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24226"/>
  <mc:AlternateContent xmlns:mc="http://schemas.openxmlformats.org/markup-compatibility/2006">
    <mc:Choice Requires="x15">
      <x15ac:absPath xmlns:x15ac="http://schemas.microsoft.com/office/spreadsheetml/2010/11/ac" url="C:\hackio\Proyecto1-DashboardExcel\Proyecto1-DashboardExcel\"/>
    </mc:Choice>
  </mc:AlternateContent>
  <xr:revisionPtr revIDLastSave="0" documentId="13_ncr:1_{F77E1B52-314E-4A50-B903-AFF353971B76}" xr6:coauthVersionLast="47" xr6:coauthVersionMax="47" xr10:uidLastSave="{00000000-0000-0000-0000-000000000000}"/>
  <bookViews>
    <workbookView xWindow="-108" yWindow="-108" windowWidth="23256" windowHeight="12576" activeTab="3" xr2:uid="{00000000-000D-0000-FFFF-FFFF00000000}"/>
  </bookViews>
  <sheets>
    <sheet name="datos_copia" sheetId="2" r:id="rId1"/>
    <sheet name="datos_sinduplicados" sheetId="7" r:id="rId2"/>
    <sheet name="Categoricas" sheetId="10" r:id="rId3"/>
    <sheet name="Dashboard" sheetId="12" r:id="rId4"/>
  </sheets>
  <definedNames>
    <definedName name="DatosExternos_1" localSheetId="1" hidden="1">datos_sinduplicados!$A$1:$N$8524</definedName>
    <definedName name="SegmentaciónDeDatos_Outlet_Location_Type">#N/A</definedName>
  </definedNames>
  <calcPr calcId="191029" calcOnSave="0"/>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2" i="2" l="1"/>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P2306" i="2"/>
  <c r="P2307" i="2"/>
  <c r="P2308" i="2"/>
  <c r="P2309" i="2"/>
  <c r="P2310" i="2"/>
  <c r="P2311" i="2"/>
  <c r="P2312" i="2"/>
  <c r="P2313" i="2"/>
  <c r="P2314" i="2"/>
  <c r="P2315" i="2"/>
  <c r="P2316" i="2"/>
  <c r="P2317" i="2"/>
  <c r="P2318" i="2"/>
  <c r="P2319" i="2"/>
  <c r="P2320" i="2"/>
  <c r="P2321" i="2"/>
  <c r="P2322" i="2"/>
  <c r="P2323" i="2"/>
  <c r="P2324" i="2"/>
  <c r="P2325" i="2"/>
  <c r="P2326" i="2"/>
  <c r="P2327" i="2"/>
  <c r="P2328" i="2"/>
  <c r="P2329" i="2"/>
  <c r="P2330" i="2"/>
  <c r="P2331" i="2"/>
  <c r="P2332" i="2"/>
  <c r="P2333" i="2"/>
  <c r="P2334" i="2"/>
  <c r="P2335" i="2"/>
  <c r="P2336" i="2"/>
  <c r="P2337" i="2"/>
  <c r="P2338" i="2"/>
  <c r="P2339" i="2"/>
  <c r="P2340" i="2"/>
  <c r="P2341" i="2"/>
  <c r="P2342" i="2"/>
  <c r="P2343" i="2"/>
  <c r="P2344" i="2"/>
  <c r="P2345" i="2"/>
  <c r="P2346" i="2"/>
  <c r="P2347" i="2"/>
  <c r="P2348" i="2"/>
  <c r="P2349" i="2"/>
  <c r="P2350" i="2"/>
  <c r="P2351" i="2"/>
  <c r="P2352" i="2"/>
  <c r="P2353" i="2"/>
  <c r="P2354" i="2"/>
  <c r="P2355" i="2"/>
  <c r="P2356" i="2"/>
  <c r="P2357" i="2"/>
  <c r="P2358" i="2"/>
  <c r="P2359" i="2"/>
  <c r="P2360" i="2"/>
  <c r="P2361" i="2"/>
  <c r="P2362" i="2"/>
  <c r="P2363" i="2"/>
  <c r="P2364" i="2"/>
  <c r="P2365" i="2"/>
  <c r="P2366" i="2"/>
  <c r="P2367" i="2"/>
  <c r="P2368" i="2"/>
  <c r="P2369" i="2"/>
  <c r="P2370" i="2"/>
  <c r="P2371" i="2"/>
  <c r="P2372" i="2"/>
  <c r="P2373" i="2"/>
  <c r="P2374" i="2"/>
  <c r="P2375" i="2"/>
  <c r="P2376" i="2"/>
  <c r="P2377" i="2"/>
  <c r="P2378" i="2"/>
  <c r="P2379" i="2"/>
  <c r="P2380" i="2"/>
  <c r="P2381" i="2"/>
  <c r="P2382" i="2"/>
  <c r="P2383" i="2"/>
  <c r="P2384" i="2"/>
  <c r="P2385" i="2"/>
  <c r="P2386" i="2"/>
  <c r="P2387" i="2"/>
  <c r="P2388" i="2"/>
  <c r="P2389" i="2"/>
  <c r="P2390" i="2"/>
  <c r="P2391" i="2"/>
  <c r="P2392" i="2"/>
  <c r="P2393" i="2"/>
  <c r="P2394" i="2"/>
  <c r="P2395" i="2"/>
  <c r="P2396" i="2"/>
  <c r="P2397" i="2"/>
  <c r="P2398" i="2"/>
  <c r="P2399" i="2"/>
  <c r="P2400" i="2"/>
  <c r="P2401" i="2"/>
  <c r="P2402" i="2"/>
  <c r="P2403" i="2"/>
  <c r="P2404" i="2"/>
  <c r="P2405" i="2"/>
  <c r="P2406" i="2"/>
  <c r="P2407" i="2"/>
  <c r="P2408" i="2"/>
  <c r="P2409" i="2"/>
  <c r="P2410" i="2"/>
  <c r="P2411" i="2"/>
  <c r="P2412" i="2"/>
  <c r="P2413" i="2"/>
  <c r="P2414" i="2"/>
  <c r="P2415" i="2"/>
  <c r="P2416" i="2"/>
  <c r="P2417" i="2"/>
  <c r="P2418" i="2"/>
  <c r="P2419" i="2"/>
  <c r="P2420" i="2"/>
  <c r="P2421" i="2"/>
  <c r="P2422" i="2"/>
  <c r="P2423" i="2"/>
  <c r="P2424" i="2"/>
  <c r="P2425" i="2"/>
  <c r="P2426" i="2"/>
  <c r="P2427" i="2"/>
  <c r="P2428" i="2"/>
  <c r="P2429" i="2"/>
  <c r="P2430" i="2"/>
  <c r="P2431" i="2"/>
  <c r="P2432" i="2"/>
  <c r="P2433" i="2"/>
  <c r="P2434" i="2"/>
  <c r="P2435" i="2"/>
  <c r="P2436" i="2"/>
  <c r="P2437" i="2"/>
  <c r="P2438" i="2"/>
  <c r="P2439" i="2"/>
  <c r="P2440" i="2"/>
  <c r="P2441" i="2"/>
  <c r="P2442" i="2"/>
  <c r="P2443" i="2"/>
  <c r="P2444" i="2"/>
  <c r="P2445" i="2"/>
  <c r="P2446" i="2"/>
  <c r="P2447" i="2"/>
  <c r="P2448" i="2"/>
  <c r="P2449" i="2"/>
  <c r="P2450" i="2"/>
  <c r="P2451" i="2"/>
  <c r="P2452" i="2"/>
  <c r="P2453" i="2"/>
  <c r="P2454" i="2"/>
  <c r="P2455" i="2"/>
  <c r="P2456" i="2"/>
  <c r="P2457" i="2"/>
  <c r="P2458" i="2"/>
  <c r="P2459" i="2"/>
  <c r="P2460" i="2"/>
  <c r="P2461" i="2"/>
  <c r="P2462" i="2"/>
  <c r="P2463" i="2"/>
  <c r="P2464" i="2"/>
  <c r="P2465" i="2"/>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P2498" i="2"/>
  <c r="P2499" i="2"/>
  <c r="P2500" i="2"/>
  <c r="P2501" i="2"/>
  <c r="P2502" i="2"/>
  <c r="P2503" i="2"/>
  <c r="P2504" i="2"/>
  <c r="P2505" i="2"/>
  <c r="P2506" i="2"/>
  <c r="P2507" i="2"/>
  <c r="P2508" i="2"/>
  <c r="P2509" i="2"/>
  <c r="P2510" i="2"/>
  <c r="P2511" i="2"/>
  <c r="P2512" i="2"/>
  <c r="P2513" i="2"/>
  <c r="P2514" i="2"/>
  <c r="P2515" i="2"/>
  <c r="P2516" i="2"/>
  <c r="P2517" i="2"/>
  <c r="P2518" i="2"/>
  <c r="P2519" i="2"/>
  <c r="P2520" i="2"/>
  <c r="P2521" i="2"/>
  <c r="P2522" i="2"/>
  <c r="P2523" i="2"/>
  <c r="P2524" i="2"/>
  <c r="P2525" i="2"/>
  <c r="P2526" i="2"/>
  <c r="P2527" i="2"/>
  <c r="P2528" i="2"/>
  <c r="P2529" i="2"/>
  <c r="P2530" i="2"/>
  <c r="P2531" i="2"/>
  <c r="P2532" i="2"/>
  <c r="P2533" i="2"/>
  <c r="P2534" i="2"/>
  <c r="P2535" i="2"/>
  <c r="P2536" i="2"/>
  <c r="P2537" i="2"/>
  <c r="P2538" i="2"/>
  <c r="P2539" i="2"/>
  <c r="P2540" i="2"/>
  <c r="P2541" i="2"/>
  <c r="P2542" i="2"/>
  <c r="P2543" i="2"/>
  <c r="P2544" i="2"/>
  <c r="P2545" i="2"/>
  <c r="P2546" i="2"/>
  <c r="P2547" i="2"/>
  <c r="P2548" i="2"/>
  <c r="P2549" i="2"/>
  <c r="P2550" i="2"/>
  <c r="P2551" i="2"/>
  <c r="P2552" i="2"/>
  <c r="P2553" i="2"/>
  <c r="P2554" i="2"/>
  <c r="P2555" i="2"/>
  <c r="P2556" i="2"/>
  <c r="P2557" i="2"/>
  <c r="P2558" i="2"/>
  <c r="P2559" i="2"/>
  <c r="P2560" i="2"/>
  <c r="P2561" i="2"/>
  <c r="P2562" i="2"/>
  <c r="P2563" i="2"/>
  <c r="P2564" i="2"/>
  <c r="P2565" i="2"/>
  <c r="P2566" i="2"/>
  <c r="P2567" i="2"/>
  <c r="P2568" i="2"/>
  <c r="P2569" i="2"/>
  <c r="P2570" i="2"/>
  <c r="P2571" i="2"/>
  <c r="P2572" i="2"/>
  <c r="P2573" i="2"/>
  <c r="P2574" i="2"/>
  <c r="P2575" i="2"/>
  <c r="P2576" i="2"/>
  <c r="P2577" i="2"/>
  <c r="P2578" i="2"/>
  <c r="P2579" i="2"/>
  <c r="P2580" i="2"/>
  <c r="P2581" i="2"/>
  <c r="P2582" i="2"/>
  <c r="P2583" i="2"/>
  <c r="P2584" i="2"/>
  <c r="P2585" i="2"/>
  <c r="P2586" i="2"/>
  <c r="P2587" i="2"/>
  <c r="P2588" i="2"/>
  <c r="P2589" i="2"/>
  <c r="P2590" i="2"/>
  <c r="P2591" i="2"/>
  <c r="P2592" i="2"/>
  <c r="P2593" i="2"/>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P2626" i="2"/>
  <c r="P2627" i="2"/>
  <c r="P2628" i="2"/>
  <c r="P2629" i="2"/>
  <c r="P2630" i="2"/>
  <c r="P2631" i="2"/>
  <c r="P2632" i="2"/>
  <c r="P2633" i="2"/>
  <c r="P2634" i="2"/>
  <c r="P2635" i="2"/>
  <c r="P2636" i="2"/>
  <c r="P2637" i="2"/>
  <c r="P2638" i="2"/>
  <c r="P2639" i="2"/>
  <c r="P2640" i="2"/>
  <c r="P2641" i="2"/>
  <c r="P2642" i="2"/>
  <c r="P2643" i="2"/>
  <c r="P2644" i="2"/>
  <c r="P2645" i="2"/>
  <c r="P2646" i="2"/>
  <c r="P2647" i="2"/>
  <c r="P2648" i="2"/>
  <c r="P2649" i="2"/>
  <c r="P2650" i="2"/>
  <c r="P2651" i="2"/>
  <c r="P2652" i="2"/>
  <c r="P2653" i="2"/>
  <c r="P2654" i="2"/>
  <c r="P2655" i="2"/>
  <c r="P2656" i="2"/>
  <c r="P2657" i="2"/>
  <c r="P2658" i="2"/>
  <c r="P2659" i="2"/>
  <c r="P2660" i="2"/>
  <c r="P2661" i="2"/>
  <c r="P2662" i="2"/>
  <c r="P2663" i="2"/>
  <c r="P2664" i="2"/>
  <c r="P2665" i="2"/>
  <c r="P2666" i="2"/>
  <c r="P2667" i="2"/>
  <c r="P2668" i="2"/>
  <c r="P2669" i="2"/>
  <c r="P2670" i="2"/>
  <c r="P2671" i="2"/>
  <c r="P2672" i="2"/>
  <c r="P2673" i="2"/>
  <c r="P2674" i="2"/>
  <c r="P2675" i="2"/>
  <c r="P2676" i="2"/>
  <c r="P2677" i="2"/>
  <c r="P2678" i="2"/>
  <c r="P2679" i="2"/>
  <c r="P2680" i="2"/>
  <c r="P2681" i="2"/>
  <c r="P2682" i="2"/>
  <c r="P2683" i="2"/>
  <c r="P2684" i="2"/>
  <c r="P2685" i="2"/>
  <c r="P2686" i="2"/>
  <c r="P2687" i="2"/>
  <c r="P2688" i="2"/>
  <c r="P2689" i="2"/>
  <c r="P2690" i="2"/>
  <c r="P2691" i="2"/>
  <c r="P2692" i="2"/>
  <c r="P2693" i="2"/>
  <c r="P2694" i="2"/>
  <c r="P2695" i="2"/>
  <c r="P2696" i="2"/>
  <c r="P2697" i="2"/>
  <c r="P2698" i="2"/>
  <c r="P2699" i="2"/>
  <c r="P2700" i="2"/>
  <c r="P2701" i="2"/>
  <c r="P2702" i="2"/>
  <c r="P2703" i="2"/>
  <c r="P2704" i="2"/>
  <c r="P2705" i="2"/>
  <c r="P2706" i="2"/>
  <c r="P2707" i="2"/>
  <c r="P2708" i="2"/>
  <c r="P2709" i="2"/>
  <c r="P2710" i="2"/>
  <c r="P2711" i="2"/>
  <c r="P2712" i="2"/>
  <c r="P2713" i="2"/>
  <c r="P2714" i="2"/>
  <c r="P2715" i="2"/>
  <c r="P2716" i="2"/>
  <c r="P2717" i="2"/>
  <c r="P2718" i="2"/>
  <c r="P2719" i="2"/>
  <c r="P2720" i="2"/>
  <c r="P2721" i="2"/>
  <c r="P2722" i="2"/>
  <c r="P2723" i="2"/>
  <c r="P2724" i="2"/>
  <c r="P2725" i="2"/>
  <c r="P2726" i="2"/>
  <c r="P2727" i="2"/>
  <c r="P2728" i="2"/>
  <c r="P2729" i="2"/>
  <c r="P2730" i="2"/>
  <c r="P2731" i="2"/>
  <c r="P2732" i="2"/>
  <c r="P2733" i="2"/>
  <c r="P2734" i="2"/>
  <c r="P2735" i="2"/>
  <c r="P2736" i="2"/>
  <c r="P2737" i="2"/>
  <c r="P2738" i="2"/>
  <c r="P2739" i="2"/>
  <c r="P2740" i="2"/>
  <c r="P2741" i="2"/>
  <c r="P2742" i="2"/>
  <c r="P2743" i="2"/>
  <c r="P2744" i="2"/>
  <c r="P2745" i="2"/>
  <c r="P2746" i="2"/>
  <c r="P2747" i="2"/>
  <c r="P2748" i="2"/>
  <c r="P2749" i="2"/>
  <c r="P2750" i="2"/>
  <c r="P2751" i="2"/>
  <c r="P2752" i="2"/>
  <c r="P2753" i="2"/>
  <c r="P2754" i="2"/>
  <c r="P2755" i="2"/>
  <c r="P2756" i="2"/>
  <c r="P2757" i="2"/>
  <c r="P2758" i="2"/>
  <c r="P2759" i="2"/>
  <c r="P2760" i="2"/>
  <c r="P2761" i="2"/>
  <c r="P2762" i="2"/>
  <c r="P2763" i="2"/>
  <c r="P2764" i="2"/>
  <c r="P2765" i="2"/>
  <c r="P2766" i="2"/>
  <c r="P2767" i="2"/>
  <c r="P2768" i="2"/>
  <c r="P2769" i="2"/>
  <c r="P2770" i="2"/>
  <c r="P2771" i="2"/>
  <c r="P2772" i="2"/>
  <c r="P2773" i="2"/>
  <c r="P2774" i="2"/>
  <c r="P2775" i="2"/>
  <c r="P2776" i="2"/>
  <c r="P2777" i="2"/>
  <c r="P2778" i="2"/>
  <c r="P2779" i="2"/>
  <c r="P2780" i="2"/>
  <c r="P2781" i="2"/>
  <c r="P2782" i="2"/>
  <c r="P2783" i="2"/>
  <c r="P2784" i="2"/>
  <c r="P2785" i="2"/>
  <c r="P2786" i="2"/>
  <c r="P2787" i="2"/>
  <c r="P2788" i="2"/>
  <c r="P2789" i="2"/>
  <c r="P2790" i="2"/>
  <c r="P2791" i="2"/>
  <c r="P2792" i="2"/>
  <c r="P2793" i="2"/>
  <c r="P2794" i="2"/>
  <c r="P2795" i="2"/>
  <c r="P2796" i="2"/>
  <c r="P2797" i="2"/>
  <c r="P2798" i="2"/>
  <c r="P2799" i="2"/>
  <c r="P2800" i="2"/>
  <c r="P2801" i="2"/>
  <c r="P2802" i="2"/>
  <c r="P2803" i="2"/>
  <c r="P2804" i="2"/>
  <c r="P2805" i="2"/>
  <c r="P2806" i="2"/>
  <c r="P2807" i="2"/>
  <c r="P2808" i="2"/>
  <c r="P2809" i="2"/>
  <c r="P2810" i="2"/>
  <c r="P2811" i="2"/>
  <c r="P2812" i="2"/>
  <c r="P2813" i="2"/>
  <c r="P2814" i="2"/>
  <c r="P2815" i="2"/>
  <c r="P2816" i="2"/>
  <c r="P2817" i="2"/>
  <c r="P2818" i="2"/>
  <c r="P2819" i="2"/>
  <c r="P2820" i="2"/>
  <c r="P2821" i="2"/>
  <c r="P2822" i="2"/>
  <c r="P2823" i="2"/>
  <c r="P2824" i="2"/>
  <c r="P2825" i="2"/>
  <c r="P2826" i="2"/>
  <c r="P2827" i="2"/>
  <c r="P2828" i="2"/>
  <c r="P2829" i="2"/>
  <c r="P2830" i="2"/>
  <c r="P2831" i="2"/>
  <c r="P2832" i="2"/>
  <c r="P2833" i="2"/>
  <c r="P2834" i="2"/>
  <c r="P2835" i="2"/>
  <c r="P2836" i="2"/>
  <c r="P2837" i="2"/>
  <c r="P2838" i="2"/>
  <c r="P2839" i="2"/>
  <c r="P2840" i="2"/>
  <c r="P2841" i="2"/>
  <c r="P2842" i="2"/>
  <c r="P2843" i="2"/>
  <c r="P2844" i="2"/>
  <c r="P2845" i="2"/>
  <c r="P2846" i="2"/>
  <c r="P2847" i="2"/>
  <c r="P2848" i="2"/>
  <c r="P2849" i="2"/>
  <c r="P2850" i="2"/>
  <c r="P2851" i="2"/>
  <c r="P2852" i="2"/>
  <c r="P2853" i="2"/>
  <c r="P2854" i="2"/>
  <c r="P2855" i="2"/>
  <c r="P2856" i="2"/>
  <c r="P2857" i="2"/>
  <c r="P2858" i="2"/>
  <c r="P2859" i="2"/>
  <c r="P2860" i="2"/>
  <c r="P2861" i="2"/>
  <c r="P2862" i="2"/>
  <c r="P2863" i="2"/>
  <c r="P2864" i="2"/>
  <c r="P2865" i="2"/>
  <c r="P2866" i="2"/>
  <c r="P2867" i="2"/>
  <c r="P2868" i="2"/>
  <c r="P2869" i="2"/>
  <c r="P2870" i="2"/>
  <c r="P2871" i="2"/>
  <c r="P2872" i="2"/>
  <c r="P2873" i="2"/>
  <c r="P2874" i="2"/>
  <c r="P2875" i="2"/>
  <c r="P2876" i="2"/>
  <c r="P2877" i="2"/>
  <c r="P2878" i="2"/>
  <c r="P2879" i="2"/>
  <c r="P2880" i="2"/>
  <c r="P2881" i="2"/>
  <c r="P2882" i="2"/>
  <c r="P2883" i="2"/>
  <c r="P2884" i="2"/>
  <c r="P2885" i="2"/>
  <c r="P2886" i="2"/>
  <c r="P2887" i="2"/>
  <c r="P2888" i="2"/>
  <c r="P2889" i="2"/>
  <c r="P2890" i="2"/>
  <c r="P2891" i="2"/>
  <c r="P2892" i="2"/>
  <c r="P2893" i="2"/>
  <c r="P2894" i="2"/>
  <c r="P2895" i="2"/>
  <c r="P2896" i="2"/>
  <c r="P2897" i="2"/>
  <c r="P2898" i="2"/>
  <c r="P2899" i="2"/>
  <c r="P2900" i="2"/>
  <c r="P2901" i="2"/>
  <c r="P2902" i="2"/>
  <c r="P2903" i="2"/>
  <c r="P2904" i="2"/>
  <c r="P2905" i="2"/>
  <c r="P2906" i="2"/>
  <c r="P2907" i="2"/>
  <c r="P2908" i="2"/>
  <c r="P2909" i="2"/>
  <c r="P2910" i="2"/>
  <c r="P2911" i="2"/>
  <c r="P2912" i="2"/>
  <c r="P2913" i="2"/>
  <c r="P2914" i="2"/>
  <c r="P2915" i="2"/>
  <c r="P2916" i="2"/>
  <c r="P2917" i="2"/>
  <c r="P2918" i="2"/>
  <c r="P2919" i="2"/>
  <c r="P2920" i="2"/>
  <c r="P2921" i="2"/>
  <c r="P2922" i="2"/>
  <c r="P2923" i="2"/>
  <c r="P2924" i="2"/>
  <c r="P2925" i="2"/>
  <c r="P2926" i="2"/>
  <c r="P2927" i="2"/>
  <c r="P2928" i="2"/>
  <c r="P2929" i="2"/>
  <c r="P2930" i="2"/>
  <c r="P2931" i="2"/>
  <c r="P2932" i="2"/>
  <c r="P2933" i="2"/>
  <c r="P2934" i="2"/>
  <c r="P2935" i="2"/>
  <c r="P2936" i="2"/>
  <c r="P2937" i="2"/>
  <c r="P2938" i="2"/>
  <c r="P2939" i="2"/>
  <c r="P2940" i="2"/>
  <c r="P2941" i="2"/>
  <c r="P2942" i="2"/>
  <c r="P2943" i="2"/>
  <c r="P2944" i="2"/>
  <c r="P2945" i="2"/>
  <c r="P2946" i="2"/>
  <c r="P2947" i="2"/>
  <c r="P2948" i="2"/>
  <c r="P2949" i="2"/>
  <c r="P2950" i="2"/>
  <c r="P2951" i="2"/>
  <c r="P2952" i="2"/>
  <c r="P2953" i="2"/>
  <c r="P2954" i="2"/>
  <c r="P2955" i="2"/>
  <c r="P2956" i="2"/>
  <c r="P2957" i="2"/>
  <c r="P2958" i="2"/>
  <c r="P2959" i="2"/>
  <c r="P2960" i="2"/>
  <c r="P2961" i="2"/>
  <c r="P2962" i="2"/>
  <c r="P2963" i="2"/>
  <c r="P2964" i="2"/>
  <c r="P2965" i="2"/>
  <c r="P2966" i="2"/>
  <c r="P2967" i="2"/>
  <c r="P2968" i="2"/>
  <c r="P2969" i="2"/>
  <c r="P2970" i="2"/>
  <c r="P2971" i="2"/>
  <c r="P2972" i="2"/>
  <c r="P2973" i="2"/>
  <c r="P2974" i="2"/>
  <c r="P2975" i="2"/>
  <c r="P2976" i="2"/>
  <c r="P2977" i="2"/>
  <c r="P2978" i="2"/>
  <c r="P2979" i="2"/>
  <c r="P2980" i="2"/>
  <c r="P2981" i="2"/>
  <c r="P2982" i="2"/>
  <c r="P2983" i="2"/>
  <c r="P2984" i="2"/>
  <c r="P2985" i="2"/>
  <c r="P2986" i="2"/>
  <c r="P2987" i="2"/>
  <c r="P2988" i="2"/>
  <c r="P2989" i="2"/>
  <c r="P2990" i="2"/>
  <c r="P2991" i="2"/>
  <c r="P2992" i="2"/>
  <c r="P2993" i="2"/>
  <c r="P2994" i="2"/>
  <c r="P2995" i="2"/>
  <c r="P2996" i="2"/>
  <c r="P2997" i="2"/>
  <c r="P2998" i="2"/>
  <c r="P2999" i="2"/>
  <c r="P3000" i="2"/>
  <c r="P3001" i="2"/>
  <c r="P3002" i="2"/>
  <c r="P3003" i="2"/>
  <c r="P3004" i="2"/>
  <c r="P3005" i="2"/>
  <c r="P3006" i="2"/>
  <c r="P3007" i="2"/>
  <c r="P3008" i="2"/>
  <c r="P3009" i="2"/>
  <c r="P3010" i="2"/>
  <c r="P3011" i="2"/>
  <c r="P3012" i="2"/>
  <c r="P3013" i="2"/>
  <c r="P3014" i="2"/>
  <c r="P3015" i="2"/>
  <c r="P3016" i="2"/>
  <c r="P3017" i="2"/>
  <c r="P3018" i="2"/>
  <c r="P3019" i="2"/>
  <c r="P3020" i="2"/>
  <c r="P3021" i="2"/>
  <c r="P3022" i="2"/>
  <c r="P3023" i="2"/>
  <c r="P3024" i="2"/>
  <c r="P3025" i="2"/>
  <c r="P3026" i="2"/>
  <c r="P3027" i="2"/>
  <c r="P3028" i="2"/>
  <c r="P3029" i="2"/>
  <c r="P3030" i="2"/>
  <c r="P3031" i="2"/>
  <c r="P3032" i="2"/>
  <c r="P3033" i="2"/>
  <c r="P3034" i="2"/>
  <c r="P3035" i="2"/>
  <c r="P3036" i="2"/>
  <c r="P3037" i="2"/>
  <c r="P3038" i="2"/>
  <c r="P3039" i="2"/>
  <c r="P3040" i="2"/>
  <c r="P3041" i="2"/>
  <c r="P3042" i="2"/>
  <c r="P3043" i="2"/>
  <c r="P3044" i="2"/>
  <c r="P3045" i="2"/>
  <c r="P3046" i="2"/>
  <c r="P3047" i="2"/>
  <c r="P3048" i="2"/>
  <c r="P3049" i="2"/>
  <c r="P3050" i="2"/>
  <c r="P3051" i="2"/>
  <c r="P3052" i="2"/>
  <c r="P3053" i="2"/>
  <c r="P3054" i="2"/>
  <c r="P3055" i="2"/>
  <c r="P3056" i="2"/>
  <c r="P3057" i="2"/>
  <c r="P3058" i="2"/>
  <c r="P3059" i="2"/>
  <c r="P3060" i="2"/>
  <c r="P3061" i="2"/>
  <c r="P3062" i="2"/>
  <c r="P3063" i="2"/>
  <c r="P3064" i="2"/>
  <c r="P3065" i="2"/>
  <c r="P3066" i="2"/>
  <c r="P3067" i="2"/>
  <c r="P3068" i="2"/>
  <c r="P3069" i="2"/>
  <c r="P3070" i="2"/>
  <c r="P3071" i="2"/>
  <c r="P3072" i="2"/>
  <c r="P3073" i="2"/>
  <c r="P3074" i="2"/>
  <c r="P3075" i="2"/>
  <c r="P3076" i="2"/>
  <c r="P3077" i="2"/>
  <c r="P3078" i="2"/>
  <c r="P3079" i="2"/>
  <c r="P3080" i="2"/>
  <c r="P3081" i="2"/>
  <c r="P3082" i="2"/>
  <c r="P3083" i="2"/>
  <c r="P3084" i="2"/>
  <c r="P3085" i="2"/>
  <c r="P3086" i="2"/>
  <c r="P3087" i="2"/>
  <c r="P3088" i="2"/>
  <c r="P3089" i="2"/>
  <c r="P3090" i="2"/>
  <c r="P3091" i="2"/>
  <c r="P3092" i="2"/>
  <c r="P3093" i="2"/>
  <c r="P3094" i="2"/>
  <c r="P3095" i="2"/>
  <c r="P3096" i="2"/>
  <c r="P3097" i="2"/>
  <c r="P3098" i="2"/>
  <c r="P3099" i="2"/>
  <c r="P3100" i="2"/>
  <c r="P3101" i="2"/>
  <c r="P3102" i="2"/>
  <c r="P3103" i="2"/>
  <c r="P3104" i="2"/>
  <c r="P3105" i="2"/>
  <c r="P3106" i="2"/>
  <c r="P3107" i="2"/>
  <c r="P3108" i="2"/>
  <c r="P3109" i="2"/>
  <c r="P3110" i="2"/>
  <c r="P3111" i="2"/>
  <c r="P3112" i="2"/>
  <c r="P3113" i="2"/>
  <c r="P3114" i="2"/>
  <c r="P3115" i="2"/>
  <c r="P3116" i="2"/>
  <c r="P3117" i="2"/>
  <c r="P3118" i="2"/>
  <c r="P3119" i="2"/>
  <c r="P3120" i="2"/>
  <c r="P3121" i="2"/>
  <c r="P3122" i="2"/>
  <c r="P3123" i="2"/>
  <c r="P3124" i="2"/>
  <c r="P3125" i="2"/>
  <c r="P3126" i="2"/>
  <c r="P3127" i="2"/>
  <c r="P3128" i="2"/>
  <c r="P3129" i="2"/>
  <c r="P3130" i="2"/>
  <c r="P3131" i="2"/>
  <c r="P3132" i="2"/>
  <c r="P3133" i="2"/>
  <c r="P3134" i="2"/>
  <c r="P3135" i="2"/>
  <c r="P3136" i="2"/>
  <c r="P3137" i="2"/>
  <c r="P3138" i="2"/>
  <c r="P3139" i="2"/>
  <c r="P3140" i="2"/>
  <c r="P3141" i="2"/>
  <c r="P3142" i="2"/>
  <c r="P3143" i="2"/>
  <c r="P3144" i="2"/>
  <c r="P3145" i="2"/>
  <c r="P3146" i="2"/>
  <c r="P3147" i="2"/>
  <c r="P3148" i="2"/>
  <c r="P3149" i="2"/>
  <c r="P3150" i="2"/>
  <c r="P3151" i="2"/>
  <c r="P3152" i="2"/>
  <c r="P3153" i="2"/>
  <c r="P3154" i="2"/>
  <c r="P3155" i="2"/>
  <c r="P3156" i="2"/>
  <c r="P3157" i="2"/>
  <c r="P3158" i="2"/>
  <c r="P3159" i="2"/>
  <c r="P3160" i="2"/>
  <c r="P3161" i="2"/>
  <c r="P3162" i="2"/>
  <c r="P3163" i="2"/>
  <c r="P3164" i="2"/>
  <c r="P3165" i="2"/>
  <c r="P3166" i="2"/>
  <c r="P3167" i="2"/>
  <c r="P3168" i="2"/>
  <c r="P3169" i="2"/>
  <c r="P3170" i="2"/>
  <c r="P3171" i="2"/>
  <c r="P3172" i="2"/>
  <c r="P3173" i="2"/>
  <c r="P3174" i="2"/>
  <c r="P3175" i="2"/>
  <c r="P3176" i="2"/>
  <c r="P3177" i="2"/>
  <c r="P3178" i="2"/>
  <c r="P3179" i="2"/>
  <c r="P3180" i="2"/>
  <c r="P3181" i="2"/>
  <c r="P3182" i="2"/>
  <c r="P3183" i="2"/>
  <c r="P3184" i="2"/>
  <c r="P3185" i="2"/>
  <c r="P3186" i="2"/>
  <c r="P3187" i="2"/>
  <c r="P3188" i="2"/>
  <c r="P3189" i="2"/>
  <c r="P3190" i="2"/>
  <c r="P3191" i="2"/>
  <c r="P3192" i="2"/>
  <c r="P3193" i="2"/>
  <c r="P3194" i="2"/>
  <c r="P3195" i="2"/>
  <c r="P3196" i="2"/>
  <c r="P3197" i="2"/>
  <c r="P3198" i="2"/>
  <c r="P3199" i="2"/>
  <c r="P3200" i="2"/>
  <c r="P3201" i="2"/>
  <c r="P3202" i="2"/>
  <c r="P3203" i="2"/>
  <c r="P3204" i="2"/>
  <c r="P3205" i="2"/>
  <c r="P3206" i="2"/>
  <c r="P3207" i="2"/>
  <c r="P3208" i="2"/>
  <c r="P3209" i="2"/>
  <c r="P3210" i="2"/>
  <c r="P3211" i="2"/>
  <c r="P3212" i="2"/>
  <c r="P3213" i="2"/>
  <c r="P3214" i="2"/>
  <c r="P3215" i="2"/>
  <c r="P3216" i="2"/>
  <c r="P3217" i="2"/>
  <c r="P3218" i="2"/>
  <c r="P3219" i="2"/>
  <c r="P3220" i="2"/>
  <c r="P3221" i="2"/>
  <c r="P3222" i="2"/>
  <c r="P3223" i="2"/>
  <c r="P3224" i="2"/>
  <c r="P3225" i="2"/>
  <c r="P3226" i="2"/>
  <c r="P3227" i="2"/>
  <c r="P3228" i="2"/>
  <c r="P3229" i="2"/>
  <c r="P3230" i="2"/>
  <c r="P3231" i="2"/>
  <c r="P3232" i="2"/>
  <c r="P3233" i="2"/>
  <c r="P3234" i="2"/>
  <c r="P3235" i="2"/>
  <c r="P3236" i="2"/>
  <c r="P3237" i="2"/>
  <c r="P3238" i="2"/>
  <c r="P3239" i="2"/>
  <c r="P3240" i="2"/>
  <c r="P3241" i="2"/>
  <c r="P3242" i="2"/>
  <c r="P3243" i="2"/>
  <c r="P3244" i="2"/>
  <c r="P3245" i="2"/>
  <c r="P3246" i="2"/>
  <c r="P3247" i="2"/>
  <c r="P3248" i="2"/>
  <c r="P3249" i="2"/>
  <c r="P3250" i="2"/>
  <c r="P3251" i="2"/>
  <c r="P3252" i="2"/>
  <c r="P3253" i="2"/>
  <c r="P3254" i="2"/>
  <c r="P3255" i="2"/>
  <c r="P3256" i="2"/>
  <c r="P3257" i="2"/>
  <c r="P3258" i="2"/>
  <c r="P3259" i="2"/>
  <c r="P3260" i="2"/>
  <c r="P3261" i="2"/>
  <c r="P3262" i="2"/>
  <c r="P3263" i="2"/>
  <c r="P3264" i="2"/>
  <c r="P3265" i="2"/>
  <c r="P3266" i="2"/>
  <c r="P3267" i="2"/>
  <c r="P3268" i="2"/>
  <c r="P3269" i="2"/>
  <c r="P3270" i="2"/>
  <c r="P3271" i="2"/>
  <c r="P3272" i="2"/>
  <c r="P3273" i="2"/>
  <c r="P3274" i="2"/>
  <c r="P3275" i="2"/>
  <c r="P3276" i="2"/>
  <c r="P3277" i="2"/>
  <c r="P3278" i="2"/>
  <c r="P3279" i="2"/>
  <c r="P3280" i="2"/>
  <c r="P3281" i="2"/>
  <c r="P3282" i="2"/>
  <c r="P3283" i="2"/>
  <c r="P3284" i="2"/>
  <c r="P3285" i="2"/>
  <c r="P3286" i="2"/>
  <c r="P3287" i="2"/>
  <c r="P3288" i="2"/>
  <c r="P3289" i="2"/>
  <c r="P3290" i="2"/>
  <c r="P3291" i="2"/>
  <c r="P3292" i="2"/>
  <c r="P3293" i="2"/>
  <c r="P3294" i="2"/>
  <c r="P3295" i="2"/>
  <c r="P3296" i="2"/>
  <c r="P3297" i="2"/>
  <c r="P3298" i="2"/>
  <c r="P3299" i="2"/>
  <c r="P3300" i="2"/>
  <c r="P3301" i="2"/>
  <c r="P3302" i="2"/>
  <c r="P3303" i="2"/>
  <c r="P3304" i="2"/>
  <c r="P3305" i="2"/>
  <c r="P3306" i="2"/>
  <c r="P3307" i="2"/>
  <c r="P3308" i="2"/>
  <c r="P3309" i="2"/>
  <c r="P3310" i="2"/>
  <c r="P3311" i="2"/>
  <c r="P3312" i="2"/>
  <c r="P3313" i="2"/>
  <c r="P3314" i="2"/>
  <c r="P3315" i="2"/>
  <c r="P3316" i="2"/>
  <c r="P3317" i="2"/>
  <c r="P3318" i="2"/>
  <c r="P3319" i="2"/>
  <c r="P3320" i="2"/>
  <c r="P3321" i="2"/>
  <c r="P3322" i="2"/>
  <c r="P3323" i="2"/>
  <c r="P3324" i="2"/>
  <c r="P3325" i="2"/>
  <c r="P3326" i="2"/>
  <c r="P3327" i="2"/>
  <c r="P3328" i="2"/>
  <c r="P3329" i="2"/>
  <c r="P3330" i="2"/>
  <c r="P3331" i="2"/>
  <c r="P3332" i="2"/>
  <c r="P3333" i="2"/>
  <c r="P3334" i="2"/>
  <c r="P3335" i="2"/>
  <c r="P3336" i="2"/>
  <c r="P3337" i="2"/>
  <c r="P3338" i="2"/>
  <c r="P3339" i="2"/>
  <c r="P3340" i="2"/>
  <c r="P3341" i="2"/>
  <c r="P3342" i="2"/>
  <c r="P3343" i="2"/>
  <c r="P3344" i="2"/>
  <c r="P3345" i="2"/>
  <c r="P3346" i="2"/>
  <c r="P3347" i="2"/>
  <c r="P3348" i="2"/>
  <c r="P3349" i="2"/>
  <c r="P3350" i="2"/>
  <c r="P3351" i="2"/>
  <c r="P3352" i="2"/>
  <c r="P3353" i="2"/>
  <c r="P3354" i="2"/>
  <c r="P3355" i="2"/>
  <c r="P3356" i="2"/>
  <c r="P3357" i="2"/>
  <c r="P3358" i="2"/>
  <c r="P3359" i="2"/>
  <c r="P3360" i="2"/>
  <c r="P3361" i="2"/>
  <c r="P3362" i="2"/>
  <c r="P3363" i="2"/>
  <c r="P3364" i="2"/>
  <c r="P3365" i="2"/>
  <c r="P3366" i="2"/>
  <c r="P3367" i="2"/>
  <c r="P3368" i="2"/>
  <c r="P3369" i="2"/>
  <c r="P3370" i="2"/>
  <c r="P3371" i="2"/>
  <c r="P3372" i="2"/>
  <c r="P3373" i="2"/>
  <c r="P3374" i="2"/>
  <c r="P3375" i="2"/>
  <c r="P3376" i="2"/>
  <c r="P3377" i="2"/>
  <c r="P3378" i="2"/>
  <c r="P3379" i="2"/>
  <c r="P3380" i="2"/>
  <c r="P3381" i="2"/>
  <c r="P3382" i="2"/>
  <c r="P3383" i="2"/>
  <c r="P3384" i="2"/>
  <c r="P3385" i="2"/>
  <c r="P3386" i="2"/>
  <c r="P3387" i="2"/>
  <c r="P3388" i="2"/>
  <c r="P3389" i="2"/>
  <c r="P3390" i="2"/>
  <c r="P3391" i="2"/>
  <c r="P3392" i="2"/>
  <c r="P3393" i="2"/>
  <c r="P3394" i="2"/>
  <c r="P3395" i="2"/>
  <c r="P3396" i="2"/>
  <c r="P3397" i="2"/>
  <c r="P3398" i="2"/>
  <c r="P3399" i="2"/>
  <c r="P3400" i="2"/>
  <c r="P3401" i="2"/>
  <c r="P3402" i="2"/>
  <c r="P3403" i="2"/>
  <c r="P3404" i="2"/>
  <c r="P3405" i="2"/>
  <c r="P3406" i="2"/>
  <c r="P3407" i="2"/>
  <c r="P3408" i="2"/>
  <c r="P3409" i="2"/>
  <c r="P3410" i="2"/>
  <c r="P3411" i="2"/>
  <c r="P3412" i="2"/>
  <c r="P3413" i="2"/>
  <c r="P3414" i="2"/>
  <c r="P3415" i="2"/>
  <c r="P3416" i="2"/>
  <c r="P3417" i="2"/>
  <c r="P3418" i="2"/>
  <c r="P3419" i="2"/>
  <c r="P3420" i="2"/>
  <c r="P3421" i="2"/>
  <c r="P3422" i="2"/>
  <c r="P3423" i="2"/>
  <c r="P3424" i="2"/>
  <c r="P3425" i="2"/>
  <c r="P3426" i="2"/>
  <c r="P3427" i="2"/>
  <c r="P3428" i="2"/>
  <c r="P3429" i="2"/>
  <c r="P3430" i="2"/>
  <c r="P3431" i="2"/>
  <c r="P3432" i="2"/>
  <c r="P3433" i="2"/>
  <c r="P3434" i="2"/>
  <c r="P3435" i="2"/>
  <c r="P3436" i="2"/>
  <c r="P3437" i="2"/>
  <c r="P3438" i="2"/>
  <c r="P3439" i="2"/>
  <c r="P3440" i="2"/>
  <c r="P3441" i="2"/>
  <c r="P3442" i="2"/>
  <c r="P3443" i="2"/>
  <c r="P3444" i="2"/>
  <c r="P3445" i="2"/>
  <c r="P3446" i="2"/>
  <c r="P3447" i="2"/>
  <c r="P3448" i="2"/>
  <c r="P3449" i="2"/>
  <c r="P3450" i="2"/>
  <c r="P3451" i="2"/>
  <c r="P3452" i="2"/>
  <c r="P3453" i="2"/>
  <c r="P3454" i="2"/>
  <c r="P3455" i="2"/>
  <c r="P3456" i="2"/>
  <c r="P3457" i="2"/>
  <c r="P3458" i="2"/>
  <c r="P3459" i="2"/>
  <c r="P3460" i="2"/>
  <c r="P3461" i="2"/>
  <c r="P3462" i="2"/>
  <c r="P3463" i="2"/>
  <c r="P3464" i="2"/>
  <c r="P3465" i="2"/>
  <c r="P3466" i="2"/>
  <c r="P3467" i="2"/>
  <c r="P3468" i="2"/>
  <c r="P3469" i="2"/>
  <c r="P3470" i="2"/>
  <c r="P3471" i="2"/>
  <c r="P3472" i="2"/>
  <c r="P3473" i="2"/>
  <c r="P3474" i="2"/>
  <c r="P3475" i="2"/>
  <c r="P3476" i="2"/>
  <c r="P3477" i="2"/>
  <c r="P3478" i="2"/>
  <c r="P3479" i="2"/>
  <c r="P3480" i="2"/>
  <c r="P3481" i="2"/>
  <c r="P3482" i="2"/>
  <c r="P3483" i="2"/>
  <c r="P3484" i="2"/>
  <c r="P3485" i="2"/>
  <c r="P3486" i="2"/>
  <c r="P3487" i="2"/>
  <c r="P3488" i="2"/>
  <c r="P3489" i="2"/>
  <c r="P3490" i="2"/>
  <c r="P3491" i="2"/>
  <c r="P3492" i="2"/>
  <c r="P3493" i="2"/>
  <c r="P3494" i="2"/>
  <c r="P3495" i="2"/>
  <c r="P3496" i="2"/>
  <c r="P3497" i="2"/>
  <c r="P3498" i="2"/>
  <c r="P3499" i="2"/>
  <c r="P3500" i="2"/>
  <c r="P3501" i="2"/>
  <c r="P3502" i="2"/>
  <c r="P3503" i="2"/>
  <c r="P3504" i="2"/>
  <c r="P3505" i="2"/>
  <c r="P3506" i="2"/>
  <c r="P3507" i="2"/>
  <c r="P3508" i="2"/>
  <c r="P3509" i="2"/>
  <c r="P3510" i="2"/>
  <c r="P3511" i="2"/>
  <c r="P3512" i="2"/>
  <c r="P3513" i="2"/>
  <c r="P3514" i="2"/>
  <c r="P3515" i="2"/>
  <c r="P3516" i="2"/>
  <c r="P3517" i="2"/>
  <c r="P3518" i="2"/>
  <c r="P3519" i="2"/>
  <c r="P3520" i="2"/>
  <c r="P3521" i="2"/>
  <c r="P3522" i="2"/>
  <c r="P3523" i="2"/>
  <c r="P3524" i="2"/>
  <c r="P3525" i="2"/>
  <c r="P3526" i="2"/>
  <c r="P3527" i="2"/>
  <c r="P3528" i="2"/>
  <c r="P3529" i="2"/>
  <c r="P3530" i="2"/>
  <c r="P3531" i="2"/>
  <c r="P3532" i="2"/>
  <c r="P3533" i="2"/>
  <c r="P3534" i="2"/>
  <c r="P3535" i="2"/>
  <c r="P3536" i="2"/>
  <c r="P3537" i="2"/>
  <c r="P3538" i="2"/>
  <c r="P3539" i="2"/>
  <c r="P3540" i="2"/>
  <c r="P3541" i="2"/>
  <c r="P3542" i="2"/>
  <c r="P3543" i="2"/>
  <c r="P3544" i="2"/>
  <c r="P3545" i="2"/>
  <c r="P3546" i="2"/>
  <c r="P3547" i="2"/>
  <c r="P3548" i="2"/>
  <c r="P3549" i="2"/>
  <c r="P3550" i="2"/>
  <c r="P3551" i="2"/>
  <c r="P3552" i="2"/>
  <c r="P3553" i="2"/>
  <c r="P3554" i="2"/>
  <c r="P3555" i="2"/>
  <c r="P3556" i="2"/>
  <c r="P3557" i="2"/>
  <c r="P3558" i="2"/>
  <c r="P3559" i="2"/>
  <c r="P3560" i="2"/>
  <c r="P3561" i="2"/>
  <c r="P3562" i="2"/>
  <c r="P3563" i="2"/>
  <c r="P3564" i="2"/>
  <c r="P3565" i="2"/>
  <c r="P3566" i="2"/>
  <c r="P3567" i="2"/>
  <c r="P3568" i="2"/>
  <c r="P3569" i="2"/>
  <c r="P3570" i="2"/>
  <c r="P3571" i="2"/>
  <c r="P3572" i="2"/>
  <c r="P3573" i="2"/>
  <c r="P3574" i="2"/>
  <c r="P3575" i="2"/>
  <c r="P3576" i="2"/>
  <c r="P3577" i="2"/>
  <c r="P3578" i="2"/>
  <c r="P3579" i="2"/>
  <c r="P3580" i="2"/>
  <c r="P3581" i="2"/>
  <c r="P3582" i="2"/>
  <c r="P3583" i="2"/>
  <c r="P3584" i="2"/>
  <c r="P3585" i="2"/>
  <c r="P3586" i="2"/>
  <c r="P3587" i="2"/>
  <c r="P3588" i="2"/>
  <c r="P3589" i="2"/>
  <c r="P3590" i="2"/>
  <c r="P3591" i="2"/>
  <c r="P3592" i="2"/>
  <c r="P3593" i="2"/>
  <c r="P3594" i="2"/>
  <c r="P3595" i="2"/>
  <c r="P3596" i="2"/>
  <c r="P3597" i="2"/>
  <c r="P3598" i="2"/>
  <c r="P3599" i="2"/>
  <c r="P3600" i="2"/>
  <c r="P3601" i="2"/>
  <c r="P3602" i="2"/>
  <c r="P3603" i="2"/>
  <c r="P3604" i="2"/>
  <c r="P3605" i="2"/>
  <c r="P3606" i="2"/>
  <c r="P3607" i="2"/>
  <c r="P3608" i="2"/>
  <c r="P3609" i="2"/>
  <c r="P3610" i="2"/>
  <c r="P3611" i="2"/>
  <c r="P3612" i="2"/>
  <c r="P3613" i="2"/>
  <c r="P3614" i="2"/>
  <c r="P3615" i="2"/>
  <c r="P3616" i="2"/>
  <c r="P3617" i="2"/>
  <c r="P3618" i="2"/>
  <c r="P3619" i="2"/>
  <c r="P3620" i="2"/>
  <c r="P3621" i="2"/>
  <c r="P3622" i="2"/>
  <c r="P3623" i="2"/>
  <c r="P3624" i="2"/>
  <c r="P3625" i="2"/>
  <c r="P3626" i="2"/>
  <c r="P3627" i="2"/>
  <c r="P3628" i="2"/>
  <c r="P3629" i="2"/>
  <c r="P3630" i="2"/>
  <c r="P3631" i="2"/>
  <c r="P3632" i="2"/>
  <c r="P3633" i="2"/>
  <c r="P3634" i="2"/>
  <c r="P3635" i="2"/>
  <c r="P3636" i="2"/>
  <c r="P3637" i="2"/>
  <c r="P3638" i="2"/>
  <c r="P3639" i="2"/>
  <c r="P3640" i="2"/>
  <c r="P3641" i="2"/>
  <c r="P3642" i="2"/>
  <c r="P3643" i="2"/>
  <c r="P3644" i="2"/>
  <c r="P3645" i="2"/>
  <c r="P3646" i="2"/>
  <c r="P3647" i="2"/>
  <c r="P3648" i="2"/>
  <c r="P3649" i="2"/>
  <c r="P3650" i="2"/>
  <c r="P3651" i="2"/>
  <c r="P3652" i="2"/>
  <c r="P3653" i="2"/>
  <c r="P3654" i="2"/>
  <c r="P3655" i="2"/>
  <c r="P3656" i="2"/>
  <c r="P3657" i="2"/>
  <c r="P3658" i="2"/>
  <c r="P3659" i="2"/>
  <c r="P3660" i="2"/>
  <c r="P3661" i="2"/>
  <c r="P3662" i="2"/>
  <c r="P3663" i="2"/>
  <c r="P3664" i="2"/>
  <c r="P3665" i="2"/>
  <c r="P3666" i="2"/>
  <c r="P3667" i="2"/>
  <c r="P3668" i="2"/>
  <c r="P3669" i="2"/>
  <c r="P3670" i="2"/>
  <c r="P3671" i="2"/>
  <c r="P3672" i="2"/>
  <c r="P3673" i="2"/>
  <c r="P3674" i="2"/>
  <c r="P3675" i="2"/>
  <c r="P3676" i="2"/>
  <c r="P3677" i="2"/>
  <c r="P3678" i="2"/>
  <c r="P3679" i="2"/>
  <c r="P3680" i="2"/>
  <c r="P3681" i="2"/>
  <c r="P3682" i="2"/>
  <c r="P3683" i="2"/>
  <c r="P3684" i="2"/>
  <c r="P3685" i="2"/>
  <c r="P3686" i="2"/>
  <c r="P3687" i="2"/>
  <c r="P3688" i="2"/>
  <c r="P3689" i="2"/>
  <c r="P3690" i="2"/>
  <c r="P3691" i="2"/>
  <c r="P3692" i="2"/>
  <c r="P3693" i="2"/>
  <c r="P3694" i="2"/>
  <c r="P3695" i="2"/>
  <c r="P3696" i="2"/>
  <c r="P3697" i="2"/>
  <c r="P3698" i="2"/>
  <c r="P3699" i="2"/>
  <c r="P3700" i="2"/>
  <c r="P3701" i="2"/>
  <c r="P3702" i="2"/>
  <c r="P3703" i="2"/>
  <c r="P3704" i="2"/>
  <c r="P3705" i="2"/>
  <c r="P3706" i="2"/>
  <c r="P3707" i="2"/>
  <c r="P3708" i="2"/>
  <c r="P3709" i="2"/>
  <c r="P3710" i="2"/>
  <c r="P3711" i="2"/>
  <c r="P3712" i="2"/>
  <c r="P3713" i="2"/>
  <c r="P3714" i="2"/>
  <c r="P3715" i="2"/>
  <c r="P3716" i="2"/>
  <c r="P3717" i="2"/>
  <c r="P3718" i="2"/>
  <c r="P3719" i="2"/>
  <c r="P3720" i="2"/>
  <c r="P3721" i="2"/>
  <c r="P3722" i="2"/>
  <c r="P3723" i="2"/>
  <c r="P3724" i="2"/>
  <c r="P3725" i="2"/>
  <c r="P3726" i="2"/>
  <c r="P3727" i="2"/>
  <c r="P3728" i="2"/>
  <c r="P3729" i="2"/>
  <c r="P3730" i="2"/>
  <c r="P3731" i="2"/>
  <c r="P3732" i="2"/>
  <c r="P3733" i="2"/>
  <c r="P3734" i="2"/>
  <c r="P3735" i="2"/>
  <c r="P3736" i="2"/>
  <c r="P3737" i="2"/>
  <c r="P3738" i="2"/>
  <c r="P3739" i="2"/>
  <c r="P3740" i="2"/>
  <c r="P3741" i="2"/>
  <c r="P3742" i="2"/>
  <c r="P3743" i="2"/>
  <c r="P3744" i="2"/>
  <c r="P3745" i="2"/>
  <c r="P3746" i="2"/>
  <c r="P3747" i="2"/>
  <c r="P3748" i="2"/>
  <c r="P3749" i="2"/>
  <c r="P3750" i="2"/>
  <c r="P3751" i="2"/>
  <c r="P3752" i="2"/>
  <c r="P3753" i="2"/>
  <c r="P3754" i="2"/>
  <c r="P3755" i="2"/>
  <c r="P3756" i="2"/>
  <c r="P3757" i="2"/>
  <c r="P3758" i="2"/>
  <c r="P3759" i="2"/>
  <c r="P3760" i="2"/>
  <c r="P3761" i="2"/>
  <c r="P3762" i="2"/>
  <c r="P3763" i="2"/>
  <c r="P3764" i="2"/>
  <c r="P3765" i="2"/>
  <c r="P3766" i="2"/>
  <c r="P3767" i="2"/>
  <c r="P3768" i="2"/>
  <c r="P3769" i="2"/>
  <c r="P3770" i="2"/>
  <c r="P3771" i="2"/>
  <c r="P3772" i="2"/>
  <c r="P3773" i="2"/>
  <c r="P3774" i="2"/>
  <c r="P3775" i="2"/>
  <c r="P3776" i="2"/>
  <c r="P3777" i="2"/>
  <c r="P3778" i="2"/>
  <c r="P3779" i="2"/>
  <c r="P3780" i="2"/>
  <c r="P3781" i="2"/>
  <c r="P3782" i="2"/>
  <c r="P3783" i="2"/>
  <c r="P3784" i="2"/>
  <c r="P3785" i="2"/>
  <c r="P3786" i="2"/>
  <c r="P3787" i="2"/>
  <c r="P3788" i="2"/>
  <c r="P3789" i="2"/>
  <c r="P3790" i="2"/>
  <c r="P3791" i="2"/>
  <c r="P3792" i="2"/>
  <c r="P3793" i="2"/>
  <c r="P3794" i="2"/>
  <c r="P3795" i="2"/>
  <c r="P3796" i="2"/>
  <c r="P3797" i="2"/>
  <c r="P3798" i="2"/>
  <c r="P3799" i="2"/>
  <c r="P3800" i="2"/>
  <c r="P3801" i="2"/>
  <c r="P3802" i="2"/>
  <c r="P3803" i="2"/>
  <c r="P3804" i="2"/>
  <c r="P3805" i="2"/>
  <c r="P3806" i="2"/>
  <c r="P3807" i="2"/>
  <c r="P3808" i="2"/>
  <c r="P3809" i="2"/>
  <c r="P3810" i="2"/>
  <c r="P3811" i="2"/>
  <c r="P3812" i="2"/>
  <c r="P3813" i="2"/>
  <c r="P3814" i="2"/>
  <c r="P3815" i="2"/>
  <c r="P3816" i="2"/>
  <c r="P3817" i="2"/>
  <c r="P3818" i="2"/>
  <c r="P3819" i="2"/>
  <c r="P3820" i="2"/>
  <c r="P3821" i="2"/>
  <c r="P3822" i="2"/>
  <c r="P3823" i="2"/>
  <c r="P3824" i="2"/>
  <c r="P3825" i="2"/>
  <c r="P3826" i="2"/>
  <c r="P3827" i="2"/>
  <c r="P3828" i="2"/>
  <c r="P3829" i="2"/>
  <c r="P3830" i="2"/>
  <c r="P3831" i="2"/>
  <c r="P3832" i="2"/>
  <c r="P3833" i="2"/>
  <c r="P3834" i="2"/>
  <c r="P3835" i="2"/>
  <c r="P3836" i="2"/>
  <c r="P3837" i="2"/>
  <c r="P3838" i="2"/>
  <c r="P3839" i="2"/>
  <c r="P3840" i="2"/>
  <c r="P3841" i="2"/>
  <c r="P3842" i="2"/>
  <c r="P3843" i="2"/>
  <c r="P3844" i="2"/>
  <c r="P3845" i="2"/>
  <c r="P3846" i="2"/>
  <c r="P3847" i="2"/>
  <c r="P3848" i="2"/>
  <c r="P3849" i="2"/>
  <c r="P3850" i="2"/>
  <c r="P3851" i="2"/>
  <c r="P3852" i="2"/>
  <c r="P3853" i="2"/>
  <c r="P3854" i="2"/>
  <c r="P3855" i="2"/>
  <c r="P3856" i="2"/>
  <c r="P3857" i="2"/>
  <c r="P3858" i="2"/>
  <c r="P3859" i="2"/>
  <c r="P3860" i="2"/>
  <c r="P3861" i="2"/>
  <c r="P3862" i="2"/>
  <c r="P3863" i="2"/>
  <c r="P3864" i="2"/>
  <c r="P3865" i="2"/>
  <c r="P3866" i="2"/>
  <c r="P3867" i="2"/>
  <c r="P3868" i="2"/>
  <c r="P3869" i="2"/>
  <c r="P3870" i="2"/>
  <c r="P3871" i="2"/>
  <c r="P3872" i="2"/>
  <c r="P3873" i="2"/>
  <c r="P3874" i="2"/>
  <c r="P3875" i="2"/>
  <c r="P3876" i="2"/>
  <c r="P3877" i="2"/>
  <c r="P3878" i="2"/>
  <c r="P3879" i="2"/>
  <c r="P3880" i="2"/>
  <c r="P3881" i="2"/>
  <c r="P3882" i="2"/>
  <c r="P3883" i="2"/>
  <c r="P3884" i="2"/>
  <c r="P3885" i="2"/>
  <c r="P3886" i="2"/>
  <c r="P3887" i="2"/>
  <c r="P3888" i="2"/>
  <c r="P3889" i="2"/>
  <c r="P3890" i="2"/>
  <c r="P3891" i="2"/>
  <c r="P3892" i="2"/>
  <c r="P3893" i="2"/>
  <c r="P3894" i="2"/>
  <c r="P3895" i="2"/>
  <c r="P3896" i="2"/>
  <c r="P3897" i="2"/>
  <c r="P3898" i="2"/>
  <c r="P3899" i="2"/>
  <c r="P3900" i="2"/>
  <c r="P3901" i="2"/>
  <c r="P3902" i="2"/>
  <c r="P3903" i="2"/>
  <c r="P3904" i="2"/>
  <c r="P3905" i="2"/>
  <c r="P3906" i="2"/>
  <c r="P3907" i="2"/>
  <c r="P3908" i="2"/>
  <c r="P3909" i="2"/>
  <c r="P3910" i="2"/>
  <c r="P3911" i="2"/>
  <c r="P3912" i="2"/>
  <c r="P3913" i="2"/>
  <c r="P3914" i="2"/>
  <c r="P3915" i="2"/>
  <c r="P3916" i="2"/>
  <c r="P3917" i="2"/>
  <c r="P3918" i="2"/>
  <c r="P3919" i="2"/>
  <c r="P3920" i="2"/>
  <c r="P3921" i="2"/>
  <c r="P3922" i="2"/>
  <c r="P3923" i="2"/>
  <c r="P3924" i="2"/>
  <c r="P3925" i="2"/>
  <c r="P3926" i="2"/>
  <c r="P3927" i="2"/>
  <c r="P3928" i="2"/>
  <c r="P3929" i="2"/>
  <c r="P3930" i="2"/>
  <c r="P3931" i="2"/>
  <c r="P3932" i="2"/>
  <c r="P3933" i="2"/>
  <c r="P3934" i="2"/>
  <c r="P3935" i="2"/>
  <c r="P3936" i="2"/>
  <c r="P3937" i="2"/>
  <c r="P3938" i="2"/>
  <c r="P3939" i="2"/>
  <c r="P3940" i="2"/>
  <c r="P3941" i="2"/>
  <c r="P3942" i="2"/>
  <c r="P3943" i="2"/>
  <c r="P3944" i="2"/>
  <c r="P3945" i="2"/>
  <c r="P3946" i="2"/>
  <c r="P3947" i="2"/>
  <c r="P3948" i="2"/>
  <c r="P3949" i="2"/>
  <c r="P3950" i="2"/>
  <c r="P3951" i="2"/>
  <c r="P3952" i="2"/>
  <c r="P3953" i="2"/>
  <c r="P3954" i="2"/>
  <c r="P3955" i="2"/>
  <c r="P3956" i="2"/>
  <c r="P3957" i="2"/>
  <c r="P3958" i="2"/>
  <c r="P3959" i="2"/>
  <c r="P3960" i="2"/>
  <c r="P3961" i="2"/>
  <c r="P3962" i="2"/>
  <c r="P3963" i="2"/>
  <c r="P3964" i="2"/>
  <c r="P3965" i="2"/>
  <c r="P3966" i="2"/>
  <c r="P3967" i="2"/>
  <c r="P3968" i="2"/>
  <c r="P3969" i="2"/>
  <c r="P3970" i="2"/>
  <c r="P3971" i="2"/>
  <c r="P3972" i="2"/>
  <c r="P3973" i="2"/>
  <c r="P3974" i="2"/>
  <c r="P3975" i="2"/>
  <c r="P3976" i="2"/>
  <c r="P3977" i="2"/>
  <c r="P3978" i="2"/>
  <c r="P3979" i="2"/>
  <c r="P3980" i="2"/>
  <c r="P3981" i="2"/>
  <c r="P3982" i="2"/>
  <c r="P3983" i="2"/>
  <c r="P3984" i="2"/>
  <c r="P3985" i="2"/>
  <c r="P3986" i="2"/>
  <c r="P3987" i="2"/>
  <c r="P3988" i="2"/>
  <c r="P3989" i="2"/>
  <c r="P3990" i="2"/>
  <c r="P3991" i="2"/>
  <c r="P3992" i="2"/>
  <c r="P3993" i="2"/>
  <c r="P3994" i="2"/>
  <c r="P3995" i="2"/>
  <c r="P3996" i="2"/>
  <c r="P3997" i="2"/>
  <c r="P3998" i="2"/>
  <c r="P3999" i="2"/>
  <c r="P4000" i="2"/>
  <c r="P4001" i="2"/>
  <c r="P4002" i="2"/>
  <c r="P4003" i="2"/>
  <c r="P4004" i="2"/>
  <c r="P4005" i="2"/>
  <c r="P4006" i="2"/>
  <c r="P4007" i="2"/>
  <c r="P4008" i="2"/>
  <c r="P4009" i="2"/>
  <c r="P4010" i="2"/>
  <c r="P4011" i="2"/>
  <c r="P4012" i="2"/>
  <c r="P4013" i="2"/>
  <c r="P4014" i="2"/>
  <c r="P4015" i="2"/>
  <c r="P4016" i="2"/>
  <c r="P4017" i="2"/>
  <c r="P4018" i="2"/>
  <c r="P4019" i="2"/>
  <c r="P4020" i="2"/>
  <c r="P4021" i="2"/>
  <c r="P4022" i="2"/>
  <c r="P4023" i="2"/>
  <c r="P4024" i="2"/>
  <c r="P4025" i="2"/>
  <c r="P4026" i="2"/>
  <c r="P4027" i="2"/>
  <c r="P4028" i="2"/>
  <c r="P4029" i="2"/>
  <c r="P4030" i="2"/>
  <c r="P4031" i="2"/>
  <c r="P4032" i="2"/>
  <c r="P4033" i="2"/>
  <c r="P4034" i="2"/>
  <c r="P4035" i="2"/>
  <c r="P4036" i="2"/>
  <c r="P4037" i="2"/>
  <c r="P4038" i="2"/>
  <c r="P4039" i="2"/>
  <c r="P4040" i="2"/>
  <c r="P4041" i="2"/>
  <c r="P4042" i="2"/>
  <c r="P4043" i="2"/>
  <c r="P4044" i="2"/>
  <c r="P4045" i="2"/>
  <c r="P4046" i="2"/>
  <c r="P4047" i="2"/>
  <c r="P4048" i="2"/>
  <c r="P4049" i="2"/>
  <c r="P4050" i="2"/>
  <c r="P4051" i="2"/>
  <c r="P4052" i="2"/>
  <c r="P4053" i="2"/>
  <c r="P4054" i="2"/>
  <c r="P4055" i="2"/>
  <c r="P4056" i="2"/>
  <c r="P4057" i="2"/>
  <c r="P4058" i="2"/>
  <c r="P4059" i="2"/>
  <c r="P4060" i="2"/>
  <c r="P4061" i="2"/>
  <c r="P4062" i="2"/>
  <c r="P4063" i="2"/>
  <c r="P4064" i="2"/>
  <c r="P4065" i="2"/>
  <c r="P4066" i="2"/>
  <c r="P4067" i="2"/>
  <c r="P4068" i="2"/>
  <c r="P4069" i="2"/>
  <c r="P4070" i="2"/>
  <c r="P4071" i="2"/>
  <c r="P4072" i="2"/>
  <c r="P4073" i="2"/>
  <c r="P4074" i="2"/>
  <c r="P4075" i="2"/>
  <c r="P4076" i="2"/>
  <c r="P4077" i="2"/>
  <c r="P4078" i="2"/>
  <c r="P4079" i="2"/>
  <c r="P4080" i="2"/>
  <c r="P4081" i="2"/>
  <c r="P4082" i="2"/>
  <c r="P4083" i="2"/>
  <c r="P4084" i="2"/>
  <c r="P4085" i="2"/>
  <c r="P4086" i="2"/>
  <c r="P4087" i="2"/>
  <c r="P4088" i="2"/>
  <c r="P4089" i="2"/>
  <c r="P4090" i="2"/>
  <c r="P4091" i="2"/>
  <c r="P4092" i="2"/>
  <c r="P4093" i="2"/>
  <c r="P4094" i="2"/>
  <c r="P4095" i="2"/>
  <c r="P4096" i="2"/>
  <c r="P4097" i="2"/>
  <c r="P4098" i="2"/>
  <c r="P4099" i="2"/>
  <c r="P4100" i="2"/>
  <c r="P4101" i="2"/>
  <c r="P4102" i="2"/>
  <c r="P4103" i="2"/>
  <c r="P4104" i="2"/>
  <c r="P4105" i="2"/>
  <c r="P4106" i="2"/>
  <c r="P4107" i="2"/>
  <c r="P4108" i="2"/>
  <c r="P4109" i="2"/>
  <c r="P4110" i="2"/>
  <c r="P4111" i="2"/>
  <c r="P4112" i="2"/>
  <c r="P4113" i="2"/>
  <c r="P4114" i="2"/>
  <c r="P4115" i="2"/>
  <c r="P4116" i="2"/>
  <c r="P4117" i="2"/>
  <c r="P4118" i="2"/>
  <c r="P4119" i="2"/>
  <c r="P4120" i="2"/>
  <c r="P4121" i="2"/>
  <c r="P4122" i="2"/>
  <c r="P4123" i="2"/>
  <c r="P4124" i="2"/>
  <c r="P4125" i="2"/>
  <c r="P4126" i="2"/>
  <c r="P4127" i="2"/>
  <c r="P4128" i="2"/>
  <c r="P4129" i="2"/>
  <c r="P4130" i="2"/>
  <c r="P4131" i="2"/>
  <c r="P4132" i="2"/>
  <c r="P4133" i="2"/>
  <c r="P4134" i="2"/>
  <c r="P4135" i="2"/>
  <c r="P4136" i="2"/>
  <c r="P4137" i="2"/>
  <c r="P4138" i="2"/>
  <c r="P4139" i="2"/>
  <c r="P4140" i="2"/>
  <c r="P4141" i="2"/>
  <c r="P4142" i="2"/>
  <c r="P4143" i="2"/>
  <c r="P4144" i="2"/>
  <c r="P4145" i="2"/>
  <c r="P4146" i="2"/>
  <c r="P4147" i="2"/>
  <c r="P4148" i="2"/>
  <c r="P4149" i="2"/>
  <c r="P4150" i="2"/>
  <c r="P4151" i="2"/>
  <c r="P4152" i="2"/>
  <c r="P4153" i="2"/>
  <c r="P4154" i="2"/>
  <c r="P4155" i="2"/>
  <c r="P4156" i="2"/>
  <c r="P4157" i="2"/>
  <c r="P4158" i="2"/>
  <c r="P4159" i="2"/>
  <c r="P4160" i="2"/>
  <c r="P4161" i="2"/>
  <c r="P4162" i="2"/>
  <c r="P4163" i="2"/>
  <c r="P4164" i="2"/>
  <c r="P4165" i="2"/>
  <c r="P4166" i="2"/>
  <c r="P4167" i="2"/>
  <c r="P4168" i="2"/>
  <c r="P4169" i="2"/>
  <c r="P4170" i="2"/>
  <c r="P4171" i="2"/>
  <c r="P4172" i="2"/>
  <c r="P4173" i="2"/>
  <c r="P4174" i="2"/>
  <c r="P4175" i="2"/>
  <c r="P4176" i="2"/>
  <c r="P4177" i="2"/>
  <c r="P4178" i="2"/>
  <c r="P4179" i="2"/>
  <c r="P4180" i="2"/>
  <c r="P4181" i="2"/>
  <c r="P4182" i="2"/>
  <c r="P4183" i="2"/>
  <c r="P4184" i="2"/>
  <c r="P4185" i="2"/>
  <c r="P4186" i="2"/>
  <c r="P4187" i="2"/>
  <c r="P4188" i="2"/>
  <c r="P4189" i="2"/>
  <c r="P4190" i="2"/>
  <c r="P4191" i="2"/>
  <c r="P4192" i="2"/>
  <c r="P4193" i="2"/>
  <c r="P4194" i="2"/>
  <c r="P4195" i="2"/>
  <c r="P4196" i="2"/>
  <c r="P4197" i="2"/>
  <c r="P4198" i="2"/>
  <c r="P4199" i="2"/>
  <c r="P4200" i="2"/>
  <c r="P4201" i="2"/>
  <c r="P4202" i="2"/>
  <c r="P4203" i="2"/>
  <c r="P4204" i="2"/>
  <c r="P4205" i="2"/>
  <c r="P4206" i="2"/>
  <c r="P4207" i="2"/>
  <c r="P4208" i="2"/>
  <c r="P4209" i="2"/>
  <c r="P4210" i="2"/>
  <c r="P4211" i="2"/>
  <c r="P4212" i="2"/>
  <c r="P4213" i="2"/>
  <c r="P4214" i="2"/>
  <c r="P4215" i="2"/>
  <c r="P4216" i="2"/>
  <c r="P4217" i="2"/>
  <c r="P4218" i="2"/>
  <c r="P4219" i="2"/>
  <c r="P4220" i="2"/>
  <c r="P4221" i="2"/>
  <c r="P4222" i="2"/>
  <c r="P4223" i="2"/>
  <c r="P4224" i="2"/>
  <c r="P4225" i="2"/>
  <c r="P4226" i="2"/>
  <c r="P4227" i="2"/>
  <c r="P4228" i="2"/>
  <c r="P4229" i="2"/>
  <c r="P4230" i="2"/>
  <c r="P4231" i="2"/>
  <c r="P4232" i="2"/>
  <c r="P4233" i="2"/>
  <c r="P4234" i="2"/>
  <c r="P4235" i="2"/>
  <c r="P4236" i="2"/>
  <c r="P4237" i="2"/>
  <c r="P4238" i="2"/>
  <c r="P4239" i="2"/>
  <c r="P4240" i="2"/>
  <c r="P4241" i="2"/>
  <c r="P4242" i="2"/>
  <c r="P4243" i="2"/>
  <c r="P4244" i="2"/>
  <c r="P4245" i="2"/>
  <c r="P4246" i="2"/>
  <c r="P4247" i="2"/>
  <c r="P4248" i="2"/>
  <c r="P4249" i="2"/>
  <c r="P4250" i="2"/>
  <c r="P4251" i="2"/>
  <c r="P4252" i="2"/>
  <c r="P4253" i="2"/>
  <c r="P4254" i="2"/>
  <c r="P4255" i="2"/>
  <c r="P4256" i="2"/>
  <c r="P4257" i="2"/>
  <c r="P4258" i="2"/>
  <c r="P4259" i="2"/>
  <c r="P4260" i="2"/>
  <c r="P4261" i="2"/>
  <c r="P4262" i="2"/>
  <c r="P4263" i="2"/>
  <c r="P4264" i="2"/>
  <c r="P4265" i="2"/>
  <c r="P4266" i="2"/>
  <c r="P4267" i="2"/>
  <c r="P4268" i="2"/>
  <c r="P4269" i="2"/>
  <c r="P4270" i="2"/>
  <c r="P4271" i="2"/>
  <c r="P4272" i="2"/>
  <c r="P4273" i="2"/>
  <c r="P4274" i="2"/>
  <c r="P4275" i="2"/>
  <c r="P4276" i="2"/>
  <c r="P4277" i="2"/>
  <c r="P4278" i="2"/>
  <c r="P4279" i="2"/>
  <c r="P4280" i="2"/>
  <c r="P4281" i="2"/>
  <c r="P4282" i="2"/>
  <c r="P4283" i="2"/>
  <c r="P4284" i="2"/>
  <c r="P4285" i="2"/>
  <c r="P4286" i="2"/>
  <c r="P4287" i="2"/>
  <c r="P4288" i="2"/>
  <c r="P4289" i="2"/>
  <c r="P4290" i="2"/>
  <c r="P4291" i="2"/>
  <c r="P4292" i="2"/>
  <c r="P4293" i="2"/>
  <c r="P4294" i="2"/>
  <c r="P4295" i="2"/>
  <c r="P4296" i="2"/>
  <c r="P4297" i="2"/>
  <c r="P4298" i="2"/>
  <c r="P4299" i="2"/>
  <c r="P4300" i="2"/>
  <c r="P4301" i="2"/>
  <c r="P4302" i="2"/>
  <c r="P4303" i="2"/>
  <c r="P4304" i="2"/>
  <c r="P4305" i="2"/>
  <c r="P4306" i="2"/>
  <c r="P4307" i="2"/>
  <c r="P4308" i="2"/>
  <c r="P4309" i="2"/>
  <c r="P4310" i="2"/>
  <c r="P4311" i="2"/>
  <c r="P4312" i="2"/>
  <c r="P4313" i="2"/>
  <c r="P4314" i="2"/>
  <c r="P4315" i="2"/>
  <c r="P4316" i="2"/>
  <c r="P4317" i="2"/>
  <c r="P4318" i="2"/>
  <c r="P4319" i="2"/>
  <c r="P4320" i="2"/>
  <c r="P4321" i="2"/>
  <c r="P4322" i="2"/>
  <c r="P4323" i="2"/>
  <c r="P4324" i="2"/>
  <c r="P4325" i="2"/>
  <c r="P4326" i="2"/>
  <c r="P4327" i="2"/>
  <c r="P4328" i="2"/>
  <c r="P4329" i="2"/>
  <c r="P4330" i="2"/>
  <c r="P4331" i="2"/>
  <c r="P4332" i="2"/>
  <c r="P4333" i="2"/>
  <c r="P4334" i="2"/>
  <c r="P4335" i="2"/>
  <c r="P4336" i="2"/>
  <c r="P4337" i="2"/>
  <c r="P4338" i="2"/>
  <c r="P4339" i="2"/>
  <c r="P4340" i="2"/>
  <c r="P4341" i="2"/>
  <c r="P4342" i="2"/>
  <c r="P4343" i="2"/>
  <c r="P4344" i="2"/>
  <c r="P4345" i="2"/>
  <c r="P4346" i="2"/>
  <c r="P4347" i="2"/>
  <c r="P4348" i="2"/>
  <c r="P4349" i="2"/>
  <c r="P4350" i="2"/>
  <c r="P4351" i="2"/>
  <c r="P4352" i="2"/>
  <c r="P4353" i="2"/>
  <c r="P4354" i="2"/>
  <c r="P4355" i="2"/>
  <c r="P4356" i="2"/>
  <c r="P4357" i="2"/>
  <c r="P4358" i="2"/>
  <c r="P4359" i="2"/>
  <c r="P4360" i="2"/>
  <c r="P4361" i="2"/>
  <c r="P4362" i="2"/>
  <c r="P4363" i="2"/>
  <c r="P4364" i="2"/>
  <c r="P4365" i="2"/>
  <c r="P4366" i="2"/>
  <c r="P4367" i="2"/>
  <c r="P4368" i="2"/>
  <c r="P4369" i="2"/>
  <c r="P4370" i="2"/>
  <c r="P4371" i="2"/>
  <c r="P4372" i="2"/>
  <c r="P4373" i="2"/>
  <c r="P4374" i="2"/>
  <c r="P4375" i="2"/>
  <c r="P4376" i="2"/>
  <c r="P4377" i="2"/>
  <c r="P4378" i="2"/>
  <c r="P4379" i="2"/>
  <c r="P4380" i="2"/>
  <c r="P4381" i="2"/>
  <c r="P4382" i="2"/>
  <c r="P4383" i="2"/>
  <c r="P4384" i="2"/>
  <c r="P4385" i="2"/>
  <c r="P4386" i="2"/>
  <c r="P4387" i="2"/>
  <c r="P4388" i="2"/>
  <c r="P4389" i="2"/>
  <c r="P4390" i="2"/>
  <c r="P4391" i="2"/>
  <c r="P4392" i="2"/>
  <c r="P4393" i="2"/>
  <c r="P4394" i="2"/>
  <c r="P4395" i="2"/>
  <c r="P4396" i="2"/>
  <c r="P4397" i="2"/>
  <c r="P4398" i="2"/>
  <c r="P4399" i="2"/>
  <c r="P4400" i="2"/>
  <c r="P4401" i="2"/>
  <c r="P4402" i="2"/>
  <c r="P4403" i="2"/>
  <c r="P4404" i="2"/>
  <c r="P4405" i="2"/>
  <c r="P4406" i="2"/>
  <c r="P4407" i="2"/>
  <c r="P4408" i="2"/>
  <c r="P4409" i="2"/>
  <c r="P4410" i="2"/>
  <c r="P4411" i="2"/>
  <c r="P4412" i="2"/>
  <c r="P4413" i="2"/>
  <c r="P4414" i="2"/>
  <c r="P4415" i="2"/>
  <c r="P4416" i="2"/>
  <c r="P4417" i="2"/>
  <c r="P4418" i="2"/>
  <c r="P4419" i="2"/>
  <c r="P4420" i="2"/>
  <c r="P4421" i="2"/>
  <c r="P4422" i="2"/>
  <c r="P4423" i="2"/>
  <c r="P4424" i="2"/>
  <c r="P4425" i="2"/>
  <c r="P4426" i="2"/>
  <c r="P4427" i="2"/>
  <c r="P4428" i="2"/>
  <c r="P4429" i="2"/>
  <c r="P4430" i="2"/>
  <c r="P4431" i="2"/>
  <c r="P4432" i="2"/>
  <c r="P4433" i="2"/>
  <c r="P4434" i="2"/>
  <c r="P4435" i="2"/>
  <c r="P4436" i="2"/>
  <c r="P4437" i="2"/>
  <c r="P4438" i="2"/>
  <c r="P4439" i="2"/>
  <c r="P4440" i="2"/>
  <c r="P4441" i="2"/>
  <c r="P4442" i="2"/>
  <c r="P4443" i="2"/>
  <c r="P4444" i="2"/>
  <c r="P4445" i="2"/>
  <c r="P4446" i="2"/>
  <c r="P4447" i="2"/>
  <c r="P4448" i="2"/>
  <c r="P4449" i="2"/>
  <c r="P4450" i="2"/>
  <c r="P4451" i="2"/>
  <c r="P4452" i="2"/>
  <c r="P4453" i="2"/>
  <c r="P4454" i="2"/>
  <c r="P4455" i="2"/>
  <c r="P4456" i="2"/>
  <c r="P4457" i="2"/>
  <c r="P4458" i="2"/>
  <c r="P4459" i="2"/>
  <c r="P4460" i="2"/>
  <c r="P4461" i="2"/>
  <c r="P4462" i="2"/>
  <c r="P4463" i="2"/>
  <c r="P4464" i="2"/>
  <c r="P4465" i="2"/>
  <c r="P4466" i="2"/>
  <c r="P4467" i="2"/>
  <c r="P4468" i="2"/>
  <c r="P4469" i="2"/>
  <c r="P4470" i="2"/>
  <c r="P4471" i="2"/>
  <c r="P4472" i="2"/>
  <c r="P4473" i="2"/>
  <c r="P4474" i="2"/>
  <c r="P4475" i="2"/>
  <c r="P4476" i="2"/>
  <c r="P4477" i="2"/>
  <c r="P4478" i="2"/>
  <c r="P4479" i="2"/>
  <c r="P4480" i="2"/>
  <c r="P4481" i="2"/>
  <c r="P4482" i="2"/>
  <c r="P4483" i="2"/>
  <c r="P4484" i="2"/>
  <c r="P4485" i="2"/>
  <c r="P4486" i="2"/>
  <c r="P4487" i="2"/>
  <c r="P4488" i="2"/>
  <c r="P4489" i="2"/>
  <c r="P4490" i="2"/>
  <c r="P4491" i="2"/>
  <c r="P4492" i="2"/>
  <c r="P4493" i="2"/>
  <c r="P4494" i="2"/>
  <c r="P4495" i="2"/>
  <c r="P4496" i="2"/>
  <c r="P4497" i="2"/>
  <c r="P4498" i="2"/>
  <c r="P4499" i="2"/>
  <c r="P4500" i="2"/>
  <c r="P4501" i="2"/>
  <c r="P4502" i="2"/>
  <c r="P4503" i="2"/>
  <c r="P4504" i="2"/>
  <c r="P4505" i="2"/>
  <c r="P4506" i="2"/>
  <c r="P4507" i="2"/>
  <c r="P4508" i="2"/>
  <c r="P4509" i="2"/>
  <c r="P4510" i="2"/>
  <c r="P4511" i="2"/>
  <c r="P4512" i="2"/>
  <c r="P4513" i="2"/>
  <c r="P4514" i="2"/>
  <c r="P4515" i="2"/>
  <c r="P4516" i="2"/>
  <c r="P4517" i="2"/>
  <c r="P4518" i="2"/>
  <c r="P4519" i="2"/>
  <c r="P4520" i="2"/>
  <c r="P4521" i="2"/>
  <c r="P4522" i="2"/>
  <c r="P4523" i="2"/>
  <c r="P4524" i="2"/>
  <c r="P4525" i="2"/>
  <c r="P4526" i="2"/>
  <c r="P4527" i="2"/>
  <c r="P4528" i="2"/>
  <c r="P4529" i="2"/>
  <c r="P4530" i="2"/>
  <c r="P4531" i="2"/>
  <c r="P4532" i="2"/>
  <c r="P4533" i="2"/>
  <c r="P4534" i="2"/>
  <c r="P4535" i="2"/>
  <c r="P4536" i="2"/>
  <c r="P4537" i="2"/>
  <c r="P4538" i="2"/>
  <c r="P4539" i="2"/>
  <c r="P4540" i="2"/>
  <c r="P4541" i="2"/>
  <c r="P4542" i="2"/>
  <c r="P4543" i="2"/>
  <c r="P4544" i="2"/>
  <c r="P4545" i="2"/>
  <c r="P4546" i="2"/>
  <c r="P4547" i="2"/>
  <c r="P4548" i="2"/>
  <c r="P4549" i="2"/>
  <c r="P4550" i="2"/>
  <c r="P4551" i="2"/>
  <c r="P4552" i="2"/>
  <c r="P4553" i="2"/>
  <c r="P4554" i="2"/>
  <c r="P4555" i="2"/>
  <c r="P4556" i="2"/>
  <c r="P4557" i="2"/>
  <c r="P4558" i="2"/>
  <c r="P4559" i="2"/>
  <c r="P4560" i="2"/>
  <c r="P4561" i="2"/>
  <c r="P4562" i="2"/>
  <c r="P4563" i="2"/>
  <c r="P4564" i="2"/>
  <c r="P4565" i="2"/>
  <c r="P4566" i="2"/>
  <c r="P4567" i="2"/>
  <c r="P4568" i="2"/>
  <c r="P4569" i="2"/>
  <c r="P4570" i="2"/>
  <c r="P4571" i="2"/>
  <c r="P4572" i="2"/>
  <c r="P4573" i="2"/>
  <c r="P4574" i="2"/>
  <c r="P4575" i="2"/>
  <c r="P4576" i="2"/>
  <c r="P4577" i="2"/>
  <c r="P4578" i="2"/>
  <c r="P4579" i="2"/>
  <c r="P4580" i="2"/>
  <c r="P4581" i="2"/>
  <c r="P4582" i="2"/>
  <c r="P4583" i="2"/>
  <c r="P4584" i="2"/>
  <c r="P4585" i="2"/>
  <c r="P4586" i="2"/>
  <c r="P4587" i="2"/>
  <c r="P4588" i="2"/>
  <c r="P4589" i="2"/>
  <c r="P4590" i="2"/>
  <c r="P4591" i="2"/>
  <c r="P4592" i="2"/>
  <c r="P4593" i="2"/>
  <c r="P4594" i="2"/>
  <c r="P4595" i="2"/>
  <c r="P4596" i="2"/>
  <c r="P4597" i="2"/>
  <c r="P4598" i="2"/>
  <c r="P4599" i="2"/>
  <c r="P4600" i="2"/>
  <c r="P4601" i="2"/>
  <c r="P4602" i="2"/>
  <c r="P4603" i="2"/>
  <c r="P4604" i="2"/>
  <c r="P4605" i="2"/>
  <c r="P4606" i="2"/>
  <c r="P4607" i="2"/>
  <c r="P4608" i="2"/>
  <c r="P4609" i="2"/>
  <c r="P4610" i="2"/>
  <c r="P4611" i="2"/>
  <c r="P4612" i="2"/>
  <c r="P4613" i="2"/>
  <c r="P4614" i="2"/>
  <c r="P4615" i="2"/>
  <c r="P4616" i="2"/>
  <c r="P4617" i="2"/>
  <c r="P4618" i="2"/>
  <c r="P4619" i="2"/>
  <c r="P4620" i="2"/>
  <c r="P4621" i="2"/>
  <c r="P4622" i="2"/>
  <c r="P4623" i="2"/>
  <c r="P4624" i="2"/>
  <c r="P4625" i="2"/>
  <c r="P4626" i="2"/>
  <c r="P4627" i="2"/>
  <c r="P4628" i="2"/>
  <c r="P4629" i="2"/>
  <c r="P4630" i="2"/>
  <c r="P4631" i="2"/>
  <c r="P4632" i="2"/>
  <c r="P4633" i="2"/>
  <c r="P4634" i="2"/>
  <c r="P4635" i="2"/>
  <c r="P4636" i="2"/>
  <c r="P4637" i="2"/>
  <c r="P4638" i="2"/>
  <c r="P4639" i="2"/>
  <c r="P4640" i="2"/>
  <c r="P4641" i="2"/>
  <c r="P4642" i="2"/>
  <c r="P4643" i="2"/>
  <c r="P4644" i="2"/>
  <c r="P4645" i="2"/>
  <c r="P4646" i="2"/>
  <c r="P4647" i="2"/>
  <c r="P4648" i="2"/>
  <c r="P4649" i="2"/>
  <c r="P4650" i="2"/>
  <c r="P4651" i="2"/>
  <c r="P4652" i="2"/>
  <c r="P4653" i="2"/>
  <c r="P4654" i="2"/>
  <c r="P4655" i="2"/>
  <c r="P4656" i="2"/>
  <c r="P4657" i="2"/>
  <c r="P4658" i="2"/>
  <c r="P4659" i="2"/>
  <c r="P4660" i="2"/>
  <c r="P4661" i="2"/>
  <c r="P4662" i="2"/>
  <c r="P4663" i="2"/>
  <c r="P4664" i="2"/>
  <c r="P4665" i="2"/>
  <c r="P4666" i="2"/>
  <c r="P4667" i="2"/>
  <c r="P4668" i="2"/>
  <c r="P4669" i="2"/>
  <c r="P4670" i="2"/>
  <c r="P4671" i="2"/>
  <c r="P4672" i="2"/>
  <c r="P4673" i="2"/>
  <c r="P4674" i="2"/>
  <c r="P4675" i="2"/>
  <c r="P4676" i="2"/>
  <c r="P4677" i="2"/>
  <c r="P4678" i="2"/>
  <c r="P4679" i="2"/>
  <c r="P4680" i="2"/>
  <c r="P4681" i="2"/>
  <c r="P4682" i="2"/>
  <c r="P4683" i="2"/>
  <c r="P4684" i="2"/>
  <c r="P4685" i="2"/>
  <c r="P4686" i="2"/>
  <c r="P4687" i="2"/>
  <c r="P4688" i="2"/>
  <c r="P4689" i="2"/>
  <c r="P4690" i="2"/>
  <c r="P4691" i="2"/>
  <c r="P4692" i="2"/>
  <c r="P4693" i="2"/>
  <c r="P4694" i="2"/>
  <c r="P4695" i="2"/>
  <c r="P4696" i="2"/>
  <c r="P4697" i="2"/>
  <c r="P4698" i="2"/>
  <c r="P4699" i="2"/>
  <c r="P4700" i="2"/>
  <c r="P4701" i="2"/>
  <c r="P4702" i="2"/>
  <c r="P4703" i="2"/>
  <c r="P4704" i="2"/>
  <c r="P4705" i="2"/>
  <c r="P4706" i="2"/>
  <c r="P4707" i="2"/>
  <c r="P4708" i="2"/>
  <c r="P4709" i="2"/>
  <c r="P4710" i="2"/>
  <c r="P4711" i="2"/>
  <c r="P4712" i="2"/>
  <c r="P4713" i="2"/>
  <c r="P4714" i="2"/>
  <c r="P4715" i="2"/>
  <c r="P4716" i="2"/>
  <c r="P4717" i="2"/>
  <c r="P4718" i="2"/>
  <c r="P4719" i="2"/>
  <c r="P4720" i="2"/>
  <c r="P4721" i="2"/>
  <c r="P4722" i="2"/>
  <c r="P4723" i="2"/>
  <c r="P4724" i="2"/>
  <c r="P4725" i="2"/>
  <c r="P4726" i="2"/>
  <c r="P4727" i="2"/>
  <c r="P4728" i="2"/>
  <c r="P4729" i="2"/>
  <c r="P4730" i="2"/>
  <c r="P4731" i="2"/>
  <c r="P4732" i="2"/>
  <c r="P4733" i="2"/>
  <c r="P4734" i="2"/>
  <c r="P4735" i="2"/>
  <c r="P4736" i="2"/>
  <c r="P4737" i="2"/>
  <c r="P4738" i="2"/>
  <c r="P4739" i="2"/>
  <c r="P4740" i="2"/>
  <c r="P4741" i="2"/>
  <c r="P4742" i="2"/>
  <c r="P4743" i="2"/>
  <c r="P4744" i="2"/>
  <c r="P4745" i="2"/>
  <c r="P4746" i="2"/>
  <c r="P4747" i="2"/>
  <c r="P4748" i="2"/>
  <c r="P4749" i="2"/>
  <c r="P4750" i="2"/>
  <c r="P4751" i="2"/>
  <c r="P4752" i="2"/>
  <c r="P4753" i="2"/>
  <c r="P4754" i="2"/>
  <c r="P4755" i="2"/>
  <c r="P4756" i="2"/>
  <c r="P4757" i="2"/>
  <c r="P4758" i="2"/>
  <c r="P4759" i="2"/>
  <c r="P4760" i="2"/>
  <c r="P4761" i="2"/>
  <c r="P4762" i="2"/>
  <c r="P4763" i="2"/>
  <c r="P4764" i="2"/>
  <c r="P4765" i="2"/>
  <c r="P4766" i="2"/>
  <c r="P4767" i="2"/>
  <c r="P4768" i="2"/>
  <c r="P4769" i="2"/>
  <c r="P4770" i="2"/>
  <c r="P4771" i="2"/>
  <c r="P4772" i="2"/>
  <c r="P4773" i="2"/>
  <c r="P4774" i="2"/>
  <c r="P4775" i="2"/>
  <c r="P4776" i="2"/>
  <c r="P4777" i="2"/>
  <c r="P4778" i="2"/>
  <c r="P4779" i="2"/>
  <c r="P4780" i="2"/>
  <c r="P4781" i="2"/>
  <c r="P4782" i="2"/>
  <c r="P4783" i="2"/>
  <c r="P4784" i="2"/>
  <c r="P4785" i="2"/>
  <c r="P4786" i="2"/>
  <c r="P4787" i="2"/>
  <c r="P4788" i="2"/>
  <c r="P4789" i="2"/>
  <c r="P4790" i="2"/>
  <c r="P4791" i="2"/>
  <c r="P4792" i="2"/>
  <c r="P4793" i="2"/>
  <c r="P4794" i="2"/>
  <c r="P4795" i="2"/>
  <c r="P4796" i="2"/>
  <c r="P4797" i="2"/>
  <c r="P4798" i="2"/>
  <c r="P4799" i="2"/>
  <c r="P4800" i="2"/>
  <c r="P4801" i="2"/>
  <c r="P4802" i="2"/>
  <c r="P4803" i="2"/>
  <c r="P4804" i="2"/>
  <c r="P4805" i="2"/>
  <c r="P4806" i="2"/>
  <c r="P4807" i="2"/>
  <c r="P4808" i="2"/>
  <c r="P4809" i="2"/>
  <c r="P4810" i="2"/>
  <c r="P4811" i="2"/>
  <c r="P4812" i="2"/>
  <c r="P4813" i="2"/>
  <c r="P4814" i="2"/>
  <c r="P4815" i="2"/>
  <c r="P4816" i="2"/>
  <c r="P4817" i="2"/>
  <c r="P4818" i="2"/>
  <c r="P4819" i="2"/>
  <c r="P4820" i="2"/>
  <c r="P4821" i="2"/>
  <c r="P4822" i="2"/>
  <c r="P4823" i="2"/>
  <c r="P4824" i="2"/>
  <c r="P4825" i="2"/>
  <c r="P4826" i="2"/>
  <c r="P4827" i="2"/>
  <c r="P4828" i="2"/>
  <c r="P4829" i="2"/>
  <c r="P4830" i="2"/>
  <c r="P4831" i="2"/>
  <c r="P4832" i="2"/>
  <c r="P4833" i="2"/>
  <c r="P4834" i="2"/>
  <c r="P4835" i="2"/>
  <c r="P4836" i="2"/>
  <c r="P4837" i="2"/>
  <c r="P4838" i="2"/>
  <c r="P4839" i="2"/>
  <c r="P4840" i="2"/>
  <c r="P4841" i="2"/>
  <c r="P4842" i="2"/>
  <c r="P4843" i="2"/>
  <c r="P4844" i="2"/>
  <c r="P4845" i="2"/>
  <c r="P4846" i="2"/>
  <c r="P4847" i="2"/>
  <c r="P4848" i="2"/>
  <c r="P4849" i="2"/>
  <c r="P4850" i="2"/>
  <c r="P4851" i="2"/>
  <c r="P4852" i="2"/>
  <c r="P4853" i="2"/>
  <c r="P4854" i="2"/>
  <c r="P4855" i="2"/>
  <c r="P4856" i="2"/>
  <c r="P4857" i="2"/>
  <c r="P4858" i="2"/>
  <c r="P4859" i="2"/>
  <c r="P4860" i="2"/>
  <c r="P4861" i="2"/>
  <c r="P4862" i="2"/>
  <c r="P4863" i="2"/>
  <c r="P4864" i="2"/>
  <c r="P4865" i="2"/>
  <c r="P4866" i="2"/>
  <c r="P4867" i="2"/>
  <c r="P4868" i="2"/>
  <c r="P4869" i="2"/>
  <c r="P4870" i="2"/>
  <c r="P4871" i="2"/>
  <c r="P4872" i="2"/>
  <c r="P4873" i="2"/>
  <c r="P4874" i="2"/>
  <c r="P4875" i="2"/>
  <c r="P4876" i="2"/>
  <c r="P4877" i="2"/>
  <c r="P4878" i="2"/>
  <c r="P4879" i="2"/>
  <c r="P4880" i="2"/>
  <c r="P4881" i="2"/>
  <c r="P4882" i="2"/>
  <c r="P4883" i="2"/>
  <c r="P4884" i="2"/>
  <c r="P4885" i="2"/>
  <c r="P4886" i="2"/>
  <c r="P4887" i="2"/>
  <c r="P4888" i="2"/>
  <c r="P4889" i="2"/>
  <c r="P4890" i="2"/>
  <c r="P4891" i="2"/>
  <c r="P4892" i="2"/>
  <c r="P4893" i="2"/>
  <c r="P4894" i="2"/>
  <c r="P4895" i="2"/>
  <c r="P4896" i="2"/>
  <c r="P4897" i="2"/>
  <c r="P4898" i="2"/>
  <c r="P4899" i="2"/>
  <c r="P4900" i="2"/>
  <c r="P4901" i="2"/>
  <c r="P4902" i="2"/>
  <c r="P4903" i="2"/>
  <c r="P4904" i="2"/>
  <c r="P4905" i="2"/>
  <c r="P4906" i="2"/>
  <c r="P4907" i="2"/>
  <c r="P4908" i="2"/>
  <c r="P4909" i="2"/>
  <c r="P4910" i="2"/>
  <c r="P4911" i="2"/>
  <c r="P4912" i="2"/>
  <c r="P4913" i="2"/>
  <c r="P4914" i="2"/>
  <c r="P4915" i="2"/>
  <c r="P4916" i="2"/>
  <c r="P4917" i="2"/>
  <c r="P4918" i="2"/>
  <c r="P4919" i="2"/>
  <c r="P4920" i="2"/>
  <c r="P4921" i="2"/>
  <c r="P4922" i="2"/>
  <c r="P4923" i="2"/>
  <c r="P4924" i="2"/>
  <c r="P4925" i="2"/>
  <c r="P4926" i="2"/>
  <c r="P4927" i="2"/>
  <c r="P4928" i="2"/>
  <c r="P4929" i="2"/>
  <c r="P4930" i="2"/>
  <c r="P4931" i="2"/>
  <c r="P4932" i="2"/>
  <c r="P4933" i="2"/>
  <c r="P4934" i="2"/>
  <c r="P4935" i="2"/>
  <c r="P4936" i="2"/>
  <c r="P4937" i="2"/>
  <c r="P4938" i="2"/>
  <c r="P4939" i="2"/>
  <c r="P4940" i="2"/>
  <c r="P4941" i="2"/>
  <c r="P4942" i="2"/>
  <c r="P4943" i="2"/>
  <c r="P4944" i="2"/>
  <c r="P4945" i="2"/>
  <c r="P4946" i="2"/>
  <c r="P4947" i="2"/>
  <c r="P4948" i="2"/>
  <c r="P4949" i="2"/>
  <c r="P4950" i="2"/>
  <c r="P4951" i="2"/>
  <c r="P4952" i="2"/>
  <c r="P4953" i="2"/>
  <c r="P4954" i="2"/>
  <c r="P4955" i="2"/>
  <c r="P4956" i="2"/>
  <c r="P4957" i="2"/>
  <c r="P4958" i="2"/>
  <c r="P4959" i="2"/>
  <c r="P4960" i="2"/>
  <c r="P4961" i="2"/>
  <c r="P4962" i="2"/>
  <c r="P4963" i="2"/>
  <c r="P4964" i="2"/>
  <c r="P4965" i="2"/>
  <c r="P4966" i="2"/>
  <c r="P4967" i="2"/>
  <c r="P4968" i="2"/>
  <c r="P4969" i="2"/>
  <c r="P4970" i="2"/>
  <c r="P4971" i="2"/>
  <c r="P4972" i="2"/>
  <c r="P4973" i="2"/>
  <c r="P4974" i="2"/>
  <c r="P4975" i="2"/>
  <c r="P4976" i="2"/>
  <c r="P4977" i="2"/>
  <c r="P4978" i="2"/>
  <c r="P4979" i="2"/>
  <c r="P4980" i="2"/>
  <c r="P4981" i="2"/>
  <c r="P4982" i="2"/>
  <c r="P4983" i="2"/>
  <c r="P4984" i="2"/>
  <c r="P4985" i="2"/>
  <c r="P4986" i="2"/>
  <c r="P4987" i="2"/>
  <c r="P4988" i="2"/>
  <c r="P4989" i="2"/>
  <c r="P4990" i="2"/>
  <c r="P4991" i="2"/>
  <c r="P4992" i="2"/>
  <c r="P4993" i="2"/>
  <c r="P4994" i="2"/>
  <c r="P4995" i="2"/>
  <c r="P4996" i="2"/>
  <c r="P4997" i="2"/>
  <c r="P4998" i="2"/>
  <c r="P4999" i="2"/>
  <c r="P5000" i="2"/>
  <c r="P5001" i="2"/>
  <c r="P5002" i="2"/>
  <c r="P5003" i="2"/>
  <c r="P5004" i="2"/>
  <c r="P5005" i="2"/>
  <c r="P5006" i="2"/>
  <c r="P5007" i="2"/>
  <c r="P5008" i="2"/>
  <c r="P5009" i="2"/>
  <c r="P5010" i="2"/>
  <c r="P5011" i="2"/>
  <c r="P5012" i="2"/>
  <c r="P5013" i="2"/>
  <c r="P5014" i="2"/>
  <c r="P5015" i="2"/>
  <c r="P5016" i="2"/>
  <c r="P5017" i="2"/>
  <c r="P5018" i="2"/>
  <c r="P5019" i="2"/>
  <c r="P5020" i="2"/>
  <c r="P5021" i="2"/>
  <c r="P5022" i="2"/>
  <c r="P5023" i="2"/>
  <c r="P5024" i="2"/>
  <c r="P5025" i="2"/>
  <c r="P5026" i="2"/>
  <c r="P5027" i="2"/>
  <c r="P5028" i="2"/>
  <c r="P5029" i="2"/>
  <c r="P5030" i="2"/>
  <c r="P5031" i="2"/>
  <c r="P5032" i="2"/>
  <c r="P5033" i="2"/>
  <c r="P5034" i="2"/>
  <c r="P5035" i="2"/>
  <c r="P5036" i="2"/>
  <c r="P5037" i="2"/>
  <c r="P5038" i="2"/>
  <c r="P5039" i="2"/>
  <c r="P5040" i="2"/>
  <c r="P5041" i="2"/>
  <c r="P5042" i="2"/>
  <c r="P5043" i="2"/>
  <c r="P5044" i="2"/>
  <c r="P5045" i="2"/>
  <c r="P5046" i="2"/>
  <c r="P5047" i="2"/>
  <c r="P5048" i="2"/>
  <c r="P5049" i="2"/>
  <c r="P5050" i="2"/>
  <c r="P5051" i="2"/>
  <c r="P5052" i="2"/>
  <c r="P5053" i="2"/>
  <c r="P5054" i="2"/>
  <c r="P5055" i="2"/>
  <c r="P5056" i="2"/>
  <c r="P5057" i="2"/>
  <c r="P5058" i="2"/>
  <c r="P5059" i="2"/>
  <c r="P5060" i="2"/>
  <c r="P5061" i="2"/>
  <c r="P5062" i="2"/>
  <c r="P5063" i="2"/>
  <c r="P5064" i="2"/>
  <c r="P5065" i="2"/>
  <c r="P5066" i="2"/>
  <c r="P5067" i="2"/>
  <c r="P5068" i="2"/>
  <c r="P5069" i="2"/>
  <c r="P5070" i="2"/>
  <c r="P5071" i="2"/>
  <c r="P5072" i="2"/>
  <c r="P5073" i="2"/>
  <c r="P5074" i="2"/>
  <c r="P5075" i="2"/>
  <c r="P5076" i="2"/>
  <c r="P5077" i="2"/>
  <c r="P5078" i="2"/>
  <c r="P5079" i="2"/>
  <c r="P5080" i="2"/>
  <c r="P5081" i="2"/>
  <c r="P5082" i="2"/>
  <c r="P5083" i="2"/>
  <c r="P5084" i="2"/>
  <c r="P5085" i="2"/>
  <c r="P5086" i="2"/>
  <c r="P5087" i="2"/>
  <c r="P5088" i="2"/>
  <c r="P5089" i="2"/>
  <c r="P5090" i="2"/>
  <c r="P5091" i="2"/>
  <c r="P5092" i="2"/>
  <c r="P5093" i="2"/>
  <c r="P5094" i="2"/>
  <c r="P5095" i="2"/>
  <c r="P5096" i="2"/>
  <c r="P5097" i="2"/>
  <c r="P5098" i="2"/>
  <c r="P5099" i="2"/>
  <c r="P5100" i="2"/>
  <c r="P5101" i="2"/>
  <c r="P5102" i="2"/>
  <c r="P5103" i="2"/>
  <c r="P5104" i="2"/>
  <c r="P5105" i="2"/>
  <c r="P5106" i="2"/>
  <c r="P5107" i="2"/>
  <c r="P5108" i="2"/>
  <c r="P5109" i="2"/>
  <c r="P5110" i="2"/>
  <c r="P5111" i="2"/>
  <c r="P5112" i="2"/>
  <c r="P5113" i="2"/>
  <c r="P5114" i="2"/>
  <c r="P5115" i="2"/>
  <c r="P5116" i="2"/>
  <c r="P5117" i="2"/>
  <c r="P5118" i="2"/>
  <c r="P5119" i="2"/>
  <c r="P5120" i="2"/>
  <c r="P5121" i="2"/>
  <c r="P5122" i="2"/>
  <c r="P5123" i="2"/>
  <c r="P5124" i="2"/>
  <c r="P5125" i="2"/>
  <c r="P5126" i="2"/>
  <c r="P5127" i="2"/>
  <c r="P5128" i="2"/>
  <c r="P5129" i="2"/>
  <c r="P5130" i="2"/>
  <c r="P5131" i="2"/>
  <c r="P5132" i="2"/>
  <c r="P5133" i="2"/>
  <c r="P5134" i="2"/>
  <c r="P5135" i="2"/>
  <c r="P5136" i="2"/>
  <c r="P5137" i="2"/>
  <c r="P5138" i="2"/>
  <c r="P5139" i="2"/>
  <c r="P5140" i="2"/>
  <c r="P5141" i="2"/>
  <c r="P5142" i="2"/>
  <c r="P5143" i="2"/>
  <c r="P5144" i="2"/>
  <c r="P5145" i="2"/>
  <c r="P5146" i="2"/>
  <c r="P5147" i="2"/>
  <c r="P5148" i="2"/>
  <c r="P5149" i="2"/>
  <c r="P5150" i="2"/>
  <c r="P5151" i="2"/>
  <c r="P5152" i="2"/>
  <c r="P5153" i="2"/>
  <c r="P5154" i="2"/>
  <c r="P5155" i="2"/>
  <c r="P5156" i="2"/>
  <c r="P5157" i="2"/>
  <c r="P5158" i="2"/>
  <c r="P5159" i="2"/>
  <c r="P5160" i="2"/>
  <c r="P5161" i="2"/>
  <c r="P5162" i="2"/>
  <c r="P5163" i="2"/>
  <c r="P5164" i="2"/>
  <c r="P5165" i="2"/>
  <c r="P5166" i="2"/>
  <c r="P5167" i="2"/>
  <c r="P5168" i="2"/>
  <c r="P5169" i="2"/>
  <c r="P5170" i="2"/>
  <c r="P5171" i="2"/>
  <c r="P5172" i="2"/>
  <c r="P5173" i="2"/>
  <c r="P5174" i="2"/>
  <c r="P5175" i="2"/>
  <c r="P5176" i="2"/>
  <c r="P5177" i="2"/>
  <c r="P5178" i="2"/>
  <c r="P5179" i="2"/>
  <c r="P5180" i="2"/>
  <c r="P5181" i="2"/>
  <c r="P5182" i="2"/>
  <c r="P5183" i="2"/>
  <c r="P5184" i="2"/>
  <c r="P5185" i="2"/>
  <c r="P5186" i="2"/>
  <c r="P5187" i="2"/>
  <c r="P5188" i="2"/>
  <c r="P5189" i="2"/>
  <c r="P5190" i="2"/>
  <c r="P5191" i="2"/>
  <c r="P5192" i="2"/>
  <c r="P5193" i="2"/>
  <c r="P5194" i="2"/>
  <c r="P5195" i="2"/>
  <c r="P5196" i="2"/>
  <c r="P5197" i="2"/>
  <c r="P5198" i="2"/>
  <c r="P5199" i="2"/>
  <c r="P5200" i="2"/>
  <c r="P5201" i="2"/>
  <c r="P5202" i="2"/>
  <c r="P5203" i="2"/>
  <c r="P5204" i="2"/>
  <c r="P5205" i="2"/>
  <c r="P5206" i="2"/>
  <c r="P5207" i="2"/>
  <c r="P5208" i="2"/>
  <c r="P5209" i="2"/>
  <c r="P5210" i="2"/>
  <c r="P5211" i="2"/>
  <c r="P5212" i="2"/>
  <c r="P5213" i="2"/>
  <c r="P5214" i="2"/>
  <c r="P5215" i="2"/>
  <c r="P5216" i="2"/>
  <c r="P5217" i="2"/>
  <c r="P5218" i="2"/>
  <c r="P5219" i="2"/>
  <c r="P5220" i="2"/>
  <c r="P5221" i="2"/>
  <c r="P5222" i="2"/>
  <c r="P5223" i="2"/>
  <c r="P5224" i="2"/>
  <c r="P5225" i="2"/>
  <c r="P5226" i="2"/>
  <c r="P5227" i="2"/>
  <c r="P5228" i="2"/>
  <c r="P5229" i="2"/>
  <c r="P5230" i="2"/>
  <c r="P5231" i="2"/>
  <c r="P5232" i="2"/>
  <c r="P5233" i="2"/>
  <c r="P5234" i="2"/>
  <c r="P5235" i="2"/>
  <c r="P5236" i="2"/>
  <c r="P5237" i="2"/>
  <c r="P5238" i="2"/>
  <c r="P5239" i="2"/>
  <c r="P5240" i="2"/>
  <c r="P5241" i="2"/>
  <c r="P5242" i="2"/>
  <c r="P5243" i="2"/>
  <c r="P5244" i="2"/>
  <c r="P5245" i="2"/>
  <c r="P5246" i="2"/>
  <c r="P5247" i="2"/>
  <c r="P5248" i="2"/>
  <c r="P5249" i="2"/>
  <c r="P5250" i="2"/>
  <c r="P5251" i="2"/>
  <c r="P5252" i="2"/>
  <c r="P5253" i="2"/>
  <c r="P5254" i="2"/>
  <c r="P5255" i="2"/>
  <c r="P5256" i="2"/>
  <c r="P5257" i="2"/>
  <c r="P5258" i="2"/>
  <c r="P5259" i="2"/>
  <c r="P5260" i="2"/>
  <c r="P5261" i="2"/>
  <c r="P5262" i="2"/>
  <c r="P5263" i="2"/>
  <c r="P5264" i="2"/>
  <c r="P5265" i="2"/>
  <c r="P5266" i="2"/>
  <c r="P5267" i="2"/>
  <c r="P5268" i="2"/>
  <c r="P5269" i="2"/>
  <c r="P5270" i="2"/>
  <c r="P5271" i="2"/>
  <c r="P5272" i="2"/>
  <c r="P5273" i="2"/>
  <c r="P5274" i="2"/>
  <c r="P5275" i="2"/>
  <c r="P5276" i="2"/>
  <c r="P5277" i="2"/>
  <c r="P5278" i="2"/>
  <c r="P5279" i="2"/>
  <c r="P5280" i="2"/>
  <c r="P5281" i="2"/>
  <c r="P5282" i="2"/>
  <c r="P5283" i="2"/>
  <c r="P5284" i="2"/>
  <c r="P5285" i="2"/>
  <c r="P5286" i="2"/>
  <c r="P5287" i="2"/>
  <c r="P5288" i="2"/>
  <c r="P5289" i="2"/>
  <c r="P5290" i="2"/>
  <c r="P5291" i="2"/>
  <c r="P5292" i="2"/>
  <c r="P5293" i="2"/>
  <c r="P5294" i="2"/>
  <c r="P5295" i="2"/>
  <c r="P5296" i="2"/>
  <c r="P5297" i="2"/>
  <c r="P5298" i="2"/>
  <c r="P5299" i="2"/>
  <c r="P5300" i="2"/>
  <c r="P5301" i="2"/>
  <c r="P5302" i="2"/>
  <c r="P5303" i="2"/>
  <c r="P5304" i="2"/>
  <c r="P5305" i="2"/>
  <c r="P5306" i="2"/>
  <c r="P5307" i="2"/>
  <c r="P5308" i="2"/>
  <c r="P5309" i="2"/>
  <c r="P5310" i="2"/>
  <c r="P5311" i="2"/>
  <c r="P5312" i="2"/>
  <c r="P5313" i="2"/>
  <c r="P5314" i="2"/>
  <c r="P5315" i="2"/>
  <c r="P5316" i="2"/>
  <c r="P5317" i="2"/>
  <c r="P5318" i="2"/>
  <c r="P5319" i="2"/>
  <c r="P5320" i="2"/>
  <c r="P5321" i="2"/>
  <c r="P5322" i="2"/>
  <c r="P5323" i="2"/>
  <c r="P5324" i="2"/>
  <c r="P5325" i="2"/>
  <c r="P5326" i="2"/>
  <c r="P5327" i="2"/>
  <c r="P5328" i="2"/>
  <c r="P5329" i="2"/>
  <c r="P5330" i="2"/>
  <c r="P5331" i="2"/>
  <c r="P5332" i="2"/>
  <c r="P5333" i="2"/>
  <c r="P5334" i="2"/>
  <c r="P5335" i="2"/>
  <c r="P5336" i="2"/>
  <c r="P5337" i="2"/>
  <c r="P5338" i="2"/>
  <c r="P5339" i="2"/>
  <c r="P5340" i="2"/>
  <c r="P5341" i="2"/>
  <c r="P5342" i="2"/>
  <c r="P5343" i="2"/>
  <c r="P5344" i="2"/>
  <c r="P5345" i="2"/>
  <c r="P5346" i="2"/>
  <c r="P5347" i="2"/>
  <c r="P5348" i="2"/>
  <c r="P5349" i="2"/>
  <c r="P5350" i="2"/>
  <c r="P5351" i="2"/>
  <c r="P5352" i="2"/>
  <c r="P5353" i="2"/>
  <c r="P5354" i="2"/>
  <c r="P5355" i="2"/>
  <c r="P5356" i="2"/>
  <c r="P5357" i="2"/>
  <c r="P5358" i="2"/>
  <c r="P5359" i="2"/>
  <c r="P5360" i="2"/>
  <c r="P5361" i="2"/>
  <c r="P5362" i="2"/>
  <c r="P5363" i="2"/>
  <c r="P5364" i="2"/>
  <c r="P5365" i="2"/>
  <c r="P5366" i="2"/>
  <c r="P5367" i="2"/>
  <c r="P5368" i="2"/>
  <c r="P5369" i="2"/>
  <c r="P5370" i="2"/>
  <c r="P5371" i="2"/>
  <c r="P5372" i="2"/>
  <c r="P5373" i="2"/>
  <c r="P5374" i="2"/>
  <c r="P5375" i="2"/>
  <c r="P5376" i="2"/>
  <c r="P5377" i="2"/>
  <c r="P5378" i="2"/>
  <c r="P5379" i="2"/>
  <c r="P5380" i="2"/>
  <c r="P5381" i="2"/>
  <c r="P5382" i="2"/>
  <c r="P5383" i="2"/>
  <c r="P5384" i="2"/>
  <c r="P5385" i="2"/>
  <c r="P5386" i="2"/>
  <c r="P5387" i="2"/>
  <c r="P5388" i="2"/>
  <c r="P5389" i="2"/>
  <c r="P5390" i="2"/>
  <c r="P5391" i="2"/>
  <c r="P5392" i="2"/>
  <c r="P5393" i="2"/>
  <c r="P5394" i="2"/>
  <c r="P5395" i="2"/>
  <c r="P5396" i="2"/>
  <c r="P5397" i="2"/>
  <c r="P5398" i="2"/>
  <c r="P5399" i="2"/>
  <c r="P5400" i="2"/>
  <c r="P5401" i="2"/>
  <c r="P5402" i="2"/>
  <c r="P5403" i="2"/>
  <c r="P5404" i="2"/>
  <c r="P5405" i="2"/>
  <c r="P5406" i="2"/>
  <c r="P5407" i="2"/>
  <c r="P5408" i="2"/>
  <c r="P5409" i="2"/>
  <c r="P5410" i="2"/>
  <c r="P5411" i="2"/>
  <c r="P5412" i="2"/>
  <c r="P5413" i="2"/>
  <c r="P5414" i="2"/>
  <c r="P5415" i="2"/>
  <c r="P5416" i="2"/>
  <c r="P5417" i="2"/>
  <c r="P5418" i="2"/>
  <c r="P5419" i="2"/>
  <c r="P5420" i="2"/>
  <c r="P5421" i="2"/>
  <c r="P5422" i="2"/>
  <c r="P5423" i="2"/>
  <c r="P5424" i="2"/>
  <c r="P5425" i="2"/>
  <c r="P5426" i="2"/>
  <c r="P5427" i="2"/>
  <c r="P5428" i="2"/>
  <c r="P5429" i="2"/>
  <c r="P5430" i="2"/>
  <c r="P5431" i="2"/>
  <c r="P5432" i="2"/>
  <c r="P5433" i="2"/>
  <c r="P5434" i="2"/>
  <c r="P5435" i="2"/>
  <c r="P5436" i="2"/>
  <c r="P5437" i="2"/>
  <c r="P5438" i="2"/>
  <c r="P5439" i="2"/>
  <c r="P5440" i="2"/>
  <c r="P5441" i="2"/>
  <c r="P5442" i="2"/>
  <c r="P5443" i="2"/>
  <c r="P5444" i="2"/>
  <c r="P5445" i="2"/>
  <c r="P5446" i="2"/>
  <c r="P5447" i="2"/>
  <c r="P5448" i="2"/>
  <c r="P5449" i="2"/>
  <c r="P5450" i="2"/>
  <c r="P5451" i="2"/>
  <c r="P5452" i="2"/>
  <c r="P5453" i="2"/>
  <c r="P5454" i="2"/>
  <c r="P5455" i="2"/>
  <c r="P5456" i="2"/>
  <c r="P5457" i="2"/>
  <c r="P5458" i="2"/>
  <c r="P5459" i="2"/>
  <c r="P5460" i="2"/>
  <c r="P5461" i="2"/>
  <c r="P5462" i="2"/>
  <c r="P5463" i="2"/>
  <c r="P5464" i="2"/>
  <c r="P5465" i="2"/>
  <c r="P5466" i="2"/>
  <c r="P5467" i="2"/>
  <c r="P5468" i="2"/>
  <c r="P5469" i="2"/>
  <c r="P5470" i="2"/>
  <c r="P5471" i="2"/>
  <c r="P5472" i="2"/>
  <c r="P5473" i="2"/>
  <c r="P5474" i="2"/>
  <c r="P5475" i="2"/>
  <c r="P5476" i="2"/>
  <c r="P5477" i="2"/>
  <c r="P5478" i="2"/>
  <c r="P5479" i="2"/>
  <c r="P5480" i="2"/>
  <c r="P5481" i="2"/>
  <c r="P5482" i="2"/>
  <c r="P5483" i="2"/>
  <c r="P5484" i="2"/>
  <c r="P5485" i="2"/>
  <c r="P5486" i="2"/>
  <c r="P5487" i="2"/>
  <c r="P5488" i="2"/>
  <c r="P5489" i="2"/>
  <c r="P5490" i="2"/>
  <c r="P5491" i="2"/>
  <c r="P5492" i="2"/>
  <c r="P5493" i="2"/>
  <c r="P5494" i="2"/>
  <c r="P5495" i="2"/>
  <c r="P5496" i="2"/>
  <c r="P5497" i="2"/>
  <c r="P5498" i="2"/>
  <c r="P5499" i="2"/>
  <c r="P5500" i="2"/>
  <c r="P5501" i="2"/>
  <c r="P5502" i="2"/>
  <c r="P5503" i="2"/>
  <c r="P5504" i="2"/>
  <c r="P5505" i="2"/>
  <c r="P5506" i="2"/>
  <c r="P5507" i="2"/>
  <c r="P5508" i="2"/>
  <c r="P5509" i="2"/>
  <c r="P5510" i="2"/>
  <c r="P5511" i="2"/>
  <c r="P5512" i="2"/>
  <c r="P5513" i="2"/>
  <c r="P5514" i="2"/>
  <c r="P5515" i="2"/>
  <c r="P5516" i="2"/>
  <c r="P5517" i="2"/>
  <c r="P5518" i="2"/>
  <c r="P5519" i="2"/>
  <c r="P5520" i="2"/>
  <c r="P5521" i="2"/>
  <c r="P5522" i="2"/>
  <c r="P5523" i="2"/>
  <c r="P5524" i="2"/>
  <c r="P5525" i="2"/>
  <c r="P5526" i="2"/>
  <c r="P5527" i="2"/>
  <c r="P5528" i="2"/>
  <c r="P5529" i="2"/>
  <c r="P5530" i="2"/>
  <c r="P5531" i="2"/>
  <c r="P5532" i="2"/>
  <c r="P5533" i="2"/>
  <c r="P5534" i="2"/>
  <c r="P5535" i="2"/>
  <c r="P5536" i="2"/>
  <c r="P5537" i="2"/>
  <c r="P5538" i="2"/>
  <c r="P5539" i="2"/>
  <c r="P5540" i="2"/>
  <c r="P5541" i="2"/>
  <c r="P5542" i="2"/>
  <c r="P5543" i="2"/>
  <c r="P5544" i="2"/>
  <c r="P5545" i="2"/>
  <c r="P5546" i="2"/>
  <c r="P5547" i="2"/>
  <c r="P5548" i="2"/>
  <c r="P5549" i="2"/>
  <c r="P5550" i="2"/>
  <c r="P5551" i="2"/>
  <c r="P5552" i="2"/>
  <c r="P5553" i="2"/>
  <c r="P5554" i="2"/>
  <c r="P5555" i="2"/>
  <c r="P5556" i="2"/>
  <c r="P5557" i="2"/>
  <c r="P5558" i="2"/>
  <c r="P5559" i="2"/>
  <c r="P5560" i="2"/>
  <c r="P5561" i="2"/>
  <c r="P5562" i="2"/>
  <c r="P5563" i="2"/>
  <c r="P5564" i="2"/>
  <c r="P5565" i="2"/>
  <c r="P5566" i="2"/>
  <c r="P5567" i="2"/>
  <c r="P5568" i="2"/>
  <c r="P5569" i="2"/>
  <c r="P5570" i="2"/>
  <c r="P5571" i="2"/>
  <c r="P5572" i="2"/>
  <c r="P5573" i="2"/>
  <c r="P5574" i="2"/>
  <c r="P5575" i="2"/>
  <c r="P5576" i="2"/>
  <c r="P5577" i="2"/>
  <c r="P5578" i="2"/>
  <c r="P5579" i="2"/>
  <c r="P5580" i="2"/>
  <c r="P5581" i="2"/>
  <c r="P5582" i="2"/>
  <c r="P5583" i="2"/>
  <c r="P5584" i="2"/>
  <c r="P5585" i="2"/>
  <c r="P5586" i="2"/>
  <c r="P5587" i="2"/>
  <c r="P5588" i="2"/>
  <c r="P5589" i="2"/>
  <c r="P5590" i="2"/>
  <c r="P5591" i="2"/>
  <c r="P5592" i="2"/>
  <c r="P5593" i="2"/>
  <c r="P5594" i="2"/>
  <c r="P5595" i="2"/>
  <c r="P5596" i="2"/>
  <c r="P5597" i="2"/>
  <c r="P5598" i="2"/>
  <c r="P5599" i="2"/>
  <c r="P5600" i="2"/>
  <c r="P5601" i="2"/>
  <c r="P5602" i="2"/>
  <c r="P5603" i="2"/>
  <c r="P5604" i="2"/>
  <c r="P5605" i="2"/>
  <c r="P5606" i="2"/>
  <c r="P5607" i="2"/>
  <c r="P5608" i="2"/>
  <c r="P5609" i="2"/>
  <c r="P5610" i="2"/>
  <c r="P5611" i="2"/>
  <c r="P5612" i="2"/>
  <c r="P5613" i="2"/>
  <c r="P5614" i="2"/>
  <c r="P5615" i="2"/>
  <c r="P5616" i="2"/>
  <c r="P5617" i="2"/>
  <c r="P5618" i="2"/>
  <c r="P5619" i="2"/>
  <c r="P5620" i="2"/>
  <c r="P5621" i="2"/>
  <c r="P5622" i="2"/>
  <c r="P5623" i="2"/>
  <c r="P5624" i="2"/>
  <c r="P5625" i="2"/>
  <c r="P5626" i="2"/>
  <c r="P5627" i="2"/>
  <c r="P5628" i="2"/>
  <c r="P5629" i="2"/>
  <c r="P5630" i="2"/>
  <c r="P5631" i="2"/>
  <c r="P5632" i="2"/>
  <c r="P5633" i="2"/>
  <c r="P5634" i="2"/>
  <c r="P5635" i="2"/>
  <c r="P5636" i="2"/>
  <c r="P5637" i="2"/>
  <c r="P5638" i="2"/>
  <c r="P5639" i="2"/>
  <c r="P5640" i="2"/>
  <c r="P5641" i="2"/>
  <c r="P5642" i="2"/>
  <c r="P5643" i="2"/>
  <c r="P5644" i="2"/>
  <c r="P5645" i="2"/>
  <c r="P5646" i="2"/>
  <c r="P5647" i="2"/>
  <c r="P5648" i="2"/>
  <c r="P5649" i="2"/>
  <c r="P5650" i="2"/>
  <c r="P5651" i="2"/>
  <c r="P5652" i="2"/>
  <c r="P5653" i="2"/>
  <c r="P5654" i="2"/>
  <c r="P5655" i="2"/>
  <c r="P5656" i="2"/>
  <c r="P5657" i="2"/>
  <c r="P5658" i="2"/>
  <c r="P5659" i="2"/>
  <c r="P5660" i="2"/>
  <c r="P5661" i="2"/>
  <c r="P5662" i="2"/>
  <c r="P5663" i="2"/>
  <c r="P5664" i="2"/>
  <c r="P5665" i="2"/>
  <c r="P5666" i="2"/>
  <c r="P5667" i="2"/>
  <c r="P5668" i="2"/>
  <c r="P5669" i="2"/>
  <c r="P5670" i="2"/>
  <c r="P5671" i="2"/>
  <c r="P5672" i="2"/>
  <c r="P5673" i="2"/>
  <c r="P5674" i="2"/>
  <c r="P5675" i="2"/>
  <c r="P5676" i="2"/>
  <c r="P5677" i="2"/>
  <c r="P5678" i="2"/>
  <c r="P5679" i="2"/>
  <c r="P5680" i="2"/>
  <c r="P5681" i="2"/>
  <c r="P5682" i="2"/>
  <c r="P5683" i="2"/>
  <c r="P5684" i="2"/>
  <c r="P5685" i="2"/>
  <c r="P5686" i="2"/>
  <c r="P5687" i="2"/>
  <c r="P5688" i="2"/>
  <c r="P5689" i="2"/>
  <c r="P5690" i="2"/>
  <c r="P5691" i="2"/>
  <c r="P5692" i="2"/>
  <c r="P5693" i="2"/>
  <c r="P5694" i="2"/>
  <c r="P5695" i="2"/>
  <c r="P5696" i="2"/>
  <c r="P5697" i="2"/>
  <c r="P5698" i="2"/>
  <c r="P5699" i="2"/>
  <c r="P5700" i="2"/>
  <c r="P5701" i="2"/>
  <c r="P5702" i="2"/>
  <c r="P5703" i="2"/>
  <c r="P5704" i="2"/>
  <c r="P5705" i="2"/>
  <c r="P5706" i="2"/>
  <c r="P5707" i="2"/>
  <c r="P5708" i="2"/>
  <c r="P5709" i="2"/>
  <c r="P5710" i="2"/>
  <c r="P5711" i="2"/>
  <c r="P5712" i="2"/>
  <c r="P5713" i="2"/>
  <c r="P5714" i="2"/>
  <c r="P5715" i="2"/>
  <c r="P5716" i="2"/>
  <c r="P5717" i="2"/>
  <c r="P5718" i="2"/>
  <c r="P5719" i="2"/>
  <c r="P5720" i="2"/>
  <c r="P5721" i="2"/>
  <c r="P5722" i="2"/>
  <c r="P5723" i="2"/>
  <c r="P5724" i="2"/>
  <c r="P5725" i="2"/>
  <c r="P5726" i="2"/>
  <c r="P5727" i="2"/>
  <c r="P5728" i="2"/>
  <c r="P5729" i="2"/>
  <c r="P5730" i="2"/>
  <c r="P5731" i="2"/>
  <c r="P5732" i="2"/>
  <c r="P5733" i="2"/>
  <c r="P5734" i="2"/>
  <c r="P5735" i="2"/>
  <c r="P5736" i="2"/>
  <c r="P5737" i="2"/>
  <c r="P5738" i="2"/>
  <c r="P5739" i="2"/>
  <c r="P5740" i="2"/>
  <c r="P5741" i="2"/>
  <c r="P5742" i="2"/>
  <c r="P5743" i="2"/>
  <c r="P5744" i="2"/>
  <c r="P5745" i="2"/>
  <c r="P5746" i="2"/>
  <c r="P5747" i="2"/>
  <c r="P5748" i="2"/>
  <c r="P5749" i="2"/>
  <c r="P5750" i="2"/>
  <c r="P5751" i="2"/>
  <c r="P5752" i="2"/>
  <c r="P5753" i="2"/>
  <c r="P5754" i="2"/>
  <c r="P5755" i="2"/>
  <c r="P5756" i="2"/>
  <c r="P5757" i="2"/>
  <c r="P5758" i="2"/>
  <c r="P5759" i="2"/>
  <c r="P5760" i="2"/>
  <c r="P5761" i="2"/>
  <c r="P5762" i="2"/>
  <c r="P5763" i="2"/>
  <c r="P5764" i="2"/>
  <c r="P5765" i="2"/>
  <c r="P5766" i="2"/>
  <c r="P5767" i="2"/>
  <c r="P5768" i="2"/>
  <c r="P5769" i="2"/>
  <c r="P5770" i="2"/>
  <c r="P5771" i="2"/>
  <c r="P5772" i="2"/>
  <c r="P5773" i="2"/>
  <c r="P5774" i="2"/>
  <c r="P5775" i="2"/>
  <c r="P5776" i="2"/>
  <c r="P5777" i="2"/>
  <c r="P5778" i="2"/>
  <c r="P5779" i="2"/>
  <c r="P5780" i="2"/>
  <c r="P5781" i="2"/>
  <c r="P5782" i="2"/>
  <c r="P5783" i="2"/>
  <c r="P5784" i="2"/>
  <c r="P5785" i="2"/>
  <c r="P5786" i="2"/>
  <c r="P5787" i="2"/>
  <c r="P5788" i="2"/>
  <c r="P5789" i="2"/>
  <c r="P5790" i="2"/>
  <c r="P5791" i="2"/>
  <c r="P5792" i="2"/>
  <c r="P5793" i="2"/>
  <c r="P5794" i="2"/>
  <c r="P5795" i="2"/>
  <c r="P5796" i="2"/>
  <c r="P5797" i="2"/>
  <c r="P5798" i="2"/>
  <c r="P5799" i="2"/>
  <c r="P5800" i="2"/>
  <c r="P5801" i="2"/>
  <c r="P5802" i="2"/>
  <c r="P5803" i="2"/>
  <c r="P5804" i="2"/>
  <c r="P5805" i="2"/>
  <c r="P5806" i="2"/>
  <c r="P5807" i="2"/>
  <c r="P5808" i="2"/>
  <c r="P5809" i="2"/>
  <c r="P5810" i="2"/>
  <c r="P5811" i="2"/>
  <c r="P5812" i="2"/>
  <c r="P5813" i="2"/>
  <c r="P5814" i="2"/>
  <c r="P5815" i="2"/>
  <c r="P5816" i="2"/>
  <c r="P5817" i="2"/>
  <c r="P5818" i="2"/>
  <c r="P5819" i="2"/>
  <c r="P5820" i="2"/>
  <c r="P5821" i="2"/>
  <c r="P5822" i="2"/>
  <c r="P5823" i="2"/>
  <c r="P5824" i="2"/>
  <c r="P5825" i="2"/>
  <c r="P5826" i="2"/>
  <c r="P5827" i="2"/>
  <c r="P5828" i="2"/>
  <c r="P5829" i="2"/>
  <c r="P5830" i="2"/>
  <c r="P5831" i="2"/>
  <c r="P5832" i="2"/>
  <c r="P5833" i="2"/>
  <c r="P5834" i="2"/>
  <c r="P5835" i="2"/>
  <c r="P5836" i="2"/>
  <c r="P5837" i="2"/>
  <c r="P5838" i="2"/>
  <c r="P5839" i="2"/>
  <c r="P5840" i="2"/>
  <c r="P5841" i="2"/>
  <c r="P5842" i="2"/>
  <c r="P5843" i="2"/>
  <c r="P5844" i="2"/>
  <c r="P5845" i="2"/>
  <c r="P5846" i="2"/>
  <c r="P5847" i="2"/>
  <c r="P5848" i="2"/>
  <c r="P5849" i="2"/>
  <c r="P5850" i="2"/>
  <c r="P5851" i="2"/>
  <c r="P5852" i="2"/>
  <c r="P5853" i="2"/>
  <c r="P5854" i="2"/>
  <c r="P5855" i="2"/>
  <c r="P5856" i="2"/>
  <c r="P5857" i="2"/>
  <c r="P5858" i="2"/>
  <c r="P5859" i="2"/>
  <c r="P5860" i="2"/>
  <c r="P5861" i="2"/>
  <c r="P5862" i="2"/>
  <c r="P5863" i="2"/>
  <c r="P5864" i="2"/>
  <c r="P5865" i="2"/>
  <c r="P5866" i="2"/>
  <c r="P5867" i="2"/>
  <c r="P5868" i="2"/>
  <c r="P5869" i="2"/>
  <c r="P5870" i="2"/>
  <c r="P5871" i="2"/>
  <c r="P5872" i="2"/>
  <c r="P5873" i="2"/>
  <c r="P5874" i="2"/>
  <c r="P5875" i="2"/>
  <c r="P5876" i="2"/>
  <c r="P5877" i="2"/>
  <c r="P5878" i="2"/>
  <c r="P5879" i="2"/>
  <c r="P5880" i="2"/>
  <c r="P5881" i="2"/>
  <c r="P5882" i="2"/>
  <c r="P5883" i="2"/>
  <c r="P5884" i="2"/>
  <c r="P5885" i="2"/>
  <c r="P5886" i="2"/>
  <c r="P5887" i="2"/>
  <c r="P5888" i="2"/>
  <c r="P5889" i="2"/>
  <c r="P5890" i="2"/>
  <c r="P5891" i="2"/>
  <c r="P5892" i="2"/>
  <c r="P5893" i="2"/>
  <c r="P5894" i="2"/>
  <c r="P5895" i="2"/>
  <c r="P5896" i="2"/>
  <c r="P5897" i="2"/>
  <c r="P5898" i="2"/>
  <c r="P5899" i="2"/>
  <c r="P5900" i="2"/>
  <c r="P5901" i="2"/>
  <c r="P5902" i="2"/>
  <c r="P5903" i="2"/>
  <c r="P5904" i="2"/>
  <c r="P5905" i="2"/>
  <c r="P5906" i="2"/>
  <c r="P5907" i="2"/>
  <c r="P5908" i="2"/>
  <c r="P5909" i="2"/>
  <c r="P5910" i="2"/>
  <c r="P5911" i="2"/>
  <c r="P5912" i="2"/>
  <c r="P5913" i="2"/>
  <c r="P5914" i="2"/>
  <c r="P5915" i="2"/>
  <c r="P5916" i="2"/>
  <c r="P5917" i="2"/>
  <c r="P5918" i="2"/>
  <c r="P5919" i="2"/>
  <c r="P5920" i="2"/>
  <c r="P5921" i="2"/>
  <c r="P5922" i="2"/>
  <c r="P5923" i="2"/>
  <c r="P5924" i="2"/>
  <c r="P5925" i="2"/>
  <c r="P5926" i="2"/>
  <c r="P5927" i="2"/>
  <c r="P5928" i="2"/>
  <c r="P5929" i="2"/>
  <c r="P5930" i="2"/>
  <c r="P5931" i="2"/>
  <c r="P5932" i="2"/>
  <c r="P5933" i="2"/>
  <c r="P5934" i="2"/>
  <c r="P5935" i="2"/>
  <c r="P5936" i="2"/>
  <c r="P5937" i="2"/>
  <c r="P5938" i="2"/>
  <c r="P5939" i="2"/>
  <c r="P5940" i="2"/>
  <c r="P5941" i="2"/>
  <c r="P5942" i="2"/>
  <c r="P5943" i="2"/>
  <c r="P5944" i="2"/>
  <c r="P5945" i="2"/>
  <c r="P5946" i="2"/>
  <c r="P5947" i="2"/>
  <c r="P5948" i="2"/>
  <c r="P5949" i="2"/>
  <c r="P5950" i="2"/>
  <c r="P5951" i="2"/>
  <c r="P5952" i="2"/>
  <c r="P5953" i="2"/>
  <c r="P5954" i="2"/>
  <c r="P5955" i="2"/>
  <c r="P5956" i="2"/>
  <c r="P5957" i="2"/>
  <c r="P5958" i="2"/>
  <c r="P5959" i="2"/>
  <c r="P5960" i="2"/>
  <c r="P5961" i="2"/>
  <c r="P5962" i="2"/>
  <c r="P5963" i="2"/>
  <c r="P5964" i="2"/>
  <c r="P5965" i="2"/>
  <c r="P5966" i="2"/>
  <c r="P5967" i="2"/>
  <c r="P5968" i="2"/>
  <c r="P5969" i="2"/>
  <c r="P5970" i="2"/>
  <c r="P5971" i="2"/>
  <c r="P5972" i="2"/>
  <c r="P5973" i="2"/>
  <c r="P5974" i="2"/>
  <c r="P5975" i="2"/>
  <c r="P5976" i="2"/>
  <c r="P5977" i="2"/>
  <c r="P5978" i="2"/>
  <c r="P5979" i="2"/>
  <c r="P5980" i="2"/>
  <c r="P5981" i="2"/>
  <c r="P5982" i="2"/>
  <c r="P5983" i="2"/>
  <c r="P5984" i="2"/>
  <c r="P5985" i="2"/>
  <c r="P5986" i="2"/>
  <c r="P5987" i="2"/>
  <c r="P5988" i="2"/>
  <c r="P5989" i="2"/>
  <c r="P5990" i="2"/>
  <c r="P5991" i="2"/>
  <c r="P5992" i="2"/>
  <c r="P5993" i="2"/>
  <c r="P5994" i="2"/>
  <c r="P5995" i="2"/>
  <c r="P5996" i="2"/>
  <c r="P5997" i="2"/>
  <c r="P5998" i="2"/>
  <c r="P5999" i="2"/>
  <c r="P6000" i="2"/>
  <c r="P6001" i="2"/>
  <c r="P6002" i="2"/>
  <c r="P6003" i="2"/>
  <c r="P6004" i="2"/>
  <c r="P6005" i="2"/>
  <c r="P6006" i="2"/>
  <c r="P6007" i="2"/>
  <c r="P6008" i="2"/>
  <c r="P6009" i="2"/>
  <c r="P6010" i="2"/>
  <c r="P6011" i="2"/>
  <c r="P6012" i="2"/>
  <c r="P6013" i="2"/>
  <c r="P6014" i="2"/>
  <c r="P6015" i="2"/>
  <c r="P6016" i="2"/>
  <c r="P6017" i="2"/>
  <c r="P6018" i="2"/>
  <c r="P6019" i="2"/>
  <c r="P6020" i="2"/>
  <c r="P6021" i="2"/>
  <c r="P6022" i="2"/>
  <c r="P6023" i="2"/>
  <c r="P6024" i="2"/>
  <c r="P6025" i="2"/>
  <c r="P6026" i="2"/>
  <c r="P6027" i="2"/>
  <c r="P6028" i="2"/>
  <c r="P6029" i="2"/>
  <c r="P6030" i="2"/>
  <c r="P6031" i="2"/>
  <c r="P6032" i="2"/>
  <c r="P6033" i="2"/>
  <c r="P6034" i="2"/>
  <c r="P6035" i="2"/>
  <c r="P6036" i="2"/>
  <c r="P6037" i="2"/>
  <c r="P6038" i="2"/>
  <c r="P6039" i="2"/>
  <c r="P6040" i="2"/>
  <c r="P6041" i="2"/>
  <c r="P6042" i="2"/>
  <c r="P6043" i="2"/>
  <c r="P6044" i="2"/>
  <c r="P6045" i="2"/>
  <c r="P6046" i="2"/>
  <c r="P6047" i="2"/>
  <c r="P6048" i="2"/>
  <c r="P6049" i="2"/>
  <c r="P6050" i="2"/>
  <c r="P6051" i="2"/>
  <c r="P6052" i="2"/>
  <c r="P6053" i="2"/>
  <c r="P6054" i="2"/>
  <c r="P6055" i="2"/>
  <c r="P6056" i="2"/>
  <c r="P6057" i="2"/>
  <c r="P6058" i="2"/>
  <c r="P6059" i="2"/>
  <c r="P6060" i="2"/>
  <c r="P6061" i="2"/>
  <c r="P6062" i="2"/>
  <c r="P6063" i="2"/>
  <c r="P6064" i="2"/>
  <c r="P6065" i="2"/>
  <c r="P6066" i="2"/>
  <c r="P6067" i="2"/>
  <c r="P6068" i="2"/>
  <c r="P6069" i="2"/>
  <c r="P6070" i="2"/>
  <c r="P6071" i="2"/>
  <c r="P6072" i="2"/>
  <c r="P6073" i="2"/>
  <c r="P6074" i="2"/>
  <c r="P6075" i="2"/>
  <c r="P6076" i="2"/>
  <c r="P6077" i="2"/>
  <c r="P6078" i="2"/>
  <c r="P6079" i="2"/>
  <c r="P6080" i="2"/>
  <c r="P6081" i="2"/>
  <c r="P6082" i="2"/>
  <c r="P6083" i="2"/>
  <c r="P6084" i="2"/>
  <c r="P6085" i="2"/>
  <c r="P6086" i="2"/>
  <c r="P6087" i="2"/>
  <c r="P6088" i="2"/>
  <c r="P6089" i="2"/>
  <c r="P6090" i="2"/>
  <c r="P6091" i="2"/>
  <c r="P6092" i="2"/>
  <c r="P6093" i="2"/>
  <c r="P6094" i="2"/>
  <c r="P6095" i="2"/>
  <c r="P6096" i="2"/>
  <c r="P6097" i="2"/>
  <c r="P6098" i="2"/>
  <c r="P6099" i="2"/>
  <c r="P6100" i="2"/>
  <c r="P6101" i="2"/>
  <c r="P6102" i="2"/>
  <c r="P6103" i="2"/>
  <c r="P6104" i="2"/>
  <c r="P6105" i="2"/>
  <c r="P6106" i="2"/>
  <c r="P6107" i="2"/>
  <c r="P6108" i="2"/>
  <c r="P6109" i="2"/>
  <c r="P6110" i="2"/>
  <c r="P6111" i="2"/>
  <c r="P6112" i="2"/>
  <c r="P6113" i="2"/>
  <c r="P6114" i="2"/>
  <c r="P6115" i="2"/>
  <c r="P6116" i="2"/>
  <c r="P6117" i="2"/>
  <c r="P6118" i="2"/>
  <c r="P6119" i="2"/>
  <c r="P6120" i="2"/>
  <c r="P6121" i="2"/>
  <c r="P6122" i="2"/>
  <c r="P6123" i="2"/>
  <c r="P6124" i="2"/>
  <c r="P6125" i="2"/>
  <c r="P6126" i="2"/>
  <c r="P6127" i="2"/>
  <c r="P6128" i="2"/>
  <c r="P6129" i="2"/>
  <c r="P6130" i="2"/>
  <c r="P6131" i="2"/>
  <c r="P6132" i="2"/>
  <c r="P6133" i="2"/>
  <c r="P6134" i="2"/>
  <c r="P6135" i="2"/>
  <c r="P6136" i="2"/>
  <c r="P6137" i="2"/>
  <c r="P6138" i="2"/>
  <c r="P6139" i="2"/>
  <c r="P6140" i="2"/>
  <c r="P6141" i="2"/>
  <c r="P6142" i="2"/>
  <c r="P6143" i="2"/>
  <c r="P6144" i="2"/>
  <c r="P6145" i="2"/>
  <c r="P6146" i="2"/>
  <c r="P6147" i="2"/>
  <c r="P6148" i="2"/>
  <c r="P6149" i="2"/>
  <c r="P6150" i="2"/>
  <c r="P6151" i="2"/>
  <c r="P6152" i="2"/>
  <c r="P6153" i="2"/>
  <c r="P6154" i="2"/>
  <c r="P6155" i="2"/>
  <c r="P6156" i="2"/>
  <c r="P6157" i="2"/>
  <c r="P6158" i="2"/>
  <c r="P6159" i="2"/>
  <c r="P6160" i="2"/>
  <c r="P6161" i="2"/>
  <c r="P6162" i="2"/>
  <c r="P6163" i="2"/>
  <c r="P6164" i="2"/>
  <c r="P6165" i="2"/>
  <c r="P6166" i="2"/>
  <c r="P6167" i="2"/>
  <c r="P6168" i="2"/>
  <c r="P6169" i="2"/>
  <c r="P6170" i="2"/>
  <c r="P6171" i="2"/>
  <c r="P6172" i="2"/>
  <c r="P6173" i="2"/>
  <c r="P6174" i="2"/>
  <c r="P6175" i="2"/>
  <c r="P6176" i="2"/>
  <c r="P6177" i="2"/>
  <c r="P6178" i="2"/>
  <c r="P6179" i="2"/>
  <c r="P6180" i="2"/>
  <c r="P6181" i="2"/>
  <c r="P6182" i="2"/>
  <c r="P6183" i="2"/>
  <c r="P6184" i="2"/>
  <c r="P6185" i="2"/>
  <c r="P6186" i="2"/>
  <c r="P6187" i="2"/>
  <c r="P6188" i="2"/>
  <c r="P6189" i="2"/>
  <c r="P6190" i="2"/>
  <c r="P6191" i="2"/>
  <c r="P6192" i="2"/>
  <c r="P6193" i="2"/>
  <c r="P6194" i="2"/>
  <c r="P6195" i="2"/>
  <c r="P6196" i="2"/>
  <c r="P6197" i="2"/>
  <c r="P6198" i="2"/>
  <c r="P6199" i="2"/>
  <c r="P6200" i="2"/>
  <c r="P6201" i="2"/>
  <c r="P6202" i="2"/>
  <c r="P6203" i="2"/>
  <c r="P6204" i="2"/>
  <c r="P6205" i="2"/>
  <c r="P6206" i="2"/>
  <c r="P6207" i="2"/>
  <c r="P6208" i="2"/>
  <c r="P6209" i="2"/>
  <c r="P6210" i="2"/>
  <c r="P6211" i="2"/>
  <c r="P6212" i="2"/>
  <c r="P6213" i="2"/>
  <c r="P6214" i="2"/>
  <c r="P6215" i="2"/>
  <c r="P6216" i="2"/>
  <c r="P6217" i="2"/>
  <c r="P6218" i="2"/>
  <c r="P6219" i="2"/>
  <c r="P6220" i="2"/>
  <c r="P6221" i="2"/>
  <c r="P6222" i="2"/>
  <c r="P6223" i="2"/>
  <c r="P6224" i="2"/>
  <c r="P6225" i="2"/>
  <c r="P6226" i="2"/>
  <c r="P6227" i="2"/>
  <c r="P6228" i="2"/>
  <c r="P6229" i="2"/>
  <c r="P6230" i="2"/>
  <c r="P6231" i="2"/>
  <c r="P6232" i="2"/>
  <c r="P6233" i="2"/>
  <c r="P6234" i="2"/>
  <c r="P6235" i="2"/>
  <c r="P6236" i="2"/>
  <c r="P6237" i="2"/>
  <c r="P6238" i="2"/>
  <c r="P6239" i="2"/>
  <c r="P6240" i="2"/>
  <c r="P6241" i="2"/>
  <c r="P6242" i="2"/>
  <c r="P6243" i="2"/>
  <c r="P6244" i="2"/>
  <c r="P6245" i="2"/>
  <c r="P6246" i="2"/>
  <c r="P6247" i="2"/>
  <c r="P6248" i="2"/>
  <c r="P6249" i="2"/>
  <c r="P6250" i="2"/>
  <c r="P6251" i="2"/>
  <c r="P6252" i="2"/>
  <c r="P6253" i="2"/>
  <c r="P6254" i="2"/>
  <c r="P6255" i="2"/>
  <c r="P6256" i="2"/>
  <c r="P6257" i="2"/>
  <c r="P6258" i="2"/>
  <c r="P6259" i="2"/>
  <c r="P6260" i="2"/>
  <c r="P6261" i="2"/>
  <c r="P6262" i="2"/>
  <c r="P6263" i="2"/>
  <c r="P6264" i="2"/>
  <c r="P6265" i="2"/>
  <c r="P6266" i="2"/>
  <c r="P6267" i="2"/>
  <c r="P6268" i="2"/>
  <c r="P6269" i="2"/>
  <c r="P6270" i="2"/>
  <c r="P6271" i="2"/>
  <c r="P6272" i="2"/>
  <c r="P6273" i="2"/>
  <c r="P6274" i="2"/>
  <c r="P6275" i="2"/>
  <c r="P6276" i="2"/>
  <c r="P6277" i="2"/>
  <c r="P6278" i="2"/>
  <c r="P6279" i="2"/>
  <c r="P6280" i="2"/>
  <c r="P6281" i="2"/>
  <c r="P6282" i="2"/>
  <c r="P6283" i="2"/>
  <c r="P6284" i="2"/>
  <c r="P6285" i="2"/>
  <c r="P6286" i="2"/>
  <c r="P6287" i="2"/>
  <c r="P6288" i="2"/>
  <c r="P6289" i="2"/>
  <c r="P6290" i="2"/>
  <c r="P6291" i="2"/>
  <c r="P6292" i="2"/>
  <c r="P6293" i="2"/>
  <c r="P6294" i="2"/>
  <c r="P6295" i="2"/>
  <c r="P6296" i="2"/>
  <c r="P6297" i="2"/>
  <c r="P6298" i="2"/>
  <c r="P6299" i="2"/>
  <c r="P6300" i="2"/>
  <c r="P6301" i="2"/>
  <c r="P6302" i="2"/>
  <c r="P6303" i="2"/>
  <c r="P6304" i="2"/>
  <c r="P6305" i="2"/>
  <c r="P6306" i="2"/>
  <c r="P6307" i="2"/>
  <c r="P6308" i="2"/>
  <c r="P6309" i="2"/>
  <c r="P6310" i="2"/>
  <c r="P6311" i="2"/>
  <c r="P6312" i="2"/>
  <c r="P6313" i="2"/>
  <c r="P6314" i="2"/>
  <c r="P6315" i="2"/>
  <c r="P6316" i="2"/>
  <c r="P6317" i="2"/>
  <c r="P6318" i="2"/>
  <c r="P6319" i="2"/>
  <c r="P6320" i="2"/>
  <c r="P6321" i="2"/>
  <c r="P6322" i="2"/>
  <c r="P6323" i="2"/>
  <c r="P6324" i="2"/>
  <c r="P6325" i="2"/>
  <c r="P6326" i="2"/>
  <c r="P6327" i="2"/>
  <c r="P6328" i="2"/>
  <c r="P6329" i="2"/>
  <c r="P6330" i="2"/>
  <c r="P6331" i="2"/>
  <c r="P6332" i="2"/>
  <c r="P6333" i="2"/>
  <c r="P6334" i="2"/>
  <c r="P6335" i="2"/>
  <c r="P6336" i="2"/>
  <c r="P6337" i="2"/>
  <c r="P6338" i="2"/>
  <c r="P6339" i="2"/>
  <c r="P6340" i="2"/>
  <c r="P6341" i="2"/>
  <c r="P6342" i="2"/>
  <c r="P6343" i="2"/>
  <c r="P6344" i="2"/>
  <c r="P6345" i="2"/>
  <c r="P6346" i="2"/>
  <c r="P6347" i="2"/>
  <c r="P6348" i="2"/>
  <c r="P6349" i="2"/>
  <c r="P6350" i="2"/>
  <c r="P6351" i="2"/>
  <c r="P6352" i="2"/>
  <c r="P6353" i="2"/>
  <c r="P6354" i="2"/>
  <c r="P6355" i="2"/>
  <c r="P6356" i="2"/>
  <c r="P6357" i="2"/>
  <c r="P6358" i="2"/>
  <c r="P6359" i="2"/>
  <c r="P6360" i="2"/>
  <c r="P6361" i="2"/>
  <c r="P6362" i="2"/>
  <c r="P6363" i="2"/>
  <c r="P6364" i="2"/>
  <c r="P6365" i="2"/>
  <c r="P6366" i="2"/>
  <c r="P6367" i="2"/>
  <c r="P6368" i="2"/>
  <c r="P6369" i="2"/>
  <c r="P6370" i="2"/>
  <c r="P6371" i="2"/>
  <c r="P6372" i="2"/>
  <c r="P6373" i="2"/>
  <c r="P6374" i="2"/>
  <c r="P6375" i="2"/>
  <c r="P6376" i="2"/>
  <c r="P6377" i="2"/>
  <c r="P6378" i="2"/>
  <c r="P6379" i="2"/>
  <c r="P6380" i="2"/>
  <c r="P6381" i="2"/>
  <c r="P6382" i="2"/>
  <c r="P6383" i="2"/>
  <c r="P6384" i="2"/>
  <c r="P6385" i="2"/>
  <c r="P6386" i="2"/>
  <c r="P6387" i="2"/>
  <c r="P6388" i="2"/>
  <c r="P6389" i="2"/>
  <c r="P6390" i="2"/>
  <c r="P6391" i="2"/>
  <c r="P6392" i="2"/>
  <c r="P6393" i="2"/>
  <c r="P6394" i="2"/>
  <c r="P6395" i="2"/>
  <c r="P6396" i="2"/>
  <c r="P6397" i="2"/>
  <c r="P6398" i="2"/>
  <c r="P6399" i="2"/>
  <c r="P6400" i="2"/>
  <c r="P6401" i="2"/>
  <c r="P6402" i="2"/>
  <c r="P6403" i="2"/>
  <c r="P6404" i="2"/>
  <c r="P6405" i="2"/>
  <c r="P6406" i="2"/>
  <c r="P6407" i="2"/>
  <c r="P6408" i="2"/>
  <c r="P6409" i="2"/>
  <c r="P6410" i="2"/>
  <c r="P6411" i="2"/>
  <c r="P6412" i="2"/>
  <c r="P6413" i="2"/>
  <c r="P6414" i="2"/>
  <c r="P6415" i="2"/>
  <c r="P6416" i="2"/>
  <c r="P6417" i="2"/>
  <c r="P6418" i="2"/>
  <c r="P6419" i="2"/>
  <c r="P6420" i="2"/>
  <c r="P6421" i="2"/>
  <c r="P6422" i="2"/>
  <c r="P6423" i="2"/>
  <c r="P6424" i="2"/>
  <c r="P6425" i="2"/>
  <c r="P6426" i="2"/>
  <c r="P6427" i="2"/>
  <c r="P6428" i="2"/>
  <c r="P6429" i="2"/>
  <c r="P6430" i="2"/>
  <c r="P6431" i="2"/>
  <c r="P6432" i="2"/>
  <c r="P6433" i="2"/>
  <c r="P6434" i="2"/>
  <c r="P6435" i="2"/>
  <c r="P6436" i="2"/>
  <c r="P6437" i="2"/>
  <c r="P6438" i="2"/>
  <c r="P6439" i="2"/>
  <c r="P6440" i="2"/>
  <c r="P6441" i="2"/>
  <c r="P6442" i="2"/>
  <c r="P6443" i="2"/>
  <c r="P6444" i="2"/>
  <c r="P6445" i="2"/>
  <c r="P6446" i="2"/>
  <c r="P6447" i="2"/>
  <c r="P6448" i="2"/>
  <c r="P6449" i="2"/>
  <c r="P6450" i="2"/>
  <c r="P6451" i="2"/>
  <c r="P6452" i="2"/>
  <c r="P6453" i="2"/>
  <c r="P6454" i="2"/>
  <c r="P6455" i="2"/>
  <c r="P6456" i="2"/>
  <c r="P6457" i="2"/>
  <c r="P6458" i="2"/>
  <c r="P6459" i="2"/>
  <c r="P6460" i="2"/>
  <c r="P6461" i="2"/>
  <c r="P6462" i="2"/>
  <c r="P6463" i="2"/>
  <c r="P6464" i="2"/>
  <c r="P6465" i="2"/>
  <c r="P6466" i="2"/>
  <c r="P6467" i="2"/>
  <c r="P6468" i="2"/>
  <c r="P6469" i="2"/>
  <c r="P6470" i="2"/>
  <c r="P6471" i="2"/>
  <c r="P6472" i="2"/>
  <c r="P6473" i="2"/>
  <c r="P6474" i="2"/>
  <c r="P6475" i="2"/>
  <c r="P6476" i="2"/>
  <c r="P6477" i="2"/>
  <c r="P6478" i="2"/>
  <c r="P6479" i="2"/>
  <c r="P6480" i="2"/>
  <c r="P6481" i="2"/>
  <c r="P6482" i="2"/>
  <c r="P6483" i="2"/>
  <c r="P6484" i="2"/>
  <c r="P6485" i="2"/>
  <c r="P6486" i="2"/>
  <c r="P6487" i="2"/>
  <c r="P6488" i="2"/>
  <c r="P6489" i="2"/>
  <c r="P6490" i="2"/>
  <c r="P6491" i="2"/>
  <c r="P6492" i="2"/>
  <c r="P6493" i="2"/>
  <c r="P6494" i="2"/>
  <c r="P6495" i="2"/>
  <c r="P6496" i="2"/>
  <c r="P6497" i="2"/>
  <c r="P6498" i="2"/>
  <c r="P6499" i="2"/>
  <c r="P6500" i="2"/>
  <c r="P6501" i="2"/>
  <c r="P6502" i="2"/>
  <c r="P6503" i="2"/>
  <c r="P6504" i="2"/>
  <c r="P6505" i="2"/>
  <c r="P6506" i="2"/>
  <c r="P6507" i="2"/>
  <c r="P6508" i="2"/>
  <c r="P6509" i="2"/>
  <c r="P6510" i="2"/>
  <c r="P6511" i="2"/>
  <c r="P6512" i="2"/>
  <c r="P6513" i="2"/>
  <c r="P6514" i="2"/>
  <c r="P6515" i="2"/>
  <c r="P6516" i="2"/>
  <c r="P6517" i="2"/>
  <c r="P6518" i="2"/>
  <c r="P6519" i="2"/>
  <c r="P6520" i="2"/>
  <c r="P6521" i="2"/>
  <c r="P6522" i="2"/>
  <c r="P6523" i="2"/>
  <c r="P6524" i="2"/>
  <c r="P6525" i="2"/>
  <c r="P6526" i="2"/>
  <c r="P6527" i="2"/>
  <c r="P6528" i="2"/>
  <c r="P6529" i="2"/>
  <c r="P6530" i="2"/>
  <c r="P6531" i="2"/>
  <c r="P6532" i="2"/>
  <c r="P6533" i="2"/>
  <c r="P6534" i="2"/>
  <c r="P6535" i="2"/>
  <c r="P6536" i="2"/>
  <c r="P6537" i="2"/>
  <c r="P6538" i="2"/>
  <c r="P6539" i="2"/>
  <c r="P6540" i="2"/>
  <c r="P6541" i="2"/>
  <c r="P6542" i="2"/>
  <c r="P6543" i="2"/>
  <c r="P6544" i="2"/>
  <c r="P6545" i="2"/>
  <c r="P6546" i="2"/>
  <c r="P6547" i="2"/>
  <c r="P6548" i="2"/>
  <c r="P6549" i="2"/>
  <c r="P6550" i="2"/>
  <c r="P6551" i="2"/>
  <c r="P6552" i="2"/>
  <c r="P6553" i="2"/>
  <c r="P6554" i="2"/>
  <c r="P6555" i="2"/>
  <c r="P6556" i="2"/>
  <c r="P6557" i="2"/>
  <c r="P6558" i="2"/>
  <c r="P6559" i="2"/>
  <c r="P6560" i="2"/>
  <c r="P6561" i="2"/>
  <c r="P6562" i="2"/>
  <c r="P6563" i="2"/>
  <c r="P6564" i="2"/>
  <c r="P6565" i="2"/>
  <c r="P6566" i="2"/>
  <c r="P6567" i="2"/>
  <c r="P6568" i="2"/>
  <c r="P6569" i="2"/>
  <c r="P6570" i="2"/>
  <c r="P6571" i="2"/>
  <c r="P6572" i="2"/>
  <c r="P6573" i="2"/>
  <c r="P6574" i="2"/>
  <c r="P6575" i="2"/>
  <c r="P6576" i="2"/>
  <c r="P6577" i="2"/>
  <c r="P6578" i="2"/>
  <c r="P6579" i="2"/>
  <c r="P6580" i="2"/>
  <c r="P6581" i="2"/>
  <c r="P6582" i="2"/>
  <c r="P6583" i="2"/>
  <c r="P6584" i="2"/>
  <c r="P6585" i="2"/>
  <c r="P6586" i="2"/>
  <c r="P6587" i="2"/>
  <c r="P6588" i="2"/>
  <c r="P6589" i="2"/>
  <c r="P6590" i="2"/>
  <c r="P6591" i="2"/>
  <c r="P6592" i="2"/>
  <c r="P6593" i="2"/>
  <c r="P6594" i="2"/>
  <c r="P6595" i="2"/>
  <c r="P6596" i="2"/>
  <c r="P6597" i="2"/>
  <c r="P6598" i="2"/>
  <c r="P6599" i="2"/>
  <c r="P6600" i="2"/>
  <c r="P6601" i="2"/>
  <c r="P6602" i="2"/>
  <c r="P6603" i="2"/>
  <c r="P6604" i="2"/>
  <c r="P6605" i="2"/>
  <c r="P6606" i="2"/>
  <c r="P6607" i="2"/>
  <c r="P6608" i="2"/>
  <c r="P6609" i="2"/>
  <c r="P6610" i="2"/>
  <c r="P6611" i="2"/>
  <c r="P6612" i="2"/>
  <c r="P6613" i="2"/>
  <c r="P6614" i="2"/>
  <c r="P6615" i="2"/>
  <c r="P6616" i="2"/>
  <c r="P6617" i="2"/>
  <c r="P6618" i="2"/>
  <c r="P6619" i="2"/>
  <c r="P6620" i="2"/>
  <c r="P6621" i="2"/>
  <c r="P6622" i="2"/>
  <c r="P6623" i="2"/>
  <c r="P6624" i="2"/>
  <c r="P6625" i="2"/>
  <c r="P6626" i="2"/>
  <c r="P6627" i="2"/>
  <c r="P6628" i="2"/>
  <c r="P6629" i="2"/>
  <c r="P6630" i="2"/>
  <c r="P6631" i="2"/>
  <c r="P6632" i="2"/>
  <c r="P6633" i="2"/>
  <c r="P6634" i="2"/>
  <c r="P6635" i="2"/>
  <c r="P6636" i="2"/>
  <c r="P6637" i="2"/>
  <c r="P6638" i="2"/>
  <c r="P6639" i="2"/>
  <c r="P6640" i="2"/>
  <c r="P6641" i="2"/>
  <c r="P6642" i="2"/>
  <c r="P6643" i="2"/>
  <c r="P6644" i="2"/>
  <c r="P6645" i="2"/>
  <c r="P6646" i="2"/>
  <c r="P6647" i="2"/>
  <c r="P6648" i="2"/>
  <c r="P6649" i="2"/>
  <c r="P6650" i="2"/>
  <c r="P6651" i="2"/>
  <c r="P6652" i="2"/>
  <c r="P6653" i="2"/>
  <c r="P6654" i="2"/>
  <c r="P6655" i="2"/>
  <c r="P6656" i="2"/>
  <c r="P6657" i="2"/>
  <c r="P6658" i="2"/>
  <c r="P6659" i="2"/>
  <c r="P6660" i="2"/>
  <c r="P6661" i="2"/>
  <c r="P6662" i="2"/>
  <c r="P6663" i="2"/>
  <c r="P6664" i="2"/>
  <c r="P6665" i="2"/>
  <c r="P6666" i="2"/>
  <c r="P6667" i="2"/>
  <c r="P6668" i="2"/>
  <c r="P6669" i="2"/>
  <c r="P6670" i="2"/>
  <c r="P6671" i="2"/>
  <c r="P6672" i="2"/>
  <c r="P6673" i="2"/>
  <c r="P6674" i="2"/>
  <c r="P6675" i="2"/>
  <c r="P6676" i="2"/>
  <c r="P6677" i="2"/>
  <c r="P6678" i="2"/>
  <c r="P6679" i="2"/>
  <c r="P6680" i="2"/>
  <c r="P6681" i="2"/>
  <c r="P6682" i="2"/>
  <c r="P6683" i="2"/>
  <c r="P6684" i="2"/>
  <c r="P6685" i="2"/>
  <c r="P6686" i="2"/>
  <c r="P6687" i="2"/>
  <c r="P6688" i="2"/>
  <c r="P6689" i="2"/>
  <c r="P6690" i="2"/>
  <c r="P6691" i="2"/>
  <c r="P6692" i="2"/>
  <c r="P6693" i="2"/>
  <c r="P6694" i="2"/>
  <c r="P6695" i="2"/>
  <c r="P6696" i="2"/>
  <c r="P6697" i="2"/>
  <c r="P6698" i="2"/>
  <c r="P6699" i="2"/>
  <c r="P6700" i="2"/>
  <c r="P6701" i="2"/>
  <c r="P6702" i="2"/>
  <c r="P6703" i="2"/>
  <c r="P6704" i="2"/>
  <c r="P6705" i="2"/>
  <c r="P6706" i="2"/>
  <c r="P6707" i="2"/>
  <c r="P6708" i="2"/>
  <c r="P6709" i="2"/>
  <c r="P6710" i="2"/>
  <c r="P6711" i="2"/>
  <c r="P6712" i="2"/>
  <c r="P6713" i="2"/>
  <c r="P6714" i="2"/>
  <c r="P6715" i="2"/>
  <c r="P6716" i="2"/>
  <c r="P6717" i="2"/>
  <c r="P6718" i="2"/>
  <c r="P6719" i="2"/>
  <c r="P6720" i="2"/>
  <c r="P6721" i="2"/>
  <c r="P6722" i="2"/>
  <c r="P6723" i="2"/>
  <c r="P6724" i="2"/>
  <c r="P6725" i="2"/>
  <c r="P6726" i="2"/>
  <c r="P6727" i="2"/>
  <c r="P6728" i="2"/>
  <c r="P6729" i="2"/>
  <c r="P6730" i="2"/>
  <c r="P6731" i="2"/>
  <c r="P6732" i="2"/>
  <c r="P6733" i="2"/>
  <c r="P6734" i="2"/>
  <c r="P6735" i="2"/>
  <c r="P6736" i="2"/>
  <c r="P6737" i="2"/>
  <c r="P6738" i="2"/>
  <c r="P6739" i="2"/>
  <c r="P6740" i="2"/>
  <c r="P6741" i="2"/>
  <c r="P6742" i="2"/>
  <c r="P6743" i="2"/>
  <c r="P6744" i="2"/>
  <c r="P6745" i="2"/>
  <c r="P6746" i="2"/>
  <c r="P6747" i="2"/>
  <c r="P6748" i="2"/>
  <c r="P6749" i="2"/>
  <c r="P6750" i="2"/>
  <c r="P6751" i="2"/>
  <c r="P6752" i="2"/>
  <c r="P6753" i="2"/>
  <c r="P6754" i="2"/>
  <c r="P6755" i="2"/>
  <c r="P6756" i="2"/>
  <c r="P6757" i="2"/>
  <c r="P6758" i="2"/>
  <c r="P6759" i="2"/>
  <c r="P6760" i="2"/>
  <c r="P6761" i="2"/>
  <c r="P6762" i="2"/>
  <c r="P6763" i="2"/>
  <c r="P6764" i="2"/>
  <c r="P6765" i="2"/>
  <c r="P6766" i="2"/>
  <c r="P6767" i="2"/>
  <c r="P6768" i="2"/>
  <c r="P6769" i="2"/>
  <c r="P6770" i="2"/>
  <c r="P6771" i="2"/>
  <c r="P6772" i="2"/>
  <c r="P6773" i="2"/>
  <c r="P6774" i="2"/>
  <c r="P6775" i="2"/>
  <c r="P6776" i="2"/>
  <c r="P6777" i="2"/>
  <c r="P6778" i="2"/>
  <c r="P6779" i="2"/>
  <c r="P6780" i="2"/>
  <c r="P6781" i="2"/>
  <c r="P6782" i="2"/>
  <c r="P6783" i="2"/>
  <c r="P6784" i="2"/>
  <c r="P6785" i="2"/>
  <c r="P6786" i="2"/>
  <c r="P6787" i="2"/>
  <c r="P6788" i="2"/>
  <c r="P6789" i="2"/>
  <c r="P6790" i="2"/>
  <c r="P6791" i="2"/>
  <c r="P6792" i="2"/>
  <c r="P6793" i="2"/>
  <c r="P6794" i="2"/>
  <c r="P6795" i="2"/>
  <c r="P6796" i="2"/>
  <c r="P6797" i="2"/>
  <c r="P6798" i="2"/>
  <c r="P6799" i="2"/>
  <c r="P6800" i="2"/>
  <c r="P6801" i="2"/>
  <c r="P6802" i="2"/>
  <c r="P6803" i="2"/>
  <c r="P6804" i="2"/>
  <c r="P6805" i="2"/>
  <c r="P6806" i="2"/>
  <c r="P6807" i="2"/>
  <c r="P6808" i="2"/>
  <c r="P6809" i="2"/>
  <c r="P6810" i="2"/>
  <c r="P6811" i="2"/>
  <c r="P6812" i="2"/>
  <c r="P6813" i="2"/>
  <c r="P6814" i="2"/>
  <c r="P6815" i="2"/>
  <c r="P6816" i="2"/>
  <c r="P6817" i="2"/>
  <c r="P6818" i="2"/>
  <c r="P6819" i="2"/>
  <c r="P6820" i="2"/>
  <c r="P6821" i="2"/>
  <c r="P6822" i="2"/>
  <c r="P6823" i="2"/>
  <c r="P6824" i="2"/>
  <c r="P6825" i="2"/>
  <c r="P6826" i="2"/>
  <c r="P6827" i="2"/>
  <c r="P6828" i="2"/>
  <c r="P6829" i="2"/>
  <c r="P6830" i="2"/>
  <c r="P6831" i="2"/>
  <c r="P6832" i="2"/>
  <c r="P6833" i="2"/>
  <c r="P6834" i="2"/>
  <c r="P6835" i="2"/>
  <c r="P6836" i="2"/>
  <c r="P6837" i="2"/>
  <c r="P6838" i="2"/>
  <c r="P6839" i="2"/>
  <c r="P6840" i="2"/>
  <c r="P6841" i="2"/>
  <c r="P6842" i="2"/>
  <c r="P6843" i="2"/>
  <c r="P6844" i="2"/>
  <c r="P6845" i="2"/>
  <c r="P6846" i="2"/>
  <c r="P6847" i="2"/>
  <c r="P6848" i="2"/>
  <c r="P6849" i="2"/>
  <c r="P6850" i="2"/>
  <c r="P6851" i="2"/>
  <c r="P6852" i="2"/>
  <c r="P6853" i="2"/>
  <c r="P6854" i="2"/>
  <c r="P6855" i="2"/>
  <c r="P6856" i="2"/>
  <c r="P6857" i="2"/>
  <c r="P6858" i="2"/>
  <c r="P6859" i="2"/>
  <c r="P6860" i="2"/>
  <c r="P6861" i="2"/>
  <c r="P6862" i="2"/>
  <c r="P6863" i="2"/>
  <c r="P6864" i="2"/>
  <c r="P6865" i="2"/>
  <c r="P6866" i="2"/>
  <c r="P6867" i="2"/>
  <c r="P6868" i="2"/>
  <c r="P6869" i="2"/>
  <c r="P6870" i="2"/>
  <c r="P6871" i="2"/>
  <c r="P6872" i="2"/>
  <c r="P6873" i="2"/>
  <c r="P6874" i="2"/>
  <c r="P6875" i="2"/>
  <c r="P6876" i="2"/>
  <c r="P6877" i="2"/>
  <c r="P6878" i="2"/>
  <c r="P6879" i="2"/>
  <c r="P6880" i="2"/>
  <c r="P6881" i="2"/>
  <c r="P6882" i="2"/>
  <c r="P6883" i="2"/>
  <c r="P6884" i="2"/>
  <c r="P6885" i="2"/>
  <c r="P6886" i="2"/>
  <c r="P6887" i="2"/>
  <c r="P6888" i="2"/>
  <c r="P6889" i="2"/>
  <c r="P6890" i="2"/>
  <c r="P6891" i="2"/>
  <c r="P6892" i="2"/>
  <c r="P6893" i="2"/>
  <c r="P6894" i="2"/>
  <c r="P6895" i="2"/>
  <c r="P6896" i="2"/>
  <c r="P6897" i="2"/>
  <c r="P6898" i="2"/>
  <c r="P6899" i="2"/>
  <c r="P6900" i="2"/>
  <c r="P6901" i="2"/>
  <c r="P6902" i="2"/>
  <c r="P6903" i="2"/>
  <c r="P6904" i="2"/>
  <c r="P6905" i="2"/>
  <c r="P6906" i="2"/>
  <c r="P6907" i="2"/>
  <c r="P6908" i="2"/>
  <c r="P6909" i="2"/>
  <c r="P6910" i="2"/>
  <c r="P6911" i="2"/>
  <c r="P6912" i="2"/>
  <c r="P6913" i="2"/>
  <c r="P6914" i="2"/>
  <c r="P6915" i="2"/>
  <c r="P6916" i="2"/>
  <c r="P6917" i="2"/>
  <c r="P6918" i="2"/>
  <c r="P6919" i="2"/>
  <c r="P6920" i="2"/>
  <c r="P6921" i="2"/>
  <c r="P6922" i="2"/>
  <c r="P6923" i="2"/>
  <c r="P6924" i="2"/>
  <c r="P6925" i="2"/>
  <c r="P6926" i="2"/>
  <c r="P6927" i="2"/>
  <c r="P6928" i="2"/>
  <c r="P6929" i="2"/>
  <c r="P6930" i="2"/>
  <c r="P6931" i="2"/>
  <c r="P6932" i="2"/>
  <c r="P6933" i="2"/>
  <c r="P6934" i="2"/>
  <c r="P6935" i="2"/>
  <c r="P6936" i="2"/>
  <c r="P6937" i="2"/>
  <c r="P6938" i="2"/>
  <c r="P6939" i="2"/>
  <c r="P6940" i="2"/>
  <c r="P6941" i="2"/>
  <c r="P6942" i="2"/>
  <c r="P6943" i="2"/>
  <c r="P6944" i="2"/>
  <c r="P6945" i="2"/>
  <c r="P6946" i="2"/>
  <c r="P6947" i="2"/>
  <c r="P6948" i="2"/>
  <c r="P6949" i="2"/>
  <c r="P6950" i="2"/>
  <c r="P6951" i="2"/>
  <c r="P6952" i="2"/>
  <c r="P6953" i="2"/>
  <c r="P6954" i="2"/>
  <c r="P6955" i="2"/>
  <c r="P6956" i="2"/>
  <c r="P6957" i="2"/>
  <c r="P6958" i="2"/>
  <c r="P6959" i="2"/>
  <c r="P6960" i="2"/>
  <c r="P6961" i="2"/>
  <c r="P6962" i="2"/>
  <c r="P6963" i="2"/>
  <c r="P6964" i="2"/>
  <c r="P6965" i="2"/>
  <c r="P6966" i="2"/>
  <c r="P6967" i="2"/>
  <c r="P6968" i="2"/>
  <c r="P6969" i="2"/>
  <c r="P6970" i="2"/>
  <c r="P6971" i="2"/>
  <c r="P6972" i="2"/>
  <c r="P6973" i="2"/>
  <c r="P6974" i="2"/>
  <c r="P6975" i="2"/>
  <c r="P6976" i="2"/>
  <c r="P6977" i="2"/>
  <c r="P6978" i="2"/>
  <c r="P6979" i="2"/>
  <c r="P6980" i="2"/>
  <c r="P6981" i="2"/>
  <c r="P6982" i="2"/>
  <c r="P6983" i="2"/>
  <c r="P6984" i="2"/>
  <c r="P6985" i="2"/>
  <c r="P6986" i="2"/>
  <c r="P6987" i="2"/>
  <c r="P6988" i="2"/>
  <c r="P6989" i="2"/>
  <c r="P6990" i="2"/>
  <c r="P6991" i="2"/>
  <c r="P6992" i="2"/>
  <c r="P6993" i="2"/>
  <c r="P6994" i="2"/>
  <c r="P6995" i="2"/>
  <c r="P6996" i="2"/>
  <c r="P6997" i="2"/>
  <c r="P6998" i="2"/>
  <c r="P6999" i="2"/>
  <c r="P7000" i="2"/>
  <c r="P7001" i="2"/>
  <c r="P7002" i="2"/>
  <c r="P7003" i="2"/>
  <c r="P7004" i="2"/>
  <c r="P7005" i="2"/>
  <c r="P7006" i="2"/>
  <c r="P7007" i="2"/>
  <c r="P7008" i="2"/>
  <c r="P7009" i="2"/>
  <c r="P7010" i="2"/>
  <c r="P7011" i="2"/>
  <c r="P7012" i="2"/>
  <c r="P7013" i="2"/>
  <c r="P7014" i="2"/>
  <c r="P7015" i="2"/>
  <c r="P7016" i="2"/>
  <c r="P7017" i="2"/>
  <c r="P7018" i="2"/>
  <c r="P7019" i="2"/>
  <c r="P7020" i="2"/>
  <c r="P7021" i="2"/>
  <c r="P7022" i="2"/>
  <c r="P7023" i="2"/>
  <c r="P7024" i="2"/>
  <c r="P7025" i="2"/>
  <c r="P7026" i="2"/>
  <c r="P7027" i="2"/>
  <c r="P7028" i="2"/>
  <c r="P7029" i="2"/>
  <c r="P7030" i="2"/>
  <c r="P7031" i="2"/>
  <c r="P7032" i="2"/>
  <c r="P7033" i="2"/>
  <c r="P7034" i="2"/>
  <c r="P7035" i="2"/>
  <c r="P7036" i="2"/>
  <c r="P7037" i="2"/>
  <c r="P7038" i="2"/>
  <c r="P7039" i="2"/>
  <c r="P7040" i="2"/>
  <c r="P7041" i="2"/>
  <c r="P7042" i="2"/>
  <c r="P7043" i="2"/>
  <c r="P7044" i="2"/>
  <c r="P7045" i="2"/>
  <c r="P7046" i="2"/>
  <c r="P7047" i="2"/>
  <c r="P7048" i="2"/>
  <c r="P7049" i="2"/>
  <c r="P7050" i="2"/>
  <c r="P7051" i="2"/>
  <c r="P7052" i="2"/>
  <c r="P7053" i="2"/>
  <c r="P7054" i="2"/>
  <c r="P7055" i="2"/>
  <c r="P7056" i="2"/>
  <c r="P7057" i="2"/>
  <c r="P7058" i="2"/>
  <c r="P7059" i="2"/>
  <c r="P7060" i="2"/>
  <c r="P7061" i="2"/>
  <c r="P7062" i="2"/>
  <c r="P7063" i="2"/>
  <c r="P7064" i="2"/>
  <c r="P7065" i="2"/>
  <c r="P7066" i="2"/>
  <c r="P7067" i="2"/>
  <c r="P7068" i="2"/>
  <c r="P7069" i="2"/>
  <c r="P7070" i="2"/>
  <c r="P7071" i="2"/>
  <c r="P7072" i="2"/>
  <c r="P7073" i="2"/>
  <c r="P7074" i="2"/>
  <c r="P7075" i="2"/>
  <c r="P7076" i="2"/>
  <c r="P7077" i="2"/>
  <c r="P7078" i="2"/>
  <c r="P7079" i="2"/>
  <c r="P7080" i="2"/>
  <c r="P7081" i="2"/>
  <c r="P7082" i="2"/>
  <c r="P7083" i="2"/>
  <c r="P7084" i="2"/>
  <c r="P7085" i="2"/>
  <c r="P7086" i="2"/>
  <c r="P7087" i="2"/>
  <c r="P7088" i="2"/>
  <c r="P7089" i="2"/>
  <c r="P7090" i="2"/>
  <c r="P7091" i="2"/>
  <c r="P7092" i="2"/>
  <c r="P7093" i="2"/>
  <c r="P7094" i="2"/>
  <c r="P7095" i="2"/>
  <c r="P7096" i="2"/>
  <c r="P7097" i="2"/>
  <c r="P7098" i="2"/>
  <c r="P7099" i="2"/>
  <c r="P7100" i="2"/>
  <c r="P7101" i="2"/>
  <c r="P7102" i="2"/>
  <c r="P7103" i="2"/>
  <c r="P7104" i="2"/>
  <c r="P7105" i="2"/>
  <c r="P7106" i="2"/>
  <c r="P7107" i="2"/>
  <c r="P7108" i="2"/>
  <c r="P7109" i="2"/>
  <c r="P7110" i="2"/>
  <c r="P7111" i="2"/>
  <c r="P7112" i="2"/>
  <c r="P7113" i="2"/>
  <c r="P7114" i="2"/>
  <c r="P7115" i="2"/>
  <c r="P7116" i="2"/>
  <c r="P7117" i="2"/>
  <c r="P7118" i="2"/>
  <c r="P7119" i="2"/>
  <c r="P7120" i="2"/>
  <c r="P7121" i="2"/>
  <c r="P7122" i="2"/>
  <c r="P7123" i="2"/>
  <c r="P7124" i="2"/>
  <c r="P7125" i="2"/>
  <c r="P7126" i="2"/>
  <c r="P7127" i="2"/>
  <c r="P7128" i="2"/>
  <c r="P7129" i="2"/>
  <c r="P7130" i="2"/>
  <c r="P7131" i="2"/>
  <c r="P7132" i="2"/>
  <c r="P7133" i="2"/>
  <c r="P7134" i="2"/>
  <c r="P7135" i="2"/>
  <c r="P7136" i="2"/>
  <c r="P7137" i="2"/>
  <c r="P7138" i="2"/>
  <c r="P7139" i="2"/>
  <c r="P7140" i="2"/>
  <c r="P7141" i="2"/>
  <c r="P7142" i="2"/>
  <c r="P7143" i="2"/>
  <c r="P7144" i="2"/>
  <c r="P7145" i="2"/>
  <c r="P7146" i="2"/>
  <c r="P7147" i="2"/>
  <c r="P7148" i="2"/>
  <c r="P7149" i="2"/>
  <c r="P7150" i="2"/>
  <c r="P7151" i="2"/>
  <c r="P7152" i="2"/>
  <c r="P7153" i="2"/>
  <c r="P7154" i="2"/>
  <c r="P7155" i="2"/>
  <c r="P7156" i="2"/>
  <c r="P7157" i="2"/>
  <c r="P7158" i="2"/>
  <c r="P7159" i="2"/>
  <c r="P7160" i="2"/>
  <c r="P7161" i="2"/>
  <c r="P7162" i="2"/>
  <c r="P7163" i="2"/>
  <c r="P7164" i="2"/>
  <c r="P7165" i="2"/>
  <c r="P7166" i="2"/>
  <c r="P7167" i="2"/>
  <c r="P7168" i="2"/>
  <c r="P7169" i="2"/>
  <c r="P7170" i="2"/>
  <c r="P7171" i="2"/>
  <c r="P7172" i="2"/>
  <c r="P7173" i="2"/>
  <c r="P7174" i="2"/>
  <c r="P7175" i="2"/>
  <c r="P7176" i="2"/>
  <c r="P7177" i="2"/>
  <c r="P7178" i="2"/>
  <c r="P7179" i="2"/>
  <c r="P7180" i="2"/>
  <c r="P7181" i="2"/>
  <c r="P7182" i="2"/>
  <c r="P7183" i="2"/>
  <c r="P7184" i="2"/>
  <c r="P7185" i="2"/>
  <c r="P7186" i="2"/>
  <c r="P7187" i="2"/>
  <c r="P7188" i="2"/>
  <c r="P7189" i="2"/>
  <c r="P7190" i="2"/>
  <c r="P7191" i="2"/>
  <c r="P7192" i="2"/>
  <c r="P7193" i="2"/>
  <c r="P7194" i="2"/>
  <c r="P7195" i="2"/>
  <c r="P7196" i="2"/>
  <c r="P7197" i="2"/>
  <c r="P7198" i="2"/>
  <c r="P7199" i="2"/>
  <c r="P7200" i="2"/>
  <c r="P7201" i="2"/>
  <c r="P7202" i="2"/>
  <c r="P7203" i="2"/>
  <c r="P7204" i="2"/>
  <c r="P7205" i="2"/>
  <c r="P7206" i="2"/>
  <c r="P7207" i="2"/>
  <c r="P7208" i="2"/>
  <c r="P7209" i="2"/>
  <c r="P7210" i="2"/>
  <c r="P7211" i="2"/>
  <c r="P7212" i="2"/>
  <c r="P7213" i="2"/>
  <c r="P7214" i="2"/>
  <c r="P7215" i="2"/>
  <c r="P7216" i="2"/>
  <c r="P7217" i="2"/>
  <c r="P7218" i="2"/>
  <c r="P7219" i="2"/>
  <c r="P7220" i="2"/>
  <c r="P7221" i="2"/>
  <c r="P7222" i="2"/>
  <c r="P7223" i="2"/>
  <c r="P7224" i="2"/>
  <c r="P7225" i="2"/>
  <c r="P7226" i="2"/>
  <c r="P7227" i="2"/>
  <c r="P7228" i="2"/>
  <c r="P7229" i="2"/>
  <c r="P7230" i="2"/>
  <c r="P7231" i="2"/>
  <c r="P7232" i="2"/>
  <c r="P7233" i="2"/>
  <c r="P7234" i="2"/>
  <c r="P7235" i="2"/>
  <c r="P7236" i="2"/>
  <c r="P7237" i="2"/>
  <c r="P7238" i="2"/>
  <c r="P7239" i="2"/>
  <c r="P7240" i="2"/>
  <c r="P7241" i="2"/>
  <c r="P7242" i="2"/>
  <c r="P7243" i="2"/>
  <c r="P7244" i="2"/>
  <c r="P7245" i="2"/>
  <c r="P7246" i="2"/>
  <c r="P7247" i="2"/>
  <c r="P7248" i="2"/>
  <c r="P7249" i="2"/>
  <c r="P7250" i="2"/>
  <c r="P7251" i="2"/>
  <c r="P7252" i="2"/>
  <c r="P7253" i="2"/>
  <c r="P7254" i="2"/>
  <c r="P7255" i="2"/>
  <c r="P7256" i="2"/>
  <c r="P7257" i="2"/>
  <c r="P7258" i="2"/>
  <c r="P7259" i="2"/>
  <c r="P7260" i="2"/>
  <c r="P7261" i="2"/>
  <c r="P7262" i="2"/>
  <c r="P7263" i="2"/>
  <c r="P7264" i="2"/>
  <c r="P7265" i="2"/>
  <c r="P7266" i="2"/>
  <c r="P7267" i="2"/>
  <c r="P7268" i="2"/>
  <c r="P7269" i="2"/>
  <c r="P7270" i="2"/>
  <c r="P7271" i="2"/>
  <c r="P7272" i="2"/>
  <c r="P7273" i="2"/>
  <c r="P7274" i="2"/>
  <c r="P7275" i="2"/>
  <c r="P7276" i="2"/>
  <c r="P7277" i="2"/>
  <c r="P7278" i="2"/>
  <c r="P7279" i="2"/>
  <c r="P7280" i="2"/>
  <c r="P7281" i="2"/>
  <c r="P7282" i="2"/>
  <c r="P7283" i="2"/>
  <c r="P7284" i="2"/>
  <c r="P7285" i="2"/>
  <c r="P7286" i="2"/>
  <c r="P7287" i="2"/>
  <c r="P7288" i="2"/>
  <c r="P7289" i="2"/>
  <c r="P7290" i="2"/>
  <c r="P7291" i="2"/>
  <c r="P7292" i="2"/>
  <c r="P7293" i="2"/>
  <c r="P7294" i="2"/>
  <c r="P7295" i="2"/>
  <c r="P7296" i="2"/>
  <c r="P7297" i="2"/>
  <c r="P7298" i="2"/>
  <c r="P7299" i="2"/>
  <c r="P7300" i="2"/>
  <c r="P7301" i="2"/>
  <c r="P7302" i="2"/>
  <c r="P7303" i="2"/>
  <c r="P7304" i="2"/>
  <c r="P7305" i="2"/>
  <c r="P7306" i="2"/>
  <c r="P7307" i="2"/>
  <c r="P7308" i="2"/>
  <c r="P7309" i="2"/>
  <c r="P7310" i="2"/>
  <c r="P7311" i="2"/>
  <c r="P7312" i="2"/>
  <c r="P7313" i="2"/>
  <c r="P7314" i="2"/>
  <c r="P7315" i="2"/>
  <c r="P7316" i="2"/>
  <c r="P7317" i="2"/>
  <c r="P7318" i="2"/>
  <c r="P7319" i="2"/>
  <c r="P7320" i="2"/>
  <c r="P7321" i="2"/>
  <c r="P7322" i="2"/>
  <c r="P7323" i="2"/>
  <c r="P7324" i="2"/>
  <c r="P7325" i="2"/>
  <c r="P7326" i="2"/>
  <c r="P7327" i="2"/>
  <c r="P7328" i="2"/>
  <c r="P7329" i="2"/>
  <c r="P7330" i="2"/>
  <c r="P7331" i="2"/>
  <c r="P7332" i="2"/>
  <c r="P7333" i="2"/>
  <c r="P7334" i="2"/>
  <c r="P7335" i="2"/>
  <c r="P7336" i="2"/>
  <c r="P7337" i="2"/>
  <c r="P7338" i="2"/>
  <c r="P7339" i="2"/>
  <c r="P7340" i="2"/>
  <c r="P7341" i="2"/>
  <c r="P7342" i="2"/>
  <c r="P7343" i="2"/>
  <c r="P7344" i="2"/>
  <c r="P7345" i="2"/>
  <c r="P7346" i="2"/>
  <c r="P7347" i="2"/>
  <c r="P7348" i="2"/>
  <c r="P7349" i="2"/>
  <c r="P7350" i="2"/>
  <c r="P7351" i="2"/>
  <c r="P7352" i="2"/>
  <c r="P7353" i="2"/>
  <c r="P7354" i="2"/>
  <c r="P7355" i="2"/>
  <c r="P7356" i="2"/>
  <c r="P7357" i="2"/>
  <c r="P7358" i="2"/>
  <c r="P7359" i="2"/>
  <c r="P7360" i="2"/>
  <c r="P7361" i="2"/>
  <c r="P7362" i="2"/>
  <c r="P7363" i="2"/>
  <c r="P7364" i="2"/>
  <c r="P7365" i="2"/>
  <c r="P7366" i="2"/>
  <c r="P7367" i="2"/>
  <c r="P7368" i="2"/>
  <c r="P7369" i="2"/>
  <c r="P7370" i="2"/>
  <c r="P7371" i="2"/>
  <c r="P7372" i="2"/>
  <c r="P7373" i="2"/>
  <c r="P7374" i="2"/>
  <c r="P7375" i="2"/>
  <c r="P7376" i="2"/>
  <c r="P7377" i="2"/>
  <c r="P7378" i="2"/>
  <c r="P7379" i="2"/>
  <c r="P7380" i="2"/>
  <c r="P7381" i="2"/>
  <c r="P7382" i="2"/>
  <c r="P7383" i="2"/>
  <c r="P7384" i="2"/>
  <c r="P7385" i="2"/>
  <c r="P7386" i="2"/>
  <c r="P7387" i="2"/>
  <c r="P7388" i="2"/>
  <c r="P7389" i="2"/>
  <c r="P7390" i="2"/>
  <c r="P7391" i="2"/>
  <c r="P7392" i="2"/>
  <c r="P7393" i="2"/>
  <c r="P7394" i="2"/>
  <c r="P7395" i="2"/>
  <c r="P7396" i="2"/>
  <c r="P7397" i="2"/>
  <c r="P7398" i="2"/>
  <c r="P7399" i="2"/>
  <c r="P7400" i="2"/>
  <c r="P7401" i="2"/>
  <c r="P7402" i="2"/>
  <c r="P7403" i="2"/>
  <c r="P7404" i="2"/>
  <c r="P7405" i="2"/>
  <c r="P7406" i="2"/>
  <c r="P7407" i="2"/>
  <c r="P7408" i="2"/>
  <c r="P7409" i="2"/>
  <c r="P7410" i="2"/>
  <c r="P7411" i="2"/>
  <c r="P7412" i="2"/>
  <c r="P7413" i="2"/>
  <c r="P7414" i="2"/>
  <c r="P7415" i="2"/>
  <c r="P7416" i="2"/>
  <c r="P7417" i="2"/>
  <c r="P7418" i="2"/>
  <c r="P7419" i="2"/>
  <c r="P7420" i="2"/>
  <c r="P7421" i="2"/>
  <c r="P7422" i="2"/>
  <c r="P7423" i="2"/>
  <c r="P7424" i="2"/>
  <c r="P7425" i="2"/>
  <c r="P7426" i="2"/>
  <c r="P7427" i="2"/>
  <c r="P7428" i="2"/>
  <c r="P7429" i="2"/>
  <c r="P7430" i="2"/>
  <c r="P7431" i="2"/>
  <c r="P7432" i="2"/>
  <c r="P7433" i="2"/>
  <c r="P7434" i="2"/>
  <c r="P7435" i="2"/>
  <c r="P7436" i="2"/>
  <c r="P7437" i="2"/>
  <c r="P7438" i="2"/>
  <c r="P7439" i="2"/>
  <c r="P7440" i="2"/>
  <c r="P7441" i="2"/>
  <c r="P7442" i="2"/>
  <c r="P7443" i="2"/>
  <c r="P7444" i="2"/>
  <c r="P7445" i="2"/>
  <c r="P7446" i="2"/>
  <c r="P7447" i="2"/>
  <c r="P7448" i="2"/>
  <c r="P7449" i="2"/>
  <c r="P7450" i="2"/>
  <c r="P7451" i="2"/>
  <c r="P7452" i="2"/>
  <c r="P7453" i="2"/>
  <c r="P7454" i="2"/>
  <c r="P7455" i="2"/>
  <c r="P7456" i="2"/>
  <c r="P7457" i="2"/>
  <c r="P7458" i="2"/>
  <c r="P7459" i="2"/>
  <c r="P7460" i="2"/>
  <c r="P7461" i="2"/>
  <c r="P7462" i="2"/>
  <c r="P7463" i="2"/>
  <c r="P7464" i="2"/>
  <c r="P7465" i="2"/>
  <c r="P7466" i="2"/>
  <c r="P7467" i="2"/>
  <c r="P7468" i="2"/>
  <c r="P7469" i="2"/>
  <c r="P7470" i="2"/>
  <c r="P7471" i="2"/>
  <c r="P7472" i="2"/>
  <c r="P7473" i="2"/>
  <c r="P7474" i="2"/>
  <c r="P7475" i="2"/>
  <c r="P7476" i="2"/>
  <c r="P7477" i="2"/>
  <c r="P7478" i="2"/>
  <c r="P7479" i="2"/>
  <c r="P7480" i="2"/>
  <c r="P7481" i="2"/>
  <c r="P7482" i="2"/>
  <c r="P7483" i="2"/>
  <c r="P7484" i="2"/>
  <c r="P7485" i="2"/>
  <c r="P7486" i="2"/>
  <c r="P7487" i="2"/>
  <c r="P7488" i="2"/>
  <c r="P7489" i="2"/>
  <c r="P7490" i="2"/>
  <c r="P7491" i="2"/>
  <c r="P7492" i="2"/>
  <c r="P7493" i="2"/>
  <c r="P7494" i="2"/>
  <c r="P7495" i="2"/>
  <c r="P7496" i="2"/>
  <c r="P7497" i="2"/>
  <c r="P7498" i="2"/>
  <c r="P7499" i="2"/>
  <c r="P7500" i="2"/>
  <c r="P7501" i="2"/>
  <c r="P7502" i="2"/>
  <c r="P7503" i="2"/>
  <c r="P7504" i="2"/>
  <c r="P7505" i="2"/>
  <c r="P7506" i="2"/>
  <c r="P7507" i="2"/>
  <c r="P7508" i="2"/>
  <c r="P7509" i="2"/>
  <c r="P7510" i="2"/>
  <c r="P7511" i="2"/>
  <c r="P7512" i="2"/>
  <c r="P7513" i="2"/>
  <c r="P7514" i="2"/>
  <c r="P7515" i="2"/>
  <c r="P7516" i="2"/>
  <c r="P7517" i="2"/>
  <c r="P7518" i="2"/>
  <c r="P7519" i="2"/>
  <c r="P7520" i="2"/>
  <c r="P7521" i="2"/>
  <c r="P7522" i="2"/>
  <c r="P7523" i="2"/>
  <c r="P7524" i="2"/>
  <c r="P7525" i="2"/>
  <c r="P7526" i="2"/>
  <c r="P7527" i="2"/>
  <c r="P7528" i="2"/>
  <c r="P7529" i="2"/>
  <c r="P7530" i="2"/>
  <c r="P7531" i="2"/>
  <c r="P7532" i="2"/>
  <c r="P7533" i="2"/>
  <c r="P7534" i="2"/>
  <c r="P7535" i="2"/>
  <c r="P7536" i="2"/>
  <c r="P7537" i="2"/>
  <c r="P7538" i="2"/>
  <c r="P7539" i="2"/>
  <c r="P7540" i="2"/>
  <c r="P7541" i="2"/>
  <c r="P7542" i="2"/>
  <c r="P7543" i="2"/>
  <c r="P7544" i="2"/>
  <c r="P7545" i="2"/>
  <c r="P7546" i="2"/>
  <c r="P7547" i="2"/>
  <c r="P7548" i="2"/>
  <c r="P7549" i="2"/>
  <c r="P7550" i="2"/>
  <c r="P7551" i="2"/>
  <c r="P7552" i="2"/>
  <c r="P7553" i="2"/>
  <c r="P7554" i="2"/>
  <c r="P7555" i="2"/>
  <c r="P7556" i="2"/>
  <c r="P7557" i="2"/>
  <c r="P7558" i="2"/>
  <c r="P7559" i="2"/>
  <c r="P7560" i="2"/>
  <c r="P7561" i="2"/>
  <c r="P7562" i="2"/>
  <c r="P7563" i="2"/>
  <c r="P7564" i="2"/>
  <c r="P7565" i="2"/>
  <c r="P7566" i="2"/>
  <c r="P7567" i="2"/>
  <c r="P7568" i="2"/>
  <c r="P7569" i="2"/>
  <c r="P7570" i="2"/>
  <c r="P7571" i="2"/>
  <c r="P7572" i="2"/>
  <c r="P7573" i="2"/>
  <c r="P7574" i="2"/>
  <c r="P7575" i="2"/>
  <c r="P7576" i="2"/>
  <c r="P7577" i="2"/>
  <c r="P7578" i="2"/>
  <c r="P7579" i="2"/>
  <c r="P7580" i="2"/>
  <c r="P7581" i="2"/>
  <c r="P7582" i="2"/>
  <c r="P7583" i="2"/>
  <c r="P7584" i="2"/>
  <c r="P7585" i="2"/>
  <c r="P7586" i="2"/>
  <c r="P7587" i="2"/>
  <c r="P7588" i="2"/>
  <c r="P7589" i="2"/>
  <c r="P7590" i="2"/>
  <c r="P7591" i="2"/>
  <c r="P7592" i="2"/>
  <c r="P7593" i="2"/>
  <c r="P7594" i="2"/>
  <c r="P7595" i="2"/>
  <c r="P7596" i="2"/>
  <c r="P7597" i="2"/>
  <c r="P7598" i="2"/>
  <c r="P7599" i="2"/>
  <c r="P7600" i="2"/>
  <c r="P7601" i="2"/>
  <c r="P7602" i="2"/>
  <c r="P7603" i="2"/>
  <c r="P7604" i="2"/>
  <c r="P7605" i="2"/>
  <c r="P7606" i="2"/>
  <c r="P7607" i="2"/>
  <c r="P7608" i="2"/>
  <c r="P7609" i="2"/>
  <c r="P7610" i="2"/>
  <c r="P7611" i="2"/>
  <c r="P7612" i="2"/>
  <c r="P7613" i="2"/>
  <c r="P7614" i="2"/>
  <c r="P7615" i="2"/>
  <c r="P7616" i="2"/>
  <c r="P7617" i="2"/>
  <c r="P7618" i="2"/>
  <c r="P7619" i="2"/>
  <c r="P7620" i="2"/>
  <c r="P7621" i="2"/>
  <c r="P7622" i="2"/>
  <c r="P7623" i="2"/>
  <c r="P7624" i="2"/>
  <c r="P7625" i="2"/>
  <c r="P7626" i="2"/>
  <c r="P7627" i="2"/>
  <c r="P7628" i="2"/>
  <c r="P7629" i="2"/>
  <c r="P7630" i="2"/>
  <c r="P7631" i="2"/>
  <c r="P7632" i="2"/>
  <c r="P7633" i="2"/>
  <c r="P7634" i="2"/>
  <c r="P7635" i="2"/>
  <c r="P7636" i="2"/>
  <c r="P7637" i="2"/>
  <c r="P7638" i="2"/>
  <c r="P7639" i="2"/>
  <c r="P7640" i="2"/>
  <c r="P7641" i="2"/>
  <c r="P7642" i="2"/>
  <c r="P7643" i="2"/>
  <c r="P7644" i="2"/>
  <c r="P7645" i="2"/>
  <c r="P7646" i="2"/>
  <c r="P7647" i="2"/>
  <c r="P7648" i="2"/>
  <c r="P7649" i="2"/>
  <c r="P7650" i="2"/>
  <c r="P7651" i="2"/>
  <c r="P7652" i="2"/>
  <c r="P7653" i="2"/>
  <c r="P7654" i="2"/>
  <c r="P7655" i="2"/>
  <c r="P7656" i="2"/>
  <c r="P7657" i="2"/>
  <c r="P7658" i="2"/>
  <c r="P7659" i="2"/>
  <c r="P7660" i="2"/>
  <c r="P7661" i="2"/>
  <c r="P7662" i="2"/>
  <c r="P7663" i="2"/>
  <c r="P7664" i="2"/>
  <c r="P7665" i="2"/>
  <c r="P7666" i="2"/>
  <c r="P7667" i="2"/>
  <c r="P7668" i="2"/>
  <c r="P7669" i="2"/>
  <c r="P7670" i="2"/>
  <c r="P7671" i="2"/>
  <c r="P7672" i="2"/>
  <c r="P7673" i="2"/>
  <c r="P7674" i="2"/>
  <c r="P7675" i="2"/>
  <c r="P7676" i="2"/>
  <c r="P7677" i="2"/>
  <c r="P7678" i="2"/>
  <c r="P7679" i="2"/>
  <c r="P7680" i="2"/>
  <c r="P7681" i="2"/>
  <c r="P7682" i="2"/>
  <c r="P7683" i="2"/>
  <c r="P7684" i="2"/>
  <c r="P7685" i="2"/>
  <c r="P7686" i="2"/>
  <c r="P7687" i="2"/>
  <c r="P7688" i="2"/>
  <c r="P7689" i="2"/>
  <c r="P7690" i="2"/>
  <c r="P7691" i="2"/>
  <c r="P7692" i="2"/>
  <c r="P7693" i="2"/>
  <c r="P7694" i="2"/>
  <c r="P7695" i="2"/>
  <c r="P7696" i="2"/>
  <c r="P7697" i="2"/>
  <c r="P7698" i="2"/>
  <c r="P7699" i="2"/>
  <c r="P7700" i="2"/>
  <c r="P7701" i="2"/>
  <c r="P7702" i="2"/>
  <c r="P7703" i="2"/>
  <c r="P7704" i="2"/>
  <c r="P7705" i="2"/>
  <c r="P7706" i="2"/>
  <c r="P7707" i="2"/>
  <c r="P7708" i="2"/>
  <c r="P7709" i="2"/>
  <c r="P7710" i="2"/>
  <c r="P7711" i="2"/>
  <c r="P7712" i="2"/>
  <c r="P7713" i="2"/>
  <c r="P7714" i="2"/>
  <c r="P7715" i="2"/>
  <c r="P7716" i="2"/>
  <c r="P7717" i="2"/>
  <c r="P7718" i="2"/>
  <c r="P7719" i="2"/>
  <c r="P7720" i="2"/>
  <c r="P7721" i="2"/>
  <c r="P7722" i="2"/>
  <c r="P7723" i="2"/>
  <c r="P7724" i="2"/>
  <c r="P7725" i="2"/>
  <c r="P7726" i="2"/>
  <c r="P7727" i="2"/>
  <c r="P7728" i="2"/>
  <c r="P7729" i="2"/>
  <c r="P7730" i="2"/>
  <c r="P7731" i="2"/>
  <c r="P7732" i="2"/>
  <c r="P7733" i="2"/>
  <c r="P7734" i="2"/>
  <c r="P7735" i="2"/>
  <c r="P7736" i="2"/>
  <c r="P7737" i="2"/>
  <c r="P7738" i="2"/>
  <c r="P7739" i="2"/>
  <c r="P7740" i="2"/>
  <c r="P7741" i="2"/>
  <c r="P7742" i="2"/>
  <c r="P7743" i="2"/>
  <c r="P7744" i="2"/>
  <c r="P7745" i="2"/>
  <c r="P7746" i="2"/>
  <c r="P7747" i="2"/>
  <c r="P7748" i="2"/>
  <c r="P7749" i="2"/>
  <c r="P7750" i="2"/>
  <c r="P7751" i="2"/>
  <c r="P7752" i="2"/>
  <c r="P7753" i="2"/>
  <c r="P7754" i="2"/>
  <c r="P7755" i="2"/>
  <c r="P7756" i="2"/>
  <c r="P7757" i="2"/>
  <c r="P7758" i="2"/>
  <c r="P7759" i="2"/>
  <c r="P7760" i="2"/>
  <c r="P7761" i="2"/>
  <c r="P7762" i="2"/>
  <c r="P7763" i="2"/>
  <c r="P7764" i="2"/>
  <c r="P7765" i="2"/>
  <c r="P7766" i="2"/>
  <c r="P7767" i="2"/>
  <c r="P7768" i="2"/>
  <c r="P7769" i="2"/>
  <c r="P7770" i="2"/>
  <c r="P7771" i="2"/>
  <c r="P7772" i="2"/>
  <c r="P7773" i="2"/>
  <c r="P7774" i="2"/>
  <c r="P7775" i="2"/>
  <c r="P7776" i="2"/>
  <c r="P7777" i="2"/>
  <c r="P7778" i="2"/>
  <c r="P7779" i="2"/>
  <c r="P7780" i="2"/>
  <c r="P7781" i="2"/>
  <c r="P7782" i="2"/>
  <c r="P7783" i="2"/>
  <c r="P7784" i="2"/>
  <c r="P7785" i="2"/>
  <c r="P7786" i="2"/>
  <c r="P7787" i="2"/>
  <c r="P7788" i="2"/>
  <c r="P7789" i="2"/>
  <c r="P7790" i="2"/>
  <c r="P7791" i="2"/>
  <c r="P7792" i="2"/>
  <c r="P7793" i="2"/>
  <c r="P7794" i="2"/>
  <c r="P7795" i="2"/>
  <c r="P7796" i="2"/>
  <c r="P7797" i="2"/>
  <c r="P7798" i="2"/>
  <c r="P7799" i="2"/>
  <c r="P7800" i="2"/>
  <c r="P7801" i="2"/>
  <c r="P7802" i="2"/>
  <c r="P7803" i="2"/>
  <c r="P7804" i="2"/>
  <c r="P7805" i="2"/>
  <c r="P7806" i="2"/>
  <c r="P7807" i="2"/>
  <c r="P7808" i="2"/>
  <c r="P7809" i="2"/>
  <c r="P7810" i="2"/>
  <c r="P7811" i="2"/>
  <c r="P7812" i="2"/>
  <c r="P7813" i="2"/>
  <c r="P7814" i="2"/>
  <c r="P7815" i="2"/>
  <c r="P7816" i="2"/>
  <c r="P7817" i="2"/>
  <c r="P7818" i="2"/>
  <c r="P7819" i="2"/>
  <c r="P7820" i="2"/>
  <c r="P7821" i="2"/>
  <c r="P7822" i="2"/>
  <c r="P7823" i="2"/>
  <c r="P7824" i="2"/>
  <c r="P7825" i="2"/>
  <c r="P7826" i="2"/>
  <c r="P7827" i="2"/>
  <c r="P7828" i="2"/>
  <c r="P7829" i="2"/>
  <c r="P7830" i="2"/>
  <c r="P7831" i="2"/>
  <c r="P7832" i="2"/>
  <c r="P7833" i="2"/>
  <c r="P7834" i="2"/>
  <c r="P7835" i="2"/>
  <c r="P7836" i="2"/>
  <c r="P7837" i="2"/>
  <c r="P7838" i="2"/>
  <c r="P7839" i="2"/>
  <c r="P7840" i="2"/>
  <c r="P7841" i="2"/>
  <c r="P7842" i="2"/>
  <c r="P7843" i="2"/>
  <c r="P7844" i="2"/>
  <c r="P7845" i="2"/>
  <c r="P7846" i="2"/>
  <c r="P7847" i="2"/>
  <c r="P7848" i="2"/>
  <c r="P7849" i="2"/>
  <c r="P7850" i="2"/>
  <c r="P7851" i="2"/>
  <c r="P7852" i="2"/>
  <c r="P7853" i="2"/>
  <c r="P7854" i="2"/>
  <c r="P7855" i="2"/>
  <c r="P7856" i="2"/>
  <c r="P7857" i="2"/>
  <c r="P7858" i="2"/>
  <c r="P7859" i="2"/>
  <c r="P7860" i="2"/>
  <c r="P7861" i="2"/>
  <c r="P7862" i="2"/>
  <c r="P7863" i="2"/>
  <c r="P7864" i="2"/>
  <c r="P7865" i="2"/>
  <c r="P7866" i="2"/>
  <c r="P7867" i="2"/>
  <c r="P7868" i="2"/>
  <c r="P7869" i="2"/>
  <c r="P7870" i="2"/>
  <c r="P7871" i="2"/>
  <c r="P7872" i="2"/>
  <c r="P7873" i="2"/>
  <c r="P7874" i="2"/>
  <c r="P7875" i="2"/>
  <c r="P7876" i="2"/>
  <c r="P7877" i="2"/>
  <c r="P7878" i="2"/>
  <c r="P7879" i="2"/>
  <c r="P7880" i="2"/>
  <c r="P7881" i="2"/>
  <c r="P7882" i="2"/>
  <c r="P7883" i="2"/>
  <c r="P7884" i="2"/>
  <c r="P7885" i="2"/>
  <c r="P7886" i="2"/>
  <c r="P7887" i="2"/>
  <c r="P7888" i="2"/>
  <c r="P7889" i="2"/>
  <c r="P7890" i="2"/>
  <c r="P7891" i="2"/>
  <c r="P7892" i="2"/>
  <c r="P7893" i="2"/>
  <c r="P7894" i="2"/>
  <c r="P7895" i="2"/>
  <c r="P7896" i="2"/>
  <c r="P7897" i="2"/>
  <c r="P7898" i="2"/>
  <c r="P7899" i="2"/>
  <c r="P7900" i="2"/>
  <c r="P7901" i="2"/>
  <c r="P7902" i="2"/>
  <c r="P7903" i="2"/>
  <c r="P7904" i="2"/>
  <c r="P7905" i="2"/>
  <c r="P7906" i="2"/>
  <c r="P7907" i="2"/>
  <c r="P7908" i="2"/>
  <c r="P7909" i="2"/>
  <c r="P7910" i="2"/>
  <c r="P7911" i="2"/>
  <c r="P7912" i="2"/>
  <c r="P7913" i="2"/>
  <c r="P7914" i="2"/>
  <c r="P7915" i="2"/>
  <c r="P7916" i="2"/>
  <c r="P7917" i="2"/>
  <c r="P7918" i="2"/>
  <c r="P7919" i="2"/>
  <c r="P7920" i="2"/>
  <c r="P7921" i="2"/>
  <c r="P7922" i="2"/>
  <c r="P7923" i="2"/>
  <c r="P7924" i="2"/>
  <c r="P7925" i="2"/>
  <c r="P7926" i="2"/>
  <c r="P7927" i="2"/>
  <c r="P7928" i="2"/>
  <c r="P7929" i="2"/>
  <c r="P7930" i="2"/>
  <c r="P7931" i="2"/>
  <c r="P7932" i="2"/>
  <c r="P7933" i="2"/>
  <c r="P7934" i="2"/>
  <c r="P7935" i="2"/>
  <c r="P7936" i="2"/>
  <c r="P7937" i="2"/>
  <c r="P7938" i="2"/>
  <c r="P7939" i="2"/>
  <c r="P7940" i="2"/>
  <c r="P7941" i="2"/>
  <c r="P7942" i="2"/>
  <c r="P7943" i="2"/>
  <c r="P7944" i="2"/>
  <c r="P7945" i="2"/>
  <c r="P7946" i="2"/>
  <c r="P7947" i="2"/>
  <c r="P7948" i="2"/>
  <c r="P7949" i="2"/>
  <c r="P7950" i="2"/>
  <c r="P7951" i="2"/>
  <c r="P7952" i="2"/>
  <c r="P7953" i="2"/>
  <c r="P7954" i="2"/>
  <c r="P7955" i="2"/>
  <c r="P7956" i="2"/>
  <c r="P7957" i="2"/>
  <c r="P7958" i="2"/>
  <c r="P7959" i="2"/>
  <c r="P7960" i="2"/>
  <c r="P7961" i="2"/>
  <c r="P7962" i="2"/>
  <c r="P7963" i="2"/>
  <c r="P7964" i="2"/>
  <c r="P7965" i="2"/>
  <c r="P7966" i="2"/>
  <c r="P7967" i="2"/>
  <c r="P7968" i="2"/>
  <c r="P7969" i="2"/>
  <c r="P7970" i="2"/>
  <c r="P7971" i="2"/>
  <c r="P7972" i="2"/>
  <c r="P7973" i="2"/>
  <c r="P7974" i="2"/>
  <c r="P7975" i="2"/>
  <c r="P7976" i="2"/>
  <c r="P7977" i="2"/>
  <c r="P7978" i="2"/>
  <c r="P7979" i="2"/>
  <c r="P7980" i="2"/>
  <c r="P7981" i="2"/>
  <c r="P7982" i="2"/>
  <c r="P7983" i="2"/>
  <c r="P7984" i="2"/>
  <c r="P7985" i="2"/>
  <c r="P7986" i="2"/>
  <c r="P7987" i="2"/>
  <c r="P7988" i="2"/>
  <c r="P7989" i="2"/>
  <c r="P7990" i="2"/>
  <c r="P7991" i="2"/>
  <c r="P7992" i="2"/>
  <c r="P7993" i="2"/>
  <c r="P7994" i="2"/>
  <c r="P7995" i="2"/>
  <c r="P7996" i="2"/>
  <c r="P7997" i="2"/>
  <c r="P7998" i="2"/>
  <c r="P7999" i="2"/>
  <c r="P8000" i="2"/>
  <c r="P8001" i="2"/>
  <c r="P8002" i="2"/>
  <c r="P8003" i="2"/>
  <c r="P8004" i="2"/>
  <c r="P8005" i="2"/>
  <c r="P8006" i="2"/>
  <c r="P8007" i="2"/>
  <c r="P8008" i="2"/>
  <c r="P8009" i="2"/>
  <c r="P8010" i="2"/>
  <c r="P8011" i="2"/>
  <c r="P8012" i="2"/>
  <c r="P8013" i="2"/>
  <c r="P8014" i="2"/>
  <c r="P8015" i="2"/>
  <c r="P8016" i="2"/>
  <c r="P8017" i="2"/>
  <c r="P8018" i="2"/>
  <c r="P8019" i="2"/>
  <c r="P8020" i="2"/>
  <c r="P8021" i="2"/>
  <c r="P8022" i="2"/>
  <c r="P8023" i="2"/>
  <c r="P8024" i="2"/>
  <c r="P8025" i="2"/>
  <c r="P8026" i="2"/>
  <c r="P8027" i="2"/>
  <c r="P8028" i="2"/>
  <c r="P8029" i="2"/>
  <c r="P8030" i="2"/>
  <c r="P8031" i="2"/>
  <c r="P8032" i="2"/>
  <c r="P8033" i="2"/>
  <c r="P8034" i="2"/>
  <c r="P8035" i="2"/>
  <c r="P8036" i="2"/>
  <c r="P8037" i="2"/>
  <c r="P8038" i="2"/>
  <c r="P8039" i="2"/>
  <c r="P8040" i="2"/>
  <c r="P8041" i="2"/>
  <c r="P8042" i="2"/>
  <c r="P8043" i="2"/>
  <c r="P8044" i="2"/>
  <c r="P8045" i="2"/>
  <c r="P8046" i="2"/>
  <c r="P8047" i="2"/>
  <c r="P8048" i="2"/>
  <c r="P8049" i="2"/>
  <c r="P8050" i="2"/>
  <c r="P8051" i="2"/>
  <c r="P8052" i="2"/>
  <c r="P8053" i="2"/>
  <c r="P8054" i="2"/>
  <c r="P8055" i="2"/>
  <c r="P8056" i="2"/>
  <c r="P8057" i="2"/>
  <c r="P8058" i="2"/>
  <c r="P8059" i="2"/>
  <c r="P8060" i="2"/>
  <c r="P8061" i="2"/>
  <c r="P8062" i="2"/>
  <c r="P8063" i="2"/>
  <c r="P8064" i="2"/>
  <c r="P8065" i="2"/>
  <c r="P8066" i="2"/>
  <c r="P8067" i="2"/>
  <c r="P8068" i="2"/>
  <c r="P8069" i="2"/>
  <c r="P8070" i="2"/>
  <c r="P8071" i="2"/>
  <c r="P8072" i="2"/>
  <c r="P8073" i="2"/>
  <c r="P8074" i="2"/>
  <c r="P8075" i="2"/>
  <c r="P8076" i="2"/>
  <c r="P8077" i="2"/>
  <c r="P8078" i="2"/>
  <c r="P8079" i="2"/>
  <c r="P8080" i="2"/>
  <c r="P8081" i="2"/>
  <c r="P8082" i="2"/>
  <c r="P8083" i="2"/>
  <c r="P8084" i="2"/>
  <c r="P8085" i="2"/>
  <c r="P8086" i="2"/>
  <c r="P8087" i="2"/>
  <c r="P8088" i="2"/>
  <c r="P8089" i="2"/>
  <c r="P8090" i="2"/>
  <c r="P8091" i="2"/>
  <c r="P8092" i="2"/>
  <c r="P8093" i="2"/>
  <c r="P8094" i="2"/>
  <c r="P8095" i="2"/>
  <c r="P8096" i="2"/>
  <c r="P8097" i="2"/>
  <c r="P8098" i="2"/>
  <c r="P8099" i="2"/>
  <c r="P8100" i="2"/>
  <c r="P8101" i="2"/>
  <c r="P8102" i="2"/>
  <c r="P8103" i="2"/>
  <c r="P8104" i="2"/>
  <c r="P8105" i="2"/>
  <c r="P8106" i="2"/>
  <c r="P8107" i="2"/>
  <c r="P8108" i="2"/>
  <c r="P8109" i="2"/>
  <c r="P8110" i="2"/>
  <c r="P8111" i="2"/>
  <c r="P8112" i="2"/>
  <c r="P8113" i="2"/>
  <c r="P8114" i="2"/>
  <c r="P8115" i="2"/>
  <c r="P8116" i="2"/>
  <c r="P8117" i="2"/>
  <c r="P8118" i="2"/>
  <c r="P8119" i="2"/>
  <c r="P8120" i="2"/>
  <c r="P8121" i="2"/>
  <c r="P8122" i="2"/>
  <c r="P8123" i="2"/>
  <c r="P8124" i="2"/>
  <c r="P8125" i="2"/>
  <c r="P8126" i="2"/>
  <c r="P8127" i="2"/>
  <c r="P8128" i="2"/>
  <c r="P8129" i="2"/>
  <c r="P8130" i="2"/>
  <c r="P8131" i="2"/>
  <c r="P8132" i="2"/>
  <c r="P8133" i="2"/>
  <c r="P8134" i="2"/>
  <c r="P8135" i="2"/>
  <c r="P8136" i="2"/>
  <c r="P8137" i="2"/>
  <c r="P8138" i="2"/>
  <c r="P8139" i="2"/>
  <c r="P8140" i="2"/>
  <c r="P8141" i="2"/>
  <c r="P8142" i="2"/>
  <c r="P8143" i="2"/>
  <c r="P8144" i="2"/>
  <c r="P8145" i="2"/>
  <c r="P8146" i="2"/>
  <c r="P8147" i="2"/>
  <c r="P8148" i="2"/>
  <c r="P8149" i="2"/>
  <c r="P8150" i="2"/>
  <c r="P8151" i="2"/>
  <c r="P8152" i="2"/>
  <c r="P8153" i="2"/>
  <c r="P8154" i="2"/>
  <c r="P8155" i="2"/>
  <c r="P8156" i="2"/>
  <c r="P8157" i="2"/>
  <c r="P8158" i="2"/>
  <c r="P8159" i="2"/>
  <c r="P8160" i="2"/>
  <c r="P8161" i="2"/>
  <c r="P8162" i="2"/>
  <c r="P8163" i="2"/>
  <c r="P8164" i="2"/>
  <c r="P8165" i="2"/>
  <c r="P8166" i="2"/>
  <c r="P8167" i="2"/>
  <c r="P8168" i="2"/>
  <c r="P8169" i="2"/>
  <c r="P8170" i="2"/>
  <c r="P8171" i="2"/>
  <c r="P8172" i="2"/>
  <c r="P8173" i="2"/>
  <c r="P8174" i="2"/>
  <c r="P8175" i="2"/>
  <c r="P8176" i="2"/>
  <c r="P8177" i="2"/>
  <c r="P8178" i="2"/>
  <c r="P8179" i="2"/>
  <c r="P8180" i="2"/>
  <c r="P8181" i="2"/>
  <c r="P8182" i="2"/>
  <c r="P8183" i="2"/>
  <c r="P8184" i="2"/>
  <c r="P8185" i="2"/>
  <c r="P8186" i="2"/>
  <c r="P8187" i="2"/>
  <c r="P8188" i="2"/>
  <c r="P8189" i="2"/>
  <c r="P8190" i="2"/>
  <c r="P8191" i="2"/>
  <c r="P8192" i="2"/>
  <c r="P8193" i="2"/>
  <c r="P8194" i="2"/>
  <c r="P8195" i="2"/>
  <c r="P8196" i="2"/>
  <c r="P8197" i="2"/>
  <c r="P8198" i="2"/>
  <c r="P8199" i="2"/>
  <c r="P8200" i="2"/>
  <c r="P8201" i="2"/>
  <c r="P8202" i="2"/>
  <c r="P8203" i="2"/>
  <c r="P8204" i="2"/>
  <c r="P8205" i="2"/>
  <c r="P8206" i="2"/>
  <c r="P8207" i="2"/>
  <c r="P8208" i="2"/>
  <c r="P8209" i="2"/>
  <c r="P8210" i="2"/>
  <c r="P8211" i="2"/>
  <c r="P8212" i="2"/>
  <c r="P8213" i="2"/>
  <c r="P8214" i="2"/>
  <c r="P8215" i="2"/>
  <c r="P8216" i="2"/>
  <c r="P8217" i="2"/>
  <c r="P8218" i="2"/>
  <c r="P8219" i="2"/>
  <c r="P8220" i="2"/>
  <c r="P8221" i="2"/>
  <c r="P8222" i="2"/>
  <c r="P8223" i="2"/>
  <c r="P8224" i="2"/>
  <c r="P8225" i="2"/>
  <c r="P8226" i="2"/>
  <c r="P8227" i="2"/>
  <c r="P8228" i="2"/>
  <c r="P8229" i="2"/>
  <c r="P8230" i="2"/>
  <c r="P8231" i="2"/>
  <c r="P8232" i="2"/>
  <c r="P8233" i="2"/>
  <c r="P8234" i="2"/>
  <c r="P8235" i="2"/>
  <c r="P8236" i="2"/>
  <c r="P8237" i="2"/>
  <c r="P8238" i="2"/>
  <c r="P8239" i="2"/>
  <c r="P8240" i="2"/>
  <c r="P8241" i="2"/>
  <c r="P8242" i="2"/>
  <c r="P8243" i="2"/>
  <c r="P8244" i="2"/>
  <c r="P8245" i="2"/>
  <c r="P8246" i="2"/>
  <c r="P8247" i="2"/>
  <c r="P8248" i="2"/>
  <c r="P8249" i="2"/>
  <c r="P8250" i="2"/>
  <c r="P8251" i="2"/>
  <c r="P8252" i="2"/>
  <c r="P8253" i="2"/>
  <c r="P8254" i="2"/>
  <c r="P8255" i="2"/>
  <c r="P8256" i="2"/>
  <c r="P8257" i="2"/>
  <c r="P8258" i="2"/>
  <c r="P8259" i="2"/>
  <c r="P8260" i="2"/>
  <c r="P8261" i="2"/>
  <c r="P8262" i="2"/>
  <c r="P8263" i="2"/>
  <c r="P8264" i="2"/>
  <c r="P8265" i="2"/>
  <c r="P8266" i="2"/>
  <c r="P8267" i="2"/>
  <c r="P8268" i="2"/>
  <c r="P8269" i="2"/>
  <c r="P8270" i="2"/>
  <c r="P8271" i="2"/>
  <c r="P8272" i="2"/>
  <c r="P8273" i="2"/>
  <c r="P8274" i="2"/>
  <c r="P8275" i="2"/>
  <c r="P8276" i="2"/>
  <c r="P8277" i="2"/>
  <c r="P8278" i="2"/>
  <c r="P8279" i="2"/>
  <c r="P8280" i="2"/>
  <c r="P8281" i="2"/>
  <c r="P8282" i="2"/>
  <c r="P8283" i="2"/>
  <c r="P8284" i="2"/>
  <c r="P8285" i="2"/>
  <c r="P8286" i="2"/>
  <c r="P8287" i="2"/>
  <c r="P8288" i="2"/>
  <c r="P8289" i="2"/>
  <c r="P8290" i="2"/>
  <c r="P8291" i="2"/>
  <c r="P8292" i="2"/>
  <c r="P8293" i="2"/>
  <c r="P8294" i="2"/>
  <c r="P8295" i="2"/>
  <c r="P8296" i="2"/>
  <c r="P8297" i="2"/>
  <c r="P8298" i="2"/>
  <c r="P8299" i="2"/>
  <c r="P8300" i="2"/>
  <c r="P8301" i="2"/>
  <c r="P8302" i="2"/>
  <c r="P8303" i="2"/>
  <c r="P8304" i="2"/>
  <c r="P8305" i="2"/>
  <c r="P8306" i="2"/>
  <c r="P8307" i="2"/>
  <c r="P8308" i="2"/>
  <c r="P8309" i="2"/>
  <c r="P8310" i="2"/>
  <c r="P8311" i="2"/>
  <c r="P8312" i="2"/>
  <c r="P8313" i="2"/>
  <c r="P8314" i="2"/>
  <c r="P8315" i="2"/>
  <c r="P8316" i="2"/>
  <c r="P8317" i="2"/>
  <c r="P8318" i="2"/>
  <c r="P8319" i="2"/>
  <c r="P8320" i="2"/>
  <c r="P8321" i="2"/>
  <c r="P8322" i="2"/>
  <c r="P8323" i="2"/>
  <c r="P8324" i="2"/>
  <c r="P8325" i="2"/>
  <c r="P8326" i="2"/>
  <c r="P8327" i="2"/>
  <c r="P8328" i="2"/>
  <c r="P8329" i="2"/>
  <c r="P8330" i="2"/>
  <c r="P8331" i="2"/>
  <c r="P8332" i="2"/>
  <c r="P8333" i="2"/>
  <c r="P8334" i="2"/>
  <c r="P8335" i="2"/>
  <c r="P8336" i="2"/>
  <c r="P8337" i="2"/>
  <c r="P8338" i="2"/>
  <c r="P8339" i="2"/>
  <c r="P8340" i="2"/>
  <c r="P8341" i="2"/>
  <c r="P8342" i="2"/>
  <c r="P8343" i="2"/>
  <c r="P8344" i="2"/>
  <c r="P8345" i="2"/>
  <c r="P8346" i="2"/>
  <c r="P8347" i="2"/>
  <c r="P8348" i="2"/>
  <c r="P8349" i="2"/>
  <c r="P8350" i="2"/>
  <c r="P8351" i="2"/>
  <c r="P8352" i="2"/>
  <c r="P8353" i="2"/>
  <c r="P8354" i="2"/>
  <c r="P8355" i="2"/>
  <c r="P8356" i="2"/>
  <c r="P8357" i="2"/>
  <c r="P8358" i="2"/>
  <c r="P8359" i="2"/>
  <c r="P8360" i="2"/>
  <c r="P8361" i="2"/>
  <c r="P8362" i="2"/>
  <c r="P8363" i="2"/>
  <c r="P8364" i="2"/>
  <c r="P8365" i="2"/>
  <c r="P8366" i="2"/>
  <c r="P8367" i="2"/>
  <c r="P8368" i="2"/>
  <c r="P8369" i="2"/>
  <c r="P8370" i="2"/>
  <c r="P8371" i="2"/>
  <c r="P8372" i="2"/>
  <c r="P8373" i="2"/>
  <c r="P8374" i="2"/>
  <c r="P8375" i="2"/>
  <c r="P8376" i="2"/>
  <c r="P8377" i="2"/>
  <c r="P8378" i="2"/>
  <c r="P8379" i="2"/>
  <c r="P8380" i="2"/>
  <c r="P8381" i="2"/>
  <c r="P8382" i="2"/>
  <c r="P8383" i="2"/>
  <c r="P8384" i="2"/>
  <c r="P8385" i="2"/>
  <c r="P8386" i="2"/>
  <c r="P8387" i="2"/>
  <c r="P8388" i="2"/>
  <c r="P8389" i="2"/>
  <c r="P8390" i="2"/>
  <c r="P8391" i="2"/>
  <c r="P8392" i="2"/>
  <c r="P8393" i="2"/>
  <c r="P8394" i="2"/>
  <c r="P8395" i="2"/>
  <c r="P8396" i="2"/>
  <c r="P8397" i="2"/>
  <c r="P8398" i="2"/>
  <c r="P8399" i="2"/>
  <c r="P8400" i="2"/>
  <c r="P8401" i="2"/>
  <c r="P8402" i="2"/>
  <c r="P8403" i="2"/>
  <c r="P8404" i="2"/>
  <c r="P8405" i="2"/>
  <c r="P8406" i="2"/>
  <c r="P8407" i="2"/>
  <c r="P8408" i="2"/>
  <c r="P8409" i="2"/>
  <c r="P8410" i="2"/>
  <c r="P8411" i="2"/>
  <c r="P8412" i="2"/>
  <c r="P8413" i="2"/>
  <c r="P8414" i="2"/>
  <c r="P8415" i="2"/>
  <c r="P8416" i="2"/>
  <c r="P8417" i="2"/>
  <c r="P8418" i="2"/>
  <c r="P8419" i="2"/>
  <c r="P8420" i="2"/>
  <c r="P8421" i="2"/>
  <c r="P8422" i="2"/>
  <c r="P8423" i="2"/>
  <c r="P8424" i="2"/>
  <c r="P8425" i="2"/>
  <c r="P8426" i="2"/>
  <c r="P8427" i="2"/>
  <c r="P8428" i="2"/>
  <c r="P8429" i="2"/>
  <c r="P8430" i="2"/>
  <c r="P8431" i="2"/>
  <c r="P8432" i="2"/>
  <c r="P8433" i="2"/>
  <c r="P8434" i="2"/>
  <c r="P8435" i="2"/>
  <c r="P8436" i="2"/>
  <c r="P8437" i="2"/>
  <c r="P8438" i="2"/>
  <c r="P8439" i="2"/>
  <c r="P8440" i="2"/>
  <c r="P8441" i="2"/>
  <c r="P8442" i="2"/>
  <c r="P8443" i="2"/>
  <c r="P8444" i="2"/>
  <c r="P8445" i="2"/>
  <c r="P8446" i="2"/>
  <c r="P8447" i="2"/>
  <c r="P8448" i="2"/>
  <c r="P8449" i="2"/>
  <c r="P8450" i="2"/>
  <c r="P8451" i="2"/>
  <c r="P8452" i="2"/>
  <c r="P8453" i="2"/>
  <c r="P8454" i="2"/>
  <c r="P8455" i="2"/>
  <c r="P8456" i="2"/>
  <c r="P8457" i="2"/>
  <c r="P8458" i="2"/>
  <c r="P8459" i="2"/>
  <c r="P8460" i="2"/>
  <c r="P8461" i="2"/>
  <c r="P8462" i="2"/>
  <c r="P8463" i="2"/>
  <c r="P8464" i="2"/>
  <c r="P8465" i="2"/>
  <c r="P8466" i="2"/>
  <c r="P8467" i="2"/>
  <c r="P8468" i="2"/>
  <c r="P8469" i="2"/>
  <c r="P8470" i="2"/>
  <c r="P8471" i="2"/>
  <c r="P8472" i="2"/>
  <c r="P8473" i="2"/>
  <c r="P8474" i="2"/>
  <c r="P8475" i="2"/>
  <c r="P8476" i="2"/>
  <c r="P8477" i="2"/>
  <c r="P8478" i="2"/>
  <c r="P8479" i="2"/>
  <c r="P8480" i="2"/>
  <c r="P8481" i="2"/>
  <c r="P8482" i="2"/>
  <c r="P8483" i="2"/>
  <c r="P8484" i="2"/>
  <c r="P8485" i="2"/>
  <c r="P8486" i="2"/>
  <c r="P8487" i="2"/>
  <c r="P8488" i="2"/>
  <c r="P8489" i="2"/>
  <c r="P8490" i="2"/>
  <c r="P8491" i="2"/>
  <c r="P8492" i="2"/>
  <c r="P8493" i="2"/>
  <c r="P8494" i="2"/>
  <c r="P8495" i="2"/>
  <c r="P8496" i="2"/>
  <c r="P8497" i="2"/>
  <c r="P8498" i="2"/>
  <c r="P8499" i="2"/>
  <c r="P8500" i="2"/>
  <c r="P8501" i="2"/>
  <c r="P8502" i="2"/>
  <c r="P8503" i="2"/>
  <c r="P8504" i="2"/>
  <c r="P8505" i="2"/>
  <c r="P8506" i="2"/>
  <c r="P8507" i="2"/>
  <c r="P8508" i="2"/>
  <c r="P8509" i="2"/>
  <c r="P8510" i="2"/>
  <c r="P8511" i="2"/>
  <c r="P8512" i="2"/>
  <c r="P8513" i="2"/>
  <c r="P8514" i="2"/>
  <c r="P8515" i="2"/>
  <c r="P8516" i="2"/>
  <c r="P8517" i="2"/>
  <c r="P8518" i="2"/>
  <c r="P8519" i="2"/>
  <c r="P8520" i="2"/>
  <c r="P8521" i="2"/>
  <c r="P8522" i="2"/>
  <c r="P8523" i="2"/>
  <c r="P8524" i="2"/>
  <c r="P8525" i="2"/>
  <c r="P8526" i="2"/>
  <c r="P8527" i="2"/>
  <c r="AI39" i="10"/>
  <c r="Q23" i="10"/>
  <c r="AK39" i="10"/>
  <c r="AJ39" i="10"/>
  <c r="W9" i="10"/>
  <c r="B22" i="10"/>
  <c r="N2" i="2" l="1"/>
  <c r="O2" i="2" s="1"/>
  <c r="N5374" i="2"/>
  <c r="O5374" i="2" s="1"/>
  <c r="N4" i="2"/>
  <c r="O4" i="2" s="1"/>
  <c r="N5" i="2"/>
  <c r="O5" i="2" s="1"/>
  <c r="N6" i="2"/>
  <c r="O6" i="2" s="1"/>
  <c r="N7" i="2"/>
  <c r="O7" i="2" s="1"/>
  <c r="N8" i="2"/>
  <c r="O8" i="2" s="1"/>
  <c r="N9" i="2"/>
  <c r="O9" i="2" s="1"/>
  <c r="N10" i="2"/>
  <c r="O10" i="2" s="1"/>
  <c r="N11" i="2"/>
  <c r="O11" i="2" s="1"/>
  <c r="N12" i="2"/>
  <c r="O12" i="2" s="1"/>
  <c r="N13" i="2"/>
  <c r="O13" i="2" s="1"/>
  <c r="N5393" i="2"/>
  <c r="O5393" i="2" s="1"/>
  <c r="N15" i="2"/>
  <c r="O15" i="2" s="1"/>
  <c r="N16" i="2"/>
  <c r="O16" i="2" s="1"/>
  <c r="N17" i="2"/>
  <c r="O17" i="2" s="1"/>
  <c r="N8020" i="2"/>
  <c r="O8020" i="2" s="1"/>
  <c r="N19" i="2"/>
  <c r="O19" i="2" s="1"/>
  <c r="N20" i="2"/>
  <c r="O20" i="2" s="1"/>
  <c r="N2591" i="2"/>
  <c r="O2591" i="2" s="1"/>
  <c r="N22" i="2"/>
  <c r="O22" i="2" s="1"/>
  <c r="N23" i="2"/>
  <c r="O23" i="2" s="1"/>
  <c r="N355" i="2"/>
  <c r="O355" i="2" s="1"/>
  <c r="N3104" i="2"/>
  <c r="O3104" i="2" s="1"/>
  <c r="N26" i="2"/>
  <c r="O26" i="2" s="1"/>
  <c r="N27" i="2"/>
  <c r="O27" i="2" s="1"/>
  <c r="N28" i="2"/>
  <c r="O28" i="2" s="1"/>
  <c r="N29" i="2"/>
  <c r="O29" i="2" s="1"/>
  <c r="N30" i="2"/>
  <c r="O30" i="2" s="1"/>
  <c r="N31" i="2"/>
  <c r="O31" i="2" s="1"/>
  <c r="N32" i="2"/>
  <c r="O32" i="2" s="1"/>
  <c r="N33" i="2"/>
  <c r="O33" i="2" s="1"/>
  <c r="N34" i="2"/>
  <c r="O34" i="2" s="1"/>
  <c r="N35" i="2"/>
  <c r="O35" i="2" s="1"/>
  <c r="N36" i="2"/>
  <c r="O36" i="2" s="1"/>
  <c r="N37" i="2"/>
  <c r="O37" i="2" s="1"/>
  <c r="N38" i="2"/>
  <c r="O38" i="2" s="1"/>
  <c r="N39" i="2"/>
  <c r="O39" i="2" s="1"/>
  <c r="N40" i="2"/>
  <c r="O40" i="2" s="1"/>
  <c r="N41" i="2"/>
  <c r="O41" i="2" s="1"/>
  <c r="N42" i="2"/>
  <c r="O42" i="2" s="1"/>
  <c r="N43" i="2"/>
  <c r="O43" i="2" s="1"/>
  <c r="N44" i="2"/>
  <c r="O44" i="2" s="1"/>
  <c r="N45" i="2"/>
  <c r="O45" i="2" s="1"/>
  <c r="N46" i="2"/>
  <c r="O46" i="2" s="1"/>
  <c r="N47" i="2"/>
  <c r="O47" i="2" s="1"/>
  <c r="N48" i="2"/>
  <c r="O48" i="2" s="1"/>
  <c r="N49" i="2"/>
  <c r="O49" i="2" s="1"/>
  <c r="N50" i="2"/>
  <c r="O50" i="2" s="1"/>
  <c r="N51" i="2"/>
  <c r="O51" i="2" s="1"/>
  <c r="N52" i="2"/>
  <c r="O52" i="2" s="1"/>
  <c r="N53" i="2"/>
  <c r="O53" i="2" s="1"/>
  <c r="N54" i="2"/>
  <c r="O54" i="2" s="1"/>
  <c r="N55" i="2"/>
  <c r="O55" i="2" s="1"/>
  <c r="N56" i="2"/>
  <c r="O56" i="2" s="1"/>
  <c r="N57" i="2"/>
  <c r="O57" i="2" s="1"/>
  <c r="N58" i="2"/>
  <c r="O58" i="2" s="1"/>
  <c r="N59" i="2"/>
  <c r="O59" i="2" s="1"/>
  <c r="N60" i="2"/>
  <c r="O60" i="2" s="1"/>
  <c r="N61" i="2"/>
  <c r="O61" i="2" s="1"/>
  <c r="N62" i="2"/>
  <c r="O62" i="2" s="1"/>
  <c r="N63" i="2"/>
  <c r="O63" i="2" s="1"/>
  <c r="N64" i="2"/>
  <c r="O64" i="2" s="1"/>
  <c r="N65" i="2"/>
  <c r="O65" i="2" s="1"/>
  <c r="N66" i="2"/>
  <c r="O66" i="2" s="1"/>
  <c r="N67" i="2"/>
  <c r="O67" i="2" s="1"/>
  <c r="N68" i="2"/>
  <c r="O68" i="2" s="1"/>
  <c r="N69" i="2"/>
  <c r="O69" i="2" s="1"/>
  <c r="N70" i="2"/>
  <c r="O70" i="2" s="1"/>
  <c r="N71" i="2"/>
  <c r="O71" i="2" s="1"/>
  <c r="N72" i="2"/>
  <c r="O72" i="2" s="1"/>
  <c r="N73" i="2"/>
  <c r="O73" i="2" s="1"/>
  <c r="N74" i="2"/>
  <c r="O74" i="2" s="1"/>
  <c r="N75" i="2"/>
  <c r="O75" i="2" s="1"/>
  <c r="N76" i="2"/>
  <c r="O76" i="2" s="1"/>
  <c r="N77" i="2"/>
  <c r="O77" i="2" s="1"/>
  <c r="N78" i="2"/>
  <c r="O78" i="2" s="1"/>
  <c r="N79" i="2"/>
  <c r="O79" i="2" s="1"/>
  <c r="N80" i="2"/>
  <c r="O80" i="2" s="1"/>
  <c r="N81" i="2"/>
  <c r="O81" i="2" s="1"/>
  <c r="N82" i="2"/>
  <c r="O82" i="2" s="1"/>
  <c r="N83" i="2"/>
  <c r="O83" i="2" s="1"/>
  <c r="N84" i="2"/>
  <c r="O84" i="2" s="1"/>
  <c r="N85" i="2"/>
  <c r="O85" i="2" s="1"/>
  <c r="N86" i="2"/>
  <c r="O86" i="2" s="1"/>
  <c r="N87" i="2"/>
  <c r="O87" i="2" s="1"/>
  <c r="N88" i="2"/>
  <c r="O88" i="2" s="1"/>
  <c r="N89" i="2"/>
  <c r="O89" i="2" s="1"/>
  <c r="N90" i="2"/>
  <c r="O90" i="2" s="1"/>
  <c r="N91" i="2"/>
  <c r="O91" i="2" s="1"/>
  <c r="N92" i="2"/>
  <c r="O92" i="2" s="1"/>
  <c r="N93" i="2"/>
  <c r="O93" i="2" s="1"/>
  <c r="N94" i="2"/>
  <c r="O94" i="2" s="1"/>
  <c r="N95" i="2"/>
  <c r="O95" i="2" s="1"/>
  <c r="N96" i="2"/>
  <c r="O96" i="2" s="1"/>
  <c r="N97" i="2"/>
  <c r="O97" i="2" s="1"/>
  <c r="N98" i="2"/>
  <c r="O98" i="2" s="1"/>
  <c r="N99" i="2"/>
  <c r="O99" i="2" s="1"/>
  <c r="N100" i="2"/>
  <c r="O100" i="2" s="1"/>
  <c r="N101" i="2"/>
  <c r="O101" i="2" s="1"/>
  <c r="N102" i="2"/>
  <c r="O102" i="2" s="1"/>
  <c r="N103" i="2"/>
  <c r="O103" i="2" s="1"/>
  <c r="N104" i="2"/>
  <c r="O104" i="2" s="1"/>
  <c r="N105" i="2"/>
  <c r="O105" i="2" s="1"/>
  <c r="N106" i="2"/>
  <c r="O106" i="2" s="1"/>
  <c r="N107" i="2"/>
  <c r="O107" i="2" s="1"/>
  <c r="N108" i="2"/>
  <c r="O108" i="2" s="1"/>
  <c r="N109" i="2"/>
  <c r="O109" i="2" s="1"/>
  <c r="N110" i="2"/>
  <c r="O110" i="2" s="1"/>
  <c r="N111" i="2"/>
  <c r="O111" i="2" s="1"/>
  <c r="N112" i="2"/>
  <c r="O112" i="2" s="1"/>
  <c r="N113" i="2"/>
  <c r="O113" i="2" s="1"/>
  <c r="N114" i="2"/>
  <c r="O114" i="2" s="1"/>
  <c r="N115" i="2"/>
  <c r="O115" i="2" s="1"/>
  <c r="N116" i="2"/>
  <c r="O116" i="2" s="1"/>
  <c r="N117" i="2"/>
  <c r="O117" i="2" s="1"/>
  <c r="N118" i="2"/>
  <c r="O118" i="2" s="1"/>
  <c r="N119" i="2"/>
  <c r="O119" i="2" s="1"/>
  <c r="N120" i="2"/>
  <c r="O120" i="2" s="1"/>
  <c r="N121" i="2"/>
  <c r="O121" i="2" s="1"/>
  <c r="N122" i="2"/>
  <c r="O122" i="2" s="1"/>
  <c r="N123" i="2"/>
  <c r="O123" i="2" s="1"/>
  <c r="N124" i="2"/>
  <c r="O124" i="2" s="1"/>
  <c r="N125" i="2"/>
  <c r="O125" i="2" s="1"/>
  <c r="N126" i="2"/>
  <c r="O126" i="2" s="1"/>
  <c r="N127" i="2"/>
  <c r="O127" i="2" s="1"/>
  <c r="N128" i="2"/>
  <c r="O128" i="2" s="1"/>
  <c r="N129" i="2"/>
  <c r="O129" i="2" s="1"/>
  <c r="N130" i="2"/>
  <c r="O130" i="2" s="1"/>
  <c r="N131" i="2"/>
  <c r="O131" i="2" s="1"/>
  <c r="N132" i="2"/>
  <c r="O132" i="2" s="1"/>
  <c r="N133" i="2"/>
  <c r="O133" i="2" s="1"/>
  <c r="N134" i="2"/>
  <c r="O134" i="2" s="1"/>
  <c r="N135" i="2"/>
  <c r="O135" i="2" s="1"/>
  <c r="N136" i="2"/>
  <c r="O136" i="2" s="1"/>
  <c r="N137" i="2"/>
  <c r="O137" i="2" s="1"/>
  <c r="N138" i="2"/>
  <c r="O138" i="2" s="1"/>
  <c r="N139" i="2"/>
  <c r="O139" i="2" s="1"/>
  <c r="N140" i="2"/>
  <c r="O140" i="2" s="1"/>
  <c r="N141" i="2"/>
  <c r="O141" i="2" s="1"/>
  <c r="N142" i="2"/>
  <c r="O142" i="2" s="1"/>
  <c r="N143" i="2"/>
  <c r="O143" i="2" s="1"/>
  <c r="N144" i="2"/>
  <c r="O144" i="2" s="1"/>
  <c r="N145" i="2"/>
  <c r="O145" i="2" s="1"/>
  <c r="N146" i="2"/>
  <c r="O146" i="2" s="1"/>
  <c r="N147" i="2"/>
  <c r="O147" i="2" s="1"/>
  <c r="N148" i="2"/>
  <c r="O148" i="2" s="1"/>
  <c r="N149" i="2"/>
  <c r="O149" i="2" s="1"/>
  <c r="N150" i="2"/>
  <c r="O150" i="2" s="1"/>
  <c r="N151" i="2"/>
  <c r="O151" i="2" s="1"/>
  <c r="N152" i="2"/>
  <c r="O152" i="2" s="1"/>
  <c r="N153" i="2"/>
  <c r="O153" i="2" s="1"/>
  <c r="N154" i="2"/>
  <c r="O154" i="2" s="1"/>
  <c r="N155" i="2"/>
  <c r="O155" i="2" s="1"/>
  <c r="N156" i="2"/>
  <c r="O156" i="2" s="1"/>
  <c r="N157" i="2"/>
  <c r="O157" i="2" s="1"/>
  <c r="N158" i="2"/>
  <c r="O158" i="2" s="1"/>
  <c r="N159" i="2"/>
  <c r="O159" i="2" s="1"/>
  <c r="N160" i="2"/>
  <c r="O160" i="2" s="1"/>
  <c r="N161" i="2"/>
  <c r="O161" i="2" s="1"/>
  <c r="N162" i="2"/>
  <c r="O162" i="2" s="1"/>
  <c r="N163" i="2"/>
  <c r="O163" i="2" s="1"/>
  <c r="N164" i="2"/>
  <c r="O164" i="2" s="1"/>
  <c r="N165" i="2"/>
  <c r="O165" i="2" s="1"/>
  <c r="N166" i="2"/>
  <c r="O166" i="2" s="1"/>
  <c r="N167" i="2"/>
  <c r="O167" i="2" s="1"/>
  <c r="N168" i="2"/>
  <c r="O168" i="2" s="1"/>
  <c r="N169" i="2"/>
  <c r="O169" i="2" s="1"/>
  <c r="N170" i="2"/>
  <c r="O170" i="2" s="1"/>
  <c r="N171" i="2"/>
  <c r="O171" i="2" s="1"/>
  <c r="N172" i="2"/>
  <c r="O172" i="2" s="1"/>
  <c r="N173" i="2"/>
  <c r="O173" i="2" s="1"/>
  <c r="N174" i="2"/>
  <c r="O174" i="2" s="1"/>
  <c r="N175" i="2"/>
  <c r="O175" i="2" s="1"/>
  <c r="N176" i="2"/>
  <c r="O176" i="2" s="1"/>
  <c r="N177" i="2"/>
  <c r="O177" i="2" s="1"/>
  <c r="N178" i="2"/>
  <c r="O178" i="2" s="1"/>
  <c r="N179" i="2"/>
  <c r="O179" i="2" s="1"/>
  <c r="N180" i="2"/>
  <c r="O180" i="2" s="1"/>
  <c r="N181" i="2"/>
  <c r="O181" i="2" s="1"/>
  <c r="N182" i="2"/>
  <c r="O182" i="2" s="1"/>
  <c r="N183" i="2"/>
  <c r="O183" i="2" s="1"/>
  <c r="N184" i="2"/>
  <c r="O184" i="2" s="1"/>
  <c r="N185" i="2"/>
  <c r="O185" i="2" s="1"/>
  <c r="N186" i="2"/>
  <c r="O186" i="2" s="1"/>
  <c r="N187" i="2"/>
  <c r="O187" i="2" s="1"/>
  <c r="N188" i="2"/>
  <c r="O188" i="2" s="1"/>
  <c r="N189" i="2"/>
  <c r="O189" i="2" s="1"/>
  <c r="N190" i="2"/>
  <c r="O190" i="2" s="1"/>
  <c r="N191" i="2"/>
  <c r="O191" i="2" s="1"/>
  <c r="N192" i="2"/>
  <c r="O192" i="2" s="1"/>
  <c r="N193" i="2"/>
  <c r="O193" i="2" s="1"/>
  <c r="N194" i="2"/>
  <c r="O194" i="2" s="1"/>
  <c r="N195" i="2"/>
  <c r="O195" i="2" s="1"/>
  <c r="N196" i="2"/>
  <c r="O196" i="2" s="1"/>
  <c r="N197" i="2"/>
  <c r="O197" i="2" s="1"/>
  <c r="N198" i="2"/>
  <c r="O198" i="2" s="1"/>
  <c r="N199" i="2"/>
  <c r="O199" i="2" s="1"/>
  <c r="N200" i="2"/>
  <c r="O200" i="2" s="1"/>
  <c r="N201" i="2"/>
  <c r="O201" i="2" s="1"/>
  <c r="N202" i="2"/>
  <c r="O202" i="2" s="1"/>
  <c r="N203" i="2"/>
  <c r="O203" i="2" s="1"/>
  <c r="N204" i="2"/>
  <c r="O204" i="2" s="1"/>
  <c r="N205" i="2"/>
  <c r="O205" i="2" s="1"/>
  <c r="N206" i="2"/>
  <c r="O206" i="2" s="1"/>
  <c r="N207" i="2"/>
  <c r="O207" i="2" s="1"/>
  <c r="N208" i="2"/>
  <c r="O208" i="2" s="1"/>
  <c r="N209" i="2"/>
  <c r="O209" i="2" s="1"/>
  <c r="N210" i="2"/>
  <c r="O210" i="2" s="1"/>
  <c r="N211" i="2"/>
  <c r="O211" i="2" s="1"/>
  <c r="N212" i="2"/>
  <c r="O212" i="2" s="1"/>
  <c r="N213" i="2"/>
  <c r="O213" i="2" s="1"/>
  <c r="N214" i="2"/>
  <c r="O214" i="2" s="1"/>
  <c r="N215" i="2"/>
  <c r="O215" i="2" s="1"/>
  <c r="N216" i="2"/>
  <c r="O216" i="2" s="1"/>
  <c r="N217" i="2"/>
  <c r="O217" i="2" s="1"/>
  <c r="N218" i="2"/>
  <c r="O218" i="2" s="1"/>
  <c r="N219" i="2"/>
  <c r="O219" i="2" s="1"/>
  <c r="N220" i="2"/>
  <c r="O220" i="2" s="1"/>
  <c r="N221" i="2"/>
  <c r="O221" i="2" s="1"/>
  <c r="N222" i="2"/>
  <c r="O222" i="2" s="1"/>
  <c r="N223" i="2"/>
  <c r="O223" i="2" s="1"/>
  <c r="N224" i="2"/>
  <c r="O224" i="2" s="1"/>
  <c r="N225" i="2"/>
  <c r="O225" i="2" s="1"/>
  <c r="N226" i="2"/>
  <c r="O226" i="2" s="1"/>
  <c r="N227" i="2"/>
  <c r="O227" i="2" s="1"/>
  <c r="N228" i="2"/>
  <c r="O228" i="2" s="1"/>
  <c r="N229" i="2"/>
  <c r="O229" i="2" s="1"/>
  <c r="N230" i="2"/>
  <c r="O230" i="2" s="1"/>
  <c r="N231" i="2"/>
  <c r="O231" i="2" s="1"/>
  <c r="N232" i="2"/>
  <c r="O232" i="2" s="1"/>
  <c r="N233" i="2"/>
  <c r="O233" i="2" s="1"/>
  <c r="N234" i="2"/>
  <c r="O234" i="2" s="1"/>
  <c r="N235" i="2"/>
  <c r="O235" i="2" s="1"/>
  <c r="N236" i="2"/>
  <c r="O236" i="2" s="1"/>
  <c r="N237" i="2"/>
  <c r="O237" i="2" s="1"/>
  <c r="N238" i="2"/>
  <c r="O238" i="2" s="1"/>
  <c r="N239" i="2"/>
  <c r="O239" i="2" s="1"/>
  <c r="N240" i="2"/>
  <c r="O240" i="2" s="1"/>
  <c r="N241" i="2"/>
  <c r="O241" i="2" s="1"/>
  <c r="N242" i="2"/>
  <c r="O242" i="2" s="1"/>
  <c r="N243" i="2"/>
  <c r="O243" i="2" s="1"/>
  <c r="N244" i="2"/>
  <c r="O244" i="2" s="1"/>
  <c r="N245" i="2"/>
  <c r="O245" i="2" s="1"/>
  <c r="N246" i="2"/>
  <c r="O246" i="2" s="1"/>
  <c r="N247" i="2"/>
  <c r="O247" i="2" s="1"/>
  <c r="N248" i="2"/>
  <c r="O248" i="2" s="1"/>
  <c r="N249" i="2"/>
  <c r="O249" i="2" s="1"/>
  <c r="N250" i="2"/>
  <c r="O250" i="2" s="1"/>
  <c r="N251" i="2"/>
  <c r="O251" i="2" s="1"/>
  <c r="N252" i="2"/>
  <c r="O252" i="2" s="1"/>
  <c r="N253" i="2"/>
  <c r="O253" i="2" s="1"/>
  <c r="N254" i="2"/>
  <c r="O254" i="2" s="1"/>
  <c r="N255" i="2"/>
  <c r="O255" i="2" s="1"/>
  <c r="N256" i="2"/>
  <c r="O256" i="2" s="1"/>
  <c r="N257" i="2"/>
  <c r="O257" i="2" s="1"/>
  <c r="N258" i="2"/>
  <c r="O258" i="2" s="1"/>
  <c r="N259" i="2"/>
  <c r="O259" i="2" s="1"/>
  <c r="N260" i="2"/>
  <c r="O260" i="2" s="1"/>
  <c r="N261" i="2"/>
  <c r="O261" i="2" s="1"/>
  <c r="N262" i="2"/>
  <c r="O262" i="2" s="1"/>
  <c r="N263" i="2"/>
  <c r="O263" i="2" s="1"/>
  <c r="N264" i="2"/>
  <c r="O264" i="2" s="1"/>
  <c r="N265" i="2"/>
  <c r="O265" i="2" s="1"/>
  <c r="N266" i="2"/>
  <c r="O266" i="2" s="1"/>
  <c r="N267" i="2"/>
  <c r="O267" i="2" s="1"/>
  <c r="N268" i="2"/>
  <c r="O268" i="2" s="1"/>
  <c r="N269" i="2"/>
  <c r="O269" i="2" s="1"/>
  <c r="N270" i="2"/>
  <c r="O270" i="2" s="1"/>
  <c r="N271" i="2"/>
  <c r="O271" i="2" s="1"/>
  <c r="N272" i="2"/>
  <c r="O272" i="2" s="1"/>
  <c r="N273" i="2"/>
  <c r="O273" i="2" s="1"/>
  <c r="N274" i="2"/>
  <c r="O274" i="2" s="1"/>
  <c r="N275" i="2"/>
  <c r="O275" i="2" s="1"/>
  <c r="N276" i="2"/>
  <c r="O276" i="2" s="1"/>
  <c r="N277" i="2"/>
  <c r="O277" i="2" s="1"/>
  <c r="N278" i="2"/>
  <c r="O278" i="2" s="1"/>
  <c r="N279" i="2"/>
  <c r="O279" i="2" s="1"/>
  <c r="N280" i="2"/>
  <c r="O280" i="2" s="1"/>
  <c r="N281" i="2"/>
  <c r="O281" i="2" s="1"/>
  <c r="N282" i="2"/>
  <c r="O282" i="2" s="1"/>
  <c r="N283" i="2"/>
  <c r="O283" i="2" s="1"/>
  <c r="N284" i="2"/>
  <c r="O284" i="2" s="1"/>
  <c r="N285" i="2"/>
  <c r="O285" i="2" s="1"/>
  <c r="N286" i="2"/>
  <c r="O286" i="2" s="1"/>
  <c r="N287" i="2"/>
  <c r="O287" i="2" s="1"/>
  <c r="N288" i="2"/>
  <c r="O288" i="2" s="1"/>
  <c r="N289" i="2"/>
  <c r="O289" i="2" s="1"/>
  <c r="N290" i="2"/>
  <c r="O290" i="2" s="1"/>
  <c r="N291" i="2"/>
  <c r="O291" i="2" s="1"/>
  <c r="N292" i="2"/>
  <c r="O292" i="2" s="1"/>
  <c r="N293" i="2"/>
  <c r="O293" i="2" s="1"/>
  <c r="N294" i="2"/>
  <c r="O294" i="2" s="1"/>
  <c r="N295" i="2"/>
  <c r="O295" i="2" s="1"/>
  <c r="N296" i="2"/>
  <c r="O296" i="2" s="1"/>
  <c r="N297" i="2"/>
  <c r="O297" i="2" s="1"/>
  <c r="N298" i="2"/>
  <c r="O298" i="2" s="1"/>
  <c r="N299" i="2"/>
  <c r="O299" i="2" s="1"/>
  <c r="N300" i="2"/>
  <c r="O300" i="2" s="1"/>
  <c r="N301" i="2"/>
  <c r="O301" i="2" s="1"/>
  <c r="N302" i="2"/>
  <c r="O302" i="2" s="1"/>
  <c r="N303" i="2"/>
  <c r="O303" i="2" s="1"/>
  <c r="N304" i="2"/>
  <c r="O304" i="2" s="1"/>
  <c r="N305" i="2"/>
  <c r="O305" i="2" s="1"/>
  <c r="N306" i="2"/>
  <c r="O306" i="2" s="1"/>
  <c r="N307" i="2"/>
  <c r="O307" i="2" s="1"/>
  <c r="N308" i="2"/>
  <c r="O308" i="2" s="1"/>
  <c r="N309" i="2"/>
  <c r="O309" i="2" s="1"/>
  <c r="N310" i="2"/>
  <c r="O310" i="2" s="1"/>
  <c r="N311" i="2"/>
  <c r="O311" i="2" s="1"/>
  <c r="N312" i="2"/>
  <c r="O312" i="2" s="1"/>
  <c r="N313" i="2"/>
  <c r="O313" i="2" s="1"/>
  <c r="N314" i="2"/>
  <c r="O314" i="2" s="1"/>
  <c r="N315" i="2"/>
  <c r="O315" i="2" s="1"/>
  <c r="N316" i="2"/>
  <c r="O316" i="2" s="1"/>
  <c r="N317" i="2"/>
  <c r="O317" i="2" s="1"/>
  <c r="N318" i="2"/>
  <c r="O318" i="2" s="1"/>
  <c r="N319" i="2"/>
  <c r="O319" i="2" s="1"/>
  <c r="N320" i="2"/>
  <c r="O320" i="2" s="1"/>
  <c r="N321" i="2"/>
  <c r="O321" i="2" s="1"/>
  <c r="N322" i="2"/>
  <c r="O322" i="2" s="1"/>
  <c r="N323" i="2"/>
  <c r="O323" i="2" s="1"/>
  <c r="N324" i="2"/>
  <c r="O324" i="2" s="1"/>
  <c r="N325" i="2"/>
  <c r="O325" i="2" s="1"/>
  <c r="N326" i="2"/>
  <c r="O326" i="2" s="1"/>
  <c r="N327" i="2"/>
  <c r="O327" i="2" s="1"/>
  <c r="N328" i="2"/>
  <c r="O328" i="2" s="1"/>
  <c r="N329" i="2"/>
  <c r="O329" i="2" s="1"/>
  <c r="N330" i="2"/>
  <c r="O330" i="2" s="1"/>
  <c r="N331" i="2"/>
  <c r="O331" i="2" s="1"/>
  <c r="N332" i="2"/>
  <c r="O332" i="2" s="1"/>
  <c r="N333" i="2"/>
  <c r="O333" i="2" s="1"/>
  <c r="N334" i="2"/>
  <c r="O334" i="2" s="1"/>
  <c r="N335" i="2"/>
  <c r="O335" i="2" s="1"/>
  <c r="N336" i="2"/>
  <c r="O336" i="2" s="1"/>
  <c r="N337" i="2"/>
  <c r="O337" i="2" s="1"/>
  <c r="N338" i="2"/>
  <c r="O338" i="2" s="1"/>
  <c r="N339" i="2"/>
  <c r="O339" i="2" s="1"/>
  <c r="N340" i="2"/>
  <c r="O340" i="2" s="1"/>
  <c r="N341" i="2"/>
  <c r="O341" i="2" s="1"/>
  <c r="N342" i="2"/>
  <c r="O342" i="2" s="1"/>
  <c r="N343" i="2"/>
  <c r="O343" i="2" s="1"/>
  <c r="N344" i="2"/>
  <c r="O344" i="2" s="1"/>
  <c r="N345" i="2"/>
  <c r="O345" i="2" s="1"/>
  <c r="N346" i="2"/>
  <c r="O346" i="2" s="1"/>
  <c r="N347" i="2"/>
  <c r="O347" i="2" s="1"/>
  <c r="N348" i="2"/>
  <c r="O348" i="2" s="1"/>
  <c r="N349" i="2"/>
  <c r="O349" i="2" s="1"/>
  <c r="N350" i="2"/>
  <c r="O350" i="2" s="1"/>
  <c r="N3742" i="2"/>
  <c r="O3742" i="2" s="1"/>
  <c r="N3713" i="2"/>
  <c r="O3713" i="2" s="1"/>
  <c r="N4557" i="2"/>
  <c r="O4557" i="2" s="1"/>
  <c r="N8089" i="2"/>
  <c r="O8089" i="2" s="1"/>
  <c r="N675" i="2"/>
  <c r="O675" i="2" s="1"/>
  <c r="N8216" i="2"/>
  <c r="O8216" i="2" s="1"/>
  <c r="N4347" i="2"/>
  <c r="O4347" i="2" s="1"/>
  <c r="N674" i="2"/>
  <c r="O674" i="2" s="1"/>
  <c r="N4096" i="2"/>
  <c r="O4096" i="2" s="1"/>
  <c r="N4992" i="2"/>
  <c r="O4992" i="2" s="1"/>
  <c r="N3095" i="2"/>
  <c r="O3095" i="2" s="1"/>
  <c r="N7981" i="2"/>
  <c r="O7981" i="2" s="1"/>
  <c r="N4715" i="2"/>
  <c r="O4715" i="2" s="1"/>
  <c r="N8054" i="2"/>
  <c r="O8054" i="2" s="1"/>
  <c r="N3724" i="2"/>
  <c r="O3724" i="2" s="1"/>
  <c r="N5955" i="2"/>
  <c r="O5955" i="2" s="1"/>
  <c r="N575" i="2"/>
  <c r="O575" i="2" s="1"/>
  <c r="N4576" i="2"/>
  <c r="O4576" i="2" s="1"/>
  <c r="N4092" i="2"/>
  <c r="O4092" i="2" s="1"/>
  <c r="N5690" i="2"/>
  <c r="O5690" i="2" s="1"/>
  <c r="N8045" i="2"/>
  <c r="O8045" i="2" s="1"/>
  <c r="N8136" i="2"/>
  <c r="O8136" i="2" s="1"/>
  <c r="N1854" i="2"/>
  <c r="O1854" i="2" s="1"/>
  <c r="N1851" i="2"/>
  <c r="O1851" i="2" s="1"/>
  <c r="N388" i="2"/>
  <c r="O388" i="2" s="1"/>
  <c r="N5387" i="2"/>
  <c r="O5387" i="2" s="1"/>
  <c r="N1865" i="2"/>
  <c r="O1865" i="2" s="1"/>
  <c r="N8146" i="2"/>
  <c r="O8146" i="2" s="1"/>
  <c r="N4351" i="2"/>
  <c r="O4351" i="2" s="1"/>
  <c r="N3079" i="2"/>
  <c r="O3079" i="2" s="1"/>
  <c r="N3109" i="2"/>
  <c r="O3109" i="2" s="1"/>
  <c r="N3733" i="2"/>
  <c r="O3733" i="2" s="1"/>
  <c r="N4339" i="2"/>
  <c r="O4339" i="2" s="1"/>
  <c r="N3092" i="2"/>
  <c r="O3092" i="2" s="1"/>
  <c r="N8128" i="2"/>
  <c r="O8128" i="2" s="1"/>
  <c r="N8214" i="2"/>
  <c r="O8214" i="2" s="1"/>
  <c r="N2570" i="2"/>
  <c r="O2570" i="2" s="1"/>
  <c r="N5524" i="2"/>
  <c r="O5524" i="2" s="1"/>
  <c r="N8033" i="2"/>
  <c r="O8033" i="2" s="1"/>
  <c r="N5217" i="2"/>
  <c r="O5217" i="2" s="1"/>
  <c r="N914" i="2"/>
  <c r="O914" i="2" s="1"/>
  <c r="N8201" i="2"/>
  <c r="O8201" i="2" s="1"/>
  <c r="N3745" i="2"/>
  <c r="O3745" i="2" s="1"/>
  <c r="N4102" i="2"/>
  <c r="O4102" i="2" s="1"/>
  <c r="N395" i="2"/>
  <c r="O395" i="2" s="1"/>
  <c r="N396" i="2"/>
  <c r="O396" i="2" s="1"/>
  <c r="N397" i="2"/>
  <c r="O397" i="2" s="1"/>
  <c r="N398" i="2"/>
  <c r="O398" i="2" s="1"/>
  <c r="N399" i="2"/>
  <c r="O399" i="2" s="1"/>
  <c r="N400" i="2"/>
  <c r="O400" i="2" s="1"/>
  <c r="N401" i="2"/>
  <c r="O401" i="2" s="1"/>
  <c r="N402" i="2"/>
  <c r="O402" i="2" s="1"/>
  <c r="N403" i="2"/>
  <c r="O403" i="2" s="1"/>
  <c r="N404" i="2"/>
  <c r="O404" i="2" s="1"/>
  <c r="N405" i="2"/>
  <c r="O405" i="2" s="1"/>
  <c r="N406" i="2"/>
  <c r="O406" i="2" s="1"/>
  <c r="N407" i="2"/>
  <c r="O407" i="2" s="1"/>
  <c r="N408" i="2"/>
  <c r="O408" i="2" s="1"/>
  <c r="N409" i="2"/>
  <c r="O409" i="2" s="1"/>
  <c r="N410" i="2"/>
  <c r="O410" i="2" s="1"/>
  <c r="N411" i="2"/>
  <c r="O411" i="2" s="1"/>
  <c r="N412" i="2"/>
  <c r="O412" i="2" s="1"/>
  <c r="N413" i="2"/>
  <c r="O413" i="2" s="1"/>
  <c r="N414" i="2"/>
  <c r="O414" i="2" s="1"/>
  <c r="N415" i="2"/>
  <c r="O415" i="2" s="1"/>
  <c r="N416" i="2"/>
  <c r="O416" i="2" s="1"/>
  <c r="N417" i="2"/>
  <c r="O417" i="2" s="1"/>
  <c r="N418" i="2"/>
  <c r="O418" i="2" s="1"/>
  <c r="N419" i="2"/>
  <c r="O419" i="2" s="1"/>
  <c r="N420" i="2"/>
  <c r="O420" i="2" s="1"/>
  <c r="N421" i="2"/>
  <c r="O421" i="2" s="1"/>
  <c r="N422" i="2"/>
  <c r="O422" i="2" s="1"/>
  <c r="N423" i="2"/>
  <c r="O423" i="2" s="1"/>
  <c r="N424" i="2"/>
  <c r="O424" i="2" s="1"/>
  <c r="N425" i="2"/>
  <c r="O425" i="2" s="1"/>
  <c r="N426" i="2"/>
  <c r="O426" i="2" s="1"/>
  <c r="N427" i="2"/>
  <c r="O427" i="2" s="1"/>
  <c r="N428" i="2"/>
  <c r="O428" i="2" s="1"/>
  <c r="N429" i="2"/>
  <c r="O429" i="2" s="1"/>
  <c r="N430" i="2"/>
  <c r="O430" i="2" s="1"/>
  <c r="N431" i="2"/>
  <c r="O431" i="2" s="1"/>
  <c r="N432" i="2"/>
  <c r="O432" i="2" s="1"/>
  <c r="N433" i="2"/>
  <c r="O433" i="2" s="1"/>
  <c r="N434" i="2"/>
  <c r="O434" i="2" s="1"/>
  <c r="N435" i="2"/>
  <c r="O435" i="2" s="1"/>
  <c r="N436" i="2"/>
  <c r="O436" i="2" s="1"/>
  <c r="N437" i="2"/>
  <c r="O437" i="2" s="1"/>
  <c r="N438" i="2"/>
  <c r="O438" i="2" s="1"/>
  <c r="N439" i="2"/>
  <c r="O439" i="2" s="1"/>
  <c r="N1907" i="2"/>
  <c r="O1907" i="2" s="1"/>
  <c r="N8107" i="2"/>
  <c r="O8107" i="2" s="1"/>
  <c r="N442" i="2"/>
  <c r="O442" i="2" s="1"/>
  <c r="N443" i="2"/>
  <c r="O443" i="2" s="1"/>
  <c r="N444" i="2"/>
  <c r="O444" i="2" s="1"/>
  <c r="N445" i="2"/>
  <c r="O445" i="2" s="1"/>
  <c r="N446" i="2"/>
  <c r="O446" i="2" s="1"/>
  <c r="N1906" i="2"/>
  <c r="O1906" i="2" s="1"/>
  <c r="N448" i="2"/>
  <c r="O448" i="2" s="1"/>
  <c r="N449" i="2"/>
  <c r="O449" i="2" s="1"/>
  <c r="N450" i="2"/>
  <c r="O450" i="2" s="1"/>
  <c r="N451" i="2"/>
  <c r="O451" i="2" s="1"/>
  <c r="N452" i="2"/>
  <c r="O452" i="2" s="1"/>
  <c r="N453" i="2"/>
  <c r="O453" i="2" s="1"/>
  <c r="N454" i="2"/>
  <c r="O454" i="2" s="1"/>
  <c r="N455" i="2"/>
  <c r="O455" i="2" s="1"/>
  <c r="N456" i="2"/>
  <c r="O456" i="2" s="1"/>
  <c r="N457" i="2"/>
  <c r="O457" i="2" s="1"/>
  <c r="N458" i="2"/>
  <c r="O458" i="2" s="1"/>
  <c r="N459" i="2"/>
  <c r="O459" i="2" s="1"/>
  <c r="N460" i="2"/>
  <c r="O460" i="2" s="1"/>
  <c r="N461" i="2"/>
  <c r="O461" i="2" s="1"/>
  <c r="N462" i="2"/>
  <c r="O462" i="2" s="1"/>
  <c r="N463" i="2"/>
  <c r="O463" i="2" s="1"/>
  <c r="N464" i="2"/>
  <c r="O464" i="2" s="1"/>
  <c r="N465" i="2"/>
  <c r="O465" i="2" s="1"/>
  <c r="N466" i="2"/>
  <c r="O466" i="2" s="1"/>
  <c r="N467" i="2"/>
  <c r="O467" i="2" s="1"/>
  <c r="N468" i="2"/>
  <c r="O468" i="2" s="1"/>
  <c r="N469" i="2"/>
  <c r="O469" i="2" s="1"/>
  <c r="N470" i="2"/>
  <c r="O470" i="2" s="1"/>
  <c r="N471" i="2"/>
  <c r="O471" i="2" s="1"/>
  <c r="N472" i="2"/>
  <c r="O472" i="2" s="1"/>
  <c r="N473" i="2"/>
  <c r="O473" i="2" s="1"/>
  <c r="N474" i="2"/>
  <c r="O474" i="2" s="1"/>
  <c r="N475" i="2"/>
  <c r="O475" i="2" s="1"/>
  <c r="N476" i="2"/>
  <c r="O476" i="2" s="1"/>
  <c r="N477" i="2"/>
  <c r="O477" i="2" s="1"/>
  <c r="N478" i="2"/>
  <c r="O478" i="2" s="1"/>
  <c r="N479" i="2"/>
  <c r="O479" i="2" s="1"/>
  <c r="N480" i="2"/>
  <c r="O480" i="2" s="1"/>
  <c r="N481" i="2"/>
  <c r="O481" i="2" s="1"/>
  <c r="N482" i="2"/>
  <c r="O482" i="2" s="1"/>
  <c r="N483" i="2"/>
  <c r="O483" i="2" s="1"/>
  <c r="N484" i="2"/>
  <c r="O484" i="2" s="1"/>
  <c r="N485" i="2"/>
  <c r="O485" i="2" s="1"/>
  <c r="N486" i="2"/>
  <c r="O486" i="2" s="1"/>
  <c r="N487" i="2"/>
  <c r="O487" i="2" s="1"/>
  <c r="N488" i="2"/>
  <c r="O488" i="2" s="1"/>
  <c r="N489" i="2"/>
  <c r="O489" i="2" s="1"/>
  <c r="N490" i="2"/>
  <c r="O490" i="2" s="1"/>
  <c r="N491" i="2"/>
  <c r="O491" i="2" s="1"/>
  <c r="N492" i="2"/>
  <c r="O492" i="2" s="1"/>
  <c r="N493" i="2"/>
  <c r="O493" i="2" s="1"/>
  <c r="N494" i="2"/>
  <c r="O494" i="2" s="1"/>
  <c r="N495" i="2"/>
  <c r="O495" i="2" s="1"/>
  <c r="N496" i="2"/>
  <c r="O496" i="2" s="1"/>
  <c r="N3705" i="2"/>
  <c r="O3705" i="2" s="1"/>
  <c r="N1835" i="2"/>
  <c r="O1835" i="2" s="1"/>
  <c r="N3096" i="2"/>
  <c r="O3096" i="2" s="1"/>
  <c r="N4344" i="2"/>
  <c r="O4344" i="2" s="1"/>
  <c r="N8192" i="2"/>
  <c r="O8192" i="2" s="1"/>
  <c r="N8036" i="2"/>
  <c r="O8036" i="2" s="1"/>
  <c r="N503" i="2"/>
  <c r="O503" i="2" s="1"/>
  <c r="N504" i="2"/>
  <c r="O504" i="2" s="1"/>
  <c r="N505" i="2"/>
  <c r="O505" i="2" s="1"/>
  <c r="N506" i="2"/>
  <c r="O506" i="2" s="1"/>
  <c r="N507" i="2"/>
  <c r="O507" i="2" s="1"/>
  <c r="N508" i="2"/>
  <c r="O508" i="2" s="1"/>
  <c r="N509" i="2"/>
  <c r="O509" i="2" s="1"/>
  <c r="N510" i="2"/>
  <c r="O510" i="2" s="1"/>
  <c r="N511" i="2"/>
  <c r="O511" i="2" s="1"/>
  <c r="N512" i="2"/>
  <c r="O512" i="2" s="1"/>
  <c r="N513" i="2"/>
  <c r="O513" i="2" s="1"/>
  <c r="N514" i="2"/>
  <c r="O514" i="2" s="1"/>
  <c r="N515" i="2"/>
  <c r="O515" i="2" s="1"/>
  <c r="N516" i="2"/>
  <c r="O516" i="2" s="1"/>
  <c r="N517" i="2"/>
  <c r="O517" i="2" s="1"/>
  <c r="N518" i="2"/>
  <c r="O518" i="2" s="1"/>
  <c r="N519" i="2"/>
  <c r="O519" i="2" s="1"/>
  <c r="N520" i="2"/>
  <c r="O520" i="2" s="1"/>
  <c r="N521" i="2"/>
  <c r="O521" i="2" s="1"/>
  <c r="N522" i="2"/>
  <c r="O522" i="2" s="1"/>
  <c r="N523" i="2"/>
  <c r="O523" i="2" s="1"/>
  <c r="N524" i="2"/>
  <c r="O524" i="2" s="1"/>
  <c r="N525" i="2"/>
  <c r="O525" i="2" s="1"/>
  <c r="N526" i="2"/>
  <c r="O526" i="2" s="1"/>
  <c r="N527" i="2"/>
  <c r="O527" i="2" s="1"/>
  <c r="N528" i="2"/>
  <c r="O528" i="2" s="1"/>
  <c r="N529" i="2"/>
  <c r="O529" i="2" s="1"/>
  <c r="N530" i="2"/>
  <c r="O530" i="2" s="1"/>
  <c r="N531" i="2"/>
  <c r="O531" i="2" s="1"/>
  <c r="N532" i="2"/>
  <c r="O532" i="2" s="1"/>
  <c r="N533" i="2"/>
  <c r="O533" i="2" s="1"/>
  <c r="N534" i="2"/>
  <c r="O534" i="2" s="1"/>
  <c r="N535" i="2"/>
  <c r="O535" i="2" s="1"/>
  <c r="N536" i="2"/>
  <c r="O536" i="2" s="1"/>
  <c r="N537" i="2"/>
  <c r="O537" i="2" s="1"/>
  <c r="N538" i="2"/>
  <c r="O538" i="2" s="1"/>
  <c r="N539" i="2"/>
  <c r="O539" i="2" s="1"/>
  <c r="N540" i="2"/>
  <c r="O540" i="2" s="1"/>
  <c r="N541" i="2"/>
  <c r="O541" i="2" s="1"/>
  <c r="N542" i="2"/>
  <c r="O542" i="2" s="1"/>
  <c r="N543" i="2"/>
  <c r="O543" i="2" s="1"/>
  <c r="N544" i="2"/>
  <c r="O544" i="2" s="1"/>
  <c r="N545" i="2"/>
  <c r="O545" i="2" s="1"/>
  <c r="N546" i="2"/>
  <c r="O546" i="2" s="1"/>
  <c r="N547" i="2"/>
  <c r="O547" i="2" s="1"/>
  <c r="N548" i="2"/>
  <c r="O548" i="2" s="1"/>
  <c r="N549" i="2"/>
  <c r="O549" i="2" s="1"/>
  <c r="N550" i="2"/>
  <c r="O550" i="2" s="1"/>
  <c r="N551" i="2"/>
  <c r="O551" i="2" s="1"/>
  <c r="N552" i="2"/>
  <c r="O552" i="2" s="1"/>
  <c r="N553" i="2"/>
  <c r="O553" i="2" s="1"/>
  <c r="N554" i="2"/>
  <c r="O554" i="2" s="1"/>
  <c r="N555" i="2"/>
  <c r="O555" i="2" s="1"/>
  <c r="N556" i="2"/>
  <c r="O556" i="2" s="1"/>
  <c r="N557" i="2"/>
  <c r="O557" i="2" s="1"/>
  <c r="N558" i="2"/>
  <c r="O558" i="2" s="1"/>
  <c r="N559" i="2"/>
  <c r="O559" i="2" s="1"/>
  <c r="N560" i="2"/>
  <c r="O560" i="2" s="1"/>
  <c r="N561" i="2"/>
  <c r="O561" i="2" s="1"/>
  <c r="N562" i="2"/>
  <c r="O562" i="2" s="1"/>
  <c r="N563" i="2"/>
  <c r="O563" i="2" s="1"/>
  <c r="N564" i="2"/>
  <c r="O564" i="2" s="1"/>
  <c r="N565" i="2"/>
  <c r="O565" i="2" s="1"/>
  <c r="N566" i="2"/>
  <c r="O566" i="2" s="1"/>
  <c r="N567" i="2"/>
  <c r="O567" i="2" s="1"/>
  <c r="N568" i="2"/>
  <c r="O568" i="2" s="1"/>
  <c r="N569" i="2"/>
  <c r="O569" i="2" s="1"/>
  <c r="N570" i="2"/>
  <c r="O570" i="2" s="1"/>
  <c r="N571" i="2"/>
  <c r="O571" i="2" s="1"/>
  <c r="N572" i="2"/>
  <c r="O572" i="2" s="1"/>
  <c r="N8153" i="2"/>
  <c r="O8153" i="2" s="1"/>
  <c r="N5105" i="2"/>
  <c r="O5105" i="2" s="1"/>
  <c r="N3730" i="2"/>
  <c r="O3730" i="2" s="1"/>
  <c r="N8015" i="2"/>
  <c r="O8015" i="2" s="1"/>
  <c r="N2537" i="2"/>
  <c r="O2537" i="2" s="1"/>
  <c r="N1247" i="2"/>
  <c r="O1247" i="2" s="1"/>
  <c r="N579" i="2"/>
  <c r="O579" i="2" s="1"/>
  <c r="N580" i="2"/>
  <c r="O580" i="2" s="1"/>
  <c r="N581" i="2"/>
  <c r="O581" i="2" s="1"/>
  <c r="N582" i="2"/>
  <c r="O582" i="2" s="1"/>
  <c r="N583" i="2"/>
  <c r="O583" i="2" s="1"/>
  <c r="N584" i="2"/>
  <c r="O584" i="2" s="1"/>
  <c r="N585" i="2"/>
  <c r="O585" i="2" s="1"/>
  <c r="N586" i="2"/>
  <c r="O586" i="2" s="1"/>
  <c r="N587" i="2"/>
  <c r="O587" i="2" s="1"/>
  <c r="N588" i="2"/>
  <c r="O588" i="2" s="1"/>
  <c r="N589" i="2"/>
  <c r="O589" i="2" s="1"/>
  <c r="N590" i="2"/>
  <c r="O590" i="2" s="1"/>
  <c r="N591" i="2"/>
  <c r="O591" i="2" s="1"/>
  <c r="N592" i="2"/>
  <c r="O592" i="2" s="1"/>
  <c r="N593" i="2"/>
  <c r="O593" i="2" s="1"/>
  <c r="N594" i="2"/>
  <c r="O594" i="2" s="1"/>
  <c r="N595" i="2"/>
  <c r="O595" i="2" s="1"/>
  <c r="N596" i="2"/>
  <c r="O596" i="2" s="1"/>
  <c r="N597" i="2"/>
  <c r="O597" i="2" s="1"/>
  <c r="N598" i="2"/>
  <c r="O598" i="2" s="1"/>
  <c r="N599" i="2"/>
  <c r="O599" i="2" s="1"/>
  <c r="N600" i="2"/>
  <c r="O600" i="2" s="1"/>
  <c r="N601" i="2"/>
  <c r="O601" i="2" s="1"/>
  <c r="N602" i="2"/>
  <c r="O602" i="2" s="1"/>
  <c r="N603" i="2"/>
  <c r="O603" i="2" s="1"/>
  <c r="N604" i="2"/>
  <c r="O604" i="2" s="1"/>
  <c r="N605" i="2"/>
  <c r="O605" i="2" s="1"/>
  <c r="N606" i="2"/>
  <c r="O606" i="2" s="1"/>
  <c r="N607" i="2"/>
  <c r="O607" i="2" s="1"/>
  <c r="N608" i="2"/>
  <c r="O608" i="2" s="1"/>
  <c r="N609" i="2"/>
  <c r="O609" i="2" s="1"/>
  <c r="N610" i="2"/>
  <c r="O610" i="2" s="1"/>
  <c r="N611" i="2"/>
  <c r="O611" i="2" s="1"/>
  <c r="N612" i="2"/>
  <c r="O612" i="2" s="1"/>
  <c r="N613" i="2"/>
  <c r="O613" i="2" s="1"/>
  <c r="N614" i="2"/>
  <c r="O614" i="2" s="1"/>
  <c r="N615" i="2"/>
  <c r="O615" i="2" s="1"/>
  <c r="N616" i="2"/>
  <c r="O616" i="2" s="1"/>
  <c r="N617" i="2"/>
  <c r="O617" i="2" s="1"/>
  <c r="N618" i="2"/>
  <c r="O618" i="2" s="1"/>
  <c r="N619" i="2"/>
  <c r="O619" i="2" s="1"/>
  <c r="N620" i="2"/>
  <c r="O620" i="2" s="1"/>
  <c r="N621" i="2"/>
  <c r="O621" i="2" s="1"/>
  <c r="N622" i="2"/>
  <c r="O622" i="2" s="1"/>
  <c r="N623" i="2"/>
  <c r="O623" i="2" s="1"/>
  <c r="N624" i="2"/>
  <c r="O624" i="2" s="1"/>
  <c r="N625" i="2"/>
  <c r="O625" i="2" s="1"/>
  <c r="N626" i="2"/>
  <c r="O626" i="2" s="1"/>
  <c r="N627" i="2"/>
  <c r="O627" i="2" s="1"/>
  <c r="N628" i="2"/>
  <c r="O628" i="2" s="1"/>
  <c r="N629" i="2"/>
  <c r="O629" i="2" s="1"/>
  <c r="N630" i="2"/>
  <c r="O630" i="2" s="1"/>
  <c r="N631" i="2"/>
  <c r="O631" i="2" s="1"/>
  <c r="N632" i="2"/>
  <c r="O632" i="2" s="1"/>
  <c r="N633" i="2"/>
  <c r="O633" i="2" s="1"/>
  <c r="N634" i="2"/>
  <c r="O634" i="2" s="1"/>
  <c r="N635" i="2"/>
  <c r="O635" i="2" s="1"/>
  <c r="N636" i="2"/>
  <c r="O636" i="2" s="1"/>
  <c r="N637" i="2"/>
  <c r="O637" i="2" s="1"/>
  <c r="N638" i="2"/>
  <c r="O638" i="2" s="1"/>
  <c r="N639" i="2"/>
  <c r="O639" i="2" s="1"/>
  <c r="N640" i="2"/>
  <c r="O640" i="2" s="1"/>
  <c r="N641" i="2"/>
  <c r="O641" i="2" s="1"/>
  <c r="N642" i="2"/>
  <c r="O642" i="2" s="1"/>
  <c r="N643" i="2"/>
  <c r="O643" i="2" s="1"/>
  <c r="N644" i="2"/>
  <c r="O644" i="2" s="1"/>
  <c r="N645" i="2"/>
  <c r="O645" i="2" s="1"/>
  <c r="N646" i="2"/>
  <c r="O646" i="2" s="1"/>
  <c r="N647" i="2"/>
  <c r="O647" i="2" s="1"/>
  <c r="N648" i="2"/>
  <c r="O648" i="2" s="1"/>
  <c r="N649" i="2"/>
  <c r="O649" i="2" s="1"/>
  <c r="N650" i="2"/>
  <c r="O650" i="2" s="1"/>
  <c r="N651" i="2"/>
  <c r="O651" i="2" s="1"/>
  <c r="N652" i="2"/>
  <c r="O652" i="2" s="1"/>
  <c r="N653" i="2"/>
  <c r="O653" i="2" s="1"/>
  <c r="N654" i="2"/>
  <c r="O654" i="2" s="1"/>
  <c r="N655" i="2"/>
  <c r="O655" i="2" s="1"/>
  <c r="N656" i="2"/>
  <c r="O656" i="2" s="1"/>
  <c r="N657" i="2"/>
  <c r="O657" i="2" s="1"/>
  <c r="N658" i="2"/>
  <c r="O658" i="2" s="1"/>
  <c r="N659" i="2"/>
  <c r="O659" i="2" s="1"/>
  <c r="N660" i="2"/>
  <c r="O660" i="2" s="1"/>
  <c r="N661" i="2"/>
  <c r="O661" i="2" s="1"/>
  <c r="N662" i="2"/>
  <c r="O662" i="2" s="1"/>
  <c r="N663" i="2"/>
  <c r="O663" i="2" s="1"/>
  <c r="N664" i="2"/>
  <c r="O664" i="2" s="1"/>
  <c r="N665" i="2"/>
  <c r="O665" i="2" s="1"/>
  <c r="N666" i="2"/>
  <c r="O666" i="2" s="1"/>
  <c r="N667" i="2"/>
  <c r="O667" i="2" s="1"/>
  <c r="N668" i="2"/>
  <c r="O668" i="2" s="1"/>
  <c r="N1837" i="2"/>
  <c r="O1837" i="2" s="1"/>
  <c r="N8244" i="2"/>
  <c r="O8244" i="2" s="1"/>
  <c r="N2586" i="2"/>
  <c r="O2586" i="2" s="1"/>
  <c r="N3746" i="2"/>
  <c r="O3746" i="2" s="1"/>
  <c r="N8072" i="2"/>
  <c r="O8072" i="2" s="1"/>
  <c r="N577" i="2"/>
  <c r="O577" i="2" s="1"/>
  <c r="N2704" i="2"/>
  <c r="O2704" i="2" s="1"/>
  <c r="N2557" i="2"/>
  <c r="O2557" i="2" s="1"/>
  <c r="N677" i="2"/>
  <c r="O677" i="2" s="1"/>
  <c r="N678" i="2"/>
  <c r="O678" i="2" s="1"/>
  <c r="N679" i="2"/>
  <c r="O679" i="2" s="1"/>
  <c r="N680" i="2"/>
  <c r="O680" i="2" s="1"/>
  <c r="N681" i="2"/>
  <c r="O681" i="2" s="1"/>
  <c r="N682" i="2"/>
  <c r="O682" i="2" s="1"/>
  <c r="N683" i="2"/>
  <c r="O683" i="2" s="1"/>
  <c r="N684" i="2"/>
  <c r="O684" i="2" s="1"/>
  <c r="N685" i="2"/>
  <c r="O685" i="2" s="1"/>
  <c r="N686" i="2"/>
  <c r="O686" i="2" s="1"/>
  <c r="N687" i="2"/>
  <c r="O687" i="2" s="1"/>
  <c r="N1244" i="2"/>
  <c r="O1244" i="2" s="1"/>
  <c r="N689" i="2"/>
  <c r="O689" i="2" s="1"/>
  <c r="N4558" i="2"/>
  <c r="O4558" i="2" s="1"/>
  <c r="N691" i="2"/>
  <c r="O691" i="2" s="1"/>
  <c r="N692" i="2"/>
  <c r="O692" i="2" s="1"/>
  <c r="N693" i="2"/>
  <c r="O693" i="2" s="1"/>
  <c r="N694" i="2"/>
  <c r="O694" i="2" s="1"/>
  <c r="N8193" i="2"/>
  <c r="O8193" i="2" s="1"/>
  <c r="N696" i="2"/>
  <c r="O696" i="2" s="1"/>
  <c r="N697" i="2"/>
  <c r="O697" i="2" s="1"/>
  <c r="N698" i="2"/>
  <c r="O698" i="2" s="1"/>
  <c r="N699" i="2"/>
  <c r="O699" i="2" s="1"/>
  <c r="N700" i="2"/>
  <c r="O700" i="2" s="1"/>
  <c r="N701" i="2"/>
  <c r="O701" i="2" s="1"/>
  <c r="N702" i="2"/>
  <c r="O702" i="2" s="1"/>
  <c r="N703" i="2"/>
  <c r="O703" i="2" s="1"/>
  <c r="N704" i="2"/>
  <c r="O704" i="2" s="1"/>
  <c r="N705" i="2"/>
  <c r="O705" i="2" s="1"/>
  <c r="N706" i="2"/>
  <c r="O706" i="2" s="1"/>
  <c r="N707" i="2"/>
  <c r="O707" i="2" s="1"/>
  <c r="N708" i="2"/>
  <c r="O708" i="2" s="1"/>
  <c r="N709" i="2"/>
  <c r="O709" i="2" s="1"/>
  <c r="N710" i="2"/>
  <c r="O710" i="2" s="1"/>
  <c r="N711" i="2"/>
  <c r="O711" i="2" s="1"/>
  <c r="N712" i="2"/>
  <c r="O712" i="2" s="1"/>
  <c r="N713" i="2"/>
  <c r="O713" i="2" s="1"/>
  <c r="N714" i="2"/>
  <c r="O714" i="2" s="1"/>
  <c r="N715" i="2"/>
  <c r="O715" i="2" s="1"/>
  <c r="N716" i="2"/>
  <c r="O716" i="2" s="1"/>
  <c r="N717" i="2"/>
  <c r="O717" i="2" s="1"/>
  <c r="N718" i="2"/>
  <c r="O718" i="2" s="1"/>
  <c r="N719" i="2"/>
  <c r="O719" i="2" s="1"/>
  <c r="N720" i="2"/>
  <c r="O720" i="2" s="1"/>
  <c r="N721" i="2"/>
  <c r="O721" i="2" s="1"/>
  <c r="N722" i="2"/>
  <c r="O722" i="2" s="1"/>
  <c r="N723" i="2"/>
  <c r="O723" i="2" s="1"/>
  <c r="N724" i="2"/>
  <c r="O724" i="2" s="1"/>
  <c r="N725" i="2"/>
  <c r="O725" i="2" s="1"/>
  <c r="N726" i="2"/>
  <c r="O726" i="2" s="1"/>
  <c r="N727" i="2"/>
  <c r="O727" i="2" s="1"/>
  <c r="N728" i="2"/>
  <c r="O728" i="2" s="1"/>
  <c r="N729" i="2"/>
  <c r="O729" i="2" s="1"/>
  <c r="N730" i="2"/>
  <c r="O730" i="2" s="1"/>
  <c r="N731" i="2"/>
  <c r="O731" i="2" s="1"/>
  <c r="N732" i="2"/>
  <c r="O732" i="2" s="1"/>
  <c r="N733" i="2"/>
  <c r="O733" i="2" s="1"/>
  <c r="N734" i="2"/>
  <c r="O734" i="2" s="1"/>
  <c r="N735" i="2"/>
  <c r="O735" i="2" s="1"/>
  <c r="N736" i="2"/>
  <c r="O736" i="2" s="1"/>
  <c r="N737" i="2"/>
  <c r="O737" i="2" s="1"/>
  <c r="N738" i="2"/>
  <c r="O738" i="2" s="1"/>
  <c r="N739" i="2"/>
  <c r="O739" i="2" s="1"/>
  <c r="N740" i="2"/>
  <c r="O740" i="2" s="1"/>
  <c r="N741" i="2"/>
  <c r="O741" i="2" s="1"/>
  <c r="N742" i="2"/>
  <c r="O742" i="2" s="1"/>
  <c r="N743" i="2"/>
  <c r="O743" i="2" s="1"/>
  <c r="N744" i="2"/>
  <c r="O744" i="2" s="1"/>
  <c r="N745" i="2"/>
  <c r="O745" i="2" s="1"/>
  <c r="N746" i="2"/>
  <c r="O746" i="2" s="1"/>
  <c r="N747" i="2"/>
  <c r="O747" i="2" s="1"/>
  <c r="N748" i="2"/>
  <c r="O748" i="2" s="1"/>
  <c r="N749" i="2"/>
  <c r="O749" i="2" s="1"/>
  <c r="N750" i="2"/>
  <c r="O750" i="2" s="1"/>
  <c r="N751" i="2"/>
  <c r="O751" i="2" s="1"/>
  <c r="N752" i="2"/>
  <c r="O752" i="2" s="1"/>
  <c r="N753" i="2"/>
  <c r="O753" i="2" s="1"/>
  <c r="N754" i="2"/>
  <c r="O754" i="2" s="1"/>
  <c r="N755" i="2"/>
  <c r="O755" i="2" s="1"/>
  <c r="N756" i="2"/>
  <c r="O756" i="2" s="1"/>
  <c r="N757" i="2"/>
  <c r="O757" i="2" s="1"/>
  <c r="N758" i="2"/>
  <c r="O758" i="2" s="1"/>
  <c r="N759" i="2"/>
  <c r="O759" i="2" s="1"/>
  <c r="N760" i="2"/>
  <c r="O760" i="2" s="1"/>
  <c r="N761" i="2"/>
  <c r="O761" i="2" s="1"/>
  <c r="N762" i="2"/>
  <c r="O762" i="2" s="1"/>
  <c r="N763" i="2"/>
  <c r="O763" i="2" s="1"/>
  <c r="N764" i="2"/>
  <c r="O764" i="2" s="1"/>
  <c r="N765" i="2"/>
  <c r="O765" i="2" s="1"/>
  <c r="N766" i="2"/>
  <c r="O766" i="2" s="1"/>
  <c r="N767" i="2"/>
  <c r="O767" i="2" s="1"/>
  <c r="N768" i="2"/>
  <c r="O768" i="2" s="1"/>
  <c r="N769" i="2"/>
  <c r="O769" i="2" s="1"/>
  <c r="N770" i="2"/>
  <c r="O770" i="2" s="1"/>
  <c r="N771" i="2"/>
  <c r="O771" i="2" s="1"/>
  <c r="N772" i="2"/>
  <c r="O772" i="2" s="1"/>
  <c r="N773" i="2"/>
  <c r="O773" i="2" s="1"/>
  <c r="N774" i="2"/>
  <c r="O774" i="2" s="1"/>
  <c r="N775" i="2"/>
  <c r="O775" i="2" s="1"/>
  <c r="N776" i="2"/>
  <c r="O776" i="2" s="1"/>
  <c r="N777" i="2"/>
  <c r="O777" i="2" s="1"/>
  <c r="N778" i="2"/>
  <c r="O778" i="2" s="1"/>
  <c r="N779" i="2"/>
  <c r="O779" i="2" s="1"/>
  <c r="N780" i="2"/>
  <c r="O780" i="2" s="1"/>
  <c r="N781" i="2"/>
  <c r="O781" i="2" s="1"/>
  <c r="N782" i="2"/>
  <c r="O782" i="2" s="1"/>
  <c r="N783" i="2"/>
  <c r="O783" i="2" s="1"/>
  <c r="N784" i="2"/>
  <c r="O784" i="2" s="1"/>
  <c r="N785" i="2"/>
  <c r="O785" i="2" s="1"/>
  <c r="N786" i="2"/>
  <c r="O786" i="2" s="1"/>
  <c r="N787" i="2"/>
  <c r="O787" i="2" s="1"/>
  <c r="N788" i="2"/>
  <c r="O788" i="2" s="1"/>
  <c r="N789" i="2"/>
  <c r="O789" i="2" s="1"/>
  <c r="N790" i="2"/>
  <c r="O790" i="2" s="1"/>
  <c r="N791" i="2"/>
  <c r="O791" i="2" s="1"/>
  <c r="N792" i="2"/>
  <c r="O792" i="2" s="1"/>
  <c r="N793" i="2"/>
  <c r="O793" i="2" s="1"/>
  <c r="N794" i="2"/>
  <c r="O794" i="2" s="1"/>
  <c r="N795" i="2"/>
  <c r="O795" i="2" s="1"/>
  <c r="N796" i="2"/>
  <c r="O796" i="2" s="1"/>
  <c r="N797" i="2"/>
  <c r="O797" i="2" s="1"/>
  <c r="N798" i="2"/>
  <c r="O798" i="2" s="1"/>
  <c r="N799" i="2"/>
  <c r="O799" i="2" s="1"/>
  <c r="N800" i="2"/>
  <c r="O800" i="2" s="1"/>
  <c r="N801" i="2"/>
  <c r="O801" i="2" s="1"/>
  <c r="N802" i="2"/>
  <c r="O802" i="2" s="1"/>
  <c r="N803" i="2"/>
  <c r="O803" i="2" s="1"/>
  <c r="N804" i="2"/>
  <c r="O804" i="2" s="1"/>
  <c r="N805" i="2"/>
  <c r="O805" i="2" s="1"/>
  <c r="N806" i="2"/>
  <c r="O806" i="2" s="1"/>
  <c r="N807" i="2"/>
  <c r="O807" i="2" s="1"/>
  <c r="N808" i="2"/>
  <c r="O808" i="2" s="1"/>
  <c r="N809" i="2"/>
  <c r="O809" i="2" s="1"/>
  <c r="N810" i="2"/>
  <c r="O810" i="2" s="1"/>
  <c r="N811" i="2"/>
  <c r="O811" i="2" s="1"/>
  <c r="N812" i="2"/>
  <c r="O812" i="2" s="1"/>
  <c r="N813" i="2"/>
  <c r="O813" i="2" s="1"/>
  <c r="N814" i="2"/>
  <c r="O814" i="2" s="1"/>
  <c r="N815" i="2"/>
  <c r="O815" i="2" s="1"/>
  <c r="N816" i="2"/>
  <c r="O816" i="2" s="1"/>
  <c r="N817" i="2"/>
  <c r="O817" i="2" s="1"/>
  <c r="N818" i="2"/>
  <c r="O818" i="2" s="1"/>
  <c r="N819" i="2"/>
  <c r="O819" i="2" s="1"/>
  <c r="N820" i="2"/>
  <c r="O820" i="2" s="1"/>
  <c r="N821" i="2"/>
  <c r="O821" i="2" s="1"/>
  <c r="N822" i="2"/>
  <c r="O822" i="2" s="1"/>
  <c r="N823" i="2"/>
  <c r="O823" i="2" s="1"/>
  <c r="N824" i="2"/>
  <c r="O824" i="2" s="1"/>
  <c r="N825" i="2"/>
  <c r="O825" i="2" s="1"/>
  <c r="N826" i="2"/>
  <c r="O826" i="2" s="1"/>
  <c r="N827" i="2"/>
  <c r="O827" i="2" s="1"/>
  <c r="N828" i="2"/>
  <c r="O828" i="2" s="1"/>
  <c r="N829" i="2"/>
  <c r="O829" i="2" s="1"/>
  <c r="N830" i="2"/>
  <c r="O830" i="2" s="1"/>
  <c r="N831" i="2"/>
  <c r="O831" i="2" s="1"/>
  <c r="N832" i="2"/>
  <c r="O832" i="2" s="1"/>
  <c r="N833" i="2"/>
  <c r="O833" i="2" s="1"/>
  <c r="N834" i="2"/>
  <c r="O834" i="2" s="1"/>
  <c r="N835" i="2"/>
  <c r="O835" i="2" s="1"/>
  <c r="N836" i="2"/>
  <c r="O836" i="2" s="1"/>
  <c r="N837" i="2"/>
  <c r="O837" i="2" s="1"/>
  <c r="N838" i="2"/>
  <c r="O838" i="2" s="1"/>
  <c r="N839" i="2"/>
  <c r="O839" i="2" s="1"/>
  <c r="N840" i="2"/>
  <c r="O840" i="2" s="1"/>
  <c r="N841" i="2"/>
  <c r="O841" i="2" s="1"/>
  <c r="N842" i="2"/>
  <c r="O842" i="2" s="1"/>
  <c r="N843" i="2"/>
  <c r="O843" i="2" s="1"/>
  <c r="N844" i="2"/>
  <c r="O844" i="2" s="1"/>
  <c r="N845" i="2"/>
  <c r="O845" i="2" s="1"/>
  <c r="N846" i="2"/>
  <c r="O846" i="2" s="1"/>
  <c r="N847" i="2"/>
  <c r="O847" i="2" s="1"/>
  <c r="N848" i="2"/>
  <c r="O848" i="2" s="1"/>
  <c r="N849" i="2"/>
  <c r="O849" i="2" s="1"/>
  <c r="N850" i="2"/>
  <c r="O850" i="2" s="1"/>
  <c r="N851" i="2"/>
  <c r="O851" i="2" s="1"/>
  <c r="N852" i="2"/>
  <c r="O852" i="2" s="1"/>
  <c r="N853" i="2"/>
  <c r="O853" i="2" s="1"/>
  <c r="N854" i="2"/>
  <c r="O854" i="2" s="1"/>
  <c r="N855" i="2"/>
  <c r="O855" i="2" s="1"/>
  <c r="N856" i="2"/>
  <c r="O856" i="2" s="1"/>
  <c r="N857" i="2"/>
  <c r="O857" i="2" s="1"/>
  <c r="N858" i="2"/>
  <c r="O858" i="2" s="1"/>
  <c r="N859" i="2"/>
  <c r="O859" i="2" s="1"/>
  <c r="N860" i="2"/>
  <c r="O860" i="2" s="1"/>
  <c r="N861" i="2"/>
  <c r="O861" i="2" s="1"/>
  <c r="N862" i="2"/>
  <c r="O862" i="2" s="1"/>
  <c r="N863" i="2"/>
  <c r="O863" i="2" s="1"/>
  <c r="N864" i="2"/>
  <c r="O864" i="2" s="1"/>
  <c r="N865" i="2"/>
  <c r="O865" i="2" s="1"/>
  <c r="N866" i="2"/>
  <c r="O866" i="2" s="1"/>
  <c r="N867" i="2"/>
  <c r="O867" i="2" s="1"/>
  <c r="N868" i="2"/>
  <c r="O868" i="2" s="1"/>
  <c r="N869" i="2"/>
  <c r="O869" i="2" s="1"/>
  <c r="N870" i="2"/>
  <c r="O870" i="2" s="1"/>
  <c r="N871" i="2"/>
  <c r="O871" i="2" s="1"/>
  <c r="N872" i="2"/>
  <c r="O872" i="2" s="1"/>
  <c r="N873" i="2"/>
  <c r="O873" i="2" s="1"/>
  <c r="N874" i="2"/>
  <c r="O874" i="2" s="1"/>
  <c r="N875" i="2"/>
  <c r="O875" i="2" s="1"/>
  <c r="N876" i="2"/>
  <c r="O876" i="2" s="1"/>
  <c r="N877" i="2"/>
  <c r="O877" i="2" s="1"/>
  <c r="N878" i="2"/>
  <c r="O878" i="2" s="1"/>
  <c r="N879" i="2"/>
  <c r="O879" i="2" s="1"/>
  <c r="N880" i="2"/>
  <c r="O880" i="2" s="1"/>
  <c r="N881" i="2"/>
  <c r="O881" i="2" s="1"/>
  <c r="N882" i="2"/>
  <c r="O882" i="2" s="1"/>
  <c r="N883" i="2"/>
  <c r="O883" i="2" s="1"/>
  <c r="N884" i="2"/>
  <c r="O884" i="2" s="1"/>
  <c r="N885" i="2"/>
  <c r="O885" i="2" s="1"/>
  <c r="N886" i="2"/>
  <c r="O886" i="2" s="1"/>
  <c r="N887" i="2"/>
  <c r="O887" i="2" s="1"/>
  <c r="N888" i="2"/>
  <c r="O888" i="2" s="1"/>
  <c r="N889" i="2"/>
  <c r="O889" i="2" s="1"/>
  <c r="N890" i="2"/>
  <c r="O890" i="2" s="1"/>
  <c r="N891" i="2"/>
  <c r="O891" i="2" s="1"/>
  <c r="N892" i="2"/>
  <c r="O892" i="2" s="1"/>
  <c r="N893" i="2"/>
  <c r="O893" i="2" s="1"/>
  <c r="N894" i="2"/>
  <c r="O894" i="2" s="1"/>
  <c r="N895" i="2"/>
  <c r="O895" i="2" s="1"/>
  <c r="N896" i="2"/>
  <c r="O896" i="2" s="1"/>
  <c r="N897" i="2"/>
  <c r="O897" i="2" s="1"/>
  <c r="N898" i="2"/>
  <c r="O898" i="2" s="1"/>
  <c r="N899" i="2"/>
  <c r="O899" i="2" s="1"/>
  <c r="N900" i="2"/>
  <c r="O900" i="2" s="1"/>
  <c r="N365" i="2"/>
  <c r="O365" i="2" s="1"/>
  <c r="N392" i="2"/>
  <c r="O392" i="2" s="1"/>
  <c r="N5446" i="2"/>
  <c r="O5446" i="2" s="1"/>
  <c r="N2564" i="2"/>
  <c r="O2564" i="2" s="1"/>
  <c r="N573" i="2"/>
  <c r="O573" i="2" s="1"/>
  <c r="N2046" i="2"/>
  <c r="O2046" i="2" s="1"/>
  <c r="N5106" i="2"/>
  <c r="O5106" i="2" s="1"/>
  <c r="N357" i="2"/>
  <c r="O357" i="2" s="1"/>
  <c r="N5584" i="2"/>
  <c r="O5584" i="2" s="1"/>
  <c r="N8106" i="2"/>
  <c r="O8106" i="2" s="1"/>
  <c r="N5392" i="2"/>
  <c r="O5392" i="2" s="1"/>
  <c r="N8183" i="2"/>
  <c r="O8183" i="2" s="1"/>
  <c r="N1847" i="2"/>
  <c r="O1847" i="2" s="1"/>
  <c r="N4600" i="2"/>
  <c r="O4600" i="2" s="1"/>
  <c r="N2584" i="2"/>
  <c r="O2584" i="2" s="1"/>
  <c r="N916" i="2"/>
  <c r="O916" i="2" s="1"/>
  <c r="N917" i="2"/>
  <c r="O917" i="2" s="1"/>
  <c r="N918" i="2"/>
  <c r="O918" i="2" s="1"/>
  <c r="N919" i="2"/>
  <c r="O919" i="2" s="1"/>
  <c r="N920" i="2"/>
  <c r="O920" i="2" s="1"/>
  <c r="N921" i="2"/>
  <c r="O921" i="2" s="1"/>
  <c r="N922" i="2"/>
  <c r="O922" i="2" s="1"/>
  <c r="N923" i="2"/>
  <c r="O923" i="2" s="1"/>
  <c r="N924" i="2"/>
  <c r="O924" i="2" s="1"/>
  <c r="N925" i="2"/>
  <c r="O925" i="2" s="1"/>
  <c r="N926" i="2"/>
  <c r="O926" i="2" s="1"/>
  <c r="N927" i="2"/>
  <c r="O927" i="2" s="1"/>
  <c r="N928" i="2"/>
  <c r="O928" i="2" s="1"/>
  <c r="N929" i="2"/>
  <c r="O929" i="2" s="1"/>
  <c r="N930" i="2"/>
  <c r="O930" i="2" s="1"/>
  <c r="N931" i="2"/>
  <c r="O931" i="2" s="1"/>
  <c r="N932" i="2"/>
  <c r="O932" i="2" s="1"/>
  <c r="N933" i="2"/>
  <c r="O933" i="2" s="1"/>
  <c r="N934" i="2"/>
  <c r="O934" i="2" s="1"/>
  <c r="N935" i="2"/>
  <c r="O935" i="2" s="1"/>
  <c r="N936" i="2"/>
  <c r="O936" i="2" s="1"/>
  <c r="N937" i="2"/>
  <c r="O937" i="2" s="1"/>
  <c r="N938" i="2"/>
  <c r="O938" i="2" s="1"/>
  <c r="N939" i="2"/>
  <c r="O939" i="2" s="1"/>
  <c r="N940" i="2"/>
  <c r="O940" i="2" s="1"/>
  <c r="N941" i="2"/>
  <c r="O941" i="2" s="1"/>
  <c r="N942" i="2"/>
  <c r="O942" i="2" s="1"/>
  <c r="N943" i="2"/>
  <c r="O943" i="2" s="1"/>
  <c r="N944" i="2"/>
  <c r="O944" i="2" s="1"/>
  <c r="N945" i="2"/>
  <c r="O945" i="2" s="1"/>
  <c r="N946" i="2"/>
  <c r="O946" i="2" s="1"/>
  <c r="N1850" i="2"/>
  <c r="O1850" i="2" s="1"/>
  <c r="N2536" i="2"/>
  <c r="O2536" i="2" s="1"/>
  <c r="N949" i="2"/>
  <c r="O949" i="2" s="1"/>
  <c r="N950" i="2"/>
  <c r="O950" i="2" s="1"/>
  <c r="N8170" i="2"/>
  <c r="O8170" i="2" s="1"/>
  <c r="N952" i="2"/>
  <c r="O952" i="2" s="1"/>
  <c r="N953" i="2"/>
  <c r="O953" i="2" s="1"/>
  <c r="N954" i="2"/>
  <c r="O954" i="2" s="1"/>
  <c r="N955" i="2"/>
  <c r="O955" i="2" s="1"/>
  <c r="N956" i="2"/>
  <c r="O956" i="2" s="1"/>
  <c r="N957" i="2"/>
  <c r="O957" i="2" s="1"/>
  <c r="N958" i="2"/>
  <c r="O958" i="2" s="1"/>
  <c r="N959" i="2"/>
  <c r="O959" i="2" s="1"/>
  <c r="N960" i="2"/>
  <c r="O960" i="2" s="1"/>
  <c r="N961" i="2"/>
  <c r="O961" i="2" s="1"/>
  <c r="N962" i="2"/>
  <c r="O962" i="2" s="1"/>
  <c r="N963" i="2"/>
  <c r="O963" i="2" s="1"/>
  <c r="N964" i="2"/>
  <c r="O964" i="2" s="1"/>
  <c r="N965" i="2"/>
  <c r="O965" i="2" s="1"/>
  <c r="N966" i="2"/>
  <c r="O966" i="2" s="1"/>
  <c r="N967" i="2"/>
  <c r="O967" i="2" s="1"/>
  <c r="N968" i="2"/>
  <c r="O968" i="2" s="1"/>
  <c r="N969" i="2"/>
  <c r="O969" i="2" s="1"/>
  <c r="N970" i="2"/>
  <c r="O970" i="2" s="1"/>
  <c r="N971" i="2"/>
  <c r="O971" i="2" s="1"/>
  <c r="N972" i="2"/>
  <c r="O972" i="2" s="1"/>
  <c r="N973" i="2"/>
  <c r="O973" i="2" s="1"/>
  <c r="N3112" i="2"/>
  <c r="O3112" i="2" s="1"/>
  <c r="N975" i="2"/>
  <c r="O975" i="2" s="1"/>
  <c r="N976" i="2"/>
  <c r="O976" i="2" s="1"/>
  <c r="N977" i="2"/>
  <c r="O977" i="2" s="1"/>
  <c r="N978" i="2"/>
  <c r="O978" i="2" s="1"/>
  <c r="N979" i="2"/>
  <c r="O979" i="2" s="1"/>
  <c r="N980" i="2"/>
  <c r="O980" i="2" s="1"/>
  <c r="N981" i="2"/>
  <c r="O981" i="2" s="1"/>
  <c r="N982" i="2"/>
  <c r="O982" i="2" s="1"/>
  <c r="N983" i="2"/>
  <c r="O983" i="2" s="1"/>
  <c r="N984" i="2"/>
  <c r="O984" i="2" s="1"/>
  <c r="N985" i="2"/>
  <c r="O985" i="2" s="1"/>
  <c r="N986" i="2"/>
  <c r="O986" i="2" s="1"/>
  <c r="N987" i="2"/>
  <c r="O987" i="2" s="1"/>
  <c r="N988" i="2"/>
  <c r="O988" i="2" s="1"/>
  <c r="N989" i="2"/>
  <c r="O989" i="2" s="1"/>
  <c r="N990" i="2"/>
  <c r="O990" i="2" s="1"/>
  <c r="N991" i="2"/>
  <c r="O991" i="2" s="1"/>
  <c r="N992" i="2"/>
  <c r="O992" i="2" s="1"/>
  <c r="N993" i="2"/>
  <c r="O993" i="2" s="1"/>
  <c r="N994" i="2"/>
  <c r="O994" i="2" s="1"/>
  <c r="N995" i="2"/>
  <c r="O995" i="2" s="1"/>
  <c r="N996" i="2"/>
  <c r="O996" i="2" s="1"/>
  <c r="N997" i="2"/>
  <c r="O997" i="2" s="1"/>
  <c r="N998" i="2"/>
  <c r="O998" i="2" s="1"/>
  <c r="N999" i="2"/>
  <c r="O999" i="2" s="1"/>
  <c r="N1000" i="2"/>
  <c r="O1000" i="2" s="1"/>
  <c r="N1001" i="2"/>
  <c r="O1001" i="2" s="1"/>
  <c r="N1002" i="2"/>
  <c r="O1002" i="2" s="1"/>
  <c r="N1003" i="2"/>
  <c r="O1003" i="2" s="1"/>
  <c r="N1004" i="2"/>
  <c r="O1004" i="2" s="1"/>
  <c r="N1005" i="2"/>
  <c r="O1005" i="2" s="1"/>
  <c r="N1006" i="2"/>
  <c r="O1006" i="2" s="1"/>
  <c r="N1007" i="2"/>
  <c r="O1007" i="2" s="1"/>
  <c r="N1008" i="2"/>
  <c r="O1008" i="2" s="1"/>
  <c r="N1009" i="2"/>
  <c r="O1009" i="2" s="1"/>
  <c r="N1010" i="2"/>
  <c r="O1010" i="2" s="1"/>
  <c r="N1011" i="2"/>
  <c r="O1011" i="2" s="1"/>
  <c r="N1012" i="2"/>
  <c r="O1012" i="2" s="1"/>
  <c r="N1013" i="2"/>
  <c r="O1013" i="2" s="1"/>
  <c r="N1014" i="2"/>
  <c r="O1014" i="2" s="1"/>
  <c r="N1015" i="2"/>
  <c r="O1015" i="2" s="1"/>
  <c r="N1016" i="2"/>
  <c r="O1016" i="2" s="1"/>
  <c r="N1017" i="2"/>
  <c r="O1017" i="2" s="1"/>
  <c r="N1018" i="2"/>
  <c r="O1018" i="2" s="1"/>
  <c r="N1019" i="2"/>
  <c r="O1019" i="2" s="1"/>
  <c r="N1020" i="2"/>
  <c r="O1020" i="2" s="1"/>
  <c r="N1021" i="2"/>
  <c r="O1021" i="2" s="1"/>
  <c r="N1022" i="2"/>
  <c r="O1022" i="2" s="1"/>
  <c r="N1023" i="2"/>
  <c r="O1023" i="2" s="1"/>
  <c r="N1024" i="2"/>
  <c r="O1024" i="2" s="1"/>
  <c r="N1025" i="2"/>
  <c r="O1025" i="2" s="1"/>
  <c r="N1026" i="2"/>
  <c r="O1026" i="2" s="1"/>
  <c r="N1027" i="2"/>
  <c r="O1027" i="2" s="1"/>
  <c r="N1028" i="2"/>
  <c r="O1028" i="2" s="1"/>
  <c r="N1029" i="2"/>
  <c r="O1029" i="2" s="1"/>
  <c r="N1030" i="2"/>
  <c r="O1030" i="2" s="1"/>
  <c r="N1031" i="2"/>
  <c r="O1031" i="2" s="1"/>
  <c r="N1032" i="2"/>
  <c r="O1032" i="2" s="1"/>
  <c r="N1033" i="2"/>
  <c r="O1033" i="2" s="1"/>
  <c r="N1034" i="2"/>
  <c r="O1034" i="2" s="1"/>
  <c r="N1035" i="2"/>
  <c r="O1035" i="2" s="1"/>
  <c r="N1036" i="2"/>
  <c r="O1036" i="2" s="1"/>
  <c r="N1037" i="2"/>
  <c r="O1037" i="2" s="1"/>
  <c r="N1038" i="2"/>
  <c r="O1038" i="2" s="1"/>
  <c r="N1039" i="2"/>
  <c r="O1039" i="2" s="1"/>
  <c r="N1040" i="2"/>
  <c r="O1040" i="2" s="1"/>
  <c r="N1041" i="2"/>
  <c r="O1041" i="2" s="1"/>
  <c r="N1042" i="2"/>
  <c r="O1042" i="2" s="1"/>
  <c r="N1043" i="2"/>
  <c r="O1043" i="2" s="1"/>
  <c r="N1044" i="2"/>
  <c r="O1044" i="2" s="1"/>
  <c r="N1045" i="2"/>
  <c r="O1045" i="2" s="1"/>
  <c r="N1046" i="2"/>
  <c r="O1046" i="2" s="1"/>
  <c r="N1047" i="2"/>
  <c r="O1047" i="2" s="1"/>
  <c r="N1048" i="2"/>
  <c r="O1048" i="2" s="1"/>
  <c r="N1049" i="2"/>
  <c r="O1049" i="2" s="1"/>
  <c r="N1050" i="2"/>
  <c r="O1050" i="2" s="1"/>
  <c r="N1051" i="2"/>
  <c r="O1051" i="2" s="1"/>
  <c r="N1052" i="2"/>
  <c r="O1052" i="2" s="1"/>
  <c r="N1053" i="2"/>
  <c r="O1053" i="2" s="1"/>
  <c r="N1054" i="2"/>
  <c r="O1054" i="2" s="1"/>
  <c r="N1055" i="2"/>
  <c r="O1055" i="2" s="1"/>
  <c r="N1056" i="2"/>
  <c r="O1056" i="2" s="1"/>
  <c r="N1057" i="2"/>
  <c r="O1057" i="2" s="1"/>
  <c r="N1058" i="2"/>
  <c r="O1058" i="2" s="1"/>
  <c r="N1059" i="2"/>
  <c r="O1059" i="2" s="1"/>
  <c r="N1060" i="2"/>
  <c r="O1060" i="2" s="1"/>
  <c r="N1061" i="2"/>
  <c r="O1061" i="2" s="1"/>
  <c r="N1062" i="2"/>
  <c r="O1062" i="2" s="1"/>
  <c r="N1063" i="2"/>
  <c r="O1063" i="2" s="1"/>
  <c r="N1064" i="2"/>
  <c r="O1064" i="2" s="1"/>
  <c r="N1065" i="2"/>
  <c r="O1065" i="2" s="1"/>
  <c r="N1066" i="2"/>
  <c r="O1066" i="2" s="1"/>
  <c r="N1067" i="2"/>
  <c r="O1067" i="2" s="1"/>
  <c r="N1068" i="2"/>
  <c r="O1068" i="2" s="1"/>
  <c r="N1069" i="2"/>
  <c r="O1069" i="2" s="1"/>
  <c r="N1070" i="2"/>
  <c r="O1070" i="2" s="1"/>
  <c r="N1071" i="2"/>
  <c r="O1071" i="2" s="1"/>
  <c r="N1072" i="2"/>
  <c r="O1072" i="2" s="1"/>
  <c r="N1073" i="2"/>
  <c r="O1073" i="2" s="1"/>
  <c r="N1074" i="2"/>
  <c r="O1074" i="2" s="1"/>
  <c r="N1075" i="2"/>
  <c r="O1075" i="2" s="1"/>
  <c r="N1076" i="2"/>
  <c r="O1076" i="2" s="1"/>
  <c r="N1077" i="2"/>
  <c r="O1077" i="2" s="1"/>
  <c r="N1078" i="2"/>
  <c r="O1078" i="2" s="1"/>
  <c r="N1079" i="2"/>
  <c r="O1079" i="2" s="1"/>
  <c r="N1080" i="2"/>
  <c r="O1080" i="2" s="1"/>
  <c r="N1081" i="2"/>
  <c r="O1081" i="2" s="1"/>
  <c r="N1082" i="2"/>
  <c r="O1082" i="2" s="1"/>
  <c r="N1083" i="2"/>
  <c r="O1083" i="2" s="1"/>
  <c r="N1084" i="2"/>
  <c r="O1084" i="2" s="1"/>
  <c r="N1085" i="2"/>
  <c r="O1085" i="2" s="1"/>
  <c r="N1086" i="2"/>
  <c r="O1086" i="2" s="1"/>
  <c r="N1087" i="2"/>
  <c r="O1087" i="2" s="1"/>
  <c r="N1088" i="2"/>
  <c r="O1088" i="2" s="1"/>
  <c r="N1089" i="2"/>
  <c r="O1089" i="2" s="1"/>
  <c r="N1090" i="2"/>
  <c r="O1090" i="2" s="1"/>
  <c r="N1091" i="2"/>
  <c r="O1091" i="2" s="1"/>
  <c r="N1092" i="2"/>
  <c r="O1092" i="2" s="1"/>
  <c r="N1093" i="2"/>
  <c r="O1093" i="2" s="1"/>
  <c r="N1094" i="2"/>
  <c r="O1094" i="2" s="1"/>
  <c r="N1095" i="2"/>
  <c r="O1095" i="2" s="1"/>
  <c r="N1096" i="2"/>
  <c r="O1096" i="2" s="1"/>
  <c r="N1097" i="2"/>
  <c r="O1097" i="2" s="1"/>
  <c r="N1098" i="2"/>
  <c r="O1098" i="2" s="1"/>
  <c r="N1099" i="2"/>
  <c r="O1099" i="2" s="1"/>
  <c r="N1100" i="2"/>
  <c r="O1100" i="2" s="1"/>
  <c r="N1101" i="2"/>
  <c r="O1101" i="2" s="1"/>
  <c r="N1102" i="2"/>
  <c r="O1102" i="2" s="1"/>
  <c r="N1103" i="2"/>
  <c r="O1103" i="2" s="1"/>
  <c r="N1104" i="2"/>
  <c r="O1104" i="2" s="1"/>
  <c r="N1105" i="2"/>
  <c r="O1105" i="2" s="1"/>
  <c r="N1106" i="2"/>
  <c r="O1106" i="2" s="1"/>
  <c r="N1107" i="2"/>
  <c r="O1107" i="2" s="1"/>
  <c r="N1108" i="2"/>
  <c r="O1108" i="2" s="1"/>
  <c r="N1109" i="2"/>
  <c r="O1109" i="2" s="1"/>
  <c r="N1110" i="2"/>
  <c r="O1110" i="2" s="1"/>
  <c r="N1111" i="2"/>
  <c r="O1111" i="2" s="1"/>
  <c r="N1112" i="2"/>
  <c r="O1112" i="2" s="1"/>
  <c r="N1113" i="2"/>
  <c r="O1113" i="2" s="1"/>
  <c r="N1114" i="2"/>
  <c r="O1114" i="2" s="1"/>
  <c r="N1115" i="2"/>
  <c r="O1115" i="2" s="1"/>
  <c r="N1116" i="2"/>
  <c r="O1116" i="2" s="1"/>
  <c r="N1117" i="2"/>
  <c r="O1117" i="2" s="1"/>
  <c r="N1118" i="2"/>
  <c r="O1118" i="2" s="1"/>
  <c r="N1119" i="2"/>
  <c r="O1119" i="2" s="1"/>
  <c r="N1120" i="2"/>
  <c r="O1120" i="2" s="1"/>
  <c r="N1121" i="2"/>
  <c r="O1121" i="2" s="1"/>
  <c r="N1122" i="2"/>
  <c r="O1122" i="2" s="1"/>
  <c r="N1123" i="2"/>
  <c r="O1123" i="2" s="1"/>
  <c r="N1124" i="2"/>
  <c r="O1124" i="2" s="1"/>
  <c r="N1125" i="2"/>
  <c r="O1125" i="2" s="1"/>
  <c r="N1126" i="2"/>
  <c r="O1126" i="2" s="1"/>
  <c r="N1127" i="2"/>
  <c r="O1127" i="2" s="1"/>
  <c r="N1128" i="2"/>
  <c r="O1128" i="2" s="1"/>
  <c r="N1129" i="2"/>
  <c r="O1129" i="2" s="1"/>
  <c r="N1130" i="2"/>
  <c r="O1130" i="2" s="1"/>
  <c r="N1131" i="2"/>
  <c r="O1131" i="2" s="1"/>
  <c r="N1132" i="2"/>
  <c r="O1132" i="2" s="1"/>
  <c r="N1133" i="2"/>
  <c r="O1133" i="2" s="1"/>
  <c r="N1134" i="2"/>
  <c r="O1134" i="2" s="1"/>
  <c r="N1135" i="2"/>
  <c r="O1135" i="2" s="1"/>
  <c r="N1136" i="2"/>
  <c r="O1136" i="2" s="1"/>
  <c r="N1137" i="2"/>
  <c r="O1137" i="2" s="1"/>
  <c r="N1138" i="2"/>
  <c r="O1138" i="2" s="1"/>
  <c r="N1139" i="2"/>
  <c r="O1139" i="2" s="1"/>
  <c r="N1140" i="2"/>
  <c r="O1140" i="2" s="1"/>
  <c r="N1141" i="2"/>
  <c r="O1141" i="2" s="1"/>
  <c r="N1142" i="2"/>
  <c r="O1142" i="2" s="1"/>
  <c r="N1143" i="2"/>
  <c r="O1143" i="2" s="1"/>
  <c r="N1144" i="2"/>
  <c r="O1144" i="2" s="1"/>
  <c r="N1145" i="2"/>
  <c r="O1145" i="2" s="1"/>
  <c r="N1146" i="2"/>
  <c r="O1146" i="2" s="1"/>
  <c r="N1147" i="2"/>
  <c r="O1147" i="2" s="1"/>
  <c r="N1148" i="2"/>
  <c r="O1148" i="2" s="1"/>
  <c r="N1149" i="2"/>
  <c r="O1149" i="2" s="1"/>
  <c r="N1150" i="2"/>
  <c r="O1150" i="2" s="1"/>
  <c r="N1151" i="2"/>
  <c r="O1151" i="2" s="1"/>
  <c r="N1152" i="2"/>
  <c r="O1152" i="2" s="1"/>
  <c r="N1153" i="2"/>
  <c r="O1153" i="2" s="1"/>
  <c r="N1154" i="2"/>
  <c r="O1154" i="2" s="1"/>
  <c r="N1155" i="2"/>
  <c r="O1155" i="2" s="1"/>
  <c r="N1156" i="2"/>
  <c r="O1156" i="2" s="1"/>
  <c r="N1157" i="2"/>
  <c r="O1157" i="2" s="1"/>
  <c r="N1158" i="2"/>
  <c r="O1158" i="2" s="1"/>
  <c r="N1159" i="2"/>
  <c r="O1159" i="2" s="1"/>
  <c r="N1160" i="2"/>
  <c r="O1160" i="2" s="1"/>
  <c r="N1161" i="2"/>
  <c r="O1161" i="2" s="1"/>
  <c r="N1162" i="2"/>
  <c r="O1162" i="2" s="1"/>
  <c r="N1163" i="2"/>
  <c r="O1163" i="2" s="1"/>
  <c r="N1164" i="2"/>
  <c r="O1164" i="2" s="1"/>
  <c r="N1165" i="2"/>
  <c r="O1165" i="2" s="1"/>
  <c r="N1166" i="2"/>
  <c r="O1166" i="2" s="1"/>
  <c r="N1167" i="2"/>
  <c r="O1167" i="2" s="1"/>
  <c r="N1168" i="2"/>
  <c r="O1168" i="2" s="1"/>
  <c r="N1169" i="2"/>
  <c r="O1169" i="2" s="1"/>
  <c r="N1170" i="2"/>
  <c r="O1170" i="2" s="1"/>
  <c r="N1171" i="2"/>
  <c r="O1171" i="2" s="1"/>
  <c r="N1172" i="2"/>
  <c r="O1172" i="2" s="1"/>
  <c r="N1173" i="2"/>
  <c r="O1173" i="2" s="1"/>
  <c r="N1174" i="2"/>
  <c r="O1174" i="2" s="1"/>
  <c r="N1175" i="2"/>
  <c r="O1175" i="2" s="1"/>
  <c r="N1176" i="2"/>
  <c r="O1176" i="2" s="1"/>
  <c r="N1177" i="2"/>
  <c r="O1177" i="2" s="1"/>
  <c r="N1178" i="2"/>
  <c r="O1178" i="2" s="1"/>
  <c r="N1179" i="2"/>
  <c r="O1179" i="2" s="1"/>
  <c r="N1180" i="2"/>
  <c r="O1180" i="2" s="1"/>
  <c r="N1181" i="2"/>
  <c r="O1181" i="2" s="1"/>
  <c r="N1182" i="2"/>
  <c r="O1182" i="2" s="1"/>
  <c r="N1183" i="2"/>
  <c r="O1183" i="2" s="1"/>
  <c r="N1184" i="2"/>
  <c r="O1184" i="2" s="1"/>
  <c r="N1185" i="2"/>
  <c r="O1185" i="2" s="1"/>
  <c r="N1186" i="2"/>
  <c r="O1186" i="2" s="1"/>
  <c r="N1187" i="2"/>
  <c r="O1187" i="2" s="1"/>
  <c r="N1188" i="2"/>
  <c r="O1188" i="2" s="1"/>
  <c r="N1189" i="2"/>
  <c r="O1189" i="2" s="1"/>
  <c r="N1190" i="2"/>
  <c r="O1190" i="2" s="1"/>
  <c r="N1191" i="2"/>
  <c r="O1191" i="2" s="1"/>
  <c r="N1192" i="2"/>
  <c r="O1192" i="2" s="1"/>
  <c r="N1193" i="2"/>
  <c r="O1193" i="2" s="1"/>
  <c r="N1194" i="2"/>
  <c r="O1194" i="2" s="1"/>
  <c r="N1195" i="2"/>
  <c r="O1195" i="2" s="1"/>
  <c r="N1196" i="2"/>
  <c r="O1196" i="2" s="1"/>
  <c r="N1197" i="2"/>
  <c r="O1197" i="2" s="1"/>
  <c r="N1198" i="2"/>
  <c r="O1198" i="2" s="1"/>
  <c r="N1199" i="2"/>
  <c r="O1199" i="2" s="1"/>
  <c r="N1200" i="2"/>
  <c r="O1200" i="2" s="1"/>
  <c r="N1201" i="2"/>
  <c r="O1201" i="2" s="1"/>
  <c r="N1202" i="2"/>
  <c r="O1202" i="2" s="1"/>
  <c r="N1203" i="2"/>
  <c r="O1203" i="2" s="1"/>
  <c r="N1204" i="2"/>
  <c r="O1204" i="2" s="1"/>
  <c r="N1205" i="2"/>
  <c r="O1205" i="2" s="1"/>
  <c r="N1206" i="2"/>
  <c r="O1206" i="2" s="1"/>
  <c r="N1207" i="2"/>
  <c r="O1207" i="2" s="1"/>
  <c r="N1208" i="2"/>
  <c r="O1208" i="2" s="1"/>
  <c r="N1209" i="2"/>
  <c r="O1209" i="2" s="1"/>
  <c r="N1210" i="2"/>
  <c r="O1210" i="2" s="1"/>
  <c r="N1211" i="2"/>
  <c r="O1211" i="2" s="1"/>
  <c r="N1212" i="2"/>
  <c r="O1212" i="2" s="1"/>
  <c r="N1213" i="2"/>
  <c r="O1213" i="2" s="1"/>
  <c r="N1214" i="2"/>
  <c r="O1214" i="2" s="1"/>
  <c r="N1215" i="2"/>
  <c r="O1215" i="2" s="1"/>
  <c r="N1216" i="2"/>
  <c r="O1216" i="2" s="1"/>
  <c r="N1217" i="2"/>
  <c r="O1217" i="2" s="1"/>
  <c r="N1218" i="2"/>
  <c r="O1218" i="2" s="1"/>
  <c r="N1219" i="2"/>
  <c r="O1219" i="2" s="1"/>
  <c r="N1220" i="2"/>
  <c r="O1220" i="2" s="1"/>
  <c r="N1221" i="2"/>
  <c r="O1221" i="2" s="1"/>
  <c r="N1222" i="2"/>
  <c r="O1222" i="2" s="1"/>
  <c r="N1223" i="2"/>
  <c r="O1223" i="2" s="1"/>
  <c r="N1224" i="2"/>
  <c r="O1224" i="2" s="1"/>
  <c r="N1225" i="2"/>
  <c r="O1225" i="2" s="1"/>
  <c r="N1226" i="2"/>
  <c r="O1226" i="2" s="1"/>
  <c r="N1227" i="2"/>
  <c r="O1227" i="2" s="1"/>
  <c r="N1228" i="2"/>
  <c r="O1228" i="2" s="1"/>
  <c r="N5875" i="2"/>
  <c r="O5875" i="2" s="1"/>
  <c r="N1230" i="2"/>
  <c r="O1230" i="2" s="1"/>
  <c r="N1858" i="2"/>
  <c r="O1858" i="2" s="1"/>
  <c r="N2579" i="2"/>
  <c r="O2579" i="2" s="1"/>
  <c r="N1251" i="2"/>
  <c r="O1251" i="2" s="1"/>
  <c r="N8011" i="2"/>
  <c r="O8011" i="2" s="1"/>
  <c r="N3729" i="2"/>
  <c r="O3729" i="2" s="1"/>
  <c r="N4091" i="2"/>
  <c r="O4091" i="2" s="1"/>
  <c r="N361" i="2"/>
  <c r="O361" i="2" s="1"/>
  <c r="N1238" i="2"/>
  <c r="O1238" i="2" s="1"/>
  <c r="N8101" i="2"/>
  <c r="O8101" i="2" s="1"/>
  <c r="N1842" i="2"/>
  <c r="O1842" i="2" s="1"/>
  <c r="N8208" i="2"/>
  <c r="O8208" i="2" s="1"/>
  <c r="N1832" i="2"/>
  <c r="O1832" i="2" s="1"/>
  <c r="N8091" i="2"/>
  <c r="O8091" i="2" s="1"/>
  <c r="N7992" i="2"/>
  <c r="O7992" i="2" s="1"/>
  <c r="N5686" i="2"/>
  <c r="O5686" i="2" s="1"/>
  <c r="N8138" i="2"/>
  <c r="O8138" i="2" s="1"/>
  <c r="N8065" i="2"/>
  <c r="O8065" i="2" s="1"/>
  <c r="N8050" i="2"/>
  <c r="O8050" i="2" s="1"/>
  <c r="N1843" i="2"/>
  <c r="O1843" i="2" s="1"/>
  <c r="N362" i="2"/>
  <c r="O362" i="2" s="1"/>
  <c r="N3085" i="2"/>
  <c r="O3085" i="2" s="1"/>
  <c r="N2545" i="2"/>
  <c r="O2545" i="2" s="1"/>
  <c r="N1897" i="2"/>
  <c r="O1897" i="2" s="1"/>
  <c r="N5969" i="2"/>
  <c r="O5969" i="2" s="1"/>
  <c r="N8123" i="2"/>
  <c r="O8123" i="2" s="1"/>
  <c r="N4103" i="2"/>
  <c r="O4103" i="2" s="1"/>
  <c r="N1257" i="2"/>
  <c r="O1257" i="2" s="1"/>
  <c r="N1258" i="2"/>
  <c r="O1258" i="2" s="1"/>
  <c r="N1259" i="2"/>
  <c r="O1259" i="2" s="1"/>
  <c r="N1260" i="2"/>
  <c r="O1260" i="2" s="1"/>
  <c r="N1261" i="2"/>
  <c r="O1261" i="2" s="1"/>
  <c r="N1262" i="2"/>
  <c r="O1262" i="2" s="1"/>
  <c r="N1263" i="2"/>
  <c r="O1263" i="2" s="1"/>
  <c r="N1264" i="2"/>
  <c r="O1264" i="2" s="1"/>
  <c r="N1265" i="2"/>
  <c r="O1265" i="2" s="1"/>
  <c r="N1266" i="2"/>
  <c r="O1266" i="2" s="1"/>
  <c r="N1267" i="2"/>
  <c r="O1267" i="2" s="1"/>
  <c r="N1268" i="2"/>
  <c r="O1268" i="2" s="1"/>
  <c r="N1269" i="2"/>
  <c r="O1269" i="2" s="1"/>
  <c r="N1270" i="2"/>
  <c r="O1270" i="2" s="1"/>
  <c r="N1271" i="2"/>
  <c r="O1271" i="2" s="1"/>
  <c r="N1272" i="2"/>
  <c r="O1272" i="2" s="1"/>
  <c r="N1273" i="2"/>
  <c r="O1273" i="2" s="1"/>
  <c r="N1274" i="2"/>
  <c r="O1274" i="2" s="1"/>
  <c r="N1275" i="2"/>
  <c r="O1275" i="2" s="1"/>
  <c r="N1276" i="2"/>
  <c r="O1276" i="2" s="1"/>
  <c r="N1277" i="2"/>
  <c r="O1277" i="2" s="1"/>
  <c r="N1278" i="2"/>
  <c r="O1278" i="2" s="1"/>
  <c r="N1279" i="2"/>
  <c r="O1279" i="2" s="1"/>
  <c r="N1280" i="2"/>
  <c r="O1280" i="2" s="1"/>
  <c r="N1281" i="2"/>
  <c r="O1281" i="2" s="1"/>
  <c r="N1282" i="2"/>
  <c r="O1282" i="2" s="1"/>
  <c r="N1283" i="2"/>
  <c r="O1283" i="2" s="1"/>
  <c r="N1284" i="2"/>
  <c r="O1284" i="2" s="1"/>
  <c r="N1285" i="2"/>
  <c r="O1285" i="2" s="1"/>
  <c r="N1286" i="2"/>
  <c r="O1286" i="2" s="1"/>
  <c r="N1287" i="2"/>
  <c r="O1287" i="2" s="1"/>
  <c r="N1288" i="2"/>
  <c r="O1288" i="2" s="1"/>
  <c r="N1289" i="2"/>
  <c r="O1289" i="2" s="1"/>
  <c r="N1290" i="2"/>
  <c r="O1290" i="2" s="1"/>
  <c r="N1291" i="2"/>
  <c r="O1291" i="2" s="1"/>
  <c r="N1292" i="2"/>
  <c r="O1292" i="2" s="1"/>
  <c r="N3721" i="2"/>
  <c r="O3721" i="2" s="1"/>
  <c r="N1294" i="2"/>
  <c r="O1294" i="2" s="1"/>
  <c r="N1295" i="2"/>
  <c r="O1295" i="2" s="1"/>
  <c r="N1296" i="2"/>
  <c r="O1296" i="2" s="1"/>
  <c r="N1297" i="2"/>
  <c r="O1297" i="2" s="1"/>
  <c r="N1298" i="2"/>
  <c r="O1298" i="2" s="1"/>
  <c r="N1299" i="2"/>
  <c r="O1299" i="2" s="1"/>
  <c r="N1300" i="2"/>
  <c r="O1300" i="2" s="1"/>
  <c r="N1301" i="2"/>
  <c r="O1301" i="2" s="1"/>
  <c r="N1302" i="2"/>
  <c r="O1302" i="2" s="1"/>
  <c r="N1303" i="2"/>
  <c r="O1303" i="2" s="1"/>
  <c r="N1304" i="2"/>
  <c r="O1304" i="2" s="1"/>
  <c r="N1305" i="2"/>
  <c r="O1305" i="2" s="1"/>
  <c r="N1306" i="2"/>
  <c r="O1306" i="2" s="1"/>
  <c r="N1307" i="2"/>
  <c r="O1307" i="2" s="1"/>
  <c r="N1308" i="2"/>
  <c r="O1308" i="2" s="1"/>
  <c r="N1309" i="2"/>
  <c r="O1309" i="2" s="1"/>
  <c r="N1310" i="2"/>
  <c r="O1310" i="2" s="1"/>
  <c r="N1311" i="2"/>
  <c r="O1311" i="2" s="1"/>
  <c r="N1312" i="2"/>
  <c r="O1312" i="2" s="1"/>
  <c r="N1313" i="2"/>
  <c r="O1313" i="2" s="1"/>
  <c r="N1314" i="2"/>
  <c r="O1314" i="2" s="1"/>
  <c r="N1848" i="2"/>
  <c r="O1848" i="2" s="1"/>
  <c r="N1316" i="2"/>
  <c r="O1316" i="2" s="1"/>
  <c r="N1317" i="2"/>
  <c r="O1317" i="2" s="1"/>
  <c r="N1318" i="2"/>
  <c r="O1318" i="2" s="1"/>
  <c r="N1319" i="2"/>
  <c r="O1319" i="2" s="1"/>
  <c r="N3094" i="2"/>
  <c r="O3094" i="2" s="1"/>
  <c r="N1321" i="2"/>
  <c r="O1321" i="2" s="1"/>
  <c r="N1322" i="2"/>
  <c r="O1322" i="2" s="1"/>
  <c r="N1323" i="2"/>
  <c r="O1323" i="2" s="1"/>
  <c r="N1324" i="2"/>
  <c r="O1324" i="2" s="1"/>
  <c r="N1325" i="2"/>
  <c r="O1325" i="2" s="1"/>
  <c r="N1326" i="2"/>
  <c r="O1326" i="2" s="1"/>
  <c r="N1327" i="2"/>
  <c r="O1327" i="2" s="1"/>
  <c r="N1328" i="2"/>
  <c r="O1328" i="2" s="1"/>
  <c r="N1329" i="2"/>
  <c r="O1329" i="2" s="1"/>
  <c r="N5824" i="2"/>
  <c r="O5824" i="2" s="1"/>
  <c r="N1331" i="2"/>
  <c r="O1331" i="2" s="1"/>
  <c r="N1332" i="2"/>
  <c r="O1332" i="2" s="1"/>
  <c r="N1333" i="2"/>
  <c r="O1333" i="2" s="1"/>
  <c r="N1334" i="2"/>
  <c r="O1334" i="2" s="1"/>
  <c r="N1341" i="2"/>
  <c r="O1341" i="2" s="1"/>
  <c r="N1336" i="2"/>
  <c r="O1336" i="2" s="1"/>
  <c r="N1337" i="2"/>
  <c r="O1337" i="2" s="1"/>
  <c r="N1338" i="2"/>
  <c r="O1338" i="2" s="1"/>
  <c r="N1339" i="2"/>
  <c r="O1339" i="2" s="1"/>
  <c r="N1340" i="2"/>
  <c r="O1340" i="2" s="1"/>
  <c r="N4085" i="2"/>
  <c r="O4085" i="2" s="1"/>
  <c r="N1342" i="2"/>
  <c r="O1342" i="2" s="1"/>
  <c r="N1343" i="2"/>
  <c r="O1343" i="2" s="1"/>
  <c r="N1344" i="2"/>
  <c r="O1344" i="2" s="1"/>
  <c r="N1345" i="2"/>
  <c r="O1345" i="2" s="1"/>
  <c r="N1346" i="2"/>
  <c r="O1346" i="2" s="1"/>
  <c r="N1347" i="2"/>
  <c r="O1347" i="2" s="1"/>
  <c r="N1348" i="2"/>
  <c r="O1348" i="2" s="1"/>
  <c r="N1349" i="2"/>
  <c r="O1349" i="2" s="1"/>
  <c r="N1350" i="2"/>
  <c r="O1350" i="2" s="1"/>
  <c r="N1351" i="2"/>
  <c r="O1351" i="2" s="1"/>
  <c r="N1352" i="2"/>
  <c r="O1352" i="2" s="1"/>
  <c r="N1353" i="2"/>
  <c r="O1353" i="2" s="1"/>
  <c r="N1354" i="2"/>
  <c r="O1354" i="2" s="1"/>
  <c r="N1355" i="2"/>
  <c r="O1355" i="2" s="1"/>
  <c r="N1356" i="2"/>
  <c r="O1356" i="2" s="1"/>
  <c r="N1357" i="2"/>
  <c r="O1357" i="2" s="1"/>
  <c r="N6037" i="2"/>
  <c r="O6037" i="2" s="1"/>
  <c r="N1359" i="2"/>
  <c r="O1359" i="2" s="1"/>
  <c r="N5101" i="2"/>
  <c r="O5101" i="2" s="1"/>
  <c r="N1361" i="2"/>
  <c r="O1361" i="2" s="1"/>
  <c r="N1362" i="2"/>
  <c r="O1362" i="2" s="1"/>
  <c r="N1363" i="2"/>
  <c r="O1363" i="2" s="1"/>
  <c r="N1364" i="2"/>
  <c r="O1364" i="2" s="1"/>
  <c r="N1365" i="2"/>
  <c r="O1365" i="2" s="1"/>
  <c r="N1366" i="2"/>
  <c r="O1366" i="2" s="1"/>
  <c r="N1367" i="2"/>
  <c r="O1367" i="2" s="1"/>
  <c r="N1368" i="2"/>
  <c r="O1368" i="2" s="1"/>
  <c r="N1369" i="2"/>
  <c r="O1369" i="2" s="1"/>
  <c r="N1370" i="2"/>
  <c r="O1370" i="2" s="1"/>
  <c r="N1371" i="2"/>
  <c r="O1371" i="2" s="1"/>
  <c r="N1372" i="2"/>
  <c r="O1372" i="2" s="1"/>
  <c r="N1373" i="2"/>
  <c r="O1373" i="2" s="1"/>
  <c r="N1374" i="2"/>
  <c r="O1374" i="2" s="1"/>
  <c r="N1375" i="2"/>
  <c r="O1375" i="2" s="1"/>
  <c r="N1376" i="2"/>
  <c r="O1376" i="2" s="1"/>
  <c r="N1377" i="2"/>
  <c r="O1377" i="2" s="1"/>
  <c r="N1378" i="2"/>
  <c r="O1378" i="2" s="1"/>
  <c r="N1379" i="2"/>
  <c r="O1379" i="2" s="1"/>
  <c r="N1380" i="2"/>
  <c r="O1380" i="2" s="1"/>
  <c r="N1381" i="2"/>
  <c r="O1381" i="2" s="1"/>
  <c r="N1382" i="2"/>
  <c r="O1382" i="2" s="1"/>
  <c r="N1383" i="2"/>
  <c r="O1383" i="2" s="1"/>
  <c r="N1384" i="2"/>
  <c r="O1384" i="2" s="1"/>
  <c r="N1385" i="2"/>
  <c r="O1385" i="2" s="1"/>
  <c r="N1386" i="2"/>
  <c r="O1386" i="2" s="1"/>
  <c r="N1387" i="2"/>
  <c r="O1387" i="2" s="1"/>
  <c r="N1388" i="2"/>
  <c r="O1388" i="2" s="1"/>
  <c r="N1389" i="2"/>
  <c r="O1389" i="2" s="1"/>
  <c r="N1390" i="2"/>
  <c r="O1390" i="2" s="1"/>
  <c r="N1391" i="2"/>
  <c r="O1391" i="2" s="1"/>
  <c r="N1392" i="2"/>
  <c r="O1392" i="2" s="1"/>
  <c r="N1393" i="2"/>
  <c r="O1393" i="2" s="1"/>
  <c r="N1394" i="2"/>
  <c r="O1394" i="2" s="1"/>
  <c r="N1395" i="2"/>
  <c r="O1395" i="2" s="1"/>
  <c r="N1396" i="2"/>
  <c r="O1396" i="2" s="1"/>
  <c r="N1397" i="2"/>
  <c r="O1397" i="2" s="1"/>
  <c r="N1398" i="2"/>
  <c r="O1398" i="2" s="1"/>
  <c r="N1399" i="2"/>
  <c r="O1399" i="2" s="1"/>
  <c r="N1400" i="2"/>
  <c r="O1400" i="2" s="1"/>
  <c r="N1401" i="2"/>
  <c r="O1401" i="2" s="1"/>
  <c r="N1402" i="2"/>
  <c r="O1402" i="2" s="1"/>
  <c r="N1403" i="2"/>
  <c r="O1403" i="2" s="1"/>
  <c r="N1404" i="2"/>
  <c r="O1404" i="2" s="1"/>
  <c r="N1405" i="2"/>
  <c r="O1405" i="2" s="1"/>
  <c r="N1406" i="2"/>
  <c r="O1406" i="2" s="1"/>
  <c r="N1407" i="2"/>
  <c r="O1407" i="2" s="1"/>
  <c r="N1408" i="2"/>
  <c r="O1408" i="2" s="1"/>
  <c r="N1409" i="2"/>
  <c r="O1409" i="2" s="1"/>
  <c r="N1410" i="2"/>
  <c r="O1410" i="2" s="1"/>
  <c r="N1411" i="2"/>
  <c r="O1411" i="2" s="1"/>
  <c r="N1412" i="2"/>
  <c r="O1412" i="2" s="1"/>
  <c r="N1413" i="2"/>
  <c r="O1413" i="2" s="1"/>
  <c r="N1414" i="2"/>
  <c r="O1414" i="2" s="1"/>
  <c r="N1415" i="2"/>
  <c r="O1415" i="2" s="1"/>
  <c r="N1416" i="2"/>
  <c r="O1416" i="2" s="1"/>
  <c r="N1417" i="2"/>
  <c r="O1417" i="2" s="1"/>
  <c r="N1418" i="2"/>
  <c r="O1418" i="2" s="1"/>
  <c r="N1419" i="2"/>
  <c r="O1419" i="2" s="1"/>
  <c r="N1420" i="2"/>
  <c r="O1420" i="2" s="1"/>
  <c r="N1421" i="2"/>
  <c r="O1421" i="2" s="1"/>
  <c r="N1422" i="2"/>
  <c r="O1422" i="2" s="1"/>
  <c r="N1423" i="2"/>
  <c r="O1423" i="2" s="1"/>
  <c r="N1424" i="2"/>
  <c r="O1424" i="2" s="1"/>
  <c r="N1425" i="2"/>
  <c r="O1425" i="2" s="1"/>
  <c r="N1426" i="2"/>
  <c r="O1426" i="2" s="1"/>
  <c r="N1427" i="2"/>
  <c r="O1427" i="2" s="1"/>
  <c r="N1428" i="2"/>
  <c r="O1428" i="2" s="1"/>
  <c r="N1429" i="2"/>
  <c r="O1429" i="2" s="1"/>
  <c r="N1430" i="2"/>
  <c r="O1430" i="2" s="1"/>
  <c r="N1431" i="2"/>
  <c r="O1431" i="2" s="1"/>
  <c r="N1432" i="2"/>
  <c r="O1432" i="2" s="1"/>
  <c r="N1433" i="2"/>
  <c r="O1433" i="2" s="1"/>
  <c r="N1434" i="2"/>
  <c r="O1434" i="2" s="1"/>
  <c r="N1435" i="2"/>
  <c r="O1435" i="2" s="1"/>
  <c r="N1436" i="2"/>
  <c r="O1436" i="2" s="1"/>
  <c r="N1437" i="2"/>
  <c r="O1437" i="2" s="1"/>
  <c r="N1438" i="2"/>
  <c r="O1438" i="2" s="1"/>
  <c r="N1439" i="2"/>
  <c r="O1439" i="2" s="1"/>
  <c r="N1440" i="2"/>
  <c r="O1440" i="2" s="1"/>
  <c r="N1441" i="2"/>
  <c r="O1441" i="2" s="1"/>
  <c r="N1442" i="2"/>
  <c r="O1442" i="2" s="1"/>
  <c r="N1443" i="2"/>
  <c r="O1443" i="2" s="1"/>
  <c r="N1444" i="2"/>
  <c r="O1444" i="2" s="1"/>
  <c r="N1445" i="2"/>
  <c r="O1445" i="2" s="1"/>
  <c r="N1446" i="2"/>
  <c r="O1446" i="2" s="1"/>
  <c r="N1447" i="2"/>
  <c r="O1447" i="2" s="1"/>
  <c r="N1448" i="2"/>
  <c r="O1448" i="2" s="1"/>
  <c r="N1449" i="2"/>
  <c r="O1449" i="2" s="1"/>
  <c r="N1450" i="2"/>
  <c r="O1450" i="2" s="1"/>
  <c r="N1451" i="2"/>
  <c r="O1451" i="2" s="1"/>
  <c r="N1452" i="2"/>
  <c r="O1452" i="2" s="1"/>
  <c r="N1453" i="2"/>
  <c r="O1453" i="2" s="1"/>
  <c r="N1454" i="2"/>
  <c r="O1454" i="2" s="1"/>
  <c r="N1455" i="2"/>
  <c r="O1455" i="2" s="1"/>
  <c r="N1456" i="2"/>
  <c r="O1456" i="2" s="1"/>
  <c r="N1457" i="2"/>
  <c r="O1457" i="2" s="1"/>
  <c r="N1458" i="2"/>
  <c r="O1458" i="2" s="1"/>
  <c r="N1459" i="2"/>
  <c r="O1459" i="2" s="1"/>
  <c r="N1460" i="2"/>
  <c r="O1460" i="2" s="1"/>
  <c r="N1461" i="2"/>
  <c r="O1461" i="2" s="1"/>
  <c r="N1462" i="2"/>
  <c r="O1462" i="2" s="1"/>
  <c r="N1463" i="2"/>
  <c r="O1463" i="2" s="1"/>
  <c r="N1464" i="2"/>
  <c r="O1464" i="2" s="1"/>
  <c r="N1465" i="2"/>
  <c r="O1465" i="2" s="1"/>
  <c r="N1466" i="2"/>
  <c r="O1466" i="2" s="1"/>
  <c r="N1467" i="2"/>
  <c r="O1467" i="2" s="1"/>
  <c r="N1468" i="2"/>
  <c r="O1468" i="2" s="1"/>
  <c r="N1469" i="2"/>
  <c r="O1469" i="2" s="1"/>
  <c r="N1470" i="2"/>
  <c r="O1470" i="2" s="1"/>
  <c r="N1471" i="2"/>
  <c r="O1471" i="2" s="1"/>
  <c r="N1472" i="2"/>
  <c r="O1472" i="2" s="1"/>
  <c r="N1473" i="2"/>
  <c r="O1473" i="2" s="1"/>
  <c r="N1474" i="2"/>
  <c r="O1474" i="2" s="1"/>
  <c r="N1475" i="2"/>
  <c r="O1475" i="2" s="1"/>
  <c r="N1476" i="2"/>
  <c r="O1476" i="2" s="1"/>
  <c r="N1477" i="2"/>
  <c r="O1477" i="2" s="1"/>
  <c r="N1478" i="2"/>
  <c r="O1478" i="2" s="1"/>
  <c r="N1479" i="2"/>
  <c r="O1479" i="2" s="1"/>
  <c r="N1480" i="2"/>
  <c r="O1480" i="2" s="1"/>
  <c r="N1481" i="2"/>
  <c r="O1481" i="2" s="1"/>
  <c r="N1482" i="2"/>
  <c r="O1482" i="2" s="1"/>
  <c r="N1483" i="2"/>
  <c r="O1483" i="2" s="1"/>
  <c r="N1484" i="2"/>
  <c r="O1484" i="2" s="1"/>
  <c r="N1485" i="2"/>
  <c r="O1485" i="2" s="1"/>
  <c r="N1486" i="2"/>
  <c r="O1486" i="2" s="1"/>
  <c r="N1487" i="2"/>
  <c r="O1487" i="2" s="1"/>
  <c r="N1488" i="2"/>
  <c r="O1488" i="2" s="1"/>
  <c r="N1489" i="2"/>
  <c r="O1489" i="2" s="1"/>
  <c r="N1490" i="2"/>
  <c r="O1490" i="2" s="1"/>
  <c r="N1491" i="2"/>
  <c r="O1491" i="2" s="1"/>
  <c r="N1492" i="2"/>
  <c r="O1492" i="2" s="1"/>
  <c r="N1493" i="2"/>
  <c r="O1493" i="2" s="1"/>
  <c r="N1494" i="2"/>
  <c r="O1494" i="2" s="1"/>
  <c r="N1495" i="2"/>
  <c r="O1495" i="2" s="1"/>
  <c r="N1496" i="2"/>
  <c r="O1496" i="2" s="1"/>
  <c r="N1497" i="2"/>
  <c r="O1497" i="2" s="1"/>
  <c r="N1498" i="2"/>
  <c r="O1498" i="2" s="1"/>
  <c r="N1499" i="2"/>
  <c r="O1499" i="2" s="1"/>
  <c r="N1500" i="2"/>
  <c r="O1500" i="2" s="1"/>
  <c r="N1501" i="2"/>
  <c r="O1501" i="2" s="1"/>
  <c r="N1502" i="2"/>
  <c r="O1502" i="2" s="1"/>
  <c r="N1503" i="2"/>
  <c r="O1503" i="2" s="1"/>
  <c r="N1504" i="2"/>
  <c r="O1504" i="2" s="1"/>
  <c r="N1505" i="2"/>
  <c r="O1505" i="2" s="1"/>
  <c r="N1506" i="2"/>
  <c r="O1506" i="2" s="1"/>
  <c r="N1507" i="2"/>
  <c r="O1507" i="2" s="1"/>
  <c r="N1508" i="2"/>
  <c r="O1508" i="2" s="1"/>
  <c r="N1509" i="2"/>
  <c r="O1509" i="2" s="1"/>
  <c r="N1510" i="2"/>
  <c r="O1510" i="2" s="1"/>
  <c r="N1511" i="2"/>
  <c r="O1511" i="2" s="1"/>
  <c r="N1512" i="2"/>
  <c r="O1512" i="2" s="1"/>
  <c r="N1513" i="2"/>
  <c r="O1513" i="2" s="1"/>
  <c r="N1514" i="2"/>
  <c r="O1514" i="2" s="1"/>
  <c r="N1515" i="2"/>
  <c r="O1515" i="2" s="1"/>
  <c r="N1516" i="2"/>
  <c r="O1516" i="2" s="1"/>
  <c r="N1517" i="2"/>
  <c r="O1517" i="2" s="1"/>
  <c r="N1518" i="2"/>
  <c r="O1518" i="2" s="1"/>
  <c r="N1519" i="2"/>
  <c r="O1519" i="2" s="1"/>
  <c r="N1520" i="2"/>
  <c r="O1520" i="2" s="1"/>
  <c r="N1521" i="2"/>
  <c r="O1521" i="2" s="1"/>
  <c r="N1522" i="2"/>
  <c r="O1522" i="2" s="1"/>
  <c r="N1523" i="2"/>
  <c r="O1523" i="2" s="1"/>
  <c r="N1524" i="2"/>
  <c r="O1524" i="2" s="1"/>
  <c r="N1525" i="2"/>
  <c r="O1525" i="2" s="1"/>
  <c r="N1526" i="2"/>
  <c r="O1526" i="2" s="1"/>
  <c r="N1527" i="2"/>
  <c r="O1527" i="2" s="1"/>
  <c r="N1528" i="2"/>
  <c r="O1528" i="2" s="1"/>
  <c r="N1529" i="2"/>
  <c r="O1529" i="2" s="1"/>
  <c r="N1530" i="2"/>
  <c r="O1530" i="2" s="1"/>
  <c r="N1531" i="2"/>
  <c r="O1531" i="2" s="1"/>
  <c r="N1532" i="2"/>
  <c r="O1532" i="2" s="1"/>
  <c r="N1533" i="2"/>
  <c r="O1533" i="2" s="1"/>
  <c r="N1534" i="2"/>
  <c r="O1534" i="2" s="1"/>
  <c r="N1535" i="2"/>
  <c r="O1535" i="2" s="1"/>
  <c r="N1536" i="2"/>
  <c r="O1536" i="2" s="1"/>
  <c r="N1537" i="2"/>
  <c r="O1537" i="2" s="1"/>
  <c r="N1538" i="2"/>
  <c r="O1538" i="2" s="1"/>
  <c r="N1539" i="2"/>
  <c r="O1539" i="2" s="1"/>
  <c r="N1540" i="2"/>
  <c r="O1540" i="2" s="1"/>
  <c r="N1541" i="2"/>
  <c r="O1541" i="2" s="1"/>
  <c r="N1542" i="2"/>
  <c r="O1542" i="2" s="1"/>
  <c r="N1543" i="2"/>
  <c r="O1543" i="2" s="1"/>
  <c r="N1544" i="2"/>
  <c r="O1544" i="2" s="1"/>
  <c r="N1545" i="2"/>
  <c r="O1545" i="2" s="1"/>
  <c r="N1546" i="2"/>
  <c r="O1546" i="2" s="1"/>
  <c r="N1547" i="2"/>
  <c r="O1547" i="2" s="1"/>
  <c r="N1548" i="2"/>
  <c r="O1548" i="2" s="1"/>
  <c r="N1549" i="2"/>
  <c r="O1549" i="2" s="1"/>
  <c r="N1550" i="2"/>
  <c r="O1550" i="2" s="1"/>
  <c r="N1551" i="2"/>
  <c r="O1551" i="2" s="1"/>
  <c r="N1552" i="2"/>
  <c r="O1552" i="2" s="1"/>
  <c r="N1553" i="2"/>
  <c r="O1553" i="2" s="1"/>
  <c r="N1554" i="2"/>
  <c r="O1554" i="2" s="1"/>
  <c r="N1555" i="2"/>
  <c r="O1555" i="2" s="1"/>
  <c r="N1556" i="2"/>
  <c r="O1556" i="2" s="1"/>
  <c r="N1557" i="2"/>
  <c r="O1557" i="2" s="1"/>
  <c r="N1558" i="2"/>
  <c r="O1558" i="2" s="1"/>
  <c r="N1559" i="2"/>
  <c r="O1559" i="2" s="1"/>
  <c r="N1560" i="2"/>
  <c r="O1560" i="2" s="1"/>
  <c r="N1561" i="2"/>
  <c r="O1561" i="2" s="1"/>
  <c r="N1562" i="2"/>
  <c r="O1562" i="2" s="1"/>
  <c r="N1563" i="2"/>
  <c r="O1563" i="2" s="1"/>
  <c r="N1564" i="2"/>
  <c r="O1564" i="2" s="1"/>
  <c r="N1565" i="2"/>
  <c r="O1565" i="2" s="1"/>
  <c r="N1566" i="2"/>
  <c r="O1566" i="2" s="1"/>
  <c r="N1567" i="2"/>
  <c r="O1567" i="2" s="1"/>
  <c r="N1568" i="2"/>
  <c r="O1568" i="2" s="1"/>
  <c r="N1569" i="2"/>
  <c r="O1569" i="2" s="1"/>
  <c r="N1570" i="2"/>
  <c r="O1570" i="2" s="1"/>
  <c r="N1571" i="2"/>
  <c r="O1571" i="2" s="1"/>
  <c r="N1572" i="2"/>
  <c r="O1572" i="2" s="1"/>
  <c r="N1573" i="2"/>
  <c r="O1573" i="2" s="1"/>
  <c r="N1574" i="2"/>
  <c r="O1574" i="2" s="1"/>
  <c r="N1575" i="2"/>
  <c r="O1575" i="2" s="1"/>
  <c r="N1576" i="2"/>
  <c r="O1576" i="2" s="1"/>
  <c r="N1577" i="2"/>
  <c r="O1577" i="2" s="1"/>
  <c r="N1578" i="2"/>
  <c r="O1578" i="2" s="1"/>
  <c r="N1579" i="2"/>
  <c r="O1579" i="2" s="1"/>
  <c r="N1580" i="2"/>
  <c r="O1580" i="2" s="1"/>
  <c r="N1581" i="2"/>
  <c r="O1581" i="2" s="1"/>
  <c r="N1582" i="2"/>
  <c r="O1582" i="2" s="1"/>
  <c r="N1583" i="2"/>
  <c r="O1583" i="2" s="1"/>
  <c r="N1584" i="2"/>
  <c r="O1584" i="2" s="1"/>
  <c r="N1585" i="2"/>
  <c r="O1585" i="2" s="1"/>
  <c r="N1586" i="2"/>
  <c r="O1586" i="2" s="1"/>
  <c r="N1587" i="2"/>
  <c r="O1587" i="2" s="1"/>
  <c r="N1588" i="2"/>
  <c r="O1588" i="2" s="1"/>
  <c r="N1589" i="2"/>
  <c r="O1589" i="2" s="1"/>
  <c r="N1590" i="2"/>
  <c r="O1590" i="2" s="1"/>
  <c r="N1591" i="2"/>
  <c r="O1591" i="2" s="1"/>
  <c r="N1592" i="2"/>
  <c r="O1592" i="2" s="1"/>
  <c r="N1593" i="2"/>
  <c r="O1593" i="2" s="1"/>
  <c r="N1594" i="2"/>
  <c r="O1594" i="2" s="1"/>
  <c r="N1595" i="2"/>
  <c r="O1595" i="2" s="1"/>
  <c r="N1596" i="2"/>
  <c r="O1596" i="2" s="1"/>
  <c r="N1597" i="2"/>
  <c r="O1597" i="2" s="1"/>
  <c r="N1598" i="2"/>
  <c r="O1598" i="2" s="1"/>
  <c r="N1599" i="2"/>
  <c r="O1599" i="2" s="1"/>
  <c r="N1600" i="2"/>
  <c r="O1600" i="2" s="1"/>
  <c r="N1601" i="2"/>
  <c r="O1601" i="2" s="1"/>
  <c r="N1602" i="2"/>
  <c r="O1602" i="2" s="1"/>
  <c r="N1603" i="2"/>
  <c r="O1603" i="2" s="1"/>
  <c r="N1604" i="2"/>
  <c r="O1604" i="2" s="1"/>
  <c r="N1605" i="2"/>
  <c r="O1605" i="2" s="1"/>
  <c r="N1606" i="2"/>
  <c r="O1606" i="2" s="1"/>
  <c r="N1607" i="2"/>
  <c r="O1607" i="2" s="1"/>
  <c r="N1608" i="2"/>
  <c r="O1608" i="2" s="1"/>
  <c r="N1609" i="2"/>
  <c r="O1609" i="2" s="1"/>
  <c r="N1610" i="2"/>
  <c r="O1610" i="2" s="1"/>
  <c r="N1611" i="2"/>
  <c r="O1611" i="2" s="1"/>
  <c r="N1612" i="2"/>
  <c r="O1612" i="2" s="1"/>
  <c r="N1613" i="2"/>
  <c r="O1613" i="2" s="1"/>
  <c r="N1614" i="2"/>
  <c r="O1614" i="2" s="1"/>
  <c r="N1615" i="2"/>
  <c r="O1615" i="2" s="1"/>
  <c r="N1616" i="2"/>
  <c r="O1616" i="2" s="1"/>
  <c r="N1617" i="2"/>
  <c r="O1617" i="2" s="1"/>
  <c r="N1618" i="2"/>
  <c r="O1618" i="2" s="1"/>
  <c r="N1619" i="2"/>
  <c r="O1619" i="2" s="1"/>
  <c r="N1620" i="2"/>
  <c r="O1620" i="2" s="1"/>
  <c r="N1621" i="2"/>
  <c r="O1621" i="2" s="1"/>
  <c r="N1622" i="2"/>
  <c r="O1622" i="2" s="1"/>
  <c r="N1623" i="2"/>
  <c r="O1623" i="2" s="1"/>
  <c r="N1624" i="2"/>
  <c r="O1624" i="2" s="1"/>
  <c r="N1625" i="2"/>
  <c r="O1625" i="2" s="1"/>
  <c r="N1626" i="2"/>
  <c r="O1626" i="2" s="1"/>
  <c r="N1627" i="2"/>
  <c r="O1627" i="2" s="1"/>
  <c r="N1628" i="2"/>
  <c r="O1628" i="2" s="1"/>
  <c r="N1629" i="2"/>
  <c r="O1629" i="2" s="1"/>
  <c r="N1630" i="2"/>
  <c r="O1630" i="2" s="1"/>
  <c r="N1631" i="2"/>
  <c r="O1631" i="2" s="1"/>
  <c r="N1632" i="2"/>
  <c r="O1632" i="2" s="1"/>
  <c r="N1633" i="2"/>
  <c r="O1633" i="2" s="1"/>
  <c r="N1634" i="2"/>
  <c r="O1634" i="2" s="1"/>
  <c r="N1635" i="2"/>
  <c r="O1635" i="2" s="1"/>
  <c r="N1636" i="2"/>
  <c r="O1636" i="2" s="1"/>
  <c r="N1637" i="2"/>
  <c r="O1637" i="2" s="1"/>
  <c r="N1638" i="2"/>
  <c r="O1638" i="2" s="1"/>
  <c r="N1639" i="2"/>
  <c r="O1639" i="2" s="1"/>
  <c r="N1640" i="2"/>
  <c r="O1640" i="2" s="1"/>
  <c r="N1641" i="2"/>
  <c r="O1641" i="2" s="1"/>
  <c r="N1642" i="2"/>
  <c r="O1642" i="2" s="1"/>
  <c r="N1643" i="2"/>
  <c r="O1643" i="2" s="1"/>
  <c r="N1644" i="2"/>
  <c r="O1644" i="2" s="1"/>
  <c r="N1645" i="2"/>
  <c r="O1645" i="2" s="1"/>
  <c r="N1646" i="2"/>
  <c r="O1646" i="2" s="1"/>
  <c r="N1647" i="2"/>
  <c r="O1647" i="2" s="1"/>
  <c r="N1648" i="2"/>
  <c r="O1648" i="2" s="1"/>
  <c r="N1649" i="2"/>
  <c r="O1649" i="2" s="1"/>
  <c r="N1650" i="2"/>
  <c r="O1650" i="2" s="1"/>
  <c r="N1651" i="2"/>
  <c r="O1651" i="2" s="1"/>
  <c r="N1652" i="2"/>
  <c r="O1652" i="2" s="1"/>
  <c r="N1653" i="2"/>
  <c r="O1653" i="2" s="1"/>
  <c r="N1654" i="2"/>
  <c r="O1654" i="2" s="1"/>
  <c r="N1655" i="2"/>
  <c r="O1655" i="2" s="1"/>
  <c r="N1656" i="2"/>
  <c r="O1656" i="2" s="1"/>
  <c r="N1657" i="2"/>
  <c r="O1657" i="2" s="1"/>
  <c r="N1658" i="2"/>
  <c r="O1658" i="2" s="1"/>
  <c r="N1659" i="2"/>
  <c r="O1659" i="2" s="1"/>
  <c r="N1660" i="2"/>
  <c r="O1660" i="2" s="1"/>
  <c r="N1661" i="2"/>
  <c r="O1661" i="2" s="1"/>
  <c r="N1662" i="2"/>
  <c r="O1662" i="2" s="1"/>
  <c r="N1663" i="2"/>
  <c r="O1663" i="2" s="1"/>
  <c r="N1664" i="2"/>
  <c r="O1664" i="2" s="1"/>
  <c r="N1665" i="2"/>
  <c r="O1665" i="2" s="1"/>
  <c r="N1666" i="2"/>
  <c r="O1666" i="2" s="1"/>
  <c r="N1667" i="2"/>
  <c r="O1667" i="2" s="1"/>
  <c r="N1668" i="2"/>
  <c r="O1668" i="2" s="1"/>
  <c r="N1669" i="2"/>
  <c r="O1669" i="2" s="1"/>
  <c r="N1670" i="2"/>
  <c r="O1670" i="2" s="1"/>
  <c r="N1671" i="2"/>
  <c r="O1671" i="2" s="1"/>
  <c r="N1672" i="2"/>
  <c r="O1672" i="2" s="1"/>
  <c r="N1673" i="2"/>
  <c r="O1673" i="2" s="1"/>
  <c r="N1674" i="2"/>
  <c r="O1674" i="2" s="1"/>
  <c r="N1675" i="2"/>
  <c r="O1675" i="2" s="1"/>
  <c r="N1676" i="2"/>
  <c r="O1676" i="2" s="1"/>
  <c r="N1677" i="2"/>
  <c r="O1677" i="2" s="1"/>
  <c r="N1678" i="2"/>
  <c r="O1678" i="2" s="1"/>
  <c r="N1679" i="2"/>
  <c r="O1679" i="2" s="1"/>
  <c r="N1680" i="2"/>
  <c r="O1680" i="2" s="1"/>
  <c r="N1681" i="2"/>
  <c r="O1681" i="2" s="1"/>
  <c r="N1682" i="2"/>
  <c r="O1682" i="2" s="1"/>
  <c r="N1683" i="2"/>
  <c r="O1683" i="2" s="1"/>
  <c r="N1684" i="2"/>
  <c r="O1684" i="2" s="1"/>
  <c r="N1685" i="2"/>
  <c r="O1685" i="2" s="1"/>
  <c r="N1686" i="2"/>
  <c r="O1686" i="2" s="1"/>
  <c r="N1687" i="2"/>
  <c r="O1687" i="2" s="1"/>
  <c r="N1688" i="2"/>
  <c r="O1688" i="2" s="1"/>
  <c r="N1689" i="2"/>
  <c r="O1689" i="2" s="1"/>
  <c r="N1690" i="2"/>
  <c r="O1690" i="2" s="1"/>
  <c r="N1691" i="2"/>
  <c r="O1691" i="2" s="1"/>
  <c r="N1692" i="2"/>
  <c r="O1692" i="2" s="1"/>
  <c r="N1693" i="2"/>
  <c r="O1693" i="2" s="1"/>
  <c r="N1694" i="2"/>
  <c r="O1694" i="2" s="1"/>
  <c r="N1695" i="2"/>
  <c r="O1695" i="2" s="1"/>
  <c r="N1696" i="2"/>
  <c r="O1696" i="2" s="1"/>
  <c r="N1697" i="2"/>
  <c r="O1697" i="2" s="1"/>
  <c r="N1698" i="2"/>
  <c r="O1698" i="2" s="1"/>
  <c r="N1699" i="2"/>
  <c r="O1699" i="2" s="1"/>
  <c r="N1700" i="2"/>
  <c r="O1700" i="2" s="1"/>
  <c r="N1701" i="2"/>
  <c r="O1701" i="2" s="1"/>
  <c r="N1702" i="2"/>
  <c r="O1702" i="2" s="1"/>
  <c r="N1703" i="2"/>
  <c r="O1703" i="2" s="1"/>
  <c r="N1704" i="2"/>
  <c r="O1704" i="2" s="1"/>
  <c r="N1705" i="2"/>
  <c r="O1705" i="2" s="1"/>
  <c r="N1706" i="2"/>
  <c r="O1706" i="2" s="1"/>
  <c r="N1707" i="2"/>
  <c r="O1707" i="2" s="1"/>
  <c r="N1708" i="2"/>
  <c r="O1708" i="2" s="1"/>
  <c r="N1709" i="2"/>
  <c r="O1709" i="2" s="1"/>
  <c r="N1710" i="2"/>
  <c r="O1710" i="2" s="1"/>
  <c r="N1711" i="2"/>
  <c r="O1711" i="2" s="1"/>
  <c r="N1712" i="2"/>
  <c r="O1712" i="2" s="1"/>
  <c r="N1713" i="2"/>
  <c r="O1713" i="2" s="1"/>
  <c r="N1714" i="2"/>
  <c r="O1714" i="2" s="1"/>
  <c r="N1715" i="2"/>
  <c r="O1715" i="2" s="1"/>
  <c r="N1716" i="2"/>
  <c r="O1716" i="2" s="1"/>
  <c r="N1717" i="2"/>
  <c r="O1717" i="2" s="1"/>
  <c r="N1718" i="2"/>
  <c r="O1718" i="2" s="1"/>
  <c r="N1719" i="2"/>
  <c r="O1719" i="2" s="1"/>
  <c r="N1720" i="2"/>
  <c r="O1720" i="2" s="1"/>
  <c r="N1721" i="2"/>
  <c r="O1721" i="2" s="1"/>
  <c r="N1722" i="2"/>
  <c r="O1722" i="2" s="1"/>
  <c r="N1723" i="2"/>
  <c r="O1723" i="2" s="1"/>
  <c r="N1724" i="2"/>
  <c r="O1724" i="2" s="1"/>
  <c r="N1725" i="2"/>
  <c r="O1725" i="2" s="1"/>
  <c r="N1726" i="2"/>
  <c r="O1726" i="2" s="1"/>
  <c r="N1727" i="2"/>
  <c r="O1727" i="2" s="1"/>
  <c r="N1728" i="2"/>
  <c r="O1728" i="2" s="1"/>
  <c r="N1729" i="2"/>
  <c r="O1729" i="2" s="1"/>
  <c r="N1730" i="2"/>
  <c r="O1730" i="2" s="1"/>
  <c r="N1731" i="2"/>
  <c r="O1731" i="2" s="1"/>
  <c r="N1732" i="2"/>
  <c r="O1732" i="2" s="1"/>
  <c r="N1733" i="2"/>
  <c r="O1733" i="2" s="1"/>
  <c r="N1734" i="2"/>
  <c r="O1734" i="2" s="1"/>
  <c r="N1735" i="2"/>
  <c r="O1735" i="2" s="1"/>
  <c r="N1736" i="2"/>
  <c r="O1736" i="2" s="1"/>
  <c r="N1737" i="2"/>
  <c r="O1737" i="2" s="1"/>
  <c r="N1738" i="2"/>
  <c r="O1738" i="2" s="1"/>
  <c r="N1739" i="2"/>
  <c r="O1739" i="2" s="1"/>
  <c r="N1740" i="2"/>
  <c r="O1740" i="2" s="1"/>
  <c r="N1741" i="2"/>
  <c r="O1741" i="2" s="1"/>
  <c r="N1742" i="2"/>
  <c r="O1742" i="2" s="1"/>
  <c r="N1743" i="2"/>
  <c r="O1743" i="2" s="1"/>
  <c r="N1744" i="2"/>
  <c r="O1744" i="2" s="1"/>
  <c r="N1745" i="2"/>
  <c r="O1745" i="2" s="1"/>
  <c r="N1746" i="2"/>
  <c r="O1746" i="2" s="1"/>
  <c r="N1747" i="2"/>
  <c r="O1747" i="2" s="1"/>
  <c r="N1748" i="2"/>
  <c r="O1748" i="2" s="1"/>
  <c r="N1749" i="2"/>
  <c r="O1749" i="2" s="1"/>
  <c r="N1750" i="2"/>
  <c r="O1750" i="2" s="1"/>
  <c r="N1751" i="2"/>
  <c r="O1751" i="2" s="1"/>
  <c r="N1752" i="2"/>
  <c r="O1752" i="2" s="1"/>
  <c r="N1753" i="2"/>
  <c r="O1753" i="2" s="1"/>
  <c r="N1754" i="2"/>
  <c r="O1754" i="2" s="1"/>
  <c r="N1755" i="2"/>
  <c r="O1755" i="2" s="1"/>
  <c r="N1756" i="2"/>
  <c r="O1756" i="2" s="1"/>
  <c r="N1757" i="2"/>
  <c r="O1757" i="2" s="1"/>
  <c r="N1758" i="2"/>
  <c r="O1758" i="2" s="1"/>
  <c r="N1759" i="2"/>
  <c r="O1759" i="2" s="1"/>
  <c r="N1760" i="2"/>
  <c r="O1760" i="2" s="1"/>
  <c r="N1761" i="2"/>
  <c r="O1761" i="2" s="1"/>
  <c r="N1762" i="2"/>
  <c r="O1762" i="2" s="1"/>
  <c r="N1763" i="2"/>
  <c r="O1763" i="2" s="1"/>
  <c r="N1764" i="2"/>
  <c r="O1764" i="2" s="1"/>
  <c r="N1765" i="2"/>
  <c r="O1765" i="2" s="1"/>
  <c r="N1766" i="2"/>
  <c r="O1766" i="2" s="1"/>
  <c r="N1767" i="2"/>
  <c r="O1767" i="2" s="1"/>
  <c r="N1768" i="2"/>
  <c r="O1768" i="2" s="1"/>
  <c r="N1769" i="2"/>
  <c r="O1769" i="2" s="1"/>
  <c r="N1770" i="2"/>
  <c r="O1770" i="2" s="1"/>
  <c r="N1771" i="2"/>
  <c r="O1771" i="2" s="1"/>
  <c r="N1772" i="2"/>
  <c r="O1772" i="2" s="1"/>
  <c r="N1773" i="2"/>
  <c r="O1773" i="2" s="1"/>
  <c r="N1774" i="2"/>
  <c r="O1774" i="2" s="1"/>
  <c r="N1775" i="2"/>
  <c r="O1775" i="2" s="1"/>
  <c r="N1776" i="2"/>
  <c r="O1776" i="2" s="1"/>
  <c r="N1777" i="2"/>
  <c r="O1777" i="2" s="1"/>
  <c r="N1778" i="2"/>
  <c r="O1778" i="2" s="1"/>
  <c r="N1779" i="2"/>
  <c r="O1779" i="2" s="1"/>
  <c r="N1780" i="2"/>
  <c r="O1780" i="2" s="1"/>
  <c r="N1781" i="2"/>
  <c r="O1781" i="2" s="1"/>
  <c r="N1782" i="2"/>
  <c r="O1782" i="2" s="1"/>
  <c r="N1783" i="2"/>
  <c r="O1783" i="2" s="1"/>
  <c r="N1784" i="2"/>
  <c r="O1784" i="2" s="1"/>
  <c r="N1785" i="2"/>
  <c r="O1785" i="2" s="1"/>
  <c r="N1786" i="2"/>
  <c r="O1786" i="2" s="1"/>
  <c r="N1787" i="2"/>
  <c r="O1787" i="2" s="1"/>
  <c r="N1788" i="2"/>
  <c r="O1788" i="2" s="1"/>
  <c r="N1789" i="2"/>
  <c r="O1789" i="2" s="1"/>
  <c r="N1790" i="2"/>
  <c r="O1790" i="2" s="1"/>
  <c r="N1791" i="2"/>
  <c r="O1791" i="2" s="1"/>
  <c r="N1792" i="2"/>
  <c r="O1792" i="2" s="1"/>
  <c r="N1793" i="2"/>
  <c r="O1793" i="2" s="1"/>
  <c r="N1794" i="2"/>
  <c r="O1794" i="2" s="1"/>
  <c r="N1795" i="2"/>
  <c r="O1795" i="2" s="1"/>
  <c r="N1796" i="2"/>
  <c r="O1796" i="2" s="1"/>
  <c r="N1797" i="2"/>
  <c r="O1797" i="2" s="1"/>
  <c r="N1798" i="2"/>
  <c r="O1798" i="2" s="1"/>
  <c r="N1799" i="2"/>
  <c r="O1799" i="2" s="1"/>
  <c r="N1800" i="2"/>
  <c r="O1800" i="2" s="1"/>
  <c r="N1801" i="2"/>
  <c r="O1801" i="2" s="1"/>
  <c r="N1802" i="2"/>
  <c r="O1802" i="2" s="1"/>
  <c r="N1803" i="2"/>
  <c r="O1803" i="2" s="1"/>
  <c r="N1804" i="2"/>
  <c r="O1804" i="2" s="1"/>
  <c r="N1805" i="2"/>
  <c r="O1805" i="2" s="1"/>
  <c r="N1806" i="2"/>
  <c r="O1806" i="2" s="1"/>
  <c r="N1807" i="2"/>
  <c r="O1807" i="2" s="1"/>
  <c r="N1808" i="2"/>
  <c r="O1808" i="2" s="1"/>
  <c r="N1809" i="2"/>
  <c r="O1809" i="2" s="1"/>
  <c r="N1810" i="2"/>
  <c r="O1810" i="2" s="1"/>
  <c r="N1811" i="2"/>
  <c r="O1811" i="2" s="1"/>
  <c r="N1812" i="2"/>
  <c r="O1812" i="2" s="1"/>
  <c r="N1813" i="2"/>
  <c r="O1813" i="2" s="1"/>
  <c r="N1814" i="2"/>
  <c r="O1814" i="2" s="1"/>
  <c r="N1815" i="2"/>
  <c r="O1815" i="2" s="1"/>
  <c r="N1816" i="2"/>
  <c r="O1816" i="2" s="1"/>
  <c r="N1817" i="2"/>
  <c r="O1817" i="2" s="1"/>
  <c r="N1818" i="2"/>
  <c r="O1818" i="2" s="1"/>
  <c r="N1819" i="2"/>
  <c r="O1819" i="2" s="1"/>
  <c r="N1820" i="2"/>
  <c r="O1820" i="2" s="1"/>
  <c r="N1821" i="2"/>
  <c r="O1821" i="2" s="1"/>
  <c r="N1822" i="2"/>
  <c r="O1822" i="2" s="1"/>
  <c r="N1823" i="2"/>
  <c r="O1823" i="2" s="1"/>
  <c r="N1824" i="2"/>
  <c r="O1824" i="2" s="1"/>
  <c r="N1825" i="2"/>
  <c r="O1825" i="2" s="1"/>
  <c r="N1826" i="2"/>
  <c r="O1826" i="2" s="1"/>
  <c r="N1827" i="2"/>
  <c r="O1827" i="2" s="1"/>
  <c r="N1828" i="2"/>
  <c r="O1828" i="2" s="1"/>
  <c r="N1829" i="2"/>
  <c r="O1829" i="2" s="1"/>
  <c r="N1830" i="2"/>
  <c r="O1830" i="2" s="1"/>
  <c r="N671" i="2"/>
  <c r="O671" i="2" s="1"/>
  <c r="N5478" i="2"/>
  <c r="O5478" i="2" s="1"/>
  <c r="N8067" i="2"/>
  <c r="O8067" i="2" s="1"/>
  <c r="N8048" i="2"/>
  <c r="O8048" i="2" s="1"/>
  <c r="N5390" i="2"/>
  <c r="O5390" i="2" s="1"/>
  <c r="N8203" i="2"/>
  <c r="O8203" i="2" s="1"/>
  <c r="N4081" i="2"/>
  <c r="O4081" i="2" s="1"/>
  <c r="N8209" i="2"/>
  <c r="O8209" i="2" s="1"/>
  <c r="N3764" i="2"/>
  <c r="O3764" i="2" s="1"/>
  <c r="N25" i="2"/>
  <c r="O25" i="2" s="1"/>
  <c r="N8176" i="2"/>
  <c r="O8176" i="2" s="1"/>
  <c r="N8191" i="2"/>
  <c r="O8191" i="2" s="1"/>
  <c r="N354" i="2"/>
  <c r="O354" i="2" s="1"/>
  <c r="N690" i="2"/>
  <c r="O690" i="2" s="1"/>
  <c r="N2587" i="2"/>
  <c r="O2587" i="2" s="1"/>
  <c r="N8177" i="2"/>
  <c r="O8177" i="2" s="1"/>
  <c r="N915" i="2"/>
  <c r="O915" i="2" s="1"/>
  <c r="N4919" i="2"/>
  <c r="O4919" i="2" s="1"/>
  <c r="N8103" i="2"/>
  <c r="O8103" i="2" s="1"/>
  <c r="N1250" i="2"/>
  <c r="O1250" i="2" s="1"/>
  <c r="N911" i="2"/>
  <c r="O911" i="2" s="1"/>
  <c r="N3865" i="2"/>
  <c r="O3865" i="2" s="1"/>
  <c r="N8185" i="2"/>
  <c r="O8185" i="2" s="1"/>
  <c r="N2582" i="2"/>
  <c r="O2582" i="2" s="1"/>
  <c r="N391" i="2"/>
  <c r="O391" i="2" s="1"/>
  <c r="N1910" i="2"/>
  <c r="O1910" i="2" s="1"/>
  <c r="N1859" i="2"/>
  <c r="O1859" i="2" s="1"/>
  <c r="N8122" i="2"/>
  <c r="O8122" i="2" s="1"/>
  <c r="N4083" i="2"/>
  <c r="O4083" i="2" s="1"/>
  <c r="N4354" i="2"/>
  <c r="O4354" i="2" s="1"/>
  <c r="N1979" i="2"/>
  <c r="O1979" i="2" s="1"/>
  <c r="N5719" i="2"/>
  <c r="O5719" i="2" s="1"/>
  <c r="N3123" i="2"/>
  <c r="O3123" i="2" s="1"/>
  <c r="N8131" i="2"/>
  <c r="O8131" i="2" s="1"/>
  <c r="N382" i="2"/>
  <c r="O382" i="2" s="1"/>
  <c r="N4890" i="2"/>
  <c r="O4890" i="2" s="1"/>
  <c r="N3728" i="2"/>
  <c r="O3728" i="2" s="1"/>
  <c r="N3711" i="2"/>
  <c r="O3711" i="2" s="1"/>
  <c r="N688" i="2"/>
  <c r="O688" i="2" s="1"/>
  <c r="N1884" i="2"/>
  <c r="O1884" i="2" s="1"/>
  <c r="N8073" i="2"/>
  <c r="O8073" i="2" s="1"/>
  <c r="N8105" i="2"/>
  <c r="O8105" i="2" s="1"/>
  <c r="N8140" i="2"/>
  <c r="O8140" i="2" s="1"/>
  <c r="N3712" i="2"/>
  <c r="O3712" i="2" s="1"/>
  <c r="N3752" i="2"/>
  <c r="O3752" i="2" s="1"/>
  <c r="N3735" i="2"/>
  <c r="O3735" i="2" s="1"/>
  <c r="N1231" i="2"/>
  <c r="O1231" i="2" s="1"/>
  <c r="N4892" i="2"/>
  <c r="O4892" i="2" s="1"/>
  <c r="N8210" i="2"/>
  <c r="O8210" i="2" s="1"/>
  <c r="N3097" i="2"/>
  <c r="O3097" i="2" s="1"/>
  <c r="N7989" i="2"/>
  <c r="O7989" i="2" s="1"/>
  <c r="N8127" i="2"/>
  <c r="O8127" i="2" s="1"/>
  <c r="N8158" i="2"/>
  <c r="O8158" i="2" s="1"/>
  <c r="N8173" i="2"/>
  <c r="O8173" i="2" s="1"/>
  <c r="N381" i="2"/>
  <c r="O381" i="2" s="1"/>
  <c r="N8087" i="2"/>
  <c r="O8087" i="2" s="1"/>
  <c r="N4994" i="2"/>
  <c r="O4994" i="2" s="1"/>
  <c r="N8094" i="2"/>
  <c r="O8094" i="2" s="1"/>
  <c r="N1232" i="2"/>
  <c r="O1232" i="2" s="1"/>
  <c r="N8077" i="2"/>
  <c r="O8077" i="2" s="1"/>
  <c r="N5212" i="2"/>
  <c r="O5212" i="2" s="1"/>
  <c r="N1879" i="2"/>
  <c r="O1879" i="2" s="1"/>
  <c r="N3226" i="2"/>
  <c r="O3226" i="2" s="1"/>
  <c r="N5509" i="2"/>
  <c r="O5509" i="2" s="1"/>
  <c r="N8032" i="2"/>
  <c r="O8032" i="2" s="1"/>
  <c r="N3718" i="2"/>
  <c r="O3718" i="2" s="1"/>
  <c r="N8125" i="2"/>
  <c r="O8125" i="2" s="1"/>
  <c r="N6017" i="2"/>
  <c r="O6017" i="2" s="1"/>
  <c r="N2573" i="2"/>
  <c r="O2573" i="2" s="1"/>
  <c r="N3737" i="2"/>
  <c r="O3737" i="2" s="1"/>
  <c r="N3090" i="2"/>
  <c r="O3090" i="2" s="1"/>
  <c r="N5710" i="2"/>
  <c r="O5710" i="2" s="1"/>
  <c r="N3077" i="2"/>
  <c r="O3077" i="2" s="1"/>
  <c r="N2546" i="2"/>
  <c r="O2546" i="2" s="1"/>
  <c r="N375" i="2"/>
  <c r="O375" i="2" s="1"/>
  <c r="N5167" i="2"/>
  <c r="O5167" i="2" s="1"/>
  <c r="N4725" i="2"/>
  <c r="O4725" i="2" s="1"/>
  <c r="N8188" i="2"/>
  <c r="O8188" i="2" s="1"/>
  <c r="N3723" i="2"/>
  <c r="O3723" i="2" s="1"/>
  <c r="N366" i="2"/>
  <c r="O366" i="2" s="1"/>
  <c r="N2578" i="2"/>
  <c r="O2578" i="2" s="1"/>
  <c r="N1912" i="2"/>
  <c r="O1912" i="2" s="1"/>
  <c r="N1913" i="2"/>
  <c r="O1913" i="2" s="1"/>
  <c r="N1914" i="2"/>
  <c r="O1914" i="2" s="1"/>
  <c r="N1915" i="2"/>
  <c r="O1915" i="2" s="1"/>
  <c r="N1916" i="2"/>
  <c r="O1916" i="2" s="1"/>
  <c r="N1917" i="2"/>
  <c r="O1917" i="2" s="1"/>
  <c r="N1918" i="2"/>
  <c r="O1918" i="2" s="1"/>
  <c r="N1919" i="2"/>
  <c r="O1919" i="2" s="1"/>
  <c r="N1920" i="2"/>
  <c r="O1920" i="2" s="1"/>
  <c r="N1921" i="2"/>
  <c r="O1921" i="2" s="1"/>
  <c r="N1922" i="2"/>
  <c r="O1922" i="2" s="1"/>
  <c r="N1923" i="2"/>
  <c r="O1923" i="2" s="1"/>
  <c r="N1924" i="2"/>
  <c r="O1924" i="2" s="1"/>
  <c r="N1925" i="2"/>
  <c r="O1925" i="2" s="1"/>
  <c r="N1926" i="2"/>
  <c r="O1926" i="2" s="1"/>
  <c r="N1927" i="2"/>
  <c r="O1927" i="2" s="1"/>
  <c r="N1928" i="2"/>
  <c r="O1928" i="2" s="1"/>
  <c r="N1929" i="2"/>
  <c r="O1929" i="2" s="1"/>
  <c r="N1930" i="2"/>
  <c r="O1930" i="2" s="1"/>
  <c r="N1931" i="2"/>
  <c r="O1931" i="2" s="1"/>
  <c r="N1932" i="2"/>
  <c r="O1932" i="2" s="1"/>
  <c r="N1933" i="2"/>
  <c r="O1933" i="2" s="1"/>
  <c r="N1934" i="2"/>
  <c r="O1934" i="2" s="1"/>
  <c r="N1935" i="2"/>
  <c r="O1935" i="2" s="1"/>
  <c r="N1936" i="2"/>
  <c r="O1936" i="2" s="1"/>
  <c r="N1937" i="2"/>
  <c r="O1937" i="2" s="1"/>
  <c r="N1938" i="2"/>
  <c r="O1938" i="2" s="1"/>
  <c r="N1939" i="2"/>
  <c r="O1939" i="2" s="1"/>
  <c r="N1940" i="2"/>
  <c r="O1940" i="2" s="1"/>
  <c r="N1941" i="2"/>
  <c r="O1941" i="2" s="1"/>
  <c r="N1942" i="2"/>
  <c r="O1942" i="2" s="1"/>
  <c r="N1943" i="2"/>
  <c r="O1943" i="2" s="1"/>
  <c r="N1944" i="2"/>
  <c r="O1944" i="2" s="1"/>
  <c r="N1945" i="2"/>
  <c r="O1945" i="2" s="1"/>
  <c r="N1946" i="2"/>
  <c r="O1946" i="2" s="1"/>
  <c r="N1947" i="2"/>
  <c r="O1947" i="2" s="1"/>
  <c r="N1948" i="2"/>
  <c r="O1948" i="2" s="1"/>
  <c r="N1949" i="2"/>
  <c r="O1949" i="2" s="1"/>
  <c r="N1950" i="2"/>
  <c r="O1950" i="2" s="1"/>
  <c r="N1951" i="2"/>
  <c r="O1951" i="2" s="1"/>
  <c r="N1952" i="2"/>
  <c r="O1952" i="2" s="1"/>
  <c r="N1953" i="2"/>
  <c r="O1953" i="2" s="1"/>
  <c r="N1954" i="2"/>
  <c r="O1954" i="2" s="1"/>
  <c r="N1955" i="2"/>
  <c r="O1955" i="2" s="1"/>
  <c r="N1956" i="2"/>
  <c r="O1956" i="2" s="1"/>
  <c r="N1957" i="2"/>
  <c r="O1957" i="2" s="1"/>
  <c r="N1958" i="2"/>
  <c r="O1958" i="2" s="1"/>
  <c r="N1959" i="2"/>
  <c r="O1959" i="2" s="1"/>
  <c r="N1960" i="2"/>
  <c r="O1960" i="2" s="1"/>
  <c r="N1961" i="2"/>
  <c r="O1961" i="2" s="1"/>
  <c r="N1962" i="2"/>
  <c r="O1962" i="2" s="1"/>
  <c r="N1963" i="2"/>
  <c r="O1963" i="2" s="1"/>
  <c r="N1964" i="2"/>
  <c r="O1964" i="2" s="1"/>
  <c r="N1965" i="2"/>
  <c r="O1965" i="2" s="1"/>
  <c r="N1966" i="2"/>
  <c r="O1966" i="2" s="1"/>
  <c r="N1967" i="2"/>
  <c r="O1967" i="2" s="1"/>
  <c r="N1968" i="2"/>
  <c r="O1968" i="2" s="1"/>
  <c r="N1969" i="2"/>
  <c r="O1969" i="2" s="1"/>
  <c r="N1970" i="2"/>
  <c r="O1970" i="2" s="1"/>
  <c r="N1971" i="2"/>
  <c r="O1971" i="2" s="1"/>
  <c r="N1972" i="2"/>
  <c r="O1972" i="2" s="1"/>
  <c r="N1973" i="2"/>
  <c r="O1973" i="2" s="1"/>
  <c r="N1974" i="2"/>
  <c r="O1974" i="2" s="1"/>
  <c r="N1975" i="2"/>
  <c r="O1975" i="2" s="1"/>
  <c r="N1976" i="2"/>
  <c r="O1976" i="2" s="1"/>
  <c r="N1977" i="2"/>
  <c r="O1977" i="2" s="1"/>
  <c r="N1978" i="2"/>
  <c r="O1978" i="2" s="1"/>
  <c r="N8005" i="2"/>
  <c r="O8005" i="2" s="1"/>
  <c r="N1980" i="2"/>
  <c r="O1980" i="2" s="1"/>
  <c r="N1981" i="2"/>
  <c r="O1981" i="2" s="1"/>
  <c r="N1982" i="2"/>
  <c r="O1982" i="2" s="1"/>
  <c r="N1983" i="2"/>
  <c r="O1983" i="2" s="1"/>
  <c r="N1984" i="2"/>
  <c r="O1984" i="2" s="1"/>
  <c r="N1985" i="2"/>
  <c r="O1985" i="2" s="1"/>
  <c r="N1986" i="2"/>
  <c r="O1986" i="2" s="1"/>
  <c r="N1987" i="2"/>
  <c r="O1987" i="2" s="1"/>
  <c r="N1988" i="2"/>
  <c r="O1988" i="2" s="1"/>
  <c r="N1989" i="2"/>
  <c r="O1989" i="2" s="1"/>
  <c r="N1990" i="2"/>
  <c r="O1990" i="2" s="1"/>
  <c r="N7985" i="2"/>
  <c r="O7985" i="2" s="1"/>
  <c r="N1992" i="2"/>
  <c r="O1992" i="2" s="1"/>
  <c r="N1993" i="2"/>
  <c r="O1993" i="2" s="1"/>
  <c r="N1994" i="2"/>
  <c r="O1994" i="2" s="1"/>
  <c r="N1995" i="2"/>
  <c r="O1995" i="2" s="1"/>
  <c r="N1996" i="2"/>
  <c r="O1996" i="2" s="1"/>
  <c r="N1997" i="2"/>
  <c r="O1997" i="2" s="1"/>
  <c r="N1998" i="2"/>
  <c r="O1998" i="2" s="1"/>
  <c r="N1999" i="2"/>
  <c r="O1999" i="2" s="1"/>
  <c r="N2000" i="2"/>
  <c r="O2000" i="2" s="1"/>
  <c r="N2001" i="2"/>
  <c r="O2001" i="2" s="1"/>
  <c r="N2002" i="2"/>
  <c r="O2002" i="2" s="1"/>
  <c r="N2003" i="2"/>
  <c r="O2003" i="2" s="1"/>
  <c r="N2004" i="2"/>
  <c r="O2004" i="2" s="1"/>
  <c r="N2005" i="2"/>
  <c r="O2005" i="2" s="1"/>
  <c r="N2006" i="2"/>
  <c r="O2006" i="2" s="1"/>
  <c r="N2007" i="2"/>
  <c r="O2007" i="2" s="1"/>
  <c r="N2008" i="2"/>
  <c r="O2008" i="2" s="1"/>
  <c r="N2009" i="2"/>
  <c r="O2009" i="2" s="1"/>
  <c r="N2010" i="2"/>
  <c r="O2010" i="2" s="1"/>
  <c r="N2011" i="2"/>
  <c r="O2011" i="2" s="1"/>
  <c r="N2012" i="2"/>
  <c r="O2012" i="2" s="1"/>
  <c r="N2013" i="2"/>
  <c r="O2013" i="2" s="1"/>
  <c r="N2014" i="2"/>
  <c r="O2014" i="2" s="1"/>
  <c r="N8202" i="2"/>
  <c r="O8202" i="2" s="1"/>
  <c r="N1864" i="2"/>
  <c r="O1864" i="2" s="1"/>
  <c r="N2017" i="2"/>
  <c r="O2017" i="2" s="1"/>
  <c r="N2018" i="2"/>
  <c r="O2018" i="2" s="1"/>
  <c r="N2019" i="2"/>
  <c r="O2019" i="2" s="1"/>
  <c r="N2020" i="2"/>
  <c r="O2020" i="2" s="1"/>
  <c r="N2021" i="2"/>
  <c r="O2021" i="2" s="1"/>
  <c r="N2022" i="2"/>
  <c r="O2022" i="2" s="1"/>
  <c r="N2023" i="2"/>
  <c r="O2023" i="2" s="1"/>
  <c r="N2024" i="2"/>
  <c r="O2024" i="2" s="1"/>
  <c r="N2025" i="2"/>
  <c r="O2025" i="2" s="1"/>
  <c r="N2026" i="2"/>
  <c r="O2026" i="2" s="1"/>
  <c r="N2027" i="2"/>
  <c r="O2027" i="2" s="1"/>
  <c r="N2028" i="2"/>
  <c r="O2028" i="2" s="1"/>
  <c r="N2029" i="2"/>
  <c r="O2029" i="2" s="1"/>
  <c r="N2030" i="2"/>
  <c r="O2030" i="2" s="1"/>
  <c r="N2031" i="2"/>
  <c r="O2031" i="2" s="1"/>
  <c r="N2032" i="2"/>
  <c r="O2032" i="2" s="1"/>
  <c r="N2033" i="2"/>
  <c r="O2033" i="2" s="1"/>
  <c r="N2034" i="2"/>
  <c r="O2034" i="2" s="1"/>
  <c r="N2035" i="2"/>
  <c r="O2035" i="2" s="1"/>
  <c r="N2036" i="2"/>
  <c r="O2036" i="2" s="1"/>
  <c r="N2037" i="2"/>
  <c r="O2037" i="2" s="1"/>
  <c r="N2038" i="2"/>
  <c r="O2038" i="2" s="1"/>
  <c r="N2039" i="2"/>
  <c r="O2039" i="2" s="1"/>
  <c r="N5371" i="2"/>
  <c r="O5371" i="2" s="1"/>
  <c r="N2041" i="2"/>
  <c r="O2041" i="2" s="1"/>
  <c r="N2042" i="2"/>
  <c r="O2042" i="2" s="1"/>
  <c r="N2043" i="2"/>
  <c r="O2043" i="2" s="1"/>
  <c r="N2044" i="2"/>
  <c r="O2044" i="2" s="1"/>
  <c r="N2045" i="2"/>
  <c r="O2045" i="2" s="1"/>
  <c r="N8098" i="2"/>
  <c r="O8098" i="2" s="1"/>
  <c r="N2047" i="2"/>
  <c r="O2047" i="2" s="1"/>
  <c r="N2048" i="2"/>
  <c r="O2048" i="2" s="1"/>
  <c r="N2049" i="2"/>
  <c r="O2049" i="2" s="1"/>
  <c r="N2050" i="2"/>
  <c r="O2050" i="2" s="1"/>
  <c r="N2051" i="2"/>
  <c r="O2051" i="2" s="1"/>
  <c r="N2052" i="2"/>
  <c r="O2052" i="2" s="1"/>
  <c r="N2053" i="2"/>
  <c r="O2053" i="2" s="1"/>
  <c r="N2054" i="2"/>
  <c r="O2054" i="2" s="1"/>
  <c r="N2055" i="2"/>
  <c r="O2055" i="2" s="1"/>
  <c r="N2056" i="2"/>
  <c r="O2056" i="2" s="1"/>
  <c r="N2057" i="2"/>
  <c r="O2057" i="2" s="1"/>
  <c r="N2058" i="2"/>
  <c r="O2058" i="2" s="1"/>
  <c r="N2059" i="2"/>
  <c r="O2059" i="2" s="1"/>
  <c r="N2060" i="2"/>
  <c r="O2060" i="2" s="1"/>
  <c r="N2061" i="2"/>
  <c r="O2061" i="2" s="1"/>
  <c r="N2062" i="2"/>
  <c r="O2062" i="2" s="1"/>
  <c r="N2063" i="2"/>
  <c r="O2063" i="2" s="1"/>
  <c r="N2064" i="2"/>
  <c r="O2064" i="2" s="1"/>
  <c r="N2065" i="2"/>
  <c r="O2065" i="2" s="1"/>
  <c r="N2066" i="2"/>
  <c r="O2066" i="2" s="1"/>
  <c r="N2067" i="2"/>
  <c r="O2067" i="2" s="1"/>
  <c r="N2068" i="2"/>
  <c r="O2068" i="2" s="1"/>
  <c r="N2069" i="2"/>
  <c r="O2069" i="2" s="1"/>
  <c r="N2070" i="2"/>
  <c r="O2070" i="2" s="1"/>
  <c r="N2071" i="2"/>
  <c r="O2071" i="2" s="1"/>
  <c r="N2072" i="2"/>
  <c r="O2072" i="2" s="1"/>
  <c r="N2073" i="2"/>
  <c r="O2073" i="2" s="1"/>
  <c r="N2074" i="2"/>
  <c r="O2074" i="2" s="1"/>
  <c r="N2075" i="2"/>
  <c r="O2075" i="2" s="1"/>
  <c r="N2076" i="2"/>
  <c r="O2076" i="2" s="1"/>
  <c r="N2077" i="2"/>
  <c r="O2077" i="2" s="1"/>
  <c r="N2078" i="2"/>
  <c r="O2078" i="2" s="1"/>
  <c r="N2079" i="2"/>
  <c r="O2079" i="2" s="1"/>
  <c r="N2080" i="2"/>
  <c r="O2080" i="2" s="1"/>
  <c r="N2081" i="2"/>
  <c r="O2081" i="2" s="1"/>
  <c r="N2082" i="2"/>
  <c r="O2082" i="2" s="1"/>
  <c r="N2083" i="2"/>
  <c r="O2083" i="2" s="1"/>
  <c r="N2084" i="2"/>
  <c r="O2084" i="2" s="1"/>
  <c r="N2085" i="2"/>
  <c r="O2085" i="2" s="1"/>
  <c r="N2086" i="2"/>
  <c r="O2086" i="2" s="1"/>
  <c r="N2087" i="2"/>
  <c r="O2087" i="2" s="1"/>
  <c r="N2088" i="2"/>
  <c r="O2088" i="2" s="1"/>
  <c r="N2089" i="2"/>
  <c r="O2089" i="2" s="1"/>
  <c r="N2090" i="2"/>
  <c r="O2090" i="2" s="1"/>
  <c r="N2091" i="2"/>
  <c r="O2091" i="2" s="1"/>
  <c r="N2092" i="2"/>
  <c r="O2092" i="2" s="1"/>
  <c r="N2093" i="2"/>
  <c r="O2093" i="2" s="1"/>
  <c r="N2094" i="2"/>
  <c r="O2094" i="2" s="1"/>
  <c r="N2095" i="2"/>
  <c r="O2095" i="2" s="1"/>
  <c r="N2096" i="2"/>
  <c r="O2096" i="2" s="1"/>
  <c r="N2097" i="2"/>
  <c r="O2097" i="2" s="1"/>
  <c r="N2098" i="2"/>
  <c r="O2098" i="2" s="1"/>
  <c r="N2099" i="2"/>
  <c r="O2099" i="2" s="1"/>
  <c r="N2100" i="2"/>
  <c r="O2100" i="2" s="1"/>
  <c r="N2101" i="2"/>
  <c r="O2101" i="2" s="1"/>
  <c r="N2102" i="2"/>
  <c r="O2102" i="2" s="1"/>
  <c r="N2103" i="2"/>
  <c r="O2103" i="2" s="1"/>
  <c r="N2104" i="2"/>
  <c r="O2104" i="2" s="1"/>
  <c r="N2105" i="2"/>
  <c r="O2105" i="2" s="1"/>
  <c r="N2106" i="2"/>
  <c r="O2106" i="2" s="1"/>
  <c r="N2107" i="2"/>
  <c r="O2107" i="2" s="1"/>
  <c r="N2108" i="2"/>
  <c r="O2108" i="2" s="1"/>
  <c r="N2109" i="2"/>
  <c r="O2109" i="2" s="1"/>
  <c r="N2110" i="2"/>
  <c r="O2110" i="2" s="1"/>
  <c r="N2111" i="2"/>
  <c r="O2111" i="2" s="1"/>
  <c r="N2112" i="2"/>
  <c r="O2112" i="2" s="1"/>
  <c r="N2113" i="2"/>
  <c r="O2113" i="2" s="1"/>
  <c r="N2114" i="2"/>
  <c r="O2114" i="2" s="1"/>
  <c r="N2115" i="2"/>
  <c r="O2115" i="2" s="1"/>
  <c r="N2116" i="2"/>
  <c r="O2116" i="2" s="1"/>
  <c r="N2117" i="2"/>
  <c r="O2117" i="2" s="1"/>
  <c r="N2118" i="2"/>
  <c r="O2118" i="2" s="1"/>
  <c r="N2119" i="2"/>
  <c r="O2119" i="2" s="1"/>
  <c r="N2120" i="2"/>
  <c r="O2120" i="2" s="1"/>
  <c r="N2121" i="2"/>
  <c r="O2121" i="2" s="1"/>
  <c r="N2122" i="2"/>
  <c r="O2122" i="2" s="1"/>
  <c r="N2123" i="2"/>
  <c r="O2123" i="2" s="1"/>
  <c r="N2124" i="2"/>
  <c r="O2124" i="2" s="1"/>
  <c r="N2125" i="2"/>
  <c r="O2125" i="2" s="1"/>
  <c r="N2126" i="2"/>
  <c r="O2126" i="2" s="1"/>
  <c r="N2127" i="2"/>
  <c r="O2127" i="2" s="1"/>
  <c r="N2128" i="2"/>
  <c r="O2128" i="2" s="1"/>
  <c r="N2129" i="2"/>
  <c r="O2129" i="2" s="1"/>
  <c r="N2130" i="2"/>
  <c r="O2130" i="2" s="1"/>
  <c r="N2131" i="2"/>
  <c r="O2131" i="2" s="1"/>
  <c r="N2132" i="2"/>
  <c r="O2132" i="2" s="1"/>
  <c r="N2133" i="2"/>
  <c r="O2133" i="2" s="1"/>
  <c r="N2134" i="2"/>
  <c r="O2134" i="2" s="1"/>
  <c r="N2135" i="2"/>
  <c r="O2135" i="2" s="1"/>
  <c r="N2136" i="2"/>
  <c r="O2136" i="2" s="1"/>
  <c r="N2137" i="2"/>
  <c r="O2137" i="2" s="1"/>
  <c r="N2138" i="2"/>
  <c r="O2138" i="2" s="1"/>
  <c r="N2139" i="2"/>
  <c r="O2139" i="2" s="1"/>
  <c r="N2140" i="2"/>
  <c r="O2140" i="2" s="1"/>
  <c r="N2141" i="2"/>
  <c r="O2141" i="2" s="1"/>
  <c r="N2142" i="2"/>
  <c r="O2142" i="2" s="1"/>
  <c r="N2143" i="2"/>
  <c r="O2143" i="2" s="1"/>
  <c r="N2144" i="2"/>
  <c r="O2144" i="2" s="1"/>
  <c r="N2145" i="2"/>
  <c r="O2145" i="2" s="1"/>
  <c r="N2146" i="2"/>
  <c r="O2146" i="2" s="1"/>
  <c r="N2147" i="2"/>
  <c r="O2147" i="2" s="1"/>
  <c r="N2148" i="2"/>
  <c r="O2148" i="2" s="1"/>
  <c r="N2149" i="2"/>
  <c r="O2149" i="2" s="1"/>
  <c r="N2150" i="2"/>
  <c r="O2150" i="2" s="1"/>
  <c r="N2151" i="2"/>
  <c r="O2151" i="2" s="1"/>
  <c r="N2152" i="2"/>
  <c r="O2152" i="2" s="1"/>
  <c r="N2153" i="2"/>
  <c r="O2153" i="2" s="1"/>
  <c r="N2154" i="2"/>
  <c r="O2154" i="2" s="1"/>
  <c r="N2155" i="2"/>
  <c r="O2155" i="2" s="1"/>
  <c r="N2156" i="2"/>
  <c r="O2156" i="2" s="1"/>
  <c r="N2157" i="2"/>
  <c r="O2157" i="2" s="1"/>
  <c r="N2158" i="2"/>
  <c r="O2158" i="2" s="1"/>
  <c r="N2159" i="2"/>
  <c r="O2159" i="2" s="1"/>
  <c r="N2160" i="2"/>
  <c r="O2160" i="2" s="1"/>
  <c r="N2161" i="2"/>
  <c r="O2161" i="2" s="1"/>
  <c r="N2162" i="2"/>
  <c r="O2162" i="2" s="1"/>
  <c r="N2163" i="2"/>
  <c r="O2163" i="2" s="1"/>
  <c r="N2164" i="2"/>
  <c r="O2164" i="2" s="1"/>
  <c r="N2165" i="2"/>
  <c r="O2165" i="2" s="1"/>
  <c r="N2166" i="2"/>
  <c r="O2166" i="2" s="1"/>
  <c r="N2167" i="2"/>
  <c r="O2167" i="2" s="1"/>
  <c r="N2168" i="2"/>
  <c r="O2168" i="2" s="1"/>
  <c r="N2169" i="2"/>
  <c r="O2169" i="2" s="1"/>
  <c r="N2170" i="2"/>
  <c r="O2170" i="2" s="1"/>
  <c r="N2171" i="2"/>
  <c r="O2171" i="2" s="1"/>
  <c r="N2172" i="2"/>
  <c r="O2172" i="2" s="1"/>
  <c r="N2173" i="2"/>
  <c r="O2173" i="2" s="1"/>
  <c r="N2174" i="2"/>
  <c r="O2174" i="2" s="1"/>
  <c r="N2175" i="2"/>
  <c r="O2175" i="2" s="1"/>
  <c r="N2176" i="2"/>
  <c r="O2176" i="2" s="1"/>
  <c r="N2177" i="2"/>
  <c r="O2177" i="2" s="1"/>
  <c r="N2178" i="2"/>
  <c r="O2178" i="2" s="1"/>
  <c r="N2179" i="2"/>
  <c r="O2179" i="2" s="1"/>
  <c r="N2180" i="2"/>
  <c r="O2180" i="2" s="1"/>
  <c r="N2181" i="2"/>
  <c r="O2181" i="2" s="1"/>
  <c r="N2182" i="2"/>
  <c r="O2182" i="2" s="1"/>
  <c r="N2183" i="2"/>
  <c r="O2183" i="2" s="1"/>
  <c r="N2184" i="2"/>
  <c r="O2184" i="2" s="1"/>
  <c r="N2185" i="2"/>
  <c r="O2185" i="2" s="1"/>
  <c r="N2186" i="2"/>
  <c r="O2186" i="2" s="1"/>
  <c r="N2187" i="2"/>
  <c r="O2187" i="2" s="1"/>
  <c r="N2188" i="2"/>
  <c r="O2188" i="2" s="1"/>
  <c r="N2189" i="2"/>
  <c r="O2189" i="2" s="1"/>
  <c r="N2190" i="2"/>
  <c r="O2190" i="2" s="1"/>
  <c r="N2191" i="2"/>
  <c r="O2191" i="2" s="1"/>
  <c r="N2192" i="2"/>
  <c r="O2192" i="2" s="1"/>
  <c r="N2193" i="2"/>
  <c r="O2193" i="2" s="1"/>
  <c r="N2194" i="2"/>
  <c r="O2194" i="2" s="1"/>
  <c r="N2195" i="2"/>
  <c r="O2195" i="2" s="1"/>
  <c r="N2196" i="2"/>
  <c r="O2196" i="2" s="1"/>
  <c r="N2197" i="2"/>
  <c r="O2197" i="2" s="1"/>
  <c r="N2198" i="2"/>
  <c r="O2198" i="2" s="1"/>
  <c r="N2199" i="2"/>
  <c r="O2199" i="2" s="1"/>
  <c r="N2200" i="2"/>
  <c r="O2200" i="2" s="1"/>
  <c r="N2201" i="2"/>
  <c r="O2201" i="2" s="1"/>
  <c r="N2202" i="2"/>
  <c r="O2202" i="2" s="1"/>
  <c r="N2203" i="2"/>
  <c r="O2203" i="2" s="1"/>
  <c r="N2204" i="2"/>
  <c r="O2204" i="2" s="1"/>
  <c r="N2205" i="2"/>
  <c r="O2205" i="2" s="1"/>
  <c r="N2206" i="2"/>
  <c r="O2206" i="2" s="1"/>
  <c r="N2207" i="2"/>
  <c r="O2207" i="2" s="1"/>
  <c r="N2208" i="2"/>
  <c r="O2208" i="2" s="1"/>
  <c r="N2209" i="2"/>
  <c r="O2209" i="2" s="1"/>
  <c r="N2210" i="2"/>
  <c r="O2210" i="2" s="1"/>
  <c r="N2211" i="2"/>
  <c r="O2211" i="2" s="1"/>
  <c r="N2212" i="2"/>
  <c r="O2212" i="2" s="1"/>
  <c r="N2213" i="2"/>
  <c r="O2213" i="2" s="1"/>
  <c r="N2214" i="2"/>
  <c r="O2214" i="2" s="1"/>
  <c r="N2215" i="2"/>
  <c r="O2215" i="2" s="1"/>
  <c r="N2216" i="2"/>
  <c r="O2216" i="2" s="1"/>
  <c r="N2217" i="2"/>
  <c r="O2217" i="2" s="1"/>
  <c r="N2218" i="2"/>
  <c r="O2218" i="2" s="1"/>
  <c r="N2219" i="2"/>
  <c r="O2219" i="2" s="1"/>
  <c r="N2220" i="2"/>
  <c r="O2220" i="2" s="1"/>
  <c r="N2221" i="2"/>
  <c r="O2221" i="2" s="1"/>
  <c r="N2222" i="2"/>
  <c r="O2222" i="2" s="1"/>
  <c r="N2223" i="2"/>
  <c r="O2223" i="2" s="1"/>
  <c r="N2224" i="2"/>
  <c r="O2224" i="2" s="1"/>
  <c r="N2225" i="2"/>
  <c r="O2225" i="2" s="1"/>
  <c r="N2226" i="2"/>
  <c r="O2226" i="2" s="1"/>
  <c r="N2227" i="2"/>
  <c r="O2227" i="2" s="1"/>
  <c r="N2228" i="2"/>
  <c r="O2228" i="2" s="1"/>
  <c r="N2229" i="2"/>
  <c r="O2229" i="2" s="1"/>
  <c r="N2230" i="2"/>
  <c r="O2230" i="2" s="1"/>
  <c r="N2231" i="2"/>
  <c r="O2231" i="2" s="1"/>
  <c r="N2232" i="2"/>
  <c r="O2232" i="2" s="1"/>
  <c r="N2233" i="2"/>
  <c r="O2233" i="2" s="1"/>
  <c r="N2234" i="2"/>
  <c r="O2234" i="2" s="1"/>
  <c r="N2235" i="2"/>
  <c r="O2235" i="2" s="1"/>
  <c r="N2236" i="2"/>
  <c r="O2236" i="2" s="1"/>
  <c r="N2237" i="2"/>
  <c r="O2237" i="2" s="1"/>
  <c r="N2238" i="2"/>
  <c r="O2238" i="2" s="1"/>
  <c r="N2239" i="2"/>
  <c r="O2239" i="2" s="1"/>
  <c r="N2240" i="2"/>
  <c r="O2240" i="2" s="1"/>
  <c r="N2241" i="2"/>
  <c r="O2241" i="2" s="1"/>
  <c r="N2242" i="2"/>
  <c r="O2242" i="2" s="1"/>
  <c r="N2243" i="2"/>
  <c r="O2243" i="2" s="1"/>
  <c r="N2244" i="2"/>
  <c r="O2244" i="2" s="1"/>
  <c r="N2245" i="2"/>
  <c r="O2245" i="2" s="1"/>
  <c r="N2246" i="2"/>
  <c r="O2246" i="2" s="1"/>
  <c r="N2247" i="2"/>
  <c r="O2247" i="2" s="1"/>
  <c r="N2248" i="2"/>
  <c r="O2248" i="2" s="1"/>
  <c r="N2249" i="2"/>
  <c r="O2249" i="2" s="1"/>
  <c r="N2250" i="2"/>
  <c r="O2250" i="2" s="1"/>
  <c r="N2251" i="2"/>
  <c r="O2251" i="2" s="1"/>
  <c r="N2252" i="2"/>
  <c r="O2252" i="2" s="1"/>
  <c r="N2253" i="2"/>
  <c r="O2253" i="2" s="1"/>
  <c r="N2254" i="2"/>
  <c r="O2254" i="2" s="1"/>
  <c r="N2255" i="2"/>
  <c r="O2255" i="2" s="1"/>
  <c r="N2256" i="2"/>
  <c r="O2256" i="2" s="1"/>
  <c r="N2257" i="2"/>
  <c r="O2257" i="2" s="1"/>
  <c r="N2258" i="2"/>
  <c r="O2258" i="2" s="1"/>
  <c r="N2259" i="2"/>
  <c r="O2259" i="2" s="1"/>
  <c r="N2260" i="2"/>
  <c r="O2260" i="2" s="1"/>
  <c r="N2261" i="2"/>
  <c r="O2261" i="2" s="1"/>
  <c r="N2262" i="2"/>
  <c r="O2262" i="2" s="1"/>
  <c r="N2263" i="2"/>
  <c r="O2263" i="2" s="1"/>
  <c r="N2264" i="2"/>
  <c r="O2264" i="2" s="1"/>
  <c r="N2265" i="2"/>
  <c r="O2265" i="2" s="1"/>
  <c r="N2266" i="2"/>
  <c r="O2266" i="2" s="1"/>
  <c r="N2267" i="2"/>
  <c r="O2267" i="2" s="1"/>
  <c r="N2268" i="2"/>
  <c r="O2268" i="2" s="1"/>
  <c r="N2269" i="2"/>
  <c r="O2269" i="2" s="1"/>
  <c r="N2270" i="2"/>
  <c r="O2270" i="2" s="1"/>
  <c r="N2271" i="2"/>
  <c r="O2271" i="2" s="1"/>
  <c r="N2272" i="2"/>
  <c r="O2272" i="2" s="1"/>
  <c r="N2273" i="2"/>
  <c r="O2273" i="2" s="1"/>
  <c r="N2274" i="2"/>
  <c r="O2274" i="2" s="1"/>
  <c r="N2275" i="2"/>
  <c r="O2275" i="2" s="1"/>
  <c r="N2276" i="2"/>
  <c r="O2276" i="2" s="1"/>
  <c r="N2277" i="2"/>
  <c r="O2277" i="2" s="1"/>
  <c r="N2278" i="2"/>
  <c r="O2278" i="2" s="1"/>
  <c r="N2279" i="2"/>
  <c r="O2279" i="2" s="1"/>
  <c r="N2280" i="2"/>
  <c r="O2280" i="2" s="1"/>
  <c r="N2281" i="2"/>
  <c r="O2281" i="2" s="1"/>
  <c r="N2282" i="2"/>
  <c r="O2282" i="2" s="1"/>
  <c r="N2283" i="2"/>
  <c r="O2283" i="2" s="1"/>
  <c r="N2284" i="2"/>
  <c r="O2284" i="2" s="1"/>
  <c r="N2285" i="2"/>
  <c r="O2285" i="2" s="1"/>
  <c r="N2286" i="2"/>
  <c r="O2286" i="2" s="1"/>
  <c r="N2287" i="2"/>
  <c r="O2287" i="2" s="1"/>
  <c r="N2288" i="2"/>
  <c r="O2288" i="2" s="1"/>
  <c r="N2289" i="2"/>
  <c r="O2289" i="2" s="1"/>
  <c r="N2290" i="2"/>
  <c r="O2290" i="2" s="1"/>
  <c r="N2291" i="2"/>
  <c r="O2291" i="2" s="1"/>
  <c r="N2292" i="2"/>
  <c r="O2292" i="2" s="1"/>
  <c r="N2293" i="2"/>
  <c r="O2293" i="2" s="1"/>
  <c r="N2294" i="2"/>
  <c r="O2294" i="2" s="1"/>
  <c r="N2295" i="2"/>
  <c r="O2295" i="2" s="1"/>
  <c r="N2296" i="2"/>
  <c r="O2296" i="2" s="1"/>
  <c r="N2297" i="2"/>
  <c r="O2297" i="2" s="1"/>
  <c r="N2298" i="2"/>
  <c r="O2298" i="2" s="1"/>
  <c r="N2299" i="2"/>
  <c r="O2299" i="2" s="1"/>
  <c r="N2300" i="2"/>
  <c r="O2300" i="2" s="1"/>
  <c r="N2301" i="2"/>
  <c r="O2301" i="2" s="1"/>
  <c r="N2302" i="2"/>
  <c r="O2302" i="2" s="1"/>
  <c r="N2303" i="2"/>
  <c r="O2303" i="2" s="1"/>
  <c r="N2304" i="2"/>
  <c r="O2304" i="2" s="1"/>
  <c r="N2305" i="2"/>
  <c r="O2305" i="2" s="1"/>
  <c r="N2306" i="2"/>
  <c r="O2306" i="2" s="1"/>
  <c r="N2307" i="2"/>
  <c r="O2307" i="2" s="1"/>
  <c r="N2308" i="2"/>
  <c r="O2308" i="2" s="1"/>
  <c r="N2309" i="2"/>
  <c r="O2309" i="2" s="1"/>
  <c r="N2310" i="2"/>
  <c r="O2310" i="2" s="1"/>
  <c r="N2311" i="2"/>
  <c r="O2311" i="2" s="1"/>
  <c r="N2312" i="2"/>
  <c r="O2312" i="2" s="1"/>
  <c r="N2313" i="2"/>
  <c r="O2313" i="2" s="1"/>
  <c r="N2314" i="2"/>
  <c r="O2314" i="2" s="1"/>
  <c r="N2315" i="2"/>
  <c r="O2315" i="2" s="1"/>
  <c r="N2316" i="2"/>
  <c r="O2316" i="2" s="1"/>
  <c r="N2317" i="2"/>
  <c r="O2317" i="2" s="1"/>
  <c r="N2318" i="2"/>
  <c r="O2318" i="2" s="1"/>
  <c r="N2319" i="2"/>
  <c r="O2319" i="2" s="1"/>
  <c r="N2320" i="2"/>
  <c r="O2320" i="2" s="1"/>
  <c r="N2321" i="2"/>
  <c r="O2321" i="2" s="1"/>
  <c r="N2322" i="2"/>
  <c r="O2322" i="2" s="1"/>
  <c r="N2323" i="2"/>
  <c r="O2323" i="2" s="1"/>
  <c r="N2324" i="2"/>
  <c r="O2324" i="2" s="1"/>
  <c r="N2325" i="2"/>
  <c r="O2325" i="2" s="1"/>
  <c r="N2326" i="2"/>
  <c r="O2326" i="2" s="1"/>
  <c r="N2327" i="2"/>
  <c r="O2327" i="2" s="1"/>
  <c r="N2328" i="2"/>
  <c r="O2328" i="2" s="1"/>
  <c r="N2329" i="2"/>
  <c r="O2329" i="2" s="1"/>
  <c r="N2330" i="2"/>
  <c r="O2330" i="2" s="1"/>
  <c r="N2331" i="2"/>
  <c r="O2331" i="2" s="1"/>
  <c r="N2332" i="2"/>
  <c r="O2332" i="2" s="1"/>
  <c r="N2333" i="2"/>
  <c r="O2333" i="2" s="1"/>
  <c r="N2334" i="2"/>
  <c r="O2334" i="2" s="1"/>
  <c r="N2335" i="2"/>
  <c r="O2335" i="2" s="1"/>
  <c r="N2336" i="2"/>
  <c r="O2336" i="2" s="1"/>
  <c r="N2337" i="2"/>
  <c r="O2337" i="2" s="1"/>
  <c r="N2338" i="2"/>
  <c r="O2338" i="2" s="1"/>
  <c r="N2339" i="2"/>
  <c r="O2339" i="2" s="1"/>
  <c r="N2340" i="2"/>
  <c r="O2340" i="2" s="1"/>
  <c r="N2341" i="2"/>
  <c r="O2341" i="2" s="1"/>
  <c r="N2342" i="2"/>
  <c r="O2342" i="2" s="1"/>
  <c r="N2343" i="2"/>
  <c r="O2343" i="2" s="1"/>
  <c r="N2344" i="2"/>
  <c r="O2344" i="2" s="1"/>
  <c r="N2345" i="2"/>
  <c r="O2345" i="2" s="1"/>
  <c r="N2346" i="2"/>
  <c r="O2346" i="2" s="1"/>
  <c r="N2347" i="2"/>
  <c r="O2347" i="2" s="1"/>
  <c r="N2348" i="2"/>
  <c r="O2348" i="2" s="1"/>
  <c r="N2349" i="2"/>
  <c r="O2349" i="2" s="1"/>
  <c r="N2350" i="2"/>
  <c r="O2350" i="2" s="1"/>
  <c r="N2351" i="2"/>
  <c r="O2351" i="2" s="1"/>
  <c r="N2352" i="2"/>
  <c r="O2352" i="2" s="1"/>
  <c r="N2353" i="2"/>
  <c r="O2353" i="2" s="1"/>
  <c r="N2354" i="2"/>
  <c r="O2354" i="2" s="1"/>
  <c r="N2355" i="2"/>
  <c r="O2355" i="2" s="1"/>
  <c r="N2356" i="2"/>
  <c r="O2356" i="2" s="1"/>
  <c r="N2357" i="2"/>
  <c r="O2357" i="2" s="1"/>
  <c r="N2358" i="2"/>
  <c r="O2358" i="2" s="1"/>
  <c r="N2359" i="2"/>
  <c r="O2359" i="2" s="1"/>
  <c r="N2360" i="2"/>
  <c r="O2360" i="2" s="1"/>
  <c r="N2361" i="2"/>
  <c r="O2361" i="2" s="1"/>
  <c r="N2362" i="2"/>
  <c r="O2362" i="2" s="1"/>
  <c r="N2363" i="2"/>
  <c r="O2363" i="2" s="1"/>
  <c r="N2364" i="2"/>
  <c r="O2364" i="2" s="1"/>
  <c r="N2365" i="2"/>
  <c r="O2365" i="2" s="1"/>
  <c r="N2366" i="2"/>
  <c r="O2366" i="2" s="1"/>
  <c r="N2367" i="2"/>
  <c r="O2367" i="2" s="1"/>
  <c r="N2368" i="2"/>
  <c r="O2368" i="2" s="1"/>
  <c r="N2369" i="2"/>
  <c r="O2369" i="2" s="1"/>
  <c r="N2370" i="2"/>
  <c r="O2370" i="2" s="1"/>
  <c r="N2371" i="2"/>
  <c r="O2371" i="2" s="1"/>
  <c r="N2372" i="2"/>
  <c r="O2372" i="2" s="1"/>
  <c r="N2373" i="2"/>
  <c r="O2373" i="2" s="1"/>
  <c r="N2374" i="2"/>
  <c r="O2374" i="2" s="1"/>
  <c r="N2375" i="2"/>
  <c r="O2375" i="2" s="1"/>
  <c r="N2376" i="2"/>
  <c r="O2376" i="2" s="1"/>
  <c r="N2377" i="2"/>
  <c r="O2377" i="2" s="1"/>
  <c r="N2378" i="2"/>
  <c r="O2378" i="2" s="1"/>
  <c r="N2379" i="2"/>
  <c r="O2379" i="2" s="1"/>
  <c r="N2380" i="2"/>
  <c r="O2380" i="2" s="1"/>
  <c r="N2381" i="2"/>
  <c r="O2381" i="2" s="1"/>
  <c r="N2382" i="2"/>
  <c r="O2382" i="2" s="1"/>
  <c r="N2383" i="2"/>
  <c r="O2383" i="2" s="1"/>
  <c r="N2384" i="2"/>
  <c r="O2384" i="2" s="1"/>
  <c r="N2385" i="2"/>
  <c r="O2385" i="2" s="1"/>
  <c r="N2386" i="2"/>
  <c r="O2386" i="2" s="1"/>
  <c r="N2387" i="2"/>
  <c r="O2387" i="2" s="1"/>
  <c r="N2388" i="2"/>
  <c r="O2388" i="2" s="1"/>
  <c r="N2389" i="2"/>
  <c r="O2389" i="2" s="1"/>
  <c r="N2390" i="2"/>
  <c r="O2390" i="2" s="1"/>
  <c r="N2391" i="2"/>
  <c r="O2391" i="2" s="1"/>
  <c r="N2392" i="2"/>
  <c r="O2392" i="2" s="1"/>
  <c r="N2393" i="2"/>
  <c r="O2393" i="2" s="1"/>
  <c r="N2394" i="2"/>
  <c r="O2394" i="2" s="1"/>
  <c r="N2395" i="2"/>
  <c r="O2395" i="2" s="1"/>
  <c r="N2396" i="2"/>
  <c r="O2396" i="2" s="1"/>
  <c r="N2397" i="2"/>
  <c r="O2397" i="2" s="1"/>
  <c r="N2398" i="2"/>
  <c r="O2398" i="2" s="1"/>
  <c r="N2399" i="2"/>
  <c r="O2399" i="2" s="1"/>
  <c r="N2400" i="2"/>
  <c r="O2400" i="2" s="1"/>
  <c r="N2401" i="2"/>
  <c r="O2401" i="2" s="1"/>
  <c r="N2402" i="2"/>
  <c r="O2402" i="2" s="1"/>
  <c r="N2403" i="2"/>
  <c r="O2403" i="2" s="1"/>
  <c r="N2404" i="2"/>
  <c r="O2404" i="2" s="1"/>
  <c r="N2405" i="2"/>
  <c r="O2405" i="2" s="1"/>
  <c r="N2406" i="2"/>
  <c r="O2406" i="2" s="1"/>
  <c r="N2407" i="2"/>
  <c r="O2407" i="2" s="1"/>
  <c r="N2408" i="2"/>
  <c r="O2408" i="2" s="1"/>
  <c r="N2409" i="2"/>
  <c r="O2409" i="2" s="1"/>
  <c r="N2410" i="2"/>
  <c r="O2410" i="2" s="1"/>
  <c r="N2411" i="2"/>
  <c r="O2411" i="2" s="1"/>
  <c r="N2412" i="2"/>
  <c r="O2412" i="2" s="1"/>
  <c r="N2413" i="2"/>
  <c r="O2413" i="2" s="1"/>
  <c r="N2414" i="2"/>
  <c r="O2414" i="2" s="1"/>
  <c r="N2415" i="2"/>
  <c r="O2415" i="2" s="1"/>
  <c r="N2416" i="2"/>
  <c r="O2416" i="2" s="1"/>
  <c r="N2417" i="2"/>
  <c r="O2417" i="2" s="1"/>
  <c r="N2418" i="2"/>
  <c r="O2418" i="2" s="1"/>
  <c r="N2419" i="2"/>
  <c r="O2419" i="2" s="1"/>
  <c r="N2420" i="2"/>
  <c r="O2420" i="2" s="1"/>
  <c r="N2421" i="2"/>
  <c r="O2421" i="2" s="1"/>
  <c r="N2422" i="2"/>
  <c r="O2422" i="2" s="1"/>
  <c r="N2423" i="2"/>
  <c r="O2423" i="2" s="1"/>
  <c r="N2424" i="2"/>
  <c r="O2424" i="2" s="1"/>
  <c r="N2425" i="2"/>
  <c r="O2425" i="2" s="1"/>
  <c r="N2426" i="2"/>
  <c r="O2426" i="2" s="1"/>
  <c r="N2427" i="2"/>
  <c r="O2427" i="2" s="1"/>
  <c r="N2428" i="2"/>
  <c r="O2428" i="2" s="1"/>
  <c r="N2429" i="2"/>
  <c r="O2429" i="2" s="1"/>
  <c r="N2430" i="2"/>
  <c r="O2430" i="2" s="1"/>
  <c r="N2431" i="2"/>
  <c r="O2431" i="2" s="1"/>
  <c r="N2432" i="2"/>
  <c r="O2432" i="2" s="1"/>
  <c r="N2433" i="2"/>
  <c r="O2433" i="2" s="1"/>
  <c r="N2434" i="2"/>
  <c r="O2434" i="2" s="1"/>
  <c r="N2435" i="2"/>
  <c r="O2435" i="2" s="1"/>
  <c r="N2436" i="2"/>
  <c r="O2436" i="2" s="1"/>
  <c r="N2437" i="2"/>
  <c r="O2437" i="2" s="1"/>
  <c r="N2438" i="2"/>
  <c r="O2438" i="2" s="1"/>
  <c r="N2439" i="2"/>
  <c r="O2439" i="2" s="1"/>
  <c r="N2440" i="2"/>
  <c r="O2440" i="2" s="1"/>
  <c r="N2441" i="2"/>
  <c r="O2441" i="2" s="1"/>
  <c r="N2442" i="2"/>
  <c r="O2442" i="2" s="1"/>
  <c r="N2443" i="2"/>
  <c r="O2443" i="2" s="1"/>
  <c r="N2444" i="2"/>
  <c r="O2444" i="2" s="1"/>
  <c r="N2445" i="2"/>
  <c r="O2445" i="2" s="1"/>
  <c r="N2446" i="2"/>
  <c r="O2446" i="2" s="1"/>
  <c r="N2447" i="2"/>
  <c r="O2447" i="2" s="1"/>
  <c r="N2448" i="2"/>
  <c r="O2448" i="2" s="1"/>
  <c r="N2449" i="2"/>
  <c r="O2449" i="2" s="1"/>
  <c r="N2450" i="2"/>
  <c r="O2450" i="2" s="1"/>
  <c r="N2451" i="2"/>
  <c r="O2451" i="2" s="1"/>
  <c r="N2452" i="2"/>
  <c r="O2452" i="2" s="1"/>
  <c r="N2453" i="2"/>
  <c r="O2453" i="2" s="1"/>
  <c r="N2454" i="2"/>
  <c r="O2454" i="2" s="1"/>
  <c r="N2455" i="2"/>
  <c r="O2455" i="2" s="1"/>
  <c r="N2456" i="2"/>
  <c r="O2456" i="2" s="1"/>
  <c r="N2457" i="2"/>
  <c r="O2457" i="2" s="1"/>
  <c r="N2458" i="2"/>
  <c r="O2458" i="2" s="1"/>
  <c r="N2459" i="2"/>
  <c r="O2459" i="2" s="1"/>
  <c r="N2460" i="2"/>
  <c r="O2460" i="2" s="1"/>
  <c r="N2461" i="2"/>
  <c r="O2461" i="2" s="1"/>
  <c r="N2462" i="2"/>
  <c r="O2462" i="2" s="1"/>
  <c r="N2463" i="2"/>
  <c r="O2463" i="2" s="1"/>
  <c r="N2464" i="2"/>
  <c r="O2464" i="2" s="1"/>
  <c r="N2465" i="2"/>
  <c r="O2465" i="2" s="1"/>
  <c r="N2466" i="2"/>
  <c r="O2466" i="2" s="1"/>
  <c r="N2467" i="2"/>
  <c r="O2467" i="2" s="1"/>
  <c r="N2468" i="2"/>
  <c r="O2468" i="2" s="1"/>
  <c r="N2469" i="2"/>
  <c r="O2469" i="2" s="1"/>
  <c r="N2470" i="2"/>
  <c r="O2470" i="2" s="1"/>
  <c r="N2471" i="2"/>
  <c r="O2471" i="2" s="1"/>
  <c r="N2472" i="2"/>
  <c r="O2472" i="2" s="1"/>
  <c r="N2473" i="2"/>
  <c r="O2473" i="2" s="1"/>
  <c r="N2474" i="2"/>
  <c r="O2474" i="2" s="1"/>
  <c r="N2475" i="2"/>
  <c r="O2475" i="2" s="1"/>
  <c r="N2476" i="2"/>
  <c r="O2476" i="2" s="1"/>
  <c r="N2477" i="2"/>
  <c r="O2477" i="2" s="1"/>
  <c r="N2478" i="2"/>
  <c r="O2478" i="2" s="1"/>
  <c r="N2479" i="2"/>
  <c r="O2479" i="2" s="1"/>
  <c r="N2480" i="2"/>
  <c r="O2480" i="2" s="1"/>
  <c r="N2481" i="2"/>
  <c r="O2481" i="2" s="1"/>
  <c r="N2482" i="2"/>
  <c r="O2482" i="2" s="1"/>
  <c r="N2483" i="2"/>
  <c r="O2483" i="2" s="1"/>
  <c r="N2484" i="2"/>
  <c r="O2484" i="2" s="1"/>
  <c r="N2485" i="2"/>
  <c r="O2485" i="2" s="1"/>
  <c r="N2486" i="2"/>
  <c r="O2486" i="2" s="1"/>
  <c r="N2487" i="2"/>
  <c r="O2487" i="2" s="1"/>
  <c r="N2488" i="2"/>
  <c r="O2488" i="2" s="1"/>
  <c r="N2489" i="2"/>
  <c r="O2489" i="2" s="1"/>
  <c r="N2490" i="2"/>
  <c r="O2490" i="2" s="1"/>
  <c r="N2491" i="2"/>
  <c r="O2491" i="2" s="1"/>
  <c r="N2492" i="2"/>
  <c r="O2492" i="2" s="1"/>
  <c r="N2493" i="2"/>
  <c r="O2493" i="2" s="1"/>
  <c r="N2494" i="2"/>
  <c r="O2494" i="2" s="1"/>
  <c r="N2495" i="2"/>
  <c r="O2495" i="2" s="1"/>
  <c r="N2496" i="2"/>
  <c r="O2496" i="2" s="1"/>
  <c r="N2497" i="2"/>
  <c r="O2497" i="2" s="1"/>
  <c r="N2498" i="2"/>
  <c r="O2498" i="2" s="1"/>
  <c r="N2499" i="2"/>
  <c r="O2499" i="2" s="1"/>
  <c r="N2500" i="2"/>
  <c r="O2500" i="2" s="1"/>
  <c r="N2501" i="2"/>
  <c r="O2501" i="2" s="1"/>
  <c r="N2502" i="2"/>
  <c r="O2502" i="2" s="1"/>
  <c r="N2503" i="2"/>
  <c r="O2503" i="2" s="1"/>
  <c r="N2504" i="2"/>
  <c r="O2504" i="2" s="1"/>
  <c r="N2505" i="2"/>
  <c r="O2505" i="2" s="1"/>
  <c r="N2506" i="2"/>
  <c r="O2506" i="2" s="1"/>
  <c r="N2507" i="2"/>
  <c r="O2507" i="2" s="1"/>
  <c r="N2508" i="2"/>
  <c r="O2508" i="2" s="1"/>
  <c r="N2509" i="2"/>
  <c r="O2509" i="2" s="1"/>
  <c r="N2510" i="2"/>
  <c r="O2510" i="2" s="1"/>
  <c r="N2511" i="2"/>
  <c r="O2511" i="2" s="1"/>
  <c r="N2512" i="2"/>
  <c r="O2512" i="2" s="1"/>
  <c r="N2513" i="2"/>
  <c r="O2513" i="2" s="1"/>
  <c r="N2514" i="2"/>
  <c r="O2514" i="2" s="1"/>
  <c r="N2515" i="2"/>
  <c r="O2515" i="2" s="1"/>
  <c r="N2516" i="2"/>
  <c r="O2516" i="2" s="1"/>
  <c r="N2517" i="2"/>
  <c r="O2517" i="2" s="1"/>
  <c r="N2518" i="2"/>
  <c r="O2518" i="2" s="1"/>
  <c r="N2519" i="2"/>
  <c r="O2519" i="2" s="1"/>
  <c r="N2520" i="2"/>
  <c r="O2520" i="2" s="1"/>
  <c r="N2521" i="2"/>
  <c r="O2521" i="2" s="1"/>
  <c r="N2522" i="2"/>
  <c r="O2522" i="2" s="1"/>
  <c r="N2523" i="2"/>
  <c r="O2523" i="2" s="1"/>
  <c r="N2524" i="2"/>
  <c r="O2524" i="2" s="1"/>
  <c r="N2525" i="2"/>
  <c r="O2525" i="2" s="1"/>
  <c r="N2526" i="2"/>
  <c r="O2526" i="2" s="1"/>
  <c r="N2527" i="2"/>
  <c r="O2527" i="2" s="1"/>
  <c r="N2528" i="2"/>
  <c r="O2528" i="2" s="1"/>
  <c r="N2529" i="2"/>
  <c r="O2529" i="2" s="1"/>
  <c r="N2530" i="2"/>
  <c r="O2530" i="2" s="1"/>
  <c r="N3107" i="2"/>
  <c r="O3107" i="2" s="1"/>
  <c r="N4331" i="2"/>
  <c r="O4331" i="2" s="1"/>
  <c r="N8023" i="2"/>
  <c r="O8023" i="2" s="1"/>
  <c r="N1887" i="2"/>
  <c r="O1887" i="2" s="1"/>
  <c r="N8164" i="2"/>
  <c r="O8164" i="2" s="1"/>
  <c r="N8016" i="2"/>
  <c r="O8016" i="2" s="1"/>
  <c r="N6027" i="2"/>
  <c r="O6027" i="2" s="1"/>
  <c r="N498" i="2"/>
  <c r="O498" i="2" s="1"/>
  <c r="N1335" i="2"/>
  <c r="O1335" i="2" s="1"/>
  <c r="N3726" i="2"/>
  <c r="O3726" i="2" s="1"/>
  <c r="N8225" i="2"/>
  <c r="O8225" i="2" s="1"/>
  <c r="N1894" i="2"/>
  <c r="O1894" i="2" s="1"/>
  <c r="N8241" i="2"/>
  <c r="O8241" i="2" s="1"/>
  <c r="N3111" i="2"/>
  <c r="O3111" i="2" s="1"/>
  <c r="N4572" i="2"/>
  <c r="O4572" i="2" s="1"/>
  <c r="N2550" i="2"/>
  <c r="O2550" i="2" s="1"/>
  <c r="N8003" i="2"/>
  <c r="O8003" i="2" s="1"/>
  <c r="N3763" i="2"/>
  <c r="O3763" i="2" s="1"/>
  <c r="N2040" i="2"/>
  <c r="O2040" i="2" s="1"/>
  <c r="N8227" i="2"/>
  <c r="O8227" i="2" s="1"/>
  <c r="N8165" i="2"/>
  <c r="O8165" i="2" s="1"/>
  <c r="N4333" i="2"/>
  <c r="O4333" i="2" s="1"/>
  <c r="N8081" i="2"/>
  <c r="O8081" i="2" s="1"/>
  <c r="N5711" i="2"/>
  <c r="O5711" i="2" s="1"/>
  <c r="N5107" i="2"/>
  <c r="O5107" i="2" s="1"/>
  <c r="N5373" i="2"/>
  <c r="O5373" i="2" s="1"/>
  <c r="N4724" i="2"/>
  <c r="O4724" i="2" s="1"/>
  <c r="N1360" i="2"/>
  <c r="O1360" i="2" s="1"/>
  <c r="N4346" i="2"/>
  <c r="O4346" i="2" s="1"/>
  <c r="N4099" i="2"/>
  <c r="O4099" i="2" s="1"/>
  <c r="N910" i="2"/>
  <c r="O910" i="2" s="1"/>
  <c r="N4328" i="2"/>
  <c r="O4328" i="2" s="1"/>
  <c r="N8200" i="2"/>
  <c r="O8200" i="2" s="1"/>
  <c r="N1330" i="2"/>
  <c r="O1330" i="2" s="1"/>
  <c r="N8239" i="2"/>
  <c r="O8239" i="2" s="1"/>
  <c r="N8197" i="2"/>
  <c r="O8197" i="2" s="1"/>
  <c r="N3100" i="2"/>
  <c r="O3100" i="2" s="1"/>
  <c r="N2015" i="2"/>
  <c r="O2015" i="2" s="1"/>
  <c r="N8084" i="2"/>
  <c r="O8084" i="2" s="1"/>
  <c r="N1841" i="2"/>
  <c r="O1841" i="2" s="1"/>
  <c r="N5382" i="2"/>
  <c r="O5382" i="2" s="1"/>
  <c r="N8135" i="2"/>
  <c r="O8135" i="2" s="1"/>
  <c r="N4326" i="2"/>
  <c r="O4326" i="2" s="1"/>
  <c r="N5529" i="2"/>
  <c r="O5529" i="2" s="1"/>
  <c r="N1991" i="2"/>
  <c r="O1991" i="2" s="1"/>
  <c r="N1892" i="2"/>
  <c r="O1892" i="2" s="1"/>
  <c r="N8204" i="2"/>
  <c r="O8204" i="2" s="1"/>
  <c r="N8109" i="2"/>
  <c r="O8109" i="2" s="1"/>
  <c r="N3083" i="2"/>
  <c r="O3083" i="2" s="1"/>
  <c r="N4884" i="2"/>
  <c r="O4884" i="2" s="1"/>
  <c r="N5389" i="2"/>
  <c r="O5389" i="2" s="1"/>
  <c r="N1893" i="2"/>
  <c r="O1893" i="2" s="1"/>
  <c r="N2542" i="2"/>
  <c r="O2542" i="2" s="1"/>
  <c r="N8120" i="2"/>
  <c r="O8120" i="2" s="1"/>
  <c r="N24" i="2"/>
  <c r="O24" i="2" s="1"/>
  <c r="N8221" i="2"/>
  <c r="O8221" i="2" s="1"/>
  <c r="N1241" i="2"/>
  <c r="O1241" i="2" s="1"/>
  <c r="N8002" i="2"/>
  <c r="O8002" i="2" s="1"/>
  <c r="N8019" i="2"/>
  <c r="O8019" i="2" s="1"/>
  <c r="N974" i="2"/>
  <c r="O974" i="2" s="1"/>
  <c r="N8083" i="2"/>
  <c r="O8083" i="2" s="1"/>
  <c r="N8247" i="2"/>
  <c r="O8247" i="2" s="1"/>
  <c r="N3087" i="2"/>
  <c r="O3087" i="2" s="1"/>
  <c r="N904" i="2"/>
  <c r="O904" i="2" s="1"/>
  <c r="N2595" i="2"/>
  <c r="O2595" i="2" s="1"/>
  <c r="N2596" i="2"/>
  <c r="O2596" i="2" s="1"/>
  <c r="N2597" i="2"/>
  <c r="O2597" i="2" s="1"/>
  <c r="N2598" i="2"/>
  <c r="O2598" i="2" s="1"/>
  <c r="N2599" i="2"/>
  <c r="O2599" i="2" s="1"/>
  <c r="N2600" i="2"/>
  <c r="O2600" i="2" s="1"/>
  <c r="N2601" i="2"/>
  <c r="O2601" i="2" s="1"/>
  <c r="N2602" i="2"/>
  <c r="O2602" i="2" s="1"/>
  <c r="N2603" i="2"/>
  <c r="O2603" i="2" s="1"/>
  <c r="N2604" i="2"/>
  <c r="O2604" i="2" s="1"/>
  <c r="N2605" i="2"/>
  <c r="O2605" i="2" s="1"/>
  <c r="N2606" i="2"/>
  <c r="O2606" i="2" s="1"/>
  <c r="N2607" i="2"/>
  <c r="O2607" i="2" s="1"/>
  <c r="N2608" i="2"/>
  <c r="O2608" i="2" s="1"/>
  <c r="N2609" i="2"/>
  <c r="O2609" i="2" s="1"/>
  <c r="N2610" i="2"/>
  <c r="O2610" i="2" s="1"/>
  <c r="N2611" i="2"/>
  <c r="O2611" i="2" s="1"/>
  <c r="N2612" i="2"/>
  <c r="O2612" i="2" s="1"/>
  <c r="N2613" i="2"/>
  <c r="O2613" i="2" s="1"/>
  <c r="N2614" i="2"/>
  <c r="O2614" i="2" s="1"/>
  <c r="N2615" i="2"/>
  <c r="O2615" i="2" s="1"/>
  <c r="N2616" i="2"/>
  <c r="O2616" i="2" s="1"/>
  <c r="N2617" i="2"/>
  <c r="O2617" i="2" s="1"/>
  <c r="N2618" i="2"/>
  <c r="O2618" i="2" s="1"/>
  <c r="N2619" i="2"/>
  <c r="O2619" i="2" s="1"/>
  <c r="N2620" i="2"/>
  <c r="O2620" i="2" s="1"/>
  <c r="N2621" i="2"/>
  <c r="O2621" i="2" s="1"/>
  <c r="N2622" i="2"/>
  <c r="O2622" i="2" s="1"/>
  <c r="N2623" i="2"/>
  <c r="O2623" i="2" s="1"/>
  <c r="N2624" i="2"/>
  <c r="O2624" i="2" s="1"/>
  <c r="N2625" i="2"/>
  <c r="O2625" i="2" s="1"/>
  <c r="N2626" i="2"/>
  <c r="O2626" i="2" s="1"/>
  <c r="N2627" i="2"/>
  <c r="O2627" i="2" s="1"/>
  <c r="N2628" i="2"/>
  <c r="O2628" i="2" s="1"/>
  <c r="N2629" i="2"/>
  <c r="O2629" i="2" s="1"/>
  <c r="N2630" i="2"/>
  <c r="O2630" i="2" s="1"/>
  <c r="N2631" i="2"/>
  <c r="O2631" i="2" s="1"/>
  <c r="N2632" i="2"/>
  <c r="O2632" i="2" s="1"/>
  <c r="N2633" i="2"/>
  <c r="O2633" i="2" s="1"/>
  <c r="N2634" i="2"/>
  <c r="O2634" i="2" s="1"/>
  <c r="N2635" i="2"/>
  <c r="O2635" i="2" s="1"/>
  <c r="N2636" i="2"/>
  <c r="O2636" i="2" s="1"/>
  <c r="N2637" i="2"/>
  <c r="O2637" i="2" s="1"/>
  <c r="N2638" i="2"/>
  <c r="O2638" i="2" s="1"/>
  <c r="N2639" i="2"/>
  <c r="O2639" i="2" s="1"/>
  <c r="N2640" i="2"/>
  <c r="O2640" i="2" s="1"/>
  <c r="N2641" i="2"/>
  <c r="O2641" i="2" s="1"/>
  <c r="N2642" i="2"/>
  <c r="O2642" i="2" s="1"/>
  <c r="N2643" i="2"/>
  <c r="O2643" i="2" s="1"/>
  <c r="N2644" i="2"/>
  <c r="O2644" i="2" s="1"/>
  <c r="N2645" i="2"/>
  <c r="O2645" i="2" s="1"/>
  <c r="N2646" i="2"/>
  <c r="O2646" i="2" s="1"/>
  <c r="N2647" i="2"/>
  <c r="O2647" i="2" s="1"/>
  <c r="N2648" i="2"/>
  <c r="O2648" i="2" s="1"/>
  <c r="N2649" i="2"/>
  <c r="O2649" i="2" s="1"/>
  <c r="N2650" i="2"/>
  <c r="O2650" i="2" s="1"/>
  <c r="N2651" i="2"/>
  <c r="O2651" i="2" s="1"/>
  <c r="N2652" i="2"/>
  <c r="O2652" i="2" s="1"/>
  <c r="N4893" i="2"/>
  <c r="O4893" i="2" s="1"/>
  <c r="N2654" i="2"/>
  <c r="O2654" i="2" s="1"/>
  <c r="N2655" i="2"/>
  <c r="O2655" i="2" s="1"/>
  <c r="N2656" i="2"/>
  <c r="O2656" i="2" s="1"/>
  <c r="N2657" i="2"/>
  <c r="O2657" i="2" s="1"/>
  <c r="N1293" i="2"/>
  <c r="O1293" i="2" s="1"/>
  <c r="N2659" i="2"/>
  <c r="O2659" i="2" s="1"/>
  <c r="N2660" i="2"/>
  <c r="O2660" i="2" s="1"/>
  <c r="N2661" i="2"/>
  <c r="O2661" i="2" s="1"/>
  <c r="N2662" i="2"/>
  <c r="O2662" i="2" s="1"/>
  <c r="N2663" i="2"/>
  <c r="O2663" i="2" s="1"/>
  <c r="N2664" i="2"/>
  <c r="O2664" i="2" s="1"/>
  <c r="N2665" i="2"/>
  <c r="O2665" i="2" s="1"/>
  <c r="N2666" i="2"/>
  <c r="O2666" i="2" s="1"/>
  <c r="N2667" i="2"/>
  <c r="O2667" i="2" s="1"/>
  <c r="N2668" i="2"/>
  <c r="O2668" i="2" s="1"/>
  <c r="N2669" i="2"/>
  <c r="O2669" i="2" s="1"/>
  <c r="N2670" i="2"/>
  <c r="O2670" i="2" s="1"/>
  <c r="N2671" i="2"/>
  <c r="O2671" i="2" s="1"/>
  <c r="N2672" i="2"/>
  <c r="O2672" i="2" s="1"/>
  <c r="N2673" i="2"/>
  <c r="O2673" i="2" s="1"/>
  <c r="N2674" i="2"/>
  <c r="O2674" i="2" s="1"/>
  <c r="N2675" i="2"/>
  <c r="O2675" i="2" s="1"/>
  <c r="N2676" i="2"/>
  <c r="O2676" i="2" s="1"/>
  <c r="N2677" i="2"/>
  <c r="O2677" i="2" s="1"/>
  <c r="N2678" i="2"/>
  <c r="O2678" i="2" s="1"/>
  <c r="N2679" i="2"/>
  <c r="O2679" i="2" s="1"/>
  <c r="N1881" i="2"/>
  <c r="O1881" i="2" s="1"/>
  <c r="N2681" i="2"/>
  <c r="O2681" i="2" s="1"/>
  <c r="N2682" i="2"/>
  <c r="O2682" i="2" s="1"/>
  <c r="N2683" i="2"/>
  <c r="O2683" i="2" s="1"/>
  <c r="N2684" i="2"/>
  <c r="O2684" i="2" s="1"/>
  <c r="N2685" i="2"/>
  <c r="O2685" i="2" s="1"/>
  <c r="N4348" i="2"/>
  <c r="O4348" i="2" s="1"/>
  <c r="N2687" i="2"/>
  <c r="O2687" i="2" s="1"/>
  <c r="N2688" i="2"/>
  <c r="O2688" i="2" s="1"/>
  <c r="N2689" i="2"/>
  <c r="O2689" i="2" s="1"/>
  <c r="N2690" i="2"/>
  <c r="O2690" i="2" s="1"/>
  <c r="N2691" i="2"/>
  <c r="O2691" i="2" s="1"/>
  <c r="N2692" i="2"/>
  <c r="O2692" i="2" s="1"/>
  <c r="N2693" i="2"/>
  <c r="O2693" i="2" s="1"/>
  <c r="N2694" i="2"/>
  <c r="O2694" i="2" s="1"/>
  <c r="N2695" i="2"/>
  <c r="O2695" i="2" s="1"/>
  <c r="N2696" i="2"/>
  <c r="O2696" i="2" s="1"/>
  <c r="N5828" i="2"/>
  <c r="O5828" i="2" s="1"/>
  <c r="N2698" i="2"/>
  <c r="O2698" i="2" s="1"/>
  <c r="N2699" i="2"/>
  <c r="O2699" i="2" s="1"/>
  <c r="N4577" i="2"/>
  <c r="O4577" i="2" s="1"/>
  <c r="N8245" i="2"/>
  <c r="O8245" i="2" s="1"/>
  <c r="N2702" i="2"/>
  <c r="O2702" i="2" s="1"/>
  <c r="N2703" i="2"/>
  <c r="O2703" i="2" s="1"/>
  <c r="N2562" i="2"/>
  <c r="O2562" i="2" s="1"/>
  <c r="N2705" i="2"/>
  <c r="O2705" i="2" s="1"/>
  <c r="N2706" i="2"/>
  <c r="O2706" i="2" s="1"/>
  <c r="N2707" i="2"/>
  <c r="O2707" i="2" s="1"/>
  <c r="N2708" i="2"/>
  <c r="O2708" i="2" s="1"/>
  <c r="N2709" i="2"/>
  <c r="O2709" i="2" s="1"/>
  <c r="N2710" i="2"/>
  <c r="O2710" i="2" s="1"/>
  <c r="N2711" i="2"/>
  <c r="O2711" i="2" s="1"/>
  <c r="N2712" i="2"/>
  <c r="O2712" i="2" s="1"/>
  <c r="N2713" i="2"/>
  <c r="O2713" i="2" s="1"/>
  <c r="N2714" i="2"/>
  <c r="O2714" i="2" s="1"/>
  <c r="N2715" i="2"/>
  <c r="O2715" i="2" s="1"/>
  <c r="N2716" i="2"/>
  <c r="O2716" i="2" s="1"/>
  <c r="N2717" i="2"/>
  <c r="O2717" i="2" s="1"/>
  <c r="N2718" i="2"/>
  <c r="O2718" i="2" s="1"/>
  <c r="N2719" i="2"/>
  <c r="O2719" i="2" s="1"/>
  <c r="N2720" i="2"/>
  <c r="O2720" i="2" s="1"/>
  <c r="N2721" i="2"/>
  <c r="O2721" i="2" s="1"/>
  <c r="N2722" i="2"/>
  <c r="O2722" i="2" s="1"/>
  <c r="N2723" i="2"/>
  <c r="O2723" i="2" s="1"/>
  <c r="N2724" i="2"/>
  <c r="O2724" i="2" s="1"/>
  <c r="N2725" i="2"/>
  <c r="O2725" i="2" s="1"/>
  <c r="N2726" i="2"/>
  <c r="O2726" i="2" s="1"/>
  <c r="N2727" i="2"/>
  <c r="O2727" i="2" s="1"/>
  <c r="N2728" i="2"/>
  <c r="O2728" i="2" s="1"/>
  <c r="N2729" i="2"/>
  <c r="O2729" i="2" s="1"/>
  <c r="N2730" i="2"/>
  <c r="O2730" i="2" s="1"/>
  <c r="N2731" i="2"/>
  <c r="O2731" i="2" s="1"/>
  <c r="N2732" i="2"/>
  <c r="O2732" i="2" s="1"/>
  <c r="N2733" i="2"/>
  <c r="O2733" i="2" s="1"/>
  <c r="N2734" i="2"/>
  <c r="O2734" i="2" s="1"/>
  <c r="N2735" i="2"/>
  <c r="O2735" i="2" s="1"/>
  <c r="N2736" i="2"/>
  <c r="O2736" i="2" s="1"/>
  <c r="N2737" i="2"/>
  <c r="O2737" i="2" s="1"/>
  <c r="N2738" i="2"/>
  <c r="O2738" i="2" s="1"/>
  <c r="N2739" i="2"/>
  <c r="O2739" i="2" s="1"/>
  <c r="N2740" i="2"/>
  <c r="O2740" i="2" s="1"/>
  <c r="N2741" i="2"/>
  <c r="O2741" i="2" s="1"/>
  <c r="N2742" i="2"/>
  <c r="O2742" i="2" s="1"/>
  <c r="N2743" i="2"/>
  <c r="O2743" i="2" s="1"/>
  <c r="N2744" i="2"/>
  <c r="O2744" i="2" s="1"/>
  <c r="N2745" i="2"/>
  <c r="O2745" i="2" s="1"/>
  <c r="N2746" i="2"/>
  <c r="O2746" i="2" s="1"/>
  <c r="N2747" i="2"/>
  <c r="O2747" i="2" s="1"/>
  <c r="N2748" i="2"/>
  <c r="O2748" i="2" s="1"/>
  <c r="N2749" i="2"/>
  <c r="O2749" i="2" s="1"/>
  <c r="N2750" i="2"/>
  <c r="O2750" i="2" s="1"/>
  <c r="N2751" i="2"/>
  <c r="O2751" i="2" s="1"/>
  <c r="N2752" i="2"/>
  <c r="O2752" i="2" s="1"/>
  <c r="N2753" i="2"/>
  <c r="O2753" i="2" s="1"/>
  <c r="N2754" i="2"/>
  <c r="O2754" i="2" s="1"/>
  <c r="N2755" i="2"/>
  <c r="O2755" i="2" s="1"/>
  <c r="N2756" i="2"/>
  <c r="O2756" i="2" s="1"/>
  <c r="N2757" i="2"/>
  <c r="O2757" i="2" s="1"/>
  <c r="N2758" i="2"/>
  <c r="O2758" i="2" s="1"/>
  <c r="N2759" i="2"/>
  <c r="O2759" i="2" s="1"/>
  <c r="N2760" i="2"/>
  <c r="O2760" i="2" s="1"/>
  <c r="N2761" i="2"/>
  <c r="O2761" i="2" s="1"/>
  <c r="N2762" i="2"/>
  <c r="O2762" i="2" s="1"/>
  <c r="N2763" i="2"/>
  <c r="O2763" i="2" s="1"/>
  <c r="N2764" i="2"/>
  <c r="O2764" i="2" s="1"/>
  <c r="N2765" i="2"/>
  <c r="O2765" i="2" s="1"/>
  <c r="N2766" i="2"/>
  <c r="O2766" i="2" s="1"/>
  <c r="N2767" i="2"/>
  <c r="O2767" i="2" s="1"/>
  <c r="N2768" i="2"/>
  <c r="O2768" i="2" s="1"/>
  <c r="N2769" i="2"/>
  <c r="O2769" i="2" s="1"/>
  <c r="N2770" i="2"/>
  <c r="O2770" i="2" s="1"/>
  <c r="N2771" i="2"/>
  <c r="O2771" i="2" s="1"/>
  <c r="N2772" i="2"/>
  <c r="O2772" i="2" s="1"/>
  <c r="N2773" i="2"/>
  <c r="O2773" i="2" s="1"/>
  <c r="N2774" i="2"/>
  <c r="O2774" i="2" s="1"/>
  <c r="N2775" i="2"/>
  <c r="O2775" i="2" s="1"/>
  <c r="N2776" i="2"/>
  <c r="O2776" i="2" s="1"/>
  <c r="N2777" i="2"/>
  <c r="O2777" i="2" s="1"/>
  <c r="N2778" i="2"/>
  <c r="O2778" i="2" s="1"/>
  <c r="N2779" i="2"/>
  <c r="O2779" i="2" s="1"/>
  <c r="N2780" i="2"/>
  <c r="O2780" i="2" s="1"/>
  <c r="N2781" i="2"/>
  <c r="O2781" i="2" s="1"/>
  <c r="N2782" i="2"/>
  <c r="O2782" i="2" s="1"/>
  <c r="N2783" i="2"/>
  <c r="O2783" i="2" s="1"/>
  <c r="N2784" i="2"/>
  <c r="O2784" i="2" s="1"/>
  <c r="N2785" i="2"/>
  <c r="O2785" i="2" s="1"/>
  <c r="N2786" i="2"/>
  <c r="O2786" i="2" s="1"/>
  <c r="N2787" i="2"/>
  <c r="O2787" i="2" s="1"/>
  <c r="N2788" i="2"/>
  <c r="O2788" i="2" s="1"/>
  <c r="N2789" i="2"/>
  <c r="O2789" i="2" s="1"/>
  <c r="N2790" i="2"/>
  <c r="O2790" i="2" s="1"/>
  <c r="N2791" i="2"/>
  <c r="O2791" i="2" s="1"/>
  <c r="N2792" i="2"/>
  <c r="O2792" i="2" s="1"/>
  <c r="N2793" i="2"/>
  <c r="O2793" i="2" s="1"/>
  <c r="N2794" i="2"/>
  <c r="O2794" i="2" s="1"/>
  <c r="N2795" i="2"/>
  <c r="O2795" i="2" s="1"/>
  <c r="N2796" i="2"/>
  <c r="O2796" i="2" s="1"/>
  <c r="N2797" i="2"/>
  <c r="O2797" i="2" s="1"/>
  <c r="N2798" i="2"/>
  <c r="O2798" i="2" s="1"/>
  <c r="N2799" i="2"/>
  <c r="O2799" i="2" s="1"/>
  <c r="N2800" i="2"/>
  <c r="O2800" i="2" s="1"/>
  <c r="N2801" i="2"/>
  <c r="O2801" i="2" s="1"/>
  <c r="N2802" i="2"/>
  <c r="O2802" i="2" s="1"/>
  <c r="N2803" i="2"/>
  <c r="O2803" i="2" s="1"/>
  <c r="N2804" i="2"/>
  <c r="O2804" i="2" s="1"/>
  <c r="N2805" i="2"/>
  <c r="O2805" i="2" s="1"/>
  <c r="N2806" i="2"/>
  <c r="O2806" i="2" s="1"/>
  <c r="N2807" i="2"/>
  <c r="O2807" i="2" s="1"/>
  <c r="N2808" i="2"/>
  <c r="O2808" i="2" s="1"/>
  <c r="N2809" i="2"/>
  <c r="O2809" i="2" s="1"/>
  <c r="N2810" i="2"/>
  <c r="O2810" i="2" s="1"/>
  <c r="N2811" i="2"/>
  <c r="O2811" i="2" s="1"/>
  <c r="N2812" i="2"/>
  <c r="O2812" i="2" s="1"/>
  <c r="N2813" i="2"/>
  <c r="O2813" i="2" s="1"/>
  <c r="N2814" i="2"/>
  <c r="O2814" i="2" s="1"/>
  <c r="N2815" i="2"/>
  <c r="O2815" i="2" s="1"/>
  <c r="N2816" i="2"/>
  <c r="O2816" i="2" s="1"/>
  <c r="N2817" i="2"/>
  <c r="O2817" i="2" s="1"/>
  <c r="N2818" i="2"/>
  <c r="O2818" i="2" s="1"/>
  <c r="N2819" i="2"/>
  <c r="O2819" i="2" s="1"/>
  <c r="N2820" i="2"/>
  <c r="O2820" i="2" s="1"/>
  <c r="N2821" i="2"/>
  <c r="O2821" i="2" s="1"/>
  <c r="N2822" i="2"/>
  <c r="O2822" i="2" s="1"/>
  <c r="N2823" i="2"/>
  <c r="O2823" i="2" s="1"/>
  <c r="N2824" i="2"/>
  <c r="O2824" i="2" s="1"/>
  <c r="N2825" i="2"/>
  <c r="O2825" i="2" s="1"/>
  <c r="N2826" i="2"/>
  <c r="O2826" i="2" s="1"/>
  <c r="N2827" i="2"/>
  <c r="O2827" i="2" s="1"/>
  <c r="N2828" i="2"/>
  <c r="O2828" i="2" s="1"/>
  <c r="N2829" i="2"/>
  <c r="O2829" i="2" s="1"/>
  <c r="N2830" i="2"/>
  <c r="O2830" i="2" s="1"/>
  <c r="N2831" i="2"/>
  <c r="O2831" i="2" s="1"/>
  <c r="N2832" i="2"/>
  <c r="O2832" i="2" s="1"/>
  <c r="N2833" i="2"/>
  <c r="O2833" i="2" s="1"/>
  <c r="N2834" i="2"/>
  <c r="O2834" i="2" s="1"/>
  <c r="N2835" i="2"/>
  <c r="O2835" i="2" s="1"/>
  <c r="N2836" i="2"/>
  <c r="O2836" i="2" s="1"/>
  <c r="N2837" i="2"/>
  <c r="O2837" i="2" s="1"/>
  <c r="N2838" i="2"/>
  <c r="O2838" i="2" s="1"/>
  <c r="N2839" i="2"/>
  <c r="O2839" i="2" s="1"/>
  <c r="N2840" i="2"/>
  <c r="O2840" i="2" s="1"/>
  <c r="N2841" i="2"/>
  <c r="O2841" i="2" s="1"/>
  <c r="N2842" i="2"/>
  <c r="O2842" i="2" s="1"/>
  <c r="N2843" i="2"/>
  <c r="O2843" i="2" s="1"/>
  <c r="N2844" i="2"/>
  <c r="O2844" i="2" s="1"/>
  <c r="N2845" i="2"/>
  <c r="O2845" i="2" s="1"/>
  <c r="N2846" i="2"/>
  <c r="O2846" i="2" s="1"/>
  <c r="N2847" i="2"/>
  <c r="O2847" i="2" s="1"/>
  <c r="N2848" i="2"/>
  <c r="O2848" i="2" s="1"/>
  <c r="N2849" i="2"/>
  <c r="O2849" i="2" s="1"/>
  <c r="N2850" i="2"/>
  <c r="O2850" i="2" s="1"/>
  <c r="N2851" i="2"/>
  <c r="O2851" i="2" s="1"/>
  <c r="N2852" i="2"/>
  <c r="O2852" i="2" s="1"/>
  <c r="N2853" i="2"/>
  <c r="O2853" i="2" s="1"/>
  <c r="N2854" i="2"/>
  <c r="O2854" i="2" s="1"/>
  <c r="N2855" i="2"/>
  <c r="O2855" i="2" s="1"/>
  <c r="N2856" i="2"/>
  <c r="O2856" i="2" s="1"/>
  <c r="N2857" i="2"/>
  <c r="O2857" i="2" s="1"/>
  <c r="N2858" i="2"/>
  <c r="O2858" i="2" s="1"/>
  <c r="N2859" i="2"/>
  <c r="O2859" i="2" s="1"/>
  <c r="N2860" i="2"/>
  <c r="O2860" i="2" s="1"/>
  <c r="N2861" i="2"/>
  <c r="O2861" i="2" s="1"/>
  <c r="N2862" i="2"/>
  <c r="O2862" i="2" s="1"/>
  <c r="N2863" i="2"/>
  <c r="O2863" i="2" s="1"/>
  <c r="N2864" i="2"/>
  <c r="O2864" i="2" s="1"/>
  <c r="N2865" i="2"/>
  <c r="O2865" i="2" s="1"/>
  <c r="N2866" i="2"/>
  <c r="O2866" i="2" s="1"/>
  <c r="N2867" i="2"/>
  <c r="O2867" i="2" s="1"/>
  <c r="N2868" i="2"/>
  <c r="O2868" i="2" s="1"/>
  <c r="N2869" i="2"/>
  <c r="O2869" i="2" s="1"/>
  <c r="N2870" i="2"/>
  <c r="O2870" i="2" s="1"/>
  <c r="N2871" i="2"/>
  <c r="O2871" i="2" s="1"/>
  <c r="N2872" i="2"/>
  <c r="O2872" i="2" s="1"/>
  <c r="N2873" i="2"/>
  <c r="O2873" i="2" s="1"/>
  <c r="N2874" i="2"/>
  <c r="O2874" i="2" s="1"/>
  <c r="N2875" i="2"/>
  <c r="O2875" i="2" s="1"/>
  <c r="N2876" i="2"/>
  <c r="O2876" i="2" s="1"/>
  <c r="N2877" i="2"/>
  <c r="O2877" i="2" s="1"/>
  <c r="N2878" i="2"/>
  <c r="O2878" i="2" s="1"/>
  <c r="N2879" i="2"/>
  <c r="O2879" i="2" s="1"/>
  <c r="N2880" i="2"/>
  <c r="O2880" i="2" s="1"/>
  <c r="N2881" i="2"/>
  <c r="O2881" i="2" s="1"/>
  <c r="N2882" i="2"/>
  <c r="O2882" i="2" s="1"/>
  <c r="N2883" i="2"/>
  <c r="O2883" i="2" s="1"/>
  <c r="N2884" i="2"/>
  <c r="O2884" i="2" s="1"/>
  <c r="N2885" i="2"/>
  <c r="O2885" i="2" s="1"/>
  <c r="N2886" i="2"/>
  <c r="O2886" i="2" s="1"/>
  <c r="N2887" i="2"/>
  <c r="O2887" i="2" s="1"/>
  <c r="N2888" i="2"/>
  <c r="O2888" i="2" s="1"/>
  <c r="N2889" i="2"/>
  <c r="O2889" i="2" s="1"/>
  <c r="N2890" i="2"/>
  <c r="O2890" i="2" s="1"/>
  <c r="N2891" i="2"/>
  <c r="O2891" i="2" s="1"/>
  <c r="N2892" i="2"/>
  <c r="O2892" i="2" s="1"/>
  <c r="N2893" i="2"/>
  <c r="O2893" i="2" s="1"/>
  <c r="N2894" i="2"/>
  <c r="O2894" i="2" s="1"/>
  <c r="N2895" i="2"/>
  <c r="O2895" i="2" s="1"/>
  <c r="N2896" i="2"/>
  <c r="O2896" i="2" s="1"/>
  <c r="N2897" i="2"/>
  <c r="O2897" i="2" s="1"/>
  <c r="N2898" i="2"/>
  <c r="O2898" i="2" s="1"/>
  <c r="N2899" i="2"/>
  <c r="O2899" i="2" s="1"/>
  <c r="N2900" i="2"/>
  <c r="O2900" i="2" s="1"/>
  <c r="N2901" i="2"/>
  <c r="O2901" i="2" s="1"/>
  <c r="N2902" i="2"/>
  <c r="O2902" i="2" s="1"/>
  <c r="N2903" i="2"/>
  <c r="O2903" i="2" s="1"/>
  <c r="N2904" i="2"/>
  <c r="O2904" i="2" s="1"/>
  <c r="N2905" i="2"/>
  <c r="O2905" i="2" s="1"/>
  <c r="N2906" i="2"/>
  <c r="O2906" i="2" s="1"/>
  <c r="N2907" i="2"/>
  <c r="O2907" i="2" s="1"/>
  <c r="N2908" i="2"/>
  <c r="O2908" i="2" s="1"/>
  <c r="N2909" i="2"/>
  <c r="O2909" i="2" s="1"/>
  <c r="N2910" i="2"/>
  <c r="O2910" i="2" s="1"/>
  <c r="N2911" i="2"/>
  <c r="O2911" i="2" s="1"/>
  <c r="N2912" i="2"/>
  <c r="O2912" i="2" s="1"/>
  <c r="N2913" i="2"/>
  <c r="O2913" i="2" s="1"/>
  <c r="N2914" i="2"/>
  <c r="O2914" i="2" s="1"/>
  <c r="N2915" i="2"/>
  <c r="O2915" i="2" s="1"/>
  <c r="N2916" i="2"/>
  <c r="O2916" i="2" s="1"/>
  <c r="N2917" i="2"/>
  <c r="O2917" i="2" s="1"/>
  <c r="N2918" i="2"/>
  <c r="O2918" i="2" s="1"/>
  <c r="N2919" i="2"/>
  <c r="O2919" i="2" s="1"/>
  <c r="N2920" i="2"/>
  <c r="O2920" i="2" s="1"/>
  <c r="N2921" i="2"/>
  <c r="O2921" i="2" s="1"/>
  <c r="N2922" i="2"/>
  <c r="O2922" i="2" s="1"/>
  <c r="N2923" i="2"/>
  <c r="O2923" i="2" s="1"/>
  <c r="N2924" i="2"/>
  <c r="O2924" i="2" s="1"/>
  <c r="N2925" i="2"/>
  <c r="O2925" i="2" s="1"/>
  <c r="N2926" i="2"/>
  <c r="O2926" i="2" s="1"/>
  <c r="N2927" i="2"/>
  <c r="O2927" i="2" s="1"/>
  <c r="N2928" i="2"/>
  <c r="O2928" i="2" s="1"/>
  <c r="N2929" i="2"/>
  <c r="O2929" i="2" s="1"/>
  <c r="N2930" i="2"/>
  <c r="O2930" i="2" s="1"/>
  <c r="N2931" i="2"/>
  <c r="O2931" i="2" s="1"/>
  <c r="N2932" i="2"/>
  <c r="O2932" i="2" s="1"/>
  <c r="N2933" i="2"/>
  <c r="O2933" i="2" s="1"/>
  <c r="N2934" i="2"/>
  <c r="O2934" i="2" s="1"/>
  <c r="N2935" i="2"/>
  <c r="O2935" i="2" s="1"/>
  <c r="N2936" i="2"/>
  <c r="O2936" i="2" s="1"/>
  <c r="N2937" i="2"/>
  <c r="O2937" i="2" s="1"/>
  <c r="N2938" i="2"/>
  <c r="O2938" i="2" s="1"/>
  <c r="N2939" i="2"/>
  <c r="O2939" i="2" s="1"/>
  <c r="N2940" i="2"/>
  <c r="O2940" i="2" s="1"/>
  <c r="N2941" i="2"/>
  <c r="O2941" i="2" s="1"/>
  <c r="N2942" i="2"/>
  <c r="O2942" i="2" s="1"/>
  <c r="N2943" i="2"/>
  <c r="O2943" i="2" s="1"/>
  <c r="N2944" i="2"/>
  <c r="O2944" i="2" s="1"/>
  <c r="N2945" i="2"/>
  <c r="O2945" i="2" s="1"/>
  <c r="N2946" i="2"/>
  <c r="O2946" i="2" s="1"/>
  <c r="N2947" i="2"/>
  <c r="O2947" i="2" s="1"/>
  <c r="N2948" i="2"/>
  <c r="O2948" i="2" s="1"/>
  <c r="N2949" i="2"/>
  <c r="O2949" i="2" s="1"/>
  <c r="N2950" i="2"/>
  <c r="O2950" i="2" s="1"/>
  <c r="N2951" i="2"/>
  <c r="O2951" i="2" s="1"/>
  <c r="N2952" i="2"/>
  <c r="O2952" i="2" s="1"/>
  <c r="N2953" i="2"/>
  <c r="O2953" i="2" s="1"/>
  <c r="N2954" i="2"/>
  <c r="O2954" i="2" s="1"/>
  <c r="N2955" i="2"/>
  <c r="O2955" i="2" s="1"/>
  <c r="N2956" i="2"/>
  <c r="O2956" i="2" s="1"/>
  <c r="N2957" i="2"/>
  <c r="O2957" i="2" s="1"/>
  <c r="N2958" i="2"/>
  <c r="O2958" i="2" s="1"/>
  <c r="N2959" i="2"/>
  <c r="O2959" i="2" s="1"/>
  <c r="N2960" i="2"/>
  <c r="O2960" i="2" s="1"/>
  <c r="N2961" i="2"/>
  <c r="O2961" i="2" s="1"/>
  <c r="N2962" i="2"/>
  <c r="O2962" i="2" s="1"/>
  <c r="N2963" i="2"/>
  <c r="O2963" i="2" s="1"/>
  <c r="N2964" i="2"/>
  <c r="O2964" i="2" s="1"/>
  <c r="N2965" i="2"/>
  <c r="O2965" i="2" s="1"/>
  <c r="N2966" i="2"/>
  <c r="O2966" i="2" s="1"/>
  <c r="N2967" i="2"/>
  <c r="O2967" i="2" s="1"/>
  <c r="N2968" i="2"/>
  <c r="O2968" i="2" s="1"/>
  <c r="N2969" i="2"/>
  <c r="O2969" i="2" s="1"/>
  <c r="N2970" i="2"/>
  <c r="O2970" i="2" s="1"/>
  <c r="N2971" i="2"/>
  <c r="O2971" i="2" s="1"/>
  <c r="N2972" i="2"/>
  <c r="O2972" i="2" s="1"/>
  <c r="N2973" i="2"/>
  <c r="O2973" i="2" s="1"/>
  <c r="N2974" i="2"/>
  <c r="O2974" i="2" s="1"/>
  <c r="N2975" i="2"/>
  <c r="O2975" i="2" s="1"/>
  <c r="N2976" i="2"/>
  <c r="O2976" i="2" s="1"/>
  <c r="N2977" i="2"/>
  <c r="O2977" i="2" s="1"/>
  <c r="N2978" i="2"/>
  <c r="O2978" i="2" s="1"/>
  <c r="N2979" i="2"/>
  <c r="O2979" i="2" s="1"/>
  <c r="N2980" i="2"/>
  <c r="O2980" i="2" s="1"/>
  <c r="N2981" i="2"/>
  <c r="O2981" i="2" s="1"/>
  <c r="N2982" i="2"/>
  <c r="O2982" i="2" s="1"/>
  <c r="N2983" i="2"/>
  <c r="O2983" i="2" s="1"/>
  <c r="N2984" i="2"/>
  <c r="O2984" i="2" s="1"/>
  <c r="N2985" i="2"/>
  <c r="O2985" i="2" s="1"/>
  <c r="N2986" i="2"/>
  <c r="O2986" i="2" s="1"/>
  <c r="N2987" i="2"/>
  <c r="O2987" i="2" s="1"/>
  <c r="N2988" i="2"/>
  <c r="O2988" i="2" s="1"/>
  <c r="N2989" i="2"/>
  <c r="O2989" i="2" s="1"/>
  <c r="N2990" i="2"/>
  <c r="O2990" i="2" s="1"/>
  <c r="N2991" i="2"/>
  <c r="O2991" i="2" s="1"/>
  <c r="N2992" i="2"/>
  <c r="O2992" i="2" s="1"/>
  <c r="N2993" i="2"/>
  <c r="O2993" i="2" s="1"/>
  <c r="N2994" i="2"/>
  <c r="O2994" i="2" s="1"/>
  <c r="N2995" i="2"/>
  <c r="O2995" i="2" s="1"/>
  <c r="N2996" i="2"/>
  <c r="O2996" i="2" s="1"/>
  <c r="N2997" i="2"/>
  <c r="O2997" i="2" s="1"/>
  <c r="N2998" i="2"/>
  <c r="O2998" i="2" s="1"/>
  <c r="N2999" i="2"/>
  <c r="O2999" i="2" s="1"/>
  <c r="N3000" i="2"/>
  <c r="O3000" i="2" s="1"/>
  <c r="N3001" i="2"/>
  <c r="O3001" i="2" s="1"/>
  <c r="N3002" i="2"/>
  <c r="O3002" i="2" s="1"/>
  <c r="N3003" i="2"/>
  <c r="O3003" i="2" s="1"/>
  <c r="N3004" i="2"/>
  <c r="O3004" i="2" s="1"/>
  <c r="N3005" i="2"/>
  <c r="O3005" i="2" s="1"/>
  <c r="N3006" i="2"/>
  <c r="O3006" i="2" s="1"/>
  <c r="N3007" i="2"/>
  <c r="O3007" i="2" s="1"/>
  <c r="N3008" i="2"/>
  <c r="O3008" i="2" s="1"/>
  <c r="N3009" i="2"/>
  <c r="O3009" i="2" s="1"/>
  <c r="N3010" i="2"/>
  <c r="O3010" i="2" s="1"/>
  <c r="N3011" i="2"/>
  <c r="O3011" i="2" s="1"/>
  <c r="N3012" i="2"/>
  <c r="O3012" i="2" s="1"/>
  <c r="N3013" i="2"/>
  <c r="O3013" i="2" s="1"/>
  <c r="N3014" i="2"/>
  <c r="O3014" i="2" s="1"/>
  <c r="N3015" i="2"/>
  <c r="O3015" i="2" s="1"/>
  <c r="N3016" i="2"/>
  <c r="O3016" i="2" s="1"/>
  <c r="N3017" i="2"/>
  <c r="O3017" i="2" s="1"/>
  <c r="N3018" i="2"/>
  <c r="O3018" i="2" s="1"/>
  <c r="N3019" i="2"/>
  <c r="O3019" i="2" s="1"/>
  <c r="N3020" i="2"/>
  <c r="O3020" i="2" s="1"/>
  <c r="N3021" i="2"/>
  <c r="O3021" i="2" s="1"/>
  <c r="N3022" i="2"/>
  <c r="O3022" i="2" s="1"/>
  <c r="N3023" i="2"/>
  <c r="O3023" i="2" s="1"/>
  <c r="N3024" i="2"/>
  <c r="O3024" i="2" s="1"/>
  <c r="N3025" i="2"/>
  <c r="O3025" i="2" s="1"/>
  <c r="N3026" i="2"/>
  <c r="O3026" i="2" s="1"/>
  <c r="N3027" i="2"/>
  <c r="O3027" i="2" s="1"/>
  <c r="N3028" i="2"/>
  <c r="O3028" i="2" s="1"/>
  <c r="N3029" i="2"/>
  <c r="O3029" i="2" s="1"/>
  <c r="N3030" i="2"/>
  <c r="O3030" i="2" s="1"/>
  <c r="N3031" i="2"/>
  <c r="O3031" i="2" s="1"/>
  <c r="N3032" i="2"/>
  <c r="O3032" i="2" s="1"/>
  <c r="N3033" i="2"/>
  <c r="O3033" i="2" s="1"/>
  <c r="N3034" i="2"/>
  <c r="O3034" i="2" s="1"/>
  <c r="N3035" i="2"/>
  <c r="O3035" i="2" s="1"/>
  <c r="N3036" i="2"/>
  <c r="O3036" i="2" s="1"/>
  <c r="N3037" i="2"/>
  <c r="O3037" i="2" s="1"/>
  <c r="N3038" i="2"/>
  <c r="O3038" i="2" s="1"/>
  <c r="N3039" i="2"/>
  <c r="O3039" i="2" s="1"/>
  <c r="N3040" i="2"/>
  <c r="O3040" i="2" s="1"/>
  <c r="N3041" i="2"/>
  <c r="O3041" i="2" s="1"/>
  <c r="N3042" i="2"/>
  <c r="O3042" i="2" s="1"/>
  <c r="N3043" i="2"/>
  <c r="O3043" i="2" s="1"/>
  <c r="N3044" i="2"/>
  <c r="O3044" i="2" s="1"/>
  <c r="N3045" i="2"/>
  <c r="O3045" i="2" s="1"/>
  <c r="N3046" i="2"/>
  <c r="O3046" i="2" s="1"/>
  <c r="N3047" i="2"/>
  <c r="O3047" i="2" s="1"/>
  <c r="N3048" i="2"/>
  <c r="O3048" i="2" s="1"/>
  <c r="N3049" i="2"/>
  <c r="O3049" i="2" s="1"/>
  <c r="N3050" i="2"/>
  <c r="O3050" i="2" s="1"/>
  <c r="N3051" i="2"/>
  <c r="O3051" i="2" s="1"/>
  <c r="N3052" i="2"/>
  <c r="O3052" i="2" s="1"/>
  <c r="N3053" i="2"/>
  <c r="O3053" i="2" s="1"/>
  <c r="N3054" i="2"/>
  <c r="O3054" i="2" s="1"/>
  <c r="N3055" i="2"/>
  <c r="O3055" i="2" s="1"/>
  <c r="N3056" i="2"/>
  <c r="O3056" i="2" s="1"/>
  <c r="N3057" i="2"/>
  <c r="O3057" i="2" s="1"/>
  <c r="N3058" i="2"/>
  <c r="O3058" i="2" s="1"/>
  <c r="N3059" i="2"/>
  <c r="O3059" i="2" s="1"/>
  <c r="N3060" i="2"/>
  <c r="O3060" i="2" s="1"/>
  <c r="N3061" i="2"/>
  <c r="O3061" i="2" s="1"/>
  <c r="N3062" i="2"/>
  <c r="O3062" i="2" s="1"/>
  <c r="N3063" i="2"/>
  <c r="O3063" i="2" s="1"/>
  <c r="N3064" i="2"/>
  <c r="O3064" i="2" s="1"/>
  <c r="N3065" i="2"/>
  <c r="O3065" i="2" s="1"/>
  <c r="N3066" i="2"/>
  <c r="O3066" i="2" s="1"/>
  <c r="N3067" i="2"/>
  <c r="O3067" i="2" s="1"/>
  <c r="N3068" i="2"/>
  <c r="O3068" i="2" s="1"/>
  <c r="N3069" i="2"/>
  <c r="O3069" i="2" s="1"/>
  <c r="N3070" i="2"/>
  <c r="O3070" i="2" s="1"/>
  <c r="N3071" i="2"/>
  <c r="O3071" i="2" s="1"/>
  <c r="N3072" i="2"/>
  <c r="O3072" i="2" s="1"/>
  <c r="N3073" i="2"/>
  <c r="O3073" i="2" s="1"/>
  <c r="N3074" i="2"/>
  <c r="O3074" i="2" s="1"/>
  <c r="N3075" i="2"/>
  <c r="O3075" i="2" s="1"/>
  <c r="N3076" i="2"/>
  <c r="O3076" i="2" s="1"/>
  <c r="N8242" i="2"/>
  <c r="O8242" i="2" s="1"/>
  <c r="N1901" i="2"/>
  <c r="O1901" i="2" s="1"/>
  <c r="N3731" i="2"/>
  <c r="O3731" i="2" s="1"/>
  <c r="N4087" i="2"/>
  <c r="O4087" i="2" s="1"/>
  <c r="N2701" i="2"/>
  <c r="O2701" i="2" s="1"/>
  <c r="N4084" i="2"/>
  <c r="O4084" i="2" s="1"/>
  <c r="N4338" i="2"/>
  <c r="O4338" i="2" s="1"/>
  <c r="N5683" i="2"/>
  <c r="O5683" i="2" s="1"/>
  <c r="N2580" i="2"/>
  <c r="O2580" i="2" s="1"/>
  <c r="N3078" i="2"/>
  <c r="O3078" i="2" s="1"/>
  <c r="N1883" i="2"/>
  <c r="O1883" i="2" s="1"/>
  <c r="N4609" i="2"/>
  <c r="O4609" i="2" s="1"/>
  <c r="N5110" i="2"/>
  <c r="O5110" i="2" s="1"/>
  <c r="N8092" i="2"/>
  <c r="O8092" i="2" s="1"/>
  <c r="N3732" i="2"/>
  <c r="O3732" i="2" s="1"/>
  <c r="N8114" i="2"/>
  <c r="O8114" i="2" s="1"/>
  <c r="N2593" i="2"/>
  <c r="O2593" i="2" s="1"/>
  <c r="N3099" i="2"/>
  <c r="O3099" i="2" s="1"/>
  <c r="N1840" i="2"/>
  <c r="O1840" i="2" s="1"/>
  <c r="N5684" i="2"/>
  <c r="O5684" i="2" s="1"/>
  <c r="N3113" i="2"/>
  <c r="O3113" i="2" s="1"/>
  <c r="N2539" i="2"/>
  <c r="O2539" i="2" s="1"/>
  <c r="N3753" i="2"/>
  <c r="O3753" i="2" s="1"/>
  <c r="N7982" i="2"/>
  <c r="O7982" i="2" s="1"/>
  <c r="N8075" i="2"/>
  <c r="O8075" i="2" s="1"/>
  <c r="N2565" i="2"/>
  <c r="O2565" i="2" s="1"/>
  <c r="N1899" i="2"/>
  <c r="O1899" i="2" s="1"/>
  <c r="N4570" i="2"/>
  <c r="O4570" i="2" s="1"/>
  <c r="N3119" i="2"/>
  <c r="O3119" i="2" s="1"/>
  <c r="N4352" i="2"/>
  <c r="O4352" i="2" s="1"/>
  <c r="N4562" i="2"/>
  <c r="O4562" i="2" s="1"/>
  <c r="N8169" i="2"/>
  <c r="O8169" i="2" s="1"/>
  <c r="N2566" i="2"/>
  <c r="O2566" i="2" s="1"/>
  <c r="N4156" i="2"/>
  <c r="O4156" i="2" s="1"/>
  <c r="N2532" i="2"/>
  <c r="O2532" i="2" s="1"/>
  <c r="N2653" i="2"/>
  <c r="O2653" i="2" s="1"/>
  <c r="N8157" i="2"/>
  <c r="O8157" i="2" s="1"/>
  <c r="N3245" i="2"/>
  <c r="O3245" i="2" s="1"/>
  <c r="N8232" i="2"/>
  <c r="O8232" i="2" s="1"/>
  <c r="N8051" i="2"/>
  <c r="O8051" i="2" s="1"/>
  <c r="N2540" i="2"/>
  <c r="O2540" i="2" s="1"/>
  <c r="N5216" i="2"/>
  <c r="O5216" i="2" s="1"/>
  <c r="N673" i="2"/>
  <c r="O673" i="2" s="1"/>
  <c r="N8167" i="2"/>
  <c r="O8167" i="2" s="1"/>
  <c r="N3709" i="2"/>
  <c r="O3709" i="2" s="1"/>
  <c r="N1242" i="2"/>
  <c r="O1242" i="2" s="1"/>
  <c r="N4402" i="2"/>
  <c r="O4402" i="2" s="1"/>
  <c r="N4337" i="2"/>
  <c r="O4337" i="2" s="1"/>
  <c r="N2585" i="2"/>
  <c r="O2585" i="2" s="1"/>
  <c r="N4098" i="2"/>
  <c r="O4098" i="2" s="1"/>
  <c r="N7997" i="2"/>
  <c r="O7997" i="2" s="1"/>
  <c r="N2555" i="2"/>
  <c r="O2555" i="2" s="1"/>
  <c r="N3129" i="2"/>
  <c r="O3129" i="2" s="1"/>
  <c r="N3130" i="2"/>
  <c r="O3130" i="2" s="1"/>
  <c r="N3131" i="2"/>
  <c r="O3131" i="2" s="1"/>
  <c r="N3132" i="2"/>
  <c r="O3132" i="2" s="1"/>
  <c r="N3133" i="2"/>
  <c r="O3133" i="2" s="1"/>
  <c r="N3134" i="2"/>
  <c r="O3134" i="2" s="1"/>
  <c r="N3135" i="2"/>
  <c r="O3135" i="2" s="1"/>
  <c r="N3136" i="2"/>
  <c r="O3136" i="2" s="1"/>
  <c r="N3137" i="2"/>
  <c r="O3137" i="2" s="1"/>
  <c r="N3138" i="2"/>
  <c r="O3138" i="2" s="1"/>
  <c r="N3139" i="2"/>
  <c r="O3139" i="2" s="1"/>
  <c r="N3140" i="2"/>
  <c r="O3140" i="2" s="1"/>
  <c r="N3141" i="2"/>
  <c r="O3141" i="2" s="1"/>
  <c r="N3142" i="2"/>
  <c r="O3142" i="2" s="1"/>
  <c r="N3143" i="2"/>
  <c r="O3143" i="2" s="1"/>
  <c r="N3144" i="2"/>
  <c r="O3144" i="2" s="1"/>
  <c r="N3145" i="2"/>
  <c r="O3145" i="2" s="1"/>
  <c r="N3146" i="2"/>
  <c r="O3146" i="2" s="1"/>
  <c r="N3147" i="2"/>
  <c r="O3147" i="2" s="1"/>
  <c r="N3148" i="2"/>
  <c r="O3148" i="2" s="1"/>
  <c r="N3149" i="2"/>
  <c r="O3149" i="2" s="1"/>
  <c r="N3150" i="2"/>
  <c r="O3150" i="2" s="1"/>
  <c r="N3151" i="2"/>
  <c r="O3151" i="2" s="1"/>
  <c r="N3152" i="2"/>
  <c r="O3152" i="2" s="1"/>
  <c r="N3153" i="2"/>
  <c r="O3153" i="2" s="1"/>
  <c r="N3154" i="2"/>
  <c r="O3154" i="2" s="1"/>
  <c r="N3155" i="2"/>
  <c r="O3155" i="2" s="1"/>
  <c r="N3156" i="2"/>
  <c r="O3156" i="2" s="1"/>
  <c r="N3157" i="2"/>
  <c r="O3157" i="2" s="1"/>
  <c r="N3158" i="2"/>
  <c r="O3158" i="2" s="1"/>
  <c r="N3159" i="2"/>
  <c r="O3159" i="2" s="1"/>
  <c r="N3160" i="2"/>
  <c r="O3160" i="2" s="1"/>
  <c r="N3161" i="2"/>
  <c r="O3161" i="2" s="1"/>
  <c r="N3162" i="2"/>
  <c r="O3162" i="2" s="1"/>
  <c r="N3163" i="2"/>
  <c r="O3163" i="2" s="1"/>
  <c r="N3164" i="2"/>
  <c r="O3164" i="2" s="1"/>
  <c r="N3165" i="2"/>
  <c r="O3165" i="2" s="1"/>
  <c r="N3166" i="2"/>
  <c r="O3166" i="2" s="1"/>
  <c r="N3167" i="2"/>
  <c r="O3167" i="2" s="1"/>
  <c r="N3168" i="2"/>
  <c r="O3168" i="2" s="1"/>
  <c r="N3169" i="2"/>
  <c r="O3169" i="2" s="1"/>
  <c r="N3170" i="2"/>
  <c r="O3170" i="2" s="1"/>
  <c r="N3171" i="2"/>
  <c r="O3171" i="2" s="1"/>
  <c r="N3172" i="2"/>
  <c r="O3172" i="2" s="1"/>
  <c r="N3173" i="2"/>
  <c r="O3173" i="2" s="1"/>
  <c r="N3174" i="2"/>
  <c r="O3174" i="2" s="1"/>
  <c r="N3175" i="2"/>
  <c r="O3175" i="2" s="1"/>
  <c r="N3176" i="2"/>
  <c r="O3176" i="2" s="1"/>
  <c r="N3177" i="2"/>
  <c r="O3177" i="2" s="1"/>
  <c r="N3178" i="2"/>
  <c r="O3178" i="2" s="1"/>
  <c r="N3179" i="2"/>
  <c r="O3179" i="2" s="1"/>
  <c r="N3180" i="2"/>
  <c r="O3180" i="2" s="1"/>
  <c r="N3181" i="2"/>
  <c r="O3181" i="2" s="1"/>
  <c r="N3182" i="2"/>
  <c r="O3182" i="2" s="1"/>
  <c r="N3183" i="2"/>
  <c r="O3183" i="2" s="1"/>
  <c r="N3184" i="2"/>
  <c r="O3184" i="2" s="1"/>
  <c r="N3185" i="2"/>
  <c r="O3185" i="2" s="1"/>
  <c r="N3186" i="2"/>
  <c r="O3186" i="2" s="1"/>
  <c r="N3187" i="2"/>
  <c r="O3187" i="2" s="1"/>
  <c r="N3188" i="2"/>
  <c r="O3188" i="2" s="1"/>
  <c r="N3189" i="2"/>
  <c r="O3189" i="2" s="1"/>
  <c r="N3190" i="2"/>
  <c r="O3190" i="2" s="1"/>
  <c r="N3191" i="2"/>
  <c r="O3191" i="2" s="1"/>
  <c r="N3192" i="2"/>
  <c r="O3192" i="2" s="1"/>
  <c r="N3193" i="2"/>
  <c r="O3193" i="2" s="1"/>
  <c r="N3194" i="2"/>
  <c r="O3194" i="2" s="1"/>
  <c r="N3195" i="2"/>
  <c r="O3195" i="2" s="1"/>
  <c r="N3196" i="2"/>
  <c r="O3196" i="2" s="1"/>
  <c r="N3197" i="2"/>
  <c r="O3197" i="2" s="1"/>
  <c r="N3198" i="2"/>
  <c r="O3198" i="2" s="1"/>
  <c r="N3199" i="2"/>
  <c r="O3199" i="2" s="1"/>
  <c r="N3200" i="2"/>
  <c r="O3200" i="2" s="1"/>
  <c r="N2590" i="2"/>
  <c r="O2590" i="2" s="1"/>
  <c r="N3202" i="2"/>
  <c r="O3202" i="2" s="1"/>
  <c r="N3203" i="2"/>
  <c r="O3203" i="2" s="1"/>
  <c r="N3204" i="2"/>
  <c r="O3204" i="2" s="1"/>
  <c r="N3205" i="2"/>
  <c r="O3205" i="2" s="1"/>
  <c r="N3206" i="2"/>
  <c r="O3206" i="2" s="1"/>
  <c r="N3207" i="2"/>
  <c r="O3207" i="2" s="1"/>
  <c r="N3208" i="2"/>
  <c r="O3208" i="2" s="1"/>
  <c r="N3209" i="2"/>
  <c r="O3209" i="2" s="1"/>
  <c r="N3210" i="2"/>
  <c r="O3210" i="2" s="1"/>
  <c r="N3211" i="2"/>
  <c r="O3211" i="2" s="1"/>
  <c r="N3212" i="2"/>
  <c r="O3212" i="2" s="1"/>
  <c r="N3213" i="2"/>
  <c r="O3213" i="2" s="1"/>
  <c r="N3214" i="2"/>
  <c r="O3214" i="2" s="1"/>
  <c r="N3215" i="2"/>
  <c r="O3215" i="2" s="1"/>
  <c r="N3216" i="2"/>
  <c r="O3216" i="2" s="1"/>
  <c r="N1849" i="2"/>
  <c r="O1849" i="2" s="1"/>
  <c r="N3218" i="2"/>
  <c r="O3218" i="2" s="1"/>
  <c r="N3219" i="2"/>
  <c r="O3219" i="2" s="1"/>
  <c r="N3220" i="2"/>
  <c r="O3220" i="2" s="1"/>
  <c r="N3221" i="2"/>
  <c r="O3221" i="2" s="1"/>
  <c r="N4090" i="2"/>
  <c r="O4090" i="2" s="1"/>
  <c r="N3223" i="2"/>
  <c r="O3223" i="2" s="1"/>
  <c r="N2544" i="2"/>
  <c r="O2544" i="2" s="1"/>
  <c r="N8044" i="2"/>
  <c r="O8044" i="2" s="1"/>
  <c r="N1844" i="2"/>
  <c r="O1844" i="2" s="1"/>
  <c r="N4559" i="2"/>
  <c r="O4559" i="2" s="1"/>
  <c r="N3228" i="2"/>
  <c r="O3228" i="2" s="1"/>
  <c r="N3229" i="2"/>
  <c r="O3229" i="2" s="1"/>
  <c r="N3230" i="2"/>
  <c r="O3230" i="2" s="1"/>
  <c r="N3231" i="2"/>
  <c r="O3231" i="2" s="1"/>
  <c r="N3232" i="2"/>
  <c r="O3232" i="2" s="1"/>
  <c r="N3233" i="2"/>
  <c r="O3233" i="2" s="1"/>
  <c r="N3234" i="2"/>
  <c r="O3234" i="2" s="1"/>
  <c r="N3235" i="2"/>
  <c r="O3235" i="2" s="1"/>
  <c r="N3236" i="2"/>
  <c r="O3236" i="2" s="1"/>
  <c r="N3237" i="2"/>
  <c r="O3237" i="2" s="1"/>
  <c r="N3238" i="2"/>
  <c r="O3238" i="2" s="1"/>
  <c r="N3239" i="2"/>
  <c r="O3239" i="2" s="1"/>
  <c r="N3240" i="2"/>
  <c r="O3240" i="2" s="1"/>
  <c r="N3241" i="2"/>
  <c r="O3241" i="2" s="1"/>
  <c r="N3242" i="2"/>
  <c r="O3242" i="2" s="1"/>
  <c r="N3243" i="2"/>
  <c r="O3243" i="2" s="1"/>
  <c r="N3244" i="2"/>
  <c r="O3244" i="2" s="1"/>
  <c r="N5480" i="2"/>
  <c r="O5480" i="2" s="1"/>
  <c r="N3246" i="2"/>
  <c r="O3246" i="2" s="1"/>
  <c r="N1853" i="2"/>
  <c r="O1853" i="2" s="1"/>
  <c r="N3248" i="2"/>
  <c r="O3248" i="2" s="1"/>
  <c r="N3249" i="2"/>
  <c r="O3249" i="2" s="1"/>
  <c r="N3250" i="2"/>
  <c r="O3250" i="2" s="1"/>
  <c r="N3251" i="2"/>
  <c r="O3251" i="2" s="1"/>
  <c r="N3252" i="2"/>
  <c r="O3252" i="2" s="1"/>
  <c r="N3253" i="2"/>
  <c r="O3253" i="2" s="1"/>
  <c r="N3254" i="2"/>
  <c r="O3254" i="2" s="1"/>
  <c r="N3255" i="2"/>
  <c r="O3255" i="2" s="1"/>
  <c r="N3256" i="2"/>
  <c r="O3256" i="2" s="1"/>
  <c r="N3257" i="2"/>
  <c r="O3257" i="2" s="1"/>
  <c r="N3258" i="2"/>
  <c r="O3258" i="2" s="1"/>
  <c r="N3259" i="2"/>
  <c r="O3259" i="2" s="1"/>
  <c r="N3260" i="2"/>
  <c r="O3260" i="2" s="1"/>
  <c r="N3261" i="2"/>
  <c r="O3261" i="2" s="1"/>
  <c r="N3262" i="2"/>
  <c r="O3262" i="2" s="1"/>
  <c r="N3263" i="2"/>
  <c r="O3263" i="2" s="1"/>
  <c r="N3264" i="2"/>
  <c r="O3264" i="2" s="1"/>
  <c r="N3265" i="2"/>
  <c r="O3265" i="2" s="1"/>
  <c r="N3266" i="2"/>
  <c r="O3266" i="2" s="1"/>
  <c r="N3267" i="2"/>
  <c r="O3267" i="2" s="1"/>
  <c r="N3268" i="2"/>
  <c r="O3268" i="2" s="1"/>
  <c r="N3269" i="2"/>
  <c r="O3269" i="2" s="1"/>
  <c r="N3270" i="2"/>
  <c r="O3270" i="2" s="1"/>
  <c r="N3271" i="2"/>
  <c r="O3271" i="2" s="1"/>
  <c r="N3272" i="2"/>
  <c r="O3272" i="2" s="1"/>
  <c r="N3273" i="2"/>
  <c r="O3273" i="2" s="1"/>
  <c r="N3274" i="2"/>
  <c r="O3274" i="2" s="1"/>
  <c r="N3275" i="2"/>
  <c r="O3275" i="2" s="1"/>
  <c r="N3276" i="2"/>
  <c r="O3276" i="2" s="1"/>
  <c r="N3277" i="2"/>
  <c r="O3277" i="2" s="1"/>
  <c r="N3278" i="2"/>
  <c r="O3278" i="2" s="1"/>
  <c r="N3279" i="2"/>
  <c r="O3279" i="2" s="1"/>
  <c r="N3280" i="2"/>
  <c r="O3280" i="2" s="1"/>
  <c r="N3281" i="2"/>
  <c r="O3281" i="2" s="1"/>
  <c r="N3282" i="2"/>
  <c r="O3282" i="2" s="1"/>
  <c r="N3283" i="2"/>
  <c r="O3283" i="2" s="1"/>
  <c r="N3284" i="2"/>
  <c r="O3284" i="2" s="1"/>
  <c r="N3285" i="2"/>
  <c r="O3285" i="2" s="1"/>
  <c r="N3286" i="2"/>
  <c r="O3286" i="2" s="1"/>
  <c r="N3287" i="2"/>
  <c r="O3287" i="2" s="1"/>
  <c r="N3288" i="2"/>
  <c r="O3288" i="2" s="1"/>
  <c r="N3289" i="2"/>
  <c r="O3289" i="2" s="1"/>
  <c r="N3290" i="2"/>
  <c r="O3290" i="2" s="1"/>
  <c r="N3291" i="2"/>
  <c r="O3291" i="2" s="1"/>
  <c r="N3292" i="2"/>
  <c r="O3292" i="2" s="1"/>
  <c r="N3293" i="2"/>
  <c r="O3293" i="2" s="1"/>
  <c r="N3294" i="2"/>
  <c r="O3294" i="2" s="1"/>
  <c r="N3295" i="2"/>
  <c r="O3295" i="2" s="1"/>
  <c r="N3296" i="2"/>
  <c r="O3296" i="2" s="1"/>
  <c r="N3297" i="2"/>
  <c r="O3297" i="2" s="1"/>
  <c r="N3298" i="2"/>
  <c r="O3298" i="2" s="1"/>
  <c r="N3299" i="2"/>
  <c r="O3299" i="2" s="1"/>
  <c r="N3300" i="2"/>
  <c r="O3300" i="2" s="1"/>
  <c r="N3301" i="2"/>
  <c r="O3301" i="2" s="1"/>
  <c r="N3302" i="2"/>
  <c r="O3302" i="2" s="1"/>
  <c r="N3303" i="2"/>
  <c r="O3303" i="2" s="1"/>
  <c r="N3304" i="2"/>
  <c r="O3304" i="2" s="1"/>
  <c r="N3305" i="2"/>
  <c r="O3305" i="2" s="1"/>
  <c r="N3306" i="2"/>
  <c r="O3306" i="2" s="1"/>
  <c r="N3307" i="2"/>
  <c r="O3307" i="2" s="1"/>
  <c r="N3308" i="2"/>
  <c r="O3308" i="2" s="1"/>
  <c r="N3309" i="2"/>
  <c r="O3309" i="2" s="1"/>
  <c r="N3310" i="2"/>
  <c r="O3310" i="2" s="1"/>
  <c r="N3311" i="2"/>
  <c r="O3311" i="2" s="1"/>
  <c r="N3312" i="2"/>
  <c r="O3312" i="2" s="1"/>
  <c r="N3313" i="2"/>
  <c r="O3313" i="2" s="1"/>
  <c r="N3314" i="2"/>
  <c r="O3314" i="2" s="1"/>
  <c r="N3315" i="2"/>
  <c r="O3315" i="2" s="1"/>
  <c r="N3316" i="2"/>
  <c r="O3316" i="2" s="1"/>
  <c r="N3317" i="2"/>
  <c r="O3317" i="2" s="1"/>
  <c r="N3318" i="2"/>
  <c r="O3318" i="2" s="1"/>
  <c r="N3319" i="2"/>
  <c r="O3319" i="2" s="1"/>
  <c r="N3320" i="2"/>
  <c r="O3320" i="2" s="1"/>
  <c r="N3321" i="2"/>
  <c r="O3321" i="2" s="1"/>
  <c r="N3322" i="2"/>
  <c r="O3322" i="2" s="1"/>
  <c r="N3323" i="2"/>
  <c r="O3323" i="2" s="1"/>
  <c r="N3324" i="2"/>
  <c r="O3324" i="2" s="1"/>
  <c r="N3325" i="2"/>
  <c r="O3325" i="2" s="1"/>
  <c r="N3326" i="2"/>
  <c r="O3326" i="2" s="1"/>
  <c r="N3327" i="2"/>
  <c r="O3327" i="2" s="1"/>
  <c r="N3328" i="2"/>
  <c r="O3328" i="2" s="1"/>
  <c r="N3329" i="2"/>
  <c r="O3329" i="2" s="1"/>
  <c r="N3330" i="2"/>
  <c r="O3330" i="2" s="1"/>
  <c r="N3331" i="2"/>
  <c r="O3331" i="2" s="1"/>
  <c r="N3332" i="2"/>
  <c r="O3332" i="2" s="1"/>
  <c r="N3333" i="2"/>
  <c r="O3333" i="2" s="1"/>
  <c r="N3334" i="2"/>
  <c r="O3334" i="2" s="1"/>
  <c r="N3335" i="2"/>
  <c r="O3335" i="2" s="1"/>
  <c r="N3336" i="2"/>
  <c r="O3336" i="2" s="1"/>
  <c r="N3337" i="2"/>
  <c r="O3337" i="2" s="1"/>
  <c r="N3338" i="2"/>
  <c r="O3338" i="2" s="1"/>
  <c r="N3339" i="2"/>
  <c r="O3339" i="2" s="1"/>
  <c r="N3340" i="2"/>
  <c r="O3340" i="2" s="1"/>
  <c r="N3341" i="2"/>
  <c r="O3341" i="2" s="1"/>
  <c r="N3342" i="2"/>
  <c r="O3342" i="2" s="1"/>
  <c r="N3343" i="2"/>
  <c r="O3343" i="2" s="1"/>
  <c r="N3344" i="2"/>
  <c r="O3344" i="2" s="1"/>
  <c r="N3345" i="2"/>
  <c r="O3345" i="2" s="1"/>
  <c r="N3346" i="2"/>
  <c r="O3346" i="2" s="1"/>
  <c r="N3347" i="2"/>
  <c r="O3347" i="2" s="1"/>
  <c r="N3348" i="2"/>
  <c r="O3348" i="2" s="1"/>
  <c r="N3349" i="2"/>
  <c r="O3349" i="2" s="1"/>
  <c r="N3350" i="2"/>
  <c r="O3350" i="2" s="1"/>
  <c r="N3351" i="2"/>
  <c r="O3351" i="2" s="1"/>
  <c r="N3352" i="2"/>
  <c r="O3352" i="2" s="1"/>
  <c r="N3353" i="2"/>
  <c r="O3353" i="2" s="1"/>
  <c r="N3354" i="2"/>
  <c r="O3354" i="2" s="1"/>
  <c r="N3355" i="2"/>
  <c r="O3355" i="2" s="1"/>
  <c r="N3356" i="2"/>
  <c r="O3356" i="2" s="1"/>
  <c r="N3357" i="2"/>
  <c r="O3357" i="2" s="1"/>
  <c r="N3358" i="2"/>
  <c r="O3358" i="2" s="1"/>
  <c r="N3359" i="2"/>
  <c r="O3359" i="2" s="1"/>
  <c r="N3360" i="2"/>
  <c r="O3360" i="2" s="1"/>
  <c r="N3361" i="2"/>
  <c r="O3361" i="2" s="1"/>
  <c r="N3362" i="2"/>
  <c r="O3362" i="2" s="1"/>
  <c r="N3363" i="2"/>
  <c r="O3363" i="2" s="1"/>
  <c r="N3364" i="2"/>
  <c r="O3364" i="2" s="1"/>
  <c r="N3365" i="2"/>
  <c r="O3365" i="2" s="1"/>
  <c r="N3366" i="2"/>
  <c r="O3366" i="2" s="1"/>
  <c r="N3367" i="2"/>
  <c r="O3367" i="2" s="1"/>
  <c r="N3368" i="2"/>
  <c r="O3368" i="2" s="1"/>
  <c r="N3369" i="2"/>
  <c r="O3369" i="2" s="1"/>
  <c r="N3370" i="2"/>
  <c r="O3370" i="2" s="1"/>
  <c r="N3371" i="2"/>
  <c r="O3371" i="2" s="1"/>
  <c r="N3372" i="2"/>
  <c r="O3372" i="2" s="1"/>
  <c r="N3373" i="2"/>
  <c r="O3373" i="2" s="1"/>
  <c r="N3374" i="2"/>
  <c r="O3374" i="2" s="1"/>
  <c r="N3375" i="2"/>
  <c r="O3375" i="2" s="1"/>
  <c r="N3376" i="2"/>
  <c r="O3376" i="2" s="1"/>
  <c r="N3377" i="2"/>
  <c r="O3377" i="2" s="1"/>
  <c r="N3378" i="2"/>
  <c r="O3378" i="2" s="1"/>
  <c r="N3379" i="2"/>
  <c r="O3379" i="2" s="1"/>
  <c r="N3380" i="2"/>
  <c r="O3380" i="2" s="1"/>
  <c r="N3381" i="2"/>
  <c r="O3381" i="2" s="1"/>
  <c r="N3382" i="2"/>
  <c r="O3382" i="2" s="1"/>
  <c r="N3383" i="2"/>
  <c r="O3383" i="2" s="1"/>
  <c r="N3384" i="2"/>
  <c r="O3384" i="2" s="1"/>
  <c r="N3385" i="2"/>
  <c r="O3385" i="2" s="1"/>
  <c r="N3386" i="2"/>
  <c r="O3386" i="2" s="1"/>
  <c r="N3387" i="2"/>
  <c r="O3387" i="2" s="1"/>
  <c r="N3388" i="2"/>
  <c r="O3388" i="2" s="1"/>
  <c r="N3389" i="2"/>
  <c r="O3389" i="2" s="1"/>
  <c r="N3390" i="2"/>
  <c r="O3390" i="2" s="1"/>
  <c r="N3391" i="2"/>
  <c r="O3391" i="2" s="1"/>
  <c r="N3392" i="2"/>
  <c r="O3392" i="2" s="1"/>
  <c r="N3393" i="2"/>
  <c r="O3393" i="2" s="1"/>
  <c r="N3394" i="2"/>
  <c r="O3394" i="2" s="1"/>
  <c r="N3395" i="2"/>
  <c r="O3395" i="2" s="1"/>
  <c r="N3396" i="2"/>
  <c r="O3396" i="2" s="1"/>
  <c r="N3397" i="2"/>
  <c r="O3397" i="2" s="1"/>
  <c r="N3398" i="2"/>
  <c r="O3398" i="2" s="1"/>
  <c r="N3399" i="2"/>
  <c r="O3399" i="2" s="1"/>
  <c r="N3400" i="2"/>
  <c r="O3400" i="2" s="1"/>
  <c r="N3401" i="2"/>
  <c r="O3401" i="2" s="1"/>
  <c r="N3402" i="2"/>
  <c r="O3402" i="2" s="1"/>
  <c r="N3403" i="2"/>
  <c r="O3403" i="2" s="1"/>
  <c r="N3404" i="2"/>
  <c r="O3404" i="2" s="1"/>
  <c r="N3405" i="2"/>
  <c r="O3405" i="2" s="1"/>
  <c r="N3406" i="2"/>
  <c r="O3406" i="2" s="1"/>
  <c r="N3407" i="2"/>
  <c r="O3407" i="2" s="1"/>
  <c r="N3408" i="2"/>
  <c r="O3408" i="2" s="1"/>
  <c r="N3409" i="2"/>
  <c r="O3409" i="2" s="1"/>
  <c r="N3410" i="2"/>
  <c r="O3410" i="2" s="1"/>
  <c r="N3411" i="2"/>
  <c r="O3411" i="2" s="1"/>
  <c r="N3412" i="2"/>
  <c r="O3412" i="2" s="1"/>
  <c r="N3413" i="2"/>
  <c r="O3413" i="2" s="1"/>
  <c r="N3414" i="2"/>
  <c r="O3414" i="2" s="1"/>
  <c r="N3415" i="2"/>
  <c r="O3415" i="2" s="1"/>
  <c r="N3416" i="2"/>
  <c r="O3416" i="2" s="1"/>
  <c r="N3417" i="2"/>
  <c r="O3417" i="2" s="1"/>
  <c r="N3418" i="2"/>
  <c r="O3418" i="2" s="1"/>
  <c r="N3419" i="2"/>
  <c r="O3419" i="2" s="1"/>
  <c r="N3420" i="2"/>
  <c r="O3420" i="2" s="1"/>
  <c r="N3421" i="2"/>
  <c r="O3421" i="2" s="1"/>
  <c r="N3422" i="2"/>
  <c r="O3422" i="2" s="1"/>
  <c r="N3423" i="2"/>
  <c r="O3423" i="2" s="1"/>
  <c r="N3424" i="2"/>
  <c r="O3424" i="2" s="1"/>
  <c r="N3425" i="2"/>
  <c r="O3425" i="2" s="1"/>
  <c r="N3426" i="2"/>
  <c r="O3426" i="2" s="1"/>
  <c r="N3427" i="2"/>
  <c r="O3427" i="2" s="1"/>
  <c r="N3428" i="2"/>
  <c r="O3428" i="2" s="1"/>
  <c r="N3429" i="2"/>
  <c r="O3429" i="2" s="1"/>
  <c r="N3430" i="2"/>
  <c r="O3430" i="2" s="1"/>
  <c r="N3431" i="2"/>
  <c r="O3431" i="2" s="1"/>
  <c r="N3432" i="2"/>
  <c r="O3432" i="2" s="1"/>
  <c r="N3433" i="2"/>
  <c r="O3433" i="2" s="1"/>
  <c r="N3434" i="2"/>
  <c r="O3434" i="2" s="1"/>
  <c r="N3435" i="2"/>
  <c r="O3435" i="2" s="1"/>
  <c r="N3436" i="2"/>
  <c r="O3436" i="2" s="1"/>
  <c r="N3437" i="2"/>
  <c r="O3437" i="2" s="1"/>
  <c r="N3438" i="2"/>
  <c r="O3438" i="2" s="1"/>
  <c r="N3439" i="2"/>
  <c r="O3439" i="2" s="1"/>
  <c r="N3440" i="2"/>
  <c r="O3440" i="2" s="1"/>
  <c r="N3441" i="2"/>
  <c r="O3441" i="2" s="1"/>
  <c r="N3442" i="2"/>
  <c r="O3442" i="2" s="1"/>
  <c r="N3443" i="2"/>
  <c r="O3443" i="2" s="1"/>
  <c r="N3444" i="2"/>
  <c r="O3444" i="2" s="1"/>
  <c r="N3445" i="2"/>
  <c r="O3445" i="2" s="1"/>
  <c r="N3446" i="2"/>
  <c r="O3446" i="2" s="1"/>
  <c r="N3447" i="2"/>
  <c r="O3447" i="2" s="1"/>
  <c r="N3448" i="2"/>
  <c r="O3448" i="2" s="1"/>
  <c r="N3449" i="2"/>
  <c r="O3449" i="2" s="1"/>
  <c r="N3450" i="2"/>
  <c r="O3450" i="2" s="1"/>
  <c r="N3451" i="2"/>
  <c r="O3451" i="2" s="1"/>
  <c r="N3452" i="2"/>
  <c r="O3452" i="2" s="1"/>
  <c r="N3453" i="2"/>
  <c r="O3453" i="2" s="1"/>
  <c r="N3454" i="2"/>
  <c r="O3454" i="2" s="1"/>
  <c r="N3455" i="2"/>
  <c r="O3455" i="2" s="1"/>
  <c r="N3456" i="2"/>
  <c r="O3456" i="2" s="1"/>
  <c r="N3457" i="2"/>
  <c r="O3457" i="2" s="1"/>
  <c r="N3458" i="2"/>
  <c r="O3458" i="2" s="1"/>
  <c r="N3459" i="2"/>
  <c r="O3459" i="2" s="1"/>
  <c r="N3460" i="2"/>
  <c r="O3460" i="2" s="1"/>
  <c r="N3461" i="2"/>
  <c r="O3461" i="2" s="1"/>
  <c r="N3462" i="2"/>
  <c r="O3462" i="2" s="1"/>
  <c r="N3463" i="2"/>
  <c r="O3463" i="2" s="1"/>
  <c r="N3464" i="2"/>
  <c r="O3464" i="2" s="1"/>
  <c r="N3465" i="2"/>
  <c r="O3465" i="2" s="1"/>
  <c r="N3466" i="2"/>
  <c r="O3466" i="2" s="1"/>
  <c r="N3467" i="2"/>
  <c r="O3467" i="2" s="1"/>
  <c r="N3468" i="2"/>
  <c r="O3468" i="2" s="1"/>
  <c r="N3469" i="2"/>
  <c r="O3469" i="2" s="1"/>
  <c r="N3470" i="2"/>
  <c r="O3470" i="2" s="1"/>
  <c r="N3471" i="2"/>
  <c r="O3471" i="2" s="1"/>
  <c r="N3472" i="2"/>
  <c r="O3472" i="2" s="1"/>
  <c r="N3473" i="2"/>
  <c r="O3473" i="2" s="1"/>
  <c r="N3474" i="2"/>
  <c r="O3474" i="2" s="1"/>
  <c r="N3475" i="2"/>
  <c r="O3475" i="2" s="1"/>
  <c r="N3476" i="2"/>
  <c r="O3476" i="2" s="1"/>
  <c r="N3477" i="2"/>
  <c r="O3477" i="2" s="1"/>
  <c r="N3478" i="2"/>
  <c r="O3478" i="2" s="1"/>
  <c r="N3479" i="2"/>
  <c r="O3479" i="2" s="1"/>
  <c r="N3480" i="2"/>
  <c r="O3480" i="2" s="1"/>
  <c r="N3481" i="2"/>
  <c r="O3481" i="2" s="1"/>
  <c r="N3482" i="2"/>
  <c r="O3482" i="2" s="1"/>
  <c r="N3483" i="2"/>
  <c r="O3483" i="2" s="1"/>
  <c r="N3484" i="2"/>
  <c r="O3484" i="2" s="1"/>
  <c r="N3485" i="2"/>
  <c r="O3485" i="2" s="1"/>
  <c r="N3486" i="2"/>
  <c r="O3486" i="2" s="1"/>
  <c r="N3487" i="2"/>
  <c r="O3487" i="2" s="1"/>
  <c r="N3488" i="2"/>
  <c r="O3488" i="2" s="1"/>
  <c r="N3489" i="2"/>
  <c r="O3489" i="2" s="1"/>
  <c r="N3490" i="2"/>
  <c r="O3490" i="2" s="1"/>
  <c r="N3491" i="2"/>
  <c r="O3491" i="2" s="1"/>
  <c r="N3492" i="2"/>
  <c r="O3492" i="2" s="1"/>
  <c r="N3493" i="2"/>
  <c r="O3493" i="2" s="1"/>
  <c r="N3494" i="2"/>
  <c r="O3494" i="2" s="1"/>
  <c r="N3495" i="2"/>
  <c r="O3495" i="2" s="1"/>
  <c r="N3496" i="2"/>
  <c r="O3496" i="2" s="1"/>
  <c r="N3497" i="2"/>
  <c r="O3497" i="2" s="1"/>
  <c r="N3498" i="2"/>
  <c r="O3498" i="2" s="1"/>
  <c r="N3499" i="2"/>
  <c r="O3499" i="2" s="1"/>
  <c r="N3500" i="2"/>
  <c r="O3500" i="2" s="1"/>
  <c r="N3501" i="2"/>
  <c r="O3501" i="2" s="1"/>
  <c r="N3502" i="2"/>
  <c r="O3502" i="2" s="1"/>
  <c r="N3503" i="2"/>
  <c r="O3503" i="2" s="1"/>
  <c r="N3504" i="2"/>
  <c r="O3504" i="2" s="1"/>
  <c r="N3505" i="2"/>
  <c r="O3505" i="2" s="1"/>
  <c r="N3506" i="2"/>
  <c r="O3506" i="2" s="1"/>
  <c r="N3507" i="2"/>
  <c r="O3507" i="2" s="1"/>
  <c r="N3508" i="2"/>
  <c r="O3508" i="2" s="1"/>
  <c r="N3509" i="2"/>
  <c r="O3509" i="2" s="1"/>
  <c r="N3510" i="2"/>
  <c r="O3510" i="2" s="1"/>
  <c r="N3511" i="2"/>
  <c r="O3511" i="2" s="1"/>
  <c r="N3512" i="2"/>
  <c r="O3512" i="2" s="1"/>
  <c r="N3513" i="2"/>
  <c r="O3513" i="2" s="1"/>
  <c r="N3514" i="2"/>
  <c r="O3514" i="2" s="1"/>
  <c r="N3515" i="2"/>
  <c r="O3515" i="2" s="1"/>
  <c r="N3516" i="2"/>
  <c r="O3516" i="2" s="1"/>
  <c r="N3517" i="2"/>
  <c r="O3517" i="2" s="1"/>
  <c r="N3518" i="2"/>
  <c r="O3518" i="2" s="1"/>
  <c r="N3519" i="2"/>
  <c r="O3519" i="2" s="1"/>
  <c r="N3520" i="2"/>
  <c r="O3520" i="2" s="1"/>
  <c r="N3521" i="2"/>
  <c r="O3521" i="2" s="1"/>
  <c r="N3522" i="2"/>
  <c r="O3522" i="2" s="1"/>
  <c r="N3523" i="2"/>
  <c r="O3523" i="2" s="1"/>
  <c r="N3524" i="2"/>
  <c r="O3524" i="2" s="1"/>
  <c r="N3525" i="2"/>
  <c r="O3525" i="2" s="1"/>
  <c r="N3526" i="2"/>
  <c r="O3526" i="2" s="1"/>
  <c r="N3527" i="2"/>
  <c r="O3527" i="2" s="1"/>
  <c r="N3528" i="2"/>
  <c r="O3528" i="2" s="1"/>
  <c r="N3529" i="2"/>
  <c r="O3529" i="2" s="1"/>
  <c r="N3530" i="2"/>
  <c r="O3530" i="2" s="1"/>
  <c r="N3531" i="2"/>
  <c r="O3531" i="2" s="1"/>
  <c r="N3532" i="2"/>
  <c r="O3532" i="2" s="1"/>
  <c r="N3533" i="2"/>
  <c r="O3533" i="2" s="1"/>
  <c r="N3534" i="2"/>
  <c r="O3534" i="2" s="1"/>
  <c r="N3535" i="2"/>
  <c r="O3535" i="2" s="1"/>
  <c r="N3536" i="2"/>
  <c r="O3536" i="2" s="1"/>
  <c r="N3537" i="2"/>
  <c r="O3537" i="2" s="1"/>
  <c r="N3538" i="2"/>
  <c r="O3538" i="2" s="1"/>
  <c r="N3539" i="2"/>
  <c r="O3539" i="2" s="1"/>
  <c r="N3540" i="2"/>
  <c r="O3540" i="2" s="1"/>
  <c r="N3541" i="2"/>
  <c r="O3541" i="2" s="1"/>
  <c r="N3542" i="2"/>
  <c r="O3542" i="2" s="1"/>
  <c r="N3543" i="2"/>
  <c r="O3543" i="2" s="1"/>
  <c r="N3544" i="2"/>
  <c r="O3544" i="2" s="1"/>
  <c r="N3545" i="2"/>
  <c r="O3545" i="2" s="1"/>
  <c r="N3546" i="2"/>
  <c r="O3546" i="2" s="1"/>
  <c r="N3547" i="2"/>
  <c r="O3547" i="2" s="1"/>
  <c r="N3548" i="2"/>
  <c r="O3548" i="2" s="1"/>
  <c r="N3549" i="2"/>
  <c r="O3549" i="2" s="1"/>
  <c r="N3550" i="2"/>
  <c r="O3550" i="2" s="1"/>
  <c r="N3551" i="2"/>
  <c r="O3551" i="2" s="1"/>
  <c r="N3552" i="2"/>
  <c r="O3552" i="2" s="1"/>
  <c r="N3553" i="2"/>
  <c r="O3553" i="2" s="1"/>
  <c r="N3554" i="2"/>
  <c r="O3554" i="2" s="1"/>
  <c r="N3555" i="2"/>
  <c r="O3555" i="2" s="1"/>
  <c r="N3556" i="2"/>
  <c r="O3556" i="2" s="1"/>
  <c r="N3557" i="2"/>
  <c r="O3557" i="2" s="1"/>
  <c r="N3558" i="2"/>
  <c r="O3558" i="2" s="1"/>
  <c r="N3559" i="2"/>
  <c r="O3559" i="2" s="1"/>
  <c r="N3560" i="2"/>
  <c r="O3560" i="2" s="1"/>
  <c r="N3561" i="2"/>
  <c r="O3561" i="2" s="1"/>
  <c r="N3562" i="2"/>
  <c r="O3562" i="2" s="1"/>
  <c r="N3563" i="2"/>
  <c r="O3563" i="2" s="1"/>
  <c r="N3564" i="2"/>
  <c r="O3564" i="2" s="1"/>
  <c r="N3565" i="2"/>
  <c r="O3565" i="2" s="1"/>
  <c r="N3566" i="2"/>
  <c r="O3566" i="2" s="1"/>
  <c r="N3567" i="2"/>
  <c r="O3567" i="2" s="1"/>
  <c r="N3568" i="2"/>
  <c r="O3568" i="2" s="1"/>
  <c r="N3569" i="2"/>
  <c r="O3569" i="2" s="1"/>
  <c r="N3570" i="2"/>
  <c r="O3570" i="2" s="1"/>
  <c r="N3571" i="2"/>
  <c r="O3571" i="2" s="1"/>
  <c r="N3572" i="2"/>
  <c r="O3572" i="2" s="1"/>
  <c r="N3573" i="2"/>
  <c r="O3573" i="2" s="1"/>
  <c r="N3574" i="2"/>
  <c r="O3574" i="2" s="1"/>
  <c r="N3575" i="2"/>
  <c r="O3575" i="2" s="1"/>
  <c r="N3576" i="2"/>
  <c r="O3576" i="2" s="1"/>
  <c r="N3577" i="2"/>
  <c r="O3577" i="2" s="1"/>
  <c r="N3578" i="2"/>
  <c r="O3578" i="2" s="1"/>
  <c r="N3579" i="2"/>
  <c r="O3579" i="2" s="1"/>
  <c r="N3580" i="2"/>
  <c r="O3580" i="2" s="1"/>
  <c r="N3581" i="2"/>
  <c r="O3581" i="2" s="1"/>
  <c r="N3582" i="2"/>
  <c r="O3582" i="2" s="1"/>
  <c r="N3583" i="2"/>
  <c r="O3583" i="2" s="1"/>
  <c r="N3584" i="2"/>
  <c r="O3584" i="2" s="1"/>
  <c r="N3585" i="2"/>
  <c r="O3585" i="2" s="1"/>
  <c r="N3586" i="2"/>
  <c r="O3586" i="2" s="1"/>
  <c r="N3587" i="2"/>
  <c r="O3587" i="2" s="1"/>
  <c r="N3588" i="2"/>
  <c r="O3588" i="2" s="1"/>
  <c r="N3589" i="2"/>
  <c r="O3589" i="2" s="1"/>
  <c r="N3590" i="2"/>
  <c r="O3590" i="2" s="1"/>
  <c r="N3591" i="2"/>
  <c r="O3591" i="2" s="1"/>
  <c r="N3592" i="2"/>
  <c r="O3592" i="2" s="1"/>
  <c r="N3593" i="2"/>
  <c r="O3593" i="2" s="1"/>
  <c r="N3594" i="2"/>
  <c r="O3594" i="2" s="1"/>
  <c r="N3595" i="2"/>
  <c r="O3595" i="2" s="1"/>
  <c r="N3596" i="2"/>
  <c r="O3596" i="2" s="1"/>
  <c r="N3597" i="2"/>
  <c r="O3597" i="2" s="1"/>
  <c r="N3598" i="2"/>
  <c r="O3598" i="2" s="1"/>
  <c r="N3599" i="2"/>
  <c r="O3599" i="2" s="1"/>
  <c r="N3600" i="2"/>
  <c r="O3600" i="2" s="1"/>
  <c r="N3601" i="2"/>
  <c r="O3601" i="2" s="1"/>
  <c r="N3602" i="2"/>
  <c r="O3602" i="2" s="1"/>
  <c r="N3603" i="2"/>
  <c r="O3603" i="2" s="1"/>
  <c r="N3604" i="2"/>
  <c r="O3604" i="2" s="1"/>
  <c r="N3605" i="2"/>
  <c r="O3605" i="2" s="1"/>
  <c r="N3606" i="2"/>
  <c r="O3606" i="2" s="1"/>
  <c r="N3607" i="2"/>
  <c r="O3607" i="2" s="1"/>
  <c r="N3608" i="2"/>
  <c r="O3608" i="2" s="1"/>
  <c r="N3609" i="2"/>
  <c r="O3609" i="2" s="1"/>
  <c r="N3610" i="2"/>
  <c r="O3610" i="2" s="1"/>
  <c r="N3611" i="2"/>
  <c r="O3611" i="2" s="1"/>
  <c r="N3612" i="2"/>
  <c r="O3612" i="2" s="1"/>
  <c r="N3613" i="2"/>
  <c r="O3613" i="2" s="1"/>
  <c r="N3614" i="2"/>
  <c r="O3614" i="2" s="1"/>
  <c r="N3615" i="2"/>
  <c r="O3615" i="2" s="1"/>
  <c r="N3616" i="2"/>
  <c r="O3616" i="2" s="1"/>
  <c r="N3617" i="2"/>
  <c r="O3617" i="2" s="1"/>
  <c r="N3618" i="2"/>
  <c r="O3618" i="2" s="1"/>
  <c r="N3619" i="2"/>
  <c r="O3619" i="2" s="1"/>
  <c r="N3620" i="2"/>
  <c r="O3620" i="2" s="1"/>
  <c r="N3621" i="2"/>
  <c r="O3621" i="2" s="1"/>
  <c r="N3622" i="2"/>
  <c r="O3622" i="2" s="1"/>
  <c r="N3623" i="2"/>
  <c r="O3623" i="2" s="1"/>
  <c r="N3624" i="2"/>
  <c r="O3624" i="2" s="1"/>
  <c r="N3625" i="2"/>
  <c r="O3625" i="2" s="1"/>
  <c r="N3626" i="2"/>
  <c r="O3626" i="2" s="1"/>
  <c r="N3627" i="2"/>
  <c r="O3627" i="2" s="1"/>
  <c r="N3628" i="2"/>
  <c r="O3628" i="2" s="1"/>
  <c r="N3629" i="2"/>
  <c r="O3629" i="2" s="1"/>
  <c r="N3630" i="2"/>
  <c r="O3630" i="2" s="1"/>
  <c r="N3631" i="2"/>
  <c r="O3631" i="2" s="1"/>
  <c r="N3632" i="2"/>
  <c r="O3632" i="2" s="1"/>
  <c r="N3633" i="2"/>
  <c r="O3633" i="2" s="1"/>
  <c r="N3634" i="2"/>
  <c r="O3634" i="2" s="1"/>
  <c r="N3635" i="2"/>
  <c r="O3635" i="2" s="1"/>
  <c r="N3636" i="2"/>
  <c r="O3636" i="2" s="1"/>
  <c r="N3637" i="2"/>
  <c r="O3637" i="2" s="1"/>
  <c r="N3638" i="2"/>
  <c r="O3638" i="2" s="1"/>
  <c r="N3639" i="2"/>
  <c r="O3639" i="2" s="1"/>
  <c r="N3640" i="2"/>
  <c r="O3640" i="2" s="1"/>
  <c r="N3641" i="2"/>
  <c r="O3641" i="2" s="1"/>
  <c r="N3642" i="2"/>
  <c r="O3642" i="2" s="1"/>
  <c r="N3643" i="2"/>
  <c r="O3643" i="2" s="1"/>
  <c r="N3644" i="2"/>
  <c r="O3644" i="2" s="1"/>
  <c r="N3645" i="2"/>
  <c r="O3645" i="2" s="1"/>
  <c r="N3646" i="2"/>
  <c r="O3646" i="2" s="1"/>
  <c r="N3647" i="2"/>
  <c r="O3647" i="2" s="1"/>
  <c r="N3648" i="2"/>
  <c r="O3648" i="2" s="1"/>
  <c r="N3649" i="2"/>
  <c r="O3649" i="2" s="1"/>
  <c r="N3650" i="2"/>
  <c r="O3650" i="2" s="1"/>
  <c r="N3651" i="2"/>
  <c r="O3651" i="2" s="1"/>
  <c r="N3652" i="2"/>
  <c r="O3652" i="2" s="1"/>
  <c r="N3653" i="2"/>
  <c r="O3653" i="2" s="1"/>
  <c r="N3654" i="2"/>
  <c r="O3654" i="2" s="1"/>
  <c r="N3655" i="2"/>
  <c r="O3655" i="2" s="1"/>
  <c r="N3656" i="2"/>
  <c r="O3656" i="2" s="1"/>
  <c r="N3657" i="2"/>
  <c r="O3657" i="2" s="1"/>
  <c r="N3658" i="2"/>
  <c r="O3658" i="2" s="1"/>
  <c r="N3659" i="2"/>
  <c r="O3659" i="2" s="1"/>
  <c r="N3660" i="2"/>
  <c r="O3660" i="2" s="1"/>
  <c r="N3661" i="2"/>
  <c r="O3661" i="2" s="1"/>
  <c r="N3662" i="2"/>
  <c r="O3662" i="2" s="1"/>
  <c r="N3663" i="2"/>
  <c r="O3663" i="2" s="1"/>
  <c r="N3664" i="2"/>
  <c r="O3664" i="2" s="1"/>
  <c r="N3665" i="2"/>
  <c r="O3665" i="2" s="1"/>
  <c r="N3666" i="2"/>
  <c r="O3666" i="2" s="1"/>
  <c r="N3667" i="2"/>
  <c r="O3667" i="2" s="1"/>
  <c r="N3668" i="2"/>
  <c r="O3668" i="2" s="1"/>
  <c r="N3669" i="2"/>
  <c r="O3669" i="2" s="1"/>
  <c r="N3670" i="2"/>
  <c r="O3670" i="2" s="1"/>
  <c r="N3671" i="2"/>
  <c r="O3671" i="2" s="1"/>
  <c r="N3672" i="2"/>
  <c r="O3672" i="2" s="1"/>
  <c r="N3673" i="2"/>
  <c r="O3673" i="2" s="1"/>
  <c r="N3674" i="2"/>
  <c r="O3674" i="2" s="1"/>
  <c r="N3675" i="2"/>
  <c r="O3675" i="2" s="1"/>
  <c r="N3676" i="2"/>
  <c r="O3676" i="2" s="1"/>
  <c r="N3677" i="2"/>
  <c r="O3677" i="2" s="1"/>
  <c r="N3678" i="2"/>
  <c r="O3678" i="2" s="1"/>
  <c r="N3679" i="2"/>
  <c r="O3679" i="2" s="1"/>
  <c r="N3680" i="2"/>
  <c r="O3680" i="2" s="1"/>
  <c r="N3681" i="2"/>
  <c r="O3681" i="2" s="1"/>
  <c r="N3682" i="2"/>
  <c r="O3682" i="2" s="1"/>
  <c r="N3683" i="2"/>
  <c r="O3683" i="2" s="1"/>
  <c r="N3684" i="2"/>
  <c r="O3684" i="2" s="1"/>
  <c r="N3685" i="2"/>
  <c r="O3685" i="2" s="1"/>
  <c r="N3686" i="2"/>
  <c r="O3686" i="2" s="1"/>
  <c r="N3687" i="2"/>
  <c r="O3687" i="2" s="1"/>
  <c r="N3688" i="2"/>
  <c r="O3688" i="2" s="1"/>
  <c r="N3689" i="2"/>
  <c r="O3689" i="2" s="1"/>
  <c r="N3690" i="2"/>
  <c r="O3690" i="2" s="1"/>
  <c r="N3691" i="2"/>
  <c r="O3691" i="2" s="1"/>
  <c r="N3692" i="2"/>
  <c r="O3692" i="2" s="1"/>
  <c r="N3693" i="2"/>
  <c r="O3693" i="2" s="1"/>
  <c r="N3694" i="2"/>
  <c r="O3694" i="2" s="1"/>
  <c r="N3695" i="2"/>
  <c r="O3695" i="2" s="1"/>
  <c r="N3696" i="2"/>
  <c r="O3696" i="2" s="1"/>
  <c r="N3697" i="2"/>
  <c r="O3697" i="2" s="1"/>
  <c r="N3698" i="2"/>
  <c r="O3698" i="2" s="1"/>
  <c r="N3699" i="2"/>
  <c r="O3699" i="2" s="1"/>
  <c r="N3700" i="2"/>
  <c r="O3700" i="2" s="1"/>
  <c r="N3701" i="2"/>
  <c r="O3701" i="2" s="1"/>
  <c r="N3702" i="2"/>
  <c r="O3702" i="2" s="1"/>
  <c r="N3703" i="2"/>
  <c r="O3703" i="2" s="1"/>
  <c r="N3704" i="2"/>
  <c r="O3704" i="2" s="1"/>
  <c r="N3088" i="2"/>
  <c r="O3088" i="2" s="1"/>
  <c r="N3227" i="2"/>
  <c r="O3227" i="2" s="1"/>
  <c r="N2548" i="2"/>
  <c r="O2548" i="2" s="1"/>
  <c r="N1886" i="2"/>
  <c r="O1886" i="2" s="1"/>
  <c r="N8078" i="2"/>
  <c r="O8078" i="2" s="1"/>
  <c r="N1237" i="2"/>
  <c r="O1237" i="2" s="1"/>
  <c r="N3081" i="2"/>
  <c r="O3081" i="2" s="1"/>
  <c r="N385" i="2"/>
  <c r="O385" i="2" s="1"/>
  <c r="N4093" i="2"/>
  <c r="O4093" i="2" s="1"/>
  <c r="N4993" i="2"/>
  <c r="O4993" i="2" s="1"/>
  <c r="N8222" i="2"/>
  <c r="O8222" i="2" s="1"/>
  <c r="N374" i="2"/>
  <c r="O374" i="2" s="1"/>
  <c r="N7976" i="2"/>
  <c r="O7976" i="2" s="1"/>
  <c r="N21" i="2"/>
  <c r="O21" i="2" s="1"/>
  <c r="N1889" i="2"/>
  <c r="O1889" i="2" s="1"/>
  <c r="N3127" i="2"/>
  <c r="O3127" i="2" s="1"/>
  <c r="N4146" i="2"/>
  <c r="O4146" i="2" s="1"/>
  <c r="N5507" i="2"/>
  <c r="O5507" i="2" s="1"/>
  <c r="N7999" i="2"/>
  <c r="O7999" i="2" s="1"/>
  <c r="N8145" i="2"/>
  <c r="O8145" i="2" s="1"/>
  <c r="N4560" i="2"/>
  <c r="O4560" i="2" s="1"/>
  <c r="N2581" i="2"/>
  <c r="O2581" i="2" s="1"/>
  <c r="N3121" i="2"/>
  <c r="O3121" i="2" s="1"/>
  <c r="N3715" i="2"/>
  <c r="O3715" i="2" s="1"/>
  <c r="N4718" i="2"/>
  <c r="O4718" i="2" s="1"/>
  <c r="N8223" i="2"/>
  <c r="O8223" i="2" s="1"/>
  <c r="N4885" i="2"/>
  <c r="O4885" i="2" s="1"/>
  <c r="N387" i="2"/>
  <c r="O387" i="2" s="1"/>
  <c r="N4757" i="2"/>
  <c r="O4757" i="2" s="1"/>
  <c r="N3201" i="2"/>
  <c r="O3201" i="2" s="1"/>
  <c r="N7977" i="2"/>
  <c r="O7977" i="2" s="1"/>
  <c r="N8113" i="2"/>
  <c r="O8113" i="2" s="1"/>
  <c r="N3247" i="2"/>
  <c r="O3247" i="2" s="1"/>
  <c r="N695" i="2"/>
  <c r="O695" i="2" s="1"/>
  <c r="N8134" i="2"/>
  <c r="O8134" i="2" s="1"/>
  <c r="N7988" i="2"/>
  <c r="O7988" i="2" s="1"/>
  <c r="N2686" i="2"/>
  <c r="O2686" i="2" s="1"/>
  <c r="N5720" i="2"/>
  <c r="O5720" i="2" s="1"/>
  <c r="N1845" i="2"/>
  <c r="O1845" i="2" s="1"/>
  <c r="N1834" i="2"/>
  <c r="O1834" i="2" s="1"/>
  <c r="N373" i="2"/>
  <c r="O373" i="2" s="1"/>
  <c r="N5841" i="2"/>
  <c r="O5841" i="2" s="1"/>
  <c r="N6128" i="2"/>
  <c r="O6128" i="2" s="1"/>
  <c r="N440" i="2"/>
  <c r="O440" i="2" s="1"/>
  <c r="N8043" i="2"/>
  <c r="O8043" i="2" s="1"/>
  <c r="N3761" i="2"/>
  <c r="O3761" i="2" s="1"/>
  <c r="N3736" i="2"/>
  <c r="O3736" i="2" s="1"/>
  <c r="N8052" i="2"/>
  <c r="O8052" i="2" s="1"/>
  <c r="N905" i="2"/>
  <c r="O905" i="2" s="1"/>
  <c r="N578" i="2"/>
  <c r="O578" i="2" s="1"/>
  <c r="N4561" i="2"/>
  <c r="O4561" i="2" s="1"/>
  <c r="N5166" i="2"/>
  <c r="O5166" i="2" s="1"/>
  <c r="N5381" i="2"/>
  <c r="O5381" i="2" s="1"/>
  <c r="N5378" i="2"/>
  <c r="O5378" i="2" s="1"/>
  <c r="N1248" i="2"/>
  <c r="O1248" i="2" s="1"/>
  <c r="N1862" i="2"/>
  <c r="O1862" i="2" s="1"/>
  <c r="N3082" i="2"/>
  <c r="O3082" i="2" s="1"/>
  <c r="N4568" i="2"/>
  <c r="O4568" i="2" s="1"/>
  <c r="N1256" i="2"/>
  <c r="O1256" i="2" s="1"/>
  <c r="N4332" i="2"/>
  <c r="O4332" i="2" s="1"/>
  <c r="N3855" i="2"/>
  <c r="O3855" i="2" s="1"/>
  <c r="N3766" i="2"/>
  <c r="O3766" i="2" s="1"/>
  <c r="N3767" i="2"/>
  <c r="O3767" i="2" s="1"/>
  <c r="N3768" i="2"/>
  <c r="O3768" i="2" s="1"/>
  <c r="N3769" i="2"/>
  <c r="O3769" i="2" s="1"/>
  <c r="N3770" i="2"/>
  <c r="O3770" i="2" s="1"/>
  <c r="N3771" i="2"/>
  <c r="O3771" i="2" s="1"/>
  <c r="N3772" i="2"/>
  <c r="O3772" i="2" s="1"/>
  <c r="N3773" i="2"/>
  <c r="O3773" i="2" s="1"/>
  <c r="N3774" i="2"/>
  <c r="O3774" i="2" s="1"/>
  <c r="N3775" i="2"/>
  <c r="O3775" i="2" s="1"/>
  <c r="N3776" i="2"/>
  <c r="O3776" i="2" s="1"/>
  <c r="N3777" i="2"/>
  <c r="O3777" i="2" s="1"/>
  <c r="N3778" i="2"/>
  <c r="O3778" i="2" s="1"/>
  <c r="N3779" i="2"/>
  <c r="O3779" i="2" s="1"/>
  <c r="N3780" i="2"/>
  <c r="O3780" i="2" s="1"/>
  <c r="N3781" i="2"/>
  <c r="O3781" i="2" s="1"/>
  <c r="N3782" i="2"/>
  <c r="O3782" i="2" s="1"/>
  <c r="N3783" i="2"/>
  <c r="O3783" i="2" s="1"/>
  <c r="N3784" i="2"/>
  <c r="O3784" i="2" s="1"/>
  <c r="N3785" i="2"/>
  <c r="O3785" i="2" s="1"/>
  <c r="N3786" i="2"/>
  <c r="O3786" i="2" s="1"/>
  <c r="N3787" i="2"/>
  <c r="O3787" i="2" s="1"/>
  <c r="N3788" i="2"/>
  <c r="O3788" i="2" s="1"/>
  <c r="N3789" i="2"/>
  <c r="O3789" i="2" s="1"/>
  <c r="N3790" i="2"/>
  <c r="O3790" i="2" s="1"/>
  <c r="N3791" i="2"/>
  <c r="O3791" i="2" s="1"/>
  <c r="N3792" i="2"/>
  <c r="O3792" i="2" s="1"/>
  <c r="N3793" i="2"/>
  <c r="O3793" i="2" s="1"/>
  <c r="N3794" i="2"/>
  <c r="O3794" i="2" s="1"/>
  <c r="N3795" i="2"/>
  <c r="O3795" i="2" s="1"/>
  <c r="N3796" i="2"/>
  <c r="O3796" i="2" s="1"/>
  <c r="N3797" i="2"/>
  <c r="O3797" i="2" s="1"/>
  <c r="N3798" i="2"/>
  <c r="O3798" i="2" s="1"/>
  <c r="N3799" i="2"/>
  <c r="O3799" i="2" s="1"/>
  <c r="N3800" i="2"/>
  <c r="O3800" i="2" s="1"/>
  <c r="N3801" i="2"/>
  <c r="O3801" i="2" s="1"/>
  <c r="N3802" i="2"/>
  <c r="O3802" i="2" s="1"/>
  <c r="N3803" i="2"/>
  <c r="O3803" i="2" s="1"/>
  <c r="N3804" i="2"/>
  <c r="O3804" i="2" s="1"/>
  <c r="N3805" i="2"/>
  <c r="O3805" i="2" s="1"/>
  <c r="N3806" i="2"/>
  <c r="O3806" i="2" s="1"/>
  <c r="N3807" i="2"/>
  <c r="O3807" i="2" s="1"/>
  <c r="N3808" i="2"/>
  <c r="O3808" i="2" s="1"/>
  <c r="N3809" i="2"/>
  <c r="O3809" i="2" s="1"/>
  <c r="N3810" i="2"/>
  <c r="O3810" i="2" s="1"/>
  <c r="N3811" i="2"/>
  <c r="O3811" i="2" s="1"/>
  <c r="N3812" i="2"/>
  <c r="O3812" i="2" s="1"/>
  <c r="N3813" i="2"/>
  <c r="O3813" i="2" s="1"/>
  <c r="N3814" i="2"/>
  <c r="O3814" i="2" s="1"/>
  <c r="N3815" i="2"/>
  <c r="O3815" i="2" s="1"/>
  <c r="N3816" i="2"/>
  <c r="O3816" i="2" s="1"/>
  <c r="N3817" i="2"/>
  <c r="O3817" i="2" s="1"/>
  <c r="N3818" i="2"/>
  <c r="O3818" i="2" s="1"/>
  <c r="N3819" i="2"/>
  <c r="O3819" i="2" s="1"/>
  <c r="N3820" i="2"/>
  <c r="O3820" i="2" s="1"/>
  <c r="N3821" i="2"/>
  <c r="O3821" i="2" s="1"/>
  <c r="N3822" i="2"/>
  <c r="O3822" i="2" s="1"/>
  <c r="N3823" i="2"/>
  <c r="O3823" i="2" s="1"/>
  <c r="N3824" i="2"/>
  <c r="O3824" i="2" s="1"/>
  <c r="N3825" i="2"/>
  <c r="O3825" i="2" s="1"/>
  <c r="N3826" i="2"/>
  <c r="O3826" i="2" s="1"/>
  <c r="N3827" i="2"/>
  <c r="O3827" i="2" s="1"/>
  <c r="N3828" i="2"/>
  <c r="O3828" i="2" s="1"/>
  <c r="N3829" i="2"/>
  <c r="O3829" i="2" s="1"/>
  <c r="N3830" i="2"/>
  <c r="O3830" i="2" s="1"/>
  <c r="N3831" i="2"/>
  <c r="O3831" i="2" s="1"/>
  <c r="N3832" i="2"/>
  <c r="O3832" i="2" s="1"/>
  <c r="N3833" i="2"/>
  <c r="O3833" i="2" s="1"/>
  <c r="N3834" i="2"/>
  <c r="O3834" i="2" s="1"/>
  <c r="N3835" i="2"/>
  <c r="O3835" i="2" s="1"/>
  <c r="N3836" i="2"/>
  <c r="O3836" i="2" s="1"/>
  <c r="N3837" i="2"/>
  <c r="O3837" i="2" s="1"/>
  <c r="N3838" i="2"/>
  <c r="O3838" i="2" s="1"/>
  <c r="N3839" i="2"/>
  <c r="O3839" i="2" s="1"/>
  <c r="N2541" i="2"/>
  <c r="O2541" i="2" s="1"/>
  <c r="N3841" i="2"/>
  <c r="O3841" i="2" s="1"/>
  <c r="N3842" i="2"/>
  <c r="O3842" i="2" s="1"/>
  <c r="N3843" i="2"/>
  <c r="O3843" i="2" s="1"/>
  <c r="N3844" i="2"/>
  <c r="O3844" i="2" s="1"/>
  <c r="N3845" i="2"/>
  <c r="O3845" i="2" s="1"/>
  <c r="N3846" i="2"/>
  <c r="O3846" i="2" s="1"/>
  <c r="N3847" i="2"/>
  <c r="O3847" i="2" s="1"/>
  <c r="N3848" i="2"/>
  <c r="O3848" i="2" s="1"/>
  <c r="N3849" i="2"/>
  <c r="O3849" i="2" s="1"/>
  <c r="N3850" i="2"/>
  <c r="O3850" i="2" s="1"/>
  <c r="N3851" i="2"/>
  <c r="O3851" i="2" s="1"/>
  <c r="N3852" i="2"/>
  <c r="O3852" i="2" s="1"/>
  <c r="N3853" i="2"/>
  <c r="O3853" i="2" s="1"/>
  <c r="N3854" i="2"/>
  <c r="O3854" i="2" s="1"/>
  <c r="N4888" i="2"/>
  <c r="O4888" i="2" s="1"/>
  <c r="N3856" i="2"/>
  <c r="O3856" i="2" s="1"/>
  <c r="N3857" i="2"/>
  <c r="O3857" i="2" s="1"/>
  <c r="N3858" i="2"/>
  <c r="O3858" i="2" s="1"/>
  <c r="N3859" i="2"/>
  <c r="O3859" i="2" s="1"/>
  <c r="N3860" i="2"/>
  <c r="O3860" i="2" s="1"/>
  <c r="N3861" i="2"/>
  <c r="O3861" i="2" s="1"/>
  <c r="N3862" i="2"/>
  <c r="O3862" i="2" s="1"/>
  <c r="N3863" i="2"/>
  <c r="O3863" i="2" s="1"/>
  <c r="N3864" i="2"/>
  <c r="O3864" i="2" s="1"/>
  <c r="N2658" i="2"/>
  <c r="O2658" i="2" s="1"/>
  <c r="N3866" i="2"/>
  <c r="O3866" i="2" s="1"/>
  <c r="N3867" i="2"/>
  <c r="O3867" i="2" s="1"/>
  <c r="N3868" i="2"/>
  <c r="O3868" i="2" s="1"/>
  <c r="N3869" i="2"/>
  <c r="O3869" i="2" s="1"/>
  <c r="N3870" i="2"/>
  <c r="O3870" i="2" s="1"/>
  <c r="N3871" i="2"/>
  <c r="O3871" i="2" s="1"/>
  <c r="N3872" i="2"/>
  <c r="O3872" i="2" s="1"/>
  <c r="N3873" i="2"/>
  <c r="O3873" i="2" s="1"/>
  <c r="N3874" i="2"/>
  <c r="O3874" i="2" s="1"/>
  <c r="N3875" i="2"/>
  <c r="O3875" i="2" s="1"/>
  <c r="N3876" i="2"/>
  <c r="O3876" i="2" s="1"/>
  <c r="N3877" i="2"/>
  <c r="O3877" i="2" s="1"/>
  <c r="N3878" i="2"/>
  <c r="O3878" i="2" s="1"/>
  <c r="N3879" i="2"/>
  <c r="O3879" i="2" s="1"/>
  <c r="N3880" i="2"/>
  <c r="O3880" i="2" s="1"/>
  <c r="N3881" i="2"/>
  <c r="O3881" i="2" s="1"/>
  <c r="N3882" i="2"/>
  <c r="O3882" i="2" s="1"/>
  <c r="N3883" i="2"/>
  <c r="O3883" i="2" s="1"/>
  <c r="N3884" i="2"/>
  <c r="O3884" i="2" s="1"/>
  <c r="N3885" i="2"/>
  <c r="O3885" i="2" s="1"/>
  <c r="N3886" i="2"/>
  <c r="O3886" i="2" s="1"/>
  <c r="N3887" i="2"/>
  <c r="O3887" i="2" s="1"/>
  <c r="N3888" i="2"/>
  <c r="O3888" i="2" s="1"/>
  <c r="N3889" i="2"/>
  <c r="O3889" i="2" s="1"/>
  <c r="N3890" i="2"/>
  <c r="O3890" i="2" s="1"/>
  <c r="N3891" i="2"/>
  <c r="O3891" i="2" s="1"/>
  <c r="N3892" i="2"/>
  <c r="O3892" i="2" s="1"/>
  <c r="N3893" i="2"/>
  <c r="O3893" i="2" s="1"/>
  <c r="N3894" i="2"/>
  <c r="O3894" i="2" s="1"/>
  <c r="N3895" i="2"/>
  <c r="O3895" i="2" s="1"/>
  <c r="N3896" i="2"/>
  <c r="O3896" i="2" s="1"/>
  <c r="N3897" i="2"/>
  <c r="O3897" i="2" s="1"/>
  <c r="N3898" i="2"/>
  <c r="O3898" i="2" s="1"/>
  <c r="N3899" i="2"/>
  <c r="O3899" i="2" s="1"/>
  <c r="N3900" i="2"/>
  <c r="O3900" i="2" s="1"/>
  <c r="N3901" i="2"/>
  <c r="O3901" i="2" s="1"/>
  <c r="N3902" i="2"/>
  <c r="O3902" i="2" s="1"/>
  <c r="N3903" i="2"/>
  <c r="O3903" i="2" s="1"/>
  <c r="N3904" i="2"/>
  <c r="O3904" i="2" s="1"/>
  <c r="N3905" i="2"/>
  <c r="O3905" i="2" s="1"/>
  <c r="N3906" i="2"/>
  <c r="O3906" i="2" s="1"/>
  <c r="N3907" i="2"/>
  <c r="O3907" i="2" s="1"/>
  <c r="N3908" i="2"/>
  <c r="O3908" i="2" s="1"/>
  <c r="N3909" i="2"/>
  <c r="O3909" i="2" s="1"/>
  <c r="N3910" i="2"/>
  <c r="O3910" i="2" s="1"/>
  <c r="N3911" i="2"/>
  <c r="O3911" i="2" s="1"/>
  <c r="N3912" i="2"/>
  <c r="O3912" i="2" s="1"/>
  <c r="N3913" i="2"/>
  <c r="O3913" i="2" s="1"/>
  <c r="N3914" i="2"/>
  <c r="O3914" i="2" s="1"/>
  <c r="N3915" i="2"/>
  <c r="O3915" i="2" s="1"/>
  <c r="N3916" i="2"/>
  <c r="O3916" i="2" s="1"/>
  <c r="N3917" i="2"/>
  <c r="O3917" i="2" s="1"/>
  <c r="N3918" i="2"/>
  <c r="O3918" i="2" s="1"/>
  <c r="N3919" i="2"/>
  <c r="O3919" i="2" s="1"/>
  <c r="N3920" i="2"/>
  <c r="O3920" i="2" s="1"/>
  <c r="N3921" i="2"/>
  <c r="O3921" i="2" s="1"/>
  <c r="N3922" i="2"/>
  <c r="O3922" i="2" s="1"/>
  <c r="N3923" i="2"/>
  <c r="O3923" i="2" s="1"/>
  <c r="N3924" i="2"/>
  <c r="O3924" i="2" s="1"/>
  <c r="N3925" i="2"/>
  <c r="O3925" i="2" s="1"/>
  <c r="N3926" i="2"/>
  <c r="O3926" i="2" s="1"/>
  <c r="N3927" i="2"/>
  <c r="O3927" i="2" s="1"/>
  <c r="N3928" i="2"/>
  <c r="O3928" i="2" s="1"/>
  <c r="N3929" i="2"/>
  <c r="O3929" i="2" s="1"/>
  <c r="N3930" i="2"/>
  <c r="O3930" i="2" s="1"/>
  <c r="N3931" i="2"/>
  <c r="O3931" i="2" s="1"/>
  <c r="N3932" i="2"/>
  <c r="O3932" i="2" s="1"/>
  <c r="N3933" i="2"/>
  <c r="O3933" i="2" s="1"/>
  <c r="N3934" i="2"/>
  <c r="O3934" i="2" s="1"/>
  <c r="N3935" i="2"/>
  <c r="O3935" i="2" s="1"/>
  <c r="N3936" i="2"/>
  <c r="O3936" i="2" s="1"/>
  <c r="N3937" i="2"/>
  <c r="O3937" i="2" s="1"/>
  <c r="N3938" i="2"/>
  <c r="O3938" i="2" s="1"/>
  <c r="N3939" i="2"/>
  <c r="O3939" i="2" s="1"/>
  <c r="N3940" i="2"/>
  <c r="O3940" i="2" s="1"/>
  <c r="N3941" i="2"/>
  <c r="O3941" i="2" s="1"/>
  <c r="N3942" i="2"/>
  <c r="O3942" i="2" s="1"/>
  <c r="N3943" i="2"/>
  <c r="O3943" i="2" s="1"/>
  <c r="N3944" i="2"/>
  <c r="O3944" i="2" s="1"/>
  <c r="N3945" i="2"/>
  <c r="O3945" i="2" s="1"/>
  <c r="N3946" i="2"/>
  <c r="O3946" i="2" s="1"/>
  <c r="N3947" i="2"/>
  <c r="O3947" i="2" s="1"/>
  <c r="N3948" i="2"/>
  <c r="O3948" i="2" s="1"/>
  <c r="N3949" i="2"/>
  <c r="O3949" i="2" s="1"/>
  <c r="N3950" i="2"/>
  <c r="O3950" i="2" s="1"/>
  <c r="N3951" i="2"/>
  <c r="O3951" i="2" s="1"/>
  <c r="N3952" i="2"/>
  <c r="O3952" i="2" s="1"/>
  <c r="N3953" i="2"/>
  <c r="O3953" i="2" s="1"/>
  <c r="N3954" i="2"/>
  <c r="O3954" i="2" s="1"/>
  <c r="N3955" i="2"/>
  <c r="O3955" i="2" s="1"/>
  <c r="N3956" i="2"/>
  <c r="O3956" i="2" s="1"/>
  <c r="N3957" i="2"/>
  <c r="O3957" i="2" s="1"/>
  <c r="N3958" i="2"/>
  <c r="O3958" i="2" s="1"/>
  <c r="N3959" i="2"/>
  <c r="O3959" i="2" s="1"/>
  <c r="N3960" i="2"/>
  <c r="O3960" i="2" s="1"/>
  <c r="N3961" i="2"/>
  <c r="O3961" i="2" s="1"/>
  <c r="N3962" i="2"/>
  <c r="O3962" i="2" s="1"/>
  <c r="N3963" i="2"/>
  <c r="O3963" i="2" s="1"/>
  <c r="N3964" i="2"/>
  <c r="O3964" i="2" s="1"/>
  <c r="N3965" i="2"/>
  <c r="O3965" i="2" s="1"/>
  <c r="N3966" i="2"/>
  <c r="O3966" i="2" s="1"/>
  <c r="N3967" i="2"/>
  <c r="O3967" i="2" s="1"/>
  <c r="N3968" i="2"/>
  <c r="O3968" i="2" s="1"/>
  <c r="N3969" i="2"/>
  <c r="O3969" i="2" s="1"/>
  <c r="N3970" i="2"/>
  <c r="O3970" i="2" s="1"/>
  <c r="N3971" i="2"/>
  <c r="O3971" i="2" s="1"/>
  <c r="N3972" i="2"/>
  <c r="O3972" i="2" s="1"/>
  <c r="N3973" i="2"/>
  <c r="O3973" i="2" s="1"/>
  <c r="N3974" i="2"/>
  <c r="O3974" i="2" s="1"/>
  <c r="N3975" i="2"/>
  <c r="O3975" i="2" s="1"/>
  <c r="N3976" i="2"/>
  <c r="O3976" i="2" s="1"/>
  <c r="N3977" i="2"/>
  <c r="O3977" i="2" s="1"/>
  <c r="N3978" i="2"/>
  <c r="O3978" i="2" s="1"/>
  <c r="N3979" i="2"/>
  <c r="O3979" i="2" s="1"/>
  <c r="N3980" i="2"/>
  <c r="O3980" i="2" s="1"/>
  <c r="N3981" i="2"/>
  <c r="O3981" i="2" s="1"/>
  <c r="N3982" i="2"/>
  <c r="O3982" i="2" s="1"/>
  <c r="N3983" i="2"/>
  <c r="O3983" i="2" s="1"/>
  <c r="N3984" i="2"/>
  <c r="O3984" i="2" s="1"/>
  <c r="N3985" i="2"/>
  <c r="O3985" i="2" s="1"/>
  <c r="N3986" i="2"/>
  <c r="O3986" i="2" s="1"/>
  <c r="N3987" i="2"/>
  <c r="O3987" i="2" s="1"/>
  <c r="N3988" i="2"/>
  <c r="O3988" i="2" s="1"/>
  <c r="N3989" i="2"/>
  <c r="O3989" i="2" s="1"/>
  <c r="N3990" i="2"/>
  <c r="O3990" i="2" s="1"/>
  <c r="N3991" i="2"/>
  <c r="O3991" i="2" s="1"/>
  <c r="N3992" i="2"/>
  <c r="O3992" i="2" s="1"/>
  <c r="N3993" i="2"/>
  <c r="O3993" i="2" s="1"/>
  <c r="N3994" i="2"/>
  <c r="O3994" i="2" s="1"/>
  <c r="N3995" i="2"/>
  <c r="O3995" i="2" s="1"/>
  <c r="N3996" i="2"/>
  <c r="O3996" i="2" s="1"/>
  <c r="N3997" i="2"/>
  <c r="O3997" i="2" s="1"/>
  <c r="N3998" i="2"/>
  <c r="O3998" i="2" s="1"/>
  <c r="N3999" i="2"/>
  <c r="O3999" i="2" s="1"/>
  <c r="N4000" i="2"/>
  <c r="O4000" i="2" s="1"/>
  <c r="N4001" i="2"/>
  <c r="O4001" i="2" s="1"/>
  <c r="N4002" i="2"/>
  <c r="O4002" i="2" s="1"/>
  <c r="N4003" i="2"/>
  <c r="O4003" i="2" s="1"/>
  <c r="N4004" i="2"/>
  <c r="O4004" i="2" s="1"/>
  <c r="N4005" i="2"/>
  <c r="O4005" i="2" s="1"/>
  <c r="N4006" i="2"/>
  <c r="O4006" i="2" s="1"/>
  <c r="N4007" i="2"/>
  <c r="O4007" i="2" s="1"/>
  <c r="N4008" i="2"/>
  <c r="O4008" i="2" s="1"/>
  <c r="N4009" i="2"/>
  <c r="O4009" i="2" s="1"/>
  <c r="N4010" i="2"/>
  <c r="O4010" i="2" s="1"/>
  <c r="N4011" i="2"/>
  <c r="O4011" i="2" s="1"/>
  <c r="N4012" i="2"/>
  <c r="O4012" i="2" s="1"/>
  <c r="N4013" i="2"/>
  <c r="O4013" i="2" s="1"/>
  <c r="N4014" i="2"/>
  <c r="O4014" i="2" s="1"/>
  <c r="N4015" i="2"/>
  <c r="O4015" i="2" s="1"/>
  <c r="N4016" i="2"/>
  <c r="O4016" i="2" s="1"/>
  <c r="N4017" i="2"/>
  <c r="O4017" i="2" s="1"/>
  <c r="N4018" i="2"/>
  <c r="O4018" i="2" s="1"/>
  <c r="N4019" i="2"/>
  <c r="O4019" i="2" s="1"/>
  <c r="N4020" i="2"/>
  <c r="O4020" i="2" s="1"/>
  <c r="N4021" i="2"/>
  <c r="O4021" i="2" s="1"/>
  <c r="N4022" i="2"/>
  <c r="O4022" i="2" s="1"/>
  <c r="N4023" i="2"/>
  <c r="O4023" i="2" s="1"/>
  <c r="N4024" i="2"/>
  <c r="O4024" i="2" s="1"/>
  <c r="N4025" i="2"/>
  <c r="O4025" i="2" s="1"/>
  <c r="N4026" i="2"/>
  <c r="O4026" i="2" s="1"/>
  <c r="N4027" i="2"/>
  <c r="O4027" i="2" s="1"/>
  <c r="N4028" i="2"/>
  <c r="O4028" i="2" s="1"/>
  <c r="N4029" i="2"/>
  <c r="O4029" i="2" s="1"/>
  <c r="N4030" i="2"/>
  <c r="O4030" i="2" s="1"/>
  <c r="N4031" i="2"/>
  <c r="O4031" i="2" s="1"/>
  <c r="N4032" i="2"/>
  <c r="O4032" i="2" s="1"/>
  <c r="N4033" i="2"/>
  <c r="O4033" i="2" s="1"/>
  <c r="N4034" i="2"/>
  <c r="O4034" i="2" s="1"/>
  <c r="N4035" i="2"/>
  <c r="O4035" i="2" s="1"/>
  <c r="N4036" i="2"/>
  <c r="O4036" i="2" s="1"/>
  <c r="N4037" i="2"/>
  <c r="O4037" i="2" s="1"/>
  <c r="N4038" i="2"/>
  <c r="O4038" i="2" s="1"/>
  <c r="N4039" i="2"/>
  <c r="O4039" i="2" s="1"/>
  <c r="N4040" i="2"/>
  <c r="O4040" i="2" s="1"/>
  <c r="N4041" i="2"/>
  <c r="O4041" i="2" s="1"/>
  <c r="N4042" i="2"/>
  <c r="O4042" i="2" s="1"/>
  <c r="N4043" i="2"/>
  <c r="O4043" i="2" s="1"/>
  <c r="N4044" i="2"/>
  <c r="O4044" i="2" s="1"/>
  <c r="N4045" i="2"/>
  <c r="O4045" i="2" s="1"/>
  <c r="N4046" i="2"/>
  <c r="O4046" i="2" s="1"/>
  <c r="N4047" i="2"/>
  <c r="O4047" i="2" s="1"/>
  <c r="N4048" i="2"/>
  <c r="O4048" i="2" s="1"/>
  <c r="N4049" i="2"/>
  <c r="O4049" i="2" s="1"/>
  <c r="N4050" i="2"/>
  <c r="O4050" i="2" s="1"/>
  <c r="N4051" i="2"/>
  <c r="O4051" i="2" s="1"/>
  <c r="N4052" i="2"/>
  <c r="O4052" i="2" s="1"/>
  <c r="N4053" i="2"/>
  <c r="O4053" i="2" s="1"/>
  <c r="N4054" i="2"/>
  <c r="O4054" i="2" s="1"/>
  <c r="N4055" i="2"/>
  <c r="O4055" i="2" s="1"/>
  <c r="N4056" i="2"/>
  <c r="O4056" i="2" s="1"/>
  <c r="N4057" i="2"/>
  <c r="O4057" i="2" s="1"/>
  <c r="N4058" i="2"/>
  <c r="O4058" i="2" s="1"/>
  <c r="N4059" i="2"/>
  <c r="O4059" i="2" s="1"/>
  <c r="N4060" i="2"/>
  <c r="O4060" i="2" s="1"/>
  <c r="N4061" i="2"/>
  <c r="O4061" i="2" s="1"/>
  <c r="N4062" i="2"/>
  <c r="O4062" i="2" s="1"/>
  <c r="N4063" i="2"/>
  <c r="O4063" i="2" s="1"/>
  <c r="N4064" i="2"/>
  <c r="O4064" i="2" s="1"/>
  <c r="N4065" i="2"/>
  <c r="O4065" i="2" s="1"/>
  <c r="N4066" i="2"/>
  <c r="O4066" i="2" s="1"/>
  <c r="N4067" i="2"/>
  <c r="O4067" i="2" s="1"/>
  <c r="N4068" i="2"/>
  <c r="O4068" i="2" s="1"/>
  <c r="N4069" i="2"/>
  <c r="O4069" i="2" s="1"/>
  <c r="N4070" i="2"/>
  <c r="O4070" i="2" s="1"/>
  <c r="N4071" i="2"/>
  <c r="O4071" i="2" s="1"/>
  <c r="N4072" i="2"/>
  <c r="O4072" i="2" s="1"/>
  <c r="N4073" i="2"/>
  <c r="O4073" i="2" s="1"/>
  <c r="N4074" i="2"/>
  <c r="O4074" i="2" s="1"/>
  <c r="N4075" i="2"/>
  <c r="O4075" i="2" s="1"/>
  <c r="N4076" i="2"/>
  <c r="O4076" i="2" s="1"/>
  <c r="N4077" i="2"/>
  <c r="O4077" i="2" s="1"/>
  <c r="N4078" i="2"/>
  <c r="O4078" i="2" s="1"/>
  <c r="N4079" i="2"/>
  <c r="O4079" i="2" s="1"/>
  <c r="N1869" i="2"/>
  <c r="O1869" i="2" s="1"/>
  <c r="N4135" i="2"/>
  <c r="O4135" i="2" s="1"/>
  <c r="N8194" i="2"/>
  <c r="O8194" i="2" s="1"/>
  <c r="N8038" i="2"/>
  <c r="O8038" i="2" s="1"/>
  <c r="N8009" i="2"/>
  <c r="O8009" i="2" s="1"/>
  <c r="N3755" i="2"/>
  <c r="O3755" i="2" s="1"/>
  <c r="N4327" i="2"/>
  <c r="O4327" i="2" s="1"/>
  <c r="N8144" i="2"/>
  <c r="O8144" i="2" s="1"/>
  <c r="N574" i="2"/>
  <c r="O574" i="2" s="1"/>
  <c r="N5165" i="2"/>
  <c r="O5165" i="2" s="1"/>
  <c r="N2531" i="2"/>
  <c r="O2531" i="2" s="1"/>
  <c r="N3750" i="2"/>
  <c r="O3750" i="2" s="1"/>
  <c r="N1868" i="2"/>
  <c r="O1868" i="2" s="1"/>
  <c r="N1876" i="2"/>
  <c r="O1876" i="2" s="1"/>
  <c r="N8034" i="2"/>
  <c r="O8034" i="2" s="1"/>
  <c r="N8168" i="2"/>
  <c r="O8168" i="2" s="1"/>
  <c r="N14" i="2"/>
  <c r="O14" i="2" s="1"/>
  <c r="N8116" i="2"/>
  <c r="O8116" i="2" s="1"/>
  <c r="N5386" i="2"/>
  <c r="O5386" i="2" s="1"/>
  <c r="N8174" i="2"/>
  <c r="O8174" i="2" s="1"/>
  <c r="N1870" i="2"/>
  <c r="O1870" i="2" s="1"/>
  <c r="N3120" i="2"/>
  <c r="O3120" i="2" s="1"/>
  <c r="N8143" i="2"/>
  <c r="O8143" i="2" s="1"/>
  <c r="N1249" i="2"/>
  <c r="O1249" i="2" s="1"/>
  <c r="N4104" i="2"/>
  <c r="O4104" i="2" s="1"/>
  <c r="N4105" i="2"/>
  <c r="O4105" i="2" s="1"/>
  <c r="N4106" i="2"/>
  <c r="O4106" i="2" s="1"/>
  <c r="N4107" i="2"/>
  <c r="O4107" i="2" s="1"/>
  <c r="N4108" i="2"/>
  <c r="O4108" i="2" s="1"/>
  <c r="N4109" i="2"/>
  <c r="O4109" i="2" s="1"/>
  <c r="N4110" i="2"/>
  <c r="O4110" i="2" s="1"/>
  <c r="N4111" i="2"/>
  <c r="O4111" i="2" s="1"/>
  <c r="N4112" i="2"/>
  <c r="O4112" i="2" s="1"/>
  <c r="N4113" i="2"/>
  <c r="O4113" i="2" s="1"/>
  <c r="N4114" i="2"/>
  <c r="O4114" i="2" s="1"/>
  <c r="N4115" i="2"/>
  <c r="O4115" i="2" s="1"/>
  <c r="N4116" i="2"/>
  <c r="O4116" i="2" s="1"/>
  <c r="N4117" i="2"/>
  <c r="O4117" i="2" s="1"/>
  <c r="N4118" i="2"/>
  <c r="O4118" i="2" s="1"/>
  <c r="N4119" i="2"/>
  <c r="O4119" i="2" s="1"/>
  <c r="N4120" i="2"/>
  <c r="O4120" i="2" s="1"/>
  <c r="N4121" i="2"/>
  <c r="O4121" i="2" s="1"/>
  <c r="N4122" i="2"/>
  <c r="O4122" i="2" s="1"/>
  <c r="N4123" i="2"/>
  <c r="O4123" i="2" s="1"/>
  <c r="N4124" i="2"/>
  <c r="O4124" i="2" s="1"/>
  <c r="N4125" i="2"/>
  <c r="O4125" i="2" s="1"/>
  <c r="N4126" i="2"/>
  <c r="O4126" i="2" s="1"/>
  <c r="N4127" i="2"/>
  <c r="O4127" i="2" s="1"/>
  <c r="N4128" i="2"/>
  <c r="O4128" i="2" s="1"/>
  <c r="N4129" i="2"/>
  <c r="O4129" i="2" s="1"/>
  <c r="N4130" i="2"/>
  <c r="O4130" i="2" s="1"/>
  <c r="N4131" i="2"/>
  <c r="O4131" i="2" s="1"/>
  <c r="N4132" i="2"/>
  <c r="O4132" i="2" s="1"/>
  <c r="N4133" i="2"/>
  <c r="O4133" i="2" s="1"/>
  <c r="N4134" i="2"/>
  <c r="O4134" i="2" s="1"/>
  <c r="N3217" i="2"/>
  <c r="O3217" i="2" s="1"/>
  <c r="N4136" i="2"/>
  <c r="O4136" i="2" s="1"/>
  <c r="N4137" i="2"/>
  <c r="O4137" i="2" s="1"/>
  <c r="N4138" i="2"/>
  <c r="O4138" i="2" s="1"/>
  <c r="N4139" i="2"/>
  <c r="O4139" i="2" s="1"/>
  <c r="N4140" i="2"/>
  <c r="O4140" i="2" s="1"/>
  <c r="N4141" i="2"/>
  <c r="O4141" i="2" s="1"/>
  <c r="N4142" i="2"/>
  <c r="O4142" i="2" s="1"/>
  <c r="N4143" i="2"/>
  <c r="O4143" i="2" s="1"/>
  <c r="N4144" i="2"/>
  <c r="O4144" i="2" s="1"/>
  <c r="N4145" i="2"/>
  <c r="O4145" i="2" s="1"/>
  <c r="N8018" i="2"/>
  <c r="O8018" i="2" s="1"/>
  <c r="N4147" i="2"/>
  <c r="O4147" i="2" s="1"/>
  <c r="N4148" i="2"/>
  <c r="O4148" i="2" s="1"/>
  <c r="N4149" i="2"/>
  <c r="O4149" i="2" s="1"/>
  <c r="N4150" i="2"/>
  <c r="O4150" i="2" s="1"/>
  <c r="N4151" i="2"/>
  <c r="O4151" i="2" s="1"/>
  <c r="N4152" i="2"/>
  <c r="O4152" i="2" s="1"/>
  <c r="N4153" i="2"/>
  <c r="O4153" i="2" s="1"/>
  <c r="N4154" i="2"/>
  <c r="O4154" i="2" s="1"/>
  <c r="N4155" i="2"/>
  <c r="O4155" i="2" s="1"/>
  <c r="N8102" i="2"/>
  <c r="O8102" i="2" s="1"/>
  <c r="N4157" i="2"/>
  <c r="O4157" i="2" s="1"/>
  <c r="N4158" i="2"/>
  <c r="O4158" i="2" s="1"/>
  <c r="N4159" i="2"/>
  <c r="O4159" i="2" s="1"/>
  <c r="N4160" i="2"/>
  <c r="O4160" i="2" s="1"/>
  <c r="N4161" i="2"/>
  <c r="O4161" i="2" s="1"/>
  <c r="N4162" i="2"/>
  <c r="O4162" i="2" s="1"/>
  <c r="N4163" i="2"/>
  <c r="O4163" i="2" s="1"/>
  <c r="N4164" i="2"/>
  <c r="O4164" i="2" s="1"/>
  <c r="N4165" i="2"/>
  <c r="O4165" i="2" s="1"/>
  <c r="N4166" i="2"/>
  <c r="O4166" i="2" s="1"/>
  <c r="N4167" i="2"/>
  <c r="O4167" i="2" s="1"/>
  <c r="N4168" i="2"/>
  <c r="O4168" i="2" s="1"/>
  <c r="N4169" i="2"/>
  <c r="O4169" i="2" s="1"/>
  <c r="N4170" i="2"/>
  <c r="O4170" i="2" s="1"/>
  <c r="N4171" i="2"/>
  <c r="O4171" i="2" s="1"/>
  <c r="N4172" i="2"/>
  <c r="O4172" i="2" s="1"/>
  <c r="N4173" i="2"/>
  <c r="O4173" i="2" s="1"/>
  <c r="N4174" i="2"/>
  <c r="O4174" i="2" s="1"/>
  <c r="N4175" i="2"/>
  <c r="O4175" i="2" s="1"/>
  <c r="N4176" i="2"/>
  <c r="O4176" i="2" s="1"/>
  <c r="N4177" i="2"/>
  <c r="O4177" i="2" s="1"/>
  <c r="N4178" i="2"/>
  <c r="O4178" i="2" s="1"/>
  <c r="N4179" i="2"/>
  <c r="O4179" i="2" s="1"/>
  <c r="N4180" i="2"/>
  <c r="O4180" i="2" s="1"/>
  <c r="N4181" i="2"/>
  <c r="O4181" i="2" s="1"/>
  <c r="N4182" i="2"/>
  <c r="O4182" i="2" s="1"/>
  <c r="N4183" i="2"/>
  <c r="O4183" i="2" s="1"/>
  <c r="N4184" i="2"/>
  <c r="O4184" i="2" s="1"/>
  <c r="N4185" i="2"/>
  <c r="O4185" i="2" s="1"/>
  <c r="N4186" i="2"/>
  <c r="O4186" i="2" s="1"/>
  <c r="N4187" i="2"/>
  <c r="O4187" i="2" s="1"/>
  <c r="N4188" i="2"/>
  <c r="O4188" i="2" s="1"/>
  <c r="N4189" i="2"/>
  <c r="O4189" i="2" s="1"/>
  <c r="N4190" i="2"/>
  <c r="O4190" i="2" s="1"/>
  <c r="N4191" i="2"/>
  <c r="O4191" i="2" s="1"/>
  <c r="N4192" i="2"/>
  <c r="O4192" i="2" s="1"/>
  <c r="N4193" i="2"/>
  <c r="O4193" i="2" s="1"/>
  <c r="N4194" i="2"/>
  <c r="O4194" i="2" s="1"/>
  <c r="N4195" i="2"/>
  <c r="O4195" i="2" s="1"/>
  <c r="N4196" i="2"/>
  <c r="O4196" i="2" s="1"/>
  <c r="N4197" i="2"/>
  <c r="O4197" i="2" s="1"/>
  <c r="N4198" i="2"/>
  <c r="O4198" i="2" s="1"/>
  <c r="N4199" i="2"/>
  <c r="O4199" i="2" s="1"/>
  <c r="N4200" i="2"/>
  <c r="O4200" i="2" s="1"/>
  <c r="N4201" i="2"/>
  <c r="O4201" i="2" s="1"/>
  <c r="N4202" i="2"/>
  <c r="O4202" i="2" s="1"/>
  <c r="N4203" i="2"/>
  <c r="O4203" i="2" s="1"/>
  <c r="N4204" i="2"/>
  <c r="O4204" i="2" s="1"/>
  <c r="N4205" i="2"/>
  <c r="O4205" i="2" s="1"/>
  <c r="N4206" i="2"/>
  <c r="O4206" i="2" s="1"/>
  <c r="N4207" i="2"/>
  <c r="O4207" i="2" s="1"/>
  <c r="N4208" i="2"/>
  <c r="O4208" i="2" s="1"/>
  <c r="N4209" i="2"/>
  <c r="O4209" i="2" s="1"/>
  <c r="N4210" i="2"/>
  <c r="O4210" i="2" s="1"/>
  <c r="N4211" i="2"/>
  <c r="O4211" i="2" s="1"/>
  <c r="N4212" i="2"/>
  <c r="O4212" i="2" s="1"/>
  <c r="N4213" i="2"/>
  <c r="O4213" i="2" s="1"/>
  <c r="N4214" i="2"/>
  <c r="O4214" i="2" s="1"/>
  <c r="N4215" i="2"/>
  <c r="O4215" i="2" s="1"/>
  <c r="N4216" i="2"/>
  <c r="O4216" i="2" s="1"/>
  <c r="N4217" i="2"/>
  <c r="O4217" i="2" s="1"/>
  <c r="N4218" i="2"/>
  <c r="O4218" i="2" s="1"/>
  <c r="N4219" i="2"/>
  <c r="O4219" i="2" s="1"/>
  <c r="N4220" i="2"/>
  <c r="O4220" i="2" s="1"/>
  <c r="N4221" i="2"/>
  <c r="O4221" i="2" s="1"/>
  <c r="N4222" i="2"/>
  <c r="O4222" i="2" s="1"/>
  <c r="N4223" i="2"/>
  <c r="O4223" i="2" s="1"/>
  <c r="N4224" i="2"/>
  <c r="O4224" i="2" s="1"/>
  <c r="N4225" i="2"/>
  <c r="O4225" i="2" s="1"/>
  <c r="N4226" i="2"/>
  <c r="O4226" i="2" s="1"/>
  <c r="N4227" i="2"/>
  <c r="O4227" i="2" s="1"/>
  <c r="N4228" i="2"/>
  <c r="O4228" i="2" s="1"/>
  <c r="N4229" i="2"/>
  <c r="O4229" i="2" s="1"/>
  <c r="N4230" i="2"/>
  <c r="O4230" i="2" s="1"/>
  <c r="N4231" i="2"/>
  <c r="O4231" i="2" s="1"/>
  <c r="N4232" i="2"/>
  <c r="O4232" i="2" s="1"/>
  <c r="N4233" i="2"/>
  <c r="O4233" i="2" s="1"/>
  <c r="N4234" i="2"/>
  <c r="O4234" i="2" s="1"/>
  <c r="N4235" i="2"/>
  <c r="O4235" i="2" s="1"/>
  <c r="N4236" i="2"/>
  <c r="O4236" i="2" s="1"/>
  <c r="N4237" i="2"/>
  <c r="O4237" i="2" s="1"/>
  <c r="N4238" i="2"/>
  <c r="O4238" i="2" s="1"/>
  <c r="N4239" i="2"/>
  <c r="O4239" i="2" s="1"/>
  <c r="N4240" i="2"/>
  <c r="O4240" i="2" s="1"/>
  <c r="N4241" i="2"/>
  <c r="O4241" i="2" s="1"/>
  <c r="N4242" i="2"/>
  <c r="O4242" i="2" s="1"/>
  <c r="N4243" i="2"/>
  <c r="O4243" i="2" s="1"/>
  <c r="N4244" i="2"/>
  <c r="O4244" i="2" s="1"/>
  <c r="N4245" i="2"/>
  <c r="O4245" i="2" s="1"/>
  <c r="N4246" i="2"/>
  <c r="O4246" i="2" s="1"/>
  <c r="N4247" i="2"/>
  <c r="O4247" i="2" s="1"/>
  <c r="N4248" i="2"/>
  <c r="O4248" i="2" s="1"/>
  <c r="N4249" i="2"/>
  <c r="O4249" i="2" s="1"/>
  <c r="N4250" i="2"/>
  <c r="O4250" i="2" s="1"/>
  <c r="N4251" i="2"/>
  <c r="O4251" i="2" s="1"/>
  <c r="N4252" i="2"/>
  <c r="O4252" i="2" s="1"/>
  <c r="N4253" i="2"/>
  <c r="O4253" i="2" s="1"/>
  <c r="N4254" i="2"/>
  <c r="O4254" i="2" s="1"/>
  <c r="N4255" i="2"/>
  <c r="O4255" i="2" s="1"/>
  <c r="N4256" i="2"/>
  <c r="O4256" i="2" s="1"/>
  <c r="N4257" i="2"/>
  <c r="O4257" i="2" s="1"/>
  <c r="N4258" i="2"/>
  <c r="O4258" i="2" s="1"/>
  <c r="N4259" i="2"/>
  <c r="O4259" i="2" s="1"/>
  <c r="N4260" i="2"/>
  <c r="O4260" i="2" s="1"/>
  <c r="N4261" i="2"/>
  <c r="O4261" i="2" s="1"/>
  <c r="N4262" i="2"/>
  <c r="O4262" i="2" s="1"/>
  <c r="N4263" i="2"/>
  <c r="O4263" i="2" s="1"/>
  <c r="N4264" i="2"/>
  <c r="O4264" i="2" s="1"/>
  <c r="N4265" i="2"/>
  <c r="O4265" i="2" s="1"/>
  <c r="N4266" i="2"/>
  <c r="O4266" i="2" s="1"/>
  <c r="N4267" i="2"/>
  <c r="O4267" i="2" s="1"/>
  <c r="N4268" i="2"/>
  <c r="O4268" i="2" s="1"/>
  <c r="N4269" i="2"/>
  <c r="O4269" i="2" s="1"/>
  <c r="N4270" i="2"/>
  <c r="O4270" i="2" s="1"/>
  <c r="N4271" i="2"/>
  <c r="O4271" i="2" s="1"/>
  <c r="N4272" i="2"/>
  <c r="O4272" i="2" s="1"/>
  <c r="N4273" i="2"/>
  <c r="O4273" i="2" s="1"/>
  <c r="N4274" i="2"/>
  <c r="O4274" i="2" s="1"/>
  <c r="N4275" i="2"/>
  <c r="O4275" i="2" s="1"/>
  <c r="N4276" i="2"/>
  <c r="O4276" i="2" s="1"/>
  <c r="N4277" i="2"/>
  <c r="O4277" i="2" s="1"/>
  <c r="N4278" i="2"/>
  <c r="O4278" i="2" s="1"/>
  <c r="N4279" i="2"/>
  <c r="O4279" i="2" s="1"/>
  <c r="N4280" i="2"/>
  <c r="O4280" i="2" s="1"/>
  <c r="N4281" i="2"/>
  <c r="O4281" i="2" s="1"/>
  <c r="N4282" i="2"/>
  <c r="O4282" i="2" s="1"/>
  <c r="N4283" i="2"/>
  <c r="O4283" i="2" s="1"/>
  <c r="N4284" i="2"/>
  <c r="O4284" i="2" s="1"/>
  <c r="N4285" i="2"/>
  <c r="O4285" i="2" s="1"/>
  <c r="N4286" i="2"/>
  <c r="O4286" i="2" s="1"/>
  <c r="N4287" i="2"/>
  <c r="O4287" i="2" s="1"/>
  <c r="N4288" i="2"/>
  <c r="O4288" i="2" s="1"/>
  <c r="N4289" i="2"/>
  <c r="O4289" i="2" s="1"/>
  <c r="N4290" i="2"/>
  <c r="O4290" i="2" s="1"/>
  <c r="N4291" i="2"/>
  <c r="O4291" i="2" s="1"/>
  <c r="N4292" i="2"/>
  <c r="O4292" i="2" s="1"/>
  <c r="N4293" i="2"/>
  <c r="O4293" i="2" s="1"/>
  <c r="N4294" i="2"/>
  <c r="O4294" i="2" s="1"/>
  <c r="N4295" i="2"/>
  <c r="O4295" i="2" s="1"/>
  <c r="N4296" i="2"/>
  <c r="O4296" i="2" s="1"/>
  <c r="N4297" i="2"/>
  <c r="O4297" i="2" s="1"/>
  <c r="N4298" i="2"/>
  <c r="O4298" i="2" s="1"/>
  <c r="N4299" i="2"/>
  <c r="O4299" i="2" s="1"/>
  <c r="N4300" i="2"/>
  <c r="O4300" i="2" s="1"/>
  <c r="N4301" i="2"/>
  <c r="O4301" i="2" s="1"/>
  <c r="N4302" i="2"/>
  <c r="O4302" i="2" s="1"/>
  <c r="N4303" i="2"/>
  <c r="O4303" i="2" s="1"/>
  <c r="N4304" i="2"/>
  <c r="O4304" i="2" s="1"/>
  <c r="N4305" i="2"/>
  <c r="O4305" i="2" s="1"/>
  <c r="N4306" i="2"/>
  <c r="O4306" i="2" s="1"/>
  <c r="N4307" i="2"/>
  <c r="O4307" i="2" s="1"/>
  <c r="N4308" i="2"/>
  <c r="O4308" i="2" s="1"/>
  <c r="N4309" i="2"/>
  <c r="O4309" i="2" s="1"/>
  <c r="N4310" i="2"/>
  <c r="O4310" i="2" s="1"/>
  <c r="N4311" i="2"/>
  <c r="O4311" i="2" s="1"/>
  <c r="N4312" i="2"/>
  <c r="O4312" i="2" s="1"/>
  <c r="N4313" i="2"/>
  <c r="O4313" i="2" s="1"/>
  <c r="N4314" i="2"/>
  <c r="O4314" i="2" s="1"/>
  <c r="N4315" i="2"/>
  <c r="O4315" i="2" s="1"/>
  <c r="N4316" i="2"/>
  <c r="O4316" i="2" s="1"/>
  <c r="N4317" i="2"/>
  <c r="O4317" i="2" s="1"/>
  <c r="N4318" i="2"/>
  <c r="O4318" i="2" s="1"/>
  <c r="N4319" i="2"/>
  <c r="O4319" i="2" s="1"/>
  <c r="N4320" i="2"/>
  <c r="O4320" i="2" s="1"/>
  <c r="N4321" i="2"/>
  <c r="O4321" i="2" s="1"/>
  <c r="N4322" i="2"/>
  <c r="O4322" i="2" s="1"/>
  <c r="N4323" i="2"/>
  <c r="O4323" i="2" s="1"/>
  <c r="N4324" i="2"/>
  <c r="O4324" i="2" s="1"/>
  <c r="N4325" i="2"/>
  <c r="O4325" i="2" s="1"/>
  <c r="N8206" i="2"/>
  <c r="O8206" i="2" s="1"/>
  <c r="N3740" i="2"/>
  <c r="O3740" i="2" s="1"/>
  <c r="N906" i="2"/>
  <c r="O906" i="2" s="1"/>
  <c r="N8121" i="2"/>
  <c r="O8121" i="2" s="1"/>
  <c r="N3117" i="2"/>
  <c r="O3117" i="2" s="1"/>
  <c r="N5688" i="2"/>
  <c r="O5688" i="2" s="1"/>
  <c r="N3080" i="2"/>
  <c r="O3080" i="2" s="1"/>
  <c r="N8115" i="2"/>
  <c r="O8115" i="2" s="1"/>
  <c r="N4991" i="2"/>
  <c r="O4991" i="2" s="1"/>
  <c r="N4999" i="2"/>
  <c r="O4999" i="2" s="1"/>
  <c r="N7996" i="2"/>
  <c r="O7996" i="2" s="1"/>
  <c r="N8233" i="2"/>
  <c r="O8233" i="2" s="1"/>
  <c r="N8219" i="2"/>
  <c r="O8219" i="2" s="1"/>
  <c r="N1229" i="2"/>
  <c r="O1229" i="2" s="1"/>
  <c r="N8129" i="2"/>
  <c r="O8129" i="2" s="1"/>
  <c r="N8234" i="2"/>
  <c r="O8234" i="2" s="1"/>
  <c r="N7979" i="2"/>
  <c r="O7979" i="2" s="1"/>
  <c r="N7980" i="2"/>
  <c r="O7980" i="2" s="1"/>
  <c r="N5827" i="2"/>
  <c r="O5827" i="2" s="1"/>
  <c r="N1866" i="2"/>
  <c r="O1866" i="2" s="1"/>
  <c r="N4340" i="2"/>
  <c r="O4340" i="2" s="1"/>
  <c r="N8069" i="2"/>
  <c r="O8069" i="2" s="1"/>
  <c r="N2543" i="2"/>
  <c r="O2543" i="2" s="1"/>
  <c r="N7993" i="2"/>
  <c r="O7993" i="2" s="1"/>
  <c r="N8057" i="2"/>
  <c r="O8057" i="2" s="1"/>
  <c r="N8017" i="2"/>
  <c r="O8017" i="2" s="1"/>
  <c r="N8053" i="2"/>
  <c r="O8053" i="2" s="1"/>
  <c r="N3115" i="2"/>
  <c r="O3115" i="2" s="1"/>
  <c r="N8182" i="2"/>
  <c r="O8182" i="2" s="1"/>
  <c r="N4355" i="2"/>
  <c r="O4355" i="2" s="1"/>
  <c r="N4356" i="2"/>
  <c r="O4356" i="2" s="1"/>
  <c r="N4357" i="2"/>
  <c r="O4357" i="2" s="1"/>
  <c r="N4358" i="2"/>
  <c r="O4358" i="2" s="1"/>
  <c r="N4359" i="2"/>
  <c r="O4359" i="2" s="1"/>
  <c r="N4360" i="2"/>
  <c r="O4360" i="2" s="1"/>
  <c r="N4361" i="2"/>
  <c r="O4361" i="2" s="1"/>
  <c r="N4362" i="2"/>
  <c r="O4362" i="2" s="1"/>
  <c r="N4363" i="2"/>
  <c r="O4363" i="2" s="1"/>
  <c r="N4364" i="2"/>
  <c r="O4364" i="2" s="1"/>
  <c r="N4365" i="2"/>
  <c r="O4365" i="2" s="1"/>
  <c r="N4366" i="2"/>
  <c r="O4366" i="2" s="1"/>
  <c r="N4367" i="2"/>
  <c r="O4367" i="2" s="1"/>
  <c r="N4368" i="2"/>
  <c r="O4368" i="2" s="1"/>
  <c r="N4369" i="2"/>
  <c r="O4369" i="2" s="1"/>
  <c r="N4370" i="2"/>
  <c r="O4370" i="2" s="1"/>
  <c r="N4371" i="2"/>
  <c r="O4371" i="2" s="1"/>
  <c r="N4372" i="2"/>
  <c r="O4372" i="2" s="1"/>
  <c r="N4373" i="2"/>
  <c r="O4373" i="2" s="1"/>
  <c r="N4374" i="2"/>
  <c r="O4374" i="2" s="1"/>
  <c r="N4375" i="2"/>
  <c r="O4375" i="2" s="1"/>
  <c r="N4376" i="2"/>
  <c r="O4376" i="2" s="1"/>
  <c r="N4377" i="2"/>
  <c r="O4377" i="2" s="1"/>
  <c r="N4378" i="2"/>
  <c r="O4378" i="2" s="1"/>
  <c r="N4379" i="2"/>
  <c r="O4379" i="2" s="1"/>
  <c r="N4380" i="2"/>
  <c r="O4380" i="2" s="1"/>
  <c r="N4381" i="2"/>
  <c r="O4381" i="2" s="1"/>
  <c r="N4382" i="2"/>
  <c r="O4382" i="2" s="1"/>
  <c r="N4383" i="2"/>
  <c r="O4383" i="2" s="1"/>
  <c r="N4384" i="2"/>
  <c r="O4384" i="2" s="1"/>
  <c r="N4385" i="2"/>
  <c r="O4385" i="2" s="1"/>
  <c r="N4386" i="2"/>
  <c r="O4386" i="2" s="1"/>
  <c r="N4387" i="2"/>
  <c r="O4387" i="2" s="1"/>
  <c r="N4388" i="2"/>
  <c r="O4388" i="2" s="1"/>
  <c r="N4389" i="2"/>
  <c r="O4389" i="2" s="1"/>
  <c r="N4390" i="2"/>
  <c r="O4390" i="2" s="1"/>
  <c r="N4391" i="2"/>
  <c r="O4391" i="2" s="1"/>
  <c r="N4392" i="2"/>
  <c r="O4392" i="2" s="1"/>
  <c r="N4393" i="2"/>
  <c r="O4393" i="2" s="1"/>
  <c r="N4394" i="2"/>
  <c r="O4394" i="2" s="1"/>
  <c r="N4395" i="2"/>
  <c r="O4395" i="2" s="1"/>
  <c r="N4396" i="2"/>
  <c r="O4396" i="2" s="1"/>
  <c r="N4397" i="2"/>
  <c r="O4397" i="2" s="1"/>
  <c r="N4398" i="2"/>
  <c r="O4398" i="2" s="1"/>
  <c r="N4399" i="2"/>
  <c r="O4399" i="2" s="1"/>
  <c r="N4400" i="2"/>
  <c r="O4400" i="2" s="1"/>
  <c r="N4401" i="2"/>
  <c r="O4401" i="2" s="1"/>
  <c r="N386" i="2"/>
  <c r="O386" i="2" s="1"/>
  <c r="N4403" i="2"/>
  <c r="O4403" i="2" s="1"/>
  <c r="N4404" i="2"/>
  <c r="O4404" i="2" s="1"/>
  <c r="N4405" i="2"/>
  <c r="O4405" i="2" s="1"/>
  <c r="N4406" i="2"/>
  <c r="O4406" i="2" s="1"/>
  <c r="N4407" i="2"/>
  <c r="O4407" i="2" s="1"/>
  <c r="N8118" i="2"/>
  <c r="O8118" i="2" s="1"/>
  <c r="N4409" i="2"/>
  <c r="O4409" i="2" s="1"/>
  <c r="N4410" i="2"/>
  <c r="O4410" i="2" s="1"/>
  <c r="N4411" i="2"/>
  <c r="O4411" i="2" s="1"/>
  <c r="N4412" i="2"/>
  <c r="O4412" i="2" s="1"/>
  <c r="N4413" i="2"/>
  <c r="O4413" i="2" s="1"/>
  <c r="N4414" i="2"/>
  <c r="O4414" i="2" s="1"/>
  <c r="N4415" i="2"/>
  <c r="O4415" i="2" s="1"/>
  <c r="N4416" i="2"/>
  <c r="O4416" i="2" s="1"/>
  <c r="N4417" i="2"/>
  <c r="O4417" i="2" s="1"/>
  <c r="N4418" i="2"/>
  <c r="O4418" i="2" s="1"/>
  <c r="N4419" i="2"/>
  <c r="O4419" i="2" s="1"/>
  <c r="N4420" i="2"/>
  <c r="O4420" i="2" s="1"/>
  <c r="N4421" i="2"/>
  <c r="O4421" i="2" s="1"/>
  <c r="N4422" i="2"/>
  <c r="O4422" i="2" s="1"/>
  <c r="N4423" i="2"/>
  <c r="O4423" i="2" s="1"/>
  <c r="N4424" i="2"/>
  <c r="O4424" i="2" s="1"/>
  <c r="N4425" i="2"/>
  <c r="O4425" i="2" s="1"/>
  <c r="N4426" i="2"/>
  <c r="O4426" i="2" s="1"/>
  <c r="N4427" i="2"/>
  <c r="O4427" i="2" s="1"/>
  <c r="N4428" i="2"/>
  <c r="O4428" i="2" s="1"/>
  <c r="N4429" i="2"/>
  <c r="O4429" i="2" s="1"/>
  <c r="N4430" i="2"/>
  <c r="O4430" i="2" s="1"/>
  <c r="N4431" i="2"/>
  <c r="O4431" i="2" s="1"/>
  <c r="N4432" i="2"/>
  <c r="O4432" i="2" s="1"/>
  <c r="N4433" i="2"/>
  <c r="O4433" i="2" s="1"/>
  <c r="N4434" i="2"/>
  <c r="O4434" i="2" s="1"/>
  <c r="N4435" i="2"/>
  <c r="O4435" i="2" s="1"/>
  <c r="N4436" i="2"/>
  <c r="O4436" i="2" s="1"/>
  <c r="N4437" i="2"/>
  <c r="O4437" i="2" s="1"/>
  <c r="N4438" i="2"/>
  <c r="O4438" i="2" s="1"/>
  <c r="N4439" i="2"/>
  <c r="O4439" i="2" s="1"/>
  <c r="N4440" i="2"/>
  <c r="O4440" i="2" s="1"/>
  <c r="N4441" i="2"/>
  <c r="O4441" i="2" s="1"/>
  <c r="N4442" i="2"/>
  <c r="O4442" i="2" s="1"/>
  <c r="N4443" i="2"/>
  <c r="O4443" i="2" s="1"/>
  <c r="N4444" i="2"/>
  <c r="O4444" i="2" s="1"/>
  <c r="N4445" i="2"/>
  <c r="O4445" i="2" s="1"/>
  <c r="N4446" i="2"/>
  <c r="O4446" i="2" s="1"/>
  <c r="N4447" i="2"/>
  <c r="O4447" i="2" s="1"/>
  <c r="N4448" i="2"/>
  <c r="O4448" i="2" s="1"/>
  <c r="N4449" i="2"/>
  <c r="O4449" i="2" s="1"/>
  <c r="N4450" i="2"/>
  <c r="O4450" i="2" s="1"/>
  <c r="N4451" i="2"/>
  <c r="O4451" i="2" s="1"/>
  <c r="N4452" i="2"/>
  <c r="O4452" i="2" s="1"/>
  <c r="N4453" i="2"/>
  <c r="O4453" i="2" s="1"/>
  <c r="N4454" i="2"/>
  <c r="O4454" i="2" s="1"/>
  <c r="N4455" i="2"/>
  <c r="O4455" i="2" s="1"/>
  <c r="N4456" i="2"/>
  <c r="O4456" i="2" s="1"/>
  <c r="N4457" i="2"/>
  <c r="O4457" i="2" s="1"/>
  <c r="N4458" i="2"/>
  <c r="O4458" i="2" s="1"/>
  <c r="N4459" i="2"/>
  <c r="O4459" i="2" s="1"/>
  <c r="N4460" i="2"/>
  <c r="O4460" i="2" s="1"/>
  <c r="N4461" i="2"/>
  <c r="O4461" i="2" s="1"/>
  <c r="N4462" i="2"/>
  <c r="O4462" i="2" s="1"/>
  <c r="N4463" i="2"/>
  <c r="O4463" i="2" s="1"/>
  <c r="N4464" i="2"/>
  <c r="O4464" i="2" s="1"/>
  <c r="N4465" i="2"/>
  <c r="O4465" i="2" s="1"/>
  <c r="N4466" i="2"/>
  <c r="O4466" i="2" s="1"/>
  <c r="N4467" i="2"/>
  <c r="O4467" i="2" s="1"/>
  <c r="N4468" i="2"/>
  <c r="O4468" i="2" s="1"/>
  <c r="N4469" i="2"/>
  <c r="O4469" i="2" s="1"/>
  <c r="N4470" i="2"/>
  <c r="O4470" i="2" s="1"/>
  <c r="N4471" i="2"/>
  <c r="O4471" i="2" s="1"/>
  <c r="N4472" i="2"/>
  <c r="O4472" i="2" s="1"/>
  <c r="N4473" i="2"/>
  <c r="O4473" i="2" s="1"/>
  <c r="N4474" i="2"/>
  <c r="O4474" i="2" s="1"/>
  <c r="N4475" i="2"/>
  <c r="O4475" i="2" s="1"/>
  <c r="N4476" i="2"/>
  <c r="O4476" i="2" s="1"/>
  <c r="N4477" i="2"/>
  <c r="O4477" i="2" s="1"/>
  <c r="N4478" i="2"/>
  <c r="O4478" i="2" s="1"/>
  <c r="N4479" i="2"/>
  <c r="O4479" i="2" s="1"/>
  <c r="N4480" i="2"/>
  <c r="O4480" i="2" s="1"/>
  <c r="N4481" i="2"/>
  <c r="O4481" i="2" s="1"/>
  <c r="N4482" i="2"/>
  <c r="O4482" i="2" s="1"/>
  <c r="N4483" i="2"/>
  <c r="O4483" i="2" s="1"/>
  <c r="N4484" i="2"/>
  <c r="O4484" i="2" s="1"/>
  <c r="N4485" i="2"/>
  <c r="O4485" i="2" s="1"/>
  <c r="N4486" i="2"/>
  <c r="O4486" i="2" s="1"/>
  <c r="N4487" i="2"/>
  <c r="O4487" i="2" s="1"/>
  <c r="N4488" i="2"/>
  <c r="O4488" i="2" s="1"/>
  <c r="N4489" i="2"/>
  <c r="O4489" i="2" s="1"/>
  <c r="N4490" i="2"/>
  <c r="O4490" i="2" s="1"/>
  <c r="N4491" i="2"/>
  <c r="O4491" i="2" s="1"/>
  <c r="N4492" i="2"/>
  <c r="O4492" i="2" s="1"/>
  <c r="N4493" i="2"/>
  <c r="O4493" i="2" s="1"/>
  <c r="N4494" i="2"/>
  <c r="O4494" i="2" s="1"/>
  <c r="N4495" i="2"/>
  <c r="O4495" i="2" s="1"/>
  <c r="N4496" i="2"/>
  <c r="O4496" i="2" s="1"/>
  <c r="N4497" i="2"/>
  <c r="O4497" i="2" s="1"/>
  <c r="N4498" i="2"/>
  <c r="O4498" i="2" s="1"/>
  <c r="N4499" i="2"/>
  <c r="O4499" i="2" s="1"/>
  <c r="N4500" i="2"/>
  <c r="O4500" i="2" s="1"/>
  <c r="N4501" i="2"/>
  <c r="O4501" i="2" s="1"/>
  <c r="N4502" i="2"/>
  <c r="O4502" i="2" s="1"/>
  <c r="N4503" i="2"/>
  <c r="O4503" i="2" s="1"/>
  <c r="N4504" i="2"/>
  <c r="O4504" i="2" s="1"/>
  <c r="N4505" i="2"/>
  <c r="O4505" i="2" s="1"/>
  <c r="N4506" i="2"/>
  <c r="O4506" i="2" s="1"/>
  <c r="N4507" i="2"/>
  <c r="O4507" i="2" s="1"/>
  <c r="N4508" i="2"/>
  <c r="O4508" i="2" s="1"/>
  <c r="N4509" i="2"/>
  <c r="O4509" i="2" s="1"/>
  <c r="N4510" i="2"/>
  <c r="O4510" i="2" s="1"/>
  <c r="N4511" i="2"/>
  <c r="O4511" i="2" s="1"/>
  <c r="N4512" i="2"/>
  <c r="O4512" i="2" s="1"/>
  <c r="N4513" i="2"/>
  <c r="O4513" i="2" s="1"/>
  <c r="N4514" i="2"/>
  <c r="O4514" i="2" s="1"/>
  <c r="N4515" i="2"/>
  <c r="O4515" i="2" s="1"/>
  <c r="N4516" i="2"/>
  <c r="O4516" i="2" s="1"/>
  <c r="N4517" i="2"/>
  <c r="O4517" i="2" s="1"/>
  <c r="N4518" i="2"/>
  <c r="O4518" i="2" s="1"/>
  <c r="N4519" i="2"/>
  <c r="O4519" i="2" s="1"/>
  <c r="N4520" i="2"/>
  <c r="O4520" i="2" s="1"/>
  <c r="N4521" i="2"/>
  <c r="O4521" i="2" s="1"/>
  <c r="N4522" i="2"/>
  <c r="O4522" i="2" s="1"/>
  <c r="N4523" i="2"/>
  <c r="O4523" i="2" s="1"/>
  <c r="N4524" i="2"/>
  <c r="O4524" i="2" s="1"/>
  <c r="N4525" i="2"/>
  <c r="O4525" i="2" s="1"/>
  <c r="N4526" i="2"/>
  <c r="O4526" i="2" s="1"/>
  <c r="N4527" i="2"/>
  <c r="O4527" i="2" s="1"/>
  <c r="N4528" i="2"/>
  <c r="O4528" i="2" s="1"/>
  <c r="N4529" i="2"/>
  <c r="O4529" i="2" s="1"/>
  <c r="N4530" i="2"/>
  <c r="O4530" i="2" s="1"/>
  <c r="N4531" i="2"/>
  <c r="O4531" i="2" s="1"/>
  <c r="N4532" i="2"/>
  <c r="O4532" i="2" s="1"/>
  <c r="N4533" i="2"/>
  <c r="O4533" i="2" s="1"/>
  <c r="N4534" i="2"/>
  <c r="O4534" i="2" s="1"/>
  <c r="N4535" i="2"/>
  <c r="O4535" i="2" s="1"/>
  <c r="N4536" i="2"/>
  <c r="O4536" i="2" s="1"/>
  <c r="N4537" i="2"/>
  <c r="O4537" i="2" s="1"/>
  <c r="N4538" i="2"/>
  <c r="O4538" i="2" s="1"/>
  <c r="N4539" i="2"/>
  <c r="O4539" i="2" s="1"/>
  <c r="N4540" i="2"/>
  <c r="O4540" i="2" s="1"/>
  <c r="N4541" i="2"/>
  <c r="O4541" i="2" s="1"/>
  <c r="N4542" i="2"/>
  <c r="O4542" i="2" s="1"/>
  <c r="N4543" i="2"/>
  <c r="O4543" i="2" s="1"/>
  <c r="N4544" i="2"/>
  <c r="O4544" i="2" s="1"/>
  <c r="N4545" i="2"/>
  <c r="O4545" i="2" s="1"/>
  <c r="N4546" i="2"/>
  <c r="O4546" i="2" s="1"/>
  <c r="N4547" i="2"/>
  <c r="O4547" i="2" s="1"/>
  <c r="N4548" i="2"/>
  <c r="O4548" i="2" s="1"/>
  <c r="N4549" i="2"/>
  <c r="O4549" i="2" s="1"/>
  <c r="N4550" i="2"/>
  <c r="O4550" i="2" s="1"/>
  <c r="N4551" i="2"/>
  <c r="O4551" i="2" s="1"/>
  <c r="N4552" i="2"/>
  <c r="O4552" i="2" s="1"/>
  <c r="N4553" i="2"/>
  <c r="O4553" i="2" s="1"/>
  <c r="N4554" i="2"/>
  <c r="O4554" i="2" s="1"/>
  <c r="N4555" i="2"/>
  <c r="O4555" i="2" s="1"/>
  <c r="N4556" i="2"/>
  <c r="O4556" i="2" s="1"/>
  <c r="N8150" i="2"/>
  <c r="O8150" i="2" s="1"/>
  <c r="N8059" i="2"/>
  <c r="O8059" i="2" s="1"/>
  <c r="N8215" i="2"/>
  <c r="O8215" i="2" s="1"/>
  <c r="N1252" i="2"/>
  <c r="O1252" i="2" s="1"/>
  <c r="N5385" i="2"/>
  <c r="O5385" i="2" s="1"/>
  <c r="N1880" i="2"/>
  <c r="O1880" i="2" s="1"/>
  <c r="N5508" i="2"/>
  <c r="O5508" i="2" s="1"/>
  <c r="N3725" i="2"/>
  <c r="O3725" i="2" s="1"/>
  <c r="N5210" i="2"/>
  <c r="O5210" i="2" s="1"/>
  <c r="N3758" i="2"/>
  <c r="O3758" i="2" s="1"/>
  <c r="N8062" i="2"/>
  <c r="O8062" i="2" s="1"/>
  <c r="N1885" i="2"/>
  <c r="O1885" i="2" s="1"/>
  <c r="N4891" i="2"/>
  <c r="O4891" i="2" s="1"/>
  <c r="N5215" i="2"/>
  <c r="O5215" i="2" s="1"/>
  <c r="N1863" i="2"/>
  <c r="O1863" i="2" s="1"/>
  <c r="N1877" i="2"/>
  <c r="O1877" i="2" s="1"/>
  <c r="N4720" i="2"/>
  <c r="O4720" i="2" s="1"/>
  <c r="N4723" i="2"/>
  <c r="O4723" i="2" s="1"/>
  <c r="N8041" i="2"/>
  <c r="O8041" i="2" s="1"/>
  <c r="N18" i="2"/>
  <c r="O18" i="2" s="1"/>
  <c r="N3101" i="2"/>
  <c r="O3101" i="2" s="1"/>
  <c r="N4578" i="2"/>
  <c r="O4578" i="2" s="1"/>
  <c r="N4579" i="2"/>
  <c r="O4579" i="2" s="1"/>
  <c r="N4580" i="2"/>
  <c r="O4580" i="2" s="1"/>
  <c r="N4581" i="2"/>
  <c r="O4581" i="2" s="1"/>
  <c r="N4582" i="2"/>
  <c r="O4582" i="2" s="1"/>
  <c r="N4583" i="2"/>
  <c r="O4583" i="2" s="1"/>
  <c r="N4584" i="2"/>
  <c r="O4584" i="2" s="1"/>
  <c r="N4585" i="2"/>
  <c r="O4585" i="2" s="1"/>
  <c r="N4586" i="2"/>
  <c r="O4586" i="2" s="1"/>
  <c r="N4587" i="2"/>
  <c r="O4587" i="2" s="1"/>
  <c r="N4588" i="2"/>
  <c r="O4588" i="2" s="1"/>
  <c r="N4589" i="2"/>
  <c r="O4589" i="2" s="1"/>
  <c r="N4590" i="2"/>
  <c r="O4590" i="2" s="1"/>
  <c r="N4591" i="2"/>
  <c r="O4591" i="2" s="1"/>
  <c r="N4592" i="2"/>
  <c r="O4592" i="2" s="1"/>
  <c r="N4593" i="2"/>
  <c r="O4593" i="2" s="1"/>
  <c r="N4594" i="2"/>
  <c r="O4594" i="2" s="1"/>
  <c r="N4595" i="2"/>
  <c r="O4595" i="2" s="1"/>
  <c r="N4596" i="2"/>
  <c r="O4596" i="2" s="1"/>
  <c r="N4597" i="2"/>
  <c r="O4597" i="2" s="1"/>
  <c r="N4598" i="2"/>
  <c r="O4598" i="2" s="1"/>
  <c r="N4599" i="2"/>
  <c r="O4599" i="2" s="1"/>
  <c r="N8119" i="2"/>
  <c r="O8119" i="2" s="1"/>
  <c r="N4601" i="2"/>
  <c r="O4601" i="2" s="1"/>
  <c r="N4602" i="2"/>
  <c r="O4602" i="2" s="1"/>
  <c r="N4603" i="2"/>
  <c r="O4603" i="2" s="1"/>
  <c r="N4604" i="2"/>
  <c r="O4604" i="2" s="1"/>
  <c r="N4605" i="2"/>
  <c r="O4605" i="2" s="1"/>
  <c r="N4606" i="2"/>
  <c r="O4606" i="2" s="1"/>
  <c r="N4607" i="2"/>
  <c r="O4607" i="2" s="1"/>
  <c r="N4608" i="2"/>
  <c r="O4608" i="2" s="1"/>
  <c r="N8012" i="2"/>
  <c r="O8012" i="2" s="1"/>
  <c r="N4610" i="2"/>
  <c r="O4610" i="2" s="1"/>
  <c r="N4611" i="2"/>
  <c r="O4611" i="2" s="1"/>
  <c r="N4612" i="2"/>
  <c r="O4612" i="2" s="1"/>
  <c r="N8213" i="2"/>
  <c r="O8213" i="2" s="1"/>
  <c r="N4614" i="2"/>
  <c r="O4614" i="2" s="1"/>
  <c r="N4615" i="2"/>
  <c r="O4615" i="2" s="1"/>
  <c r="N4616" i="2"/>
  <c r="O4616" i="2" s="1"/>
  <c r="N4617" i="2"/>
  <c r="O4617" i="2" s="1"/>
  <c r="N4618" i="2"/>
  <c r="O4618" i="2" s="1"/>
  <c r="N4619" i="2"/>
  <c r="O4619" i="2" s="1"/>
  <c r="N4620" i="2"/>
  <c r="O4620" i="2" s="1"/>
  <c r="N4621" i="2"/>
  <c r="O4621" i="2" s="1"/>
  <c r="N4622" i="2"/>
  <c r="O4622" i="2" s="1"/>
  <c r="N4623" i="2"/>
  <c r="O4623" i="2" s="1"/>
  <c r="N4624" i="2"/>
  <c r="O4624" i="2" s="1"/>
  <c r="N4625" i="2"/>
  <c r="O4625" i="2" s="1"/>
  <c r="N4626" i="2"/>
  <c r="O4626" i="2" s="1"/>
  <c r="N4627" i="2"/>
  <c r="O4627" i="2" s="1"/>
  <c r="N4628" i="2"/>
  <c r="O4628" i="2" s="1"/>
  <c r="N4629" i="2"/>
  <c r="O4629" i="2" s="1"/>
  <c r="N4630" i="2"/>
  <c r="O4630" i="2" s="1"/>
  <c r="N4631" i="2"/>
  <c r="O4631" i="2" s="1"/>
  <c r="N4632" i="2"/>
  <c r="O4632" i="2" s="1"/>
  <c r="N4633" i="2"/>
  <c r="O4633" i="2" s="1"/>
  <c r="N4634" i="2"/>
  <c r="O4634" i="2" s="1"/>
  <c r="N4635" i="2"/>
  <c r="O4635" i="2" s="1"/>
  <c r="N4636" i="2"/>
  <c r="O4636" i="2" s="1"/>
  <c r="N4637" i="2"/>
  <c r="O4637" i="2" s="1"/>
  <c r="N4638" i="2"/>
  <c r="O4638" i="2" s="1"/>
  <c r="N4639" i="2"/>
  <c r="O4639" i="2" s="1"/>
  <c r="N4640" i="2"/>
  <c r="O4640" i="2" s="1"/>
  <c r="N4641" i="2"/>
  <c r="O4641" i="2" s="1"/>
  <c r="N4642" i="2"/>
  <c r="O4642" i="2" s="1"/>
  <c r="N4643" i="2"/>
  <c r="O4643" i="2" s="1"/>
  <c r="N4644" i="2"/>
  <c r="O4644" i="2" s="1"/>
  <c r="N4645" i="2"/>
  <c r="O4645" i="2" s="1"/>
  <c r="N4646" i="2"/>
  <c r="O4646" i="2" s="1"/>
  <c r="N4647" i="2"/>
  <c r="O4647" i="2" s="1"/>
  <c r="N4648" i="2"/>
  <c r="O4648" i="2" s="1"/>
  <c r="N4649" i="2"/>
  <c r="O4649" i="2" s="1"/>
  <c r="N4650" i="2"/>
  <c r="O4650" i="2" s="1"/>
  <c r="N4651" i="2"/>
  <c r="O4651" i="2" s="1"/>
  <c r="N4652" i="2"/>
  <c r="O4652" i="2" s="1"/>
  <c r="N4653" i="2"/>
  <c r="O4653" i="2" s="1"/>
  <c r="N4654" i="2"/>
  <c r="O4654" i="2" s="1"/>
  <c r="N4655" i="2"/>
  <c r="O4655" i="2" s="1"/>
  <c r="N4656" i="2"/>
  <c r="O4656" i="2" s="1"/>
  <c r="N4657" i="2"/>
  <c r="O4657" i="2" s="1"/>
  <c r="N4658" i="2"/>
  <c r="O4658" i="2" s="1"/>
  <c r="N4659" i="2"/>
  <c r="O4659" i="2" s="1"/>
  <c r="N4660" i="2"/>
  <c r="O4660" i="2" s="1"/>
  <c r="N4661" i="2"/>
  <c r="O4661" i="2" s="1"/>
  <c r="N4662" i="2"/>
  <c r="O4662" i="2" s="1"/>
  <c r="N4663" i="2"/>
  <c r="O4663" i="2" s="1"/>
  <c r="N4664" i="2"/>
  <c r="O4664" i="2" s="1"/>
  <c r="N4665" i="2"/>
  <c r="O4665" i="2" s="1"/>
  <c r="N4666" i="2"/>
  <c r="O4666" i="2" s="1"/>
  <c r="N4667" i="2"/>
  <c r="O4667" i="2" s="1"/>
  <c r="N4668" i="2"/>
  <c r="O4668" i="2" s="1"/>
  <c r="N4669" i="2"/>
  <c r="O4669" i="2" s="1"/>
  <c r="N4670" i="2"/>
  <c r="O4670" i="2" s="1"/>
  <c r="N4671" i="2"/>
  <c r="O4671" i="2" s="1"/>
  <c r="N4672" i="2"/>
  <c r="O4672" i="2" s="1"/>
  <c r="N4673" i="2"/>
  <c r="O4673" i="2" s="1"/>
  <c r="N4674" i="2"/>
  <c r="O4674" i="2" s="1"/>
  <c r="N4675" i="2"/>
  <c r="O4675" i="2" s="1"/>
  <c r="N4676" i="2"/>
  <c r="O4676" i="2" s="1"/>
  <c r="N4677" i="2"/>
  <c r="O4677" i="2" s="1"/>
  <c r="N4678" i="2"/>
  <c r="O4678" i="2" s="1"/>
  <c r="N4679" i="2"/>
  <c r="O4679" i="2" s="1"/>
  <c r="N4680" i="2"/>
  <c r="O4680" i="2" s="1"/>
  <c r="N4681" i="2"/>
  <c r="O4681" i="2" s="1"/>
  <c r="N4682" i="2"/>
  <c r="O4682" i="2" s="1"/>
  <c r="N4683" i="2"/>
  <c r="O4683" i="2" s="1"/>
  <c r="N4684" i="2"/>
  <c r="O4684" i="2" s="1"/>
  <c r="N4685" i="2"/>
  <c r="O4685" i="2" s="1"/>
  <c r="N4686" i="2"/>
  <c r="O4686" i="2" s="1"/>
  <c r="N4687" i="2"/>
  <c r="O4687" i="2" s="1"/>
  <c r="N4688" i="2"/>
  <c r="O4688" i="2" s="1"/>
  <c r="N4689" i="2"/>
  <c r="O4689" i="2" s="1"/>
  <c r="N4690" i="2"/>
  <c r="O4690" i="2" s="1"/>
  <c r="N4691" i="2"/>
  <c r="O4691" i="2" s="1"/>
  <c r="N4692" i="2"/>
  <c r="O4692" i="2" s="1"/>
  <c r="N4693" i="2"/>
  <c r="O4693" i="2" s="1"/>
  <c r="N4694" i="2"/>
  <c r="O4694" i="2" s="1"/>
  <c r="N4695" i="2"/>
  <c r="O4695" i="2" s="1"/>
  <c r="N4696" i="2"/>
  <c r="O4696" i="2" s="1"/>
  <c r="N4697" i="2"/>
  <c r="O4697" i="2" s="1"/>
  <c r="N4698" i="2"/>
  <c r="O4698" i="2" s="1"/>
  <c r="N4699" i="2"/>
  <c r="O4699" i="2" s="1"/>
  <c r="N4700" i="2"/>
  <c r="O4700" i="2" s="1"/>
  <c r="N4701" i="2"/>
  <c r="O4701" i="2" s="1"/>
  <c r="N4702" i="2"/>
  <c r="O4702" i="2" s="1"/>
  <c r="N4703" i="2"/>
  <c r="O4703" i="2" s="1"/>
  <c r="N4704" i="2"/>
  <c r="O4704" i="2" s="1"/>
  <c r="N4705" i="2"/>
  <c r="O4705" i="2" s="1"/>
  <c r="N4706" i="2"/>
  <c r="O4706" i="2" s="1"/>
  <c r="N4707" i="2"/>
  <c r="O4707" i="2" s="1"/>
  <c r="N4708" i="2"/>
  <c r="O4708" i="2" s="1"/>
  <c r="N4709" i="2"/>
  <c r="O4709" i="2" s="1"/>
  <c r="N4710" i="2"/>
  <c r="O4710" i="2" s="1"/>
  <c r="N4711" i="2"/>
  <c r="O4711" i="2" s="1"/>
  <c r="N4712" i="2"/>
  <c r="O4712" i="2" s="1"/>
  <c r="N4713" i="2"/>
  <c r="O4713" i="2" s="1"/>
  <c r="N4714" i="2"/>
  <c r="O4714" i="2" s="1"/>
  <c r="N4722" i="2"/>
  <c r="O4722" i="2" s="1"/>
  <c r="N4716" i="2"/>
  <c r="O4716" i="2" s="1"/>
  <c r="N4094" i="2"/>
  <c r="O4094" i="2" s="1"/>
  <c r="N8049" i="2"/>
  <c r="O8049" i="2" s="1"/>
  <c r="N3757" i="2"/>
  <c r="O3757" i="2" s="1"/>
  <c r="N5388" i="2"/>
  <c r="O5388" i="2" s="1"/>
  <c r="N6042" i="2"/>
  <c r="O6042" i="2" s="1"/>
  <c r="N2535" i="2"/>
  <c r="O2535" i="2" s="1"/>
  <c r="N6029" i="2"/>
  <c r="O6029" i="2" s="1"/>
  <c r="N5102" i="2"/>
  <c r="O5102" i="2" s="1"/>
  <c r="N2556" i="2"/>
  <c r="O2556" i="2" s="1"/>
  <c r="N4989" i="2"/>
  <c r="O4989" i="2" s="1"/>
  <c r="N3106" i="2"/>
  <c r="O3106" i="2" s="1"/>
  <c r="N1234" i="2"/>
  <c r="O1234" i="2" s="1"/>
  <c r="N4729" i="2"/>
  <c r="O4729" i="2" s="1"/>
  <c r="N4730" i="2"/>
  <c r="O4730" i="2" s="1"/>
  <c r="N4731" i="2"/>
  <c r="O4731" i="2" s="1"/>
  <c r="N4732" i="2"/>
  <c r="O4732" i="2" s="1"/>
  <c r="N4733" i="2"/>
  <c r="O4733" i="2" s="1"/>
  <c r="N4734" i="2"/>
  <c r="O4734" i="2" s="1"/>
  <c r="N4735" i="2"/>
  <c r="O4735" i="2" s="1"/>
  <c r="N4736" i="2"/>
  <c r="O4736" i="2" s="1"/>
  <c r="N4737" i="2"/>
  <c r="O4737" i="2" s="1"/>
  <c r="N4738" i="2"/>
  <c r="O4738" i="2" s="1"/>
  <c r="N4739" i="2"/>
  <c r="O4739" i="2" s="1"/>
  <c r="N4740" i="2"/>
  <c r="O4740" i="2" s="1"/>
  <c r="N4741" i="2"/>
  <c r="O4741" i="2" s="1"/>
  <c r="N4742" i="2"/>
  <c r="O4742" i="2" s="1"/>
  <c r="N4743" i="2"/>
  <c r="O4743" i="2" s="1"/>
  <c r="N4744" i="2"/>
  <c r="O4744" i="2" s="1"/>
  <c r="N4745" i="2"/>
  <c r="O4745" i="2" s="1"/>
  <c r="N4746" i="2"/>
  <c r="O4746" i="2" s="1"/>
  <c r="N576" i="2"/>
  <c r="O576" i="2" s="1"/>
  <c r="N4748" i="2"/>
  <c r="O4748" i="2" s="1"/>
  <c r="N1875" i="2"/>
  <c r="O1875" i="2" s="1"/>
  <c r="N4750" i="2"/>
  <c r="O4750" i="2" s="1"/>
  <c r="N4751" i="2"/>
  <c r="O4751" i="2" s="1"/>
  <c r="N4752" i="2"/>
  <c r="O4752" i="2" s="1"/>
  <c r="N4753" i="2"/>
  <c r="O4753" i="2" s="1"/>
  <c r="N4754" i="2"/>
  <c r="O4754" i="2" s="1"/>
  <c r="N4755" i="2"/>
  <c r="O4755" i="2" s="1"/>
  <c r="N4756" i="2"/>
  <c r="O4756" i="2" s="1"/>
  <c r="N8160" i="2"/>
  <c r="O8160" i="2" s="1"/>
  <c r="N4758" i="2"/>
  <c r="O4758" i="2" s="1"/>
  <c r="N4759" i="2"/>
  <c r="O4759" i="2" s="1"/>
  <c r="N4760" i="2"/>
  <c r="O4760" i="2" s="1"/>
  <c r="N4761" i="2"/>
  <c r="O4761" i="2" s="1"/>
  <c r="N4762" i="2"/>
  <c r="O4762" i="2" s="1"/>
  <c r="N4763" i="2"/>
  <c r="O4763" i="2" s="1"/>
  <c r="N4764" i="2"/>
  <c r="O4764" i="2" s="1"/>
  <c r="N4765" i="2"/>
  <c r="O4765" i="2" s="1"/>
  <c r="N4766" i="2"/>
  <c r="O4766" i="2" s="1"/>
  <c r="N4767" i="2"/>
  <c r="O4767" i="2" s="1"/>
  <c r="N4768" i="2"/>
  <c r="O4768" i="2" s="1"/>
  <c r="N4769" i="2"/>
  <c r="O4769" i="2" s="1"/>
  <c r="N4770" i="2"/>
  <c r="O4770" i="2" s="1"/>
  <c r="N4771" i="2"/>
  <c r="O4771" i="2" s="1"/>
  <c r="N4772" i="2"/>
  <c r="O4772" i="2" s="1"/>
  <c r="N4773" i="2"/>
  <c r="O4773" i="2" s="1"/>
  <c r="N4774" i="2"/>
  <c r="O4774" i="2" s="1"/>
  <c r="N4775" i="2"/>
  <c r="O4775" i="2" s="1"/>
  <c r="N4776" i="2"/>
  <c r="O4776" i="2" s="1"/>
  <c r="N4777" i="2"/>
  <c r="O4777" i="2" s="1"/>
  <c r="N4778" i="2"/>
  <c r="O4778" i="2" s="1"/>
  <c r="N4779" i="2"/>
  <c r="O4779" i="2" s="1"/>
  <c r="N4780" i="2"/>
  <c r="O4780" i="2" s="1"/>
  <c r="N4781" i="2"/>
  <c r="O4781" i="2" s="1"/>
  <c r="N4782" i="2"/>
  <c r="O4782" i="2" s="1"/>
  <c r="N4783" i="2"/>
  <c r="O4783" i="2" s="1"/>
  <c r="N4784" i="2"/>
  <c r="O4784" i="2" s="1"/>
  <c r="N4785" i="2"/>
  <c r="O4785" i="2" s="1"/>
  <c r="N4786" i="2"/>
  <c r="O4786" i="2" s="1"/>
  <c r="N4787" i="2"/>
  <c r="O4787" i="2" s="1"/>
  <c r="N4788" i="2"/>
  <c r="O4788" i="2" s="1"/>
  <c r="N4789" i="2"/>
  <c r="O4789" i="2" s="1"/>
  <c r="N4790" i="2"/>
  <c r="O4790" i="2" s="1"/>
  <c r="N4791" i="2"/>
  <c r="O4791" i="2" s="1"/>
  <c r="N4792" i="2"/>
  <c r="O4792" i="2" s="1"/>
  <c r="N4793" i="2"/>
  <c r="O4793" i="2" s="1"/>
  <c r="N4794" i="2"/>
  <c r="O4794" i="2" s="1"/>
  <c r="N4795" i="2"/>
  <c r="O4795" i="2" s="1"/>
  <c r="N4796" i="2"/>
  <c r="O4796" i="2" s="1"/>
  <c r="N4797" i="2"/>
  <c r="O4797" i="2" s="1"/>
  <c r="N4798" i="2"/>
  <c r="O4798" i="2" s="1"/>
  <c r="N4799" i="2"/>
  <c r="O4799" i="2" s="1"/>
  <c r="N4800" i="2"/>
  <c r="O4800" i="2" s="1"/>
  <c r="N4801" i="2"/>
  <c r="O4801" i="2" s="1"/>
  <c r="N4802" i="2"/>
  <c r="O4802" i="2" s="1"/>
  <c r="N4803" i="2"/>
  <c r="O4803" i="2" s="1"/>
  <c r="N4804" i="2"/>
  <c r="O4804" i="2" s="1"/>
  <c r="N4805" i="2"/>
  <c r="O4805" i="2" s="1"/>
  <c r="N4806" i="2"/>
  <c r="O4806" i="2" s="1"/>
  <c r="N4807" i="2"/>
  <c r="O4807" i="2" s="1"/>
  <c r="N4808" i="2"/>
  <c r="O4808" i="2" s="1"/>
  <c r="N4809" i="2"/>
  <c r="O4809" i="2" s="1"/>
  <c r="N4810" i="2"/>
  <c r="O4810" i="2" s="1"/>
  <c r="N4811" i="2"/>
  <c r="O4811" i="2" s="1"/>
  <c r="N4812" i="2"/>
  <c r="O4812" i="2" s="1"/>
  <c r="N4813" i="2"/>
  <c r="O4813" i="2" s="1"/>
  <c r="N4814" i="2"/>
  <c r="O4814" i="2" s="1"/>
  <c r="N4815" i="2"/>
  <c r="O4815" i="2" s="1"/>
  <c r="N4816" i="2"/>
  <c r="O4816" i="2" s="1"/>
  <c r="N4817" i="2"/>
  <c r="O4817" i="2" s="1"/>
  <c r="N4818" i="2"/>
  <c r="O4818" i="2" s="1"/>
  <c r="N4819" i="2"/>
  <c r="O4819" i="2" s="1"/>
  <c r="N4820" i="2"/>
  <c r="O4820" i="2" s="1"/>
  <c r="N4821" i="2"/>
  <c r="O4821" i="2" s="1"/>
  <c r="N4822" i="2"/>
  <c r="O4822" i="2" s="1"/>
  <c r="N4823" i="2"/>
  <c r="O4823" i="2" s="1"/>
  <c r="N4824" i="2"/>
  <c r="O4824" i="2" s="1"/>
  <c r="N4825" i="2"/>
  <c r="O4825" i="2" s="1"/>
  <c r="N4826" i="2"/>
  <c r="O4826" i="2" s="1"/>
  <c r="N4827" i="2"/>
  <c r="O4827" i="2" s="1"/>
  <c r="N4828" i="2"/>
  <c r="O4828" i="2" s="1"/>
  <c r="N4829" i="2"/>
  <c r="O4829" i="2" s="1"/>
  <c r="N4830" i="2"/>
  <c r="O4830" i="2" s="1"/>
  <c r="N4831" i="2"/>
  <c r="O4831" i="2" s="1"/>
  <c r="N4832" i="2"/>
  <c r="O4832" i="2" s="1"/>
  <c r="N4833" i="2"/>
  <c r="O4833" i="2" s="1"/>
  <c r="N4834" i="2"/>
  <c r="O4834" i="2" s="1"/>
  <c r="N4835" i="2"/>
  <c r="O4835" i="2" s="1"/>
  <c r="N4836" i="2"/>
  <c r="O4836" i="2" s="1"/>
  <c r="N4837" i="2"/>
  <c r="O4837" i="2" s="1"/>
  <c r="N4838" i="2"/>
  <c r="O4838" i="2" s="1"/>
  <c r="N4839" i="2"/>
  <c r="O4839" i="2" s="1"/>
  <c r="N4840" i="2"/>
  <c r="O4840" i="2" s="1"/>
  <c r="N4841" i="2"/>
  <c r="O4841" i="2" s="1"/>
  <c r="N4842" i="2"/>
  <c r="O4842" i="2" s="1"/>
  <c r="N4843" i="2"/>
  <c r="O4843" i="2" s="1"/>
  <c r="N4844" i="2"/>
  <c r="O4844" i="2" s="1"/>
  <c r="N4845" i="2"/>
  <c r="O4845" i="2" s="1"/>
  <c r="N4846" i="2"/>
  <c r="O4846" i="2" s="1"/>
  <c r="N4847" i="2"/>
  <c r="O4847" i="2" s="1"/>
  <c r="N4848" i="2"/>
  <c r="O4848" i="2" s="1"/>
  <c r="N4849" i="2"/>
  <c r="O4849" i="2" s="1"/>
  <c r="N4850" i="2"/>
  <c r="O4850" i="2" s="1"/>
  <c r="N4851" i="2"/>
  <c r="O4851" i="2" s="1"/>
  <c r="N4852" i="2"/>
  <c r="O4852" i="2" s="1"/>
  <c r="N4853" i="2"/>
  <c r="O4853" i="2" s="1"/>
  <c r="N4854" i="2"/>
  <c r="O4854" i="2" s="1"/>
  <c r="N4855" i="2"/>
  <c r="O4855" i="2" s="1"/>
  <c r="N4856" i="2"/>
  <c r="O4856" i="2" s="1"/>
  <c r="N4857" i="2"/>
  <c r="O4857" i="2" s="1"/>
  <c r="N4858" i="2"/>
  <c r="O4858" i="2" s="1"/>
  <c r="N4859" i="2"/>
  <c r="O4859" i="2" s="1"/>
  <c r="N4860" i="2"/>
  <c r="O4860" i="2" s="1"/>
  <c r="N4861" i="2"/>
  <c r="O4861" i="2" s="1"/>
  <c r="N4862" i="2"/>
  <c r="O4862" i="2" s="1"/>
  <c r="N4863" i="2"/>
  <c r="O4863" i="2" s="1"/>
  <c r="N4864" i="2"/>
  <c r="O4864" i="2" s="1"/>
  <c r="N4865" i="2"/>
  <c r="O4865" i="2" s="1"/>
  <c r="N4866" i="2"/>
  <c r="O4866" i="2" s="1"/>
  <c r="N4867" i="2"/>
  <c r="O4867" i="2" s="1"/>
  <c r="N4868" i="2"/>
  <c r="O4868" i="2" s="1"/>
  <c r="N4869" i="2"/>
  <c r="O4869" i="2" s="1"/>
  <c r="N4870" i="2"/>
  <c r="O4870" i="2" s="1"/>
  <c r="N4871" i="2"/>
  <c r="O4871" i="2" s="1"/>
  <c r="N4872" i="2"/>
  <c r="O4872" i="2" s="1"/>
  <c r="N4873" i="2"/>
  <c r="O4873" i="2" s="1"/>
  <c r="N4874" i="2"/>
  <c r="O4874" i="2" s="1"/>
  <c r="N4875" i="2"/>
  <c r="O4875" i="2" s="1"/>
  <c r="N4876" i="2"/>
  <c r="O4876" i="2" s="1"/>
  <c r="N4877" i="2"/>
  <c r="O4877" i="2" s="1"/>
  <c r="N4878" i="2"/>
  <c r="O4878" i="2" s="1"/>
  <c r="N4879" i="2"/>
  <c r="O4879" i="2" s="1"/>
  <c r="N4880" i="2"/>
  <c r="O4880" i="2" s="1"/>
  <c r="N4881" i="2"/>
  <c r="O4881" i="2" s="1"/>
  <c r="N4882" i="2"/>
  <c r="O4882" i="2" s="1"/>
  <c r="N6120" i="2"/>
  <c r="O6120" i="2" s="1"/>
  <c r="N670" i="2"/>
  <c r="O670" i="2" s="1"/>
  <c r="N2558" i="2"/>
  <c r="O2558" i="2" s="1"/>
  <c r="N4990" i="2"/>
  <c r="O4990" i="2" s="1"/>
  <c r="N1236" i="2"/>
  <c r="O1236" i="2" s="1"/>
  <c r="N909" i="2"/>
  <c r="O909" i="2" s="1"/>
  <c r="N7995" i="2"/>
  <c r="O7995" i="2" s="1"/>
  <c r="N4101" i="2"/>
  <c r="O4101" i="2" s="1"/>
  <c r="N3098" i="2"/>
  <c r="O3098" i="2" s="1"/>
  <c r="N359" i="2"/>
  <c r="O359" i="2" s="1"/>
  <c r="N8112" i="2"/>
  <c r="O8112" i="2" s="1"/>
  <c r="N8070" i="2"/>
  <c r="O8070" i="2" s="1"/>
  <c r="N2594" i="2"/>
  <c r="O2594" i="2" s="1"/>
  <c r="N2547" i="2"/>
  <c r="O2547" i="2" s="1"/>
  <c r="N4565" i="2"/>
  <c r="O4565" i="2" s="1"/>
  <c r="N4898" i="2"/>
  <c r="O4898" i="2" s="1"/>
  <c r="N4899" i="2"/>
  <c r="O4899" i="2" s="1"/>
  <c r="N4900" i="2"/>
  <c r="O4900" i="2" s="1"/>
  <c r="N4901" i="2"/>
  <c r="O4901" i="2" s="1"/>
  <c r="N4902" i="2"/>
  <c r="O4902" i="2" s="1"/>
  <c r="N4903" i="2"/>
  <c r="O4903" i="2" s="1"/>
  <c r="N4904" i="2"/>
  <c r="O4904" i="2" s="1"/>
  <c r="N4905" i="2"/>
  <c r="O4905" i="2" s="1"/>
  <c r="N4906" i="2"/>
  <c r="O4906" i="2" s="1"/>
  <c r="N4907" i="2"/>
  <c r="O4907" i="2" s="1"/>
  <c r="N4908" i="2"/>
  <c r="O4908" i="2" s="1"/>
  <c r="N4909" i="2"/>
  <c r="O4909" i="2" s="1"/>
  <c r="N4910" i="2"/>
  <c r="O4910" i="2" s="1"/>
  <c r="N4911" i="2"/>
  <c r="O4911" i="2" s="1"/>
  <c r="N4912" i="2"/>
  <c r="O4912" i="2" s="1"/>
  <c r="N4913" i="2"/>
  <c r="O4913" i="2" s="1"/>
  <c r="N4914" i="2"/>
  <c r="O4914" i="2" s="1"/>
  <c r="N4915" i="2"/>
  <c r="O4915" i="2" s="1"/>
  <c r="N4916" i="2"/>
  <c r="O4916" i="2" s="1"/>
  <c r="N377" i="2"/>
  <c r="O377" i="2" s="1"/>
  <c r="N4918" i="2"/>
  <c r="O4918" i="2" s="1"/>
  <c r="N2576" i="2"/>
  <c r="O2576" i="2" s="1"/>
  <c r="N4920" i="2"/>
  <c r="O4920" i="2" s="1"/>
  <c r="N4921" i="2"/>
  <c r="O4921" i="2" s="1"/>
  <c r="N4922" i="2"/>
  <c r="O4922" i="2" s="1"/>
  <c r="N4923" i="2"/>
  <c r="O4923" i="2" s="1"/>
  <c r="N4924" i="2"/>
  <c r="O4924" i="2" s="1"/>
  <c r="N4925" i="2"/>
  <c r="O4925" i="2" s="1"/>
  <c r="N4926" i="2"/>
  <c r="O4926" i="2" s="1"/>
  <c r="N4927" i="2"/>
  <c r="O4927" i="2" s="1"/>
  <c r="N4928" i="2"/>
  <c r="O4928" i="2" s="1"/>
  <c r="N4929" i="2"/>
  <c r="O4929" i="2" s="1"/>
  <c r="N4930" i="2"/>
  <c r="O4930" i="2" s="1"/>
  <c r="N4931" i="2"/>
  <c r="O4931" i="2" s="1"/>
  <c r="N4932" i="2"/>
  <c r="O4932" i="2" s="1"/>
  <c r="N4933" i="2"/>
  <c r="O4933" i="2" s="1"/>
  <c r="N4934" i="2"/>
  <c r="O4934" i="2" s="1"/>
  <c r="N4935" i="2"/>
  <c r="O4935" i="2" s="1"/>
  <c r="N4936" i="2"/>
  <c r="O4936" i="2" s="1"/>
  <c r="N4937" i="2"/>
  <c r="O4937" i="2" s="1"/>
  <c r="N4938" i="2"/>
  <c r="O4938" i="2" s="1"/>
  <c r="N4939" i="2"/>
  <c r="O4939" i="2" s="1"/>
  <c r="N4940" i="2"/>
  <c r="O4940" i="2" s="1"/>
  <c r="N4941" i="2"/>
  <c r="O4941" i="2" s="1"/>
  <c r="N4942" i="2"/>
  <c r="O4942" i="2" s="1"/>
  <c r="N4943" i="2"/>
  <c r="O4943" i="2" s="1"/>
  <c r="N4944" i="2"/>
  <c r="O4944" i="2" s="1"/>
  <c r="N4945" i="2"/>
  <c r="O4945" i="2" s="1"/>
  <c r="N4946" i="2"/>
  <c r="O4946" i="2" s="1"/>
  <c r="N4947" i="2"/>
  <c r="O4947" i="2" s="1"/>
  <c r="N4948" i="2"/>
  <c r="O4948" i="2" s="1"/>
  <c r="N4949" i="2"/>
  <c r="O4949" i="2" s="1"/>
  <c r="N4950" i="2"/>
  <c r="O4950" i="2" s="1"/>
  <c r="N4951" i="2"/>
  <c r="O4951" i="2" s="1"/>
  <c r="N4952" i="2"/>
  <c r="O4952" i="2" s="1"/>
  <c r="N4953" i="2"/>
  <c r="O4953" i="2" s="1"/>
  <c r="N4954" i="2"/>
  <c r="O4954" i="2" s="1"/>
  <c r="N4955" i="2"/>
  <c r="O4955" i="2" s="1"/>
  <c r="N4956" i="2"/>
  <c r="O4956" i="2" s="1"/>
  <c r="N4957" i="2"/>
  <c r="O4957" i="2" s="1"/>
  <c r="N4958" i="2"/>
  <c r="O4958" i="2" s="1"/>
  <c r="N4959" i="2"/>
  <c r="O4959" i="2" s="1"/>
  <c r="N4960" i="2"/>
  <c r="O4960" i="2" s="1"/>
  <c r="N4961" i="2"/>
  <c r="O4961" i="2" s="1"/>
  <c r="N4962" i="2"/>
  <c r="O4962" i="2" s="1"/>
  <c r="N4963" i="2"/>
  <c r="O4963" i="2" s="1"/>
  <c r="N4964" i="2"/>
  <c r="O4964" i="2" s="1"/>
  <c r="N4965" i="2"/>
  <c r="O4965" i="2" s="1"/>
  <c r="N4966" i="2"/>
  <c r="O4966" i="2" s="1"/>
  <c r="N4967" i="2"/>
  <c r="O4967" i="2" s="1"/>
  <c r="N4968" i="2"/>
  <c r="O4968" i="2" s="1"/>
  <c r="N4969" i="2"/>
  <c r="O4969" i="2" s="1"/>
  <c r="N4970" i="2"/>
  <c r="O4970" i="2" s="1"/>
  <c r="N4971" i="2"/>
  <c r="O4971" i="2" s="1"/>
  <c r="N4972" i="2"/>
  <c r="O4972" i="2" s="1"/>
  <c r="N4973" i="2"/>
  <c r="O4973" i="2" s="1"/>
  <c r="N4974" i="2"/>
  <c r="O4974" i="2" s="1"/>
  <c r="N4975" i="2"/>
  <c r="O4975" i="2" s="1"/>
  <c r="N4976" i="2"/>
  <c r="O4976" i="2" s="1"/>
  <c r="N4977" i="2"/>
  <c r="O4977" i="2" s="1"/>
  <c r="N4978" i="2"/>
  <c r="O4978" i="2" s="1"/>
  <c r="N4979" i="2"/>
  <c r="O4979" i="2" s="1"/>
  <c r="N4980" i="2"/>
  <c r="O4980" i="2" s="1"/>
  <c r="N4981" i="2"/>
  <c r="O4981" i="2" s="1"/>
  <c r="N4982" i="2"/>
  <c r="O4982" i="2" s="1"/>
  <c r="N4983" i="2"/>
  <c r="O4983" i="2" s="1"/>
  <c r="N4984" i="2"/>
  <c r="O4984" i="2" s="1"/>
  <c r="N4985" i="2"/>
  <c r="O4985" i="2" s="1"/>
  <c r="N4986" i="2"/>
  <c r="O4986" i="2" s="1"/>
  <c r="N4987" i="2"/>
  <c r="O4987" i="2" s="1"/>
  <c r="N4988" i="2"/>
  <c r="O4988" i="2" s="1"/>
  <c r="N4089" i="2"/>
  <c r="O4089" i="2" s="1"/>
  <c r="N5444" i="2"/>
  <c r="O5444" i="2" s="1"/>
  <c r="N1245" i="2"/>
  <c r="O1245" i="2" s="1"/>
  <c r="N4574" i="2"/>
  <c r="O4574" i="2" s="1"/>
  <c r="N1315" i="2"/>
  <c r="O1315" i="2" s="1"/>
  <c r="N3743" i="2"/>
  <c r="O3743" i="2" s="1"/>
  <c r="N4995" i="2"/>
  <c r="O4995" i="2" s="1"/>
  <c r="N4996" i="2"/>
  <c r="O4996" i="2" s="1"/>
  <c r="N4997" i="2"/>
  <c r="O4997" i="2" s="1"/>
  <c r="N4998" i="2"/>
  <c r="O4998" i="2" s="1"/>
  <c r="N8163" i="2"/>
  <c r="O8163" i="2" s="1"/>
  <c r="N5000" i="2"/>
  <c r="O5000" i="2" s="1"/>
  <c r="N5001" i="2"/>
  <c r="O5001" i="2" s="1"/>
  <c r="N5002" i="2"/>
  <c r="O5002" i="2" s="1"/>
  <c r="N5003" i="2"/>
  <c r="O5003" i="2" s="1"/>
  <c r="N5004" i="2"/>
  <c r="O5004" i="2" s="1"/>
  <c r="N5005" i="2"/>
  <c r="O5005" i="2" s="1"/>
  <c r="N5006" i="2"/>
  <c r="O5006" i="2" s="1"/>
  <c r="N3748" i="2"/>
  <c r="O3748" i="2" s="1"/>
  <c r="N5008" i="2"/>
  <c r="O5008" i="2" s="1"/>
  <c r="N5009" i="2"/>
  <c r="O5009" i="2" s="1"/>
  <c r="N5010" i="2"/>
  <c r="O5010" i="2" s="1"/>
  <c r="N5011" i="2"/>
  <c r="O5011" i="2" s="1"/>
  <c r="N5012" i="2"/>
  <c r="O5012" i="2" s="1"/>
  <c r="N5013" i="2"/>
  <c r="O5013" i="2" s="1"/>
  <c r="N5014" i="2"/>
  <c r="O5014" i="2" s="1"/>
  <c r="N5015" i="2"/>
  <c r="O5015" i="2" s="1"/>
  <c r="N5016" i="2"/>
  <c r="O5016" i="2" s="1"/>
  <c r="N5017" i="2"/>
  <c r="O5017" i="2" s="1"/>
  <c r="N5018" i="2"/>
  <c r="O5018" i="2" s="1"/>
  <c r="N5019" i="2"/>
  <c r="O5019" i="2" s="1"/>
  <c r="N5020" i="2"/>
  <c r="O5020" i="2" s="1"/>
  <c r="N5021" i="2"/>
  <c r="O5021" i="2" s="1"/>
  <c r="N5022" i="2"/>
  <c r="O5022" i="2" s="1"/>
  <c r="N5023" i="2"/>
  <c r="O5023" i="2" s="1"/>
  <c r="N5024" i="2"/>
  <c r="O5024" i="2" s="1"/>
  <c r="N5025" i="2"/>
  <c r="O5025" i="2" s="1"/>
  <c r="N5026" i="2"/>
  <c r="O5026" i="2" s="1"/>
  <c r="N5027" i="2"/>
  <c r="O5027" i="2" s="1"/>
  <c r="N5028" i="2"/>
  <c r="O5028" i="2" s="1"/>
  <c r="N5029" i="2"/>
  <c r="O5029" i="2" s="1"/>
  <c r="N5030" i="2"/>
  <c r="O5030" i="2" s="1"/>
  <c r="N5031" i="2"/>
  <c r="O5031" i="2" s="1"/>
  <c r="N5032" i="2"/>
  <c r="O5032" i="2" s="1"/>
  <c r="N5033" i="2"/>
  <c r="O5033" i="2" s="1"/>
  <c r="N5034" i="2"/>
  <c r="O5034" i="2" s="1"/>
  <c r="N5035" i="2"/>
  <c r="O5035" i="2" s="1"/>
  <c r="N5036" i="2"/>
  <c r="O5036" i="2" s="1"/>
  <c r="N5037" i="2"/>
  <c r="O5037" i="2" s="1"/>
  <c r="N5038" i="2"/>
  <c r="O5038" i="2" s="1"/>
  <c r="N5039" i="2"/>
  <c r="O5039" i="2" s="1"/>
  <c r="N5040" i="2"/>
  <c r="O5040" i="2" s="1"/>
  <c r="N5041" i="2"/>
  <c r="O5041" i="2" s="1"/>
  <c r="N5042" i="2"/>
  <c r="O5042" i="2" s="1"/>
  <c r="N5043" i="2"/>
  <c r="O5043" i="2" s="1"/>
  <c r="N5044" i="2"/>
  <c r="O5044" i="2" s="1"/>
  <c r="N5045" i="2"/>
  <c r="O5045" i="2" s="1"/>
  <c r="N5046" i="2"/>
  <c r="O5046" i="2" s="1"/>
  <c r="N5047" i="2"/>
  <c r="O5047" i="2" s="1"/>
  <c r="N5048" i="2"/>
  <c r="O5048" i="2" s="1"/>
  <c r="N5049" i="2"/>
  <c r="O5049" i="2" s="1"/>
  <c r="N5050" i="2"/>
  <c r="O5050" i="2" s="1"/>
  <c r="N5051" i="2"/>
  <c r="O5051" i="2" s="1"/>
  <c r="N5052" i="2"/>
  <c r="O5052" i="2" s="1"/>
  <c r="N5053" i="2"/>
  <c r="O5053" i="2" s="1"/>
  <c r="N5054" i="2"/>
  <c r="O5054" i="2" s="1"/>
  <c r="N5055" i="2"/>
  <c r="O5055" i="2" s="1"/>
  <c r="N5056" i="2"/>
  <c r="O5056" i="2" s="1"/>
  <c r="N5057" i="2"/>
  <c r="O5057" i="2" s="1"/>
  <c r="N5058" i="2"/>
  <c r="O5058" i="2" s="1"/>
  <c r="N5059" i="2"/>
  <c r="O5059" i="2" s="1"/>
  <c r="N5060" i="2"/>
  <c r="O5060" i="2" s="1"/>
  <c r="N5061" i="2"/>
  <c r="O5061" i="2" s="1"/>
  <c r="N5062" i="2"/>
  <c r="O5062" i="2" s="1"/>
  <c r="N5063" i="2"/>
  <c r="O5063" i="2" s="1"/>
  <c r="N5064" i="2"/>
  <c r="O5064" i="2" s="1"/>
  <c r="N5065" i="2"/>
  <c r="O5065" i="2" s="1"/>
  <c r="N5066" i="2"/>
  <c r="O5066" i="2" s="1"/>
  <c r="N5067" i="2"/>
  <c r="O5067" i="2" s="1"/>
  <c r="N5068" i="2"/>
  <c r="O5068" i="2" s="1"/>
  <c r="N5069" i="2"/>
  <c r="O5069" i="2" s="1"/>
  <c r="N5070" i="2"/>
  <c r="O5070" i="2" s="1"/>
  <c r="N5071" i="2"/>
  <c r="O5071" i="2" s="1"/>
  <c r="N5072" i="2"/>
  <c r="O5072" i="2" s="1"/>
  <c r="N5073" i="2"/>
  <c r="O5073" i="2" s="1"/>
  <c r="N5074" i="2"/>
  <c r="O5074" i="2" s="1"/>
  <c r="N5075" i="2"/>
  <c r="O5075" i="2" s="1"/>
  <c r="N5076" i="2"/>
  <c r="O5076" i="2" s="1"/>
  <c r="N5077" i="2"/>
  <c r="O5077" i="2" s="1"/>
  <c r="N5078" i="2"/>
  <c r="O5078" i="2" s="1"/>
  <c r="N5079" i="2"/>
  <c r="O5079" i="2" s="1"/>
  <c r="N5080" i="2"/>
  <c r="O5080" i="2" s="1"/>
  <c r="N5081" i="2"/>
  <c r="O5081" i="2" s="1"/>
  <c r="N5082" i="2"/>
  <c r="O5082" i="2" s="1"/>
  <c r="N5083" i="2"/>
  <c r="O5083" i="2" s="1"/>
  <c r="N5084" i="2"/>
  <c r="O5084" i="2" s="1"/>
  <c r="N5085" i="2"/>
  <c r="O5085" i="2" s="1"/>
  <c r="N5086" i="2"/>
  <c r="O5086" i="2" s="1"/>
  <c r="N5087" i="2"/>
  <c r="O5087" i="2" s="1"/>
  <c r="N5088" i="2"/>
  <c r="O5088" i="2" s="1"/>
  <c r="N5089" i="2"/>
  <c r="O5089" i="2" s="1"/>
  <c r="N5090" i="2"/>
  <c r="O5090" i="2" s="1"/>
  <c r="N5091" i="2"/>
  <c r="O5091" i="2" s="1"/>
  <c r="N5092" i="2"/>
  <c r="O5092" i="2" s="1"/>
  <c r="N5093" i="2"/>
  <c r="O5093" i="2" s="1"/>
  <c r="N5094" i="2"/>
  <c r="O5094" i="2" s="1"/>
  <c r="N5095" i="2"/>
  <c r="O5095" i="2" s="1"/>
  <c r="N5096" i="2"/>
  <c r="O5096" i="2" s="1"/>
  <c r="N5097" i="2"/>
  <c r="O5097" i="2" s="1"/>
  <c r="N5098" i="2"/>
  <c r="O5098" i="2" s="1"/>
  <c r="N5099" i="2"/>
  <c r="O5099" i="2" s="1"/>
  <c r="N5100" i="2"/>
  <c r="O5100" i="2" s="1"/>
  <c r="N1836" i="2"/>
  <c r="O1836" i="2" s="1"/>
  <c r="N8132" i="2"/>
  <c r="O8132" i="2" s="1"/>
  <c r="N3840" i="2"/>
  <c r="O3840" i="2" s="1"/>
  <c r="N8139" i="2"/>
  <c r="O8139" i="2" s="1"/>
  <c r="N913" i="2"/>
  <c r="O913" i="2" s="1"/>
  <c r="N5391" i="2"/>
  <c r="O5391" i="2" s="1"/>
  <c r="N3122" i="2"/>
  <c r="O3122" i="2" s="1"/>
  <c r="N8071" i="2"/>
  <c r="O8071" i="2" s="1"/>
  <c r="N8055" i="2"/>
  <c r="O8055" i="2" s="1"/>
  <c r="N3739" i="2"/>
  <c r="O3739" i="2" s="1"/>
  <c r="N8108" i="2"/>
  <c r="O8108" i="2" s="1"/>
  <c r="N5112" i="2"/>
  <c r="O5112" i="2" s="1"/>
  <c r="N5113" i="2"/>
  <c r="O5113" i="2" s="1"/>
  <c r="N5114" i="2"/>
  <c r="O5114" i="2" s="1"/>
  <c r="N5115" i="2"/>
  <c r="O5115" i="2" s="1"/>
  <c r="N5116" i="2"/>
  <c r="O5116" i="2" s="1"/>
  <c r="N5117" i="2"/>
  <c r="O5117" i="2" s="1"/>
  <c r="N5118" i="2"/>
  <c r="O5118" i="2" s="1"/>
  <c r="N5119" i="2"/>
  <c r="O5119" i="2" s="1"/>
  <c r="N5120" i="2"/>
  <c r="O5120" i="2" s="1"/>
  <c r="N5121" i="2"/>
  <c r="O5121" i="2" s="1"/>
  <c r="N5122" i="2"/>
  <c r="O5122" i="2" s="1"/>
  <c r="N5123" i="2"/>
  <c r="O5123" i="2" s="1"/>
  <c r="N5124" i="2"/>
  <c r="O5124" i="2" s="1"/>
  <c r="N5125" i="2"/>
  <c r="O5125" i="2" s="1"/>
  <c r="N5126" i="2"/>
  <c r="O5126" i="2" s="1"/>
  <c r="N5127" i="2"/>
  <c r="O5127" i="2" s="1"/>
  <c r="N5128" i="2"/>
  <c r="O5128" i="2" s="1"/>
  <c r="N5129" i="2"/>
  <c r="O5129" i="2" s="1"/>
  <c r="N5130" i="2"/>
  <c r="O5130" i="2" s="1"/>
  <c r="N5131" i="2"/>
  <c r="O5131" i="2" s="1"/>
  <c r="N5132" i="2"/>
  <c r="O5132" i="2" s="1"/>
  <c r="N5133" i="2"/>
  <c r="O5133" i="2" s="1"/>
  <c r="N5134" i="2"/>
  <c r="O5134" i="2" s="1"/>
  <c r="N5135" i="2"/>
  <c r="O5135" i="2" s="1"/>
  <c r="N5136" i="2"/>
  <c r="O5136" i="2" s="1"/>
  <c r="N5137" i="2"/>
  <c r="O5137" i="2" s="1"/>
  <c r="N5138" i="2"/>
  <c r="O5138" i="2" s="1"/>
  <c r="N5139" i="2"/>
  <c r="O5139" i="2" s="1"/>
  <c r="N5140" i="2"/>
  <c r="O5140" i="2" s="1"/>
  <c r="N5141" i="2"/>
  <c r="O5141" i="2" s="1"/>
  <c r="N5142" i="2"/>
  <c r="O5142" i="2" s="1"/>
  <c r="N5143" i="2"/>
  <c r="O5143" i="2" s="1"/>
  <c r="N5144" i="2"/>
  <c r="O5144" i="2" s="1"/>
  <c r="N5145" i="2"/>
  <c r="O5145" i="2" s="1"/>
  <c r="N5146" i="2"/>
  <c r="O5146" i="2" s="1"/>
  <c r="N5147" i="2"/>
  <c r="O5147" i="2" s="1"/>
  <c r="N5148" i="2"/>
  <c r="O5148" i="2" s="1"/>
  <c r="N5149" i="2"/>
  <c r="O5149" i="2" s="1"/>
  <c r="N5150" i="2"/>
  <c r="O5150" i="2" s="1"/>
  <c r="N5151" i="2"/>
  <c r="O5151" i="2" s="1"/>
  <c r="N5152" i="2"/>
  <c r="O5152" i="2" s="1"/>
  <c r="N5153" i="2"/>
  <c r="O5153" i="2" s="1"/>
  <c r="N5154" i="2"/>
  <c r="O5154" i="2" s="1"/>
  <c r="N5155" i="2"/>
  <c r="O5155" i="2" s="1"/>
  <c r="N5156" i="2"/>
  <c r="O5156" i="2" s="1"/>
  <c r="N5157" i="2"/>
  <c r="O5157" i="2" s="1"/>
  <c r="N5158" i="2"/>
  <c r="O5158" i="2" s="1"/>
  <c r="N5159" i="2"/>
  <c r="O5159" i="2" s="1"/>
  <c r="N5160" i="2"/>
  <c r="O5160" i="2" s="1"/>
  <c r="N5161" i="2"/>
  <c r="O5161" i="2" s="1"/>
  <c r="N5162" i="2"/>
  <c r="O5162" i="2" s="1"/>
  <c r="N5163" i="2"/>
  <c r="O5163" i="2" s="1"/>
  <c r="N5164" i="2"/>
  <c r="O5164" i="2" s="1"/>
  <c r="N4575" i="2"/>
  <c r="O4575" i="2" s="1"/>
  <c r="N3125" i="2"/>
  <c r="O3125" i="2" s="1"/>
  <c r="N4336" i="2"/>
  <c r="O4336" i="2" s="1"/>
  <c r="N5168" i="2"/>
  <c r="O5168" i="2" s="1"/>
  <c r="N5169" i="2"/>
  <c r="O5169" i="2" s="1"/>
  <c r="N5170" i="2"/>
  <c r="O5170" i="2" s="1"/>
  <c r="N5171" i="2"/>
  <c r="O5171" i="2" s="1"/>
  <c r="N5172" i="2"/>
  <c r="O5172" i="2" s="1"/>
  <c r="N5173" i="2"/>
  <c r="O5173" i="2" s="1"/>
  <c r="N5174" i="2"/>
  <c r="O5174" i="2" s="1"/>
  <c r="N5175" i="2"/>
  <c r="O5175" i="2" s="1"/>
  <c r="N5176" i="2"/>
  <c r="O5176" i="2" s="1"/>
  <c r="N5177" i="2"/>
  <c r="O5177" i="2" s="1"/>
  <c r="N5178" i="2"/>
  <c r="O5178" i="2" s="1"/>
  <c r="N5179" i="2"/>
  <c r="O5179" i="2" s="1"/>
  <c r="N5180" i="2"/>
  <c r="O5180" i="2" s="1"/>
  <c r="N5181" i="2"/>
  <c r="O5181" i="2" s="1"/>
  <c r="N5182" i="2"/>
  <c r="O5182" i="2" s="1"/>
  <c r="N5183" i="2"/>
  <c r="O5183" i="2" s="1"/>
  <c r="N5184" i="2"/>
  <c r="O5184" i="2" s="1"/>
  <c r="N5185" i="2"/>
  <c r="O5185" i="2" s="1"/>
  <c r="N5186" i="2"/>
  <c r="O5186" i="2" s="1"/>
  <c r="N5187" i="2"/>
  <c r="O5187" i="2" s="1"/>
  <c r="N5188" i="2"/>
  <c r="O5188" i="2" s="1"/>
  <c r="N5189" i="2"/>
  <c r="O5189" i="2" s="1"/>
  <c r="N5190" i="2"/>
  <c r="O5190" i="2" s="1"/>
  <c r="N5191" i="2"/>
  <c r="O5191" i="2" s="1"/>
  <c r="N5192" i="2"/>
  <c r="O5192" i="2" s="1"/>
  <c r="N5193" i="2"/>
  <c r="O5193" i="2" s="1"/>
  <c r="N5194" i="2"/>
  <c r="O5194" i="2" s="1"/>
  <c r="N5195" i="2"/>
  <c r="O5195" i="2" s="1"/>
  <c r="N5196" i="2"/>
  <c r="O5196" i="2" s="1"/>
  <c r="N5197" i="2"/>
  <c r="O5197" i="2" s="1"/>
  <c r="N5198" i="2"/>
  <c r="O5198" i="2" s="1"/>
  <c r="N5199" i="2"/>
  <c r="O5199" i="2" s="1"/>
  <c r="N5200" i="2"/>
  <c r="O5200" i="2" s="1"/>
  <c r="N5201" i="2"/>
  <c r="O5201" i="2" s="1"/>
  <c r="N5202" i="2"/>
  <c r="O5202" i="2" s="1"/>
  <c r="N5203" i="2"/>
  <c r="O5203" i="2" s="1"/>
  <c r="N5204" i="2"/>
  <c r="O5204" i="2" s="1"/>
  <c r="N5205" i="2"/>
  <c r="O5205" i="2" s="1"/>
  <c r="N5206" i="2"/>
  <c r="O5206" i="2" s="1"/>
  <c r="N5207" i="2"/>
  <c r="O5207" i="2" s="1"/>
  <c r="N5208" i="2"/>
  <c r="O5208" i="2" s="1"/>
  <c r="N5209" i="2"/>
  <c r="O5209" i="2" s="1"/>
  <c r="N912" i="2"/>
  <c r="O912" i="2" s="1"/>
  <c r="N1900" i="2"/>
  <c r="O1900" i="2" s="1"/>
  <c r="N8142" i="2"/>
  <c r="O8142" i="2" s="1"/>
  <c r="N5477" i="2"/>
  <c r="O5477" i="2" s="1"/>
  <c r="N372" i="2"/>
  <c r="O372" i="2" s="1"/>
  <c r="N3765" i="2"/>
  <c r="O3765" i="2" s="1"/>
  <c r="N8035" i="2"/>
  <c r="O8035" i="2" s="1"/>
  <c r="N5383" i="2"/>
  <c r="O5383" i="2" s="1"/>
  <c r="N5218" i="2"/>
  <c r="O5218" i="2" s="1"/>
  <c r="N5219" i="2"/>
  <c r="O5219" i="2" s="1"/>
  <c r="N5220" i="2"/>
  <c r="O5220" i="2" s="1"/>
  <c r="N5221" i="2"/>
  <c r="O5221" i="2" s="1"/>
  <c r="N5222" i="2"/>
  <c r="O5222" i="2" s="1"/>
  <c r="N5223" i="2"/>
  <c r="O5223" i="2" s="1"/>
  <c r="N5224" i="2"/>
  <c r="O5224" i="2" s="1"/>
  <c r="N5225" i="2"/>
  <c r="O5225" i="2" s="1"/>
  <c r="N5226" i="2"/>
  <c r="O5226" i="2" s="1"/>
  <c r="N5227" i="2"/>
  <c r="O5227" i="2" s="1"/>
  <c r="N5228" i="2"/>
  <c r="O5228" i="2" s="1"/>
  <c r="N5967" i="2"/>
  <c r="O5967" i="2" s="1"/>
  <c r="N5230" i="2"/>
  <c r="O5230" i="2" s="1"/>
  <c r="N5231" i="2"/>
  <c r="O5231" i="2" s="1"/>
  <c r="N5232" i="2"/>
  <c r="O5232" i="2" s="1"/>
  <c r="N5233" i="2"/>
  <c r="O5233" i="2" s="1"/>
  <c r="N5234" i="2"/>
  <c r="O5234" i="2" s="1"/>
  <c r="N5235" i="2"/>
  <c r="O5235" i="2" s="1"/>
  <c r="N5236" i="2"/>
  <c r="O5236" i="2" s="1"/>
  <c r="N5237" i="2"/>
  <c r="O5237" i="2" s="1"/>
  <c r="N5238" i="2"/>
  <c r="O5238" i="2" s="1"/>
  <c r="N5239" i="2"/>
  <c r="O5239" i="2" s="1"/>
  <c r="N5240" i="2"/>
  <c r="O5240" i="2" s="1"/>
  <c r="N5241" i="2"/>
  <c r="O5241" i="2" s="1"/>
  <c r="N8061" i="2"/>
  <c r="O8061" i="2" s="1"/>
  <c r="N5243" i="2"/>
  <c r="O5243" i="2" s="1"/>
  <c r="N5244" i="2"/>
  <c r="O5244" i="2" s="1"/>
  <c r="N5506" i="2"/>
  <c r="O5506" i="2" s="1"/>
  <c r="N5246" i="2"/>
  <c r="O5246" i="2" s="1"/>
  <c r="N5247" i="2"/>
  <c r="O5247" i="2" s="1"/>
  <c r="N5248" i="2"/>
  <c r="O5248" i="2" s="1"/>
  <c r="N5249" i="2"/>
  <c r="O5249" i="2" s="1"/>
  <c r="N5250" i="2"/>
  <c r="O5250" i="2" s="1"/>
  <c r="N5251" i="2"/>
  <c r="O5251" i="2" s="1"/>
  <c r="N5252" i="2"/>
  <c r="O5252" i="2" s="1"/>
  <c r="N5253" i="2"/>
  <c r="O5253" i="2" s="1"/>
  <c r="N5254" i="2"/>
  <c r="O5254" i="2" s="1"/>
  <c r="N5255" i="2"/>
  <c r="O5255" i="2" s="1"/>
  <c r="N5256" i="2"/>
  <c r="O5256" i="2" s="1"/>
  <c r="N5257" i="2"/>
  <c r="O5257" i="2" s="1"/>
  <c r="N5258" i="2"/>
  <c r="O5258" i="2" s="1"/>
  <c r="N5259" i="2"/>
  <c r="O5259" i="2" s="1"/>
  <c r="N5260" i="2"/>
  <c r="O5260" i="2" s="1"/>
  <c r="N5261" i="2"/>
  <c r="O5261" i="2" s="1"/>
  <c r="N5262" i="2"/>
  <c r="O5262" i="2" s="1"/>
  <c r="N5263" i="2"/>
  <c r="O5263" i="2" s="1"/>
  <c r="N5264" i="2"/>
  <c r="O5264" i="2" s="1"/>
  <c r="N5265" i="2"/>
  <c r="O5265" i="2" s="1"/>
  <c r="N5266" i="2"/>
  <c r="O5266" i="2" s="1"/>
  <c r="N5267" i="2"/>
  <c r="O5267" i="2" s="1"/>
  <c r="N5268" i="2"/>
  <c r="O5268" i="2" s="1"/>
  <c r="N5269" i="2"/>
  <c r="O5269" i="2" s="1"/>
  <c r="N5270" i="2"/>
  <c r="O5270" i="2" s="1"/>
  <c r="N5271" i="2"/>
  <c r="O5271" i="2" s="1"/>
  <c r="N5272" i="2"/>
  <c r="O5272" i="2" s="1"/>
  <c r="N5273" i="2"/>
  <c r="O5273" i="2" s="1"/>
  <c r="N5274" i="2"/>
  <c r="O5274" i="2" s="1"/>
  <c r="N5275" i="2"/>
  <c r="O5275" i="2" s="1"/>
  <c r="N5276" i="2"/>
  <c r="O5276" i="2" s="1"/>
  <c r="N5277" i="2"/>
  <c r="O5277" i="2" s="1"/>
  <c r="N5278" i="2"/>
  <c r="O5278" i="2" s="1"/>
  <c r="N5279" i="2"/>
  <c r="O5279" i="2" s="1"/>
  <c r="N5280" i="2"/>
  <c r="O5280" i="2" s="1"/>
  <c r="N5281" i="2"/>
  <c r="O5281" i="2" s="1"/>
  <c r="N5282" i="2"/>
  <c r="O5282" i="2" s="1"/>
  <c r="N5283" i="2"/>
  <c r="O5283" i="2" s="1"/>
  <c r="N5284" i="2"/>
  <c r="O5284" i="2" s="1"/>
  <c r="N5285" i="2"/>
  <c r="O5285" i="2" s="1"/>
  <c r="N5286" i="2"/>
  <c r="O5286" i="2" s="1"/>
  <c r="N5287" i="2"/>
  <c r="O5287" i="2" s="1"/>
  <c r="N5288" i="2"/>
  <c r="O5288" i="2" s="1"/>
  <c r="N5289" i="2"/>
  <c r="O5289" i="2" s="1"/>
  <c r="N5290" i="2"/>
  <c r="O5290" i="2" s="1"/>
  <c r="N5291" i="2"/>
  <c r="O5291" i="2" s="1"/>
  <c r="N5292" i="2"/>
  <c r="O5292" i="2" s="1"/>
  <c r="N5293" i="2"/>
  <c r="O5293" i="2" s="1"/>
  <c r="N5294" i="2"/>
  <c r="O5294" i="2" s="1"/>
  <c r="N5295" i="2"/>
  <c r="O5295" i="2" s="1"/>
  <c r="N5296" i="2"/>
  <c r="O5296" i="2" s="1"/>
  <c r="N5297" i="2"/>
  <c r="O5297" i="2" s="1"/>
  <c r="N5298" i="2"/>
  <c r="O5298" i="2" s="1"/>
  <c r="N5299" i="2"/>
  <c r="O5299" i="2" s="1"/>
  <c r="N5300" i="2"/>
  <c r="O5300" i="2" s="1"/>
  <c r="N5301" i="2"/>
  <c r="O5301" i="2" s="1"/>
  <c r="N5302" i="2"/>
  <c r="O5302" i="2" s="1"/>
  <c r="N5303" i="2"/>
  <c r="O5303" i="2" s="1"/>
  <c r="N5304" i="2"/>
  <c r="O5304" i="2" s="1"/>
  <c r="N5305" i="2"/>
  <c r="O5305" i="2" s="1"/>
  <c r="N5306" i="2"/>
  <c r="O5306" i="2" s="1"/>
  <c r="N5307" i="2"/>
  <c r="O5307" i="2" s="1"/>
  <c r="N5308" i="2"/>
  <c r="O5308" i="2" s="1"/>
  <c r="N5309" i="2"/>
  <c r="O5309" i="2" s="1"/>
  <c r="N5310" i="2"/>
  <c r="O5310" i="2" s="1"/>
  <c r="N5311" i="2"/>
  <c r="O5311" i="2" s="1"/>
  <c r="N5312" i="2"/>
  <c r="O5312" i="2" s="1"/>
  <c r="N5313" i="2"/>
  <c r="O5313" i="2" s="1"/>
  <c r="N5314" i="2"/>
  <c r="O5314" i="2" s="1"/>
  <c r="N5315" i="2"/>
  <c r="O5315" i="2" s="1"/>
  <c r="N5316" i="2"/>
  <c r="O5316" i="2" s="1"/>
  <c r="N5317" i="2"/>
  <c r="O5317" i="2" s="1"/>
  <c r="N5318" i="2"/>
  <c r="O5318" i="2" s="1"/>
  <c r="N5319" i="2"/>
  <c r="O5319" i="2" s="1"/>
  <c r="N5320" i="2"/>
  <c r="O5320" i="2" s="1"/>
  <c r="N5321" i="2"/>
  <c r="O5321" i="2" s="1"/>
  <c r="N5322" i="2"/>
  <c r="O5322" i="2" s="1"/>
  <c r="N5323" i="2"/>
  <c r="O5323" i="2" s="1"/>
  <c r="N5324" i="2"/>
  <c r="O5324" i="2" s="1"/>
  <c r="N5325" i="2"/>
  <c r="O5325" i="2" s="1"/>
  <c r="N5326" i="2"/>
  <c r="O5326" i="2" s="1"/>
  <c r="N5327" i="2"/>
  <c r="O5327" i="2" s="1"/>
  <c r="N5328" i="2"/>
  <c r="O5328" i="2" s="1"/>
  <c r="N5329" i="2"/>
  <c r="O5329" i="2" s="1"/>
  <c r="N5330" i="2"/>
  <c r="O5330" i="2" s="1"/>
  <c r="N5331" i="2"/>
  <c r="O5331" i="2" s="1"/>
  <c r="N5332" i="2"/>
  <c r="O5332" i="2" s="1"/>
  <c r="N5333" i="2"/>
  <c r="O5333" i="2" s="1"/>
  <c r="N5334" i="2"/>
  <c r="O5334" i="2" s="1"/>
  <c r="N5335" i="2"/>
  <c r="O5335" i="2" s="1"/>
  <c r="N5336" i="2"/>
  <c r="O5336" i="2" s="1"/>
  <c r="N5337" i="2"/>
  <c r="O5337" i="2" s="1"/>
  <c r="N5338" i="2"/>
  <c r="O5338" i="2" s="1"/>
  <c r="N5339" i="2"/>
  <c r="O5339" i="2" s="1"/>
  <c r="N5340" i="2"/>
  <c r="O5340" i="2" s="1"/>
  <c r="N5341" i="2"/>
  <c r="O5341" i="2" s="1"/>
  <c r="N5342" i="2"/>
  <c r="O5342" i="2" s="1"/>
  <c r="N5343" i="2"/>
  <c r="O5343" i="2" s="1"/>
  <c r="N5344" i="2"/>
  <c r="O5344" i="2" s="1"/>
  <c r="N5345" i="2"/>
  <c r="O5345" i="2" s="1"/>
  <c r="N5346" i="2"/>
  <c r="O5346" i="2" s="1"/>
  <c r="N5347" i="2"/>
  <c r="O5347" i="2" s="1"/>
  <c r="N5348" i="2"/>
  <c r="O5348" i="2" s="1"/>
  <c r="N5349" i="2"/>
  <c r="O5349" i="2" s="1"/>
  <c r="N5350" i="2"/>
  <c r="O5350" i="2" s="1"/>
  <c r="N5351" i="2"/>
  <c r="O5351" i="2" s="1"/>
  <c r="N5352" i="2"/>
  <c r="O5352" i="2" s="1"/>
  <c r="N5353" i="2"/>
  <c r="O5353" i="2" s="1"/>
  <c r="N5354" i="2"/>
  <c r="O5354" i="2" s="1"/>
  <c r="N5355" i="2"/>
  <c r="O5355" i="2" s="1"/>
  <c r="N5356" i="2"/>
  <c r="O5356" i="2" s="1"/>
  <c r="N5357" i="2"/>
  <c r="O5357" i="2" s="1"/>
  <c r="N5358" i="2"/>
  <c r="O5358" i="2" s="1"/>
  <c r="N5359" i="2"/>
  <c r="O5359" i="2" s="1"/>
  <c r="N5360" i="2"/>
  <c r="O5360" i="2" s="1"/>
  <c r="N5361" i="2"/>
  <c r="O5361" i="2" s="1"/>
  <c r="N5362" i="2"/>
  <c r="O5362" i="2" s="1"/>
  <c r="N5363" i="2"/>
  <c r="O5363" i="2" s="1"/>
  <c r="N5364" i="2"/>
  <c r="O5364" i="2" s="1"/>
  <c r="N5365" i="2"/>
  <c r="O5365" i="2" s="1"/>
  <c r="N5366" i="2"/>
  <c r="O5366" i="2" s="1"/>
  <c r="N5367" i="2"/>
  <c r="O5367" i="2" s="1"/>
  <c r="N5368" i="2"/>
  <c r="O5368" i="2" s="1"/>
  <c r="N8124" i="2"/>
  <c r="O8124" i="2" s="1"/>
  <c r="N5380" i="2"/>
  <c r="O5380" i="2" s="1"/>
  <c r="N4727" i="2"/>
  <c r="O4727" i="2" s="1"/>
  <c r="N1874" i="2"/>
  <c r="O1874" i="2" s="1"/>
  <c r="N6026" i="2"/>
  <c r="O6026" i="2" s="1"/>
  <c r="N5109" i="2"/>
  <c r="O5109" i="2" s="1"/>
  <c r="N3091" i="2"/>
  <c r="O3091" i="2" s="1"/>
  <c r="N951" i="2"/>
  <c r="O951" i="2" s="1"/>
  <c r="N3708" i="2"/>
  <c r="O3708" i="2" s="1"/>
  <c r="N4408" i="2"/>
  <c r="O4408" i="2" s="1"/>
  <c r="N4721" i="2"/>
  <c r="O4721" i="2" s="1"/>
  <c r="N360" i="2"/>
  <c r="O360" i="2" s="1"/>
  <c r="N3084" i="2"/>
  <c r="O3084" i="2" s="1"/>
  <c r="N5245" i="2"/>
  <c r="O5245" i="2" s="1"/>
  <c r="N4341" i="2"/>
  <c r="O4341" i="2" s="1"/>
  <c r="N7994" i="2"/>
  <c r="O7994" i="2" s="1"/>
  <c r="N3747" i="2"/>
  <c r="O3747" i="2" s="1"/>
  <c r="N8180" i="2"/>
  <c r="O8180" i="2" s="1"/>
  <c r="N1239" i="2"/>
  <c r="O1239" i="2" s="1"/>
  <c r="N4897" i="2"/>
  <c r="O4897" i="2" s="1"/>
  <c r="N907" i="2"/>
  <c r="O907" i="2" s="1"/>
  <c r="N8076" i="2"/>
  <c r="O8076" i="2" s="1"/>
  <c r="N1846" i="2"/>
  <c r="O1846" i="2" s="1"/>
  <c r="N2533" i="2"/>
  <c r="O2533" i="2" s="1"/>
  <c r="N8014" i="2"/>
  <c r="O8014" i="2" s="1"/>
  <c r="N5394" i="2"/>
  <c r="O5394" i="2" s="1"/>
  <c r="N5395" i="2"/>
  <c r="O5395" i="2" s="1"/>
  <c r="N5396" i="2"/>
  <c r="O5396" i="2" s="1"/>
  <c r="N5397" i="2"/>
  <c r="O5397" i="2" s="1"/>
  <c r="N5398" i="2"/>
  <c r="O5398" i="2" s="1"/>
  <c r="N5399" i="2"/>
  <c r="O5399" i="2" s="1"/>
  <c r="N5400" i="2"/>
  <c r="O5400" i="2" s="1"/>
  <c r="N5401" i="2"/>
  <c r="O5401" i="2" s="1"/>
  <c r="N5402" i="2"/>
  <c r="O5402" i="2" s="1"/>
  <c r="N5403" i="2"/>
  <c r="O5403" i="2" s="1"/>
  <c r="N5404" i="2"/>
  <c r="O5404" i="2" s="1"/>
  <c r="N5405" i="2"/>
  <c r="O5405" i="2" s="1"/>
  <c r="N5406" i="2"/>
  <c r="O5406" i="2" s="1"/>
  <c r="N5407" i="2"/>
  <c r="O5407" i="2" s="1"/>
  <c r="N5408" i="2"/>
  <c r="O5408" i="2" s="1"/>
  <c r="N5409" i="2"/>
  <c r="O5409" i="2" s="1"/>
  <c r="N5410" i="2"/>
  <c r="O5410" i="2" s="1"/>
  <c r="N5411" i="2"/>
  <c r="O5411" i="2" s="1"/>
  <c r="N5412" i="2"/>
  <c r="O5412" i="2" s="1"/>
  <c r="N5413" i="2"/>
  <c r="O5413" i="2" s="1"/>
  <c r="N5414" i="2"/>
  <c r="O5414" i="2" s="1"/>
  <c r="N5415" i="2"/>
  <c r="O5415" i="2" s="1"/>
  <c r="N5416" i="2"/>
  <c r="O5416" i="2" s="1"/>
  <c r="N5417" i="2"/>
  <c r="O5417" i="2" s="1"/>
  <c r="N5418" i="2"/>
  <c r="O5418" i="2" s="1"/>
  <c r="N5419" i="2"/>
  <c r="O5419" i="2" s="1"/>
  <c r="N5420" i="2"/>
  <c r="O5420" i="2" s="1"/>
  <c r="N5421" i="2"/>
  <c r="O5421" i="2" s="1"/>
  <c r="N5422" i="2"/>
  <c r="O5422" i="2" s="1"/>
  <c r="N5423" i="2"/>
  <c r="O5423" i="2" s="1"/>
  <c r="N5424" i="2"/>
  <c r="O5424" i="2" s="1"/>
  <c r="N5425" i="2"/>
  <c r="O5425" i="2" s="1"/>
  <c r="N5426" i="2"/>
  <c r="O5426" i="2" s="1"/>
  <c r="N5427" i="2"/>
  <c r="O5427" i="2" s="1"/>
  <c r="N5428" i="2"/>
  <c r="O5428" i="2" s="1"/>
  <c r="N5429" i="2"/>
  <c r="O5429" i="2" s="1"/>
  <c r="N5430" i="2"/>
  <c r="O5430" i="2" s="1"/>
  <c r="N5431" i="2"/>
  <c r="O5431" i="2" s="1"/>
  <c r="N5432" i="2"/>
  <c r="O5432" i="2" s="1"/>
  <c r="N5433" i="2"/>
  <c r="O5433" i="2" s="1"/>
  <c r="N5434" i="2"/>
  <c r="O5434" i="2" s="1"/>
  <c r="N5435" i="2"/>
  <c r="O5435" i="2" s="1"/>
  <c r="N5436" i="2"/>
  <c r="O5436" i="2" s="1"/>
  <c r="N8181" i="2"/>
  <c r="O8181" i="2" s="1"/>
  <c r="N2559" i="2"/>
  <c r="O2559" i="2" s="1"/>
  <c r="N5439" i="2"/>
  <c r="O5439" i="2" s="1"/>
  <c r="N5440" i="2"/>
  <c r="O5440" i="2" s="1"/>
  <c r="N5441" i="2"/>
  <c r="O5441" i="2" s="1"/>
  <c r="N5442" i="2"/>
  <c r="O5442" i="2" s="1"/>
  <c r="N5443" i="2"/>
  <c r="O5443" i="2" s="1"/>
  <c r="N8189" i="2"/>
  <c r="O8189" i="2" s="1"/>
  <c r="N5445" i="2"/>
  <c r="O5445" i="2" s="1"/>
  <c r="N5376" i="2"/>
  <c r="O5376" i="2" s="1"/>
  <c r="N5447" i="2"/>
  <c r="O5447" i="2" s="1"/>
  <c r="N5448" i="2"/>
  <c r="O5448" i="2" s="1"/>
  <c r="N5449" i="2"/>
  <c r="O5449" i="2" s="1"/>
  <c r="N5450" i="2"/>
  <c r="O5450" i="2" s="1"/>
  <c r="N5451" i="2"/>
  <c r="O5451" i="2" s="1"/>
  <c r="N5452" i="2"/>
  <c r="O5452" i="2" s="1"/>
  <c r="N5453" i="2"/>
  <c r="O5453" i="2" s="1"/>
  <c r="N5454" i="2"/>
  <c r="O5454" i="2" s="1"/>
  <c r="N5455" i="2"/>
  <c r="O5455" i="2" s="1"/>
  <c r="N5456" i="2"/>
  <c r="O5456" i="2" s="1"/>
  <c r="N5457" i="2"/>
  <c r="O5457" i="2" s="1"/>
  <c r="N5458" i="2"/>
  <c r="O5458" i="2" s="1"/>
  <c r="N5459" i="2"/>
  <c r="O5459" i="2" s="1"/>
  <c r="N5460" i="2"/>
  <c r="O5460" i="2" s="1"/>
  <c r="N5461" i="2"/>
  <c r="O5461" i="2" s="1"/>
  <c r="N5462" i="2"/>
  <c r="O5462" i="2" s="1"/>
  <c r="N5463" i="2"/>
  <c r="O5463" i="2" s="1"/>
  <c r="N5464" i="2"/>
  <c r="O5464" i="2" s="1"/>
  <c r="N5465" i="2"/>
  <c r="O5465" i="2" s="1"/>
  <c r="N5466" i="2"/>
  <c r="O5466" i="2" s="1"/>
  <c r="N5467" i="2"/>
  <c r="O5467" i="2" s="1"/>
  <c r="N5468" i="2"/>
  <c r="O5468" i="2" s="1"/>
  <c r="N5469" i="2"/>
  <c r="O5469" i="2" s="1"/>
  <c r="N5470" i="2"/>
  <c r="O5470" i="2" s="1"/>
  <c r="N5471" i="2"/>
  <c r="O5471" i="2" s="1"/>
  <c r="N5472" i="2"/>
  <c r="O5472" i="2" s="1"/>
  <c r="N5473" i="2"/>
  <c r="O5473" i="2" s="1"/>
  <c r="N5474" i="2"/>
  <c r="O5474" i="2" s="1"/>
  <c r="N4889" i="2"/>
  <c r="O4889" i="2" s="1"/>
  <c r="N4886" i="2"/>
  <c r="O4886" i="2" s="1"/>
  <c r="N352" i="2"/>
  <c r="O352" i="2" s="1"/>
  <c r="N3128" i="2"/>
  <c r="O3128" i="2" s="1"/>
  <c r="N356" i="2"/>
  <c r="O356" i="2" s="1"/>
  <c r="N8228" i="2"/>
  <c r="O8228" i="2" s="1"/>
  <c r="N4573" i="2"/>
  <c r="O4573" i="2" s="1"/>
  <c r="N5482" i="2"/>
  <c r="O5482" i="2" s="1"/>
  <c r="N5483" i="2"/>
  <c r="O5483" i="2" s="1"/>
  <c r="N5484" i="2"/>
  <c r="O5484" i="2" s="1"/>
  <c r="N5485" i="2"/>
  <c r="O5485" i="2" s="1"/>
  <c r="N5486" i="2"/>
  <c r="O5486" i="2" s="1"/>
  <c r="N5487" i="2"/>
  <c r="O5487" i="2" s="1"/>
  <c r="N5488" i="2"/>
  <c r="O5488" i="2" s="1"/>
  <c r="N5489" i="2"/>
  <c r="O5489" i="2" s="1"/>
  <c r="N5490" i="2"/>
  <c r="O5490" i="2" s="1"/>
  <c r="N5491" i="2"/>
  <c r="O5491" i="2" s="1"/>
  <c r="N5492" i="2"/>
  <c r="O5492" i="2" s="1"/>
  <c r="N5493" i="2"/>
  <c r="O5493" i="2" s="1"/>
  <c r="N5494" i="2"/>
  <c r="O5494" i="2" s="1"/>
  <c r="N5495" i="2"/>
  <c r="O5495" i="2" s="1"/>
  <c r="N5496" i="2"/>
  <c r="O5496" i="2" s="1"/>
  <c r="N5497" i="2"/>
  <c r="O5497" i="2" s="1"/>
  <c r="N5498" i="2"/>
  <c r="O5498" i="2" s="1"/>
  <c r="N5499" i="2"/>
  <c r="O5499" i="2" s="1"/>
  <c r="N5500" i="2"/>
  <c r="O5500" i="2" s="1"/>
  <c r="N5501" i="2"/>
  <c r="O5501" i="2" s="1"/>
  <c r="N5502" i="2"/>
  <c r="O5502" i="2" s="1"/>
  <c r="N5503" i="2"/>
  <c r="O5503" i="2" s="1"/>
  <c r="N5504" i="2"/>
  <c r="O5504" i="2" s="1"/>
  <c r="N5505" i="2"/>
  <c r="O5505" i="2" s="1"/>
  <c r="N8006" i="2"/>
  <c r="O8006" i="2" s="1"/>
  <c r="N8205" i="2"/>
  <c r="O8205" i="2" s="1"/>
  <c r="N2575" i="2"/>
  <c r="O2575" i="2" s="1"/>
  <c r="N1320" i="2"/>
  <c r="O1320" i="2" s="1"/>
  <c r="N5510" i="2"/>
  <c r="O5510" i="2" s="1"/>
  <c r="N363" i="2"/>
  <c r="O363" i="2" s="1"/>
  <c r="N5512" i="2"/>
  <c r="O5512" i="2" s="1"/>
  <c r="N5513" i="2"/>
  <c r="O5513" i="2" s="1"/>
  <c r="N5514" i="2"/>
  <c r="O5514" i="2" s="1"/>
  <c r="N5515" i="2"/>
  <c r="O5515" i="2" s="1"/>
  <c r="N5516" i="2"/>
  <c r="O5516" i="2" s="1"/>
  <c r="N5517" i="2"/>
  <c r="O5517" i="2" s="1"/>
  <c r="N5518" i="2"/>
  <c r="O5518" i="2" s="1"/>
  <c r="N5519" i="2"/>
  <c r="O5519" i="2" s="1"/>
  <c r="N5520" i="2"/>
  <c r="O5520" i="2" s="1"/>
  <c r="N5521" i="2"/>
  <c r="O5521" i="2" s="1"/>
  <c r="N5522" i="2"/>
  <c r="O5522" i="2" s="1"/>
  <c r="N5523" i="2"/>
  <c r="O5523" i="2" s="1"/>
  <c r="N2569" i="2"/>
  <c r="O2569" i="2" s="1"/>
  <c r="N5525" i="2"/>
  <c r="O5525" i="2" s="1"/>
  <c r="N5526" i="2"/>
  <c r="O5526" i="2" s="1"/>
  <c r="N5527" i="2"/>
  <c r="O5527" i="2" s="1"/>
  <c r="N5528" i="2"/>
  <c r="O5528" i="2" s="1"/>
  <c r="N502" i="2"/>
  <c r="O502" i="2" s="1"/>
  <c r="N5530" i="2"/>
  <c r="O5530" i="2" s="1"/>
  <c r="N5531" i="2"/>
  <c r="O5531" i="2" s="1"/>
  <c r="N5532" i="2"/>
  <c r="O5532" i="2" s="1"/>
  <c r="N5533" i="2"/>
  <c r="O5533" i="2" s="1"/>
  <c r="N5534" i="2"/>
  <c r="O5534" i="2" s="1"/>
  <c r="N5535" i="2"/>
  <c r="O5535" i="2" s="1"/>
  <c r="N5536" i="2"/>
  <c r="O5536" i="2" s="1"/>
  <c r="N5537" i="2"/>
  <c r="O5537" i="2" s="1"/>
  <c r="N5538" i="2"/>
  <c r="O5538" i="2" s="1"/>
  <c r="N5539" i="2"/>
  <c r="O5539" i="2" s="1"/>
  <c r="N5540" i="2"/>
  <c r="O5540" i="2" s="1"/>
  <c r="N5541" i="2"/>
  <c r="O5541" i="2" s="1"/>
  <c r="N5542" i="2"/>
  <c r="O5542" i="2" s="1"/>
  <c r="N5543" i="2"/>
  <c r="O5543" i="2" s="1"/>
  <c r="N5544" i="2"/>
  <c r="O5544" i="2" s="1"/>
  <c r="N5545" i="2"/>
  <c r="O5545" i="2" s="1"/>
  <c r="N5546" i="2"/>
  <c r="O5546" i="2" s="1"/>
  <c r="N5547" i="2"/>
  <c r="O5547" i="2" s="1"/>
  <c r="N5548" i="2"/>
  <c r="O5548" i="2" s="1"/>
  <c r="N5549" i="2"/>
  <c r="O5549" i="2" s="1"/>
  <c r="N5550" i="2"/>
  <c r="O5550" i="2" s="1"/>
  <c r="N5551" i="2"/>
  <c r="O5551" i="2" s="1"/>
  <c r="N5552" i="2"/>
  <c r="O5552" i="2" s="1"/>
  <c r="N5553" i="2"/>
  <c r="O5553" i="2" s="1"/>
  <c r="N5554" i="2"/>
  <c r="O5554" i="2" s="1"/>
  <c r="N5555" i="2"/>
  <c r="O5555" i="2" s="1"/>
  <c r="N5556" i="2"/>
  <c r="O5556" i="2" s="1"/>
  <c r="N5557" i="2"/>
  <c r="O5557" i="2" s="1"/>
  <c r="N5558" i="2"/>
  <c r="O5558" i="2" s="1"/>
  <c r="N5559" i="2"/>
  <c r="O5559" i="2" s="1"/>
  <c r="N5560" i="2"/>
  <c r="O5560" i="2" s="1"/>
  <c r="N5561" i="2"/>
  <c r="O5561" i="2" s="1"/>
  <c r="N5562" i="2"/>
  <c r="O5562" i="2" s="1"/>
  <c r="N5563" i="2"/>
  <c r="O5563" i="2" s="1"/>
  <c r="N5564" i="2"/>
  <c r="O5564" i="2" s="1"/>
  <c r="N5565" i="2"/>
  <c r="O5565" i="2" s="1"/>
  <c r="N5566" i="2"/>
  <c r="O5566" i="2" s="1"/>
  <c r="N5567" i="2"/>
  <c r="O5567" i="2" s="1"/>
  <c r="N5568" i="2"/>
  <c r="O5568" i="2" s="1"/>
  <c r="N5569" i="2"/>
  <c r="O5569" i="2" s="1"/>
  <c r="N5570" i="2"/>
  <c r="O5570" i="2" s="1"/>
  <c r="N5571" i="2"/>
  <c r="O5571" i="2" s="1"/>
  <c r="N5572" i="2"/>
  <c r="O5572" i="2" s="1"/>
  <c r="N5573" i="2"/>
  <c r="O5573" i="2" s="1"/>
  <c r="N5574" i="2"/>
  <c r="O5574" i="2" s="1"/>
  <c r="N5575" i="2"/>
  <c r="O5575" i="2" s="1"/>
  <c r="N5576" i="2"/>
  <c r="O5576" i="2" s="1"/>
  <c r="N5577" i="2"/>
  <c r="O5577" i="2" s="1"/>
  <c r="N5578" i="2"/>
  <c r="O5578" i="2" s="1"/>
  <c r="N5579" i="2"/>
  <c r="O5579" i="2" s="1"/>
  <c r="N5580" i="2"/>
  <c r="O5580" i="2" s="1"/>
  <c r="N5581" i="2"/>
  <c r="O5581" i="2" s="1"/>
  <c r="N5582" i="2"/>
  <c r="O5582" i="2" s="1"/>
  <c r="N5583" i="2"/>
  <c r="O5583" i="2" s="1"/>
  <c r="N8179" i="2"/>
  <c r="O8179" i="2" s="1"/>
  <c r="N5585" i="2"/>
  <c r="O5585" i="2" s="1"/>
  <c r="N5586" i="2"/>
  <c r="O5586" i="2" s="1"/>
  <c r="N5587" i="2"/>
  <c r="O5587" i="2" s="1"/>
  <c r="N5588" i="2"/>
  <c r="O5588" i="2" s="1"/>
  <c r="N5589" i="2"/>
  <c r="O5589" i="2" s="1"/>
  <c r="N5590" i="2"/>
  <c r="O5590" i="2" s="1"/>
  <c r="N5591" i="2"/>
  <c r="O5591" i="2" s="1"/>
  <c r="N5592" i="2"/>
  <c r="O5592" i="2" s="1"/>
  <c r="N5593" i="2"/>
  <c r="O5593" i="2" s="1"/>
  <c r="N5594" i="2"/>
  <c r="O5594" i="2" s="1"/>
  <c r="N5595" i="2"/>
  <c r="O5595" i="2" s="1"/>
  <c r="N5596" i="2"/>
  <c r="O5596" i="2" s="1"/>
  <c r="N5597" i="2"/>
  <c r="O5597" i="2" s="1"/>
  <c r="N5598" i="2"/>
  <c r="O5598" i="2" s="1"/>
  <c r="N5599" i="2"/>
  <c r="O5599" i="2" s="1"/>
  <c r="N5600" i="2"/>
  <c r="O5600" i="2" s="1"/>
  <c r="N5601" i="2"/>
  <c r="O5601" i="2" s="1"/>
  <c r="N5602" i="2"/>
  <c r="O5602" i="2" s="1"/>
  <c r="N8110" i="2"/>
  <c r="O8110" i="2" s="1"/>
  <c r="N1891" i="2"/>
  <c r="O1891" i="2" s="1"/>
  <c r="N5605" i="2"/>
  <c r="O5605" i="2" s="1"/>
  <c r="N5606" i="2"/>
  <c r="O5606" i="2" s="1"/>
  <c r="N5607" i="2"/>
  <c r="O5607" i="2" s="1"/>
  <c r="N5608" i="2"/>
  <c r="O5608" i="2" s="1"/>
  <c r="N5609" i="2"/>
  <c r="O5609" i="2" s="1"/>
  <c r="N5610" i="2"/>
  <c r="O5610" i="2" s="1"/>
  <c r="N5611" i="2"/>
  <c r="O5611" i="2" s="1"/>
  <c r="N5612" i="2"/>
  <c r="O5612" i="2" s="1"/>
  <c r="N5613" i="2"/>
  <c r="O5613" i="2" s="1"/>
  <c r="N5614" i="2"/>
  <c r="O5614" i="2" s="1"/>
  <c r="N5615" i="2"/>
  <c r="O5615" i="2" s="1"/>
  <c r="N5616" i="2"/>
  <c r="O5616" i="2" s="1"/>
  <c r="N5617" i="2"/>
  <c r="O5617" i="2" s="1"/>
  <c r="N5618" i="2"/>
  <c r="O5618" i="2" s="1"/>
  <c r="N5619" i="2"/>
  <c r="O5619" i="2" s="1"/>
  <c r="N5620" i="2"/>
  <c r="O5620" i="2" s="1"/>
  <c r="N5621" i="2"/>
  <c r="O5621" i="2" s="1"/>
  <c r="N5622" i="2"/>
  <c r="O5622" i="2" s="1"/>
  <c r="N5623" i="2"/>
  <c r="O5623" i="2" s="1"/>
  <c r="N5624" i="2"/>
  <c r="O5624" i="2" s="1"/>
  <c r="N5625" i="2"/>
  <c r="O5625" i="2" s="1"/>
  <c r="N5626" i="2"/>
  <c r="O5626" i="2" s="1"/>
  <c r="N8030" i="2"/>
  <c r="O8030" i="2" s="1"/>
  <c r="N5628" i="2"/>
  <c r="O5628" i="2" s="1"/>
  <c r="N5629" i="2"/>
  <c r="O5629" i="2" s="1"/>
  <c r="N5630" i="2"/>
  <c r="O5630" i="2" s="1"/>
  <c r="N5631" i="2"/>
  <c r="O5631" i="2" s="1"/>
  <c r="N5632" i="2"/>
  <c r="O5632" i="2" s="1"/>
  <c r="N5633" i="2"/>
  <c r="O5633" i="2" s="1"/>
  <c r="N5634" i="2"/>
  <c r="O5634" i="2" s="1"/>
  <c r="N5635" i="2"/>
  <c r="O5635" i="2" s="1"/>
  <c r="N5636" i="2"/>
  <c r="O5636" i="2" s="1"/>
  <c r="N5637" i="2"/>
  <c r="O5637" i="2" s="1"/>
  <c r="N5638" i="2"/>
  <c r="O5638" i="2" s="1"/>
  <c r="N5639" i="2"/>
  <c r="O5639" i="2" s="1"/>
  <c r="N5640" i="2"/>
  <c r="O5640" i="2" s="1"/>
  <c r="N5641" i="2"/>
  <c r="O5641" i="2" s="1"/>
  <c r="N5642" i="2"/>
  <c r="O5642" i="2" s="1"/>
  <c r="N5643" i="2"/>
  <c r="O5643" i="2" s="1"/>
  <c r="N5644" i="2"/>
  <c r="O5644" i="2" s="1"/>
  <c r="N5645" i="2"/>
  <c r="O5645" i="2" s="1"/>
  <c r="N5646" i="2"/>
  <c r="O5646" i="2" s="1"/>
  <c r="N5647" i="2"/>
  <c r="O5647" i="2" s="1"/>
  <c r="N5648" i="2"/>
  <c r="O5648" i="2" s="1"/>
  <c r="N5649" i="2"/>
  <c r="O5649" i="2" s="1"/>
  <c r="N5650" i="2"/>
  <c r="O5650" i="2" s="1"/>
  <c r="N5651" i="2"/>
  <c r="O5651" i="2" s="1"/>
  <c r="N5652" i="2"/>
  <c r="O5652" i="2" s="1"/>
  <c r="N5653" i="2"/>
  <c r="O5653" i="2" s="1"/>
  <c r="N5654" i="2"/>
  <c r="O5654" i="2" s="1"/>
  <c r="N5655" i="2"/>
  <c r="O5655" i="2" s="1"/>
  <c r="N5656" i="2"/>
  <c r="O5656" i="2" s="1"/>
  <c r="N5657" i="2"/>
  <c r="O5657" i="2" s="1"/>
  <c r="N5658" i="2"/>
  <c r="O5658" i="2" s="1"/>
  <c r="N5659" i="2"/>
  <c r="O5659" i="2" s="1"/>
  <c r="N5660" i="2"/>
  <c r="O5660" i="2" s="1"/>
  <c r="N5661" i="2"/>
  <c r="O5661" i="2" s="1"/>
  <c r="N5662" i="2"/>
  <c r="O5662" i="2" s="1"/>
  <c r="N5663" i="2"/>
  <c r="O5663" i="2" s="1"/>
  <c r="N5664" i="2"/>
  <c r="O5664" i="2" s="1"/>
  <c r="N5665" i="2"/>
  <c r="O5665" i="2" s="1"/>
  <c r="N5666" i="2"/>
  <c r="O5666" i="2" s="1"/>
  <c r="N5667" i="2"/>
  <c r="O5667" i="2" s="1"/>
  <c r="N5668" i="2"/>
  <c r="O5668" i="2" s="1"/>
  <c r="N5669" i="2"/>
  <c r="O5669" i="2" s="1"/>
  <c r="N5670" i="2"/>
  <c r="O5670" i="2" s="1"/>
  <c r="N5671" i="2"/>
  <c r="O5671" i="2" s="1"/>
  <c r="N5672" i="2"/>
  <c r="O5672" i="2" s="1"/>
  <c r="N5673" i="2"/>
  <c r="O5673" i="2" s="1"/>
  <c r="N5674" i="2"/>
  <c r="O5674" i="2" s="1"/>
  <c r="N5675" i="2"/>
  <c r="O5675" i="2" s="1"/>
  <c r="N5676" i="2"/>
  <c r="O5676" i="2" s="1"/>
  <c r="N5677" i="2"/>
  <c r="O5677" i="2" s="1"/>
  <c r="N5678" i="2"/>
  <c r="O5678" i="2" s="1"/>
  <c r="N5679" i="2"/>
  <c r="O5679" i="2" s="1"/>
  <c r="N5680" i="2"/>
  <c r="O5680" i="2" s="1"/>
  <c r="N5681" i="2"/>
  <c r="O5681" i="2" s="1"/>
  <c r="N5682" i="2"/>
  <c r="O5682" i="2" s="1"/>
  <c r="N8104" i="2"/>
  <c r="O8104" i="2" s="1"/>
  <c r="N5214" i="2"/>
  <c r="O5214" i="2" s="1"/>
  <c r="N4896" i="2"/>
  <c r="O4896" i="2" s="1"/>
  <c r="N8096" i="2"/>
  <c r="O8096" i="2" s="1"/>
  <c r="N3225" i="2"/>
  <c r="O3225" i="2" s="1"/>
  <c r="N8058" i="2"/>
  <c r="O8058" i="2" s="1"/>
  <c r="N4097" i="2"/>
  <c r="O4097" i="2" s="1"/>
  <c r="N1831" i="2"/>
  <c r="O1831" i="2" s="1"/>
  <c r="N8152" i="2"/>
  <c r="O8152" i="2" s="1"/>
  <c r="N5692" i="2"/>
  <c r="O5692" i="2" s="1"/>
  <c r="N5693" i="2"/>
  <c r="O5693" i="2" s="1"/>
  <c r="N5694" i="2"/>
  <c r="O5694" i="2" s="1"/>
  <c r="N5695" i="2"/>
  <c r="O5695" i="2" s="1"/>
  <c r="N5696" i="2"/>
  <c r="O5696" i="2" s="1"/>
  <c r="N5697" i="2"/>
  <c r="O5697" i="2" s="1"/>
  <c r="N5698" i="2"/>
  <c r="O5698" i="2" s="1"/>
  <c r="N5699" i="2"/>
  <c r="O5699" i="2" s="1"/>
  <c r="N5700" i="2"/>
  <c r="O5700" i="2" s="1"/>
  <c r="N5701" i="2"/>
  <c r="O5701" i="2" s="1"/>
  <c r="N5702" i="2"/>
  <c r="O5702" i="2" s="1"/>
  <c r="N5703" i="2"/>
  <c r="O5703" i="2" s="1"/>
  <c r="N5704" i="2"/>
  <c r="O5704" i="2" s="1"/>
  <c r="N5705" i="2"/>
  <c r="O5705" i="2" s="1"/>
  <c r="N5706" i="2"/>
  <c r="O5706" i="2" s="1"/>
  <c r="N5707" i="2"/>
  <c r="O5707" i="2" s="1"/>
  <c r="N5708" i="2"/>
  <c r="O5708" i="2" s="1"/>
  <c r="N5709" i="2"/>
  <c r="O5709" i="2" s="1"/>
  <c r="N8133" i="2"/>
  <c r="O8133" i="2" s="1"/>
  <c r="N8025" i="2"/>
  <c r="O8025" i="2" s="1"/>
  <c r="N5712" i="2"/>
  <c r="O5712" i="2" s="1"/>
  <c r="N5713" i="2"/>
  <c r="O5713" i="2" s="1"/>
  <c r="N5714" i="2"/>
  <c r="O5714" i="2" s="1"/>
  <c r="N5715" i="2"/>
  <c r="O5715" i="2" s="1"/>
  <c r="N5716" i="2"/>
  <c r="O5716" i="2" s="1"/>
  <c r="N5717" i="2"/>
  <c r="O5717" i="2" s="1"/>
  <c r="N5718" i="2"/>
  <c r="O5718" i="2" s="1"/>
  <c r="N2583" i="2"/>
  <c r="O2583" i="2" s="1"/>
  <c r="N901" i="2"/>
  <c r="O901" i="2" s="1"/>
  <c r="N5721" i="2"/>
  <c r="O5721" i="2" s="1"/>
  <c r="N5722" i="2"/>
  <c r="O5722" i="2" s="1"/>
  <c r="N5723" i="2"/>
  <c r="O5723" i="2" s="1"/>
  <c r="N5724" i="2"/>
  <c r="O5724" i="2" s="1"/>
  <c r="N5475" i="2"/>
  <c r="O5475" i="2" s="1"/>
  <c r="N5726" i="2"/>
  <c r="O5726" i="2" s="1"/>
  <c r="N5727" i="2"/>
  <c r="O5727" i="2" s="1"/>
  <c r="N5728" i="2"/>
  <c r="O5728" i="2" s="1"/>
  <c r="N5729" i="2"/>
  <c r="O5729" i="2" s="1"/>
  <c r="N5730" i="2"/>
  <c r="O5730" i="2" s="1"/>
  <c r="N5731" i="2"/>
  <c r="O5731" i="2" s="1"/>
  <c r="N5732" i="2"/>
  <c r="O5732" i="2" s="1"/>
  <c r="N5733" i="2"/>
  <c r="O5733" i="2" s="1"/>
  <c r="N5734" i="2"/>
  <c r="O5734" i="2" s="1"/>
  <c r="N5735" i="2"/>
  <c r="O5735" i="2" s="1"/>
  <c r="N5736" i="2"/>
  <c r="O5736" i="2" s="1"/>
  <c r="N5737" i="2"/>
  <c r="O5737" i="2" s="1"/>
  <c r="N5738" i="2"/>
  <c r="O5738" i="2" s="1"/>
  <c r="N5739" i="2"/>
  <c r="O5739" i="2" s="1"/>
  <c r="N5740" i="2"/>
  <c r="O5740" i="2" s="1"/>
  <c r="N5741" i="2"/>
  <c r="O5741" i="2" s="1"/>
  <c r="N5742" i="2"/>
  <c r="O5742" i="2" s="1"/>
  <c r="N5743" i="2"/>
  <c r="O5743" i="2" s="1"/>
  <c r="N5744" i="2"/>
  <c r="O5744" i="2" s="1"/>
  <c r="N5745" i="2"/>
  <c r="O5745" i="2" s="1"/>
  <c r="N5746" i="2"/>
  <c r="O5746" i="2" s="1"/>
  <c r="N5747" i="2"/>
  <c r="O5747" i="2" s="1"/>
  <c r="N5748" i="2"/>
  <c r="O5748" i="2" s="1"/>
  <c r="N5749" i="2"/>
  <c r="O5749" i="2" s="1"/>
  <c r="N5750" i="2"/>
  <c r="O5750" i="2" s="1"/>
  <c r="N5751" i="2"/>
  <c r="O5751" i="2" s="1"/>
  <c r="N5752" i="2"/>
  <c r="O5752" i="2" s="1"/>
  <c r="N5753" i="2"/>
  <c r="O5753" i="2" s="1"/>
  <c r="N5754" i="2"/>
  <c r="O5754" i="2" s="1"/>
  <c r="N5755" i="2"/>
  <c r="O5755" i="2" s="1"/>
  <c r="N5756" i="2"/>
  <c r="O5756" i="2" s="1"/>
  <c r="N5757" i="2"/>
  <c r="O5757" i="2" s="1"/>
  <c r="N5758" i="2"/>
  <c r="O5758" i="2" s="1"/>
  <c r="N5759" i="2"/>
  <c r="O5759" i="2" s="1"/>
  <c r="N5760" i="2"/>
  <c r="O5760" i="2" s="1"/>
  <c r="N5761" i="2"/>
  <c r="O5761" i="2" s="1"/>
  <c r="N5762" i="2"/>
  <c r="O5762" i="2" s="1"/>
  <c r="N5763" i="2"/>
  <c r="O5763" i="2" s="1"/>
  <c r="N5764" i="2"/>
  <c r="O5764" i="2" s="1"/>
  <c r="N5765" i="2"/>
  <c r="O5765" i="2" s="1"/>
  <c r="N5766" i="2"/>
  <c r="O5766" i="2" s="1"/>
  <c r="N5767" i="2"/>
  <c r="O5767" i="2" s="1"/>
  <c r="N5768" i="2"/>
  <c r="O5768" i="2" s="1"/>
  <c r="N5769" i="2"/>
  <c r="O5769" i="2" s="1"/>
  <c r="N5770" i="2"/>
  <c r="O5770" i="2" s="1"/>
  <c r="N5771" i="2"/>
  <c r="O5771" i="2" s="1"/>
  <c r="N5772" i="2"/>
  <c r="O5772" i="2" s="1"/>
  <c r="N5773" i="2"/>
  <c r="O5773" i="2" s="1"/>
  <c r="N5774" i="2"/>
  <c r="O5774" i="2" s="1"/>
  <c r="N5775" i="2"/>
  <c r="O5775" i="2" s="1"/>
  <c r="N5776" i="2"/>
  <c r="O5776" i="2" s="1"/>
  <c r="N5777" i="2"/>
  <c r="O5777" i="2" s="1"/>
  <c r="N5778" i="2"/>
  <c r="O5778" i="2" s="1"/>
  <c r="N5779" i="2"/>
  <c r="O5779" i="2" s="1"/>
  <c r="N5780" i="2"/>
  <c r="O5780" i="2" s="1"/>
  <c r="N5781" i="2"/>
  <c r="O5781" i="2" s="1"/>
  <c r="N5782" i="2"/>
  <c r="O5782" i="2" s="1"/>
  <c r="N5783" i="2"/>
  <c r="O5783" i="2" s="1"/>
  <c r="N5784" i="2"/>
  <c r="O5784" i="2" s="1"/>
  <c r="N5785" i="2"/>
  <c r="O5785" i="2" s="1"/>
  <c r="N5786" i="2"/>
  <c r="O5786" i="2" s="1"/>
  <c r="N5787" i="2"/>
  <c r="O5787" i="2" s="1"/>
  <c r="N5788" i="2"/>
  <c r="O5788" i="2" s="1"/>
  <c r="N5789" i="2"/>
  <c r="O5789" i="2" s="1"/>
  <c r="N5790" i="2"/>
  <c r="O5790" i="2" s="1"/>
  <c r="N5791" i="2"/>
  <c r="O5791" i="2" s="1"/>
  <c r="N5792" i="2"/>
  <c r="O5792" i="2" s="1"/>
  <c r="N5793" i="2"/>
  <c r="O5793" i="2" s="1"/>
  <c r="N5794" i="2"/>
  <c r="O5794" i="2" s="1"/>
  <c r="N5795" i="2"/>
  <c r="O5795" i="2" s="1"/>
  <c r="N5796" i="2"/>
  <c r="O5796" i="2" s="1"/>
  <c r="N5797" i="2"/>
  <c r="O5797" i="2" s="1"/>
  <c r="N5798" i="2"/>
  <c r="O5798" i="2" s="1"/>
  <c r="N5799" i="2"/>
  <c r="O5799" i="2" s="1"/>
  <c r="N5800" i="2"/>
  <c r="O5800" i="2" s="1"/>
  <c r="N5801" i="2"/>
  <c r="O5801" i="2" s="1"/>
  <c r="N5802" i="2"/>
  <c r="O5802" i="2" s="1"/>
  <c r="N5803" i="2"/>
  <c r="O5803" i="2" s="1"/>
  <c r="N5804" i="2"/>
  <c r="O5804" i="2" s="1"/>
  <c r="N5805" i="2"/>
  <c r="O5805" i="2" s="1"/>
  <c r="N5806" i="2"/>
  <c r="O5806" i="2" s="1"/>
  <c r="N5807" i="2"/>
  <c r="O5807" i="2" s="1"/>
  <c r="N5808" i="2"/>
  <c r="O5808" i="2" s="1"/>
  <c r="N5809" i="2"/>
  <c r="O5809" i="2" s="1"/>
  <c r="N5810" i="2"/>
  <c r="O5810" i="2" s="1"/>
  <c r="N5811" i="2"/>
  <c r="O5811" i="2" s="1"/>
  <c r="N5812" i="2"/>
  <c r="O5812" i="2" s="1"/>
  <c r="N5813" i="2"/>
  <c r="O5813" i="2" s="1"/>
  <c r="N5814" i="2"/>
  <c r="O5814" i="2" s="1"/>
  <c r="N5815" i="2"/>
  <c r="O5815" i="2" s="1"/>
  <c r="N5816" i="2"/>
  <c r="O5816" i="2" s="1"/>
  <c r="N5817" i="2"/>
  <c r="O5817" i="2" s="1"/>
  <c r="N5818" i="2"/>
  <c r="O5818" i="2" s="1"/>
  <c r="N5819" i="2"/>
  <c r="O5819" i="2" s="1"/>
  <c r="N5820" i="2"/>
  <c r="O5820" i="2" s="1"/>
  <c r="N5821" i="2"/>
  <c r="O5821" i="2" s="1"/>
  <c r="N5822" i="2"/>
  <c r="O5822" i="2" s="1"/>
  <c r="N8155" i="2"/>
  <c r="O8155" i="2" s="1"/>
  <c r="N1855" i="2"/>
  <c r="O1855" i="2" s="1"/>
  <c r="N1905" i="2"/>
  <c r="O1905" i="2" s="1"/>
  <c r="N7984" i="2"/>
  <c r="O7984" i="2" s="1"/>
  <c r="N497" i="2"/>
  <c r="O497" i="2" s="1"/>
  <c r="N8022" i="2"/>
  <c r="O8022" i="2" s="1"/>
  <c r="N5829" i="2"/>
  <c r="O5829" i="2" s="1"/>
  <c r="N5830" i="2"/>
  <c r="O5830" i="2" s="1"/>
  <c r="N5831" i="2"/>
  <c r="O5831" i="2" s="1"/>
  <c r="N5832" i="2"/>
  <c r="O5832" i="2" s="1"/>
  <c r="N5833" i="2"/>
  <c r="O5833" i="2" s="1"/>
  <c r="N5834" i="2"/>
  <c r="O5834" i="2" s="1"/>
  <c r="N5835" i="2"/>
  <c r="O5835" i="2" s="1"/>
  <c r="N5836" i="2"/>
  <c r="O5836" i="2" s="1"/>
  <c r="N5837" i="2"/>
  <c r="O5837" i="2" s="1"/>
  <c r="N5838" i="2"/>
  <c r="O5838" i="2" s="1"/>
  <c r="N5839" i="2"/>
  <c r="O5839" i="2" s="1"/>
  <c r="N5840" i="2"/>
  <c r="O5840" i="2" s="1"/>
  <c r="N500" i="2"/>
  <c r="O500" i="2" s="1"/>
  <c r="N5842" i="2"/>
  <c r="O5842" i="2" s="1"/>
  <c r="N5843" i="2"/>
  <c r="O5843" i="2" s="1"/>
  <c r="N5844" i="2"/>
  <c r="O5844" i="2" s="1"/>
  <c r="N5845" i="2"/>
  <c r="O5845" i="2" s="1"/>
  <c r="N5846" i="2"/>
  <c r="O5846" i="2" s="1"/>
  <c r="N5847" i="2"/>
  <c r="O5847" i="2" s="1"/>
  <c r="N5848" i="2"/>
  <c r="O5848" i="2" s="1"/>
  <c r="N5849" i="2"/>
  <c r="O5849" i="2" s="1"/>
  <c r="N5850" i="2"/>
  <c r="O5850" i="2" s="1"/>
  <c r="N5851" i="2"/>
  <c r="O5851" i="2" s="1"/>
  <c r="N5852" i="2"/>
  <c r="O5852" i="2" s="1"/>
  <c r="N5853" i="2"/>
  <c r="O5853" i="2" s="1"/>
  <c r="N5854" i="2"/>
  <c r="O5854" i="2" s="1"/>
  <c r="N5855" i="2"/>
  <c r="O5855" i="2" s="1"/>
  <c r="N5856" i="2"/>
  <c r="O5856" i="2" s="1"/>
  <c r="N5857" i="2"/>
  <c r="O5857" i="2" s="1"/>
  <c r="N5858" i="2"/>
  <c r="O5858" i="2" s="1"/>
  <c r="N5859" i="2"/>
  <c r="O5859" i="2" s="1"/>
  <c r="N5860" i="2"/>
  <c r="O5860" i="2" s="1"/>
  <c r="N5861" i="2"/>
  <c r="O5861" i="2" s="1"/>
  <c r="N5862" i="2"/>
  <c r="O5862" i="2" s="1"/>
  <c r="N5863" i="2"/>
  <c r="O5863" i="2" s="1"/>
  <c r="N5864" i="2"/>
  <c r="O5864" i="2" s="1"/>
  <c r="N5865" i="2"/>
  <c r="O5865" i="2" s="1"/>
  <c r="N5866" i="2"/>
  <c r="O5866" i="2" s="1"/>
  <c r="N5867" i="2"/>
  <c r="O5867" i="2" s="1"/>
  <c r="N5868" i="2"/>
  <c r="O5868" i="2" s="1"/>
  <c r="N5869" i="2"/>
  <c r="O5869" i="2" s="1"/>
  <c r="N5870" i="2"/>
  <c r="O5870" i="2" s="1"/>
  <c r="N5871" i="2"/>
  <c r="O5871" i="2" s="1"/>
  <c r="N5872" i="2"/>
  <c r="O5872" i="2" s="1"/>
  <c r="N5873" i="2"/>
  <c r="O5873" i="2" s="1"/>
  <c r="N5874" i="2"/>
  <c r="O5874" i="2" s="1"/>
  <c r="N1254" i="2"/>
  <c r="O1254" i="2" s="1"/>
  <c r="N5876" i="2"/>
  <c r="O5876" i="2" s="1"/>
  <c r="N5877" i="2"/>
  <c r="O5877" i="2" s="1"/>
  <c r="N5878" i="2"/>
  <c r="O5878" i="2" s="1"/>
  <c r="N4726" i="2"/>
  <c r="O4726" i="2" s="1"/>
  <c r="N5880" i="2"/>
  <c r="O5880" i="2" s="1"/>
  <c r="N5881" i="2"/>
  <c r="O5881" i="2" s="1"/>
  <c r="N5882" i="2"/>
  <c r="O5882" i="2" s="1"/>
  <c r="N5883" i="2"/>
  <c r="O5883" i="2" s="1"/>
  <c r="N5884" i="2"/>
  <c r="O5884" i="2" s="1"/>
  <c r="N5885" i="2"/>
  <c r="O5885" i="2" s="1"/>
  <c r="N5886" i="2"/>
  <c r="O5886" i="2" s="1"/>
  <c r="N5887" i="2"/>
  <c r="O5887" i="2" s="1"/>
  <c r="N5888" i="2"/>
  <c r="O5888" i="2" s="1"/>
  <c r="N5889" i="2"/>
  <c r="O5889" i="2" s="1"/>
  <c r="N5890" i="2"/>
  <c r="O5890" i="2" s="1"/>
  <c r="N5891" i="2"/>
  <c r="O5891" i="2" s="1"/>
  <c r="N5892" i="2"/>
  <c r="O5892" i="2" s="1"/>
  <c r="N5893" i="2"/>
  <c r="O5893" i="2" s="1"/>
  <c r="N5894" i="2"/>
  <c r="O5894" i="2" s="1"/>
  <c r="N5895" i="2"/>
  <c r="O5895" i="2" s="1"/>
  <c r="N5896" i="2"/>
  <c r="O5896" i="2" s="1"/>
  <c r="N5897" i="2"/>
  <c r="O5897" i="2" s="1"/>
  <c r="N5898" i="2"/>
  <c r="O5898" i="2" s="1"/>
  <c r="N5899" i="2"/>
  <c r="O5899" i="2" s="1"/>
  <c r="N5900" i="2"/>
  <c r="O5900" i="2" s="1"/>
  <c r="N5901" i="2"/>
  <c r="O5901" i="2" s="1"/>
  <c r="N5902" i="2"/>
  <c r="O5902" i="2" s="1"/>
  <c r="N5903" i="2"/>
  <c r="O5903" i="2" s="1"/>
  <c r="N5904" i="2"/>
  <c r="O5904" i="2" s="1"/>
  <c r="N5905" i="2"/>
  <c r="O5905" i="2" s="1"/>
  <c r="N5906" i="2"/>
  <c r="O5906" i="2" s="1"/>
  <c r="N5907" i="2"/>
  <c r="O5907" i="2" s="1"/>
  <c r="N5908" i="2"/>
  <c r="O5908" i="2" s="1"/>
  <c r="N5909" i="2"/>
  <c r="O5909" i="2" s="1"/>
  <c r="N5910" i="2"/>
  <c r="O5910" i="2" s="1"/>
  <c r="N5911" i="2"/>
  <c r="O5911" i="2" s="1"/>
  <c r="N5912" i="2"/>
  <c r="O5912" i="2" s="1"/>
  <c r="N5913" i="2"/>
  <c r="O5913" i="2" s="1"/>
  <c r="N5914" i="2"/>
  <c r="O5914" i="2" s="1"/>
  <c r="N5915" i="2"/>
  <c r="O5915" i="2" s="1"/>
  <c r="N5916" i="2"/>
  <c r="O5916" i="2" s="1"/>
  <c r="N5917" i="2"/>
  <c r="O5917" i="2" s="1"/>
  <c r="N5918" i="2"/>
  <c r="O5918" i="2" s="1"/>
  <c r="N5919" i="2"/>
  <c r="O5919" i="2" s="1"/>
  <c r="N5920" i="2"/>
  <c r="O5920" i="2" s="1"/>
  <c r="N5921" i="2"/>
  <c r="O5921" i="2" s="1"/>
  <c r="N5922" i="2"/>
  <c r="O5922" i="2" s="1"/>
  <c r="N4335" i="2"/>
  <c r="O4335" i="2" s="1"/>
  <c r="N5924" i="2"/>
  <c r="O5924" i="2" s="1"/>
  <c r="N7998" i="2"/>
  <c r="O7998" i="2" s="1"/>
  <c r="N5926" i="2"/>
  <c r="O5926" i="2" s="1"/>
  <c r="N5927" i="2"/>
  <c r="O5927" i="2" s="1"/>
  <c r="N5928" i="2"/>
  <c r="O5928" i="2" s="1"/>
  <c r="N5929" i="2"/>
  <c r="O5929" i="2" s="1"/>
  <c r="N5930" i="2"/>
  <c r="O5930" i="2" s="1"/>
  <c r="N5931" i="2"/>
  <c r="O5931" i="2" s="1"/>
  <c r="N5932" i="2"/>
  <c r="O5932" i="2" s="1"/>
  <c r="N5933" i="2"/>
  <c r="O5933" i="2" s="1"/>
  <c r="N5934" i="2"/>
  <c r="O5934" i="2" s="1"/>
  <c r="N5935" i="2"/>
  <c r="O5935" i="2" s="1"/>
  <c r="N5936" i="2"/>
  <c r="O5936" i="2" s="1"/>
  <c r="N5937" i="2"/>
  <c r="O5937" i="2" s="1"/>
  <c r="N5938" i="2"/>
  <c r="O5938" i="2" s="1"/>
  <c r="N5939" i="2"/>
  <c r="O5939" i="2" s="1"/>
  <c r="N5940" i="2"/>
  <c r="O5940" i="2" s="1"/>
  <c r="N5941" i="2"/>
  <c r="O5941" i="2" s="1"/>
  <c r="N5942" i="2"/>
  <c r="O5942" i="2" s="1"/>
  <c r="N5943" i="2"/>
  <c r="O5943" i="2" s="1"/>
  <c r="N5925" i="2"/>
  <c r="O5925" i="2" s="1"/>
  <c r="N5945" i="2"/>
  <c r="O5945" i="2" s="1"/>
  <c r="N5946" i="2"/>
  <c r="O5946" i="2" s="1"/>
  <c r="N5947" i="2"/>
  <c r="O5947" i="2" s="1"/>
  <c r="N5948" i="2"/>
  <c r="O5948" i="2" s="1"/>
  <c r="N5949" i="2"/>
  <c r="O5949" i="2" s="1"/>
  <c r="N5950" i="2"/>
  <c r="O5950" i="2" s="1"/>
  <c r="N5951" i="2"/>
  <c r="O5951" i="2" s="1"/>
  <c r="N5952" i="2"/>
  <c r="O5952" i="2" s="1"/>
  <c r="N5953" i="2"/>
  <c r="O5953" i="2" s="1"/>
  <c r="N5954" i="2"/>
  <c r="O5954" i="2" s="1"/>
  <c r="N5108" i="2"/>
  <c r="O5108" i="2" s="1"/>
  <c r="N5956" i="2"/>
  <c r="O5956" i="2" s="1"/>
  <c r="N5957" i="2"/>
  <c r="O5957" i="2" s="1"/>
  <c r="N5958" i="2"/>
  <c r="O5958" i="2" s="1"/>
  <c r="N5959" i="2"/>
  <c r="O5959" i="2" s="1"/>
  <c r="N5960" i="2"/>
  <c r="O5960" i="2" s="1"/>
  <c r="N5961" i="2"/>
  <c r="O5961" i="2" s="1"/>
  <c r="N5962" i="2"/>
  <c r="O5962" i="2" s="1"/>
  <c r="N5963" i="2"/>
  <c r="O5963" i="2" s="1"/>
  <c r="N5964" i="2"/>
  <c r="O5964" i="2" s="1"/>
  <c r="N5965" i="2"/>
  <c r="O5965" i="2" s="1"/>
  <c r="N5966" i="2"/>
  <c r="O5966" i="2" s="1"/>
  <c r="N376" i="2"/>
  <c r="O376" i="2" s="1"/>
  <c r="N5968" i="2"/>
  <c r="O5968" i="2" s="1"/>
  <c r="N2568" i="2"/>
  <c r="O2568" i="2" s="1"/>
  <c r="N5970" i="2"/>
  <c r="O5970" i="2" s="1"/>
  <c r="N5971" i="2"/>
  <c r="O5971" i="2" s="1"/>
  <c r="N5972" i="2"/>
  <c r="O5972" i="2" s="1"/>
  <c r="N5973" i="2"/>
  <c r="O5973" i="2" s="1"/>
  <c r="N5974" i="2"/>
  <c r="O5974" i="2" s="1"/>
  <c r="N5975" i="2"/>
  <c r="O5975" i="2" s="1"/>
  <c r="N5976" i="2"/>
  <c r="O5976" i="2" s="1"/>
  <c r="N5977" i="2"/>
  <c r="O5977" i="2" s="1"/>
  <c r="N5978" i="2"/>
  <c r="O5978" i="2" s="1"/>
  <c r="N5979" i="2"/>
  <c r="O5979" i="2" s="1"/>
  <c r="N5980" i="2"/>
  <c r="O5980" i="2" s="1"/>
  <c r="N5981" i="2"/>
  <c r="O5981" i="2" s="1"/>
  <c r="N5982" i="2"/>
  <c r="O5982" i="2" s="1"/>
  <c r="N5983" i="2"/>
  <c r="O5983" i="2" s="1"/>
  <c r="N5984" i="2"/>
  <c r="O5984" i="2" s="1"/>
  <c r="N5985" i="2"/>
  <c r="O5985" i="2" s="1"/>
  <c r="N5986" i="2"/>
  <c r="O5986" i="2" s="1"/>
  <c r="N5987" i="2"/>
  <c r="O5987" i="2" s="1"/>
  <c r="N5988" i="2"/>
  <c r="O5988" i="2" s="1"/>
  <c r="N5989" i="2"/>
  <c r="O5989" i="2" s="1"/>
  <c r="N367" i="2"/>
  <c r="O367" i="2" s="1"/>
  <c r="N5991" i="2"/>
  <c r="O5991" i="2" s="1"/>
  <c r="N5992" i="2"/>
  <c r="O5992" i="2" s="1"/>
  <c r="N5993" i="2"/>
  <c r="O5993" i="2" s="1"/>
  <c r="N5994" i="2"/>
  <c r="O5994" i="2" s="1"/>
  <c r="N5995" i="2"/>
  <c r="O5995" i="2" s="1"/>
  <c r="N5996" i="2"/>
  <c r="O5996" i="2" s="1"/>
  <c r="N5997" i="2"/>
  <c r="O5997" i="2" s="1"/>
  <c r="N5998" i="2"/>
  <c r="O5998" i="2" s="1"/>
  <c r="N5999" i="2"/>
  <c r="O5999" i="2" s="1"/>
  <c r="N6000" i="2"/>
  <c r="O6000" i="2" s="1"/>
  <c r="N6001" i="2"/>
  <c r="O6001" i="2" s="1"/>
  <c r="N6002" i="2"/>
  <c r="O6002" i="2" s="1"/>
  <c r="N6003" i="2"/>
  <c r="O6003" i="2" s="1"/>
  <c r="N6004" i="2"/>
  <c r="O6004" i="2" s="1"/>
  <c r="N6005" i="2"/>
  <c r="O6005" i="2" s="1"/>
  <c r="N6006" i="2"/>
  <c r="O6006" i="2" s="1"/>
  <c r="N6007" i="2"/>
  <c r="O6007" i="2" s="1"/>
  <c r="N7986" i="2"/>
  <c r="O7986" i="2" s="1"/>
  <c r="N6009" i="2"/>
  <c r="O6009" i="2" s="1"/>
  <c r="N6010" i="2"/>
  <c r="O6010" i="2" s="1"/>
  <c r="N6011" i="2"/>
  <c r="O6011" i="2" s="1"/>
  <c r="N6012" i="2"/>
  <c r="O6012" i="2" s="1"/>
  <c r="N6013" i="2"/>
  <c r="O6013" i="2" s="1"/>
  <c r="N6014" i="2"/>
  <c r="O6014" i="2" s="1"/>
  <c r="N6015" i="2"/>
  <c r="O6015" i="2" s="1"/>
  <c r="N6016" i="2"/>
  <c r="O6016" i="2" s="1"/>
  <c r="N5377" i="2"/>
  <c r="O5377" i="2" s="1"/>
  <c r="N6018" i="2"/>
  <c r="O6018" i="2" s="1"/>
  <c r="N6019" i="2"/>
  <c r="O6019" i="2" s="1"/>
  <c r="N6020" i="2"/>
  <c r="O6020" i="2" s="1"/>
  <c r="N6021" i="2"/>
  <c r="O6021" i="2" s="1"/>
  <c r="N6022" i="2"/>
  <c r="O6022" i="2" s="1"/>
  <c r="N6023" i="2"/>
  <c r="O6023" i="2" s="1"/>
  <c r="N6024" i="2"/>
  <c r="O6024" i="2" s="1"/>
  <c r="N6025" i="2"/>
  <c r="O6025" i="2" s="1"/>
  <c r="N4613" i="2"/>
  <c r="O4613" i="2" s="1"/>
  <c r="N8026" i="2"/>
  <c r="O8026" i="2" s="1"/>
  <c r="N6028" i="2"/>
  <c r="O6028" i="2" s="1"/>
  <c r="N2534" i="2"/>
  <c r="O2534" i="2" s="1"/>
  <c r="N6030" i="2"/>
  <c r="O6030" i="2" s="1"/>
  <c r="N6031" i="2"/>
  <c r="O6031" i="2" s="1"/>
  <c r="N6032" i="2"/>
  <c r="O6032" i="2" s="1"/>
  <c r="N6033" i="2"/>
  <c r="O6033" i="2" s="1"/>
  <c r="N6034" i="2"/>
  <c r="O6034" i="2" s="1"/>
  <c r="N6035" i="2"/>
  <c r="O6035" i="2" s="1"/>
  <c r="N6036" i="2"/>
  <c r="O6036" i="2" s="1"/>
  <c r="N8161" i="2"/>
  <c r="O8161" i="2" s="1"/>
  <c r="N6038" i="2"/>
  <c r="O6038" i="2" s="1"/>
  <c r="N6039" i="2"/>
  <c r="O6039" i="2" s="1"/>
  <c r="N6040" i="2"/>
  <c r="O6040" i="2" s="1"/>
  <c r="N6041" i="2"/>
  <c r="O6041" i="2" s="1"/>
  <c r="N947" i="2"/>
  <c r="O947" i="2" s="1"/>
  <c r="N6043" i="2"/>
  <c r="O6043" i="2" s="1"/>
  <c r="N389" i="2"/>
  <c r="O389" i="2" s="1"/>
  <c r="N6045" i="2"/>
  <c r="O6045" i="2" s="1"/>
  <c r="N6046" i="2"/>
  <c r="O6046" i="2" s="1"/>
  <c r="N6047" i="2"/>
  <c r="O6047" i="2" s="1"/>
  <c r="N6048" i="2"/>
  <c r="O6048" i="2" s="1"/>
  <c r="N6049" i="2"/>
  <c r="O6049" i="2" s="1"/>
  <c r="N6050" i="2"/>
  <c r="O6050" i="2" s="1"/>
  <c r="N6051" i="2"/>
  <c r="O6051" i="2" s="1"/>
  <c r="N6052" i="2"/>
  <c r="O6052" i="2" s="1"/>
  <c r="N6053" i="2"/>
  <c r="O6053" i="2" s="1"/>
  <c r="N6054" i="2"/>
  <c r="O6054" i="2" s="1"/>
  <c r="N6055" i="2"/>
  <c r="O6055" i="2" s="1"/>
  <c r="N6056" i="2"/>
  <c r="O6056" i="2" s="1"/>
  <c r="N6057" i="2"/>
  <c r="O6057" i="2" s="1"/>
  <c r="N6058" i="2"/>
  <c r="O6058" i="2" s="1"/>
  <c r="N6059" i="2"/>
  <c r="O6059" i="2" s="1"/>
  <c r="N6060" i="2"/>
  <c r="O6060" i="2" s="1"/>
  <c r="N6061" i="2"/>
  <c r="O6061" i="2" s="1"/>
  <c r="N6062" i="2"/>
  <c r="O6062" i="2" s="1"/>
  <c r="N6063" i="2"/>
  <c r="O6063" i="2" s="1"/>
  <c r="N6064" i="2"/>
  <c r="O6064" i="2" s="1"/>
  <c r="N8088" i="2"/>
  <c r="O8088" i="2" s="1"/>
  <c r="N6066" i="2"/>
  <c r="O6066" i="2" s="1"/>
  <c r="N6067" i="2"/>
  <c r="O6067" i="2" s="1"/>
  <c r="N6068" i="2"/>
  <c r="O6068" i="2" s="1"/>
  <c r="N6069" i="2"/>
  <c r="O6069" i="2" s="1"/>
  <c r="N6070" i="2"/>
  <c r="O6070" i="2" s="1"/>
  <c r="N6071" i="2"/>
  <c r="O6071" i="2" s="1"/>
  <c r="N6072" i="2"/>
  <c r="O6072" i="2" s="1"/>
  <c r="N6073" i="2"/>
  <c r="O6073" i="2" s="1"/>
  <c r="N6074" i="2"/>
  <c r="O6074" i="2" s="1"/>
  <c r="N6075" i="2"/>
  <c r="O6075" i="2" s="1"/>
  <c r="N6076" i="2"/>
  <c r="O6076" i="2" s="1"/>
  <c r="N6077" i="2"/>
  <c r="O6077" i="2" s="1"/>
  <c r="N6078" i="2"/>
  <c r="O6078" i="2" s="1"/>
  <c r="N6079" i="2"/>
  <c r="O6079" i="2" s="1"/>
  <c r="N6080" i="2"/>
  <c r="O6080" i="2" s="1"/>
  <c r="N6081" i="2"/>
  <c r="O6081" i="2" s="1"/>
  <c r="N6082" i="2"/>
  <c r="O6082" i="2" s="1"/>
  <c r="N6083" i="2"/>
  <c r="O6083" i="2" s="1"/>
  <c r="N6084" i="2"/>
  <c r="O6084" i="2" s="1"/>
  <c r="N6085" i="2"/>
  <c r="O6085" i="2" s="1"/>
  <c r="N6086" i="2"/>
  <c r="O6086" i="2" s="1"/>
  <c r="N6087" i="2"/>
  <c r="O6087" i="2" s="1"/>
  <c r="N6088" i="2"/>
  <c r="O6088" i="2" s="1"/>
  <c r="N6089" i="2"/>
  <c r="O6089" i="2" s="1"/>
  <c r="N6090" i="2"/>
  <c r="O6090" i="2" s="1"/>
  <c r="N6091" i="2"/>
  <c r="O6091" i="2" s="1"/>
  <c r="N6092" i="2"/>
  <c r="O6092" i="2" s="1"/>
  <c r="N6093" i="2"/>
  <c r="O6093" i="2" s="1"/>
  <c r="N6094" i="2"/>
  <c r="O6094" i="2" s="1"/>
  <c r="N6095" i="2"/>
  <c r="O6095" i="2" s="1"/>
  <c r="N8154" i="2"/>
  <c r="O8154" i="2" s="1"/>
  <c r="N6097" i="2"/>
  <c r="O6097" i="2" s="1"/>
  <c r="N6098" i="2"/>
  <c r="O6098" i="2" s="1"/>
  <c r="N6099" i="2"/>
  <c r="O6099" i="2" s="1"/>
  <c r="N6100" i="2"/>
  <c r="O6100" i="2" s="1"/>
  <c r="N6101" i="2"/>
  <c r="O6101" i="2" s="1"/>
  <c r="N6102" i="2"/>
  <c r="O6102" i="2" s="1"/>
  <c r="N2561" i="2"/>
  <c r="O2561" i="2" s="1"/>
  <c r="N6104" i="2"/>
  <c r="O6104" i="2" s="1"/>
  <c r="N6105" i="2"/>
  <c r="O6105" i="2" s="1"/>
  <c r="N6106" i="2"/>
  <c r="O6106" i="2" s="1"/>
  <c r="N6107" i="2"/>
  <c r="O6107" i="2" s="1"/>
  <c r="N6108" i="2"/>
  <c r="O6108" i="2" s="1"/>
  <c r="N6109" i="2"/>
  <c r="O6109" i="2" s="1"/>
  <c r="N6110" i="2"/>
  <c r="O6110" i="2" s="1"/>
  <c r="N6111" i="2"/>
  <c r="O6111" i="2" s="1"/>
  <c r="N6112" i="2"/>
  <c r="O6112" i="2" s="1"/>
  <c r="N6113" i="2"/>
  <c r="O6113" i="2" s="1"/>
  <c r="N6114" i="2"/>
  <c r="O6114" i="2" s="1"/>
  <c r="N6115" i="2"/>
  <c r="O6115" i="2" s="1"/>
  <c r="N6116" i="2"/>
  <c r="O6116" i="2" s="1"/>
  <c r="N6117" i="2"/>
  <c r="O6117" i="2" s="1"/>
  <c r="N6118" i="2"/>
  <c r="O6118" i="2" s="1"/>
  <c r="N6119" i="2"/>
  <c r="O6119" i="2" s="1"/>
  <c r="N3754" i="2"/>
  <c r="O3754" i="2" s="1"/>
  <c r="N6121" i="2"/>
  <c r="O6121" i="2" s="1"/>
  <c r="N6122" i="2"/>
  <c r="O6122" i="2" s="1"/>
  <c r="N6123" i="2"/>
  <c r="O6123" i="2" s="1"/>
  <c r="N6124" i="2"/>
  <c r="O6124" i="2" s="1"/>
  <c r="N6125" i="2"/>
  <c r="O6125" i="2" s="1"/>
  <c r="N6126" i="2"/>
  <c r="O6126" i="2" s="1"/>
  <c r="N6127" i="2"/>
  <c r="O6127" i="2" s="1"/>
  <c r="N8238" i="2"/>
  <c r="O8238" i="2" s="1"/>
  <c r="N6129" i="2"/>
  <c r="O6129" i="2" s="1"/>
  <c r="N6130" i="2"/>
  <c r="O6130" i="2" s="1"/>
  <c r="N6131" i="2"/>
  <c r="O6131" i="2" s="1"/>
  <c r="N6132" i="2"/>
  <c r="O6132" i="2" s="1"/>
  <c r="N6133" i="2"/>
  <c r="O6133" i="2" s="1"/>
  <c r="N6134" i="2"/>
  <c r="O6134" i="2" s="1"/>
  <c r="N6135" i="2"/>
  <c r="O6135" i="2" s="1"/>
  <c r="N6136" i="2"/>
  <c r="O6136" i="2" s="1"/>
  <c r="N6137" i="2"/>
  <c r="O6137" i="2" s="1"/>
  <c r="N6138" i="2"/>
  <c r="O6138" i="2" s="1"/>
  <c r="N6139" i="2"/>
  <c r="O6139" i="2" s="1"/>
  <c r="N6140" i="2"/>
  <c r="O6140" i="2" s="1"/>
  <c r="N6141" i="2"/>
  <c r="O6141" i="2" s="1"/>
  <c r="N6142" i="2"/>
  <c r="O6142" i="2" s="1"/>
  <c r="N6143" i="2"/>
  <c r="O6143" i="2" s="1"/>
  <c r="N6144" i="2"/>
  <c r="O6144" i="2" s="1"/>
  <c r="N6145" i="2"/>
  <c r="O6145" i="2" s="1"/>
  <c r="N6146" i="2"/>
  <c r="O6146" i="2" s="1"/>
  <c r="N6147" i="2"/>
  <c r="O6147" i="2" s="1"/>
  <c r="N6148" i="2"/>
  <c r="O6148" i="2" s="1"/>
  <c r="N6149" i="2"/>
  <c r="O6149" i="2" s="1"/>
  <c r="N1867" i="2"/>
  <c r="O1867" i="2" s="1"/>
  <c r="N6151" i="2"/>
  <c r="O6151" i="2" s="1"/>
  <c r="N6152" i="2"/>
  <c r="O6152" i="2" s="1"/>
  <c r="N6153" i="2"/>
  <c r="O6153" i="2" s="1"/>
  <c r="N6154" i="2"/>
  <c r="O6154" i="2" s="1"/>
  <c r="N6155" i="2"/>
  <c r="O6155" i="2" s="1"/>
  <c r="N6156" i="2"/>
  <c r="O6156" i="2" s="1"/>
  <c r="N6157" i="2"/>
  <c r="O6157" i="2" s="1"/>
  <c r="N6158" i="2"/>
  <c r="O6158" i="2" s="1"/>
  <c r="N6159" i="2"/>
  <c r="O6159" i="2" s="1"/>
  <c r="N6160" i="2"/>
  <c r="O6160" i="2" s="1"/>
  <c r="N6161" i="2"/>
  <c r="O6161" i="2" s="1"/>
  <c r="N6162" i="2"/>
  <c r="O6162" i="2" s="1"/>
  <c r="N6163" i="2"/>
  <c r="O6163" i="2" s="1"/>
  <c r="N6164" i="2"/>
  <c r="O6164" i="2" s="1"/>
  <c r="N6165" i="2"/>
  <c r="O6165" i="2" s="1"/>
  <c r="N6166" i="2"/>
  <c r="O6166" i="2" s="1"/>
  <c r="N6167" i="2"/>
  <c r="O6167" i="2" s="1"/>
  <c r="N6168" i="2"/>
  <c r="O6168" i="2" s="1"/>
  <c r="N6169" i="2"/>
  <c r="O6169" i="2" s="1"/>
  <c r="N6170" i="2"/>
  <c r="O6170" i="2" s="1"/>
  <c r="N6171" i="2"/>
  <c r="O6171" i="2" s="1"/>
  <c r="N6172" i="2"/>
  <c r="O6172" i="2" s="1"/>
  <c r="N6173" i="2"/>
  <c r="O6173" i="2" s="1"/>
  <c r="N6174" i="2"/>
  <c r="O6174" i="2" s="1"/>
  <c r="N6175" i="2"/>
  <c r="O6175" i="2" s="1"/>
  <c r="N6176" i="2"/>
  <c r="O6176" i="2" s="1"/>
  <c r="N6177" i="2"/>
  <c r="O6177" i="2" s="1"/>
  <c r="N6178" i="2"/>
  <c r="O6178" i="2" s="1"/>
  <c r="N6179" i="2"/>
  <c r="O6179" i="2" s="1"/>
  <c r="N6180" i="2"/>
  <c r="O6180" i="2" s="1"/>
  <c r="N6181" i="2"/>
  <c r="O6181" i="2" s="1"/>
  <c r="N6182" i="2"/>
  <c r="O6182" i="2" s="1"/>
  <c r="N6183" i="2"/>
  <c r="O6183" i="2" s="1"/>
  <c r="N6184" i="2"/>
  <c r="O6184" i="2" s="1"/>
  <c r="N6185" i="2"/>
  <c r="O6185" i="2" s="1"/>
  <c r="N6186" i="2"/>
  <c r="O6186" i="2" s="1"/>
  <c r="N6187" i="2"/>
  <c r="O6187" i="2" s="1"/>
  <c r="N6188" i="2"/>
  <c r="O6188" i="2" s="1"/>
  <c r="N6189" i="2"/>
  <c r="O6189" i="2" s="1"/>
  <c r="N6190" i="2"/>
  <c r="O6190" i="2" s="1"/>
  <c r="N6191" i="2"/>
  <c r="O6191" i="2" s="1"/>
  <c r="N6192" i="2"/>
  <c r="O6192" i="2" s="1"/>
  <c r="N6193" i="2"/>
  <c r="O6193" i="2" s="1"/>
  <c r="N6194" i="2"/>
  <c r="O6194" i="2" s="1"/>
  <c r="N6195" i="2"/>
  <c r="O6195" i="2" s="1"/>
  <c r="N6196" i="2"/>
  <c r="O6196" i="2" s="1"/>
  <c r="N6197" i="2"/>
  <c r="O6197" i="2" s="1"/>
  <c r="N6198" i="2"/>
  <c r="O6198" i="2" s="1"/>
  <c r="N6199" i="2"/>
  <c r="O6199" i="2" s="1"/>
  <c r="N6200" i="2"/>
  <c r="O6200" i="2" s="1"/>
  <c r="N6201" i="2"/>
  <c r="O6201" i="2" s="1"/>
  <c r="N6202" i="2"/>
  <c r="O6202" i="2" s="1"/>
  <c r="N6203" i="2"/>
  <c r="O6203" i="2" s="1"/>
  <c r="N6204" i="2"/>
  <c r="O6204" i="2" s="1"/>
  <c r="N6205" i="2"/>
  <c r="O6205" i="2" s="1"/>
  <c r="N6206" i="2"/>
  <c r="O6206" i="2" s="1"/>
  <c r="N6207" i="2"/>
  <c r="O6207" i="2" s="1"/>
  <c r="N6208" i="2"/>
  <c r="O6208" i="2" s="1"/>
  <c r="N6209" i="2"/>
  <c r="O6209" i="2" s="1"/>
  <c r="N6210" i="2"/>
  <c r="O6210" i="2" s="1"/>
  <c r="N6211" i="2"/>
  <c r="O6211" i="2" s="1"/>
  <c r="N6212" i="2"/>
  <c r="O6212" i="2" s="1"/>
  <c r="N6213" i="2"/>
  <c r="O6213" i="2" s="1"/>
  <c r="N6214" i="2"/>
  <c r="O6214" i="2" s="1"/>
  <c r="N6215" i="2"/>
  <c r="O6215" i="2" s="1"/>
  <c r="N6216" i="2"/>
  <c r="O6216" i="2" s="1"/>
  <c r="N6217" i="2"/>
  <c r="O6217" i="2" s="1"/>
  <c r="N6218" i="2"/>
  <c r="O6218" i="2" s="1"/>
  <c r="N6219" i="2"/>
  <c r="O6219" i="2" s="1"/>
  <c r="N6220" i="2"/>
  <c r="O6220" i="2" s="1"/>
  <c r="N6221" i="2"/>
  <c r="O6221" i="2" s="1"/>
  <c r="N6222" i="2"/>
  <c r="O6222" i="2" s="1"/>
  <c r="N6223" i="2"/>
  <c r="O6223" i="2" s="1"/>
  <c r="N6224" i="2"/>
  <c r="O6224" i="2" s="1"/>
  <c r="N6225" i="2"/>
  <c r="O6225" i="2" s="1"/>
  <c r="N6226" i="2"/>
  <c r="O6226" i="2" s="1"/>
  <c r="N6227" i="2"/>
  <c r="O6227" i="2" s="1"/>
  <c r="N6228" i="2"/>
  <c r="O6228" i="2" s="1"/>
  <c r="N6229" i="2"/>
  <c r="O6229" i="2" s="1"/>
  <c r="N6230" i="2"/>
  <c r="O6230" i="2" s="1"/>
  <c r="N6231" i="2"/>
  <c r="O6231" i="2" s="1"/>
  <c r="N6232" i="2"/>
  <c r="O6232" i="2" s="1"/>
  <c r="N6233" i="2"/>
  <c r="O6233" i="2" s="1"/>
  <c r="N6234" i="2"/>
  <c r="O6234" i="2" s="1"/>
  <c r="N6235" i="2"/>
  <c r="O6235" i="2" s="1"/>
  <c r="N6236" i="2"/>
  <c r="O6236" i="2" s="1"/>
  <c r="N6237" i="2"/>
  <c r="O6237" i="2" s="1"/>
  <c r="N6238" i="2"/>
  <c r="O6238" i="2" s="1"/>
  <c r="N6239" i="2"/>
  <c r="O6239" i="2" s="1"/>
  <c r="N6240" i="2"/>
  <c r="O6240" i="2" s="1"/>
  <c r="N6241" i="2"/>
  <c r="O6241" i="2" s="1"/>
  <c r="N6242" i="2"/>
  <c r="O6242" i="2" s="1"/>
  <c r="N6243" i="2"/>
  <c r="O6243" i="2" s="1"/>
  <c r="N6244" i="2"/>
  <c r="O6244" i="2" s="1"/>
  <c r="N6245" i="2"/>
  <c r="O6245" i="2" s="1"/>
  <c r="N6246" i="2"/>
  <c r="O6246" i="2" s="1"/>
  <c r="N6247" i="2"/>
  <c r="O6247" i="2" s="1"/>
  <c r="N6248" i="2"/>
  <c r="O6248" i="2" s="1"/>
  <c r="N6249" i="2"/>
  <c r="O6249" i="2" s="1"/>
  <c r="N6250" i="2"/>
  <c r="O6250" i="2" s="1"/>
  <c r="N6251" i="2"/>
  <c r="O6251" i="2" s="1"/>
  <c r="N6252" i="2"/>
  <c r="O6252" i="2" s="1"/>
  <c r="N6253" i="2"/>
  <c r="O6253" i="2" s="1"/>
  <c r="N6254" i="2"/>
  <c r="O6254" i="2" s="1"/>
  <c r="N6255" i="2"/>
  <c r="O6255" i="2" s="1"/>
  <c r="N6256" i="2"/>
  <c r="O6256" i="2" s="1"/>
  <c r="N6257" i="2"/>
  <c r="O6257" i="2" s="1"/>
  <c r="N6258" i="2"/>
  <c r="O6258" i="2" s="1"/>
  <c r="N6259" i="2"/>
  <c r="O6259" i="2" s="1"/>
  <c r="N6260" i="2"/>
  <c r="O6260" i="2" s="1"/>
  <c r="N6261" i="2"/>
  <c r="O6261" i="2" s="1"/>
  <c r="N6262" i="2"/>
  <c r="O6262" i="2" s="1"/>
  <c r="N6263" i="2"/>
  <c r="O6263" i="2" s="1"/>
  <c r="N6264" i="2"/>
  <c r="O6264" i="2" s="1"/>
  <c r="N6265" i="2"/>
  <c r="O6265" i="2" s="1"/>
  <c r="N6266" i="2"/>
  <c r="O6266" i="2" s="1"/>
  <c r="N6267" i="2"/>
  <c r="O6267" i="2" s="1"/>
  <c r="N6268" i="2"/>
  <c r="O6268" i="2" s="1"/>
  <c r="N6269" i="2"/>
  <c r="O6269" i="2" s="1"/>
  <c r="N6270" i="2"/>
  <c r="O6270" i="2" s="1"/>
  <c r="N6271" i="2"/>
  <c r="O6271" i="2" s="1"/>
  <c r="N6272" i="2"/>
  <c r="O6272" i="2" s="1"/>
  <c r="N6273" i="2"/>
  <c r="O6273" i="2" s="1"/>
  <c r="N6274" i="2"/>
  <c r="O6274" i="2" s="1"/>
  <c r="N6275" i="2"/>
  <c r="O6275" i="2" s="1"/>
  <c r="N6276" i="2"/>
  <c r="O6276" i="2" s="1"/>
  <c r="N6277" i="2"/>
  <c r="O6277" i="2" s="1"/>
  <c r="N6278" i="2"/>
  <c r="O6278" i="2" s="1"/>
  <c r="N6279" i="2"/>
  <c r="O6279" i="2" s="1"/>
  <c r="N6280" i="2"/>
  <c r="O6280" i="2" s="1"/>
  <c r="N6281" i="2"/>
  <c r="O6281" i="2" s="1"/>
  <c r="N6282" i="2"/>
  <c r="O6282" i="2" s="1"/>
  <c r="N6283" i="2"/>
  <c r="O6283" i="2" s="1"/>
  <c r="N6284" i="2"/>
  <c r="O6284" i="2" s="1"/>
  <c r="N6285" i="2"/>
  <c r="O6285" i="2" s="1"/>
  <c r="N6286" i="2"/>
  <c r="O6286" i="2" s="1"/>
  <c r="N6287" i="2"/>
  <c r="O6287" i="2" s="1"/>
  <c r="N6288" i="2"/>
  <c r="O6288" i="2" s="1"/>
  <c r="N6289" i="2"/>
  <c r="O6289" i="2" s="1"/>
  <c r="N6290" i="2"/>
  <c r="O6290" i="2" s="1"/>
  <c r="N6291" i="2"/>
  <c r="O6291" i="2" s="1"/>
  <c r="N6292" i="2"/>
  <c r="O6292" i="2" s="1"/>
  <c r="N6293" i="2"/>
  <c r="O6293" i="2" s="1"/>
  <c r="N6294" i="2"/>
  <c r="O6294" i="2" s="1"/>
  <c r="N6295" i="2"/>
  <c r="O6295" i="2" s="1"/>
  <c r="N6296" i="2"/>
  <c r="O6296" i="2" s="1"/>
  <c r="N6297" i="2"/>
  <c r="O6297" i="2" s="1"/>
  <c r="N6298" i="2"/>
  <c r="O6298" i="2" s="1"/>
  <c r="N6299" i="2"/>
  <c r="O6299" i="2" s="1"/>
  <c r="N6300" i="2"/>
  <c r="O6300" i="2" s="1"/>
  <c r="N6301" i="2"/>
  <c r="O6301" i="2" s="1"/>
  <c r="N6302" i="2"/>
  <c r="O6302" i="2" s="1"/>
  <c r="N6303" i="2"/>
  <c r="O6303" i="2" s="1"/>
  <c r="N6304" i="2"/>
  <c r="O6304" i="2" s="1"/>
  <c r="N6305" i="2"/>
  <c r="O6305" i="2" s="1"/>
  <c r="N6306" i="2"/>
  <c r="O6306" i="2" s="1"/>
  <c r="N6307" i="2"/>
  <c r="O6307" i="2" s="1"/>
  <c r="N6308" i="2"/>
  <c r="O6308" i="2" s="1"/>
  <c r="N6309" i="2"/>
  <c r="O6309" i="2" s="1"/>
  <c r="N6310" i="2"/>
  <c r="O6310" i="2" s="1"/>
  <c r="N6311" i="2"/>
  <c r="O6311" i="2" s="1"/>
  <c r="N6312" i="2"/>
  <c r="O6312" i="2" s="1"/>
  <c r="N6313" i="2"/>
  <c r="O6313" i="2" s="1"/>
  <c r="N6314" i="2"/>
  <c r="O6314" i="2" s="1"/>
  <c r="N6315" i="2"/>
  <c r="O6315" i="2" s="1"/>
  <c r="N6316" i="2"/>
  <c r="O6316" i="2" s="1"/>
  <c r="N6317" i="2"/>
  <c r="O6317" i="2" s="1"/>
  <c r="N6318" i="2"/>
  <c r="O6318" i="2" s="1"/>
  <c r="N6319" i="2"/>
  <c r="O6319" i="2" s="1"/>
  <c r="N6320" i="2"/>
  <c r="O6320" i="2" s="1"/>
  <c r="N6321" i="2"/>
  <c r="O6321" i="2" s="1"/>
  <c r="N6322" i="2"/>
  <c r="O6322" i="2" s="1"/>
  <c r="N6323" i="2"/>
  <c r="O6323" i="2" s="1"/>
  <c r="N6324" i="2"/>
  <c r="O6324" i="2" s="1"/>
  <c r="N6325" i="2"/>
  <c r="O6325" i="2" s="1"/>
  <c r="N6326" i="2"/>
  <c r="O6326" i="2" s="1"/>
  <c r="N6327" i="2"/>
  <c r="O6327" i="2" s="1"/>
  <c r="N6328" i="2"/>
  <c r="O6328" i="2" s="1"/>
  <c r="N6329" i="2"/>
  <c r="O6329" i="2" s="1"/>
  <c r="N6330" i="2"/>
  <c r="O6330" i="2" s="1"/>
  <c r="N6331" i="2"/>
  <c r="O6331" i="2" s="1"/>
  <c r="N6332" i="2"/>
  <c r="O6332" i="2" s="1"/>
  <c r="N6333" i="2"/>
  <c r="O6333" i="2" s="1"/>
  <c r="N6334" i="2"/>
  <c r="O6334" i="2" s="1"/>
  <c r="N6335" i="2"/>
  <c r="O6335" i="2" s="1"/>
  <c r="N6336" i="2"/>
  <c r="O6336" i="2" s="1"/>
  <c r="N6337" i="2"/>
  <c r="O6337" i="2" s="1"/>
  <c r="N6338" i="2"/>
  <c r="O6338" i="2" s="1"/>
  <c r="N6339" i="2"/>
  <c r="O6339" i="2" s="1"/>
  <c r="N6340" i="2"/>
  <c r="O6340" i="2" s="1"/>
  <c r="N6341" i="2"/>
  <c r="O6341" i="2" s="1"/>
  <c r="N6342" i="2"/>
  <c r="O6342" i="2" s="1"/>
  <c r="N6343" i="2"/>
  <c r="O6343" i="2" s="1"/>
  <c r="N6344" i="2"/>
  <c r="O6344" i="2" s="1"/>
  <c r="N6345" i="2"/>
  <c r="O6345" i="2" s="1"/>
  <c r="N6346" i="2"/>
  <c r="O6346" i="2" s="1"/>
  <c r="N6347" i="2"/>
  <c r="O6347" i="2" s="1"/>
  <c r="N6348" i="2"/>
  <c r="O6348" i="2" s="1"/>
  <c r="N6349" i="2"/>
  <c r="O6349" i="2" s="1"/>
  <c r="N6350" i="2"/>
  <c r="O6350" i="2" s="1"/>
  <c r="N6351" i="2"/>
  <c r="O6351" i="2" s="1"/>
  <c r="N6352" i="2"/>
  <c r="O6352" i="2" s="1"/>
  <c r="N6353" i="2"/>
  <c r="O6353" i="2" s="1"/>
  <c r="N6354" i="2"/>
  <c r="O6354" i="2" s="1"/>
  <c r="N6355" i="2"/>
  <c r="O6355" i="2" s="1"/>
  <c r="N6356" i="2"/>
  <c r="O6356" i="2" s="1"/>
  <c r="N6357" i="2"/>
  <c r="O6357" i="2" s="1"/>
  <c r="N6358" i="2"/>
  <c r="O6358" i="2" s="1"/>
  <c r="N6359" i="2"/>
  <c r="O6359" i="2" s="1"/>
  <c r="N6360" i="2"/>
  <c r="O6360" i="2" s="1"/>
  <c r="N6361" i="2"/>
  <c r="O6361" i="2" s="1"/>
  <c r="N6362" i="2"/>
  <c r="O6362" i="2" s="1"/>
  <c r="N6363" i="2"/>
  <c r="O6363" i="2" s="1"/>
  <c r="N6364" i="2"/>
  <c r="O6364" i="2" s="1"/>
  <c r="N6365" i="2"/>
  <c r="O6365" i="2" s="1"/>
  <c r="N6366" i="2"/>
  <c r="O6366" i="2" s="1"/>
  <c r="N6367" i="2"/>
  <c r="O6367" i="2" s="1"/>
  <c r="N6368" i="2"/>
  <c r="O6368" i="2" s="1"/>
  <c r="N6369" i="2"/>
  <c r="O6369" i="2" s="1"/>
  <c r="N6370" i="2"/>
  <c r="O6370" i="2" s="1"/>
  <c r="N6371" i="2"/>
  <c r="O6371" i="2" s="1"/>
  <c r="N6372" i="2"/>
  <c r="O6372" i="2" s="1"/>
  <c r="N6373" i="2"/>
  <c r="O6373" i="2" s="1"/>
  <c r="N6374" i="2"/>
  <c r="O6374" i="2" s="1"/>
  <c r="N6375" i="2"/>
  <c r="O6375" i="2" s="1"/>
  <c r="N6376" i="2"/>
  <c r="O6376" i="2" s="1"/>
  <c r="N6377" i="2"/>
  <c r="O6377" i="2" s="1"/>
  <c r="N6378" i="2"/>
  <c r="O6378" i="2" s="1"/>
  <c r="N6379" i="2"/>
  <c r="O6379" i="2" s="1"/>
  <c r="N6380" i="2"/>
  <c r="O6380" i="2" s="1"/>
  <c r="N6381" i="2"/>
  <c r="O6381" i="2" s="1"/>
  <c r="N6382" i="2"/>
  <c r="O6382" i="2" s="1"/>
  <c r="N6383" i="2"/>
  <c r="O6383" i="2" s="1"/>
  <c r="N6384" i="2"/>
  <c r="O6384" i="2" s="1"/>
  <c r="N6385" i="2"/>
  <c r="O6385" i="2" s="1"/>
  <c r="N6386" i="2"/>
  <c r="O6386" i="2" s="1"/>
  <c r="N6387" i="2"/>
  <c r="O6387" i="2" s="1"/>
  <c r="N6388" i="2"/>
  <c r="O6388" i="2" s="1"/>
  <c r="N6389" i="2"/>
  <c r="O6389" i="2" s="1"/>
  <c r="N6390" i="2"/>
  <c r="O6390" i="2" s="1"/>
  <c r="N6391" i="2"/>
  <c r="O6391" i="2" s="1"/>
  <c r="N6392" i="2"/>
  <c r="O6392" i="2" s="1"/>
  <c r="N6393" i="2"/>
  <c r="O6393" i="2" s="1"/>
  <c r="N6394" i="2"/>
  <c r="O6394" i="2" s="1"/>
  <c r="N6395" i="2"/>
  <c r="O6395" i="2" s="1"/>
  <c r="N6396" i="2"/>
  <c r="O6396" i="2" s="1"/>
  <c r="N6397" i="2"/>
  <c r="O6397" i="2" s="1"/>
  <c r="N6398" i="2"/>
  <c r="O6398" i="2" s="1"/>
  <c r="N6399" i="2"/>
  <c r="O6399" i="2" s="1"/>
  <c r="N6400" i="2"/>
  <c r="O6400" i="2" s="1"/>
  <c r="N6401" i="2"/>
  <c r="O6401" i="2" s="1"/>
  <c r="N6402" i="2"/>
  <c r="O6402" i="2" s="1"/>
  <c r="N6403" i="2"/>
  <c r="O6403" i="2" s="1"/>
  <c r="N6404" i="2"/>
  <c r="O6404" i="2" s="1"/>
  <c r="N6405" i="2"/>
  <c r="O6405" i="2" s="1"/>
  <c r="N6406" i="2"/>
  <c r="O6406" i="2" s="1"/>
  <c r="N6407" i="2"/>
  <c r="O6407" i="2" s="1"/>
  <c r="N6408" i="2"/>
  <c r="O6408" i="2" s="1"/>
  <c r="N6409" i="2"/>
  <c r="O6409" i="2" s="1"/>
  <c r="N6410" i="2"/>
  <c r="O6410" i="2" s="1"/>
  <c r="N6411" i="2"/>
  <c r="O6411" i="2" s="1"/>
  <c r="N6412" i="2"/>
  <c r="O6412" i="2" s="1"/>
  <c r="N6413" i="2"/>
  <c r="O6413" i="2" s="1"/>
  <c r="N6414" i="2"/>
  <c r="O6414" i="2" s="1"/>
  <c r="N6415" i="2"/>
  <c r="O6415" i="2" s="1"/>
  <c r="N6416" i="2"/>
  <c r="O6416" i="2" s="1"/>
  <c r="N6417" i="2"/>
  <c r="O6417" i="2" s="1"/>
  <c r="N6418" i="2"/>
  <c r="O6418" i="2" s="1"/>
  <c r="N6419" i="2"/>
  <c r="O6419" i="2" s="1"/>
  <c r="N6420" i="2"/>
  <c r="O6420" i="2" s="1"/>
  <c r="N6421" i="2"/>
  <c r="O6421" i="2" s="1"/>
  <c r="N6422" i="2"/>
  <c r="O6422" i="2" s="1"/>
  <c r="N6423" i="2"/>
  <c r="O6423" i="2" s="1"/>
  <c r="N6424" i="2"/>
  <c r="O6424" i="2" s="1"/>
  <c r="N6425" i="2"/>
  <c r="O6425" i="2" s="1"/>
  <c r="N6426" i="2"/>
  <c r="O6426" i="2" s="1"/>
  <c r="N6427" i="2"/>
  <c r="O6427" i="2" s="1"/>
  <c r="N6428" i="2"/>
  <c r="O6428" i="2" s="1"/>
  <c r="N6429" i="2"/>
  <c r="O6429" i="2" s="1"/>
  <c r="N6430" i="2"/>
  <c r="O6430" i="2" s="1"/>
  <c r="N6431" i="2"/>
  <c r="O6431" i="2" s="1"/>
  <c r="N6432" i="2"/>
  <c r="O6432" i="2" s="1"/>
  <c r="N6433" i="2"/>
  <c r="O6433" i="2" s="1"/>
  <c r="N6434" i="2"/>
  <c r="O6434" i="2" s="1"/>
  <c r="N6435" i="2"/>
  <c r="O6435" i="2" s="1"/>
  <c r="N6436" i="2"/>
  <c r="O6436" i="2" s="1"/>
  <c r="N6437" i="2"/>
  <c r="O6437" i="2" s="1"/>
  <c r="N6438" i="2"/>
  <c r="O6438" i="2" s="1"/>
  <c r="N6439" i="2"/>
  <c r="O6439" i="2" s="1"/>
  <c r="N6440" i="2"/>
  <c r="O6440" i="2" s="1"/>
  <c r="N6441" i="2"/>
  <c r="O6441" i="2" s="1"/>
  <c r="N6442" i="2"/>
  <c r="O6442" i="2" s="1"/>
  <c r="N6443" i="2"/>
  <c r="O6443" i="2" s="1"/>
  <c r="N6444" i="2"/>
  <c r="O6444" i="2" s="1"/>
  <c r="N6445" i="2"/>
  <c r="O6445" i="2" s="1"/>
  <c r="N6446" i="2"/>
  <c r="O6446" i="2" s="1"/>
  <c r="N6447" i="2"/>
  <c r="O6447" i="2" s="1"/>
  <c r="N6448" i="2"/>
  <c r="O6448" i="2" s="1"/>
  <c r="N6449" i="2"/>
  <c r="O6449" i="2" s="1"/>
  <c r="N6450" i="2"/>
  <c r="O6450" i="2" s="1"/>
  <c r="N6451" i="2"/>
  <c r="O6451" i="2" s="1"/>
  <c r="N6452" i="2"/>
  <c r="O6452" i="2" s="1"/>
  <c r="N6453" i="2"/>
  <c r="O6453" i="2" s="1"/>
  <c r="N6454" i="2"/>
  <c r="O6454" i="2" s="1"/>
  <c r="N6455" i="2"/>
  <c r="O6455" i="2" s="1"/>
  <c r="N6456" i="2"/>
  <c r="O6456" i="2" s="1"/>
  <c r="N6457" i="2"/>
  <c r="O6457" i="2" s="1"/>
  <c r="N6458" i="2"/>
  <c r="O6458" i="2" s="1"/>
  <c r="N6459" i="2"/>
  <c r="O6459" i="2" s="1"/>
  <c r="N6460" i="2"/>
  <c r="O6460" i="2" s="1"/>
  <c r="N6461" i="2"/>
  <c r="O6461" i="2" s="1"/>
  <c r="N6462" i="2"/>
  <c r="O6462" i="2" s="1"/>
  <c r="N6463" i="2"/>
  <c r="O6463" i="2" s="1"/>
  <c r="N6464" i="2"/>
  <c r="O6464" i="2" s="1"/>
  <c r="N6465" i="2"/>
  <c r="O6465" i="2" s="1"/>
  <c r="N6466" i="2"/>
  <c r="O6466" i="2" s="1"/>
  <c r="N6467" i="2"/>
  <c r="O6467" i="2" s="1"/>
  <c r="N6468" i="2"/>
  <c r="O6468" i="2" s="1"/>
  <c r="N6469" i="2"/>
  <c r="O6469" i="2" s="1"/>
  <c r="N6470" i="2"/>
  <c r="O6470" i="2" s="1"/>
  <c r="N6471" i="2"/>
  <c r="O6471" i="2" s="1"/>
  <c r="N6472" i="2"/>
  <c r="O6472" i="2" s="1"/>
  <c r="N6473" i="2"/>
  <c r="O6473" i="2" s="1"/>
  <c r="N6474" i="2"/>
  <c r="O6474" i="2" s="1"/>
  <c r="N6475" i="2"/>
  <c r="O6475" i="2" s="1"/>
  <c r="N6476" i="2"/>
  <c r="O6476" i="2" s="1"/>
  <c r="N6477" i="2"/>
  <c r="O6477" i="2" s="1"/>
  <c r="N6478" i="2"/>
  <c r="O6478" i="2" s="1"/>
  <c r="N6479" i="2"/>
  <c r="O6479" i="2" s="1"/>
  <c r="N6480" i="2"/>
  <c r="O6480" i="2" s="1"/>
  <c r="N6481" i="2"/>
  <c r="O6481" i="2" s="1"/>
  <c r="N6482" i="2"/>
  <c r="O6482" i="2" s="1"/>
  <c r="N6483" i="2"/>
  <c r="O6483" i="2" s="1"/>
  <c r="N6484" i="2"/>
  <c r="O6484" i="2" s="1"/>
  <c r="N6485" i="2"/>
  <c r="O6485" i="2" s="1"/>
  <c r="N6486" i="2"/>
  <c r="O6486" i="2" s="1"/>
  <c r="N6487" i="2"/>
  <c r="O6487" i="2" s="1"/>
  <c r="N6488" i="2"/>
  <c r="O6488" i="2" s="1"/>
  <c r="N6489" i="2"/>
  <c r="O6489" i="2" s="1"/>
  <c r="N6490" i="2"/>
  <c r="O6490" i="2" s="1"/>
  <c r="N6491" i="2"/>
  <c r="O6491" i="2" s="1"/>
  <c r="N6492" i="2"/>
  <c r="O6492" i="2" s="1"/>
  <c r="N6493" i="2"/>
  <c r="O6493" i="2" s="1"/>
  <c r="N6494" i="2"/>
  <c r="O6494" i="2" s="1"/>
  <c r="N6495" i="2"/>
  <c r="O6495" i="2" s="1"/>
  <c r="N6496" i="2"/>
  <c r="O6496" i="2" s="1"/>
  <c r="N6497" i="2"/>
  <c r="O6497" i="2" s="1"/>
  <c r="N6498" i="2"/>
  <c r="O6498" i="2" s="1"/>
  <c r="N6499" i="2"/>
  <c r="O6499" i="2" s="1"/>
  <c r="N6500" i="2"/>
  <c r="O6500" i="2" s="1"/>
  <c r="N6501" i="2"/>
  <c r="O6501" i="2" s="1"/>
  <c r="N6502" i="2"/>
  <c r="O6502" i="2" s="1"/>
  <c r="N6503" i="2"/>
  <c r="O6503" i="2" s="1"/>
  <c r="N6504" i="2"/>
  <c r="O6504" i="2" s="1"/>
  <c r="N6505" i="2"/>
  <c r="O6505" i="2" s="1"/>
  <c r="N6506" i="2"/>
  <c r="O6506" i="2" s="1"/>
  <c r="N6507" i="2"/>
  <c r="O6507" i="2" s="1"/>
  <c r="N6508" i="2"/>
  <c r="O6508" i="2" s="1"/>
  <c r="N6509" i="2"/>
  <c r="O6509" i="2" s="1"/>
  <c r="N6510" i="2"/>
  <c r="O6510" i="2" s="1"/>
  <c r="N6511" i="2"/>
  <c r="O6511" i="2" s="1"/>
  <c r="N6512" i="2"/>
  <c r="O6512" i="2" s="1"/>
  <c r="N6513" i="2"/>
  <c r="O6513" i="2" s="1"/>
  <c r="N6514" i="2"/>
  <c r="O6514" i="2" s="1"/>
  <c r="N6515" i="2"/>
  <c r="O6515" i="2" s="1"/>
  <c r="N6516" i="2"/>
  <c r="O6516" i="2" s="1"/>
  <c r="N6517" i="2"/>
  <c r="O6517" i="2" s="1"/>
  <c r="N6518" i="2"/>
  <c r="O6518" i="2" s="1"/>
  <c r="N6519" i="2"/>
  <c r="O6519" i="2" s="1"/>
  <c r="N6520" i="2"/>
  <c r="O6520" i="2" s="1"/>
  <c r="N6521" i="2"/>
  <c r="O6521" i="2" s="1"/>
  <c r="N6522" i="2"/>
  <c r="O6522" i="2" s="1"/>
  <c r="N6523" i="2"/>
  <c r="O6523" i="2" s="1"/>
  <c r="N6524" i="2"/>
  <c r="O6524" i="2" s="1"/>
  <c r="N6525" i="2"/>
  <c r="O6525" i="2" s="1"/>
  <c r="N6526" i="2"/>
  <c r="O6526" i="2" s="1"/>
  <c r="N6527" i="2"/>
  <c r="O6527" i="2" s="1"/>
  <c r="N6528" i="2"/>
  <c r="O6528" i="2" s="1"/>
  <c r="N6529" i="2"/>
  <c r="O6529" i="2" s="1"/>
  <c r="N6530" i="2"/>
  <c r="O6530" i="2" s="1"/>
  <c r="N6531" i="2"/>
  <c r="O6531" i="2" s="1"/>
  <c r="N6532" i="2"/>
  <c r="O6532" i="2" s="1"/>
  <c r="N6533" i="2"/>
  <c r="O6533" i="2" s="1"/>
  <c r="N6534" i="2"/>
  <c r="O6534" i="2" s="1"/>
  <c r="N6535" i="2"/>
  <c r="O6535" i="2" s="1"/>
  <c r="N6536" i="2"/>
  <c r="O6536" i="2" s="1"/>
  <c r="N6537" i="2"/>
  <c r="O6537" i="2" s="1"/>
  <c r="N6538" i="2"/>
  <c r="O6538" i="2" s="1"/>
  <c r="N6539" i="2"/>
  <c r="O6539" i="2" s="1"/>
  <c r="N6540" i="2"/>
  <c r="O6540" i="2" s="1"/>
  <c r="N6541" i="2"/>
  <c r="O6541" i="2" s="1"/>
  <c r="N6542" i="2"/>
  <c r="O6542" i="2" s="1"/>
  <c r="N6543" i="2"/>
  <c r="O6543" i="2" s="1"/>
  <c r="N6544" i="2"/>
  <c r="O6544" i="2" s="1"/>
  <c r="N6545" i="2"/>
  <c r="O6545" i="2" s="1"/>
  <c r="N6546" i="2"/>
  <c r="O6546" i="2" s="1"/>
  <c r="N6547" i="2"/>
  <c r="O6547" i="2" s="1"/>
  <c r="N6548" i="2"/>
  <c r="O6548" i="2" s="1"/>
  <c r="N6549" i="2"/>
  <c r="O6549" i="2" s="1"/>
  <c r="N6550" i="2"/>
  <c r="O6550" i="2" s="1"/>
  <c r="N6551" i="2"/>
  <c r="O6551" i="2" s="1"/>
  <c r="N6552" i="2"/>
  <c r="O6552" i="2" s="1"/>
  <c r="N6553" i="2"/>
  <c r="O6553" i="2" s="1"/>
  <c r="N6554" i="2"/>
  <c r="O6554" i="2" s="1"/>
  <c r="N6555" i="2"/>
  <c r="O6555" i="2" s="1"/>
  <c r="N6556" i="2"/>
  <c r="O6556" i="2" s="1"/>
  <c r="N6557" i="2"/>
  <c r="O6557" i="2" s="1"/>
  <c r="N6558" i="2"/>
  <c r="O6558" i="2" s="1"/>
  <c r="N6559" i="2"/>
  <c r="O6559" i="2" s="1"/>
  <c r="N6560" i="2"/>
  <c r="O6560" i="2" s="1"/>
  <c r="N6561" i="2"/>
  <c r="O6561" i="2" s="1"/>
  <c r="N6562" i="2"/>
  <c r="O6562" i="2" s="1"/>
  <c r="N6563" i="2"/>
  <c r="O6563" i="2" s="1"/>
  <c r="N6564" i="2"/>
  <c r="O6564" i="2" s="1"/>
  <c r="N6565" i="2"/>
  <c r="O6565" i="2" s="1"/>
  <c r="N6566" i="2"/>
  <c r="O6566" i="2" s="1"/>
  <c r="N6567" i="2"/>
  <c r="O6567" i="2" s="1"/>
  <c r="N6568" i="2"/>
  <c r="O6568" i="2" s="1"/>
  <c r="N6569" i="2"/>
  <c r="O6569" i="2" s="1"/>
  <c r="N6570" i="2"/>
  <c r="O6570" i="2" s="1"/>
  <c r="N6571" i="2"/>
  <c r="O6571" i="2" s="1"/>
  <c r="N6572" i="2"/>
  <c r="O6572" i="2" s="1"/>
  <c r="N6573" i="2"/>
  <c r="O6573" i="2" s="1"/>
  <c r="N6574" i="2"/>
  <c r="O6574" i="2" s="1"/>
  <c r="N6575" i="2"/>
  <c r="O6575" i="2" s="1"/>
  <c r="N6576" i="2"/>
  <c r="O6576" i="2" s="1"/>
  <c r="N6577" i="2"/>
  <c r="O6577" i="2" s="1"/>
  <c r="N6578" i="2"/>
  <c r="O6578" i="2" s="1"/>
  <c r="N6579" i="2"/>
  <c r="O6579" i="2" s="1"/>
  <c r="N6580" i="2"/>
  <c r="O6580" i="2" s="1"/>
  <c r="N6581" i="2"/>
  <c r="O6581" i="2" s="1"/>
  <c r="N6582" i="2"/>
  <c r="O6582" i="2" s="1"/>
  <c r="N6583" i="2"/>
  <c r="O6583" i="2" s="1"/>
  <c r="N6584" i="2"/>
  <c r="O6584" i="2" s="1"/>
  <c r="N6585" i="2"/>
  <c r="O6585" i="2" s="1"/>
  <c r="N6586" i="2"/>
  <c r="O6586" i="2" s="1"/>
  <c r="N6587" i="2"/>
  <c r="O6587" i="2" s="1"/>
  <c r="N6588" i="2"/>
  <c r="O6588" i="2" s="1"/>
  <c r="N6589" i="2"/>
  <c r="O6589" i="2" s="1"/>
  <c r="N6590" i="2"/>
  <c r="O6590" i="2" s="1"/>
  <c r="N6591" i="2"/>
  <c r="O6591" i="2" s="1"/>
  <c r="N6592" i="2"/>
  <c r="O6592" i="2" s="1"/>
  <c r="N6593" i="2"/>
  <c r="O6593" i="2" s="1"/>
  <c r="N6594" i="2"/>
  <c r="O6594" i="2" s="1"/>
  <c r="N6595" i="2"/>
  <c r="O6595" i="2" s="1"/>
  <c r="N6596" i="2"/>
  <c r="O6596" i="2" s="1"/>
  <c r="N6597" i="2"/>
  <c r="O6597" i="2" s="1"/>
  <c r="N6598" i="2"/>
  <c r="O6598" i="2" s="1"/>
  <c r="N6599" i="2"/>
  <c r="O6599" i="2" s="1"/>
  <c r="N6600" i="2"/>
  <c r="O6600" i="2" s="1"/>
  <c r="N6601" i="2"/>
  <c r="O6601" i="2" s="1"/>
  <c r="N6602" i="2"/>
  <c r="O6602" i="2" s="1"/>
  <c r="N6603" i="2"/>
  <c r="O6603" i="2" s="1"/>
  <c r="N6604" i="2"/>
  <c r="O6604" i="2" s="1"/>
  <c r="N6605" i="2"/>
  <c r="O6605" i="2" s="1"/>
  <c r="N6606" i="2"/>
  <c r="O6606" i="2" s="1"/>
  <c r="N6607" i="2"/>
  <c r="O6607" i="2" s="1"/>
  <c r="N6608" i="2"/>
  <c r="O6608" i="2" s="1"/>
  <c r="N6609" i="2"/>
  <c r="O6609" i="2" s="1"/>
  <c r="N6610" i="2"/>
  <c r="O6610" i="2" s="1"/>
  <c r="N6611" i="2"/>
  <c r="O6611" i="2" s="1"/>
  <c r="N6612" i="2"/>
  <c r="O6612" i="2" s="1"/>
  <c r="N6613" i="2"/>
  <c r="O6613" i="2" s="1"/>
  <c r="N6614" i="2"/>
  <c r="O6614" i="2" s="1"/>
  <c r="N6615" i="2"/>
  <c r="O6615" i="2" s="1"/>
  <c r="N6616" i="2"/>
  <c r="O6616" i="2" s="1"/>
  <c r="N6617" i="2"/>
  <c r="O6617" i="2" s="1"/>
  <c r="N6618" i="2"/>
  <c r="O6618" i="2" s="1"/>
  <c r="N6619" i="2"/>
  <c r="O6619" i="2" s="1"/>
  <c r="N6620" i="2"/>
  <c r="O6620" i="2" s="1"/>
  <c r="N6621" i="2"/>
  <c r="O6621" i="2" s="1"/>
  <c r="N6622" i="2"/>
  <c r="O6622" i="2" s="1"/>
  <c r="N6623" i="2"/>
  <c r="O6623" i="2" s="1"/>
  <c r="N6624" i="2"/>
  <c r="O6624" i="2" s="1"/>
  <c r="N6625" i="2"/>
  <c r="O6625" i="2" s="1"/>
  <c r="N6626" i="2"/>
  <c r="O6626" i="2" s="1"/>
  <c r="N6627" i="2"/>
  <c r="O6627" i="2" s="1"/>
  <c r="N6628" i="2"/>
  <c r="O6628" i="2" s="1"/>
  <c r="N6629" i="2"/>
  <c r="O6629" i="2" s="1"/>
  <c r="N6630" i="2"/>
  <c r="O6630" i="2" s="1"/>
  <c r="N6631" i="2"/>
  <c r="O6631" i="2" s="1"/>
  <c r="N6632" i="2"/>
  <c r="O6632" i="2" s="1"/>
  <c r="N6633" i="2"/>
  <c r="O6633" i="2" s="1"/>
  <c r="N6634" i="2"/>
  <c r="O6634" i="2" s="1"/>
  <c r="N6635" i="2"/>
  <c r="O6635" i="2" s="1"/>
  <c r="N6636" i="2"/>
  <c r="O6636" i="2" s="1"/>
  <c r="N6637" i="2"/>
  <c r="O6637" i="2" s="1"/>
  <c r="N6638" i="2"/>
  <c r="O6638" i="2" s="1"/>
  <c r="N6639" i="2"/>
  <c r="O6639" i="2" s="1"/>
  <c r="N6640" i="2"/>
  <c r="O6640" i="2" s="1"/>
  <c r="N6641" i="2"/>
  <c r="O6641" i="2" s="1"/>
  <c r="N6642" i="2"/>
  <c r="O6642" i="2" s="1"/>
  <c r="N6643" i="2"/>
  <c r="O6643" i="2" s="1"/>
  <c r="N6644" i="2"/>
  <c r="O6644" i="2" s="1"/>
  <c r="N6645" i="2"/>
  <c r="O6645" i="2" s="1"/>
  <c r="N6646" i="2"/>
  <c r="O6646" i="2" s="1"/>
  <c r="N6647" i="2"/>
  <c r="O6647" i="2" s="1"/>
  <c r="N6648" i="2"/>
  <c r="O6648" i="2" s="1"/>
  <c r="N6649" i="2"/>
  <c r="O6649" i="2" s="1"/>
  <c r="N6650" i="2"/>
  <c r="O6650" i="2" s="1"/>
  <c r="N6651" i="2"/>
  <c r="O6651" i="2" s="1"/>
  <c r="N6652" i="2"/>
  <c r="O6652" i="2" s="1"/>
  <c r="N6653" i="2"/>
  <c r="O6653" i="2" s="1"/>
  <c r="N6654" i="2"/>
  <c r="O6654" i="2" s="1"/>
  <c r="N6655" i="2"/>
  <c r="O6655" i="2" s="1"/>
  <c r="N6656" i="2"/>
  <c r="O6656" i="2" s="1"/>
  <c r="N6657" i="2"/>
  <c r="O6657" i="2" s="1"/>
  <c r="N6658" i="2"/>
  <c r="O6658" i="2" s="1"/>
  <c r="N6659" i="2"/>
  <c r="O6659" i="2" s="1"/>
  <c r="N6660" i="2"/>
  <c r="O6660" i="2" s="1"/>
  <c r="N6661" i="2"/>
  <c r="O6661" i="2" s="1"/>
  <c r="N6662" i="2"/>
  <c r="O6662" i="2" s="1"/>
  <c r="N6663" i="2"/>
  <c r="O6663" i="2" s="1"/>
  <c r="N6664" i="2"/>
  <c r="O6664" i="2" s="1"/>
  <c r="N6665" i="2"/>
  <c r="O6665" i="2" s="1"/>
  <c r="N6666" i="2"/>
  <c r="O6666" i="2" s="1"/>
  <c r="N6667" i="2"/>
  <c r="O6667" i="2" s="1"/>
  <c r="N6668" i="2"/>
  <c r="O6668" i="2" s="1"/>
  <c r="N6669" i="2"/>
  <c r="O6669" i="2" s="1"/>
  <c r="N6670" i="2"/>
  <c r="O6670" i="2" s="1"/>
  <c r="N6671" i="2"/>
  <c r="O6671" i="2" s="1"/>
  <c r="N6672" i="2"/>
  <c r="O6672" i="2" s="1"/>
  <c r="N6673" i="2"/>
  <c r="O6673" i="2" s="1"/>
  <c r="N6674" i="2"/>
  <c r="O6674" i="2" s="1"/>
  <c r="N6675" i="2"/>
  <c r="O6675" i="2" s="1"/>
  <c r="N6676" i="2"/>
  <c r="O6676" i="2" s="1"/>
  <c r="N6677" i="2"/>
  <c r="O6677" i="2" s="1"/>
  <c r="N6678" i="2"/>
  <c r="O6678" i="2" s="1"/>
  <c r="N6679" i="2"/>
  <c r="O6679" i="2" s="1"/>
  <c r="N6680" i="2"/>
  <c r="O6680" i="2" s="1"/>
  <c r="N6681" i="2"/>
  <c r="O6681" i="2" s="1"/>
  <c r="N6682" i="2"/>
  <c r="O6682" i="2" s="1"/>
  <c r="N6683" i="2"/>
  <c r="O6683" i="2" s="1"/>
  <c r="N6684" i="2"/>
  <c r="O6684" i="2" s="1"/>
  <c r="N6685" i="2"/>
  <c r="O6685" i="2" s="1"/>
  <c r="N6686" i="2"/>
  <c r="O6686" i="2" s="1"/>
  <c r="N6687" i="2"/>
  <c r="O6687" i="2" s="1"/>
  <c r="N6688" i="2"/>
  <c r="O6688" i="2" s="1"/>
  <c r="N6689" i="2"/>
  <c r="O6689" i="2" s="1"/>
  <c r="N6690" i="2"/>
  <c r="O6690" i="2" s="1"/>
  <c r="N6691" i="2"/>
  <c r="O6691" i="2" s="1"/>
  <c r="N6692" i="2"/>
  <c r="O6692" i="2" s="1"/>
  <c r="N6693" i="2"/>
  <c r="O6693" i="2" s="1"/>
  <c r="N6694" i="2"/>
  <c r="O6694" i="2" s="1"/>
  <c r="N6695" i="2"/>
  <c r="O6695" i="2" s="1"/>
  <c r="N6696" i="2"/>
  <c r="O6696" i="2" s="1"/>
  <c r="N6697" i="2"/>
  <c r="O6697" i="2" s="1"/>
  <c r="N6698" i="2"/>
  <c r="O6698" i="2" s="1"/>
  <c r="N6699" i="2"/>
  <c r="O6699" i="2" s="1"/>
  <c r="N6700" i="2"/>
  <c r="O6700" i="2" s="1"/>
  <c r="N6701" i="2"/>
  <c r="O6701" i="2" s="1"/>
  <c r="N6702" i="2"/>
  <c r="O6702" i="2" s="1"/>
  <c r="N6703" i="2"/>
  <c r="O6703" i="2" s="1"/>
  <c r="N6704" i="2"/>
  <c r="O6704" i="2" s="1"/>
  <c r="N6705" i="2"/>
  <c r="O6705" i="2" s="1"/>
  <c r="N6706" i="2"/>
  <c r="O6706" i="2" s="1"/>
  <c r="N6707" i="2"/>
  <c r="O6707" i="2" s="1"/>
  <c r="N6708" i="2"/>
  <c r="O6708" i="2" s="1"/>
  <c r="N6709" i="2"/>
  <c r="O6709" i="2" s="1"/>
  <c r="N6710" i="2"/>
  <c r="O6710" i="2" s="1"/>
  <c r="N6711" i="2"/>
  <c r="O6711" i="2" s="1"/>
  <c r="N6712" i="2"/>
  <c r="O6712" i="2" s="1"/>
  <c r="N6713" i="2"/>
  <c r="O6713" i="2" s="1"/>
  <c r="N6714" i="2"/>
  <c r="O6714" i="2" s="1"/>
  <c r="N6715" i="2"/>
  <c r="O6715" i="2" s="1"/>
  <c r="N6716" i="2"/>
  <c r="O6716" i="2" s="1"/>
  <c r="N6717" i="2"/>
  <c r="O6717" i="2" s="1"/>
  <c r="N6718" i="2"/>
  <c r="O6718" i="2" s="1"/>
  <c r="N6719" i="2"/>
  <c r="O6719" i="2" s="1"/>
  <c r="N6720" i="2"/>
  <c r="O6720" i="2" s="1"/>
  <c r="N6721" i="2"/>
  <c r="O6721" i="2" s="1"/>
  <c r="N6722" i="2"/>
  <c r="O6722" i="2" s="1"/>
  <c r="N6723" i="2"/>
  <c r="O6723" i="2" s="1"/>
  <c r="N6724" i="2"/>
  <c r="O6724" i="2" s="1"/>
  <c r="N6725" i="2"/>
  <c r="O6725" i="2" s="1"/>
  <c r="N6726" i="2"/>
  <c r="O6726" i="2" s="1"/>
  <c r="N6727" i="2"/>
  <c r="O6727" i="2" s="1"/>
  <c r="N6728" i="2"/>
  <c r="O6728" i="2" s="1"/>
  <c r="N6729" i="2"/>
  <c r="O6729" i="2" s="1"/>
  <c r="N6730" i="2"/>
  <c r="O6730" i="2" s="1"/>
  <c r="N6731" i="2"/>
  <c r="O6731" i="2" s="1"/>
  <c r="N6732" i="2"/>
  <c r="O6732" i="2" s="1"/>
  <c r="N6733" i="2"/>
  <c r="O6733" i="2" s="1"/>
  <c r="N6734" i="2"/>
  <c r="O6734" i="2" s="1"/>
  <c r="N6735" i="2"/>
  <c r="O6735" i="2" s="1"/>
  <c r="N6736" i="2"/>
  <c r="O6736" i="2" s="1"/>
  <c r="N6737" i="2"/>
  <c r="O6737" i="2" s="1"/>
  <c r="N6738" i="2"/>
  <c r="O6738" i="2" s="1"/>
  <c r="N6739" i="2"/>
  <c r="O6739" i="2" s="1"/>
  <c r="N6740" i="2"/>
  <c r="O6740" i="2" s="1"/>
  <c r="N6741" i="2"/>
  <c r="O6741" i="2" s="1"/>
  <c r="N6742" i="2"/>
  <c r="O6742" i="2" s="1"/>
  <c r="N6743" i="2"/>
  <c r="O6743" i="2" s="1"/>
  <c r="N6744" i="2"/>
  <c r="O6744" i="2" s="1"/>
  <c r="N6745" i="2"/>
  <c r="O6745" i="2" s="1"/>
  <c r="N6746" i="2"/>
  <c r="O6746" i="2" s="1"/>
  <c r="N6747" i="2"/>
  <c r="O6747" i="2" s="1"/>
  <c r="N6748" i="2"/>
  <c r="O6748" i="2" s="1"/>
  <c r="N6749" i="2"/>
  <c r="O6749" i="2" s="1"/>
  <c r="N6750" i="2"/>
  <c r="O6750" i="2" s="1"/>
  <c r="N6751" i="2"/>
  <c r="O6751" i="2" s="1"/>
  <c r="N6752" i="2"/>
  <c r="O6752" i="2" s="1"/>
  <c r="N6753" i="2"/>
  <c r="O6753" i="2" s="1"/>
  <c r="N6754" i="2"/>
  <c r="O6754" i="2" s="1"/>
  <c r="N6755" i="2"/>
  <c r="O6755" i="2" s="1"/>
  <c r="N6756" i="2"/>
  <c r="O6756" i="2" s="1"/>
  <c r="N6757" i="2"/>
  <c r="O6757" i="2" s="1"/>
  <c r="N6758" i="2"/>
  <c r="O6758" i="2" s="1"/>
  <c r="N6759" i="2"/>
  <c r="O6759" i="2" s="1"/>
  <c r="N6760" i="2"/>
  <c r="O6760" i="2" s="1"/>
  <c r="N6761" i="2"/>
  <c r="O6761" i="2" s="1"/>
  <c r="N6762" i="2"/>
  <c r="O6762" i="2" s="1"/>
  <c r="N6763" i="2"/>
  <c r="O6763" i="2" s="1"/>
  <c r="N6764" i="2"/>
  <c r="O6764" i="2" s="1"/>
  <c r="N6765" i="2"/>
  <c r="O6765" i="2" s="1"/>
  <c r="N6766" i="2"/>
  <c r="O6766" i="2" s="1"/>
  <c r="N6767" i="2"/>
  <c r="O6767" i="2" s="1"/>
  <c r="N6768" i="2"/>
  <c r="O6768" i="2" s="1"/>
  <c r="N6769" i="2"/>
  <c r="O6769" i="2" s="1"/>
  <c r="N6770" i="2"/>
  <c r="O6770" i="2" s="1"/>
  <c r="N6771" i="2"/>
  <c r="O6771" i="2" s="1"/>
  <c r="N6772" i="2"/>
  <c r="O6772" i="2" s="1"/>
  <c r="N6773" i="2"/>
  <c r="O6773" i="2" s="1"/>
  <c r="N6774" i="2"/>
  <c r="O6774" i="2" s="1"/>
  <c r="N6775" i="2"/>
  <c r="O6775" i="2" s="1"/>
  <c r="N6776" i="2"/>
  <c r="O6776" i="2" s="1"/>
  <c r="N6777" i="2"/>
  <c r="O6777" i="2" s="1"/>
  <c r="N6778" i="2"/>
  <c r="O6778" i="2" s="1"/>
  <c r="N6779" i="2"/>
  <c r="O6779" i="2" s="1"/>
  <c r="N6780" i="2"/>
  <c r="O6780" i="2" s="1"/>
  <c r="N6781" i="2"/>
  <c r="O6781" i="2" s="1"/>
  <c r="N6782" i="2"/>
  <c r="O6782" i="2" s="1"/>
  <c r="N6783" i="2"/>
  <c r="O6783" i="2" s="1"/>
  <c r="N6784" i="2"/>
  <c r="O6784" i="2" s="1"/>
  <c r="N6785" i="2"/>
  <c r="O6785" i="2" s="1"/>
  <c r="N6786" i="2"/>
  <c r="O6786" i="2" s="1"/>
  <c r="N6787" i="2"/>
  <c r="O6787" i="2" s="1"/>
  <c r="N6788" i="2"/>
  <c r="O6788" i="2" s="1"/>
  <c r="N6789" i="2"/>
  <c r="O6789" i="2" s="1"/>
  <c r="N6790" i="2"/>
  <c r="O6790" i="2" s="1"/>
  <c r="N6791" i="2"/>
  <c r="O6791" i="2" s="1"/>
  <c r="N6792" i="2"/>
  <c r="O6792" i="2" s="1"/>
  <c r="N6793" i="2"/>
  <c r="O6793" i="2" s="1"/>
  <c r="N6794" i="2"/>
  <c r="O6794" i="2" s="1"/>
  <c r="N6795" i="2"/>
  <c r="O6795" i="2" s="1"/>
  <c r="N6796" i="2"/>
  <c r="O6796" i="2" s="1"/>
  <c r="N6797" i="2"/>
  <c r="O6797" i="2" s="1"/>
  <c r="N6798" i="2"/>
  <c r="O6798" i="2" s="1"/>
  <c r="N6799" i="2"/>
  <c r="O6799" i="2" s="1"/>
  <c r="N6800" i="2"/>
  <c r="O6800" i="2" s="1"/>
  <c r="N6801" i="2"/>
  <c r="O6801" i="2" s="1"/>
  <c r="N6802" i="2"/>
  <c r="O6802" i="2" s="1"/>
  <c r="N6803" i="2"/>
  <c r="O6803" i="2" s="1"/>
  <c r="N6804" i="2"/>
  <c r="O6804" i="2" s="1"/>
  <c r="N6805" i="2"/>
  <c r="O6805" i="2" s="1"/>
  <c r="N6806" i="2"/>
  <c r="O6806" i="2" s="1"/>
  <c r="N6807" i="2"/>
  <c r="O6807" i="2" s="1"/>
  <c r="N6808" i="2"/>
  <c r="O6808" i="2" s="1"/>
  <c r="N6809" i="2"/>
  <c r="O6809" i="2" s="1"/>
  <c r="N6810" i="2"/>
  <c r="O6810" i="2" s="1"/>
  <c r="N6811" i="2"/>
  <c r="O6811" i="2" s="1"/>
  <c r="N6812" i="2"/>
  <c r="O6812" i="2" s="1"/>
  <c r="N6813" i="2"/>
  <c r="O6813" i="2" s="1"/>
  <c r="N6814" i="2"/>
  <c r="O6814" i="2" s="1"/>
  <c r="N6815" i="2"/>
  <c r="O6815" i="2" s="1"/>
  <c r="N6816" i="2"/>
  <c r="O6816" i="2" s="1"/>
  <c r="N6817" i="2"/>
  <c r="O6817" i="2" s="1"/>
  <c r="N6818" i="2"/>
  <c r="O6818" i="2" s="1"/>
  <c r="N6819" i="2"/>
  <c r="O6819" i="2" s="1"/>
  <c r="N6820" i="2"/>
  <c r="O6820" i="2" s="1"/>
  <c r="N6821" i="2"/>
  <c r="O6821" i="2" s="1"/>
  <c r="N6822" i="2"/>
  <c r="O6822" i="2" s="1"/>
  <c r="N6823" i="2"/>
  <c r="O6823" i="2" s="1"/>
  <c r="N6824" i="2"/>
  <c r="O6824" i="2" s="1"/>
  <c r="N6825" i="2"/>
  <c r="O6825" i="2" s="1"/>
  <c r="N6826" i="2"/>
  <c r="O6826" i="2" s="1"/>
  <c r="N6827" i="2"/>
  <c r="O6827" i="2" s="1"/>
  <c r="N6828" i="2"/>
  <c r="O6828" i="2" s="1"/>
  <c r="N6829" i="2"/>
  <c r="O6829" i="2" s="1"/>
  <c r="N6830" i="2"/>
  <c r="O6830" i="2" s="1"/>
  <c r="N6831" i="2"/>
  <c r="O6831" i="2" s="1"/>
  <c r="N6832" i="2"/>
  <c r="O6832" i="2" s="1"/>
  <c r="N6833" i="2"/>
  <c r="O6833" i="2" s="1"/>
  <c r="N6834" i="2"/>
  <c r="O6834" i="2" s="1"/>
  <c r="N6835" i="2"/>
  <c r="O6835" i="2" s="1"/>
  <c r="N6836" i="2"/>
  <c r="O6836" i="2" s="1"/>
  <c r="N6837" i="2"/>
  <c r="O6837" i="2" s="1"/>
  <c r="N6838" i="2"/>
  <c r="O6838" i="2" s="1"/>
  <c r="N6839" i="2"/>
  <c r="O6839" i="2" s="1"/>
  <c r="N6840" i="2"/>
  <c r="O6840" i="2" s="1"/>
  <c r="N6841" i="2"/>
  <c r="O6841" i="2" s="1"/>
  <c r="N6842" i="2"/>
  <c r="O6842" i="2" s="1"/>
  <c r="N6843" i="2"/>
  <c r="O6843" i="2" s="1"/>
  <c r="N6844" i="2"/>
  <c r="O6844" i="2" s="1"/>
  <c r="N6845" i="2"/>
  <c r="O6845" i="2" s="1"/>
  <c r="N6846" i="2"/>
  <c r="O6846" i="2" s="1"/>
  <c r="N6847" i="2"/>
  <c r="O6847" i="2" s="1"/>
  <c r="N6848" i="2"/>
  <c r="O6848" i="2" s="1"/>
  <c r="N6849" i="2"/>
  <c r="O6849" i="2" s="1"/>
  <c r="N6850" i="2"/>
  <c r="O6850" i="2" s="1"/>
  <c r="N6851" i="2"/>
  <c r="O6851" i="2" s="1"/>
  <c r="N6852" i="2"/>
  <c r="O6852" i="2" s="1"/>
  <c r="N6853" i="2"/>
  <c r="O6853" i="2" s="1"/>
  <c r="N6854" i="2"/>
  <c r="O6854" i="2" s="1"/>
  <c r="N6855" i="2"/>
  <c r="O6855" i="2" s="1"/>
  <c r="N6856" i="2"/>
  <c r="O6856" i="2" s="1"/>
  <c r="N6857" i="2"/>
  <c r="O6857" i="2" s="1"/>
  <c r="N6858" i="2"/>
  <c r="O6858" i="2" s="1"/>
  <c r="N6859" i="2"/>
  <c r="O6859" i="2" s="1"/>
  <c r="N6860" i="2"/>
  <c r="O6860" i="2" s="1"/>
  <c r="N6861" i="2"/>
  <c r="O6861" i="2" s="1"/>
  <c r="N6862" i="2"/>
  <c r="O6862" i="2" s="1"/>
  <c r="N6863" i="2"/>
  <c r="O6863" i="2" s="1"/>
  <c r="N6864" i="2"/>
  <c r="O6864" i="2" s="1"/>
  <c r="N6865" i="2"/>
  <c r="O6865" i="2" s="1"/>
  <c r="N6866" i="2"/>
  <c r="O6866" i="2" s="1"/>
  <c r="N6867" i="2"/>
  <c r="O6867" i="2" s="1"/>
  <c r="N6868" i="2"/>
  <c r="O6868" i="2" s="1"/>
  <c r="N6869" i="2"/>
  <c r="O6869" i="2" s="1"/>
  <c r="N6870" i="2"/>
  <c r="O6870" i="2" s="1"/>
  <c r="N6871" i="2"/>
  <c r="O6871" i="2" s="1"/>
  <c r="N6872" i="2"/>
  <c r="O6872" i="2" s="1"/>
  <c r="N6873" i="2"/>
  <c r="O6873" i="2" s="1"/>
  <c r="N6874" i="2"/>
  <c r="O6874" i="2" s="1"/>
  <c r="N6875" i="2"/>
  <c r="O6875" i="2" s="1"/>
  <c r="N6876" i="2"/>
  <c r="O6876" i="2" s="1"/>
  <c r="N6877" i="2"/>
  <c r="O6877" i="2" s="1"/>
  <c r="N6878" i="2"/>
  <c r="O6878" i="2" s="1"/>
  <c r="N6879" i="2"/>
  <c r="O6879" i="2" s="1"/>
  <c r="N6880" i="2"/>
  <c r="O6880" i="2" s="1"/>
  <c r="N6881" i="2"/>
  <c r="O6881" i="2" s="1"/>
  <c r="N6882" i="2"/>
  <c r="O6882" i="2" s="1"/>
  <c r="N6883" i="2"/>
  <c r="O6883" i="2" s="1"/>
  <c r="N6884" i="2"/>
  <c r="O6884" i="2" s="1"/>
  <c r="N6885" i="2"/>
  <c r="O6885" i="2" s="1"/>
  <c r="N6886" i="2"/>
  <c r="O6886" i="2" s="1"/>
  <c r="N6887" i="2"/>
  <c r="O6887" i="2" s="1"/>
  <c r="N6888" i="2"/>
  <c r="O6888" i="2" s="1"/>
  <c r="N6889" i="2"/>
  <c r="O6889" i="2" s="1"/>
  <c r="N6890" i="2"/>
  <c r="O6890" i="2" s="1"/>
  <c r="N6891" i="2"/>
  <c r="O6891" i="2" s="1"/>
  <c r="N6892" i="2"/>
  <c r="O6892" i="2" s="1"/>
  <c r="N6893" i="2"/>
  <c r="O6893" i="2" s="1"/>
  <c r="N6894" i="2"/>
  <c r="O6894" i="2" s="1"/>
  <c r="N6895" i="2"/>
  <c r="O6895" i="2" s="1"/>
  <c r="N6896" i="2"/>
  <c r="O6896" i="2" s="1"/>
  <c r="N6897" i="2"/>
  <c r="O6897" i="2" s="1"/>
  <c r="N6898" i="2"/>
  <c r="O6898" i="2" s="1"/>
  <c r="N6899" i="2"/>
  <c r="O6899" i="2" s="1"/>
  <c r="N6900" i="2"/>
  <c r="O6900" i="2" s="1"/>
  <c r="N6901" i="2"/>
  <c r="O6901" i="2" s="1"/>
  <c r="N6902" i="2"/>
  <c r="O6902" i="2" s="1"/>
  <c r="N6903" i="2"/>
  <c r="O6903" i="2" s="1"/>
  <c r="N6904" i="2"/>
  <c r="O6904" i="2" s="1"/>
  <c r="N6905" i="2"/>
  <c r="O6905" i="2" s="1"/>
  <c r="N6906" i="2"/>
  <c r="O6906" i="2" s="1"/>
  <c r="N6907" i="2"/>
  <c r="O6907" i="2" s="1"/>
  <c r="N6908" i="2"/>
  <c r="O6908" i="2" s="1"/>
  <c r="N6909" i="2"/>
  <c r="O6909" i="2" s="1"/>
  <c r="N6910" i="2"/>
  <c r="O6910" i="2" s="1"/>
  <c r="N6911" i="2"/>
  <c r="O6911" i="2" s="1"/>
  <c r="N6912" i="2"/>
  <c r="O6912" i="2" s="1"/>
  <c r="N6913" i="2"/>
  <c r="O6913" i="2" s="1"/>
  <c r="N6914" i="2"/>
  <c r="O6914" i="2" s="1"/>
  <c r="N6915" i="2"/>
  <c r="O6915" i="2" s="1"/>
  <c r="N6916" i="2"/>
  <c r="O6916" i="2" s="1"/>
  <c r="N6917" i="2"/>
  <c r="O6917" i="2" s="1"/>
  <c r="N6918" i="2"/>
  <c r="O6918" i="2" s="1"/>
  <c r="N6919" i="2"/>
  <c r="O6919" i="2" s="1"/>
  <c r="N6920" i="2"/>
  <c r="O6920" i="2" s="1"/>
  <c r="N6921" i="2"/>
  <c r="O6921" i="2" s="1"/>
  <c r="N6922" i="2"/>
  <c r="O6922" i="2" s="1"/>
  <c r="N6923" i="2"/>
  <c r="O6923" i="2" s="1"/>
  <c r="N6924" i="2"/>
  <c r="O6924" i="2" s="1"/>
  <c r="N6925" i="2"/>
  <c r="O6925" i="2" s="1"/>
  <c r="N6926" i="2"/>
  <c r="O6926" i="2" s="1"/>
  <c r="N6927" i="2"/>
  <c r="O6927" i="2" s="1"/>
  <c r="N6928" i="2"/>
  <c r="O6928" i="2" s="1"/>
  <c r="N6929" i="2"/>
  <c r="O6929" i="2" s="1"/>
  <c r="N6930" i="2"/>
  <c r="O6930" i="2" s="1"/>
  <c r="N6931" i="2"/>
  <c r="O6931" i="2" s="1"/>
  <c r="N6932" i="2"/>
  <c r="O6932" i="2" s="1"/>
  <c r="N6933" i="2"/>
  <c r="O6933" i="2" s="1"/>
  <c r="N6934" i="2"/>
  <c r="O6934" i="2" s="1"/>
  <c r="N6935" i="2"/>
  <c r="O6935" i="2" s="1"/>
  <c r="N6936" i="2"/>
  <c r="O6936" i="2" s="1"/>
  <c r="N6937" i="2"/>
  <c r="O6937" i="2" s="1"/>
  <c r="N6938" i="2"/>
  <c r="O6938" i="2" s="1"/>
  <c r="N6939" i="2"/>
  <c r="O6939" i="2" s="1"/>
  <c r="N6940" i="2"/>
  <c r="O6940" i="2" s="1"/>
  <c r="N6941" i="2"/>
  <c r="O6941" i="2" s="1"/>
  <c r="N6942" i="2"/>
  <c r="O6942" i="2" s="1"/>
  <c r="N6943" i="2"/>
  <c r="O6943" i="2" s="1"/>
  <c r="N6944" i="2"/>
  <c r="O6944" i="2" s="1"/>
  <c r="N6945" i="2"/>
  <c r="O6945" i="2" s="1"/>
  <c r="N6946" i="2"/>
  <c r="O6946" i="2" s="1"/>
  <c r="N6947" i="2"/>
  <c r="O6947" i="2" s="1"/>
  <c r="N6948" i="2"/>
  <c r="O6948" i="2" s="1"/>
  <c r="N6949" i="2"/>
  <c r="O6949" i="2" s="1"/>
  <c r="N6950" i="2"/>
  <c r="O6950" i="2" s="1"/>
  <c r="N6951" i="2"/>
  <c r="O6951" i="2" s="1"/>
  <c r="N6952" i="2"/>
  <c r="O6952" i="2" s="1"/>
  <c r="N6953" i="2"/>
  <c r="O6953" i="2" s="1"/>
  <c r="N6954" i="2"/>
  <c r="O6954" i="2" s="1"/>
  <c r="N6955" i="2"/>
  <c r="O6955" i="2" s="1"/>
  <c r="N6956" i="2"/>
  <c r="O6956" i="2" s="1"/>
  <c r="N6957" i="2"/>
  <c r="O6957" i="2" s="1"/>
  <c r="N6958" i="2"/>
  <c r="O6958" i="2" s="1"/>
  <c r="N6959" i="2"/>
  <c r="O6959" i="2" s="1"/>
  <c r="N6960" i="2"/>
  <c r="O6960" i="2" s="1"/>
  <c r="N6961" i="2"/>
  <c r="O6961" i="2" s="1"/>
  <c r="N6962" i="2"/>
  <c r="O6962" i="2" s="1"/>
  <c r="N6963" i="2"/>
  <c r="O6963" i="2" s="1"/>
  <c r="N6964" i="2"/>
  <c r="O6964" i="2" s="1"/>
  <c r="N6965" i="2"/>
  <c r="O6965" i="2" s="1"/>
  <c r="N6966" i="2"/>
  <c r="O6966" i="2" s="1"/>
  <c r="N6967" i="2"/>
  <c r="O6967" i="2" s="1"/>
  <c r="N6968" i="2"/>
  <c r="O6968" i="2" s="1"/>
  <c r="N6969" i="2"/>
  <c r="O6969" i="2" s="1"/>
  <c r="N6970" i="2"/>
  <c r="O6970" i="2" s="1"/>
  <c r="N6971" i="2"/>
  <c r="O6971" i="2" s="1"/>
  <c r="N6972" i="2"/>
  <c r="O6972" i="2" s="1"/>
  <c r="N6973" i="2"/>
  <c r="O6973" i="2" s="1"/>
  <c r="N6974" i="2"/>
  <c r="O6974" i="2" s="1"/>
  <c r="N6975" i="2"/>
  <c r="O6975" i="2" s="1"/>
  <c r="N6976" i="2"/>
  <c r="O6976" i="2" s="1"/>
  <c r="N6977" i="2"/>
  <c r="O6977" i="2" s="1"/>
  <c r="N6978" i="2"/>
  <c r="O6978" i="2" s="1"/>
  <c r="N6979" i="2"/>
  <c r="O6979" i="2" s="1"/>
  <c r="N6980" i="2"/>
  <c r="O6980" i="2" s="1"/>
  <c r="N6981" i="2"/>
  <c r="O6981" i="2" s="1"/>
  <c r="N6982" i="2"/>
  <c r="O6982" i="2" s="1"/>
  <c r="N6983" i="2"/>
  <c r="O6983" i="2" s="1"/>
  <c r="N6984" i="2"/>
  <c r="O6984" i="2" s="1"/>
  <c r="N6985" i="2"/>
  <c r="O6985" i="2" s="1"/>
  <c r="N6986" i="2"/>
  <c r="O6986" i="2" s="1"/>
  <c r="N6987" i="2"/>
  <c r="O6987" i="2" s="1"/>
  <c r="N6988" i="2"/>
  <c r="O6988" i="2" s="1"/>
  <c r="N6989" i="2"/>
  <c r="O6989" i="2" s="1"/>
  <c r="N6990" i="2"/>
  <c r="O6990" i="2" s="1"/>
  <c r="N6991" i="2"/>
  <c r="O6991" i="2" s="1"/>
  <c r="N6992" i="2"/>
  <c r="O6992" i="2" s="1"/>
  <c r="N6993" i="2"/>
  <c r="O6993" i="2" s="1"/>
  <c r="N6994" i="2"/>
  <c r="O6994" i="2" s="1"/>
  <c r="N6995" i="2"/>
  <c r="O6995" i="2" s="1"/>
  <c r="N6996" i="2"/>
  <c r="O6996" i="2" s="1"/>
  <c r="N6997" i="2"/>
  <c r="O6997" i="2" s="1"/>
  <c r="N6998" i="2"/>
  <c r="O6998" i="2" s="1"/>
  <c r="N6999" i="2"/>
  <c r="O6999" i="2" s="1"/>
  <c r="N7000" i="2"/>
  <c r="O7000" i="2" s="1"/>
  <c r="N7001" i="2"/>
  <c r="O7001" i="2" s="1"/>
  <c r="N7002" i="2"/>
  <c r="O7002" i="2" s="1"/>
  <c r="N7003" i="2"/>
  <c r="O7003" i="2" s="1"/>
  <c r="N7004" i="2"/>
  <c r="O7004" i="2" s="1"/>
  <c r="N7005" i="2"/>
  <c r="O7005" i="2" s="1"/>
  <c r="N7006" i="2"/>
  <c r="O7006" i="2" s="1"/>
  <c r="N7007" i="2"/>
  <c r="O7007" i="2" s="1"/>
  <c r="N7008" i="2"/>
  <c r="O7008" i="2" s="1"/>
  <c r="N7009" i="2"/>
  <c r="O7009" i="2" s="1"/>
  <c r="N7010" i="2"/>
  <c r="O7010" i="2" s="1"/>
  <c r="N7011" i="2"/>
  <c r="O7011" i="2" s="1"/>
  <c r="N7012" i="2"/>
  <c r="O7012" i="2" s="1"/>
  <c r="N7013" i="2"/>
  <c r="O7013" i="2" s="1"/>
  <c r="N7014" i="2"/>
  <c r="O7014" i="2" s="1"/>
  <c r="N7015" i="2"/>
  <c r="O7015" i="2" s="1"/>
  <c r="N7016" i="2"/>
  <c r="O7016" i="2" s="1"/>
  <c r="N7017" i="2"/>
  <c r="O7017" i="2" s="1"/>
  <c r="N7018" i="2"/>
  <c r="O7018" i="2" s="1"/>
  <c r="N7019" i="2"/>
  <c r="O7019" i="2" s="1"/>
  <c r="N7020" i="2"/>
  <c r="O7020" i="2" s="1"/>
  <c r="N7021" i="2"/>
  <c r="O7021" i="2" s="1"/>
  <c r="N7022" i="2"/>
  <c r="O7022" i="2" s="1"/>
  <c r="N7023" i="2"/>
  <c r="O7023" i="2" s="1"/>
  <c r="N7024" i="2"/>
  <c r="O7024" i="2" s="1"/>
  <c r="N7025" i="2"/>
  <c r="O7025" i="2" s="1"/>
  <c r="N7026" i="2"/>
  <c r="O7026" i="2" s="1"/>
  <c r="N7027" i="2"/>
  <c r="O7027" i="2" s="1"/>
  <c r="N7028" i="2"/>
  <c r="O7028" i="2" s="1"/>
  <c r="N7029" i="2"/>
  <c r="O7029" i="2" s="1"/>
  <c r="N7030" i="2"/>
  <c r="O7030" i="2" s="1"/>
  <c r="N7031" i="2"/>
  <c r="O7031" i="2" s="1"/>
  <c r="N7032" i="2"/>
  <c r="O7032" i="2" s="1"/>
  <c r="N7033" i="2"/>
  <c r="O7033" i="2" s="1"/>
  <c r="N7034" i="2"/>
  <c r="O7034" i="2" s="1"/>
  <c r="N7035" i="2"/>
  <c r="O7035" i="2" s="1"/>
  <c r="N7036" i="2"/>
  <c r="O7036" i="2" s="1"/>
  <c r="N7037" i="2"/>
  <c r="O7037" i="2" s="1"/>
  <c r="N7038" i="2"/>
  <c r="O7038" i="2" s="1"/>
  <c r="N7039" i="2"/>
  <c r="O7039" i="2" s="1"/>
  <c r="N7040" i="2"/>
  <c r="O7040" i="2" s="1"/>
  <c r="N7041" i="2"/>
  <c r="O7041" i="2" s="1"/>
  <c r="N7042" i="2"/>
  <c r="O7042" i="2" s="1"/>
  <c r="N7043" i="2"/>
  <c r="O7043" i="2" s="1"/>
  <c r="N7044" i="2"/>
  <c r="O7044" i="2" s="1"/>
  <c r="N7045" i="2"/>
  <c r="O7045" i="2" s="1"/>
  <c r="N7046" i="2"/>
  <c r="O7046" i="2" s="1"/>
  <c r="N7047" i="2"/>
  <c r="O7047" i="2" s="1"/>
  <c r="N7048" i="2"/>
  <c r="O7048" i="2" s="1"/>
  <c r="N7049" i="2"/>
  <c r="O7049" i="2" s="1"/>
  <c r="N7050" i="2"/>
  <c r="O7050" i="2" s="1"/>
  <c r="N7051" i="2"/>
  <c r="O7051" i="2" s="1"/>
  <c r="N7052" i="2"/>
  <c r="O7052" i="2" s="1"/>
  <c r="N7053" i="2"/>
  <c r="O7053" i="2" s="1"/>
  <c r="N7054" i="2"/>
  <c r="O7054" i="2" s="1"/>
  <c r="N7055" i="2"/>
  <c r="O7055" i="2" s="1"/>
  <c r="N7056" i="2"/>
  <c r="O7056" i="2" s="1"/>
  <c r="N7057" i="2"/>
  <c r="O7057" i="2" s="1"/>
  <c r="N7058" i="2"/>
  <c r="O7058" i="2" s="1"/>
  <c r="N7059" i="2"/>
  <c r="O7059" i="2" s="1"/>
  <c r="N7060" i="2"/>
  <c r="O7060" i="2" s="1"/>
  <c r="N7061" i="2"/>
  <c r="O7061" i="2" s="1"/>
  <c r="N7062" i="2"/>
  <c r="O7062" i="2" s="1"/>
  <c r="N7063" i="2"/>
  <c r="O7063" i="2" s="1"/>
  <c r="N7064" i="2"/>
  <c r="O7064" i="2" s="1"/>
  <c r="N7065" i="2"/>
  <c r="O7065" i="2" s="1"/>
  <c r="N7066" i="2"/>
  <c r="O7066" i="2" s="1"/>
  <c r="N7067" i="2"/>
  <c r="O7067" i="2" s="1"/>
  <c r="N7068" i="2"/>
  <c r="O7068" i="2" s="1"/>
  <c r="N7069" i="2"/>
  <c r="O7069" i="2" s="1"/>
  <c r="N7070" i="2"/>
  <c r="O7070" i="2" s="1"/>
  <c r="N7071" i="2"/>
  <c r="O7071" i="2" s="1"/>
  <c r="N7072" i="2"/>
  <c r="O7072" i="2" s="1"/>
  <c r="N7073" i="2"/>
  <c r="O7073" i="2" s="1"/>
  <c r="N7074" i="2"/>
  <c r="O7074" i="2" s="1"/>
  <c r="N7075" i="2"/>
  <c r="O7075" i="2" s="1"/>
  <c r="N7076" i="2"/>
  <c r="O7076" i="2" s="1"/>
  <c r="N7077" i="2"/>
  <c r="O7077" i="2" s="1"/>
  <c r="N7078" i="2"/>
  <c r="O7078" i="2" s="1"/>
  <c r="N7079" i="2"/>
  <c r="O7079" i="2" s="1"/>
  <c r="N7080" i="2"/>
  <c r="O7080" i="2" s="1"/>
  <c r="N7081" i="2"/>
  <c r="O7081" i="2" s="1"/>
  <c r="N7082" i="2"/>
  <c r="O7082" i="2" s="1"/>
  <c r="N7083" i="2"/>
  <c r="O7083" i="2" s="1"/>
  <c r="N7084" i="2"/>
  <c r="O7084" i="2" s="1"/>
  <c r="N7085" i="2"/>
  <c r="O7085" i="2" s="1"/>
  <c r="N7086" i="2"/>
  <c r="O7086" i="2" s="1"/>
  <c r="N7087" i="2"/>
  <c r="O7087" i="2" s="1"/>
  <c r="N7088" i="2"/>
  <c r="O7088" i="2" s="1"/>
  <c r="N7089" i="2"/>
  <c r="O7089" i="2" s="1"/>
  <c r="N7090" i="2"/>
  <c r="O7090" i="2" s="1"/>
  <c r="N7091" i="2"/>
  <c r="O7091" i="2" s="1"/>
  <c r="N7092" i="2"/>
  <c r="O7092" i="2" s="1"/>
  <c r="N7093" i="2"/>
  <c r="O7093" i="2" s="1"/>
  <c r="N7094" i="2"/>
  <c r="O7094" i="2" s="1"/>
  <c r="N7095" i="2"/>
  <c r="O7095" i="2" s="1"/>
  <c r="N7096" i="2"/>
  <c r="O7096" i="2" s="1"/>
  <c r="N7097" i="2"/>
  <c r="O7097" i="2" s="1"/>
  <c r="N7098" i="2"/>
  <c r="O7098" i="2" s="1"/>
  <c r="N7099" i="2"/>
  <c r="O7099" i="2" s="1"/>
  <c r="N7100" i="2"/>
  <c r="O7100" i="2" s="1"/>
  <c r="N7101" i="2"/>
  <c r="O7101" i="2" s="1"/>
  <c r="N7102" i="2"/>
  <c r="O7102" i="2" s="1"/>
  <c r="N7103" i="2"/>
  <c r="O7103" i="2" s="1"/>
  <c r="N7104" i="2"/>
  <c r="O7104" i="2" s="1"/>
  <c r="N7105" i="2"/>
  <c r="O7105" i="2" s="1"/>
  <c r="N7106" i="2"/>
  <c r="O7106" i="2" s="1"/>
  <c r="N7107" i="2"/>
  <c r="O7107" i="2" s="1"/>
  <c r="N7108" i="2"/>
  <c r="O7108" i="2" s="1"/>
  <c r="N7109" i="2"/>
  <c r="O7109" i="2" s="1"/>
  <c r="N7110" i="2"/>
  <c r="O7110" i="2" s="1"/>
  <c r="N7111" i="2"/>
  <c r="O7111" i="2" s="1"/>
  <c r="N7112" i="2"/>
  <c r="O7112" i="2" s="1"/>
  <c r="N7113" i="2"/>
  <c r="O7113" i="2" s="1"/>
  <c r="N7114" i="2"/>
  <c r="O7114" i="2" s="1"/>
  <c r="N7115" i="2"/>
  <c r="O7115" i="2" s="1"/>
  <c r="N7116" i="2"/>
  <c r="O7116" i="2" s="1"/>
  <c r="N7117" i="2"/>
  <c r="O7117" i="2" s="1"/>
  <c r="N7118" i="2"/>
  <c r="O7118" i="2" s="1"/>
  <c r="N7119" i="2"/>
  <c r="O7119" i="2" s="1"/>
  <c r="N7120" i="2"/>
  <c r="O7120" i="2" s="1"/>
  <c r="N7121" i="2"/>
  <c r="O7121" i="2" s="1"/>
  <c r="N7122" i="2"/>
  <c r="O7122" i="2" s="1"/>
  <c r="N7123" i="2"/>
  <c r="O7123" i="2" s="1"/>
  <c r="N7124" i="2"/>
  <c r="O7124" i="2" s="1"/>
  <c r="N7125" i="2"/>
  <c r="O7125" i="2" s="1"/>
  <c r="N7126" i="2"/>
  <c r="O7126" i="2" s="1"/>
  <c r="N7127" i="2"/>
  <c r="O7127" i="2" s="1"/>
  <c r="N7128" i="2"/>
  <c r="O7128" i="2" s="1"/>
  <c r="N7129" i="2"/>
  <c r="O7129" i="2" s="1"/>
  <c r="N7130" i="2"/>
  <c r="O7130" i="2" s="1"/>
  <c r="N7131" i="2"/>
  <c r="O7131" i="2" s="1"/>
  <c r="N7132" i="2"/>
  <c r="O7132" i="2" s="1"/>
  <c r="N7133" i="2"/>
  <c r="O7133" i="2" s="1"/>
  <c r="N7134" i="2"/>
  <c r="O7134" i="2" s="1"/>
  <c r="N7135" i="2"/>
  <c r="O7135" i="2" s="1"/>
  <c r="N7136" i="2"/>
  <c r="O7136" i="2" s="1"/>
  <c r="N7137" i="2"/>
  <c r="O7137" i="2" s="1"/>
  <c r="N7138" i="2"/>
  <c r="O7138" i="2" s="1"/>
  <c r="N7139" i="2"/>
  <c r="O7139" i="2" s="1"/>
  <c r="N7140" i="2"/>
  <c r="O7140" i="2" s="1"/>
  <c r="N7141" i="2"/>
  <c r="O7141" i="2" s="1"/>
  <c r="N7142" i="2"/>
  <c r="O7142" i="2" s="1"/>
  <c r="N7143" i="2"/>
  <c r="O7143" i="2" s="1"/>
  <c r="N7144" i="2"/>
  <c r="O7144" i="2" s="1"/>
  <c r="N7145" i="2"/>
  <c r="O7145" i="2" s="1"/>
  <c r="N7146" i="2"/>
  <c r="O7146" i="2" s="1"/>
  <c r="N7147" i="2"/>
  <c r="O7147" i="2" s="1"/>
  <c r="N7148" i="2"/>
  <c r="O7148" i="2" s="1"/>
  <c r="N7149" i="2"/>
  <c r="O7149" i="2" s="1"/>
  <c r="N7150" i="2"/>
  <c r="O7150" i="2" s="1"/>
  <c r="N7151" i="2"/>
  <c r="O7151" i="2" s="1"/>
  <c r="N7152" i="2"/>
  <c r="O7152" i="2" s="1"/>
  <c r="N7153" i="2"/>
  <c r="O7153" i="2" s="1"/>
  <c r="N7154" i="2"/>
  <c r="O7154" i="2" s="1"/>
  <c r="N7155" i="2"/>
  <c r="O7155" i="2" s="1"/>
  <c r="N7156" i="2"/>
  <c r="O7156" i="2" s="1"/>
  <c r="N7157" i="2"/>
  <c r="O7157" i="2" s="1"/>
  <c r="N7158" i="2"/>
  <c r="O7158" i="2" s="1"/>
  <c r="N7159" i="2"/>
  <c r="O7159" i="2" s="1"/>
  <c r="N7160" i="2"/>
  <c r="O7160" i="2" s="1"/>
  <c r="N7161" i="2"/>
  <c r="O7161" i="2" s="1"/>
  <c r="N7162" i="2"/>
  <c r="O7162" i="2" s="1"/>
  <c r="N7163" i="2"/>
  <c r="O7163" i="2" s="1"/>
  <c r="N7164" i="2"/>
  <c r="O7164" i="2" s="1"/>
  <c r="N7165" i="2"/>
  <c r="O7165" i="2" s="1"/>
  <c r="N7166" i="2"/>
  <c r="O7166" i="2" s="1"/>
  <c r="N7167" i="2"/>
  <c r="O7167" i="2" s="1"/>
  <c r="N7168" i="2"/>
  <c r="O7168" i="2" s="1"/>
  <c r="N7169" i="2"/>
  <c r="O7169" i="2" s="1"/>
  <c r="N7170" i="2"/>
  <c r="O7170" i="2" s="1"/>
  <c r="N7171" i="2"/>
  <c r="O7171" i="2" s="1"/>
  <c r="N7172" i="2"/>
  <c r="O7172" i="2" s="1"/>
  <c r="N7173" i="2"/>
  <c r="O7173" i="2" s="1"/>
  <c r="N7174" i="2"/>
  <c r="O7174" i="2" s="1"/>
  <c r="N7175" i="2"/>
  <c r="O7175" i="2" s="1"/>
  <c r="N7176" i="2"/>
  <c r="O7176" i="2" s="1"/>
  <c r="N7177" i="2"/>
  <c r="O7177" i="2" s="1"/>
  <c r="N7178" i="2"/>
  <c r="O7178" i="2" s="1"/>
  <c r="N7179" i="2"/>
  <c r="O7179" i="2" s="1"/>
  <c r="N7180" i="2"/>
  <c r="O7180" i="2" s="1"/>
  <c r="N7181" i="2"/>
  <c r="O7181" i="2" s="1"/>
  <c r="N7182" i="2"/>
  <c r="O7182" i="2" s="1"/>
  <c r="N7183" i="2"/>
  <c r="O7183" i="2" s="1"/>
  <c r="N7184" i="2"/>
  <c r="O7184" i="2" s="1"/>
  <c r="N7185" i="2"/>
  <c r="O7185" i="2" s="1"/>
  <c r="N7186" i="2"/>
  <c r="O7186" i="2" s="1"/>
  <c r="N7187" i="2"/>
  <c r="O7187" i="2" s="1"/>
  <c r="N7188" i="2"/>
  <c r="O7188" i="2" s="1"/>
  <c r="N7189" i="2"/>
  <c r="O7189" i="2" s="1"/>
  <c r="N7190" i="2"/>
  <c r="O7190" i="2" s="1"/>
  <c r="N7191" i="2"/>
  <c r="O7191" i="2" s="1"/>
  <c r="N7192" i="2"/>
  <c r="O7192" i="2" s="1"/>
  <c r="N7193" i="2"/>
  <c r="O7193" i="2" s="1"/>
  <c r="N7194" i="2"/>
  <c r="O7194" i="2" s="1"/>
  <c r="N7195" i="2"/>
  <c r="O7195" i="2" s="1"/>
  <c r="N7196" i="2"/>
  <c r="O7196" i="2" s="1"/>
  <c r="N7197" i="2"/>
  <c r="O7197" i="2" s="1"/>
  <c r="N7198" i="2"/>
  <c r="O7198" i="2" s="1"/>
  <c r="N7199" i="2"/>
  <c r="O7199" i="2" s="1"/>
  <c r="N7200" i="2"/>
  <c r="O7200" i="2" s="1"/>
  <c r="N7201" i="2"/>
  <c r="O7201" i="2" s="1"/>
  <c r="N7202" i="2"/>
  <c r="O7202" i="2" s="1"/>
  <c r="N7203" i="2"/>
  <c r="O7203" i="2" s="1"/>
  <c r="N7204" i="2"/>
  <c r="O7204" i="2" s="1"/>
  <c r="N7205" i="2"/>
  <c r="O7205" i="2" s="1"/>
  <c r="N7206" i="2"/>
  <c r="O7206" i="2" s="1"/>
  <c r="N7207" i="2"/>
  <c r="O7207" i="2" s="1"/>
  <c r="N7208" i="2"/>
  <c r="O7208" i="2" s="1"/>
  <c r="N7209" i="2"/>
  <c r="O7209" i="2" s="1"/>
  <c r="N7210" i="2"/>
  <c r="O7210" i="2" s="1"/>
  <c r="N7211" i="2"/>
  <c r="O7211" i="2" s="1"/>
  <c r="N7212" i="2"/>
  <c r="O7212" i="2" s="1"/>
  <c r="N7213" i="2"/>
  <c r="O7213" i="2" s="1"/>
  <c r="N7214" i="2"/>
  <c r="O7214" i="2" s="1"/>
  <c r="N7215" i="2"/>
  <c r="O7215" i="2" s="1"/>
  <c r="N7216" i="2"/>
  <c r="O7216" i="2" s="1"/>
  <c r="N7217" i="2"/>
  <c r="O7217" i="2" s="1"/>
  <c r="N7218" i="2"/>
  <c r="O7218" i="2" s="1"/>
  <c r="N7219" i="2"/>
  <c r="O7219" i="2" s="1"/>
  <c r="N7220" i="2"/>
  <c r="O7220" i="2" s="1"/>
  <c r="N7221" i="2"/>
  <c r="O7221" i="2" s="1"/>
  <c r="N7222" i="2"/>
  <c r="O7222" i="2" s="1"/>
  <c r="N7223" i="2"/>
  <c r="O7223" i="2" s="1"/>
  <c r="N7224" i="2"/>
  <c r="O7224" i="2" s="1"/>
  <c r="N7225" i="2"/>
  <c r="O7225" i="2" s="1"/>
  <c r="N7226" i="2"/>
  <c r="O7226" i="2" s="1"/>
  <c r="N7227" i="2"/>
  <c r="O7227" i="2" s="1"/>
  <c r="N7228" i="2"/>
  <c r="O7228" i="2" s="1"/>
  <c r="N7229" i="2"/>
  <c r="O7229" i="2" s="1"/>
  <c r="N7230" i="2"/>
  <c r="O7230" i="2" s="1"/>
  <c r="N7231" i="2"/>
  <c r="O7231" i="2" s="1"/>
  <c r="N7232" i="2"/>
  <c r="O7232" i="2" s="1"/>
  <c r="N7233" i="2"/>
  <c r="O7233" i="2" s="1"/>
  <c r="N7234" i="2"/>
  <c r="O7234" i="2" s="1"/>
  <c r="N7235" i="2"/>
  <c r="O7235" i="2" s="1"/>
  <c r="N7236" i="2"/>
  <c r="O7236" i="2" s="1"/>
  <c r="N7237" i="2"/>
  <c r="O7237" i="2" s="1"/>
  <c r="N7238" i="2"/>
  <c r="O7238" i="2" s="1"/>
  <c r="N7239" i="2"/>
  <c r="O7239" i="2" s="1"/>
  <c r="N7240" i="2"/>
  <c r="O7240" i="2" s="1"/>
  <c r="N7241" i="2"/>
  <c r="O7241" i="2" s="1"/>
  <c r="N7242" i="2"/>
  <c r="O7242" i="2" s="1"/>
  <c r="N7243" i="2"/>
  <c r="O7243" i="2" s="1"/>
  <c r="N7244" i="2"/>
  <c r="O7244" i="2" s="1"/>
  <c r="N7245" i="2"/>
  <c r="O7245" i="2" s="1"/>
  <c r="N7246" i="2"/>
  <c r="O7246" i="2" s="1"/>
  <c r="N7247" i="2"/>
  <c r="O7247" i="2" s="1"/>
  <c r="N7248" i="2"/>
  <c r="O7248" i="2" s="1"/>
  <c r="N7249" i="2"/>
  <c r="O7249" i="2" s="1"/>
  <c r="N7250" i="2"/>
  <c r="O7250" i="2" s="1"/>
  <c r="N7251" i="2"/>
  <c r="O7251" i="2" s="1"/>
  <c r="N7252" i="2"/>
  <c r="O7252" i="2" s="1"/>
  <c r="N7253" i="2"/>
  <c r="O7253" i="2" s="1"/>
  <c r="N7254" i="2"/>
  <c r="O7254" i="2" s="1"/>
  <c r="N7255" i="2"/>
  <c r="O7255" i="2" s="1"/>
  <c r="N7256" i="2"/>
  <c r="O7256" i="2" s="1"/>
  <c r="N7257" i="2"/>
  <c r="O7257" i="2" s="1"/>
  <c r="N7258" i="2"/>
  <c r="O7258" i="2" s="1"/>
  <c r="N7259" i="2"/>
  <c r="O7259" i="2" s="1"/>
  <c r="N7260" i="2"/>
  <c r="O7260" i="2" s="1"/>
  <c r="N7261" i="2"/>
  <c r="O7261" i="2" s="1"/>
  <c r="N7262" i="2"/>
  <c r="O7262" i="2" s="1"/>
  <c r="N7263" i="2"/>
  <c r="O7263" i="2" s="1"/>
  <c r="N7264" i="2"/>
  <c r="O7264" i="2" s="1"/>
  <c r="N7265" i="2"/>
  <c r="O7265" i="2" s="1"/>
  <c r="N7266" i="2"/>
  <c r="O7266" i="2" s="1"/>
  <c r="N7267" i="2"/>
  <c r="O7267" i="2" s="1"/>
  <c r="N7268" i="2"/>
  <c r="O7268" i="2" s="1"/>
  <c r="N7269" i="2"/>
  <c r="O7269" i="2" s="1"/>
  <c r="N7270" i="2"/>
  <c r="O7270" i="2" s="1"/>
  <c r="N7271" i="2"/>
  <c r="O7271" i="2" s="1"/>
  <c r="N7272" i="2"/>
  <c r="O7272" i="2" s="1"/>
  <c r="N7273" i="2"/>
  <c r="O7273" i="2" s="1"/>
  <c r="N7274" i="2"/>
  <c r="O7274" i="2" s="1"/>
  <c r="N7275" i="2"/>
  <c r="O7275" i="2" s="1"/>
  <c r="N7276" i="2"/>
  <c r="O7276" i="2" s="1"/>
  <c r="N7277" i="2"/>
  <c r="O7277" i="2" s="1"/>
  <c r="N7278" i="2"/>
  <c r="O7278" i="2" s="1"/>
  <c r="N7279" i="2"/>
  <c r="O7279" i="2" s="1"/>
  <c r="N7280" i="2"/>
  <c r="O7280" i="2" s="1"/>
  <c r="N7281" i="2"/>
  <c r="O7281" i="2" s="1"/>
  <c r="N7282" i="2"/>
  <c r="O7282" i="2" s="1"/>
  <c r="N7283" i="2"/>
  <c r="O7283" i="2" s="1"/>
  <c r="N7284" i="2"/>
  <c r="O7284" i="2" s="1"/>
  <c r="N7285" i="2"/>
  <c r="O7285" i="2" s="1"/>
  <c r="N7286" i="2"/>
  <c r="O7286" i="2" s="1"/>
  <c r="N7287" i="2"/>
  <c r="O7287" i="2" s="1"/>
  <c r="N7288" i="2"/>
  <c r="O7288" i="2" s="1"/>
  <c r="N7289" i="2"/>
  <c r="O7289" i="2" s="1"/>
  <c r="N7290" i="2"/>
  <c r="O7290" i="2" s="1"/>
  <c r="N7291" i="2"/>
  <c r="O7291" i="2" s="1"/>
  <c r="N7292" i="2"/>
  <c r="O7292" i="2" s="1"/>
  <c r="N7293" i="2"/>
  <c r="O7293" i="2" s="1"/>
  <c r="N7294" i="2"/>
  <c r="O7294" i="2" s="1"/>
  <c r="N7295" i="2"/>
  <c r="O7295" i="2" s="1"/>
  <c r="N7296" i="2"/>
  <c r="O7296" i="2" s="1"/>
  <c r="N7297" i="2"/>
  <c r="O7297" i="2" s="1"/>
  <c r="N7298" i="2"/>
  <c r="O7298" i="2" s="1"/>
  <c r="N7299" i="2"/>
  <c r="O7299" i="2" s="1"/>
  <c r="N7300" i="2"/>
  <c r="O7300" i="2" s="1"/>
  <c r="N7301" i="2"/>
  <c r="O7301" i="2" s="1"/>
  <c r="N7302" i="2"/>
  <c r="O7302" i="2" s="1"/>
  <c r="N7303" i="2"/>
  <c r="O7303" i="2" s="1"/>
  <c r="N7304" i="2"/>
  <c r="O7304" i="2" s="1"/>
  <c r="N7305" i="2"/>
  <c r="O7305" i="2" s="1"/>
  <c r="N7306" i="2"/>
  <c r="O7306" i="2" s="1"/>
  <c r="N7307" i="2"/>
  <c r="O7307" i="2" s="1"/>
  <c r="N7308" i="2"/>
  <c r="O7308" i="2" s="1"/>
  <c r="N7309" i="2"/>
  <c r="O7309" i="2" s="1"/>
  <c r="N7310" i="2"/>
  <c r="O7310" i="2" s="1"/>
  <c r="N7311" i="2"/>
  <c r="O7311" i="2" s="1"/>
  <c r="N7312" i="2"/>
  <c r="O7312" i="2" s="1"/>
  <c r="N7313" i="2"/>
  <c r="O7313" i="2" s="1"/>
  <c r="N7314" i="2"/>
  <c r="O7314" i="2" s="1"/>
  <c r="N7315" i="2"/>
  <c r="O7315" i="2" s="1"/>
  <c r="N7316" i="2"/>
  <c r="O7316" i="2" s="1"/>
  <c r="N7317" i="2"/>
  <c r="O7317" i="2" s="1"/>
  <c r="N7318" i="2"/>
  <c r="O7318" i="2" s="1"/>
  <c r="N7319" i="2"/>
  <c r="O7319" i="2" s="1"/>
  <c r="N7320" i="2"/>
  <c r="O7320" i="2" s="1"/>
  <c r="N7321" i="2"/>
  <c r="O7321" i="2" s="1"/>
  <c r="N7322" i="2"/>
  <c r="O7322" i="2" s="1"/>
  <c r="N7323" i="2"/>
  <c r="O7323" i="2" s="1"/>
  <c r="N7324" i="2"/>
  <c r="O7324" i="2" s="1"/>
  <c r="N7325" i="2"/>
  <c r="O7325" i="2" s="1"/>
  <c r="N7326" i="2"/>
  <c r="O7326" i="2" s="1"/>
  <c r="N7327" i="2"/>
  <c r="O7327" i="2" s="1"/>
  <c r="N7328" i="2"/>
  <c r="O7328" i="2" s="1"/>
  <c r="N7329" i="2"/>
  <c r="O7329" i="2" s="1"/>
  <c r="N7330" i="2"/>
  <c r="O7330" i="2" s="1"/>
  <c r="N7331" i="2"/>
  <c r="O7331" i="2" s="1"/>
  <c r="N7332" i="2"/>
  <c r="O7332" i="2" s="1"/>
  <c r="N7333" i="2"/>
  <c r="O7333" i="2" s="1"/>
  <c r="N7334" i="2"/>
  <c r="O7334" i="2" s="1"/>
  <c r="N7335" i="2"/>
  <c r="O7335" i="2" s="1"/>
  <c r="N7336" i="2"/>
  <c r="O7336" i="2" s="1"/>
  <c r="N7337" i="2"/>
  <c r="O7337" i="2" s="1"/>
  <c r="N7338" i="2"/>
  <c r="O7338" i="2" s="1"/>
  <c r="N7339" i="2"/>
  <c r="O7339" i="2" s="1"/>
  <c r="N7340" i="2"/>
  <c r="O7340" i="2" s="1"/>
  <c r="N7341" i="2"/>
  <c r="O7341" i="2" s="1"/>
  <c r="N7342" i="2"/>
  <c r="O7342" i="2" s="1"/>
  <c r="N7343" i="2"/>
  <c r="O7343" i="2" s="1"/>
  <c r="N7344" i="2"/>
  <c r="O7344" i="2" s="1"/>
  <c r="N7345" i="2"/>
  <c r="O7345" i="2" s="1"/>
  <c r="N7346" i="2"/>
  <c r="O7346" i="2" s="1"/>
  <c r="N7347" i="2"/>
  <c r="O7347" i="2" s="1"/>
  <c r="N7348" i="2"/>
  <c r="O7348" i="2" s="1"/>
  <c r="N7349" i="2"/>
  <c r="O7349" i="2" s="1"/>
  <c r="N7350" i="2"/>
  <c r="O7350" i="2" s="1"/>
  <c r="N7351" i="2"/>
  <c r="O7351" i="2" s="1"/>
  <c r="N7352" i="2"/>
  <c r="O7352" i="2" s="1"/>
  <c r="N7353" i="2"/>
  <c r="O7353" i="2" s="1"/>
  <c r="N7354" i="2"/>
  <c r="O7354" i="2" s="1"/>
  <c r="N7355" i="2"/>
  <c r="O7355" i="2" s="1"/>
  <c r="N7356" i="2"/>
  <c r="O7356" i="2" s="1"/>
  <c r="N7357" i="2"/>
  <c r="O7357" i="2" s="1"/>
  <c r="N7358" i="2"/>
  <c r="O7358" i="2" s="1"/>
  <c r="N7359" i="2"/>
  <c r="O7359" i="2" s="1"/>
  <c r="N7360" i="2"/>
  <c r="O7360" i="2" s="1"/>
  <c r="N7361" i="2"/>
  <c r="O7361" i="2" s="1"/>
  <c r="N7362" i="2"/>
  <c r="O7362" i="2" s="1"/>
  <c r="N7363" i="2"/>
  <c r="O7363" i="2" s="1"/>
  <c r="N7364" i="2"/>
  <c r="O7364" i="2" s="1"/>
  <c r="N7365" i="2"/>
  <c r="O7365" i="2" s="1"/>
  <c r="N7366" i="2"/>
  <c r="O7366" i="2" s="1"/>
  <c r="N7367" i="2"/>
  <c r="O7367" i="2" s="1"/>
  <c r="N7368" i="2"/>
  <c r="O7368" i="2" s="1"/>
  <c r="N7369" i="2"/>
  <c r="O7369" i="2" s="1"/>
  <c r="N7370" i="2"/>
  <c r="O7370" i="2" s="1"/>
  <c r="N7371" i="2"/>
  <c r="O7371" i="2" s="1"/>
  <c r="N7372" i="2"/>
  <c r="O7372" i="2" s="1"/>
  <c r="N7373" i="2"/>
  <c r="O7373" i="2" s="1"/>
  <c r="N7374" i="2"/>
  <c r="O7374" i="2" s="1"/>
  <c r="N7375" i="2"/>
  <c r="O7375" i="2" s="1"/>
  <c r="N7376" i="2"/>
  <c r="O7376" i="2" s="1"/>
  <c r="N7377" i="2"/>
  <c r="O7377" i="2" s="1"/>
  <c r="N7378" i="2"/>
  <c r="O7378" i="2" s="1"/>
  <c r="N7379" i="2"/>
  <c r="O7379" i="2" s="1"/>
  <c r="N7380" i="2"/>
  <c r="O7380" i="2" s="1"/>
  <c r="N7381" i="2"/>
  <c r="O7381" i="2" s="1"/>
  <c r="N7382" i="2"/>
  <c r="O7382" i="2" s="1"/>
  <c r="N7383" i="2"/>
  <c r="O7383" i="2" s="1"/>
  <c r="N7384" i="2"/>
  <c r="O7384" i="2" s="1"/>
  <c r="N7385" i="2"/>
  <c r="O7385" i="2" s="1"/>
  <c r="N7386" i="2"/>
  <c r="O7386" i="2" s="1"/>
  <c r="N7387" i="2"/>
  <c r="O7387" i="2" s="1"/>
  <c r="N7388" i="2"/>
  <c r="O7388" i="2" s="1"/>
  <c r="N7389" i="2"/>
  <c r="O7389" i="2" s="1"/>
  <c r="N7390" i="2"/>
  <c r="O7390" i="2" s="1"/>
  <c r="N7391" i="2"/>
  <c r="O7391" i="2" s="1"/>
  <c r="N7392" i="2"/>
  <c r="O7392" i="2" s="1"/>
  <c r="N7393" i="2"/>
  <c r="O7393" i="2" s="1"/>
  <c r="N7394" i="2"/>
  <c r="O7394" i="2" s="1"/>
  <c r="N7395" i="2"/>
  <c r="O7395" i="2" s="1"/>
  <c r="N7396" i="2"/>
  <c r="O7396" i="2" s="1"/>
  <c r="N7397" i="2"/>
  <c r="O7397" i="2" s="1"/>
  <c r="N7398" i="2"/>
  <c r="O7398" i="2" s="1"/>
  <c r="N7399" i="2"/>
  <c r="O7399" i="2" s="1"/>
  <c r="N7400" i="2"/>
  <c r="O7400" i="2" s="1"/>
  <c r="N7401" i="2"/>
  <c r="O7401" i="2" s="1"/>
  <c r="N7402" i="2"/>
  <c r="O7402" i="2" s="1"/>
  <c r="N7403" i="2"/>
  <c r="O7403" i="2" s="1"/>
  <c r="N7404" i="2"/>
  <c r="O7404" i="2" s="1"/>
  <c r="N7405" i="2"/>
  <c r="O7405" i="2" s="1"/>
  <c r="N7406" i="2"/>
  <c r="O7406" i="2" s="1"/>
  <c r="N7407" i="2"/>
  <c r="O7407" i="2" s="1"/>
  <c r="N7408" i="2"/>
  <c r="O7408" i="2" s="1"/>
  <c r="N7409" i="2"/>
  <c r="O7409" i="2" s="1"/>
  <c r="N7410" i="2"/>
  <c r="O7410" i="2" s="1"/>
  <c r="N7411" i="2"/>
  <c r="O7411" i="2" s="1"/>
  <c r="N7412" i="2"/>
  <c r="O7412" i="2" s="1"/>
  <c r="N7413" i="2"/>
  <c r="O7413" i="2" s="1"/>
  <c r="N7414" i="2"/>
  <c r="O7414" i="2" s="1"/>
  <c r="N7415" i="2"/>
  <c r="O7415" i="2" s="1"/>
  <c r="N7416" i="2"/>
  <c r="O7416" i="2" s="1"/>
  <c r="N7417" i="2"/>
  <c r="O7417" i="2" s="1"/>
  <c r="N7418" i="2"/>
  <c r="O7418" i="2" s="1"/>
  <c r="N7419" i="2"/>
  <c r="O7419" i="2" s="1"/>
  <c r="N7420" i="2"/>
  <c r="O7420" i="2" s="1"/>
  <c r="N7421" i="2"/>
  <c r="O7421" i="2" s="1"/>
  <c r="N7422" i="2"/>
  <c r="O7422" i="2" s="1"/>
  <c r="N7423" i="2"/>
  <c r="O7423" i="2" s="1"/>
  <c r="N7424" i="2"/>
  <c r="O7424" i="2" s="1"/>
  <c r="N7425" i="2"/>
  <c r="O7425" i="2" s="1"/>
  <c r="N7426" i="2"/>
  <c r="O7426" i="2" s="1"/>
  <c r="N7427" i="2"/>
  <c r="O7427" i="2" s="1"/>
  <c r="N7428" i="2"/>
  <c r="O7428" i="2" s="1"/>
  <c r="N7429" i="2"/>
  <c r="O7429" i="2" s="1"/>
  <c r="N7430" i="2"/>
  <c r="O7430" i="2" s="1"/>
  <c r="N7431" i="2"/>
  <c r="O7431" i="2" s="1"/>
  <c r="N7432" i="2"/>
  <c r="O7432" i="2" s="1"/>
  <c r="N7433" i="2"/>
  <c r="O7433" i="2" s="1"/>
  <c r="N7434" i="2"/>
  <c r="O7434" i="2" s="1"/>
  <c r="N7435" i="2"/>
  <c r="O7435" i="2" s="1"/>
  <c r="N7436" i="2"/>
  <c r="O7436" i="2" s="1"/>
  <c r="N7437" i="2"/>
  <c r="O7437" i="2" s="1"/>
  <c r="N7438" i="2"/>
  <c r="O7438" i="2" s="1"/>
  <c r="N7439" i="2"/>
  <c r="O7439" i="2" s="1"/>
  <c r="N7440" i="2"/>
  <c r="O7440" i="2" s="1"/>
  <c r="N7441" i="2"/>
  <c r="O7441" i="2" s="1"/>
  <c r="N7442" i="2"/>
  <c r="O7442" i="2" s="1"/>
  <c r="N7443" i="2"/>
  <c r="O7443" i="2" s="1"/>
  <c r="N7444" i="2"/>
  <c r="O7444" i="2" s="1"/>
  <c r="N7445" i="2"/>
  <c r="O7445" i="2" s="1"/>
  <c r="N7446" i="2"/>
  <c r="O7446" i="2" s="1"/>
  <c r="N7447" i="2"/>
  <c r="O7447" i="2" s="1"/>
  <c r="N7448" i="2"/>
  <c r="O7448" i="2" s="1"/>
  <c r="N7449" i="2"/>
  <c r="O7449" i="2" s="1"/>
  <c r="N7450" i="2"/>
  <c r="O7450" i="2" s="1"/>
  <c r="N7451" i="2"/>
  <c r="O7451" i="2" s="1"/>
  <c r="N7452" i="2"/>
  <c r="O7452" i="2" s="1"/>
  <c r="N7453" i="2"/>
  <c r="O7453" i="2" s="1"/>
  <c r="N7454" i="2"/>
  <c r="O7454" i="2" s="1"/>
  <c r="N7455" i="2"/>
  <c r="O7455" i="2" s="1"/>
  <c r="N7456" i="2"/>
  <c r="O7456" i="2" s="1"/>
  <c r="N7457" i="2"/>
  <c r="O7457" i="2" s="1"/>
  <c r="N7458" i="2"/>
  <c r="O7458" i="2" s="1"/>
  <c r="N7459" i="2"/>
  <c r="O7459" i="2" s="1"/>
  <c r="N7460" i="2"/>
  <c r="O7460" i="2" s="1"/>
  <c r="N7461" i="2"/>
  <c r="O7461" i="2" s="1"/>
  <c r="N7462" i="2"/>
  <c r="O7462" i="2" s="1"/>
  <c r="N7463" i="2"/>
  <c r="O7463" i="2" s="1"/>
  <c r="N7464" i="2"/>
  <c r="O7464" i="2" s="1"/>
  <c r="N7465" i="2"/>
  <c r="O7465" i="2" s="1"/>
  <c r="N7466" i="2"/>
  <c r="O7466" i="2" s="1"/>
  <c r="N7467" i="2"/>
  <c r="O7467" i="2" s="1"/>
  <c r="N7468" i="2"/>
  <c r="O7468" i="2" s="1"/>
  <c r="N7469" i="2"/>
  <c r="O7469" i="2" s="1"/>
  <c r="N7470" i="2"/>
  <c r="O7470" i="2" s="1"/>
  <c r="N7471" i="2"/>
  <c r="O7471" i="2" s="1"/>
  <c r="N7472" i="2"/>
  <c r="O7472" i="2" s="1"/>
  <c r="N7473" i="2"/>
  <c r="O7473" i="2" s="1"/>
  <c r="N7474" i="2"/>
  <c r="O7474" i="2" s="1"/>
  <c r="N7475" i="2"/>
  <c r="O7475" i="2" s="1"/>
  <c r="N7476" i="2"/>
  <c r="O7476" i="2" s="1"/>
  <c r="N7477" i="2"/>
  <c r="O7477" i="2" s="1"/>
  <c r="N7478" i="2"/>
  <c r="O7478" i="2" s="1"/>
  <c r="N7479" i="2"/>
  <c r="O7479" i="2" s="1"/>
  <c r="N7480" i="2"/>
  <c r="O7480" i="2" s="1"/>
  <c r="N7481" i="2"/>
  <c r="O7481" i="2" s="1"/>
  <c r="N7482" i="2"/>
  <c r="O7482" i="2" s="1"/>
  <c r="N7483" i="2"/>
  <c r="O7483" i="2" s="1"/>
  <c r="N7484" i="2"/>
  <c r="O7484" i="2" s="1"/>
  <c r="N7485" i="2"/>
  <c r="O7485" i="2" s="1"/>
  <c r="N7486" i="2"/>
  <c r="O7486" i="2" s="1"/>
  <c r="N7487" i="2"/>
  <c r="O7487" i="2" s="1"/>
  <c r="N7488" i="2"/>
  <c r="O7488" i="2" s="1"/>
  <c r="N7489" i="2"/>
  <c r="O7489" i="2" s="1"/>
  <c r="N7490" i="2"/>
  <c r="O7490" i="2" s="1"/>
  <c r="N7491" i="2"/>
  <c r="O7491" i="2" s="1"/>
  <c r="N7492" i="2"/>
  <c r="O7492" i="2" s="1"/>
  <c r="N7493" i="2"/>
  <c r="O7493" i="2" s="1"/>
  <c r="N7494" i="2"/>
  <c r="O7494" i="2" s="1"/>
  <c r="N7495" i="2"/>
  <c r="O7495" i="2" s="1"/>
  <c r="N7496" i="2"/>
  <c r="O7496" i="2" s="1"/>
  <c r="N7497" i="2"/>
  <c r="O7497" i="2" s="1"/>
  <c r="N7498" i="2"/>
  <c r="O7498" i="2" s="1"/>
  <c r="N7499" i="2"/>
  <c r="O7499" i="2" s="1"/>
  <c r="N7500" i="2"/>
  <c r="O7500" i="2" s="1"/>
  <c r="N7501" i="2"/>
  <c r="O7501" i="2" s="1"/>
  <c r="N7502" i="2"/>
  <c r="O7502" i="2" s="1"/>
  <c r="N7503" i="2"/>
  <c r="O7503" i="2" s="1"/>
  <c r="N7504" i="2"/>
  <c r="O7504" i="2" s="1"/>
  <c r="N7505" i="2"/>
  <c r="O7505" i="2" s="1"/>
  <c r="N7506" i="2"/>
  <c r="O7506" i="2" s="1"/>
  <c r="N7507" i="2"/>
  <c r="O7507" i="2" s="1"/>
  <c r="N7508" i="2"/>
  <c r="O7508" i="2" s="1"/>
  <c r="N7509" i="2"/>
  <c r="O7509" i="2" s="1"/>
  <c r="N7510" i="2"/>
  <c r="O7510" i="2" s="1"/>
  <c r="N7511" i="2"/>
  <c r="O7511" i="2" s="1"/>
  <c r="N7512" i="2"/>
  <c r="O7512" i="2" s="1"/>
  <c r="N7513" i="2"/>
  <c r="O7513" i="2" s="1"/>
  <c r="N7514" i="2"/>
  <c r="O7514" i="2" s="1"/>
  <c r="N7515" i="2"/>
  <c r="O7515" i="2" s="1"/>
  <c r="N7516" i="2"/>
  <c r="O7516" i="2" s="1"/>
  <c r="N7517" i="2"/>
  <c r="O7517" i="2" s="1"/>
  <c r="N7518" i="2"/>
  <c r="O7518" i="2" s="1"/>
  <c r="N7519" i="2"/>
  <c r="O7519" i="2" s="1"/>
  <c r="N7520" i="2"/>
  <c r="O7520" i="2" s="1"/>
  <c r="N7521" i="2"/>
  <c r="O7521" i="2" s="1"/>
  <c r="N7522" i="2"/>
  <c r="O7522" i="2" s="1"/>
  <c r="N7523" i="2"/>
  <c r="O7523" i="2" s="1"/>
  <c r="N7524" i="2"/>
  <c r="O7524" i="2" s="1"/>
  <c r="N7525" i="2"/>
  <c r="O7525" i="2" s="1"/>
  <c r="N7526" i="2"/>
  <c r="O7526" i="2" s="1"/>
  <c r="N7527" i="2"/>
  <c r="O7527" i="2" s="1"/>
  <c r="N7528" i="2"/>
  <c r="O7528" i="2" s="1"/>
  <c r="N7529" i="2"/>
  <c r="O7529" i="2" s="1"/>
  <c r="N7530" i="2"/>
  <c r="O7530" i="2" s="1"/>
  <c r="N7531" i="2"/>
  <c r="O7531" i="2" s="1"/>
  <c r="N7532" i="2"/>
  <c r="O7532" i="2" s="1"/>
  <c r="N7533" i="2"/>
  <c r="O7533" i="2" s="1"/>
  <c r="N7534" i="2"/>
  <c r="O7534" i="2" s="1"/>
  <c r="N7535" i="2"/>
  <c r="O7535" i="2" s="1"/>
  <c r="N7536" i="2"/>
  <c r="O7536" i="2" s="1"/>
  <c r="N7537" i="2"/>
  <c r="O7537" i="2" s="1"/>
  <c r="N7538" i="2"/>
  <c r="O7538" i="2" s="1"/>
  <c r="N7539" i="2"/>
  <c r="O7539" i="2" s="1"/>
  <c r="N7540" i="2"/>
  <c r="O7540" i="2" s="1"/>
  <c r="N7541" i="2"/>
  <c r="O7541" i="2" s="1"/>
  <c r="N7542" i="2"/>
  <c r="O7542" i="2" s="1"/>
  <c r="N7543" i="2"/>
  <c r="O7543" i="2" s="1"/>
  <c r="N7544" i="2"/>
  <c r="O7544" i="2" s="1"/>
  <c r="N7545" i="2"/>
  <c r="O7545" i="2" s="1"/>
  <c r="N7546" i="2"/>
  <c r="O7546" i="2" s="1"/>
  <c r="N7547" i="2"/>
  <c r="O7547" i="2" s="1"/>
  <c r="N7548" i="2"/>
  <c r="O7548" i="2" s="1"/>
  <c r="N7549" i="2"/>
  <c r="O7549" i="2" s="1"/>
  <c r="N7550" i="2"/>
  <c r="O7550" i="2" s="1"/>
  <c r="N7551" i="2"/>
  <c r="O7551" i="2" s="1"/>
  <c r="N7552" i="2"/>
  <c r="O7552" i="2" s="1"/>
  <c r="N7553" i="2"/>
  <c r="O7553" i="2" s="1"/>
  <c r="N7554" i="2"/>
  <c r="O7554" i="2" s="1"/>
  <c r="N7555" i="2"/>
  <c r="O7555" i="2" s="1"/>
  <c r="N7556" i="2"/>
  <c r="O7556" i="2" s="1"/>
  <c r="N7557" i="2"/>
  <c r="O7557" i="2" s="1"/>
  <c r="N7558" i="2"/>
  <c r="O7558" i="2" s="1"/>
  <c r="N7559" i="2"/>
  <c r="O7559" i="2" s="1"/>
  <c r="N7560" i="2"/>
  <c r="O7560" i="2" s="1"/>
  <c r="N7561" i="2"/>
  <c r="O7561" i="2" s="1"/>
  <c r="N7562" i="2"/>
  <c r="O7562" i="2" s="1"/>
  <c r="N7563" i="2"/>
  <c r="O7563" i="2" s="1"/>
  <c r="N7564" i="2"/>
  <c r="O7564" i="2" s="1"/>
  <c r="N7565" i="2"/>
  <c r="O7565" i="2" s="1"/>
  <c r="N7566" i="2"/>
  <c r="O7566" i="2" s="1"/>
  <c r="N7567" i="2"/>
  <c r="O7567" i="2" s="1"/>
  <c r="N7568" i="2"/>
  <c r="O7568" i="2" s="1"/>
  <c r="N7569" i="2"/>
  <c r="O7569" i="2" s="1"/>
  <c r="N7570" i="2"/>
  <c r="O7570" i="2" s="1"/>
  <c r="N7571" i="2"/>
  <c r="O7571" i="2" s="1"/>
  <c r="N7572" i="2"/>
  <c r="O7572" i="2" s="1"/>
  <c r="N7573" i="2"/>
  <c r="O7573" i="2" s="1"/>
  <c r="N7574" i="2"/>
  <c r="O7574" i="2" s="1"/>
  <c r="N7575" i="2"/>
  <c r="O7575" i="2" s="1"/>
  <c r="N7576" i="2"/>
  <c r="O7576" i="2" s="1"/>
  <c r="N7577" i="2"/>
  <c r="O7577" i="2" s="1"/>
  <c r="N7578" i="2"/>
  <c r="O7578" i="2" s="1"/>
  <c r="N7579" i="2"/>
  <c r="O7579" i="2" s="1"/>
  <c r="N7580" i="2"/>
  <c r="O7580" i="2" s="1"/>
  <c r="N7581" i="2"/>
  <c r="O7581" i="2" s="1"/>
  <c r="N7582" i="2"/>
  <c r="O7582" i="2" s="1"/>
  <c r="N7583" i="2"/>
  <c r="O7583" i="2" s="1"/>
  <c r="N7584" i="2"/>
  <c r="O7584" i="2" s="1"/>
  <c r="N7585" i="2"/>
  <c r="O7585" i="2" s="1"/>
  <c r="N7586" i="2"/>
  <c r="O7586" i="2" s="1"/>
  <c r="N7587" i="2"/>
  <c r="O7587" i="2" s="1"/>
  <c r="N7588" i="2"/>
  <c r="O7588" i="2" s="1"/>
  <c r="N7589" i="2"/>
  <c r="O7589" i="2" s="1"/>
  <c r="N7590" i="2"/>
  <c r="O7590" i="2" s="1"/>
  <c r="N7591" i="2"/>
  <c r="O7591" i="2" s="1"/>
  <c r="N7592" i="2"/>
  <c r="O7592" i="2" s="1"/>
  <c r="N7593" i="2"/>
  <c r="O7593" i="2" s="1"/>
  <c r="N7594" i="2"/>
  <c r="O7594" i="2" s="1"/>
  <c r="N7595" i="2"/>
  <c r="O7595" i="2" s="1"/>
  <c r="N7596" i="2"/>
  <c r="O7596" i="2" s="1"/>
  <c r="N7597" i="2"/>
  <c r="O7597" i="2" s="1"/>
  <c r="N7598" i="2"/>
  <c r="O7598" i="2" s="1"/>
  <c r="N7599" i="2"/>
  <c r="O7599" i="2" s="1"/>
  <c r="N7600" i="2"/>
  <c r="O7600" i="2" s="1"/>
  <c r="N7601" i="2"/>
  <c r="O7601" i="2" s="1"/>
  <c r="N7602" i="2"/>
  <c r="O7602" i="2" s="1"/>
  <c r="N7603" i="2"/>
  <c r="O7603" i="2" s="1"/>
  <c r="N7604" i="2"/>
  <c r="O7604" i="2" s="1"/>
  <c r="N7605" i="2"/>
  <c r="O7605" i="2" s="1"/>
  <c r="N7606" i="2"/>
  <c r="O7606" i="2" s="1"/>
  <c r="N7607" i="2"/>
  <c r="O7607" i="2" s="1"/>
  <c r="N7608" i="2"/>
  <c r="O7608" i="2" s="1"/>
  <c r="N7609" i="2"/>
  <c r="O7609" i="2" s="1"/>
  <c r="N7610" i="2"/>
  <c r="O7610" i="2" s="1"/>
  <c r="N7611" i="2"/>
  <c r="O7611" i="2" s="1"/>
  <c r="N7612" i="2"/>
  <c r="O7612" i="2" s="1"/>
  <c r="N7613" i="2"/>
  <c r="O7613" i="2" s="1"/>
  <c r="N7614" i="2"/>
  <c r="O7614" i="2" s="1"/>
  <c r="N7615" i="2"/>
  <c r="O7615" i="2" s="1"/>
  <c r="N7616" i="2"/>
  <c r="O7616" i="2" s="1"/>
  <c r="N7617" i="2"/>
  <c r="O7617" i="2" s="1"/>
  <c r="N7618" i="2"/>
  <c r="O7618" i="2" s="1"/>
  <c r="N7619" i="2"/>
  <c r="O7619" i="2" s="1"/>
  <c r="N7620" i="2"/>
  <c r="O7620" i="2" s="1"/>
  <c r="N7621" i="2"/>
  <c r="O7621" i="2" s="1"/>
  <c r="N7622" i="2"/>
  <c r="O7622" i="2" s="1"/>
  <c r="N7623" i="2"/>
  <c r="O7623" i="2" s="1"/>
  <c r="N7624" i="2"/>
  <c r="O7624" i="2" s="1"/>
  <c r="N7625" i="2"/>
  <c r="O7625" i="2" s="1"/>
  <c r="N7626" i="2"/>
  <c r="O7626" i="2" s="1"/>
  <c r="N7627" i="2"/>
  <c r="O7627" i="2" s="1"/>
  <c r="N7628" i="2"/>
  <c r="O7628" i="2" s="1"/>
  <c r="N7629" i="2"/>
  <c r="O7629" i="2" s="1"/>
  <c r="N7630" i="2"/>
  <c r="O7630" i="2" s="1"/>
  <c r="N7631" i="2"/>
  <c r="O7631" i="2" s="1"/>
  <c r="N7632" i="2"/>
  <c r="O7632" i="2" s="1"/>
  <c r="N7633" i="2"/>
  <c r="O7633" i="2" s="1"/>
  <c r="N7634" i="2"/>
  <c r="O7634" i="2" s="1"/>
  <c r="N7635" i="2"/>
  <c r="O7635" i="2" s="1"/>
  <c r="N7636" i="2"/>
  <c r="O7636" i="2" s="1"/>
  <c r="N7637" i="2"/>
  <c r="O7637" i="2" s="1"/>
  <c r="N7638" i="2"/>
  <c r="O7638" i="2" s="1"/>
  <c r="N7639" i="2"/>
  <c r="O7639" i="2" s="1"/>
  <c r="N7640" i="2"/>
  <c r="O7640" i="2" s="1"/>
  <c r="N7641" i="2"/>
  <c r="O7641" i="2" s="1"/>
  <c r="N7642" i="2"/>
  <c r="O7642" i="2" s="1"/>
  <c r="N7643" i="2"/>
  <c r="O7643" i="2" s="1"/>
  <c r="N7644" i="2"/>
  <c r="O7644" i="2" s="1"/>
  <c r="N7645" i="2"/>
  <c r="O7645" i="2" s="1"/>
  <c r="N7646" i="2"/>
  <c r="O7646" i="2" s="1"/>
  <c r="N7647" i="2"/>
  <c r="O7647" i="2" s="1"/>
  <c r="N7648" i="2"/>
  <c r="O7648" i="2" s="1"/>
  <c r="N7649" i="2"/>
  <c r="O7649" i="2" s="1"/>
  <c r="N7650" i="2"/>
  <c r="O7650" i="2" s="1"/>
  <c r="N7651" i="2"/>
  <c r="O7651" i="2" s="1"/>
  <c r="N7652" i="2"/>
  <c r="O7652" i="2" s="1"/>
  <c r="N7653" i="2"/>
  <c r="O7653" i="2" s="1"/>
  <c r="N7654" i="2"/>
  <c r="O7654" i="2" s="1"/>
  <c r="N7655" i="2"/>
  <c r="O7655" i="2" s="1"/>
  <c r="N7656" i="2"/>
  <c r="O7656" i="2" s="1"/>
  <c r="N7657" i="2"/>
  <c r="O7657" i="2" s="1"/>
  <c r="N7658" i="2"/>
  <c r="O7658" i="2" s="1"/>
  <c r="N7659" i="2"/>
  <c r="O7659" i="2" s="1"/>
  <c r="N7660" i="2"/>
  <c r="O7660" i="2" s="1"/>
  <c r="N7661" i="2"/>
  <c r="O7661" i="2" s="1"/>
  <c r="N7662" i="2"/>
  <c r="O7662" i="2" s="1"/>
  <c r="N7663" i="2"/>
  <c r="O7663" i="2" s="1"/>
  <c r="N7664" i="2"/>
  <c r="O7664" i="2" s="1"/>
  <c r="N7665" i="2"/>
  <c r="O7665" i="2" s="1"/>
  <c r="N7666" i="2"/>
  <c r="O7666" i="2" s="1"/>
  <c r="N7667" i="2"/>
  <c r="O7667" i="2" s="1"/>
  <c r="N7668" i="2"/>
  <c r="O7668" i="2" s="1"/>
  <c r="N7669" i="2"/>
  <c r="O7669" i="2" s="1"/>
  <c r="N7670" i="2"/>
  <c r="O7670" i="2" s="1"/>
  <c r="N7671" i="2"/>
  <c r="O7671" i="2" s="1"/>
  <c r="N7672" i="2"/>
  <c r="O7672" i="2" s="1"/>
  <c r="N7673" i="2"/>
  <c r="O7673" i="2" s="1"/>
  <c r="N7674" i="2"/>
  <c r="O7674" i="2" s="1"/>
  <c r="N7675" i="2"/>
  <c r="O7675" i="2" s="1"/>
  <c r="N7676" i="2"/>
  <c r="O7676" i="2" s="1"/>
  <c r="N7677" i="2"/>
  <c r="O7677" i="2" s="1"/>
  <c r="N7678" i="2"/>
  <c r="O7678" i="2" s="1"/>
  <c r="N7679" i="2"/>
  <c r="O7679" i="2" s="1"/>
  <c r="N7680" i="2"/>
  <c r="O7680" i="2" s="1"/>
  <c r="N7681" i="2"/>
  <c r="O7681" i="2" s="1"/>
  <c r="N7682" i="2"/>
  <c r="O7682" i="2" s="1"/>
  <c r="N7683" i="2"/>
  <c r="O7683" i="2" s="1"/>
  <c r="N7684" i="2"/>
  <c r="O7684" i="2" s="1"/>
  <c r="N7685" i="2"/>
  <c r="O7685" i="2" s="1"/>
  <c r="N7686" i="2"/>
  <c r="O7686" i="2" s="1"/>
  <c r="N7687" i="2"/>
  <c r="O7687" i="2" s="1"/>
  <c r="N7688" i="2"/>
  <c r="O7688" i="2" s="1"/>
  <c r="N7689" i="2"/>
  <c r="O7689" i="2" s="1"/>
  <c r="N7690" i="2"/>
  <c r="O7690" i="2" s="1"/>
  <c r="N7691" i="2"/>
  <c r="O7691" i="2" s="1"/>
  <c r="N7692" i="2"/>
  <c r="O7692" i="2" s="1"/>
  <c r="N7693" i="2"/>
  <c r="O7693" i="2" s="1"/>
  <c r="N7694" i="2"/>
  <c r="O7694" i="2" s="1"/>
  <c r="N7695" i="2"/>
  <c r="O7695" i="2" s="1"/>
  <c r="N7696" i="2"/>
  <c r="O7696" i="2" s="1"/>
  <c r="N7697" i="2"/>
  <c r="O7697" i="2" s="1"/>
  <c r="N7698" i="2"/>
  <c r="O7698" i="2" s="1"/>
  <c r="N7699" i="2"/>
  <c r="O7699" i="2" s="1"/>
  <c r="N7700" i="2"/>
  <c r="O7700" i="2" s="1"/>
  <c r="N7701" i="2"/>
  <c r="O7701" i="2" s="1"/>
  <c r="N7702" i="2"/>
  <c r="O7702" i="2" s="1"/>
  <c r="N7703" i="2"/>
  <c r="O7703" i="2" s="1"/>
  <c r="N7704" i="2"/>
  <c r="O7704" i="2" s="1"/>
  <c r="N7705" i="2"/>
  <c r="O7705" i="2" s="1"/>
  <c r="N7706" i="2"/>
  <c r="O7706" i="2" s="1"/>
  <c r="N7707" i="2"/>
  <c r="O7707" i="2" s="1"/>
  <c r="N7708" i="2"/>
  <c r="O7708" i="2" s="1"/>
  <c r="N7709" i="2"/>
  <c r="O7709" i="2" s="1"/>
  <c r="N7710" i="2"/>
  <c r="O7710" i="2" s="1"/>
  <c r="N7711" i="2"/>
  <c r="O7711" i="2" s="1"/>
  <c r="N7712" i="2"/>
  <c r="O7712" i="2" s="1"/>
  <c r="N7713" i="2"/>
  <c r="O7713" i="2" s="1"/>
  <c r="N7714" i="2"/>
  <c r="O7714" i="2" s="1"/>
  <c r="N7715" i="2"/>
  <c r="O7715" i="2" s="1"/>
  <c r="N7716" i="2"/>
  <c r="O7716" i="2" s="1"/>
  <c r="N7717" i="2"/>
  <c r="O7717" i="2" s="1"/>
  <c r="N7718" i="2"/>
  <c r="O7718" i="2" s="1"/>
  <c r="N7719" i="2"/>
  <c r="O7719" i="2" s="1"/>
  <c r="N7720" i="2"/>
  <c r="O7720" i="2" s="1"/>
  <c r="N7721" i="2"/>
  <c r="O7721" i="2" s="1"/>
  <c r="N7722" i="2"/>
  <c r="O7722" i="2" s="1"/>
  <c r="N7723" i="2"/>
  <c r="O7723" i="2" s="1"/>
  <c r="N7724" i="2"/>
  <c r="O7724" i="2" s="1"/>
  <c r="N7725" i="2"/>
  <c r="O7725" i="2" s="1"/>
  <c r="N7726" i="2"/>
  <c r="O7726" i="2" s="1"/>
  <c r="N7727" i="2"/>
  <c r="O7727" i="2" s="1"/>
  <c r="N7728" i="2"/>
  <c r="O7728" i="2" s="1"/>
  <c r="N7729" i="2"/>
  <c r="O7729" i="2" s="1"/>
  <c r="N7730" i="2"/>
  <c r="O7730" i="2" s="1"/>
  <c r="N7731" i="2"/>
  <c r="O7731" i="2" s="1"/>
  <c r="N7732" i="2"/>
  <c r="O7732" i="2" s="1"/>
  <c r="N7733" i="2"/>
  <c r="O7733" i="2" s="1"/>
  <c r="N7734" i="2"/>
  <c r="O7734" i="2" s="1"/>
  <c r="N7735" i="2"/>
  <c r="O7735" i="2" s="1"/>
  <c r="N7736" i="2"/>
  <c r="O7736" i="2" s="1"/>
  <c r="N7737" i="2"/>
  <c r="O7737" i="2" s="1"/>
  <c r="N7738" i="2"/>
  <c r="O7738" i="2" s="1"/>
  <c r="N7739" i="2"/>
  <c r="O7739" i="2" s="1"/>
  <c r="N7740" i="2"/>
  <c r="O7740" i="2" s="1"/>
  <c r="N7741" i="2"/>
  <c r="O7741" i="2" s="1"/>
  <c r="N7742" i="2"/>
  <c r="O7742" i="2" s="1"/>
  <c r="N7743" i="2"/>
  <c r="O7743" i="2" s="1"/>
  <c r="N7744" i="2"/>
  <c r="O7744" i="2" s="1"/>
  <c r="N7745" i="2"/>
  <c r="O7745" i="2" s="1"/>
  <c r="N7746" i="2"/>
  <c r="O7746" i="2" s="1"/>
  <c r="N7747" i="2"/>
  <c r="O7747" i="2" s="1"/>
  <c r="N7748" i="2"/>
  <c r="O7748" i="2" s="1"/>
  <c r="N7749" i="2"/>
  <c r="O7749" i="2" s="1"/>
  <c r="N7750" i="2"/>
  <c r="O7750" i="2" s="1"/>
  <c r="N7751" i="2"/>
  <c r="O7751" i="2" s="1"/>
  <c r="N7752" i="2"/>
  <c r="O7752" i="2" s="1"/>
  <c r="N7753" i="2"/>
  <c r="O7753" i="2" s="1"/>
  <c r="N7754" i="2"/>
  <c r="O7754" i="2" s="1"/>
  <c r="N7755" i="2"/>
  <c r="O7755" i="2" s="1"/>
  <c r="N7756" i="2"/>
  <c r="O7756" i="2" s="1"/>
  <c r="N7757" i="2"/>
  <c r="O7757" i="2" s="1"/>
  <c r="N7758" i="2"/>
  <c r="O7758" i="2" s="1"/>
  <c r="N7759" i="2"/>
  <c r="O7759" i="2" s="1"/>
  <c r="N7760" i="2"/>
  <c r="O7760" i="2" s="1"/>
  <c r="N7761" i="2"/>
  <c r="O7761" i="2" s="1"/>
  <c r="N7762" i="2"/>
  <c r="O7762" i="2" s="1"/>
  <c r="N7763" i="2"/>
  <c r="O7763" i="2" s="1"/>
  <c r="N7764" i="2"/>
  <c r="O7764" i="2" s="1"/>
  <c r="N7765" i="2"/>
  <c r="O7765" i="2" s="1"/>
  <c r="N7766" i="2"/>
  <c r="O7766" i="2" s="1"/>
  <c r="N7767" i="2"/>
  <c r="O7767" i="2" s="1"/>
  <c r="N7768" i="2"/>
  <c r="O7768" i="2" s="1"/>
  <c r="N7769" i="2"/>
  <c r="O7769" i="2" s="1"/>
  <c r="N7770" i="2"/>
  <c r="O7770" i="2" s="1"/>
  <c r="N7771" i="2"/>
  <c r="O7771" i="2" s="1"/>
  <c r="N7772" i="2"/>
  <c r="O7772" i="2" s="1"/>
  <c r="N7773" i="2"/>
  <c r="O7773" i="2" s="1"/>
  <c r="N7774" i="2"/>
  <c r="O7774" i="2" s="1"/>
  <c r="N7775" i="2"/>
  <c r="O7775" i="2" s="1"/>
  <c r="N7776" i="2"/>
  <c r="O7776" i="2" s="1"/>
  <c r="N7777" i="2"/>
  <c r="O7777" i="2" s="1"/>
  <c r="N7778" i="2"/>
  <c r="O7778" i="2" s="1"/>
  <c r="N7779" i="2"/>
  <c r="O7779" i="2" s="1"/>
  <c r="N7780" i="2"/>
  <c r="O7780" i="2" s="1"/>
  <c r="N7781" i="2"/>
  <c r="O7781" i="2" s="1"/>
  <c r="N7782" i="2"/>
  <c r="O7782" i="2" s="1"/>
  <c r="N7783" i="2"/>
  <c r="O7783" i="2" s="1"/>
  <c r="N7784" i="2"/>
  <c r="O7784" i="2" s="1"/>
  <c r="N7785" i="2"/>
  <c r="O7785" i="2" s="1"/>
  <c r="N7786" i="2"/>
  <c r="O7786" i="2" s="1"/>
  <c r="N7787" i="2"/>
  <c r="O7787" i="2" s="1"/>
  <c r="N7788" i="2"/>
  <c r="O7788" i="2" s="1"/>
  <c r="N7789" i="2"/>
  <c r="O7789" i="2" s="1"/>
  <c r="N7790" i="2"/>
  <c r="O7790" i="2" s="1"/>
  <c r="N7791" i="2"/>
  <c r="O7791" i="2" s="1"/>
  <c r="N7792" i="2"/>
  <c r="O7792" i="2" s="1"/>
  <c r="N7793" i="2"/>
  <c r="O7793" i="2" s="1"/>
  <c r="N7794" i="2"/>
  <c r="O7794" i="2" s="1"/>
  <c r="N7795" i="2"/>
  <c r="O7795" i="2" s="1"/>
  <c r="N7796" i="2"/>
  <c r="O7796" i="2" s="1"/>
  <c r="N7797" i="2"/>
  <c r="O7797" i="2" s="1"/>
  <c r="N7798" i="2"/>
  <c r="O7798" i="2" s="1"/>
  <c r="N7799" i="2"/>
  <c r="O7799" i="2" s="1"/>
  <c r="N7800" i="2"/>
  <c r="O7800" i="2" s="1"/>
  <c r="N7801" i="2"/>
  <c r="O7801" i="2" s="1"/>
  <c r="N7802" i="2"/>
  <c r="O7802" i="2" s="1"/>
  <c r="N7803" i="2"/>
  <c r="O7803" i="2" s="1"/>
  <c r="N7804" i="2"/>
  <c r="O7804" i="2" s="1"/>
  <c r="N7805" i="2"/>
  <c r="O7805" i="2" s="1"/>
  <c r="N7806" i="2"/>
  <c r="O7806" i="2" s="1"/>
  <c r="N7807" i="2"/>
  <c r="O7807" i="2" s="1"/>
  <c r="N7808" i="2"/>
  <c r="O7808" i="2" s="1"/>
  <c r="N7809" i="2"/>
  <c r="O7809" i="2" s="1"/>
  <c r="N7810" i="2"/>
  <c r="O7810" i="2" s="1"/>
  <c r="N7811" i="2"/>
  <c r="O7811" i="2" s="1"/>
  <c r="N7812" i="2"/>
  <c r="O7812" i="2" s="1"/>
  <c r="N7813" i="2"/>
  <c r="O7813" i="2" s="1"/>
  <c r="N7814" i="2"/>
  <c r="O7814" i="2" s="1"/>
  <c r="N7815" i="2"/>
  <c r="O7815" i="2" s="1"/>
  <c r="N7816" i="2"/>
  <c r="O7816" i="2" s="1"/>
  <c r="N7817" i="2"/>
  <c r="O7817" i="2" s="1"/>
  <c r="N7818" i="2"/>
  <c r="O7818" i="2" s="1"/>
  <c r="N7819" i="2"/>
  <c r="O7819" i="2" s="1"/>
  <c r="N7820" i="2"/>
  <c r="O7820" i="2" s="1"/>
  <c r="N7821" i="2"/>
  <c r="O7821" i="2" s="1"/>
  <c r="N7822" i="2"/>
  <c r="O7822" i="2" s="1"/>
  <c r="N7823" i="2"/>
  <c r="O7823" i="2" s="1"/>
  <c r="N7824" i="2"/>
  <c r="O7824" i="2" s="1"/>
  <c r="N7825" i="2"/>
  <c r="O7825" i="2" s="1"/>
  <c r="N7826" i="2"/>
  <c r="O7826" i="2" s="1"/>
  <c r="N7827" i="2"/>
  <c r="O7827" i="2" s="1"/>
  <c r="N7828" i="2"/>
  <c r="O7828" i="2" s="1"/>
  <c r="N7829" i="2"/>
  <c r="O7829" i="2" s="1"/>
  <c r="N7830" i="2"/>
  <c r="O7830" i="2" s="1"/>
  <c r="N7831" i="2"/>
  <c r="O7831" i="2" s="1"/>
  <c r="N7832" i="2"/>
  <c r="O7832" i="2" s="1"/>
  <c r="N7833" i="2"/>
  <c r="O7833" i="2" s="1"/>
  <c r="N7834" i="2"/>
  <c r="O7834" i="2" s="1"/>
  <c r="N7835" i="2"/>
  <c r="O7835" i="2" s="1"/>
  <c r="N7836" i="2"/>
  <c r="O7836" i="2" s="1"/>
  <c r="N7837" i="2"/>
  <c r="O7837" i="2" s="1"/>
  <c r="N7838" i="2"/>
  <c r="O7838" i="2" s="1"/>
  <c r="N7839" i="2"/>
  <c r="O7839" i="2" s="1"/>
  <c r="N7840" i="2"/>
  <c r="O7840" i="2" s="1"/>
  <c r="N7841" i="2"/>
  <c r="O7841" i="2" s="1"/>
  <c r="N7842" i="2"/>
  <c r="O7842" i="2" s="1"/>
  <c r="N7843" i="2"/>
  <c r="O7843" i="2" s="1"/>
  <c r="N7844" i="2"/>
  <c r="O7844" i="2" s="1"/>
  <c r="N7845" i="2"/>
  <c r="O7845" i="2" s="1"/>
  <c r="N7846" i="2"/>
  <c r="O7846" i="2" s="1"/>
  <c r="N7847" i="2"/>
  <c r="O7847" i="2" s="1"/>
  <c r="N7848" i="2"/>
  <c r="O7848" i="2" s="1"/>
  <c r="N7849" i="2"/>
  <c r="O7849" i="2" s="1"/>
  <c r="N7850" i="2"/>
  <c r="O7850" i="2" s="1"/>
  <c r="N7851" i="2"/>
  <c r="O7851" i="2" s="1"/>
  <c r="N7852" i="2"/>
  <c r="O7852" i="2" s="1"/>
  <c r="N7853" i="2"/>
  <c r="O7853" i="2" s="1"/>
  <c r="N7854" i="2"/>
  <c r="O7854" i="2" s="1"/>
  <c r="N7855" i="2"/>
  <c r="O7855" i="2" s="1"/>
  <c r="N7856" i="2"/>
  <c r="O7856" i="2" s="1"/>
  <c r="N7857" i="2"/>
  <c r="O7857" i="2" s="1"/>
  <c r="N7858" i="2"/>
  <c r="O7858" i="2" s="1"/>
  <c r="N7859" i="2"/>
  <c r="O7859" i="2" s="1"/>
  <c r="N7860" i="2"/>
  <c r="O7860" i="2" s="1"/>
  <c r="N7861" i="2"/>
  <c r="O7861" i="2" s="1"/>
  <c r="N7862" i="2"/>
  <c r="O7862" i="2" s="1"/>
  <c r="N7863" i="2"/>
  <c r="O7863" i="2" s="1"/>
  <c r="N7864" i="2"/>
  <c r="O7864" i="2" s="1"/>
  <c r="N7865" i="2"/>
  <c r="O7865" i="2" s="1"/>
  <c r="N7866" i="2"/>
  <c r="O7866" i="2" s="1"/>
  <c r="N7867" i="2"/>
  <c r="O7867" i="2" s="1"/>
  <c r="N7868" i="2"/>
  <c r="O7868" i="2" s="1"/>
  <c r="N7869" i="2"/>
  <c r="O7869" i="2" s="1"/>
  <c r="N7870" i="2"/>
  <c r="O7870" i="2" s="1"/>
  <c r="N7871" i="2"/>
  <c r="O7871" i="2" s="1"/>
  <c r="N7872" i="2"/>
  <c r="O7872" i="2" s="1"/>
  <c r="N7873" i="2"/>
  <c r="O7873" i="2" s="1"/>
  <c r="N7874" i="2"/>
  <c r="O7874" i="2" s="1"/>
  <c r="N7875" i="2"/>
  <c r="O7875" i="2" s="1"/>
  <c r="N7876" i="2"/>
  <c r="O7876" i="2" s="1"/>
  <c r="N7877" i="2"/>
  <c r="O7877" i="2" s="1"/>
  <c r="N7878" i="2"/>
  <c r="O7878" i="2" s="1"/>
  <c r="N7879" i="2"/>
  <c r="O7879" i="2" s="1"/>
  <c r="N7880" i="2"/>
  <c r="O7880" i="2" s="1"/>
  <c r="N7881" i="2"/>
  <c r="O7881" i="2" s="1"/>
  <c r="N7882" i="2"/>
  <c r="O7882" i="2" s="1"/>
  <c r="N7883" i="2"/>
  <c r="O7883" i="2" s="1"/>
  <c r="N7884" i="2"/>
  <c r="O7884" i="2" s="1"/>
  <c r="N7885" i="2"/>
  <c r="O7885" i="2" s="1"/>
  <c r="N7886" i="2"/>
  <c r="O7886" i="2" s="1"/>
  <c r="N7887" i="2"/>
  <c r="O7887" i="2" s="1"/>
  <c r="N7888" i="2"/>
  <c r="O7888" i="2" s="1"/>
  <c r="N7889" i="2"/>
  <c r="O7889" i="2" s="1"/>
  <c r="N7890" i="2"/>
  <c r="O7890" i="2" s="1"/>
  <c r="N7891" i="2"/>
  <c r="O7891" i="2" s="1"/>
  <c r="N7892" i="2"/>
  <c r="O7892" i="2" s="1"/>
  <c r="N7893" i="2"/>
  <c r="O7893" i="2" s="1"/>
  <c r="N7894" i="2"/>
  <c r="O7894" i="2" s="1"/>
  <c r="N7895" i="2"/>
  <c r="O7895" i="2" s="1"/>
  <c r="N7896" i="2"/>
  <c r="O7896" i="2" s="1"/>
  <c r="N7897" i="2"/>
  <c r="O7897" i="2" s="1"/>
  <c r="N7898" i="2"/>
  <c r="O7898" i="2" s="1"/>
  <c r="N7899" i="2"/>
  <c r="O7899" i="2" s="1"/>
  <c r="N7900" i="2"/>
  <c r="O7900" i="2" s="1"/>
  <c r="N7901" i="2"/>
  <c r="O7901" i="2" s="1"/>
  <c r="N7902" i="2"/>
  <c r="O7902" i="2" s="1"/>
  <c r="N7903" i="2"/>
  <c r="O7903" i="2" s="1"/>
  <c r="N7904" i="2"/>
  <c r="O7904" i="2" s="1"/>
  <c r="N7905" i="2"/>
  <c r="O7905" i="2" s="1"/>
  <c r="N7906" i="2"/>
  <c r="O7906" i="2" s="1"/>
  <c r="N7907" i="2"/>
  <c r="O7907" i="2" s="1"/>
  <c r="N7908" i="2"/>
  <c r="O7908" i="2" s="1"/>
  <c r="N7909" i="2"/>
  <c r="O7909" i="2" s="1"/>
  <c r="N7910" i="2"/>
  <c r="O7910" i="2" s="1"/>
  <c r="N7911" i="2"/>
  <c r="O7911" i="2" s="1"/>
  <c r="N7912" i="2"/>
  <c r="O7912" i="2" s="1"/>
  <c r="N7913" i="2"/>
  <c r="O7913" i="2" s="1"/>
  <c r="N7914" i="2"/>
  <c r="O7914" i="2" s="1"/>
  <c r="N7915" i="2"/>
  <c r="O7915" i="2" s="1"/>
  <c r="N7916" i="2"/>
  <c r="O7916" i="2" s="1"/>
  <c r="N7917" i="2"/>
  <c r="O7917" i="2" s="1"/>
  <c r="N7918" i="2"/>
  <c r="O7918" i="2" s="1"/>
  <c r="N7919" i="2"/>
  <c r="O7919" i="2" s="1"/>
  <c r="N7920" i="2"/>
  <c r="O7920" i="2" s="1"/>
  <c r="N7921" i="2"/>
  <c r="O7921" i="2" s="1"/>
  <c r="N7922" i="2"/>
  <c r="O7922" i="2" s="1"/>
  <c r="N7923" i="2"/>
  <c r="O7923" i="2" s="1"/>
  <c r="N7924" i="2"/>
  <c r="O7924" i="2" s="1"/>
  <c r="N7925" i="2"/>
  <c r="O7925" i="2" s="1"/>
  <c r="N7926" i="2"/>
  <c r="O7926" i="2" s="1"/>
  <c r="N7927" i="2"/>
  <c r="O7927" i="2" s="1"/>
  <c r="N7928" i="2"/>
  <c r="O7928" i="2" s="1"/>
  <c r="N7929" i="2"/>
  <c r="O7929" i="2" s="1"/>
  <c r="N7930" i="2"/>
  <c r="O7930" i="2" s="1"/>
  <c r="N7931" i="2"/>
  <c r="O7931" i="2" s="1"/>
  <c r="N7932" i="2"/>
  <c r="O7932" i="2" s="1"/>
  <c r="N7933" i="2"/>
  <c r="O7933" i="2" s="1"/>
  <c r="N7934" i="2"/>
  <c r="O7934" i="2" s="1"/>
  <c r="N7935" i="2"/>
  <c r="O7935" i="2" s="1"/>
  <c r="N7936" i="2"/>
  <c r="O7936" i="2" s="1"/>
  <c r="N7937" i="2"/>
  <c r="O7937" i="2" s="1"/>
  <c r="N7938" i="2"/>
  <c r="O7938" i="2" s="1"/>
  <c r="N7939" i="2"/>
  <c r="O7939" i="2" s="1"/>
  <c r="N7940" i="2"/>
  <c r="O7940" i="2" s="1"/>
  <c r="N7941" i="2"/>
  <c r="O7941" i="2" s="1"/>
  <c r="N7942" i="2"/>
  <c r="O7942" i="2" s="1"/>
  <c r="N7943" i="2"/>
  <c r="O7943" i="2" s="1"/>
  <c r="N7944" i="2"/>
  <c r="O7944" i="2" s="1"/>
  <c r="N7945" i="2"/>
  <c r="O7945" i="2" s="1"/>
  <c r="N7946" i="2"/>
  <c r="O7946" i="2" s="1"/>
  <c r="N7947" i="2"/>
  <c r="O7947" i="2" s="1"/>
  <c r="N7948" i="2"/>
  <c r="O7948" i="2" s="1"/>
  <c r="N7949" i="2"/>
  <c r="O7949" i="2" s="1"/>
  <c r="N7950" i="2"/>
  <c r="O7950" i="2" s="1"/>
  <c r="N7951" i="2"/>
  <c r="O7951" i="2" s="1"/>
  <c r="N7952" i="2"/>
  <c r="O7952" i="2" s="1"/>
  <c r="N7953" i="2"/>
  <c r="O7953" i="2" s="1"/>
  <c r="N7954" i="2"/>
  <c r="O7954" i="2" s="1"/>
  <c r="N7955" i="2"/>
  <c r="O7955" i="2" s="1"/>
  <c r="N7956" i="2"/>
  <c r="O7956" i="2" s="1"/>
  <c r="N7957" i="2"/>
  <c r="O7957" i="2" s="1"/>
  <c r="N7958" i="2"/>
  <c r="O7958" i="2" s="1"/>
  <c r="N7959" i="2"/>
  <c r="O7959" i="2" s="1"/>
  <c r="N7960" i="2"/>
  <c r="O7960" i="2" s="1"/>
  <c r="N7961" i="2"/>
  <c r="O7961" i="2" s="1"/>
  <c r="N7962" i="2"/>
  <c r="O7962" i="2" s="1"/>
  <c r="N7963" i="2"/>
  <c r="O7963" i="2" s="1"/>
  <c r="N7964" i="2"/>
  <c r="O7964" i="2" s="1"/>
  <c r="N7965" i="2"/>
  <c r="O7965" i="2" s="1"/>
  <c r="N7966" i="2"/>
  <c r="O7966" i="2" s="1"/>
  <c r="N7967" i="2"/>
  <c r="O7967" i="2" s="1"/>
  <c r="N7968" i="2"/>
  <c r="O7968" i="2" s="1"/>
  <c r="N7969" i="2"/>
  <c r="O7969" i="2" s="1"/>
  <c r="N7970" i="2"/>
  <c r="O7970" i="2" s="1"/>
  <c r="N7971" i="2"/>
  <c r="O7971" i="2" s="1"/>
  <c r="N7972" i="2"/>
  <c r="O7972" i="2" s="1"/>
  <c r="N7973" i="2"/>
  <c r="O7973" i="2" s="1"/>
  <c r="N7974" i="2"/>
  <c r="O7974" i="2" s="1"/>
  <c r="N7975" i="2"/>
  <c r="O7975" i="2" s="1"/>
  <c r="N8039" i="2"/>
  <c r="O8039" i="2" s="1"/>
  <c r="N8042" i="2"/>
  <c r="O8042" i="2" s="1"/>
  <c r="N8148" i="2"/>
  <c r="O8148" i="2" s="1"/>
  <c r="N5604" i="2"/>
  <c r="O5604" i="2" s="1"/>
  <c r="N4717" i="2"/>
  <c r="O4717" i="2" s="1"/>
  <c r="N380" i="2"/>
  <c r="O380" i="2" s="1"/>
  <c r="N384" i="2"/>
  <c r="O384" i="2" s="1"/>
  <c r="N1909" i="2"/>
  <c r="O1909" i="2" s="1"/>
  <c r="N5687" i="2"/>
  <c r="O5687" i="2" s="1"/>
  <c r="N8237" i="2"/>
  <c r="O8237" i="2" s="1"/>
  <c r="N3738" i="2"/>
  <c r="O3738" i="2" s="1"/>
  <c r="N8031" i="2"/>
  <c r="O8031" i="2" s="1"/>
  <c r="N3124" i="2"/>
  <c r="O3124" i="2" s="1"/>
  <c r="N4082" i="2"/>
  <c r="O4082" i="2" s="1"/>
  <c r="N7978" i="2"/>
  <c r="O7978" i="2" s="1"/>
  <c r="N8010" i="2"/>
  <c r="O8010" i="2" s="1"/>
  <c r="N8027" i="2"/>
  <c r="O8027" i="2" s="1"/>
  <c r="N8066" i="2"/>
  <c r="O8066" i="2" s="1"/>
  <c r="N5370" i="2"/>
  <c r="O5370" i="2" s="1"/>
  <c r="N4749" i="2"/>
  <c r="O4749" i="2" s="1"/>
  <c r="N5103" i="2"/>
  <c r="O5103" i="2" s="1"/>
  <c r="N5990" i="2"/>
  <c r="O5990" i="2" s="1"/>
  <c r="N8093" i="2"/>
  <c r="O8093" i="2" s="1"/>
  <c r="N8079" i="2"/>
  <c r="O8079" i="2" s="1"/>
  <c r="N447" i="2"/>
  <c r="O447" i="2" s="1"/>
  <c r="N8236" i="2"/>
  <c r="O8236" i="2" s="1"/>
  <c r="N8063" i="2"/>
  <c r="O8063" i="2" s="1"/>
  <c r="N5229" i="2"/>
  <c r="O5229" i="2" s="1"/>
  <c r="N353" i="2"/>
  <c r="O353" i="2" s="1"/>
  <c r="N5725" i="2"/>
  <c r="O5725" i="2" s="1"/>
  <c r="N8029" i="2"/>
  <c r="O8029" i="2" s="1"/>
  <c r="N4894" i="2"/>
  <c r="O4894" i="2" s="1"/>
  <c r="N499" i="2"/>
  <c r="O499" i="2" s="1"/>
  <c r="N3719" i="2"/>
  <c r="O3719" i="2" s="1"/>
  <c r="N8187" i="2"/>
  <c r="O8187" i="2" s="1"/>
  <c r="N8080" i="2"/>
  <c r="O8080" i="2" s="1"/>
  <c r="N4350" i="2"/>
  <c r="O4350" i="2" s="1"/>
  <c r="N1833" i="2"/>
  <c r="O1833" i="2" s="1"/>
  <c r="N8226" i="2"/>
  <c r="O8226" i="2" s="1"/>
  <c r="N3741" i="2"/>
  <c r="O3741" i="2" s="1"/>
  <c r="N3126" i="2"/>
  <c r="O3126" i="2" s="1"/>
  <c r="N2697" i="2"/>
  <c r="O2697" i="2" s="1"/>
  <c r="N2680" i="2"/>
  <c r="O2680" i="2" s="1"/>
  <c r="N1861" i="2"/>
  <c r="O1861" i="2" s="1"/>
  <c r="N8207" i="2"/>
  <c r="O8207" i="2" s="1"/>
  <c r="N8090" i="2"/>
  <c r="O8090" i="2" s="1"/>
  <c r="N3751" i="2"/>
  <c r="O3751" i="2" s="1"/>
  <c r="N1839" i="2"/>
  <c r="O1839" i="2" s="1"/>
  <c r="N3734" i="2"/>
  <c r="O3734" i="2" s="1"/>
  <c r="N8074" i="2"/>
  <c r="O8074" i="2" s="1"/>
  <c r="N3749" i="2"/>
  <c r="O3749" i="2" s="1"/>
  <c r="N1857" i="2"/>
  <c r="O1857" i="2" s="1"/>
  <c r="N8156" i="2"/>
  <c r="O8156" i="2" s="1"/>
  <c r="N8004" i="2"/>
  <c r="O8004" i="2" s="1"/>
  <c r="N5242" i="2"/>
  <c r="O5242" i="2" s="1"/>
  <c r="N1896" i="2"/>
  <c r="O1896" i="2" s="1"/>
  <c r="N8184" i="2"/>
  <c r="O8184" i="2" s="1"/>
  <c r="N8068" i="2"/>
  <c r="O8068" i="2" s="1"/>
  <c r="N2552" i="2"/>
  <c r="O2552" i="2" s="1"/>
  <c r="N8218" i="2"/>
  <c r="O8218" i="2" s="1"/>
  <c r="N8178" i="2"/>
  <c r="O8178" i="2" s="1"/>
  <c r="N8230" i="2"/>
  <c r="O8230" i="2" s="1"/>
  <c r="N8037" i="2"/>
  <c r="O8037" i="2" s="1"/>
  <c r="N1898" i="2"/>
  <c r="O1898" i="2" s="1"/>
  <c r="N8198" i="2"/>
  <c r="O8198" i="2" s="1"/>
  <c r="N5823" i="2"/>
  <c r="O5823" i="2" s="1"/>
  <c r="N6008" i="2"/>
  <c r="O6008" i="2" s="1"/>
  <c r="N8000" i="2"/>
  <c r="O8000" i="2" s="1"/>
  <c r="N948" i="2"/>
  <c r="O948" i="2" s="1"/>
  <c r="N8046" i="2"/>
  <c r="O8046" i="2" s="1"/>
  <c r="N4883" i="2"/>
  <c r="O4883" i="2" s="1"/>
  <c r="N5369" i="2"/>
  <c r="O5369" i="2" s="1"/>
  <c r="N370" i="2"/>
  <c r="O370" i="2" s="1"/>
  <c r="N8224" i="2"/>
  <c r="O8224" i="2" s="1"/>
  <c r="N8024" i="2"/>
  <c r="O8024" i="2" s="1"/>
  <c r="N5685" i="2"/>
  <c r="O5685" i="2" s="1"/>
  <c r="N5372" i="2"/>
  <c r="O5372" i="2" s="1"/>
  <c r="N1904" i="2"/>
  <c r="O1904" i="2" s="1"/>
  <c r="N2538" i="2"/>
  <c r="O2538" i="2" s="1"/>
  <c r="N5384" i="2"/>
  <c r="O5384" i="2" s="1"/>
  <c r="N3720" i="2"/>
  <c r="O3720" i="2" s="1"/>
  <c r="N8246" i="2"/>
  <c r="O8246" i="2" s="1"/>
  <c r="N6150" i="2"/>
  <c r="O6150" i="2" s="1"/>
  <c r="N7991" i="2"/>
  <c r="O7991" i="2" s="1"/>
  <c r="N4345" i="2"/>
  <c r="O4345" i="2" s="1"/>
  <c r="N8137" i="2"/>
  <c r="O8137" i="2" s="1"/>
  <c r="N8060" i="2"/>
  <c r="O8060" i="2" s="1"/>
  <c r="N8196" i="2"/>
  <c r="O8196" i="2" s="1"/>
  <c r="N2571" i="2"/>
  <c r="O2571" i="2" s="1"/>
  <c r="N1873" i="2"/>
  <c r="O1873" i="2" s="1"/>
  <c r="N8171" i="2"/>
  <c r="O8171" i="2" s="1"/>
  <c r="N8231" i="2"/>
  <c r="O8231" i="2" s="1"/>
  <c r="N8151" i="2"/>
  <c r="O8151" i="2" s="1"/>
  <c r="N4569" i="2"/>
  <c r="O4569" i="2" s="1"/>
  <c r="N5826" i="2"/>
  <c r="O5826" i="2" s="1"/>
  <c r="N1852" i="2"/>
  <c r="O1852" i="2" s="1"/>
  <c r="N8199" i="2"/>
  <c r="O8199" i="2" s="1"/>
  <c r="N4080" i="2"/>
  <c r="O4080" i="2" s="1"/>
  <c r="N5479" i="2"/>
  <c r="O5479" i="2" s="1"/>
  <c r="N8111" i="2"/>
  <c r="O8111" i="2" s="1"/>
  <c r="N3707" i="2"/>
  <c r="O3707" i="2" s="1"/>
  <c r="N351" i="2"/>
  <c r="O351" i="2" s="1"/>
  <c r="N3086" i="2"/>
  <c r="O3086" i="2" s="1"/>
  <c r="N441" i="2"/>
  <c r="O441" i="2" s="1"/>
  <c r="N8235" i="2"/>
  <c r="O8235" i="2" s="1"/>
  <c r="N4334" i="2"/>
  <c r="O4334" i="2" s="1"/>
  <c r="N1838" i="2"/>
  <c r="O1838" i="2" s="1"/>
  <c r="N8013" i="2"/>
  <c r="O8013" i="2" s="1"/>
  <c r="N1860" i="2"/>
  <c r="O1860" i="2" s="1"/>
  <c r="N669" i="2"/>
  <c r="O669" i="2" s="1"/>
  <c r="N1908" i="2"/>
  <c r="O1908" i="2" s="1"/>
  <c r="N3114" i="2"/>
  <c r="O3114" i="2" s="1"/>
  <c r="N5691" i="2"/>
  <c r="O5691" i="2" s="1"/>
  <c r="N1878" i="2"/>
  <c r="O1878" i="2" s="1"/>
  <c r="N3714" i="2"/>
  <c r="O3714" i="2" s="1"/>
  <c r="N6065" i="2"/>
  <c r="O6065" i="2" s="1"/>
  <c r="N4728" i="2"/>
  <c r="O4728" i="2" s="1"/>
  <c r="N8212" i="2"/>
  <c r="O8212" i="2" s="1"/>
  <c r="N1235" i="2"/>
  <c r="O1235" i="2" s="1"/>
  <c r="N378" i="2"/>
  <c r="O378" i="2" s="1"/>
  <c r="N501" i="2"/>
  <c r="O501" i="2" s="1"/>
  <c r="N5379" i="2"/>
  <c r="O5379" i="2" s="1"/>
  <c r="N1358" i="2"/>
  <c r="O1358" i="2" s="1"/>
  <c r="N1888" i="2"/>
  <c r="O1888" i="2" s="1"/>
  <c r="N3105" i="2"/>
  <c r="O3105" i="2" s="1"/>
  <c r="N4567" i="2"/>
  <c r="O4567" i="2" s="1"/>
  <c r="N383" i="2"/>
  <c r="O383" i="2" s="1"/>
  <c r="N8175" i="2"/>
  <c r="O8175" i="2" s="1"/>
  <c r="N672" i="2"/>
  <c r="O672" i="2" s="1"/>
  <c r="N8095" i="2"/>
  <c r="O8095" i="2" s="1"/>
  <c r="N8099" i="2"/>
  <c r="O8099" i="2" s="1"/>
  <c r="N8217" i="2"/>
  <c r="O8217" i="2" s="1"/>
  <c r="N1911" i="2"/>
  <c r="O1911" i="2" s="1"/>
  <c r="N3727" i="2"/>
  <c r="O3727" i="2" s="1"/>
  <c r="N3108" i="2"/>
  <c r="O3108" i="2" s="1"/>
  <c r="N2574" i="2"/>
  <c r="O2574" i="2" s="1"/>
  <c r="N4349" i="2"/>
  <c r="O4349" i="2" s="1"/>
  <c r="N3224" i="2"/>
  <c r="O3224" i="2" s="1"/>
  <c r="N3717" i="2"/>
  <c r="O3717" i="2" s="1"/>
  <c r="N2592" i="2"/>
  <c r="O2592" i="2" s="1"/>
  <c r="N5689" i="2"/>
  <c r="O5689" i="2" s="1"/>
  <c r="N4563" i="2"/>
  <c r="O4563" i="2" s="1"/>
  <c r="N8028" i="2"/>
  <c r="O8028" i="2" s="1"/>
  <c r="N5437" i="2"/>
  <c r="O5437" i="2" s="1"/>
  <c r="N7987" i="2"/>
  <c r="O7987" i="2" s="1"/>
  <c r="N8162" i="2"/>
  <c r="O8162" i="2" s="1"/>
  <c r="N4086" i="2"/>
  <c r="O4086" i="2" s="1"/>
  <c r="N8195" i="2"/>
  <c r="O8195" i="2" s="1"/>
  <c r="N3110" i="2"/>
  <c r="O3110" i="2" s="1"/>
  <c r="N908" i="2"/>
  <c r="O908" i="2" s="1"/>
  <c r="N1240" i="2"/>
  <c r="O1240" i="2" s="1"/>
  <c r="N8190" i="2"/>
  <c r="O8190" i="2" s="1"/>
  <c r="N5944" i="2"/>
  <c r="O5944" i="2" s="1"/>
  <c r="N3222" i="2"/>
  <c r="O3222" i="2" s="1"/>
  <c r="N5007" i="2"/>
  <c r="O5007" i="2" s="1"/>
  <c r="N369" i="2"/>
  <c r="O369" i="2" s="1"/>
  <c r="N1903" i="2"/>
  <c r="O1903" i="2" s="1"/>
  <c r="N4564" i="2"/>
  <c r="O4564" i="2" s="1"/>
  <c r="N3722" i="2"/>
  <c r="O3722" i="2" s="1"/>
  <c r="N1890" i="2"/>
  <c r="O1890" i="2" s="1"/>
  <c r="N4571" i="2"/>
  <c r="O4571" i="2" s="1"/>
  <c r="N5476" i="2"/>
  <c r="O5476" i="2" s="1"/>
  <c r="N8527" i="2"/>
  <c r="O8527" i="2" s="1"/>
  <c r="N5825" i="2"/>
  <c r="O5825" i="2" s="1"/>
  <c r="N3756" i="2"/>
  <c r="O3756" i="2" s="1"/>
  <c r="N3760" i="2"/>
  <c r="O3760" i="2" s="1"/>
  <c r="N3759" i="2"/>
  <c r="O3759" i="2" s="1"/>
  <c r="N8240" i="2"/>
  <c r="O8240" i="2" s="1"/>
  <c r="N8220" i="2"/>
  <c r="O8220" i="2" s="1"/>
  <c r="N1246" i="2"/>
  <c r="O1246" i="2" s="1"/>
  <c r="N5104" i="2"/>
  <c r="O5104" i="2" s="1"/>
  <c r="N2567" i="2"/>
  <c r="O2567" i="2" s="1"/>
  <c r="N1253" i="2"/>
  <c r="O1253" i="2" s="1"/>
  <c r="N3093" i="2"/>
  <c r="O3093" i="2" s="1"/>
  <c r="N3710" i="2"/>
  <c r="O3710" i="2" s="1"/>
  <c r="N5923" i="2"/>
  <c r="O5923" i="2" s="1"/>
  <c r="N8086" i="2"/>
  <c r="O8086" i="2" s="1"/>
  <c r="N3103" i="2"/>
  <c r="O3103" i="2" s="1"/>
  <c r="N2572" i="2"/>
  <c r="O2572" i="2" s="1"/>
  <c r="N2549" i="2"/>
  <c r="O2549" i="2" s="1"/>
  <c r="N8149" i="2"/>
  <c r="O8149" i="2" s="1"/>
  <c r="N8211" i="2"/>
  <c r="O8211" i="2" s="1"/>
  <c r="N4566" i="2"/>
  <c r="O4566" i="2" s="1"/>
  <c r="N1872" i="2"/>
  <c r="O1872" i="2" s="1"/>
  <c r="N5438" i="2"/>
  <c r="O5438" i="2" s="1"/>
  <c r="N8040" i="2"/>
  <c r="O8040" i="2" s="1"/>
  <c r="N1243" i="2"/>
  <c r="O1243" i="2" s="1"/>
  <c r="N5211" i="2"/>
  <c r="O5211" i="2" s="1"/>
  <c r="N8047" i="2"/>
  <c r="O8047" i="2" s="1"/>
  <c r="N6044" i="2"/>
  <c r="O6044" i="2" s="1"/>
  <c r="N3" i="2"/>
  <c r="O3" i="2" s="1"/>
  <c r="N390" i="2"/>
  <c r="O390" i="2" s="1"/>
  <c r="N8008" i="2"/>
  <c r="O8008" i="2" s="1"/>
  <c r="N358" i="2"/>
  <c r="O358" i="2" s="1"/>
  <c r="N8064" i="2"/>
  <c r="O8064" i="2" s="1"/>
  <c r="N902" i="2"/>
  <c r="O902" i="2" s="1"/>
  <c r="N2554" i="2"/>
  <c r="O2554" i="2" s="1"/>
  <c r="N4330" i="2"/>
  <c r="O4330" i="2" s="1"/>
  <c r="N2589" i="2"/>
  <c r="O2589" i="2" s="1"/>
  <c r="N5111" i="2"/>
  <c r="O5111" i="2" s="1"/>
  <c r="N3744" i="2"/>
  <c r="O3744" i="2" s="1"/>
  <c r="N1882" i="2"/>
  <c r="O1882" i="2" s="1"/>
  <c r="N6096" i="2"/>
  <c r="O6096" i="2" s="1"/>
  <c r="N8141" i="2"/>
  <c r="O8141" i="2" s="1"/>
  <c r="N4353" i="2"/>
  <c r="O4353" i="2" s="1"/>
  <c r="N7990" i="2"/>
  <c r="O7990" i="2" s="1"/>
  <c r="N1895" i="2"/>
  <c r="O1895" i="2" s="1"/>
  <c r="N8082" i="2"/>
  <c r="O8082" i="2" s="1"/>
  <c r="N3118" i="2"/>
  <c r="O3118" i="2" s="1"/>
  <c r="N2577" i="2"/>
  <c r="O2577" i="2" s="1"/>
  <c r="N1871" i="2"/>
  <c r="O1871" i="2" s="1"/>
  <c r="N364" i="2"/>
  <c r="O364" i="2" s="1"/>
  <c r="N4329" i="2"/>
  <c r="O4329" i="2" s="1"/>
  <c r="N4095" i="2"/>
  <c r="O4095" i="2" s="1"/>
  <c r="N8166" i="2"/>
  <c r="O8166" i="2" s="1"/>
  <c r="N8229" i="2"/>
  <c r="O8229" i="2" s="1"/>
  <c r="N4719" i="2"/>
  <c r="O4719" i="2" s="1"/>
  <c r="N8243" i="2"/>
  <c r="O8243" i="2" s="1"/>
  <c r="N3716" i="2"/>
  <c r="O3716" i="2" s="1"/>
  <c r="N4100" i="2"/>
  <c r="O4100" i="2" s="1"/>
  <c r="N8172" i="2"/>
  <c r="O8172" i="2" s="1"/>
  <c r="N2588" i="2"/>
  <c r="O2588" i="2" s="1"/>
  <c r="N5213" i="2"/>
  <c r="O5213" i="2" s="1"/>
  <c r="N379" i="2"/>
  <c r="O379" i="2" s="1"/>
  <c r="N4895" i="2"/>
  <c r="O4895" i="2" s="1"/>
  <c r="N368" i="2"/>
  <c r="O368" i="2" s="1"/>
  <c r="N7983" i="2"/>
  <c r="O7983" i="2" s="1"/>
  <c r="N676" i="2"/>
  <c r="O676" i="2" s="1"/>
  <c r="N393" i="2"/>
  <c r="O393" i="2" s="1"/>
  <c r="N5603" i="2"/>
  <c r="O5603" i="2" s="1"/>
  <c r="N2016" i="2"/>
  <c r="O2016" i="2" s="1"/>
  <c r="N8130" i="2"/>
  <c r="O8130" i="2" s="1"/>
  <c r="N8001" i="2"/>
  <c r="O8001" i="2" s="1"/>
  <c r="N8056" i="2"/>
  <c r="O8056" i="2" s="1"/>
  <c r="N2560" i="2"/>
  <c r="O2560" i="2" s="1"/>
  <c r="N4887" i="2"/>
  <c r="O4887" i="2" s="1"/>
  <c r="N8117" i="2"/>
  <c r="O8117" i="2" s="1"/>
  <c r="N4088" i="2"/>
  <c r="O4088" i="2" s="1"/>
  <c r="N5481" i="2"/>
  <c r="O5481" i="2" s="1"/>
  <c r="N1255" i="2"/>
  <c r="O1255" i="2" s="1"/>
  <c r="N8100" i="2"/>
  <c r="O8100" i="2" s="1"/>
  <c r="N6103" i="2"/>
  <c r="O6103" i="2" s="1"/>
  <c r="N2563" i="2"/>
  <c r="O2563" i="2" s="1"/>
  <c r="N5879" i="2"/>
  <c r="O5879" i="2" s="1"/>
  <c r="N3102" i="2"/>
  <c r="O3102" i="2" s="1"/>
  <c r="N903" i="2"/>
  <c r="O903" i="2" s="1"/>
  <c r="N8147" i="2"/>
  <c r="O8147" i="2" s="1"/>
  <c r="N1902" i="2"/>
  <c r="O1902" i="2" s="1"/>
  <c r="N8186" i="2"/>
  <c r="O8186" i="2" s="1"/>
  <c r="N3706" i="2"/>
  <c r="O3706" i="2" s="1"/>
  <c r="N4917" i="2"/>
  <c r="O4917" i="2" s="1"/>
  <c r="N371" i="2"/>
  <c r="O371" i="2" s="1"/>
  <c r="N1856" i="2"/>
  <c r="O1856" i="2" s="1"/>
  <c r="N4342" i="2"/>
  <c r="O4342" i="2" s="1"/>
  <c r="N8097" i="2"/>
  <c r="O8097" i="2" s="1"/>
  <c r="N3116" i="2"/>
  <c r="O3116" i="2" s="1"/>
  <c r="N5627" i="2"/>
  <c r="O5627" i="2" s="1"/>
  <c r="N4747" i="2"/>
  <c r="O4747" i="2" s="1"/>
  <c r="N8085" i="2"/>
  <c r="O8085" i="2" s="1"/>
  <c r="N1233" i="2"/>
  <c r="O1233" i="2" s="1"/>
  <c r="N8159" i="2"/>
  <c r="O8159" i="2" s="1"/>
  <c r="N394" i="2"/>
  <c r="O394" i="2" s="1"/>
  <c r="N5511" i="2"/>
  <c r="O5511" i="2" s="1"/>
  <c r="N2551" i="2"/>
  <c r="O2551" i="2" s="1"/>
  <c r="N2553" i="2"/>
  <c r="O2553" i="2" s="1"/>
  <c r="N3089" i="2"/>
  <c r="O3089" i="2" s="1"/>
  <c r="N8021" i="2"/>
  <c r="O8021" i="2" s="1"/>
  <c r="N4343" i="2"/>
  <c r="O4343" i="2" s="1"/>
  <c r="N8126" i="2"/>
  <c r="O8126" i="2" s="1"/>
  <c r="N3762" i="2"/>
  <c r="O3762" i="2" s="1"/>
  <c r="N8007" i="2"/>
  <c r="O8007" i="2" s="1"/>
  <c r="N2700" i="2"/>
  <c r="O2700" i="2" s="1"/>
  <c r="N8248" i="2"/>
  <c r="O8248" i="2" s="1"/>
  <c r="N8249" i="2"/>
  <c r="O8249" i="2" s="1"/>
  <c r="N8250" i="2"/>
  <c r="O8250" i="2" s="1"/>
  <c r="N8251" i="2"/>
  <c r="O8251" i="2" s="1"/>
  <c r="N8252" i="2"/>
  <c r="O8252" i="2" s="1"/>
  <c r="N8253" i="2"/>
  <c r="O8253" i="2" s="1"/>
  <c r="N8254" i="2"/>
  <c r="O8254" i="2" s="1"/>
  <c r="N8255" i="2"/>
  <c r="O8255" i="2" s="1"/>
  <c r="N8256" i="2"/>
  <c r="O8256" i="2" s="1"/>
  <c r="N8257" i="2"/>
  <c r="O8257" i="2" s="1"/>
  <c r="N8258" i="2"/>
  <c r="O8258" i="2" s="1"/>
  <c r="N8259" i="2"/>
  <c r="O8259" i="2" s="1"/>
  <c r="N8260" i="2"/>
  <c r="O8260" i="2" s="1"/>
  <c r="N8261" i="2"/>
  <c r="O8261" i="2" s="1"/>
  <c r="N8262" i="2"/>
  <c r="O8262" i="2" s="1"/>
  <c r="N8263" i="2"/>
  <c r="O8263" i="2" s="1"/>
  <c r="N8264" i="2"/>
  <c r="O8264" i="2" s="1"/>
  <c r="N8265" i="2"/>
  <c r="O8265" i="2" s="1"/>
  <c r="N8266" i="2"/>
  <c r="O8266" i="2" s="1"/>
  <c r="N8267" i="2"/>
  <c r="O8267" i="2" s="1"/>
  <c r="N8268" i="2"/>
  <c r="O8268" i="2" s="1"/>
  <c r="N8269" i="2"/>
  <c r="O8269" i="2" s="1"/>
  <c r="N8270" i="2"/>
  <c r="O8270" i="2" s="1"/>
  <c r="N8271" i="2"/>
  <c r="O8271" i="2" s="1"/>
  <c r="N8272" i="2"/>
  <c r="O8272" i="2" s="1"/>
  <c r="N8273" i="2"/>
  <c r="O8273" i="2" s="1"/>
  <c r="N8274" i="2"/>
  <c r="O8274" i="2" s="1"/>
  <c r="N8275" i="2"/>
  <c r="O8275" i="2" s="1"/>
  <c r="N8276" i="2"/>
  <c r="O8276" i="2" s="1"/>
  <c r="N8277" i="2"/>
  <c r="O8277" i="2" s="1"/>
  <c r="N8278" i="2"/>
  <c r="O8278" i="2" s="1"/>
  <c r="N8279" i="2"/>
  <c r="O8279" i="2" s="1"/>
  <c r="N8280" i="2"/>
  <c r="O8280" i="2" s="1"/>
  <c r="N8281" i="2"/>
  <c r="O8281" i="2" s="1"/>
  <c r="N8282" i="2"/>
  <c r="O8282" i="2" s="1"/>
  <c r="N8283" i="2"/>
  <c r="O8283" i="2" s="1"/>
  <c r="N8284" i="2"/>
  <c r="O8284" i="2" s="1"/>
  <c r="N8285" i="2"/>
  <c r="O8285" i="2" s="1"/>
  <c r="N8286" i="2"/>
  <c r="O8286" i="2" s="1"/>
  <c r="N8287" i="2"/>
  <c r="O8287" i="2" s="1"/>
  <c r="N8288" i="2"/>
  <c r="O8288" i="2" s="1"/>
  <c r="N8289" i="2"/>
  <c r="O8289" i="2" s="1"/>
  <c r="N8290" i="2"/>
  <c r="O8290" i="2" s="1"/>
  <c r="N8291" i="2"/>
  <c r="O8291" i="2" s="1"/>
  <c r="N8292" i="2"/>
  <c r="O8292" i="2" s="1"/>
  <c r="N8293" i="2"/>
  <c r="O8293" i="2" s="1"/>
  <c r="N8294" i="2"/>
  <c r="O8294" i="2" s="1"/>
  <c r="N8295" i="2"/>
  <c r="O8295" i="2" s="1"/>
  <c r="N8296" i="2"/>
  <c r="O8296" i="2" s="1"/>
  <c r="N8297" i="2"/>
  <c r="O8297" i="2" s="1"/>
  <c r="N8298" i="2"/>
  <c r="O8298" i="2" s="1"/>
  <c r="N8299" i="2"/>
  <c r="O8299" i="2" s="1"/>
  <c r="N8300" i="2"/>
  <c r="O8300" i="2" s="1"/>
  <c r="N8301" i="2"/>
  <c r="O8301" i="2" s="1"/>
  <c r="N8302" i="2"/>
  <c r="O8302" i="2" s="1"/>
  <c r="N8303" i="2"/>
  <c r="O8303" i="2" s="1"/>
  <c r="N8304" i="2"/>
  <c r="O8304" i="2" s="1"/>
  <c r="N8305" i="2"/>
  <c r="O8305" i="2" s="1"/>
  <c r="N8306" i="2"/>
  <c r="O8306" i="2" s="1"/>
  <c r="N8307" i="2"/>
  <c r="O8307" i="2" s="1"/>
  <c r="N8308" i="2"/>
  <c r="O8308" i="2" s="1"/>
  <c r="N8309" i="2"/>
  <c r="O8309" i="2" s="1"/>
  <c r="N8310" i="2"/>
  <c r="O8310" i="2" s="1"/>
  <c r="N8311" i="2"/>
  <c r="O8311" i="2" s="1"/>
  <c r="N8312" i="2"/>
  <c r="O8312" i="2" s="1"/>
  <c r="N8313" i="2"/>
  <c r="O8313" i="2" s="1"/>
  <c r="N8314" i="2"/>
  <c r="O8314" i="2" s="1"/>
  <c r="N8315" i="2"/>
  <c r="O8315" i="2" s="1"/>
  <c r="N8316" i="2"/>
  <c r="O8316" i="2" s="1"/>
  <c r="N8317" i="2"/>
  <c r="O8317" i="2" s="1"/>
  <c r="N8318" i="2"/>
  <c r="O8318" i="2" s="1"/>
  <c r="N8319" i="2"/>
  <c r="O8319" i="2" s="1"/>
  <c r="N8320" i="2"/>
  <c r="O8320" i="2" s="1"/>
  <c r="N8321" i="2"/>
  <c r="O8321" i="2" s="1"/>
  <c r="N8322" i="2"/>
  <c r="O8322" i="2" s="1"/>
  <c r="N8323" i="2"/>
  <c r="O8323" i="2" s="1"/>
  <c r="N8324" i="2"/>
  <c r="O8324" i="2" s="1"/>
  <c r="N8325" i="2"/>
  <c r="O8325" i="2" s="1"/>
  <c r="N8326" i="2"/>
  <c r="O8326" i="2" s="1"/>
  <c r="N8327" i="2"/>
  <c r="O8327" i="2" s="1"/>
  <c r="N8328" i="2"/>
  <c r="O8328" i="2" s="1"/>
  <c r="N8329" i="2"/>
  <c r="O8329" i="2" s="1"/>
  <c r="N8330" i="2"/>
  <c r="O8330" i="2" s="1"/>
  <c r="N8331" i="2"/>
  <c r="O8331" i="2" s="1"/>
  <c r="N8332" i="2"/>
  <c r="O8332" i="2" s="1"/>
  <c r="N8333" i="2"/>
  <c r="O8333" i="2" s="1"/>
  <c r="N8334" i="2"/>
  <c r="O8334" i="2" s="1"/>
  <c r="N8335" i="2"/>
  <c r="O8335" i="2" s="1"/>
  <c r="N8336" i="2"/>
  <c r="O8336" i="2" s="1"/>
  <c r="N8337" i="2"/>
  <c r="O8337" i="2" s="1"/>
  <c r="N8338" i="2"/>
  <c r="O8338" i="2" s="1"/>
  <c r="N8339" i="2"/>
  <c r="O8339" i="2" s="1"/>
  <c r="N8340" i="2"/>
  <c r="O8340" i="2" s="1"/>
  <c r="N8341" i="2"/>
  <c r="O8341" i="2" s="1"/>
  <c r="N8342" i="2"/>
  <c r="O8342" i="2" s="1"/>
  <c r="N8343" i="2"/>
  <c r="O8343" i="2" s="1"/>
  <c r="N8344" i="2"/>
  <c r="O8344" i="2" s="1"/>
  <c r="N8345" i="2"/>
  <c r="O8345" i="2" s="1"/>
  <c r="N8346" i="2"/>
  <c r="O8346" i="2" s="1"/>
  <c r="N8347" i="2"/>
  <c r="O8347" i="2" s="1"/>
  <c r="N8348" i="2"/>
  <c r="O8348" i="2" s="1"/>
  <c r="N8349" i="2"/>
  <c r="O8349" i="2" s="1"/>
  <c r="N8350" i="2"/>
  <c r="O8350" i="2" s="1"/>
  <c r="N8351" i="2"/>
  <c r="O8351" i="2" s="1"/>
  <c r="N8352" i="2"/>
  <c r="O8352" i="2" s="1"/>
  <c r="N8353" i="2"/>
  <c r="O8353" i="2" s="1"/>
  <c r="N8354" i="2"/>
  <c r="O8354" i="2" s="1"/>
  <c r="N8355" i="2"/>
  <c r="O8355" i="2" s="1"/>
  <c r="N8356" i="2"/>
  <c r="O8356" i="2" s="1"/>
  <c r="N8357" i="2"/>
  <c r="O8357" i="2" s="1"/>
  <c r="N8358" i="2"/>
  <c r="O8358" i="2" s="1"/>
  <c r="N8359" i="2"/>
  <c r="O8359" i="2" s="1"/>
  <c r="N8360" i="2"/>
  <c r="O8360" i="2" s="1"/>
  <c r="N8361" i="2"/>
  <c r="O8361" i="2" s="1"/>
  <c r="N8362" i="2"/>
  <c r="O8362" i="2" s="1"/>
  <c r="N8363" i="2"/>
  <c r="O8363" i="2" s="1"/>
  <c r="N8364" i="2"/>
  <c r="O8364" i="2" s="1"/>
  <c r="N8365" i="2"/>
  <c r="O8365" i="2" s="1"/>
  <c r="N8366" i="2"/>
  <c r="O8366" i="2" s="1"/>
  <c r="N8367" i="2"/>
  <c r="O8367" i="2" s="1"/>
  <c r="N8368" i="2"/>
  <c r="O8368" i="2" s="1"/>
  <c r="N8369" i="2"/>
  <c r="O8369" i="2" s="1"/>
  <c r="N8370" i="2"/>
  <c r="O8370" i="2" s="1"/>
  <c r="N8371" i="2"/>
  <c r="O8371" i="2" s="1"/>
  <c r="N8372" i="2"/>
  <c r="O8372" i="2" s="1"/>
  <c r="N8373" i="2"/>
  <c r="O8373" i="2" s="1"/>
  <c r="N8374" i="2"/>
  <c r="O8374" i="2" s="1"/>
  <c r="N8375" i="2"/>
  <c r="O8375" i="2" s="1"/>
  <c r="N8376" i="2"/>
  <c r="O8376" i="2" s="1"/>
  <c r="N8377" i="2"/>
  <c r="O8377" i="2" s="1"/>
  <c r="N8378" i="2"/>
  <c r="O8378" i="2" s="1"/>
  <c r="N8379" i="2"/>
  <c r="O8379" i="2" s="1"/>
  <c r="N8380" i="2"/>
  <c r="O8380" i="2" s="1"/>
  <c r="N8381" i="2"/>
  <c r="O8381" i="2" s="1"/>
  <c r="N8382" i="2"/>
  <c r="O8382" i="2" s="1"/>
  <c r="N8383" i="2"/>
  <c r="O8383" i="2" s="1"/>
  <c r="N8384" i="2"/>
  <c r="O8384" i="2" s="1"/>
  <c r="N8385" i="2"/>
  <c r="O8385" i="2" s="1"/>
  <c r="N8386" i="2"/>
  <c r="O8386" i="2" s="1"/>
  <c r="N8387" i="2"/>
  <c r="O8387" i="2" s="1"/>
  <c r="N8388" i="2"/>
  <c r="O8388" i="2" s="1"/>
  <c r="N8389" i="2"/>
  <c r="O8389" i="2" s="1"/>
  <c r="N8390" i="2"/>
  <c r="O8390" i="2" s="1"/>
  <c r="N8391" i="2"/>
  <c r="O8391" i="2" s="1"/>
  <c r="N8392" i="2"/>
  <c r="O8392" i="2" s="1"/>
  <c r="N8393" i="2"/>
  <c r="O8393" i="2" s="1"/>
  <c r="N8394" i="2"/>
  <c r="O8394" i="2" s="1"/>
  <c r="N8395" i="2"/>
  <c r="O8395" i="2" s="1"/>
  <c r="N8396" i="2"/>
  <c r="O8396" i="2" s="1"/>
  <c r="N8397" i="2"/>
  <c r="O8397" i="2" s="1"/>
  <c r="N8398" i="2"/>
  <c r="O8398" i="2" s="1"/>
  <c r="N8399" i="2"/>
  <c r="O8399" i="2" s="1"/>
  <c r="N8400" i="2"/>
  <c r="O8400" i="2" s="1"/>
  <c r="N8401" i="2"/>
  <c r="O8401" i="2" s="1"/>
  <c r="N8402" i="2"/>
  <c r="O8402" i="2" s="1"/>
  <c r="N8403" i="2"/>
  <c r="O8403" i="2" s="1"/>
  <c r="N8404" i="2"/>
  <c r="O8404" i="2" s="1"/>
  <c r="N8405" i="2"/>
  <c r="O8405" i="2" s="1"/>
  <c r="N8406" i="2"/>
  <c r="O8406" i="2" s="1"/>
  <c r="N8407" i="2"/>
  <c r="O8407" i="2" s="1"/>
  <c r="N8408" i="2"/>
  <c r="O8408" i="2" s="1"/>
  <c r="N8409" i="2"/>
  <c r="O8409" i="2" s="1"/>
  <c r="N8410" i="2"/>
  <c r="O8410" i="2" s="1"/>
  <c r="N8411" i="2"/>
  <c r="O8411" i="2" s="1"/>
  <c r="N8412" i="2"/>
  <c r="O8412" i="2" s="1"/>
  <c r="N8413" i="2"/>
  <c r="O8413" i="2" s="1"/>
  <c r="N8414" i="2"/>
  <c r="O8414" i="2" s="1"/>
  <c r="N8415" i="2"/>
  <c r="O8415" i="2" s="1"/>
  <c r="N8416" i="2"/>
  <c r="O8416" i="2" s="1"/>
  <c r="N8417" i="2"/>
  <c r="O8417" i="2" s="1"/>
  <c r="N8418" i="2"/>
  <c r="O8418" i="2" s="1"/>
  <c r="N8419" i="2"/>
  <c r="O8419" i="2" s="1"/>
  <c r="N8420" i="2"/>
  <c r="O8420" i="2" s="1"/>
  <c r="N8421" i="2"/>
  <c r="O8421" i="2" s="1"/>
  <c r="N8422" i="2"/>
  <c r="O8422" i="2" s="1"/>
  <c r="N8423" i="2"/>
  <c r="O8423" i="2" s="1"/>
  <c r="N8424" i="2"/>
  <c r="O8424" i="2" s="1"/>
  <c r="N8425" i="2"/>
  <c r="O8425" i="2" s="1"/>
  <c r="N8426" i="2"/>
  <c r="O8426" i="2" s="1"/>
  <c r="N8427" i="2"/>
  <c r="O8427" i="2" s="1"/>
  <c r="N8428" i="2"/>
  <c r="O8428" i="2" s="1"/>
  <c r="N8429" i="2"/>
  <c r="O8429" i="2" s="1"/>
  <c r="N8430" i="2"/>
  <c r="O8430" i="2" s="1"/>
  <c r="N8431" i="2"/>
  <c r="O8431" i="2" s="1"/>
  <c r="N8432" i="2"/>
  <c r="O8432" i="2" s="1"/>
  <c r="N8433" i="2"/>
  <c r="O8433" i="2" s="1"/>
  <c r="N8434" i="2"/>
  <c r="O8434" i="2" s="1"/>
  <c r="N8435" i="2"/>
  <c r="O8435" i="2" s="1"/>
  <c r="N8436" i="2"/>
  <c r="O8436" i="2" s="1"/>
  <c r="N8437" i="2"/>
  <c r="O8437" i="2" s="1"/>
  <c r="N8438" i="2"/>
  <c r="O8438" i="2" s="1"/>
  <c r="N8439" i="2"/>
  <c r="O8439" i="2" s="1"/>
  <c r="N8440" i="2"/>
  <c r="O8440" i="2" s="1"/>
  <c r="N8441" i="2"/>
  <c r="O8441" i="2" s="1"/>
  <c r="N8442" i="2"/>
  <c r="O8442" i="2" s="1"/>
  <c r="N8443" i="2"/>
  <c r="O8443" i="2" s="1"/>
  <c r="N8444" i="2"/>
  <c r="O8444" i="2" s="1"/>
  <c r="N8445" i="2"/>
  <c r="O8445" i="2" s="1"/>
  <c r="N8446" i="2"/>
  <c r="O8446" i="2" s="1"/>
  <c r="N8447" i="2"/>
  <c r="O8447" i="2" s="1"/>
  <c r="N8448" i="2"/>
  <c r="O8448" i="2" s="1"/>
  <c r="N8449" i="2"/>
  <c r="O8449" i="2" s="1"/>
  <c r="N8450" i="2"/>
  <c r="O8450" i="2" s="1"/>
  <c r="N8451" i="2"/>
  <c r="O8451" i="2" s="1"/>
  <c r="N8452" i="2"/>
  <c r="O8452" i="2" s="1"/>
  <c r="N8453" i="2"/>
  <c r="O8453" i="2" s="1"/>
  <c r="N8454" i="2"/>
  <c r="O8454" i="2" s="1"/>
  <c r="N8455" i="2"/>
  <c r="O8455" i="2" s="1"/>
  <c r="N8456" i="2"/>
  <c r="O8456" i="2" s="1"/>
  <c r="N8457" i="2"/>
  <c r="O8457" i="2" s="1"/>
  <c r="N8458" i="2"/>
  <c r="O8458" i="2" s="1"/>
  <c r="N8459" i="2"/>
  <c r="O8459" i="2" s="1"/>
  <c r="N8460" i="2"/>
  <c r="O8460" i="2" s="1"/>
  <c r="N8461" i="2"/>
  <c r="O8461" i="2" s="1"/>
  <c r="N8462" i="2"/>
  <c r="O8462" i="2" s="1"/>
  <c r="N8463" i="2"/>
  <c r="O8463" i="2" s="1"/>
  <c r="N8464" i="2"/>
  <c r="O8464" i="2" s="1"/>
  <c r="N8465" i="2"/>
  <c r="O8465" i="2" s="1"/>
  <c r="N8466" i="2"/>
  <c r="O8466" i="2" s="1"/>
  <c r="N8467" i="2"/>
  <c r="O8467" i="2" s="1"/>
  <c r="N8468" i="2"/>
  <c r="O8468" i="2" s="1"/>
  <c r="N8469" i="2"/>
  <c r="O8469" i="2" s="1"/>
  <c r="N8470" i="2"/>
  <c r="O8470" i="2" s="1"/>
  <c r="N8471" i="2"/>
  <c r="O8471" i="2" s="1"/>
  <c r="N8472" i="2"/>
  <c r="O8472" i="2" s="1"/>
  <c r="N8473" i="2"/>
  <c r="O8473" i="2" s="1"/>
  <c r="N8474" i="2"/>
  <c r="O8474" i="2" s="1"/>
  <c r="N8475" i="2"/>
  <c r="O8475" i="2" s="1"/>
  <c r="N8476" i="2"/>
  <c r="O8476" i="2" s="1"/>
  <c r="N8477" i="2"/>
  <c r="O8477" i="2" s="1"/>
  <c r="N8478" i="2"/>
  <c r="O8478" i="2" s="1"/>
  <c r="N8479" i="2"/>
  <c r="O8479" i="2" s="1"/>
  <c r="N8480" i="2"/>
  <c r="O8480" i="2" s="1"/>
  <c r="N8481" i="2"/>
  <c r="O8481" i="2" s="1"/>
  <c r="N8482" i="2"/>
  <c r="O8482" i="2" s="1"/>
  <c r="N8483" i="2"/>
  <c r="O8483" i="2" s="1"/>
  <c r="N8484" i="2"/>
  <c r="O8484" i="2" s="1"/>
  <c r="N8485" i="2"/>
  <c r="O8485" i="2" s="1"/>
  <c r="N8486" i="2"/>
  <c r="O8486" i="2" s="1"/>
  <c r="N8487" i="2"/>
  <c r="O8487" i="2" s="1"/>
  <c r="N8488" i="2"/>
  <c r="O8488" i="2" s="1"/>
  <c r="N8489" i="2"/>
  <c r="O8489" i="2" s="1"/>
  <c r="N8490" i="2"/>
  <c r="O8490" i="2" s="1"/>
  <c r="N8491" i="2"/>
  <c r="O8491" i="2" s="1"/>
  <c r="N8492" i="2"/>
  <c r="O8492" i="2" s="1"/>
  <c r="N8493" i="2"/>
  <c r="O8493" i="2" s="1"/>
  <c r="N8494" i="2"/>
  <c r="O8494" i="2" s="1"/>
  <c r="N8495" i="2"/>
  <c r="O8495" i="2" s="1"/>
  <c r="N8496" i="2"/>
  <c r="O8496" i="2" s="1"/>
  <c r="N8497" i="2"/>
  <c r="O8497" i="2" s="1"/>
  <c r="N8498" i="2"/>
  <c r="O8498" i="2" s="1"/>
  <c r="N8499" i="2"/>
  <c r="O8499" i="2" s="1"/>
  <c r="N8500" i="2"/>
  <c r="O8500" i="2" s="1"/>
  <c r="N8501" i="2"/>
  <c r="O8501" i="2" s="1"/>
  <c r="N8502" i="2"/>
  <c r="O8502" i="2" s="1"/>
  <c r="N8503" i="2"/>
  <c r="O8503" i="2" s="1"/>
  <c r="N8504" i="2"/>
  <c r="O8504" i="2" s="1"/>
  <c r="N8505" i="2"/>
  <c r="O8505" i="2" s="1"/>
  <c r="N8506" i="2"/>
  <c r="O8506" i="2" s="1"/>
  <c r="N8507" i="2"/>
  <c r="O8507" i="2" s="1"/>
  <c r="N8508" i="2"/>
  <c r="O8508" i="2" s="1"/>
  <c r="N8509" i="2"/>
  <c r="O8509" i="2" s="1"/>
  <c r="N8510" i="2"/>
  <c r="O8510" i="2" s="1"/>
  <c r="N8511" i="2"/>
  <c r="O8511" i="2" s="1"/>
  <c r="N8512" i="2"/>
  <c r="O8512" i="2" s="1"/>
  <c r="N8513" i="2"/>
  <c r="O8513" i="2" s="1"/>
  <c r="N8514" i="2"/>
  <c r="O8514" i="2" s="1"/>
  <c r="N8515" i="2"/>
  <c r="O8515" i="2" s="1"/>
  <c r="N8516" i="2"/>
  <c r="O8516" i="2" s="1"/>
  <c r="N8517" i="2"/>
  <c r="O8517" i="2" s="1"/>
  <c r="N8518" i="2"/>
  <c r="O8518" i="2" s="1"/>
  <c r="N8519" i="2"/>
  <c r="O8519" i="2" s="1"/>
  <c r="N8520" i="2"/>
  <c r="O8520" i="2" s="1"/>
  <c r="N8521" i="2"/>
  <c r="O8521" i="2" s="1"/>
  <c r="N8522" i="2"/>
  <c r="O8522" i="2" s="1"/>
  <c r="N8523" i="2"/>
  <c r="O8523" i="2" s="1"/>
  <c r="N8524" i="2"/>
  <c r="O8524" i="2" s="1"/>
  <c r="N8525" i="2"/>
  <c r="O8525" i="2" s="1"/>
  <c r="N8526" i="2"/>
  <c r="O8526" i="2" s="1"/>
  <c r="N5375" i="2"/>
  <c r="O5375"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8FD6E6B-0C04-47CD-88F6-277482802610}" keepAlive="1" name="Consulta - Tabla13" description="Conexión a la consulta 'Tabla13' en el libro." type="5" refreshedVersion="8" background="1" saveData="1">
    <dbPr connection="Provider=Microsoft.Mashup.OleDb.1;Data Source=$Workbook$;Location=Tabla13;Extended Properties=&quot;&quot;" command="SELECT * FROM [Tabla13]"/>
  </connection>
</connections>
</file>

<file path=xl/sharedStrings.xml><?xml version="1.0" encoding="utf-8"?>
<sst xmlns="http://schemas.openxmlformats.org/spreadsheetml/2006/main" count="119604" uniqueCount="1634">
  <si>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</si>
  <si>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</si>
  <si>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</si>
  <si>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</si>
  <si>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</si>
  <si>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</si>
  <si>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</si>
  <si>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</si>
  <si>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</si>
  <si>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</si>
  <si>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</si>
  <si>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</si>
  <si>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</si>
  <si>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Low Fat</t>
  </si>
  <si>
    <t>low fat</t>
  </si>
  <si>
    <t>FDX32</t>
  </si>
  <si>
    <t>NCB42</t>
  </si>
  <si>
    <t>FDR28</t>
  </si>
  <si>
    <t>FDL50</t>
  </si>
  <si>
    <t>DRI25</t>
  </si>
  <si>
    <t>FDS52</t>
  </si>
  <si>
    <t>NCU05</t>
  </si>
  <si>
    <t>NCD30</t>
  </si>
  <si>
    <t>FDW20</t>
  </si>
  <si>
    <t>FDX25</t>
  </si>
  <si>
    <t>FDX21</t>
  </si>
  <si>
    <t>NCU41</t>
  </si>
  <si>
    <t>FDL20</t>
  </si>
  <si>
    <t>NCR54</t>
  </si>
  <si>
    <t>FDH19</t>
  </si>
  <si>
    <t>FDB57</t>
  </si>
  <si>
    <t>FDO23</t>
  </si>
  <si>
    <t>NCB07</t>
  </si>
  <si>
    <t>FDJ56</t>
  </si>
  <si>
    <t>DRN47</t>
  </si>
  <si>
    <t>FDZ07</t>
  </si>
  <si>
    <t>NCK31</t>
  </si>
  <si>
    <t>FDJ41</t>
  </si>
  <si>
    <t>DRI51</t>
  </si>
  <si>
    <t>FDC40</t>
  </si>
  <si>
    <t>FDB53</t>
  </si>
  <si>
    <t>FDA16</t>
  </si>
  <si>
    <t>FDO19</t>
  </si>
  <si>
    <t>FDO04</t>
  </si>
  <si>
    <t>FDL25</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</si>
  <si>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</si>
  <si>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</si>
  <si>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</si>
  <si>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</si>
  <si>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</si>
  <si>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</si>
  <si>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</si>
  <si>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</si>
  <si>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</si>
  <si>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</si>
  <si>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</si>
  <si>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</si>
  <si>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</si>
  <si>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</si>
  <si>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</si>
  <si>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</si>
  <si>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</si>
  <si>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</si>
  <si>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</si>
  <si>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</si>
  <si>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</si>
  <si>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</si>
  <si>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</si>
  <si>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</si>
  <si>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</si>
  <si>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</si>
  <si>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</si>
  <si>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</si>
  <si>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</si>
  <si>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</si>
  <si>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</si>
  <si>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</si>
  <si>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</si>
  <si>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</si>
  <si>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</si>
  <si>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</si>
  <si>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</si>
  <si>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</si>
  <si>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</si>
  <si>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</si>
  <si>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</si>
  <si>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</si>
  <si>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</si>
  <si>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</si>
  <si>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</si>
  <si>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</si>
  <si>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</si>
  <si>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</si>
  <si>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</si>
  <si>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</si>
  <si>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</si>
  <si>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</si>
  <si>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</si>
  <si>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</si>
  <si>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</si>
  <si>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</si>
  <si>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</si>
  <si>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</si>
  <si>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</si>
  <si>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</si>
  <si>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</si>
  <si>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</si>
  <si>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FDK02</t>
  </si>
  <si>
    <t>FDI15</t>
  </si>
  <si>
    <t>FDE09</t>
  </si>
  <si>
    <t>FDS55</t>
  </si>
  <si>
    <t>FDZ56</t>
  </si>
  <si>
    <t>NCA05</t>
  </si>
  <si>
    <t>NCK29</t>
  </si>
  <si>
    <t>NCU29</t>
  </si>
  <si>
    <t>NCX41</t>
  </si>
  <si>
    <t>NCG07</t>
  </si>
  <si>
    <t>NCI30</t>
  </si>
  <si>
    <t>NCT06</t>
  </si>
  <si>
    <t>FDN15</t>
  </si>
  <si>
    <t>FDJ45</t>
  </si>
  <si>
    <t>FDL13</t>
  </si>
  <si>
    <t>FDL02</t>
  </si>
  <si>
    <t>FDF56</t>
  </si>
  <si>
    <t>FDQ27</t>
  </si>
  <si>
    <t>FDG35</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</si>
  <si>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</si>
  <si>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</si>
  <si>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</si>
  <si>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</si>
  <si>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</si>
  <si>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</si>
  <si>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</si>
  <si>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</si>
  <si>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</si>
  <si>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</si>
  <si>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</si>
  <si>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</si>
  <si>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</si>
  <si>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</si>
  <si>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</si>
  <si>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</si>
  <si>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</si>
  <si>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</si>
  <si>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</si>
  <si>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</si>
  <si>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</si>
  <si>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</si>
  <si>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</si>
  <si>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</si>
  <si>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</si>
  <si>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</si>
  <si>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</si>
  <si>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</si>
  <si>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</si>
  <si>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</si>
  <si>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</si>
  <si>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</si>
  <si>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</si>
  <si>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</si>
  <si>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</si>
  <si>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</si>
  <si>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</si>
  <si>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</si>
  <si>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</si>
  <si>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</si>
  <si>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</si>
  <si>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</si>
  <si>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</si>
  <si>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</si>
  <si>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</si>
  <si>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</si>
  <si>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</si>
  <si>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</si>
  <si>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</si>
  <si>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</si>
  <si>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</si>
  <si>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</si>
  <si>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</si>
  <si>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</si>
  <si>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</si>
  <si>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</si>
  <si>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</si>
  <si>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</si>
  <si>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</si>
  <si>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</si>
  <si>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</si>
  <si>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</si>
  <si>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</si>
  <si>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</si>
  <si>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</si>
  <si>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</si>
  <si>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</si>
  <si>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</si>
  <si>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</si>
  <si>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</si>
  <si>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</si>
  <si>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</si>
  <si>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</si>
  <si>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</si>
  <si>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</si>
  <si>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</si>
  <si>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</si>
  <si>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</si>
  <si>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</si>
  <si>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</si>
  <si>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</si>
  <si>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</si>
  <si>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</si>
  <si>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</si>
  <si>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</si>
  <si>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</si>
  <si>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</si>
  <si>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</si>
  <si>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</si>
  <si>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</si>
  <si>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</si>
  <si>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</si>
  <si>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</si>
  <si>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</si>
  <si>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</si>
  <si>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</si>
  <si>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</si>
  <si>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</si>
  <si>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</si>
  <si>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</si>
  <si>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</si>
  <si>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</si>
  <si>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</si>
  <si>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</si>
  <si>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</si>
  <si>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</si>
  <si>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</si>
  <si>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</si>
  <si>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</si>
  <si>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</si>
  <si>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</si>
  <si>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</si>
  <si>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</si>
  <si>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</si>
  <si>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</si>
  <si>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</si>
  <si>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</si>
  <si>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</si>
  <si>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</si>
  <si>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</si>
  <si>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</si>
  <si>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</si>
  <si>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</si>
  <si>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</si>
  <si>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</si>
  <si>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</si>
  <si>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</si>
  <si>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</si>
  <si>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</si>
  <si>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</si>
  <si>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</si>
  <si>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</si>
  <si>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</si>
  <si>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</si>
  <si>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</si>
  <si>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</si>
  <si>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</si>
  <si>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</si>
  <si>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</si>
  <si>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</si>
  <si>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</si>
  <si>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</si>
  <si>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</si>
  <si>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</si>
  <si>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</si>
  <si>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</si>
  <si>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</si>
  <si>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</si>
  <si>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</si>
  <si>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</si>
  <si>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</si>
  <si>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</si>
  <si>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</si>
  <si>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</si>
  <si>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</si>
  <si>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</si>
  <si>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</si>
  <si>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</si>
  <si>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</si>
  <si>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</si>
  <si>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</si>
  <si>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</si>
  <si>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</si>
  <si>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</si>
  <si>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</si>
  <si>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</si>
  <si>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</si>
  <si>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</si>
  <si>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</si>
  <si>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</si>
  <si>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</si>
  <si>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</si>
  <si>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</si>
  <si>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</si>
  <si>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</si>
  <si>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</si>
  <si>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</si>
  <si>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</si>
  <si>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</si>
  <si>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</si>
  <si>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</si>
  <si>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</si>
  <si>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</si>
  <si>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</si>
  <si>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</si>
  <si>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</si>
  <si>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</si>
  <si>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</si>
  <si>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</si>
  <si>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</si>
  <si>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</si>
  <si>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</si>
  <si>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</si>
  <si>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</si>
  <si>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</si>
  <si>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</si>
  <si>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</si>
  <si>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</si>
  <si>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</si>
  <si>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</si>
  <si>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</si>
  <si>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</si>
  <si>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</si>
  <si>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</si>
  <si>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</si>
  <si>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</si>
  <si>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</si>
  <si>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</si>
  <si>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</si>
  <si>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</si>
  <si>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</si>
  <si>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</si>
  <si>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</si>
  <si>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</si>
  <si>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</si>
  <si>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</si>
  <si>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</si>
  <si>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</si>
  <si>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</si>
  <si>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</si>
  <si>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</si>
  <si>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</si>
  <si>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</si>
  <si>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</si>
  <si>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</si>
  <si>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</si>
  <si>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</si>
  <si>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</si>
  <si>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</si>
  <si>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</si>
  <si>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</si>
  <si>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</si>
  <si>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</si>
  <si>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</si>
  <si>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</si>
  <si>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</si>
  <si>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</si>
  <si>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</si>
  <si>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</si>
  <si>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</si>
  <si>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</si>
  <si>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</si>
  <si>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</si>
  <si>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</si>
  <si>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</si>
  <si>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</si>
  <si>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</si>
  <si>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</si>
  <si>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</si>
  <si>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</si>
  <si>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</si>
  <si>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</si>
  <si>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</si>
  <si>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</si>
  <si>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</si>
  <si>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</si>
  <si>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</si>
  <si>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</si>
  <si>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</si>
  <si>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</si>
  <si>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</si>
  <si>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</si>
  <si>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</si>
  <si>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</si>
  <si>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</si>
  <si>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</si>
  <si>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</si>
  <si>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</si>
  <si>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</si>
  <si>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</si>
  <si>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</si>
  <si>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</si>
  <si>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</si>
  <si>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</si>
  <si>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</si>
  <si>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</si>
  <si>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</si>
  <si>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</si>
  <si>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</si>
  <si>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</si>
  <si>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</si>
  <si>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</si>
  <si>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</si>
  <si>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</si>
  <si>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</si>
  <si>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</si>
  <si>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</si>
  <si>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</si>
  <si>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</si>
  <si>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</si>
  <si>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</si>
  <si>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</si>
  <si>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</si>
  <si>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</si>
  <si>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</si>
  <si>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</si>
  <si>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</si>
  <si>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</si>
  <si>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</si>
  <si>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</si>
  <si>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</si>
  <si>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</si>
  <si>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</si>
  <si>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</si>
  <si>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</si>
  <si>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</si>
  <si>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</si>
  <si>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</si>
  <si>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</si>
  <si>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</si>
  <si>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</si>
  <si>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</si>
  <si>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</si>
  <si>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</si>
  <si>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</si>
  <si>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</si>
  <si>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</si>
  <si>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</si>
  <si>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</si>
  <si>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</si>
  <si>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</si>
  <si>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</si>
  <si>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</si>
  <si>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</si>
  <si>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</si>
  <si>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</si>
  <si>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</si>
  <si>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</si>
  <si>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</si>
  <si>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</si>
  <si>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</si>
  <si>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</si>
  <si>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</si>
  <si>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</si>
  <si>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</si>
  <si>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</si>
  <si>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</si>
  <si>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</si>
  <si>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</si>
  <si>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</si>
  <si>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</si>
  <si>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</si>
  <si>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</si>
  <si>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</si>
  <si>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</si>
  <si>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</si>
  <si>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</si>
  <si>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</si>
  <si>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</si>
  <si>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</si>
  <si>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</si>
  <si>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</si>
  <si>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</si>
  <si>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</si>
  <si>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</si>
  <si>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</si>
  <si>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</si>
  <si>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</si>
  <si>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</si>
  <si>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</si>
  <si>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</si>
  <si>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</si>
  <si>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</si>
  <si>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</si>
  <si>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</si>
  <si>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</si>
  <si>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</si>
  <si>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</si>
  <si>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</si>
  <si>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</si>
  <si>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</si>
  <si>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</si>
  <si>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</si>
  <si>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</si>
  <si>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</si>
  <si>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</si>
  <si>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</si>
  <si>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</si>
  <si>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</si>
  <si>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</si>
  <si>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</si>
  <si>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</si>
  <si>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</si>
  <si>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</si>
  <si>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</si>
  <si>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</si>
  <si>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</si>
  <si>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</si>
  <si>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</si>
  <si>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</si>
  <si>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</si>
  <si>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</si>
  <si>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</si>
  <si>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</si>
  <si>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</si>
  <si>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</si>
  <si>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</si>
  <si>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</si>
  <si>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</si>
  <si>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</si>
  <si>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</si>
  <si>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</si>
  <si>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</si>
  <si>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</si>
  <si>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</si>
  <si>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</si>
  <si>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</si>
  <si>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</si>
  <si>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</si>
  <si>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</si>
  <si>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</si>
  <si>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</si>
  <si>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</si>
  <si>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</si>
  <si>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</si>
  <si>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</si>
  <si>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</si>
  <si>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</si>
  <si>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</si>
  <si>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</si>
  <si>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</si>
  <si>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</si>
  <si>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</si>
  <si>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</si>
  <si>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</si>
  <si>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</si>
  <si>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</si>
  <si>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</si>
  <si>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</si>
  <si>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</si>
  <si>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</si>
  <si>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</si>
  <si>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</si>
  <si>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</si>
  <si>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</si>
  <si>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</si>
  <si>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</si>
  <si>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</si>
  <si>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</si>
  <si>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</si>
  <si>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</si>
  <si>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</si>
  <si>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</si>
  <si>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</si>
  <si>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</si>
  <si>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</si>
  <si>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</si>
  <si>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</si>
  <si>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</si>
  <si>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</si>
  <si>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</si>
  <si>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</si>
  <si>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</si>
  <si>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</si>
  <si>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</si>
  <si>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</si>
  <si>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</si>
  <si>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</si>
  <si>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</si>
  <si>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</si>
  <si>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</si>
  <si>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</si>
  <si>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</si>
  <si>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</si>
  <si>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</si>
  <si>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</si>
  <si>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</si>
  <si>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</si>
  <si>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</si>
  <si>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</si>
  <si>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</si>
  <si>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</si>
  <si>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</si>
  <si>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</si>
  <si>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</si>
  <si>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</si>
  <si>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</si>
  <si>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</si>
  <si>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</si>
  <si>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</si>
  <si>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</si>
  <si>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</si>
  <si>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</si>
  <si>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</si>
  <si>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</si>
  <si>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</si>
  <si>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</si>
  <si>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</si>
  <si>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</si>
  <si>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</si>
  <si>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</si>
  <si>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</si>
  <si>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</si>
  <si>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</si>
  <si>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</si>
  <si>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</si>
  <si>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</si>
  <si>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</si>
  <si>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</si>
  <si>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</si>
  <si>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</si>
  <si>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</si>
  <si>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</si>
  <si>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</si>
  <si>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</si>
  <si>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</si>
  <si>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</si>
  <si>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</si>
  <si>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</si>
  <si>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</si>
  <si>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</si>
  <si>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</si>
  <si>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</si>
  <si>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</si>
  <si>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</si>
  <si>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</si>
  <si>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</si>
  <si>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</si>
  <si>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</si>
  <si>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</si>
  <si>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</si>
  <si>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</si>
  <si>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</si>
  <si>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</si>
  <si>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</si>
  <si>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</si>
  <si>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</si>
  <si>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</si>
  <si>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</si>
  <si>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</si>
  <si>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</si>
  <si>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</si>
  <si>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</si>
  <si>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</si>
  <si>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</si>
  <si>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</si>
  <si>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</si>
  <si>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</si>
  <si>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</si>
  <si>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</si>
  <si>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</si>
  <si>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</si>
  <si>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</si>
  <si>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</si>
  <si>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</si>
  <si>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</si>
  <si>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</si>
  <si>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</si>
  <si>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</si>
  <si>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</si>
  <si>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</si>
  <si>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</si>
  <si>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</si>
  <si>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</si>
  <si>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</si>
  <si>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</si>
  <si>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</si>
  <si>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</si>
  <si>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</si>
  <si>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</si>
  <si>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</si>
  <si>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</si>
  <si>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</si>
  <si>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</si>
  <si>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</si>
  <si>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</si>
  <si>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</si>
  <si>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</si>
  <si>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</si>
  <si>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</si>
  <si>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</si>
  <si>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</si>
  <si>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</si>
  <si>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</si>
  <si>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</si>
  <si>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</si>
  <si>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</si>
  <si>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</si>
  <si>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</si>
  <si>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</si>
  <si>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</si>
  <si>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</si>
  <si>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</si>
  <si>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</si>
  <si>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</si>
  <si>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</si>
  <si>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</si>
  <si>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</si>
  <si>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</si>
  <si>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</si>
  <si>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</si>
  <si>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</si>
  <si>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</si>
  <si>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</si>
  <si>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</si>
  <si>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</si>
  <si>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</si>
  <si>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</si>
  <si>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</si>
  <si>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</si>
  <si>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</si>
  <si>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</si>
  <si>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</si>
  <si>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</si>
  <si>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</si>
  <si>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</si>
  <si>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</si>
  <si>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</si>
  <si>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</si>
  <si>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</si>
  <si>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</si>
  <si>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</si>
  <si>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</si>
  <si>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</si>
  <si>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</si>
  <si>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</si>
  <si>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</si>
  <si>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</si>
  <si>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</si>
  <si>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</si>
  <si>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</si>
  <si>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</si>
  <si>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</si>
  <si>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</si>
  <si>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</si>
  <si>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</si>
  <si>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</si>
  <si>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</si>
  <si>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</si>
  <si>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</si>
  <si>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</si>
  <si>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</si>
  <si>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</si>
  <si>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</si>
  <si>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</si>
  <si>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</si>
  <si>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</si>
  <si>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</si>
  <si>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</si>
  <si>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</si>
  <si>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</si>
  <si>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</si>
  <si>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</si>
  <si>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</si>
  <si>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</si>
  <si>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</si>
  <si>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</si>
  <si>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</si>
  <si>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</si>
  <si>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</si>
  <si>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</si>
  <si>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</si>
  <si>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</si>
  <si>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</si>
  <si>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</si>
  <si>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</si>
  <si>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</si>
  <si>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</si>
  <si>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</si>
  <si>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</si>
  <si>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</si>
  <si>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</si>
  <si>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</si>
  <si>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</si>
  <si>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</si>
  <si>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</si>
  <si>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</si>
  <si>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</si>
  <si>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</si>
  <si>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</si>
  <si>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</si>
  <si>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</si>
  <si>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</si>
  <si>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</si>
  <si>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</si>
  <si>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</si>
  <si>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</si>
  <si>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</si>
  <si>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</si>
  <si>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</si>
  <si>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</si>
  <si>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</si>
  <si>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</si>
  <si>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</si>
  <si>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</si>
  <si>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</si>
  <si>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</si>
  <si>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</si>
  <si>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</si>
  <si>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</si>
  <si>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</si>
  <si>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</si>
  <si>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</si>
  <si>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</si>
  <si>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</si>
  <si>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</si>
  <si>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</si>
  <si>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</si>
  <si>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</si>
  <si>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</si>
  <si>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</si>
  <si>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</si>
  <si>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</si>
  <si>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</si>
  <si>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</si>
  <si>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</si>
  <si>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</si>
  <si>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</si>
  <si>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</si>
  <si>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</si>
  <si>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</si>
  <si>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</si>
  <si>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</si>
  <si>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</si>
  <si>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</si>
  <si>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</si>
  <si>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</si>
  <si>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</si>
  <si>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</si>
  <si>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</si>
  <si>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</si>
  <si>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</si>
  <si>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</si>
  <si>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</si>
  <si>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</si>
  <si>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</si>
  <si>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</si>
  <si>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</si>
  <si>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</si>
  <si>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</si>
  <si>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</si>
  <si>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</si>
  <si>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</si>
  <si>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</si>
  <si>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</si>
  <si>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</si>
  <si>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</si>
  <si>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</si>
  <si>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</si>
  <si>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</si>
  <si>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</si>
  <si>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</si>
  <si>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</si>
  <si>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</si>
  <si>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</si>
  <si>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</si>
  <si>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</si>
  <si>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</si>
  <si>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</si>
  <si>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</si>
  <si>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</si>
  <si>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</si>
  <si>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</si>
  <si>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</si>
  <si>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</si>
  <si>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</si>
  <si>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</si>
  <si>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</si>
  <si>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</si>
  <si>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</si>
  <si>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</si>
  <si>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</si>
  <si>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</si>
  <si>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</si>
  <si>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</si>
  <si>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</si>
  <si>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</si>
  <si>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</si>
  <si>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</si>
  <si>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</si>
  <si>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</si>
  <si>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</si>
  <si>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</si>
  <si>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</si>
  <si>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</si>
  <si>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</si>
  <si>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</si>
  <si>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</si>
  <si>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</si>
  <si>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</si>
  <si>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</si>
  <si>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</si>
  <si>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</si>
  <si>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</si>
  <si>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</si>
  <si>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</si>
  <si>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</si>
  <si>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</si>
  <si>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</si>
  <si>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</si>
  <si>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</si>
  <si>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</si>
  <si>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</si>
  <si>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</si>
  <si>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</si>
  <si>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</si>
  <si>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</si>
  <si>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</si>
  <si>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</si>
  <si>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</si>
  <si>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</si>
  <si>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</si>
  <si>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</si>
  <si>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</si>
  <si>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</si>
  <si>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</si>
  <si>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</si>
  <si>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</si>
  <si>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</si>
  <si>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</si>
  <si>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</si>
  <si>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</si>
  <si>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</si>
  <si>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</si>
  <si>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</si>
  <si>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</si>
  <si>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</si>
  <si>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</si>
  <si>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</si>
  <si>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</si>
  <si>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</si>
  <si>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</si>
  <si>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</si>
  <si>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</si>
  <si>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</si>
  <si>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</si>
  <si>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</si>
  <si>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</si>
  <si>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</si>
  <si>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</si>
  <si>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</si>
  <si>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</si>
  <si>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</si>
  <si>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</si>
  <si>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</si>
  <si>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</si>
  <si>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</si>
  <si>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</si>
  <si>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</si>
  <si>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</si>
  <si>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</si>
  <si>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</si>
  <si>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</si>
  <si>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</si>
  <si>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</si>
  <si>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</si>
  <si>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</si>
  <si>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</si>
  <si>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</si>
  <si>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</si>
  <si>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</si>
  <si>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</si>
  <si>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</si>
  <si>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</si>
  <si>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</si>
  <si>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</si>
  <si>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</si>
  <si>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</si>
  <si>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</si>
  <si>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</si>
  <si>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</si>
  <si>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</si>
  <si>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</si>
  <si>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</si>
  <si>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</si>
  <si>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</si>
  <si>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</si>
  <si>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</si>
  <si>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</si>
  <si>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</si>
  <si>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</si>
  <si>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</si>
  <si>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</si>
  <si>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</si>
  <si>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</si>
  <si>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</si>
  <si>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</si>
  <si>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</si>
  <si>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</si>
  <si>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</si>
  <si>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</si>
  <si>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</si>
  <si>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</si>
  <si>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</si>
  <si>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</si>
  <si>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</si>
  <si>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</si>
  <si>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</si>
  <si>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</si>
  <si>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</si>
  <si>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</si>
  <si>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</si>
  <si>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</si>
  <si>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</si>
  <si>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</si>
  <si>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</si>
  <si>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</si>
  <si>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</si>
  <si>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</si>
  <si>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</si>
  <si>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</si>
  <si>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</si>
  <si>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</si>
  <si>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</si>
  <si>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</si>
  <si>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</si>
  <si>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</si>
  <si>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</si>
  <si>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</si>
  <si>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</si>
  <si>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</si>
  <si>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</si>
  <si>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</si>
  <si>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</si>
  <si>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</si>
  <si>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</si>
  <si>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</si>
  <si>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</si>
  <si>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</si>
  <si>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</si>
  <si>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</si>
  <si>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</si>
  <si>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</si>
  <si>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</si>
  <si>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</si>
  <si>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</si>
  <si>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</si>
  <si>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</si>
  <si>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</si>
  <si>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</si>
  <si>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</si>
  <si>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</si>
  <si>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</si>
  <si>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</si>
  <si>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</si>
  <si>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</si>
  <si>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</si>
  <si>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</si>
  <si>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</si>
  <si>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</si>
  <si>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</si>
  <si>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</si>
  <si>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</si>
  <si>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</si>
  <si>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</si>
  <si>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</si>
  <si>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</si>
  <si>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</si>
  <si>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</si>
  <si>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</si>
  <si>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</si>
  <si>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</si>
  <si>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</si>
  <si>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</si>
  <si>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</si>
  <si>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</si>
  <si>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</si>
  <si>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</si>
  <si>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</si>
  <si>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</si>
  <si>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</si>
  <si>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</si>
  <si>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</si>
  <si>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</si>
  <si>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</si>
  <si>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</si>
  <si>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</si>
  <si>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</si>
  <si>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</si>
  <si>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</si>
  <si>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</si>
  <si>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</si>
  <si>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</si>
  <si>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</si>
  <si>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</si>
  <si>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</si>
  <si>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</si>
  <si>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</si>
  <si>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</si>
  <si>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</si>
  <si>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</si>
  <si>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</si>
  <si>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</si>
  <si>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</si>
  <si>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</si>
  <si>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</si>
  <si>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</si>
  <si>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</si>
  <si>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</si>
  <si>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</si>
  <si>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</si>
  <si>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</si>
  <si>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</si>
  <si>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</si>
  <si>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</si>
  <si>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</si>
  <si>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</si>
  <si>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</si>
  <si>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</si>
  <si>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</si>
  <si>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</si>
  <si>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</si>
  <si>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</si>
  <si>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</si>
  <si>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</si>
  <si>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</si>
  <si>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</si>
  <si>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</si>
  <si>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</si>
  <si>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</si>
  <si>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</si>
  <si>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</si>
  <si>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</si>
  <si>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</si>
  <si>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</si>
  <si>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</si>
  <si>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</si>
  <si>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</si>
  <si>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</si>
  <si>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</si>
  <si>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</si>
  <si>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</si>
  <si>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</si>
  <si>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</si>
  <si>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</si>
  <si>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</si>
  <si>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</si>
  <si>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</si>
  <si>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</si>
  <si>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</si>
  <si>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</si>
  <si>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</si>
  <si>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</si>
  <si>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</si>
  <si>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</si>
  <si>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</si>
  <si>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</si>
  <si>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</si>
  <si>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</si>
  <si>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</si>
  <si>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</si>
  <si>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</si>
  <si>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</si>
  <si>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</si>
  <si>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</si>
  <si>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</si>
  <si>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</si>
  <si>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</si>
  <si>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</si>
  <si>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</si>
  <si>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</si>
  <si>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</si>
  <si>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</si>
  <si>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</si>
  <si>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</si>
  <si>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</si>
  <si>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</si>
  <si>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</si>
  <si>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</si>
  <si>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</si>
  <si>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</si>
  <si>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</si>
  <si>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</si>
  <si>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</si>
  <si>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</si>
  <si>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</si>
  <si>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</si>
  <si>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</si>
  <si>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</si>
  <si>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</si>
  <si>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</si>
  <si>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</si>
  <si>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</si>
  <si>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</si>
  <si>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</si>
  <si>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</si>
  <si>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</si>
  <si>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</si>
  <si>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</si>
  <si>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</si>
  <si>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</si>
  <si>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</si>
  <si>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</si>
  <si>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</si>
  <si>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</si>
  <si>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</si>
  <si>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</si>
  <si>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</si>
  <si>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</si>
  <si>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</si>
  <si>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</si>
  <si>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</si>
  <si>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</si>
  <si>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</si>
  <si>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</si>
  <si>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</si>
  <si>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</si>
  <si>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</si>
  <si>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</si>
  <si>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</si>
  <si>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</si>
  <si>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</si>
  <si>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</si>
  <si>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</si>
  <si>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</si>
  <si>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</si>
  <si>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</si>
  <si>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</si>
  <si>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</si>
  <si>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</si>
  <si>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</si>
  <si>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</si>
  <si>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</si>
  <si>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</si>
  <si>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</si>
  <si>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</si>
  <si>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</si>
  <si>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</si>
  <si>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</si>
  <si>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</si>
  <si>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</si>
  <si>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</si>
  <si>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</si>
  <si>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</si>
  <si>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</si>
  <si>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</si>
  <si>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</si>
  <si>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</si>
  <si>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</si>
  <si>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</si>
  <si>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</si>
  <si>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</si>
  <si>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</si>
  <si>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</si>
  <si>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</si>
  <si>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</si>
  <si>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</si>
  <si>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</si>
  <si>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</si>
  <si>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</si>
  <si>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</si>
  <si>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</si>
  <si>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</si>
  <si>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</si>
  <si>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</si>
  <si>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</si>
  <si>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</si>
  <si>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</si>
  <si>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</si>
  <si>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</si>
  <si>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</si>
  <si>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</si>
  <si>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</si>
  <si>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</si>
  <si>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</si>
  <si>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</si>
  <si>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</si>
  <si>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</si>
  <si>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</si>
  <si>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</si>
  <si>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</si>
  <si>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</si>
  <si>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</si>
  <si>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</si>
  <si>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</si>
  <si>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</si>
  <si>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</si>
  <si>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</si>
  <si>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</si>
  <si>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</si>
  <si>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</si>
  <si>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</si>
  <si>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</si>
  <si>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</si>
  <si>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</si>
  <si>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</si>
  <si>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</si>
  <si>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</si>
  <si>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</si>
  <si>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</si>
  <si>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</si>
  <si>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</si>
  <si>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</si>
  <si>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</si>
  <si>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</si>
  <si>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</si>
  <si>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</si>
  <si>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</si>
  <si>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</si>
  <si>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</si>
  <si>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</si>
  <si>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</si>
  <si>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</si>
  <si>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</si>
  <si>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</si>
  <si>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</si>
  <si>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</si>
  <si>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</si>
  <si>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</si>
  <si>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</si>
  <si>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</si>
  <si>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</si>
  <si>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</si>
  <si>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</si>
  <si>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</si>
  <si>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</si>
  <si>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</si>
  <si>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</si>
  <si>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</si>
  <si>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</si>
  <si>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</si>
  <si>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</si>
  <si>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</si>
  <si>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</si>
  <si>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</si>
  <si>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</si>
  <si>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</si>
  <si>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</si>
  <si>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</si>
  <si>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</si>
  <si>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</si>
  <si>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</si>
  <si>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</si>
  <si>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</si>
  <si>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</si>
  <si>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</si>
  <si>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</si>
  <si>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</si>
  <si>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</si>
  <si>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</si>
  <si>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</si>
  <si>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</si>
  <si>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</si>
  <si>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</si>
  <si>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</si>
  <si>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</si>
  <si>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</si>
  <si>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</si>
  <si>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</si>
  <si>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</si>
  <si>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</si>
  <si>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</si>
  <si>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</si>
  <si>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</si>
  <si>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</si>
  <si>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</si>
  <si>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</si>
  <si>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</si>
  <si>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</si>
  <si>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</si>
  <si>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</si>
  <si>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</si>
  <si>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</si>
  <si>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</si>
  <si>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</si>
  <si>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</si>
  <si>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</si>
  <si>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</si>
  <si>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</si>
  <si>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</si>
  <si>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</si>
  <si>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</si>
  <si>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</si>
  <si>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</si>
  <si>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</si>
  <si>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</si>
  <si>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</si>
  <si>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</si>
  <si>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</si>
  <si>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</si>
  <si>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</si>
  <si>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</si>
  <si>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</si>
  <si>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</si>
  <si>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</si>
  <si>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</si>
  <si>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</si>
  <si>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</si>
  <si>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</si>
  <si>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</si>
  <si>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</si>
  <si>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</si>
  <si>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</si>
  <si>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</si>
  <si>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</si>
  <si>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</si>
  <si>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</si>
  <si>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</si>
  <si>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</si>
  <si>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</si>
  <si>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</si>
  <si>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</si>
  <si>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</si>
  <si>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</si>
  <si>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</si>
  <si>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</si>
  <si>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</si>
  <si>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</si>
  <si>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</si>
  <si>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</si>
  <si>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</si>
  <si>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</si>
  <si>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</si>
  <si>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</si>
  <si>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</si>
  <si>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</si>
  <si>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</si>
  <si>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</si>
  <si>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</si>
  <si>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</si>
  <si>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</si>
  <si>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</si>
  <si>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</si>
  <si>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</si>
  <si>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</si>
  <si>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</si>
  <si>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</si>
  <si>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</si>
  <si>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</si>
  <si>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</si>
  <si>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</si>
  <si>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</si>
  <si>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</si>
  <si>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</si>
  <si>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</si>
  <si>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</si>
  <si>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</si>
  <si>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</si>
  <si>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</si>
  <si>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</si>
  <si>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</si>
  <si>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</si>
  <si>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</si>
  <si>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</si>
  <si>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</si>
  <si>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</si>
  <si>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</si>
  <si>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</si>
  <si>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</si>
  <si>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</si>
  <si>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</si>
  <si>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</si>
  <si>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</si>
  <si>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</si>
  <si>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</si>
  <si>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</si>
  <si>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</si>
  <si>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</si>
  <si>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</si>
  <si>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</si>
  <si>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</si>
  <si>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</si>
  <si>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</si>
  <si>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</si>
  <si>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</si>
  <si>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</si>
  <si>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</si>
  <si>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</si>
  <si>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</si>
  <si>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</si>
  <si>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</si>
  <si>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</si>
  <si>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</si>
  <si>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</si>
  <si>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</si>
  <si>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</si>
  <si>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</si>
  <si>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</si>
  <si>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</si>
  <si>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</si>
  <si>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</si>
  <si>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</si>
  <si>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</si>
  <si>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</si>
  <si>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</si>
  <si>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</si>
  <si>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</si>
  <si>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</si>
  <si>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</si>
  <si>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</si>
  <si>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</si>
  <si>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</si>
  <si>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</si>
  <si>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</si>
  <si>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</si>
  <si>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</si>
  <si>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</si>
  <si>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</si>
  <si>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</si>
  <si>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</si>
  <si>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</si>
  <si>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</si>
  <si>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</si>
  <si>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</si>
  <si>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</si>
  <si>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</si>
  <si>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</si>
  <si>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</si>
  <si>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</si>
  <si>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</si>
  <si>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</si>
  <si>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</si>
  <si>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</si>
  <si>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</si>
  <si>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</si>
  <si>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</si>
  <si>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</si>
  <si>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</si>
  <si>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</si>
  <si>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</si>
  <si>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</si>
  <si>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</si>
  <si>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</si>
  <si>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</si>
  <si>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</si>
  <si>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</si>
  <si>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</si>
  <si>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</si>
  <si>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</si>
  <si>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</si>
  <si>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</si>
  <si>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</si>
  <si>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</si>
  <si>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</si>
  <si>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</si>
  <si>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</si>
  <si>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</si>
  <si>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</si>
  <si>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</si>
  <si>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</si>
  <si>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</si>
  <si>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</si>
  <si>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</si>
  <si>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</si>
  <si>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</si>
  <si>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</si>
  <si>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</si>
  <si>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</si>
  <si>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</si>
  <si>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</si>
  <si>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</si>
  <si>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</si>
  <si>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</si>
  <si>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</si>
  <si>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</si>
  <si>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</si>
  <si>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</si>
  <si>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</si>
  <si>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Fruits and Vegetables</t>
  </si>
  <si>
    <t>Health and Hygiene</t>
  </si>
  <si>
    <t>Frozen Foods</t>
  </si>
  <si>
    <t>Canned</t>
  </si>
  <si>
    <t>SOFT DRINKS</t>
  </si>
  <si>
    <t>Household</t>
  </si>
  <si>
    <t>Snack Foods</t>
  </si>
  <si>
    <t>Meat</t>
  </si>
  <si>
    <t>Breads</t>
  </si>
  <si>
    <t>Hard Drinks</t>
  </si>
  <si>
    <t>Others</t>
  </si>
  <si>
    <t>Dairy</t>
  </si>
  <si>
    <t>Breakfast</t>
  </si>
  <si>
    <t>Baking Goods</t>
  </si>
  <si>
    <t>Seafood</t>
  </si>
  <si>
    <t>Starchy Foods</t>
  </si>
  <si>
    <t>Soft Drinks</t>
  </si>
  <si>
    <t>OUT049</t>
  </si>
  <si>
    <t>OUT018</t>
  </si>
  <si>
    <t>OUT045</t>
  </si>
  <si>
    <t>OUT017</t>
  </si>
  <si>
    <t>OUT010</t>
  </si>
  <si>
    <t>OUT013</t>
  </si>
  <si>
    <t>OUT027</t>
  </si>
  <si>
    <t>OUT035</t>
  </si>
  <si>
    <t>OUT046</t>
  </si>
  <si>
    <t>OUT019</t>
  </si>
  <si>
    <t>Tier 1</t>
  </si>
  <si>
    <t>Tier 3</t>
  </si>
  <si>
    <t>Tier 2</t>
  </si>
  <si>
    <t>Medium</t>
  </si>
  <si>
    <t>Small</t>
  </si>
  <si>
    <t>High</t>
  </si>
  <si>
    <t>Supermarket Type1</t>
  </si>
  <si>
    <t>Supermarket Type2</t>
  </si>
  <si>
    <t>Grocery Store</t>
  </si>
  <si>
    <t>Supermarket Type3</t>
  </si>
  <si>
    <t>Etiquetas de fila</t>
  </si>
  <si>
    <t>Total general</t>
  </si>
  <si>
    <t>Promedio de Item Visibility</t>
  </si>
  <si>
    <t>Etiquetas de columna</t>
  </si>
  <si>
    <t>Suma de Sales</t>
  </si>
  <si>
    <t>Cuenta de Outlet Identifier</t>
  </si>
  <si>
    <t>Promedio de Rating</t>
  </si>
  <si>
    <t>Cuenta de Item Identifier</t>
  </si>
  <si>
    <t>Antigüedad</t>
  </si>
  <si>
    <t>€/año</t>
  </si>
  <si>
    <t>€/Kg</t>
  </si>
  <si>
    <t>Item Weight corregido</t>
  </si>
  <si>
    <t>Promedio de €/Kg</t>
  </si>
  <si>
    <t>€/Kg por articulo</t>
  </si>
  <si>
    <t>Ventas por tienda y fat</t>
  </si>
  <si>
    <t>Ventas por tienda en años de antigüedad</t>
  </si>
  <si>
    <t>Cuenta de Item Type</t>
  </si>
  <si>
    <t>Numero de articulos vendidos por tamaño de tienda y de poblacion</t>
  </si>
  <si>
    <t>Ventas por tamaño de tienda y de poblacion</t>
  </si>
  <si>
    <t>Suma de Item Weight corregido</t>
  </si>
  <si>
    <t>Total Cuenta de Item Identifier</t>
  </si>
  <si>
    <t>Total Suma de Sales</t>
  </si>
  <si>
    <t>Calificación  por tipo de articulo y tipo de supermercado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</si>
</sst>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0.00\ &quot;€&quot;_-;\-* #,##0.00\ &quot;€&quot;_-;_-* &quot;-&quot;??\ &quot;€&quot;_-;_-@_-"/>
    <numFmt numFmtId="165" formatCode="0.0%"/>
    <numFmt numFmtId="167" formatCode="0\ &quot;años&quot;"/>
    <numFmt numFmtId="168" formatCode="#,##0\ &quot;kg&quot;"/>
    <numFmt numFmtId="169" formatCode="#,##0\ &quot;Kg&quot;"/>
  </numFmts>
  <fonts count="5" x14ac:knownFonts="1">
    <font>
      <sz val="11"/>
      <color theme="1"/>
      <name val="Calibri"/>
      <family val="2"/>
      <scheme val="minor"/>
    </font>
    <font>
      <b/>
      <sz val="11"/>
      <color theme="1"/>
      <name val="Calibri"/>
      <family val="2"/>
      <scheme val="minor"/>
    </font>
    <font>
      <sz val="11"/>
      <color theme="1"/>
      <name val="Calibri"/>
      <family val="2"/>
      <scheme val="minor"/>
    </font>
    <font>
      <b/>
      <i/>
      <u/>
      <sz val="11"/>
      <color theme="1"/>
      <name val="Calibri"/>
      <family val="2"/>
      <scheme val="minor"/>
    </font>
    <font>
      <b/>
      <i/>
      <u/>
      <sz val="11"/>
      <color rgb="FFFF0000"/>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style="thin">
        <color auto="1"/>
      </left>
      <right style="thin">
        <color auto="1"/>
      </right>
      <top/>
      <bottom style="thin">
        <color auto="1"/>
      </bottom>
      <diagonal/>
    </border>
    <border>
      <left/>
      <right/>
      <top style="thin">
        <color theme="4" tint="0.39997558519241921"/>
      </top>
      <bottom/>
      <diagonal/>
    </border>
  </borders>
  <cellStyleXfs count="4">
    <xf numFmtId="0" fontId="0" fillId="0" borderId="0"/>
    <xf numFmtId="44" fontId="2" fillId="0" borderId="0" applyFont="0" applyFill="0" applyBorder="0" applyAlignment="0" applyProtection="0"/>
    <xf numFmtId="9" fontId="2" fillId="0" borderId="0" applyFont="0" applyFill="0" applyBorder="0" applyAlignment="0" applyProtection="0"/>
    <xf numFmtId="0" fontId="2" fillId="0" borderId="0"/>
  </cellStyleXfs>
  <cellXfs count="22">
    <xf numFmtId="0" fontId="0" fillId="0" borderId="0" xfId="0"/>
    <xf numFmtId="0" fontId="1" fillId="0" borderId="1" xfId="0" applyFont="1" applyBorder="1" applyAlignment="1">
      <alignment horizontal="center" vertical="top"/>
    </xf>
    <xf numFmtId="44" fontId="1" fillId="0" borderId="1" xfId="1" applyFont="1" applyBorder="1" applyAlignment="1">
      <alignment horizontal="center" vertical="top"/>
    </xf>
    <xf numFmtId="44" fontId="0" fillId="0" borderId="0" xfId="1" applyFont="1"/>
    <xf numFmtId="2" fontId="0" fillId="0" borderId="0" xfId="0" applyNumberFormat="1"/>
    <xf numFmtId="0" fontId="0" fillId="0" borderId="0" xfId="0" pivotButton="1"/>
    <xf numFmtId="0" fontId="0" fillId="0" borderId="0" xfId="0" applyAlignment="1">
      <alignment horizontal="left"/>
    </xf>
    <xf numFmtId="44" fontId="0" fillId="0" borderId="0" xfId="0" applyNumberFormat="1"/>
    <xf numFmtId="10" fontId="0" fillId="0" borderId="0" xfId="0" applyNumberFormat="1"/>
    <xf numFmtId="165" fontId="1" fillId="0" borderId="1" xfId="2" applyNumberFormat="1" applyFont="1" applyBorder="1" applyAlignment="1">
      <alignment horizontal="center" vertical="top"/>
    </xf>
    <xf numFmtId="165" fontId="0" fillId="0" borderId="0" xfId="2" applyNumberFormat="1" applyFont="1"/>
    <xf numFmtId="9" fontId="0" fillId="0" borderId="0" xfId="2" applyFont="1"/>
    <xf numFmtId="0" fontId="0" fillId="0" borderId="0" xfId="0" applyAlignment="1">
      <alignment horizontal="left" indent="1"/>
    </xf>
    <xf numFmtId="0" fontId="3" fillId="0" borderId="0" xfId="0" applyFont="1"/>
    <xf numFmtId="0" fontId="3" fillId="0" borderId="0" xfId="0" applyFont="1" applyAlignment="1">
      <alignment horizontal="left"/>
    </xf>
    <xf numFmtId="168" fontId="0" fillId="0" borderId="0" xfId="0" applyNumberFormat="1"/>
    <xf numFmtId="169" fontId="0" fillId="0" borderId="0" xfId="0" applyNumberFormat="1"/>
    <xf numFmtId="169" fontId="1" fillId="2" borderId="2" xfId="0" applyNumberFormat="1" applyFont="1" applyFill="1" applyBorder="1"/>
    <xf numFmtId="0" fontId="1" fillId="2" borderId="2" xfId="0" applyFont="1" applyFill="1" applyBorder="1"/>
    <xf numFmtId="4" fontId="0" fillId="0" borderId="0" xfId="1" applyNumberFormat="1" applyFont="1"/>
    <xf numFmtId="0" fontId="4" fillId="0" borderId="0" xfId="0" applyFont="1"/>
    <xf numFmtId="0" fontId="0" fillId="0" borderId="0" xfId="0" applyNumberFormat="1"/>
  </cellXfs>
  <cellStyles count="4">
    <cellStyle name="Moneda" xfId="1" builtinId="4"/>
    <cellStyle name="Normal" xfId="0" builtinId="0"/>
    <cellStyle name="Normal 2" xfId="3" xr:uid="{C48BB474-5F7F-411C-AA34-54755FFC49D0}"/>
    <cellStyle name="Porcentaje" xfId="2" builtinId="5"/>
  </cellStyles>
  <dxfs count="36">
    <dxf>
      <numFmt numFmtId="34" formatCode="_-* #,##0.00\ &quot;€&quot;_-;\-* #,##0.00\ &quot;€&quot;_-;_-* &quot;-&quot;??\ &quot;€&quot;_-;_-@_-"/>
    </dxf>
    <dxf>
      <numFmt numFmtId="34" formatCode="_-* #,##0.00\ &quot;€&quot;_-;\-* #,##0.00\ &quot;€&quot;_-;_-* &quot;-&quot;??\ &quot;€&quot;_-;_-@_-"/>
    </dxf>
    <dxf>
      <numFmt numFmtId="2" formatCode="0.00"/>
    </dxf>
    <dxf>
      <numFmt numFmtId="34" formatCode="_-* #,##0.00\ &quot;€&quot;_-;\-* #,##0.00\ &quot;€&quot;_-;_-* &quot;-&quot;??\ &quot;€&quot;_-;_-@_-"/>
    </dxf>
    <dxf>
      <numFmt numFmtId="34" formatCode="_-* #,##0.00\ &quot;€&quot;_-;\-* #,##0.00\ &quot;€&quot;_-;_-* &quot;-&quot;??\ &quot;€&quot;_-;_-@_-"/>
    </dxf>
    <dxf>
      <numFmt numFmtId="2" formatCode="0.00"/>
    </dxf>
    <dxf>
      <numFmt numFmtId="34" formatCode="_-* #,##0.00\ &quot;€&quot;_-;\-* #,##0.00\ &quot;€&quot;_-;_-* &quot;-&quot;??\ &quot;€&quot;_-;_-@_-"/>
    </dxf>
    <dxf>
      <numFmt numFmtId="34" formatCode="_-* #,##0.00\ &quot;€&quot;_-;\-* #,##0.00\ &quot;€&quot;_-;_-* &quot;-&quot;??\ &quot;€&quot;_-;_-@_-"/>
    </dxf>
    <dxf>
      <numFmt numFmtId="2" formatCode="0.00"/>
    </dxf>
    <dxf>
      <numFmt numFmtId="34" formatCode="_-* #,##0.00\ &quot;€&quot;_-;\-* #,##0.00\ &quot;€&quot;_-;_-* &quot;-&quot;??\ &quot;€&quot;_-;_-@_-"/>
    </dxf>
    <dxf>
      <numFmt numFmtId="34" formatCode="_-* #,##0.00\ &quot;€&quot;_-;\-* #,##0.00\ &quot;€&quot;_-;_-* &quot;-&quot;??\ &quot;€&quot;_-;_-@_-"/>
    </dxf>
    <dxf>
      <numFmt numFmtId="2" formatCode="0.00"/>
    </dxf>
    <dxf>
      <numFmt numFmtId="34" formatCode="_-* #,##0.00\ &quot;€&quot;_-;\-* #,##0.00\ &quot;€&quot;_-;_-* &quot;-&quot;??\ &quot;€&quot;_-;_-@_-"/>
    </dxf>
    <dxf>
      <numFmt numFmtId="34" formatCode="_-* #,##0.00\ &quot;€&quot;_-;\-* #,##0.00\ &quot;€&quot;_-;_-* &quot;-&quot;??\ &quot;€&quot;_-;_-@_-"/>
    </dxf>
    <dxf>
      <numFmt numFmtId="2" formatCode="0.00"/>
    </dxf>
    <dxf>
      <numFmt numFmtId="34" formatCode="_-* #,##0.00\ &quot;€&quot;_-;\-* #,##0.00\ &quot;€&quot;_-;_-* &quot;-&quot;??\ &quot;€&quot;_-;_-@_-"/>
    </dxf>
    <dxf>
      <numFmt numFmtId="34" formatCode="_-* #,##0.00\ &quot;€&quot;_-;\-* #,##0.00\ &quot;€&quot;_-;_-* &quot;-&quot;??\ &quot;€&quot;_-;_-@_-"/>
    </dxf>
    <dxf>
      <numFmt numFmtId="14" formatCode="0.00%"/>
    </dxf>
    <dxf>
      <numFmt numFmtId="14"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numFmt numFmtId="0" formatCode="General"/>
    </dxf>
    <dxf>
      <numFmt numFmtId="0" formatCode="General"/>
    </dxf>
    <dxf>
      <numFmt numFmtId="0" formatCode="General"/>
    </dxf>
    <dxf>
      <numFmt numFmtId="165" formatCode="0.0%"/>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fill>
        <patternFill patternType="solid">
          <bgColor theme="8" tint="0.79998168889431442"/>
        </patternFill>
      </fill>
    </dxf>
  </dxfs>
  <tableStyles count="1" defaultTableStyle="TableStyleMedium9" defaultPivotStyle="PivotStyleLight16">
    <tableStyle name="Mi estilo" pivot="0" table="0" count="9" xr9:uid="{78D310B1-1A75-41EE-86A4-1A6AF41E6DBF}">
      <tableStyleElement type="wholeTable" dxfId="35"/>
    </tableStyle>
  </tableStyles>
  <extLst>
    <ext xmlns:x14="http://schemas.microsoft.com/office/spreadsheetml/2009/9/main" uri="{46F421CA-312F-682f-3DD2-61675219B42D}">
      <x14:dxfs count="8">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patternType="solid">
              <bgColor theme="0"/>
            </patternFill>
          </fill>
        </dxf>
        <dxf>
          <fill>
            <patternFill>
              <bgColor theme="8" tint="0.39994506668294322"/>
            </patternFill>
          </fill>
        </dxf>
        <dxf>
          <fill>
            <patternFill patternType="solid">
              <bgColor theme="0"/>
            </patternFill>
          </fill>
        </dxf>
        <dxf>
          <fill>
            <patternFill patternType="solid">
              <bgColor theme="0"/>
            </patternFill>
          </fill>
        </dxf>
      </x14:dxfs>
    </ext>
    <ext xmlns:x14="http://schemas.microsoft.com/office/spreadsheetml/2009/9/main" uri="{EB79DEF2-80B8-43e5-95BD-54CBDDF9020C}">
      <x14:slicerStyles defaultSlicerStyle="Mi estilo">
        <x14:slicerStyle name="Mi estilo">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[Dashboard.xlsx]Categoricas!ventas por poblacion y tamaño</c:name>
    <c:fmtId val="6"/>
  </c:pivotSource>
  <c:chart>
    <c:title>
      <c:tx>
        <c:rich>
          <a:bodyPr rot="0" spcFirstLastPara="1" vertOverflow="ellipsis" vert="horz" wrap="square" anchor="ctr" anchorCtr="1"/>
          <a:lstStyle/>
          <a:p>
            <a:pPr>
              <a:defRPr sz="1800" b="0" i="0" u="none" strike="noStrike" kern="1200" cap="none" spc="0" normalizeH="0" baseline="0">
                <a:solidFill>
                  <a:schemeClr val="tx1">
                    <a:lumMod val="65000"/>
                    <a:lumOff val="35000"/>
                  </a:schemeClr>
                </a:solidFill>
                <a:latin typeface="+mj-lt"/>
                <a:ea typeface="+mj-ea"/>
                <a:cs typeface="+mj-cs"/>
              </a:defRPr>
            </a:pPr>
            <a:r>
              <a:rPr lang="es-ES" sz="1800" b="1">
                <a:latin typeface="+mn-lt"/>
              </a:rPr>
              <a:t>VENTAS POR TAMAÑO DE TIENDA</a:t>
            </a:r>
          </a:p>
        </c:rich>
      </c:tx>
      <c:overlay val="0"/>
      <c:spPr>
        <a:noFill/>
        <a:ln>
          <a:noFill/>
        </a:ln>
        <a:effectLst/>
      </c:spPr>
      <c:txPr>
        <a:bodyPr rot="0" spcFirstLastPara="1" vertOverflow="ellipsis" vert="horz" wrap="square" anchor="ctr" anchorCtr="1"/>
        <a:lstStyle/>
        <a:p>
          <a:pPr>
            <a:defRPr sz="1800" b="0" i="0" u="none" strike="noStrike" kern="1200" cap="none" spc="0" normalizeH="0" baseline="0">
              <a:solidFill>
                <a:schemeClr val="tx1">
                  <a:lumMod val="65000"/>
                  <a:lumOff val="35000"/>
                </a:schemeClr>
              </a:solidFill>
              <a:latin typeface="+mj-lt"/>
              <a:ea typeface="+mj-ea"/>
              <a:cs typeface="+mj-cs"/>
            </a:defRPr>
          </a:pPr>
          <a:endParaRPr lang="es-ES"/>
        </a:p>
      </c:txPr>
    </c:title>
    <c:autoTitleDeleted val="0"/>
    <c:pivotFmts>
      <c:pivotFmt>
        <c:idx val="0"/>
        <c:spPr>
          <a:solidFill>
            <a:schemeClr val="accent5"/>
          </a:solidFill>
          <a:ln>
            <a:noFill/>
          </a:ln>
          <a:effectLst/>
        </c:spPr>
        <c:marker>
          <c:symbol val="circle"/>
          <c:size val="8"/>
          <c:spPr>
            <a:solidFill>
              <a:schemeClr val="accent5">
                <a:shade val="6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circle"/>
          <c:size val="8"/>
          <c:spPr>
            <a:solidFill>
              <a:schemeClr val="accent5"/>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circle"/>
          <c:size val="8"/>
          <c:spPr>
            <a:solidFill>
              <a:schemeClr val="accent5">
                <a:tint val="6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Categoricas!$T$3:$T$4</c:f>
              <c:strCache>
                <c:ptCount val="1"/>
                <c:pt idx="0">
                  <c:v>High</c:v>
                </c:pt>
              </c:strCache>
            </c:strRef>
          </c:tx>
          <c:spPr>
            <a:solidFill>
              <a:schemeClr val="accent5">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Categoricas!$S$5:$S$8</c:f>
              <c:strCache>
                <c:ptCount val="3"/>
                <c:pt idx="0">
                  <c:v>Tier 1</c:v>
                </c:pt>
                <c:pt idx="1">
                  <c:v>Tier 2</c:v>
                </c:pt>
                <c:pt idx="2">
                  <c:v>Tier 3</c:v>
                </c:pt>
              </c:strCache>
            </c:strRef>
          </c:cat>
          <c:val>
            <c:numRef>
              <c:f>Categoricas!$T$5:$T$8</c:f>
              <c:numCache>
                <c:formatCode>_("€"* #,##0.00_);_("€"* \(#,##0.00\);_("€"* "-"??_);_(@_)</c:formatCode>
                <c:ptCount val="3"/>
                <c:pt idx="1">
                  <c:v>84612.447400000005</c:v>
                </c:pt>
                <c:pt idx="2">
                  <c:v>164379.13859999992</c:v>
                </c:pt>
              </c:numCache>
            </c:numRef>
          </c:val>
          <c:extLst>
            <c:ext xmlns:c16="http://schemas.microsoft.com/office/drawing/2014/chart" uri="{C3380CC4-5D6E-409C-BE32-E72D297353CC}">
              <c16:uniqueId val="{00000000-C9D3-4C87-99E1-89573ACD6312}"/>
            </c:ext>
          </c:extLst>
        </c:ser>
        <c:ser>
          <c:idx val="1"/>
          <c:order val="1"/>
          <c:tx>
            <c:strRef>
              <c:f>Categoricas!$U$3:$U$4</c:f>
              <c:strCache>
                <c:ptCount val="1"/>
                <c:pt idx="0">
                  <c:v>Medium</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Categoricas!$S$5:$S$8</c:f>
              <c:strCache>
                <c:ptCount val="3"/>
                <c:pt idx="0">
                  <c:v>Tier 1</c:v>
                </c:pt>
                <c:pt idx="1">
                  <c:v>Tier 2</c:v>
                </c:pt>
                <c:pt idx="2">
                  <c:v>Tier 3</c:v>
                </c:pt>
              </c:strCache>
            </c:strRef>
          </c:cat>
          <c:val>
            <c:numRef>
              <c:f>Categoricas!$U$5:$U$8</c:f>
              <c:numCache>
                <c:formatCode>_("€"* #,##0.00_);_("€"* \(#,##0.00\);_("€"* "-"??_);_(@_)</c:formatCode>
                <c:ptCount val="3"/>
                <c:pt idx="0">
                  <c:v>130476.85979999998</c:v>
                </c:pt>
                <c:pt idx="1">
                  <c:v>78048.314399999974</c:v>
                </c:pt>
                <c:pt idx="2">
                  <c:v>299370.56220000004</c:v>
                </c:pt>
              </c:numCache>
            </c:numRef>
          </c:val>
          <c:extLst>
            <c:ext xmlns:c16="http://schemas.microsoft.com/office/drawing/2014/chart" uri="{C3380CC4-5D6E-409C-BE32-E72D297353CC}">
              <c16:uniqueId val="{00000001-CAD6-4692-84C4-B6AA191B4028}"/>
            </c:ext>
          </c:extLst>
        </c:ser>
        <c:ser>
          <c:idx val="2"/>
          <c:order val="2"/>
          <c:tx>
            <c:strRef>
              <c:f>Categoricas!$V$3:$V$4</c:f>
              <c:strCache>
                <c:ptCount val="1"/>
                <c:pt idx="0">
                  <c:v>Small</c:v>
                </c:pt>
              </c:strCache>
            </c:strRef>
          </c:tx>
          <c:spPr>
            <a:solidFill>
              <a:schemeClr val="accent5">
                <a:tint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Categoricas!$S$5:$S$8</c:f>
              <c:strCache>
                <c:ptCount val="3"/>
                <c:pt idx="0">
                  <c:v>Tier 1</c:v>
                </c:pt>
                <c:pt idx="1">
                  <c:v>Tier 2</c:v>
                </c:pt>
                <c:pt idx="2">
                  <c:v>Tier 3</c:v>
                </c:pt>
              </c:strCache>
            </c:strRef>
          </c:cat>
          <c:val>
            <c:numRef>
              <c:f>Categoricas!$V$5:$V$8</c:f>
              <c:numCache>
                <c:formatCode>_("€"* #,##0.00_);_("€"* \(#,##0.00\);_("€"* "-"??_);_(@_)</c:formatCode>
                <c:ptCount val="3"/>
                <c:pt idx="0">
                  <c:v>205920.9521999998</c:v>
                </c:pt>
                <c:pt idx="1">
                  <c:v>230492.58319999996</c:v>
                </c:pt>
                <c:pt idx="2">
                  <c:v>8383.3324000000011</c:v>
                </c:pt>
              </c:numCache>
            </c:numRef>
          </c:val>
          <c:extLst>
            <c:ext xmlns:c16="http://schemas.microsoft.com/office/drawing/2014/chart" uri="{C3380CC4-5D6E-409C-BE32-E72D297353CC}">
              <c16:uniqueId val="{00000003-C0D2-4812-A359-E1636C647890}"/>
            </c:ext>
          </c:extLst>
        </c:ser>
        <c:dLbls>
          <c:dLblPos val="outEnd"/>
          <c:showLegendKey val="0"/>
          <c:showVal val="1"/>
          <c:showCatName val="0"/>
          <c:showSerName val="0"/>
          <c:showPercent val="0"/>
          <c:showBubbleSize val="0"/>
        </c:dLbls>
        <c:gapWidth val="269"/>
        <c:axId val="871235552"/>
        <c:axId val="871237952"/>
      </c:barChart>
      <c:catAx>
        <c:axId val="871235552"/>
        <c:scaling>
          <c:orientation val="minMax"/>
        </c:scaling>
        <c:delete val="1"/>
        <c:axPos val="l"/>
        <c:numFmt formatCode="General" sourceLinked="1"/>
        <c:majorTickMark val="out"/>
        <c:minorTickMark val="none"/>
        <c:tickLblPos val="nextTo"/>
        <c:crossAx val="871237952"/>
        <c:crosses val="autoZero"/>
        <c:auto val="1"/>
        <c:lblAlgn val="ctr"/>
        <c:lblOffset val="100"/>
        <c:noMultiLvlLbl val="0"/>
      </c:catAx>
      <c:valAx>
        <c:axId val="871237952"/>
        <c:scaling>
          <c:orientation val="minMax"/>
          <c:max val="350000"/>
          <c:min val="0"/>
        </c:scaling>
        <c:delete val="1"/>
        <c:axPos val="b"/>
        <c:numFmt formatCode="_(&quot;€&quot;* #,##0.00_);_(&quot;€&quot;* \(#,##0.00\);_(&quot;€&quot;* &quot;-&quot;??_);_(@_)" sourceLinked="1"/>
        <c:majorTickMark val="none"/>
        <c:minorTickMark val="none"/>
        <c:tickLblPos val="nextTo"/>
        <c:crossAx val="871235552"/>
        <c:crosses val="autoZero"/>
        <c:crossBetween val="between"/>
        <c:majorUnit val="100000"/>
      </c:valAx>
      <c:spPr>
        <a:noFill/>
        <a:ln>
          <a:noFill/>
        </a:ln>
        <a:effectLst/>
      </c:spPr>
    </c:plotArea>
    <c:legend>
      <c:legendPos val="r"/>
      <c:layout>
        <c:manualLayout>
          <c:xMode val="edge"/>
          <c:yMode val="edge"/>
          <c:x val="0.78622427265387174"/>
          <c:y val="0.45027958406053126"/>
          <c:w val="0.19395358350164937"/>
          <c:h val="0.34112028814901646"/>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[Dashboard.xlsx]Categoricas!FAT</c:name>
    <c:fmtId val="3"/>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PORCENTAJE  VENTAS POR ITEM FAT</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w="19050">
            <a:solidFill>
              <a:schemeClr val="lt1"/>
            </a:solidFill>
          </a:ln>
          <a:effectLst/>
        </c:spPr>
      </c:pivotFmt>
      <c:pivotFmt>
        <c:idx val="7"/>
        <c:spPr>
          <a:solidFill>
            <a:schemeClr val="accent5"/>
          </a:solidFill>
          <a:ln w="19050">
            <a:solidFill>
              <a:schemeClr val="lt1"/>
            </a:solidFill>
          </a:ln>
          <a:effectLst/>
        </c:spPr>
      </c:pivotFmt>
      <c:pivotFmt>
        <c:idx val="8"/>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solidFill>
          <a:ln w="19050">
            <a:solidFill>
              <a:schemeClr val="lt1"/>
            </a:solidFill>
          </a:ln>
          <a:effectLst/>
        </c:spPr>
      </c:pivotFmt>
      <c:pivotFmt>
        <c:idx val="10"/>
        <c:spPr>
          <a:solidFill>
            <a:schemeClr val="accent5"/>
          </a:solidFill>
          <a:ln w="19050">
            <a:solidFill>
              <a:schemeClr val="lt1"/>
            </a:solidFill>
          </a:ln>
          <a:effectLst/>
        </c:spPr>
      </c:pivotFmt>
      <c:pivotFmt>
        <c:idx val="1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5"/>
          </a:solidFill>
          <a:ln w="19050">
            <a:solidFill>
              <a:schemeClr val="lt1"/>
            </a:solidFill>
          </a:ln>
          <a:effectLst/>
        </c:spPr>
      </c:pivotFmt>
      <c:pivotFmt>
        <c:idx val="13"/>
        <c:spPr>
          <a:solidFill>
            <a:schemeClr val="accent5"/>
          </a:solidFill>
          <a:ln w="19050">
            <a:solidFill>
              <a:schemeClr val="lt1"/>
            </a:solidFill>
          </a:ln>
          <a:effectLst/>
        </c:spPr>
      </c:pivotFmt>
      <c:pivotFmt>
        <c:idx val="14"/>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s-E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5">
              <a:shade val="76000"/>
            </a:schemeClr>
          </a:solidFill>
          <a:ln w="19050">
            <a:solidFill>
              <a:schemeClr val="lt1"/>
            </a:solidFill>
          </a:ln>
          <a:effectLst/>
        </c:spPr>
      </c:pivotFmt>
      <c:pivotFmt>
        <c:idx val="16"/>
        <c:spPr>
          <a:solidFill>
            <a:schemeClr val="accent5">
              <a:tint val="77000"/>
            </a:schemeClr>
          </a:solidFill>
          <a:ln w="19050">
            <a:solidFill>
              <a:schemeClr val="lt1"/>
            </a:solidFill>
          </a:ln>
          <a:effectLst/>
        </c:spPr>
      </c:pivotFmt>
      <c:pivotFmt>
        <c:idx val="17"/>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s-E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5">
              <a:shade val="76000"/>
            </a:schemeClr>
          </a:solidFill>
          <a:ln w="19050">
            <a:solidFill>
              <a:schemeClr val="lt1"/>
            </a:solidFill>
          </a:ln>
          <a:effectLst/>
        </c:spPr>
      </c:pivotFmt>
      <c:pivotFmt>
        <c:idx val="19"/>
        <c:spPr>
          <a:solidFill>
            <a:schemeClr val="accent5">
              <a:tint val="77000"/>
            </a:schemeClr>
          </a:solidFill>
          <a:ln w="19050">
            <a:solidFill>
              <a:schemeClr val="lt1"/>
            </a:solidFill>
          </a:ln>
          <a:effectLst/>
        </c:spPr>
      </c:pivotFmt>
      <c:pivotFmt>
        <c:idx val="2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E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5">
              <a:shade val="76000"/>
            </a:schemeClr>
          </a:solidFill>
          <a:ln w="19050">
            <a:solidFill>
              <a:schemeClr val="lt1"/>
            </a:solidFill>
          </a:ln>
          <a:effectLst/>
        </c:spPr>
      </c:pivotFmt>
      <c:pivotFmt>
        <c:idx val="22"/>
        <c:spPr>
          <a:solidFill>
            <a:schemeClr val="accent5">
              <a:tint val="77000"/>
            </a:schemeClr>
          </a:solidFill>
          <a:ln w="19050">
            <a:solidFill>
              <a:schemeClr val="lt1"/>
            </a:solidFill>
          </a:ln>
          <a:effectLst/>
        </c:spPr>
      </c:pivotFmt>
      <c:pivotFmt>
        <c:idx val="23"/>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Categoricas!$E$3:$E$4</c:f>
              <c:strCache>
                <c:ptCount val="1"/>
                <c:pt idx="0">
                  <c:v>Tier 1</c:v>
                </c:pt>
              </c:strCache>
            </c:strRef>
          </c:tx>
          <c:dPt>
            <c:idx val="0"/>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1-8474-4E06-93F7-5645DC18EE9B}"/>
              </c:ext>
            </c:extLst>
          </c:dPt>
          <c:dPt>
            <c:idx val="1"/>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03-8474-4E06-93F7-5645DC18EE9B}"/>
              </c:ext>
            </c:extLst>
          </c:dPt>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s-E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Categoricas!$D$5:$D$7</c:f>
              <c:strCache>
                <c:ptCount val="2"/>
                <c:pt idx="0">
                  <c:v>Low Fat</c:v>
                </c:pt>
                <c:pt idx="1">
                  <c:v>Regular</c:v>
                </c:pt>
              </c:strCache>
            </c:strRef>
          </c:cat>
          <c:val>
            <c:numRef>
              <c:f>Categoricas!$E$5:$E$7</c:f>
              <c:numCache>
                <c:formatCode>0.00%</c:formatCode>
                <c:ptCount val="2"/>
                <c:pt idx="0">
                  <c:v>0.17895543134690736</c:v>
                </c:pt>
                <c:pt idx="1">
                  <c:v>0.10098318708828428</c:v>
                </c:pt>
              </c:numCache>
            </c:numRef>
          </c:val>
          <c:extLst>
            <c:ext xmlns:c16="http://schemas.microsoft.com/office/drawing/2014/chart" uri="{C3380CC4-5D6E-409C-BE32-E72D297353CC}">
              <c16:uniqueId val="{00000004-8474-4E06-93F7-5645DC18EE9B}"/>
            </c:ext>
          </c:extLst>
        </c:ser>
        <c:ser>
          <c:idx val="1"/>
          <c:order val="1"/>
          <c:tx>
            <c:strRef>
              <c:f>Categoricas!$F$3:$F$4</c:f>
              <c:strCache>
                <c:ptCount val="1"/>
                <c:pt idx="0">
                  <c:v>Tier 2</c:v>
                </c:pt>
              </c:strCache>
            </c:strRef>
          </c:tx>
          <c:dPt>
            <c:idx val="0"/>
            <c:bubble3D val="0"/>
            <c:spPr>
              <a:solidFill>
                <a:schemeClr val="accent5">
                  <a:shade val="76000"/>
                </a:schemeClr>
              </a:solidFill>
              <a:ln w="19050">
                <a:solidFill>
                  <a:schemeClr val="lt1"/>
                </a:solidFill>
              </a:ln>
              <a:effectLst/>
            </c:spPr>
          </c:dPt>
          <c:dPt>
            <c:idx val="1"/>
            <c:bubble3D val="0"/>
            <c:spPr>
              <a:solidFill>
                <a:schemeClr val="accent5">
                  <a:tint val="77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s-E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Categoricas!$D$5:$D$7</c:f>
              <c:strCache>
                <c:ptCount val="2"/>
                <c:pt idx="0">
                  <c:v>Low Fat</c:v>
                </c:pt>
                <c:pt idx="1">
                  <c:v>Regular</c:v>
                </c:pt>
              </c:strCache>
            </c:strRef>
          </c:cat>
          <c:val>
            <c:numRef>
              <c:f>Categoricas!$F$5:$F$7</c:f>
              <c:numCache>
                <c:formatCode>0.00%</c:formatCode>
                <c:ptCount val="2"/>
                <c:pt idx="0">
                  <c:v>0.21175902859939294</c:v>
                </c:pt>
                <c:pt idx="1">
                  <c:v>0.11540958042971175</c:v>
                </c:pt>
              </c:numCache>
            </c:numRef>
          </c:val>
          <c:extLst>
            <c:ext xmlns:c16="http://schemas.microsoft.com/office/drawing/2014/chart" uri="{C3380CC4-5D6E-409C-BE32-E72D297353CC}">
              <c16:uniqueId val="{0000000F-5E03-4219-B952-D1499A8BA278}"/>
            </c:ext>
          </c:extLst>
        </c:ser>
        <c:ser>
          <c:idx val="2"/>
          <c:order val="2"/>
          <c:tx>
            <c:strRef>
              <c:f>Categoricas!$G$3:$G$4</c:f>
              <c:strCache>
                <c:ptCount val="1"/>
                <c:pt idx="0">
                  <c:v>Tier 3</c:v>
                </c:pt>
              </c:strCache>
            </c:strRef>
          </c:tx>
          <c:dPt>
            <c:idx val="0"/>
            <c:bubble3D val="0"/>
            <c:spPr>
              <a:solidFill>
                <a:schemeClr val="accent5">
                  <a:shade val="76000"/>
                </a:schemeClr>
              </a:solidFill>
              <a:ln w="19050">
                <a:solidFill>
                  <a:schemeClr val="lt1"/>
                </a:solidFill>
              </a:ln>
              <a:effectLst/>
            </c:spPr>
          </c:dPt>
          <c:dPt>
            <c:idx val="1"/>
            <c:bubble3D val="0"/>
            <c:spPr>
              <a:solidFill>
                <a:schemeClr val="accent5">
                  <a:tint val="77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E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Categoricas!$D$5:$D$7</c:f>
              <c:strCache>
                <c:ptCount val="2"/>
                <c:pt idx="0">
                  <c:v>Low Fat</c:v>
                </c:pt>
                <c:pt idx="1">
                  <c:v>Regular</c:v>
                </c:pt>
              </c:strCache>
            </c:strRef>
          </c:cat>
          <c:val>
            <c:numRef>
              <c:f>Categoricas!$G$5:$G$7</c:f>
              <c:numCache>
                <c:formatCode>0.00%</c:formatCode>
                <c:ptCount val="2"/>
                <c:pt idx="0">
                  <c:v>0.25531416565357096</c:v>
                </c:pt>
                <c:pt idx="1">
                  <c:v>0.13757860688213286</c:v>
                </c:pt>
              </c:numCache>
            </c:numRef>
          </c:val>
          <c:extLst>
            <c:ext xmlns:c16="http://schemas.microsoft.com/office/drawing/2014/chart" uri="{C3380CC4-5D6E-409C-BE32-E72D297353CC}">
              <c16:uniqueId val="{00000010-5E03-4219-B952-D1499A8BA27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8805169173914504"/>
          <c:y val="0.48301586064118224"/>
          <c:w val="0.19283960746934994"/>
          <c:h val="0.22945822897470861"/>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[Dashboard.xlsx]Categoricas!Tipo supermercado</c:name>
    <c:fmtId val="11"/>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VENTAS POR SUPERMERCADO</a:t>
            </a:r>
          </a:p>
        </c:rich>
      </c:tx>
      <c:layout>
        <c:manualLayout>
          <c:xMode val="edge"/>
          <c:yMode val="edge"/>
          <c:x val="0.18936839610379683"/>
          <c:y val="3.1699812404147293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Categoricas!$AI$3</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Categoricas!$AH$4:$AH$8</c:f>
              <c:strCache>
                <c:ptCount val="4"/>
                <c:pt idx="0">
                  <c:v>Grocery Store</c:v>
                </c:pt>
                <c:pt idx="1">
                  <c:v>Supermarket Type1</c:v>
                </c:pt>
                <c:pt idx="2">
                  <c:v>Supermarket Type2</c:v>
                </c:pt>
                <c:pt idx="3">
                  <c:v>Supermarket Type3</c:v>
                </c:pt>
              </c:strCache>
            </c:strRef>
          </c:cat>
          <c:val>
            <c:numRef>
              <c:f>Categoricas!$AI$4:$AI$8</c:f>
              <c:numCache>
                <c:formatCode>0.00%</c:formatCode>
                <c:ptCount val="4"/>
                <c:pt idx="0">
                  <c:v>0.1264385020948908</c:v>
                </c:pt>
                <c:pt idx="1">
                  <c:v>0.65537401309151422</c:v>
                </c:pt>
                <c:pt idx="2">
                  <c:v>0.10941125586258872</c:v>
                </c:pt>
                <c:pt idx="3">
                  <c:v>0.1087762289510064</c:v>
                </c:pt>
              </c:numCache>
            </c:numRef>
          </c:val>
          <c:extLst>
            <c:ext xmlns:c16="http://schemas.microsoft.com/office/drawing/2014/chart" uri="{C3380CC4-5D6E-409C-BE32-E72D297353CC}">
              <c16:uniqueId val="{00000000-F9B4-44AC-B241-F25A6BBC423B}"/>
            </c:ext>
          </c:extLst>
        </c:ser>
        <c:dLbls>
          <c:dLblPos val="outEnd"/>
          <c:showLegendKey val="0"/>
          <c:showVal val="1"/>
          <c:showCatName val="0"/>
          <c:showSerName val="0"/>
          <c:showPercent val="0"/>
          <c:showBubbleSize val="0"/>
        </c:dLbls>
        <c:gapWidth val="219"/>
        <c:overlap val="-27"/>
        <c:axId val="533211855"/>
        <c:axId val="533205135"/>
      </c:barChart>
      <c:catAx>
        <c:axId val="533211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533205135"/>
        <c:crosses val="autoZero"/>
        <c:auto val="1"/>
        <c:lblAlgn val="ctr"/>
        <c:lblOffset val="100"/>
        <c:noMultiLvlLbl val="0"/>
      </c:catAx>
      <c:valAx>
        <c:axId val="533205135"/>
        <c:scaling>
          <c:orientation val="minMax"/>
        </c:scaling>
        <c:delete val="1"/>
        <c:axPos val="l"/>
        <c:numFmt formatCode="0.00%" sourceLinked="1"/>
        <c:majorTickMark val="none"/>
        <c:minorTickMark val="none"/>
        <c:tickLblPos val="nextTo"/>
        <c:crossAx val="53321185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[Dashboard.xlsx]Categoricas!Ventas por producto</c:name>
    <c:fmtId val="1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0" i="0" u="none" strike="noStrike" kern="1200" spc="0" baseline="0">
                <a:solidFill>
                  <a:sysClr val="windowText" lastClr="000000">
                    <a:lumMod val="65000"/>
                    <a:lumOff val="35000"/>
                  </a:sysClr>
                </a:solidFill>
                <a:latin typeface="+mn-lt"/>
                <a:ea typeface="+mn-ea"/>
                <a:cs typeface="+mn-cs"/>
              </a:defRPr>
            </a:pPr>
            <a:r>
              <a:rPr lang="en-US" sz="1800" b="1" i="0" u="none" strike="noStrike" kern="1200" cap="none" spc="0" normalizeH="0" baseline="0">
                <a:solidFill>
                  <a:sysClr val="windowText" lastClr="000000">
                    <a:lumMod val="65000"/>
                    <a:lumOff val="35000"/>
                  </a:sysClr>
                </a:solidFill>
              </a:rPr>
              <a:t>VENTAS POR TIPO DE PRODUCTO</a:t>
            </a:r>
          </a:p>
          <a:p>
            <a:pPr marL="0" marR="0" lvl="0" indent="0" algn="ctr" defTabSz="914400" rtl="0" eaLnBrk="1" fontAlgn="auto" latinLnBrk="0" hangingPunct="1">
              <a:lnSpc>
                <a:spcPct val="100000"/>
              </a:lnSpc>
              <a:spcBef>
                <a:spcPts val="0"/>
              </a:spcBef>
              <a:spcAft>
                <a:spcPts val="0"/>
              </a:spcAft>
              <a:buClrTx/>
              <a:buSzTx/>
              <a:buFontTx/>
              <a:buNone/>
              <a:tabLst/>
              <a:defRPr sz="1800">
                <a:solidFill>
                  <a:sysClr val="windowText" lastClr="000000">
                    <a:lumMod val="65000"/>
                    <a:lumOff val="35000"/>
                  </a:sysClr>
                </a:solidFill>
              </a:defRPr>
            </a:pPr>
            <a:endParaRPr lang="en-US" sz="1800"/>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0" i="0" u="none" strike="noStrike" kern="1200" spc="0" baseline="0">
              <a:solidFill>
                <a:sysClr val="windowText" lastClr="000000">
                  <a:lumMod val="65000"/>
                  <a:lumOff val="35000"/>
                </a:sysClr>
              </a:solidFill>
              <a:latin typeface="+mn-lt"/>
              <a:ea typeface="+mn-ea"/>
              <a:cs typeface="+mn-cs"/>
            </a:defRPr>
          </a:pPr>
          <a:endParaRPr lang="es-E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Categoricas!$AE$3</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Categoricas!$AD$4:$AD$20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Categoricas!$AE$4:$AE$20</c:f>
              <c:numCache>
                <c:formatCode>0.00%</c:formatCode>
                <c:ptCount val="16"/>
                <c:pt idx="0">
                  <c:v>7.554289283350845E-3</c:v>
                </c:pt>
                <c:pt idx="1">
                  <c:v>1.2979031202369561E-2</c:v>
                </c:pt>
                <c:pt idx="2">
                  <c:v>1.8207801665725859E-2</c:v>
                </c:pt>
                <c:pt idx="3">
                  <c:v>1.8683687264174836E-2</c:v>
                </c:pt>
                <c:pt idx="4">
                  <c:v>2.4411306097917237E-2</c:v>
                </c:pt>
                <c:pt idx="5">
                  <c:v>2.944127923835942E-2</c:v>
                </c:pt>
                <c:pt idx="6">
                  <c:v>4.8693464952935188E-2</c:v>
                </c:pt>
                <c:pt idx="7">
                  <c:v>4.9472119451039423E-2</c:v>
                </c:pt>
                <c:pt idx="8">
                  <c:v>5.6608749082966835E-2</c:v>
                </c:pt>
                <c:pt idx="9">
                  <c:v>6.8149965746299834E-2</c:v>
                </c:pt>
                <c:pt idx="10">
                  <c:v>7.5483001057793236E-2</c:v>
                </c:pt>
                <c:pt idx="11">
                  <c:v>8.427876677244478E-2</c:v>
                </c:pt>
                <c:pt idx="12">
                  <c:v>9.866059848908218E-2</c:v>
                </c:pt>
                <c:pt idx="13">
                  <c:v>0.11315720378859985</c:v>
                </c:pt>
                <c:pt idx="14">
                  <c:v>0.14599003950514006</c:v>
                </c:pt>
                <c:pt idx="15">
                  <c:v>0.14822869640180106</c:v>
                </c:pt>
              </c:numCache>
            </c:numRef>
          </c:val>
          <c:extLst>
            <c:ext xmlns:c16="http://schemas.microsoft.com/office/drawing/2014/chart" uri="{C3380CC4-5D6E-409C-BE32-E72D297353CC}">
              <c16:uniqueId val="{00000000-5A62-4DAC-9DB8-D3D34D33AEAC}"/>
            </c:ext>
          </c:extLst>
        </c:ser>
        <c:dLbls>
          <c:dLblPos val="outEnd"/>
          <c:showLegendKey val="0"/>
          <c:showVal val="1"/>
          <c:showCatName val="0"/>
          <c:showSerName val="0"/>
          <c:showPercent val="0"/>
          <c:showBubbleSize val="0"/>
        </c:dLbls>
        <c:gapWidth val="182"/>
        <c:axId val="1578105071"/>
        <c:axId val="1578089231"/>
      </c:barChart>
      <c:catAx>
        <c:axId val="15781050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crossAx val="1578089231"/>
        <c:crosses val="autoZero"/>
        <c:auto val="1"/>
        <c:lblAlgn val="ctr"/>
        <c:lblOffset val="100"/>
        <c:noMultiLvlLbl val="0"/>
      </c:catAx>
      <c:valAx>
        <c:axId val="1578089231"/>
        <c:scaling>
          <c:orientation val="minMax"/>
        </c:scaling>
        <c:delete val="1"/>
        <c:axPos val="b"/>
        <c:numFmt formatCode="0.00%" sourceLinked="1"/>
        <c:majorTickMark val="none"/>
        <c:minorTickMark val="none"/>
        <c:tickLblPos val="nextTo"/>
        <c:crossAx val="157810507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chart" Target="../charts/chart3.xml"/><Relationship Id="rId7" Type="http://schemas.openxmlformats.org/officeDocument/2006/relationships/image" Target="../media/image4.svg"/><Relationship Id="rId12" Type="http://schemas.openxmlformats.org/officeDocument/2006/relationships/chart" Target="../charts/chart4.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3.png"/><Relationship Id="rId11" Type="http://schemas.openxmlformats.org/officeDocument/2006/relationships/image" Target="../media/image8.svg"/><Relationship Id="rId5" Type="http://schemas.openxmlformats.org/officeDocument/2006/relationships/image" Target="../media/image2.svg"/><Relationship Id="rId10" Type="http://schemas.openxmlformats.org/officeDocument/2006/relationships/image" Target="../media/image7.png"/><Relationship Id="rId4" Type="http://schemas.openxmlformats.org/officeDocument/2006/relationships/image" Target="../media/image1.png"/><Relationship Id="rId9" Type="http://schemas.openxmlformats.org/officeDocument/2006/relationships/image" Target="../media/image6.svg"/></Relationships>
</file>

<file path=xl/drawings/drawing1.xml><?xml version="1.0" encoding="utf-8"?>
<xdr:wsDr xmlns:xdr="http://schemas.openxmlformats.org/drawingml/2006/spreadsheetDrawing" xmlns:a="http://schemas.openxmlformats.org/drawingml/2006/main">
  <xdr:twoCellAnchor>
    <xdr:from>
      <xdr:col>53</xdr:col>
      <xdr:colOff>0</xdr:colOff>
      <xdr:row>9</xdr:row>
      <xdr:rowOff>0</xdr:rowOff>
    </xdr:from>
    <xdr:to>
      <xdr:col>56</xdr:col>
      <xdr:colOff>705273</xdr:colOff>
      <xdr:row>15</xdr:row>
      <xdr:rowOff>0</xdr:rowOff>
    </xdr:to>
    <xdr:sp macro="" textlink="">
      <xdr:nvSpPr>
        <xdr:cNvPr id="2" name="CuadroTexto 1">
          <a:extLst>
            <a:ext uri="{FF2B5EF4-FFF2-40B4-BE49-F238E27FC236}">
              <a16:creationId xmlns:a16="http://schemas.microsoft.com/office/drawing/2014/main" id="{563311D1-388C-4DB5-8483-4E16B94C6E1E}"/>
            </a:ext>
          </a:extLst>
        </xdr:cNvPr>
        <xdr:cNvSpPr txBox="1"/>
      </xdr:nvSpPr>
      <xdr:spPr>
        <a:xfrm>
          <a:off x="54132480" y="1645920"/>
          <a:ext cx="4256193" cy="109728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kern="1200" baseline="0"/>
            <a:t>Tipos de supermercado:</a:t>
          </a:r>
        </a:p>
        <a:p>
          <a:r>
            <a:rPr lang="es-ES" sz="1100" kern="1200" baseline="0"/>
            <a:t>    Tier1: Grocery y Supermarket1</a:t>
          </a:r>
        </a:p>
        <a:p>
          <a:r>
            <a:rPr lang="es-ES" sz="1100" kern="1200" baseline="0"/>
            <a:t>    Tier2: Supermarket1</a:t>
          </a:r>
        </a:p>
        <a:p>
          <a:r>
            <a:rPr lang="es-ES" sz="1100" kern="1200" baseline="0"/>
            <a:t>    Tier3: Grocery, Supermarket 1,2 y 3</a:t>
          </a:r>
        </a:p>
        <a:p>
          <a:endParaRPr lang="es-ES" sz="1100" kern="1200"/>
        </a:p>
      </xdr:txBody>
    </xdr:sp>
    <xdr:clientData/>
  </xdr:twoCellAnchor>
  <xdr:twoCellAnchor>
    <xdr:from>
      <xdr:col>0</xdr:col>
      <xdr:colOff>220980</xdr:colOff>
      <xdr:row>22</xdr:row>
      <xdr:rowOff>160020</xdr:rowOff>
    </xdr:from>
    <xdr:to>
      <xdr:col>1</xdr:col>
      <xdr:colOff>1066800</xdr:colOff>
      <xdr:row>27</xdr:row>
      <xdr:rowOff>53340</xdr:rowOff>
    </xdr:to>
    <xdr:sp macro="" textlink="">
      <xdr:nvSpPr>
        <xdr:cNvPr id="3" name="CuadroTexto 2">
          <a:extLst>
            <a:ext uri="{FF2B5EF4-FFF2-40B4-BE49-F238E27FC236}">
              <a16:creationId xmlns:a16="http://schemas.microsoft.com/office/drawing/2014/main" id="{DA121EB5-112A-4F8C-A9FB-BFCA58F39FE4}"/>
            </a:ext>
          </a:extLst>
        </xdr:cNvPr>
        <xdr:cNvSpPr txBox="1"/>
      </xdr:nvSpPr>
      <xdr:spPr>
        <a:xfrm>
          <a:off x="220980" y="4183380"/>
          <a:ext cx="2103120" cy="807720"/>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kern="1200"/>
            <a:t>Los productos con mayor relación € de venta</a:t>
          </a:r>
          <a:r>
            <a:rPr lang="es-ES" sz="1100" kern="1200" baseline="0"/>
            <a:t> por kilogramo vendido son Breads y seafoods.</a:t>
          </a:r>
          <a:endParaRPr lang="es-ES" sz="1100" kern="1200"/>
        </a:p>
      </xdr:txBody>
    </xdr:sp>
    <xdr:clientData/>
  </xdr:twoCellAnchor>
  <xdr:twoCellAnchor>
    <xdr:from>
      <xdr:col>3</xdr:col>
      <xdr:colOff>0</xdr:colOff>
      <xdr:row>10</xdr:row>
      <xdr:rowOff>0</xdr:rowOff>
    </xdr:from>
    <xdr:to>
      <xdr:col>7</xdr:col>
      <xdr:colOff>281940</xdr:colOff>
      <xdr:row>14</xdr:row>
      <xdr:rowOff>76200</xdr:rowOff>
    </xdr:to>
    <xdr:sp macro="" textlink="">
      <xdr:nvSpPr>
        <xdr:cNvPr id="4" name="CuadroTexto 3">
          <a:extLst>
            <a:ext uri="{FF2B5EF4-FFF2-40B4-BE49-F238E27FC236}">
              <a16:creationId xmlns:a16="http://schemas.microsoft.com/office/drawing/2014/main" id="{7C4AA47B-3188-4498-A96B-C636C58E4335}"/>
            </a:ext>
          </a:extLst>
        </xdr:cNvPr>
        <xdr:cNvSpPr txBox="1"/>
      </xdr:nvSpPr>
      <xdr:spPr>
        <a:xfrm>
          <a:off x="3169920" y="1828800"/>
          <a:ext cx="4000500" cy="807720"/>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kern="1200"/>
            <a:t>Las 2 zonas de poblacion con mayor densidad de poblacion son las que mayor ventas de articulos LowFat tienen.</a:t>
          </a:r>
        </a:p>
      </xdr:txBody>
    </xdr:sp>
    <xdr:clientData/>
  </xdr:twoCellAnchor>
  <xdr:twoCellAnchor>
    <xdr:from>
      <xdr:col>3</xdr:col>
      <xdr:colOff>0</xdr:colOff>
      <xdr:row>31</xdr:row>
      <xdr:rowOff>0</xdr:rowOff>
    </xdr:from>
    <xdr:to>
      <xdr:col>9</xdr:col>
      <xdr:colOff>678180</xdr:colOff>
      <xdr:row>35</xdr:row>
      <xdr:rowOff>76200</xdr:rowOff>
    </xdr:to>
    <xdr:sp macro="" textlink="">
      <xdr:nvSpPr>
        <xdr:cNvPr id="5" name="CuadroTexto 4">
          <a:extLst>
            <a:ext uri="{FF2B5EF4-FFF2-40B4-BE49-F238E27FC236}">
              <a16:creationId xmlns:a16="http://schemas.microsoft.com/office/drawing/2014/main" id="{46B615A5-8C59-4086-944F-A3E22D058D15}"/>
            </a:ext>
          </a:extLst>
        </xdr:cNvPr>
        <xdr:cNvSpPr txBox="1"/>
      </xdr:nvSpPr>
      <xdr:spPr>
        <a:xfrm>
          <a:off x="3169920" y="5669280"/>
          <a:ext cx="6393180" cy="807720"/>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kern="1200"/>
            <a:t>Las tiendas OUT010 y</a:t>
          </a:r>
          <a:r>
            <a:rPr lang="es-ES" sz="1100" kern="1200" baseline="0"/>
            <a:t> OUT019 son las que menos articulos han vendido y por lo tanto, las que menores ventas han tenido.</a:t>
          </a:r>
          <a:endParaRPr lang="es-ES" sz="1100" kern="1200"/>
        </a:p>
      </xdr:txBody>
    </xdr:sp>
    <xdr:clientData/>
  </xdr:twoCellAnchor>
  <xdr:twoCellAnchor>
    <xdr:from>
      <xdr:col>11</xdr:col>
      <xdr:colOff>0</xdr:colOff>
      <xdr:row>24</xdr:row>
      <xdr:rowOff>0</xdr:rowOff>
    </xdr:from>
    <xdr:to>
      <xdr:col>15</xdr:col>
      <xdr:colOff>944880</xdr:colOff>
      <xdr:row>28</xdr:row>
      <xdr:rowOff>76200</xdr:rowOff>
    </xdr:to>
    <xdr:sp macro="" textlink="">
      <xdr:nvSpPr>
        <xdr:cNvPr id="7" name="CuadroTexto 6">
          <a:extLst>
            <a:ext uri="{FF2B5EF4-FFF2-40B4-BE49-F238E27FC236}">
              <a16:creationId xmlns:a16="http://schemas.microsoft.com/office/drawing/2014/main" id="{98393C06-6544-4ED2-A630-8C3ACC736315}"/>
            </a:ext>
          </a:extLst>
        </xdr:cNvPr>
        <xdr:cNvSpPr txBox="1"/>
      </xdr:nvSpPr>
      <xdr:spPr>
        <a:xfrm>
          <a:off x="10759440" y="4389120"/>
          <a:ext cx="6393180" cy="807720"/>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kern="1200"/>
            <a:t>Los</a:t>
          </a:r>
          <a:r>
            <a:rPr lang="es-ES" sz="1100" kern="1200" baseline="0"/>
            <a:t> super tipo 3 tienen varias valoraciones superiores al resto pero también tienen las 2 valoraciones más bajas.</a:t>
          </a:r>
          <a:endParaRPr lang="es-ES" sz="1100" kern="1200"/>
        </a:p>
      </xdr:txBody>
    </xdr:sp>
    <xdr:clientData/>
  </xdr:twoCellAnchor>
  <xdr:twoCellAnchor>
    <xdr:from>
      <xdr:col>18</xdr:col>
      <xdr:colOff>106680</xdr:colOff>
      <xdr:row>17</xdr:row>
      <xdr:rowOff>106680</xdr:rowOff>
    </xdr:from>
    <xdr:to>
      <xdr:col>23</xdr:col>
      <xdr:colOff>38100</xdr:colOff>
      <xdr:row>24</xdr:row>
      <xdr:rowOff>91440</xdr:rowOff>
    </xdr:to>
    <xdr:sp macro="" textlink="">
      <xdr:nvSpPr>
        <xdr:cNvPr id="8" name="CuadroTexto 7">
          <a:extLst>
            <a:ext uri="{FF2B5EF4-FFF2-40B4-BE49-F238E27FC236}">
              <a16:creationId xmlns:a16="http://schemas.microsoft.com/office/drawing/2014/main" id="{A8C663E2-62C7-41F0-B595-59486CBE2748}"/>
            </a:ext>
          </a:extLst>
        </xdr:cNvPr>
        <xdr:cNvSpPr txBox="1"/>
      </xdr:nvSpPr>
      <xdr:spPr>
        <a:xfrm>
          <a:off x="19248120" y="3215640"/>
          <a:ext cx="5455920" cy="1264920"/>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kern="1200"/>
            <a:t>Las tiendas de tamaño medio y en zonas con densidad de población alta y</a:t>
          </a:r>
          <a:r>
            <a:rPr lang="es-ES" sz="1100" kern="1200" baseline="0"/>
            <a:t> son las que más venden.</a:t>
          </a:r>
        </a:p>
        <a:p>
          <a:r>
            <a:rPr lang="es-ES" sz="1100" kern="1200" baseline="0"/>
            <a:t>Las que menos venden son las tiendas pequeñas en zonas de alta densidad, podría ser porque en esas zonas es más normal comprar en centros comercial, cadenas de supermercados más grandes y las tiendas pequeñas son las que más ventas tienen en zonas de densidad de población media y baja.</a:t>
          </a:r>
          <a:endParaRPr lang="es-ES" sz="1100" kern="1200"/>
        </a:p>
      </xdr:txBody>
    </xdr:sp>
    <xdr:clientData/>
  </xdr:twoCellAnchor>
  <xdr:twoCellAnchor>
    <xdr:from>
      <xdr:col>24</xdr:col>
      <xdr:colOff>0</xdr:colOff>
      <xdr:row>21</xdr:row>
      <xdr:rowOff>0</xdr:rowOff>
    </xdr:from>
    <xdr:to>
      <xdr:col>28</xdr:col>
      <xdr:colOff>45720</xdr:colOff>
      <xdr:row>25</xdr:row>
      <xdr:rowOff>45720</xdr:rowOff>
    </xdr:to>
    <xdr:sp macro="" textlink="">
      <xdr:nvSpPr>
        <xdr:cNvPr id="9" name="CuadroTexto 8">
          <a:extLst>
            <a:ext uri="{FF2B5EF4-FFF2-40B4-BE49-F238E27FC236}">
              <a16:creationId xmlns:a16="http://schemas.microsoft.com/office/drawing/2014/main" id="{4BD1F82E-97FF-40EA-90DB-200127D92161}"/>
            </a:ext>
          </a:extLst>
        </xdr:cNvPr>
        <xdr:cNvSpPr txBox="1"/>
      </xdr:nvSpPr>
      <xdr:spPr>
        <a:xfrm>
          <a:off x="25458420" y="3840480"/>
          <a:ext cx="5189220" cy="777240"/>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kern="1200"/>
            <a:t>Los productos de Breakfast</a:t>
          </a:r>
          <a:r>
            <a:rPr lang="es-ES" sz="1100" kern="1200" baseline="0"/>
            <a:t> son los que mayor visibilidad tienen pero los que menos se venden. Casi un 90% de los articulos vendidos están por debajo de un 7% de visibilidad media.</a:t>
          </a:r>
          <a:endParaRPr lang="es-ES" sz="1100" kern="1200"/>
        </a:p>
      </xdr:txBody>
    </xdr:sp>
    <xdr:clientData/>
  </xdr:twoCellAnchor>
  <xdr:twoCellAnchor>
    <xdr:from>
      <xdr:col>33</xdr:col>
      <xdr:colOff>22860</xdr:colOff>
      <xdr:row>8</xdr:row>
      <xdr:rowOff>175260</xdr:rowOff>
    </xdr:from>
    <xdr:to>
      <xdr:col>35</xdr:col>
      <xdr:colOff>0</xdr:colOff>
      <xdr:row>12</xdr:row>
      <xdr:rowOff>83820</xdr:rowOff>
    </xdr:to>
    <xdr:sp macro="" textlink="">
      <xdr:nvSpPr>
        <xdr:cNvPr id="10" name="CuadroTexto 9">
          <a:extLst>
            <a:ext uri="{FF2B5EF4-FFF2-40B4-BE49-F238E27FC236}">
              <a16:creationId xmlns:a16="http://schemas.microsoft.com/office/drawing/2014/main" id="{294F052E-2FE1-497E-B5D7-2ECD5A56D5EA}"/>
            </a:ext>
          </a:extLst>
        </xdr:cNvPr>
        <xdr:cNvSpPr txBox="1"/>
      </xdr:nvSpPr>
      <xdr:spPr>
        <a:xfrm>
          <a:off x="35874960" y="1638300"/>
          <a:ext cx="2019300" cy="640080"/>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kern="1200"/>
            <a:t>Más del 65% de las ventas se realizan en supermercados tipo 1.</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81645</xdr:colOff>
      <xdr:row>0</xdr:row>
      <xdr:rowOff>108858</xdr:rowOff>
    </xdr:from>
    <xdr:to>
      <xdr:col>22</xdr:col>
      <xdr:colOff>234892</xdr:colOff>
      <xdr:row>44</xdr:row>
      <xdr:rowOff>29554</xdr:rowOff>
    </xdr:to>
    <xdr:sp macro="" textlink="">
      <xdr:nvSpPr>
        <xdr:cNvPr id="11" name="Rectángulo redondeado 1">
          <a:extLst>
            <a:ext uri="{FF2B5EF4-FFF2-40B4-BE49-F238E27FC236}">
              <a16:creationId xmlns:a16="http://schemas.microsoft.com/office/drawing/2014/main" id="{6715B255-FEA3-4BAB-89ED-C468FD6604F9}"/>
            </a:ext>
          </a:extLst>
        </xdr:cNvPr>
        <xdr:cNvSpPr/>
      </xdr:nvSpPr>
      <xdr:spPr>
        <a:xfrm>
          <a:off x="81645" y="108858"/>
          <a:ext cx="16917247" cy="8302696"/>
        </a:xfrm>
        <a:prstGeom prst="roundRect">
          <a:avLst/>
        </a:prstGeom>
        <a:gradFill rotWithShape="1">
          <a:gsLst>
            <a:gs pos="0">
              <a:srgbClr val="00B0F0"/>
            </a:gs>
            <a:gs pos="35000">
              <a:schemeClr val="accent5">
                <a:lumMod val="60000"/>
                <a:lumOff val="40000"/>
              </a:schemeClr>
            </a:gs>
            <a:gs pos="100000">
              <a:schemeClr val="accent5">
                <a:lumMod val="20000"/>
                <a:lumOff val="80000"/>
              </a:schemeClr>
            </a:gs>
          </a:gsLst>
          <a:lin ang="16200000" scaled="1"/>
        </a:gradFill>
        <a:ln w="9525" cap="flat" cmpd="sng" algn="ctr">
          <a:solidFill>
            <a:schemeClr val="bg1"/>
          </a:solidFill>
          <a:prstDash val="solid"/>
        </a:ln>
        <a:effectLst>
          <a:outerShdw blurRad="40000" dist="20000" dir="5400000" rotWithShape="0">
            <a:srgbClr val="000000">
              <a:alpha val="38000"/>
            </a:srgbClr>
          </a:outerShdw>
        </a:effectLst>
      </xdr:spPr>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s-ES_tradnl" sz="11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xdr:from>
      <xdr:col>0</xdr:col>
      <xdr:colOff>266701</xdr:colOff>
      <xdr:row>2</xdr:row>
      <xdr:rowOff>142238</xdr:rowOff>
    </xdr:from>
    <xdr:to>
      <xdr:col>4</xdr:col>
      <xdr:colOff>349795</xdr:colOff>
      <xdr:row>17</xdr:row>
      <xdr:rowOff>87085</xdr:rowOff>
    </xdr:to>
    <xdr:sp macro="" textlink="">
      <xdr:nvSpPr>
        <xdr:cNvPr id="12" name="Redondear rectángulo de esquina del mismo lado 2">
          <a:extLst>
            <a:ext uri="{FF2B5EF4-FFF2-40B4-BE49-F238E27FC236}">
              <a16:creationId xmlns:a16="http://schemas.microsoft.com/office/drawing/2014/main" id="{2C143809-0CBA-440F-90FA-4640524B799A}"/>
            </a:ext>
          </a:extLst>
        </xdr:cNvPr>
        <xdr:cNvSpPr/>
      </xdr:nvSpPr>
      <xdr:spPr>
        <a:xfrm rot="16200000">
          <a:off x="537211" y="241842"/>
          <a:ext cx="2720704" cy="3261723"/>
        </a:xfrm>
        <a:prstGeom prst="round2SameRect">
          <a:avLst>
            <a:gd name="adj1" fmla="val 37046"/>
            <a:gd name="adj2" fmla="val 0"/>
          </a:avLst>
        </a:prstGeom>
        <a:solidFill>
          <a:sysClr val="window" lastClr="FFFFFF">
            <a:alpha val="50000"/>
          </a:sysClr>
        </a:solidFill>
        <a:ln w="25400" cap="flat" cmpd="sng" algn="ctr">
          <a:no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s-ES_tradnl" sz="11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17</xdr:col>
      <xdr:colOff>185783</xdr:colOff>
      <xdr:row>2</xdr:row>
      <xdr:rowOff>15240</xdr:rowOff>
    </xdr:from>
    <xdr:to>
      <xdr:col>21</xdr:col>
      <xdr:colOff>609318</xdr:colOff>
      <xdr:row>42</xdr:row>
      <xdr:rowOff>3104</xdr:rowOff>
    </xdr:to>
    <xdr:sp macro="" textlink="">
      <xdr:nvSpPr>
        <xdr:cNvPr id="14" name="Rectángulo redondeado 4">
          <a:extLst>
            <a:ext uri="{FF2B5EF4-FFF2-40B4-BE49-F238E27FC236}">
              <a16:creationId xmlns:a16="http://schemas.microsoft.com/office/drawing/2014/main" id="{B7DA7ABF-7DE7-499F-914B-AC6043DFE924}"/>
            </a:ext>
          </a:extLst>
        </xdr:cNvPr>
        <xdr:cNvSpPr/>
      </xdr:nvSpPr>
      <xdr:spPr>
        <a:xfrm>
          <a:off x="13657943" y="198120"/>
          <a:ext cx="3593455" cy="7303064"/>
        </a:xfrm>
        <a:prstGeom prst="roundRect">
          <a:avLst/>
        </a:prstGeom>
        <a:solidFill>
          <a:sysClr val="window" lastClr="FFFFFF">
            <a:lumMod val="95000"/>
          </a:sysClr>
        </a:solidFill>
        <a:ln w="9525" cap="flat" cmpd="sng" algn="ctr">
          <a:solidFill>
            <a:srgbClr val="00B0F0"/>
          </a:solidFill>
          <a:prstDash val="solid"/>
        </a:ln>
        <a:effectLst>
          <a:outerShdw blurRad="40000" dist="20000" dir="5400000" rotWithShape="0">
            <a:srgbClr val="000000">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s-ES_tradnl" sz="11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xdr:from>
      <xdr:col>8</xdr:col>
      <xdr:colOff>185059</xdr:colOff>
      <xdr:row>3</xdr:row>
      <xdr:rowOff>18233</xdr:rowOff>
    </xdr:from>
    <xdr:to>
      <xdr:col>10</xdr:col>
      <xdr:colOff>740229</xdr:colOff>
      <xdr:row>7</xdr:row>
      <xdr:rowOff>145162</xdr:rowOff>
    </xdr:to>
    <xdr:sp macro="" textlink="Categoricas!AJ39">
      <xdr:nvSpPr>
        <xdr:cNvPr id="15" name="Rectángulo redondeado 5">
          <a:extLst>
            <a:ext uri="{FF2B5EF4-FFF2-40B4-BE49-F238E27FC236}">
              <a16:creationId xmlns:a16="http://schemas.microsoft.com/office/drawing/2014/main" id="{ACEDF62E-3565-47AF-8B76-BFF3B3B0B795}"/>
            </a:ext>
          </a:extLst>
        </xdr:cNvPr>
        <xdr:cNvSpPr/>
      </xdr:nvSpPr>
      <xdr:spPr>
        <a:xfrm>
          <a:off x="6542316" y="573404"/>
          <a:ext cx="2144484" cy="867158"/>
        </a:xfrm>
        <a:prstGeom prst="roundRect">
          <a:avLst/>
        </a:prstGeom>
        <a:solidFill>
          <a:srgbClr val="00B0F0">
            <a:alpha val="48010"/>
          </a:srgbClr>
        </a:solidFill>
        <a:ln w="9525" cap="flat" cmpd="sng" algn="ctr">
          <a:solidFill>
            <a:sysClr val="window" lastClr="FFFFFF">
              <a:lumMod val="75000"/>
            </a:sysClr>
          </a:solidFill>
          <a:prstDash val="solid"/>
        </a:ln>
        <a:effectLst>
          <a:outerShdw blurRad="40000" dist="20000" dir="5400000" rotWithShape="0">
            <a:srgbClr val="000000">
              <a:alpha val="38000"/>
            </a:srgbClr>
          </a:outerShdw>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fld id="{0894ABAC-3DFB-40AD-A0FD-C747BA0188AC}" type="TxLink">
            <a:rPr kumimoji="0" lang="en-US" sz="1600" b="1" i="0" u="none" strike="noStrike" kern="0" cap="none" spc="0" normalizeH="0" baseline="0" noProof="0">
              <a:ln>
                <a:noFill/>
              </a:ln>
              <a:solidFill>
                <a:srgbClr val="000000"/>
              </a:solidFill>
              <a:effectLst/>
              <a:uLnTx/>
              <a:uFillTx/>
              <a:latin typeface="Calibri"/>
              <a:ea typeface="Segoe UI Symbol" panose="020B0502040204020203" pitchFamily="34" charset="0"/>
              <a:cs typeface="Calibri"/>
            </a:rPr>
            <a:pPr marL="0" marR="0" lvl="0" indent="0" algn="ctr" defTabSz="914400" eaLnBrk="1" fontAlgn="auto" latinLnBrk="0" hangingPunct="1">
              <a:lnSpc>
                <a:spcPct val="100000"/>
              </a:lnSpc>
              <a:spcBef>
                <a:spcPts val="0"/>
              </a:spcBef>
              <a:spcAft>
                <a:spcPts val="0"/>
              </a:spcAft>
              <a:buClrTx/>
              <a:buSzTx/>
              <a:buFontTx/>
              <a:buNone/>
              <a:tabLst/>
              <a:defRPr/>
            </a:pPr>
            <a:t>1.201.684,19</a:t>
          </a:fld>
          <a:endParaRPr kumimoji="0" lang="es-ES" sz="4800" b="1" i="0" u="none" strike="noStrike" kern="0" cap="none" spc="0" normalizeH="0" baseline="0" noProof="0">
            <a:ln>
              <a:noFill/>
            </a:ln>
            <a:solidFill>
              <a:sysClr val="windowText" lastClr="000000"/>
            </a:solidFill>
            <a:effectLst/>
            <a:uLnTx/>
            <a:uFillTx/>
            <a:latin typeface="Abadi" panose="020F0502020204030204" pitchFamily="34" charset="0"/>
            <a:ea typeface="Segoe UI Symbol" panose="020B0502040204020203" pitchFamily="34" charset="0"/>
            <a:cs typeface="Abadi" panose="020F0502020204030204" pitchFamily="34" charset="0"/>
          </a:endParaRPr>
        </a:p>
      </xdr:txBody>
    </xdr:sp>
    <xdr:clientData/>
  </xdr:twoCellAnchor>
  <xdr:twoCellAnchor>
    <xdr:from>
      <xdr:col>5</xdr:col>
      <xdr:colOff>106941</xdr:colOff>
      <xdr:row>3</xdr:row>
      <xdr:rowOff>14605</xdr:rowOff>
    </xdr:from>
    <xdr:to>
      <xdr:col>7</xdr:col>
      <xdr:colOff>685800</xdr:colOff>
      <xdr:row>7</xdr:row>
      <xdr:rowOff>149154</xdr:rowOff>
    </xdr:to>
    <xdr:sp macro="" textlink="Categoricas!AK39">
      <xdr:nvSpPr>
        <xdr:cNvPr id="17" name="Rectángulo redondeado 7">
          <a:extLst>
            <a:ext uri="{FF2B5EF4-FFF2-40B4-BE49-F238E27FC236}">
              <a16:creationId xmlns:a16="http://schemas.microsoft.com/office/drawing/2014/main" id="{BF9DEB15-0465-4E0A-990E-F030AE85FCEC}"/>
            </a:ext>
          </a:extLst>
        </xdr:cNvPr>
        <xdr:cNvSpPr/>
      </xdr:nvSpPr>
      <xdr:spPr>
        <a:xfrm>
          <a:off x="4080227" y="569776"/>
          <a:ext cx="2168173" cy="874778"/>
        </a:xfrm>
        <a:prstGeom prst="roundRect">
          <a:avLst/>
        </a:prstGeom>
        <a:solidFill>
          <a:srgbClr val="00B0F0">
            <a:alpha val="48010"/>
          </a:srgbClr>
        </a:solidFill>
        <a:ln w="9525" cap="flat" cmpd="sng" algn="ctr">
          <a:solidFill>
            <a:sysClr val="window" lastClr="FFFFFF">
              <a:lumMod val="75000"/>
            </a:sysClr>
          </a:solidFill>
          <a:prstDash val="solid"/>
        </a:ln>
        <a:effectLst>
          <a:outerShdw blurRad="40000" dist="20000" dir="5400000" rotWithShape="0">
            <a:srgbClr val="000000">
              <a:alpha val="38000"/>
            </a:srgbClr>
          </a:outerShdw>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fld id="{8341FE29-D6BA-48C5-8186-21105BE0BF84}" type="TxLink">
            <a:rPr kumimoji="0" lang="en-US" sz="1800" b="1" i="0" u="none" strike="noStrike" kern="0" cap="none" spc="0" normalizeH="0" baseline="0" noProof="0">
              <a:ln>
                <a:noFill/>
              </a:ln>
              <a:solidFill>
                <a:srgbClr val="000000"/>
              </a:solidFill>
              <a:effectLst/>
              <a:uLnTx/>
              <a:uFillTx/>
              <a:latin typeface="Calibri"/>
              <a:ea typeface="Segoe UI Symbol" panose="020B0502040204020203" pitchFamily="34" charset="0"/>
              <a:cs typeface="Calibri"/>
            </a:rPr>
            <a:pPr marL="0" marR="0" lvl="0" indent="0" algn="ctr" defTabSz="914400" eaLnBrk="1" fontAlgn="auto" latinLnBrk="0" hangingPunct="1">
              <a:lnSpc>
                <a:spcPct val="100000"/>
              </a:lnSpc>
              <a:spcBef>
                <a:spcPts val="0"/>
              </a:spcBef>
              <a:spcAft>
                <a:spcPts val="0"/>
              </a:spcAft>
              <a:buClrTx/>
              <a:buSzTx/>
              <a:buFontTx/>
              <a:buNone/>
              <a:tabLst/>
              <a:defRPr/>
            </a:pPr>
            <a:t>8523</a:t>
          </a:fld>
          <a:endParaRPr kumimoji="0" lang="es-ES" sz="4400" b="1" i="0" u="none" strike="noStrike" kern="0" cap="none" spc="0" normalizeH="0" baseline="0" noProof="0">
            <a:ln>
              <a:noFill/>
            </a:ln>
            <a:solidFill>
              <a:sysClr val="windowText" lastClr="000000"/>
            </a:solidFill>
            <a:effectLst/>
            <a:uLnTx/>
            <a:uFillTx/>
            <a:latin typeface="Abadi" panose="020F0502020204030204" pitchFamily="34" charset="0"/>
            <a:ea typeface="Segoe UI Symbol" panose="020B0502040204020203" pitchFamily="34" charset="0"/>
            <a:cs typeface="Abadi" panose="020F0502020204030204" pitchFamily="34" charset="0"/>
          </a:endParaRPr>
        </a:p>
      </xdr:txBody>
    </xdr:sp>
    <xdr:clientData/>
  </xdr:twoCellAnchor>
  <xdr:twoCellAnchor>
    <xdr:from>
      <xdr:col>11</xdr:col>
      <xdr:colOff>152400</xdr:colOff>
      <xdr:row>3</xdr:row>
      <xdr:rowOff>34562</xdr:rowOff>
    </xdr:from>
    <xdr:to>
      <xdr:col>13</xdr:col>
      <xdr:colOff>718456</xdr:colOff>
      <xdr:row>7</xdr:row>
      <xdr:rowOff>174191</xdr:rowOff>
    </xdr:to>
    <xdr:sp macro="" textlink="Categoricas!AI39">
      <xdr:nvSpPr>
        <xdr:cNvPr id="19" name="Rectángulo redondeado 9">
          <a:extLst>
            <a:ext uri="{FF2B5EF4-FFF2-40B4-BE49-F238E27FC236}">
              <a16:creationId xmlns:a16="http://schemas.microsoft.com/office/drawing/2014/main" id="{CCFD1051-78C3-42F6-B67D-371A7E8133A0}"/>
            </a:ext>
          </a:extLst>
        </xdr:cNvPr>
        <xdr:cNvSpPr/>
      </xdr:nvSpPr>
      <xdr:spPr>
        <a:xfrm>
          <a:off x="8893629" y="589733"/>
          <a:ext cx="2155370" cy="879858"/>
        </a:xfrm>
        <a:prstGeom prst="roundRect">
          <a:avLst/>
        </a:prstGeom>
        <a:solidFill>
          <a:srgbClr val="00B0F0">
            <a:alpha val="48010"/>
          </a:srgbClr>
        </a:solidFill>
        <a:ln w="9525" cap="flat" cmpd="sng" algn="ctr">
          <a:solidFill>
            <a:sysClr val="window" lastClr="FFFFFF">
              <a:lumMod val="75000"/>
            </a:sysClr>
          </a:solidFill>
          <a:prstDash val="solid"/>
        </a:ln>
        <a:effectLst>
          <a:outerShdw blurRad="40000" dist="20000" dir="5400000" rotWithShape="0">
            <a:srgbClr val="000000">
              <a:alpha val="38000"/>
            </a:srgbClr>
          </a:outerShdw>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fld id="{E3730E24-CAB7-4837-9983-443D8ED189FA}" type="TxLink">
            <a:rPr kumimoji="0" lang="en-US" sz="1600" b="1" i="0" u="none" strike="noStrike" kern="0" cap="none" spc="0" normalizeH="0" baseline="0" noProof="0">
              <a:ln>
                <a:noFill/>
              </a:ln>
              <a:solidFill>
                <a:srgbClr val="000000"/>
              </a:solidFill>
              <a:effectLst/>
              <a:uLnTx/>
              <a:uFillTx/>
              <a:latin typeface="Calibri"/>
              <a:ea typeface="Segoe UI Symbol" panose="020B0502040204020203" pitchFamily="34" charset="0"/>
              <a:cs typeface="Calibri"/>
            </a:rPr>
            <a:pPr marL="0" marR="0" lvl="0" indent="0" algn="ctr" defTabSz="914400" eaLnBrk="1" fontAlgn="auto" latinLnBrk="0" hangingPunct="1">
              <a:lnSpc>
                <a:spcPct val="100000"/>
              </a:lnSpc>
              <a:spcBef>
                <a:spcPts val="0"/>
              </a:spcBef>
              <a:spcAft>
                <a:spcPts val="0"/>
              </a:spcAft>
              <a:buClrTx/>
              <a:buSzTx/>
              <a:buFontTx/>
              <a:buNone/>
              <a:tabLst/>
              <a:defRPr/>
            </a:pPr>
            <a:t>109.686 Kg</a:t>
          </a:fld>
          <a:endParaRPr kumimoji="0" lang="es-ES" sz="6600" b="1" i="0" u="none" strike="noStrike" kern="0" cap="none" spc="0" normalizeH="0" baseline="0" noProof="0">
            <a:ln>
              <a:noFill/>
            </a:ln>
            <a:solidFill>
              <a:sysClr val="windowText" lastClr="000000"/>
            </a:solidFill>
            <a:effectLst/>
            <a:uLnTx/>
            <a:uFillTx/>
            <a:latin typeface="Abadi" panose="020F0502020204030204" pitchFamily="34" charset="0"/>
            <a:ea typeface="Segoe UI Symbol" panose="020B0502040204020203" pitchFamily="34" charset="0"/>
            <a:cs typeface="Abadi" panose="020F0502020204030204" pitchFamily="34" charset="0"/>
          </a:endParaRPr>
        </a:p>
      </xdr:txBody>
    </xdr:sp>
    <xdr:clientData/>
  </xdr:twoCellAnchor>
  <xdr:twoCellAnchor>
    <xdr:from>
      <xdr:col>5</xdr:col>
      <xdr:colOff>510390</xdr:colOff>
      <xdr:row>3</xdr:row>
      <xdr:rowOff>103537</xdr:rowOff>
    </xdr:from>
    <xdr:to>
      <xdr:col>7</xdr:col>
      <xdr:colOff>636814</xdr:colOff>
      <xdr:row>5</xdr:row>
      <xdr:rowOff>89683</xdr:rowOff>
    </xdr:to>
    <xdr:sp macro="" textlink="">
      <xdr:nvSpPr>
        <xdr:cNvPr id="20" name="CuadroTexto 19">
          <a:extLst>
            <a:ext uri="{FF2B5EF4-FFF2-40B4-BE49-F238E27FC236}">
              <a16:creationId xmlns:a16="http://schemas.microsoft.com/office/drawing/2014/main" id="{2342DDDD-CFAD-506A-B26D-5D2C8C6A543D}"/>
            </a:ext>
          </a:extLst>
        </xdr:cNvPr>
        <xdr:cNvSpPr txBox="1"/>
      </xdr:nvSpPr>
      <xdr:spPr>
        <a:xfrm>
          <a:off x="4483676" y="658708"/>
          <a:ext cx="1715738" cy="3562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u="none" kern="1200"/>
            <a:t>FACTURACION</a:t>
          </a:r>
        </a:p>
      </xdr:txBody>
    </xdr:sp>
    <xdr:clientData/>
  </xdr:twoCellAnchor>
  <xdr:twoCellAnchor>
    <xdr:from>
      <xdr:col>8</xdr:col>
      <xdr:colOff>666748</xdr:colOff>
      <xdr:row>3</xdr:row>
      <xdr:rowOff>123699</xdr:rowOff>
    </xdr:from>
    <xdr:to>
      <xdr:col>10</xdr:col>
      <xdr:colOff>500494</xdr:colOff>
      <xdr:row>5</xdr:row>
      <xdr:rowOff>109845</xdr:rowOff>
    </xdr:to>
    <xdr:sp macro="" textlink="">
      <xdr:nvSpPr>
        <xdr:cNvPr id="21" name="CuadroTexto 20">
          <a:extLst>
            <a:ext uri="{FF2B5EF4-FFF2-40B4-BE49-F238E27FC236}">
              <a16:creationId xmlns:a16="http://schemas.microsoft.com/office/drawing/2014/main" id="{08E18D65-3F61-4DD5-8C82-99AAB58C83FB}"/>
            </a:ext>
          </a:extLst>
        </xdr:cNvPr>
        <xdr:cNvSpPr txBox="1"/>
      </xdr:nvSpPr>
      <xdr:spPr>
        <a:xfrm>
          <a:off x="7024005" y="678870"/>
          <a:ext cx="1423060" cy="3562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u="none" kern="1200"/>
            <a:t>ARTICULOS</a:t>
          </a:r>
        </a:p>
      </xdr:txBody>
    </xdr:sp>
    <xdr:clientData/>
  </xdr:twoCellAnchor>
  <xdr:twoCellAnchor>
    <xdr:from>
      <xdr:col>11</xdr:col>
      <xdr:colOff>555665</xdr:colOff>
      <xdr:row>3</xdr:row>
      <xdr:rowOff>94011</xdr:rowOff>
    </xdr:from>
    <xdr:to>
      <xdr:col>13</xdr:col>
      <xdr:colOff>715738</xdr:colOff>
      <xdr:row>5</xdr:row>
      <xdr:rowOff>80157</xdr:rowOff>
    </xdr:to>
    <xdr:sp macro="" textlink="">
      <xdr:nvSpPr>
        <xdr:cNvPr id="22" name="CuadroTexto 21">
          <a:extLst>
            <a:ext uri="{FF2B5EF4-FFF2-40B4-BE49-F238E27FC236}">
              <a16:creationId xmlns:a16="http://schemas.microsoft.com/office/drawing/2014/main" id="{51021B9B-29F7-41A6-8472-4755014EB9B7}"/>
            </a:ext>
          </a:extLst>
        </xdr:cNvPr>
        <xdr:cNvSpPr txBox="1"/>
      </xdr:nvSpPr>
      <xdr:spPr>
        <a:xfrm>
          <a:off x="9296894" y="649182"/>
          <a:ext cx="1749387" cy="3562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u="none" kern="1200"/>
            <a:t>KG</a:t>
          </a:r>
          <a:r>
            <a:rPr lang="es-ES" sz="1600" b="1" u="none" kern="1200" baseline="0"/>
            <a:t> VENDIDOS</a:t>
          </a:r>
          <a:endParaRPr lang="es-ES" sz="1600" b="1" u="none" kern="1200"/>
        </a:p>
      </xdr:txBody>
    </xdr:sp>
    <xdr:clientData/>
  </xdr:twoCellAnchor>
  <xdr:twoCellAnchor>
    <xdr:from>
      <xdr:col>4</xdr:col>
      <xdr:colOff>711802</xdr:colOff>
      <xdr:row>9</xdr:row>
      <xdr:rowOff>57150</xdr:rowOff>
    </xdr:from>
    <xdr:to>
      <xdr:col>16</xdr:col>
      <xdr:colOff>725349</xdr:colOff>
      <xdr:row>40</xdr:row>
      <xdr:rowOff>55418</xdr:rowOff>
    </xdr:to>
    <xdr:sp macro="" textlink="">
      <xdr:nvSpPr>
        <xdr:cNvPr id="7" name="Rectángulo redondeado 3">
          <a:extLst>
            <a:ext uri="{FF2B5EF4-FFF2-40B4-BE49-F238E27FC236}">
              <a16:creationId xmlns:a16="http://schemas.microsoft.com/office/drawing/2014/main" id="{B0AFB09D-4043-4F17-AEED-B91CF9D148F5}"/>
            </a:ext>
          </a:extLst>
        </xdr:cNvPr>
        <xdr:cNvSpPr/>
      </xdr:nvSpPr>
      <xdr:spPr>
        <a:xfrm>
          <a:off x="3890431" y="1722664"/>
          <a:ext cx="9549432" cy="5735040"/>
        </a:xfrm>
        <a:prstGeom prst="roundRect">
          <a:avLst/>
        </a:prstGeom>
        <a:solidFill>
          <a:sysClr val="window" lastClr="FFFFFF">
            <a:lumMod val="95000"/>
          </a:sysClr>
        </a:solidFill>
        <a:ln w="9525" cap="flat" cmpd="sng" algn="ctr">
          <a:solidFill>
            <a:srgbClr val="00B0F0"/>
          </a:solidFill>
          <a:prstDash val="solid"/>
        </a:ln>
        <a:effectLst>
          <a:outerShdw blurRad="40000" dist="20000" dir="5400000" rotWithShape="0">
            <a:srgbClr val="000000">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s-ES_tradnl" sz="11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xdr:from>
      <xdr:col>10</xdr:col>
      <xdr:colOff>358639</xdr:colOff>
      <xdr:row>10</xdr:row>
      <xdr:rowOff>87341</xdr:rowOff>
    </xdr:from>
    <xdr:to>
      <xdr:col>16</xdr:col>
      <xdr:colOff>729343</xdr:colOff>
      <xdr:row>25</xdr:row>
      <xdr:rowOff>141130</xdr:rowOff>
    </xdr:to>
    <xdr:graphicFrame macro="">
      <xdr:nvGraphicFramePr>
        <xdr:cNvPr id="28" name="Gráfico 27">
          <a:extLst>
            <a:ext uri="{FF2B5EF4-FFF2-40B4-BE49-F238E27FC236}">
              <a16:creationId xmlns:a16="http://schemas.microsoft.com/office/drawing/2014/main" id="{0B3B3588-683A-41CB-920E-9D14A80100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121537</xdr:colOff>
      <xdr:row>3</xdr:row>
      <xdr:rowOff>16600</xdr:rowOff>
    </xdr:from>
    <xdr:to>
      <xdr:col>16</xdr:col>
      <xdr:colOff>706211</xdr:colOff>
      <xdr:row>7</xdr:row>
      <xdr:rowOff>156229</xdr:rowOff>
    </xdr:to>
    <xdr:sp macro="" textlink="Categoricas!Q23">
      <xdr:nvSpPr>
        <xdr:cNvPr id="36" name="Rectángulo redondeado 9">
          <a:extLst>
            <a:ext uri="{FF2B5EF4-FFF2-40B4-BE49-F238E27FC236}">
              <a16:creationId xmlns:a16="http://schemas.microsoft.com/office/drawing/2014/main" id="{C46B44C8-9E6B-4F0D-8A8A-BE284F361932}"/>
            </a:ext>
          </a:extLst>
        </xdr:cNvPr>
        <xdr:cNvSpPr/>
      </xdr:nvSpPr>
      <xdr:spPr>
        <a:xfrm>
          <a:off x="11246737" y="571771"/>
          <a:ext cx="2173988" cy="879858"/>
        </a:xfrm>
        <a:prstGeom prst="roundRect">
          <a:avLst/>
        </a:prstGeom>
        <a:solidFill>
          <a:srgbClr val="00B0F0">
            <a:alpha val="48010"/>
          </a:srgbClr>
        </a:solidFill>
        <a:ln w="9525" cap="flat" cmpd="sng" algn="ctr">
          <a:solidFill>
            <a:sysClr val="window" lastClr="FFFFFF">
              <a:lumMod val="75000"/>
            </a:sysClr>
          </a:solidFill>
          <a:prstDash val="solid"/>
        </a:ln>
        <a:effectLst>
          <a:outerShdw blurRad="40000" dist="20000" dir="5400000" rotWithShape="0">
            <a:srgbClr val="000000">
              <a:alpha val="38000"/>
            </a:srgbClr>
          </a:outerShdw>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fld id="{BB9EDD31-0713-4C81-8F03-144DC239AA03}" type="TxLink">
            <a:rPr kumimoji="0" lang="en-US" sz="1600" b="1" i="0" u="none" strike="noStrike" kern="0" cap="none" spc="0" normalizeH="0" baseline="0" noProof="0">
              <a:ln>
                <a:noFill/>
              </a:ln>
              <a:solidFill>
                <a:srgbClr val="000000"/>
              </a:solidFill>
              <a:effectLst/>
              <a:uLnTx/>
              <a:uFillTx/>
              <a:latin typeface="Calibri"/>
              <a:ea typeface="Segoe UI Symbol" panose="020B0502040204020203" pitchFamily="34" charset="0"/>
              <a:cs typeface="Calibri"/>
            </a:rPr>
            <a:pPr marL="0" marR="0" lvl="0" indent="0" algn="ctr" defTabSz="914400" eaLnBrk="1" fontAlgn="auto" latinLnBrk="0" hangingPunct="1">
              <a:lnSpc>
                <a:spcPct val="100000"/>
              </a:lnSpc>
              <a:spcBef>
                <a:spcPts val="0"/>
              </a:spcBef>
              <a:spcAft>
                <a:spcPts val="0"/>
              </a:spcAft>
              <a:buClrTx/>
              <a:buSzTx/>
              <a:buFontTx/>
              <a:buNone/>
              <a:tabLst/>
              <a:defRPr/>
            </a:pPr>
            <a:t>3,97</a:t>
          </a:fld>
          <a:endParaRPr kumimoji="0" lang="es-ES" sz="8800" b="1" i="0" u="none" strike="noStrike" kern="0" cap="none" spc="0" normalizeH="0" baseline="0" noProof="0">
            <a:ln>
              <a:noFill/>
            </a:ln>
            <a:solidFill>
              <a:sysClr val="windowText" lastClr="000000"/>
            </a:solidFill>
            <a:effectLst/>
            <a:uLnTx/>
            <a:uFillTx/>
            <a:latin typeface="Abadi" panose="020F0502020204030204" pitchFamily="34" charset="0"/>
            <a:ea typeface="Segoe UI Symbol" panose="020B0502040204020203" pitchFamily="34" charset="0"/>
            <a:cs typeface="Abadi" panose="020F0502020204030204" pitchFamily="34" charset="0"/>
          </a:endParaRPr>
        </a:p>
      </xdr:txBody>
    </xdr:sp>
    <xdr:clientData/>
  </xdr:twoCellAnchor>
  <xdr:twoCellAnchor>
    <xdr:from>
      <xdr:col>14</xdr:col>
      <xdr:colOff>303387</xdr:colOff>
      <xdr:row>3</xdr:row>
      <xdr:rowOff>96459</xdr:rowOff>
    </xdr:from>
    <xdr:to>
      <xdr:col>17</xdr:col>
      <xdr:colOff>106135</xdr:colOff>
      <xdr:row>7</xdr:row>
      <xdr:rowOff>76200</xdr:rowOff>
    </xdr:to>
    <xdr:sp macro="" textlink="">
      <xdr:nvSpPr>
        <xdr:cNvPr id="37" name="CuadroTexto 36">
          <a:extLst>
            <a:ext uri="{FF2B5EF4-FFF2-40B4-BE49-F238E27FC236}">
              <a16:creationId xmlns:a16="http://schemas.microsoft.com/office/drawing/2014/main" id="{3A6A1502-E9D8-4E3B-B41B-96A4E0A01F08}"/>
            </a:ext>
          </a:extLst>
        </xdr:cNvPr>
        <xdr:cNvSpPr txBox="1"/>
      </xdr:nvSpPr>
      <xdr:spPr>
        <a:xfrm>
          <a:off x="11428587" y="651630"/>
          <a:ext cx="2186719" cy="719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u="none" kern="1200"/>
            <a:t>VALORACION</a:t>
          </a:r>
          <a:r>
            <a:rPr lang="es-ES" sz="1600" b="1" u="none" kern="1200" baseline="0"/>
            <a:t> MEDIA</a:t>
          </a:r>
          <a:endParaRPr lang="es-ES" sz="1600" b="1" u="none" kern="1200"/>
        </a:p>
      </xdr:txBody>
    </xdr:sp>
    <xdr:clientData/>
  </xdr:twoCellAnchor>
  <xdr:twoCellAnchor>
    <xdr:from>
      <xdr:col>8</xdr:col>
      <xdr:colOff>216501</xdr:colOff>
      <xdr:row>25</xdr:row>
      <xdr:rowOff>104775</xdr:rowOff>
    </xdr:from>
    <xdr:to>
      <xdr:col>14</xdr:col>
      <xdr:colOff>333374</xdr:colOff>
      <xdr:row>40</xdr:row>
      <xdr:rowOff>133350</xdr:rowOff>
    </xdr:to>
    <xdr:graphicFrame macro="">
      <xdr:nvGraphicFramePr>
        <xdr:cNvPr id="38" name="Gráfico 37">
          <a:extLst>
            <a:ext uri="{FF2B5EF4-FFF2-40B4-BE49-F238E27FC236}">
              <a16:creationId xmlns:a16="http://schemas.microsoft.com/office/drawing/2014/main" id="{09B11C9E-AC95-400B-9432-C0DE046F6F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600223</xdr:colOff>
      <xdr:row>10</xdr:row>
      <xdr:rowOff>134712</xdr:rowOff>
    </xdr:from>
    <xdr:to>
      <xdr:col>10</xdr:col>
      <xdr:colOff>17689</xdr:colOff>
      <xdr:row>25</xdr:row>
      <xdr:rowOff>163287</xdr:rowOff>
    </xdr:to>
    <xdr:graphicFrame macro="">
      <xdr:nvGraphicFramePr>
        <xdr:cNvPr id="40" name="Gráfico 39">
          <a:extLst>
            <a:ext uri="{FF2B5EF4-FFF2-40B4-BE49-F238E27FC236}">
              <a16:creationId xmlns:a16="http://schemas.microsoft.com/office/drawing/2014/main" id="{9A42A097-9EBE-478F-965E-3FC9CBA7CF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14</xdr:col>
      <xdr:colOff>344261</xdr:colOff>
      <xdr:row>5</xdr:row>
      <xdr:rowOff>108857</xdr:rowOff>
    </xdr:from>
    <xdr:to>
      <xdr:col>14</xdr:col>
      <xdr:colOff>764196</xdr:colOff>
      <xdr:row>7</xdr:row>
      <xdr:rowOff>161925</xdr:rowOff>
    </xdr:to>
    <xdr:pic>
      <xdr:nvPicPr>
        <xdr:cNvPr id="3" name="Gráfico 2" descr="Lista de comprobación con relleno sólido">
          <a:extLst>
            <a:ext uri="{FF2B5EF4-FFF2-40B4-BE49-F238E27FC236}">
              <a16:creationId xmlns:a16="http://schemas.microsoft.com/office/drawing/2014/main" id="{4DCF5C39-79A7-293A-4F88-BB29D31D07B7}"/>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1469461" y="1034143"/>
          <a:ext cx="419935" cy="423182"/>
        </a:xfrm>
        <a:prstGeom prst="rect">
          <a:avLst/>
        </a:prstGeom>
      </xdr:spPr>
    </xdr:pic>
    <xdr:clientData/>
  </xdr:twoCellAnchor>
  <xdr:twoCellAnchor editAs="oneCell">
    <xdr:from>
      <xdr:col>5</xdr:col>
      <xdr:colOff>298319</xdr:colOff>
      <xdr:row>5</xdr:row>
      <xdr:rowOff>75519</xdr:rowOff>
    </xdr:from>
    <xdr:to>
      <xdr:col>5</xdr:col>
      <xdr:colOff>603370</xdr:colOff>
      <xdr:row>7</xdr:row>
      <xdr:rowOff>11207</xdr:rowOff>
    </xdr:to>
    <xdr:pic>
      <xdr:nvPicPr>
        <xdr:cNvPr id="5" name="Gráfico 4" descr="Euro con relleno sólido">
          <a:extLst>
            <a:ext uri="{FF2B5EF4-FFF2-40B4-BE49-F238E27FC236}">
              <a16:creationId xmlns:a16="http://schemas.microsoft.com/office/drawing/2014/main" id="{18966622-BECC-743C-BF94-09ADC54A11EE}"/>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4271605" y="1000805"/>
          <a:ext cx="305051" cy="305802"/>
        </a:xfrm>
        <a:prstGeom prst="rect">
          <a:avLst/>
        </a:prstGeom>
      </xdr:spPr>
    </xdr:pic>
    <xdr:clientData/>
  </xdr:twoCellAnchor>
  <xdr:twoCellAnchor editAs="oneCell">
    <xdr:from>
      <xdr:col>8</xdr:col>
      <xdr:colOff>304082</xdr:colOff>
      <xdr:row>5</xdr:row>
      <xdr:rowOff>30579</xdr:rowOff>
    </xdr:from>
    <xdr:to>
      <xdr:col>8</xdr:col>
      <xdr:colOff>718457</xdr:colOff>
      <xdr:row>7</xdr:row>
      <xdr:rowOff>83004</xdr:rowOff>
    </xdr:to>
    <xdr:pic>
      <xdr:nvPicPr>
        <xdr:cNvPr id="8" name="Gráfico 7" descr="Carro de la compra con relleno sólido">
          <a:extLst>
            <a:ext uri="{FF2B5EF4-FFF2-40B4-BE49-F238E27FC236}">
              <a16:creationId xmlns:a16="http://schemas.microsoft.com/office/drawing/2014/main" id="{AC0ACDE8-79D2-DAD0-DD5E-A9326CB4454F}"/>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6661339" y="955865"/>
          <a:ext cx="414375" cy="422539"/>
        </a:xfrm>
        <a:prstGeom prst="rect">
          <a:avLst/>
        </a:prstGeom>
      </xdr:spPr>
    </xdr:pic>
    <xdr:clientData/>
  </xdr:twoCellAnchor>
  <xdr:twoCellAnchor editAs="oneCell">
    <xdr:from>
      <xdr:col>11</xdr:col>
      <xdr:colOff>351065</xdr:colOff>
      <xdr:row>5</xdr:row>
      <xdr:rowOff>122123</xdr:rowOff>
    </xdr:from>
    <xdr:to>
      <xdr:col>11</xdr:col>
      <xdr:colOff>647011</xdr:colOff>
      <xdr:row>7</xdr:row>
      <xdr:rowOff>53066</xdr:rowOff>
    </xdr:to>
    <xdr:pic>
      <xdr:nvPicPr>
        <xdr:cNvPr id="10" name="Gráfico 9" descr="Pesos desiguales con relleno sólido">
          <a:extLst>
            <a:ext uri="{FF2B5EF4-FFF2-40B4-BE49-F238E27FC236}">
              <a16:creationId xmlns:a16="http://schemas.microsoft.com/office/drawing/2014/main" id="{4D6B3B45-6F55-122B-9547-EC2E169A997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9092294" y="1047409"/>
          <a:ext cx="295946" cy="301057"/>
        </a:xfrm>
        <a:prstGeom prst="rect">
          <a:avLst/>
        </a:prstGeom>
      </xdr:spPr>
    </xdr:pic>
    <xdr:clientData/>
  </xdr:twoCellAnchor>
  <xdr:twoCellAnchor>
    <xdr:from>
      <xdr:col>0</xdr:col>
      <xdr:colOff>427263</xdr:colOff>
      <xdr:row>5</xdr:row>
      <xdr:rowOff>168727</xdr:rowOff>
    </xdr:from>
    <xdr:to>
      <xdr:col>4</xdr:col>
      <xdr:colOff>435428</xdr:colOff>
      <xdr:row>15</xdr:row>
      <xdr:rowOff>92529</xdr:rowOff>
    </xdr:to>
    <xdr:sp macro="" textlink="">
      <xdr:nvSpPr>
        <xdr:cNvPr id="13" name="CuadroTexto 12">
          <a:extLst>
            <a:ext uri="{FF2B5EF4-FFF2-40B4-BE49-F238E27FC236}">
              <a16:creationId xmlns:a16="http://schemas.microsoft.com/office/drawing/2014/main" id="{A9D91DD9-AA04-1526-E3A5-2C1790A3544E}"/>
            </a:ext>
          </a:extLst>
        </xdr:cNvPr>
        <xdr:cNvSpPr txBox="1"/>
      </xdr:nvSpPr>
      <xdr:spPr>
        <a:xfrm>
          <a:off x="427263" y="1094013"/>
          <a:ext cx="3186794" cy="1774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3200" b="1" kern="1200">
              <a:solidFill>
                <a:schemeClr val="accent5">
                  <a:lumMod val="50000"/>
                </a:schemeClr>
              </a:solidFill>
            </a:rPr>
            <a:t>DASHBOARD VENTAS SUPERMECADOS</a:t>
          </a:r>
        </a:p>
      </xdr:txBody>
    </xdr:sp>
    <xdr:clientData/>
  </xdr:twoCellAnchor>
  <xdr:twoCellAnchor>
    <xdr:from>
      <xdr:col>0</xdr:col>
      <xdr:colOff>288476</xdr:colOff>
      <xdr:row>18</xdr:row>
      <xdr:rowOff>164008</xdr:rowOff>
    </xdr:from>
    <xdr:to>
      <xdr:col>4</xdr:col>
      <xdr:colOff>371570</xdr:colOff>
      <xdr:row>33</xdr:row>
      <xdr:rowOff>97970</xdr:rowOff>
    </xdr:to>
    <xdr:sp macro="" textlink="">
      <xdr:nvSpPr>
        <xdr:cNvPr id="6" name="Redondear rectángulo de esquina del mismo lado 2">
          <a:extLst>
            <a:ext uri="{FF2B5EF4-FFF2-40B4-BE49-F238E27FC236}">
              <a16:creationId xmlns:a16="http://schemas.microsoft.com/office/drawing/2014/main" id="{E258B250-C5DF-49FB-B5F3-A5023BE50639}"/>
            </a:ext>
          </a:extLst>
        </xdr:cNvPr>
        <xdr:cNvSpPr/>
      </xdr:nvSpPr>
      <xdr:spPr>
        <a:xfrm rot="16200000">
          <a:off x="564428" y="3219085"/>
          <a:ext cx="2709819" cy="3261723"/>
        </a:xfrm>
        <a:prstGeom prst="round2SameRect">
          <a:avLst>
            <a:gd name="adj1" fmla="val 37046"/>
            <a:gd name="adj2" fmla="val 0"/>
          </a:avLst>
        </a:prstGeom>
        <a:solidFill>
          <a:sysClr val="window" lastClr="FFFFFF">
            <a:alpha val="50000"/>
          </a:sysClr>
        </a:solidFill>
        <a:ln w="25400" cap="flat" cmpd="sng" algn="ctr">
          <a:no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s-ES_tradnl" sz="11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17</xdr:col>
      <xdr:colOff>272143</xdr:colOff>
      <xdr:row>3</xdr:row>
      <xdr:rowOff>119742</xdr:rowOff>
    </xdr:from>
    <xdr:to>
      <xdr:col>21</xdr:col>
      <xdr:colOff>424543</xdr:colOff>
      <xdr:row>40</xdr:row>
      <xdr:rowOff>0</xdr:rowOff>
    </xdr:to>
    <xdr:graphicFrame macro="">
      <xdr:nvGraphicFramePr>
        <xdr:cNvPr id="4" name="Gráfico 3">
          <a:extLst>
            <a:ext uri="{FF2B5EF4-FFF2-40B4-BE49-F238E27FC236}">
              <a16:creationId xmlns:a16="http://schemas.microsoft.com/office/drawing/2014/main" id="{1F96B31D-3F0A-48CF-AADE-9112A2BB33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593004</xdr:colOff>
      <xdr:row>22</xdr:row>
      <xdr:rowOff>50362</xdr:rowOff>
    </xdr:from>
    <xdr:to>
      <xdr:col>4</xdr:col>
      <xdr:colOff>195943</xdr:colOff>
      <xdr:row>29</xdr:row>
      <xdr:rowOff>152400</xdr:rowOff>
    </xdr:to>
    <mc:AlternateContent xmlns:mc="http://schemas.openxmlformats.org/markup-compatibility/2006" xmlns:a14="http://schemas.microsoft.com/office/drawing/2010/main">
      <mc:Choice Requires="a14">
        <xdr:graphicFrame macro="">
          <xdr:nvGraphicFramePr>
            <xdr:cNvPr id="29" name="Outlet Location Type">
              <a:extLst>
                <a:ext uri="{FF2B5EF4-FFF2-40B4-BE49-F238E27FC236}">
                  <a16:creationId xmlns:a16="http://schemas.microsoft.com/office/drawing/2014/main" id="{DBCB4558-1640-4EC3-BF10-8023EA251DBB}"/>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593004" y="4121619"/>
              <a:ext cx="2781568" cy="1397438"/>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vier" refreshedDate="45603.819709374999" createdVersion="8" refreshedVersion="8" minRefreshableVersion="3" recordCount="8523" xr:uid="{CAFA2FC0-016E-4E69-BEE4-1ACA554CD1A2}">
  <cacheSource type="worksheet">
    <worksheetSource name="Tabla13_1"/>
  </cacheSource>
  <cacheFields count="16">
    <cacheField name="Item Fat Content" numFmtId="0">
      <sharedItems count="2">
        <s v="Regular"/>
        <s v="Low Fat"/>
      </sharedItems>
    </cacheField>
    <cacheField name="Item Identifier" numFmtId="0">
      <sharedItems count="1559">
        <s v="FDX32"/>
        <s v="FDR25"/>
        <s v="FDR28"/>
        <s v="FDL50"/>
        <s v="DRI25"/>
        <s v="FDS52"/>
        <s v="NCU05"/>
        <s v="NCD30"/>
        <s v="FDW20"/>
        <s v="FDX25"/>
        <s v="FDX21"/>
        <s v="NCU41"/>
        <s v="FDU12"/>
        <s v="NCR54"/>
        <s v="FDH19"/>
        <s v="FDB57"/>
        <s v="FDV49"/>
        <s v="NCB07"/>
        <s v="FDJ56"/>
        <s v="FDK40"/>
        <s v="FDZ07"/>
        <s v="NCK31"/>
        <s v="FDL58"/>
        <s v="FDB15"/>
        <s v="FDC40"/>
        <s v="FDB53"/>
        <s v="FDA16"/>
        <s v="FDO19"/>
        <s v="FDO04"/>
        <s v="FDL25"/>
        <s v="NCJ30"/>
        <s v="NCQ41"/>
        <s v="DRJ35"/>
        <s v="NCE31"/>
        <s v="FDY09"/>
        <s v="FDZ04"/>
        <s v="FDY07"/>
        <s v="FDO45"/>
        <s v="FDB09"/>
        <s v="FDP51"/>
        <s v="FDT50"/>
        <s v="FDQ08"/>
        <s v="DRL11"/>
        <s v="FDT34"/>
        <s v="FDP01"/>
        <s v="NCJ31"/>
        <s v="NCL30"/>
        <s v="FDF04"/>
        <s v="NCZ42"/>
        <s v="FDG24"/>
        <s v="FDX01"/>
        <s v="DRF27"/>
        <s v="FDF16"/>
        <s v="FDU04"/>
        <s v="FDP04"/>
        <s v="FDD05"/>
        <s v="FDV07"/>
        <s v="FDT20"/>
        <s v="FDC44"/>
        <s v="DRM59"/>
        <s v="DRG23"/>
        <s v="NCJ29"/>
        <s v="NCM42"/>
        <s v="NCY42"/>
        <s v="NCX54"/>
        <s v="NCI06"/>
        <s v="NCQ02"/>
        <s v="NCR38"/>
        <s v="NCM30"/>
        <s v="FDK43"/>
        <s v="FDK21"/>
        <s v="FDR45"/>
        <s v="FDV09"/>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DRI51"/>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N47"/>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G16"/>
        <s v="FDJ04"/>
        <s v="FDJ32"/>
        <s v="FDM56"/>
        <s v="FDB45"/>
        <s v="DRJ23"/>
        <s v="NCF43"/>
        <s v="NCB55"/>
        <s v="NCN30"/>
        <s v="FDF22"/>
        <s v="DRK13"/>
        <s v="DRL37"/>
        <s v="FDL38"/>
        <s v="FDV13"/>
        <s v="FDF53"/>
        <s v="FDD21"/>
        <s v="FDO20"/>
        <s v="FDC21"/>
        <s v="FDV19"/>
        <s v="FDW43"/>
        <s v="FDO46"/>
        <s v="FDT10"/>
        <s v="NCB31"/>
        <s v="DRF37"/>
        <s v="FDJ41"/>
        <s v="FDF39"/>
        <s v="DRM11"/>
        <s v="FDY02"/>
        <s v="FDG47"/>
        <s v="NCS06"/>
        <s v="FDU55"/>
        <s v="FDT16"/>
        <s v="FDC02"/>
        <s v="FDP28"/>
        <s v="FDK28"/>
        <s v="FDD44"/>
        <s v="FDR09"/>
        <s v="FDY55"/>
        <s v="FDK46"/>
        <s v="FDQ11"/>
        <s v="FDB52"/>
        <s v="FDL57"/>
        <s v="FDA27"/>
        <s v="FDP33"/>
        <s v="NCG06"/>
        <s v="FDT07"/>
        <s v="NCT05"/>
        <s v="FDK03"/>
        <s v="FDY45"/>
        <s v="NCZ06"/>
        <s v="NCQ06"/>
        <s v="DRK23"/>
        <s v="NCZ18"/>
        <s v="FDI46"/>
        <s v="FDD29"/>
        <s v="FDQ01"/>
        <s v="NCK30"/>
        <s v="FDD11"/>
        <s v="FDN22"/>
        <s v="FDU25"/>
        <s v="FDC53"/>
        <s v="FDD28"/>
        <s v="FDO40"/>
        <s v="FDT40"/>
        <s v="FDD33"/>
        <s v="NCY53"/>
        <s v="NCE19"/>
        <s v="NCE55"/>
        <s v="NCG43"/>
        <s v="NCH06"/>
        <s v="NCN42"/>
        <s v="NCU42"/>
        <s v="NCJ19"/>
        <s v="FDD46"/>
        <s v="FDL33"/>
        <s v="FDP09"/>
        <s v="FDE36"/>
        <s v="FDG12"/>
        <s v="FDU24"/>
        <s v="FDK25"/>
        <s v="FDB14"/>
        <s v="FDH50"/>
        <s v="FDZ02"/>
        <s v="FDH05"/>
        <s v="FDT19"/>
        <s v="FDW19"/>
        <s v="FDR51"/>
        <s v="FDP49"/>
        <s v="FDR21"/>
        <s v="FDQ36"/>
        <s v="FDE20"/>
        <s v="FDK38"/>
        <s v="FDN04"/>
        <s v="FDN38"/>
        <s v="NCC43"/>
        <s v="FDW28"/>
        <s v="NCL53"/>
        <s v="FDW57"/>
        <s v="NCN07"/>
        <s v="FDQ24"/>
        <s v="FDY56"/>
        <s v="FDY22"/>
        <s v="FDD36"/>
        <s v="FDP19"/>
        <s v="FDF20"/>
        <s v="DRE12"/>
        <s v="DRK01"/>
        <s v="FDJ34"/>
        <s v="FDH41"/>
        <s v="FDQ12"/>
        <s v="FDZ27"/>
        <s v="FDI22"/>
        <s v="FDW02"/>
        <s v="FDR15"/>
        <s v="FDN34"/>
        <s v="NCV41"/>
        <s v="NCM19"/>
        <s v="FDP31"/>
        <s v="FDQ45"/>
        <s v="FDO21"/>
        <s v="NCC54"/>
        <s v="FDZ40"/>
        <s v="NCM07"/>
        <s v="NCP50"/>
        <s v="FDF46"/>
        <s v="FDZ32"/>
        <s v="NCM06"/>
        <s v="FDK24"/>
        <s v="NCL05"/>
        <s v="NCA29"/>
        <s v="NCP30"/>
        <s v="FDX58"/>
        <s v="FDW24"/>
        <s v="FDH48"/>
        <s v="FDE22"/>
        <s v="FDK55"/>
        <s v="FDR11"/>
        <s v="DRC01"/>
        <s v="FDE11"/>
        <s v="FDI08"/>
        <s v="FDA15"/>
        <s v="FDX13"/>
        <s v="NCX30"/>
        <s v="FDT21"/>
        <s v="FDK32"/>
        <s v="FDO03"/>
        <s v="FDC59"/>
        <s v="FDS12"/>
        <s v="FDT44"/>
        <s v="FDD08"/>
        <s v="FDR39"/>
        <s v="DRI03"/>
        <s v="FDJ52"/>
        <s v="NCD42"/>
        <s v="FDY35"/>
        <s v="FDT26"/>
        <s v="FDE28"/>
        <s v="FDP45"/>
        <s v="DRH51"/>
        <s v="FDH52"/>
        <s v="FDC10"/>
        <s v="FDY27"/>
        <s v="FDY52"/>
        <s v="DRI47"/>
        <s v="NCW17"/>
        <s v="FDA39"/>
        <s v="FDS25"/>
        <s v="FDC16"/>
        <s v="FDN28"/>
        <s v="FDJ21"/>
        <s v="FDD48"/>
        <s v="FDW13"/>
        <s v="DRD15"/>
        <s v="FDH32"/>
        <s v="NCV30"/>
        <s v="FDW10"/>
        <s v="FDV22"/>
        <s v="DRA59"/>
        <s v="FDT37"/>
        <s v="DRH03"/>
        <s v="FDA58"/>
        <s v="FDI41"/>
        <s v="FDC57"/>
        <s v="FDT27"/>
        <s v="FDK04"/>
        <s v="NCZ53"/>
        <s v="FDV04"/>
        <s v="FDR22"/>
        <s v="FDO24"/>
        <s v="NCH29"/>
        <s v="NCW54"/>
        <s v="FDQ46"/>
        <s v="FDQ52"/>
        <s v="FDM20"/>
        <s v="FDT52"/>
        <s v="FDW49"/>
        <s v="NCW53"/>
        <s v="NCB18"/>
        <s v="DRD13"/>
        <s v="DRF01"/>
        <s v="FDN48"/>
        <s v="FDQ49"/>
        <s v="DRG27"/>
        <s v="FDD03"/>
        <s v="NCE06"/>
        <s v="FDJ60"/>
        <s v="FDG52"/>
        <s v="FDU59"/>
        <s v="DRK39"/>
        <s v="DRL60"/>
        <s v="FDA35"/>
        <s v="FDQ40"/>
        <s v="FDH44"/>
        <s v="FDW26"/>
        <s v="FDB35"/>
        <s v="FDB08"/>
        <s v="NCY18"/>
        <s v="FDD40"/>
        <s v="FDM58"/>
        <s v="FDC45"/>
        <s v="FDB33"/>
        <s v="NCP42"/>
        <s v="NCL54"/>
        <s v="NCC07"/>
        <s v="FDP60"/>
        <s v="FDJ07"/>
        <s v="DRD12"/>
        <s v="DRN37"/>
        <s v="FDX35"/>
        <s v="FDJ27"/>
        <s v="FDF10"/>
        <s v="DRC13"/>
        <s v="FDU03"/>
        <s v="NCK05"/>
        <s v="NCJ18"/>
        <s v="NCE30"/>
        <s v="FDX15"/>
        <s v="FDT22"/>
        <s v="DRL49"/>
        <s v="FDF29"/>
        <s v="FDT56"/>
        <s v="FDN03"/>
        <s v="FDW15"/>
        <s v="FDU51"/>
        <s v="FDQ14"/>
        <s v="DRE03"/>
        <s v="DRG03"/>
        <s v="NCP41"/>
        <s v="NCO43"/>
        <s v="FDR46"/>
        <s v="FDW58"/>
        <s v="FDX36"/>
        <s v="FDM01"/>
        <s v="FDX38"/>
        <s v="FDH53"/>
        <s v="FDZ51"/>
        <s v="FDV57"/>
        <s v="NCH18"/>
        <s v="FDF41"/>
        <s v="FDN09"/>
        <s v="FDG17"/>
        <s v="FDC04"/>
        <s v="FDZ43"/>
        <s v="FDD57"/>
        <s v="FDM03"/>
        <s v="FDA10"/>
        <s v="FDS31"/>
        <s v="FDW39"/>
        <s v="FDY39"/>
        <s v="NCP18"/>
        <s v="NCB06"/>
        <s v="FDB21"/>
        <s v="FDR47"/>
        <s v="FDE10"/>
        <s v="FDL22"/>
        <s v="NCN55"/>
        <s v="NCT54"/>
        <s v="FDV59"/>
        <s v="NCS54"/>
        <s v="NCJ54"/>
        <s v="FDJ20"/>
        <s v="FDK44"/>
        <s v="FDP10"/>
        <s v="FDG14"/>
        <s v="FDO34"/>
        <s v="NCN41"/>
        <s v="DRE27"/>
        <s v="FDU40"/>
        <s v="NCL55"/>
        <s v="FDJ55"/>
        <s v="NCN43"/>
        <s v="FDZ60"/>
        <s v="FDS23"/>
        <s v="FDR02"/>
        <s v="FDF17"/>
        <s v="FDR43"/>
        <s v="NCS41"/>
        <s v="NCP05"/>
        <s v="NCN14"/>
        <s v="FDH22"/>
        <s v="FDU22"/>
        <s v="FDO57"/>
        <s v="FDQ21"/>
        <s v="DRG37"/>
        <s v="FDB11"/>
        <s v="FDL14"/>
        <s v="FDI05"/>
        <s v="FDJ10"/>
        <s v="FDY32"/>
        <s v="NCO30"/>
        <s v="NCV06"/>
        <s v="NCZ54"/>
        <s v="FDR33"/>
        <s v="FDS57"/>
        <s v="DRH01"/>
        <s v="FDT09"/>
        <s v="FDY33"/>
        <s v="FDX43"/>
        <s v="FDS47"/>
        <s v="FDN01"/>
        <s v="DRG51"/>
        <s v="FDB05"/>
        <s v="FDZ19"/>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NCH55"/>
        <s v="FDT58"/>
        <s v="FDZ45"/>
        <s v="FDT12"/>
        <s v="FDW12"/>
        <s v="FDF26"/>
        <s v="FDV37"/>
        <s v="FDO22"/>
        <s v="FDV38"/>
        <s v="FDC41"/>
        <s v="FDS07"/>
        <s v="DRH37"/>
        <s v="FDH02"/>
        <s v="FDC51"/>
        <s v="FDJ44"/>
        <s v="FDI10"/>
        <s v="FDZ26"/>
        <s v="FDI09"/>
        <s v="FDF11"/>
        <s v="FDB03"/>
        <s v="FDA38"/>
        <s v="FDS44"/>
        <s v="FDK34"/>
        <s v="NCV53"/>
        <s v="DRF60"/>
        <s v="NCP53"/>
        <s v="FDB10"/>
        <s v="FDX31"/>
        <s v="FDP11"/>
        <s v="FDR23"/>
        <s v="FDB27"/>
        <s v="FDK52"/>
        <s v="FDU52"/>
        <s v="NCA06"/>
        <s v="NCH54"/>
        <s v="NCL07"/>
        <s v="FDF24"/>
        <s v="FDR40"/>
        <s v="FDW16"/>
        <s v="FDY04"/>
        <s v="FDO31"/>
        <s v="FDF34"/>
        <s v="DRC36"/>
        <s v="FDQ23"/>
        <s v="NCS05"/>
        <s v="FDB34"/>
        <s v="FDB56"/>
        <s v="FDM15"/>
        <s v="FDO08"/>
        <s v="DRK59"/>
        <s v="FDI24"/>
        <s v="FDS46"/>
        <s v="FDG28"/>
        <s v="FDQ56"/>
        <s v="FDX23"/>
        <s v="FDR44"/>
        <s v="FDU01"/>
        <s v="FDP59"/>
        <s v="FDZ15"/>
        <s v="FDA36"/>
        <s v="NCT41"/>
        <s v="NCK54"/>
        <s v="FDE16"/>
        <s v="NCL19"/>
        <s v="FDT32"/>
        <s v="FDS10"/>
        <s v="NCE42"/>
        <s v="FDQ15"/>
        <s v="FDV01"/>
        <s v="FDD04"/>
        <s v="NCL31"/>
        <s v="FDA33"/>
        <s v="FDT59"/>
        <s v="FDE26"/>
        <s v="FDB50"/>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DRF03"/>
        <s v="FDT28"/>
        <s v="DRN11"/>
        <s v="NCI29"/>
        <s v="NCP43"/>
        <s v="FDP57"/>
        <s v="FDA22"/>
        <s v="FDW40"/>
        <s v="FDC33"/>
        <s v="FDO39"/>
        <s v="FDI21"/>
        <s v="FDW09"/>
        <s v="FDN58"/>
        <s v="FDT36"/>
        <s v="FDS35"/>
        <s v="FDX59"/>
        <s v="FDF14"/>
        <s v="FDX26"/>
        <s v="FDX16"/>
        <s v="FDA56"/>
        <s v="FDP07"/>
        <s v="NCD43"/>
        <s v="NCB43"/>
        <s v="FDK45"/>
        <s v="FDK48"/>
        <s v="FDZ38"/>
        <s v="DRH39"/>
        <s v="FDQ16"/>
        <s v="FDX20"/>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DRJ39"/>
        <s v="FDE29"/>
        <s v="FDE45"/>
        <s v="FDT31"/>
        <s v="DRL35"/>
        <s v="DRP35"/>
        <s v="NCU53"/>
        <s v="NCF19"/>
        <s v="NCG19"/>
        <s v="FDT57"/>
        <s v="FDP46"/>
        <s v="DRF13"/>
        <s v="DRG36"/>
        <s v="FDW52"/>
        <s v="FDY16"/>
        <s v="FDE33"/>
        <s v="FDU43"/>
        <s v="NCD18"/>
        <s v="DRK47"/>
        <s v="NCH42"/>
        <s v="FDP52"/>
        <s v="FDC47"/>
        <s v="FDR34"/>
        <s v="FDY58"/>
        <s v="FDA55"/>
        <s v="FDX02"/>
        <s v="NCJ05"/>
        <s v="FDS01"/>
        <s v="DRI39"/>
        <s v="FDI28"/>
        <s v="FDL04"/>
        <s v="DRJ59"/>
        <s v="NCO29"/>
        <s v="NCP17"/>
        <s v="NCI42"/>
        <s v="NCQ54"/>
        <s v="FDV45"/>
        <s v="FDO49"/>
        <s v="FDB02"/>
        <s v="FDE51"/>
        <s v="FDR19"/>
        <s v="FDR31"/>
        <s v="FDU28"/>
        <s v="FDA46"/>
        <s v="FDF09"/>
        <s v="FDY25"/>
        <s v="FDV25"/>
        <s v="DRL01"/>
        <s v="FDU44"/>
        <s v="FDT39"/>
        <s v="FDE08"/>
        <s v="FDS33"/>
        <s v="DRQ35"/>
        <s v="FDU09"/>
        <s v="FDH26"/>
        <s v="FDQ07"/>
        <s v="NCA54"/>
        <s v="FDW22"/>
        <s v="FDO28"/>
        <s v="FDQ37"/>
        <s v="DRG01"/>
        <s v="FDO48"/>
        <s v="FDA34"/>
        <s v="FDG20"/>
        <s v="FDR24"/>
        <s v="NCI43"/>
        <s v="FDY51"/>
        <s v="FDF40"/>
        <s v="FDS03"/>
        <s v="FDR58"/>
        <s v="FDS49"/>
        <s v="FDZ35"/>
        <s v="DRM48"/>
        <s v="NCW42"/>
        <s v="FDM33"/>
        <s v="FDU36"/>
        <s v="FDN13"/>
        <s v="FDD02"/>
        <s v="FDA32"/>
        <s v="DRH23"/>
        <s v="NCK17"/>
        <s v="NCK53"/>
        <s v="NCR41"/>
        <s v="NCS17"/>
        <s v="NCZ30"/>
        <s v="NCY54"/>
        <s v="NCM55"/>
        <s v="NCI31"/>
        <s v="FDX34"/>
        <s v="FDM46"/>
        <s v="FDD34"/>
        <s v="FDM10"/>
        <s v="DRD37"/>
        <s v="FDV48"/>
        <s v="FDD41"/>
        <s v="FDV16"/>
        <s v="FDG41"/>
        <s v="FDV44"/>
        <s v="FDF57"/>
        <s v="FDZ31"/>
        <s v="FDM27"/>
        <s v="FDQ03"/>
        <s v="DRY23"/>
        <s v="FDO36"/>
        <s v="FDP26"/>
        <s v="FDC28"/>
        <s v="FDI20"/>
        <s v="FDR07"/>
        <s v="NCQ29"/>
        <s v="NCX29"/>
        <s v="NCU06"/>
        <s v="FDL15"/>
        <s v="FDP34"/>
        <s v="FDN25"/>
        <s v="FDG08"/>
        <s v="FDQ32"/>
        <s v="FDX56"/>
        <s v="FDX03"/>
        <s v="FDL09"/>
        <s v="FDM22"/>
        <s v="NCY30"/>
        <s v="FDS60"/>
        <s v="FDU23"/>
        <s v="FDW47"/>
        <s v="FDU38"/>
        <s v="FDU14"/>
        <s v="FDR04"/>
        <s v="FDL08"/>
        <s v="FDL20"/>
        <s v="NCO41"/>
        <s v="NCR06"/>
        <s v="NCK19"/>
        <s v="FDH33"/>
        <s v="FDT45"/>
        <s v="FDM34"/>
        <s v="DRE01"/>
        <s v="DRF36"/>
        <s v="FDQ59"/>
        <s v="FDR59"/>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O05"/>
        <s v="NCM17"/>
        <s v="NCO53"/>
        <s v="FDW34"/>
        <s v="DRG13"/>
        <s v="FDY47"/>
        <s v="FDU16"/>
        <s v="FDY08"/>
        <s v="FDM09"/>
        <s v="FDS34"/>
        <s v="FDM24"/>
        <s v="FDY11"/>
        <s v="FDS28"/>
        <s v="FDS45"/>
        <s v="FDP21"/>
        <s v="FDZ57"/>
        <s v="FDU21"/>
        <s v="FDD10"/>
        <s v="FDI19"/>
        <s v="FDQ13"/>
        <s v="FDV47"/>
        <s v="FDY50"/>
        <s v="FDW50"/>
        <s v="FDA50"/>
        <s v="FDN40"/>
        <s v="FDO32"/>
        <s v="FDC56"/>
        <s v="FDC20"/>
        <s v="FDS43"/>
        <s v="FDT08"/>
        <s v="NCX05"/>
        <s v="NCN18"/>
        <s v="NCL18"/>
        <s v="FDN27"/>
        <s v="FDC58"/>
        <s v="DRI49"/>
        <s v="FDY24"/>
        <s v="FDQ26"/>
        <s v="FDC29"/>
        <s v="FDH17"/>
        <s v="FDU33"/>
        <s v="FDW46"/>
        <s v="DRB13"/>
        <s v="DRH59"/>
        <s v="FDN12"/>
        <s v="FDO60"/>
        <s v="FDB32"/>
        <s v="DRG11"/>
        <s v="NCP02"/>
        <s v="NCT30"/>
        <s v="NCR42"/>
        <s v="NCE43"/>
        <s v="NCD55"/>
        <s v="FDH35"/>
        <s v="FDB49"/>
        <s v="FDT11"/>
        <s v="FDG38"/>
        <s v="FDR52"/>
        <s v="FDW55"/>
        <s v="FDC09"/>
        <s v="FDP37"/>
        <s v="FDG50"/>
        <s v="FDH16"/>
        <s v="FDL40"/>
        <s v="FDG32"/>
        <s v="NCS29"/>
        <s v="NCN26"/>
        <s v="NCS18"/>
        <s v="NCF18"/>
        <s v="NCJ06"/>
        <s v="NCP55"/>
        <s v="FDI57"/>
        <s v="FDZ33"/>
        <s v="FDF35"/>
        <s v="FDY01"/>
        <s v="FDA07"/>
        <s v="FDK20"/>
        <s v="FDW32"/>
        <s v="FDR27"/>
        <s v="FDK10"/>
        <s v="FDC34"/>
        <s v="DRZ11"/>
        <s v="FDA26"/>
        <s v="FDP58"/>
        <s v="FDP25"/>
        <s v="DRI13"/>
        <s v="FDP23"/>
        <s v="FDD39"/>
        <s v="FDJ26"/>
        <s v="FDK22"/>
        <s v="FDY28"/>
        <s v="FDR16"/>
        <s v="FDY26"/>
        <s v="FDL51"/>
        <s v="NCO07"/>
        <s v="FDB46"/>
        <s v="FDO25"/>
        <s v="FDC39"/>
        <s v="FDC35"/>
        <s v="FDB59"/>
        <s v="FDT48"/>
        <s v="FDR56"/>
        <s v="FDC05"/>
        <s v="FDR01"/>
        <s v="NCR05"/>
        <s v="FDR35"/>
        <s v="FDI04"/>
        <s v="DRM37"/>
        <s v="FDI36"/>
        <s v="NCX18"/>
        <s v="FDV39"/>
        <s v="FDB60"/>
        <s v="FDY44"/>
        <s v="FDL03"/>
        <s v="FDX52"/>
        <s v="FDA43"/>
        <s v="FDW56"/>
        <s v="FDC22"/>
        <s v="FDJ22"/>
        <s v="NCW06"/>
        <s v="FDW08"/>
        <s v="NCR50"/>
        <s v="FDJ48"/>
        <s v="FDF50"/>
        <s v="FDX28"/>
        <s v="FDC32"/>
        <s v="FDD20"/>
        <s v="FDL43"/>
        <s v="NCM43"/>
        <s v="FDV21"/>
        <s v="DRD25"/>
        <s v="FDN23"/>
        <s v="FDS59"/>
        <s v="FDQ31"/>
        <s v="FDO27"/>
        <s v="FDJ33"/>
        <s v="FDZ21"/>
        <s v="FDM40"/>
        <s v="FDN33"/>
        <s v="NCO17"/>
        <s v="DRJ51"/>
        <s v="FDY03"/>
        <s v="FDG29"/>
        <s v="DRP47"/>
        <s v="FDX08"/>
        <s v="DRH15"/>
        <s v="FDS26"/>
        <s v="FDJ38"/>
        <s v="FDL48"/>
        <s v="FDB38"/>
        <s v="FDW44"/>
        <s v="FDJ08"/>
        <s v="FDB16"/>
        <s v="FDM14"/>
        <s v="FDV56"/>
        <s v="FDM52"/>
        <s v="FDH58"/>
        <s v="FDJ03"/>
        <s v="FDZ08"/>
        <s v="NCK42"/>
        <s v="FDN52"/>
        <s v="NCY05"/>
        <s v="FDZ12"/>
        <s v="FDH24"/>
        <s v="FDW25"/>
        <s v="FDC38"/>
        <s v="FDS50"/>
        <s v="FDL16"/>
        <s v="FDN31"/>
        <s v="FDV43"/>
        <s v="FDI32"/>
        <s v="NCG42"/>
        <s v="FDV03"/>
        <s v="FDQ22"/>
        <s v="FDU34"/>
        <s v="DRK49"/>
        <s v="FDV11"/>
        <s v="FDU26"/>
        <s v="FDI53"/>
        <s v="FDU20"/>
        <s v="FDR20"/>
        <s v="FDW36"/>
        <s v="FDY13"/>
        <s v="NCY29"/>
        <s v="NCG30"/>
        <s v="FDG31"/>
        <s v="FDV15"/>
        <s v="DRF25"/>
        <s v="FDH14"/>
        <s v="FDL52"/>
        <s v="FDH45"/>
        <s v="FDH56"/>
        <s v="FDO56"/>
        <s v="FDS21"/>
        <s v="FDG02"/>
        <s v="FDO50"/>
        <s v="FDG40"/>
        <s v="NCE07"/>
        <s v="FDZ10"/>
        <s v="FDW45"/>
        <s v="FDN45"/>
        <s v="DRZ24"/>
        <s v="FDS36"/>
        <s v="FDI38"/>
        <s v="FDE05"/>
        <s v="FDH46"/>
        <s v="FDS58"/>
        <s v="FDY57"/>
        <s v="FDB51"/>
        <s v="FDU13"/>
        <s v="DRF51"/>
        <s v="FDS40"/>
        <s v="FDL44"/>
        <s v="NCM41"/>
        <s v="NCA17"/>
        <s v="NCO26"/>
        <s v="FDM21"/>
        <s v="FDE02"/>
        <s v="FDQ20"/>
        <s v="FDI44"/>
        <s v="DRF23"/>
        <s v="NCQ30"/>
        <s v="FDS39"/>
        <s v="FDJ09"/>
        <s v="FDN08"/>
        <s v="FDS22"/>
        <s v="FDN51"/>
        <s v="NCO42"/>
        <s v="FDF33"/>
        <s v="FDD50"/>
        <s v="FDA31"/>
        <s v="FDL56"/>
        <s v="NCC55"/>
        <s v="FDB22"/>
        <s v="DRG25"/>
        <s v="FDT14"/>
        <s v="FDF44"/>
        <s v="FDL21"/>
        <s v="FDT13"/>
        <s v="FDR26"/>
        <s v="FDF52"/>
        <s v="FDM32"/>
        <s v="NCV29"/>
        <s v="NCG18"/>
        <s v="NCO55"/>
        <s v="FDI60"/>
        <s v="FDQ25"/>
        <s v="FDG10"/>
        <s v="FDX50"/>
        <s v="FDZ52"/>
        <s v="FDA20"/>
        <s v="FDV08"/>
        <s v="DRJ11"/>
        <s v="NCM54"/>
        <s v="NCR30"/>
        <s v="FDI33"/>
        <s v="DRB01"/>
        <s v="DRI01"/>
        <s v="DRH49"/>
        <s v="FDR12"/>
        <s v="FDS24"/>
        <s v="FDA52"/>
        <s v="FDS56"/>
        <s v="FDT51"/>
        <s v="FDG33"/>
        <s v="FDX33"/>
        <s v="FDU10"/>
        <s v="FDZ36"/>
        <s v="FDZ23"/>
        <s v="FDD23"/>
        <s v="DRJ24"/>
        <s v="FDG04"/>
        <s v="FDX07"/>
        <s v="FDT15"/>
        <s v="FDI26"/>
        <s v="FDD09"/>
        <s v="FDL39"/>
        <s v="DRJ47"/>
        <s v="NCB42"/>
        <s v="NCW29"/>
        <s v="FDK27"/>
        <s v="FDE58"/>
        <s v="FDN57"/>
        <s v="FDT46"/>
        <s v="DRJ37"/>
        <s v="FDE50"/>
        <s v="FDI27"/>
        <s v="FDW04"/>
        <s v="FDC23"/>
        <s v="NCL17"/>
        <s v="FDA44"/>
        <s v="FDW11"/>
        <s v="FDT25"/>
        <s v="FDH40"/>
        <s v="FDF45"/>
        <s v="FDM60"/>
        <s v="FDM39"/>
        <s v="FDB29"/>
        <s v="FDK14"/>
        <s v="NCV05"/>
        <s v="FDV02"/>
        <s v="FDW35"/>
        <s v="FDV14"/>
        <s v="NCW18"/>
        <s v="NCK07"/>
        <s v="FDT47"/>
        <s v="FDW27"/>
        <s v="FDW01"/>
        <s v="NCZ05"/>
        <s v="NCH07"/>
        <s v="NCQ42"/>
        <s v="FDH34"/>
        <s v="FDQ57"/>
        <s v="FDX47"/>
        <s v="FDO10"/>
        <s v="FDY48"/>
        <s v="FDX14"/>
        <s v="DRF15"/>
        <s v="NCF07"/>
        <s v="NCD07"/>
        <s v="NCF31"/>
        <s v="NCR18"/>
        <s v="NCA30"/>
        <s v="DRH36"/>
        <s v="FDQ48"/>
        <s v="FDW14"/>
        <s v="FDS02"/>
        <s v="FDD52"/>
        <s v="FDU57"/>
        <s v="FDA11"/>
        <s v="NCM18"/>
        <s v="FDD58"/>
        <s v="FDV24"/>
        <s v="NCN29"/>
        <s v="NCM31"/>
        <s v="DRC25"/>
        <s v="FDO23"/>
        <s v="FDL26"/>
        <s v="FDI56"/>
        <s v="NCP54"/>
        <s v="FDE47"/>
        <s v="FDM50"/>
        <s v="FDC52"/>
        <s v="FDG05"/>
        <s v="FDC14"/>
        <s v="DRD01"/>
        <s v="FDB39"/>
        <s v="FDA49"/>
        <s v="FDJ53"/>
        <s v="FDN10"/>
        <s v="FDG53"/>
        <s v="FDH57"/>
        <s v="FDY60"/>
        <s v="FDX12"/>
        <s v="FDK08"/>
        <s v="FDE59"/>
        <s v="FDA45"/>
        <s v="FDJ46"/>
        <s v="FDM25"/>
        <s v="FDY43"/>
        <s v="FDZ25"/>
        <s v="DRM35"/>
        <s v="FDH09"/>
        <s v="DRG48"/>
        <s v="FDD35"/>
        <s v="FDA28"/>
        <s v="FDE35"/>
        <s v="FDR13"/>
        <s v="FDV27"/>
        <s v="FDQ04"/>
        <s v="FDO51"/>
        <s v="FDU08"/>
        <s v="NCH30"/>
        <s v="FDP13"/>
        <s v="NCD31"/>
        <s v="FDQ51"/>
        <s v="NCR29"/>
        <s v="FDC37"/>
        <s v="FDE21"/>
        <s v="FDY19"/>
        <s v="NCL06"/>
        <s v="NCL42"/>
        <s v="FDZ46"/>
        <s v="FDN50"/>
        <s v="FDO13"/>
        <s v="FDX22"/>
        <s v="FDU39"/>
        <s v="DRD49"/>
        <s v="FDC48"/>
        <s v="FDP32"/>
        <s v="DRO35"/>
        <s v="NCF54"/>
        <s v="DRC49"/>
        <s v="FDK60"/>
        <s v="FDM38"/>
        <s v="FDP08"/>
        <s v="FDZ39"/>
        <s v="FDE23"/>
        <s v="FDY36"/>
        <s v="FDS14"/>
        <s v="FDA57"/>
        <s v="DRN36"/>
        <s v="NCU30"/>
        <s v="NCQ18"/>
        <s v="DRJ49"/>
        <s v="FDW60"/>
        <s v="FDB36"/>
        <s v="FDE40"/>
        <s v="FDS09"/>
        <s v="FDS16"/>
        <s v="FDK56"/>
        <s v="FDE44"/>
        <s v="DRJ01"/>
        <s v="FDB12"/>
        <s v="FDL28"/>
        <s v="FDP22"/>
        <s v="DRA24"/>
        <s v="FDH21"/>
        <s v="NCA18"/>
        <s v="DRB48"/>
        <s v="FDV50"/>
        <s v="DRH11"/>
        <s v="NCN17"/>
        <s v="NCK06"/>
        <s v="DRE13"/>
        <s v="FDT23"/>
        <s v="FDX49"/>
        <s v="FDT33"/>
        <s v="FDZ55"/>
        <s v="FDC15"/>
        <s v="FDX45"/>
        <s v="FDV35"/>
        <s v="FDQ58"/>
        <s v="DRE49"/>
        <s v="DRC24"/>
        <s v="FDR14"/>
        <s v="NCT29"/>
        <s v="FDX44"/>
        <s v="FDX57"/>
        <s v="FDL32"/>
        <s v="FDX39"/>
        <s v="NCC31"/>
        <s v="FDA19"/>
        <s v="FDS51"/>
        <s v="DRD27"/>
        <s v="NCM26"/>
        <s v="DRJ25"/>
        <s v="FDH12"/>
        <s v="NCS42"/>
        <s v="FDF59"/>
        <s v="FDH28"/>
        <s v="FDB41"/>
        <s v="FDI35"/>
        <s v="FDN56"/>
        <s v="FDQ55"/>
        <s v="FDQ44"/>
        <s v="FDF28"/>
        <s v="FDF12"/>
        <s v="FDD22"/>
        <s v="FDY21"/>
        <s v="FDE38"/>
        <s v="FDM45"/>
        <s v="FDM13"/>
        <s v="FDH60"/>
        <s v="FDR49"/>
        <s v="NCJ17"/>
        <s v="FDB40"/>
        <s v="DRA12"/>
        <s v="FDY59"/>
        <s v="DRN59"/>
        <s v="DRH13"/>
        <s v="FDN44"/>
        <s v="FDT35"/>
        <s v="FDN49"/>
        <s v="FDJ40"/>
        <s v="NCB54"/>
        <s v="NCD06"/>
        <s v="FDF58"/>
        <s v="FDK57"/>
        <s v="FDD59"/>
        <s v="FDV52"/>
        <s v="FDF02"/>
        <s v="NCW30"/>
        <s v="FDP36"/>
        <s v="FDS08"/>
        <s v="FDG58"/>
        <s v="FDZ34"/>
        <s v="FDA37"/>
        <s v="FDG44"/>
        <s v="FDZ50"/>
        <s v="FDT38"/>
        <s v="DRL59"/>
        <s v="FDV55"/>
        <s v="DRB24"/>
        <s v="FDC26"/>
        <s v="FDA14"/>
        <s v="NCP14"/>
        <s v="FDK15"/>
        <s v="FDA51"/>
        <s v="NCC06"/>
        <s v="FDB47"/>
        <s v="FDO33"/>
        <s v="FDY10"/>
        <s v="NCS38"/>
        <s v="FDF47"/>
        <s v="FDV12"/>
        <s v="FDU56"/>
        <s v="FDV58"/>
        <s v="FDC11"/>
        <s v="FDE39"/>
        <s v="FDY14"/>
        <s v="DRG39"/>
        <s v="FDJ16"/>
        <s v="DRO59"/>
        <s v="NCW05"/>
        <s v="NCI55"/>
        <s v="FDQ33"/>
        <s v="FDQ60"/>
        <s v="FDH04"/>
        <s v="FDF38"/>
        <s v="FDM16"/>
        <s v="FDU60"/>
        <s v="NCX53"/>
        <s v="FDE52"/>
      </sharedItems>
    </cacheField>
    <cacheField name="Item Type" numFmtId="0">
      <sharedItems count="16">
        <s v="Fruits and Vegetables"/>
        <s v="Canned"/>
        <s v="Frozen Foods"/>
        <s v="SOFT DRINKS"/>
        <s v="Health and Hygiene"/>
        <s v="Household"/>
        <s v="Snack Foods"/>
        <s v="Baking Goods"/>
        <s v="Meat"/>
        <s v="Others"/>
        <s v="Dairy"/>
        <s v="Breakfast"/>
        <s v="Hard Drinks"/>
        <s v="Brea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9">
      <sharedItems containsSemiMixedTypes="0" containsString="0" containsNumber="1" minValue="0" maxValue="0.32839094800000002"/>
    </cacheField>
    <cacheField name="Item Weight" numFmtId="0">
      <sharedItems containsString="0" containsBlank="1" containsNumber="1" minValue="4.5549999999999997" maxValue="21.35"/>
    </cacheField>
    <cacheField name="Item Weight corregido" numFmtId="0">
      <sharedItems containsString="0" containsBlank="1" containsNumber="1" minValue="4.5549999999999997" maxValue="21.35"/>
    </cacheField>
    <cacheField name="Sales" numFmtId="44">
      <sharedItems containsSemiMixedTypes="0" containsString="0" containsNumber="1" minValue="31.29" maxValue="266.88839999999999" count="5937">
        <n v="145.4786"/>
        <n v="265.1884"/>
        <n v="165.02099999999999"/>
        <n v="126.5046"/>
        <n v="55.1614"/>
        <n v="102.4016"/>
        <n v="81.461799999999997"/>
        <n v="98.77"/>
        <n v="124.173"/>
        <n v="181.92920000000001"/>
        <n v="109.8912"/>
        <n v="192.18459999999999"/>
        <n v="265.15679999999998"/>
        <n v="195.21100000000001"/>
        <n v="173.1738"/>
        <n v="222.1772"/>
        <n v="264.7226"/>
        <n v="197.61099999999999"/>
        <n v="264.69099999999997"/>
        <n v="60.2194"/>
        <n v="50.9666"/>
        <n v="264.55680000000001"/>
        <n v="264.35680000000002"/>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263.791"/>
        <n v="263.19099999999997"/>
        <n v="262.59100000000001"/>
        <n v="261.65940000000001"/>
        <n v="261.59100000000001"/>
        <n v="261.42779999999999"/>
        <n v="261.39100000000002"/>
        <n v="261.3252"/>
        <n v="261.291"/>
        <n v="260.32780000000002"/>
        <n v="260.2278"/>
        <n v="259.92779999999999"/>
        <n v="259.79360000000003"/>
        <n v="259.73039999999997"/>
        <n v="259.19619999999998"/>
        <n v="258.56459999999998"/>
        <n v="258.49619999999999"/>
        <n v="258.39879999999999"/>
        <n v="258.13040000000001"/>
        <n v="258.06200000000001"/>
        <n v="257.49880000000002"/>
        <n v="257.46719999999999"/>
        <n v="257.3304"/>
        <n v="256.7672"/>
        <n v="256.66719999999998"/>
        <n v="256.46460000000002"/>
        <n v="256.43299999999999"/>
        <n v="255.96719999999999"/>
        <n v="255.93559999999999"/>
        <n v="255.13560000000001"/>
        <n v="254.7698"/>
        <n v="254.70140000000001"/>
        <n v="254.43299999999999"/>
        <n v="254.10400000000001"/>
        <n v="253.56979999999999"/>
        <n v="253.3724"/>
        <n v="253.16980000000001"/>
        <n v="253.10140000000001"/>
        <n v="253.06979999999999"/>
        <n v="253.00399999999999"/>
        <n v="252.03819999999999"/>
        <n v="251.8724"/>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251.8408"/>
        <n v="251.3066"/>
        <n v="194.74520000000001"/>
        <n v="175.40280000000001"/>
        <n v="179.1028"/>
        <n v="132.1284"/>
        <n v="260.09359999999998"/>
        <n v="250.57239999999999"/>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250.20920000000001"/>
        <n v="249.60919999999999"/>
        <n v="249.50919999999999"/>
        <n v="249.04079999999999"/>
        <n v="248.4776"/>
        <n v="248.4092"/>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172.04220000000001"/>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248.3434"/>
        <n v="247.77500000000001"/>
        <n v="247.14599999999999"/>
        <n v="246.9144"/>
        <n v="246.28020000000001"/>
        <n v="246.21440000000001"/>
        <n v="45.474400000000003"/>
        <n v="179.90020000000001"/>
        <n v="192.5162"/>
        <n v="89.551400000000001"/>
        <n v="64.716800000000006"/>
        <n v="146.61019999999999"/>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159.65780000000001"/>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46.18020000000001"/>
        <n v="245.846"/>
        <n v="245.3828"/>
        <n v="245.04599999999999"/>
        <n v="244.14859999999999"/>
        <n v="244.08019999999999"/>
        <n v="242.9854"/>
        <n v="242.75120000000001"/>
        <n v="93.609399999999994"/>
        <n v="109.1938"/>
        <n v="159.7578"/>
        <n v="121.60720000000001"/>
        <n v="62.419400000000003"/>
        <n v="178.43180000000001"/>
        <n v="177.23699999999999"/>
        <n v="182.0608"/>
        <n v="235.25899999999999"/>
        <n v="151.4708"/>
        <n v="242.64859999999999"/>
        <n v="160.69200000000001"/>
        <n v="241.68539999999999"/>
        <n v="196.57939999999999"/>
        <n v="130.0626"/>
        <n v="95.443600000000004"/>
        <n v="91.448800000000006"/>
        <n v="241.25380000000001"/>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41.0154"/>
        <n v="112.2518"/>
        <n v="169.37899999999999"/>
        <n v="181.46600000000001"/>
        <n v="166.2816"/>
        <n v="153.13659999999999"/>
        <n v="163.3526"/>
        <n v="89.0488"/>
        <n v="257.63299999999998"/>
        <n v="176.1396"/>
        <n v="81.396000000000001"/>
        <n v="172.94220000000001"/>
        <n v="240.9196"/>
        <n v="240.82220000000001"/>
        <n v="240.18799999999999"/>
        <n v="239.4538"/>
        <n v="239.15379999999999"/>
        <n v="238.85380000000001"/>
        <n v="238.75640000000001"/>
        <n v="238.18799999999999"/>
        <n v="238.15639999999999"/>
        <n v="237.059"/>
        <n v="236.69059999999999"/>
        <n v="234.85900000000001"/>
        <n v="234.4958"/>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34.03"/>
        <n v="233.86420000000001"/>
        <n v="151.4366"/>
        <n v="165.7526"/>
        <n v="233.86160000000001"/>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233.29580000000001"/>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65.014200000000002"/>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89.2846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233.03"/>
        <n v="232.73259999999999"/>
        <n v="232.69839999999999"/>
        <n v="231.46680000000001"/>
        <n v="231.36680000000001"/>
        <n v="230.26939999999999"/>
        <n v="230.26679999999999"/>
        <n v="229.601"/>
        <n v="229.501"/>
        <n v="229.36940000000001"/>
        <n v="228.0352"/>
        <n v="227.93520000000001"/>
        <n v="227.83519999999999"/>
        <n v="227.0694"/>
        <n v="226.97200000000001"/>
        <n v="226.2062"/>
        <n v="225.6062"/>
        <n v="225.40880000000001"/>
        <n v="224.44040000000001"/>
        <n v="224.34039999999999"/>
        <n v="224.1062"/>
        <n v="224.04040000000001"/>
        <n v="223.5746"/>
        <n v="223.24039999999999"/>
        <n v="223.04040000000001"/>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222.54560000000001"/>
        <n v="114.2518"/>
        <n v="233.4958"/>
        <n v="92.680400000000006"/>
        <n v="45.740200000000002"/>
        <n v="131.29679999999999"/>
        <n v="160.65780000000001"/>
        <n v="152.334"/>
        <n v="151.13659999999999"/>
        <n v="147.3734"/>
        <n v="196.21100000000001"/>
        <n v="167.04740000000001"/>
        <n v="235.0958"/>
        <n v="89.151399999999995"/>
        <n v="122.4388"/>
        <n v="55.2956"/>
        <n v="141.74959999999999"/>
        <n v="221.54560000000001"/>
        <n v="180.0318"/>
        <n v="86.219800000000006"/>
        <n v="235.12479999999999"/>
        <n v="221.31139999999999"/>
        <n v="149.14179999999999"/>
        <n v="56.761400000000002"/>
        <n v="119.9098"/>
        <n v="56.424599999999998"/>
        <n v="87.485600000000005"/>
        <n v="192.84780000000001"/>
        <n v="163.65260000000001"/>
        <n v="56.061399999999999"/>
        <n v="76.466999999999999"/>
        <n v="220.94560000000001"/>
        <n v="81.596000000000004"/>
        <n v="92.111999999999995"/>
        <n v="175.6712"/>
        <n v="101.899"/>
        <n v="220.84559999999999"/>
        <n v="174.40799999999999"/>
        <n v="76.901200000000003"/>
        <n v="178.2028"/>
        <n v="87.983000000000004"/>
        <n v="46.337600000000002"/>
        <n v="220.77979999999999"/>
        <n v="66.082599999999999"/>
        <n v="58.590400000000002"/>
        <n v="189.11879999999999"/>
        <n v="47.240200000000002"/>
        <n v="95.141000000000005"/>
        <n v="94.546199999999999"/>
        <n v="145.24180000000001"/>
        <n v="181.1634"/>
        <n v="178.93180000000001"/>
        <n v="80.164400000000001"/>
        <n v="33.721600000000002"/>
        <n v="102.499"/>
        <n v="38.684800000000003"/>
        <n v="146.67339999999999"/>
        <n v="220.54560000000001"/>
        <n v="250.47239999999999"/>
        <n v="220.47980000000001"/>
        <n v="114.715"/>
        <n v="259.26459999999997"/>
        <n v="100.27"/>
        <n v="97.338399999999993"/>
        <n v="177.637"/>
        <n v="98.9358"/>
        <n v="120.444"/>
        <n v="117.2124"/>
        <n v="62.087800000000001"/>
        <n v="56.7903999999999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179.76599999999999"/>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77.90280000000001"/>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12.6176"/>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188.4898"/>
        <n v="87.853999999999999"/>
        <n v="151.9024"/>
        <n v="120.0414"/>
        <n v="130.39940000000001"/>
        <n v="91.014600000000002"/>
        <n v="255.50139999999999"/>
        <n v="103.03060000000001"/>
        <n v="117.4782"/>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20.1482"/>
        <n v="220.04820000000001"/>
        <n v="218.48240000000001"/>
        <n v="218.35079999999999"/>
        <n v="218.34819999999999"/>
        <n v="217.61660000000001"/>
        <n v="217.41919999999999"/>
        <n v="216.88499999999999"/>
        <n v="216.61920000000001"/>
        <n v="215.7218"/>
        <n v="215.685"/>
        <n v="214.42179999999999"/>
        <n v="213.45599999999999"/>
        <n v="212.92439999999999"/>
        <n v="212.58760000000001"/>
        <n v="212.09280000000001"/>
        <n v="212.09020000000001"/>
        <n v="212.02180000000001"/>
        <n v="211.92439999999999"/>
        <n v="211.89019999999999"/>
        <n v="211.85599999999999"/>
        <n v="210.8586"/>
        <n v="210.8244"/>
        <n v="210.3954"/>
        <n v="209.62700000000001"/>
        <n v="209.49539999999999"/>
        <n v="208.52699999999999"/>
        <n v="206.62960000000001"/>
        <n v="206.16380000000001"/>
        <n v="201.07419999999999"/>
        <n v="200.4084"/>
        <n v="200.00839999999999"/>
        <n v="199.70840000000001"/>
        <n v="199.10839999999999"/>
        <n v="198.9768"/>
        <n v="198.77680000000001"/>
        <n v="198.67420000000001"/>
        <n v="198.60839999999999"/>
        <n v="198.3742"/>
        <n v="197.64259999999999"/>
        <n v="197.27680000000001"/>
        <n v="196.9426"/>
        <n v="196.81100000000001"/>
        <n v="196.3426"/>
        <n v="196.17939999999999"/>
        <n v="196.07939999999999"/>
        <n v="196.07679999999999"/>
        <n v="195.81360000000001"/>
        <n v="195.54519999999999"/>
        <n v="195.5136"/>
        <n v="195.34780000000001"/>
        <n v="195.11099999999999"/>
        <n v="194.81100000000001"/>
        <n v="194.68199999999999"/>
        <n v="194.34520000000001"/>
        <n v="194.28200000000001"/>
        <n v="194.17939999999999"/>
        <n v="194.0162"/>
        <n v="193.77940000000001"/>
        <n v="193.31620000000001"/>
        <n v="192.68199999999999"/>
        <n v="192.5504"/>
        <n v="192.14779999999999"/>
        <n v="192.0478"/>
        <n v="191.9504"/>
        <n v="191.61619999999999"/>
        <n v="191.4846"/>
        <n v="77.995999999999995"/>
        <n v="245.01439999999999"/>
        <n v="106.02800000000001"/>
        <n v="153.53399999999999"/>
        <n v="143.0812"/>
        <n v="246.9118"/>
        <n v="43.308599999999998"/>
        <n v="150.80240000000001"/>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10.157"/>
        <n v="105.199"/>
        <n v="100.3674"/>
        <n v="184.79239999999999"/>
        <n v="112.7176"/>
        <n v="106.2306"/>
        <n v="89.785600000000002"/>
        <n v="197.71100000000001"/>
        <n v="95.775199999999998"/>
        <n v="121.173"/>
        <n v="80.230199999999996"/>
        <n v="95.641000000000005"/>
        <n v="123.03879999999999"/>
        <n v="196.4426"/>
        <n v="250.8724"/>
        <n v="191.35300000000001"/>
        <n v="126.002"/>
        <n v="141.5154"/>
        <n v="95.643600000000006"/>
        <n v="176.93700000000001"/>
        <n v="159.05779999999999"/>
        <n v="82.427599999999998"/>
        <n v="105.1622"/>
        <n v="53.064"/>
        <n v="54.764000000000003"/>
        <n v="117.944"/>
        <n v="190.18719999999999"/>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84.922399999999996"/>
        <n v="243.9828"/>
        <n v="189.75040000000001"/>
        <n v="49.203400000000002"/>
        <n v="171.34479999999999"/>
        <n v="157.892"/>
        <n v="189.18459999999999"/>
        <n v="117.7466"/>
        <n v="240.68539999999999"/>
        <n v="103.03319999999999"/>
        <n v="89.219800000000006"/>
        <n v="226.84039999999999"/>
        <n v="255.2698"/>
        <n v="106.9254"/>
        <n v="100.6016"/>
        <n v="179.80019999999999"/>
        <n v="106.25960000000001"/>
        <n v="82.224999999999994"/>
        <n v="115.18340000000001"/>
        <n v="189.65299999999999"/>
        <n v="162.15520000000001"/>
        <n v="49.169199999999996"/>
        <n v="84.159199999999998"/>
        <n v="217.61920000000001"/>
        <n v="32.89"/>
        <n v="126.1704"/>
        <n v="86.919799999999995"/>
        <n v="196.67939999999999"/>
        <n v="176.86859999999999"/>
        <n v="147.60759999999999"/>
        <n v="227.072"/>
        <n v="53.261400000000002"/>
        <n v="141.74700000000001"/>
        <n v="102.80159999999999"/>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22.604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43.4086"/>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65.616799999999998"/>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54.395600000000002"/>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106.328"/>
        <n v="37.219000000000001"/>
        <n v="175.5712"/>
        <n v="39.513800000000003"/>
        <n v="99.67"/>
        <n v="49.503399999999999"/>
        <n v="78.4328"/>
        <n v="172.53960000000001"/>
        <n v="235.9616"/>
        <n v="42.177"/>
        <n v="117.5492"/>
        <n v="116.9492"/>
        <n v="123.84139999999999"/>
        <n v="33.79"/>
        <n v="225.47460000000001"/>
        <n v="102.2332"/>
        <n v="143.78120000000001"/>
        <n v="108.45699999999999"/>
        <n v="43.674399999999999"/>
        <n v="237.5248"/>
        <n v="78.732799999999997"/>
        <n v="117.5466"/>
        <n v="170.1448"/>
        <n v="199.4742"/>
        <n v="173.2396"/>
        <n v="89.185599999999994"/>
        <n v="148.04179999999999"/>
        <n v="76.864400000000003"/>
        <n v="230.5352"/>
        <n v="105.9622"/>
        <n v="44.4086"/>
        <n v="155.16300000000001"/>
        <n v="92.248800000000003"/>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54.26560000000001"/>
        <n v="196.9084"/>
        <n v="254.2698"/>
        <n v="104.03319999999999"/>
        <n v="171.84219999999999"/>
        <n v="108.1938"/>
        <n v="226.5694"/>
        <n v="165.3158"/>
        <n v="61.250999999999998"/>
        <n v="154.66560000000001"/>
        <n v="47.840200000000003"/>
        <n v="174.1422"/>
        <n v="87.417199999999994"/>
        <n v="97.272599999999997"/>
        <n v="125.4678"/>
        <n v="114.2492"/>
        <n v="146.27860000000001"/>
        <n v="188.9556"/>
        <n v="57.758800000000001"/>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89.15299999999999"/>
        <n v="188.9872"/>
        <n v="188.68979999999999"/>
        <n v="188.5188"/>
        <n v="188.4872"/>
        <n v="188.0872"/>
        <n v="188.0556"/>
        <n v="187.75819999999999"/>
        <n v="187.72399999999999"/>
        <n v="187.5214"/>
        <n v="187.38720000000001"/>
        <n v="187.15559999999999"/>
        <n v="187.0872"/>
        <n v="186.5924"/>
        <n v="186.42400000000001"/>
        <n v="186.0924"/>
        <n v="186.024"/>
        <n v="185.78980000000001"/>
        <n v="185.39240000000001"/>
        <n v="185.22399999999999"/>
        <n v="184.76079999999999"/>
        <n v="184.595"/>
        <n v="184.22919999999999"/>
        <n v="184.1266"/>
        <n v="183.6634"/>
        <n v="182.5976"/>
        <n v="182.5266"/>
        <n v="182.19499999999999"/>
        <n v="181.96340000000001"/>
        <n v="181.96080000000001"/>
        <n v="181.76079999999999"/>
        <n v="181.22919999999999"/>
        <n v="180.43440000000001"/>
        <n v="180.19759999999999"/>
        <n v="180.066"/>
        <n v="179.93180000000001"/>
        <n v="179.83439999999999"/>
        <n v="179.76339999999999"/>
        <n v="179.566"/>
        <n v="179.43180000000001"/>
        <n v="178.6002"/>
        <n v="178.566"/>
        <n v="178.50020000000001"/>
        <n v="178.40280000000001"/>
        <n v="54.2956"/>
        <n v="101.30159999999999"/>
        <n v="184.9924"/>
        <n v="76.735399999999998"/>
        <n v="108.5596"/>
        <n v="229.1326"/>
        <n v="245.4144"/>
        <n v="47.469200000000001"/>
        <n v="173.30799999999999"/>
        <n v="156.96039999999999"/>
        <n v="46.4086"/>
        <n v="157.3604"/>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78.36859999999999"/>
        <n v="57.893000000000001"/>
        <n v="105.5938"/>
        <n v="178.33439999999999"/>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78.30019999999999"/>
        <n v="115.41759999999999"/>
        <n v="88.783000000000001"/>
        <n v="106.6938"/>
        <n v="104.899"/>
        <n v="146.5102"/>
        <n v="83.825000000000003"/>
        <n v="110.2886"/>
        <n v="179.30019999999999"/>
        <n v="83.493399999999994"/>
        <n v="186.75559999999999"/>
        <n v="153.16560000000001"/>
        <n v="178.1028"/>
        <n v="170.7106"/>
        <n v="254.7672"/>
        <n v="178.03440000000001"/>
        <n v="92.146199999999993"/>
        <n v="196.6767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258.53039999999999"/>
        <n v="246.68020000000001"/>
        <n v="188.28720000000001"/>
        <n v="191.68459999999999"/>
        <n v="34.553199999999997"/>
        <n v="101.80159999999999"/>
        <n v="152.80240000000001"/>
        <n v="256.70139999999998"/>
        <n v="107.7912"/>
        <n v="178.73179999999999"/>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46.9102"/>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40.5154"/>
        <n v="168.1474"/>
        <n v="117.1808"/>
        <n v="148.64179999999999"/>
        <n v="52.432400000000001"/>
        <n v="153.63140000000001"/>
        <n v="141.91540000000001"/>
        <n v="133.22839999999999"/>
        <n v="190.65039999999999"/>
        <n v="85.288200000000003"/>
        <n v="159.7604"/>
        <n v="126.99939999999999"/>
        <n v="93.743600000000001"/>
        <n v="127.5994"/>
        <n v="160.78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177.43700000000001"/>
        <n v="177.33699999999999"/>
        <n v="177.2028"/>
        <n v="177.0686"/>
        <n v="176.83699999999999"/>
        <n v="176.50540000000001"/>
        <n v="176.0712"/>
        <n v="176.00540000000001"/>
        <n v="176.00280000000001"/>
        <n v="175.93700000000001"/>
        <n v="175.77379999999999"/>
        <n v="175.50280000000001"/>
        <n v="175.2396"/>
        <n v="175.137"/>
        <n v="174.44220000000001"/>
        <n v="174.2422"/>
        <n v="174.208"/>
        <n v="174.00540000000001"/>
        <n v="173.90799999999999"/>
        <n v="173.90539999999999"/>
        <n v="173.87119999999999"/>
        <n v="173.84219999999999"/>
        <n v="173.57640000000001"/>
        <n v="173.1764"/>
        <n v="173.1422"/>
        <n v="172.80799999999999"/>
        <n v="172.07380000000001"/>
        <n v="171.6422"/>
        <n v="171.44220000000001"/>
        <n v="171.37899999999999"/>
        <n v="170.87639999999999"/>
        <n v="170.57900000000001"/>
        <n v="170.41059999999999"/>
        <n v="170.31059999999999"/>
        <n v="170.2474"/>
        <n v="169.97640000000001"/>
        <n v="169.7474"/>
        <n v="168.08160000000001"/>
        <n v="168.01580000000001"/>
        <n v="167.6474"/>
        <n v="167.61320000000001"/>
        <n v="167.25"/>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70.1764"/>
        <n v="187.85560000000001"/>
        <n v="41.413800000000002"/>
        <n v="216.88239999999999"/>
        <n v="164.821"/>
        <n v="157.46039999999999"/>
        <n v="81.593400000000003"/>
        <n v="179.39760000000001"/>
        <n v="41.579599999999999"/>
        <n v="76.867000000000004"/>
        <n v="166.08160000000001"/>
        <n v="41.211199999999998"/>
        <n v="230.0984"/>
        <n v="211.02440000000001"/>
        <n v="223.84039999999999"/>
        <n v="101.0042"/>
        <n v="38.713799999999999"/>
        <n v="93.409400000000005"/>
        <n v="258.32780000000002"/>
        <n v="90.080399999999997"/>
        <n v="263.45679999999999"/>
        <n v="227.77199999999999"/>
        <n v="173.37379999999999"/>
        <n v="138.71799999999999"/>
        <n v="114.586"/>
        <n v="98.172600000000003"/>
        <n v="143.81540000000001"/>
        <n v="39.448"/>
        <n v="166.48159999999999"/>
        <n v="224.40880000000001"/>
        <n v="165.91839999999999"/>
        <n v="165.55260000000001"/>
        <n v="101.4674"/>
        <n v="237.15899999999999"/>
        <n v="172.11060000000001"/>
        <n v="48.569200000000002"/>
        <n v="127.6678"/>
        <n v="144.21019999999999"/>
        <n v="54.792999999999999"/>
        <n v="111.72020000000001"/>
        <n v="120.3098"/>
        <n v="180.86600000000001"/>
        <n v="180.26599999999999"/>
        <n v="125.6388"/>
        <n v="238.9538"/>
        <n v="165.48679999999999"/>
        <n v="165.48419999999999"/>
        <n v="145.14179999999999"/>
        <n v="161.7578"/>
        <n v="152.3366"/>
        <n v="107.2938"/>
        <n v="115.6808"/>
        <n v="89.714600000000004"/>
        <n v="146.54179999999999"/>
        <n v="143.0128"/>
        <n v="56.127200000000002"/>
        <n v="98.072599999999994"/>
        <n v="76.035399999999996"/>
        <n v="46.571800000000003"/>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121.9388"/>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149.6049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46.340200000000003"/>
        <n v="113.7518"/>
        <n v="102.899"/>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63.619399999999999"/>
        <n v="256.36720000000003"/>
        <n v="189.21879999999999"/>
        <n v="197.77680000000001"/>
        <n v="107.6596"/>
        <n v="149.8366"/>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75.732799999999997"/>
        <n v="218.91659999999999"/>
        <n v="163.51840000000001"/>
        <n v="208.92959999999999"/>
        <n v="121.973"/>
        <n v="181.6292"/>
        <n v="105.4622"/>
        <n v="148.4734"/>
        <n v="77.998599999999996"/>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22.53879999999999"/>
        <n v="101.83320000000001"/>
        <n v="111.6544"/>
        <n v="162.48679999999999"/>
        <n v="96.106800000000007"/>
        <n v="85.3566"/>
        <n v="165.11580000000001"/>
        <n v="164.721"/>
        <n v="164.3526"/>
        <n v="164.15520000000001"/>
        <n v="163.7526"/>
        <n v="163.61840000000001"/>
        <n v="162.88939999999999"/>
        <n v="162.721"/>
        <n v="162.42099999999999"/>
        <n v="161.95779999999999"/>
        <n v="161.88939999999999"/>
        <n v="161.8578"/>
        <n v="161.52099999999999"/>
        <n v="161.3578"/>
        <n v="161.12360000000001"/>
        <n v="160.62360000000001"/>
        <n v="159.792"/>
        <n v="159.69460000000001"/>
        <n v="159.69200000000001"/>
        <n v="158.9288"/>
        <n v="158.8288"/>
        <n v="158.19460000000001"/>
        <n v="157.76300000000001"/>
        <n v="157.69720000000001"/>
        <n v="157.3972"/>
        <n v="156.96299999999999"/>
        <n v="155.863"/>
        <n v="155.76300000000001"/>
        <n v="155.3314"/>
        <n v="155.20179999999999"/>
        <n v="155.03399999999999"/>
        <n v="154.334"/>
        <n v="154.2998"/>
        <n v="154.13140000000001"/>
        <n v="154.06819999999999"/>
        <n v="153.99719999999999"/>
        <n v="153.96559999999999"/>
        <n v="153.60239999999999"/>
        <n v="153.49979999999999"/>
        <n v="153.4314"/>
        <n v="152.63659999999999"/>
        <n v="151.9708"/>
        <n v="151.434"/>
        <n v="151.06819999999999"/>
        <n v="167.11840000000001"/>
        <n v="145.71279999999999"/>
        <n v="218.2166"/>
        <n v="120.7098"/>
        <n v="98.97"/>
        <n v="162.65520000000001"/>
        <n v="53.329799999999999"/>
        <n v="248.375"/>
        <n v="222.84559999999999"/>
        <n v="47.1402"/>
        <n v="123.5414"/>
        <n v="82.390799999999999"/>
        <n v="97.238399999999999"/>
        <n v="123.0414"/>
        <n v="100.9332"/>
        <n v="125.9336"/>
        <n v="34.855800000000002"/>
        <n v="184.66079999999999"/>
        <n v="157.56039999999999"/>
        <n v="45.742800000000003"/>
        <n v="167.2816"/>
        <n v="39.184800000000003"/>
        <n v="121.044"/>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150.60239999999999"/>
        <n v="95.040999999999997"/>
        <n v="90.8172"/>
        <n v="177.6344"/>
        <n v="178.83179999999999"/>
        <n v="198.14259999999999"/>
        <n v="126.202"/>
        <n v="86.122399999999999"/>
        <n v="87.451400000000007"/>
        <n v="200.20840000000001"/>
        <n v="128.86779999999999"/>
        <n v="150.53919999999999"/>
        <n v="211.59020000000001"/>
        <n v="152.73400000000001"/>
        <n v="99.206800000000001"/>
        <n v="55.893000000000001"/>
        <n v="119.7098"/>
        <n v="80.561800000000005"/>
        <n v="57.456200000000003"/>
        <n v="184.1292"/>
        <n v="150.33920000000001"/>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15.3492"/>
        <n v="196.411"/>
        <n v="180.99760000000001"/>
        <n v="147.905"/>
        <n v="158.26300000000001"/>
        <n v="216.3192"/>
        <n v="197.8768"/>
        <n v="253.3014"/>
        <n v="126.6994"/>
        <n v="116.68340000000001"/>
        <n v="55.761400000000002"/>
        <n v="36.3874"/>
        <n v="109.45959999999999"/>
        <n v="142.77860000000001"/>
        <n v="250.7724"/>
        <n v="105.6938"/>
        <n v="247.8092"/>
        <n v="63.648400000000002"/>
        <n v="118.8124"/>
        <n v="61.453600000000002"/>
        <n v="123.6046"/>
        <n v="113.386"/>
        <n v="219.48240000000001"/>
        <n v="77.601200000000006"/>
        <n v="174.708"/>
        <n v="151.80240000000001"/>
        <n v="113.3544"/>
        <n v="252.60659999999999"/>
        <n v="250.17500000000001"/>
        <n v="108.6938"/>
        <n v="61.2194"/>
        <n v="116.8466"/>
        <n v="183.1634"/>
        <n v="226.1404"/>
        <n v="79.596000000000004"/>
        <n v="127.1704"/>
        <n v="153.20179999999999"/>
        <n v="146.80760000000001"/>
        <n v="91.446200000000005"/>
        <n v="56.792999999999999"/>
        <n v="119.37560000000001"/>
        <n v="264.791"/>
        <n v="199.60839999999999"/>
        <n v="162.45519999999999"/>
        <n v="141.41800000000001"/>
        <n v="258.46199999999999"/>
        <n v="216.785"/>
        <n v="222.6088"/>
        <n v="112.68600000000001"/>
        <n v="151.9682"/>
        <n v="47.56920000000000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144.27860000000001"/>
        <n v="82.759200000000007"/>
        <n v="114.7834"/>
        <n v="143.37860000000001"/>
        <n v="190.85040000000001"/>
        <n v="159.3262"/>
        <n v="103.999"/>
        <n v="263.39100000000002"/>
        <n v="41.079599999999999"/>
        <n v="35.7532"/>
        <n v="122.07559999999999"/>
        <n v="160.2236"/>
        <n v="47.174399999999999"/>
        <n v="94.840999999999994"/>
        <n v="79.296000000000006"/>
        <n v="180.79759999999999"/>
        <n v="92.714600000000004"/>
        <n v="120.1756"/>
        <n v="109.8596"/>
        <n v="103.199"/>
        <n v="40.948"/>
        <n v="101.2042"/>
        <n v="58.2562"/>
        <n v="113.1544"/>
        <n v="161.821"/>
        <n v="142.84700000000001"/>
        <n v="141.71539999999999"/>
        <n v="94.012"/>
        <n v="262.95679999999999"/>
        <n v="174.0712"/>
        <n v="81.027600000000007"/>
        <n v="96.572599999999994"/>
        <n v="78.396000000000001"/>
        <n v="150.30240000000001"/>
        <n v="149.905"/>
        <n v="149.80240000000001"/>
        <n v="149.23920000000001"/>
        <n v="148.9708"/>
        <n v="148.83920000000001"/>
        <n v="148.54179999999999"/>
        <n v="148.17339999999999"/>
        <n v="148.005"/>
        <n v="147.976"/>
        <n v="147.24180000000001"/>
        <n v="146.5076"/>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15.3518"/>
        <n v="150.17080000000001"/>
        <n v="227.1062"/>
        <n v="37.316400000000002"/>
        <n v="141.0812"/>
        <n v="128.40199999999999"/>
        <n v="54.593000000000004"/>
        <n v="145.34180000000001"/>
        <n v="63.282600000000002"/>
        <n v="100.6332"/>
        <n v="239.4564"/>
        <n v="41.548000000000002"/>
        <n v="150.505"/>
        <n v="117.9466"/>
        <n v="145.31020000000001"/>
        <n v="177.80019999999999"/>
        <n v="120.64400000000001"/>
        <n v="255.7646"/>
        <n v="233.66159999999999"/>
        <n v="165.3526"/>
        <n v="262.15940000000001"/>
        <n v="77.667000000000002"/>
        <n v="37.4848"/>
        <n v="113.7544"/>
        <n v="48.769199999999998"/>
        <n v="105.8648"/>
        <n v="83.293400000000005"/>
        <n v="120.87820000000001"/>
        <n v="169.179"/>
        <n v="124.10720000000001"/>
        <n v="196.011"/>
        <n v="154.3972"/>
        <n v="123.83880000000001"/>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228.83519999999999"/>
        <n v="163.7842"/>
        <n v="127.7362"/>
        <n v="158.7604"/>
        <n v="145.11019999999999"/>
        <n v="143.447"/>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144.34440000000001"/>
        <n v="143.9812"/>
        <n v="143.9786"/>
        <n v="143.947"/>
        <n v="142.71279999999999"/>
        <n v="142.57859999999999"/>
        <n v="142.38120000000001"/>
        <n v="142.28380000000001"/>
        <n v="141.14959999999999"/>
        <n v="140.78120000000001"/>
        <n v="140.71799999999999"/>
        <n v="140.61799999999999"/>
        <n v="140.31540000000001"/>
        <n v="140.14959999999999"/>
        <n v="139.9496"/>
        <n v="139.84960000000001"/>
        <n v="139.5838"/>
        <n v="138.518"/>
        <n v="211.55860000000001"/>
        <n v="94.446200000000005"/>
        <n v="262.62259999999998"/>
        <n v="255.3698"/>
        <n v="111.5228"/>
        <n v="62.553600000000003"/>
        <n v="185.6266"/>
        <n v="197.411"/>
        <n v="176.1712"/>
        <n v="123.1756"/>
        <n v="200.17420000000001"/>
        <n v="248.64080000000001"/>
        <n v="178.7028"/>
        <n v="209.7586"/>
        <n v="40.813800000000001"/>
        <n v="182.095"/>
        <n v="93.143600000000006"/>
        <n v="60.622"/>
        <n v="194.511"/>
        <n v="38.782200000000003"/>
        <n v="116.0492"/>
        <n v="97.009399999999999"/>
        <n v="107.3622"/>
        <n v="94.346199999999996"/>
        <n v="226.80359999999999"/>
        <n v="82.490799999999993"/>
        <n v="124.0072"/>
        <n v="168.11320000000001"/>
        <n v="240.25640000000001"/>
        <n v="58.8904"/>
        <n v="195.0478"/>
        <n v="110.3912"/>
        <n v="148.24180000000001"/>
        <n v="106.8622"/>
        <n v="45.206000000000003"/>
        <n v="182.29499999999999"/>
        <n v="160.3604"/>
        <n v="112.5518"/>
        <n v="104.5964"/>
        <n v="183.95820000000001"/>
        <n v="220.7482"/>
        <n v="143.547"/>
        <n v="198.00839999999999"/>
        <n v="128.79939999999999"/>
        <n v="227.5694"/>
        <n v="123.1046"/>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35.219000000000001"/>
        <n v="258.36200000000002"/>
        <n v="47.869199999999999"/>
        <n v="119.1808"/>
        <n v="195.0136"/>
        <n v="123.4072"/>
        <n v="46.537599999999998"/>
        <n v="247.4434"/>
        <n v="88.517200000000003"/>
        <n v="126.7336"/>
        <n v="181.86080000000001"/>
        <n v="103.1964"/>
        <n v="208.96119999999999"/>
        <n v="129.96520000000001"/>
        <n v="144.9102"/>
        <n v="46.305999999999997"/>
        <n v="132.86259999999999"/>
        <n v="132.5626"/>
        <n v="132.1968"/>
        <n v="131.32839999999999"/>
        <n v="130.92840000000001"/>
        <n v="130.86259999999999"/>
        <n v="130.5626"/>
        <n v="129.73099999999999"/>
        <n v="129.6994"/>
        <n v="129.53100000000001"/>
        <n v="129.36519999999999"/>
        <n v="128.96520000000001"/>
        <n v="128.93360000000001"/>
        <n v="128.93100000000001"/>
        <n v="158.06039999999999"/>
        <n v="211.92179999999999"/>
        <n v="58.356200000000001"/>
        <n v="64.551000000000002"/>
        <n v="186.65819999999999"/>
        <n v="120.044"/>
        <n v="215.12180000000001"/>
        <n v="75.9328"/>
        <n v="95.906800000000004"/>
        <n v="193.61619999999999"/>
        <n v="60.553600000000003"/>
        <n v="57.658799999999999"/>
        <n v="189.61879999999999"/>
        <n v="141.18379999999999"/>
        <n v="128.36779999999999"/>
        <n v="62.919400000000003"/>
        <n v="170.47640000000001"/>
        <n v="148.0076"/>
        <n v="155.52879999999999"/>
        <n v="39.382199999999997"/>
        <n v="76.835400000000007"/>
        <n v="42.879600000000003"/>
        <n v="222.91139999999999"/>
        <n v="128.1994"/>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00.0016"/>
        <n v="184.0266"/>
        <n v="234.93"/>
        <n v="85.956599999999995"/>
        <n v="133.49420000000001"/>
        <n v="39.347999999999999"/>
        <n v="184.42400000000001"/>
        <n v="152.4366"/>
        <n v="240.35640000000001"/>
        <n v="181.29499999999999"/>
        <n v="218.7166"/>
        <n v="57.493000000000002"/>
        <n v="256.43040000000002"/>
        <n v="37.819000000000003"/>
        <n v="91.0488"/>
        <n v="52.066600000000001"/>
        <n v="260.89620000000002"/>
        <n v="143.07859999999999"/>
        <n v="143.0154"/>
        <n v="248.54079999999999"/>
        <n v="50.900799999999997"/>
        <n v="168.41319999999999"/>
        <n v="96.040999999999997"/>
        <n v="158.12620000000001"/>
        <n v="55.261400000000002"/>
        <n v="122.173"/>
        <n v="114.1202"/>
        <n v="229.96940000000001"/>
        <n v="161.55520000000001"/>
        <n v="52.300800000000002"/>
        <n v="197.14259999999999"/>
        <n v="85.290800000000004"/>
        <n v="88.485600000000005"/>
        <n v="127.2362"/>
        <n v="127.1678"/>
        <n v="127.03619999999999"/>
        <n v="125.2704"/>
        <n v="125.0046"/>
        <n v="124.57299999999999"/>
        <n v="192.9504"/>
        <n v="94.877799999999993"/>
        <n v="151.26820000000001"/>
        <n v="164.11840000000001"/>
        <n v="151.03919999999999"/>
        <n v="143.57859999999999"/>
        <n v="226.76939999999999"/>
        <n v="103.499"/>
        <n v="63.916800000000002"/>
        <n v="98.835800000000006"/>
        <n v="96.9726"/>
        <n v="124.57040000000001"/>
        <n v="124.53879999999999"/>
        <n v="260.62779999999998"/>
        <n v="66.382599999999996"/>
        <n v="195.27680000000001"/>
        <n v="175.47380000000001"/>
        <n v="124.53619999999999"/>
        <n v="133.6284"/>
        <n v="39.750599999999999"/>
        <n v="156.72880000000001"/>
        <n v="34.755800000000001"/>
        <n v="245.9144"/>
        <n v="151.67080000000001"/>
        <n v="99.77"/>
        <n v="164.55260000000001"/>
        <n v="128.1652"/>
        <n v="88.417199999999994"/>
        <n v="105.128"/>
        <n v="249.50659999999999"/>
        <n v="124.4046"/>
        <n v="65.216800000000006"/>
        <n v="147.876"/>
        <n v="191.65299999999999"/>
        <n v="147.61019999999999"/>
        <n v="90.051400000000001"/>
        <n v="168.7158"/>
        <n v="173.54220000000001"/>
        <n v="59.3536"/>
        <n v="173.80539999999999"/>
        <n v="98.2042"/>
        <n v="163.2868"/>
        <n v="123.1414"/>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117.61499999999999"/>
        <n v="101.6332"/>
        <n v="43.842799999999997"/>
        <n v="175.73699999999999"/>
        <n v="170.44220000000001"/>
        <n v="240.75380000000001"/>
        <n v="231.23"/>
        <n v="123.9046"/>
        <n v="123.53879999999999"/>
        <n v="123.2414"/>
        <n v="123.2046"/>
        <n v="122.4072"/>
        <n v="122.0072"/>
        <n v="125.7046"/>
        <n v="45.2744"/>
        <n v="88.717200000000005"/>
        <n v="55.729799999999997"/>
        <n v="162.7894"/>
        <n v="96.938400000000001"/>
        <n v="42.445399999999999"/>
        <n v="172.31059999999999"/>
        <n v="74.766999999999996"/>
        <n v="172.87379999999999"/>
        <n v="184.26079999999999"/>
        <n v="57.258800000000001"/>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7.0834"/>
        <n v="116.14919999999999"/>
        <n v="159.66040000000001"/>
        <n v="65.682599999999994"/>
        <n v="171.77379999999999"/>
        <n v="145.4444"/>
        <n v="251.14080000000001"/>
        <n v="57.590400000000002"/>
        <n v="93.212000000000003"/>
        <n v="148.77080000000001"/>
        <n v="138.68379999999999"/>
        <n v="86.788200000000003"/>
        <n v="254.70400000000001"/>
        <n v="57.393000000000001"/>
        <n v="129.1678"/>
        <n v="86.054000000000002"/>
        <n v="121.84139999999999"/>
        <n v="112.486"/>
        <n v="100.4042"/>
        <n v="262.12520000000001"/>
        <n v="94.443600000000004"/>
        <n v="266.1884"/>
        <n v="183.82919999999999"/>
        <n v="93.443600000000004"/>
        <n v="73.4696"/>
        <n v="121.84399999999999"/>
        <n v="121.744"/>
        <n v="121.2756"/>
        <n v="100.30159999999999"/>
        <n v="48.637599999999999"/>
        <n v="64.482600000000005"/>
        <n v="54.829799999999999"/>
        <n v="225.37200000000001"/>
        <n v="198.4768"/>
        <n v="231.16679999999999"/>
        <n v="182.23179999999999"/>
        <n v="112.886"/>
        <n v="61.419400000000003"/>
        <n v="33.055799999999998"/>
        <n v="112.2886"/>
        <n v="76.032799999999995"/>
        <n v="237.75899999999999"/>
        <n v="56.758800000000001"/>
        <n v="83.659199999999998"/>
        <n v="169.7764"/>
        <n v="63.616799999999998"/>
        <n v="62.319400000000002"/>
        <n v="116.2492"/>
        <n v="46.14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90.314599999999999"/>
        <n v="253.73560000000001"/>
        <n v="193.84780000000001"/>
        <n v="115.5834"/>
        <n v="159.7894"/>
        <n v="115.1808"/>
        <n v="96.443600000000004"/>
        <n v="166.44739999999999"/>
        <n v="210.727"/>
        <n v="177.46860000000001"/>
        <n v="207.19540000000001"/>
        <n v="161.321"/>
        <n v="128.49680000000001"/>
        <n v="162.48939999999999"/>
        <n v="174.90539999999999"/>
        <n v="65.482600000000005"/>
        <n v="49.000799999999998"/>
        <n v="85.588200000000001"/>
        <n v="260.05939999999998"/>
        <n v="139.91800000000001"/>
        <n v="141.447"/>
        <n v="90.748800000000003"/>
        <n v="92.943600000000004"/>
        <n v="186.85560000000001"/>
        <n v="157.99459999999999"/>
        <n v="32.355800000000002"/>
        <n v="120.60980000000001"/>
        <n v="120.41240000000001"/>
        <n v="120.2098"/>
        <n v="119.8466"/>
        <n v="119.5124"/>
        <n v="119.41240000000001"/>
        <n v="119.14400000000001"/>
        <n v="118.6782"/>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89.885599999999997"/>
        <n v="118.515"/>
        <n v="118.4808"/>
        <n v="118.1782"/>
        <n v="81.361800000000002"/>
        <n v="94.343599999999995"/>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117.8492"/>
        <n v="117.3466"/>
        <n v="116.7492"/>
        <n v="98.141000000000005"/>
        <n v="99.504199999999997"/>
        <n v="141.9838"/>
        <n v="153.8314"/>
        <n v="196.8794"/>
        <n v="114.0176"/>
        <n v="152.13399999999999"/>
        <n v="116.5808"/>
        <n v="224.97200000000001"/>
        <n v="74.035399999999996"/>
        <n v="157.26300000000001"/>
        <n v="84.924999999999997"/>
        <n v="211.7218"/>
        <n v="83.322400000000002"/>
        <n v="98.304199999999994"/>
        <n v="36.150599999999997"/>
        <n v="163.12360000000001"/>
        <n v="177.33439999999999"/>
        <n v="145.07599999999999"/>
        <n v="138.11799999999999"/>
        <n v="126.76779999999999"/>
        <n v="140.88380000000001"/>
        <n v="51.8324"/>
        <n v="108.057"/>
        <n v="194.411"/>
        <n v="113.883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116.4466"/>
        <n v="116.0834"/>
        <n v="115.2834"/>
        <n v="114.68600000000001"/>
        <n v="114.4492"/>
        <n v="114.2176"/>
        <n v="113.986"/>
        <n v="113.65179999999999"/>
        <n v="113.41759999999999"/>
        <n v="113.22020000000001"/>
        <n v="113.0176"/>
        <n v="112.3886"/>
        <n v="154.69980000000001"/>
        <n v="93.346199999999996"/>
        <n v="200.07419999999999"/>
        <n v="167.7132"/>
        <n v="210.05860000000001"/>
        <n v="46.206000000000003"/>
        <n v="124.6046"/>
        <n v="59.656199999999998"/>
        <n v="188.35300000000001"/>
        <n v="240.15639999999999"/>
        <n v="164.8526"/>
        <n v="156.26300000000001"/>
        <n v="95.075199999999995"/>
        <n v="103.1648"/>
        <n v="57.2562"/>
        <n v="65.716800000000006"/>
        <n v="181.166"/>
        <n v="156.59460000000001"/>
        <n v="87.385599999999997"/>
        <n v="155.2972"/>
        <n v="146.9444"/>
        <n v="36.084800000000001"/>
        <n v="176.93440000000001"/>
        <n v="114.3176"/>
        <n v="153.7972"/>
        <n v="143.87860000000001"/>
        <n v="198.17679999999999"/>
        <n v="186.5214"/>
        <n v="174.43700000000001"/>
        <n v="143.41540000000001"/>
        <n v="93.809399999999997"/>
        <n v="252.57239999999999"/>
        <n v="42.711199999999998"/>
        <n v="180.76339999999999"/>
        <n v="111.8886"/>
        <n v="111.854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11.8518"/>
        <n v="111.286"/>
        <n v="111.0544"/>
        <n v="110.95440000000001"/>
        <n v="230.80099999999999"/>
        <n v="251.904"/>
        <n v="164.05520000000001"/>
        <n v="258.89879999999999"/>
        <n v="93.043599999999998"/>
        <n v="187.75299999999999"/>
        <n v="39.916400000000003"/>
        <n v="88.151399999999995"/>
        <n v="231.20099999999999"/>
        <n v="248.3092"/>
        <n v="114.0492"/>
        <n v="116.3492"/>
        <n v="157.7972"/>
        <n v="145.0102"/>
        <n v="110.68859999999999"/>
        <n v="110.3228"/>
        <n v="110.25700000000001"/>
        <n v="87.222399999999993"/>
        <n v="59.190399999999997"/>
        <n v="180.666"/>
        <n v="37.150599999999997"/>
        <n v="173.80799999999999"/>
        <n v="146.07599999999999"/>
        <n v="92.212000000000003"/>
        <n v="42.911200000000001"/>
        <n v="195.9426"/>
        <n v="228.5668"/>
        <n v="231.03"/>
        <n v="241.28540000000001"/>
        <n v="221.7456"/>
        <n v="65.748400000000004"/>
        <n v="122.4414"/>
        <n v="253.63560000000001"/>
        <n v="231.89840000000001"/>
        <n v="255.46979999999999"/>
        <n v="56.258800000000001"/>
        <n v="185.75819999999999"/>
        <n v="158.66040000000001"/>
        <n v="153.06559999999999"/>
        <n v="151.8708"/>
        <n v="145.77860000000001"/>
        <n v="118.9466"/>
        <n v="42.079599999999999"/>
        <n v="94.975200000000001"/>
        <n v="194.88200000000001"/>
        <n v="187.42400000000001"/>
        <n v="123.7388"/>
        <n v="109.7912"/>
        <n v="197.34520000000001"/>
        <n v="212.8586"/>
        <n v="44.074399999999997"/>
        <n v="52.732399999999998"/>
        <n v="157.863"/>
        <n v="50.798200000000001"/>
        <n v="46.7376"/>
        <n v="176.1054"/>
        <n v="257.36720000000003"/>
        <n v="191.88200000000001"/>
        <n v="177.76599999999999"/>
        <n v="107.3938"/>
        <n v="258.63040000000001"/>
        <n v="92.777799999999999"/>
        <n v="129.1626"/>
        <n v="245.61439999999999"/>
        <n v="230.33260000000001"/>
        <n v="207.42959999999999"/>
        <n v="151.99979999999999"/>
        <n v="97.604200000000006"/>
        <n v="180.93180000000001"/>
        <n v="109.72539999999999"/>
        <n v="109.5886"/>
        <n v="154.3656"/>
        <n v="175.03960000000001"/>
        <n v="56.458799999999997"/>
        <n v="94.540999999999997"/>
        <n v="233.19579999999999"/>
        <n v="160.292"/>
        <n v="171.51060000000001"/>
        <n v="47.337600000000002"/>
        <n v="223.97460000000001"/>
        <n v="186.22399999999999"/>
        <n v="116.1176"/>
        <n v="108.25960000000001"/>
        <n v="37.050600000000003"/>
        <n v="264.7568"/>
        <n v="168.38159999999999"/>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41.045400000000001"/>
        <n v="79.064400000000006"/>
        <n v="125.9046"/>
        <n v="116.5466"/>
        <n v="182.1318"/>
        <n v="185.85560000000001"/>
        <n v="109.19119999999999"/>
        <n v="109.0596"/>
        <n v="109.057"/>
        <n v="108.99379999999999"/>
        <n v="108.9228"/>
        <n v="108.2938"/>
        <n v="108.0938"/>
        <n v="98.606800000000007"/>
        <n v="45.506"/>
        <n v="244.31700000000001"/>
        <n v="49.769199999999998"/>
        <n v="56.561399999999999"/>
        <n v="39.7164"/>
        <n v="183.82660000000001"/>
        <n v="190.61619999999999"/>
        <n v="146.8734"/>
        <n v="184.0924"/>
        <n v="167.51580000000001"/>
        <n v="264.39100000000002"/>
        <n v="73.235399999999998"/>
        <n v="33.155799999999999"/>
        <n v="43.645400000000002"/>
        <n v="114.5492"/>
        <n v="185.75559999999999"/>
        <n v="232.26679999999999"/>
        <n v="149.73660000000001"/>
        <n v="107.49120000000001"/>
        <n v="96.641000000000005"/>
        <n v="154.2972"/>
        <n v="106.628"/>
        <n v="255.8356"/>
        <n v="80.264399999999995"/>
        <n v="218.05080000000001"/>
        <n v="84.359200000000001"/>
        <n v="212.55860000000001"/>
        <n v="182.82660000000001"/>
        <n v="150.83920000000001"/>
        <n v="105.5622"/>
        <n v="107.5938"/>
        <n v="210.66120000000001"/>
        <n v="222.87459999999999"/>
        <n v="118.1808"/>
        <n v="155.9314"/>
        <n v="54.129800000000003"/>
        <n v="160.19200000000001"/>
        <n v="107.5912"/>
        <n v="97.304199999999994"/>
        <n v="75.466999999999999"/>
        <n v="194.08199999999999"/>
        <n v="261.7278"/>
        <n v="175.03700000000001"/>
        <n v="97.241"/>
        <n v="40.545400000000001"/>
        <n v="76.898600000000002"/>
        <n v="182.49760000000001"/>
        <n v="103.33320000000001"/>
        <n v="40.645400000000002"/>
        <n v="140.4812"/>
        <n v="98.038399999999996"/>
        <n v="96.975200000000001"/>
        <n v="185.0582"/>
        <n v="58.258800000000001"/>
        <n v="39.284799999999997"/>
        <n v="181.93180000000001"/>
        <n v="106.6254"/>
        <n v="116.88339999999999"/>
        <n v="124.6362"/>
        <n v="93.843599999999995"/>
        <n v="217.58500000000001"/>
        <n v="126.3704"/>
        <n v="127.6652"/>
        <n v="131.03100000000001"/>
        <n v="168.04740000000001"/>
        <n v="158.95779999999999"/>
        <n v="232.4958"/>
        <n v="47.2744"/>
        <n v="176.03700000000001"/>
        <n v="163.62100000000001"/>
        <n v="173.1396"/>
        <n v="50.103400000000001"/>
        <n v="103.83320000000001"/>
        <n v="139.74959999999999"/>
        <n v="85.985600000000005"/>
        <n v="34.7532"/>
        <n v="106.52800000000001"/>
        <n v="106.2938"/>
        <n v="109.3228"/>
        <n v="120.7414"/>
        <n v="171.7422"/>
        <n v="36.687399999999997"/>
        <n v="263.65940000000001"/>
        <n v="46.2376"/>
        <n v="120.5072"/>
        <n v="180.03440000000001"/>
        <n v="95.840999999999994"/>
        <n v="180.33439999999999"/>
        <n v="171.37639999999999"/>
        <n v="177.00280000000001"/>
        <n v="160.99199999999999"/>
        <n v="117.2808"/>
        <n v="246.04599999999999"/>
        <n v="163.12100000000001"/>
        <n v="121.7098"/>
        <n v="239.09059999999999"/>
        <n v="109.0228"/>
        <n v="92.512"/>
        <n v="165.45259999999999"/>
        <n v="60.5852"/>
        <n v="246.3802"/>
        <n v="31.29"/>
        <n v="104.6306"/>
        <n v="99.835800000000006"/>
        <n v="214.55600000000001"/>
        <n v="104.599"/>
        <n v="42.111199999999997"/>
        <n v="112.8176"/>
        <n v="226.80619999999999"/>
        <n v="85.088200000000001"/>
        <n v="103.9648"/>
        <n v="37.616399999999999"/>
        <n v="161.88679999999999"/>
        <n v="140.21539999999999"/>
        <n v="32.99"/>
        <n v="79.764399999999995"/>
        <n v="79.961799999999997"/>
        <n v="251.3724"/>
        <n v="227.6062"/>
        <n v="75.367000000000004"/>
        <n v="152.03399999999999"/>
        <n v="61.451000000000001"/>
        <n v="171.87639999999999"/>
        <n v="260.15940000000001"/>
        <n v="264.08839999999998"/>
        <n v="256.49880000000002"/>
        <n v="190.38460000000001"/>
        <n v="113.5518"/>
        <n v="104.4648"/>
        <n v="141.41540000000001"/>
        <n v="104.06480000000001"/>
        <n v="228.27199999999999"/>
        <n v="223.94040000000001"/>
        <n v="103.2306"/>
        <n v="101.29900000000001"/>
        <n v="129.99940000000001"/>
        <n v="230.9984"/>
        <n v="122.9046"/>
        <n v="182.26079999999999"/>
        <n v="233.16159999999999"/>
        <n v="182.6292"/>
        <n v="169.81059999999999"/>
        <n v="214.3218"/>
        <n v="231.79580000000001"/>
        <n v="38.018999999999998"/>
        <n v="103.3306"/>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112.7544"/>
        <n v="158.12880000000001"/>
        <n v="252.06979999999999"/>
        <n v="168.41579999999999"/>
        <n v="78.695999999999998"/>
        <n v="108.5912"/>
        <n v="193.4504"/>
        <n v="211.09280000000001"/>
        <n v="194.11619999999999"/>
        <n v="149.005"/>
        <n v="103.099"/>
        <n v="110.22280000000001"/>
        <n v="91.880399999999995"/>
        <n v="152.30240000000001"/>
        <n v="193.9452"/>
        <n v="112.98860000000001"/>
        <n v="90.746200000000002"/>
        <n v="87.917199999999994"/>
        <n v="206.96379999999999"/>
        <n v="160.55779999999999"/>
        <n v="79.598600000000005"/>
        <n v="102.53060000000001"/>
        <n v="248.67500000000001"/>
        <n v="102.3648"/>
        <n v="118.41240000000001"/>
        <n v="238.32220000000001"/>
        <n v="142.34960000000001"/>
        <n v="46.2744"/>
        <n v="46.540199999999999"/>
        <n v="102.8674"/>
        <n v="101.999"/>
        <n v="120.10980000000001"/>
        <n v="43.411200000000001"/>
        <n v="212.99019999999999"/>
        <n v="185.9556"/>
        <n v="121.0782"/>
        <n v="127.402"/>
        <n v="197.3768"/>
        <n v="116.8124"/>
        <n v="181.79759999999999"/>
        <n v="160.06039999999999"/>
        <n v="147.17599999999999"/>
        <n v="146.81020000000001"/>
        <n v="122.6756"/>
        <n v="199.00839999999999"/>
        <n v="72.303799999999995"/>
        <n v="178.166"/>
        <n v="158.99199999999999"/>
        <n v="230.66679999999999"/>
        <n v="170.6764"/>
        <n v="211.42439999999999"/>
        <n v="87.919799999999995"/>
        <n v="42.808599999999998"/>
        <n v="107.75960000000001"/>
        <n v="82.190799999999996"/>
        <n v="81.424999999999997"/>
        <n v="106.3938"/>
        <n v="93.777799999999999"/>
        <n v="174.73699999999999"/>
        <n v="85.122399999999999"/>
        <n v="102.699"/>
        <n v="129.6336"/>
        <n v="79.327600000000004"/>
        <n v="101.56740000000001"/>
        <n v="195.4136"/>
        <n v="87.185599999999994"/>
        <n v="146.04179999999999"/>
        <n v="62.051000000000002"/>
        <n v="147.4076"/>
        <n v="45.074399999999997"/>
        <n v="162.2868"/>
        <n v="263.05680000000001"/>
        <n v="101.1332"/>
        <n v="153.46559999999999"/>
        <n v="142.67859999999999"/>
        <n v="224.77199999999999"/>
        <n v="180.6002"/>
        <n v="243.81440000000001"/>
        <n v="73.335400000000007"/>
        <n v="92.743600000000001"/>
        <n v="57.0246"/>
        <n v="78.296000000000006"/>
        <n v="128.1678"/>
        <n v="39.182200000000002"/>
        <n v="46.7744"/>
        <n v="100.967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46.506"/>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48.503399999999999"/>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89.651399999999995"/>
        <n v="57.190399999999997"/>
        <n v="250.10919999999999"/>
        <n v="184.495"/>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87.251400000000004"/>
        <n v="175.53700000000001"/>
        <n v="256.63299999999998"/>
        <n v="229.766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3.279600000000002"/>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70.51060000000001"/>
        <n v="96.675200000000004"/>
        <n v="56.261400000000002"/>
        <n v="208.7638"/>
        <n v="226.1062"/>
        <n v="98.738399999999999"/>
        <n v="102.06480000000001"/>
        <n v="181.46340000000001"/>
        <n v="97.2042"/>
        <n v="256.59879999999998"/>
        <n v="77.598600000000005"/>
        <n v="39.613799999999998"/>
        <n v="215.02180000000001"/>
        <n v="53.729799999999997"/>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65.782600000000002"/>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55.093000000000004"/>
        <n v="131.33099999999999"/>
        <n v="116.5492"/>
        <n v="95.243600000000001"/>
        <n v="150.9392"/>
        <n v="174.03960000000001"/>
        <n v="174.6054"/>
        <n v="165.18680000000001"/>
        <n v="215.91919999999999"/>
        <n v="93.209400000000002"/>
        <n v="247.946"/>
        <n v="132.29679999999999"/>
        <n v="127.902"/>
        <n v="244.01439999999999"/>
        <n v="183.26079999999999"/>
        <n v="49.037599999999998"/>
        <n v="125.1678"/>
        <n v="34.819000000000003"/>
        <n v="103.76479999999999"/>
        <n v="107.7938"/>
        <n v="181.72919999999999"/>
        <n v="143.84700000000001"/>
        <n v="66.014200000000002"/>
        <n v="51.398200000000003"/>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63.1193999999999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85.754000000000005"/>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7.3904"/>
        <n v="52.229799999999997"/>
        <n v="79.232799999999997"/>
        <n v="262.15679999999998"/>
        <n v="169.61320000000001"/>
        <n v="33.8874"/>
        <n v="249.9092"/>
        <n v="173.77119999999999"/>
        <n v="205.7638"/>
        <n v="238.5222"/>
        <n v="213.02440000000001"/>
        <n v="231.86680000000001"/>
        <n v="46.8718"/>
        <n v="83.959199999999996"/>
        <n v="116.64660000000001"/>
        <n v="170.2448"/>
        <n v="225.50880000000001"/>
        <n v="80.859200000000001"/>
        <n v="77.801199999999994"/>
        <n v="106.8254"/>
        <n v="62.219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87.319800000000001"/>
        <n v="250.60919999999999"/>
        <n v="52.329799999999999"/>
        <n v="167.2158"/>
        <n v="182.5292"/>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100.5042"/>
        <n v="100.4384"/>
        <n v="100.33580000000001"/>
        <n v="99.738399999999999"/>
        <n v="99.47"/>
        <n v="99.335800000000006"/>
        <n v="98.9726"/>
        <n v="98.906800000000004"/>
        <n v="98.040999999999997"/>
        <n v="95.806799999999996"/>
        <n v="95.309399999999997"/>
        <n v="95.275199999999998"/>
        <n v="94.809399999999997"/>
        <n v="94.741"/>
        <n v="94.611999999999995"/>
        <n v="93.880399999999995"/>
        <n v="93.480400000000003"/>
        <n v="93.377799999999993"/>
        <n v="93.343599999999995"/>
        <n v="93.146199999999993"/>
        <n v="92.946200000000005"/>
        <n v="92.611999999999995"/>
        <n v="92.314599999999999"/>
        <n v="90.617199999999997"/>
        <n v="90.580399999999997"/>
        <n v="90.551400000000001"/>
        <n v="90.417199999999994"/>
        <n v="90.2804"/>
        <n v="90.248800000000003"/>
        <n v="88.917199999999994"/>
        <n v="88.483000000000004"/>
        <n v="87.022400000000005"/>
        <n v="86.385599999999997"/>
        <n v="86.288200000000003"/>
        <n v="85.388199999999998"/>
        <n v="85.222399999999993"/>
        <n v="85.219800000000006"/>
        <n v="84.956599999999995"/>
        <n v="84.724999999999994"/>
        <n v="84.554000000000002"/>
        <n v="83.859200000000001"/>
        <n v="83.193399999999997"/>
        <n v="82.493399999999994"/>
        <n v="81.761799999999994"/>
        <n v="80.927599999999998"/>
        <n v="80.695999999999998"/>
        <n v="80.261799999999994"/>
        <n v="79.664400000000001"/>
        <n v="79.261799999999994"/>
        <n v="78.798599999999993"/>
        <n v="78.796000000000006"/>
        <n v="78.498599999999996"/>
        <n v="78.230199999999996"/>
        <n v="77.501199999999997"/>
        <n v="77.464399999999998"/>
        <n v="76.732799999999997"/>
        <n v="76.235399999999998"/>
        <n v="75.266999999999996"/>
        <n v="75.203800000000001"/>
        <n v="74.4696"/>
        <n v="74.335400000000007"/>
        <n v="73.703800000000001"/>
        <n v="66.214200000000005"/>
        <n v="65.948400000000007"/>
        <n v="65.816800000000001"/>
        <n v="64.416799999999995"/>
        <n v="63.7194"/>
        <n v="62.951000000000001"/>
        <n v="62.782600000000002"/>
        <n v="62.750999999999998"/>
        <n v="62.019399999999997"/>
        <n v="61.485199999999999"/>
        <n v="60.656199999999998"/>
        <n v="60.287799999999997"/>
        <n v="59.990400000000001"/>
        <n v="59.490400000000001"/>
        <n v="59.322000000000003"/>
        <n v="59.124600000000001"/>
        <n v="59.021999999999998"/>
        <n v="58.924599999999998"/>
        <n v="58.656199999999998"/>
        <n v="58.556199999999997"/>
        <n v="58.393000000000001"/>
        <n v="57.358800000000002"/>
        <n v="56.227200000000003"/>
        <n v="55.895600000000002"/>
        <n v="55.458799999999997"/>
        <n v="54.863999999999997"/>
        <n v="54.029800000000002"/>
        <n v="53.561399999999999"/>
        <n v="53.029800000000002"/>
        <n v="52.266599999999997"/>
        <n v="51.935000000000002"/>
        <n v="51.6982"/>
        <n v="51.500799999999998"/>
        <n v="51.400799999999997"/>
        <n v="51.032400000000003"/>
        <n v="50.969200000000001"/>
        <n v="50.766599999999997"/>
        <n v="50.266599999999997"/>
        <n v="50.132399999999997"/>
        <n v="49.2376"/>
        <n v="48.671799999999998"/>
        <n v="48.571800000000003"/>
        <n v="48.269199999999998"/>
        <n v="48.2376"/>
        <n v="48.003399999999999"/>
        <n v="47.471800000000002"/>
        <n v="47.2376"/>
        <n v="46.706000000000003"/>
        <n v="46.405999999999999"/>
        <n v="46.374400000000001"/>
        <n v="45.9086"/>
        <n v="45.840200000000003"/>
        <n v="45.240200000000002"/>
        <n v="44.177"/>
        <n v="43.079599999999999"/>
        <n v="42.845399999999998"/>
        <n v="42.5428"/>
        <n v="42.013800000000003"/>
        <n v="41.948"/>
        <n v="41.747999999999998"/>
        <n v="41.611199999999997"/>
        <n v="40.882199999999997"/>
        <n v="40.313800000000001"/>
        <n v="39.945399999999999"/>
        <n v="39.416400000000003"/>
        <n v="38.584800000000001"/>
        <n v="37.719000000000001"/>
        <n v="37.119"/>
        <n v="36.750599999999999"/>
        <n v="36.284799999999997"/>
        <n v="36.221600000000002"/>
        <n v="35.355800000000002"/>
        <n v="34.2532"/>
        <n v="33.987400000000001"/>
        <n v="33.655799999999999"/>
        <n v="33.487400000000001"/>
        <n v="33.455800000000004"/>
        <n v="32.955800000000004"/>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n v="31.89"/>
      </sharedItems>
    </cacheField>
    <cacheField name="Rating" numFmtId="0">
      <sharedItems containsSemiMixedTypes="0" containsString="0" containsNumber="1" minValue="1" maxValue="5"/>
    </cacheField>
    <cacheField name="Antigüedad" numFmtId="167">
      <sharedItems containsSemiMixedTypes="0" containsString="0" containsNumber="1" containsInteger="1" minValue="2" maxValue="13" count="9">
        <n v="12"/>
        <n v="2"/>
        <n v="8"/>
        <n v="10"/>
        <n v="9"/>
        <n v="4"/>
        <n v="13"/>
        <n v="6"/>
        <n v="7"/>
      </sharedItems>
    </cacheField>
    <cacheField name="€/año" numFmtId="44">
      <sharedItems containsSemiMixedTypes="0" containsString="0" containsNumber="1" minValue="2.5119846153846153" maxValue="132.5942"/>
    </cacheField>
    <cacheField name="€/Kg" numFmtId="44">
      <sharedItems containsString="0" containsBlank="1" containsNumber="1" minValue="1.6860155844155846" maxValue="50.775731310942582"/>
    </cacheField>
  </cacheFields>
  <extLst>
    <ext xmlns:x14="http://schemas.microsoft.com/office/spreadsheetml/2009/9/main" uri="{725AE2AE-9491-48be-B2B4-4EB974FC3084}">
      <x14:pivotCacheDefinition pivotCacheId="4307839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x v="0"/>
    <x v="0"/>
    <x v="0"/>
    <x v="0"/>
    <x v="0"/>
    <x v="0"/>
    <n v="0.10001350000000001"/>
    <n v="15.1"/>
    <n v="15.1"/>
    <x v="0"/>
    <n v="5"/>
    <x v="0"/>
    <n v="12.123216666666666"/>
    <n v="9.6343443708609282"/>
  </r>
  <r>
    <x v="0"/>
    <x v="1"/>
    <x v="1"/>
    <x v="1"/>
    <x v="1"/>
    <x v="1"/>
    <x v="0"/>
    <x v="1"/>
    <n v="0.14009028400000001"/>
    <n v="17"/>
    <n v="17"/>
    <x v="1"/>
    <n v="4"/>
    <x v="1"/>
    <n v="132.5942"/>
    <n v="15.599317647058824"/>
  </r>
  <r>
    <x v="0"/>
    <x v="2"/>
    <x v="2"/>
    <x v="2"/>
    <x v="2"/>
    <x v="0"/>
    <x v="1"/>
    <x v="0"/>
    <n v="2.5896485E-2"/>
    <n v="13.85"/>
    <n v="13.85"/>
    <x v="2"/>
    <n v="5"/>
    <x v="2"/>
    <n v="20.627624999999998"/>
    <n v="11.914873646209386"/>
  </r>
  <r>
    <x v="0"/>
    <x v="3"/>
    <x v="1"/>
    <x v="3"/>
    <x v="3"/>
    <x v="1"/>
    <x v="2"/>
    <x v="0"/>
    <n v="4.2277866999999997E-2"/>
    <n v="12.15"/>
    <n v="12.15"/>
    <x v="3"/>
    <n v="5"/>
    <x v="3"/>
    <n v="12.650459999999999"/>
    <n v="10.411901234567901"/>
  </r>
  <r>
    <x v="1"/>
    <x v="4"/>
    <x v="3"/>
    <x v="4"/>
    <x v="4"/>
    <x v="2"/>
    <x v="1"/>
    <x v="0"/>
    <n v="3.3970195000000002E-2"/>
    <n v="19.600000000000001"/>
    <n v="19.600000000000001"/>
    <x v="4"/>
    <n v="5"/>
    <x v="4"/>
    <n v="6.1290444444444443"/>
    <n v="2.8143571428571428"/>
  </r>
  <r>
    <x v="1"/>
    <x v="5"/>
    <x v="2"/>
    <x v="5"/>
    <x v="5"/>
    <x v="2"/>
    <x v="1"/>
    <x v="0"/>
    <n v="5.5054809999999996E-3"/>
    <n v="8.89"/>
    <n v="8.89"/>
    <x v="5"/>
    <n v="5"/>
    <x v="5"/>
    <n v="25.6004"/>
    <n v="11.518740157480314"/>
  </r>
  <r>
    <x v="1"/>
    <x v="6"/>
    <x v="4"/>
    <x v="6"/>
    <x v="6"/>
    <x v="1"/>
    <x v="1"/>
    <x v="2"/>
    <n v="9.8312420999999997E-2"/>
    <m/>
    <n v="11.8"/>
    <x v="6"/>
    <n v="5"/>
    <x v="6"/>
    <n v="6.2662923076923072"/>
    <n v="6.903542372881355"/>
  </r>
  <r>
    <x v="1"/>
    <x v="7"/>
    <x v="5"/>
    <x v="4"/>
    <x v="4"/>
    <x v="2"/>
    <x v="1"/>
    <x v="0"/>
    <n v="2.6903713999999999E-2"/>
    <n v="19.7"/>
    <n v="19.7"/>
    <x v="7"/>
    <n v="5"/>
    <x v="4"/>
    <n v="10.974444444444444"/>
    <n v="5.0137055837563453"/>
  </r>
  <r>
    <x v="1"/>
    <x v="8"/>
    <x v="0"/>
    <x v="3"/>
    <x v="3"/>
    <x v="1"/>
    <x v="2"/>
    <x v="0"/>
    <n v="2.4129332E-2"/>
    <n v="20.75"/>
    <n v="20.75"/>
    <x v="8"/>
    <n v="5"/>
    <x v="3"/>
    <n v="12.417300000000001"/>
    <n v="5.9842409638554219"/>
  </r>
  <r>
    <x v="1"/>
    <x v="9"/>
    <x v="1"/>
    <x v="7"/>
    <x v="7"/>
    <x v="1"/>
    <x v="0"/>
    <x v="3"/>
    <n v="0.101561568"/>
    <m/>
    <n v="16.7"/>
    <x v="9"/>
    <n v="5"/>
    <x v="7"/>
    <n v="30.321533333333335"/>
    <n v="10.893964071856288"/>
  </r>
  <r>
    <x v="1"/>
    <x v="10"/>
    <x v="6"/>
    <x v="7"/>
    <x v="7"/>
    <x v="1"/>
    <x v="0"/>
    <x v="3"/>
    <n v="8.4554568999999996E-2"/>
    <m/>
    <n v="7.05"/>
    <x v="10"/>
    <n v="5"/>
    <x v="7"/>
    <n v="18.315200000000001"/>
    <n v="15.587404255319148"/>
  </r>
  <r>
    <x v="1"/>
    <x v="11"/>
    <x v="4"/>
    <x v="8"/>
    <x v="8"/>
    <x v="2"/>
    <x v="1"/>
    <x v="0"/>
    <n v="5.2044976E-2"/>
    <n v="18.850000000000001"/>
    <n v="18.850000000000001"/>
    <x v="11"/>
    <n v="5"/>
    <x v="8"/>
    <n v="27.454942857142857"/>
    <n v="10.195469496021218"/>
  </r>
  <r>
    <x v="0"/>
    <x v="12"/>
    <x v="7"/>
    <x v="1"/>
    <x v="1"/>
    <x v="1"/>
    <x v="0"/>
    <x v="1"/>
    <n v="7.6059647999999994E-2"/>
    <n v="15.5"/>
    <n v="15.5"/>
    <x v="12"/>
    <n v="3.9"/>
    <x v="1"/>
    <n v="132.57839999999999"/>
    <n v="17.106890322580643"/>
  </r>
  <r>
    <x v="1"/>
    <x v="13"/>
    <x v="5"/>
    <x v="3"/>
    <x v="3"/>
    <x v="1"/>
    <x v="2"/>
    <x v="0"/>
    <n v="9.0486828000000005E-2"/>
    <n v="16.350000000000001"/>
    <n v="16.350000000000001"/>
    <x v="13"/>
    <n v="5"/>
    <x v="3"/>
    <n v="19.521100000000001"/>
    <n v="11.939510703363915"/>
  </r>
  <r>
    <x v="1"/>
    <x v="14"/>
    <x v="8"/>
    <x v="7"/>
    <x v="7"/>
    <x v="1"/>
    <x v="0"/>
    <x v="3"/>
    <n v="3.2928239999999998E-2"/>
    <m/>
    <n v="19.350000000000001"/>
    <x v="14"/>
    <n v="5"/>
    <x v="7"/>
    <n v="28.862300000000001"/>
    <n v="8.9495503875968989"/>
  </r>
  <r>
    <x v="0"/>
    <x v="15"/>
    <x v="0"/>
    <x v="8"/>
    <x v="8"/>
    <x v="2"/>
    <x v="1"/>
    <x v="0"/>
    <n v="1.8801549000000001E-2"/>
    <n v="20.25"/>
    <n v="20.25"/>
    <x v="15"/>
    <n v="5"/>
    <x v="8"/>
    <n v="31.739599999999999"/>
    <n v="10.971713580246913"/>
  </r>
  <r>
    <x v="1"/>
    <x v="16"/>
    <x v="1"/>
    <x v="1"/>
    <x v="1"/>
    <x v="1"/>
    <x v="0"/>
    <x v="1"/>
    <n v="2.5932408000000001E-2"/>
    <n v="10"/>
    <n v="10"/>
    <x v="16"/>
    <n v="3.7"/>
    <x v="1"/>
    <n v="132.3613"/>
    <n v="26.472259999999999"/>
  </r>
  <r>
    <x v="1"/>
    <x v="17"/>
    <x v="5"/>
    <x v="0"/>
    <x v="0"/>
    <x v="0"/>
    <x v="0"/>
    <x v="0"/>
    <n v="7.7628053000000002E-2"/>
    <n v="19.2"/>
    <n v="19.2"/>
    <x v="17"/>
    <n v="5"/>
    <x v="0"/>
    <n v="16.467583333333334"/>
    <n v="10.292239583333334"/>
  </r>
  <r>
    <x v="1"/>
    <x v="18"/>
    <x v="0"/>
    <x v="7"/>
    <x v="7"/>
    <x v="1"/>
    <x v="0"/>
    <x v="3"/>
    <n v="0.18251488099999999"/>
    <m/>
    <n v="8.9849999999999994"/>
    <x v="7"/>
    <n v="5"/>
    <x v="7"/>
    <n v="16.461666666666666"/>
    <n v="10.99276572064552"/>
  </r>
  <r>
    <x v="1"/>
    <x v="19"/>
    <x v="2"/>
    <x v="1"/>
    <x v="1"/>
    <x v="1"/>
    <x v="0"/>
    <x v="1"/>
    <n v="2.1938404000000002E-2"/>
    <n v="7.0350000000000001"/>
    <n v="7.0350000000000001"/>
    <x v="18"/>
    <n v="4"/>
    <x v="1"/>
    <n v="132.34549999999999"/>
    <n v="37.624875621890546"/>
  </r>
  <r>
    <x v="0"/>
    <x v="20"/>
    <x v="0"/>
    <x v="7"/>
    <x v="7"/>
    <x v="1"/>
    <x v="0"/>
    <x v="3"/>
    <n v="0"/>
    <m/>
    <n v="15.1"/>
    <x v="19"/>
    <n v="5"/>
    <x v="7"/>
    <n v="10.036566666666667"/>
    <n v="3.988039735099338"/>
  </r>
  <r>
    <x v="1"/>
    <x v="21"/>
    <x v="9"/>
    <x v="7"/>
    <x v="7"/>
    <x v="1"/>
    <x v="0"/>
    <x v="3"/>
    <n v="2.6916794000000001E-2"/>
    <m/>
    <n v="10.895"/>
    <x v="20"/>
    <n v="5"/>
    <x v="7"/>
    <n v="8.4944333333333333"/>
    <n v="4.6779807251032581"/>
  </r>
  <r>
    <x v="0"/>
    <x v="22"/>
    <x v="6"/>
    <x v="1"/>
    <x v="1"/>
    <x v="1"/>
    <x v="0"/>
    <x v="1"/>
    <n v="7.4451126000000006E-2"/>
    <n v="5.78"/>
    <n v="5.78"/>
    <x v="21"/>
    <n v="4.2"/>
    <x v="1"/>
    <n v="132.2784"/>
    <n v="45.771072664359863"/>
  </r>
  <r>
    <x v="1"/>
    <x v="23"/>
    <x v="10"/>
    <x v="1"/>
    <x v="1"/>
    <x v="1"/>
    <x v="0"/>
    <x v="1"/>
    <n v="0.13736805099999999"/>
    <n v="10.895"/>
    <n v="10.895"/>
    <x v="22"/>
    <n v="4.3"/>
    <x v="1"/>
    <n v="132.17840000000001"/>
    <n v="24.264047728315745"/>
  </r>
  <r>
    <x v="0"/>
    <x v="24"/>
    <x v="10"/>
    <x v="5"/>
    <x v="5"/>
    <x v="2"/>
    <x v="0"/>
    <x v="0"/>
    <n v="6.5431917000000006E-2"/>
    <n v="16"/>
    <n v="16"/>
    <x v="23"/>
    <n v="5"/>
    <x v="5"/>
    <n v="19.04965"/>
    <n v="4.7624124999999999"/>
  </r>
  <r>
    <x v="1"/>
    <x v="25"/>
    <x v="2"/>
    <x v="5"/>
    <x v="5"/>
    <x v="2"/>
    <x v="0"/>
    <x v="0"/>
    <n v="0.140241213"/>
    <n v="13.35"/>
    <n v="13.35"/>
    <x v="24"/>
    <n v="5"/>
    <x v="5"/>
    <n v="37.559800000000003"/>
    <n v="11.253872659176031"/>
  </r>
  <r>
    <x v="1"/>
    <x v="26"/>
    <x v="2"/>
    <x v="8"/>
    <x v="8"/>
    <x v="2"/>
    <x v="1"/>
    <x v="0"/>
    <n v="3.3935576000000002E-2"/>
    <n v="6.6950000000000003"/>
    <n v="6.6950000000000003"/>
    <x v="25"/>
    <n v="5"/>
    <x v="8"/>
    <n v="31.706514285714288"/>
    <n v="33.150948469006721"/>
  </r>
  <r>
    <x v="0"/>
    <x v="27"/>
    <x v="0"/>
    <x v="7"/>
    <x v="7"/>
    <x v="1"/>
    <x v="0"/>
    <x v="3"/>
    <n v="1.6516275E-2"/>
    <m/>
    <n v="17.7"/>
    <x v="26"/>
    <n v="5"/>
    <x v="7"/>
    <n v="7.9005666666666663"/>
    <n v="2.6781581920903954"/>
  </r>
  <r>
    <x v="1"/>
    <x v="28"/>
    <x v="2"/>
    <x v="2"/>
    <x v="2"/>
    <x v="0"/>
    <x v="1"/>
    <x v="0"/>
    <n v="2.6537206000000001E-2"/>
    <n v="16.600000000000001"/>
    <n v="16.600000000000001"/>
    <x v="27"/>
    <n v="5"/>
    <x v="2"/>
    <n v="7.1576750000000002"/>
    <n v="3.4494819277108433"/>
  </r>
  <r>
    <x v="0"/>
    <x v="29"/>
    <x v="11"/>
    <x v="0"/>
    <x v="0"/>
    <x v="0"/>
    <x v="0"/>
    <x v="0"/>
    <n v="0.131128467"/>
    <n v="6.92"/>
    <n v="6.92"/>
    <x v="28"/>
    <n v="5"/>
    <x v="0"/>
    <n v="7.7650333333333341"/>
    <n v="13.465375722543353"/>
  </r>
  <r>
    <x v="1"/>
    <x v="30"/>
    <x v="5"/>
    <x v="2"/>
    <x v="2"/>
    <x v="0"/>
    <x v="1"/>
    <x v="0"/>
    <n v="8.0640478000000002E-2"/>
    <n v="5.82"/>
    <n v="5.82"/>
    <x v="29"/>
    <n v="5"/>
    <x v="2"/>
    <n v="20.972375"/>
    <n v="28.828006872852232"/>
  </r>
  <r>
    <x v="1"/>
    <x v="31"/>
    <x v="4"/>
    <x v="3"/>
    <x v="3"/>
    <x v="1"/>
    <x v="2"/>
    <x v="0"/>
    <n v="1.9464180000000001E-2"/>
    <n v="14.8"/>
    <n v="14.8"/>
    <x v="30"/>
    <n v="5"/>
    <x v="3"/>
    <n v="19.63794"/>
    <n v="13.268878378378378"/>
  </r>
  <r>
    <x v="1"/>
    <x v="32"/>
    <x v="12"/>
    <x v="3"/>
    <x v="3"/>
    <x v="1"/>
    <x v="2"/>
    <x v="0"/>
    <n v="4.6545785999999999E-2"/>
    <n v="10.1"/>
    <n v="10.1"/>
    <x v="31"/>
    <n v="5"/>
    <x v="3"/>
    <n v="5.99878"/>
    <n v="5.9393861386138616"/>
  </r>
  <r>
    <x v="1"/>
    <x v="33"/>
    <x v="5"/>
    <x v="3"/>
    <x v="3"/>
    <x v="1"/>
    <x v="2"/>
    <x v="0"/>
    <n v="0.18468975600000001"/>
    <n v="7.67"/>
    <n v="7.67"/>
    <x v="32"/>
    <n v="5"/>
    <x v="3"/>
    <n v="3.54216"/>
    <n v="4.6182007822685787"/>
  </r>
  <r>
    <x v="1"/>
    <x v="34"/>
    <x v="6"/>
    <x v="5"/>
    <x v="5"/>
    <x v="2"/>
    <x v="0"/>
    <x v="0"/>
    <n v="2.5342692E-2"/>
    <n v="15.6"/>
    <n v="15.6"/>
    <x v="33"/>
    <n v="5"/>
    <x v="5"/>
    <n v="43.576349999999998"/>
    <n v="11.173423076923077"/>
  </r>
  <r>
    <x v="1"/>
    <x v="35"/>
    <x v="2"/>
    <x v="3"/>
    <x v="3"/>
    <x v="1"/>
    <x v="2"/>
    <x v="0"/>
    <n v="3.7923509000000001E-2"/>
    <n v="9.31"/>
    <n v="9.31"/>
    <x v="34"/>
    <n v="5"/>
    <x v="3"/>
    <n v="6.1651000000000007"/>
    <n v="6.6220193340494093"/>
  </r>
  <r>
    <x v="1"/>
    <x v="36"/>
    <x v="0"/>
    <x v="4"/>
    <x v="4"/>
    <x v="2"/>
    <x v="0"/>
    <x v="0"/>
    <n v="0.121848436"/>
    <n v="11.8"/>
    <n v="11.8"/>
    <x v="35"/>
    <n v="5"/>
    <x v="4"/>
    <n v="5.2044666666666668"/>
    <n v="3.969508474576271"/>
  </r>
  <r>
    <x v="0"/>
    <x v="37"/>
    <x v="6"/>
    <x v="4"/>
    <x v="4"/>
    <x v="2"/>
    <x v="0"/>
    <x v="0"/>
    <n v="3.8029746000000003E-2"/>
    <n v="13.15"/>
    <n v="13.15"/>
    <x v="36"/>
    <n v="5"/>
    <x v="4"/>
    <n v="9.8539555555555545"/>
    <n v="6.7441520912547519"/>
  </r>
  <r>
    <x v="1"/>
    <x v="38"/>
    <x v="0"/>
    <x v="0"/>
    <x v="0"/>
    <x v="0"/>
    <x v="0"/>
    <x v="0"/>
    <n v="5.7485328000000002E-2"/>
    <n v="16.25"/>
    <n v="16.25"/>
    <x v="37"/>
    <n v="5"/>
    <x v="0"/>
    <n v="10.517049999999999"/>
    <n v="7.766436923076923"/>
  </r>
  <r>
    <x v="0"/>
    <x v="39"/>
    <x v="8"/>
    <x v="2"/>
    <x v="2"/>
    <x v="0"/>
    <x v="1"/>
    <x v="0"/>
    <n v="8.5274987999999996E-2"/>
    <n v="13.85"/>
    <n v="13.85"/>
    <x v="38"/>
    <n v="5"/>
    <x v="2"/>
    <n v="14.951549999999999"/>
    <n v="8.6362743682310459"/>
  </r>
  <r>
    <x v="0"/>
    <x v="40"/>
    <x v="10"/>
    <x v="3"/>
    <x v="3"/>
    <x v="1"/>
    <x v="2"/>
    <x v="0"/>
    <n v="0.108148913"/>
    <n v="6.75"/>
    <n v="6.75"/>
    <x v="39"/>
    <n v="5"/>
    <x v="3"/>
    <n v="9.56752"/>
    <n v="14.174103703703704"/>
  </r>
  <r>
    <x v="0"/>
    <x v="41"/>
    <x v="0"/>
    <x v="7"/>
    <x v="7"/>
    <x v="1"/>
    <x v="0"/>
    <x v="3"/>
    <n v="1.8838680999999999E-2"/>
    <m/>
    <n v="15.7"/>
    <x v="40"/>
    <n v="5"/>
    <x v="7"/>
    <n v="10.492266666666668"/>
    <n v="4.0097834394904464"/>
  </r>
  <r>
    <x v="1"/>
    <x v="42"/>
    <x v="12"/>
    <x v="4"/>
    <x v="4"/>
    <x v="2"/>
    <x v="0"/>
    <x v="0"/>
    <n v="4.8115542999999997E-2"/>
    <n v="10.5"/>
    <n v="10.5"/>
    <x v="41"/>
    <n v="5"/>
    <x v="4"/>
    <n v="17.677177777777779"/>
    <n v="15.151866666666669"/>
  </r>
  <r>
    <x v="1"/>
    <x v="43"/>
    <x v="6"/>
    <x v="0"/>
    <x v="0"/>
    <x v="0"/>
    <x v="0"/>
    <x v="0"/>
    <n v="0.17462134300000001"/>
    <n v="9.3000000000000007"/>
    <n v="9.3000000000000007"/>
    <x v="42"/>
    <n v="5"/>
    <x v="0"/>
    <n v="8.6913666666666671"/>
    <n v="11.214666666666666"/>
  </r>
  <r>
    <x v="0"/>
    <x v="44"/>
    <x v="11"/>
    <x v="6"/>
    <x v="6"/>
    <x v="1"/>
    <x v="0"/>
    <x v="2"/>
    <n v="0.10599465399999999"/>
    <n v="20.75"/>
    <n v="20.75"/>
    <x v="43"/>
    <n v="5"/>
    <x v="6"/>
    <n v="11.58216923076923"/>
    <n v="7.2562987951807223"/>
  </r>
  <r>
    <x v="1"/>
    <x v="45"/>
    <x v="9"/>
    <x v="3"/>
    <x v="3"/>
    <x v="1"/>
    <x v="2"/>
    <x v="0"/>
    <n v="0.18250177300000001"/>
    <n v="19.2"/>
    <n v="19.2"/>
    <x v="44"/>
    <n v="5"/>
    <x v="3"/>
    <n v="23.921960000000002"/>
    <n v="12.459354166666667"/>
  </r>
  <r>
    <x v="1"/>
    <x v="46"/>
    <x v="5"/>
    <x v="8"/>
    <x v="8"/>
    <x v="2"/>
    <x v="1"/>
    <x v="0"/>
    <n v="4.8931174000000001E-2"/>
    <n v="18.100000000000001"/>
    <n v="18.100000000000001"/>
    <x v="45"/>
    <n v="5"/>
    <x v="8"/>
    <n v="18.190514285714286"/>
    <n v="7.0350055248618784"/>
  </r>
  <r>
    <x v="1"/>
    <x v="47"/>
    <x v="2"/>
    <x v="0"/>
    <x v="0"/>
    <x v="0"/>
    <x v="0"/>
    <x v="0"/>
    <n v="1.3658248E-2"/>
    <n v="17.5"/>
    <n v="17.5"/>
    <x v="46"/>
    <n v="5"/>
    <x v="0"/>
    <n v="21.360866666666666"/>
    <n v="14.647451428571429"/>
  </r>
  <r>
    <x v="1"/>
    <x v="48"/>
    <x v="5"/>
    <x v="0"/>
    <x v="0"/>
    <x v="0"/>
    <x v="0"/>
    <x v="0"/>
    <n v="1.1305479E-2"/>
    <n v="10.5"/>
    <n v="10.5"/>
    <x v="47"/>
    <n v="5"/>
    <x v="0"/>
    <n v="19.627066666666668"/>
    <n v="22.430933333333332"/>
  </r>
  <r>
    <x v="1"/>
    <x v="49"/>
    <x v="7"/>
    <x v="0"/>
    <x v="0"/>
    <x v="0"/>
    <x v="0"/>
    <x v="0"/>
    <n v="1.4653896E-2"/>
    <n v="7.9749999999999996"/>
    <n v="7.9749999999999996"/>
    <x v="48"/>
    <n v="5"/>
    <x v="0"/>
    <n v="6.8687499999999995"/>
    <n v="10.335423197492164"/>
  </r>
  <r>
    <x v="1"/>
    <x v="16"/>
    <x v="1"/>
    <x v="0"/>
    <x v="0"/>
    <x v="0"/>
    <x v="0"/>
    <x v="0"/>
    <n v="2.5867352999999999E-2"/>
    <n v="10"/>
    <n v="10"/>
    <x v="49"/>
    <n v="5"/>
    <x v="0"/>
    <n v="22.051883333333333"/>
    <n v="26.462259999999997"/>
  </r>
  <r>
    <x v="1"/>
    <x v="50"/>
    <x v="1"/>
    <x v="0"/>
    <x v="0"/>
    <x v="0"/>
    <x v="0"/>
    <x v="0"/>
    <n v="2.4201904999999999E-2"/>
    <n v="10.1"/>
    <n v="10.1"/>
    <x v="50"/>
    <n v="5"/>
    <x v="0"/>
    <n v="9.5762499999999999"/>
    <n v="11.377722772277229"/>
  </r>
  <r>
    <x v="1"/>
    <x v="51"/>
    <x v="10"/>
    <x v="0"/>
    <x v="0"/>
    <x v="0"/>
    <x v="0"/>
    <x v="0"/>
    <n v="2.8461453000000001E-2"/>
    <n v="8.93"/>
    <n v="8.93"/>
    <x v="51"/>
    <n v="5"/>
    <x v="0"/>
    <n v="12.686166666666667"/>
    <n v="17.047480403135499"/>
  </r>
  <r>
    <x v="1"/>
    <x v="52"/>
    <x v="2"/>
    <x v="0"/>
    <x v="0"/>
    <x v="0"/>
    <x v="0"/>
    <x v="0"/>
    <n v="8.6266285999999998E-2"/>
    <n v="7.3"/>
    <n v="7.3"/>
    <x v="52"/>
    <n v="5"/>
    <x v="0"/>
    <n v="12.267300000000001"/>
    <n v="20.165424657534249"/>
  </r>
  <r>
    <x v="1"/>
    <x v="53"/>
    <x v="2"/>
    <x v="0"/>
    <x v="0"/>
    <x v="0"/>
    <x v="0"/>
    <x v="0"/>
    <n v="5.5570619999999998E-3"/>
    <n v="7.93"/>
    <n v="7.93"/>
    <x v="53"/>
    <n v="5"/>
    <x v="0"/>
    <n v="10.17845"/>
    <n v="15.402446406052965"/>
  </r>
  <r>
    <x v="1"/>
    <x v="54"/>
    <x v="2"/>
    <x v="0"/>
    <x v="0"/>
    <x v="0"/>
    <x v="0"/>
    <x v="0"/>
    <n v="1.3834246999999999E-2"/>
    <n v="15.35"/>
    <n v="15.35"/>
    <x v="54"/>
    <n v="5"/>
    <x v="0"/>
    <n v="5.2263999999999999"/>
    <n v="4.0857850162866454"/>
  </r>
  <r>
    <x v="1"/>
    <x v="55"/>
    <x v="2"/>
    <x v="0"/>
    <x v="0"/>
    <x v="0"/>
    <x v="0"/>
    <x v="0"/>
    <n v="1.6637301E-2"/>
    <n v="19.350000000000001"/>
    <n v="19.350000000000001"/>
    <x v="55"/>
    <n v="5"/>
    <x v="0"/>
    <n v="10.075816666666666"/>
    <n v="6.2485684754521964"/>
  </r>
  <r>
    <x v="1"/>
    <x v="56"/>
    <x v="0"/>
    <x v="0"/>
    <x v="0"/>
    <x v="0"/>
    <x v="0"/>
    <x v="0"/>
    <n v="3.1331580999999997E-2"/>
    <n v="9.5"/>
    <n v="9.5"/>
    <x v="56"/>
    <n v="5"/>
    <x v="0"/>
    <n v="9.2602333333333338"/>
    <n v="11.697136842105262"/>
  </r>
  <r>
    <x v="1"/>
    <x v="57"/>
    <x v="0"/>
    <x v="0"/>
    <x v="0"/>
    <x v="0"/>
    <x v="0"/>
    <x v="0"/>
    <n v="4.1459804000000003E-2"/>
    <n v="10.5"/>
    <n v="10.5"/>
    <x v="57"/>
    <n v="5"/>
    <x v="0"/>
    <n v="3.2680333333333333"/>
    <n v="3.734895238095238"/>
  </r>
  <r>
    <x v="1"/>
    <x v="58"/>
    <x v="0"/>
    <x v="0"/>
    <x v="0"/>
    <x v="0"/>
    <x v="0"/>
    <x v="0"/>
    <n v="0"/>
    <n v="15.6"/>
    <n v="15.6"/>
    <x v="58"/>
    <n v="5"/>
    <x v="0"/>
    <n v="9.3293166666666671"/>
    <n v="7.1763974358974361"/>
  </r>
  <r>
    <x v="1"/>
    <x v="59"/>
    <x v="12"/>
    <x v="0"/>
    <x v="0"/>
    <x v="0"/>
    <x v="0"/>
    <x v="0"/>
    <n v="3.597678E-3"/>
    <n v="5.88"/>
    <n v="5.88"/>
    <x v="59"/>
    <n v="5"/>
    <x v="0"/>
    <n v="12.824983333333334"/>
    <n v="26.173435374149662"/>
  </r>
  <r>
    <x v="1"/>
    <x v="60"/>
    <x v="12"/>
    <x v="0"/>
    <x v="0"/>
    <x v="0"/>
    <x v="0"/>
    <x v="0"/>
    <n v="8.6916125999999996E-2"/>
    <n v="8.8800000000000008"/>
    <n v="8.8800000000000008"/>
    <x v="60"/>
    <n v="5"/>
    <x v="0"/>
    <n v="12.780683333333334"/>
    <n v="17.271193693693693"/>
  </r>
  <r>
    <x v="1"/>
    <x v="61"/>
    <x v="4"/>
    <x v="0"/>
    <x v="0"/>
    <x v="0"/>
    <x v="0"/>
    <x v="0"/>
    <n v="3.5247642000000003E-2"/>
    <n v="10.6"/>
    <n v="10.6"/>
    <x v="61"/>
    <n v="5"/>
    <x v="0"/>
    <n v="7.0601999999999991"/>
    <n v="7.9926792452830187"/>
  </r>
  <r>
    <x v="1"/>
    <x v="62"/>
    <x v="5"/>
    <x v="0"/>
    <x v="0"/>
    <x v="0"/>
    <x v="0"/>
    <x v="0"/>
    <n v="2.8365524E-2"/>
    <n v="6.13"/>
    <n v="6.13"/>
    <x v="62"/>
    <n v="5"/>
    <x v="0"/>
    <n v="9.1742666666666661"/>
    <n v="17.959412724306688"/>
  </r>
  <r>
    <x v="1"/>
    <x v="63"/>
    <x v="5"/>
    <x v="0"/>
    <x v="0"/>
    <x v="0"/>
    <x v="0"/>
    <x v="0"/>
    <n v="1.5186145999999999E-2"/>
    <n v="6.38"/>
    <n v="6.38"/>
    <x v="63"/>
    <n v="5"/>
    <x v="0"/>
    <n v="12.078916666666666"/>
    <n v="22.718965517241379"/>
  </r>
  <r>
    <x v="1"/>
    <x v="64"/>
    <x v="5"/>
    <x v="0"/>
    <x v="0"/>
    <x v="0"/>
    <x v="0"/>
    <x v="0"/>
    <n v="4.8134590999999997E-2"/>
    <n v="9.1950000000000003"/>
    <n v="9.1950000000000003"/>
    <x v="64"/>
    <n v="5"/>
    <x v="0"/>
    <n v="8.9801833333333345"/>
    <n v="11.719651984774334"/>
  </r>
  <r>
    <x v="1"/>
    <x v="65"/>
    <x v="5"/>
    <x v="0"/>
    <x v="0"/>
    <x v="0"/>
    <x v="0"/>
    <x v="0"/>
    <n v="4.7791878000000003E-2"/>
    <n v="11.3"/>
    <n v="11.3"/>
    <x v="65"/>
    <n v="5"/>
    <x v="0"/>
    <n v="15.063833333333333"/>
    <n v="15.996991150442476"/>
  </r>
  <r>
    <x v="1"/>
    <x v="66"/>
    <x v="5"/>
    <x v="0"/>
    <x v="0"/>
    <x v="0"/>
    <x v="0"/>
    <x v="0"/>
    <n v="7.4680559999999998E-3"/>
    <n v="12.6"/>
    <n v="12.6"/>
    <x v="66"/>
    <n v="5"/>
    <x v="0"/>
    <n v="15.579633333333334"/>
    <n v="14.837746031746033"/>
  </r>
  <r>
    <x v="1"/>
    <x v="67"/>
    <x v="5"/>
    <x v="0"/>
    <x v="0"/>
    <x v="0"/>
    <x v="0"/>
    <x v="0"/>
    <n v="0.113694957"/>
    <n v="17.25"/>
    <n v="17.25"/>
    <x v="67"/>
    <n v="5"/>
    <x v="0"/>
    <n v="21.122699999999998"/>
    <n v="14.694052173913043"/>
  </r>
  <r>
    <x v="1"/>
    <x v="68"/>
    <x v="5"/>
    <x v="0"/>
    <x v="0"/>
    <x v="0"/>
    <x v="0"/>
    <x v="0"/>
    <n v="6.7400031999999999E-2"/>
    <n v="19.100000000000001"/>
    <n v="19.100000000000001"/>
    <x v="68"/>
    <n v="5"/>
    <x v="0"/>
    <n v="3.4983"/>
    <n v="2.1978848167539264"/>
  </r>
  <r>
    <x v="1"/>
    <x v="69"/>
    <x v="8"/>
    <x v="0"/>
    <x v="0"/>
    <x v="0"/>
    <x v="0"/>
    <x v="0"/>
    <n v="2.6882495999999999E-2"/>
    <n v="9.8000000000000007"/>
    <n v="9.8000000000000007"/>
    <x v="69"/>
    <n v="5"/>
    <x v="0"/>
    <n v="10.525166666666667"/>
    <n v="12.88795918367347"/>
  </r>
  <r>
    <x v="1"/>
    <x v="70"/>
    <x v="6"/>
    <x v="0"/>
    <x v="0"/>
    <x v="0"/>
    <x v="0"/>
    <x v="0"/>
    <n v="1.0027885E-2"/>
    <n v="7.9050000000000002"/>
    <n v="7.9050000000000002"/>
    <x v="70"/>
    <n v="5"/>
    <x v="0"/>
    <n v="20.8034"/>
    <n v="31.580113851992412"/>
  </r>
  <r>
    <x v="1"/>
    <x v="71"/>
    <x v="6"/>
    <x v="0"/>
    <x v="0"/>
    <x v="0"/>
    <x v="0"/>
    <x v="0"/>
    <n v="2.8988288000000001E-2"/>
    <n v="10.8"/>
    <n v="10.8"/>
    <x v="71"/>
    <n v="5"/>
    <x v="0"/>
    <n v="19.935183333333331"/>
    <n v="22.150203703703703"/>
  </r>
  <r>
    <x v="1"/>
    <x v="72"/>
    <x v="6"/>
    <x v="0"/>
    <x v="0"/>
    <x v="0"/>
    <x v="0"/>
    <x v="0"/>
    <n v="2.0600553000000001E-2"/>
    <n v="12.1"/>
    <n v="12.1"/>
    <x v="72"/>
    <n v="5"/>
    <x v="0"/>
    <n v="12.297783333333333"/>
    <n v="12.196148760330578"/>
  </r>
  <r>
    <x v="0"/>
    <x v="12"/>
    <x v="7"/>
    <x v="0"/>
    <x v="0"/>
    <x v="0"/>
    <x v="0"/>
    <x v="0"/>
    <n v="7.5868843000000005E-2"/>
    <n v="15.5"/>
    <n v="15.5"/>
    <x v="73"/>
    <n v="5"/>
    <x v="0"/>
    <n v="21.813066666666668"/>
    <n v="16.887535483870966"/>
  </r>
  <r>
    <x v="0"/>
    <x v="73"/>
    <x v="7"/>
    <x v="0"/>
    <x v="0"/>
    <x v="0"/>
    <x v="0"/>
    <x v="0"/>
    <n v="7.9419754999999995E-2"/>
    <n v="20.7"/>
    <n v="20.7"/>
    <x v="74"/>
    <n v="5"/>
    <x v="0"/>
    <n v="8.3170166666666656"/>
    <n v="4.8214589371980674"/>
  </r>
  <r>
    <x v="0"/>
    <x v="74"/>
    <x v="13"/>
    <x v="0"/>
    <x v="0"/>
    <x v="0"/>
    <x v="0"/>
    <x v="0"/>
    <n v="3.0311951E-2"/>
    <n v="8"/>
    <n v="8"/>
    <x v="75"/>
    <n v="5"/>
    <x v="0"/>
    <n v="20.617433333333334"/>
    <n v="30.92615"/>
  </r>
  <r>
    <x v="0"/>
    <x v="75"/>
    <x v="1"/>
    <x v="0"/>
    <x v="0"/>
    <x v="0"/>
    <x v="0"/>
    <x v="0"/>
    <n v="3.0742083E-2"/>
    <n v="19.5"/>
    <n v="19.5"/>
    <x v="76"/>
    <n v="5"/>
    <x v="0"/>
    <n v="7.1295000000000002"/>
    <n v="4.3873846153846152"/>
  </r>
  <r>
    <x v="0"/>
    <x v="76"/>
    <x v="10"/>
    <x v="0"/>
    <x v="0"/>
    <x v="0"/>
    <x v="0"/>
    <x v="0"/>
    <n v="2.9768869999999999E-2"/>
    <n v="14"/>
    <n v="14"/>
    <x v="0"/>
    <n v="5"/>
    <x v="0"/>
    <n v="12.123216666666666"/>
    <n v="10.391328571428572"/>
  </r>
  <r>
    <x v="0"/>
    <x v="77"/>
    <x v="10"/>
    <x v="0"/>
    <x v="0"/>
    <x v="0"/>
    <x v="0"/>
    <x v="0"/>
    <n v="0"/>
    <n v="20.25"/>
    <n v="20.25"/>
    <x v="77"/>
    <n v="5"/>
    <x v="0"/>
    <n v="16.18995"/>
    <n v="9.5940444444444442"/>
  </r>
  <r>
    <x v="0"/>
    <x v="78"/>
    <x v="2"/>
    <x v="0"/>
    <x v="0"/>
    <x v="0"/>
    <x v="0"/>
    <x v="0"/>
    <n v="6.6833743000000001E-2"/>
    <n v="11.3"/>
    <n v="11.3"/>
    <x v="78"/>
    <n v="5"/>
    <x v="0"/>
    <n v="21.44135"/>
    <n v="22.769575221238938"/>
  </r>
  <r>
    <x v="0"/>
    <x v="79"/>
    <x v="2"/>
    <x v="0"/>
    <x v="0"/>
    <x v="0"/>
    <x v="0"/>
    <x v="0"/>
    <n v="7.7284565999999999E-2"/>
    <n v="11.6"/>
    <n v="11.6"/>
    <x v="79"/>
    <n v="5"/>
    <x v="0"/>
    <n v="14.36755"/>
    <n v="14.862982758620689"/>
  </r>
  <r>
    <x v="0"/>
    <x v="80"/>
    <x v="2"/>
    <x v="0"/>
    <x v="0"/>
    <x v="0"/>
    <x v="0"/>
    <x v="0"/>
    <n v="9.9425550000000001E-2"/>
    <n v="16"/>
    <n v="16"/>
    <x v="80"/>
    <n v="5"/>
    <x v="0"/>
    <n v="7.257133333333333"/>
    <n v="5.44285"/>
  </r>
  <r>
    <x v="0"/>
    <x v="81"/>
    <x v="8"/>
    <x v="0"/>
    <x v="0"/>
    <x v="0"/>
    <x v="0"/>
    <x v="0"/>
    <n v="1.2477512E-2"/>
    <n v="10.195"/>
    <n v="10.195"/>
    <x v="81"/>
    <n v="5"/>
    <x v="0"/>
    <n v="16.425916666666666"/>
    <n v="19.334085335948995"/>
  </r>
  <r>
    <x v="0"/>
    <x v="82"/>
    <x v="8"/>
    <x v="0"/>
    <x v="0"/>
    <x v="0"/>
    <x v="0"/>
    <x v="0"/>
    <n v="2.6643448E-2"/>
    <n v="13.65"/>
    <n v="13.65"/>
    <x v="82"/>
    <n v="5"/>
    <x v="0"/>
    <n v="3.1627666666666667"/>
    <n v="2.7804542124542126"/>
  </r>
  <r>
    <x v="0"/>
    <x v="83"/>
    <x v="6"/>
    <x v="0"/>
    <x v="0"/>
    <x v="0"/>
    <x v="0"/>
    <x v="0"/>
    <n v="2.7386121999999999E-2"/>
    <n v="9.6"/>
    <n v="9.6"/>
    <x v="83"/>
    <n v="5"/>
    <x v="0"/>
    <n v="21.60253333333333"/>
    <n v="27.003166666666665"/>
  </r>
  <r>
    <x v="0"/>
    <x v="84"/>
    <x v="6"/>
    <x v="0"/>
    <x v="0"/>
    <x v="0"/>
    <x v="0"/>
    <x v="0"/>
    <n v="1.1443221999999999E-2"/>
    <n v="10.695"/>
    <n v="10.695"/>
    <x v="84"/>
    <n v="5"/>
    <x v="0"/>
    <n v="6.1253166666666665"/>
    <n v="6.8727255726975223"/>
  </r>
  <r>
    <x v="0"/>
    <x v="85"/>
    <x v="6"/>
    <x v="0"/>
    <x v="0"/>
    <x v="0"/>
    <x v="0"/>
    <x v="0"/>
    <n v="5.8207113999999997E-2"/>
    <n v="12.3"/>
    <n v="12.3"/>
    <x v="85"/>
    <n v="5"/>
    <x v="0"/>
    <n v="4.9296833333333332"/>
    <n v="4.8094471544715445"/>
  </r>
  <r>
    <x v="1"/>
    <x v="86"/>
    <x v="4"/>
    <x v="0"/>
    <x v="0"/>
    <x v="0"/>
    <x v="0"/>
    <x v="0"/>
    <n v="9.8938169999999992E-3"/>
    <n v="11.395"/>
    <n v="11.395"/>
    <x v="86"/>
    <n v="5"/>
    <x v="0"/>
    <n v="4.1919500000000003"/>
    <n v="4.4145151382185173"/>
  </r>
  <r>
    <x v="0"/>
    <x v="87"/>
    <x v="7"/>
    <x v="0"/>
    <x v="0"/>
    <x v="0"/>
    <x v="0"/>
    <x v="0"/>
    <n v="0.18614827"/>
    <n v="12.35"/>
    <n v="12.35"/>
    <x v="87"/>
    <n v="5"/>
    <x v="0"/>
    <n v="6.5194000000000001"/>
    <n v="6.3346396761133601"/>
  </r>
  <r>
    <x v="0"/>
    <x v="88"/>
    <x v="10"/>
    <x v="0"/>
    <x v="0"/>
    <x v="0"/>
    <x v="0"/>
    <x v="0"/>
    <n v="0.114294512"/>
    <n v="20.7"/>
    <n v="20.7"/>
    <x v="88"/>
    <n v="5"/>
    <x v="0"/>
    <n v="7.9119666666666673"/>
    <n v="4.5866473429951693"/>
  </r>
  <r>
    <x v="1"/>
    <x v="89"/>
    <x v="9"/>
    <x v="7"/>
    <x v="9"/>
    <x v="0"/>
    <x v="1"/>
    <x v="2"/>
    <n v="2.3402893000000001E-2"/>
    <m/>
    <n v="16.350000000000001"/>
    <x v="89"/>
    <n v="5"/>
    <x v="7"/>
    <n v="18.038"/>
    <n v="6.6194495412844025"/>
  </r>
  <r>
    <x v="1"/>
    <x v="90"/>
    <x v="1"/>
    <x v="7"/>
    <x v="9"/>
    <x v="0"/>
    <x v="1"/>
    <x v="2"/>
    <n v="0.196490902"/>
    <m/>
    <n v="12.5"/>
    <x v="90"/>
    <n v="5"/>
    <x v="7"/>
    <n v="20.090666666666667"/>
    <n v="9.6435200000000005"/>
  </r>
  <r>
    <x v="1"/>
    <x v="91"/>
    <x v="10"/>
    <x v="7"/>
    <x v="9"/>
    <x v="0"/>
    <x v="1"/>
    <x v="2"/>
    <n v="0.24749009"/>
    <m/>
    <n v="13.8"/>
    <x v="91"/>
    <n v="5"/>
    <x v="7"/>
    <n v="43.864733333333334"/>
    <n v="19.071623188405795"/>
  </r>
  <r>
    <x v="1"/>
    <x v="92"/>
    <x v="0"/>
    <x v="7"/>
    <x v="9"/>
    <x v="0"/>
    <x v="1"/>
    <x v="2"/>
    <n v="3.7824734999999998E-2"/>
    <m/>
    <n v="8.7750000000000004"/>
    <x v="92"/>
    <n v="5"/>
    <x v="7"/>
    <n v="18.287133333333333"/>
    <n v="12.504022792022793"/>
  </r>
  <r>
    <x v="1"/>
    <x v="93"/>
    <x v="0"/>
    <x v="7"/>
    <x v="9"/>
    <x v="0"/>
    <x v="1"/>
    <x v="2"/>
    <n v="0.14210799800000001"/>
    <m/>
    <n v="7.02"/>
    <x v="93"/>
    <n v="5"/>
    <x v="7"/>
    <n v="25.062233333333335"/>
    <n v="21.420712250712253"/>
  </r>
  <r>
    <x v="1"/>
    <x v="94"/>
    <x v="0"/>
    <x v="7"/>
    <x v="9"/>
    <x v="0"/>
    <x v="1"/>
    <x v="2"/>
    <n v="4.5062129999999999E-2"/>
    <m/>
    <n v="16.25"/>
    <x v="94"/>
    <n v="5"/>
    <x v="7"/>
    <n v="27.924566666666667"/>
    <n v="10.310609230769231"/>
  </r>
  <r>
    <x v="1"/>
    <x v="95"/>
    <x v="4"/>
    <x v="7"/>
    <x v="9"/>
    <x v="0"/>
    <x v="1"/>
    <x v="2"/>
    <n v="4.4000492000000002E-2"/>
    <m/>
    <n v="20.75"/>
    <x v="95"/>
    <n v="5"/>
    <x v="7"/>
    <n v="24.712233333333334"/>
    <n v="7.1457060240963859"/>
  </r>
  <r>
    <x v="1"/>
    <x v="96"/>
    <x v="4"/>
    <x v="7"/>
    <x v="9"/>
    <x v="0"/>
    <x v="1"/>
    <x v="2"/>
    <n v="0"/>
    <m/>
    <n v="5.6150000000000002"/>
    <x v="96"/>
    <n v="5"/>
    <x v="7"/>
    <n v="20.578833333333332"/>
    <n v="21.989848619768477"/>
  </r>
  <r>
    <x v="1"/>
    <x v="97"/>
    <x v="4"/>
    <x v="7"/>
    <x v="9"/>
    <x v="0"/>
    <x v="1"/>
    <x v="2"/>
    <n v="4.4607722000000002E-2"/>
    <m/>
    <n v="7.6849999999999996"/>
    <x v="97"/>
    <n v="5"/>
    <x v="7"/>
    <n v="24.329333333333334"/>
    <n v="18.994925178919974"/>
  </r>
  <r>
    <x v="1"/>
    <x v="98"/>
    <x v="4"/>
    <x v="7"/>
    <x v="9"/>
    <x v="0"/>
    <x v="1"/>
    <x v="2"/>
    <n v="3.1024168000000001E-2"/>
    <m/>
    <n v="19"/>
    <x v="98"/>
    <n v="5"/>
    <x v="7"/>
    <n v="35.087400000000002"/>
    <n v="11.08023157894737"/>
  </r>
  <r>
    <x v="1"/>
    <x v="99"/>
    <x v="5"/>
    <x v="7"/>
    <x v="9"/>
    <x v="0"/>
    <x v="1"/>
    <x v="2"/>
    <n v="9.1924310999999995E-2"/>
    <m/>
    <n v="12.3"/>
    <x v="99"/>
    <n v="5"/>
    <x v="7"/>
    <n v="31.625499999999999"/>
    <n v="15.427073170731706"/>
  </r>
  <r>
    <x v="1"/>
    <x v="100"/>
    <x v="5"/>
    <x v="7"/>
    <x v="9"/>
    <x v="0"/>
    <x v="1"/>
    <x v="2"/>
    <n v="0.10318849099999999"/>
    <m/>
    <n v="20.25"/>
    <x v="100"/>
    <n v="5"/>
    <x v="7"/>
    <n v="40.724333333333334"/>
    <n v="12.066469135802469"/>
  </r>
  <r>
    <x v="1"/>
    <x v="13"/>
    <x v="5"/>
    <x v="7"/>
    <x v="9"/>
    <x v="0"/>
    <x v="1"/>
    <x v="2"/>
    <n v="0.158562708"/>
    <m/>
    <n v="16.350000000000001"/>
    <x v="101"/>
    <n v="5"/>
    <x v="7"/>
    <n v="32.451833333333333"/>
    <n v="11.908929663608562"/>
  </r>
  <r>
    <x v="1"/>
    <x v="101"/>
    <x v="5"/>
    <x v="7"/>
    <x v="9"/>
    <x v="0"/>
    <x v="1"/>
    <x v="2"/>
    <n v="6.7824456000000005E-2"/>
    <m/>
    <n v="17.100000000000001"/>
    <x v="102"/>
    <n v="5"/>
    <x v="7"/>
    <n v="27.964033333333333"/>
    <n v="9.8119415204678351"/>
  </r>
  <r>
    <x v="1"/>
    <x v="102"/>
    <x v="8"/>
    <x v="7"/>
    <x v="9"/>
    <x v="0"/>
    <x v="1"/>
    <x v="2"/>
    <n v="2.9299175E-2"/>
    <m/>
    <n v="17.5"/>
    <x v="103"/>
    <n v="5"/>
    <x v="7"/>
    <n v="23.386333333333337"/>
    <n v="8.0181714285714296"/>
  </r>
  <r>
    <x v="1"/>
    <x v="103"/>
    <x v="14"/>
    <x v="7"/>
    <x v="9"/>
    <x v="0"/>
    <x v="1"/>
    <x v="2"/>
    <n v="0.12853255799999999"/>
    <m/>
    <n v="17.75"/>
    <x v="104"/>
    <n v="5"/>
    <x v="7"/>
    <n v="5.7036000000000007"/>
    <n v="1.9279774647887324"/>
  </r>
  <r>
    <x v="0"/>
    <x v="104"/>
    <x v="11"/>
    <x v="7"/>
    <x v="9"/>
    <x v="0"/>
    <x v="1"/>
    <x v="2"/>
    <n v="9.8606543000000005E-2"/>
    <m/>
    <n v="13.85"/>
    <x v="105"/>
    <n v="5"/>
    <x v="7"/>
    <n v="38.788333333333334"/>
    <n v="16.80361010830325"/>
  </r>
  <r>
    <x v="0"/>
    <x v="105"/>
    <x v="1"/>
    <x v="7"/>
    <x v="9"/>
    <x v="0"/>
    <x v="1"/>
    <x v="2"/>
    <n v="0.18223655499999999"/>
    <m/>
    <n v="20"/>
    <x v="106"/>
    <n v="5"/>
    <x v="7"/>
    <n v="17.860366666666668"/>
    <n v="5.3581099999999999"/>
  </r>
  <r>
    <x v="0"/>
    <x v="106"/>
    <x v="0"/>
    <x v="7"/>
    <x v="9"/>
    <x v="0"/>
    <x v="1"/>
    <x v="2"/>
    <n v="0.20916293599999999"/>
    <m/>
    <n v="16.7"/>
    <x v="107"/>
    <n v="5"/>
    <x v="7"/>
    <n v="29.866266666666665"/>
    <n v="10.730395209580838"/>
  </r>
  <r>
    <x v="0"/>
    <x v="107"/>
    <x v="8"/>
    <x v="7"/>
    <x v="9"/>
    <x v="0"/>
    <x v="1"/>
    <x v="2"/>
    <n v="7.7480626999999996E-2"/>
    <m/>
    <n v="5.19"/>
    <x v="108"/>
    <n v="5"/>
    <x v="7"/>
    <n v="16.899833333333333"/>
    <n v="19.537379576107899"/>
  </r>
  <r>
    <x v="0"/>
    <x v="108"/>
    <x v="15"/>
    <x v="7"/>
    <x v="9"/>
    <x v="0"/>
    <x v="1"/>
    <x v="2"/>
    <n v="1.2327846999999999E-2"/>
    <m/>
    <n v="21.2"/>
    <x v="109"/>
    <n v="5"/>
    <x v="7"/>
    <n v="28.978966666666665"/>
    <n v="8.2015943396226412"/>
  </r>
  <r>
    <x v="0"/>
    <x v="109"/>
    <x v="1"/>
    <x v="7"/>
    <x v="9"/>
    <x v="0"/>
    <x v="1"/>
    <x v="2"/>
    <n v="1.4342659000000001E-2"/>
    <m/>
    <n v="16.75"/>
    <x v="110"/>
    <n v="5"/>
    <x v="7"/>
    <n v="17.294566666666665"/>
    <n v="6.1950686567164173"/>
  </r>
  <r>
    <x v="0"/>
    <x v="110"/>
    <x v="2"/>
    <x v="7"/>
    <x v="9"/>
    <x v="0"/>
    <x v="1"/>
    <x v="2"/>
    <n v="0"/>
    <m/>
    <n v="9.1950000000000003"/>
    <x v="111"/>
    <n v="5"/>
    <x v="7"/>
    <n v="13.959433333333335"/>
    <n v="9.1089287656334967"/>
  </r>
  <r>
    <x v="1"/>
    <x v="111"/>
    <x v="7"/>
    <x v="2"/>
    <x v="2"/>
    <x v="0"/>
    <x v="1"/>
    <x v="0"/>
    <n v="8.3004077999999995E-2"/>
    <n v="20.6"/>
    <n v="20.6"/>
    <x v="112"/>
    <n v="5"/>
    <x v="2"/>
    <n v="14.93445"/>
    <n v="5.7997864077669901"/>
  </r>
  <r>
    <x v="1"/>
    <x v="112"/>
    <x v="1"/>
    <x v="2"/>
    <x v="2"/>
    <x v="0"/>
    <x v="1"/>
    <x v="0"/>
    <n v="1.043823E-2"/>
    <n v="6.4249999999999998"/>
    <n v="6.4249999999999998"/>
    <x v="113"/>
    <n v="5"/>
    <x v="2"/>
    <n v="14.485099999999999"/>
    <n v="18.035922178988326"/>
  </r>
  <r>
    <x v="1"/>
    <x v="113"/>
    <x v="1"/>
    <x v="2"/>
    <x v="2"/>
    <x v="0"/>
    <x v="1"/>
    <x v="0"/>
    <n v="0.15140558700000001"/>
    <n v="7"/>
    <n v="7"/>
    <x v="114"/>
    <n v="5"/>
    <x v="2"/>
    <n v="13.465999999999999"/>
    <n v="15.389714285714286"/>
  </r>
  <r>
    <x v="1"/>
    <x v="114"/>
    <x v="1"/>
    <x v="2"/>
    <x v="2"/>
    <x v="0"/>
    <x v="1"/>
    <x v="0"/>
    <n v="7.3827747999999999E-2"/>
    <n v="16.5"/>
    <n v="16.5"/>
    <x v="115"/>
    <n v="5"/>
    <x v="2"/>
    <n v="26.107975"/>
    <n v="12.658412121212121"/>
  </r>
  <r>
    <x v="1"/>
    <x v="51"/>
    <x v="10"/>
    <x v="2"/>
    <x v="2"/>
    <x v="0"/>
    <x v="1"/>
    <x v="0"/>
    <n v="2.8417272E-2"/>
    <n v="8.93"/>
    <n v="8.93"/>
    <x v="116"/>
    <n v="5"/>
    <x v="2"/>
    <n v="19.316749999999999"/>
    <n v="17.305039193729002"/>
  </r>
  <r>
    <x v="1"/>
    <x v="115"/>
    <x v="10"/>
    <x v="2"/>
    <x v="2"/>
    <x v="0"/>
    <x v="1"/>
    <x v="0"/>
    <n v="2.4194731000000001E-2"/>
    <n v="12.6"/>
    <n v="12.6"/>
    <x v="117"/>
    <n v="5"/>
    <x v="2"/>
    <n v="4.5234249999999996"/>
    <n v="2.8720158730158727"/>
  </r>
  <r>
    <x v="1"/>
    <x v="116"/>
    <x v="2"/>
    <x v="2"/>
    <x v="2"/>
    <x v="0"/>
    <x v="1"/>
    <x v="0"/>
    <n v="2.6870890000000001E-2"/>
    <n v="17.5"/>
    <n v="17.5"/>
    <x v="118"/>
    <n v="5"/>
    <x v="2"/>
    <n v="33.061374999999998"/>
    <n v="15.113771428571427"/>
  </r>
  <r>
    <x v="1"/>
    <x v="117"/>
    <x v="0"/>
    <x v="2"/>
    <x v="2"/>
    <x v="0"/>
    <x v="1"/>
    <x v="0"/>
    <n v="3.7581243E-2"/>
    <n v="13.1"/>
    <n v="13.1"/>
    <x v="119"/>
    <n v="5"/>
    <x v="2"/>
    <n v="21.938175000000001"/>
    <n v="13.397358778625955"/>
  </r>
  <r>
    <x v="1"/>
    <x v="118"/>
    <x v="0"/>
    <x v="2"/>
    <x v="2"/>
    <x v="0"/>
    <x v="1"/>
    <x v="0"/>
    <n v="3.4306962000000003E-2"/>
    <n v="16.100000000000001"/>
    <n v="16.100000000000001"/>
    <x v="120"/>
    <n v="5"/>
    <x v="2"/>
    <n v="31.54195"/>
    <n v="15.673018633540371"/>
  </r>
  <r>
    <x v="1"/>
    <x v="119"/>
    <x v="4"/>
    <x v="2"/>
    <x v="2"/>
    <x v="0"/>
    <x v="1"/>
    <x v="0"/>
    <n v="4.4908403999999999E-2"/>
    <n v="15"/>
    <n v="15"/>
    <x v="121"/>
    <n v="5"/>
    <x v="2"/>
    <n v="17.535475000000002"/>
    <n v="9.3522533333333335"/>
  </r>
  <r>
    <x v="1"/>
    <x v="120"/>
    <x v="4"/>
    <x v="2"/>
    <x v="2"/>
    <x v="0"/>
    <x v="1"/>
    <x v="0"/>
    <n v="1.8905326E-2"/>
    <n v="17.600000000000001"/>
    <n v="17.600000000000001"/>
    <x v="122"/>
    <n v="5"/>
    <x v="2"/>
    <n v="29.332374999999999"/>
    <n v="13.332897727272726"/>
  </r>
  <r>
    <x v="1"/>
    <x v="13"/>
    <x v="5"/>
    <x v="2"/>
    <x v="2"/>
    <x v="0"/>
    <x v="1"/>
    <x v="0"/>
    <n v="9.0562192E-2"/>
    <n v="16.350000000000001"/>
    <n v="16.350000000000001"/>
    <x v="123"/>
    <n v="5"/>
    <x v="2"/>
    <n v="24.776375000000002"/>
    <n v="12.122996941896025"/>
  </r>
  <r>
    <x v="1"/>
    <x v="121"/>
    <x v="5"/>
    <x v="2"/>
    <x v="2"/>
    <x v="0"/>
    <x v="1"/>
    <x v="0"/>
    <n v="1.5687045E-2"/>
    <n v="17.600000000000001"/>
    <n v="17.600000000000001"/>
    <x v="124"/>
    <n v="5"/>
    <x v="2"/>
    <n v="22.837199999999999"/>
    <n v="10.380545454545453"/>
  </r>
  <r>
    <x v="1"/>
    <x v="122"/>
    <x v="5"/>
    <x v="2"/>
    <x v="2"/>
    <x v="0"/>
    <x v="1"/>
    <x v="0"/>
    <n v="0.10803043399999999"/>
    <n v="19.25"/>
    <n v="19.25"/>
    <x v="125"/>
    <n v="5"/>
    <x v="2"/>
    <n v="4.0569750000000004"/>
    <n v="1.6860155844155846"/>
  </r>
  <r>
    <x v="1"/>
    <x v="123"/>
    <x v="5"/>
    <x v="2"/>
    <x v="2"/>
    <x v="0"/>
    <x v="1"/>
    <x v="0"/>
    <n v="2.1326471E-2"/>
    <n v="20.350000000000001"/>
    <n v="20.350000000000001"/>
    <x v="126"/>
    <n v="5"/>
    <x v="2"/>
    <n v="9.5166000000000004"/>
    <n v="3.7411695331695332"/>
  </r>
  <r>
    <x v="1"/>
    <x v="124"/>
    <x v="8"/>
    <x v="2"/>
    <x v="2"/>
    <x v="0"/>
    <x v="1"/>
    <x v="0"/>
    <n v="1.0630949000000001E-2"/>
    <n v="6.17"/>
    <n v="6.17"/>
    <x v="127"/>
    <n v="5"/>
    <x v="2"/>
    <n v="8.2478250000000006"/>
    <n v="10.694100486223665"/>
  </r>
  <r>
    <x v="1"/>
    <x v="125"/>
    <x v="8"/>
    <x v="2"/>
    <x v="2"/>
    <x v="0"/>
    <x v="1"/>
    <x v="0"/>
    <n v="3.2538895999999998E-2"/>
    <n v="16.350000000000001"/>
    <n v="16.350000000000001"/>
    <x v="128"/>
    <n v="5"/>
    <x v="2"/>
    <n v="20.723025"/>
    <n v="10.139706422018348"/>
  </r>
  <r>
    <x v="1"/>
    <x v="126"/>
    <x v="6"/>
    <x v="2"/>
    <x v="2"/>
    <x v="0"/>
    <x v="1"/>
    <x v="0"/>
    <n v="0.116542484"/>
    <n v="17.7"/>
    <n v="17.7"/>
    <x v="129"/>
    <n v="5"/>
    <x v="2"/>
    <n v="22.828325"/>
    <n v="10.317887005649718"/>
  </r>
  <r>
    <x v="1"/>
    <x v="127"/>
    <x v="6"/>
    <x v="2"/>
    <x v="2"/>
    <x v="0"/>
    <x v="1"/>
    <x v="0"/>
    <n v="5.2176860999999998E-2"/>
    <n v="17.850000000000001"/>
    <n v="17.850000000000001"/>
    <x v="130"/>
    <n v="5"/>
    <x v="2"/>
    <n v="15.350899999999999"/>
    <n v="6.8799551820728286"/>
  </r>
  <r>
    <x v="1"/>
    <x v="128"/>
    <x v="6"/>
    <x v="2"/>
    <x v="2"/>
    <x v="0"/>
    <x v="1"/>
    <x v="0"/>
    <n v="7.6855627999999995E-2"/>
    <n v="18.600000000000001"/>
    <n v="18.600000000000001"/>
    <x v="131"/>
    <n v="5"/>
    <x v="2"/>
    <n v="20.127949999999998"/>
    <n v="8.6571827956989242"/>
  </r>
  <r>
    <x v="1"/>
    <x v="129"/>
    <x v="6"/>
    <x v="2"/>
    <x v="2"/>
    <x v="0"/>
    <x v="1"/>
    <x v="0"/>
    <n v="3.9577173E-2"/>
    <n v="19.600000000000001"/>
    <n v="19.600000000000001"/>
    <x v="132"/>
    <n v="5"/>
    <x v="2"/>
    <n v="20.769075000000001"/>
    <n v="8.4771734693877541"/>
  </r>
  <r>
    <x v="1"/>
    <x v="130"/>
    <x v="3"/>
    <x v="2"/>
    <x v="2"/>
    <x v="0"/>
    <x v="1"/>
    <x v="0"/>
    <n v="3.0795085E-2"/>
    <n v="13.85"/>
    <n v="13.85"/>
    <x v="133"/>
    <n v="5"/>
    <x v="2"/>
    <n v="17.914425000000001"/>
    <n v="10.347682310469315"/>
  </r>
  <r>
    <x v="1"/>
    <x v="131"/>
    <x v="3"/>
    <x v="2"/>
    <x v="2"/>
    <x v="0"/>
    <x v="1"/>
    <x v="0"/>
    <n v="0.10759787899999999"/>
    <n v="15.85"/>
    <n v="15.85"/>
    <x v="134"/>
    <n v="5"/>
    <x v="2"/>
    <n v="7.3487999999999998"/>
    <n v="3.7091735015772871"/>
  </r>
  <r>
    <x v="0"/>
    <x v="132"/>
    <x v="7"/>
    <x v="2"/>
    <x v="2"/>
    <x v="0"/>
    <x v="1"/>
    <x v="0"/>
    <n v="0.10039894000000001"/>
    <n v="9.3949999999999996"/>
    <n v="9.3949999999999996"/>
    <x v="135"/>
    <n v="5"/>
    <x v="2"/>
    <n v="11.210699999999999"/>
    <n v="9.546098988823843"/>
  </r>
  <r>
    <x v="0"/>
    <x v="133"/>
    <x v="7"/>
    <x v="2"/>
    <x v="2"/>
    <x v="0"/>
    <x v="1"/>
    <x v="0"/>
    <n v="4.5266806E-2"/>
    <n v="9.8000000000000007"/>
    <n v="9.8000000000000007"/>
    <x v="136"/>
    <n v="5"/>
    <x v="2"/>
    <n v="4.6234250000000001"/>
    <n v="3.7742244897959183"/>
  </r>
  <r>
    <x v="0"/>
    <x v="134"/>
    <x v="11"/>
    <x v="2"/>
    <x v="2"/>
    <x v="0"/>
    <x v="1"/>
    <x v="0"/>
    <n v="2.0718654999999999E-2"/>
    <n v="21.1"/>
    <n v="21.1"/>
    <x v="137"/>
    <n v="5"/>
    <x v="2"/>
    <n v="16.312425000000001"/>
    <n v="6.1848056872037915"/>
  </r>
  <r>
    <x v="0"/>
    <x v="135"/>
    <x v="1"/>
    <x v="2"/>
    <x v="2"/>
    <x v="0"/>
    <x v="1"/>
    <x v="0"/>
    <n v="1.9768503E-2"/>
    <n v="8.1"/>
    <n v="8.1"/>
    <x v="138"/>
    <n v="5"/>
    <x v="2"/>
    <n v="11.077475"/>
    <n v="10.940716049382717"/>
  </r>
  <r>
    <x v="0"/>
    <x v="136"/>
    <x v="10"/>
    <x v="2"/>
    <x v="2"/>
    <x v="0"/>
    <x v="1"/>
    <x v="0"/>
    <n v="2.3322478000000001E-2"/>
    <n v="11.35"/>
    <n v="11.35"/>
    <x v="139"/>
    <n v="5"/>
    <x v="2"/>
    <n v="22.8201"/>
    <n v="16.084651982378855"/>
  </r>
  <r>
    <x v="0"/>
    <x v="137"/>
    <x v="2"/>
    <x v="2"/>
    <x v="2"/>
    <x v="0"/>
    <x v="1"/>
    <x v="0"/>
    <n v="4.712061E-2"/>
    <n v="9.1950000000000003"/>
    <n v="9.1950000000000003"/>
    <x v="140"/>
    <n v="5"/>
    <x v="2"/>
    <n v="6.6458250000000003"/>
    <n v="5.7821207177814031"/>
  </r>
  <r>
    <x v="0"/>
    <x v="138"/>
    <x v="2"/>
    <x v="2"/>
    <x v="2"/>
    <x v="0"/>
    <x v="1"/>
    <x v="0"/>
    <n v="0.12560295099999999"/>
    <n v="11.5"/>
    <n v="11.5"/>
    <x v="141"/>
    <n v="5"/>
    <x v="2"/>
    <n v="12.604475000000001"/>
    <n v="8.7683304347826088"/>
  </r>
  <r>
    <x v="0"/>
    <x v="139"/>
    <x v="2"/>
    <x v="2"/>
    <x v="2"/>
    <x v="0"/>
    <x v="1"/>
    <x v="0"/>
    <n v="4.1571557000000002E-2"/>
    <n v="19.600000000000001"/>
    <n v="19.600000000000001"/>
    <x v="142"/>
    <n v="5"/>
    <x v="2"/>
    <n v="6.2422000000000004"/>
    <n v="2.5478367346938775"/>
  </r>
  <r>
    <x v="0"/>
    <x v="140"/>
    <x v="8"/>
    <x v="2"/>
    <x v="2"/>
    <x v="0"/>
    <x v="1"/>
    <x v="0"/>
    <n v="7.8060600999999993E-2"/>
    <n v="9.1950000000000003"/>
    <n v="9.1950000000000003"/>
    <x v="143"/>
    <n v="5"/>
    <x v="2"/>
    <n v="13.29495"/>
    <n v="11.56711256117455"/>
  </r>
  <r>
    <x v="0"/>
    <x v="141"/>
    <x v="14"/>
    <x v="2"/>
    <x v="2"/>
    <x v="0"/>
    <x v="1"/>
    <x v="0"/>
    <n v="2.1573644999999999E-2"/>
    <n v="7.42"/>
    <n v="7.42"/>
    <x v="144"/>
    <n v="5"/>
    <x v="2"/>
    <n v="23.082274999999999"/>
    <n v="24.88654986522911"/>
  </r>
  <r>
    <x v="0"/>
    <x v="142"/>
    <x v="14"/>
    <x v="2"/>
    <x v="2"/>
    <x v="0"/>
    <x v="1"/>
    <x v="0"/>
    <n v="0.14629990200000001"/>
    <n v="17.350000000000001"/>
    <n v="17.350000000000001"/>
    <x v="145"/>
    <n v="5"/>
    <x v="2"/>
    <n v="18.800625"/>
    <n v="8.6688760806916427"/>
  </r>
  <r>
    <x v="0"/>
    <x v="143"/>
    <x v="6"/>
    <x v="2"/>
    <x v="2"/>
    <x v="0"/>
    <x v="1"/>
    <x v="0"/>
    <n v="5.9638809999999999E-3"/>
    <n v="5.34"/>
    <n v="5.34"/>
    <x v="146"/>
    <n v="5"/>
    <x v="2"/>
    <n v="12.441974999999999"/>
    <n v="18.639662921348314"/>
  </r>
  <r>
    <x v="0"/>
    <x v="144"/>
    <x v="6"/>
    <x v="2"/>
    <x v="2"/>
    <x v="0"/>
    <x v="1"/>
    <x v="0"/>
    <n v="0.123710526"/>
    <n v="6.3849999999999998"/>
    <n v="6.3849999999999998"/>
    <x v="147"/>
    <n v="5"/>
    <x v="2"/>
    <n v="4.6484249999999996"/>
    <n v="5.8241816758026621"/>
  </r>
  <r>
    <x v="1"/>
    <x v="145"/>
    <x v="10"/>
    <x v="4"/>
    <x v="4"/>
    <x v="2"/>
    <x v="0"/>
    <x v="0"/>
    <n v="0"/>
    <n v="17.25"/>
    <n v="17.25"/>
    <x v="148"/>
    <n v="5"/>
    <x v="4"/>
    <n v="19.064044444444445"/>
    <n v="9.9464579710144925"/>
  </r>
  <r>
    <x v="1"/>
    <x v="146"/>
    <x v="4"/>
    <x v="5"/>
    <x v="5"/>
    <x v="2"/>
    <x v="0"/>
    <x v="0"/>
    <n v="0"/>
    <n v="12.15"/>
    <n v="12.15"/>
    <x v="149"/>
    <n v="5"/>
    <x v="5"/>
    <n v="9.7876499999999993"/>
    <n v="3.2222716049382711"/>
  </r>
  <r>
    <x v="1"/>
    <x v="147"/>
    <x v="3"/>
    <x v="5"/>
    <x v="5"/>
    <x v="2"/>
    <x v="0"/>
    <x v="0"/>
    <n v="7.3697712999999998E-2"/>
    <n v="15.35"/>
    <n v="15.35"/>
    <x v="150"/>
    <n v="5"/>
    <x v="5"/>
    <n v="22.978000000000002"/>
    <n v="5.9877524429967428"/>
  </r>
  <r>
    <x v="1"/>
    <x v="148"/>
    <x v="7"/>
    <x v="4"/>
    <x v="4"/>
    <x v="2"/>
    <x v="0"/>
    <x v="0"/>
    <n v="7.5701524000000006E-2"/>
    <n v="12"/>
    <n v="12"/>
    <x v="151"/>
    <n v="5"/>
    <x v="4"/>
    <n v="13.848755555555556"/>
    <n v="10.386566666666667"/>
  </r>
  <r>
    <x v="1"/>
    <x v="149"/>
    <x v="7"/>
    <x v="4"/>
    <x v="4"/>
    <x v="2"/>
    <x v="0"/>
    <x v="0"/>
    <n v="0.11349714"/>
    <n v="14.1"/>
    <n v="14.1"/>
    <x v="152"/>
    <n v="5"/>
    <x v="4"/>
    <n v="6.243955555555555"/>
    <n v="3.9855035460992907"/>
  </r>
  <r>
    <x v="1"/>
    <x v="150"/>
    <x v="11"/>
    <x v="4"/>
    <x v="4"/>
    <x v="2"/>
    <x v="0"/>
    <x v="0"/>
    <n v="2.1420030999999999E-2"/>
    <n v="8.06"/>
    <n v="8.06"/>
    <x v="153"/>
    <n v="5"/>
    <x v="4"/>
    <n v="25.781400000000001"/>
    <n v="28.788163771712156"/>
  </r>
  <r>
    <x v="1"/>
    <x v="151"/>
    <x v="1"/>
    <x v="4"/>
    <x v="4"/>
    <x v="2"/>
    <x v="0"/>
    <x v="0"/>
    <n v="8.9859642000000003E-2"/>
    <n v="14.1"/>
    <n v="14.1"/>
    <x v="154"/>
    <n v="5"/>
    <x v="4"/>
    <n v="15.583288888888887"/>
    <n v="9.9467801418439716"/>
  </r>
  <r>
    <x v="1"/>
    <x v="152"/>
    <x v="1"/>
    <x v="4"/>
    <x v="4"/>
    <x v="2"/>
    <x v="0"/>
    <x v="0"/>
    <n v="0.124301968"/>
    <n v="19.2"/>
    <n v="19.2"/>
    <x v="155"/>
    <n v="5"/>
    <x v="4"/>
    <n v="9.972088888888889"/>
    <n v="4.6744166666666667"/>
  </r>
  <r>
    <x v="1"/>
    <x v="153"/>
    <x v="10"/>
    <x v="4"/>
    <x v="4"/>
    <x v="2"/>
    <x v="0"/>
    <x v="0"/>
    <n v="5.8220302000000002E-2"/>
    <n v="13.8"/>
    <n v="13.8"/>
    <x v="156"/>
    <n v="5"/>
    <x v="4"/>
    <n v="27.497799999999998"/>
    <n v="17.933347826086955"/>
  </r>
  <r>
    <x v="1"/>
    <x v="154"/>
    <x v="2"/>
    <x v="4"/>
    <x v="4"/>
    <x v="2"/>
    <x v="0"/>
    <x v="0"/>
    <n v="0.115563679"/>
    <n v="9.0649999999999995"/>
    <n v="9.0649999999999995"/>
    <x v="157"/>
    <n v="5"/>
    <x v="4"/>
    <n v="10.66771111111111"/>
    <n v="10.591218974076117"/>
  </r>
  <r>
    <x v="1"/>
    <x v="155"/>
    <x v="2"/>
    <x v="4"/>
    <x v="4"/>
    <x v="2"/>
    <x v="0"/>
    <x v="0"/>
    <n v="0.12780037999999999"/>
    <n v="14.3"/>
    <n v="14.3"/>
    <x v="158"/>
    <n v="5"/>
    <x v="4"/>
    <n v="9.2913777777777771"/>
    <n v="5.8477202797202796"/>
  </r>
  <r>
    <x v="1"/>
    <x v="156"/>
    <x v="0"/>
    <x v="4"/>
    <x v="4"/>
    <x v="2"/>
    <x v="0"/>
    <x v="0"/>
    <n v="4.3651198000000002E-2"/>
    <n v="5.98"/>
    <n v="5.98"/>
    <x v="159"/>
    <n v="5"/>
    <x v="4"/>
    <n v="16.237977777777775"/>
    <n v="24.438428093645481"/>
  </r>
  <r>
    <x v="1"/>
    <x v="57"/>
    <x v="0"/>
    <x v="4"/>
    <x v="4"/>
    <x v="2"/>
    <x v="0"/>
    <x v="0"/>
    <n v="4.1479396000000002E-2"/>
    <n v="10.5"/>
    <n v="10.5"/>
    <x v="160"/>
    <n v="5"/>
    <x v="4"/>
    <n v="4.0907111111111112"/>
    <n v="3.5063238095238098"/>
  </r>
  <r>
    <x v="1"/>
    <x v="117"/>
    <x v="0"/>
    <x v="4"/>
    <x v="4"/>
    <x v="2"/>
    <x v="0"/>
    <x v="0"/>
    <n v="3.7657458999999997E-2"/>
    <n v="13.1"/>
    <n v="13.1"/>
    <x v="161"/>
    <n v="5"/>
    <x v="4"/>
    <n v="19.533933333333334"/>
    <n v="13.420259541984732"/>
  </r>
  <r>
    <x v="1"/>
    <x v="157"/>
    <x v="0"/>
    <x v="4"/>
    <x v="4"/>
    <x v="2"/>
    <x v="0"/>
    <x v="0"/>
    <n v="7.2444983000000004E-2"/>
    <n v="14.7"/>
    <n v="14.7"/>
    <x v="162"/>
    <n v="5"/>
    <x v="4"/>
    <n v="5.4003777777777779"/>
    <n v="3.3063537414965989"/>
  </r>
  <r>
    <x v="1"/>
    <x v="158"/>
    <x v="0"/>
    <x v="4"/>
    <x v="4"/>
    <x v="2"/>
    <x v="0"/>
    <x v="0"/>
    <n v="1.5591925E-2"/>
    <n v="17.5"/>
    <n v="17.5"/>
    <x v="163"/>
    <n v="5"/>
    <x v="4"/>
    <n v="20.53628888888889"/>
    <n v="10.561520000000002"/>
  </r>
  <r>
    <x v="1"/>
    <x v="159"/>
    <x v="0"/>
    <x v="4"/>
    <x v="4"/>
    <x v="2"/>
    <x v="0"/>
    <x v="0"/>
    <n v="9.6929994000000005E-2"/>
    <n v="19.100000000000001"/>
    <n v="19.100000000000001"/>
    <x v="164"/>
    <n v="5"/>
    <x v="4"/>
    <n v="25.988422222222223"/>
    <n v="12.245853403141361"/>
  </r>
  <r>
    <x v="1"/>
    <x v="160"/>
    <x v="0"/>
    <x v="4"/>
    <x v="4"/>
    <x v="2"/>
    <x v="0"/>
    <x v="0"/>
    <n v="4.5761854999999997E-2"/>
    <n v="19.850000000000001"/>
    <n v="19.850000000000001"/>
    <x v="165"/>
    <n v="5"/>
    <x v="4"/>
    <n v="13.955777777777778"/>
    <n v="6.3275566750629721"/>
  </r>
  <r>
    <x v="1"/>
    <x v="161"/>
    <x v="4"/>
    <x v="4"/>
    <x v="4"/>
    <x v="2"/>
    <x v="1"/>
    <x v="0"/>
    <n v="2.4432767000000001E-2"/>
    <n v="9.8000000000000007"/>
    <n v="9.8000000000000007"/>
    <x v="166"/>
    <n v="5"/>
    <x v="4"/>
    <n v="12.938800000000001"/>
    <n v="11.882571428571428"/>
  </r>
  <r>
    <x v="1"/>
    <x v="162"/>
    <x v="4"/>
    <x v="4"/>
    <x v="4"/>
    <x v="2"/>
    <x v="1"/>
    <x v="0"/>
    <n v="4.1950753E-2"/>
    <n v="10.8"/>
    <n v="10.8"/>
    <x v="167"/>
    <n v="5"/>
    <x v="4"/>
    <n v="21.113488888888888"/>
    <n v="17.594574074074075"/>
  </r>
  <r>
    <x v="1"/>
    <x v="6"/>
    <x v="4"/>
    <x v="4"/>
    <x v="4"/>
    <x v="2"/>
    <x v="1"/>
    <x v="0"/>
    <n v="5.8855356999999997E-2"/>
    <n v="11.8"/>
    <n v="11.8"/>
    <x v="168"/>
    <n v="5"/>
    <x v="4"/>
    <n v="8.7957555555555551"/>
    <n v="6.7086271186440669"/>
  </r>
  <r>
    <x v="1"/>
    <x v="163"/>
    <x v="5"/>
    <x v="4"/>
    <x v="4"/>
    <x v="2"/>
    <x v="1"/>
    <x v="0"/>
    <n v="2.4937792E-2"/>
    <n v="5.88"/>
    <n v="5.88"/>
    <x v="169"/>
    <n v="5"/>
    <x v="4"/>
    <n v="16.493244444444443"/>
    <n v="25.244761904761905"/>
  </r>
  <r>
    <x v="1"/>
    <x v="164"/>
    <x v="5"/>
    <x v="4"/>
    <x v="4"/>
    <x v="2"/>
    <x v="1"/>
    <x v="0"/>
    <n v="0.105459307"/>
    <n v="6.7750000000000004"/>
    <n v="6.7750000000000004"/>
    <x v="170"/>
    <n v="5"/>
    <x v="4"/>
    <n v="9.4027777777777786"/>
    <n v="12.490774907749076"/>
  </r>
  <r>
    <x v="1"/>
    <x v="165"/>
    <x v="5"/>
    <x v="4"/>
    <x v="4"/>
    <x v="2"/>
    <x v="1"/>
    <x v="0"/>
    <n v="7.0712030999999995E-2"/>
    <n v="8.42"/>
    <n v="8.42"/>
    <x v="171"/>
    <n v="5"/>
    <x v="4"/>
    <n v="24.046577777777777"/>
    <n v="25.702992874109263"/>
  </r>
  <r>
    <x v="1"/>
    <x v="166"/>
    <x v="5"/>
    <x v="4"/>
    <x v="4"/>
    <x v="2"/>
    <x v="1"/>
    <x v="0"/>
    <n v="2.1468792E-2"/>
    <n v="10"/>
    <n v="10"/>
    <x v="172"/>
    <n v="5"/>
    <x v="4"/>
    <n v="27.963888888888889"/>
    <n v="25.1675"/>
  </r>
  <r>
    <x v="1"/>
    <x v="167"/>
    <x v="5"/>
    <x v="4"/>
    <x v="4"/>
    <x v="2"/>
    <x v="1"/>
    <x v="0"/>
    <n v="0.17762952500000001"/>
    <n v="19.100000000000001"/>
    <n v="19.100000000000001"/>
    <x v="173"/>
    <n v="5"/>
    <x v="4"/>
    <n v="19.326911111111112"/>
    <n v="9.1069214659685862"/>
  </r>
  <r>
    <x v="1"/>
    <x v="168"/>
    <x v="5"/>
    <x v="4"/>
    <x v="4"/>
    <x v="2"/>
    <x v="1"/>
    <x v="0"/>
    <n v="1.433033E-2"/>
    <n v="19.75"/>
    <n v="19.75"/>
    <x v="174"/>
    <n v="5"/>
    <x v="4"/>
    <n v="11.581466666666666"/>
    <n v="5.2776303797468351"/>
  </r>
  <r>
    <x v="1"/>
    <x v="169"/>
    <x v="6"/>
    <x v="4"/>
    <x v="4"/>
    <x v="2"/>
    <x v="1"/>
    <x v="0"/>
    <n v="3.3246520000000002E-2"/>
    <n v="12.85"/>
    <n v="12.85"/>
    <x v="175"/>
    <n v="5"/>
    <x v="4"/>
    <n v="19.160244444444444"/>
    <n v="13.41962645914397"/>
  </r>
  <r>
    <x v="1"/>
    <x v="170"/>
    <x v="6"/>
    <x v="4"/>
    <x v="4"/>
    <x v="2"/>
    <x v="1"/>
    <x v="0"/>
    <n v="4.1028937000000001E-2"/>
    <n v="16"/>
    <n v="16"/>
    <x v="176"/>
    <n v="5"/>
    <x v="4"/>
    <n v="15.849955555555555"/>
    <n v="8.9155999999999995"/>
  </r>
  <r>
    <x v="1"/>
    <x v="171"/>
    <x v="3"/>
    <x v="4"/>
    <x v="4"/>
    <x v="2"/>
    <x v="1"/>
    <x v="0"/>
    <n v="0"/>
    <n v="5"/>
    <n v="5"/>
    <x v="177"/>
    <n v="5"/>
    <x v="4"/>
    <n v="21.094777777777779"/>
    <n v="37.970600000000005"/>
  </r>
  <r>
    <x v="1"/>
    <x v="172"/>
    <x v="3"/>
    <x v="4"/>
    <x v="4"/>
    <x v="2"/>
    <x v="1"/>
    <x v="0"/>
    <n v="5.1906519999999998E-2"/>
    <n v="5.73"/>
    <n v="5.73"/>
    <x v="178"/>
    <n v="5"/>
    <x v="4"/>
    <n v="20.909977777777776"/>
    <n v="32.842897033158806"/>
  </r>
  <r>
    <x v="1"/>
    <x v="173"/>
    <x v="3"/>
    <x v="4"/>
    <x v="4"/>
    <x v="2"/>
    <x v="1"/>
    <x v="0"/>
    <n v="6.7592098000000003E-2"/>
    <n v="7.81"/>
    <n v="7.81"/>
    <x v="179"/>
    <n v="5"/>
    <x v="4"/>
    <n v="27.338733333333334"/>
    <n v="31.504302176696545"/>
  </r>
  <r>
    <x v="1"/>
    <x v="174"/>
    <x v="7"/>
    <x v="5"/>
    <x v="5"/>
    <x v="2"/>
    <x v="1"/>
    <x v="0"/>
    <n v="8.1050005999999994E-2"/>
    <n v="14.35"/>
    <n v="14.35"/>
    <x v="180"/>
    <n v="5"/>
    <x v="5"/>
    <n v="19.798999999999999"/>
    <n v="5.5188850174216029"/>
  </r>
  <r>
    <x v="1"/>
    <x v="175"/>
    <x v="1"/>
    <x v="5"/>
    <x v="5"/>
    <x v="2"/>
    <x v="1"/>
    <x v="0"/>
    <n v="0.12521037500000001"/>
    <n v="6.4649999999999999"/>
    <n v="6.4649999999999999"/>
    <x v="181"/>
    <n v="5"/>
    <x v="5"/>
    <n v="66.722099999999998"/>
    <n v="41.28204176334107"/>
  </r>
  <r>
    <x v="1"/>
    <x v="176"/>
    <x v="1"/>
    <x v="5"/>
    <x v="5"/>
    <x v="2"/>
    <x v="1"/>
    <x v="0"/>
    <n v="0.13727"/>
    <n v="15.85"/>
    <n v="15.85"/>
    <x v="182"/>
    <n v="5"/>
    <x v="5"/>
    <n v="23.602350000000001"/>
    <n v="5.9564290220820197"/>
  </r>
  <r>
    <x v="1"/>
    <x v="177"/>
    <x v="10"/>
    <x v="5"/>
    <x v="5"/>
    <x v="2"/>
    <x v="1"/>
    <x v="0"/>
    <n v="5.2647550000000003E-3"/>
    <n v="19.850000000000001"/>
    <n v="19.850000000000001"/>
    <x v="183"/>
    <n v="5"/>
    <x v="5"/>
    <n v="66.147099999999995"/>
    <n v="13.329390428211585"/>
  </r>
  <r>
    <x v="1"/>
    <x v="178"/>
    <x v="2"/>
    <x v="5"/>
    <x v="5"/>
    <x v="2"/>
    <x v="1"/>
    <x v="0"/>
    <n v="3.2811502999999999E-2"/>
    <n v="7.5"/>
    <n v="7.5"/>
    <x v="184"/>
    <n v="5"/>
    <x v="5"/>
    <n v="59.922649999999997"/>
    <n v="31.958746666666666"/>
  </r>
  <r>
    <x v="1"/>
    <x v="179"/>
    <x v="2"/>
    <x v="5"/>
    <x v="5"/>
    <x v="2"/>
    <x v="1"/>
    <x v="0"/>
    <n v="2.1984639E-2"/>
    <n v="12.3"/>
    <n v="12.3"/>
    <x v="185"/>
    <n v="5"/>
    <x v="5"/>
    <n v="47.804049999999997"/>
    <n v="15.546032520325202"/>
  </r>
  <r>
    <x v="1"/>
    <x v="180"/>
    <x v="2"/>
    <x v="5"/>
    <x v="5"/>
    <x v="2"/>
    <x v="1"/>
    <x v="0"/>
    <n v="3.9517121000000002E-2"/>
    <n v="18.600000000000001"/>
    <n v="18.600000000000001"/>
    <x v="186"/>
    <n v="5"/>
    <x v="5"/>
    <n v="60.920050000000003"/>
    <n v="13.101086021505376"/>
  </r>
  <r>
    <x v="1"/>
    <x v="181"/>
    <x v="0"/>
    <x v="5"/>
    <x v="5"/>
    <x v="2"/>
    <x v="1"/>
    <x v="0"/>
    <n v="5.2274690999999998E-2"/>
    <n v="7.72"/>
    <n v="7.72"/>
    <x v="187"/>
    <n v="5"/>
    <x v="5"/>
    <n v="19.79965"/>
    <n v="10.258886010362694"/>
  </r>
  <r>
    <x v="1"/>
    <x v="182"/>
    <x v="0"/>
    <x v="5"/>
    <x v="5"/>
    <x v="2"/>
    <x v="1"/>
    <x v="0"/>
    <n v="4.6747071000000001E-2"/>
    <n v="8.1850000000000005"/>
    <n v="8.1850000000000005"/>
    <x v="188"/>
    <n v="5"/>
    <x v="5"/>
    <n v="12.4923"/>
    <n v="6.1049725106902866"/>
  </r>
  <r>
    <x v="1"/>
    <x v="183"/>
    <x v="0"/>
    <x v="5"/>
    <x v="5"/>
    <x v="2"/>
    <x v="1"/>
    <x v="0"/>
    <n v="2.0664177999999998E-2"/>
    <n v="16.350000000000001"/>
    <n v="16.350000000000001"/>
    <x v="189"/>
    <n v="5"/>
    <x v="5"/>
    <n v="12.7081"/>
    <n v="3.1090152905198774"/>
  </r>
  <r>
    <x v="1"/>
    <x v="184"/>
    <x v="12"/>
    <x v="5"/>
    <x v="5"/>
    <x v="2"/>
    <x v="1"/>
    <x v="0"/>
    <n v="4.1065646999999997E-2"/>
    <n v="9.5"/>
    <n v="9.5"/>
    <x v="190"/>
    <n v="5"/>
    <x v="5"/>
    <n v="55.877200000000002"/>
    <n v="23.527242105263159"/>
  </r>
  <r>
    <x v="1"/>
    <x v="185"/>
    <x v="12"/>
    <x v="5"/>
    <x v="5"/>
    <x v="2"/>
    <x v="1"/>
    <x v="0"/>
    <n v="1.6921927E-2"/>
    <n v="12.1"/>
    <n v="12.1"/>
    <x v="191"/>
    <n v="5"/>
    <x v="5"/>
    <n v="44.591500000000003"/>
    <n v="14.740991735537191"/>
  </r>
  <r>
    <x v="1"/>
    <x v="186"/>
    <x v="12"/>
    <x v="5"/>
    <x v="5"/>
    <x v="2"/>
    <x v="1"/>
    <x v="0"/>
    <n v="0.13650098099999999"/>
    <n v="16.600000000000001"/>
    <n v="16.600000000000001"/>
    <x v="192"/>
    <n v="5"/>
    <x v="5"/>
    <n v="43.335549999999998"/>
    <n v="10.442301204819275"/>
  </r>
  <r>
    <x v="1"/>
    <x v="187"/>
    <x v="4"/>
    <x v="5"/>
    <x v="5"/>
    <x v="2"/>
    <x v="1"/>
    <x v="0"/>
    <n v="3.0527166000000001E-2"/>
    <n v="5.1749999999999998"/>
    <n v="5.1749999999999998"/>
    <x v="193"/>
    <n v="5"/>
    <x v="5"/>
    <n v="8.3968500000000006"/>
    <n v="6.490318840579711"/>
  </r>
  <r>
    <x v="1"/>
    <x v="188"/>
    <x v="4"/>
    <x v="5"/>
    <x v="5"/>
    <x v="2"/>
    <x v="1"/>
    <x v="0"/>
    <n v="4.8388423E-2"/>
    <n v="5.4"/>
    <n v="5.4"/>
    <x v="194"/>
    <n v="5"/>
    <x v="5"/>
    <n v="40.763150000000003"/>
    <n v="30.194925925925926"/>
  </r>
  <r>
    <x v="1"/>
    <x v="189"/>
    <x v="4"/>
    <x v="5"/>
    <x v="5"/>
    <x v="2"/>
    <x v="1"/>
    <x v="0"/>
    <n v="0"/>
    <n v="11.395"/>
    <n v="11.395"/>
    <x v="195"/>
    <n v="5"/>
    <x v="5"/>
    <n v="37.317700000000002"/>
    <n v="13.099675296182538"/>
  </r>
  <r>
    <x v="1"/>
    <x v="190"/>
    <x v="4"/>
    <x v="5"/>
    <x v="5"/>
    <x v="2"/>
    <x v="1"/>
    <x v="0"/>
    <n v="5.2335279999999998E-2"/>
    <n v="18.75"/>
    <n v="18.75"/>
    <x v="196"/>
    <n v="5"/>
    <x v="5"/>
    <n v="27.032"/>
    <n v="5.7668266666666668"/>
  </r>
  <r>
    <x v="1"/>
    <x v="191"/>
    <x v="5"/>
    <x v="5"/>
    <x v="5"/>
    <x v="2"/>
    <x v="1"/>
    <x v="0"/>
    <n v="6.0124130000000003E-3"/>
    <n v="6.36"/>
    <n v="6.36"/>
    <x v="194"/>
    <n v="5"/>
    <x v="5"/>
    <n v="40.763150000000003"/>
    <n v="25.637201257861637"/>
  </r>
  <r>
    <x v="1"/>
    <x v="192"/>
    <x v="5"/>
    <x v="5"/>
    <x v="5"/>
    <x v="2"/>
    <x v="2"/>
    <x v="0"/>
    <n v="5.9741172000000002E-2"/>
    <n v="14.6"/>
    <n v="14.6"/>
    <x v="197"/>
    <n v="5"/>
    <x v="5"/>
    <n v="44.924399999999999"/>
    <n v="12.308054794520547"/>
  </r>
  <r>
    <x v="1"/>
    <x v="100"/>
    <x v="5"/>
    <x v="5"/>
    <x v="5"/>
    <x v="2"/>
    <x v="2"/>
    <x v="0"/>
    <n v="5.9268885E-2"/>
    <n v="20.25"/>
    <n v="20.25"/>
    <x v="198"/>
    <n v="5"/>
    <x v="5"/>
    <n v="61.611499999999999"/>
    <n v="12.170172839506172"/>
  </r>
  <r>
    <x v="1"/>
    <x v="193"/>
    <x v="5"/>
    <x v="5"/>
    <x v="5"/>
    <x v="2"/>
    <x v="2"/>
    <x v="0"/>
    <n v="2.7052018000000001E-2"/>
    <n v="20.7"/>
    <n v="20.7"/>
    <x v="199"/>
    <n v="5"/>
    <x v="5"/>
    <n v="18.48385"/>
    <n v="3.5717584541062806"/>
  </r>
  <r>
    <x v="1"/>
    <x v="14"/>
    <x v="8"/>
    <x v="5"/>
    <x v="5"/>
    <x v="2"/>
    <x v="2"/>
    <x v="0"/>
    <n v="3.3275633999999998E-2"/>
    <n v="19.350000000000001"/>
    <n v="19.350000000000001"/>
    <x v="109"/>
    <n v="5"/>
    <x v="5"/>
    <n v="43.468449999999997"/>
    <n v="8.985726098191213"/>
  </r>
  <r>
    <x v="1"/>
    <x v="194"/>
    <x v="8"/>
    <x v="5"/>
    <x v="5"/>
    <x v="2"/>
    <x v="2"/>
    <x v="0"/>
    <n v="1.005532E-2"/>
    <n v="21.25"/>
    <n v="21.25"/>
    <x v="200"/>
    <n v="5"/>
    <x v="5"/>
    <n v="45.790199999999999"/>
    <n v="8.6193317647058816"/>
  </r>
  <r>
    <x v="1"/>
    <x v="195"/>
    <x v="9"/>
    <x v="5"/>
    <x v="5"/>
    <x v="2"/>
    <x v="2"/>
    <x v="0"/>
    <n v="1.2167987999999999E-2"/>
    <n v="13.1"/>
    <n v="13.1"/>
    <x v="201"/>
    <n v="5"/>
    <x v="5"/>
    <n v="47.563249999999996"/>
    <n v="14.523129770992366"/>
  </r>
  <r>
    <x v="1"/>
    <x v="196"/>
    <x v="9"/>
    <x v="5"/>
    <x v="5"/>
    <x v="2"/>
    <x v="2"/>
    <x v="0"/>
    <n v="0.111931193"/>
    <n v="17.75"/>
    <n v="17.75"/>
    <x v="202"/>
    <n v="5"/>
    <x v="5"/>
    <n v="27.222799999999999"/>
    <n v="6.1347154929577465"/>
  </r>
  <r>
    <x v="1"/>
    <x v="197"/>
    <x v="6"/>
    <x v="5"/>
    <x v="5"/>
    <x v="2"/>
    <x v="2"/>
    <x v="0"/>
    <n v="9.2282352999999998E-2"/>
    <n v="15.2"/>
    <n v="15.2"/>
    <x v="203"/>
    <n v="5"/>
    <x v="5"/>
    <n v="56.808799999999998"/>
    <n v="14.949684210526316"/>
  </r>
  <r>
    <x v="1"/>
    <x v="198"/>
    <x v="6"/>
    <x v="5"/>
    <x v="5"/>
    <x v="2"/>
    <x v="2"/>
    <x v="0"/>
    <n v="1.2679190999999999E-2"/>
    <n v="18.2"/>
    <n v="18.2"/>
    <x v="204"/>
    <n v="5"/>
    <x v="5"/>
    <n v="34.954500000000003"/>
    <n v="7.6823076923076936"/>
  </r>
  <r>
    <x v="1"/>
    <x v="199"/>
    <x v="6"/>
    <x v="5"/>
    <x v="5"/>
    <x v="2"/>
    <x v="2"/>
    <x v="0"/>
    <n v="4.8160823999999998E-2"/>
    <n v="18.600000000000001"/>
    <n v="18.600000000000001"/>
    <x v="205"/>
    <n v="5"/>
    <x v="5"/>
    <n v="47.247450000000001"/>
    <n v="10.16074193548387"/>
  </r>
  <r>
    <x v="0"/>
    <x v="200"/>
    <x v="1"/>
    <x v="4"/>
    <x v="4"/>
    <x v="2"/>
    <x v="2"/>
    <x v="0"/>
    <n v="3.2242660999999999E-2"/>
    <n v="5.46"/>
    <n v="5.46"/>
    <x v="206"/>
    <n v="5"/>
    <x v="4"/>
    <n v="20.847111111111111"/>
    <n v="34.363369963369962"/>
  </r>
  <r>
    <x v="0"/>
    <x v="201"/>
    <x v="1"/>
    <x v="4"/>
    <x v="4"/>
    <x v="2"/>
    <x v="2"/>
    <x v="0"/>
    <n v="3.0905215E-2"/>
    <n v="8.42"/>
    <n v="8.42"/>
    <x v="207"/>
    <n v="5"/>
    <x v="4"/>
    <n v="25.2928"/>
    <n v="27.035059382422801"/>
  </r>
  <r>
    <x v="0"/>
    <x v="202"/>
    <x v="1"/>
    <x v="4"/>
    <x v="4"/>
    <x v="2"/>
    <x v="2"/>
    <x v="0"/>
    <n v="3.1330906999999998E-2"/>
    <n v="14"/>
    <n v="14"/>
    <x v="208"/>
    <n v="5"/>
    <x v="4"/>
    <n v="5.8182222222222215"/>
    <n v="3.7402857142857142"/>
  </r>
  <r>
    <x v="0"/>
    <x v="203"/>
    <x v="1"/>
    <x v="4"/>
    <x v="4"/>
    <x v="2"/>
    <x v="2"/>
    <x v="0"/>
    <n v="1.2036432E-2"/>
    <n v="17.2"/>
    <n v="17.2"/>
    <x v="209"/>
    <n v="5"/>
    <x v="4"/>
    <n v="18.413155555555555"/>
    <n v="9.6347906976744184"/>
  </r>
  <r>
    <x v="0"/>
    <x v="204"/>
    <x v="10"/>
    <x v="4"/>
    <x v="4"/>
    <x v="2"/>
    <x v="2"/>
    <x v="0"/>
    <n v="6.3354531000000006E-2"/>
    <n v="11.35"/>
    <n v="11.35"/>
    <x v="210"/>
    <n v="5"/>
    <x v="4"/>
    <n v="9.8872888888888895"/>
    <n v="7.840140969162996"/>
  </r>
  <r>
    <x v="0"/>
    <x v="76"/>
    <x v="10"/>
    <x v="4"/>
    <x v="4"/>
    <x v="2"/>
    <x v="2"/>
    <x v="0"/>
    <n v="2.9782936999999999E-2"/>
    <n v="14"/>
    <n v="14"/>
    <x v="211"/>
    <n v="5"/>
    <x v="4"/>
    <n v="16.264288888888888"/>
    <n v="10.455614285714287"/>
  </r>
  <r>
    <x v="0"/>
    <x v="205"/>
    <x v="2"/>
    <x v="4"/>
    <x v="4"/>
    <x v="2"/>
    <x v="2"/>
    <x v="0"/>
    <n v="5.1596927000000001E-2"/>
    <n v="20"/>
    <n v="20"/>
    <x v="212"/>
    <n v="5"/>
    <x v="4"/>
    <n v="14.229755555555556"/>
    <n v="6.4033899999999999"/>
  </r>
  <r>
    <x v="0"/>
    <x v="206"/>
    <x v="2"/>
    <x v="4"/>
    <x v="4"/>
    <x v="2"/>
    <x v="2"/>
    <x v="0"/>
    <n v="5.4565931999999998E-2"/>
    <n v="20.100000000000001"/>
    <n v="20.100000000000001"/>
    <x v="213"/>
    <n v="5"/>
    <x v="4"/>
    <n v="16.915177777777778"/>
    <n v="7.5739601990049747"/>
  </r>
  <r>
    <x v="0"/>
    <x v="207"/>
    <x v="0"/>
    <x v="4"/>
    <x v="4"/>
    <x v="2"/>
    <x v="2"/>
    <x v="0"/>
    <n v="1.4394261E-2"/>
    <n v="7.35"/>
    <n v="7.35"/>
    <x v="214"/>
    <n v="5"/>
    <x v="4"/>
    <n v="26.816800000000001"/>
    <n v="32.836897959183673"/>
  </r>
  <r>
    <x v="0"/>
    <x v="208"/>
    <x v="0"/>
    <x v="4"/>
    <x v="4"/>
    <x v="2"/>
    <x v="2"/>
    <x v="0"/>
    <n v="5.3692877999999999E-2"/>
    <n v="10.1"/>
    <n v="10.1"/>
    <x v="215"/>
    <n v="5"/>
    <x v="4"/>
    <n v="24.767644444444446"/>
    <n v="22.070178217821784"/>
  </r>
  <r>
    <x v="0"/>
    <x v="209"/>
    <x v="8"/>
    <x v="4"/>
    <x v="4"/>
    <x v="2"/>
    <x v="2"/>
    <x v="0"/>
    <n v="6.1301148999999999E-2"/>
    <n v="5.15"/>
    <n v="5.15"/>
    <x v="216"/>
    <n v="5"/>
    <x v="4"/>
    <n v="13.570977777777777"/>
    <n v="23.716271844660191"/>
  </r>
  <r>
    <x v="0"/>
    <x v="210"/>
    <x v="6"/>
    <x v="4"/>
    <x v="4"/>
    <x v="2"/>
    <x v="2"/>
    <x v="0"/>
    <n v="0"/>
    <n v="6.61"/>
    <n v="6.61"/>
    <x v="217"/>
    <n v="5"/>
    <x v="4"/>
    <n v="20.72108888888889"/>
    <n v="28.213282904689862"/>
  </r>
  <r>
    <x v="0"/>
    <x v="211"/>
    <x v="6"/>
    <x v="4"/>
    <x v="4"/>
    <x v="2"/>
    <x v="2"/>
    <x v="0"/>
    <n v="1.1148865000000001E-2"/>
    <n v="10.3"/>
    <n v="10.3"/>
    <x v="218"/>
    <n v="5"/>
    <x v="4"/>
    <n v="9.4282222222222227"/>
    <n v="8.2382524271844648"/>
  </r>
  <r>
    <x v="0"/>
    <x v="212"/>
    <x v="6"/>
    <x v="4"/>
    <x v="4"/>
    <x v="2"/>
    <x v="2"/>
    <x v="0"/>
    <n v="1.1004130000000001E-2"/>
    <n v="10.5"/>
    <n v="10.5"/>
    <x v="219"/>
    <n v="5"/>
    <x v="4"/>
    <n v="18.576022222222221"/>
    <n v="15.922304761904762"/>
  </r>
  <r>
    <x v="0"/>
    <x v="213"/>
    <x v="6"/>
    <x v="4"/>
    <x v="4"/>
    <x v="2"/>
    <x v="2"/>
    <x v="0"/>
    <n v="0.125528734"/>
    <n v="13.5"/>
    <n v="13.5"/>
    <x v="220"/>
    <n v="5"/>
    <x v="4"/>
    <n v="29.132333333333332"/>
    <n v="19.421555555555553"/>
  </r>
  <r>
    <x v="0"/>
    <x v="214"/>
    <x v="7"/>
    <x v="5"/>
    <x v="5"/>
    <x v="2"/>
    <x v="2"/>
    <x v="0"/>
    <n v="4.4272225999999998E-2"/>
    <n v="7.52"/>
    <n v="7.52"/>
    <x v="221"/>
    <n v="5"/>
    <x v="5"/>
    <n v="45.348750000000003"/>
    <n v="24.121675531914896"/>
  </r>
  <r>
    <x v="0"/>
    <x v="132"/>
    <x v="7"/>
    <x v="5"/>
    <x v="5"/>
    <x v="2"/>
    <x v="2"/>
    <x v="0"/>
    <n v="0.100966837"/>
    <n v="9.3949999999999996"/>
    <n v="9.3949999999999996"/>
    <x v="222"/>
    <n v="5"/>
    <x v="5"/>
    <n v="21.721399999999999"/>
    <n v="9.2480681213411398"/>
  </r>
  <r>
    <x v="0"/>
    <x v="215"/>
    <x v="7"/>
    <x v="5"/>
    <x v="5"/>
    <x v="2"/>
    <x v="2"/>
    <x v="0"/>
    <n v="0.14140639399999999"/>
    <n v="9.8000000000000007"/>
    <n v="9.8000000000000007"/>
    <x v="223"/>
    <n v="5"/>
    <x v="5"/>
    <n v="12.5002"/>
    <n v="5.1021224489795909"/>
  </r>
  <r>
    <x v="0"/>
    <x v="216"/>
    <x v="7"/>
    <x v="5"/>
    <x v="5"/>
    <x v="2"/>
    <x v="2"/>
    <x v="0"/>
    <n v="3.8102203000000001E-2"/>
    <n v="17.75"/>
    <n v="17.75"/>
    <x v="224"/>
    <n v="5"/>
    <x v="5"/>
    <n v="38.516399999999997"/>
    <n v="8.6797521126760557"/>
  </r>
  <r>
    <x v="0"/>
    <x v="217"/>
    <x v="7"/>
    <x v="5"/>
    <x v="5"/>
    <x v="2"/>
    <x v="2"/>
    <x v="0"/>
    <n v="0.118025091"/>
    <n v="20.2"/>
    <n v="20.2"/>
    <x v="225"/>
    <n v="5"/>
    <x v="5"/>
    <n v="48.952750000000002"/>
    <n v="9.6936138613861385"/>
  </r>
  <r>
    <x v="0"/>
    <x v="218"/>
    <x v="13"/>
    <x v="5"/>
    <x v="5"/>
    <x v="2"/>
    <x v="2"/>
    <x v="0"/>
    <n v="0.169137707"/>
    <n v="7.1550000000000002"/>
    <n v="7.1550000000000002"/>
    <x v="226"/>
    <n v="5"/>
    <x v="5"/>
    <n v="8.8218499999999995"/>
    <n v="4.9318518518518513"/>
  </r>
  <r>
    <x v="0"/>
    <x v="219"/>
    <x v="1"/>
    <x v="5"/>
    <x v="5"/>
    <x v="2"/>
    <x v="2"/>
    <x v="0"/>
    <n v="0.154363209"/>
    <n v="7.84"/>
    <n v="7.84"/>
    <x v="227"/>
    <n v="5"/>
    <x v="5"/>
    <n v="12.70875"/>
    <n v="6.4840561224489797"/>
  </r>
  <r>
    <x v="0"/>
    <x v="137"/>
    <x v="2"/>
    <x v="5"/>
    <x v="5"/>
    <x v="2"/>
    <x v="2"/>
    <x v="0"/>
    <n v="4.7387143999999999E-2"/>
    <n v="9.1950000000000003"/>
    <n v="9.1950000000000003"/>
    <x v="228"/>
    <n v="5"/>
    <x v="5"/>
    <n v="12.71665"/>
    <n v="5.5319847743338766"/>
  </r>
  <r>
    <x v="0"/>
    <x v="220"/>
    <x v="2"/>
    <x v="5"/>
    <x v="5"/>
    <x v="2"/>
    <x v="2"/>
    <x v="0"/>
    <n v="0.14749252400000001"/>
    <n v="10.195"/>
    <n v="10.195"/>
    <x v="229"/>
    <n v="5"/>
    <x v="5"/>
    <n v="35.395949999999999"/>
    <n v="13.88757233938205"/>
  </r>
  <r>
    <x v="0"/>
    <x v="221"/>
    <x v="2"/>
    <x v="5"/>
    <x v="5"/>
    <x v="2"/>
    <x v="2"/>
    <x v="0"/>
    <n v="0"/>
    <n v="16.100000000000001"/>
    <n v="16.100000000000001"/>
    <x v="230"/>
    <n v="5"/>
    <x v="5"/>
    <n v="8.7889499999999998"/>
    <n v="2.1835900621118012"/>
  </r>
  <r>
    <x v="0"/>
    <x v="222"/>
    <x v="0"/>
    <x v="5"/>
    <x v="5"/>
    <x v="2"/>
    <x v="0"/>
    <x v="0"/>
    <n v="4.7036036000000003E-2"/>
    <n v="8.77"/>
    <n v="8.77"/>
    <x v="231"/>
    <n v="5"/>
    <x v="5"/>
    <n v="42.635550000000002"/>
    <n v="19.446088939566707"/>
  </r>
  <r>
    <x v="0"/>
    <x v="223"/>
    <x v="0"/>
    <x v="5"/>
    <x v="5"/>
    <x v="2"/>
    <x v="0"/>
    <x v="0"/>
    <n v="0.16009590100000001"/>
    <n v="17.25"/>
    <n v="17.25"/>
    <x v="232"/>
    <n v="5"/>
    <x v="5"/>
    <n v="15.379849999999999"/>
    <n v="3.566342028985507"/>
  </r>
  <r>
    <x v="0"/>
    <x v="224"/>
    <x v="8"/>
    <x v="5"/>
    <x v="5"/>
    <x v="2"/>
    <x v="0"/>
    <x v="0"/>
    <n v="3.3951826999999997E-2"/>
    <n v="12.35"/>
    <n v="12.35"/>
    <x v="233"/>
    <n v="5"/>
    <x v="5"/>
    <n v="49.310650000000003"/>
    <n v="15.971060728744941"/>
  </r>
  <r>
    <x v="0"/>
    <x v="82"/>
    <x v="8"/>
    <x v="5"/>
    <x v="5"/>
    <x v="2"/>
    <x v="0"/>
    <x v="0"/>
    <n v="0"/>
    <n v="13.65"/>
    <n v="13.65"/>
    <x v="234"/>
    <n v="5"/>
    <x v="5"/>
    <n v="9.1632999999999996"/>
    <n v="2.6852161172161169"/>
  </r>
  <r>
    <x v="0"/>
    <x v="225"/>
    <x v="8"/>
    <x v="5"/>
    <x v="5"/>
    <x v="2"/>
    <x v="0"/>
    <x v="0"/>
    <n v="0.172446822"/>
    <n v="18.600000000000001"/>
    <n v="18.600000000000001"/>
    <x v="235"/>
    <n v="5"/>
    <x v="5"/>
    <n v="11.7844"/>
    <n v="2.5342795698924729"/>
  </r>
  <r>
    <x v="0"/>
    <x v="226"/>
    <x v="8"/>
    <x v="5"/>
    <x v="5"/>
    <x v="2"/>
    <x v="0"/>
    <x v="0"/>
    <n v="6.5890998000000006E-2"/>
    <n v="19.350000000000001"/>
    <n v="19.350000000000001"/>
    <x v="236"/>
    <n v="5"/>
    <x v="5"/>
    <n v="41.770400000000002"/>
    <n v="8.6347080103359168"/>
  </r>
  <r>
    <x v="0"/>
    <x v="227"/>
    <x v="6"/>
    <x v="5"/>
    <x v="5"/>
    <x v="2"/>
    <x v="0"/>
    <x v="0"/>
    <n v="6.7083367000000005E-2"/>
    <n v="7.6449999999999996"/>
    <n v="7.6449999999999996"/>
    <x v="237"/>
    <n v="5"/>
    <x v="5"/>
    <n v="11.002800000000001"/>
    <n v="5.7568606932635715"/>
  </r>
  <r>
    <x v="0"/>
    <x v="37"/>
    <x v="6"/>
    <x v="5"/>
    <x v="5"/>
    <x v="2"/>
    <x v="0"/>
    <x v="0"/>
    <n v="3.8167452999999997E-2"/>
    <n v="13.15"/>
    <n v="13.15"/>
    <x v="238"/>
    <n v="5"/>
    <x v="5"/>
    <n v="22.371400000000001"/>
    <n v="6.804988593155894"/>
  </r>
  <r>
    <x v="0"/>
    <x v="228"/>
    <x v="15"/>
    <x v="5"/>
    <x v="5"/>
    <x v="2"/>
    <x v="0"/>
    <x v="0"/>
    <n v="5.6202129999999998E-3"/>
    <n v="19.2"/>
    <n v="19.2"/>
    <x v="239"/>
    <n v="5"/>
    <x v="5"/>
    <n v="56.65155"/>
    <n v="11.802406250000001"/>
  </r>
  <r>
    <x v="1"/>
    <x v="229"/>
    <x v="4"/>
    <x v="5"/>
    <x v="5"/>
    <x v="2"/>
    <x v="0"/>
    <x v="0"/>
    <n v="7.6164013000000003E-2"/>
    <n v="16.75"/>
    <n v="16.75"/>
    <x v="240"/>
    <n v="5"/>
    <x v="5"/>
    <n v="8.5132999999999992"/>
    <n v="2.0330268656716415"/>
  </r>
  <r>
    <x v="0"/>
    <x v="230"/>
    <x v="0"/>
    <x v="5"/>
    <x v="5"/>
    <x v="2"/>
    <x v="0"/>
    <x v="0"/>
    <n v="4.3402224000000003E-2"/>
    <n v="11.35"/>
    <n v="11.35"/>
    <x v="241"/>
    <n v="5"/>
    <x v="5"/>
    <n v="49.268549999999998"/>
    <n v="17.363365638766521"/>
  </r>
  <r>
    <x v="0"/>
    <x v="231"/>
    <x v="0"/>
    <x v="5"/>
    <x v="5"/>
    <x v="2"/>
    <x v="0"/>
    <x v="0"/>
    <n v="0.13283065999999999"/>
    <n v="12.15"/>
    <n v="12.15"/>
    <x v="242"/>
    <n v="5"/>
    <x v="5"/>
    <n v="47.671799999999998"/>
    <n v="15.694419753086418"/>
  </r>
  <r>
    <x v="0"/>
    <x v="144"/>
    <x v="6"/>
    <x v="5"/>
    <x v="5"/>
    <x v="2"/>
    <x v="0"/>
    <x v="0"/>
    <n v="0.124410284"/>
    <n v="6.3849999999999998"/>
    <n v="6.3849999999999998"/>
    <x v="243"/>
    <n v="5"/>
    <x v="5"/>
    <n v="8.5968499999999999"/>
    <n v="5.3856538762725137"/>
  </r>
  <r>
    <x v="1"/>
    <x v="232"/>
    <x v="3"/>
    <x v="8"/>
    <x v="8"/>
    <x v="2"/>
    <x v="1"/>
    <x v="0"/>
    <n v="7.1064499000000003E-2"/>
    <n v="7.27"/>
    <n v="7.27"/>
    <x v="244"/>
    <n v="5"/>
    <x v="8"/>
    <n v="16.350257142857142"/>
    <n v="15.743026134800552"/>
  </r>
  <r>
    <x v="1"/>
    <x v="233"/>
    <x v="7"/>
    <x v="8"/>
    <x v="8"/>
    <x v="2"/>
    <x v="1"/>
    <x v="0"/>
    <n v="4.7178115999999999E-2"/>
    <n v="9.8000000000000007"/>
    <n v="9.8000000000000007"/>
    <x v="245"/>
    <n v="5"/>
    <x v="8"/>
    <n v="14.200228571428571"/>
    <n v="10.143020408163265"/>
  </r>
  <r>
    <x v="1"/>
    <x v="234"/>
    <x v="7"/>
    <x v="8"/>
    <x v="8"/>
    <x v="2"/>
    <x v="1"/>
    <x v="0"/>
    <n v="0.13039045799999999"/>
    <n v="14.3"/>
    <n v="14.3"/>
    <x v="246"/>
    <n v="5"/>
    <x v="8"/>
    <n v="11.033257142857142"/>
    <n v="5.4008951048951044"/>
  </r>
  <r>
    <x v="1"/>
    <x v="235"/>
    <x v="7"/>
    <x v="8"/>
    <x v="8"/>
    <x v="2"/>
    <x v="1"/>
    <x v="0"/>
    <n v="9.5140087999999998E-2"/>
    <n v="15.1"/>
    <n v="15.1"/>
    <x v="247"/>
    <n v="5"/>
    <x v="8"/>
    <n v="22.851485714285712"/>
    <n v="10.593403973509934"/>
  </r>
  <r>
    <x v="1"/>
    <x v="236"/>
    <x v="7"/>
    <x v="8"/>
    <x v="8"/>
    <x v="2"/>
    <x v="1"/>
    <x v="0"/>
    <n v="5.5347985000000002E-2"/>
    <n v="18.850000000000001"/>
    <n v="18.850000000000001"/>
    <x v="248"/>
    <n v="5"/>
    <x v="8"/>
    <n v="18.789771428571431"/>
    <n v="6.9776339522546413"/>
  </r>
  <r>
    <x v="1"/>
    <x v="237"/>
    <x v="7"/>
    <x v="8"/>
    <x v="8"/>
    <x v="2"/>
    <x v="1"/>
    <x v="0"/>
    <n v="6.0688248E-2"/>
    <n v="20.350000000000001"/>
    <n v="20.350000000000001"/>
    <x v="249"/>
    <n v="5"/>
    <x v="8"/>
    <n v="33.465942857142856"/>
    <n v="11.511626535626535"/>
  </r>
  <r>
    <x v="1"/>
    <x v="238"/>
    <x v="13"/>
    <x v="8"/>
    <x v="8"/>
    <x v="2"/>
    <x v="1"/>
    <x v="0"/>
    <n v="9.2576143999999999E-2"/>
    <n v="4.7850000000000001"/>
    <n v="4.7850000000000001"/>
    <x v="250"/>
    <n v="5"/>
    <x v="8"/>
    <n v="17.287114285714285"/>
    <n v="25.289404388714733"/>
  </r>
  <r>
    <x v="1"/>
    <x v="113"/>
    <x v="1"/>
    <x v="8"/>
    <x v="8"/>
    <x v="2"/>
    <x v="1"/>
    <x v="0"/>
    <n v="0.15137695800000001"/>
    <n v="7"/>
    <n v="7"/>
    <x v="89"/>
    <n v="5"/>
    <x v="8"/>
    <n v="15.461142857142857"/>
    <n v="15.461142857142857"/>
  </r>
  <r>
    <x v="1"/>
    <x v="239"/>
    <x v="1"/>
    <x v="8"/>
    <x v="8"/>
    <x v="2"/>
    <x v="1"/>
    <x v="0"/>
    <n v="3.1938828000000002E-2"/>
    <n v="7.6550000000000002"/>
    <n v="7.6550000000000002"/>
    <x v="251"/>
    <n v="5"/>
    <x v="8"/>
    <n v="16.307028571428571"/>
    <n v="14.91171783148269"/>
  </r>
  <r>
    <x v="1"/>
    <x v="240"/>
    <x v="1"/>
    <x v="8"/>
    <x v="8"/>
    <x v="2"/>
    <x v="1"/>
    <x v="0"/>
    <n v="2.8357838999999999E-2"/>
    <n v="7.96"/>
    <n v="7.96"/>
    <x v="252"/>
    <n v="5"/>
    <x v="8"/>
    <n v="23.327057142857143"/>
    <n v="20.513743718592966"/>
  </r>
  <r>
    <x v="1"/>
    <x v="241"/>
    <x v="1"/>
    <x v="8"/>
    <x v="8"/>
    <x v="2"/>
    <x v="1"/>
    <x v="0"/>
    <n v="4.2641788E-2"/>
    <n v="18.850000000000001"/>
    <n v="18.850000000000001"/>
    <x v="253"/>
    <n v="5"/>
    <x v="8"/>
    <n v="36.833285714285715"/>
    <n v="13.678143236074272"/>
  </r>
  <r>
    <x v="1"/>
    <x v="242"/>
    <x v="1"/>
    <x v="8"/>
    <x v="8"/>
    <x v="2"/>
    <x v="1"/>
    <x v="0"/>
    <n v="0.16977634599999999"/>
    <n v="20.7"/>
    <n v="20.7"/>
    <x v="254"/>
    <n v="5"/>
    <x v="8"/>
    <n v="26.346657142857143"/>
    <n v="8.9094975845410627"/>
  </r>
  <r>
    <x v="1"/>
    <x v="155"/>
    <x v="2"/>
    <x v="8"/>
    <x v="8"/>
    <x v="2"/>
    <x v="1"/>
    <x v="0"/>
    <n v="0.12751760500000001"/>
    <n v="14.3"/>
    <n v="14.3"/>
    <x v="255"/>
    <n v="5"/>
    <x v="8"/>
    <n v="12.288914285714286"/>
    <n v="6.015552447552448"/>
  </r>
  <r>
    <x v="1"/>
    <x v="243"/>
    <x v="2"/>
    <x v="8"/>
    <x v="8"/>
    <x v="2"/>
    <x v="1"/>
    <x v="0"/>
    <n v="3.6346224000000003E-2"/>
    <n v="20.5"/>
    <n v="20.5"/>
    <x v="256"/>
    <n v="5"/>
    <x v="8"/>
    <n v="10.424228571428571"/>
    <n v="3.5594926829268294"/>
  </r>
  <r>
    <x v="1"/>
    <x v="244"/>
    <x v="0"/>
    <x v="8"/>
    <x v="8"/>
    <x v="2"/>
    <x v="1"/>
    <x v="0"/>
    <n v="3.8721734000000001E-2"/>
    <n v="8.1850000000000005"/>
    <n v="8.1850000000000005"/>
    <x v="113"/>
    <n v="5"/>
    <x v="8"/>
    <n v="16.554399999999998"/>
    <n v="14.157703115455099"/>
  </r>
  <r>
    <x v="1"/>
    <x v="245"/>
    <x v="0"/>
    <x v="8"/>
    <x v="8"/>
    <x v="2"/>
    <x v="1"/>
    <x v="0"/>
    <n v="8.7436671999999993E-2"/>
    <n v="12.6"/>
    <n v="12.6"/>
    <x v="257"/>
    <n v="5"/>
    <x v="8"/>
    <n v="15.703257142857142"/>
    <n v="8.7240317460317467"/>
  </r>
  <r>
    <x v="1"/>
    <x v="42"/>
    <x v="12"/>
    <x v="8"/>
    <x v="8"/>
    <x v="2"/>
    <x v="1"/>
    <x v="0"/>
    <n v="4.8009081000000002E-2"/>
    <n v="10.5"/>
    <n v="10.5"/>
    <x v="258"/>
    <n v="5"/>
    <x v="8"/>
    <n v="22.442085714285717"/>
    <n v="14.961390476190477"/>
  </r>
  <r>
    <x v="1"/>
    <x v="246"/>
    <x v="4"/>
    <x v="8"/>
    <x v="8"/>
    <x v="2"/>
    <x v="1"/>
    <x v="0"/>
    <n v="9.2865745999999999E-2"/>
    <n v="5.32"/>
    <n v="5.32"/>
    <x v="259"/>
    <n v="5"/>
    <x v="8"/>
    <n v="14.381057142857143"/>
    <n v="18.922443609022555"/>
  </r>
  <r>
    <x v="1"/>
    <x v="247"/>
    <x v="4"/>
    <x v="8"/>
    <x v="8"/>
    <x v="2"/>
    <x v="1"/>
    <x v="0"/>
    <n v="4.1729734999999997E-2"/>
    <n v="12.35"/>
    <n v="12.35"/>
    <x v="260"/>
    <n v="5"/>
    <x v="8"/>
    <n v="5.1887999999999996"/>
    <n v="2.9410202429149797"/>
  </r>
  <r>
    <x v="1"/>
    <x v="248"/>
    <x v="4"/>
    <x v="8"/>
    <x v="8"/>
    <x v="2"/>
    <x v="1"/>
    <x v="0"/>
    <n v="8.9761210999999994E-2"/>
    <n v="14.5"/>
    <n v="14.5"/>
    <x v="261"/>
    <n v="5"/>
    <x v="8"/>
    <n v="22.780057142857142"/>
    <n v="10.997268965517241"/>
  </r>
  <r>
    <x v="1"/>
    <x v="249"/>
    <x v="4"/>
    <x v="8"/>
    <x v="8"/>
    <x v="2"/>
    <x v="1"/>
    <x v="0"/>
    <n v="1.6104503999999999E-2"/>
    <n v="18.850000000000001"/>
    <n v="18.850000000000001"/>
    <x v="262"/>
    <n v="5"/>
    <x v="8"/>
    <n v="18.608942857142857"/>
    <n v="6.9104827586206889"/>
  </r>
  <r>
    <x v="1"/>
    <x v="250"/>
    <x v="5"/>
    <x v="8"/>
    <x v="8"/>
    <x v="2"/>
    <x v="1"/>
    <x v="0"/>
    <n v="2.9638266999999999E-2"/>
    <n v="9.6"/>
    <n v="9.6"/>
    <x v="263"/>
    <n v="5"/>
    <x v="8"/>
    <n v="6.0869428571428577"/>
    <n v="4.4383958333333338"/>
  </r>
  <r>
    <x v="1"/>
    <x v="251"/>
    <x v="5"/>
    <x v="8"/>
    <x v="8"/>
    <x v="2"/>
    <x v="1"/>
    <x v="0"/>
    <n v="5.5829495999999999E-2"/>
    <n v="15.1"/>
    <n v="15.1"/>
    <x v="154"/>
    <n v="5"/>
    <x v="8"/>
    <n v="20.03565714285714"/>
    <n v="9.2880529801324503"/>
  </r>
  <r>
    <x v="1"/>
    <x v="252"/>
    <x v="5"/>
    <x v="8"/>
    <x v="8"/>
    <x v="2"/>
    <x v="1"/>
    <x v="0"/>
    <n v="3.3592687000000003E-2"/>
    <n v="15.2"/>
    <n v="15.2"/>
    <x v="264"/>
    <n v="5"/>
    <x v="8"/>
    <n v="15.455885714285714"/>
    <n v="7.1178421052631577"/>
  </r>
  <r>
    <x v="1"/>
    <x v="253"/>
    <x v="5"/>
    <x v="8"/>
    <x v="8"/>
    <x v="2"/>
    <x v="1"/>
    <x v="0"/>
    <n v="0"/>
    <n v="18.75"/>
    <n v="18.75"/>
    <x v="265"/>
    <n v="5"/>
    <x v="8"/>
    <n v="30.474542857142858"/>
    <n v="11.377162666666667"/>
  </r>
  <r>
    <x v="1"/>
    <x v="167"/>
    <x v="5"/>
    <x v="8"/>
    <x v="8"/>
    <x v="2"/>
    <x v="1"/>
    <x v="0"/>
    <n v="0.17723649699999999"/>
    <n v="19.100000000000001"/>
    <n v="19.100000000000001"/>
    <x v="266"/>
    <n v="5"/>
    <x v="8"/>
    <n v="24.620314285714283"/>
    <n v="9.0231518324607318"/>
  </r>
  <r>
    <x v="1"/>
    <x v="89"/>
    <x v="9"/>
    <x v="8"/>
    <x v="8"/>
    <x v="2"/>
    <x v="1"/>
    <x v="0"/>
    <n v="1.3363902E-2"/>
    <n v="16.350000000000001"/>
    <n v="16.350000000000001"/>
    <x v="267"/>
    <n v="5"/>
    <x v="8"/>
    <n v="15.161142857142858"/>
    <n v="6.4910091743119258"/>
  </r>
  <r>
    <x v="1"/>
    <x v="254"/>
    <x v="6"/>
    <x v="8"/>
    <x v="8"/>
    <x v="2"/>
    <x v="1"/>
    <x v="0"/>
    <n v="3.9484738999999998E-2"/>
    <n v="8.3949999999999996"/>
    <n v="8.3949999999999996"/>
    <x v="268"/>
    <n v="5"/>
    <x v="8"/>
    <n v="13.986314285714286"/>
    <n v="11.662203692674211"/>
  </r>
  <r>
    <x v="1"/>
    <x v="255"/>
    <x v="6"/>
    <x v="8"/>
    <x v="8"/>
    <x v="2"/>
    <x v="1"/>
    <x v="0"/>
    <n v="0.107870997"/>
    <n v="9.1950000000000003"/>
    <n v="9.1950000000000003"/>
    <x v="269"/>
    <n v="5"/>
    <x v="8"/>
    <n v="25.894771428571428"/>
    <n v="19.713257205002716"/>
  </r>
  <r>
    <x v="1"/>
    <x v="256"/>
    <x v="6"/>
    <x v="8"/>
    <x v="8"/>
    <x v="2"/>
    <x v="1"/>
    <x v="0"/>
    <n v="5.4046706E-2"/>
    <n v="20.350000000000001"/>
    <n v="20.350000000000001"/>
    <x v="270"/>
    <n v="5"/>
    <x v="8"/>
    <n v="17.078085714285713"/>
    <n v="5.8745257985257977"/>
  </r>
  <r>
    <x v="1"/>
    <x v="257"/>
    <x v="6"/>
    <x v="8"/>
    <x v="8"/>
    <x v="2"/>
    <x v="1"/>
    <x v="0"/>
    <n v="4.9295685999999998E-2"/>
    <n v="21"/>
    <n v="21"/>
    <x v="271"/>
    <n v="5"/>
    <x v="8"/>
    <n v="27.778257142857143"/>
    <n v="9.2594190476190477"/>
  </r>
  <r>
    <x v="1"/>
    <x v="258"/>
    <x v="3"/>
    <x v="8"/>
    <x v="8"/>
    <x v="2"/>
    <x v="1"/>
    <x v="0"/>
    <n v="0.15930433299999999"/>
    <n v="9.3949999999999996"/>
    <n v="9.3949999999999996"/>
    <x v="272"/>
    <n v="5"/>
    <x v="8"/>
    <n v="32.310285714285712"/>
    <n v="24.073656200106441"/>
  </r>
  <r>
    <x v="1"/>
    <x v="259"/>
    <x v="3"/>
    <x v="8"/>
    <x v="8"/>
    <x v="2"/>
    <x v="1"/>
    <x v="0"/>
    <n v="3.7225069999999999E-2"/>
    <n v="15.7"/>
    <n v="15.7"/>
    <x v="273"/>
    <n v="5"/>
    <x v="8"/>
    <n v="26.066200000000002"/>
    <n v="11.621872611464969"/>
  </r>
  <r>
    <x v="0"/>
    <x v="260"/>
    <x v="7"/>
    <x v="8"/>
    <x v="8"/>
    <x v="2"/>
    <x v="1"/>
    <x v="0"/>
    <n v="0.121563385"/>
    <n v="6.7149999999999999"/>
    <n v="6.7149999999999999"/>
    <x v="274"/>
    <n v="5"/>
    <x v="8"/>
    <n v="6.2493428571428566"/>
    <n v="6.5145793000744598"/>
  </r>
  <r>
    <x v="0"/>
    <x v="261"/>
    <x v="7"/>
    <x v="8"/>
    <x v="8"/>
    <x v="2"/>
    <x v="1"/>
    <x v="0"/>
    <n v="2.4891881000000001E-2"/>
    <n v="10.3"/>
    <n v="10.3"/>
    <x v="275"/>
    <n v="5"/>
    <x v="8"/>
    <n v="24.420314285714287"/>
    <n v="16.596330097087378"/>
  </r>
  <r>
    <x v="0"/>
    <x v="262"/>
    <x v="7"/>
    <x v="8"/>
    <x v="8"/>
    <x v="2"/>
    <x v="1"/>
    <x v="0"/>
    <n v="5.8719726E-2"/>
    <n v="11.65"/>
    <n v="11.65"/>
    <x v="276"/>
    <n v="5"/>
    <x v="8"/>
    <n v="24.448885714285716"/>
    <n v="14.690317596566523"/>
  </r>
  <r>
    <x v="0"/>
    <x v="263"/>
    <x v="1"/>
    <x v="8"/>
    <x v="8"/>
    <x v="2"/>
    <x v="1"/>
    <x v="0"/>
    <n v="7.2141817999999996E-2"/>
    <n v="8.7100000000000009"/>
    <n v="8.7100000000000009"/>
    <x v="277"/>
    <n v="5"/>
    <x v="8"/>
    <n v="26.198914285714288"/>
    <n v="21.055384615384614"/>
  </r>
  <r>
    <x v="0"/>
    <x v="264"/>
    <x v="1"/>
    <x v="8"/>
    <x v="8"/>
    <x v="2"/>
    <x v="1"/>
    <x v="0"/>
    <n v="0.11454343"/>
    <n v="15.7"/>
    <n v="15.7"/>
    <x v="278"/>
    <n v="5"/>
    <x v="8"/>
    <n v="16.245742857142858"/>
    <n v="7.2433248407643323"/>
  </r>
  <r>
    <x v="0"/>
    <x v="265"/>
    <x v="2"/>
    <x v="8"/>
    <x v="8"/>
    <x v="2"/>
    <x v="1"/>
    <x v="0"/>
    <n v="1.8019661999999999E-2"/>
    <n v="19.75"/>
    <n v="19.75"/>
    <x v="279"/>
    <n v="5"/>
    <x v="8"/>
    <n v="25.937999999999999"/>
    <n v="9.1932151898734187"/>
  </r>
  <r>
    <x v="0"/>
    <x v="41"/>
    <x v="0"/>
    <x v="8"/>
    <x v="8"/>
    <x v="2"/>
    <x v="1"/>
    <x v="0"/>
    <n v="1.8926773000000001E-2"/>
    <n v="15.7"/>
    <n v="15.7"/>
    <x v="280"/>
    <n v="5"/>
    <x v="8"/>
    <n v="8.6076571428571427"/>
    <n v="3.8378089171974525"/>
  </r>
  <r>
    <x v="0"/>
    <x v="266"/>
    <x v="0"/>
    <x v="8"/>
    <x v="8"/>
    <x v="2"/>
    <x v="1"/>
    <x v="0"/>
    <n v="5.9790095000000001E-2"/>
    <n v="20.2"/>
    <n v="20.2"/>
    <x v="281"/>
    <n v="5"/>
    <x v="8"/>
    <n v="18.209685714285715"/>
    <n v="6.3102871287128712"/>
  </r>
  <r>
    <x v="0"/>
    <x v="267"/>
    <x v="8"/>
    <x v="8"/>
    <x v="8"/>
    <x v="2"/>
    <x v="1"/>
    <x v="0"/>
    <n v="2.4536636000000001E-2"/>
    <n v="5.63"/>
    <n v="5.63"/>
    <x v="282"/>
    <n v="5"/>
    <x v="8"/>
    <n v="15.161514285714286"/>
    <n v="18.850905861456482"/>
  </r>
  <r>
    <x v="0"/>
    <x v="268"/>
    <x v="8"/>
    <x v="8"/>
    <x v="8"/>
    <x v="2"/>
    <x v="1"/>
    <x v="0"/>
    <n v="2.2054553000000001E-2"/>
    <n v="9.5"/>
    <n v="9.5"/>
    <x v="283"/>
    <n v="5"/>
    <x v="8"/>
    <n v="27.920742857142859"/>
    <n v="20.573178947368422"/>
  </r>
  <r>
    <x v="0"/>
    <x v="269"/>
    <x v="8"/>
    <x v="8"/>
    <x v="8"/>
    <x v="2"/>
    <x v="1"/>
    <x v="0"/>
    <n v="8.7342840000000001E-3"/>
    <n v="15.7"/>
    <n v="15.7"/>
    <x v="284"/>
    <n v="5"/>
    <x v="8"/>
    <n v="29.699714285714286"/>
    <n v="13.241910828025478"/>
  </r>
  <r>
    <x v="0"/>
    <x v="143"/>
    <x v="6"/>
    <x v="8"/>
    <x v="8"/>
    <x v="2"/>
    <x v="1"/>
    <x v="0"/>
    <n v="5.9627530000000003E-3"/>
    <n v="5.34"/>
    <n v="5.34"/>
    <x v="285"/>
    <n v="5"/>
    <x v="8"/>
    <n v="14.633685714285715"/>
    <n v="19.182734082397005"/>
  </r>
  <r>
    <x v="0"/>
    <x v="270"/>
    <x v="6"/>
    <x v="8"/>
    <x v="8"/>
    <x v="2"/>
    <x v="1"/>
    <x v="0"/>
    <n v="0.10527616200000001"/>
    <n v="15.6"/>
    <n v="15.6"/>
    <x v="286"/>
    <n v="5"/>
    <x v="8"/>
    <n v="24.753771428571429"/>
    <n v="11.107461538461539"/>
  </r>
  <r>
    <x v="1"/>
    <x v="271"/>
    <x v="7"/>
    <x v="6"/>
    <x v="6"/>
    <x v="1"/>
    <x v="0"/>
    <x v="2"/>
    <n v="0.220111117"/>
    <n v="11.65"/>
    <n v="11.65"/>
    <x v="287"/>
    <n v="5"/>
    <x v="6"/>
    <n v="11.769415384615384"/>
    <n v="13.13325321888412"/>
  </r>
  <r>
    <x v="1"/>
    <x v="272"/>
    <x v="2"/>
    <x v="6"/>
    <x v="6"/>
    <x v="1"/>
    <x v="0"/>
    <x v="2"/>
    <n v="2.5288020000000001E-2"/>
    <n v="5.48"/>
    <n v="5.48"/>
    <x v="288"/>
    <n v="5"/>
    <x v="6"/>
    <n v="6.4096153846153845"/>
    <n v="15.20529197080292"/>
  </r>
  <r>
    <x v="1"/>
    <x v="273"/>
    <x v="2"/>
    <x v="6"/>
    <x v="6"/>
    <x v="1"/>
    <x v="0"/>
    <x v="2"/>
    <n v="4.4991876E-2"/>
    <n v="10.895"/>
    <n v="10.895"/>
    <x v="289"/>
    <n v="5"/>
    <x v="6"/>
    <n v="8.2483076923076926"/>
    <n v="9.8419458467186782"/>
  </r>
  <r>
    <x v="1"/>
    <x v="274"/>
    <x v="0"/>
    <x v="6"/>
    <x v="6"/>
    <x v="1"/>
    <x v="0"/>
    <x v="2"/>
    <n v="0.17862291899999999"/>
    <n v="9.8000000000000007"/>
    <n v="9.8000000000000007"/>
    <x v="290"/>
    <n v="5"/>
    <x v="6"/>
    <n v="13.687461538461539"/>
    <n v="18.156836734693876"/>
  </r>
  <r>
    <x v="1"/>
    <x v="275"/>
    <x v="0"/>
    <x v="6"/>
    <x v="6"/>
    <x v="1"/>
    <x v="0"/>
    <x v="2"/>
    <n v="0.11395356199999999"/>
    <n v="16.350000000000001"/>
    <n v="16.350000000000001"/>
    <x v="291"/>
    <n v="5"/>
    <x v="6"/>
    <n v="15.24943076923077"/>
    <n v="12.124929663608562"/>
  </r>
  <r>
    <x v="1"/>
    <x v="276"/>
    <x v="12"/>
    <x v="6"/>
    <x v="6"/>
    <x v="1"/>
    <x v="0"/>
    <x v="2"/>
    <n v="0.117580062"/>
    <n v="8.01"/>
    <n v="8.01"/>
    <x v="234"/>
    <n v="5"/>
    <x v="6"/>
    <n v="2.8194769230769228"/>
    <n v="4.5759300873907618"/>
  </r>
  <r>
    <x v="1"/>
    <x v="277"/>
    <x v="4"/>
    <x v="6"/>
    <x v="6"/>
    <x v="1"/>
    <x v="0"/>
    <x v="2"/>
    <n v="0.195721125"/>
    <n v="10.3"/>
    <n v="10.3"/>
    <x v="292"/>
    <n v="5"/>
    <x v="6"/>
    <n v="12.035615384615385"/>
    <n v="15.190582524271843"/>
  </r>
  <r>
    <x v="1"/>
    <x v="31"/>
    <x v="4"/>
    <x v="6"/>
    <x v="6"/>
    <x v="1"/>
    <x v="0"/>
    <x v="2"/>
    <n v="3.2606180999999998E-2"/>
    <n v="14.8"/>
    <n v="14.8"/>
    <x v="293"/>
    <n v="5"/>
    <x v="6"/>
    <n v="14.890723076923077"/>
    <n v="13.079689189189189"/>
  </r>
  <r>
    <x v="1"/>
    <x v="278"/>
    <x v="5"/>
    <x v="6"/>
    <x v="6"/>
    <x v="1"/>
    <x v="0"/>
    <x v="2"/>
    <n v="0.20168771999999999"/>
    <n v="8.39"/>
    <n v="8.39"/>
    <x v="294"/>
    <n v="5"/>
    <x v="6"/>
    <n v="12.529753846153845"/>
    <n v="19.414398092967815"/>
  </r>
  <r>
    <x v="1"/>
    <x v="279"/>
    <x v="5"/>
    <x v="6"/>
    <x v="6"/>
    <x v="1"/>
    <x v="0"/>
    <x v="2"/>
    <n v="0.211306673"/>
    <n v="17"/>
    <n v="17"/>
    <x v="295"/>
    <n v="5"/>
    <x v="6"/>
    <n v="9.6258615384615389"/>
    <n v="7.3609529411764711"/>
  </r>
  <r>
    <x v="1"/>
    <x v="280"/>
    <x v="8"/>
    <x v="6"/>
    <x v="6"/>
    <x v="1"/>
    <x v="2"/>
    <x v="2"/>
    <n v="0.13564792000000001"/>
    <n v="14.8"/>
    <n v="14.8"/>
    <x v="296"/>
    <n v="5"/>
    <x v="6"/>
    <n v="14.683430769230769"/>
    <n v="12.897608108108107"/>
  </r>
  <r>
    <x v="1"/>
    <x v="281"/>
    <x v="6"/>
    <x v="6"/>
    <x v="6"/>
    <x v="1"/>
    <x v="2"/>
    <x v="2"/>
    <n v="6.3081712999999998E-2"/>
    <n v="15.6"/>
    <n v="15.6"/>
    <x v="297"/>
    <n v="5"/>
    <x v="6"/>
    <n v="9.6746461538461528"/>
    <n v="8.0622051282051288"/>
  </r>
  <r>
    <x v="1"/>
    <x v="282"/>
    <x v="6"/>
    <x v="6"/>
    <x v="6"/>
    <x v="1"/>
    <x v="2"/>
    <x v="2"/>
    <n v="1.6804724E-2"/>
    <n v="17.600000000000001"/>
    <n v="17.600000000000001"/>
    <x v="298"/>
    <n v="5"/>
    <x v="6"/>
    <n v="12.573476923076923"/>
    <n v="9.2872272727272716"/>
  </r>
  <r>
    <x v="1"/>
    <x v="283"/>
    <x v="6"/>
    <x v="6"/>
    <x v="6"/>
    <x v="1"/>
    <x v="2"/>
    <x v="2"/>
    <n v="0.17554588900000001"/>
    <n v="17.600000000000001"/>
    <n v="17.600000000000001"/>
    <x v="299"/>
    <n v="5"/>
    <x v="6"/>
    <n v="12.591292307692308"/>
    <n v="9.3003863636363633"/>
  </r>
  <r>
    <x v="1"/>
    <x v="284"/>
    <x v="3"/>
    <x v="6"/>
    <x v="6"/>
    <x v="1"/>
    <x v="2"/>
    <x v="2"/>
    <n v="0.105265475"/>
    <n v="12.65"/>
    <n v="12.65"/>
    <x v="300"/>
    <n v="5"/>
    <x v="6"/>
    <n v="12.304446153846154"/>
    <n v="12.64488537549407"/>
  </r>
  <r>
    <x v="1"/>
    <x v="130"/>
    <x v="3"/>
    <x v="6"/>
    <x v="6"/>
    <x v="1"/>
    <x v="2"/>
    <x v="2"/>
    <n v="5.1544658E-2"/>
    <n v="13.85"/>
    <n v="13.85"/>
    <x v="301"/>
    <n v="5"/>
    <x v="6"/>
    <n v="10.962723076923076"/>
    <n v="10.289920577617329"/>
  </r>
  <r>
    <x v="1"/>
    <x v="285"/>
    <x v="3"/>
    <x v="6"/>
    <x v="6"/>
    <x v="1"/>
    <x v="2"/>
    <x v="2"/>
    <n v="2.4425740000000001E-2"/>
    <n v="18.7"/>
    <n v="18.7"/>
    <x v="302"/>
    <n v="5"/>
    <x v="6"/>
    <n v="4.0717230769230772"/>
    <n v="2.8306096256684494"/>
  </r>
  <r>
    <x v="0"/>
    <x v="286"/>
    <x v="7"/>
    <x v="6"/>
    <x v="6"/>
    <x v="1"/>
    <x v="2"/>
    <x v="2"/>
    <n v="0.19160333399999999"/>
    <n v="5.4249999999999998"/>
    <n v="5.4249999999999998"/>
    <x v="303"/>
    <n v="5"/>
    <x v="6"/>
    <n v="6.6962615384615383"/>
    <n v="16.046341013824886"/>
  </r>
  <r>
    <x v="0"/>
    <x v="287"/>
    <x v="7"/>
    <x v="6"/>
    <x v="6"/>
    <x v="1"/>
    <x v="2"/>
    <x v="2"/>
    <n v="0.21468106300000001"/>
    <n v="14.5"/>
    <n v="14.5"/>
    <x v="304"/>
    <n v="5"/>
    <x v="6"/>
    <n v="7.9025538461538458"/>
    <n v="7.0850482758620688"/>
  </r>
  <r>
    <x v="0"/>
    <x v="288"/>
    <x v="13"/>
    <x v="6"/>
    <x v="6"/>
    <x v="1"/>
    <x v="2"/>
    <x v="2"/>
    <n v="0.190569038"/>
    <n v="12.8"/>
    <n v="12.8"/>
    <x v="305"/>
    <n v="5"/>
    <x v="6"/>
    <n v="10.675676923076924"/>
    <n v="10.842484375"/>
  </r>
  <r>
    <x v="0"/>
    <x v="289"/>
    <x v="10"/>
    <x v="6"/>
    <x v="6"/>
    <x v="1"/>
    <x v="2"/>
    <x v="2"/>
    <n v="7.6097034999999993E-2"/>
    <n v="18.5"/>
    <n v="18.5"/>
    <x v="306"/>
    <n v="5"/>
    <x v="6"/>
    <n v="11.216169230769232"/>
    <n v="7.8816324324324327"/>
  </r>
  <r>
    <x v="0"/>
    <x v="290"/>
    <x v="2"/>
    <x v="6"/>
    <x v="6"/>
    <x v="1"/>
    <x v="2"/>
    <x v="2"/>
    <n v="0.14367017900000001"/>
    <n v="15.5"/>
    <n v="15.5"/>
    <x v="307"/>
    <n v="5"/>
    <x v="6"/>
    <n v="3.7284000000000002"/>
    <n v="3.1270451612903227"/>
  </r>
  <r>
    <x v="0"/>
    <x v="291"/>
    <x v="2"/>
    <x v="6"/>
    <x v="6"/>
    <x v="1"/>
    <x v="2"/>
    <x v="2"/>
    <n v="0.26756591099999999"/>
    <n v="16.850000000000001"/>
    <n v="16.850000000000001"/>
    <x v="308"/>
    <n v="5"/>
    <x v="6"/>
    <n v="14.934446153846153"/>
    <n v="11.522124629080118"/>
  </r>
  <r>
    <x v="0"/>
    <x v="292"/>
    <x v="0"/>
    <x v="6"/>
    <x v="6"/>
    <x v="1"/>
    <x v="2"/>
    <x v="2"/>
    <n v="0.238831875"/>
    <n v="18"/>
    <n v="18"/>
    <x v="309"/>
    <n v="5"/>
    <x v="6"/>
    <n v="6.7885692307692311"/>
    <n v="4.902855555555556"/>
  </r>
  <r>
    <x v="1"/>
    <x v="293"/>
    <x v="7"/>
    <x v="3"/>
    <x v="3"/>
    <x v="1"/>
    <x v="2"/>
    <x v="0"/>
    <n v="8.1944044999999993E-2"/>
    <n v="5.7649999999999997"/>
    <n v="5.7649999999999997"/>
    <x v="310"/>
    <n v="5"/>
    <x v="3"/>
    <n v="3.67164"/>
    <n v="6.3688464874241113"/>
  </r>
  <r>
    <x v="1"/>
    <x v="294"/>
    <x v="13"/>
    <x v="3"/>
    <x v="3"/>
    <x v="1"/>
    <x v="2"/>
    <x v="0"/>
    <n v="2.0698674E-2"/>
    <n v="13.15"/>
    <n v="13.15"/>
    <x v="311"/>
    <n v="5"/>
    <x v="3"/>
    <n v="8.6356599999999997"/>
    <n v="6.5670418250950569"/>
  </r>
  <r>
    <x v="1"/>
    <x v="51"/>
    <x v="10"/>
    <x v="3"/>
    <x v="3"/>
    <x v="1"/>
    <x v="2"/>
    <x v="0"/>
    <n v="2.8393623999999999E-2"/>
    <n v="8.93"/>
    <n v="8.93"/>
    <x v="312"/>
    <n v="5"/>
    <x v="3"/>
    <n v="15.343399999999999"/>
    <n v="17.181858902575588"/>
  </r>
  <r>
    <x v="1"/>
    <x v="23"/>
    <x v="10"/>
    <x v="3"/>
    <x v="3"/>
    <x v="1"/>
    <x v="2"/>
    <x v="0"/>
    <n v="0.13669689199999999"/>
    <n v="10.895"/>
    <n v="10.895"/>
    <x v="21"/>
    <n v="5"/>
    <x v="3"/>
    <n v="26.455680000000001"/>
    <n v="24.282404772831576"/>
  </r>
  <r>
    <x v="1"/>
    <x v="295"/>
    <x v="2"/>
    <x v="3"/>
    <x v="3"/>
    <x v="1"/>
    <x v="2"/>
    <x v="0"/>
    <n v="8.9742064999999996E-2"/>
    <n v="15.25"/>
    <n v="15.25"/>
    <x v="313"/>
    <n v="5"/>
    <x v="3"/>
    <n v="21.371919999999999"/>
    <n v="14.014373770491803"/>
  </r>
  <r>
    <x v="1"/>
    <x v="296"/>
    <x v="2"/>
    <x v="3"/>
    <x v="3"/>
    <x v="1"/>
    <x v="2"/>
    <x v="0"/>
    <n v="0.124348482"/>
    <n v="18"/>
    <n v="18"/>
    <x v="314"/>
    <n v="5"/>
    <x v="3"/>
    <n v="11.831239999999999"/>
    <n v="6.5729111111111109"/>
  </r>
  <r>
    <x v="1"/>
    <x v="297"/>
    <x v="0"/>
    <x v="3"/>
    <x v="3"/>
    <x v="1"/>
    <x v="2"/>
    <x v="0"/>
    <n v="5.7744248999999997E-2"/>
    <n v="10.695"/>
    <n v="10.695"/>
    <x v="315"/>
    <n v="5"/>
    <x v="3"/>
    <n v="6.1253599999999997"/>
    <n v="5.7273118279569886"/>
  </r>
  <r>
    <x v="1"/>
    <x v="298"/>
    <x v="0"/>
    <x v="3"/>
    <x v="3"/>
    <x v="1"/>
    <x v="2"/>
    <x v="0"/>
    <n v="7.0133177000000005E-2"/>
    <n v="16.7"/>
    <n v="16.7"/>
    <x v="10"/>
    <n v="5"/>
    <x v="3"/>
    <n v="10.98912"/>
    <n v="6.5803113772455095"/>
  </r>
  <r>
    <x v="1"/>
    <x v="299"/>
    <x v="0"/>
    <x v="3"/>
    <x v="3"/>
    <x v="1"/>
    <x v="2"/>
    <x v="0"/>
    <n v="2.1312042999999999E-2"/>
    <n v="20.85"/>
    <n v="20.85"/>
    <x v="316"/>
    <n v="5"/>
    <x v="3"/>
    <n v="10.49306"/>
    <n v="5.0326426858513189"/>
  </r>
  <r>
    <x v="1"/>
    <x v="300"/>
    <x v="12"/>
    <x v="3"/>
    <x v="3"/>
    <x v="1"/>
    <x v="2"/>
    <x v="0"/>
    <n v="4.1634206E-2"/>
    <n v="18.350000000000001"/>
    <n v="18.350000000000001"/>
    <x v="317"/>
    <n v="5"/>
    <x v="3"/>
    <n v="18.818719999999999"/>
    <n v="10.255433242506811"/>
  </r>
  <r>
    <x v="1"/>
    <x v="278"/>
    <x v="5"/>
    <x v="3"/>
    <x v="3"/>
    <x v="1"/>
    <x v="2"/>
    <x v="0"/>
    <n v="0.12039699099999999"/>
    <n v="8.39"/>
    <n v="8.39"/>
    <x v="318"/>
    <n v="5"/>
    <x v="3"/>
    <n v="16.348679999999998"/>
    <n v="19.485911799761617"/>
  </r>
  <r>
    <x v="1"/>
    <x v="301"/>
    <x v="5"/>
    <x v="3"/>
    <x v="3"/>
    <x v="1"/>
    <x v="2"/>
    <x v="0"/>
    <n v="5.190268E-2"/>
    <n v="8.51"/>
    <n v="8.51"/>
    <x v="319"/>
    <n v="5"/>
    <x v="3"/>
    <n v="14.224700000000002"/>
    <n v="16.715276145710931"/>
  </r>
  <r>
    <x v="1"/>
    <x v="99"/>
    <x v="5"/>
    <x v="3"/>
    <x v="3"/>
    <x v="1"/>
    <x v="2"/>
    <x v="0"/>
    <n v="5.2458357999999997E-2"/>
    <n v="12.3"/>
    <n v="12.3"/>
    <x v="320"/>
    <n v="5"/>
    <x v="3"/>
    <n v="18.875299999999999"/>
    <n v="15.345772357723575"/>
  </r>
  <r>
    <x v="1"/>
    <x v="302"/>
    <x v="5"/>
    <x v="3"/>
    <x v="3"/>
    <x v="1"/>
    <x v="2"/>
    <x v="0"/>
    <n v="0.160529322"/>
    <n v="15.7"/>
    <n v="15.7"/>
    <x v="321"/>
    <n v="5"/>
    <x v="3"/>
    <n v="5.9256200000000003"/>
    <n v="3.7742802547770702"/>
  </r>
  <r>
    <x v="1"/>
    <x v="303"/>
    <x v="5"/>
    <x v="3"/>
    <x v="3"/>
    <x v="1"/>
    <x v="2"/>
    <x v="0"/>
    <n v="1.6979062999999999E-2"/>
    <n v="16.350000000000001"/>
    <n v="16.350000000000001"/>
    <x v="322"/>
    <n v="5"/>
    <x v="3"/>
    <n v="9.7440999999999995"/>
    <n v="5.9596941896024465"/>
  </r>
  <r>
    <x v="1"/>
    <x v="304"/>
    <x v="6"/>
    <x v="3"/>
    <x v="3"/>
    <x v="1"/>
    <x v="2"/>
    <x v="0"/>
    <n v="5.6783388999999997E-2"/>
    <n v="6.8650000000000002"/>
    <n v="6.8650000000000002"/>
    <x v="323"/>
    <n v="5"/>
    <x v="3"/>
    <n v="21.452180000000002"/>
    <n v="31.248623452294247"/>
  </r>
  <r>
    <x v="1"/>
    <x v="169"/>
    <x v="6"/>
    <x v="3"/>
    <x v="3"/>
    <x v="1"/>
    <x v="2"/>
    <x v="0"/>
    <n v="3.315162E-2"/>
    <n v="12.85"/>
    <n v="12.85"/>
    <x v="324"/>
    <n v="5"/>
    <x v="3"/>
    <n v="17.064219999999999"/>
    <n v="13.279548638132296"/>
  </r>
  <r>
    <x v="1"/>
    <x v="305"/>
    <x v="3"/>
    <x v="3"/>
    <x v="3"/>
    <x v="1"/>
    <x v="2"/>
    <x v="0"/>
    <n v="0.11507174000000001"/>
    <n v="11.8"/>
    <n v="11.8"/>
    <x v="325"/>
    <n v="5"/>
    <x v="3"/>
    <n v="19.82084"/>
    <n v="16.797322033898304"/>
  </r>
  <r>
    <x v="1"/>
    <x v="306"/>
    <x v="3"/>
    <x v="3"/>
    <x v="3"/>
    <x v="1"/>
    <x v="2"/>
    <x v="0"/>
    <n v="5.3327763E-2"/>
    <n v="15.5"/>
    <n v="15.5"/>
    <x v="326"/>
    <n v="5"/>
    <x v="3"/>
    <n v="4.4476999999999993"/>
    <n v="2.8694838709677417"/>
  </r>
  <r>
    <x v="0"/>
    <x v="307"/>
    <x v="1"/>
    <x v="3"/>
    <x v="3"/>
    <x v="1"/>
    <x v="2"/>
    <x v="0"/>
    <n v="1.4720848E-2"/>
    <n v="13.8"/>
    <n v="13.8"/>
    <x v="327"/>
    <n v="5"/>
    <x v="3"/>
    <n v="8.991719999999999"/>
    <n v="6.515739130434782"/>
  </r>
  <r>
    <x v="0"/>
    <x v="308"/>
    <x v="1"/>
    <x v="3"/>
    <x v="3"/>
    <x v="1"/>
    <x v="2"/>
    <x v="0"/>
    <n v="2.758789E-2"/>
    <n v="17.350000000000001"/>
    <n v="17.350000000000001"/>
    <x v="328"/>
    <n v="5"/>
    <x v="3"/>
    <n v="8.6185599999999987"/>
    <n v="4.9674697406340051"/>
  </r>
  <r>
    <x v="0"/>
    <x v="139"/>
    <x v="2"/>
    <x v="3"/>
    <x v="3"/>
    <x v="1"/>
    <x v="2"/>
    <x v="0"/>
    <n v="4.1536961999999997E-2"/>
    <n v="19.600000000000001"/>
    <n v="19.600000000000001"/>
    <x v="329"/>
    <n v="5"/>
    <x v="3"/>
    <n v="4.6037599999999994"/>
    <n v="2.3488571428571428"/>
  </r>
  <r>
    <x v="0"/>
    <x v="309"/>
    <x v="2"/>
    <x v="3"/>
    <x v="3"/>
    <x v="1"/>
    <x v="2"/>
    <x v="0"/>
    <n v="8.3536989000000006E-2"/>
    <n v="20.75"/>
    <n v="20.75"/>
    <x v="330"/>
    <n v="5"/>
    <x v="3"/>
    <n v="18.033179999999998"/>
    <n v="8.6906891566265045"/>
  </r>
  <r>
    <x v="0"/>
    <x v="310"/>
    <x v="0"/>
    <x v="3"/>
    <x v="3"/>
    <x v="1"/>
    <x v="2"/>
    <x v="0"/>
    <n v="0"/>
    <n v="10.3"/>
    <n v="10.3"/>
    <x v="331"/>
    <n v="5"/>
    <x v="3"/>
    <n v="11.501760000000001"/>
    <n v="11.166757281553398"/>
  </r>
  <r>
    <x v="0"/>
    <x v="311"/>
    <x v="0"/>
    <x v="3"/>
    <x v="3"/>
    <x v="1"/>
    <x v="2"/>
    <x v="0"/>
    <n v="0.152001201"/>
    <n v="12.85"/>
    <n v="12.85"/>
    <x v="332"/>
    <n v="5"/>
    <x v="3"/>
    <n v="25.233820000000001"/>
    <n v="19.637214007782102"/>
  </r>
  <r>
    <x v="0"/>
    <x v="312"/>
    <x v="0"/>
    <x v="3"/>
    <x v="3"/>
    <x v="1"/>
    <x v="2"/>
    <x v="0"/>
    <n v="4.2923071E-2"/>
    <n v="14.6"/>
    <n v="14.6"/>
    <x v="333"/>
    <n v="5"/>
    <x v="3"/>
    <n v="10.98254"/>
    <n v="7.5222876712328768"/>
  </r>
  <r>
    <x v="0"/>
    <x v="313"/>
    <x v="0"/>
    <x v="3"/>
    <x v="3"/>
    <x v="1"/>
    <x v="2"/>
    <x v="0"/>
    <n v="3.5227697000000002E-2"/>
    <n v="14.85"/>
    <n v="14.85"/>
    <x v="334"/>
    <n v="5"/>
    <x v="3"/>
    <n v="15.955779999999999"/>
    <n v="10.744632996632996"/>
  </r>
  <r>
    <x v="0"/>
    <x v="314"/>
    <x v="0"/>
    <x v="3"/>
    <x v="3"/>
    <x v="1"/>
    <x v="2"/>
    <x v="0"/>
    <n v="2.2406575000000001E-2"/>
    <n v="20.100000000000001"/>
    <n v="20.100000000000001"/>
    <x v="335"/>
    <n v="5"/>
    <x v="3"/>
    <n v="22.59036"/>
    <n v="11.238985074626866"/>
  </r>
  <r>
    <x v="0"/>
    <x v="315"/>
    <x v="6"/>
    <x v="3"/>
    <x v="3"/>
    <x v="1"/>
    <x v="2"/>
    <x v="0"/>
    <n v="1.4200671E-2"/>
    <n v="9.6"/>
    <n v="9.6"/>
    <x v="336"/>
    <n v="5"/>
    <x v="3"/>
    <n v="18.718719999999998"/>
    <n v="19.498666666666665"/>
  </r>
  <r>
    <x v="0"/>
    <x v="316"/>
    <x v="6"/>
    <x v="3"/>
    <x v="3"/>
    <x v="1"/>
    <x v="2"/>
    <x v="0"/>
    <n v="6.1992874000000003E-2"/>
    <n v="16.7"/>
    <n v="16.7"/>
    <x v="337"/>
    <n v="5"/>
    <x v="3"/>
    <n v="6.0956200000000003"/>
    <n v="3.6500718562874255"/>
  </r>
  <r>
    <x v="0"/>
    <x v="228"/>
    <x v="15"/>
    <x v="3"/>
    <x v="3"/>
    <x v="1"/>
    <x v="2"/>
    <x v="0"/>
    <n v="5.5839510000000002E-3"/>
    <n v="19.2"/>
    <n v="19.2"/>
    <x v="338"/>
    <n v="5"/>
    <x v="3"/>
    <n v="22.690620000000003"/>
    <n v="11.818031250000001"/>
  </r>
  <r>
    <x v="1"/>
    <x v="317"/>
    <x v="5"/>
    <x v="1"/>
    <x v="1"/>
    <x v="1"/>
    <x v="0"/>
    <x v="1"/>
    <n v="0.119157788"/>
    <n v="6.2350000000000003"/>
    <n v="6.2350000000000003"/>
    <x v="339"/>
    <n v="4"/>
    <x v="1"/>
    <n v="131.8955"/>
    <n v="42.308099438652761"/>
  </r>
  <r>
    <x v="1"/>
    <x v="318"/>
    <x v="3"/>
    <x v="1"/>
    <x v="1"/>
    <x v="1"/>
    <x v="0"/>
    <x v="1"/>
    <n v="8.4676172999999993E-2"/>
    <n v="17.25"/>
    <n v="17.25"/>
    <x v="340"/>
    <n v="2.8"/>
    <x v="1"/>
    <n v="131.59549999999999"/>
    <n v="15.257449275362317"/>
  </r>
  <r>
    <x v="1"/>
    <x v="175"/>
    <x v="1"/>
    <x v="1"/>
    <x v="1"/>
    <x v="1"/>
    <x v="0"/>
    <x v="1"/>
    <n v="0"/>
    <n v="6.4649999999999999"/>
    <n v="6.4649999999999999"/>
    <x v="91"/>
    <n v="4"/>
    <x v="1"/>
    <n v="131.5942"/>
    <n v="40.709729311678267"/>
  </r>
  <r>
    <x v="1"/>
    <x v="116"/>
    <x v="2"/>
    <x v="1"/>
    <x v="1"/>
    <x v="1"/>
    <x v="0"/>
    <x v="1"/>
    <n v="2.6980351E-2"/>
    <n v="17.5"/>
    <n v="17.5"/>
    <x v="341"/>
    <n v="4.3"/>
    <x v="1"/>
    <n v="131.2955"/>
    <n v="15.0052"/>
  </r>
  <r>
    <x v="1"/>
    <x v="319"/>
    <x v="2"/>
    <x v="1"/>
    <x v="1"/>
    <x v="1"/>
    <x v="0"/>
    <x v="1"/>
    <n v="2.2976496999999999E-2"/>
    <n v="6.85"/>
    <n v="6.85"/>
    <x v="342"/>
    <n v="5"/>
    <x v="1"/>
    <n v="130.8297"/>
    <n v="38.198452554744527"/>
  </r>
  <r>
    <x v="0"/>
    <x v="320"/>
    <x v="10"/>
    <x v="1"/>
    <x v="1"/>
    <x v="1"/>
    <x v="0"/>
    <x v="1"/>
    <n v="1.9590769000000001E-2"/>
    <n v="14.85"/>
    <n v="14.85"/>
    <x v="343"/>
    <n v="2.8"/>
    <x v="1"/>
    <n v="130.7955"/>
    <n v="17.615555555555556"/>
  </r>
  <r>
    <x v="1"/>
    <x v="321"/>
    <x v="12"/>
    <x v="1"/>
    <x v="1"/>
    <x v="1"/>
    <x v="0"/>
    <x v="1"/>
    <n v="6.6338717000000005E-2"/>
    <n v="6.57"/>
    <n v="6.57"/>
    <x v="344"/>
    <n v="4.5"/>
    <x v="1"/>
    <n v="130.7139"/>
    <n v="39.791141552511412"/>
  </r>
  <r>
    <x v="0"/>
    <x v="322"/>
    <x v="10"/>
    <x v="1"/>
    <x v="1"/>
    <x v="1"/>
    <x v="0"/>
    <x v="1"/>
    <n v="8.8002959000000006E-2"/>
    <n v="8.9450000000000003"/>
    <n v="8.9450000000000003"/>
    <x v="345"/>
    <n v="4"/>
    <x v="1"/>
    <n v="130.69550000000001"/>
    <n v="29.222023476802683"/>
  </r>
  <r>
    <x v="1"/>
    <x v="323"/>
    <x v="15"/>
    <x v="1"/>
    <x v="1"/>
    <x v="1"/>
    <x v="0"/>
    <x v="1"/>
    <n v="6.9902437999999997E-2"/>
    <n v="12.8"/>
    <n v="12.8"/>
    <x v="346"/>
    <n v="3.5"/>
    <x v="1"/>
    <n v="130.6626"/>
    <n v="20.41603125"/>
  </r>
  <r>
    <x v="1"/>
    <x v="324"/>
    <x v="5"/>
    <x v="1"/>
    <x v="1"/>
    <x v="1"/>
    <x v="0"/>
    <x v="1"/>
    <n v="3.1866022000000001E-2"/>
    <n v="7.9349999999999996"/>
    <n v="7.9349999999999996"/>
    <x v="347"/>
    <n v="3"/>
    <x v="1"/>
    <n v="130.6455"/>
    <n v="32.928922495274101"/>
  </r>
  <r>
    <x v="1"/>
    <x v="325"/>
    <x v="0"/>
    <x v="1"/>
    <x v="1"/>
    <x v="1"/>
    <x v="0"/>
    <x v="1"/>
    <n v="3.6057562000000001E-2"/>
    <n v="16.2"/>
    <n v="16.2"/>
    <x v="348"/>
    <n v="4.4000000000000004"/>
    <x v="1"/>
    <n v="130.16390000000001"/>
    <n v="16.06961728395062"/>
  </r>
  <r>
    <x v="0"/>
    <x v="326"/>
    <x v="2"/>
    <x v="1"/>
    <x v="1"/>
    <x v="1"/>
    <x v="0"/>
    <x v="1"/>
    <n v="4.8860586999999997E-2"/>
    <n v="9.8949999999999996"/>
    <n v="9.8949999999999996"/>
    <x v="349"/>
    <n v="4.4000000000000004"/>
    <x v="1"/>
    <n v="130.1139"/>
    <n v="26.298918645780699"/>
  </r>
  <r>
    <x v="1"/>
    <x v="327"/>
    <x v="1"/>
    <x v="1"/>
    <x v="1"/>
    <x v="1"/>
    <x v="0"/>
    <x v="1"/>
    <n v="6.9102831000000003E-2"/>
    <n v="21.35"/>
    <n v="21.35"/>
    <x v="350"/>
    <n v="2.6"/>
    <x v="1"/>
    <n v="129.9639"/>
    <n v="12.174604215456673"/>
  </r>
  <r>
    <x v="0"/>
    <x v="328"/>
    <x v="2"/>
    <x v="1"/>
    <x v="1"/>
    <x v="1"/>
    <x v="0"/>
    <x v="1"/>
    <n v="8.0968973E-2"/>
    <n v="13.65"/>
    <n v="13.65"/>
    <x v="351"/>
    <n v="4"/>
    <x v="1"/>
    <n v="129.89680000000001"/>
    <n v="19.032498168498169"/>
  </r>
  <r>
    <x v="1"/>
    <x v="47"/>
    <x v="2"/>
    <x v="1"/>
    <x v="1"/>
    <x v="1"/>
    <x v="0"/>
    <x v="1"/>
    <n v="1.3692598E-2"/>
    <n v="17.5"/>
    <n v="17.5"/>
    <x v="352"/>
    <n v="4.5"/>
    <x v="1"/>
    <n v="129.86519999999999"/>
    <n v="14.841737142857141"/>
  </r>
  <r>
    <x v="0"/>
    <x v="78"/>
    <x v="2"/>
    <x v="1"/>
    <x v="1"/>
    <x v="1"/>
    <x v="0"/>
    <x v="1"/>
    <n v="6.7001825000000001E-2"/>
    <n v="11.3"/>
    <n v="11.3"/>
    <x v="353"/>
    <n v="4.3"/>
    <x v="1"/>
    <n v="129.59809999999999"/>
    <n v="22.937716814159288"/>
  </r>
  <r>
    <x v="1"/>
    <x v="329"/>
    <x v="2"/>
    <x v="1"/>
    <x v="1"/>
    <x v="1"/>
    <x v="0"/>
    <x v="1"/>
    <n v="6.5857092000000006E-2"/>
    <n v="5.6950000000000003"/>
    <n v="5.6950000000000003"/>
    <x v="354"/>
    <n v="4"/>
    <x v="1"/>
    <n v="129.28229999999999"/>
    <n v="45.402036874451269"/>
  </r>
  <r>
    <x v="0"/>
    <x v="330"/>
    <x v="0"/>
    <x v="1"/>
    <x v="1"/>
    <x v="1"/>
    <x v="0"/>
    <x v="1"/>
    <n v="7.8719835000000002E-2"/>
    <n v="8.0500000000000007"/>
    <n v="8.0500000000000007"/>
    <x v="354"/>
    <n v="4"/>
    <x v="1"/>
    <n v="129.28229999999999"/>
    <n v="32.119826086956515"/>
  </r>
  <r>
    <x v="1"/>
    <x v="331"/>
    <x v="6"/>
    <x v="1"/>
    <x v="1"/>
    <x v="1"/>
    <x v="0"/>
    <x v="1"/>
    <n v="7.8041215999999997E-2"/>
    <n v="18.25"/>
    <n v="18.25"/>
    <x v="355"/>
    <n v="4"/>
    <x v="1"/>
    <n v="129.24809999999999"/>
    <n v="14.164175342465752"/>
  </r>
  <r>
    <x v="1"/>
    <x v="332"/>
    <x v="0"/>
    <x v="1"/>
    <x v="1"/>
    <x v="1"/>
    <x v="0"/>
    <x v="1"/>
    <n v="8.1651470000000004E-2"/>
    <n v="16.75"/>
    <n v="16.75"/>
    <x v="356"/>
    <n v="4"/>
    <x v="1"/>
    <n v="129.1994"/>
    <n v="15.426794029850745"/>
  </r>
  <r>
    <x v="0"/>
    <x v="83"/>
    <x v="6"/>
    <x v="1"/>
    <x v="1"/>
    <x v="1"/>
    <x v="0"/>
    <x v="1"/>
    <n v="2.7454996999999998E-2"/>
    <n v="9.6"/>
    <n v="9.6"/>
    <x v="357"/>
    <n v="4"/>
    <x v="1"/>
    <n v="129.0652"/>
    <n v="26.888583333333337"/>
  </r>
  <r>
    <x v="1"/>
    <x v="333"/>
    <x v="6"/>
    <x v="1"/>
    <x v="1"/>
    <x v="1"/>
    <x v="0"/>
    <x v="1"/>
    <n v="5.1677051000000002E-2"/>
    <n v="9.6"/>
    <n v="9.6"/>
    <x v="358"/>
    <n v="3.1"/>
    <x v="1"/>
    <n v="129.03100000000001"/>
    <n v="26.881458333333335"/>
  </r>
  <r>
    <x v="0"/>
    <x v="334"/>
    <x v="13"/>
    <x v="1"/>
    <x v="1"/>
    <x v="1"/>
    <x v="0"/>
    <x v="1"/>
    <n v="6.7976709999999996E-2"/>
    <n v="5.6950000000000003"/>
    <n v="5.6950000000000003"/>
    <x v="359"/>
    <n v="4"/>
    <x v="1"/>
    <n v="128.74940000000001"/>
    <n v="45.214890254609308"/>
  </r>
  <r>
    <x v="1"/>
    <x v="335"/>
    <x v="10"/>
    <x v="1"/>
    <x v="1"/>
    <x v="1"/>
    <x v="0"/>
    <x v="1"/>
    <n v="3.0559583000000001E-2"/>
    <n v="17.75"/>
    <n v="17.75"/>
    <x v="360"/>
    <n v="4"/>
    <x v="1"/>
    <n v="128.7336"/>
    <n v="14.505194366197182"/>
  </r>
  <r>
    <x v="0"/>
    <x v="336"/>
    <x v="6"/>
    <x v="1"/>
    <x v="1"/>
    <x v="1"/>
    <x v="0"/>
    <x v="1"/>
    <n v="6.7350054000000006E-2"/>
    <n v="15.1"/>
    <n v="15.1"/>
    <x v="361"/>
    <n v="4.3"/>
    <x v="1"/>
    <n v="128.6652"/>
    <n v="17.041748344370863"/>
  </r>
  <r>
    <x v="0"/>
    <x v="337"/>
    <x v="10"/>
    <x v="1"/>
    <x v="1"/>
    <x v="1"/>
    <x v="0"/>
    <x v="1"/>
    <n v="0"/>
    <n v="20.350000000000001"/>
    <n v="20.350000000000001"/>
    <x v="362"/>
    <n v="4"/>
    <x v="1"/>
    <n v="128.3836"/>
    <n v="12.617552825552824"/>
  </r>
  <r>
    <x v="1"/>
    <x v="338"/>
    <x v="6"/>
    <x v="1"/>
    <x v="1"/>
    <x v="1"/>
    <x v="0"/>
    <x v="1"/>
    <n v="0"/>
    <n v="18.7"/>
    <n v="18.7"/>
    <x v="363"/>
    <n v="3.4"/>
    <x v="1"/>
    <n v="128.33359999999999"/>
    <n v="13.72551871657754"/>
  </r>
  <r>
    <x v="1"/>
    <x v="339"/>
    <x v="5"/>
    <x v="1"/>
    <x v="1"/>
    <x v="1"/>
    <x v="0"/>
    <x v="1"/>
    <n v="2.9565309000000001E-2"/>
    <n v="16.350000000000001"/>
    <n v="16.350000000000001"/>
    <x v="364"/>
    <n v="4"/>
    <x v="1"/>
    <n v="128.23230000000001"/>
    <n v="15.685908256880733"/>
  </r>
  <r>
    <x v="0"/>
    <x v="340"/>
    <x v="0"/>
    <x v="1"/>
    <x v="1"/>
    <x v="1"/>
    <x v="0"/>
    <x v="1"/>
    <n v="7.7634043999999999E-2"/>
    <n v="5.82"/>
    <n v="5.82"/>
    <x v="365"/>
    <n v="4"/>
    <x v="1"/>
    <n v="128.2165"/>
    <n v="44.060652920962198"/>
  </r>
  <r>
    <x v="1"/>
    <x v="341"/>
    <x v="4"/>
    <x v="1"/>
    <x v="1"/>
    <x v="1"/>
    <x v="0"/>
    <x v="1"/>
    <n v="2.1037197000000001E-2"/>
    <n v="10.895"/>
    <n v="10.895"/>
    <x v="366"/>
    <n v="4"/>
    <x v="1"/>
    <n v="127.9836"/>
    <n v="23.49400642496558"/>
  </r>
  <r>
    <x v="0"/>
    <x v="342"/>
    <x v="10"/>
    <x v="1"/>
    <x v="1"/>
    <x v="1"/>
    <x v="0"/>
    <x v="1"/>
    <n v="7.4221559000000006E-2"/>
    <n v="12.6"/>
    <n v="12.6"/>
    <x v="367"/>
    <n v="4.3"/>
    <x v="1"/>
    <n v="127.9678"/>
    <n v="20.312349206349207"/>
  </r>
  <r>
    <x v="1"/>
    <x v="343"/>
    <x v="6"/>
    <x v="1"/>
    <x v="1"/>
    <x v="1"/>
    <x v="0"/>
    <x v="1"/>
    <n v="2.6248606000000001E-2"/>
    <n v="17.5"/>
    <n v="17.5"/>
    <x v="368"/>
    <n v="4.3"/>
    <x v="1"/>
    <n v="127.56780000000001"/>
    <n v="14.579177142857143"/>
  </r>
  <r>
    <x v="1"/>
    <x v="344"/>
    <x v="5"/>
    <x v="1"/>
    <x v="1"/>
    <x v="1"/>
    <x v="0"/>
    <x v="1"/>
    <n v="9.4545236000000005E-2"/>
    <n v="19.600000000000001"/>
    <n v="19.600000000000001"/>
    <x v="369"/>
    <n v="4"/>
    <x v="1"/>
    <n v="127.3849"/>
    <n v="12.998459183673468"/>
  </r>
  <r>
    <x v="1"/>
    <x v="345"/>
    <x v="5"/>
    <x v="1"/>
    <x v="1"/>
    <x v="1"/>
    <x v="0"/>
    <x v="1"/>
    <n v="4.1994899000000002E-2"/>
    <n v="13"/>
    <n v="13"/>
    <x v="370"/>
    <n v="4"/>
    <x v="1"/>
    <n v="127.3507"/>
    <n v="19.592415384615386"/>
  </r>
  <r>
    <x v="1"/>
    <x v="241"/>
    <x v="1"/>
    <x v="1"/>
    <x v="1"/>
    <x v="1"/>
    <x v="0"/>
    <x v="1"/>
    <n v="4.2823590000000002E-2"/>
    <n v="18.850000000000001"/>
    <n v="18.850000000000001"/>
    <x v="371"/>
    <n v="4"/>
    <x v="1"/>
    <n v="127.2165"/>
    <n v="13.497771883289124"/>
  </r>
  <r>
    <x v="1"/>
    <x v="346"/>
    <x v="12"/>
    <x v="1"/>
    <x v="1"/>
    <x v="1"/>
    <x v="0"/>
    <x v="1"/>
    <n v="7.2269849999999997E-2"/>
    <n v="8.3949999999999996"/>
    <n v="8.3949999999999996"/>
    <x v="372"/>
    <n v="3.7"/>
    <x v="1"/>
    <n v="127.05200000000001"/>
    <n v="30.268493150684936"/>
  </r>
  <r>
    <x v="1"/>
    <x v="347"/>
    <x v="5"/>
    <x v="1"/>
    <x v="1"/>
    <x v="1"/>
    <x v="0"/>
    <x v="1"/>
    <n v="0.186825823"/>
    <n v="7.8250000000000002"/>
    <n v="7.8250000000000002"/>
    <x v="373"/>
    <n v="4"/>
    <x v="1"/>
    <n v="126.78489999999999"/>
    <n v="32.405086261980827"/>
  </r>
  <r>
    <x v="1"/>
    <x v="348"/>
    <x v="6"/>
    <x v="1"/>
    <x v="1"/>
    <x v="1"/>
    <x v="0"/>
    <x v="1"/>
    <n v="7.4648118999999999E-2"/>
    <n v="9.5"/>
    <n v="9.5"/>
    <x v="374"/>
    <n v="5"/>
    <x v="1"/>
    <n v="126.6862"/>
    <n v="26.670778947368422"/>
  </r>
  <r>
    <x v="1"/>
    <x v="349"/>
    <x v="2"/>
    <x v="1"/>
    <x v="1"/>
    <x v="1"/>
    <x v="0"/>
    <x v="1"/>
    <n v="1.8485511E-2"/>
    <n v="12.15"/>
    <n v="12.15"/>
    <x v="375"/>
    <n v="4"/>
    <x v="1"/>
    <n v="126.5849"/>
    <n v="20.837020576131689"/>
  </r>
  <r>
    <x v="0"/>
    <x v="350"/>
    <x v="1"/>
    <x v="1"/>
    <x v="1"/>
    <x v="1"/>
    <x v="0"/>
    <x v="1"/>
    <n v="0.16135627299999999"/>
    <n v="19.7"/>
    <n v="19.7"/>
    <x v="376"/>
    <n v="4"/>
    <x v="1"/>
    <n v="126.55070000000001"/>
    <n v="12.847786802030457"/>
  </r>
  <r>
    <x v="1"/>
    <x v="351"/>
    <x v="5"/>
    <x v="1"/>
    <x v="1"/>
    <x v="1"/>
    <x v="0"/>
    <x v="1"/>
    <n v="6.1226968999999999E-2"/>
    <n v="14.85"/>
    <n v="14.85"/>
    <x v="377"/>
    <n v="4.3"/>
    <x v="1"/>
    <n v="126.53489999999999"/>
    <n v="17.041737373737373"/>
  </r>
  <r>
    <x v="1"/>
    <x v="352"/>
    <x v="15"/>
    <x v="1"/>
    <x v="1"/>
    <x v="1"/>
    <x v="0"/>
    <x v="1"/>
    <n v="0"/>
    <n v="12.85"/>
    <n v="12.85"/>
    <x v="378"/>
    <n v="4.5"/>
    <x v="1"/>
    <n v="126.502"/>
    <n v="19.689027237354086"/>
  </r>
  <r>
    <x v="0"/>
    <x v="311"/>
    <x v="0"/>
    <x v="1"/>
    <x v="1"/>
    <x v="1"/>
    <x v="0"/>
    <x v="1"/>
    <n v="0.15274750300000001"/>
    <n v="12.85"/>
    <n v="12.85"/>
    <x v="379"/>
    <n v="4"/>
    <x v="1"/>
    <n v="126.01909999999999"/>
    <n v="19.613867704280157"/>
  </r>
  <r>
    <x v="0"/>
    <x v="353"/>
    <x v="6"/>
    <x v="1"/>
    <x v="1"/>
    <x v="1"/>
    <x v="0"/>
    <x v="1"/>
    <n v="0.138868769"/>
    <n v="18.850000000000001"/>
    <n v="18.850000000000001"/>
    <x v="380"/>
    <n v="4"/>
    <x v="1"/>
    <n v="125.9362"/>
    <n v="13.361931034482758"/>
  </r>
  <r>
    <x v="1"/>
    <x v="151"/>
    <x v="1"/>
    <x v="7"/>
    <x v="7"/>
    <x v="1"/>
    <x v="0"/>
    <x v="3"/>
    <n v="8.9243504000000001E-2"/>
    <m/>
    <n v="14.1"/>
    <x v="381"/>
    <n v="5"/>
    <x v="7"/>
    <n v="23.208266666666663"/>
    <n v="9.875858156028368"/>
  </r>
  <r>
    <x v="1"/>
    <x v="354"/>
    <x v="1"/>
    <x v="7"/>
    <x v="7"/>
    <x v="1"/>
    <x v="0"/>
    <x v="3"/>
    <n v="2.6552056000000001E-2"/>
    <m/>
    <n v="12.35"/>
    <x v="382"/>
    <n v="5"/>
    <x v="7"/>
    <n v="9.3707666666666665"/>
    <n v="4.5525991902834013"/>
  </r>
  <r>
    <x v="1"/>
    <x v="355"/>
    <x v="2"/>
    <x v="7"/>
    <x v="7"/>
    <x v="1"/>
    <x v="0"/>
    <x v="3"/>
    <n v="8.7929070000000008E-3"/>
    <m/>
    <n v="8.68"/>
    <x v="383"/>
    <n v="5"/>
    <x v="7"/>
    <n v="16.123066666666666"/>
    <n v="11.144976958525346"/>
  </r>
  <r>
    <x v="1"/>
    <x v="356"/>
    <x v="2"/>
    <x v="7"/>
    <x v="7"/>
    <x v="1"/>
    <x v="0"/>
    <x v="3"/>
    <n v="5.3038775000000003E-2"/>
    <m/>
    <n v="10.695"/>
    <x v="384"/>
    <n v="5"/>
    <x v="7"/>
    <n v="9.9317333333333337"/>
    <n v="5.5717999064983639"/>
  </r>
  <r>
    <x v="1"/>
    <x v="357"/>
    <x v="2"/>
    <x v="7"/>
    <x v="7"/>
    <x v="1"/>
    <x v="0"/>
    <x v="3"/>
    <n v="3.2470107999999998E-2"/>
    <m/>
    <n v="17.100000000000001"/>
    <x v="385"/>
    <n v="5"/>
    <x v="7"/>
    <n v="24.8232"/>
    <n v="8.709894736842104"/>
  </r>
  <r>
    <x v="1"/>
    <x v="358"/>
    <x v="2"/>
    <x v="7"/>
    <x v="7"/>
    <x v="1"/>
    <x v="0"/>
    <x v="3"/>
    <n v="9.5331432999999993E-2"/>
    <m/>
    <n v="5.9850000000000003"/>
    <x v="386"/>
    <n v="5"/>
    <x v="7"/>
    <n v="20.927966666666666"/>
    <n v="20.980417710944028"/>
  </r>
  <r>
    <x v="1"/>
    <x v="359"/>
    <x v="0"/>
    <x v="7"/>
    <x v="7"/>
    <x v="1"/>
    <x v="0"/>
    <x v="3"/>
    <n v="0"/>
    <m/>
    <n v="12.85"/>
    <x v="387"/>
    <n v="5"/>
    <x v="7"/>
    <n v="38.660699999999999"/>
    <n v="18.051688715953308"/>
  </r>
  <r>
    <x v="1"/>
    <x v="8"/>
    <x v="0"/>
    <x v="7"/>
    <x v="7"/>
    <x v="1"/>
    <x v="0"/>
    <x v="3"/>
    <n v="2.4032484E-2"/>
    <m/>
    <n v="20.75"/>
    <x v="388"/>
    <n v="5"/>
    <x v="7"/>
    <n v="20.828833333333332"/>
    <n v="6.0227951807228912"/>
  </r>
  <r>
    <x v="1"/>
    <x v="185"/>
    <x v="12"/>
    <x v="7"/>
    <x v="7"/>
    <x v="1"/>
    <x v="0"/>
    <x v="3"/>
    <n v="1.6745263999999999E-2"/>
    <m/>
    <n v="12.1"/>
    <x v="65"/>
    <n v="5"/>
    <x v="7"/>
    <n v="30.127666666666666"/>
    <n v="14.939338842975207"/>
  </r>
  <r>
    <x v="1"/>
    <x v="360"/>
    <x v="4"/>
    <x v="7"/>
    <x v="7"/>
    <x v="1"/>
    <x v="0"/>
    <x v="3"/>
    <n v="5.8198141000000002E-2"/>
    <m/>
    <n v="20"/>
    <x v="389"/>
    <n v="5"/>
    <x v="7"/>
    <n v="18.409066666666668"/>
    <n v="5.5227200000000005"/>
  </r>
  <r>
    <x v="1"/>
    <x v="361"/>
    <x v="5"/>
    <x v="7"/>
    <x v="7"/>
    <x v="1"/>
    <x v="0"/>
    <x v="3"/>
    <n v="9.2564193000000003E-2"/>
    <m/>
    <n v="8.9700000000000006"/>
    <x v="390"/>
    <n v="5"/>
    <x v="7"/>
    <n v="8.9159333333333333"/>
    <n v="5.9638350055741363"/>
  </r>
  <r>
    <x v="1"/>
    <x v="362"/>
    <x v="5"/>
    <x v="7"/>
    <x v="7"/>
    <x v="1"/>
    <x v="0"/>
    <x v="3"/>
    <n v="0.12929931"/>
    <m/>
    <n v="8.92"/>
    <x v="391"/>
    <n v="5"/>
    <x v="7"/>
    <n v="29.706166666666665"/>
    <n v="19.981726457399102"/>
  </r>
  <r>
    <x v="1"/>
    <x v="363"/>
    <x v="5"/>
    <x v="7"/>
    <x v="7"/>
    <x v="1"/>
    <x v="0"/>
    <x v="3"/>
    <n v="7.3879939000000006E-2"/>
    <m/>
    <n v="20.2"/>
    <x v="392"/>
    <n v="5"/>
    <x v="7"/>
    <n v="15.674366666666666"/>
    <n v="4.6557524752475246"/>
  </r>
  <r>
    <x v="1"/>
    <x v="364"/>
    <x v="5"/>
    <x v="7"/>
    <x v="7"/>
    <x v="1"/>
    <x v="0"/>
    <x v="3"/>
    <n v="7.6183666999999997E-2"/>
    <m/>
    <n v="12.3"/>
    <x v="393"/>
    <n v="5"/>
    <x v="7"/>
    <n v="40.940999999999995"/>
    <n v="19.97121951219512"/>
  </r>
  <r>
    <x v="1"/>
    <x v="68"/>
    <x v="5"/>
    <x v="7"/>
    <x v="7"/>
    <x v="1"/>
    <x v="0"/>
    <x v="3"/>
    <n v="6.6969525000000002E-2"/>
    <m/>
    <n v="19.100000000000001"/>
    <x v="394"/>
    <n v="5"/>
    <x v="7"/>
    <n v="6.5466000000000006"/>
    <n v="2.0565235602094241"/>
  </r>
  <r>
    <x v="1"/>
    <x v="365"/>
    <x v="5"/>
    <x v="7"/>
    <x v="7"/>
    <x v="1"/>
    <x v="0"/>
    <x v="3"/>
    <n v="1.4153743E-2"/>
    <m/>
    <n v="20.25"/>
    <x v="395"/>
    <n v="5"/>
    <x v="7"/>
    <n v="24.273633333333333"/>
    <n v="7.1921876543209873"/>
  </r>
  <r>
    <x v="1"/>
    <x v="366"/>
    <x v="5"/>
    <x v="7"/>
    <x v="7"/>
    <x v="1"/>
    <x v="0"/>
    <x v="3"/>
    <n v="1.9412192000000002E-2"/>
    <m/>
    <n v="9"/>
    <x v="396"/>
    <n v="5"/>
    <x v="7"/>
    <n v="27.757900000000003"/>
    <n v="18.505266666666667"/>
  </r>
  <r>
    <x v="1"/>
    <x v="367"/>
    <x v="9"/>
    <x v="7"/>
    <x v="7"/>
    <x v="1"/>
    <x v="0"/>
    <x v="3"/>
    <n v="0.117607719"/>
    <m/>
    <n v="18.600000000000001"/>
    <x v="397"/>
    <n v="5"/>
    <x v="7"/>
    <n v="9.2097999999999995"/>
    <n v="2.9709032258064516"/>
  </r>
  <r>
    <x v="1"/>
    <x v="368"/>
    <x v="6"/>
    <x v="7"/>
    <x v="7"/>
    <x v="1"/>
    <x v="0"/>
    <x v="3"/>
    <n v="0.14057197099999999"/>
    <m/>
    <n v="6.0350000000000001"/>
    <x v="398"/>
    <n v="5"/>
    <x v="7"/>
    <n v="25.799966666666666"/>
    <n v="25.650339685169843"/>
  </r>
  <r>
    <x v="1"/>
    <x v="369"/>
    <x v="6"/>
    <x v="7"/>
    <x v="7"/>
    <x v="1"/>
    <x v="0"/>
    <x v="3"/>
    <n v="9.9478450999999996E-2"/>
    <m/>
    <n v="7.2350000000000003"/>
    <x v="399"/>
    <n v="5"/>
    <x v="7"/>
    <n v="32.407533333333333"/>
    <n v="26.875632342778161"/>
  </r>
  <r>
    <x v="1"/>
    <x v="370"/>
    <x v="6"/>
    <x v="7"/>
    <x v="7"/>
    <x v="1"/>
    <x v="0"/>
    <x v="3"/>
    <n v="3.3725743000000002E-2"/>
    <m/>
    <n v="19.75"/>
    <x v="400"/>
    <n v="5"/>
    <x v="7"/>
    <n v="35.281700000000001"/>
    <n v="10.718491139240507"/>
  </r>
  <r>
    <x v="1"/>
    <x v="306"/>
    <x v="3"/>
    <x v="7"/>
    <x v="7"/>
    <x v="1"/>
    <x v="0"/>
    <x v="3"/>
    <n v="5.3113721000000003E-2"/>
    <m/>
    <n v="15.5"/>
    <x v="401"/>
    <n v="5"/>
    <x v="7"/>
    <n v="7.3961666666666668"/>
    <n v="2.8630322580645164"/>
  </r>
  <r>
    <x v="0"/>
    <x v="371"/>
    <x v="7"/>
    <x v="7"/>
    <x v="7"/>
    <x v="1"/>
    <x v="0"/>
    <x v="3"/>
    <n v="0"/>
    <m/>
    <n v="5.26"/>
    <x v="402"/>
    <n v="5"/>
    <x v="7"/>
    <n v="27.597800000000003"/>
    <n v="31.480380228136884"/>
  </r>
  <r>
    <x v="0"/>
    <x v="372"/>
    <x v="7"/>
    <x v="7"/>
    <x v="7"/>
    <x v="1"/>
    <x v="0"/>
    <x v="3"/>
    <n v="6.2954719999999999E-3"/>
    <m/>
    <n v="6.6349999999999998"/>
    <x v="403"/>
    <n v="5"/>
    <x v="7"/>
    <n v="20.401633333333333"/>
    <n v="18.449103240391864"/>
  </r>
  <r>
    <x v="0"/>
    <x v="373"/>
    <x v="7"/>
    <x v="7"/>
    <x v="7"/>
    <x v="1"/>
    <x v="0"/>
    <x v="3"/>
    <n v="0.13948429200000001"/>
    <m/>
    <n v="6.78"/>
    <x v="404"/>
    <n v="5"/>
    <x v="7"/>
    <n v="15.718666666666666"/>
    <n v="13.91032448377581"/>
  </r>
  <r>
    <x v="0"/>
    <x v="374"/>
    <x v="11"/>
    <x v="7"/>
    <x v="7"/>
    <x v="1"/>
    <x v="0"/>
    <x v="3"/>
    <n v="0.15607236099999999"/>
    <m/>
    <n v="11.6"/>
    <x v="405"/>
    <n v="5"/>
    <x v="7"/>
    <n v="28.224566666666664"/>
    <n v="14.598913793103447"/>
  </r>
  <r>
    <x v="0"/>
    <x v="375"/>
    <x v="1"/>
    <x v="7"/>
    <x v="7"/>
    <x v="1"/>
    <x v="0"/>
    <x v="3"/>
    <n v="0.102226474"/>
    <m/>
    <n v="20.25"/>
    <x v="406"/>
    <n v="5"/>
    <x v="7"/>
    <n v="15.218666666666666"/>
    <n v="4.5092345679012347"/>
  </r>
  <r>
    <x v="0"/>
    <x v="376"/>
    <x v="1"/>
    <x v="7"/>
    <x v="7"/>
    <x v="1"/>
    <x v="0"/>
    <x v="3"/>
    <n v="0.16065368199999999"/>
    <m/>
    <n v="15"/>
    <x v="407"/>
    <n v="5"/>
    <x v="7"/>
    <n v="30.871099999999998"/>
    <n v="12.34844"/>
  </r>
  <r>
    <x v="0"/>
    <x v="377"/>
    <x v="10"/>
    <x v="7"/>
    <x v="7"/>
    <x v="1"/>
    <x v="0"/>
    <x v="3"/>
    <n v="3.7962695999999997E-2"/>
    <m/>
    <n v="6.9050000000000002"/>
    <x v="408"/>
    <n v="5"/>
    <x v="7"/>
    <n v="16.2621"/>
    <n v="14.130716871832005"/>
  </r>
  <r>
    <x v="0"/>
    <x v="378"/>
    <x v="2"/>
    <x v="7"/>
    <x v="7"/>
    <x v="1"/>
    <x v="0"/>
    <x v="3"/>
    <n v="9.0473389000000001E-2"/>
    <m/>
    <n v="14.35"/>
    <x v="409"/>
    <n v="5"/>
    <x v="7"/>
    <n v="38.299733333333329"/>
    <n v="16.013825783972123"/>
  </r>
  <r>
    <x v="0"/>
    <x v="379"/>
    <x v="0"/>
    <x v="7"/>
    <x v="7"/>
    <x v="1"/>
    <x v="0"/>
    <x v="3"/>
    <n v="0.14433849300000001"/>
    <m/>
    <n v="7.59"/>
    <x v="410"/>
    <n v="5"/>
    <x v="7"/>
    <n v="28.684666666666669"/>
    <n v="22.675625823451913"/>
  </r>
  <r>
    <x v="0"/>
    <x v="380"/>
    <x v="0"/>
    <x v="7"/>
    <x v="7"/>
    <x v="1"/>
    <x v="0"/>
    <x v="3"/>
    <n v="3.8313980999999997E-2"/>
    <m/>
    <n v="12.35"/>
    <x v="411"/>
    <n v="5"/>
    <x v="7"/>
    <n v="18.326166666666666"/>
    <n v="8.9034008097165991"/>
  </r>
  <r>
    <x v="0"/>
    <x v="381"/>
    <x v="8"/>
    <x v="7"/>
    <x v="7"/>
    <x v="1"/>
    <x v="0"/>
    <x v="3"/>
    <n v="0.17262968300000001"/>
    <m/>
    <n v="9.0350000000000001"/>
    <x v="412"/>
    <n v="5"/>
    <x v="7"/>
    <n v="24.745133333333332"/>
    <n v="16.43285002767017"/>
  </r>
  <r>
    <x v="0"/>
    <x v="212"/>
    <x v="6"/>
    <x v="7"/>
    <x v="7"/>
    <x v="1"/>
    <x v="0"/>
    <x v="3"/>
    <n v="1.0928678000000001E-2"/>
    <m/>
    <n v="10.5"/>
    <x v="413"/>
    <n v="5"/>
    <x v="7"/>
    <n v="27.847366666666669"/>
    <n v="15.912780952380952"/>
  </r>
  <r>
    <x v="0"/>
    <x v="382"/>
    <x v="11"/>
    <x v="0"/>
    <x v="0"/>
    <x v="0"/>
    <x v="0"/>
    <x v="0"/>
    <n v="6.9196376000000004E-2"/>
    <n v="9"/>
    <n v="9"/>
    <x v="414"/>
    <n v="4.9000000000000004"/>
    <x v="0"/>
    <n v="4.5301166666666672"/>
    <n v="6.0401555555555557"/>
  </r>
  <r>
    <x v="0"/>
    <x v="108"/>
    <x v="15"/>
    <x v="2"/>
    <x v="2"/>
    <x v="0"/>
    <x v="1"/>
    <x v="0"/>
    <n v="7.0409799999999996E-3"/>
    <n v="21.2"/>
    <n v="21.2"/>
    <x v="415"/>
    <n v="4.9000000000000004"/>
    <x v="2"/>
    <n v="21.696725000000001"/>
    <n v="8.1874433962264153"/>
  </r>
  <r>
    <x v="1"/>
    <x v="5"/>
    <x v="2"/>
    <x v="7"/>
    <x v="9"/>
    <x v="0"/>
    <x v="1"/>
    <x v="2"/>
    <n v="9.5851689999999993E-3"/>
    <m/>
    <n v="8.89"/>
    <x v="416"/>
    <n v="4.9000000000000004"/>
    <x v="7"/>
    <n v="17.083600000000001"/>
    <n v="11.529988751406073"/>
  </r>
  <r>
    <x v="1"/>
    <x v="383"/>
    <x v="6"/>
    <x v="2"/>
    <x v="2"/>
    <x v="0"/>
    <x v="1"/>
    <x v="0"/>
    <n v="6.6935459000000003E-2"/>
    <n v="19.7"/>
    <n v="19.7"/>
    <x v="417"/>
    <n v="4.9000000000000004"/>
    <x v="2"/>
    <n v="22.192125000000001"/>
    <n v="9.0120304568527931"/>
  </r>
  <r>
    <x v="0"/>
    <x v="384"/>
    <x v="7"/>
    <x v="2"/>
    <x v="2"/>
    <x v="0"/>
    <x v="1"/>
    <x v="0"/>
    <n v="0"/>
    <n v="7.8550000000000004"/>
    <n v="7.8550000000000004"/>
    <x v="418"/>
    <n v="4.9000000000000004"/>
    <x v="2"/>
    <n v="4.7980999999999998"/>
    <n v="4.8866709102482488"/>
  </r>
  <r>
    <x v="0"/>
    <x v="385"/>
    <x v="0"/>
    <x v="2"/>
    <x v="2"/>
    <x v="0"/>
    <x v="1"/>
    <x v="0"/>
    <n v="5.5305160000000001E-3"/>
    <n v="11.35"/>
    <n v="11.35"/>
    <x v="419"/>
    <n v="4.9000000000000004"/>
    <x v="2"/>
    <n v="21.397375"/>
    <n v="15.081850220264318"/>
  </r>
  <r>
    <x v="0"/>
    <x v="311"/>
    <x v="0"/>
    <x v="2"/>
    <x v="2"/>
    <x v="0"/>
    <x v="1"/>
    <x v="0"/>
    <n v="0"/>
    <n v="12.85"/>
    <n v="12.85"/>
    <x v="332"/>
    <n v="4.9000000000000004"/>
    <x v="2"/>
    <n v="31.542275"/>
    <n v="19.637214007782102"/>
  </r>
  <r>
    <x v="1"/>
    <x v="118"/>
    <x v="0"/>
    <x v="4"/>
    <x v="4"/>
    <x v="2"/>
    <x v="0"/>
    <x v="0"/>
    <n v="3.4376536999999999E-2"/>
    <n v="16.100000000000001"/>
    <n v="16.100000000000001"/>
    <x v="420"/>
    <n v="4.9000000000000004"/>
    <x v="4"/>
    <n v="28.459511111111112"/>
    <n v="15.90904347826087"/>
  </r>
  <r>
    <x v="1"/>
    <x v="386"/>
    <x v="1"/>
    <x v="8"/>
    <x v="8"/>
    <x v="2"/>
    <x v="1"/>
    <x v="0"/>
    <n v="5.3279839000000002E-2"/>
    <n v="6.65"/>
    <n v="6.65"/>
    <x v="421"/>
    <n v="4.9000000000000004"/>
    <x v="8"/>
    <n v="21.110485714285716"/>
    <n v="22.221563909774435"/>
  </r>
  <r>
    <x v="1"/>
    <x v="187"/>
    <x v="4"/>
    <x v="6"/>
    <x v="6"/>
    <x v="1"/>
    <x v="0"/>
    <x v="2"/>
    <n v="5.0808820999999997E-2"/>
    <n v="5.1749999999999998"/>
    <n v="5.1749999999999998"/>
    <x v="422"/>
    <n v="4.9000000000000004"/>
    <x v="6"/>
    <n v="2.5913384615384611"/>
    <n v="6.5096425120772938"/>
  </r>
  <r>
    <x v="0"/>
    <x v="387"/>
    <x v="2"/>
    <x v="3"/>
    <x v="3"/>
    <x v="1"/>
    <x v="2"/>
    <x v="0"/>
    <n v="1.4075334E-2"/>
    <n v="11.8"/>
    <n v="11.8"/>
    <x v="423"/>
    <n v="4.9000000000000004"/>
    <x v="3"/>
    <n v="17.683439999999997"/>
    <n v="14.985966101694913"/>
  </r>
  <r>
    <x v="0"/>
    <x v="388"/>
    <x v="1"/>
    <x v="1"/>
    <x v="1"/>
    <x v="1"/>
    <x v="0"/>
    <x v="1"/>
    <n v="9.2346510000000007E-2"/>
    <n v="6.6150000000000002"/>
    <n v="6.6150000000000002"/>
    <x v="424"/>
    <n v="4"/>
    <x v="1"/>
    <n v="125.9204"/>
    <n v="38.071171579743009"/>
  </r>
  <r>
    <x v="1"/>
    <x v="389"/>
    <x v="5"/>
    <x v="1"/>
    <x v="1"/>
    <x v="1"/>
    <x v="0"/>
    <x v="1"/>
    <n v="9.3160853000000002E-2"/>
    <n v="7.39"/>
    <n v="7.39"/>
    <x v="425"/>
    <n v="4"/>
    <x v="1"/>
    <n v="125.6533"/>
    <n v="34.006305818673887"/>
  </r>
  <r>
    <x v="1"/>
    <x v="390"/>
    <x v="2"/>
    <x v="7"/>
    <x v="7"/>
    <x v="1"/>
    <x v="0"/>
    <x v="3"/>
    <n v="8.8394114999999995E-2"/>
    <m/>
    <n v="18.25"/>
    <x v="426"/>
    <n v="4.9000000000000004"/>
    <x v="7"/>
    <n v="32.457533333333338"/>
    <n v="10.670969863013699"/>
  </r>
  <r>
    <x v="1"/>
    <x v="391"/>
    <x v="4"/>
    <x v="7"/>
    <x v="7"/>
    <x v="1"/>
    <x v="0"/>
    <x v="3"/>
    <n v="0"/>
    <m/>
    <n v="7.5"/>
    <x v="427"/>
    <n v="4.9000000000000004"/>
    <x v="7"/>
    <n v="29.233800000000002"/>
    <n v="23.387040000000002"/>
  </r>
  <r>
    <x v="0"/>
    <x v="392"/>
    <x v="6"/>
    <x v="0"/>
    <x v="0"/>
    <x v="0"/>
    <x v="0"/>
    <x v="0"/>
    <n v="0.115857223"/>
    <n v="8.31"/>
    <n v="8.31"/>
    <x v="428"/>
    <n v="4.8"/>
    <x v="0"/>
    <n v="14.925233333333333"/>
    <n v="21.552683513838748"/>
  </r>
  <r>
    <x v="1"/>
    <x v="393"/>
    <x v="9"/>
    <x v="6"/>
    <x v="6"/>
    <x v="1"/>
    <x v="1"/>
    <x v="2"/>
    <n v="5.6816464999999997E-2"/>
    <n v="18.5"/>
    <n v="18.5"/>
    <x v="429"/>
    <n v="4.8"/>
    <x v="6"/>
    <n v="10.163723076923077"/>
    <n v="7.1420756756756756"/>
  </r>
  <r>
    <x v="0"/>
    <x v="328"/>
    <x v="2"/>
    <x v="6"/>
    <x v="6"/>
    <x v="1"/>
    <x v="1"/>
    <x v="2"/>
    <n v="0.13497562799999999"/>
    <n v="13.65"/>
    <n v="13.65"/>
    <x v="430"/>
    <n v="4.8"/>
    <x v="6"/>
    <n v="20.007199999999997"/>
    <n v="19.054476190476187"/>
  </r>
  <r>
    <x v="1"/>
    <x v="394"/>
    <x v="7"/>
    <x v="1"/>
    <x v="1"/>
    <x v="1"/>
    <x v="0"/>
    <x v="1"/>
    <n v="7.3966786000000007E-2"/>
    <n v="15.7"/>
    <n v="15.7"/>
    <x v="431"/>
    <n v="4"/>
    <x v="1"/>
    <n v="125.28619999999999"/>
    <n v="15.960025477707006"/>
  </r>
  <r>
    <x v="0"/>
    <x v="395"/>
    <x v="0"/>
    <x v="2"/>
    <x v="2"/>
    <x v="0"/>
    <x v="1"/>
    <x v="0"/>
    <n v="6.2411403999999997E-2"/>
    <n v="16.350000000000001"/>
    <n v="16.350000000000001"/>
    <x v="432"/>
    <n v="4.8"/>
    <x v="2"/>
    <n v="28.238275000000002"/>
    <n v="13.816892966360856"/>
  </r>
  <r>
    <x v="0"/>
    <x v="260"/>
    <x v="7"/>
    <x v="3"/>
    <x v="3"/>
    <x v="1"/>
    <x v="2"/>
    <x v="0"/>
    <n v="0.121485195"/>
    <n v="6.7149999999999999"/>
    <n v="6.7149999999999999"/>
    <x v="433"/>
    <n v="4.8"/>
    <x v="3"/>
    <n v="4.02454"/>
    <n v="5.9933581533879368"/>
  </r>
  <r>
    <x v="0"/>
    <x v="396"/>
    <x v="6"/>
    <x v="5"/>
    <x v="5"/>
    <x v="2"/>
    <x v="0"/>
    <x v="0"/>
    <n v="0.16062411600000001"/>
    <n v="16.5"/>
    <n v="16.5"/>
    <x v="434"/>
    <n v="4.8"/>
    <x v="5"/>
    <n v="35.953200000000002"/>
    <n v="8.7159272727272725"/>
  </r>
  <r>
    <x v="1"/>
    <x v="397"/>
    <x v="7"/>
    <x v="7"/>
    <x v="7"/>
    <x v="1"/>
    <x v="0"/>
    <x v="3"/>
    <n v="2.1170542000000001E-2"/>
    <m/>
    <n v="13.3"/>
    <x v="435"/>
    <n v="4.8"/>
    <x v="7"/>
    <n v="19.602066666666666"/>
    <n v="8.8430375939849615"/>
  </r>
  <r>
    <x v="1"/>
    <x v="398"/>
    <x v="0"/>
    <x v="0"/>
    <x v="0"/>
    <x v="0"/>
    <x v="0"/>
    <x v="0"/>
    <n v="0"/>
    <n v="11.5"/>
    <n v="11.5"/>
    <x v="436"/>
    <n v="4.8"/>
    <x v="0"/>
    <n v="10.705433333333334"/>
    <n v="11.170886956521739"/>
  </r>
  <r>
    <x v="1"/>
    <x v="399"/>
    <x v="0"/>
    <x v="0"/>
    <x v="0"/>
    <x v="0"/>
    <x v="0"/>
    <x v="0"/>
    <n v="3.3271818000000002E-2"/>
    <n v="12.85"/>
    <n v="12.85"/>
    <x v="437"/>
    <n v="4.8"/>
    <x v="0"/>
    <n v="16.381399999999999"/>
    <n v="15.297805447470816"/>
  </r>
  <r>
    <x v="1"/>
    <x v="317"/>
    <x v="5"/>
    <x v="0"/>
    <x v="0"/>
    <x v="0"/>
    <x v="0"/>
    <x v="0"/>
    <n v="0.11885886599999999"/>
    <n v="6.2350000000000003"/>
    <n v="6.2350000000000003"/>
    <x v="438"/>
    <n v="4.8"/>
    <x v="0"/>
    <n v="21.940916666666666"/>
    <n v="42.227906976744187"/>
  </r>
  <r>
    <x v="1"/>
    <x v="400"/>
    <x v="3"/>
    <x v="0"/>
    <x v="0"/>
    <x v="0"/>
    <x v="0"/>
    <x v="0"/>
    <n v="7.0890601999999997E-2"/>
    <n v="4.59"/>
    <n v="4.59"/>
    <x v="439"/>
    <n v="4.8"/>
    <x v="0"/>
    <n v="9.3071666666666673"/>
    <n v="24.332461873638348"/>
  </r>
  <r>
    <x v="1"/>
    <x v="401"/>
    <x v="3"/>
    <x v="0"/>
    <x v="0"/>
    <x v="0"/>
    <x v="0"/>
    <x v="0"/>
    <n v="6.1159246E-2"/>
    <n v="7.63"/>
    <n v="7.63"/>
    <x v="440"/>
    <n v="4.8"/>
    <x v="0"/>
    <n v="7.7119666666666662"/>
    <n v="12.128912188728702"/>
  </r>
  <r>
    <x v="0"/>
    <x v="385"/>
    <x v="0"/>
    <x v="0"/>
    <x v="0"/>
    <x v="0"/>
    <x v="0"/>
    <x v="0"/>
    <n v="5.5391140000000004E-3"/>
    <n v="11.35"/>
    <n v="11.35"/>
    <x v="441"/>
    <n v="4.8"/>
    <x v="0"/>
    <n v="13.989916666666666"/>
    <n v="14.791101321585902"/>
  </r>
  <r>
    <x v="0"/>
    <x v="402"/>
    <x v="6"/>
    <x v="0"/>
    <x v="0"/>
    <x v="0"/>
    <x v="0"/>
    <x v="0"/>
    <n v="9.3801336999999999E-2"/>
    <n v="11.8"/>
    <n v="11.8"/>
    <x v="442"/>
    <n v="4.8"/>
    <x v="0"/>
    <n v="10.505866666666668"/>
    <n v="10.68393220338983"/>
  </r>
  <r>
    <x v="1"/>
    <x v="403"/>
    <x v="2"/>
    <x v="7"/>
    <x v="9"/>
    <x v="0"/>
    <x v="1"/>
    <x v="2"/>
    <n v="0.14359158599999999"/>
    <m/>
    <n v="9"/>
    <x v="443"/>
    <n v="4.8"/>
    <x v="7"/>
    <n v="35.592233333333333"/>
    <n v="23.728155555555556"/>
  </r>
  <r>
    <x v="1"/>
    <x v="404"/>
    <x v="7"/>
    <x v="7"/>
    <x v="9"/>
    <x v="0"/>
    <x v="1"/>
    <x v="2"/>
    <n v="6.1999647999999997E-2"/>
    <m/>
    <n v="12.65"/>
    <x v="444"/>
    <n v="4.8"/>
    <x v="7"/>
    <n v="38.333500000000001"/>
    <n v="18.181897233201582"/>
  </r>
  <r>
    <x v="1"/>
    <x v="405"/>
    <x v="10"/>
    <x v="7"/>
    <x v="9"/>
    <x v="0"/>
    <x v="1"/>
    <x v="2"/>
    <n v="0"/>
    <m/>
    <n v="7.9349999999999996"/>
    <x v="445"/>
    <n v="4.8"/>
    <x v="7"/>
    <n v="8.5391666666666666"/>
    <n v="6.4568367989918087"/>
  </r>
  <r>
    <x v="1"/>
    <x v="406"/>
    <x v="6"/>
    <x v="7"/>
    <x v="9"/>
    <x v="0"/>
    <x v="1"/>
    <x v="2"/>
    <n v="0.16845554900000001"/>
    <m/>
    <n v="12.6"/>
    <x v="446"/>
    <n v="4.8"/>
    <x v="7"/>
    <n v="35.176866666666669"/>
    <n v="16.750888888888891"/>
  </r>
  <r>
    <x v="0"/>
    <x v="407"/>
    <x v="10"/>
    <x v="7"/>
    <x v="9"/>
    <x v="0"/>
    <x v="1"/>
    <x v="2"/>
    <n v="6.6006824000000006E-2"/>
    <m/>
    <n v="4.8049999999999997"/>
    <x v="447"/>
    <n v="4.8"/>
    <x v="7"/>
    <n v="21.045066666666667"/>
    <n v="26.278959417273672"/>
  </r>
  <r>
    <x v="0"/>
    <x v="408"/>
    <x v="8"/>
    <x v="7"/>
    <x v="9"/>
    <x v="0"/>
    <x v="1"/>
    <x v="2"/>
    <n v="5.8545606E-2"/>
    <m/>
    <n v="9.3000000000000007"/>
    <x v="448"/>
    <n v="4.8"/>
    <x v="7"/>
    <n v="25.971900000000002"/>
    <n v="16.75606451612903"/>
  </r>
  <r>
    <x v="0"/>
    <x v="409"/>
    <x v="6"/>
    <x v="7"/>
    <x v="9"/>
    <x v="0"/>
    <x v="1"/>
    <x v="2"/>
    <n v="8.0127282999999994E-2"/>
    <m/>
    <n v="15.6"/>
    <x v="449"/>
    <n v="4.8"/>
    <x v="7"/>
    <n v="28.118866666666666"/>
    <n v="10.814948717948718"/>
  </r>
  <r>
    <x v="1"/>
    <x v="410"/>
    <x v="4"/>
    <x v="2"/>
    <x v="2"/>
    <x v="0"/>
    <x v="1"/>
    <x v="0"/>
    <n v="1.7038777000000001E-2"/>
    <n v="14.35"/>
    <n v="14.35"/>
    <x v="450"/>
    <n v="4.8"/>
    <x v="2"/>
    <n v="14.06535"/>
    <n v="7.841310104529617"/>
  </r>
  <r>
    <x v="1"/>
    <x v="411"/>
    <x v="9"/>
    <x v="2"/>
    <x v="2"/>
    <x v="0"/>
    <x v="1"/>
    <x v="0"/>
    <n v="4.7237245999999997E-2"/>
    <n v="12.65"/>
    <n v="12.65"/>
    <x v="451"/>
    <n v="4.8"/>
    <x v="2"/>
    <n v="14.065025"/>
    <n v="8.8948774703557305"/>
  </r>
  <r>
    <x v="0"/>
    <x v="412"/>
    <x v="0"/>
    <x v="2"/>
    <x v="2"/>
    <x v="0"/>
    <x v="1"/>
    <x v="0"/>
    <n v="0.161504957"/>
    <n v="21.1"/>
    <n v="21.1"/>
    <x v="452"/>
    <n v="4.8"/>
    <x v="2"/>
    <n v="8.1271000000000004"/>
    <n v="3.0813649289099527"/>
  </r>
  <r>
    <x v="0"/>
    <x v="413"/>
    <x v="6"/>
    <x v="2"/>
    <x v="2"/>
    <x v="0"/>
    <x v="1"/>
    <x v="0"/>
    <n v="1.0917052E-2"/>
    <n v="9.5"/>
    <n v="9.5"/>
    <x v="453"/>
    <n v="4.8"/>
    <x v="2"/>
    <n v="23.170100000000001"/>
    <n v="19.511663157894738"/>
  </r>
  <r>
    <x v="0"/>
    <x v="414"/>
    <x v="6"/>
    <x v="2"/>
    <x v="2"/>
    <x v="0"/>
    <x v="1"/>
    <x v="0"/>
    <n v="9.7630210000000002E-3"/>
    <n v="11.6"/>
    <n v="11.6"/>
    <x v="454"/>
    <n v="4.8"/>
    <x v="2"/>
    <n v="28.280049999999999"/>
    <n v="19.503482758620688"/>
  </r>
  <r>
    <x v="1"/>
    <x v="394"/>
    <x v="7"/>
    <x v="4"/>
    <x v="4"/>
    <x v="2"/>
    <x v="0"/>
    <x v="0"/>
    <n v="7.3816096999999997E-2"/>
    <n v="15.7"/>
    <n v="15.7"/>
    <x v="67"/>
    <n v="4.8"/>
    <x v="4"/>
    <n v="28.163599999999999"/>
    <n v="16.144738853503185"/>
  </r>
  <r>
    <x v="1"/>
    <x v="242"/>
    <x v="1"/>
    <x v="4"/>
    <x v="4"/>
    <x v="2"/>
    <x v="0"/>
    <x v="0"/>
    <n v="0.170152831"/>
    <n v="20.7"/>
    <n v="20.7"/>
    <x v="129"/>
    <n v="4.8"/>
    <x v="4"/>
    <n v="20.291844444444443"/>
    <n v="8.8225410628019318"/>
  </r>
  <r>
    <x v="1"/>
    <x v="415"/>
    <x v="4"/>
    <x v="4"/>
    <x v="4"/>
    <x v="2"/>
    <x v="1"/>
    <x v="0"/>
    <n v="9.7909083999999993E-2"/>
    <n v="17.75"/>
    <n v="17.75"/>
    <x v="455"/>
    <n v="4.8"/>
    <x v="4"/>
    <n v="26.902177777777776"/>
    <n v="13.640540845070422"/>
  </r>
  <r>
    <x v="1"/>
    <x v="416"/>
    <x v="2"/>
    <x v="5"/>
    <x v="5"/>
    <x v="2"/>
    <x v="1"/>
    <x v="0"/>
    <n v="4.0410039000000002E-2"/>
    <n v="8.9350000000000005"/>
    <n v="8.9350000000000005"/>
    <x v="456"/>
    <n v="4.8"/>
    <x v="5"/>
    <n v="13.23245"/>
    <n v="5.9238724118634583"/>
  </r>
  <r>
    <x v="1"/>
    <x v="417"/>
    <x v="9"/>
    <x v="5"/>
    <x v="5"/>
    <x v="2"/>
    <x v="2"/>
    <x v="0"/>
    <n v="4.0187876999999997E-2"/>
    <n v="9.3949999999999996"/>
    <n v="9.3949999999999996"/>
    <x v="457"/>
    <n v="4.8"/>
    <x v="5"/>
    <n v="21.422699999999999"/>
    <n v="9.1208940926024482"/>
  </r>
  <r>
    <x v="1"/>
    <x v="418"/>
    <x v="9"/>
    <x v="5"/>
    <x v="5"/>
    <x v="2"/>
    <x v="2"/>
    <x v="0"/>
    <n v="2.0676140999999999E-2"/>
    <n v="17.350000000000001"/>
    <n v="17.350000000000001"/>
    <x v="458"/>
    <n v="4.8"/>
    <x v="5"/>
    <n v="20.16545"/>
    <n v="4.6490951008645531"/>
  </r>
  <r>
    <x v="1"/>
    <x v="45"/>
    <x v="9"/>
    <x v="5"/>
    <x v="5"/>
    <x v="2"/>
    <x v="2"/>
    <x v="0"/>
    <n v="0.18368693699999999"/>
    <n v="19.2"/>
    <n v="19.2"/>
    <x v="459"/>
    <n v="4.8"/>
    <x v="5"/>
    <n v="60.454900000000002"/>
    <n v="12.594770833333333"/>
  </r>
  <r>
    <x v="1"/>
    <x v="419"/>
    <x v="6"/>
    <x v="5"/>
    <x v="5"/>
    <x v="2"/>
    <x v="2"/>
    <x v="0"/>
    <n v="9.4201618000000001E-2"/>
    <n v="7.07"/>
    <n v="7.07"/>
    <x v="460"/>
    <n v="4.8"/>
    <x v="5"/>
    <n v="28.970849999999999"/>
    <n v="16.39086280056577"/>
  </r>
  <r>
    <x v="0"/>
    <x v="287"/>
    <x v="7"/>
    <x v="4"/>
    <x v="4"/>
    <x v="2"/>
    <x v="2"/>
    <x v="0"/>
    <n v="0.12852018600000001"/>
    <n v="14.5"/>
    <n v="14.5"/>
    <x v="461"/>
    <n v="4.8"/>
    <x v="4"/>
    <n v="11.270355555555556"/>
    <n v="6.9953931034482757"/>
  </r>
  <r>
    <x v="0"/>
    <x v="219"/>
    <x v="1"/>
    <x v="4"/>
    <x v="4"/>
    <x v="2"/>
    <x v="2"/>
    <x v="0"/>
    <n v="0.15380627099999999"/>
    <n v="7.84"/>
    <n v="7.84"/>
    <x v="462"/>
    <n v="4.8"/>
    <x v="4"/>
    <n v="5.7038888888888888"/>
    <n v="6.5478316326530619"/>
  </r>
  <r>
    <x v="0"/>
    <x v="420"/>
    <x v="0"/>
    <x v="4"/>
    <x v="4"/>
    <x v="2"/>
    <x v="2"/>
    <x v="0"/>
    <n v="3.8210083999999998E-2"/>
    <n v="7.7850000000000001"/>
    <n v="7.7850000000000001"/>
    <x v="463"/>
    <n v="4.8"/>
    <x v="4"/>
    <n v="11.544044444444445"/>
    <n v="13.345716120745022"/>
  </r>
  <r>
    <x v="0"/>
    <x v="290"/>
    <x v="2"/>
    <x v="5"/>
    <x v="5"/>
    <x v="2"/>
    <x v="2"/>
    <x v="0"/>
    <n v="8.6320509000000004E-2"/>
    <n v="15.5"/>
    <n v="15.5"/>
    <x v="464"/>
    <n v="4.8"/>
    <x v="5"/>
    <n v="12.042299999999999"/>
    <n v="3.1076903225806451"/>
  </r>
  <r>
    <x v="1"/>
    <x v="421"/>
    <x v="5"/>
    <x v="8"/>
    <x v="8"/>
    <x v="2"/>
    <x v="1"/>
    <x v="0"/>
    <n v="7.5713578000000004E-2"/>
    <n v="7.4749999999999996"/>
    <n v="7.4749999999999996"/>
    <x v="465"/>
    <n v="4.8"/>
    <x v="8"/>
    <n v="22.352228571428572"/>
    <n v="20.931852842809366"/>
  </r>
  <r>
    <x v="1"/>
    <x v="422"/>
    <x v="7"/>
    <x v="8"/>
    <x v="8"/>
    <x v="2"/>
    <x v="1"/>
    <x v="0"/>
    <n v="0.101275792"/>
    <n v="9.1950000000000003"/>
    <n v="9.1950000000000003"/>
    <x v="466"/>
    <n v="4.8"/>
    <x v="8"/>
    <n v="6.6392000000000007"/>
    <n v="5.0543121261555193"/>
  </r>
  <r>
    <x v="1"/>
    <x v="423"/>
    <x v="4"/>
    <x v="8"/>
    <x v="8"/>
    <x v="2"/>
    <x v="1"/>
    <x v="0"/>
    <n v="4.7888606E-2"/>
    <n v="19.600000000000001"/>
    <n v="19.600000000000001"/>
    <x v="467"/>
    <n v="4.8"/>
    <x v="8"/>
    <n v="6.0395714285714286"/>
    <n v="2.156989795918367"/>
  </r>
  <r>
    <x v="1"/>
    <x v="424"/>
    <x v="5"/>
    <x v="8"/>
    <x v="8"/>
    <x v="2"/>
    <x v="1"/>
    <x v="0"/>
    <n v="2.7271251999999999E-2"/>
    <n v="10.5"/>
    <n v="10.5"/>
    <x v="468"/>
    <n v="4.8"/>
    <x v="8"/>
    <n v="24.515800000000002"/>
    <n v="16.343866666666667"/>
  </r>
  <r>
    <x v="1"/>
    <x v="425"/>
    <x v="5"/>
    <x v="8"/>
    <x v="8"/>
    <x v="2"/>
    <x v="1"/>
    <x v="0"/>
    <n v="3.2762495000000003E-2"/>
    <n v="20.5"/>
    <n v="20.5"/>
    <x v="469"/>
    <n v="4.8"/>
    <x v="8"/>
    <n v="5.7260285714285715"/>
    <n v="1.9552292682926828"/>
  </r>
  <r>
    <x v="1"/>
    <x v="426"/>
    <x v="6"/>
    <x v="6"/>
    <x v="6"/>
    <x v="1"/>
    <x v="0"/>
    <x v="2"/>
    <n v="7.3251427999999993E-2"/>
    <n v="13.15"/>
    <n v="13.15"/>
    <x v="470"/>
    <n v="4.8"/>
    <x v="6"/>
    <n v="13.97653846153846"/>
    <n v="13.817110266159695"/>
  </r>
  <r>
    <x v="1"/>
    <x v="427"/>
    <x v="7"/>
    <x v="6"/>
    <x v="6"/>
    <x v="1"/>
    <x v="0"/>
    <x v="2"/>
    <n v="6.2762373999999996E-2"/>
    <n v="6.8"/>
    <n v="6.8"/>
    <x v="471"/>
    <n v="4.8"/>
    <x v="6"/>
    <n v="3.877184615384615"/>
    <n v="7.412264705882353"/>
  </r>
  <r>
    <x v="1"/>
    <x v="428"/>
    <x v="7"/>
    <x v="6"/>
    <x v="6"/>
    <x v="1"/>
    <x v="0"/>
    <x v="2"/>
    <n v="0.101231721"/>
    <n v="13.5"/>
    <n v="13.5"/>
    <x v="472"/>
    <n v="4.8"/>
    <x v="6"/>
    <n v="6.6349230769230774"/>
    <n v="6.3891851851851857"/>
  </r>
  <r>
    <x v="1"/>
    <x v="399"/>
    <x v="0"/>
    <x v="6"/>
    <x v="6"/>
    <x v="1"/>
    <x v="0"/>
    <x v="2"/>
    <n v="5.5603752999999999E-2"/>
    <n v="12.85"/>
    <n v="12.85"/>
    <x v="473"/>
    <n v="4.8"/>
    <x v="6"/>
    <n v="15.052061538461537"/>
    <n v="15.22776653696498"/>
  </r>
  <r>
    <x v="1"/>
    <x v="429"/>
    <x v="6"/>
    <x v="6"/>
    <x v="6"/>
    <x v="1"/>
    <x v="2"/>
    <x v="2"/>
    <n v="4.9498820999999998E-2"/>
    <n v="9.6950000000000003"/>
    <n v="9.6950000000000003"/>
    <x v="474"/>
    <n v="4.8"/>
    <x v="6"/>
    <n v="12.214769230769232"/>
    <n v="16.378751933986592"/>
  </r>
  <r>
    <x v="1"/>
    <x v="430"/>
    <x v="8"/>
    <x v="3"/>
    <x v="3"/>
    <x v="1"/>
    <x v="2"/>
    <x v="0"/>
    <n v="2.5740259000000001E-2"/>
    <n v="18.5"/>
    <n v="18.5"/>
    <x v="475"/>
    <n v="4.8"/>
    <x v="3"/>
    <n v="8.9417200000000001"/>
    <n v="4.8333621621621621"/>
  </r>
  <r>
    <x v="0"/>
    <x v="431"/>
    <x v="13"/>
    <x v="3"/>
    <x v="3"/>
    <x v="1"/>
    <x v="2"/>
    <x v="0"/>
    <n v="0.142419608"/>
    <n v="10.5"/>
    <n v="10.5"/>
    <x v="476"/>
    <n v="4.8"/>
    <x v="3"/>
    <n v="16.115780000000001"/>
    <n v="15.348361904761905"/>
  </r>
  <r>
    <x v="0"/>
    <x v="432"/>
    <x v="3"/>
    <x v="3"/>
    <x v="3"/>
    <x v="1"/>
    <x v="2"/>
    <x v="0"/>
    <n v="1.9184026E-2"/>
    <n v="5.92"/>
    <n v="5.92"/>
    <x v="477"/>
    <n v="4.8"/>
    <x v="3"/>
    <n v="5.0369200000000003"/>
    <n v="8.5083108108108103"/>
  </r>
  <r>
    <x v="0"/>
    <x v="433"/>
    <x v="15"/>
    <x v="3"/>
    <x v="3"/>
    <x v="1"/>
    <x v="2"/>
    <x v="0"/>
    <n v="0.13498355000000001"/>
    <n v="17.7"/>
    <n v="17.7"/>
    <x v="478"/>
    <n v="4.8"/>
    <x v="3"/>
    <n v="18.44924"/>
    <n v="10.42329943502825"/>
  </r>
  <r>
    <x v="0"/>
    <x v="434"/>
    <x v="0"/>
    <x v="1"/>
    <x v="1"/>
    <x v="1"/>
    <x v="0"/>
    <x v="1"/>
    <n v="6.6567121000000007E-2"/>
    <n v="18.2"/>
    <n v="18.2"/>
    <x v="479"/>
    <n v="1"/>
    <x v="1"/>
    <n v="125.1046"/>
    <n v="13.747758241758243"/>
  </r>
  <r>
    <x v="1"/>
    <x v="435"/>
    <x v="10"/>
    <x v="1"/>
    <x v="1"/>
    <x v="1"/>
    <x v="0"/>
    <x v="1"/>
    <n v="1.6087659000000001E-2"/>
    <n v="9.3000000000000007"/>
    <n v="9.3000000000000007"/>
    <x v="480"/>
    <n v="4.2"/>
    <x v="1"/>
    <n v="124.80459999999999"/>
    <n v="26.839698924731181"/>
  </r>
  <r>
    <x v="1"/>
    <x v="436"/>
    <x v="1"/>
    <x v="1"/>
    <x v="1"/>
    <x v="1"/>
    <x v="0"/>
    <x v="1"/>
    <n v="4.7977606999999999E-2"/>
    <n v="7.7249999999999996"/>
    <n v="7.7249999999999996"/>
    <x v="481"/>
    <n v="4"/>
    <x v="1"/>
    <n v="124.7546"/>
    <n v="32.298925566343044"/>
  </r>
  <r>
    <x v="1"/>
    <x v="70"/>
    <x v="6"/>
    <x v="1"/>
    <x v="1"/>
    <x v="1"/>
    <x v="0"/>
    <x v="1"/>
    <n v="1.0053105E-2"/>
    <n v="7.9050000000000002"/>
    <n v="7.9050000000000002"/>
    <x v="482"/>
    <n v="4"/>
    <x v="1"/>
    <n v="124.5204"/>
    <n v="31.504212523719161"/>
  </r>
  <r>
    <x v="1"/>
    <x v="437"/>
    <x v="5"/>
    <x v="1"/>
    <x v="1"/>
    <x v="1"/>
    <x v="0"/>
    <x v="1"/>
    <n v="2.6729068000000002E-2"/>
    <n v="16.7"/>
    <n v="16.7"/>
    <x v="483"/>
    <n v="4"/>
    <x v="1"/>
    <n v="124.2388"/>
    <n v="14.878898203592815"/>
  </r>
  <r>
    <x v="1"/>
    <x v="438"/>
    <x v="6"/>
    <x v="1"/>
    <x v="1"/>
    <x v="1"/>
    <x v="0"/>
    <x v="1"/>
    <n v="2.0474913000000001E-2"/>
    <n v="7.42"/>
    <n v="7.42"/>
    <x v="484"/>
    <n v="2.5"/>
    <x v="1"/>
    <n v="124.2046"/>
    <n v="33.478328840970349"/>
  </r>
  <r>
    <x v="0"/>
    <x v="439"/>
    <x v="0"/>
    <x v="7"/>
    <x v="7"/>
    <x v="1"/>
    <x v="0"/>
    <x v="3"/>
    <n v="4.8738406999999997E-2"/>
    <m/>
    <n v="16.25"/>
    <x v="485"/>
    <n v="4.8"/>
    <x v="7"/>
    <n v="25.478033333333332"/>
    <n v="9.4072738461538457"/>
  </r>
  <r>
    <x v="0"/>
    <x v="440"/>
    <x v="8"/>
    <x v="7"/>
    <x v="7"/>
    <x v="1"/>
    <x v="0"/>
    <x v="3"/>
    <n v="3.670437E-2"/>
    <m/>
    <n v="10.395"/>
    <x v="486"/>
    <n v="4.8"/>
    <x v="7"/>
    <n v="38.022533333333335"/>
    <n v="21.946628186628189"/>
  </r>
  <r>
    <x v="0"/>
    <x v="441"/>
    <x v="15"/>
    <x v="7"/>
    <x v="7"/>
    <x v="1"/>
    <x v="0"/>
    <x v="3"/>
    <n v="5.436436E-2"/>
    <m/>
    <n v="16.7"/>
    <x v="487"/>
    <n v="4.8"/>
    <x v="7"/>
    <n v="10.636133333333333"/>
    <n v="3.821365269461078"/>
  </r>
  <r>
    <x v="1"/>
    <x v="442"/>
    <x v="7"/>
    <x v="5"/>
    <x v="5"/>
    <x v="2"/>
    <x v="1"/>
    <x v="0"/>
    <n v="0.175103435"/>
    <n v="9.1"/>
    <n v="9.1"/>
    <x v="488"/>
    <n v="4.7"/>
    <x v="5"/>
    <n v="31.884049999999998"/>
    <n v="14.014967032967032"/>
  </r>
  <r>
    <x v="1"/>
    <x v="383"/>
    <x v="6"/>
    <x v="8"/>
    <x v="8"/>
    <x v="2"/>
    <x v="1"/>
    <x v="0"/>
    <n v="6.6922802000000003E-2"/>
    <n v="19.7"/>
    <n v="19.7"/>
    <x v="489"/>
    <n v="4.7"/>
    <x v="8"/>
    <n v="24.976714285714284"/>
    <n v="8.8749746192893397"/>
  </r>
  <r>
    <x v="1"/>
    <x v="443"/>
    <x v="0"/>
    <x v="4"/>
    <x v="4"/>
    <x v="2"/>
    <x v="1"/>
    <x v="0"/>
    <n v="0.10319540100000001"/>
    <n v="16.600000000000001"/>
    <n v="16.600000000000001"/>
    <x v="490"/>
    <n v="4.7"/>
    <x v="4"/>
    <n v="13.094066666666667"/>
    <n v="7.0991927710843363"/>
  </r>
  <r>
    <x v="0"/>
    <x v="73"/>
    <x v="7"/>
    <x v="7"/>
    <x v="7"/>
    <x v="1"/>
    <x v="0"/>
    <x v="3"/>
    <n v="7.8912472999999997E-2"/>
    <m/>
    <n v="20.7"/>
    <x v="491"/>
    <n v="4.7"/>
    <x v="7"/>
    <n v="16.650700000000001"/>
    <n v="4.8262898550724644"/>
  </r>
  <r>
    <x v="1"/>
    <x v="444"/>
    <x v="0"/>
    <x v="3"/>
    <x v="3"/>
    <x v="1"/>
    <x v="2"/>
    <x v="0"/>
    <n v="3.5324939999999999E-2"/>
    <n v="8.3000000000000007"/>
    <n v="8.3000000000000007"/>
    <x v="492"/>
    <n v="4.7"/>
    <x v="3"/>
    <n v="3.89506"/>
    <n v="4.6928433734939761"/>
  </r>
  <r>
    <x v="1"/>
    <x v="90"/>
    <x v="1"/>
    <x v="5"/>
    <x v="5"/>
    <x v="2"/>
    <x v="0"/>
    <x v="0"/>
    <n v="0.112859454"/>
    <n v="12.5"/>
    <n v="12.5"/>
    <x v="493"/>
    <n v="4.7"/>
    <x v="5"/>
    <n v="29.585999999999999"/>
    <n v="9.4675200000000004"/>
  </r>
  <r>
    <x v="1"/>
    <x v="445"/>
    <x v="8"/>
    <x v="0"/>
    <x v="0"/>
    <x v="0"/>
    <x v="0"/>
    <x v="0"/>
    <n v="8.3929568999999996E-2"/>
    <n v="20.350000000000001"/>
    <n v="20.350000000000001"/>
    <x v="494"/>
    <n v="4.7"/>
    <x v="0"/>
    <n v="15.202433333333333"/>
    <n v="8.9645798525798526"/>
  </r>
  <r>
    <x v="1"/>
    <x v="446"/>
    <x v="10"/>
    <x v="0"/>
    <x v="0"/>
    <x v="0"/>
    <x v="0"/>
    <x v="0"/>
    <n v="0"/>
    <n v="6.03"/>
    <n v="6.03"/>
    <x v="495"/>
    <n v="4.7"/>
    <x v="0"/>
    <n v="14.591900000000001"/>
    <n v="29.038606965174129"/>
  </r>
  <r>
    <x v="1"/>
    <x v="447"/>
    <x v="2"/>
    <x v="0"/>
    <x v="0"/>
    <x v="0"/>
    <x v="0"/>
    <x v="0"/>
    <n v="1.7814518000000001E-2"/>
    <n v="7.1449999999999996"/>
    <n v="7.1449999999999996"/>
    <x v="496"/>
    <n v="4.7"/>
    <x v="0"/>
    <n v="13.321483333333333"/>
    <n v="22.373379986004199"/>
  </r>
  <r>
    <x v="1"/>
    <x v="448"/>
    <x v="4"/>
    <x v="0"/>
    <x v="0"/>
    <x v="0"/>
    <x v="0"/>
    <x v="0"/>
    <n v="1.2657494E-2"/>
    <n v="16.5"/>
    <n v="16.5"/>
    <x v="497"/>
    <n v="4.7"/>
    <x v="0"/>
    <n v="3.0292166666666667"/>
    <n v="2.2030666666666665"/>
  </r>
  <r>
    <x v="0"/>
    <x v="449"/>
    <x v="13"/>
    <x v="0"/>
    <x v="0"/>
    <x v="0"/>
    <x v="0"/>
    <x v="0"/>
    <n v="1.60526E-2"/>
    <n v="17.600000000000001"/>
    <n v="17.600000000000001"/>
    <x v="498"/>
    <n v="4.7"/>
    <x v="0"/>
    <n v="3.661683333333333"/>
    <n v="2.4966022727272725"/>
  </r>
  <r>
    <x v="0"/>
    <x v="104"/>
    <x v="11"/>
    <x v="0"/>
    <x v="0"/>
    <x v="0"/>
    <x v="0"/>
    <x v="0"/>
    <n v="5.6406128999999999E-2"/>
    <n v="13.85"/>
    <n v="13.85"/>
    <x v="499"/>
    <n v="4.7"/>
    <x v="0"/>
    <n v="19.285833333333333"/>
    <n v="16.709747292418772"/>
  </r>
  <r>
    <x v="0"/>
    <x v="109"/>
    <x v="1"/>
    <x v="0"/>
    <x v="0"/>
    <x v="0"/>
    <x v="0"/>
    <x v="0"/>
    <n v="8.2044649999999993E-3"/>
    <n v="16.75"/>
    <n v="16.75"/>
    <x v="500"/>
    <n v="4.7"/>
    <x v="0"/>
    <n v="8.322283333333333"/>
    <n v="5.9622328358208954"/>
  </r>
  <r>
    <x v="0"/>
    <x v="450"/>
    <x v="10"/>
    <x v="0"/>
    <x v="0"/>
    <x v="0"/>
    <x v="0"/>
    <x v="0"/>
    <n v="6.8059155999999996E-2"/>
    <n v="18.850000000000001"/>
    <n v="18.850000000000001"/>
    <x v="501"/>
    <n v="4.7"/>
    <x v="0"/>
    <n v="10.028666666666666"/>
    <n v="6.384297082228116"/>
  </r>
  <r>
    <x v="0"/>
    <x v="451"/>
    <x v="2"/>
    <x v="0"/>
    <x v="0"/>
    <x v="0"/>
    <x v="0"/>
    <x v="0"/>
    <n v="0"/>
    <n v="9.5"/>
    <n v="9.5"/>
    <x v="502"/>
    <n v="4.7"/>
    <x v="0"/>
    <n v="19.038900000000002"/>
    <n v="24.049136842105263"/>
  </r>
  <r>
    <x v="0"/>
    <x v="315"/>
    <x v="6"/>
    <x v="0"/>
    <x v="0"/>
    <x v="0"/>
    <x v="0"/>
    <x v="0"/>
    <n v="1.4234594999999999E-2"/>
    <n v="9.6"/>
    <n v="9.6"/>
    <x v="503"/>
    <n v="4.7"/>
    <x v="0"/>
    <n v="15.857266666666668"/>
    <n v="19.821583333333336"/>
  </r>
  <r>
    <x v="0"/>
    <x v="452"/>
    <x v="6"/>
    <x v="0"/>
    <x v="0"/>
    <x v="0"/>
    <x v="0"/>
    <x v="0"/>
    <n v="3.0672457E-2"/>
    <n v="15.7"/>
    <n v="15.7"/>
    <x v="504"/>
    <n v="4.7"/>
    <x v="0"/>
    <n v="21.0977"/>
    <n v="16.125630573248408"/>
  </r>
  <r>
    <x v="1"/>
    <x v="453"/>
    <x v="10"/>
    <x v="7"/>
    <x v="9"/>
    <x v="0"/>
    <x v="1"/>
    <x v="2"/>
    <n v="0.17021367600000001"/>
    <m/>
    <n v="17.600000000000001"/>
    <x v="505"/>
    <n v="4.7"/>
    <x v="7"/>
    <n v="14.930933333333334"/>
    <n v="5.0900909090909083"/>
  </r>
  <r>
    <x v="1"/>
    <x v="169"/>
    <x v="6"/>
    <x v="7"/>
    <x v="9"/>
    <x v="0"/>
    <x v="1"/>
    <x v="2"/>
    <n v="5.8092550999999999E-2"/>
    <m/>
    <n v="12.85"/>
    <x v="506"/>
    <n v="4.7"/>
    <x v="7"/>
    <n v="28.6737"/>
    <n v="13.388498054474709"/>
  </r>
  <r>
    <x v="0"/>
    <x v="454"/>
    <x v="2"/>
    <x v="7"/>
    <x v="9"/>
    <x v="0"/>
    <x v="1"/>
    <x v="2"/>
    <n v="7.6868664000000003E-2"/>
    <m/>
    <n v="9.42"/>
    <x v="507"/>
    <n v="4.7"/>
    <x v="7"/>
    <n v="10.353233333333334"/>
    <n v="6.5944161358811035"/>
  </r>
  <r>
    <x v="0"/>
    <x v="455"/>
    <x v="6"/>
    <x v="7"/>
    <x v="9"/>
    <x v="0"/>
    <x v="1"/>
    <x v="2"/>
    <n v="0.127599399"/>
    <m/>
    <n v="9.8000000000000007"/>
    <x v="508"/>
    <n v="4.7"/>
    <x v="7"/>
    <n v="19.818300000000001"/>
    <n v="12.133653061224489"/>
  </r>
  <r>
    <x v="1"/>
    <x v="456"/>
    <x v="10"/>
    <x v="2"/>
    <x v="2"/>
    <x v="0"/>
    <x v="1"/>
    <x v="0"/>
    <n v="3.1898175000000001E-2"/>
    <n v="6.38"/>
    <n v="6.38"/>
    <x v="509"/>
    <n v="4.7"/>
    <x v="2"/>
    <n v="22.179300000000001"/>
    <n v="27.811034482758622"/>
  </r>
  <r>
    <x v="1"/>
    <x v="457"/>
    <x v="2"/>
    <x v="2"/>
    <x v="2"/>
    <x v="0"/>
    <x v="1"/>
    <x v="0"/>
    <n v="7.3482859999999999E-3"/>
    <n v="6.3650000000000002"/>
    <n v="6.3650000000000002"/>
    <x v="510"/>
    <n v="4.7"/>
    <x v="2"/>
    <n v="7.8567"/>
    <n v="9.8748782403770612"/>
  </r>
  <r>
    <x v="1"/>
    <x v="276"/>
    <x v="12"/>
    <x v="2"/>
    <x v="2"/>
    <x v="0"/>
    <x v="1"/>
    <x v="0"/>
    <n v="7.0247588999999999E-2"/>
    <n v="8.01"/>
    <n v="8.01"/>
    <x v="511"/>
    <n v="4.7"/>
    <x v="2"/>
    <n v="4.6941499999999996"/>
    <n v="4.6882896379525594"/>
  </r>
  <r>
    <x v="1"/>
    <x v="458"/>
    <x v="12"/>
    <x v="2"/>
    <x v="2"/>
    <x v="0"/>
    <x v="1"/>
    <x v="0"/>
    <n v="2.0920179000000001E-2"/>
    <n v="14.7"/>
    <n v="14.7"/>
    <x v="434"/>
    <n v="4.7"/>
    <x v="2"/>
    <n v="17.976600000000001"/>
    <n v="9.7831836734693898"/>
  </r>
  <r>
    <x v="1"/>
    <x v="341"/>
    <x v="4"/>
    <x v="2"/>
    <x v="2"/>
    <x v="0"/>
    <x v="1"/>
    <x v="0"/>
    <n v="2.0951847999999999E-2"/>
    <n v="10.895"/>
    <n v="10.895"/>
    <x v="512"/>
    <n v="4.7"/>
    <x v="2"/>
    <n v="31.9209"/>
    <n v="23.438935291418083"/>
  </r>
  <r>
    <x v="1"/>
    <x v="459"/>
    <x v="4"/>
    <x v="2"/>
    <x v="2"/>
    <x v="0"/>
    <x v="1"/>
    <x v="0"/>
    <n v="1.9386233999999999E-2"/>
    <n v="18"/>
    <n v="18"/>
    <x v="513"/>
    <n v="4.7"/>
    <x v="2"/>
    <n v="15.862425"/>
    <n v="7.0499666666666663"/>
  </r>
  <r>
    <x v="1"/>
    <x v="460"/>
    <x v="8"/>
    <x v="2"/>
    <x v="2"/>
    <x v="0"/>
    <x v="1"/>
    <x v="0"/>
    <n v="1.2717946000000001E-2"/>
    <n v="6.32"/>
    <n v="6.32"/>
    <x v="514"/>
    <n v="4.7"/>
    <x v="2"/>
    <n v="5.0352750000000004"/>
    <n v="6.3737658227848106"/>
  </r>
  <r>
    <x v="0"/>
    <x v="461"/>
    <x v="1"/>
    <x v="2"/>
    <x v="2"/>
    <x v="0"/>
    <x v="1"/>
    <x v="0"/>
    <n v="0.14000855400000001"/>
    <n v="6.8849999999999998"/>
    <n v="6.8849999999999998"/>
    <x v="515"/>
    <n v="4.7"/>
    <x v="2"/>
    <n v="13.590350000000001"/>
    <n v="15.79125635439361"/>
  </r>
  <r>
    <x v="0"/>
    <x v="462"/>
    <x v="10"/>
    <x v="2"/>
    <x v="2"/>
    <x v="0"/>
    <x v="1"/>
    <x v="0"/>
    <n v="0"/>
    <n v="11.5"/>
    <n v="11.5"/>
    <x v="516"/>
    <n v="4.7"/>
    <x v="2"/>
    <n v="11.031750000000001"/>
    <n v="7.6742608695652175"/>
  </r>
  <r>
    <x v="0"/>
    <x v="463"/>
    <x v="2"/>
    <x v="2"/>
    <x v="2"/>
    <x v="0"/>
    <x v="1"/>
    <x v="0"/>
    <n v="3.0247903E-2"/>
    <n v="5.88"/>
    <n v="5.88"/>
    <x v="108"/>
    <n v="4.7"/>
    <x v="2"/>
    <n v="12.674875"/>
    <n v="17.244727891156462"/>
  </r>
  <r>
    <x v="0"/>
    <x v="267"/>
    <x v="8"/>
    <x v="2"/>
    <x v="2"/>
    <x v="0"/>
    <x v="1"/>
    <x v="0"/>
    <n v="2.4541277E-2"/>
    <n v="5.63"/>
    <n v="5.63"/>
    <x v="517"/>
    <n v="4.7"/>
    <x v="2"/>
    <n v="13.141325"/>
    <n v="18.67328596802842"/>
  </r>
  <r>
    <x v="0"/>
    <x v="464"/>
    <x v="6"/>
    <x v="2"/>
    <x v="2"/>
    <x v="0"/>
    <x v="1"/>
    <x v="0"/>
    <n v="3.8528227999999998E-2"/>
    <n v="16.7"/>
    <n v="16.7"/>
    <x v="518"/>
    <n v="4.7"/>
    <x v="2"/>
    <n v="17.988775"/>
    <n v="8.6173772455089832"/>
  </r>
  <r>
    <x v="1"/>
    <x v="465"/>
    <x v="7"/>
    <x v="4"/>
    <x v="4"/>
    <x v="2"/>
    <x v="0"/>
    <x v="0"/>
    <n v="3.0219851999999998E-2"/>
    <n v="10.395"/>
    <n v="10.395"/>
    <x v="519"/>
    <n v="4.7"/>
    <x v="4"/>
    <n v="12.746400000000001"/>
    <n v="11.035844155844156"/>
  </r>
  <r>
    <x v="1"/>
    <x v="466"/>
    <x v="1"/>
    <x v="4"/>
    <x v="4"/>
    <x v="2"/>
    <x v="0"/>
    <x v="0"/>
    <n v="9.8083231000000007E-2"/>
    <n v="8.5"/>
    <n v="8.5"/>
    <x v="520"/>
    <n v="4.7"/>
    <x v="4"/>
    <n v="5.5924888888888891"/>
    <n v="5.9214588235294121"/>
  </r>
  <r>
    <x v="1"/>
    <x v="467"/>
    <x v="10"/>
    <x v="4"/>
    <x v="4"/>
    <x v="2"/>
    <x v="0"/>
    <x v="0"/>
    <n v="5.6911107000000002E-2"/>
    <n v="10.6"/>
    <n v="10.6"/>
    <x v="521"/>
    <n v="4.7"/>
    <x v="4"/>
    <n v="25.996022222222223"/>
    <n v="22.072094339622641"/>
  </r>
  <r>
    <x v="1"/>
    <x v="468"/>
    <x v="0"/>
    <x v="4"/>
    <x v="4"/>
    <x v="2"/>
    <x v="0"/>
    <x v="0"/>
    <n v="7.6214289000000005E-2"/>
    <n v="12.8"/>
    <n v="12.8"/>
    <x v="522"/>
    <n v="4.7"/>
    <x v="4"/>
    <n v="10.726777777777777"/>
    <n v="7.5422656249999998"/>
  </r>
  <r>
    <x v="1"/>
    <x v="341"/>
    <x v="4"/>
    <x v="4"/>
    <x v="4"/>
    <x v="2"/>
    <x v="1"/>
    <x v="0"/>
    <n v="2.0994339000000001E-2"/>
    <n v="10.895"/>
    <n v="10.895"/>
    <x v="523"/>
    <n v="4.7"/>
    <x v="4"/>
    <n v="28.407466666666668"/>
    <n v="23.466470858191833"/>
  </r>
  <r>
    <x v="1"/>
    <x v="469"/>
    <x v="5"/>
    <x v="4"/>
    <x v="4"/>
    <x v="2"/>
    <x v="1"/>
    <x v="0"/>
    <n v="6.6065798999999995E-2"/>
    <n v="20.2"/>
    <n v="20.2"/>
    <x v="524"/>
    <n v="4.7"/>
    <x v="4"/>
    <n v="6.8167777777777774"/>
    <n v="3.0371782178217823"/>
  </r>
  <r>
    <x v="1"/>
    <x v="470"/>
    <x v="6"/>
    <x v="5"/>
    <x v="5"/>
    <x v="2"/>
    <x v="2"/>
    <x v="0"/>
    <n v="7.1076054999999999E-2"/>
    <n v="21.2"/>
    <n v="21.2"/>
    <x v="489"/>
    <n v="4.7"/>
    <x v="5"/>
    <n v="43.709249999999997"/>
    <n v="8.2470283018867914"/>
  </r>
  <r>
    <x v="0"/>
    <x v="260"/>
    <x v="7"/>
    <x v="4"/>
    <x v="4"/>
    <x v="2"/>
    <x v="2"/>
    <x v="0"/>
    <n v="0.12183295600000001"/>
    <n v="6.7149999999999999"/>
    <n v="6.7149999999999999"/>
    <x v="525"/>
    <n v="4.7"/>
    <x v="4"/>
    <n v="4.8383777777777777"/>
    <n v="6.4847952345495159"/>
  </r>
  <r>
    <x v="0"/>
    <x v="471"/>
    <x v="6"/>
    <x v="4"/>
    <x v="4"/>
    <x v="2"/>
    <x v="2"/>
    <x v="0"/>
    <n v="9.9589410000000007E-3"/>
    <n v="14.85"/>
    <n v="14.85"/>
    <x v="526"/>
    <n v="4.7"/>
    <x v="4"/>
    <n v="17.551444444444442"/>
    <n v="10.637239057239057"/>
  </r>
  <r>
    <x v="0"/>
    <x v="472"/>
    <x v="3"/>
    <x v="5"/>
    <x v="5"/>
    <x v="2"/>
    <x v="0"/>
    <x v="0"/>
    <n v="0"/>
    <n v="8.27"/>
    <n v="8.27"/>
    <x v="527"/>
    <n v="4.7"/>
    <x v="5"/>
    <n v="45.823099999999997"/>
    <n v="22.163530834340992"/>
  </r>
  <r>
    <x v="1"/>
    <x v="151"/>
    <x v="1"/>
    <x v="8"/>
    <x v="8"/>
    <x v="2"/>
    <x v="1"/>
    <x v="0"/>
    <n v="8.9660816000000004E-2"/>
    <n v="14.1"/>
    <n v="14.1"/>
    <x v="528"/>
    <n v="4.7"/>
    <x v="8"/>
    <n v="20.007085714285715"/>
    <n v="9.9325957446808513"/>
  </r>
  <r>
    <x v="1"/>
    <x v="473"/>
    <x v="1"/>
    <x v="8"/>
    <x v="8"/>
    <x v="2"/>
    <x v="1"/>
    <x v="0"/>
    <n v="3.5263497999999997E-2"/>
    <n v="14.15"/>
    <n v="14.15"/>
    <x v="529"/>
    <n v="4.7"/>
    <x v="8"/>
    <n v="36.400199999999998"/>
    <n v="18.007166077738514"/>
  </r>
  <r>
    <x v="1"/>
    <x v="9"/>
    <x v="1"/>
    <x v="8"/>
    <x v="8"/>
    <x v="2"/>
    <x v="1"/>
    <x v="0"/>
    <n v="0.10203648"/>
    <n v="16.7"/>
    <n v="16.7"/>
    <x v="530"/>
    <n v="4.7"/>
    <x v="8"/>
    <n v="25.847028571428574"/>
    <n v="10.834083832335331"/>
  </r>
  <r>
    <x v="1"/>
    <x v="474"/>
    <x v="10"/>
    <x v="8"/>
    <x v="8"/>
    <x v="2"/>
    <x v="1"/>
    <x v="0"/>
    <n v="3.5057687999999997E-2"/>
    <n v="17.25"/>
    <n v="17.25"/>
    <x v="531"/>
    <n v="4.7"/>
    <x v="8"/>
    <n v="13.087428571428571"/>
    <n v="5.3108405797101446"/>
  </r>
  <r>
    <x v="1"/>
    <x v="475"/>
    <x v="6"/>
    <x v="8"/>
    <x v="8"/>
    <x v="2"/>
    <x v="1"/>
    <x v="0"/>
    <n v="0.103731617"/>
    <n v="9.3949999999999996"/>
    <n v="9.3949999999999996"/>
    <x v="532"/>
    <n v="4.7"/>
    <x v="8"/>
    <n v="33.856171428571429"/>
    <n v="25.225460351250668"/>
  </r>
  <r>
    <x v="0"/>
    <x v="449"/>
    <x v="13"/>
    <x v="8"/>
    <x v="8"/>
    <x v="2"/>
    <x v="1"/>
    <x v="0"/>
    <n v="1.6024651000000001E-2"/>
    <n v="17.600000000000001"/>
    <n v="17.600000000000001"/>
    <x v="533"/>
    <n v="4.7"/>
    <x v="8"/>
    <n v="6.2914571428571424"/>
    <n v="2.5022840909090904"/>
  </r>
  <r>
    <x v="0"/>
    <x v="378"/>
    <x v="2"/>
    <x v="8"/>
    <x v="8"/>
    <x v="2"/>
    <x v="1"/>
    <x v="0"/>
    <n v="9.0896452000000003E-2"/>
    <n v="14.35"/>
    <n v="14.35"/>
    <x v="534"/>
    <n v="4.7"/>
    <x v="8"/>
    <n v="33.042628571428573"/>
    <n v="16.118355400696863"/>
  </r>
  <r>
    <x v="0"/>
    <x v="476"/>
    <x v="2"/>
    <x v="8"/>
    <x v="8"/>
    <x v="2"/>
    <x v="1"/>
    <x v="0"/>
    <n v="6.2245149E-2"/>
    <n v="18.5"/>
    <n v="18.5"/>
    <x v="535"/>
    <n v="4.7"/>
    <x v="8"/>
    <n v="20.834542857142857"/>
    <n v="7.8833405405405408"/>
  </r>
  <r>
    <x v="0"/>
    <x v="311"/>
    <x v="0"/>
    <x v="8"/>
    <x v="8"/>
    <x v="2"/>
    <x v="1"/>
    <x v="0"/>
    <n v="0.15209903299999999"/>
    <n v="12.85"/>
    <n v="12.85"/>
    <x v="536"/>
    <n v="4.7"/>
    <x v="8"/>
    <n v="36.091171428571428"/>
    <n v="19.660560311284048"/>
  </r>
  <r>
    <x v="0"/>
    <x v="477"/>
    <x v="0"/>
    <x v="8"/>
    <x v="8"/>
    <x v="2"/>
    <x v="1"/>
    <x v="0"/>
    <n v="5.4584207000000003E-2"/>
    <n v="20.100000000000001"/>
    <n v="20.100000000000001"/>
    <x v="537"/>
    <n v="4.7"/>
    <x v="8"/>
    <n v="27.626000000000001"/>
    <n v="9.6209950248756222"/>
  </r>
  <r>
    <x v="0"/>
    <x v="478"/>
    <x v="8"/>
    <x v="8"/>
    <x v="8"/>
    <x v="2"/>
    <x v="1"/>
    <x v="0"/>
    <n v="6.9574013000000004E-2"/>
    <n v="11.395"/>
    <n v="11.395"/>
    <x v="538"/>
    <n v="4.7"/>
    <x v="8"/>
    <n v="33.265942857142861"/>
    <n v="20.435419043440106"/>
  </r>
  <r>
    <x v="1"/>
    <x v="43"/>
    <x v="6"/>
    <x v="6"/>
    <x v="6"/>
    <x v="1"/>
    <x v="0"/>
    <x v="2"/>
    <n v="0.29182661599999998"/>
    <n v="9.3000000000000007"/>
    <n v="9.3000000000000007"/>
    <x v="539"/>
    <n v="4.7"/>
    <x v="6"/>
    <n v="8.2458769230769224"/>
    <n v="11.526494623655912"/>
  </r>
  <r>
    <x v="1"/>
    <x v="177"/>
    <x v="10"/>
    <x v="6"/>
    <x v="6"/>
    <x v="1"/>
    <x v="0"/>
    <x v="2"/>
    <n v="8.7625559999999995E-3"/>
    <n v="19.850000000000001"/>
    <n v="19.850000000000001"/>
    <x v="540"/>
    <n v="4.7"/>
    <x v="6"/>
    <n v="20.514492307692308"/>
    <n v="13.435183879093199"/>
  </r>
  <r>
    <x v="1"/>
    <x v="479"/>
    <x v="2"/>
    <x v="6"/>
    <x v="6"/>
    <x v="1"/>
    <x v="0"/>
    <x v="2"/>
    <n v="8.7559621000000004E-2"/>
    <n v="7.36"/>
    <n v="7.36"/>
    <x v="397"/>
    <n v="4.7"/>
    <x v="6"/>
    <n v="4.2506769230769228"/>
    <n v="7.5079891304347823"/>
  </r>
  <r>
    <x v="1"/>
    <x v="480"/>
    <x v="4"/>
    <x v="6"/>
    <x v="6"/>
    <x v="1"/>
    <x v="0"/>
    <x v="2"/>
    <n v="4.0969757000000002E-2"/>
    <n v="9.6"/>
    <n v="9.6"/>
    <x v="541"/>
    <n v="4.7"/>
    <x v="6"/>
    <n v="14.517030769230768"/>
    <n v="19.658479166666666"/>
  </r>
  <r>
    <x v="0"/>
    <x v="481"/>
    <x v="2"/>
    <x v="6"/>
    <x v="6"/>
    <x v="1"/>
    <x v="2"/>
    <x v="2"/>
    <n v="0.25109474700000001"/>
    <n v="7.8250000000000002"/>
    <n v="7.8250000000000002"/>
    <x v="542"/>
    <n v="4.7"/>
    <x v="6"/>
    <n v="12.048369230769232"/>
    <n v="20.016460063897764"/>
  </r>
  <r>
    <x v="0"/>
    <x v="482"/>
    <x v="6"/>
    <x v="6"/>
    <x v="6"/>
    <x v="1"/>
    <x v="1"/>
    <x v="2"/>
    <n v="3.1069993000000001E-2"/>
    <n v="19.350000000000001"/>
    <n v="19.350000000000001"/>
    <x v="543"/>
    <n v="4.7"/>
    <x v="6"/>
    <n v="8.6195692307692315"/>
    <n v="5.7909250645994828"/>
  </r>
  <r>
    <x v="1"/>
    <x v="483"/>
    <x v="7"/>
    <x v="3"/>
    <x v="3"/>
    <x v="1"/>
    <x v="2"/>
    <x v="0"/>
    <n v="0.17606902299999999"/>
    <n v="11.1"/>
    <n v="11.1"/>
    <x v="544"/>
    <n v="4.7"/>
    <x v="3"/>
    <n v="15.67604"/>
    <n v="14.122558558558559"/>
  </r>
  <r>
    <x v="1"/>
    <x v="394"/>
    <x v="7"/>
    <x v="3"/>
    <x v="3"/>
    <x v="1"/>
    <x v="2"/>
    <x v="0"/>
    <n v="7.3605395000000004E-2"/>
    <n v="15.7"/>
    <n v="15.7"/>
    <x v="545"/>
    <n v="4.7"/>
    <x v="3"/>
    <n v="24.96724"/>
    <n v="15.902700636942676"/>
  </r>
  <r>
    <x v="1"/>
    <x v="484"/>
    <x v="4"/>
    <x v="3"/>
    <x v="3"/>
    <x v="1"/>
    <x v="2"/>
    <x v="0"/>
    <n v="3.4445115999999998E-2"/>
    <n v="5.51"/>
    <n v="5.51"/>
    <x v="546"/>
    <n v="4.7"/>
    <x v="3"/>
    <n v="9.5872600000000006"/>
    <n v="17.399745916515428"/>
  </r>
  <r>
    <x v="1"/>
    <x v="485"/>
    <x v="5"/>
    <x v="3"/>
    <x v="3"/>
    <x v="1"/>
    <x v="2"/>
    <x v="0"/>
    <n v="9.6333029000000001E-2"/>
    <n v="7.5"/>
    <n v="7.5"/>
    <x v="547"/>
    <n v="4.7"/>
    <x v="3"/>
    <n v="5.7858800000000006"/>
    <n v="7.7145066666666668"/>
  </r>
  <r>
    <x v="1"/>
    <x v="425"/>
    <x v="5"/>
    <x v="3"/>
    <x v="3"/>
    <x v="1"/>
    <x v="2"/>
    <x v="0"/>
    <n v="3.2741421999999999E-2"/>
    <n v="20.5"/>
    <n v="20.5"/>
    <x v="548"/>
    <n v="4.7"/>
    <x v="3"/>
    <n v="4.0482199999999997"/>
    <n v="1.9747414634146341"/>
  </r>
  <r>
    <x v="1"/>
    <x v="486"/>
    <x v="6"/>
    <x v="3"/>
    <x v="3"/>
    <x v="1"/>
    <x v="2"/>
    <x v="0"/>
    <n v="0.103726639"/>
    <n v="7.51"/>
    <n v="7.51"/>
    <x v="549"/>
    <n v="4.7"/>
    <x v="3"/>
    <n v="11.065439999999999"/>
    <n v="14.734274300932091"/>
  </r>
  <r>
    <x v="0"/>
    <x v="215"/>
    <x v="7"/>
    <x v="3"/>
    <x v="3"/>
    <x v="1"/>
    <x v="2"/>
    <x v="0"/>
    <n v="0"/>
    <n v="9.8000000000000007"/>
    <n v="9.8000000000000007"/>
    <x v="550"/>
    <n v="4.7"/>
    <x v="3"/>
    <n v="4.9200800000000005"/>
    <n v="5.0204897959183672"/>
  </r>
  <r>
    <x v="1"/>
    <x v="487"/>
    <x v="2"/>
    <x v="1"/>
    <x v="1"/>
    <x v="1"/>
    <x v="0"/>
    <x v="1"/>
    <n v="0.119871307"/>
    <n v="17"/>
    <n v="17"/>
    <x v="551"/>
    <n v="4.5"/>
    <x v="1"/>
    <n v="124.1717"/>
    <n v="14.608435294117648"/>
  </r>
  <r>
    <x v="1"/>
    <x v="166"/>
    <x v="5"/>
    <x v="1"/>
    <x v="1"/>
    <x v="1"/>
    <x v="0"/>
    <x v="1"/>
    <n v="2.1512619E-2"/>
    <n v="10"/>
    <n v="10"/>
    <x v="552"/>
    <n v="3.9"/>
    <x v="1"/>
    <n v="123.8875"/>
    <n v="24.7775"/>
  </r>
  <r>
    <x v="1"/>
    <x v="364"/>
    <x v="5"/>
    <x v="1"/>
    <x v="1"/>
    <x v="1"/>
    <x v="0"/>
    <x v="1"/>
    <n v="7.6866235000000005E-2"/>
    <n v="12.3"/>
    <n v="12.3"/>
    <x v="553"/>
    <n v="5"/>
    <x v="1"/>
    <n v="123.57299999999999"/>
    <n v="20.093170731707314"/>
  </r>
  <r>
    <x v="1"/>
    <x v="488"/>
    <x v="0"/>
    <x v="1"/>
    <x v="1"/>
    <x v="1"/>
    <x v="0"/>
    <x v="1"/>
    <n v="0"/>
    <n v="10"/>
    <n v="10"/>
    <x v="554"/>
    <n v="3.5"/>
    <x v="1"/>
    <n v="123.4572"/>
    <n v="24.69144"/>
  </r>
  <r>
    <x v="1"/>
    <x v="153"/>
    <x v="10"/>
    <x v="1"/>
    <x v="1"/>
    <x v="1"/>
    <x v="0"/>
    <x v="1"/>
    <n v="5.8339152999999998E-2"/>
    <n v="13.8"/>
    <n v="13.8"/>
    <x v="555"/>
    <n v="4.5999999999999996"/>
    <x v="1"/>
    <n v="123.1401"/>
    <n v="17.846391304347826"/>
  </r>
  <r>
    <x v="0"/>
    <x v="489"/>
    <x v="2"/>
    <x v="1"/>
    <x v="1"/>
    <x v="1"/>
    <x v="0"/>
    <x v="1"/>
    <n v="4.7622786E-2"/>
    <n v="9.6950000000000003"/>
    <n v="9.6950000000000003"/>
    <x v="556"/>
    <n v="4"/>
    <x v="1"/>
    <n v="123.10720000000001"/>
    <n v="25.396018566271273"/>
  </r>
  <r>
    <x v="1"/>
    <x v="422"/>
    <x v="7"/>
    <x v="7"/>
    <x v="7"/>
    <x v="1"/>
    <x v="0"/>
    <x v="3"/>
    <n v="0.10080442000000001"/>
    <m/>
    <n v="9.1950000000000003"/>
    <x v="557"/>
    <n v="4.7"/>
    <x v="7"/>
    <n v="7.5790666666666668"/>
    <n v="4.9455573681348559"/>
  </r>
  <r>
    <x v="1"/>
    <x v="490"/>
    <x v="1"/>
    <x v="7"/>
    <x v="7"/>
    <x v="1"/>
    <x v="0"/>
    <x v="3"/>
    <n v="8.2152451000000001E-2"/>
    <m/>
    <n v="19.5"/>
    <x v="558"/>
    <n v="4.7"/>
    <x v="7"/>
    <n v="29.983366666666669"/>
    <n v="9.2256512820512828"/>
  </r>
  <r>
    <x v="1"/>
    <x v="491"/>
    <x v="4"/>
    <x v="7"/>
    <x v="7"/>
    <x v="1"/>
    <x v="0"/>
    <x v="3"/>
    <n v="3.0347404000000001E-2"/>
    <m/>
    <n v="18.350000000000001"/>
    <x v="559"/>
    <n v="4.7"/>
    <x v="7"/>
    <n v="32.086033333333333"/>
    <n v="10.491346049046321"/>
  </r>
  <r>
    <x v="1"/>
    <x v="492"/>
    <x v="5"/>
    <x v="7"/>
    <x v="7"/>
    <x v="1"/>
    <x v="0"/>
    <x v="3"/>
    <n v="4.1091215E-2"/>
    <m/>
    <n v="19.600000000000001"/>
    <x v="560"/>
    <n v="4.7"/>
    <x v="7"/>
    <n v="14.925233333333333"/>
    <n v="4.5689489795918368"/>
  </r>
  <r>
    <x v="1"/>
    <x v="493"/>
    <x v="3"/>
    <x v="7"/>
    <x v="7"/>
    <x v="1"/>
    <x v="0"/>
    <x v="3"/>
    <n v="4.8841794000000001E-2"/>
    <m/>
    <n v="15"/>
    <x v="561"/>
    <n v="4.7"/>
    <x v="7"/>
    <n v="10.786133333333334"/>
    <n v="4.3144533333333337"/>
  </r>
  <r>
    <x v="1"/>
    <x v="494"/>
    <x v="3"/>
    <x v="7"/>
    <x v="7"/>
    <x v="1"/>
    <x v="0"/>
    <x v="3"/>
    <n v="0.17423237699999999"/>
    <m/>
    <n v="5.6550000000000002"/>
    <x v="562"/>
    <n v="4.7"/>
    <x v="7"/>
    <n v="24.435033333333333"/>
    <n v="25.925764809902738"/>
  </r>
  <r>
    <x v="1"/>
    <x v="495"/>
    <x v="7"/>
    <x v="7"/>
    <x v="9"/>
    <x v="0"/>
    <x v="1"/>
    <x v="2"/>
    <n v="0.113720344"/>
    <m/>
    <n v="13.35"/>
    <x v="563"/>
    <n v="4.5999999999999996"/>
    <x v="7"/>
    <n v="14.996733333333333"/>
    <n v="6.7401048689138578"/>
  </r>
  <r>
    <x v="0"/>
    <x v="496"/>
    <x v="11"/>
    <x v="7"/>
    <x v="7"/>
    <x v="1"/>
    <x v="0"/>
    <x v="3"/>
    <n v="3.9057676999999999E-2"/>
    <m/>
    <n v="20.2"/>
    <x v="564"/>
    <n v="4.5999999999999996"/>
    <x v="7"/>
    <n v="25.993833333333331"/>
    <n v="7.7209405940594058"/>
  </r>
  <r>
    <x v="1"/>
    <x v="497"/>
    <x v="10"/>
    <x v="0"/>
    <x v="0"/>
    <x v="0"/>
    <x v="0"/>
    <x v="0"/>
    <n v="0.105274111"/>
    <n v="8.8949999999999996"/>
    <n v="8.8949999999999996"/>
    <x v="565"/>
    <n v="4.5999999999999996"/>
    <x v="0"/>
    <n v="3.3261500000000002"/>
    <n v="4.4872175379426649"/>
  </r>
  <r>
    <x v="1"/>
    <x v="498"/>
    <x v="10"/>
    <x v="2"/>
    <x v="2"/>
    <x v="0"/>
    <x v="1"/>
    <x v="0"/>
    <n v="7.9806266000000001E-2"/>
    <n v="13.3"/>
    <n v="13.3"/>
    <x v="566"/>
    <n v="4.5999999999999996"/>
    <x v="2"/>
    <n v="29.06625"/>
    <n v="17.48345864661654"/>
  </r>
  <r>
    <x v="1"/>
    <x v="499"/>
    <x v="5"/>
    <x v="7"/>
    <x v="9"/>
    <x v="0"/>
    <x v="1"/>
    <x v="2"/>
    <n v="0.16017883199999999"/>
    <m/>
    <n v="5.8250000000000002"/>
    <x v="567"/>
    <n v="4.5999999999999996"/>
    <x v="7"/>
    <n v="26.7149"/>
    <n v="27.51749356223176"/>
  </r>
  <r>
    <x v="0"/>
    <x v="500"/>
    <x v="7"/>
    <x v="4"/>
    <x v="4"/>
    <x v="2"/>
    <x v="0"/>
    <x v="0"/>
    <n v="6.2655235000000004E-2"/>
    <n v="19.350000000000001"/>
    <n v="19.350000000000001"/>
    <x v="568"/>
    <n v="4.5999999999999996"/>
    <x v="4"/>
    <n v="18.146488888888889"/>
    <n v="8.440227390180878"/>
  </r>
  <r>
    <x v="1"/>
    <x v="501"/>
    <x v="2"/>
    <x v="3"/>
    <x v="3"/>
    <x v="1"/>
    <x v="2"/>
    <x v="0"/>
    <n v="6.5576228E-2"/>
    <n v="13.65"/>
    <n v="13.65"/>
    <x v="569"/>
    <n v="4.5999999999999996"/>
    <x v="3"/>
    <n v="4.7740200000000002"/>
    <n v="3.4974505494505497"/>
  </r>
  <r>
    <x v="1"/>
    <x v="502"/>
    <x v="13"/>
    <x v="0"/>
    <x v="0"/>
    <x v="0"/>
    <x v="0"/>
    <x v="0"/>
    <n v="9.6536081999999995E-2"/>
    <n v="5.78"/>
    <n v="5.78"/>
    <x v="570"/>
    <n v="4.5999999999999996"/>
    <x v="0"/>
    <n v="13.571266666666666"/>
    <n v="28.175640138408301"/>
  </r>
  <r>
    <x v="1"/>
    <x v="503"/>
    <x v="10"/>
    <x v="0"/>
    <x v="0"/>
    <x v="0"/>
    <x v="0"/>
    <x v="0"/>
    <n v="4.9942925999999999E-2"/>
    <n v="7.02"/>
    <n v="7.02"/>
    <x v="48"/>
    <n v="4.5999999999999996"/>
    <x v="0"/>
    <n v="6.8687499999999995"/>
    <n v="11.741452991452991"/>
  </r>
  <r>
    <x v="1"/>
    <x v="504"/>
    <x v="3"/>
    <x v="0"/>
    <x v="0"/>
    <x v="0"/>
    <x v="0"/>
    <x v="0"/>
    <n v="2.7101430999999999E-2"/>
    <n v="8.52"/>
    <n v="8.52"/>
    <x v="571"/>
    <n v="4.5999999999999996"/>
    <x v="0"/>
    <n v="12.647350000000001"/>
    <n v="17.813169014084508"/>
  </r>
  <r>
    <x v="0"/>
    <x v="214"/>
    <x v="7"/>
    <x v="0"/>
    <x v="0"/>
    <x v="0"/>
    <x v="0"/>
    <x v="0"/>
    <n v="4.4091656999999999E-2"/>
    <n v="7.52"/>
    <n v="7.52"/>
    <x v="572"/>
    <n v="4.5999999999999996"/>
    <x v="0"/>
    <n v="15.249583333333334"/>
    <n v="24.334441489361705"/>
  </r>
  <r>
    <x v="0"/>
    <x v="505"/>
    <x v="7"/>
    <x v="0"/>
    <x v="0"/>
    <x v="0"/>
    <x v="0"/>
    <x v="0"/>
    <n v="5.3921263999999997E-2"/>
    <n v="14.85"/>
    <n v="14.85"/>
    <x v="573"/>
    <n v="4.5999999999999996"/>
    <x v="0"/>
    <n v="10.2506"/>
    <n v="8.2833131313131307"/>
  </r>
  <r>
    <x v="0"/>
    <x v="506"/>
    <x v="2"/>
    <x v="0"/>
    <x v="0"/>
    <x v="0"/>
    <x v="0"/>
    <x v="0"/>
    <n v="3.6083536999999999E-2"/>
    <n v="11.1"/>
    <n v="11.1"/>
    <x v="574"/>
    <n v="4.5999999999999996"/>
    <x v="0"/>
    <n v="14.6226"/>
    <n v="15.808216216216218"/>
  </r>
  <r>
    <x v="0"/>
    <x v="507"/>
    <x v="0"/>
    <x v="0"/>
    <x v="0"/>
    <x v="0"/>
    <x v="0"/>
    <x v="0"/>
    <n v="2.5912378E-2"/>
    <n v="19.100000000000001"/>
    <n v="19.100000000000001"/>
    <x v="575"/>
    <n v="4.5999999999999996"/>
    <x v="0"/>
    <n v="12.236816666666668"/>
    <n v="7.6880523560209424"/>
  </r>
  <r>
    <x v="0"/>
    <x v="464"/>
    <x v="6"/>
    <x v="0"/>
    <x v="0"/>
    <x v="0"/>
    <x v="0"/>
    <x v="0"/>
    <n v="3.8588129999999998E-2"/>
    <n v="16.7"/>
    <n v="16.7"/>
    <x v="576"/>
    <n v="4.5999999999999996"/>
    <x v="0"/>
    <n v="12.050849999999999"/>
    <n v="8.6592934131736534"/>
  </r>
  <r>
    <x v="0"/>
    <x v="508"/>
    <x v="10"/>
    <x v="7"/>
    <x v="9"/>
    <x v="0"/>
    <x v="1"/>
    <x v="2"/>
    <n v="0.187443314"/>
    <m/>
    <n v="11.8"/>
    <x v="577"/>
    <n v="4.5999999999999996"/>
    <x v="7"/>
    <n v="36.746200000000002"/>
    <n v="18.684508474576273"/>
  </r>
  <r>
    <x v="0"/>
    <x v="509"/>
    <x v="15"/>
    <x v="7"/>
    <x v="9"/>
    <x v="0"/>
    <x v="1"/>
    <x v="2"/>
    <n v="0.113139486"/>
    <m/>
    <n v="12.3"/>
    <x v="578"/>
    <n v="4.5999999999999996"/>
    <x v="7"/>
    <n v="15.496733333333333"/>
    <n v="7.5593821138211377"/>
  </r>
  <r>
    <x v="1"/>
    <x v="510"/>
    <x v="0"/>
    <x v="2"/>
    <x v="2"/>
    <x v="0"/>
    <x v="1"/>
    <x v="0"/>
    <n v="3.1103357000000002E-2"/>
    <n v="6.0549999999999997"/>
    <n v="6.0549999999999997"/>
    <x v="300"/>
    <n v="4.5999999999999996"/>
    <x v="2"/>
    <n v="19.994724999999999"/>
    <n v="26.417473162675474"/>
  </r>
  <r>
    <x v="1"/>
    <x v="511"/>
    <x v="5"/>
    <x v="2"/>
    <x v="2"/>
    <x v="0"/>
    <x v="1"/>
    <x v="0"/>
    <n v="3.1151633000000001E-2"/>
    <n v="7.2850000000000001"/>
    <n v="7.2850000000000001"/>
    <x v="579"/>
    <n v="4.5999999999999996"/>
    <x v="2"/>
    <n v="21.650675"/>
    <n v="23.775621139327384"/>
  </r>
  <r>
    <x v="1"/>
    <x v="67"/>
    <x v="5"/>
    <x v="2"/>
    <x v="2"/>
    <x v="0"/>
    <x v="1"/>
    <x v="0"/>
    <n v="0.113518466"/>
    <n v="17.25"/>
    <n v="17.25"/>
    <x v="580"/>
    <n v="4.5999999999999996"/>
    <x v="2"/>
    <n v="31.696549999999998"/>
    <n v="14.699849275362318"/>
  </r>
  <r>
    <x v="1"/>
    <x v="70"/>
    <x v="6"/>
    <x v="2"/>
    <x v="2"/>
    <x v="0"/>
    <x v="1"/>
    <x v="0"/>
    <n v="1.0012319E-2"/>
    <n v="7.9050000000000002"/>
    <n v="7.9050000000000002"/>
    <x v="581"/>
    <n v="4.5999999999999996"/>
    <x v="2"/>
    <n v="31.305099999999999"/>
    <n v="31.681315623023401"/>
  </r>
  <r>
    <x v="1"/>
    <x v="494"/>
    <x v="3"/>
    <x v="2"/>
    <x v="2"/>
    <x v="0"/>
    <x v="1"/>
    <x v="0"/>
    <n v="0"/>
    <n v="5.6550000000000002"/>
    <n v="5.6550000000000002"/>
    <x v="582"/>
    <n v="4.5999999999999996"/>
    <x v="2"/>
    <n v="18.438775"/>
    <n v="26.084916003536691"/>
  </r>
  <r>
    <x v="0"/>
    <x v="76"/>
    <x v="10"/>
    <x v="2"/>
    <x v="2"/>
    <x v="0"/>
    <x v="1"/>
    <x v="0"/>
    <n v="2.9722658999999998E-2"/>
    <n v="14"/>
    <n v="14"/>
    <x v="583"/>
    <n v="4.5999999999999996"/>
    <x v="2"/>
    <n v="17.934825"/>
    <n v="10.248471428571429"/>
  </r>
  <r>
    <x v="0"/>
    <x v="512"/>
    <x v="10"/>
    <x v="2"/>
    <x v="2"/>
    <x v="0"/>
    <x v="1"/>
    <x v="0"/>
    <n v="1.4793357E-2"/>
    <n v="20.25"/>
    <n v="20.25"/>
    <x v="584"/>
    <n v="4.5999999999999996"/>
    <x v="2"/>
    <n v="23.939525"/>
    <n v="9.4575901234567894"/>
  </r>
  <r>
    <x v="0"/>
    <x v="513"/>
    <x v="6"/>
    <x v="2"/>
    <x v="2"/>
    <x v="0"/>
    <x v="1"/>
    <x v="0"/>
    <n v="7.9690403000000007E-2"/>
    <n v="16.850000000000001"/>
    <n v="16.850000000000001"/>
    <x v="585"/>
    <n v="4.5999999999999996"/>
    <x v="2"/>
    <n v="14.181800000000001"/>
    <n v="6.7331988130563794"/>
  </r>
  <r>
    <x v="0"/>
    <x v="373"/>
    <x v="7"/>
    <x v="2"/>
    <x v="2"/>
    <x v="0"/>
    <x v="1"/>
    <x v="0"/>
    <n v="0.14016303799999999"/>
    <n v="6.78"/>
    <n v="6.78"/>
    <x v="586"/>
    <n v="4.5999999999999996"/>
    <x v="2"/>
    <n v="11.7765"/>
    <n v="13.895575221238937"/>
  </r>
  <r>
    <x v="1"/>
    <x v="93"/>
    <x v="0"/>
    <x v="4"/>
    <x v="4"/>
    <x v="2"/>
    <x v="0"/>
    <x v="0"/>
    <n v="8.1328781000000003E-2"/>
    <n v="7.02"/>
    <n v="7.02"/>
    <x v="587"/>
    <n v="4.5999999999999996"/>
    <x v="4"/>
    <n v="16.674822222222222"/>
    <n v="21.377977207977207"/>
  </r>
  <r>
    <x v="1"/>
    <x v="514"/>
    <x v="0"/>
    <x v="4"/>
    <x v="4"/>
    <x v="2"/>
    <x v="0"/>
    <x v="0"/>
    <n v="0.13600848900000001"/>
    <n v="17"/>
    <n v="17"/>
    <x v="588"/>
    <n v="4.5999999999999996"/>
    <x v="4"/>
    <n v="19.078955555555556"/>
    <n v="10.100623529411765"/>
  </r>
  <r>
    <x v="1"/>
    <x v="515"/>
    <x v="0"/>
    <x v="4"/>
    <x v="4"/>
    <x v="2"/>
    <x v="0"/>
    <x v="0"/>
    <n v="1.4609738000000001E-2"/>
    <n v="17.75"/>
    <n v="17.75"/>
    <x v="589"/>
    <n v="4.5999999999999996"/>
    <x v="4"/>
    <n v="17.825133333333333"/>
    <n v="9.0380957746478874"/>
  </r>
  <r>
    <x v="1"/>
    <x v="516"/>
    <x v="5"/>
    <x v="4"/>
    <x v="4"/>
    <x v="2"/>
    <x v="1"/>
    <x v="0"/>
    <n v="1.6143389000000001E-2"/>
    <n v="8.51"/>
    <n v="8.51"/>
    <x v="590"/>
    <n v="4.5999999999999996"/>
    <x v="4"/>
    <n v="21.583088888888891"/>
    <n v="22.825828437132788"/>
  </r>
  <r>
    <x v="1"/>
    <x v="517"/>
    <x v="5"/>
    <x v="4"/>
    <x v="4"/>
    <x v="2"/>
    <x v="1"/>
    <x v="0"/>
    <n v="8.2921642000000004E-2"/>
    <n v="12.6"/>
    <n v="12.6"/>
    <x v="591"/>
    <n v="4.5999999999999996"/>
    <x v="4"/>
    <n v="19.467266666666667"/>
    <n v="13.905190476190477"/>
  </r>
  <r>
    <x v="1"/>
    <x v="518"/>
    <x v="5"/>
    <x v="4"/>
    <x v="4"/>
    <x v="2"/>
    <x v="1"/>
    <x v="0"/>
    <n v="2.3999722000000001E-2"/>
    <n v="19.600000000000001"/>
    <n v="19.600000000000001"/>
    <x v="592"/>
    <n v="4.5999999999999996"/>
    <x v="4"/>
    <n v="11.566266666666667"/>
    <n v="5.3110408163265301"/>
  </r>
  <r>
    <x v="1"/>
    <x v="519"/>
    <x v="7"/>
    <x v="5"/>
    <x v="5"/>
    <x v="2"/>
    <x v="1"/>
    <x v="0"/>
    <n v="5.6235142000000002E-2"/>
    <n v="17.350000000000001"/>
    <n v="17.350000000000001"/>
    <x v="593"/>
    <n v="4.5999999999999996"/>
    <x v="5"/>
    <n v="25.500399999999999"/>
    <n v="5.8790547550432271"/>
  </r>
  <r>
    <x v="1"/>
    <x v="151"/>
    <x v="1"/>
    <x v="5"/>
    <x v="5"/>
    <x v="2"/>
    <x v="1"/>
    <x v="0"/>
    <n v="9.0185027000000001E-2"/>
    <n v="14.1"/>
    <n v="14.1"/>
    <x v="154"/>
    <n v="4.5999999999999996"/>
    <x v="5"/>
    <n v="35.062399999999997"/>
    <n v="9.9467801418439716"/>
  </r>
  <r>
    <x v="1"/>
    <x v="520"/>
    <x v="8"/>
    <x v="5"/>
    <x v="5"/>
    <x v="2"/>
    <x v="2"/>
    <x v="0"/>
    <n v="1.4505107999999999E-2"/>
    <n v="7.26"/>
    <n v="7.26"/>
    <x v="594"/>
    <n v="4.5999999999999996"/>
    <x v="5"/>
    <n v="29.603750000000002"/>
    <n v="16.310606060606062"/>
  </r>
  <r>
    <x v="1"/>
    <x v="521"/>
    <x v="3"/>
    <x v="5"/>
    <x v="5"/>
    <x v="2"/>
    <x v="2"/>
    <x v="0"/>
    <n v="7.7630198999999997E-2"/>
    <n v="6.96"/>
    <n v="6.96"/>
    <x v="595"/>
    <n v="4.5999999999999996"/>
    <x v="5"/>
    <n v="22.728649999999998"/>
    <n v="13.062442528735632"/>
  </r>
  <r>
    <x v="1"/>
    <x v="522"/>
    <x v="3"/>
    <x v="5"/>
    <x v="5"/>
    <x v="2"/>
    <x v="2"/>
    <x v="0"/>
    <n v="9.6842096000000003E-2"/>
    <n v="9.6"/>
    <n v="9.6"/>
    <x v="596"/>
    <n v="4.5999999999999996"/>
    <x v="5"/>
    <n v="41.528950000000002"/>
    <n v="17.303729166666667"/>
  </r>
  <r>
    <x v="1"/>
    <x v="318"/>
    <x v="3"/>
    <x v="5"/>
    <x v="5"/>
    <x v="2"/>
    <x v="2"/>
    <x v="0"/>
    <n v="8.4809657999999996E-2"/>
    <n v="17.25"/>
    <n v="17.25"/>
    <x v="597"/>
    <n v="4.5999999999999996"/>
    <x v="5"/>
    <n v="65.297749999999994"/>
    <n v="15.141507246376809"/>
  </r>
  <r>
    <x v="0"/>
    <x v="523"/>
    <x v="13"/>
    <x v="4"/>
    <x v="4"/>
    <x v="2"/>
    <x v="2"/>
    <x v="0"/>
    <n v="8.0072603000000006E-2"/>
    <n v="5.0350000000000001"/>
    <n v="5.0350000000000001"/>
    <x v="598"/>
    <n v="4.5999999999999996"/>
    <x v="4"/>
    <n v="25.355955555555553"/>
    <n v="45.323455809334654"/>
  </r>
  <r>
    <x v="0"/>
    <x v="328"/>
    <x v="2"/>
    <x v="4"/>
    <x v="4"/>
    <x v="2"/>
    <x v="2"/>
    <x v="0"/>
    <n v="8.0804019000000005E-2"/>
    <n v="13.65"/>
    <n v="13.65"/>
    <x v="599"/>
    <n v="4.5999999999999996"/>
    <x v="4"/>
    <n v="29.02151111111111"/>
    <n v="19.135062271062271"/>
  </r>
  <r>
    <x v="0"/>
    <x v="524"/>
    <x v="8"/>
    <x v="4"/>
    <x v="4"/>
    <x v="2"/>
    <x v="2"/>
    <x v="0"/>
    <n v="0.122123201"/>
    <n v="17.7"/>
    <n v="17.7"/>
    <x v="600"/>
    <n v="4.5999999999999996"/>
    <x v="4"/>
    <n v="11.196377777777776"/>
    <n v="5.6930734463276833"/>
  </r>
  <r>
    <x v="0"/>
    <x v="525"/>
    <x v="6"/>
    <x v="4"/>
    <x v="4"/>
    <x v="2"/>
    <x v="2"/>
    <x v="0"/>
    <n v="0.157246634"/>
    <n v="15.5"/>
    <n v="15.5"/>
    <x v="395"/>
    <n v="4.5999999999999996"/>
    <x v="4"/>
    <n v="16.182422222222222"/>
    <n v="9.3962451612903219"/>
  </r>
  <r>
    <x v="0"/>
    <x v="526"/>
    <x v="3"/>
    <x v="4"/>
    <x v="4"/>
    <x v="2"/>
    <x v="2"/>
    <x v="0"/>
    <n v="0"/>
    <n v="8.26"/>
    <n v="8.26"/>
    <x v="601"/>
    <n v="4.5999999999999996"/>
    <x v="4"/>
    <n v="13.619222222222222"/>
    <n v="14.839346246973365"/>
  </r>
  <r>
    <x v="0"/>
    <x v="372"/>
    <x v="7"/>
    <x v="5"/>
    <x v="5"/>
    <x v="2"/>
    <x v="2"/>
    <x v="0"/>
    <n v="6.3618900000000003E-3"/>
    <n v="6.6349999999999998"/>
    <n v="6.6349999999999998"/>
    <x v="602"/>
    <n v="4.5999999999999996"/>
    <x v="5"/>
    <n v="30.277450000000002"/>
    <n v="18.253172569706106"/>
  </r>
  <r>
    <x v="0"/>
    <x v="376"/>
    <x v="1"/>
    <x v="5"/>
    <x v="5"/>
    <x v="2"/>
    <x v="2"/>
    <x v="0"/>
    <n v="0.16234858399999999"/>
    <n v="15"/>
    <n v="15"/>
    <x v="603"/>
    <n v="4.5999999999999996"/>
    <x v="5"/>
    <n v="46.481650000000002"/>
    <n v="12.395106666666667"/>
  </r>
  <r>
    <x v="0"/>
    <x v="385"/>
    <x v="0"/>
    <x v="5"/>
    <x v="5"/>
    <x v="2"/>
    <x v="0"/>
    <x v="0"/>
    <n v="5.5617979999999997E-3"/>
    <n v="11.35"/>
    <n v="11.35"/>
    <x v="604"/>
    <n v="4.5999999999999996"/>
    <x v="5"/>
    <n v="42.094749999999998"/>
    <n v="14.835154185022025"/>
  </r>
  <r>
    <x v="0"/>
    <x v="527"/>
    <x v="8"/>
    <x v="5"/>
    <x v="5"/>
    <x v="2"/>
    <x v="0"/>
    <x v="0"/>
    <n v="9.2095923999999996E-2"/>
    <n v="18.7"/>
    <n v="18.7"/>
    <x v="605"/>
    <n v="4.5999999999999996"/>
    <x v="5"/>
    <n v="45.832299999999996"/>
    <n v="9.8037005347593578"/>
  </r>
  <r>
    <x v="1"/>
    <x v="294"/>
    <x v="13"/>
    <x v="8"/>
    <x v="8"/>
    <x v="2"/>
    <x v="1"/>
    <x v="0"/>
    <n v="2.0711996E-2"/>
    <n v="13.15"/>
    <n v="13.15"/>
    <x v="606"/>
    <n v="4.5999999999999996"/>
    <x v="8"/>
    <n v="11.822371428571429"/>
    <n v="6.2932775665399241"/>
  </r>
  <r>
    <x v="1"/>
    <x v="158"/>
    <x v="0"/>
    <x v="8"/>
    <x v="8"/>
    <x v="2"/>
    <x v="1"/>
    <x v="0"/>
    <n v="1.5557425999999999E-2"/>
    <n v="17.5"/>
    <n v="17.5"/>
    <x v="607"/>
    <n v="4.5999999999999996"/>
    <x v="8"/>
    <n v="26.389514285714284"/>
    <n v="10.555805714285714"/>
  </r>
  <r>
    <x v="1"/>
    <x v="528"/>
    <x v="4"/>
    <x v="8"/>
    <x v="8"/>
    <x v="2"/>
    <x v="1"/>
    <x v="0"/>
    <n v="7.7439605999999994E-2"/>
    <n v="20.100000000000001"/>
    <n v="20.100000000000001"/>
    <x v="608"/>
    <n v="4.5999999999999996"/>
    <x v="8"/>
    <n v="8.6647999999999996"/>
    <n v="3.0175920398009946"/>
  </r>
  <r>
    <x v="1"/>
    <x v="529"/>
    <x v="5"/>
    <x v="8"/>
    <x v="8"/>
    <x v="2"/>
    <x v="1"/>
    <x v="0"/>
    <n v="0.16391093800000001"/>
    <n v="12.35"/>
    <n v="12.35"/>
    <x v="609"/>
    <n v="4.5999999999999996"/>
    <x v="8"/>
    <n v="17.030342857142859"/>
    <n v="9.652825910931174"/>
  </r>
  <r>
    <x v="1"/>
    <x v="530"/>
    <x v="5"/>
    <x v="8"/>
    <x v="8"/>
    <x v="2"/>
    <x v="1"/>
    <x v="0"/>
    <n v="9.9117289999999997E-2"/>
    <n v="16"/>
    <n v="16"/>
    <x v="610"/>
    <n v="4.5999999999999996"/>
    <x v="8"/>
    <n v="30.112885714285714"/>
    <n v="13.1743875"/>
  </r>
  <r>
    <x v="1"/>
    <x v="531"/>
    <x v="8"/>
    <x v="8"/>
    <x v="8"/>
    <x v="2"/>
    <x v="1"/>
    <x v="0"/>
    <n v="0.156269303"/>
    <n v="17.2"/>
    <n v="17.2"/>
    <x v="611"/>
    <n v="4.5999999999999996"/>
    <x v="8"/>
    <n v="22.808257142857144"/>
    <n v="9.2824302325581396"/>
  </r>
  <r>
    <x v="1"/>
    <x v="532"/>
    <x v="6"/>
    <x v="8"/>
    <x v="8"/>
    <x v="2"/>
    <x v="1"/>
    <x v="0"/>
    <n v="0.11207602"/>
    <n v="10.395"/>
    <n v="10.395"/>
    <x v="612"/>
    <n v="4.5999999999999996"/>
    <x v="8"/>
    <n v="8.2888571428571431"/>
    <n v="5.5817219817219819"/>
  </r>
  <r>
    <x v="1"/>
    <x v="282"/>
    <x v="6"/>
    <x v="8"/>
    <x v="8"/>
    <x v="2"/>
    <x v="1"/>
    <x v="0"/>
    <n v="1.0037996E-2"/>
    <n v="17.600000000000001"/>
    <n v="17.600000000000001"/>
    <x v="613"/>
    <n v="4.5999999999999996"/>
    <x v="8"/>
    <n v="23.365028571428574"/>
    <n v="9.2929090909090917"/>
  </r>
  <r>
    <x v="1"/>
    <x v="533"/>
    <x v="3"/>
    <x v="8"/>
    <x v="8"/>
    <x v="2"/>
    <x v="1"/>
    <x v="0"/>
    <n v="5.6418353999999997E-2"/>
    <n v="13.15"/>
    <n v="13.15"/>
    <x v="614"/>
    <n v="4.5999999999999996"/>
    <x v="8"/>
    <n v="20.354457142857143"/>
    <n v="10.835072243346007"/>
  </r>
  <r>
    <x v="0"/>
    <x v="534"/>
    <x v="2"/>
    <x v="8"/>
    <x v="8"/>
    <x v="2"/>
    <x v="1"/>
    <x v="0"/>
    <n v="1.9930417999999998E-2"/>
    <n v="15.1"/>
    <n v="15.1"/>
    <x v="615"/>
    <n v="4.5999999999999996"/>
    <x v="8"/>
    <n v="18.790142857142857"/>
    <n v="8.7106622516556289"/>
  </r>
  <r>
    <x v="0"/>
    <x v="535"/>
    <x v="0"/>
    <x v="8"/>
    <x v="8"/>
    <x v="2"/>
    <x v="1"/>
    <x v="0"/>
    <n v="0.11557055199999999"/>
    <n v="16"/>
    <n v="16"/>
    <x v="616"/>
    <n v="4.5999999999999996"/>
    <x v="8"/>
    <n v="8.2178000000000004"/>
    <n v="3.5952875"/>
  </r>
  <r>
    <x v="0"/>
    <x v="536"/>
    <x v="8"/>
    <x v="8"/>
    <x v="8"/>
    <x v="2"/>
    <x v="1"/>
    <x v="0"/>
    <n v="1.5087112E-2"/>
    <n v="9.8000000000000007"/>
    <n v="9.8000000000000007"/>
    <x v="617"/>
    <n v="4.5999999999999996"/>
    <x v="8"/>
    <n v="35.734400000000001"/>
    <n v="25.524571428571427"/>
  </r>
  <r>
    <x v="0"/>
    <x v="537"/>
    <x v="8"/>
    <x v="8"/>
    <x v="8"/>
    <x v="2"/>
    <x v="1"/>
    <x v="0"/>
    <n v="5.5103173999999998E-2"/>
    <n v="15.35"/>
    <n v="15.35"/>
    <x v="618"/>
    <n v="4.5999999999999996"/>
    <x v="8"/>
    <n v="21.3962"/>
    <n v="9.7572247557003262"/>
  </r>
  <r>
    <x v="0"/>
    <x v="538"/>
    <x v="8"/>
    <x v="8"/>
    <x v="8"/>
    <x v="2"/>
    <x v="1"/>
    <x v="0"/>
    <n v="9.6495425999999995E-2"/>
    <n v="20.2"/>
    <n v="20.2"/>
    <x v="619"/>
    <n v="4.5999999999999996"/>
    <x v="8"/>
    <n v="25.086114285714284"/>
    <n v="8.69320792079208"/>
  </r>
  <r>
    <x v="1"/>
    <x v="539"/>
    <x v="10"/>
    <x v="6"/>
    <x v="6"/>
    <x v="1"/>
    <x v="0"/>
    <x v="2"/>
    <n v="0.103419257"/>
    <n v="9.27"/>
    <n v="9.27"/>
    <x v="620"/>
    <n v="4.5999999999999996"/>
    <x v="6"/>
    <n v="11.392692307692307"/>
    <n v="15.97680690399137"/>
  </r>
  <r>
    <x v="1"/>
    <x v="153"/>
    <x v="10"/>
    <x v="6"/>
    <x v="6"/>
    <x v="1"/>
    <x v="0"/>
    <x v="2"/>
    <n v="9.7251620999999996E-2"/>
    <n v="13.8"/>
    <n v="13.8"/>
    <x v="621"/>
    <n v="4.5999999999999996"/>
    <x v="6"/>
    <n v="18.90616923076923"/>
    <n v="17.810159420289853"/>
  </r>
  <r>
    <x v="1"/>
    <x v="540"/>
    <x v="10"/>
    <x v="6"/>
    <x v="6"/>
    <x v="1"/>
    <x v="0"/>
    <x v="2"/>
    <n v="4.0550867999999997E-2"/>
    <n v="19.600000000000001"/>
    <n v="19.600000000000001"/>
    <x v="622"/>
    <n v="4.5999999999999996"/>
    <x v="6"/>
    <n v="3.505523076923077"/>
    <n v="2.325091836734694"/>
  </r>
  <r>
    <x v="1"/>
    <x v="243"/>
    <x v="2"/>
    <x v="6"/>
    <x v="6"/>
    <x v="1"/>
    <x v="0"/>
    <x v="2"/>
    <n v="6.0847633999999998E-2"/>
    <n v="20.5"/>
    <n v="20.5"/>
    <x v="623"/>
    <n v="4.5999999999999996"/>
    <x v="6"/>
    <n v="5.7745846153846152"/>
    <n v="3.661931707317073"/>
  </r>
  <r>
    <x v="1"/>
    <x v="194"/>
    <x v="8"/>
    <x v="6"/>
    <x v="6"/>
    <x v="1"/>
    <x v="2"/>
    <x v="2"/>
    <n v="1.6735878999999999E-2"/>
    <n v="21.25"/>
    <n v="21.25"/>
    <x v="624"/>
    <n v="4.5999999999999996"/>
    <x v="6"/>
    <n v="14.250830769230769"/>
    <n v="8.718155294117647"/>
  </r>
  <r>
    <x v="1"/>
    <x v="323"/>
    <x v="15"/>
    <x v="6"/>
    <x v="6"/>
    <x v="1"/>
    <x v="2"/>
    <x v="2"/>
    <n v="0.116527666"/>
    <n v="12.8"/>
    <n v="12.8"/>
    <x v="625"/>
    <n v="4.5999999999999996"/>
    <x v="6"/>
    <n v="20.109630769230769"/>
    <n v="20.42384375"/>
  </r>
  <r>
    <x v="1"/>
    <x v="237"/>
    <x v="7"/>
    <x v="3"/>
    <x v="3"/>
    <x v="1"/>
    <x v="2"/>
    <x v="0"/>
    <n v="6.0649213E-2"/>
    <n v="20.350000000000001"/>
    <n v="20.350000000000001"/>
    <x v="626"/>
    <n v="4.5999999999999996"/>
    <x v="3"/>
    <n v="23.276159999999997"/>
    <n v="11.43791646191646"/>
  </r>
  <r>
    <x v="1"/>
    <x v="239"/>
    <x v="1"/>
    <x v="3"/>
    <x v="3"/>
    <x v="1"/>
    <x v="2"/>
    <x v="0"/>
    <n v="3.1918283999999998E-2"/>
    <n v="7.6550000000000002"/>
    <n v="7.6550000000000002"/>
    <x v="627"/>
    <n v="4.5999999999999996"/>
    <x v="3"/>
    <n v="11.77492"/>
    <n v="15.381998693664272"/>
  </r>
  <r>
    <x v="1"/>
    <x v="541"/>
    <x v="10"/>
    <x v="3"/>
    <x v="3"/>
    <x v="1"/>
    <x v="2"/>
    <x v="0"/>
    <n v="6.1934991000000002E-2"/>
    <n v="14.5"/>
    <n v="14.5"/>
    <x v="628"/>
    <n v="4.5999999999999996"/>
    <x v="3"/>
    <n v="15.44998"/>
    <n v="10.655158620689654"/>
  </r>
  <r>
    <x v="1"/>
    <x v="335"/>
    <x v="10"/>
    <x v="3"/>
    <x v="3"/>
    <x v="1"/>
    <x v="2"/>
    <x v="0"/>
    <n v="3.0410273000000002E-2"/>
    <n v="17.75"/>
    <n v="17.75"/>
    <x v="629"/>
    <n v="4.5999999999999996"/>
    <x v="3"/>
    <n v="25.606720000000003"/>
    <n v="14.426321126760564"/>
  </r>
  <r>
    <x v="1"/>
    <x v="19"/>
    <x v="2"/>
    <x v="3"/>
    <x v="3"/>
    <x v="1"/>
    <x v="2"/>
    <x v="0"/>
    <n v="0"/>
    <n v="7.0350000000000001"/>
    <n v="7.0350000000000001"/>
    <x v="630"/>
    <n v="4.5999999999999996"/>
    <x v="3"/>
    <n v="26.269099999999998"/>
    <n v="37.340582800284288"/>
  </r>
  <r>
    <x v="1"/>
    <x v="480"/>
    <x v="4"/>
    <x v="3"/>
    <x v="3"/>
    <x v="1"/>
    <x v="2"/>
    <x v="0"/>
    <n v="2.4456796999999999E-2"/>
    <n v="9.6"/>
    <n v="9.6"/>
    <x v="631"/>
    <n v="4.5999999999999996"/>
    <x v="3"/>
    <n v="18.662140000000001"/>
    <n v="19.439729166666666"/>
  </r>
  <r>
    <x v="1"/>
    <x v="542"/>
    <x v="4"/>
    <x v="3"/>
    <x v="3"/>
    <x v="1"/>
    <x v="2"/>
    <x v="0"/>
    <n v="1.6197216E-2"/>
    <n v="16.600000000000001"/>
    <n v="16.600000000000001"/>
    <x v="632"/>
    <n v="4.5999999999999996"/>
    <x v="3"/>
    <n v="10.885960000000001"/>
    <n v="6.5578072289156619"/>
  </r>
  <r>
    <x v="1"/>
    <x v="63"/>
    <x v="5"/>
    <x v="3"/>
    <x v="3"/>
    <x v="1"/>
    <x v="2"/>
    <x v="0"/>
    <n v="1.5149955E-2"/>
    <n v="6.38"/>
    <n v="6.38"/>
    <x v="633"/>
    <n v="4.5999999999999996"/>
    <x v="3"/>
    <n v="14.4047"/>
    <n v="22.577899686520375"/>
  </r>
  <r>
    <x v="1"/>
    <x v="543"/>
    <x v="9"/>
    <x v="3"/>
    <x v="3"/>
    <x v="1"/>
    <x v="2"/>
    <x v="0"/>
    <n v="4.7059016000000002E-2"/>
    <n v="5.5"/>
    <n v="5.5"/>
    <x v="634"/>
    <n v="4.5999999999999996"/>
    <x v="3"/>
    <n v="10.010160000000001"/>
    <n v="18.20029090909091"/>
  </r>
  <r>
    <x v="1"/>
    <x v="544"/>
    <x v="6"/>
    <x v="3"/>
    <x v="3"/>
    <x v="1"/>
    <x v="2"/>
    <x v="0"/>
    <n v="0.13930163400000001"/>
    <n v="16.850000000000001"/>
    <n v="16.850000000000001"/>
    <x v="635"/>
    <n v="4.5999999999999996"/>
    <x v="3"/>
    <n v="14.4976"/>
    <n v="8.6039169139465876"/>
  </r>
  <r>
    <x v="1"/>
    <x v="545"/>
    <x v="6"/>
    <x v="3"/>
    <x v="3"/>
    <x v="1"/>
    <x v="2"/>
    <x v="0"/>
    <n v="7.5468080000000003E-3"/>
    <n v="20.75"/>
    <n v="20.75"/>
    <x v="636"/>
    <n v="4.5999999999999996"/>
    <x v="3"/>
    <n v="10.416219999999999"/>
    <n v="5.0198650602409636"/>
  </r>
  <r>
    <x v="0"/>
    <x v="546"/>
    <x v="7"/>
    <x v="3"/>
    <x v="3"/>
    <x v="1"/>
    <x v="2"/>
    <x v="0"/>
    <n v="0.128176489"/>
    <n v="9.6950000000000003"/>
    <n v="9.6950000000000003"/>
    <x v="637"/>
    <n v="4.5999999999999996"/>
    <x v="3"/>
    <n v="22.48404"/>
    <n v="23.19137699845281"/>
  </r>
  <r>
    <x v="0"/>
    <x v="547"/>
    <x v="11"/>
    <x v="3"/>
    <x v="3"/>
    <x v="1"/>
    <x v="2"/>
    <x v="0"/>
    <n v="9.4488484999999997E-2"/>
    <n v="7.8949999999999996"/>
    <n v="7.8949999999999996"/>
    <x v="638"/>
    <n v="4.5999999999999996"/>
    <x v="3"/>
    <n v="10.073319999999999"/>
    <n v="12.759113362887904"/>
  </r>
  <r>
    <x v="0"/>
    <x v="548"/>
    <x v="10"/>
    <x v="3"/>
    <x v="3"/>
    <x v="1"/>
    <x v="2"/>
    <x v="0"/>
    <n v="4.8166899999999999E-2"/>
    <n v="10.5"/>
    <n v="10.5"/>
    <x v="639"/>
    <n v="4.5999999999999996"/>
    <x v="3"/>
    <n v="4.8837600000000005"/>
    <n v="4.6512000000000002"/>
  </r>
  <r>
    <x v="0"/>
    <x v="549"/>
    <x v="2"/>
    <x v="3"/>
    <x v="3"/>
    <x v="1"/>
    <x v="2"/>
    <x v="0"/>
    <n v="1.9183756E-2"/>
    <n v="20.5"/>
    <n v="20.5"/>
    <x v="640"/>
    <n v="4.5999999999999996"/>
    <x v="3"/>
    <n v="8.3759200000000007"/>
    <n v="4.0858146341463417"/>
  </r>
  <r>
    <x v="0"/>
    <x v="550"/>
    <x v="8"/>
    <x v="3"/>
    <x v="3"/>
    <x v="1"/>
    <x v="2"/>
    <x v="0"/>
    <n v="5.4507422E-2"/>
    <n v="11.3"/>
    <n v="11.3"/>
    <x v="641"/>
    <n v="4.5999999999999996"/>
    <x v="3"/>
    <n v="9.6309399999999989"/>
    <n v="8.522955752212388"/>
  </r>
  <r>
    <x v="0"/>
    <x v="551"/>
    <x v="6"/>
    <x v="3"/>
    <x v="3"/>
    <x v="1"/>
    <x v="2"/>
    <x v="0"/>
    <n v="6.5841719000000007E-2"/>
    <n v="15.25"/>
    <n v="15.25"/>
    <x v="642"/>
    <n v="4.5999999999999996"/>
    <x v="3"/>
    <n v="17.986600000000003"/>
    <n v="11.794491803278689"/>
  </r>
  <r>
    <x v="1"/>
    <x v="552"/>
    <x v="5"/>
    <x v="1"/>
    <x v="1"/>
    <x v="1"/>
    <x v="0"/>
    <x v="1"/>
    <n v="4.4843160999999999E-2"/>
    <n v="9.3000000000000007"/>
    <n v="9.3000000000000007"/>
    <x v="643"/>
    <n v="4"/>
    <x v="1"/>
    <n v="123.09010000000001"/>
    <n v="26.470989247311827"/>
  </r>
  <r>
    <x v="1"/>
    <x v="553"/>
    <x v="2"/>
    <x v="1"/>
    <x v="1"/>
    <x v="1"/>
    <x v="0"/>
    <x v="1"/>
    <n v="0.13171418300000001"/>
    <n v="12.15"/>
    <n v="12.15"/>
    <x v="644"/>
    <n v="3.5"/>
    <x v="1"/>
    <n v="122.923"/>
    <n v="20.234238683127572"/>
  </r>
  <r>
    <x v="1"/>
    <x v="554"/>
    <x v="6"/>
    <x v="1"/>
    <x v="1"/>
    <x v="1"/>
    <x v="0"/>
    <x v="1"/>
    <n v="3.5016753999999997E-2"/>
    <n v="14.15"/>
    <n v="14.15"/>
    <x v="645"/>
    <n v="4.3"/>
    <x v="1"/>
    <n v="122.6914"/>
    <n v="17.341540636042403"/>
  </r>
  <r>
    <x v="1"/>
    <x v="100"/>
    <x v="5"/>
    <x v="1"/>
    <x v="1"/>
    <x v="1"/>
    <x v="0"/>
    <x v="1"/>
    <n v="5.9175600000000002E-2"/>
    <n v="20.25"/>
    <n v="20.25"/>
    <x v="646"/>
    <n v="4"/>
    <x v="1"/>
    <n v="122.523"/>
    <n v="12.101037037037036"/>
  </r>
  <r>
    <x v="0"/>
    <x v="555"/>
    <x v="2"/>
    <x v="1"/>
    <x v="1"/>
    <x v="1"/>
    <x v="0"/>
    <x v="1"/>
    <n v="3.5986209999999998E-2"/>
    <n v="6.8650000000000002"/>
    <n v="6.8650000000000002"/>
    <x v="647"/>
    <n v="4.0999999999999996"/>
    <x v="1"/>
    <n v="122.07429999999999"/>
    <n v="35.564253459577564"/>
  </r>
  <r>
    <x v="1"/>
    <x v="180"/>
    <x v="2"/>
    <x v="1"/>
    <x v="1"/>
    <x v="1"/>
    <x v="0"/>
    <x v="1"/>
    <n v="3.9454924000000002E-2"/>
    <n v="18.600000000000001"/>
    <n v="18.600000000000001"/>
    <x v="648"/>
    <n v="5"/>
    <x v="1"/>
    <n v="122.0401"/>
    <n v="13.122591397849462"/>
  </r>
  <r>
    <x v="1"/>
    <x v="556"/>
    <x v="10"/>
    <x v="1"/>
    <x v="1"/>
    <x v="1"/>
    <x v="0"/>
    <x v="1"/>
    <n v="4.5168897999999999E-2"/>
    <n v="15.6"/>
    <n v="15.6"/>
    <x v="649"/>
    <n v="5"/>
    <x v="1"/>
    <n v="121.4927"/>
    <n v="15.57598717948718"/>
  </r>
  <r>
    <x v="0"/>
    <x v="557"/>
    <x v="0"/>
    <x v="1"/>
    <x v="1"/>
    <x v="1"/>
    <x v="0"/>
    <x v="1"/>
    <n v="5.7290977999999999E-2"/>
    <n v="11"/>
    <n v="11"/>
    <x v="650"/>
    <n v="4"/>
    <x v="1"/>
    <n v="121.37560000000001"/>
    <n v="22.068290909090909"/>
  </r>
  <r>
    <x v="1"/>
    <x v="558"/>
    <x v="0"/>
    <x v="7"/>
    <x v="7"/>
    <x v="1"/>
    <x v="0"/>
    <x v="3"/>
    <n v="2.2291121000000001E-2"/>
    <m/>
    <n v="18.100000000000001"/>
    <x v="651"/>
    <n v="4.5999999999999996"/>
    <x v="7"/>
    <n v="15.601566666666665"/>
    <n v="5.1717900552486178"/>
  </r>
  <r>
    <x v="1"/>
    <x v="559"/>
    <x v="8"/>
    <x v="7"/>
    <x v="7"/>
    <x v="1"/>
    <x v="0"/>
    <x v="3"/>
    <n v="0"/>
    <m/>
    <n v="12.65"/>
    <x v="652"/>
    <n v="4.5999999999999996"/>
    <x v="7"/>
    <n v="18.198966666666667"/>
    <n v="8.6319209486165995"/>
  </r>
  <r>
    <x v="1"/>
    <x v="531"/>
    <x v="8"/>
    <x v="7"/>
    <x v="7"/>
    <x v="1"/>
    <x v="0"/>
    <x v="3"/>
    <n v="0.155541973"/>
    <m/>
    <n v="17.2"/>
    <x v="653"/>
    <n v="4.5999999999999996"/>
    <x v="7"/>
    <n v="26.626300000000001"/>
    <n v="9.2882441860465121"/>
  </r>
  <r>
    <x v="1"/>
    <x v="560"/>
    <x v="6"/>
    <x v="7"/>
    <x v="7"/>
    <x v="1"/>
    <x v="0"/>
    <x v="3"/>
    <n v="0.141129263"/>
    <m/>
    <n v="20.350000000000001"/>
    <x v="654"/>
    <n v="4.5999999999999996"/>
    <x v="7"/>
    <n v="20.267866666666666"/>
    <n v="5.9757837837837835"/>
  </r>
  <r>
    <x v="0"/>
    <x v="223"/>
    <x v="0"/>
    <x v="7"/>
    <x v="7"/>
    <x v="1"/>
    <x v="0"/>
    <x v="3"/>
    <n v="0.15842451599999999"/>
    <m/>
    <n v="17.25"/>
    <x v="655"/>
    <n v="4.5999999999999996"/>
    <x v="7"/>
    <n v="10.403233333333334"/>
    <n v="3.6185159420289859"/>
  </r>
  <r>
    <x v="0"/>
    <x v="561"/>
    <x v="0"/>
    <x v="7"/>
    <x v="7"/>
    <x v="1"/>
    <x v="0"/>
    <x v="3"/>
    <n v="4.3978369000000003E-2"/>
    <m/>
    <n v="13.1"/>
    <x v="656"/>
    <n v="4.5999999999999996"/>
    <x v="7"/>
    <n v="29.738633333333336"/>
    <n v="13.620748091603055"/>
  </r>
  <r>
    <x v="0"/>
    <x v="562"/>
    <x v="8"/>
    <x v="7"/>
    <x v="7"/>
    <x v="1"/>
    <x v="0"/>
    <x v="3"/>
    <n v="3.6731658E-2"/>
    <m/>
    <n v="6.69"/>
    <x v="657"/>
    <n v="4.5999999999999996"/>
    <x v="7"/>
    <n v="29.5395"/>
    <n v="26.492825112107621"/>
  </r>
  <r>
    <x v="0"/>
    <x v="563"/>
    <x v="8"/>
    <x v="7"/>
    <x v="7"/>
    <x v="1"/>
    <x v="0"/>
    <x v="3"/>
    <n v="0"/>
    <m/>
    <n v="5.3049999999999997"/>
    <x v="658"/>
    <n v="4.5999999999999996"/>
    <x v="7"/>
    <n v="30.343466666666668"/>
    <n v="34.318718190386427"/>
  </r>
  <r>
    <x v="1"/>
    <x v="120"/>
    <x v="4"/>
    <x v="7"/>
    <x v="7"/>
    <x v="1"/>
    <x v="0"/>
    <x v="3"/>
    <n v="1.8813776000000001E-2"/>
    <m/>
    <n v="17.600000000000001"/>
    <x v="659"/>
    <n v="4.5999999999999996"/>
    <x v="7"/>
    <n v="39.209833333333329"/>
    <n v="13.366988636363635"/>
  </r>
  <r>
    <x v="0"/>
    <x v="108"/>
    <x v="15"/>
    <x v="7"/>
    <x v="7"/>
    <x v="1"/>
    <x v="0"/>
    <x v="3"/>
    <n v="7.0068830000000002E-3"/>
    <m/>
    <n v="21.2"/>
    <x v="415"/>
    <n v="4.5999999999999996"/>
    <x v="7"/>
    <n v="28.928966666666668"/>
    <n v="8.1874433962264153"/>
  </r>
  <r>
    <x v="1"/>
    <x v="564"/>
    <x v="5"/>
    <x v="5"/>
    <x v="5"/>
    <x v="2"/>
    <x v="1"/>
    <x v="0"/>
    <n v="2.8760013000000001E-2"/>
    <n v="12.15"/>
    <n v="12.15"/>
    <x v="660"/>
    <n v="4.5"/>
    <x v="5"/>
    <n v="37.867699999999999"/>
    <n v="12.466732510288065"/>
  </r>
  <r>
    <x v="1"/>
    <x v="173"/>
    <x v="3"/>
    <x v="1"/>
    <x v="1"/>
    <x v="1"/>
    <x v="0"/>
    <x v="1"/>
    <n v="6.7730080999999998E-2"/>
    <n v="7.81"/>
    <n v="7.81"/>
    <x v="661"/>
    <n v="4.3"/>
    <x v="1"/>
    <n v="121.32429999999999"/>
    <n v="31.068962868117797"/>
  </r>
  <r>
    <x v="1"/>
    <x v="565"/>
    <x v="4"/>
    <x v="8"/>
    <x v="8"/>
    <x v="2"/>
    <x v="1"/>
    <x v="0"/>
    <n v="8.2316505999999998E-2"/>
    <n v="17.600000000000001"/>
    <n v="17.600000000000001"/>
    <x v="662"/>
    <n v="4.5"/>
    <x v="8"/>
    <n v="22.956"/>
    <n v="9.1302272727272715"/>
  </r>
  <r>
    <x v="1"/>
    <x v="566"/>
    <x v="0"/>
    <x v="1"/>
    <x v="1"/>
    <x v="1"/>
    <x v="0"/>
    <x v="1"/>
    <n v="0.14912561499999999"/>
    <n v="7.4749999999999996"/>
    <n v="7.4749999999999996"/>
    <x v="663"/>
    <n v="4.3"/>
    <x v="1"/>
    <n v="120.84269999999999"/>
    <n v="32.332494983277591"/>
  </r>
  <r>
    <x v="1"/>
    <x v="567"/>
    <x v="13"/>
    <x v="6"/>
    <x v="6"/>
    <x v="1"/>
    <x v="1"/>
    <x v="2"/>
    <n v="0"/>
    <n v="17.850000000000001"/>
    <n v="17.850000000000001"/>
    <x v="664"/>
    <n v="4.5"/>
    <x v="6"/>
    <n v="15.121492307692307"/>
    <n v="11.012851540616245"/>
  </r>
  <r>
    <x v="0"/>
    <x v="568"/>
    <x v="6"/>
    <x v="6"/>
    <x v="6"/>
    <x v="1"/>
    <x v="1"/>
    <x v="2"/>
    <n v="0.15055471100000001"/>
    <n v="6.67"/>
    <n v="6.67"/>
    <x v="665"/>
    <n v="4.5"/>
    <x v="6"/>
    <n v="10.004815384615386"/>
    <n v="19.499640179910045"/>
  </r>
  <r>
    <x v="1"/>
    <x v="401"/>
    <x v="3"/>
    <x v="8"/>
    <x v="8"/>
    <x v="2"/>
    <x v="1"/>
    <x v="0"/>
    <n v="6.1052759999999998E-2"/>
    <n v="7.63"/>
    <n v="7.63"/>
    <x v="666"/>
    <n v="4.5"/>
    <x v="8"/>
    <n v="13.6348"/>
    <n v="12.508990825688073"/>
  </r>
  <r>
    <x v="1"/>
    <x v="569"/>
    <x v="6"/>
    <x v="2"/>
    <x v="2"/>
    <x v="0"/>
    <x v="1"/>
    <x v="0"/>
    <n v="3.6390173999999997E-2"/>
    <n v="16.850000000000001"/>
    <n v="16.850000000000001"/>
    <x v="667"/>
    <n v="4.5"/>
    <x v="2"/>
    <n v="11.431100000000001"/>
    <n v="5.4272284866468841"/>
  </r>
  <r>
    <x v="1"/>
    <x v="570"/>
    <x v="9"/>
    <x v="1"/>
    <x v="1"/>
    <x v="1"/>
    <x v="0"/>
    <x v="1"/>
    <n v="5.9732844E-2"/>
    <n v="14.6"/>
    <n v="14.6"/>
    <x v="668"/>
    <n v="4"/>
    <x v="1"/>
    <n v="120.62690000000001"/>
    <n v="16.524232876712329"/>
  </r>
  <r>
    <x v="1"/>
    <x v="571"/>
    <x v="5"/>
    <x v="0"/>
    <x v="0"/>
    <x v="0"/>
    <x v="0"/>
    <x v="0"/>
    <n v="0.11972145100000001"/>
    <n v="8.6950000000000003"/>
    <n v="8.6950000000000003"/>
    <x v="669"/>
    <n v="4.5"/>
    <x v="0"/>
    <n v="7.9591166666666666"/>
    <n v="10.984404830362276"/>
  </r>
  <r>
    <x v="1"/>
    <x v="572"/>
    <x v="13"/>
    <x v="4"/>
    <x v="4"/>
    <x v="2"/>
    <x v="1"/>
    <x v="0"/>
    <n v="4.8124443000000003E-2"/>
    <n v="13.35"/>
    <n v="13.35"/>
    <x v="670"/>
    <n v="4.5"/>
    <x v="4"/>
    <n v="24.079622222222223"/>
    <n v="16.233453183520599"/>
  </r>
  <r>
    <x v="0"/>
    <x v="203"/>
    <x v="1"/>
    <x v="7"/>
    <x v="7"/>
    <x v="1"/>
    <x v="0"/>
    <x v="3"/>
    <n v="1.1953902000000001E-2"/>
    <m/>
    <n v="17.2"/>
    <x v="671"/>
    <n v="4.5"/>
    <x v="7"/>
    <n v="27.419733333333337"/>
    <n v="9.565023255813955"/>
  </r>
  <r>
    <x v="1"/>
    <x v="573"/>
    <x v="5"/>
    <x v="3"/>
    <x v="3"/>
    <x v="1"/>
    <x v="2"/>
    <x v="0"/>
    <n v="9.9848469999999998E-3"/>
    <n v="13.6"/>
    <n v="13.6"/>
    <x v="672"/>
    <n v="4.5"/>
    <x v="3"/>
    <n v="17.543700000000001"/>
    <n v="12.899779411764706"/>
  </r>
  <r>
    <x v="1"/>
    <x v="574"/>
    <x v="5"/>
    <x v="7"/>
    <x v="7"/>
    <x v="1"/>
    <x v="0"/>
    <x v="3"/>
    <n v="5.9776237000000003E-2"/>
    <m/>
    <n v="9.8949999999999996"/>
    <x v="673"/>
    <n v="4.5"/>
    <x v="7"/>
    <n v="38.627366666666667"/>
    <n v="23.42235472460839"/>
  </r>
  <r>
    <x v="1"/>
    <x v="234"/>
    <x v="7"/>
    <x v="5"/>
    <x v="5"/>
    <x v="2"/>
    <x v="0"/>
    <x v="0"/>
    <n v="0.13115279899999999"/>
    <n v="14.3"/>
    <n v="14.3"/>
    <x v="674"/>
    <n v="4.5"/>
    <x v="5"/>
    <n v="19.658200000000001"/>
    <n v="5.4987972027972027"/>
  </r>
  <r>
    <x v="0"/>
    <x v="575"/>
    <x v="0"/>
    <x v="0"/>
    <x v="0"/>
    <x v="0"/>
    <x v="0"/>
    <x v="0"/>
    <n v="0.100330684"/>
    <n v="20.7"/>
    <n v="20.7"/>
    <x v="675"/>
    <n v="4.5"/>
    <x v="0"/>
    <n v="10.286566666666667"/>
    <n v="5.9632270531400966"/>
  </r>
  <r>
    <x v="1"/>
    <x v="321"/>
    <x v="12"/>
    <x v="3"/>
    <x v="3"/>
    <x v="1"/>
    <x v="2"/>
    <x v="0"/>
    <n v="6.6014595999999995E-2"/>
    <n v="6.57"/>
    <n v="6.57"/>
    <x v="676"/>
    <n v="4.5"/>
    <x v="3"/>
    <n v="25.97278"/>
    <n v="39.532389649923893"/>
  </r>
  <r>
    <x v="1"/>
    <x v="576"/>
    <x v="0"/>
    <x v="4"/>
    <x v="4"/>
    <x v="2"/>
    <x v="0"/>
    <x v="0"/>
    <n v="0.122475364"/>
    <n v="16.600000000000001"/>
    <n v="16.600000000000001"/>
    <x v="677"/>
    <n v="4.5"/>
    <x v="4"/>
    <n v="19.508200000000002"/>
    <n v="10.576734939759035"/>
  </r>
  <r>
    <x v="1"/>
    <x v="577"/>
    <x v="6"/>
    <x v="8"/>
    <x v="8"/>
    <x v="2"/>
    <x v="1"/>
    <x v="0"/>
    <n v="0.128065918"/>
    <n v="19"/>
    <n v="19"/>
    <x v="678"/>
    <n v="4.5"/>
    <x v="8"/>
    <n v="14.908885714285715"/>
    <n v="5.4927473684210524"/>
  </r>
  <r>
    <x v="0"/>
    <x v="578"/>
    <x v="1"/>
    <x v="5"/>
    <x v="5"/>
    <x v="2"/>
    <x v="0"/>
    <x v="0"/>
    <n v="5.0786365999999999E-2"/>
    <n v="9"/>
    <n v="9"/>
    <x v="679"/>
    <n v="4.5"/>
    <x v="5"/>
    <n v="38.050600000000003"/>
    <n v="16.91137777777778"/>
  </r>
  <r>
    <x v="1"/>
    <x v="560"/>
    <x v="6"/>
    <x v="0"/>
    <x v="0"/>
    <x v="0"/>
    <x v="0"/>
    <x v="0"/>
    <n v="0"/>
    <n v="20.350000000000001"/>
    <n v="20.350000000000001"/>
    <x v="680"/>
    <n v="4.5"/>
    <x v="0"/>
    <n v="10.0756"/>
    <n v="5.9413857493857494"/>
  </r>
  <r>
    <x v="1"/>
    <x v="579"/>
    <x v="6"/>
    <x v="5"/>
    <x v="5"/>
    <x v="2"/>
    <x v="0"/>
    <x v="0"/>
    <n v="3.0108283E-2"/>
    <n v="17.7"/>
    <n v="17.7"/>
    <x v="681"/>
    <n v="4.5"/>
    <x v="5"/>
    <n v="41.495399999999997"/>
    <n v="9.3774915254237285"/>
  </r>
  <r>
    <x v="1"/>
    <x v="102"/>
    <x v="8"/>
    <x v="6"/>
    <x v="6"/>
    <x v="1"/>
    <x v="0"/>
    <x v="2"/>
    <n v="2.8009381999999999E-2"/>
    <n v="17.5"/>
    <n v="17.5"/>
    <x v="682"/>
    <n v="4.5"/>
    <x v="6"/>
    <n v="10.901384615384615"/>
    <n v="8.0981714285714279"/>
  </r>
  <r>
    <x v="1"/>
    <x v="580"/>
    <x v="4"/>
    <x v="3"/>
    <x v="3"/>
    <x v="1"/>
    <x v="2"/>
    <x v="0"/>
    <n v="5.2165854999999997E-2"/>
    <n v="17"/>
    <n v="17"/>
    <x v="683"/>
    <n v="4.5"/>
    <x v="3"/>
    <n v="12.507299999999999"/>
    <n v="7.3572352941176469"/>
  </r>
  <r>
    <x v="1"/>
    <x v="581"/>
    <x v="10"/>
    <x v="2"/>
    <x v="2"/>
    <x v="0"/>
    <x v="1"/>
    <x v="0"/>
    <n v="0.13267058000000001"/>
    <n v="11.85"/>
    <n v="11.85"/>
    <x v="684"/>
    <n v="4.5"/>
    <x v="2"/>
    <n v="12.059075"/>
    <n v="8.1411476793248951"/>
  </r>
  <r>
    <x v="1"/>
    <x v="582"/>
    <x v="2"/>
    <x v="6"/>
    <x v="6"/>
    <x v="1"/>
    <x v="0"/>
    <x v="2"/>
    <n v="6.2606582999999993E-2"/>
    <n v="20.85"/>
    <n v="20.85"/>
    <x v="685"/>
    <n v="4.5"/>
    <x v="6"/>
    <n v="14.788292307692309"/>
    <n v="9.2205179856115116"/>
  </r>
  <r>
    <x v="1"/>
    <x v="573"/>
    <x v="5"/>
    <x v="0"/>
    <x v="0"/>
    <x v="0"/>
    <x v="0"/>
    <x v="0"/>
    <n v="1.0008698999999999E-2"/>
    <n v="13.6"/>
    <n v="13.6"/>
    <x v="686"/>
    <n v="4.5"/>
    <x v="0"/>
    <n v="14.728083333333332"/>
    <n v="12.995367647058824"/>
  </r>
  <r>
    <x v="1"/>
    <x v="583"/>
    <x v="9"/>
    <x v="5"/>
    <x v="5"/>
    <x v="2"/>
    <x v="0"/>
    <x v="0"/>
    <n v="6.5026433999999994E-2"/>
    <n v="12.15"/>
    <n v="12.15"/>
    <x v="687"/>
    <n v="4.5"/>
    <x v="5"/>
    <n v="63.426000000000002"/>
    <n v="20.880987654320986"/>
  </r>
  <r>
    <x v="0"/>
    <x v="584"/>
    <x v="8"/>
    <x v="5"/>
    <x v="5"/>
    <x v="2"/>
    <x v="0"/>
    <x v="0"/>
    <n v="2.3664054E-2"/>
    <n v="12.8"/>
    <n v="12.8"/>
    <x v="688"/>
    <n v="4.5"/>
    <x v="5"/>
    <n v="56.510100000000001"/>
    <n v="17.65940625"/>
  </r>
  <r>
    <x v="1"/>
    <x v="585"/>
    <x v="9"/>
    <x v="6"/>
    <x v="6"/>
    <x v="1"/>
    <x v="0"/>
    <x v="2"/>
    <n v="1.1314423000000001E-2"/>
    <n v="12.15"/>
    <n v="12.15"/>
    <x v="689"/>
    <n v="4.5"/>
    <x v="6"/>
    <n v="9.4594615384615377"/>
    <n v="10.121234567901235"/>
  </r>
  <r>
    <x v="1"/>
    <x v="586"/>
    <x v="7"/>
    <x v="0"/>
    <x v="0"/>
    <x v="0"/>
    <x v="0"/>
    <x v="0"/>
    <n v="0.119547387"/>
    <n v="20.5"/>
    <n v="20.5"/>
    <x v="690"/>
    <n v="4.5"/>
    <x v="0"/>
    <n v="9.0799666666666656"/>
    <n v="5.3151024390243897"/>
  </r>
  <r>
    <x v="1"/>
    <x v="587"/>
    <x v="13"/>
    <x v="0"/>
    <x v="0"/>
    <x v="0"/>
    <x v="0"/>
    <x v="0"/>
    <n v="0.14110815600000001"/>
    <n v="4.6349999999999998"/>
    <n v="4.6349999999999998"/>
    <x v="691"/>
    <n v="4.5"/>
    <x v="0"/>
    <n v="10.691616666666667"/>
    <n v="27.680560949298812"/>
  </r>
  <r>
    <x v="1"/>
    <x v="386"/>
    <x v="1"/>
    <x v="0"/>
    <x v="0"/>
    <x v="0"/>
    <x v="0"/>
    <x v="0"/>
    <n v="5.3372768000000001E-2"/>
    <n v="6.65"/>
    <n v="6.65"/>
    <x v="692"/>
    <n v="4.5"/>
    <x v="0"/>
    <n v="12.464449999999999"/>
    <n v="22.492240601503756"/>
  </r>
  <r>
    <x v="1"/>
    <x v="588"/>
    <x v="10"/>
    <x v="0"/>
    <x v="0"/>
    <x v="0"/>
    <x v="0"/>
    <x v="0"/>
    <n v="2.2099982000000001E-2"/>
    <n v="16.7"/>
    <n v="16.7"/>
    <x v="693"/>
    <n v="4.5"/>
    <x v="0"/>
    <n v="9.1823833333333322"/>
    <n v="6.598119760479042"/>
  </r>
  <r>
    <x v="1"/>
    <x v="589"/>
    <x v="2"/>
    <x v="0"/>
    <x v="0"/>
    <x v="0"/>
    <x v="0"/>
    <x v="0"/>
    <n v="4.2687151E-2"/>
    <n v="5.19"/>
    <n v="5.19"/>
    <x v="694"/>
    <n v="4.5"/>
    <x v="0"/>
    <n v="16.325916666666668"/>
    <n v="37.747784200385354"/>
  </r>
  <r>
    <x v="1"/>
    <x v="590"/>
    <x v="0"/>
    <x v="0"/>
    <x v="0"/>
    <x v="0"/>
    <x v="0"/>
    <x v="0"/>
    <n v="0.16174058199999999"/>
    <n v="18.2"/>
    <n v="18.2"/>
    <x v="695"/>
    <n v="4.5"/>
    <x v="0"/>
    <n v="3.2015833333333332"/>
    <n v="2.1109340659340656"/>
  </r>
  <r>
    <x v="1"/>
    <x v="42"/>
    <x v="12"/>
    <x v="0"/>
    <x v="0"/>
    <x v="0"/>
    <x v="0"/>
    <x v="0"/>
    <n v="4.8092815999999997E-2"/>
    <n v="10.5"/>
    <n v="10.5"/>
    <x v="696"/>
    <n v="4.5"/>
    <x v="0"/>
    <n v="13.27455"/>
    <n v="15.170914285714286"/>
  </r>
  <r>
    <x v="1"/>
    <x v="591"/>
    <x v="4"/>
    <x v="0"/>
    <x v="0"/>
    <x v="0"/>
    <x v="0"/>
    <x v="0"/>
    <n v="5.3527104999999998E-2"/>
    <n v="12.85"/>
    <n v="12.85"/>
    <x v="697"/>
    <n v="4.5"/>
    <x v="0"/>
    <n v="15.430066666666667"/>
    <n v="14.409400778210117"/>
  </r>
  <r>
    <x v="1"/>
    <x v="592"/>
    <x v="4"/>
    <x v="0"/>
    <x v="0"/>
    <x v="0"/>
    <x v="0"/>
    <x v="0"/>
    <n v="2.5325897E-2"/>
    <n v="19.600000000000001"/>
    <n v="19.600000000000001"/>
    <x v="698"/>
    <n v="4.5"/>
    <x v="0"/>
    <n v="12.575200000000001"/>
    <n v="7.6991020408163262"/>
  </r>
  <r>
    <x v="1"/>
    <x v="511"/>
    <x v="5"/>
    <x v="0"/>
    <x v="0"/>
    <x v="0"/>
    <x v="0"/>
    <x v="0"/>
    <n v="3.1201465000000001E-2"/>
    <n v="7.2850000000000001"/>
    <n v="7.2850000000000001"/>
    <x v="699"/>
    <n v="4.5"/>
    <x v="0"/>
    <n v="14.558783333333333"/>
    <n v="23.981523678792037"/>
  </r>
  <r>
    <x v="1"/>
    <x v="516"/>
    <x v="5"/>
    <x v="0"/>
    <x v="0"/>
    <x v="0"/>
    <x v="0"/>
    <x v="0"/>
    <n v="1.6135764E-2"/>
    <n v="8.51"/>
    <n v="8.51"/>
    <x v="700"/>
    <n v="4.5"/>
    <x v="0"/>
    <n v="16.303983333333331"/>
    <n v="22.990340775558167"/>
  </r>
  <r>
    <x v="1"/>
    <x v="564"/>
    <x v="5"/>
    <x v="0"/>
    <x v="0"/>
    <x v="0"/>
    <x v="0"/>
    <x v="0"/>
    <n v="2.8642712000000001E-2"/>
    <n v="12.15"/>
    <n v="12.15"/>
    <x v="701"/>
    <n v="4.5"/>
    <x v="0"/>
    <n v="12.422566666666667"/>
    <n v="12.269201646090535"/>
  </r>
  <r>
    <x v="1"/>
    <x v="492"/>
    <x v="5"/>
    <x v="0"/>
    <x v="0"/>
    <x v="0"/>
    <x v="0"/>
    <x v="0"/>
    <n v="4.1355365999999998E-2"/>
    <n v="19.600000000000001"/>
    <n v="19.600000000000001"/>
    <x v="702"/>
    <n v="4.5"/>
    <x v="0"/>
    <n v="7.39595"/>
    <n v="4.528132653061224"/>
  </r>
  <r>
    <x v="1"/>
    <x v="593"/>
    <x v="9"/>
    <x v="0"/>
    <x v="0"/>
    <x v="0"/>
    <x v="0"/>
    <x v="0"/>
    <n v="9.2060693999999998E-2"/>
    <n v="19.100000000000001"/>
    <n v="19.100000000000001"/>
    <x v="703"/>
    <n v="4.5"/>
    <x v="0"/>
    <n v="15.3134"/>
    <n v="9.6209842931937164"/>
  </r>
  <r>
    <x v="1"/>
    <x v="103"/>
    <x v="14"/>
    <x v="0"/>
    <x v="0"/>
    <x v="0"/>
    <x v="0"/>
    <x v="0"/>
    <n v="7.3524776E-2"/>
    <n v="17.75"/>
    <n v="17.75"/>
    <x v="704"/>
    <n v="4.5"/>
    <x v="0"/>
    <n v="2.9017999999999997"/>
    <n v="1.9617802816901406"/>
  </r>
  <r>
    <x v="1"/>
    <x v="594"/>
    <x v="6"/>
    <x v="0"/>
    <x v="0"/>
    <x v="0"/>
    <x v="0"/>
    <x v="0"/>
    <n v="0.13651285799999999"/>
    <n v="6.4050000000000002"/>
    <n v="6.4050000000000002"/>
    <x v="705"/>
    <n v="4.5"/>
    <x v="0"/>
    <n v="10.730649999999999"/>
    <n v="20.104262295081966"/>
  </r>
  <r>
    <x v="1"/>
    <x v="595"/>
    <x v="6"/>
    <x v="0"/>
    <x v="0"/>
    <x v="0"/>
    <x v="0"/>
    <x v="0"/>
    <n v="9.3441603999999998E-2"/>
    <n v="12.35"/>
    <n v="12.35"/>
    <x v="706"/>
    <n v="4.5"/>
    <x v="0"/>
    <n v="9.9260333333333328"/>
    <n v="9.6447287449392718"/>
  </r>
  <r>
    <x v="1"/>
    <x v="596"/>
    <x v="6"/>
    <x v="0"/>
    <x v="0"/>
    <x v="0"/>
    <x v="0"/>
    <x v="0"/>
    <n v="0.10887917699999999"/>
    <n v="20.75"/>
    <n v="20.75"/>
    <x v="707"/>
    <n v="4.5"/>
    <x v="0"/>
    <n v="13.463149999999999"/>
    <n v="7.7859180722891557"/>
  </r>
  <r>
    <x v="1"/>
    <x v="597"/>
    <x v="6"/>
    <x v="0"/>
    <x v="0"/>
    <x v="0"/>
    <x v="0"/>
    <x v="0"/>
    <n v="1.9453430000000001E-2"/>
    <n v="21.25"/>
    <n v="21.25"/>
    <x v="708"/>
    <n v="4.5"/>
    <x v="0"/>
    <n v="10.072966666666668"/>
    <n v="5.6882635294117652"/>
  </r>
  <r>
    <x v="1"/>
    <x v="598"/>
    <x v="3"/>
    <x v="0"/>
    <x v="0"/>
    <x v="0"/>
    <x v="0"/>
    <x v="0"/>
    <n v="1.9408559999999998E-2"/>
    <n v="16.2"/>
    <n v="16.2"/>
    <x v="709"/>
    <n v="4.5"/>
    <x v="0"/>
    <n v="13.066433333333334"/>
    <n v="9.6788395061728405"/>
  </r>
  <r>
    <x v="1"/>
    <x v="599"/>
    <x v="15"/>
    <x v="0"/>
    <x v="0"/>
    <x v="0"/>
    <x v="0"/>
    <x v="0"/>
    <n v="6.0942631999999997E-2"/>
    <n v="16"/>
    <n v="16"/>
    <x v="710"/>
    <n v="4.5"/>
    <x v="0"/>
    <n v="18.803366666666665"/>
    <n v="14.102525"/>
  </r>
  <r>
    <x v="0"/>
    <x v="600"/>
    <x v="1"/>
    <x v="0"/>
    <x v="0"/>
    <x v="0"/>
    <x v="0"/>
    <x v="0"/>
    <n v="3.2208865000000003E-2"/>
    <n v="8.1150000000000002"/>
    <n v="8.1150000000000002"/>
    <x v="711"/>
    <n v="4.5"/>
    <x v="0"/>
    <n v="12.916433333333332"/>
    <n v="19.100086260012322"/>
  </r>
  <r>
    <x v="0"/>
    <x v="350"/>
    <x v="1"/>
    <x v="0"/>
    <x v="0"/>
    <x v="0"/>
    <x v="0"/>
    <x v="0"/>
    <n v="0.160951491"/>
    <n v="19.7"/>
    <n v="19.7"/>
    <x v="712"/>
    <n v="4.5"/>
    <x v="0"/>
    <n v="21.341783333333336"/>
    <n v="13.000071065989848"/>
  </r>
  <r>
    <x v="0"/>
    <x v="508"/>
    <x v="10"/>
    <x v="0"/>
    <x v="0"/>
    <x v="0"/>
    <x v="0"/>
    <x v="0"/>
    <n v="0.107223632"/>
    <n v="11.8"/>
    <n v="11.8"/>
    <x v="713"/>
    <n v="4.5"/>
    <x v="0"/>
    <n v="18.631433333333334"/>
    <n v="18.947220338983051"/>
  </r>
  <r>
    <x v="0"/>
    <x v="601"/>
    <x v="2"/>
    <x v="0"/>
    <x v="0"/>
    <x v="0"/>
    <x v="0"/>
    <x v="0"/>
    <n v="0.127066966"/>
    <n v="8.35"/>
    <n v="8.35"/>
    <x v="714"/>
    <n v="4.5"/>
    <x v="0"/>
    <n v="6.3779499999999993"/>
    <n v="9.1659161676646708"/>
  </r>
  <r>
    <x v="0"/>
    <x v="206"/>
    <x v="2"/>
    <x v="0"/>
    <x v="0"/>
    <x v="0"/>
    <x v="0"/>
    <x v="0"/>
    <n v="5.4540158999999998E-2"/>
    <n v="20.100000000000001"/>
    <n v="20.100000000000001"/>
    <x v="715"/>
    <n v="4.5"/>
    <x v="0"/>
    <n v="12.678049999999999"/>
    <n v="7.5689850746268643"/>
  </r>
  <r>
    <x v="0"/>
    <x v="379"/>
    <x v="0"/>
    <x v="0"/>
    <x v="0"/>
    <x v="0"/>
    <x v="0"/>
    <x v="0"/>
    <n v="0.14526636000000001"/>
    <n v="7.59"/>
    <n v="7.59"/>
    <x v="716"/>
    <n v="4.5"/>
    <x v="0"/>
    <n v="14.408999999999999"/>
    <n v="22.781027667984187"/>
  </r>
  <r>
    <x v="0"/>
    <x v="602"/>
    <x v="6"/>
    <x v="0"/>
    <x v="0"/>
    <x v="0"/>
    <x v="0"/>
    <x v="0"/>
    <n v="0.12970500800000001"/>
    <n v="5.0949999999999998"/>
    <n v="5.0949999999999998"/>
    <x v="717"/>
    <n v="4.5"/>
    <x v="0"/>
    <n v="11.823650000000001"/>
    <n v="27.847654563297354"/>
  </r>
  <r>
    <x v="1"/>
    <x v="474"/>
    <x v="10"/>
    <x v="0"/>
    <x v="0"/>
    <x v="0"/>
    <x v="0"/>
    <x v="0"/>
    <n v="3.5118834000000002E-2"/>
    <n v="17.25"/>
    <n v="17.25"/>
    <x v="718"/>
    <n v="4.5"/>
    <x v="0"/>
    <n v="7.7843333333333335"/>
    <n v="5.4151884057971014"/>
  </r>
  <r>
    <x v="1"/>
    <x v="467"/>
    <x v="10"/>
    <x v="7"/>
    <x v="9"/>
    <x v="0"/>
    <x v="1"/>
    <x v="2"/>
    <n v="9.9442328999999996E-2"/>
    <m/>
    <n v="10.6"/>
    <x v="719"/>
    <n v="4.5"/>
    <x v="7"/>
    <n v="38.860700000000001"/>
    <n v="21.996622641509433"/>
  </r>
  <r>
    <x v="1"/>
    <x v="603"/>
    <x v="0"/>
    <x v="7"/>
    <x v="9"/>
    <x v="0"/>
    <x v="1"/>
    <x v="2"/>
    <n v="0.22628438100000001"/>
    <m/>
    <n v="7.6050000000000004"/>
    <x v="720"/>
    <n v="4.5"/>
    <x v="7"/>
    <n v="27.203500000000002"/>
    <n v="21.462327416173569"/>
  </r>
  <r>
    <x v="1"/>
    <x v="363"/>
    <x v="5"/>
    <x v="7"/>
    <x v="9"/>
    <x v="0"/>
    <x v="1"/>
    <x v="2"/>
    <n v="0.12998368799999999"/>
    <m/>
    <n v="20.2"/>
    <x v="721"/>
    <n v="4.5"/>
    <x v="7"/>
    <n v="15.5077"/>
    <n v="4.606247524752475"/>
  </r>
  <r>
    <x v="1"/>
    <x v="604"/>
    <x v="5"/>
    <x v="7"/>
    <x v="9"/>
    <x v="0"/>
    <x v="1"/>
    <x v="2"/>
    <n v="2.7532258E-2"/>
    <m/>
    <n v="19.5"/>
    <x v="722"/>
    <n v="4.5"/>
    <x v="7"/>
    <n v="30.843466666666668"/>
    <n v="9.4902974358974355"/>
  </r>
  <r>
    <x v="1"/>
    <x v="345"/>
    <x v="5"/>
    <x v="7"/>
    <x v="9"/>
    <x v="0"/>
    <x v="1"/>
    <x v="2"/>
    <n v="7.3229342000000003E-2"/>
    <m/>
    <n v="13"/>
    <x v="723"/>
    <n v="4.5"/>
    <x v="7"/>
    <n v="42.350233333333335"/>
    <n v="19.54626153846154"/>
  </r>
  <r>
    <x v="1"/>
    <x v="605"/>
    <x v="5"/>
    <x v="7"/>
    <x v="9"/>
    <x v="0"/>
    <x v="1"/>
    <x v="2"/>
    <n v="0.116750407"/>
    <m/>
    <n v="11.3"/>
    <x v="724"/>
    <n v="4.5"/>
    <x v="7"/>
    <n v="32.5413"/>
    <n v="17.278566371681414"/>
  </r>
  <r>
    <x v="1"/>
    <x v="606"/>
    <x v="5"/>
    <x v="7"/>
    <x v="9"/>
    <x v="0"/>
    <x v="1"/>
    <x v="2"/>
    <n v="0.14595153299999999"/>
    <m/>
    <n v="14.65"/>
    <x v="725"/>
    <n v="4.5"/>
    <x v="7"/>
    <n v="26.825866666666666"/>
    <n v="10.986703071672354"/>
  </r>
  <r>
    <x v="1"/>
    <x v="418"/>
    <x v="9"/>
    <x v="7"/>
    <x v="9"/>
    <x v="0"/>
    <x v="1"/>
    <x v="2"/>
    <n v="3.5997636E-2"/>
    <m/>
    <n v="17.350000000000001"/>
    <x v="726"/>
    <n v="4.5"/>
    <x v="7"/>
    <n v="13.110300000000001"/>
    <n v="4.5338213256484146"/>
  </r>
  <r>
    <x v="1"/>
    <x v="419"/>
    <x v="6"/>
    <x v="7"/>
    <x v="9"/>
    <x v="0"/>
    <x v="1"/>
    <x v="2"/>
    <n v="0.164006137"/>
    <m/>
    <n v="7.07"/>
    <x v="727"/>
    <n v="4.5"/>
    <x v="7"/>
    <n v="18.880566666666667"/>
    <n v="16.023111739745403"/>
  </r>
  <r>
    <x v="1"/>
    <x v="607"/>
    <x v="6"/>
    <x v="7"/>
    <x v="9"/>
    <x v="0"/>
    <x v="1"/>
    <x v="2"/>
    <n v="4.6903970000000003E-2"/>
    <m/>
    <n v="7.31"/>
    <x v="728"/>
    <n v="4.5"/>
    <x v="7"/>
    <n v="18.442833333333333"/>
    <n v="15.137756497948017"/>
  </r>
  <r>
    <x v="1"/>
    <x v="608"/>
    <x v="6"/>
    <x v="7"/>
    <x v="9"/>
    <x v="0"/>
    <x v="1"/>
    <x v="2"/>
    <n v="0.18111405899999999"/>
    <m/>
    <n v="15.5"/>
    <x v="729"/>
    <n v="4.5"/>
    <x v="7"/>
    <n v="23.607833333333332"/>
    <n v="9.1385161290322579"/>
  </r>
  <r>
    <x v="1"/>
    <x v="609"/>
    <x v="3"/>
    <x v="7"/>
    <x v="9"/>
    <x v="0"/>
    <x v="1"/>
    <x v="2"/>
    <n v="0.17141731599999999"/>
    <m/>
    <n v="17.5"/>
    <x v="730"/>
    <n v="4.5"/>
    <x v="7"/>
    <n v="28.845633333333335"/>
    <n v="9.8899314285714297"/>
  </r>
  <r>
    <x v="0"/>
    <x v="270"/>
    <x v="6"/>
    <x v="7"/>
    <x v="9"/>
    <x v="0"/>
    <x v="1"/>
    <x v="2"/>
    <n v="0.184359831"/>
    <m/>
    <n v="15.6"/>
    <x v="731"/>
    <n v="4.5"/>
    <x v="7"/>
    <n v="28.779399999999999"/>
    <n v="11.069000000000001"/>
  </r>
  <r>
    <x v="0"/>
    <x v="336"/>
    <x v="6"/>
    <x v="7"/>
    <x v="9"/>
    <x v="0"/>
    <x v="1"/>
    <x v="2"/>
    <n v="0.11744283799999999"/>
    <m/>
    <n v="15.1"/>
    <x v="732"/>
    <n v="4.5"/>
    <x v="7"/>
    <n v="42.95506666666666"/>
    <n v="17.068238410596024"/>
  </r>
  <r>
    <x v="0"/>
    <x v="610"/>
    <x v="6"/>
    <x v="7"/>
    <x v="9"/>
    <x v="0"/>
    <x v="1"/>
    <x v="2"/>
    <n v="2.1471456E-2"/>
    <m/>
    <n v="15.15"/>
    <x v="733"/>
    <n v="4.5"/>
    <x v="7"/>
    <n v="21.838066666666666"/>
    <n v="8.6487392739273936"/>
  </r>
  <r>
    <x v="0"/>
    <x v="611"/>
    <x v="6"/>
    <x v="7"/>
    <x v="9"/>
    <x v="0"/>
    <x v="1"/>
    <x v="2"/>
    <n v="0.17018662800000001"/>
    <m/>
    <n v="14.5"/>
    <x v="734"/>
    <n v="4.5"/>
    <x v="7"/>
    <n v="26.504366666666666"/>
    <n v="10.967324137931033"/>
  </r>
  <r>
    <x v="1"/>
    <x v="370"/>
    <x v="6"/>
    <x v="7"/>
    <x v="9"/>
    <x v="0"/>
    <x v="1"/>
    <x v="2"/>
    <n v="5.9336763000000001E-2"/>
    <m/>
    <n v="19.75"/>
    <x v="735"/>
    <n v="4.5"/>
    <x v="7"/>
    <n v="35.365033333333336"/>
    <n v="10.743807594936708"/>
  </r>
  <r>
    <x v="1"/>
    <x v="404"/>
    <x v="7"/>
    <x v="2"/>
    <x v="2"/>
    <x v="0"/>
    <x v="1"/>
    <x v="0"/>
    <n v="3.5410747999999999E-2"/>
    <n v="12.65"/>
    <n v="12.65"/>
    <x v="736"/>
    <n v="4.5"/>
    <x v="2"/>
    <n v="28.925125000000001"/>
    <n v="18.292569169960476"/>
  </r>
  <r>
    <x v="1"/>
    <x v="612"/>
    <x v="0"/>
    <x v="2"/>
    <x v="2"/>
    <x v="0"/>
    <x v="1"/>
    <x v="0"/>
    <n v="8.5274987999999996E-2"/>
    <n v="5.6550000000000002"/>
    <n v="5.6550000000000002"/>
    <x v="737"/>
    <n v="4.5"/>
    <x v="2"/>
    <n v="20.631250000000001"/>
    <n v="29.186560565870913"/>
  </r>
  <r>
    <x v="1"/>
    <x v="613"/>
    <x v="13"/>
    <x v="2"/>
    <x v="2"/>
    <x v="0"/>
    <x v="1"/>
    <x v="0"/>
    <n v="0.12888573"/>
    <n v="16.75"/>
    <n v="16.75"/>
    <x v="738"/>
    <n v="4.5"/>
    <x v="2"/>
    <n v="10.960699999999999"/>
    <n v="5.2349611940298502"/>
  </r>
  <r>
    <x v="1"/>
    <x v="614"/>
    <x v="11"/>
    <x v="2"/>
    <x v="2"/>
    <x v="0"/>
    <x v="1"/>
    <x v="0"/>
    <n v="0"/>
    <n v="8.8949999999999996"/>
    <n v="8.8949999999999996"/>
    <x v="739"/>
    <n v="4.5"/>
    <x v="2"/>
    <n v="22.304625000000001"/>
    <n v="20.060370994940982"/>
  </r>
  <r>
    <x v="1"/>
    <x v="615"/>
    <x v="10"/>
    <x v="2"/>
    <x v="2"/>
    <x v="0"/>
    <x v="1"/>
    <x v="0"/>
    <n v="1.1539621999999999E-2"/>
    <n v="12.1"/>
    <n v="12.1"/>
    <x v="740"/>
    <n v="4.5"/>
    <x v="2"/>
    <n v="20.444075000000002"/>
    <n v="13.516743801652893"/>
  </r>
  <r>
    <x v="1"/>
    <x v="474"/>
    <x v="10"/>
    <x v="2"/>
    <x v="2"/>
    <x v="0"/>
    <x v="1"/>
    <x v="0"/>
    <n v="3.5064317999999997E-2"/>
    <n v="17.25"/>
    <n v="17.25"/>
    <x v="741"/>
    <n v="4.5"/>
    <x v="2"/>
    <n v="11.551500000000001"/>
    <n v="5.3572173913043484"/>
  </r>
  <r>
    <x v="1"/>
    <x v="616"/>
    <x v="2"/>
    <x v="2"/>
    <x v="2"/>
    <x v="0"/>
    <x v="1"/>
    <x v="0"/>
    <n v="8.3198340999999995E-2"/>
    <n v="5.1550000000000002"/>
    <n v="5.1550000000000002"/>
    <x v="742"/>
    <n v="4.5"/>
    <x v="2"/>
    <n v="30.759699999999999"/>
    <n v="47.735712900096992"/>
  </r>
  <r>
    <x v="1"/>
    <x v="26"/>
    <x v="2"/>
    <x v="2"/>
    <x v="2"/>
    <x v="0"/>
    <x v="1"/>
    <x v="0"/>
    <n v="0"/>
    <n v="6.6950000000000003"/>
    <n v="6.6950000000000003"/>
    <x v="743"/>
    <n v="4.5"/>
    <x v="2"/>
    <n v="27.430700000000002"/>
    <n v="32.777535474234504"/>
  </r>
  <r>
    <x v="1"/>
    <x v="349"/>
    <x v="2"/>
    <x v="2"/>
    <x v="2"/>
    <x v="0"/>
    <x v="1"/>
    <x v="0"/>
    <n v="1.8410514999999999E-2"/>
    <n v="12.15"/>
    <n v="12.15"/>
    <x v="744"/>
    <n v="4.5"/>
    <x v="2"/>
    <n v="31.521225000000001"/>
    <n v="20.754716049382715"/>
  </r>
  <r>
    <x v="1"/>
    <x v="617"/>
    <x v="0"/>
    <x v="2"/>
    <x v="2"/>
    <x v="0"/>
    <x v="1"/>
    <x v="0"/>
    <n v="9.3454898999999994E-2"/>
    <n v="6.4249999999999998"/>
    <n v="6.4249999999999998"/>
    <x v="745"/>
    <n v="4.5"/>
    <x v="2"/>
    <n v="21.921399999999998"/>
    <n v="27.29512840466926"/>
  </r>
  <r>
    <x v="1"/>
    <x v="332"/>
    <x v="0"/>
    <x v="2"/>
    <x v="2"/>
    <x v="0"/>
    <x v="1"/>
    <x v="0"/>
    <n v="0"/>
    <n v="16.75"/>
    <n v="16.75"/>
    <x v="746"/>
    <n v="4.5"/>
    <x v="2"/>
    <n v="31.924849999999999"/>
    <n v="15.247689552238805"/>
  </r>
  <r>
    <x v="1"/>
    <x v="97"/>
    <x v="4"/>
    <x v="2"/>
    <x v="2"/>
    <x v="0"/>
    <x v="1"/>
    <x v="0"/>
    <n v="2.5477448E-2"/>
    <n v="7.6849999999999996"/>
    <n v="7.6849999999999996"/>
    <x v="747"/>
    <n v="4.5"/>
    <x v="2"/>
    <n v="18.159500000000001"/>
    <n v="18.90383864671438"/>
  </r>
  <r>
    <x v="1"/>
    <x v="618"/>
    <x v="4"/>
    <x v="2"/>
    <x v="2"/>
    <x v="0"/>
    <x v="1"/>
    <x v="0"/>
    <n v="1.5450376E-2"/>
    <n v="18"/>
    <n v="18"/>
    <x v="748"/>
    <n v="4.5"/>
    <x v="2"/>
    <n v="19.870049999999999"/>
    <n v="8.8311333333333337"/>
  </r>
  <r>
    <x v="1"/>
    <x v="619"/>
    <x v="4"/>
    <x v="2"/>
    <x v="2"/>
    <x v="0"/>
    <x v="1"/>
    <x v="0"/>
    <n v="0.163096139"/>
    <n v="18.2"/>
    <n v="18.2"/>
    <x v="749"/>
    <n v="4.5"/>
    <x v="2"/>
    <n v="5.3760750000000002"/>
    <n v="2.3631098901098904"/>
  </r>
  <r>
    <x v="1"/>
    <x v="620"/>
    <x v="5"/>
    <x v="2"/>
    <x v="2"/>
    <x v="0"/>
    <x v="1"/>
    <x v="0"/>
    <n v="9.6880573999999997E-2"/>
    <n v="6.57"/>
    <n v="6.57"/>
    <x v="750"/>
    <n v="4.5"/>
    <x v="2"/>
    <n v="23.93525"/>
    <n v="29.144901065449009"/>
  </r>
  <r>
    <x v="1"/>
    <x v="621"/>
    <x v="5"/>
    <x v="2"/>
    <x v="2"/>
    <x v="0"/>
    <x v="1"/>
    <x v="0"/>
    <n v="2.7069401999999999E-2"/>
    <n v="6.6349999999999998"/>
    <n v="6.6349999999999998"/>
    <x v="751"/>
    <n v="4.5"/>
    <x v="2"/>
    <n v="21.867450000000002"/>
    <n v="26.36617935192163"/>
  </r>
  <r>
    <x v="1"/>
    <x v="361"/>
    <x v="5"/>
    <x v="2"/>
    <x v="2"/>
    <x v="0"/>
    <x v="1"/>
    <x v="0"/>
    <n v="9.3014620000000006E-2"/>
    <n v="8.9700000000000006"/>
    <n v="8.9700000000000006"/>
    <x v="752"/>
    <n v="4.5"/>
    <x v="2"/>
    <n v="6.59945"/>
    <n v="5.8857971014492749"/>
  </r>
  <r>
    <x v="1"/>
    <x v="622"/>
    <x v="5"/>
    <x v="2"/>
    <x v="2"/>
    <x v="0"/>
    <x v="1"/>
    <x v="0"/>
    <n v="2.4651269E-2"/>
    <n v="13.15"/>
    <n v="13.15"/>
    <x v="753"/>
    <n v="4.5"/>
    <x v="2"/>
    <n v="22.446075"/>
    <n v="13.655406844106464"/>
  </r>
  <r>
    <x v="1"/>
    <x v="363"/>
    <x v="5"/>
    <x v="2"/>
    <x v="2"/>
    <x v="0"/>
    <x v="1"/>
    <x v="0"/>
    <n v="0"/>
    <n v="20.2"/>
    <n v="20.2"/>
    <x v="754"/>
    <n v="4.5"/>
    <x v="2"/>
    <n v="11.768274999999999"/>
    <n v="4.66070297029703"/>
  </r>
  <r>
    <x v="1"/>
    <x v="194"/>
    <x v="8"/>
    <x v="2"/>
    <x v="2"/>
    <x v="0"/>
    <x v="1"/>
    <x v="0"/>
    <n v="9.9987630000000008E-3"/>
    <n v="21.25"/>
    <n v="21.25"/>
    <x v="755"/>
    <n v="4.5"/>
    <x v="2"/>
    <n v="22.795100000000001"/>
    <n v="8.5816847058823527"/>
  </r>
  <r>
    <x v="1"/>
    <x v="623"/>
    <x v="6"/>
    <x v="2"/>
    <x v="2"/>
    <x v="0"/>
    <x v="1"/>
    <x v="0"/>
    <n v="9.9120587999999996E-2"/>
    <n v="9.3949999999999996"/>
    <n v="9.3949999999999996"/>
    <x v="289"/>
    <n v="4.5"/>
    <x v="2"/>
    <n v="13.403499999999999"/>
    <n v="11.413304949441192"/>
  </r>
  <r>
    <x v="1"/>
    <x v="624"/>
    <x v="3"/>
    <x v="2"/>
    <x v="2"/>
    <x v="0"/>
    <x v="1"/>
    <x v="0"/>
    <n v="3.7826872999999997E-2"/>
    <n v="17.850000000000001"/>
    <n v="17.850000000000001"/>
    <x v="756"/>
    <n v="4.5"/>
    <x v="2"/>
    <n v="23.714849999999998"/>
    <n v="10.62850420168067"/>
  </r>
  <r>
    <x v="0"/>
    <x v="600"/>
    <x v="1"/>
    <x v="2"/>
    <x v="2"/>
    <x v="0"/>
    <x v="1"/>
    <x v="0"/>
    <n v="3.2158866000000001E-2"/>
    <n v="8.1150000000000002"/>
    <n v="8.1150000000000002"/>
    <x v="757"/>
    <n v="4.5"/>
    <x v="2"/>
    <n v="19.36215"/>
    <n v="19.087763401109058"/>
  </r>
  <r>
    <x v="0"/>
    <x v="625"/>
    <x v="1"/>
    <x v="2"/>
    <x v="2"/>
    <x v="0"/>
    <x v="1"/>
    <x v="0"/>
    <n v="9.0588449999999994E-3"/>
    <n v="8.9749999999999996"/>
    <n v="8.9749999999999996"/>
    <x v="758"/>
    <n v="4.5"/>
    <x v="2"/>
    <n v="12.924875"/>
    <n v="11.520779944289695"/>
  </r>
  <r>
    <x v="0"/>
    <x v="626"/>
    <x v="1"/>
    <x v="2"/>
    <x v="2"/>
    <x v="0"/>
    <x v="1"/>
    <x v="0"/>
    <n v="5.0070476000000003E-2"/>
    <n v="10.3"/>
    <n v="10.3"/>
    <x v="759"/>
    <n v="4.5"/>
    <x v="2"/>
    <n v="9.7370000000000001"/>
    <n v="7.5627184466019415"/>
  </r>
  <r>
    <x v="0"/>
    <x v="204"/>
    <x v="10"/>
    <x v="2"/>
    <x v="2"/>
    <x v="0"/>
    <x v="1"/>
    <x v="0"/>
    <n v="6.3226305999999996E-2"/>
    <n v="11.35"/>
    <n v="11.35"/>
    <x v="760"/>
    <n v="4.5"/>
    <x v="2"/>
    <n v="10.998200000000001"/>
    <n v="7.7520352422907495"/>
  </r>
  <r>
    <x v="0"/>
    <x v="627"/>
    <x v="0"/>
    <x v="2"/>
    <x v="2"/>
    <x v="0"/>
    <x v="1"/>
    <x v="0"/>
    <n v="5.0085152000000001E-2"/>
    <n v="11.85"/>
    <n v="11.85"/>
    <x v="761"/>
    <n v="4.5"/>
    <x v="2"/>
    <n v="20.594075"/>
    <n v="13.903172995780592"/>
  </r>
  <r>
    <x v="1"/>
    <x v="628"/>
    <x v="0"/>
    <x v="2"/>
    <x v="2"/>
    <x v="0"/>
    <x v="1"/>
    <x v="0"/>
    <n v="5.5205900000000002E-2"/>
    <n v="15.1"/>
    <n v="15.1"/>
    <x v="762"/>
    <n v="4.5"/>
    <x v="2"/>
    <n v="27.427074999999999"/>
    <n v="14.530900662251655"/>
  </r>
  <r>
    <x v="1"/>
    <x v="629"/>
    <x v="5"/>
    <x v="4"/>
    <x v="4"/>
    <x v="2"/>
    <x v="0"/>
    <x v="0"/>
    <n v="2.1710275000000001E-2"/>
    <n v="6.6749999999999998"/>
    <n v="6.6749999999999998"/>
    <x v="763"/>
    <n v="4.5"/>
    <x v="4"/>
    <n v="3.887488888888889"/>
    <n v="5.2415580524344572"/>
  </r>
  <r>
    <x v="1"/>
    <x v="30"/>
    <x v="5"/>
    <x v="5"/>
    <x v="5"/>
    <x v="2"/>
    <x v="0"/>
    <x v="0"/>
    <n v="8.1096612999999998E-2"/>
    <n v="5.82"/>
    <n v="5.82"/>
    <x v="764"/>
    <n v="4.5"/>
    <x v="5"/>
    <n v="42.594749999999998"/>
    <n v="29.274742268041233"/>
  </r>
  <r>
    <x v="1"/>
    <x v="282"/>
    <x v="6"/>
    <x v="5"/>
    <x v="5"/>
    <x v="2"/>
    <x v="0"/>
    <x v="0"/>
    <n v="1.0096684E-2"/>
    <n v="17.600000000000001"/>
    <n v="17.600000000000001"/>
    <x v="765"/>
    <n v="4.5"/>
    <x v="5"/>
    <n v="40.113799999999998"/>
    <n v="9.1167727272727266"/>
  </r>
  <r>
    <x v="1"/>
    <x v="271"/>
    <x v="7"/>
    <x v="4"/>
    <x v="4"/>
    <x v="2"/>
    <x v="0"/>
    <x v="0"/>
    <n v="0.13177092200000001"/>
    <n v="11.65"/>
    <n v="11.65"/>
    <x v="766"/>
    <n v="4.5"/>
    <x v="4"/>
    <n v="16.789155555555553"/>
    <n v="12.970163090128754"/>
  </r>
  <r>
    <x v="1"/>
    <x v="630"/>
    <x v="7"/>
    <x v="4"/>
    <x v="4"/>
    <x v="2"/>
    <x v="0"/>
    <x v="0"/>
    <n v="7.6229769000000003E-2"/>
    <n v="15.1"/>
    <n v="15.1"/>
    <x v="767"/>
    <n v="4.5"/>
    <x v="4"/>
    <n v="10.053666666666667"/>
    <n v="5.9922516556291399"/>
  </r>
  <r>
    <x v="1"/>
    <x v="631"/>
    <x v="10"/>
    <x v="4"/>
    <x v="4"/>
    <x v="2"/>
    <x v="0"/>
    <x v="0"/>
    <n v="5.8465268000000001E-2"/>
    <n v="7.0750000000000002"/>
    <n v="7.0750000000000002"/>
    <x v="768"/>
    <n v="4.5"/>
    <x v="4"/>
    <n v="16.145866666666667"/>
    <n v="20.538911660777387"/>
  </r>
  <r>
    <x v="1"/>
    <x v="632"/>
    <x v="2"/>
    <x v="4"/>
    <x v="4"/>
    <x v="2"/>
    <x v="0"/>
    <x v="0"/>
    <n v="0.10489042799999999"/>
    <n v="18.7"/>
    <n v="18.7"/>
    <x v="769"/>
    <n v="4.5"/>
    <x v="4"/>
    <n v="13.489688888888889"/>
    <n v="6.4923636363636366"/>
  </r>
  <r>
    <x v="1"/>
    <x v="633"/>
    <x v="0"/>
    <x v="4"/>
    <x v="4"/>
    <x v="2"/>
    <x v="0"/>
    <x v="0"/>
    <n v="0.116484721"/>
    <n v="8.6150000000000002"/>
    <n v="8.6150000000000002"/>
    <x v="770"/>
    <n v="4.5"/>
    <x v="4"/>
    <n v="10.4604"/>
    <n v="10.92786999419617"/>
  </r>
  <r>
    <x v="1"/>
    <x v="248"/>
    <x v="4"/>
    <x v="4"/>
    <x v="4"/>
    <x v="2"/>
    <x v="1"/>
    <x v="0"/>
    <n v="8.996026E-2"/>
    <n v="14.5"/>
    <n v="14.5"/>
    <x v="771"/>
    <n v="4.5"/>
    <x v="4"/>
    <n v="17.72893333333333"/>
    <n v="11.004165517241379"/>
  </r>
  <r>
    <x v="1"/>
    <x v="634"/>
    <x v="4"/>
    <x v="4"/>
    <x v="4"/>
    <x v="2"/>
    <x v="1"/>
    <x v="0"/>
    <n v="3.2652795999999998E-2"/>
    <n v="16.75"/>
    <n v="16.75"/>
    <x v="772"/>
    <n v="4.5"/>
    <x v="4"/>
    <n v="21.201800000000002"/>
    <n v="11.392011940298508"/>
  </r>
  <r>
    <x v="1"/>
    <x v="619"/>
    <x v="4"/>
    <x v="4"/>
    <x v="4"/>
    <x v="2"/>
    <x v="1"/>
    <x v="0"/>
    <n v="0"/>
    <n v="18.2"/>
    <n v="18.2"/>
    <x v="773"/>
    <n v="4.5"/>
    <x v="4"/>
    <n v="4.900955555555556"/>
    <n v="2.4235494505494506"/>
  </r>
  <r>
    <x v="1"/>
    <x v="635"/>
    <x v="4"/>
    <x v="4"/>
    <x v="4"/>
    <x v="2"/>
    <x v="1"/>
    <x v="0"/>
    <n v="0.113833823"/>
    <n v="21.25"/>
    <n v="21.25"/>
    <x v="774"/>
    <n v="4.5"/>
    <x v="4"/>
    <n v="25.87"/>
    <n v="10.956705882352942"/>
  </r>
  <r>
    <x v="1"/>
    <x v="636"/>
    <x v="5"/>
    <x v="4"/>
    <x v="4"/>
    <x v="2"/>
    <x v="1"/>
    <x v="0"/>
    <n v="3.3176087E-2"/>
    <n v="11.1"/>
    <n v="11.1"/>
    <x v="775"/>
    <n v="4.5"/>
    <x v="4"/>
    <n v="13.345822222222221"/>
    <n v="10.820936936936937"/>
  </r>
  <r>
    <x v="1"/>
    <x v="345"/>
    <x v="5"/>
    <x v="4"/>
    <x v="4"/>
    <x v="2"/>
    <x v="1"/>
    <x v="0"/>
    <n v="4.1909345000000001E-2"/>
    <n v="13"/>
    <n v="13"/>
    <x v="776"/>
    <n v="4.5"/>
    <x v="4"/>
    <n v="28.333488888888887"/>
    <n v="19.615492307692307"/>
  </r>
  <r>
    <x v="1"/>
    <x v="302"/>
    <x v="5"/>
    <x v="4"/>
    <x v="4"/>
    <x v="2"/>
    <x v="1"/>
    <x v="0"/>
    <n v="0.16098884999999999"/>
    <n v="15.7"/>
    <n v="15.7"/>
    <x v="777"/>
    <n v="4.5"/>
    <x v="4"/>
    <n v="6.428466666666667"/>
    <n v="3.6851082802547772"/>
  </r>
  <r>
    <x v="1"/>
    <x v="123"/>
    <x v="5"/>
    <x v="4"/>
    <x v="4"/>
    <x v="2"/>
    <x v="1"/>
    <x v="0"/>
    <n v="2.1369722000000001E-2"/>
    <n v="20.350000000000001"/>
    <n v="20.350000000000001"/>
    <x v="778"/>
    <n v="4.5"/>
    <x v="4"/>
    <n v="8.4258666666666677"/>
    <n v="3.7264275184275184"/>
  </r>
  <r>
    <x v="1"/>
    <x v="400"/>
    <x v="3"/>
    <x v="4"/>
    <x v="4"/>
    <x v="2"/>
    <x v="1"/>
    <x v="0"/>
    <n v="0"/>
    <n v="4.59"/>
    <n v="4.59"/>
    <x v="779"/>
    <n v="4.5"/>
    <x v="4"/>
    <n v="12.354000000000001"/>
    <n v="24.223529411764709"/>
  </r>
  <r>
    <x v="1"/>
    <x v="271"/>
    <x v="7"/>
    <x v="5"/>
    <x v="5"/>
    <x v="2"/>
    <x v="1"/>
    <x v="0"/>
    <n v="0.132248069"/>
    <n v="11.65"/>
    <n v="11.65"/>
    <x v="780"/>
    <n v="4.5"/>
    <x v="5"/>
    <n v="37.625599999999999"/>
    <n v="12.918660944206009"/>
  </r>
  <r>
    <x v="1"/>
    <x v="637"/>
    <x v="7"/>
    <x v="5"/>
    <x v="5"/>
    <x v="2"/>
    <x v="1"/>
    <x v="0"/>
    <n v="5.5241242000000003E-2"/>
    <n v="15.75"/>
    <n v="15.75"/>
    <x v="781"/>
    <n v="4.5"/>
    <x v="5"/>
    <n v="49.136299999999999"/>
    <n v="12.479060317460316"/>
  </r>
  <r>
    <x v="1"/>
    <x v="613"/>
    <x v="13"/>
    <x v="5"/>
    <x v="5"/>
    <x v="2"/>
    <x v="1"/>
    <x v="0"/>
    <n v="0.12961476"/>
    <n v="16.75"/>
    <n v="16.75"/>
    <x v="328"/>
    <n v="4.5"/>
    <x v="5"/>
    <n v="21.546399999999998"/>
    <n v="5.1454089552238802"/>
  </r>
  <r>
    <x v="1"/>
    <x v="405"/>
    <x v="10"/>
    <x v="5"/>
    <x v="5"/>
    <x v="2"/>
    <x v="1"/>
    <x v="0"/>
    <n v="1.7253305E-2"/>
    <n v="7.9349999999999996"/>
    <n v="7.9349999999999996"/>
    <x v="782"/>
    <n v="4.5"/>
    <x v="5"/>
    <n v="12.858750000000001"/>
    <n v="6.4820415879017022"/>
  </r>
  <r>
    <x v="1"/>
    <x v="540"/>
    <x v="10"/>
    <x v="5"/>
    <x v="5"/>
    <x v="2"/>
    <x v="1"/>
    <x v="0"/>
    <n v="2.4363939000000001E-2"/>
    <n v="19.600000000000001"/>
    <n v="19.600000000000001"/>
    <x v="783"/>
    <n v="4.5"/>
    <x v="5"/>
    <n v="11.59295"/>
    <n v="2.3659081632653058"/>
  </r>
  <r>
    <x v="1"/>
    <x v="510"/>
    <x v="0"/>
    <x v="5"/>
    <x v="5"/>
    <x v="2"/>
    <x v="1"/>
    <x v="0"/>
    <n v="3.1279290000000001E-2"/>
    <n v="6.0549999999999997"/>
    <n v="6.0549999999999997"/>
    <x v="784"/>
    <n v="4.5"/>
    <x v="5"/>
    <n v="40.089449999999999"/>
    <n v="26.483534269199009"/>
  </r>
  <r>
    <x v="1"/>
    <x v="638"/>
    <x v="0"/>
    <x v="5"/>
    <x v="5"/>
    <x v="2"/>
    <x v="1"/>
    <x v="0"/>
    <n v="0"/>
    <n v="6.6550000000000002"/>
    <n v="6.6550000000000002"/>
    <x v="785"/>
    <n v="4.5"/>
    <x v="5"/>
    <n v="53.114649999999997"/>
    <n v="31.924658151765588"/>
  </r>
  <r>
    <x v="1"/>
    <x v="639"/>
    <x v="0"/>
    <x v="5"/>
    <x v="5"/>
    <x v="2"/>
    <x v="1"/>
    <x v="0"/>
    <n v="3.6490369000000002E-2"/>
    <n v="9.6"/>
    <n v="9.6"/>
    <x v="786"/>
    <n v="4.5"/>
    <x v="5"/>
    <n v="35.203850000000003"/>
    <n v="14.668270833333334"/>
  </r>
  <r>
    <x v="1"/>
    <x v="640"/>
    <x v="0"/>
    <x v="5"/>
    <x v="5"/>
    <x v="2"/>
    <x v="1"/>
    <x v="0"/>
    <n v="2.6329989000000002E-2"/>
    <n v="19.350000000000001"/>
    <n v="19.350000000000001"/>
    <x v="787"/>
    <n v="4.5"/>
    <x v="5"/>
    <n v="42.31185"/>
    <n v="8.7466356589147285"/>
  </r>
  <r>
    <x v="1"/>
    <x v="641"/>
    <x v="5"/>
    <x v="5"/>
    <x v="5"/>
    <x v="2"/>
    <x v="1"/>
    <x v="0"/>
    <n v="1.3253935999999999E-2"/>
    <n v="8.93"/>
    <n v="8.93"/>
    <x v="788"/>
    <n v="4.5"/>
    <x v="5"/>
    <n v="14.115349999999999"/>
    <n v="6.3226651735722283"/>
  </r>
  <r>
    <x v="1"/>
    <x v="642"/>
    <x v="5"/>
    <x v="5"/>
    <x v="5"/>
    <x v="2"/>
    <x v="2"/>
    <x v="0"/>
    <n v="0"/>
    <n v="16.25"/>
    <n v="16.25"/>
    <x v="789"/>
    <n v="4.5"/>
    <x v="5"/>
    <n v="28.804400000000001"/>
    <n v="7.0903138461538466"/>
  </r>
  <r>
    <x v="1"/>
    <x v="643"/>
    <x v="5"/>
    <x v="5"/>
    <x v="5"/>
    <x v="2"/>
    <x v="2"/>
    <x v="0"/>
    <n v="1.4355033E-2"/>
    <n v="19.5"/>
    <n v="19.5"/>
    <x v="790"/>
    <n v="4.5"/>
    <x v="5"/>
    <n v="13.865349999999999"/>
    <n v="2.8441743589743589"/>
  </r>
  <r>
    <x v="1"/>
    <x v="644"/>
    <x v="6"/>
    <x v="5"/>
    <x v="5"/>
    <x v="2"/>
    <x v="2"/>
    <x v="0"/>
    <n v="1.5858892999999999E-2"/>
    <n v="18.600000000000001"/>
    <n v="18.600000000000001"/>
    <x v="791"/>
    <n v="4.5"/>
    <x v="5"/>
    <n v="38.23415"/>
    <n v="8.2223978494623644"/>
  </r>
  <r>
    <x v="0"/>
    <x v="645"/>
    <x v="11"/>
    <x v="4"/>
    <x v="4"/>
    <x v="2"/>
    <x v="2"/>
    <x v="0"/>
    <n v="6.6383907000000006E-2"/>
    <n v="16.5"/>
    <n v="16.5"/>
    <x v="792"/>
    <n v="4.5"/>
    <x v="4"/>
    <n v="20.047688888888889"/>
    <n v="10.935103030303031"/>
  </r>
  <r>
    <x v="0"/>
    <x v="646"/>
    <x v="1"/>
    <x v="4"/>
    <x v="4"/>
    <x v="2"/>
    <x v="2"/>
    <x v="0"/>
    <n v="6.8263915999999994E-2"/>
    <n v="16.5"/>
    <n v="16.5"/>
    <x v="793"/>
    <n v="4.5"/>
    <x v="4"/>
    <n v="11.644333333333334"/>
    <n v="6.3514545454545459"/>
  </r>
  <r>
    <x v="0"/>
    <x v="647"/>
    <x v="10"/>
    <x v="4"/>
    <x v="4"/>
    <x v="2"/>
    <x v="2"/>
    <x v="0"/>
    <n v="7.5322658000000001E-2"/>
    <n v="5.75"/>
    <n v="5.75"/>
    <x v="794"/>
    <n v="4.5"/>
    <x v="4"/>
    <n v="12.924177777777778"/>
    <n v="20.229147826086955"/>
  </r>
  <r>
    <x v="0"/>
    <x v="379"/>
    <x v="0"/>
    <x v="4"/>
    <x v="4"/>
    <x v="2"/>
    <x v="2"/>
    <x v="0"/>
    <n v="0.14533500699999999"/>
    <n v="7.59"/>
    <n v="7.59"/>
    <x v="795"/>
    <n v="4.5"/>
    <x v="4"/>
    <n v="19.234222222222222"/>
    <n v="22.807378129117261"/>
  </r>
  <r>
    <x v="0"/>
    <x v="0"/>
    <x v="0"/>
    <x v="4"/>
    <x v="4"/>
    <x v="2"/>
    <x v="2"/>
    <x v="0"/>
    <n v="0.100060762"/>
    <n v="15.1"/>
    <n v="15.1"/>
    <x v="796"/>
    <n v="4.5"/>
    <x v="4"/>
    <n v="16.008733333333332"/>
    <n v="9.5416291390728478"/>
  </r>
  <r>
    <x v="0"/>
    <x v="538"/>
    <x v="8"/>
    <x v="4"/>
    <x v="4"/>
    <x v="2"/>
    <x v="2"/>
    <x v="0"/>
    <n v="9.6709407999999997E-2"/>
    <n v="20.2"/>
    <n v="20.2"/>
    <x v="797"/>
    <n v="4.5"/>
    <x v="4"/>
    <n v="19.533644444444445"/>
    <n v="8.7031089108910891"/>
  </r>
  <r>
    <x v="0"/>
    <x v="648"/>
    <x v="6"/>
    <x v="4"/>
    <x v="4"/>
    <x v="2"/>
    <x v="2"/>
    <x v="0"/>
    <n v="3.2976399000000003E-2"/>
    <n v="8.6300000000000008"/>
    <n v="8.6300000000000008"/>
    <x v="798"/>
    <n v="4.5"/>
    <x v="4"/>
    <n v="12.739088888888888"/>
    <n v="13.2852607184241"/>
  </r>
  <r>
    <x v="0"/>
    <x v="649"/>
    <x v="7"/>
    <x v="5"/>
    <x v="5"/>
    <x v="2"/>
    <x v="2"/>
    <x v="0"/>
    <n v="7.0312473E-2"/>
    <n v="16.7"/>
    <n v="16.7"/>
    <x v="799"/>
    <n v="4.5"/>
    <x v="5"/>
    <n v="47.405349999999999"/>
    <n v="11.354574850299402"/>
  </r>
  <r>
    <x v="0"/>
    <x v="650"/>
    <x v="10"/>
    <x v="5"/>
    <x v="5"/>
    <x v="2"/>
    <x v="2"/>
    <x v="0"/>
    <n v="0.139464425"/>
    <n v="5.3250000000000002"/>
    <n v="5.3250000000000002"/>
    <x v="800"/>
    <n v="4.5"/>
    <x v="5"/>
    <n v="13.307449999999999"/>
    <n v="9.9962065727699514"/>
  </r>
  <r>
    <x v="0"/>
    <x v="651"/>
    <x v="10"/>
    <x v="5"/>
    <x v="5"/>
    <x v="2"/>
    <x v="2"/>
    <x v="0"/>
    <n v="4.7857877E-2"/>
    <n v="7.71"/>
    <n v="7.71"/>
    <x v="801"/>
    <n v="4.5"/>
    <x v="5"/>
    <n v="29.943899999999999"/>
    <n v="15.535097276264592"/>
  </r>
  <r>
    <x v="0"/>
    <x v="652"/>
    <x v="0"/>
    <x v="5"/>
    <x v="5"/>
    <x v="2"/>
    <x v="0"/>
    <x v="0"/>
    <n v="6.4570459999999996E-2"/>
    <n v="13.8"/>
    <n v="13.8"/>
    <x v="802"/>
    <n v="4.5"/>
    <x v="5"/>
    <n v="19.0503"/>
    <n v="5.5218260869565219"/>
  </r>
  <r>
    <x v="0"/>
    <x v="209"/>
    <x v="8"/>
    <x v="5"/>
    <x v="5"/>
    <x v="2"/>
    <x v="0"/>
    <x v="0"/>
    <n v="0"/>
    <n v="5.15"/>
    <n v="5.15"/>
    <x v="803"/>
    <n v="4.5"/>
    <x v="5"/>
    <n v="30.7347"/>
    <n v="23.871611650485434"/>
  </r>
  <r>
    <x v="0"/>
    <x v="381"/>
    <x v="8"/>
    <x v="5"/>
    <x v="5"/>
    <x v="2"/>
    <x v="0"/>
    <x v="0"/>
    <n v="0.174450933"/>
    <n v="9.0350000000000001"/>
    <n v="9.0350000000000001"/>
    <x v="804"/>
    <n v="4.5"/>
    <x v="5"/>
    <n v="37.767699999999998"/>
    <n v="16.720619811842834"/>
  </r>
  <r>
    <x v="0"/>
    <x v="269"/>
    <x v="8"/>
    <x v="5"/>
    <x v="5"/>
    <x v="2"/>
    <x v="0"/>
    <x v="0"/>
    <n v="8.7853500000000008E-3"/>
    <n v="15.7"/>
    <n v="15.7"/>
    <x v="805"/>
    <n v="4.5"/>
    <x v="5"/>
    <n v="51.249499999999998"/>
    <n v="13.0571974522293"/>
  </r>
  <r>
    <x v="0"/>
    <x v="315"/>
    <x v="6"/>
    <x v="5"/>
    <x v="5"/>
    <x v="2"/>
    <x v="0"/>
    <x v="0"/>
    <n v="0"/>
    <n v="9.6"/>
    <n v="9.6"/>
    <x v="806"/>
    <n v="4.5"/>
    <x v="5"/>
    <n v="47.771799999999999"/>
    <n v="19.904916666666669"/>
  </r>
  <r>
    <x v="0"/>
    <x v="471"/>
    <x v="6"/>
    <x v="5"/>
    <x v="5"/>
    <x v="2"/>
    <x v="0"/>
    <x v="0"/>
    <n v="9.9950019999999994E-3"/>
    <n v="14.85"/>
    <n v="14.85"/>
    <x v="807"/>
    <n v="4.5"/>
    <x v="5"/>
    <n v="38.615749999999998"/>
    <n v="10.401548821548822"/>
  </r>
  <r>
    <x v="1"/>
    <x v="653"/>
    <x v="13"/>
    <x v="4"/>
    <x v="4"/>
    <x v="2"/>
    <x v="0"/>
    <x v="0"/>
    <n v="0"/>
    <n v="6.44"/>
    <n v="6.44"/>
    <x v="808"/>
    <n v="4.5"/>
    <x v="4"/>
    <n v="11.096666666666668"/>
    <n v="15.50776397515528"/>
  </r>
  <r>
    <x v="1"/>
    <x v="16"/>
    <x v="1"/>
    <x v="8"/>
    <x v="8"/>
    <x v="2"/>
    <x v="1"/>
    <x v="0"/>
    <n v="2.5822314999999998E-2"/>
    <n v="10"/>
    <n v="10"/>
    <x v="809"/>
    <n v="4.5"/>
    <x v="8"/>
    <n v="37.531799999999997"/>
    <n v="26.272259999999999"/>
  </r>
  <r>
    <x v="1"/>
    <x v="654"/>
    <x v="1"/>
    <x v="8"/>
    <x v="8"/>
    <x v="2"/>
    <x v="1"/>
    <x v="0"/>
    <n v="7.8540095000000004E-2"/>
    <n v="15.85"/>
    <n v="15.85"/>
    <x v="497"/>
    <n v="4.5"/>
    <x v="8"/>
    <n v="5.1929428571428575"/>
    <n v="2.2934132492113566"/>
  </r>
  <r>
    <x v="1"/>
    <x v="447"/>
    <x v="2"/>
    <x v="8"/>
    <x v="8"/>
    <x v="2"/>
    <x v="1"/>
    <x v="0"/>
    <n v="1.7783501E-2"/>
    <n v="7.1449999999999996"/>
    <n v="7.1449999999999996"/>
    <x v="810"/>
    <n v="4.5"/>
    <x v="8"/>
    <n v="22.779685714285712"/>
    <n v="22.317396780965712"/>
  </r>
  <r>
    <x v="1"/>
    <x v="655"/>
    <x v="2"/>
    <x v="8"/>
    <x v="8"/>
    <x v="2"/>
    <x v="1"/>
    <x v="0"/>
    <n v="0.10702149800000001"/>
    <n v="17.25"/>
    <n v="17.25"/>
    <x v="811"/>
    <n v="4.5"/>
    <x v="8"/>
    <n v="5.7974571428571426"/>
    <n v="2.3525913043478259"/>
  </r>
  <r>
    <x v="1"/>
    <x v="656"/>
    <x v="4"/>
    <x v="8"/>
    <x v="8"/>
    <x v="2"/>
    <x v="1"/>
    <x v="0"/>
    <n v="6.4409056000000006E-2"/>
    <n v="19.850000000000001"/>
    <n v="19.850000000000001"/>
    <x v="812"/>
    <n v="4.5"/>
    <x v="8"/>
    <n v="18.110057142857141"/>
    <n v="6.3864181360201506"/>
  </r>
  <r>
    <x v="1"/>
    <x v="30"/>
    <x v="5"/>
    <x v="8"/>
    <x v="8"/>
    <x v="2"/>
    <x v="1"/>
    <x v="0"/>
    <n v="8.0625230000000006E-2"/>
    <n v="5.82"/>
    <n v="5.82"/>
    <x v="604"/>
    <n v="4.5"/>
    <x v="8"/>
    <n v="24.054142857142857"/>
    <n v="28.931099656357386"/>
  </r>
  <r>
    <x v="1"/>
    <x v="123"/>
    <x v="5"/>
    <x v="8"/>
    <x v="8"/>
    <x v="2"/>
    <x v="1"/>
    <x v="0"/>
    <n v="2.1322438999999999E-2"/>
    <n v="20.350000000000001"/>
    <n v="20.350000000000001"/>
    <x v="813"/>
    <n v="4.5"/>
    <x v="8"/>
    <n v="11.304685714285714"/>
    <n v="3.8885896805896807"/>
  </r>
  <r>
    <x v="1"/>
    <x v="657"/>
    <x v="5"/>
    <x v="8"/>
    <x v="8"/>
    <x v="2"/>
    <x v="1"/>
    <x v="0"/>
    <n v="2.9003458999999999E-2"/>
    <n v="21.1"/>
    <n v="21.1"/>
    <x v="583"/>
    <n v="4.5"/>
    <x v="8"/>
    <n v="20.496942857142859"/>
    <n v="6.7999336492890992"/>
  </r>
  <r>
    <x v="1"/>
    <x v="418"/>
    <x v="9"/>
    <x v="8"/>
    <x v="8"/>
    <x v="2"/>
    <x v="1"/>
    <x v="0"/>
    <n v="2.0555957999999999E-2"/>
    <n v="17.350000000000001"/>
    <n v="17.350000000000001"/>
    <x v="814"/>
    <n v="4.5"/>
    <x v="8"/>
    <n v="11.351685714285713"/>
    <n v="4.5799308357348698"/>
  </r>
  <r>
    <x v="1"/>
    <x v="658"/>
    <x v="6"/>
    <x v="8"/>
    <x v="8"/>
    <x v="2"/>
    <x v="1"/>
    <x v="0"/>
    <n v="5.8121213999999997E-2"/>
    <n v="7.2350000000000003"/>
    <n v="7.2350000000000003"/>
    <x v="460"/>
    <n v="4.5"/>
    <x v="8"/>
    <n v="16.554771428571428"/>
    <n v="16.017055977885278"/>
  </r>
  <r>
    <x v="1"/>
    <x v="406"/>
    <x v="6"/>
    <x v="8"/>
    <x v="8"/>
    <x v="2"/>
    <x v="1"/>
    <x v="0"/>
    <n v="9.619424E-2"/>
    <n v="12.6"/>
    <n v="12.6"/>
    <x v="815"/>
    <n v="4.5"/>
    <x v="8"/>
    <n v="30.12302857142857"/>
    <n v="16.735015873015872"/>
  </r>
  <r>
    <x v="1"/>
    <x v="521"/>
    <x v="3"/>
    <x v="8"/>
    <x v="8"/>
    <x v="2"/>
    <x v="1"/>
    <x v="0"/>
    <n v="7.7178965000000002E-2"/>
    <n v="6.96"/>
    <n v="6.96"/>
    <x v="816"/>
    <n v="4.5"/>
    <x v="8"/>
    <n v="13.302085714285713"/>
    <n v="13.378534482758621"/>
  </r>
  <r>
    <x v="1"/>
    <x v="504"/>
    <x v="3"/>
    <x v="8"/>
    <x v="8"/>
    <x v="2"/>
    <x v="1"/>
    <x v="0"/>
    <n v="2.7054244000000002E-2"/>
    <n v="8.52"/>
    <n v="8.52"/>
    <x v="817"/>
    <n v="4.5"/>
    <x v="8"/>
    <n v="21.6526"/>
    <n v="17.789694835680752"/>
  </r>
  <r>
    <x v="1"/>
    <x v="493"/>
    <x v="3"/>
    <x v="8"/>
    <x v="8"/>
    <x v="2"/>
    <x v="1"/>
    <x v="0"/>
    <n v="4.9070183000000003E-2"/>
    <n v="15"/>
    <n v="15"/>
    <x v="818"/>
    <n v="4.5"/>
    <x v="8"/>
    <n v="8.8452571428571432"/>
    <n v="4.1277866666666672"/>
  </r>
  <r>
    <x v="0"/>
    <x v="659"/>
    <x v="7"/>
    <x v="8"/>
    <x v="8"/>
    <x v="2"/>
    <x v="1"/>
    <x v="0"/>
    <n v="0"/>
    <n v="11.85"/>
    <n v="11.85"/>
    <x v="819"/>
    <n v="4.5"/>
    <x v="8"/>
    <n v="7.3237999999999994"/>
    <n v="4.326295358649789"/>
  </r>
  <r>
    <x v="0"/>
    <x v="660"/>
    <x v="1"/>
    <x v="8"/>
    <x v="8"/>
    <x v="2"/>
    <x v="1"/>
    <x v="0"/>
    <n v="0.13312044000000001"/>
    <n v="11"/>
    <n v="11"/>
    <x v="820"/>
    <n v="4.5"/>
    <x v="8"/>
    <n v="31.654257142857144"/>
    <n v="20.143618181818184"/>
  </r>
  <r>
    <x v="0"/>
    <x v="661"/>
    <x v="1"/>
    <x v="8"/>
    <x v="8"/>
    <x v="2"/>
    <x v="1"/>
    <x v="0"/>
    <n v="2.5162021999999999E-2"/>
    <n v="17.2"/>
    <n v="17.2"/>
    <x v="821"/>
    <n v="4.5"/>
    <x v="8"/>
    <n v="20.848828571428573"/>
    <n v="8.4849883720930244"/>
  </r>
  <r>
    <x v="0"/>
    <x v="136"/>
    <x v="10"/>
    <x v="8"/>
    <x v="8"/>
    <x v="2"/>
    <x v="1"/>
    <x v="0"/>
    <n v="2.3318068000000001E-2"/>
    <n v="11.35"/>
    <n v="11.35"/>
    <x v="822"/>
    <n v="4.5"/>
    <x v="8"/>
    <n v="26.065828571428572"/>
    <n v="16.07584140969163"/>
  </r>
  <r>
    <x v="0"/>
    <x v="79"/>
    <x v="2"/>
    <x v="8"/>
    <x v="8"/>
    <x v="2"/>
    <x v="1"/>
    <x v="0"/>
    <n v="7.7150003999999994E-2"/>
    <n v="11.6"/>
    <n v="11.6"/>
    <x v="823"/>
    <n v="4.5"/>
    <x v="8"/>
    <n v="24.315799999999999"/>
    <n v="14.673327586206897"/>
  </r>
  <r>
    <x v="0"/>
    <x v="210"/>
    <x v="6"/>
    <x v="8"/>
    <x v="8"/>
    <x v="2"/>
    <x v="1"/>
    <x v="0"/>
    <n v="2.9006239E-2"/>
    <n v="6.61"/>
    <n v="6.61"/>
    <x v="824"/>
    <n v="4.5"/>
    <x v="8"/>
    <n v="26.584257142857144"/>
    <n v="28.152768532526473"/>
  </r>
  <r>
    <x v="0"/>
    <x v="662"/>
    <x v="6"/>
    <x v="8"/>
    <x v="8"/>
    <x v="2"/>
    <x v="1"/>
    <x v="0"/>
    <n v="0.14460413"/>
    <n v="7.21"/>
    <n v="7.21"/>
    <x v="825"/>
    <n v="4.5"/>
    <x v="8"/>
    <n v="14.661885714285715"/>
    <n v="14.23484049930652"/>
  </r>
  <r>
    <x v="0"/>
    <x v="315"/>
    <x v="6"/>
    <x v="8"/>
    <x v="8"/>
    <x v="2"/>
    <x v="1"/>
    <x v="0"/>
    <n v="1.4209810999999999E-2"/>
    <n v="9.6"/>
    <n v="9.6"/>
    <x v="317"/>
    <n v="4.5"/>
    <x v="8"/>
    <n v="26.883885714285714"/>
    <n v="19.602833333333333"/>
  </r>
  <r>
    <x v="0"/>
    <x v="663"/>
    <x v="6"/>
    <x v="8"/>
    <x v="8"/>
    <x v="2"/>
    <x v="1"/>
    <x v="0"/>
    <n v="8.5119854999999994E-2"/>
    <n v="10.65"/>
    <n v="10.65"/>
    <x v="826"/>
    <n v="4.5"/>
    <x v="8"/>
    <n v="32.83811428571429"/>
    <n v="21.583737089201879"/>
  </r>
  <r>
    <x v="0"/>
    <x v="664"/>
    <x v="6"/>
    <x v="8"/>
    <x v="8"/>
    <x v="2"/>
    <x v="1"/>
    <x v="0"/>
    <n v="4.1373330999999999E-2"/>
    <n v="17.600000000000001"/>
    <n v="17.600000000000001"/>
    <x v="827"/>
    <n v="4.5"/>
    <x v="8"/>
    <n v="5.4455714285714283"/>
    <n v="2.1658522727272724"/>
  </r>
  <r>
    <x v="0"/>
    <x v="526"/>
    <x v="3"/>
    <x v="8"/>
    <x v="8"/>
    <x v="2"/>
    <x v="1"/>
    <x v="0"/>
    <n v="3.2435436999999998E-2"/>
    <n v="8.26"/>
    <n v="8.26"/>
    <x v="828"/>
    <n v="4.5"/>
    <x v="8"/>
    <n v="17.839000000000002"/>
    <n v="15.117796610169492"/>
  </r>
  <r>
    <x v="1"/>
    <x v="665"/>
    <x v="2"/>
    <x v="6"/>
    <x v="6"/>
    <x v="1"/>
    <x v="0"/>
    <x v="2"/>
    <n v="6.1381589E-2"/>
    <n v="13.15"/>
    <n v="13.15"/>
    <x v="829"/>
    <n v="4.5"/>
    <x v="6"/>
    <n v="13.845969230769231"/>
    <n v="13.68803041825095"/>
  </r>
  <r>
    <x v="1"/>
    <x v="244"/>
    <x v="0"/>
    <x v="6"/>
    <x v="6"/>
    <x v="1"/>
    <x v="0"/>
    <x v="2"/>
    <n v="6.4824502000000006E-2"/>
    <n v="8.1850000000000005"/>
    <n v="8.1850000000000005"/>
    <x v="830"/>
    <n v="4.5"/>
    <x v="6"/>
    <n v="8.9292923076923074"/>
    <n v="14.182138057422112"/>
  </r>
  <r>
    <x v="1"/>
    <x v="666"/>
    <x v="12"/>
    <x v="6"/>
    <x v="6"/>
    <x v="1"/>
    <x v="0"/>
    <x v="2"/>
    <n v="0.12025630299999999"/>
    <n v="8.3650000000000002"/>
    <n v="8.3650000000000002"/>
    <x v="831"/>
    <n v="4.5"/>
    <x v="6"/>
    <n v="3.019276923076923"/>
    <n v="4.6922414823670051"/>
  </r>
  <r>
    <x v="1"/>
    <x v="667"/>
    <x v="4"/>
    <x v="6"/>
    <x v="6"/>
    <x v="1"/>
    <x v="0"/>
    <x v="2"/>
    <n v="0.18791865399999999"/>
    <n v="8.42"/>
    <n v="8.42"/>
    <x v="832"/>
    <n v="4.5"/>
    <x v="6"/>
    <n v="5.0320615384615381"/>
    <n v="7.769216152019002"/>
  </r>
  <r>
    <x v="1"/>
    <x v="668"/>
    <x v="4"/>
    <x v="6"/>
    <x v="6"/>
    <x v="1"/>
    <x v="0"/>
    <x v="2"/>
    <n v="0.119461188"/>
    <n v="15"/>
    <n v="15"/>
    <x v="833"/>
    <n v="4.5"/>
    <x v="6"/>
    <n v="9.7181692307692309"/>
    <n v="8.4224133333333331"/>
  </r>
  <r>
    <x v="1"/>
    <x v="669"/>
    <x v="5"/>
    <x v="6"/>
    <x v="6"/>
    <x v="1"/>
    <x v="0"/>
    <x v="2"/>
    <n v="0.15570679800000001"/>
    <n v="5.9450000000000003"/>
    <n v="5.9450000000000003"/>
    <x v="834"/>
    <n v="4.5"/>
    <x v="6"/>
    <n v="9.8434769230769223"/>
    <n v="21.524844407064759"/>
  </r>
  <r>
    <x v="1"/>
    <x v="670"/>
    <x v="5"/>
    <x v="6"/>
    <x v="6"/>
    <x v="1"/>
    <x v="0"/>
    <x v="2"/>
    <n v="4.7784475E-2"/>
    <n v="6.9649999999999999"/>
    <n v="6.9649999999999999"/>
    <x v="835"/>
    <n v="4.5"/>
    <x v="6"/>
    <n v="12.220030769230769"/>
    <n v="22.808384781048098"/>
  </r>
  <r>
    <x v="1"/>
    <x v="671"/>
    <x v="5"/>
    <x v="6"/>
    <x v="6"/>
    <x v="1"/>
    <x v="0"/>
    <x v="2"/>
    <n v="5.8034348999999999E-2"/>
    <n v="16.350000000000001"/>
    <n v="16.350000000000001"/>
    <x v="836"/>
    <n v="4.5"/>
    <x v="6"/>
    <n v="9.6001538461538463"/>
    <n v="7.6331498470948009"/>
  </r>
  <r>
    <x v="1"/>
    <x v="672"/>
    <x v="6"/>
    <x v="6"/>
    <x v="6"/>
    <x v="1"/>
    <x v="2"/>
    <x v="2"/>
    <n v="0.143870574"/>
    <n v="9"/>
    <n v="9"/>
    <x v="837"/>
    <n v="4.5"/>
    <x v="6"/>
    <n v="13.037046153846152"/>
    <n v="18.831288888888889"/>
  </r>
  <r>
    <x v="1"/>
    <x v="673"/>
    <x v="6"/>
    <x v="6"/>
    <x v="6"/>
    <x v="1"/>
    <x v="2"/>
    <x v="2"/>
    <n v="0.11193668499999999"/>
    <n v="14.1"/>
    <n v="14.1"/>
    <x v="838"/>
    <n v="4.5"/>
    <x v="6"/>
    <n v="15.292953846153846"/>
    <n v="14.099886524822695"/>
  </r>
  <r>
    <x v="1"/>
    <x v="596"/>
    <x v="6"/>
    <x v="6"/>
    <x v="6"/>
    <x v="1"/>
    <x v="2"/>
    <x v="2"/>
    <n v="0.18195852400000001"/>
    <n v="20.75"/>
    <n v="20.75"/>
    <x v="839"/>
    <n v="4.5"/>
    <x v="6"/>
    <n v="12.389061538461537"/>
    <n v="7.7618216867469876"/>
  </r>
  <r>
    <x v="0"/>
    <x v="674"/>
    <x v="7"/>
    <x v="6"/>
    <x v="6"/>
    <x v="1"/>
    <x v="2"/>
    <x v="2"/>
    <n v="8.3056555000000004E-2"/>
    <n v="6.2149999999999999"/>
    <n v="6.2149999999999999"/>
    <x v="840"/>
    <n v="4.5"/>
    <x v="6"/>
    <n v="17.262015384615385"/>
    <n v="36.107192276749799"/>
  </r>
  <r>
    <x v="0"/>
    <x v="675"/>
    <x v="7"/>
    <x v="6"/>
    <x v="6"/>
    <x v="1"/>
    <x v="2"/>
    <x v="2"/>
    <n v="5.9540542000000002E-2"/>
    <n v="8.3149999999999995"/>
    <n v="8.3149999999999995"/>
    <x v="841"/>
    <n v="4.5"/>
    <x v="6"/>
    <n v="11.049569230769229"/>
    <n v="17.275333734215273"/>
  </r>
  <r>
    <x v="0"/>
    <x v="676"/>
    <x v="1"/>
    <x v="6"/>
    <x v="6"/>
    <x v="1"/>
    <x v="2"/>
    <x v="2"/>
    <n v="7.8057026000000002E-2"/>
    <n v="6.8250000000000002"/>
    <n v="6.8250000000000002"/>
    <x v="842"/>
    <n v="4.5"/>
    <x v="6"/>
    <n v="11.892292307692307"/>
    <n v="22.651985347985345"/>
  </r>
  <r>
    <x v="0"/>
    <x v="677"/>
    <x v="1"/>
    <x v="6"/>
    <x v="6"/>
    <x v="1"/>
    <x v="2"/>
    <x v="2"/>
    <n v="0.13978510399999999"/>
    <n v="13"/>
    <n v="13"/>
    <x v="843"/>
    <n v="4.5"/>
    <x v="6"/>
    <n v="15.095584615384617"/>
    <n v="15.095584615384617"/>
  </r>
  <r>
    <x v="0"/>
    <x v="650"/>
    <x v="10"/>
    <x v="6"/>
    <x v="6"/>
    <x v="1"/>
    <x v="2"/>
    <x v="2"/>
    <n v="0.23212188"/>
    <n v="5.3250000000000002"/>
    <n v="5.3250000000000002"/>
    <x v="844"/>
    <n v="4.5"/>
    <x v="6"/>
    <n v="4.271523076923077"/>
    <n v="10.428131455399061"/>
  </r>
  <r>
    <x v="0"/>
    <x v="220"/>
    <x v="2"/>
    <x v="6"/>
    <x v="6"/>
    <x v="1"/>
    <x v="2"/>
    <x v="2"/>
    <n v="0.245483691"/>
    <n v="10.195"/>
    <n v="10.195"/>
    <x v="717"/>
    <n v="4.5"/>
    <x v="6"/>
    <n v="10.914138461538462"/>
    <n v="13.916998528690534"/>
  </r>
  <r>
    <x v="0"/>
    <x v="678"/>
    <x v="6"/>
    <x v="6"/>
    <x v="6"/>
    <x v="1"/>
    <x v="2"/>
    <x v="2"/>
    <n v="2.9893093999999999E-2"/>
    <n v="13.5"/>
    <n v="13.5"/>
    <x v="845"/>
    <n v="4.5"/>
    <x v="6"/>
    <n v="6.2381538461538462"/>
    <n v="6.0071111111111115"/>
  </r>
  <r>
    <x v="0"/>
    <x v="270"/>
    <x v="6"/>
    <x v="6"/>
    <x v="6"/>
    <x v="1"/>
    <x v="1"/>
    <x v="2"/>
    <n v="0.17624403799999999"/>
    <n v="15.6"/>
    <n v="15.6"/>
    <x v="846"/>
    <n v="4.5"/>
    <x v="6"/>
    <n v="13.359723076923077"/>
    <n v="11.133102564102565"/>
  </r>
  <r>
    <x v="1"/>
    <x v="466"/>
    <x v="1"/>
    <x v="6"/>
    <x v="6"/>
    <x v="1"/>
    <x v="1"/>
    <x v="2"/>
    <n v="0.16383895100000001"/>
    <n v="8.5"/>
    <n v="8.5"/>
    <x v="847"/>
    <n v="4.5"/>
    <x v="6"/>
    <n v="3.9486461538461537"/>
    <n v="6.0391058823529411"/>
  </r>
  <r>
    <x v="1"/>
    <x v="428"/>
    <x v="7"/>
    <x v="3"/>
    <x v="3"/>
    <x v="1"/>
    <x v="2"/>
    <x v="0"/>
    <n v="0"/>
    <n v="13.5"/>
    <n v="13.5"/>
    <x v="848"/>
    <n v="4.5"/>
    <x v="3"/>
    <n v="8.8054000000000006"/>
    <n v="6.5225185185185186"/>
  </r>
  <r>
    <x v="1"/>
    <x v="150"/>
    <x v="11"/>
    <x v="3"/>
    <x v="3"/>
    <x v="1"/>
    <x v="2"/>
    <x v="0"/>
    <n v="2.1358888999999999E-2"/>
    <n v="8.06"/>
    <n v="8.06"/>
    <x v="849"/>
    <n v="4.5"/>
    <x v="3"/>
    <n v="23.233260000000001"/>
    <n v="28.825384615384614"/>
  </r>
  <r>
    <x v="1"/>
    <x v="242"/>
    <x v="1"/>
    <x v="3"/>
    <x v="3"/>
    <x v="1"/>
    <x v="2"/>
    <x v="0"/>
    <n v="0.16966714499999999"/>
    <n v="20.7"/>
    <n v="20.7"/>
    <x v="850"/>
    <n v="4.5"/>
    <x v="3"/>
    <n v="18.35266"/>
    <n v="8.8660193236714981"/>
  </r>
  <r>
    <x v="1"/>
    <x v="679"/>
    <x v="10"/>
    <x v="3"/>
    <x v="3"/>
    <x v="1"/>
    <x v="2"/>
    <x v="0"/>
    <n v="0.10168915100000001"/>
    <n v="19.25"/>
    <n v="19.25"/>
    <x v="851"/>
    <n v="4.5"/>
    <x v="3"/>
    <n v="5.4695599999999995"/>
    <n v="2.8413298701298699"/>
  </r>
  <r>
    <x v="1"/>
    <x v="680"/>
    <x v="2"/>
    <x v="3"/>
    <x v="3"/>
    <x v="1"/>
    <x v="2"/>
    <x v="0"/>
    <n v="0.116815953"/>
    <n v="15.6"/>
    <n v="15.6"/>
    <x v="852"/>
    <n v="4.5"/>
    <x v="3"/>
    <n v="7.5566999999999993"/>
    <n v="4.8440384615384611"/>
  </r>
  <r>
    <x v="1"/>
    <x v="639"/>
    <x v="0"/>
    <x v="3"/>
    <x v="3"/>
    <x v="1"/>
    <x v="2"/>
    <x v="0"/>
    <n v="3.6254929999999998E-2"/>
    <n v="9.6"/>
    <n v="9.6"/>
    <x v="853"/>
    <n v="4.5"/>
    <x v="3"/>
    <n v="14.10154"/>
    <n v="14.689104166666667"/>
  </r>
  <r>
    <x v="1"/>
    <x v="681"/>
    <x v="0"/>
    <x v="3"/>
    <x v="3"/>
    <x v="1"/>
    <x v="2"/>
    <x v="0"/>
    <n v="9.9674816999999999E-2"/>
    <n v="12.35"/>
    <n v="12.35"/>
    <x v="854"/>
    <n v="4.5"/>
    <x v="3"/>
    <n v="11.22518"/>
    <n v="9.0892145748987865"/>
  </r>
  <r>
    <x v="1"/>
    <x v="30"/>
    <x v="5"/>
    <x v="3"/>
    <x v="3"/>
    <x v="1"/>
    <x v="2"/>
    <x v="0"/>
    <n v="0"/>
    <n v="5.82"/>
    <n v="5.82"/>
    <x v="855"/>
    <n v="4.5"/>
    <x v="3"/>
    <n v="16.937899999999999"/>
    <n v="29.10292096219931"/>
  </r>
  <r>
    <x v="1"/>
    <x v="65"/>
    <x v="5"/>
    <x v="3"/>
    <x v="3"/>
    <x v="1"/>
    <x v="2"/>
    <x v="0"/>
    <n v="4.7677980000000002E-2"/>
    <n v="11.3"/>
    <n v="11.3"/>
    <x v="856"/>
    <n v="4.5"/>
    <x v="3"/>
    <n v="18.146599999999999"/>
    <n v="16.058938053097346"/>
  </r>
  <r>
    <x v="1"/>
    <x v="579"/>
    <x v="6"/>
    <x v="3"/>
    <x v="3"/>
    <x v="1"/>
    <x v="2"/>
    <x v="0"/>
    <n v="2.9914021999999998E-2"/>
    <n v="17.7"/>
    <n v="17.7"/>
    <x v="857"/>
    <n v="4.5"/>
    <x v="3"/>
    <n v="16.628160000000001"/>
    <n v="9.3944406779661023"/>
  </r>
  <r>
    <x v="1"/>
    <x v="644"/>
    <x v="6"/>
    <x v="3"/>
    <x v="3"/>
    <x v="1"/>
    <x v="2"/>
    <x v="0"/>
    <n v="1.5756570000000001E-2"/>
    <n v="18.600000000000001"/>
    <n v="18.600000000000001"/>
    <x v="858"/>
    <n v="4.5"/>
    <x v="3"/>
    <n v="15.313659999999999"/>
    <n v="8.2331505376344065"/>
  </r>
  <r>
    <x v="1"/>
    <x v="682"/>
    <x v="3"/>
    <x v="3"/>
    <x v="3"/>
    <x v="1"/>
    <x v="2"/>
    <x v="0"/>
    <n v="4.1581725E-2"/>
    <n v="17.600000000000001"/>
    <n v="17.600000000000001"/>
    <x v="859"/>
    <n v="4.5"/>
    <x v="3"/>
    <n v="16.335259999999998"/>
    <n v="9.2813977272727257"/>
  </r>
  <r>
    <x v="0"/>
    <x v="683"/>
    <x v="1"/>
    <x v="3"/>
    <x v="3"/>
    <x v="1"/>
    <x v="2"/>
    <x v="0"/>
    <n v="2.076385E-2"/>
    <n v="7.27"/>
    <n v="7.27"/>
    <x v="860"/>
    <n v="4.5"/>
    <x v="3"/>
    <n v="8.9048800000000004"/>
    <n v="12.248803301237965"/>
  </r>
  <r>
    <x v="0"/>
    <x v="684"/>
    <x v="10"/>
    <x v="3"/>
    <x v="3"/>
    <x v="1"/>
    <x v="2"/>
    <x v="0"/>
    <n v="9.6138539999999998E-3"/>
    <n v="10.895"/>
    <n v="10.895"/>
    <x v="689"/>
    <n v="4.5"/>
    <x v="3"/>
    <n v="12.2973"/>
    <n v="11.287104176227627"/>
  </r>
  <r>
    <x v="0"/>
    <x v="340"/>
    <x v="0"/>
    <x v="3"/>
    <x v="3"/>
    <x v="1"/>
    <x v="2"/>
    <x v="0"/>
    <n v="7.7254736000000004E-2"/>
    <n v="5.82"/>
    <n v="5.82"/>
    <x v="861"/>
    <n v="4.5"/>
    <x v="3"/>
    <n v="25.763299999999997"/>
    <n v="44.266838487972507"/>
  </r>
  <r>
    <x v="0"/>
    <x v="685"/>
    <x v="0"/>
    <x v="3"/>
    <x v="3"/>
    <x v="1"/>
    <x v="2"/>
    <x v="0"/>
    <n v="0.106238768"/>
    <n v="12.3"/>
    <n v="12.3"/>
    <x v="862"/>
    <n v="4.5"/>
    <x v="3"/>
    <n v="17.613959999999999"/>
    <n v="14.320292682926828"/>
  </r>
  <r>
    <x v="0"/>
    <x v="678"/>
    <x v="6"/>
    <x v="3"/>
    <x v="3"/>
    <x v="1"/>
    <x v="2"/>
    <x v="0"/>
    <n v="1.7844609000000001E-2"/>
    <n v="13.5"/>
    <n v="13.5"/>
    <x v="863"/>
    <n v="4.5"/>
    <x v="3"/>
    <n v="8.1395999999999997"/>
    <n v="6.0293333333333337"/>
  </r>
  <r>
    <x v="0"/>
    <x v="686"/>
    <x v="6"/>
    <x v="3"/>
    <x v="3"/>
    <x v="1"/>
    <x v="2"/>
    <x v="0"/>
    <n v="7.8339081000000005E-2"/>
    <n v="8.51"/>
    <n v="8.51"/>
    <x v="864"/>
    <n v="4.5"/>
    <x v="3"/>
    <n v="17.294220000000003"/>
    <n v="20.322232667450059"/>
  </r>
  <r>
    <x v="1"/>
    <x v="415"/>
    <x v="4"/>
    <x v="1"/>
    <x v="1"/>
    <x v="1"/>
    <x v="0"/>
    <x v="1"/>
    <n v="9.8108956999999997E-2"/>
    <n v="17.75"/>
    <n v="17.75"/>
    <x v="865"/>
    <n v="1.5"/>
    <x v="1"/>
    <n v="120.4598"/>
    <n v="13.572935211267605"/>
  </r>
  <r>
    <x v="0"/>
    <x v="687"/>
    <x v="10"/>
    <x v="1"/>
    <x v="1"/>
    <x v="1"/>
    <x v="0"/>
    <x v="1"/>
    <n v="0.144604071"/>
    <n v="11.6"/>
    <n v="11.6"/>
    <x v="866"/>
    <n v="4"/>
    <x v="1"/>
    <n v="120.4111"/>
    <n v="20.760534482758622"/>
  </r>
  <r>
    <x v="0"/>
    <x v="688"/>
    <x v="14"/>
    <x v="1"/>
    <x v="1"/>
    <x v="1"/>
    <x v="0"/>
    <x v="1"/>
    <n v="0.12986446099999999"/>
    <n v="20.75"/>
    <n v="20.75"/>
    <x v="867"/>
    <n v="4"/>
    <x v="1"/>
    <n v="120.09399999999999"/>
    <n v="11.575325301204819"/>
  </r>
  <r>
    <x v="0"/>
    <x v="689"/>
    <x v="15"/>
    <x v="1"/>
    <x v="1"/>
    <x v="1"/>
    <x v="0"/>
    <x v="1"/>
    <n v="1.7703044000000001E-2"/>
    <n v="10.195"/>
    <n v="10.195"/>
    <x v="868"/>
    <n v="4.2"/>
    <x v="1"/>
    <n v="119.7269"/>
    <n v="23.48737616478666"/>
  </r>
  <r>
    <x v="0"/>
    <x v="690"/>
    <x v="10"/>
    <x v="1"/>
    <x v="1"/>
    <x v="1"/>
    <x v="0"/>
    <x v="1"/>
    <n v="0.15747069299999999"/>
    <n v="17.75"/>
    <n v="17.75"/>
    <x v="869"/>
    <n v="4"/>
    <x v="1"/>
    <n v="119.57689999999999"/>
    <n v="13.473453521126761"/>
  </r>
  <r>
    <x v="1"/>
    <x v="691"/>
    <x v="10"/>
    <x v="1"/>
    <x v="1"/>
    <x v="1"/>
    <x v="0"/>
    <x v="1"/>
    <n v="2.5583714E-2"/>
    <n v="5.44"/>
    <n v="5.44"/>
    <x v="869"/>
    <n v="3.8"/>
    <x v="1"/>
    <n v="119.57689999999999"/>
    <n v="43.962095588235286"/>
  </r>
  <r>
    <x v="0"/>
    <x v="692"/>
    <x v="0"/>
    <x v="1"/>
    <x v="1"/>
    <x v="1"/>
    <x v="0"/>
    <x v="1"/>
    <n v="0.15667961699999999"/>
    <n v="12.65"/>
    <n v="12.65"/>
    <x v="870"/>
    <n v="3"/>
    <x v="1"/>
    <n v="119.4269"/>
    <n v="18.881723320158102"/>
  </r>
  <r>
    <x v="1"/>
    <x v="693"/>
    <x v="6"/>
    <x v="1"/>
    <x v="1"/>
    <x v="1"/>
    <x v="0"/>
    <x v="1"/>
    <n v="0"/>
    <n v="13.35"/>
    <n v="13.35"/>
    <x v="871"/>
    <n v="4"/>
    <x v="1"/>
    <n v="119.37820000000001"/>
    <n v="17.884374531835206"/>
  </r>
  <r>
    <x v="1"/>
    <x v="694"/>
    <x v="4"/>
    <x v="1"/>
    <x v="1"/>
    <x v="1"/>
    <x v="0"/>
    <x v="1"/>
    <n v="1.8890239999999999E-2"/>
    <n v="8.27"/>
    <n v="8.27"/>
    <x v="872"/>
    <n v="3.5"/>
    <x v="1"/>
    <n v="119.09399999999999"/>
    <n v="28.801451027811368"/>
  </r>
  <r>
    <x v="1"/>
    <x v="695"/>
    <x v="3"/>
    <x v="1"/>
    <x v="1"/>
    <x v="1"/>
    <x v="0"/>
    <x v="1"/>
    <n v="0"/>
    <n v="10.8"/>
    <n v="10.8"/>
    <x v="873"/>
    <n v="4.2"/>
    <x v="1"/>
    <n v="119.0782"/>
    <n v="22.051518518518517"/>
  </r>
  <r>
    <x v="1"/>
    <x v="120"/>
    <x v="4"/>
    <x v="1"/>
    <x v="1"/>
    <x v="1"/>
    <x v="0"/>
    <x v="1"/>
    <n v="1.8982338000000001E-2"/>
    <n v="17.600000000000001"/>
    <n v="17.600000000000001"/>
    <x v="874"/>
    <n v="4.3"/>
    <x v="1"/>
    <n v="118.5295"/>
    <n v="13.469261363636363"/>
  </r>
  <r>
    <x v="1"/>
    <x v="696"/>
    <x v="4"/>
    <x v="1"/>
    <x v="1"/>
    <x v="1"/>
    <x v="0"/>
    <x v="1"/>
    <n v="3.3024327999999999E-2"/>
    <n v="14.75"/>
    <n v="14.75"/>
    <x v="875"/>
    <n v="3.1"/>
    <x v="1"/>
    <n v="118.34529999999999"/>
    <n v="16.04682033898305"/>
  </r>
  <r>
    <x v="1"/>
    <x v="697"/>
    <x v="6"/>
    <x v="1"/>
    <x v="1"/>
    <x v="1"/>
    <x v="0"/>
    <x v="1"/>
    <n v="6.7481899999999997E-2"/>
    <n v="10"/>
    <n v="10"/>
    <x v="876"/>
    <n v="3.3"/>
    <x v="1"/>
    <n v="117.4295"/>
    <n v="23.485900000000001"/>
  </r>
  <r>
    <x v="0"/>
    <x v="698"/>
    <x v="0"/>
    <x v="1"/>
    <x v="1"/>
    <x v="1"/>
    <x v="0"/>
    <x v="1"/>
    <n v="1.4885997999999999E-2"/>
    <n v="20.350000000000001"/>
    <n v="20.350000000000001"/>
    <x v="877"/>
    <n v="5"/>
    <x v="1"/>
    <n v="117.2479"/>
    <n v="11.523135135135135"/>
  </r>
  <r>
    <x v="1"/>
    <x v="159"/>
    <x v="0"/>
    <x v="1"/>
    <x v="1"/>
    <x v="1"/>
    <x v="0"/>
    <x v="1"/>
    <n v="9.7127867000000007E-2"/>
    <n v="19.100000000000001"/>
    <n v="19.100000000000001"/>
    <x v="877"/>
    <n v="4.3"/>
    <x v="1"/>
    <n v="117.2479"/>
    <n v="12.277267015706805"/>
  </r>
  <r>
    <x v="1"/>
    <x v="699"/>
    <x v="13"/>
    <x v="7"/>
    <x v="7"/>
    <x v="1"/>
    <x v="0"/>
    <x v="3"/>
    <n v="6.8765925000000006E-2"/>
    <m/>
    <n v="15.85"/>
    <x v="878"/>
    <n v="4.5"/>
    <x v="7"/>
    <n v="36.152766666666665"/>
    <n v="13.685589905362775"/>
  </r>
  <r>
    <x v="1"/>
    <x v="700"/>
    <x v="13"/>
    <x v="7"/>
    <x v="7"/>
    <x v="1"/>
    <x v="0"/>
    <x v="3"/>
    <n v="8.1391459999999999E-2"/>
    <m/>
    <n v="15.85"/>
    <x v="879"/>
    <n v="4.5"/>
    <x v="7"/>
    <n v="29.639499999999998"/>
    <n v="11.219999999999999"/>
  </r>
  <r>
    <x v="1"/>
    <x v="701"/>
    <x v="10"/>
    <x v="7"/>
    <x v="7"/>
    <x v="1"/>
    <x v="0"/>
    <x v="3"/>
    <n v="5.5121891999999999E-2"/>
    <m/>
    <n v="7.5750000000000002"/>
    <x v="880"/>
    <n v="4.5"/>
    <x v="7"/>
    <n v="32.796133333333337"/>
    <n v="25.977135313531353"/>
  </r>
  <r>
    <x v="1"/>
    <x v="177"/>
    <x v="10"/>
    <x v="7"/>
    <x v="7"/>
    <x v="1"/>
    <x v="0"/>
    <x v="3"/>
    <n v="5.2097910000000001E-3"/>
    <m/>
    <n v="19.850000000000001"/>
    <x v="881"/>
    <n v="4.5"/>
    <x v="7"/>
    <n v="44.214733333333335"/>
    <n v="13.364654911838791"/>
  </r>
  <r>
    <x v="1"/>
    <x v="329"/>
    <x v="2"/>
    <x v="7"/>
    <x v="7"/>
    <x v="1"/>
    <x v="0"/>
    <x v="3"/>
    <n v="6.5272284E-2"/>
    <m/>
    <n v="5.6950000000000003"/>
    <x v="882"/>
    <n v="4.5"/>
    <x v="7"/>
    <n v="42.694099999999999"/>
    <n v="44.980614574187882"/>
  </r>
  <r>
    <x v="1"/>
    <x v="702"/>
    <x v="2"/>
    <x v="7"/>
    <x v="7"/>
    <x v="1"/>
    <x v="0"/>
    <x v="3"/>
    <n v="0"/>
    <m/>
    <n v="18.25"/>
    <x v="883"/>
    <n v="4.5"/>
    <x v="7"/>
    <n v="37.551033333333329"/>
    <n v="12.345545205479452"/>
  </r>
  <r>
    <x v="1"/>
    <x v="703"/>
    <x v="2"/>
    <x v="7"/>
    <x v="7"/>
    <x v="1"/>
    <x v="0"/>
    <x v="3"/>
    <n v="6.3462047999999993E-2"/>
    <m/>
    <n v="7.56"/>
    <x v="884"/>
    <n v="4.5"/>
    <x v="7"/>
    <n v="26.260499999999997"/>
    <n v="20.841666666666665"/>
  </r>
  <r>
    <x v="1"/>
    <x v="528"/>
    <x v="4"/>
    <x v="7"/>
    <x v="7"/>
    <x v="1"/>
    <x v="0"/>
    <x v="3"/>
    <n v="7.7079176999999999E-2"/>
    <m/>
    <n v="20.100000000000001"/>
    <x v="885"/>
    <n v="4.5"/>
    <x v="7"/>
    <n v="10.258933333333333"/>
    <n v="3.06236815920398"/>
  </r>
  <r>
    <x v="1"/>
    <x v="704"/>
    <x v="5"/>
    <x v="7"/>
    <x v="7"/>
    <x v="1"/>
    <x v="0"/>
    <x v="3"/>
    <n v="0.14258975099999999"/>
    <m/>
    <n v="20.5"/>
    <x v="886"/>
    <n v="4.5"/>
    <x v="7"/>
    <n v="5.9864999999999995"/>
    <n v="1.7521463414634144"/>
  </r>
  <r>
    <x v="1"/>
    <x v="499"/>
    <x v="5"/>
    <x v="7"/>
    <x v="7"/>
    <x v="1"/>
    <x v="0"/>
    <x v="3"/>
    <n v="9.1042210999999998E-2"/>
    <m/>
    <n v="5.8250000000000002"/>
    <x v="887"/>
    <n v="4.5"/>
    <x v="7"/>
    <n v="27.114900000000002"/>
    <n v="27.929510729613735"/>
  </r>
  <r>
    <x v="1"/>
    <x v="99"/>
    <x v="5"/>
    <x v="7"/>
    <x v="7"/>
    <x v="1"/>
    <x v="0"/>
    <x v="3"/>
    <n v="5.2247806000000001E-2"/>
    <m/>
    <n v="12.3"/>
    <x v="888"/>
    <n v="4.5"/>
    <x v="7"/>
    <n v="31.808833333333336"/>
    <n v="15.51650406504065"/>
  </r>
  <r>
    <x v="1"/>
    <x v="705"/>
    <x v="5"/>
    <x v="7"/>
    <x v="7"/>
    <x v="1"/>
    <x v="0"/>
    <x v="3"/>
    <n v="7.2317217000000003E-2"/>
    <m/>
    <n v="13.5"/>
    <x v="889"/>
    <n v="4.5"/>
    <x v="7"/>
    <n v="26.798666666666666"/>
    <n v="11.910518518518519"/>
  </r>
  <r>
    <x v="1"/>
    <x v="192"/>
    <x v="5"/>
    <x v="7"/>
    <x v="7"/>
    <x v="1"/>
    <x v="0"/>
    <x v="3"/>
    <n v="5.911748E-2"/>
    <m/>
    <n v="14.6"/>
    <x v="890"/>
    <n v="4.5"/>
    <x v="7"/>
    <n v="30.266266666666667"/>
    <n v="12.438191780821919"/>
  </r>
  <r>
    <x v="1"/>
    <x v="344"/>
    <x v="5"/>
    <x v="7"/>
    <x v="7"/>
    <x v="1"/>
    <x v="0"/>
    <x v="3"/>
    <n v="9.370568E-2"/>
    <m/>
    <n v="19.600000000000001"/>
    <x v="891"/>
    <n v="4.5"/>
    <x v="7"/>
    <n v="42.311633333333333"/>
    <n v="12.952540816326529"/>
  </r>
  <r>
    <x v="1"/>
    <x v="706"/>
    <x v="9"/>
    <x v="7"/>
    <x v="7"/>
    <x v="1"/>
    <x v="0"/>
    <x v="3"/>
    <n v="3.1186800000000001E-2"/>
    <m/>
    <n v="13.85"/>
    <x v="892"/>
    <n v="4.5"/>
    <x v="7"/>
    <n v="6.5913333333333339"/>
    <n v="2.8554512635379061"/>
  </r>
  <r>
    <x v="0"/>
    <x v="707"/>
    <x v="7"/>
    <x v="7"/>
    <x v="7"/>
    <x v="1"/>
    <x v="0"/>
    <x v="3"/>
    <n v="2.524761E-2"/>
    <m/>
    <n v="15.5"/>
    <x v="893"/>
    <n v="4.5"/>
    <x v="7"/>
    <n v="13.665566666666665"/>
    <n v="5.2898967741935481"/>
  </r>
  <r>
    <x v="0"/>
    <x v="676"/>
    <x v="1"/>
    <x v="7"/>
    <x v="7"/>
    <x v="1"/>
    <x v="0"/>
    <x v="3"/>
    <n v="4.6408928000000002E-2"/>
    <m/>
    <n v="6.8250000000000002"/>
    <x v="894"/>
    <n v="4.5"/>
    <x v="7"/>
    <n v="25.549966666666666"/>
    <n v="22.461509157509159"/>
  </r>
  <r>
    <x v="0"/>
    <x v="708"/>
    <x v="2"/>
    <x v="7"/>
    <x v="7"/>
    <x v="1"/>
    <x v="0"/>
    <x v="3"/>
    <n v="7.9954799999999993E-3"/>
    <m/>
    <n v="9.1"/>
    <x v="895"/>
    <n v="4.5"/>
    <x v="7"/>
    <n v="13.093633333333335"/>
    <n v="8.6331648351648358"/>
  </r>
  <r>
    <x v="0"/>
    <x v="709"/>
    <x v="2"/>
    <x v="7"/>
    <x v="7"/>
    <x v="1"/>
    <x v="0"/>
    <x v="3"/>
    <n v="4.1273391E-2"/>
    <m/>
    <n v="17.350000000000001"/>
    <x v="896"/>
    <n v="4.5"/>
    <x v="7"/>
    <n v="15.280066666666668"/>
    <n v="5.2841729106628241"/>
  </r>
  <r>
    <x v="0"/>
    <x v="710"/>
    <x v="2"/>
    <x v="7"/>
    <x v="7"/>
    <x v="1"/>
    <x v="0"/>
    <x v="3"/>
    <n v="4.2270751000000002E-2"/>
    <m/>
    <n v="17.7"/>
    <x v="897"/>
    <n v="4.5"/>
    <x v="7"/>
    <n v="27.086833333333331"/>
    <n v="9.1819774011299433"/>
  </r>
  <r>
    <x v="0"/>
    <x v="711"/>
    <x v="0"/>
    <x v="7"/>
    <x v="7"/>
    <x v="1"/>
    <x v="0"/>
    <x v="3"/>
    <n v="2.8842331999999998E-2"/>
    <m/>
    <n v="6.76"/>
    <x v="898"/>
    <n v="4.5"/>
    <x v="7"/>
    <n v="13.582666666666666"/>
    <n v="12.055621301775147"/>
  </r>
  <r>
    <x v="0"/>
    <x v="712"/>
    <x v="6"/>
    <x v="7"/>
    <x v="7"/>
    <x v="1"/>
    <x v="0"/>
    <x v="3"/>
    <n v="1.3951504E-2"/>
    <m/>
    <n v="9.3000000000000007"/>
    <x v="899"/>
    <n v="4.5"/>
    <x v="7"/>
    <n v="33.318066666666667"/>
    <n v="21.49552688172043"/>
  </r>
  <r>
    <x v="0"/>
    <x v="713"/>
    <x v="3"/>
    <x v="7"/>
    <x v="7"/>
    <x v="1"/>
    <x v="0"/>
    <x v="3"/>
    <n v="4.4767031999999998E-2"/>
    <m/>
    <n v="13"/>
    <x v="900"/>
    <n v="4.5"/>
    <x v="7"/>
    <n v="28.950900000000001"/>
    <n v="13.361953846153845"/>
  </r>
  <r>
    <x v="1"/>
    <x v="427"/>
    <x v="7"/>
    <x v="7"/>
    <x v="7"/>
    <x v="1"/>
    <x v="0"/>
    <x v="3"/>
    <n v="3.7315468999999997E-2"/>
    <m/>
    <n v="6.8"/>
    <x v="901"/>
    <n v="4.5"/>
    <x v="7"/>
    <n v="8.3338999999999999"/>
    <n v="7.3534411764705885"/>
  </r>
  <r>
    <x v="1"/>
    <x v="714"/>
    <x v="13"/>
    <x v="7"/>
    <x v="7"/>
    <x v="1"/>
    <x v="0"/>
    <x v="3"/>
    <n v="2.4407061000000001E-2"/>
    <m/>
    <n v="6.55"/>
    <x v="902"/>
    <n v="4.5"/>
    <x v="7"/>
    <n v="17.055533333333333"/>
    <n v="15.6233893129771"/>
  </r>
  <r>
    <x v="1"/>
    <x v="715"/>
    <x v="4"/>
    <x v="7"/>
    <x v="7"/>
    <x v="1"/>
    <x v="0"/>
    <x v="3"/>
    <n v="2.0876485E-2"/>
    <m/>
    <n v="11.5"/>
    <x v="903"/>
    <n v="4.5"/>
    <x v="7"/>
    <n v="22.29903333333333"/>
    <n v="11.634278260869564"/>
  </r>
  <r>
    <x v="0"/>
    <x v="450"/>
    <x v="10"/>
    <x v="7"/>
    <x v="7"/>
    <x v="1"/>
    <x v="0"/>
    <x v="3"/>
    <n v="6.7624437999999995E-2"/>
    <m/>
    <n v="18.850000000000001"/>
    <x v="904"/>
    <n v="4.5"/>
    <x v="7"/>
    <n v="20.157333333333334"/>
    <n v="6.4161273209549066"/>
  </r>
  <r>
    <x v="1"/>
    <x v="641"/>
    <x v="5"/>
    <x v="3"/>
    <x v="3"/>
    <x v="1"/>
    <x v="2"/>
    <x v="0"/>
    <n v="0"/>
    <n v="8.93"/>
    <n v="8.93"/>
    <x v="905"/>
    <n v="4.4000000000000004"/>
    <x v="3"/>
    <n v="5.3861400000000001"/>
    <n v="6.0315117581187012"/>
  </r>
  <r>
    <x v="1"/>
    <x v="716"/>
    <x v="6"/>
    <x v="7"/>
    <x v="7"/>
    <x v="1"/>
    <x v="0"/>
    <x v="3"/>
    <n v="2.6480954000000001E-2"/>
    <m/>
    <n v="15.25"/>
    <x v="906"/>
    <n v="4.4000000000000004"/>
    <x v="7"/>
    <n v="14.603299999999999"/>
    <n v="5.7455606557377044"/>
  </r>
  <r>
    <x v="1"/>
    <x v="666"/>
    <x v="12"/>
    <x v="0"/>
    <x v="0"/>
    <x v="0"/>
    <x v="0"/>
    <x v="0"/>
    <n v="7.1958197000000002E-2"/>
    <n v="8.3650000000000002"/>
    <n v="8.3650000000000002"/>
    <x v="907"/>
    <n v="4.4000000000000004"/>
    <x v="0"/>
    <n v="3.1708833333333337"/>
    <n v="4.5487866108786612"/>
  </r>
  <r>
    <x v="0"/>
    <x v="717"/>
    <x v="0"/>
    <x v="8"/>
    <x v="8"/>
    <x v="2"/>
    <x v="1"/>
    <x v="0"/>
    <n v="7.4613090000000007E-2"/>
    <n v="8.75"/>
    <n v="8.75"/>
    <x v="908"/>
    <n v="4.4000000000000004"/>
    <x v="8"/>
    <n v="26.77937142857143"/>
    <n v="21.423497142857144"/>
  </r>
  <r>
    <x v="1"/>
    <x v="498"/>
    <x v="10"/>
    <x v="1"/>
    <x v="1"/>
    <x v="1"/>
    <x v="0"/>
    <x v="1"/>
    <n v="8.0131362999999997E-2"/>
    <n v="13.3"/>
    <n v="13.3"/>
    <x v="909"/>
    <n v="4"/>
    <x v="1"/>
    <n v="117.015"/>
    <n v="17.596240601503759"/>
  </r>
  <r>
    <x v="1"/>
    <x v="359"/>
    <x v="0"/>
    <x v="1"/>
    <x v="1"/>
    <x v="1"/>
    <x v="0"/>
    <x v="1"/>
    <n v="0.10863337200000001"/>
    <n v="12.85"/>
    <n v="12.85"/>
    <x v="910"/>
    <n v="4"/>
    <x v="1"/>
    <n v="116.93210000000001"/>
    <n v="18.199548638132296"/>
  </r>
  <r>
    <x v="0"/>
    <x v="718"/>
    <x v="8"/>
    <x v="3"/>
    <x v="3"/>
    <x v="1"/>
    <x v="2"/>
    <x v="0"/>
    <n v="5.7373796999999997E-2"/>
    <n v="11.8"/>
    <n v="11.8"/>
    <x v="911"/>
    <n v="4.4000000000000004"/>
    <x v="3"/>
    <n v="15.143660000000001"/>
    <n v="12.833610169491525"/>
  </r>
  <r>
    <x v="0"/>
    <x v="719"/>
    <x v="0"/>
    <x v="7"/>
    <x v="9"/>
    <x v="0"/>
    <x v="1"/>
    <x v="2"/>
    <n v="9.4153749999999994E-2"/>
    <m/>
    <n v="11.1"/>
    <x v="912"/>
    <n v="4.4000000000000004"/>
    <x v="7"/>
    <n v="27.625433333333334"/>
    <n v="14.932666666666668"/>
  </r>
  <r>
    <x v="1"/>
    <x v="720"/>
    <x v="12"/>
    <x v="1"/>
    <x v="1"/>
    <x v="1"/>
    <x v="0"/>
    <x v="1"/>
    <n v="7.5757176999999995E-2"/>
    <n v="8.8949999999999996"/>
    <n v="8.8949999999999996"/>
    <x v="913"/>
    <n v="3"/>
    <x v="1"/>
    <n v="116.9308"/>
    <n v="26.29135469364812"/>
  </r>
  <r>
    <x v="1"/>
    <x v="721"/>
    <x v="7"/>
    <x v="7"/>
    <x v="7"/>
    <x v="1"/>
    <x v="0"/>
    <x v="3"/>
    <n v="7.8362483999999996E-2"/>
    <m/>
    <n v="10.3"/>
    <x v="290"/>
    <n v="4.4000000000000004"/>
    <x v="7"/>
    <n v="29.656166666666667"/>
    <n v="17.275436893203885"/>
  </r>
  <r>
    <x v="0"/>
    <x v="722"/>
    <x v="6"/>
    <x v="7"/>
    <x v="9"/>
    <x v="0"/>
    <x v="1"/>
    <x v="2"/>
    <n v="8.2741482000000005E-2"/>
    <m/>
    <n v="17.600000000000001"/>
    <x v="914"/>
    <n v="4.4000000000000004"/>
    <x v="7"/>
    <n v="19.796366666666668"/>
    <n v="6.7487613636363628"/>
  </r>
  <r>
    <x v="0"/>
    <x v="723"/>
    <x v="2"/>
    <x v="5"/>
    <x v="5"/>
    <x v="2"/>
    <x v="1"/>
    <x v="0"/>
    <n v="4.9559041999999998E-2"/>
    <n v="9.2850000000000001"/>
    <n v="9.2850000000000001"/>
    <x v="915"/>
    <n v="4.4000000000000004"/>
    <x v="5"/>
    <n v="61.6036"/>
    <n v="26.538976844372645"/>
  </r>
  <r>
    <x v="1"/>
    <x v="49"/>
    <x v="7"/>
    <x v="3"/>
    <x v="3"/>
    <x v="1"/>
    <x v="2"/>
    <x v="0"/>
    <n v="1.4618973E-2"/>
    <n v="7.9749999999999996"/>
    <n v="7.9749999999999996"/>
    <x v="916"/>
    <n v="4.4000000000000004"/>
    <x v="3"/>
    <n v="8.5224999999999991"/>
    <n v="10.686520376175549"/>
  </r>
  <r>
    <x v="1"/>
    <x v="724"/>
    <x v="0"/>
    <x v="3"/>
    <x v="3"/>
    <x v="1"/>
    <x v="2"/>
    <x v="0"/>
    <n v="0.10550944"/>
    <n v="6.59"/>
    <n v="6.59"/>
    <x v="457"/>
    <n v="4.4000000000000004"/>
    <x v="3"/>
    <n v="8.5690799999999996"/>
    <n v="13.003156297420334"/>
  </r>
  <r>
    <x v="1"/>
    <x v="725"/>
    <x v="7"/>
    <x v="2"/>
    <x v="2"/>
    <x v="0"/>
    <x v="1"/>
    <x v="0"/>
    <n v="2.9691762E-2"/>
    <n v="6.4450000000000003"/>
    <n v="6.4450000000000003"/>
    <x v="917"/>
    <n v="4.4000000000000004"/>
    <x v="2"/>
    <n v="11.580450000000001"/>
    <n v="14.374491854150504"/>
  </r>
  <r>
    <x v="0"/>
    <x v="726"/>
    <x v="0"/>
    <x v="2"/>
    <x v="2"/>
    <x v="0"/>
    <x v="1"/>
    <x v="0"/>
    <n v="0.102920886"/>
    <n v="6.11"/>
    <n v="6.11"/>
    <x v="918"/>
    <n v="4.4000000000000004"/>
    <x v="2"/>
    <n v="16.312100000000001"/>
    <n v="21.357905073649754"/>
  </r>
  <r>
    <x v="0"/>
    <x v="727"/>
    <x v="1"/>
    <x v="2"/>
    <x v="2"/>
    <x v="0"/>
    <x v="1"/>
    <x v="0"/>
    <n v="1.1995271E-2"/>
    <n v="20.25"/>
    <n v="20.25"/>
    <x v="919"/>
    <n v="4.4000000000000004"/>
    <x v="2"/>
    <n v="23.07405"/>
    <n v="9.1156740740740734"/>
  </r>
  <r>
    <x v="0"/>
    <x v="728"/>
    <x v="13"/>
    <x v="4"/>
    <x v="4"/>
    <x v="2"/>
    <x v="1"/>
    <x v="0"/>
    <n v="5.6580228000000003E-2"/>
    <n v="20.85"/>
    <n v="20.85"/>
    <x v="920"/>
    <n v="4.4000000000000004"/>
    <x v="4"/>
    <n v="11.740533333333333"/>
    <n v="5.0678561151079133"/>
  </r>
  <r>
    <x v="1"/>
    <x v="249"/>
    <x v="4"/>
    <x v="5"/>
    <x v="5"/>
    <x v="2"/>
    <x v="1"/>
    <x v="0"/>
    <n v="1.619866E-2"/>
    <n v="18.850000000000001"/>
    <n v="18.850000000000001"/>
    <x v="921"/>
    <n v="4.4000000000000004"/>
    <x v="5"/>
    <n v="32.315649999999998"/>
    <n v="6.8574323607427043"/>
  </r>
  <r>
    <x v="1"/>
    <x v="729"/>
    <x v="10"/>
    <x v="2"/>
    <x v="2"/>
    <x v="0"/>
    <x v="1"/>
    <x v="0"/>
    <n v="2.0870744E-2"/>
    <n v="13.1"/>
    <n v="13.1"/>
    <x v="922"/>
    <n v="4.4000000000000004"/>
    <x v="2"/>
    <n v="14.672275000000001"/>
    <n v="8.9601679389312991"/>
  </r>
  <r>
    <x v="1"/>
    <x v="730"/>
    <x v="7"/>
    <x v="4"/>
    <x v="4"/>
    <x v="2"/>
    <x v="1"/>
    <x v="0"/>
    <n v="5.6778760000000001E-3"/>
    <n v="5.9850000000000003"/>
    <n v="5.9850000000000003"/>
    <x v="923"/>
    <n v="4.4000000000000004"/>
    <x v="4"/>
    <n v="20.543600000000001"/>
    <n v="30.89263157894737"/>
  </r>
  <r>
    <x v="1"/>
    <x v="125"/>
    <x v="8"/>
    <x v="6"/>
    <x v="6"/>
    <x v="1"/>
    <x v="1"/>
    <x v="2"/>
    <n v="5.4463442000000001E-2"/>
    <n v="16.350000000000001"/>
    <n v="16.350000000000001"/>
    <x v="924"/>
    <n v="4.4000000000000004"/>
    <x v="6"/>
    <n v="12.606476923076922"/>
    <n v="10.023498470948011"/>
  </r>
  <r>
    <x v="1"/>
    <x v="731"/>
    <x v="4"/>
    <x v="7"/>
    <x v="9"/>
    <x v="0"/>
    <x v="1"/>
    <x v="2"/>
    <n v="9.8031771000000004E-2"/>
    <m/>
    <n v="15.7"/>
    <x v="925"/>
    <n v="4.4000000000000004"/>
    <x v="7"/>
    <n v="25.217066666666668"/>
    <n v="9.6370955414012744"/>
  </r>
  <r>
    <x v="1"/>
    <x v="732"/>
    <x v="5"/>
    <x v="5"/>
    <x v="5"/>
    <x v="2"/>
    <x v="0"/>
    <x v="0"/>
    <n v="0"/>
    <n v="12.15"/>
    <n v="12.15"/>
    <x v="926"/>
    <n v="4.4000000000000004"/>
    <x v="5"/>
    <n v="29.453749999999999"/>
    <n v="9.6967078189300402"/>
  </r>
  <r>
    <x v="1"/>
    <x v="733"/>
    <x v="2"/>
    <x v="0"/>
    <x v="0"/>
    <x v="0"/>
    <x v="0"/>
    <x v="0"/>
    <n v="2.6384672000000001E-2"/>
    <n v="8.8949999999999996"/>
    <n v="8.8949999999999996"/>
    <x v="927"/>
    <n v="4.4000000000000004"/>
    <x v="0"/>
    <n v="17.416283333333332"/>
    <n v="23.49582911748173"/>
  </r>
  <r>
    <x v="1"/>
    <x v="273"/>
    <x v="2"/>
    <x v="7"/>
    <x v="7"/>
    <x v="1"/>
    <x v="0"/>
    <x v="3"/>
    <n v="2.6749991000000001E-2"/>
    <m/>
    <n v="10.895"/>
    <x v="928"/>
    <n v="4.4000000000000004"/>
    <x v="7"/>
    <n v="17.821333333333332"/>
    <n v="9.8144102799449282"/>
  </r>
  <r>
    <x v="1"/>
    <x v="734"/>
    <x v="9"/>
    <x v="8"/>
    <x v="8"/>
    <x v="2"/>
    <x v="1"/>
    <x v="0"/>
    <n v="1.5673267000000001E-2"/>
    <n v="15.35"/>
    <n v="15.35"/>
    <x v="929"/>
    <n v="4.4000000000000004"/>
    <x v="8"/>
    <n v="20.721"/>
    <n v="9.4493159609120525"/>
  </r>
  <r>
    <x v="0"/>
    <x v="735"/>
    <x v="0"/>
    <x v="7"/>
    <x v="7"/>
    <x v="1"/>
    <x v="0"/>
    <x v="3"/>
    <n v="6.5316099000000002E-2"/>
    <m/>
    <n v="19"/>
    <x v="930"/>
    <n v="4.4000000000000004"/>
    <x v="7"/>
    <n v="31.653566666666666"/>
    <n v="9.9958631578947372"/>
  </r>
  <r>
    <x v="1"/>
    <x v="126"/>
    <x v="6"/>
    <x v="7"/>
    <x v="7"/>
    <x v="1"/>
    <x v="0"/>
    <x v="3"/>
    <n v="0.115978122"/>
    <m/>
    <n v="17.7"/>
    <x v="931"/>
    <n v="4.4000000000000004"/>
    <x v="7"/>
    <n v="30.571100000000001"/>
    <n v="10.363084745762713"/>
  </r>
  <r>
    <x v="1"/>
    <x v="736"/>
    <x v="6"/>
    <x v="7"/>
    <x v="7"/>
    <x v="1"/>
    <x v="0"/>
    <x v="3"/>
    <n v="3.5015200000000003E-2"/>
    <m/>
    <n v="19.2"/>
    <x v="932"/>
    <n v="4.4000000000000004"/>
    <x v="7"/>
    <n v="30.338633333333334"/>
    <n v="9.4808229166666678"/>
  </r>
  <r>
    <x v="1"/>
    <x v="556"/>
    <x v="10"/>
    <x v="7"/>
    <x v="7"/>
    <x v="1"/>
    <x v="0"/>
    <x v="3"/>
    <n v="4.4767801000000003E-2"/>
    <m/>
    <n v="15.6"/>
    <x v="933"/>
    <n v="4.4000000000000004"/>
    <x v="7"/>
    <n v="40.314233333333334"/>
    <n v="15.505474358974359"/>
  </r>
  <r>
    <x v="1"/>
    <x v="737"/>
    <x v="5"/>
    <x v="1"/>
    <x v="1"/>
    <x v="1"/>
    <x v="0"/>
    <x v="1"/>
    <n v="0"/>
    <n v="21.1"/>
    <n v="21.1"/>
    <x v="934"/>
    <n v="4.2"/>
    <x v="1"/>
    <n v="116.64790000000001"/>
    <n v="11.05667298578199"/>
  </r>
  <r>
    <x v="0"/>
    <x v="738"/>
    <x v="8"/>
    <x v="7"/>
    <x v="7"/>
    <x v="1"/>
    <x v="0"/>
    <x v="3"/>
    <n v="0.15034186699999999"/>
    <m/>
    <n v="20.350000000000001"/>
    <x v="935"/>
    <n v="4.4000000000000004"/>
    <x v="7"/>
    <n v="13.8546"/>
    <n v="4.0848943488943483"/>
  </r>
  <r>
    <x v="0"/>
    <x v="739"/>
    <x v="1"/>
    <x v="7"/>
    <x v="7"/>
    <x v="1"/>
    <x v="0"/>
    <x v="3"/>
    <n v="0"/>
    <m/>
    <n v="19.2"/>
    <x v="936"/>
    <n v="4.4000000000000004"/>
    <x v="7"/>
    <n v="25.771900000000002"/>
    <n v="8.0537187500000016"/>
  </r>
  <r>
    <x v="0"/>
    <x v="141"/>
    <x v="14"/>
    <x v="8"/>
    <x v="8"/>
    <x v="2"/>
    <x v="1"/>
    <x v="0"/>
    <n v="2.1569565999999998E-2"/>
    <n v="7.42"/>
    <n v="7.42"/>
    <x v="937"/>
    <n v="4.4000000000000004"/>
    <x v="8"/>
    <n v="26.408314285714287"/>
    <n v="24.913504043126686"/>
  </r>
  <r>
    <x v="1"/>
    <x v="33"/>
    <x v="5"/>
    <x v="2"/>
    <x v="2"/>
    <x v="0"/>
    <x v="1"/>
    <x v="0"/>
    <n v="0.18484357900000001"/>
    <n v="7.67"/>
    <n v="7.67"/>
    <x v="938"/>
    <n v="4.4000000000000004"/>
    <x v="2"/>
    <n v="4.1402000000000001"/>
    <n v="4.3183311603650587"/>
  </r>
  <r>
    <x v="1"/>
    <x v="56"/>
    <x v="0"/>
    <x v="5"/>
    <x v="5"/>
    <x v="2"/>
    <x v="0"/>
    <x v="0"/>
    <n v="0"/>
    <n v="9.5"/>
    <n v="9.5"/>
    <x v="939"/>
    <n v="4.4000000000000004"/>
    <x v="5"/>
    <n v="27.605699999999999"/>
    <n v="11.623452631578948"/>
  </r>
  <r>
    <x v="1"/>
    <x v="740"/>
    <x v="10"/>
    <x v="4"/>
    <x v="4"/>
    <x v="2"/>
    <x v="0"/>
    <x v="0"/>
    <n v="9.0153756000000002E-2"/>
    <n v="16"/>
    <n v="16"/>
    <x v="940"/>
    <n v="4.4000000000000004"/>
    <x v="4"/>
    <n v="15.912822222222221"/>
    <n v="8.9509624999999993"/>
  </r>
  <r>
    <x v="1"/>
    <x v="167"/>
    <x v="5"/>
    <x v="0"/>
    <x v="0"/>
    <x v="0"/>
    <x v="0"/>
    <x v="0"/>
    <n v="0.17754562400000001"/>
    <n v="19.100000000000001"/>
    <n v="19.100000000000001"/>
    <x v="175"/>
    <n v="4.4000000000000004"/>
    <x v="0"/>
    <n v="14.370183333333335"/>
    <n v="9.0283874345549737"/>
  </r>
  <r>
    <x v="1"/>
    <x v="741"/>
    <x v="9"/>
    <x v="0"/>
    <x v="0"/>
    <x v="0"/>
    <x v="0"/>
    <x v="0"/>
    <n v="0.12046799399999999"/>
    <n v="7.39"/>
    <n v="7.39"/>
    <x v="941"/>
    <n v="4.4000000000000004"/>
    <x v="0"/>
    <n v="12.095583333333332"/>
    <n v="19.641001353179973"/>
  </r>
  <r>
    <x v="1"/>
    <x v="742"/>
    <x v="6"/>
    <x v="0"/>
    <x v="0"/>
    <x v="0"/>
    <x v="0"/>
    <x v="0"/>
    <n v="3.3952602999999998E-2"/>
    <n v="6.48"/>
    <n v="6.48"/>
    <x v="942"/>
    <n v="4.4000000000000004"/>
    <x v="0"/>
    <n v="12.350633333333334"/>
    <n v="22.871543209876545"/>
  </r>
  <r>
    <x v="1"/>
    <x v="743"/>
    <x v="13"/>
    <x v="0"/>
    <x v="0"/>
    <x v="0"/>
    <x v="0"/>
    <x v="0"/>
    <n v="0"/>
    <n v="13.65"/>
    <n v="13.65"/>
    <x v="943"/>
    <n v="4.4000000000000004"/>
    <x v="0"/>
    <n v="19.122233333333334"/>
    <n v="16.81075457875458"/>
  </r>
  <r>
    <x v="1"/>
    <x v="744"/>
    <x v="1"/>
    <x v="0"/>
    <x v="0"/>
    <x v="0"/>
    <x v="0"/>
    <x v="0"/>
    <n v="8.9144149000000006E-2"/>
    <n v="9.3000000000000007"/>
    <n v="9.3000000000000007"/>
    <x v="944"/>
    <n v="4.4000000000000004"/>
    <x v="0"/>
    <n v="12.08155"/>
    <n v="15.589096774193548"/>
  </r>
  <r>
    <x v="1"/>
    <x v="745"/>
    <x v="1"/>
    <x v="0"/>
    <x v="0"/>
    <x v="0"/>
    <x v="0"/>
    <x v="0"/>
    <n v="0.153857402"/>
    <n v="13"/>
    <n v="13"/>
    <x v="945"/>
    <n v="4.4000000000000004"/>
    <x v="0"/>
    <n v="6.3665500000000002"/>
    <n v="5.8768153846153846"/>
  </r>
  <r>
    <x v="1"/>
    <x v="746"/>
    <x v="2"/>
    <x v="0"/>
    <x v="0"/>
    <x v="0"/>
    <x v="0"/>
    <x v="0"/>
    <n v="1.5484763E-2"/>
    <n v="12.15"/>
    <n v="12.15"/>
    <x v="946"/>
    <n v="4.4000000000000004"/>
    <x v="0"/>
    <n v="17.666066666666666"/>
    <n v="17.447967078189301"/>
  </r>
  <r>
    <x v="1"/>
    <x v="747"/>
    <x v="0"/>
    <x v="0"/>
    <x v="0"/>
    <x v="0"/>
    <x v="0"/>
    <x v="0"/>
    <n v="3.1097948E-2"/>
    <n v="12.5"/>
    <n v="12.5"/>
    <x v="947"/>
    <n v="4.4000000000000004"/>
    <x v="0"/>
    <n v="8.6582500000000007"/>
    <n v="8.3119200000000006"/>
  </r>
  <r>
    <x v="1"/>
    <x v="748"/>
    <x v="12"/>
    <x v="0"/>
    <x v="0"/>
    <x v="0"/>
    <x v="0"/>
    <x v="0"/>
    <n v="3.4457776000000002E-2"/>
    <n v="8.26"/>
    <n v="8.26"/>
    <x v="948"/>
    <n v="4.4000000000000004"/>
    <x v="0"/>
    <n v="9.4486166666666662"/>
    <n v="13.72680387409201"/>
  </r>
  <r>
    <x v="1"/>
    <x v="749"/>
    <x v="12"/>
    <x v="0"/>
    <x v="0"/>
    <x v="0"/>
    <x v="0"/>
    <x v="0"/>
    <n v="0"/>
    <n v="19.7"/>
    <n v="19.7"/>
    <x v="949"/>
    <n v="4.4000000000000004"/>
    <x v="0"/>
    <n v="10.494683333333333"/>
    <n v="6.3927005076142134"/>
  </r>
  <r>
    <x v="1"/>
    <x v="750"/>
    <x v="5"/>
    <x v="0"/>
    <x v="0"/>
    <x v="0"/>
    <x v="0"/>
    <x v="0"/>
    <n v="2.5742955000000001E-2"/>
    <n v="14.6"/>
    <n v="14.6"/>
    <x v="950"/>
    <n v="4.4000000000000004"/>
    <x v="0"/>
    <n v="16.425699999999999"/>
    <n v="13.500575342465753"/>
  </r>
  <r>
    <x v="1"/>
    <x v="751"/>
    <x v="5"/>
    <x v="0"/>
    <x v="0"/>
    <x v="0"/>
    <x v="0"/>
    <x v="0"/>
    <n v="1.4045831999999999E-2"/>
    <n v="18.350000000000001"/>
    <n v="18.350000000000001"/>
    <x v="951"/>
    <n v="4.4000000000000004"/>
    <x v="0"/>
    <n v="18.564550000000001"/>
    <n v="12.140305177111715"/>
  </r>
  <r>
    <x v="1"/>
    <x v="752"/>
    <x v="5"/>
    <x v="0"/>
    <x v="0"/>
    <x v="0"/>
    <x v="0"/>
    <x v="0"/>
    <n v="3.9306821999999998E-2"/>
    <n v="20.7"/>
    <n v="20.7"/>
    <x v="952"/>
    <n v="4.4000000000000004"/>
    <x v="0"/>
    <n v="12.561383333333334"/>
    <n v="7.2819613526570057"/>
  </r>
  <r>
    <x v="1"/>
    <x v="753"/>
    <x v="9"/>
    <x v="0"/>
    <x v="0"/>
    <x v="0"/>
    <x v="0"/>
    <x v="0"/>
    <n v="0"/>
    <n v="11.15"/>
    <n v="11.15"/>
    <x v="953"/>
    <n v="4.4000000000000004"/>
    <x v="0"/>
    <n v="5.4178500000000005"/>
    <n v="5.8308699551569507"/>
  </r>
  <r>
    <x v="1"/>
    <x v="754"/>
    <x v="3"/>
    <x v="0"/>
    <x v="0"/>
    <x v="0"/>
    <x v="0"/>
    <x v="0"/>
    <n v="9.4366079000000005E-2"/>
    <n v="13.5"/>
    <n v="13.5"/>
    <x v="954"/>
    <n v="4.4000000000000004"/>
    <x v="0"/>
    <n v="15.9156"/>
    <n v="14.1472"/>
  </r>
  <r>
    <x v="1"/>
    <x v="130"/>
    <x v="3"/>
    <x v="0"/>
    <x v="0"/>
    <x v="0"/>
    <x v="0"/>
    <x v="0"/>
    <n v="3.0842963000000001E-2"/>
    <n v="13.85"/>
    <n v="13.85"/>
    <x v="955"/>
    <n v="4.4000000000000004"/>
    <x v="0"/>
    <n v="11.926283333333332"/>
    <n v="10.333241877256318"/>
  </r>
  <r>
    <x v="1"/>
    <x v="306"/>
    <x v="3"/>
    <x v="0"/>
    <x v="0"/>
    <x v="0"/>
    <x v="0"/>
    <x v="0"/>
    <n v="5.3455158000000003E-2"/>
    <n v="15.5"/>
    <n v="15.5"/>
    <x v="956"/>
    <n v="4.4000000000000004"/>
    <x v="0"/>
    <n v="3.6397499999999998"/>
    <n v="2.8178709677419356"/>
  </r>
  <r>
    <x v="0"/>
    <x v="755"/>
    <x v="7"/>
    <x v="0"/>
    <x v="0"/>
    <x v="0"/>
    <x v="0"/>
    <x v="0"/>
    <n v="3.9101812999999999E-2"/>
    <n v="8.8949999999999996"/>
    <n v="8.8949999999999996"/>
    <x v="957"/>
    <n v="4.4000000000000004"/>
    <x v="0"/>
    <n v="17.402466666666665"/>
    <n v="23.47718943226532"/>
  </r>
  <r>
    <x v="0"/>
    <x v="756"/>
    <x v="7"/>
    <x v="0"/>
    <x v="0"/>
    <x v="0"/>
    <x v="0"/>
    <x v="0"/>
    <n v="0.106918052"/>
    <n v="16"/>
    <n v="16"/>
    <x v="958"/>
    <n v="4.4000000000000004"/>
    <x v="0"/>
    <n v="15.296950000000001"/>
    <n v="11.4727125"/>
  </r>
  <r>
    <x v="0"/>
    <x v="500"/>
    <x v="7"/>
    <x v="0"/>
    <x v="0"/>
    <x v="0"/>
    <x v="0"/>
    <x v="0"/>
    <n v="6.2625640999999996E-2"/>
    <n v="19.350000000000001"/>
    <n v="19.350000000000001"/>
    <x v="959"/>
    <n v="4.4000000000000004"/>
    <x v="0"/>
    <n v="13.776533333333333"/>
    <n v="8.5435865633074926"/>
  </r>
  <r>
    <x v="0"/>
    <x v="757"/>
    <x v="7"/>
    <x v="0"/>
    <x v="0"/>
    <x v="0"/>
    <x v="0"/>
    <x v="0"/>
    <n v="2.2976493000000001E-2"/>
    <n v="20.25"/>
    <n v="20.25"/>
    <x v="960"/>
    <n v="4.4000000000000004"/>
    <x v="0"/>
    <n v="20.029483333333335"/>
    <n v="11.869323456790124"/>
  </r>
  <r>
    <x v="0"/>
    <x v="684"/>
    <x v="10"/>
    <x v="0"/>
    <x v="0"/>
    <x v="0"/>
    <x v="0"/>
    <x v="0"/>
    <n v="9.6368210000000003E-3"/>
    <n v="10.895"/>
    <n v="10.895"/>
    <x v="961"/>
    <n v="4.4000000000000004"/>
    <x v="0"/>
    <n v="10.156083333333333"/>
    <n v="11.186140431390546"/>
  </r>
  <r>
    <x v="0"/>
    <x v="758"/>
    <x v="10"/>
    <x v="0"/>
    <x v="0"/>
    <x v="0"/>
    <x v="0"/>
    <x v="0"/>
    <n v="0.17109363899999999"/>
    <n v="18.25"/>
    <n v="18.25"/>
    <x v="962"/>
    <n v="4.4000000000000004"/>
    <x v="0"/>
    <n v="12.971916666666667"/>
    <n v="8.5294794520547956"/>
  </r>
  <r>
    <x v="0"/>
    <x v="481"/>
    <x v="2"/>
    <x v="0"/>
    <x v="0"/>
    <x v="0"/>
    <x v="0"/>
    <x v="0"/>
    <n v="0.150248468"/>
    <n v="7.8250000000000002"/>
    <n v="7.8250000000000002"/>
    <x v="963"/>
    <n v="4.4000000000000004"/>
    <x v="0"/>
    <n v="12.935733333333333"/>
    <n v="19.837546325878595"/>
  </r>
  <r>
    <x v="0"/>
    <x v="717"/>
    <x v="0"/>
    <x v="0"/>
    <x v="0"/>
    <x v="0"/>
    <x v="0"/>
    <x v="0"/>
    <n v="7.4743225999999996E-2"/>
    <n v="8.75"/>
    <n v="8.75"/>
    <x v="964"/>
    <n v="4.4000000000000004"/>
    <x v="0"/>
    <n v="15.637966666666665"/>
    <n v="21.446354285714285"/>
  </r>
  <r>
    <x v="0"/>
    <x v="759"/>
    <x v="0"/>
    <x v="0"/>
    <x v="0"/>
    <x v="0"/>
    <x v="0"/>
    <x v="0"/>
    <n v="8.1879863999999997E-2"/>
    <n v="12.5"/>
    <n v="12.5"/>
    <x v="965"/>
    <n v="4.4000000000000004"/>
    <x v="0"/>
    <n v="7.6457333333333333"/>
    <n v="7.3399040000000007"/>
  </r>
  <r>
    <x v="0"/>
    <x v="439"/>
    <x v="0"/>
    <x v="0"/>
    <x v="0"/>
    <x v="0"/>
    <x v="0"/>
    <x v="0"/>
    <n v="4.9051717000000002E-2"/>
    <n v="16.25"/>
    <n v="16.25"/>
    <x v="966"/>
    <n v="4.4000000000000004"/>
    <x v="0"/>
    <n v="12.705683333333333"/>
    <n v="9.3826584615384618"/>
  </r>
  <r>
    <x v="0"/>
    <x v="760"/>
    <x v="0"/>
    <x v="0"/>
    <x v="0"/>
    <x v="0"/>
    <x v="0"/>
    <x v="0"/>
    <n v="7.9837509000000001E-2"/>
    <n v="16.5"/>
    <n v="16.5"/>
    <x v="967"/>
    <n v="4.4000000000000004"/>
    <x v="0"/>
    <n v="8.5111000000000008"/>
    <n v="6.1898909090909093"/>
  </r>
  <r>
    <x v="0"/>
    <x v="761"/>
    <x v="0"/>
    <x v="0"/>
    <x v="0"/>
    <x v="0"/>
    <x v="0"/>
    <x v="0"/>
    <n v="2.9700018000000002E-2"/>
    <n v="17.75"/>
    <n v="17.75"/>
    <x v="968"/>
    <n v="4.4000000000000004"/>
    <x v="0"/>
    <n v="11.698650000000001"/>
    <n v="7.90894647887324"/>
  </r>
  <r>
    <x v="0"/>
    <x v="762"/>
    <x v="0"/>
    <x v="0"/>
    <x v="0"/>
    <x v="0"/>
    <x v="0"/>
    <x v="0"/>
    <n v="4.8010812E-2"/>
    <n v="20.6"/>
    <n v="20.6"/>
    <x v="969"/>
    <n v="4.4000000000000004"/>
    <x v="0"/>
    <n v="15.646299999999998"/>
    <n v="9.1143495145631057"/>
  </r>
  <r>
    <x v="0"/>
    <x v="763"/>
    <x v="8"/>
    <x v="0"/>
    <x v="0"/>
    <x v="0"/>
    <x v="0"/>
    <x v="0"/>
    <n v="9.4807041999999994E-2"/>
    <n v="6.1550000000000002"/>
    <n v="6.1550000000000002"/>
    <x v="970"/>
    <n v="4.4000000000000004"/>
    <x v="0"/>
    <n v="17.779666666666667"/>
    <n v="34.663850528025996"/>
  </r>
  <r>
    <x v="0"/>
    <x v="764"/>
    <x v="6"/>
    <x v="0"/>
    <x v="0"/>
    <x v="0"/>
    <x v="0"/>
    <x v="0"/>
    <n v="4.5052492E-2"/>
    <n v="11.35"/>
    <n v="11.35"/>
    <x v="971"/>
    <n v="4.4000000000000004"/>
    <x v="0"/>
    <n v="8.5501333333333331"/>
    <n v="9.0397885462555081"/>
  </r>
  <r>
    <x v="0"/>
    <x v="765"/>
    <x v="6"/>
    <x v="0"/>
    <x v="0"/>
    <x v="0"/>
    <x v="0"/>
    <x v="0"/>
    <n v="0.14959862800000001"/>
    <n v="13.35"/>
    <n v="13.35"/>
    <x v="972"/>
    <n v="4.4000000000000004"/>
    <x v="0"/>
    <n v="14.955500000000001"/>
    <n v="13.443146067415732"/>
  </r>
  <r>
    <x v="0"/>
    <x v="513"/>
    <x v="6"/>
    <x v="0"/>
    <x v="0"/>
    <x v="0"/>
    <x v="0"/>
    <x v="0"/>
    <n v="0"/>
    <n v="16.850000000000001"/>
    <n v="16.850000000000001"/>
    <x v="973"/>
    <n v="4.4000000000000004"/>
    <x v="0"/>
    <n v="9.1712000000000007"/>
    <n v="6.531418397626112"/>
  </r>
  <r>
    <x v="0"/>
    <x v="766"/>
    <x v="3"/>
    <x v="0"/>
    <x v="0"/>
    <x v="0"/>
    <x v="0"/>
    <x v="0"/>
    <n v="0"/>
    <n v="6.11"/>
    <n v="6.11"/>
    <x v="749"/>
    <n v="4.4000000000000004"/>
    <x v="0"/>
    <n v="3.58405"/>
    <n v="7.0390507364975452"/>
  </r>
  <r>
    <x v="0"/>
    <x v="472"/>
    <x v="3"/>
    <x v="0"/>
    <x v="0"/>
    <x v="0"/>
    <x v="0"/>
    <x v="0"/>
    <n v="0.128126825"/>
    <n v="8.27"/>
    <n v="8.27"/>
    <x v="974"/>
    <n v="4.4000000000000004"/>
    <x v="0"/>
    <n v="15.307699999999999"/>
    <n v="22.211898428053203"/>
  </r>
  <r>
    <x v="0"/>
    <x v="767"/>
    <x v="15"/>
    <x v="0"/>
    <x v="0"/>
    <x v="0"/>
    <x v="0"/>
    <x v="0"/>
    <n v="0.14263218599999999"/>
    <n v="7.6"/>
    <n v="7.6"/>
    <x v="975"/>
    <n v="4.4000000000000004"/>
    <x v="0"/>
    <n v="14.362066666666665"/>
    <n v="22.676947368421054"/>
  </r>
  <r>
    <x v="0"/>
    <x v="768"/>
    <x v="10"/>
    <x v="0"/>
    <x v="0"/>
    <x v="0"/>
    <x v="0"/>
    <x v="0"/>
    <n v="7.1958197000000002E-2"/>
    <n v="8.5749999999999993"/>
    <n v="8.5749999999999993"/>
    <x v="976"/>
    <n v="4.4000000000000004"/>
    <x v="0"/>
    <n v="16.281616666666668"/>
    <n v="22.784769679300293"/>
  </r>
  <r>
    <x v="0"/>
    <x v="769"/>
    <x v="0"/>
    <x v="0"/>
    <x v="0"/>
    <x v="0"/>
    <x v="0"/>
    <x v="0"/>
    <n v="2.5029909999999999E-2"/>
    <n v="10.5"/>
    <n v="10.5"/>
    <x v="977"/>
    <n v="4.4000000000000004"/>
    <x v="0"/>
    <n v="18.204233333333331"/>
    <n v="20.804838095238093"/>
  </r>
  <r>
    <x v="1"/>
    <x v="770"/>
    <x v="7"/>
    <x v="7"/>
    <x v="9"/>
    <x v="0"/>
    <x v="1"/>
    <x v="2"/>
    <n v="2.4387984000000001E-2"/>
    <m/>
    <n v="8.3550000000000004"/>
    <x v="978"/>
    <n v="4.4000000000000004"/>
    <x v="7"/>
    <n v="15.4077"/>
    <n v="11.064775583482945"/>
  </r>
  <r>
    <x v="1"/>
    <x v="497"/>
    <x v="10"/>
    <x v="7"/>
    <x v="9"/>
    <x v="0"/>
    <x v="1"/>
    <x v="2"/>
    <n v="0.18403525300000001"/>
    <m/>
    <n v="8.8949999999999996"/>
    <x v="979"/>
    <n v="4.4000000000000004"/>
    <x v="7"/>
    <n v="7.0356333333333332"/>
    <n v="4.7457897695334461"/>
  </r>
  <r>
    <x v="1"/>
    <x v="52"/>
    <x v="2"/>
    <x v="7"/>
    <x v="9"/>
    <x v="0"/>
    <x v="1"/>
    <x v="2"/>
    <n v="0.15080666600000001"/>
    <m/>
    <n v="7.3"/>
    <x v="980"/>
    <n v="4.4000000000000004"/>
    <x v="7"/>
    <n v="24.834599999999998"/>
    <n v="20.411999999999999"/>
  </r>
  <r>
    <x v="1"/>
    <x v="771"/>
    <x v="0"/>
    <x v="7"/>
    <x v="9"/>
    <x v="0"/>
    <x v="1"/>
    <x v="2"/>
    <n v="3.0516069E-2"/>
    <m/>
    <n v="7.51"/>
    <x v="981"/>
    <n v="4.4000000000000004"/>
    <x v="7"/>
    <n v="37.966833333333334"/>
    <n v="30.333022636484685"/>
  </r>
  <r>
    <x v="1"/>
    <x v="772"/>
    <x v="0"/>
    <x v="7"/>
    <x v="9"/>
    <x v="0"/>
    <x v="1"/>
    <x v="2"/>
    <n v="6.5872936000000007E-2"/>
    <m/>
    <n v="18.7"/>
    <x v="982"/>
    <n v="4.4000000000000004"/>
    <x v="7"/>
    <n v="18.864766666666664"/>
    <n v="6.0528663101604279"/>
  </r>
  <r>
    <x v="1"/>
    <x v="773"/>
    <x v="0"/>
    <x v="7"/>
    <x v="9"/>
    <x v="0"/>
    <x v="1"/>
    <x v="2"/>
    <n v="0.104784329"/>
    <m/>
    <n v="11.1"/>
    <x v="983"/>
    <n v="4.4000000000000004"/>
    <x v="7"/>
    <n v="25.072766666666666"/>
    <n v="13.552846846846847"/>
  </r>
  <r>
    <x v="1"/>
    <x v="774"/>
    <x v="0"/>
    <x v="7"/>
    <x v="9"/>
    <x v="0"/>
    <x v="1"/>
    <x v="2"/>
    <n v="4.5465958000000001E-2"/>
    <m/>
    <n v="8.7850000000000001"/>
    <x v="984"/>
    <n v="4.4000000000000004"/>
    <x v="7"/>
    <n v="20.140233333333331"/>
    <n v="13.755424018212862"/>
  </r>
  <r>
    <x v="1"/>
    <x v="188"/>
    <x v="4"/>
    <x v="7"/>
    <x v="9"/>
    <x v="0"/>
    <x v="1"/>
    <x v="2"/>
    <n v="8.4245355999999993E-2"/>
    <m/>
    <n v="5.4"/>
    <x v="985"/>
    <n v="4.4000000000000004"/>
    <x v="7"/>
    <n v="27.4421"/>
    <n v="30.49122222222222"/>
  </r>
  <r>
    <x v="1"/>
    <x v="775"/>
    <x v="5"/>
    <x v="7"/>
    <x v="9"/>
    <x v="0"/>
    <x v="1"/>
    <x v="2"/>
    <n v="0.158096128"/>
    <m/>
    <n v="6.5250000000000004"/>
    <x v="986"/>
    <n v="4.4000000000000004"/>
    <x v="7"/>
    <n v="14.398033333333332"/>
    <n v="13.239570881226053"/>
  </r>
  <r>
    <x v="1"/>
    <x v="69"/>
    <x v="8"/>
    <x v="7"/>
    <x v="9"/>
    <x v="0"/>
    <x v="1"/>
    <x v="2"/>
    <n v="4.6994716999999998E-2"/>
    <m/>
    <n v="9.8000000000000007"/>
    <x v="987"/>
    <n v="4.4000000000000004"/>
    <x v="7"/>
    <n v="20.967000000000002"/>
    <n v="12.836938775510204"/>
  </r>
  <r>
    <x v="1"/>
    <x v="583"/>
    <x v="9"/>
    <x v="7"/>
    <x v="9"/>
    <x v="0"/>
    <x v="1"/>
    <x v="2"/>
    <n v="0.113212516"/>
    <m/>
    <n v="12.15"/>
    <x v="988"/>
    <n v="4.4000000000000004"/>
    <x v="7"/>
    <n v="42.434000000000005"/>
    <n v="20.955061728395062"/>
  </r>
  <r>
    <x v="1"/>
    <x v="776"/>
    <x v="6"/>
    <x v="7"/>
    <x v="9"/>
    <x v="0"/>
    <x v="1"/>
    <x v="2"/>
    <n v="1.9671472999999998E-2"/>
    <m/>
    <n v="17.850000000000001"/>
    <x v="989"/>
    <n v="4.4000000000000004"/>
    <x v="7"/>
    <n v="35.792666666666669"/>
    <n v="12.031148459383752"/>
  </r>
  <r>
    <x v="1"/>
    <x v="777"/>
    <x v="6"/>
    <x v="7"/>
    <x v="9"/>
    <x v="0"/>
    <x v="1"/>
    <x v="2"/>
    <n v="0.114243048"/>
    <m/>
    <n v="9"/>
    <x v="990"/>
    <n v="4.4000000000000004"/>
    <x v="7"/>
    <n v="29.156166666666667"/>
    <n v="19.437444444444445"/>
  </r>
  <r>
    <x v="1"/>
    <x v="778"/>
    <x v="6"/>
    <x v="7"/>
    <x v="9"/>
    <x v="0"/>
    <x v="1"/>
    <x v="2"/>
    <n v="7.9261743999999995E-2"/>
    <m/>
    <n v="9.3949999999999996"/>
    <x v="991"/>
    <n v="4.4000000000000004"/>
    <x v="7"/>
    <n v="13.637500000000001"/>
    <n v="8.7094199042043652"/>
  </r>
  <r>
    <x v="0"/>
    <x v="779"/>
    <x v="10"/>
    <x v="7"/>
    <x v="9"/>
    <x v="0"/>
    <x v="1"/>
    <x v="2"/>
    <n v="0.208662546"/>
    <m/>
    <n v="13.6"/>
    <x v="992"/>
    <n v="4.4000000000000004"/>
    <x v="7"/>
    <n v="38.638333333333335"/>
    <n v="17.046323529411765"/>
  </r>
  <r>
    <x v="0"/>
    <x v="451"/>
    <x v="2"/>
    <x v="7"/>
    <x v="9"/>
    <x v="0"/>
    <x v="1"/>
    <x v="2"/>
    <n v="0.23207267400000001"/>
    <m/>
    <n v="9.5"/>
    <x v="943"/>
    <n v="4.4000000000000004"/>
    <x v="7"/>
    <n v="38.244466666666668"/>
    <n v="24.154399999999999"/>
  </r>
  <r>
    <x v="0"/>
    <x v="780"/>
    <x v="2"/>
    <x v="7"/>
    <x v="9"/>
    <x v="0"/>
    <x v="1"/>
    <x v="2"/>
    <n v="6.0154968000000003E-2"/>
    <m/>
    <n v="4.5549999999999997"/>
    <x v="993"/>
    <n v="4.4000000000000004"/>
    <x v="7"/>
    <n v="18.359066666666667"/>
    <n v="24.18318331503842"/>
  </r>
  <r>
    <x v="0"/>
    <x v="563"/>
    <x v="8"/>
    <x v="7"/>
    <x v="9"/>
    <x v="0"/>
    <x v="1"/>
    <x v="2"/>
    <n v="8.2341170000000005E-2"/>
    <m/>
    <n v="5.3049999999999997"/>
    <x v="994"/>
    <n v="4.4000000000000004"/>
    <x v="7"/>
    <n v="30.960133333333332"/>
    <n v="35.016173421300657"/>
  </r>
  <r>
    <x v="0"/>
    <x v="413"/>
    <x v="6"/>
    <x v="7"/>
    <x v="9"/>
    <x v="0"/>
    <x v="1"/>
    <x v="2"/>
    <n v="1.9114348999999999E-2"/>
    <m/>
    <n v="9.5"/>
    <x v="995"/>
    <n v="4.4000000000000004"/>
    <x v="7"/>
    <n v="30.360133333333334"/>
    <n v="19.174821052631579"/>
  </r>
  <r>
    <x v="0"/>
    <x v="433"/>
    <x v="15"/>
    <x v="7"/>
    <x v="9"/>
    <x v="0"/>
    <x v="1"/>
    <x v="2"/>
    <n v="0.23653561000000001"/>
    <m/>
    <n v="17.7"/>
    <x v="996"/>
    <n v="4.4000000000000004"/>
    <x v="7"/>
    <n v="30.698733333333333"/>
    <n v="10.406350282485876"/>
  </r>
  <r>
    <x v="1"/>
    <x v="781"/>
    <x v="10"/>
    <x v="7"/>
    <x v="9"/>
    <x v="0"/>
    <x v="1"/>
    <x v="2"/>
    <n v="0.210021713"/>
    <m/>
    <n v="11.15"/>
    <x v="997"/>
    <n v="4.4000000000000004"/>
    <x v="7"/>
    <n v="7.3790666666666667"/>
    <n v="3.9707982062780269"/>
  </r>
  <r>
    <x v="1"/>
    <x v="319"/>
    <x v="2"/>
    <x v="2"/>
    <x v="2"/>
    <x v="0"/>
    <x v="1"/>
    <x v="0"/>
    <n v="2.2883279999999999E-2"/>
    <n v="6.85"/>
    <n v="6.85"/>
    <x v="998"/>
    <n v="4.4000000000000004"/>
    <x v="2"/>
    <n v="32.657425000000003"/>
    <n v="38.14005839416059"/>
  </r>
  <r>
    <x v="1"/>
    <x v="519"/>
    <x v="7"/>
    <x v="2"/>
    <x v="2"/>
    <x v="0"/>
    <x v="1"/>
    <x v="0"/>
    <n v="0"/>
    <n v="17.350000000000001"/>
    <n v="17.350000000000001"/>
    <x v="999"/>
    <n v="4.4000000000000004"/>
    <x v="2"/>
    <n v="12.8627"/>
    <n v="5.9309279538904898"/>
  </r>
  <r>
    <x v="1"/>
    <x v="782"/>
    <x v="7"/>
    <x v="2"/>
    <x v="2"/>
    <x v="0"/>
    <x v="1"/>
    <x v="0"/>
    <n v="7.5959623000000004E-2"/>
    <n v="17.75"/>
    <n v="17.75"/>
    <x v="1000"/>
    <n v="4.4000000000000004"/>
    <x v="2"/>
    <n v="14.056800000000001"/>
    <n v="6.3354591549295778"/>
  </r>
  <r>
    <x v="1"/>
    <x v="502"/>
    <x v="13"/>
    <x v="2"/>
    <x v="2"/>
    <x v="0"/>
    <x v="1"/>
    <x v="0"/>
    <n v="9.6386227000000005E-2"/>
    <n v="5.78"/>
    <n v="5.78"/>
    <x v="613"/>
    <n v="4.4000000000000004"/>
    <x v="2"/>
    <n v="20.444400000000002"/>
    <n v="28.296747404844293"/>
  </r>
  <r>
    <x v="1"/>
    <x v="176"/>
    <x v="1"/>
    <x v="2"/>
    <x v="2"/>
    <x v="0"/>
    <x v="1"/>
    <x v="0"/>
    <n v="0.136497913"/>
    <n v="15.85"/>
    <n v="15.85"/>
    <x v="641"/>
    <n v="4.4000000000000004"/>
    <x v="2"/>
    <n v="12.038675"/>
    <n v="6.0763028391167193"/>
  </r>
  <r>
    <x v="1"/>
    <x v="783"/>
    <x v="10"/>
    <x v="2"/>
    <x v="2"/>
    <x v="0"/>
    <x v="1"/>
    <x v="0"/>
    <n v="4.5308131000000001E-2"/>
    <n v="19.100000000000001"/>
    <n v="19.100000000000001"/>
    <x v="1001"/>
    <n v="4.4000000000000004"/>
    <x v="2"/>
    <n v="5.3142250000000004"/>
    <n v="2.2258534031413615"/>
  </r>
  <r>
    <x v="1"/>
    <x v="784"/>
    <x v="2"/>
    <x v="2"/>
    <x v="2"/>
    <x v="0"/>
    <x v="1"/>
    <x v="0"/>
    <n v="6.3566170000000005E-2"/>
    <n v="13.3"/>
    <n v="13.3"/>
    <x v="1002"/>
    <n v="4.4000000000000004"/>
    <x v="2"/>
    <n v="18.92135"/>
    <n v="11.381263157894736"/>
  </r>
  <r>
    <x v="1"/>
    <x v="785"/>
    <x v="12"/>
    <x v="2"/>
    <x v="2"/>
    <x v="0"/>
    <x v="1"/>
    <x v="0"/>
    <n v="0.16298027600000001"/>
    <n v="7.85"/>
    <n v="7.85"/>
    <x v="1003"/>
    <n v="4.4000000000000004"/>
    <x v="2"/>
    <n v="18.155550000000002"/>
    <n v="18.502471337579621"/>
  </r>
  <r>
    <x v="1"/>
    <x v="786"/>
    <x v="4"/>
    <x v="2"/>
    <x v="2"/>
    <x v="0"/>
    <x v="1"/>
    <x v="0"/>
    <n v="3.2621545000000002E-2"/>
    <n v="8.6"/>
    <n v="8.6"/>
    <x v="940"/>
    <n v="4.4000000000000004"/>
    <x v="2"/>
    <n v="17.901924999999999"/>
    <n v="16.652953488372091"/>
  </r>
  <r>
    <x v="1"/>
    <x v="86"/>
    <x v="4"/>
    <x v="2"/>
    <x v="2"/>
    <x v="0"/>
    <x v="1"/>
    <x v="0"/>
    <n v="9.8784589999999992E-3"/>
    <n v="11.395"/>
    <n v="11.395"/>
    <x v="1004"/>
    <n v="4.4000000000000004"/>
    <x v="2"/>
    <n v="5.9504250000000001"/>
    <n v="4.1775691092584468"/>
  </r>
  <r>
    <x v="1"/>
    <x v="731"/>
    <x v="4"/>
    <x v="2"/>
    <x v="2"/>
    <x v="0"/>
    <x v="1"/>
    <x v="0"/>
    <n v="5.5990290999999998E-2"/>
    <n v="15.7"/>
    <n v="15.7"/>
    <x v="1005"/>
    <n v="4.4000000000000004"/>
    <x v="2"/>
    <n v="19.150300000000001"/>
    <n v="9.758114649681529"/>
  </r>
  <r>
    <x v="1"/>
    <x v="190"/>
    <x v="4"/>
    <x v="2"/>
    <x v="2"/>
    <x v="0"/>
    <x v="1"/>
    <x v="0"/>
    <n v="5.2040915E-2"/>
    <n v="18.75"/>
    <n v="18.75"/>
    <x v="1006"/>
    <n v="4.4000000000000004"/>
    <x v="2"/>
    <n v="13.215999999999999"/>
    <n v="5.6388266666666667"/>
  </r>
  <r>
    <x v="1"/>
    <x v="68"/>
    <x v="5"/>
    <x v="2"/>
    <x v="2"/>
    <x v="0"/>
    <x v="1"/>
    <x v="0"/>
    <n v="6.7295406000000002E-2"/>
    <n v="19.100000000000001"/>
    <n v="19.100000000000001"/>
    <x v="68"/>
    <n v="4.4000000000000004"/>
    <x v="2"/>
    <n v="5.2474499999999997"/>
    <n v="2.1978848167539264"/>
  </r>
  <r>
    <x v="1"/>
    <x v="585"/>
    <x v="9"/>
    <x v="2"/>
    <x v="2"/>
    <x v="0"/>
    <x v="1"/>
    <x v="0"/>
    <n v="0"/>
    <n v="12.15"/>
    <n v="12.15"/>
    <x v="1007"/>
    <n v="4.4000000000000004"/>
    <x v="2"/>
    <n v="15.471625"/>
    <n v="10.187078189300411"/>
  </r>
  <r>
    <x v="1"/>
    <x v="787"/>
    <x v="9"/>
    <x v="2"/>
    <x v="2"/>
    <x v="0"/>
    <x v="1"/>
    <x v="0"/>
    <n v="3.0507050000000001E-2"/>
    <n v="17.75"/>
    <n v="17.75"/>
    <x v="1008"/>
    <n v="4.4000000000000004"/>
    <x v="2"/>
    <n v="22.545750000000002"/>
    <n v="10.161464788732395"/>
  </r>
  <r>
    <x v="1"/>
    <x v="742"/>
    <x v="6"/>
    <x v="2"/>
    <x v="2"/>
    <x v="0"/>
    <x v="1"/>
    <x v="0"/>
    <n v="3.3899897999999998E-2"/>
    <n v="6.48"/>
    <n v="6.48"/>
    <x v="1009"/>
    <n v="4.4000000000000004"/>
    <x v="2"/>
    <n v="18.36345"/>
    <n v="22.670925925925925"/>
  </r>
  <r>
    <x v="1"/>
    <x v="788"/>
    <x v="6"/>
    <x v="2"/>
    <x v="2"/>
    <x v="0"/>
    <x v="1"/>
    <x v="0"/>
    <n v="0"/>
    <n v="17.5"/>
    <n v="17.5"/>
    <x v="1010"/>
    <n v="4.4000000000000004"/>
    <x v="2"/>
    <n v="12.874874999999999"/>
    <n v="5.8856571428571423"/>
  </r>
  <r>
    <x v="1"/>
    <x v="644"/>
    <x v="6"/>
    <x v="2"/>
    <x v="2"/>
    <x v="0"/>
    <x v="1"/>
    <x v="0"/>
    <n v="1.5769693000000001E-2"/>
    <n v="18.600000000000001"/>
    <n v="18.600000000000001"/>
    <x v="715"/>
    <n v="4.4000000000000004"/>
    <x v="2"/>
    <n v="19.017074999999998"/>
    <n v="8.1793870967741924"/>
  </r>
  <r>
    <x v="1"/>
    <x v="789"/>
    <x v="15"/>
    <x v="2"/>
    <x v="2"/>
    <x v="0"/>
    <x v="1"/>
    <x v="0"/>
    <n v="8.4452363000000003E-2"/>
    <n v="7.4349999999999996"/>
    <n v="7.4349999999999996"/>
    <x v="1011"/>
    <n v="4.4000000000000004"/>
    <x v="2"/>
    <n v="20.651975"/>
    <n v="22.221358439811702"/>
  </r>
  <r>
    <x v="0"/>
    <x v="790"/>
    <x v="2"/>
    <x v="2"/>
    <x v="2"/>
    <x v="0"/>
    <x v="1"/>
    <x v="0"/>
    <n v="0.105145451"/>
    <n v="14"/>
    <n v="14"/>
    <x v="1012"/>
    <n v="4.4000000000000004"/>
    <x v="2"/>
    <n v="18.035150000000002"/>
    <n v="10.305800000000001"/>
  </r>
  <r>
    <x v="0"/>
    <x v="378"/>
    <x v="2"/>
    <x v="2"/>
    <x v="2"/>
    <x v="0"/>
    <x v="1"/>
    <x v="0"/>
    <n v="9.0913642000000003E-2"/>
    <n v="14.35"/>
    <n v="14.35"/>
    <x v="534"/>
    <n v="4.4000000000000004"/>
    <x v="2"/>
    <n v="28.912299999999998"/>
    <n v="16.118355400696863"/>
  </r>
  <r>
    <x v="0"/>
    <x v="709"/>
    <x v="2"/>
    <x v="2"/>
    <x v="2"/>
    <x v="0"/>
    <x v="1"/>
    <x v="0"/>
    <n v="4.1474232E-2"/>
    <n v="17.350000000000001"/>
    <n v="17.350000000000001"/>
    <x v="1013"/>
    <n v="4.4000000000000004"/>
    <x v="2"/>
    <n v="11.63505"/>
    <n v="5.3648645533141206"/>
  </r>
  <r>
    <x v="0"/>
    <x v="340"/>
    <x v="0"/>
    <x v="2"/>
    <x v="2"/>
    <x v="0"/>
    <x v="1"/>
    <x v="0"/>
    <n v="7.7319078999999999E-2"/>
    <n v="5.82"/>
    <n v="5.82"/>
    <x v="1014"/>
    <n v="4.4000000000000004"/>
    <x v="2"/>
    <n v="31.929124999999999"/>
    <n v="43.888831615120274"/>
  </r>
  <r>
    <x v="0"/>
    <x v="791"/>
    <x v="0"/>
    <x v="2"/>
    <x v="2"/>
    <x v="0"/>
    <x v="1"/>
    <x v="0"/>
    <n v="6.8938340000000001E-2"/>
    <n v="8.9600000000000009"/>
    <n v="8.9600000000000009"/>
    <x v="1015"/>
    <n v="4.4000000000000004"/>
    <x v="2"/>
    <n v="24.5596"/>
    <n v="21.928214285714283"/>
  </r>
  <r>
    <x v="0"/>
    <x v="792"/>
    <x v="8"/>
    <x v="2"/>
    <x v="2"/>
    <x v="0"/>
    <x v="1"/>
    <x v="0"/>
    <n v="0.137366883"/>
    <n v="6.9850000000000003"/>
    <n v="6.9850000000000003"/>
    <x v="1016"/>
    <n v="4.4000000000000004"/>
    <x v="2"/>
    <n v="23.120100000000001"/>
    <n v="26.479713672154617"/>
  </r>
  <r>
    <x v="0"/>
    <x v="793"/>
    <x v="6"/>
    <x v="2"/>
    <x v="2"/>
    <x v="0"/>
    <x v="1"/>
    <x v="0"/>
    <n v="5.6602817999999999E-2"/>
    <n v="5.59"/>
    <n v="5.59"/>
    <x v="1017"/>
    <n v="4.4000000000000004"/>
    <x v="2"/>
    <n v="7.9020999999999999"/>
    <n v="11.308908765652951"/>
  </r>
  <r>
    <x v="0"/>
    <x v="794"/>
    <x v="6"/>
    <x v="2"/>
    <x v="2"/>
    <x v="0"/>
    <x v="1"/>
    <x v="0"/>
    <n v="2.5920815999999999E-2"/>
    <n v="13.65"/>
    <n v="13.65"/>
    <x v="1018"/>
    <n v="4.4000000000000004"/>
    <x v="2"/>
    <n v="10.153775"/>
    <n v="5.9509304029304024"/>
  </r>
  <r>
    <x v="0"/>
    <x v="795"/>
    <x v="6"/>
    <x v="2"/>
    <x v="2"/>
    <x v="0"/>
    <x v="1"/>
    <x v="0"/>
    <n v="5.6872392000000001E-2"/>
    <n v="13.8"/>
    <n v="13.8"/>
    <x v="1019"/>
    <n v="4.4000000000000004"/>
    <x v="2"/>
    <n v="28.899799999999999"/>
    <n v="16.75350724637681"/>
  </r>
  <r>
    <x v="1"/>
    <x v="233"/>
    <x v="7"/>
    <x v="5"/>
    <x v="5"/>
    <x v="2"/>
    <x v="0"/>
    <x v="0"/>
    <n v="4.7453947000000003E-2"/>
    <n v="9.8000000000000007"/>
    <n v="9.8000000000000007"/>
    <x v="1020"/>
    <n v="4.4000000000000004"/>
    <x v="5"/>
    <n v="25.4254"/>
    <n v="10.377714285714285"/>
  </r>
  <r>
    <x v="1"/>
    <x v="588"/>
    <x v="10"/>
    <x v="5"/>
    <x v="5"/>
    <x v="2"/>
    <x v="0"/>
    <x v="0"/>
    <n v="2.2190488000000001E-2"/>
    <n v="16.7"/>
    <n v="16.7"/>
    <x v="982"/>
    <n v="4.4000000000000004"/>
    <x v="5"/>
    <n v="28.297149999999998"/>
    <n v="6.7777604790419161"/>
  </r>
  <r>
    <x v="1"/>
    <x v="796"/>
    <x v="7"/>
    <x v="4"/>
    <x v="4"/>
    <x v="2"/>
    <x v="0"/>
    <x v="0"/>
    <n v="0.111500259"/>
    <n v="12.3"/>
    <n v="12.3"/>
    <x v="1021"/>
    <n v="4.4000000000000004"/>
    <x v="4"/>
    <n v="3.9652666666666665"/>
    <n v="2.9014146341463412"/>
  </r>
  <r>
    <x v="1"/>
    <x v="404"/>
    <x v="7"/>
    <x v="4"/>
    <x v="4"/>
    <x v="2"/>
    <x v="0"/>
    <x v="0"/>
    <n v="3.5482562000000002E-2"/>
    <n v="12.65"/>
    <n v="12.65"/>
    <x v="736"/>
    <n v="4.4000000000000004"/>
    <x v="4"/>
    <n v="25.711222222222222"/>
    <n v="18.292569169960476"/>
  </r>
  <r>
    <x v="1"/>
    <x v="587"/>
    <x v="13"/>
    <x v="4"/>
    <x v="4"/>
    <x v="2"/>
    <x v="0"/>
    <x v="0"/>
    <n v="0.141174838"/>
    <n v="4.6349999999999998"/>
    <n v="4.6349999999999998"/>
    <x v="1022"/>
    <n v="4.4000000000000004"/>
    <x v="4"/>
    <n v="14.122155555555556"/>
    <n v="27.421661272923412"/>
  </r>
  <r>
    <x v="1"/>
    <x v="797"/>
    <x v="13"/>
    <x v="4"/>
    <x v="4"/>
    <x v="2"/>
    <x v="0"/>
    <x v="0"/>
    <n v="0.11144608"/>
    <n v="9.3000000000000007"/>
    <n v="9.3000000000000007"/>
    <x v="1023"/>
    <n v="4.4000000000000004"/>
    <x v="4"/>
    <n v="7.1869555555555547"/>
    <n v="6.9551182795698914"/>
  </r>
  <r>
    <x v="1"/>
    <x v="798"/>
    <x v="13"/>
    <x v="4"/>
    <x v="4"/>
    <x v="2"/>
    <x v="0"/>
    <x v="0"/>
    <n v="5.1766041999999998E-2"/>
    <n v="10.195"/>
    <n v="10.195"/>
    <x v="1024"/>
    <n v="4.4000000000000004"/>
    <x v="4"/>
    <n v="3.8395333333333332"/>
    <n v="3.3894850416871014"/>
  </r>
  <r>
    <x v="1"/>
    <x v="799"/>
    <x v="1"/>
    <x v="4"/>
    <x v="4"/>
    <x v="2"/>
    <x v="0"/>
    <x v="0"/>
    <n v="2.7224917000000001E-2"/>
    <n v="7.55"/>
    <n v="7.55"/>
    <x v="1025"/>
    <n v="4.4000000000000004"/>
    <x v="4"/>
    <n v="16.992666666666665"/>
    <n v="20.256158940397352"/>
  </r>
  <r>
    <x v="1"/>
    <x v="354"/>
    <x v="1"/>
    <x v="4"/>
    <x v="4"/>
    <x v="2"/>
    <x v="0"/>
    <x v="0"/>
    <n v="2.6735372E-2"/>
    <n v="12.35"/>
    <n v="12.35"/>
    <x v="1026"/>
    <n v="4.4000000000000004"/>
    <x v="4"/>
    <n v="6.3805111111111108"/>
    <n v="4.6497651821862345"/>
  </r>
  <r>
    <x v="1"/>
    <x v="473"/>
    <x v="1"/>
    <x v="4"/>
    <x v="4"/>
    <x v="2"/>
    <x v="0"/>
    <x v="0"/>
    <n v="0"/>
    <n v="14.15"/>
    <n v="14.15"/>
    <x v="1027"/>
    <n v="4.4000000000000004"/>
    <x v="4"/>
    <n v="28.189044444444445"/>
    <n v="17.929427561837457"/>
  </r>
  <r>
    <x v="1"/>
    <x v="800"/>
    <x v="10"/>
    <x v="4"/>
    <x v="4"/>
    <x v="2"/>
    <x v="0"/>
    <x v="0"/>
    <n v="8.7986598999999999E-2"/>
    <n v="17.7"/>
    <n v="17.7"/>
    <x v="1028"/>
    <n v="4.4000000000000004"/>
    <x v="4"/>
    <n v="20.158799999999999"/>
    <n v="10.250237288135594"/>
  </r>
  <r>
    <x v="1"/>
    <x v="801"/>
    <x v="2"/>
    <x v="4"/>
    <x v="4"/>
    <x v="2"/>
    <x v="0"/>
    <x v="0"/>
    <n v="6.5943509999999997E-2"/>
    <n v="17.850000000000001"/>
    <n v="17.850000000000001"/>
    <x v="1029"/>
    <n v="4.4000000000000004"/>
    <x v="4"/>
    <n v="16.56722222222222"/>
    <n v="8.3532212885154049"/>
  </r>
  <r>
    <x v="1"/>
    <x v="802"/>
    <x v="0"/>
    <x v="4"/>
    <x v="4"/>
    <x v="2"/>
    <x v="0"/>
    <x v="0"/>
    <n v="8.7825609999999995E-3"/>
    <n v="9.2100000000000009"/>
    <n v="9.2100000000000009"/>
    <x v="1030"/>
    <n v="4.4000000000000004"/>
    <x v="4"/>
    <n v="13.31571111111111"/>
    <n v="13.012095548317046"/>
  </r>
  <r>
    <x v="1"/>
    <x v="803"/>
    <x v="0"/>
    <x v="4"/>
    <x v="4"/>
    <x v="2"/>
    <x v="0"/>
    <x v="0"/>
    <n v="9.0084098000000001E-2"/>
    <n v="18.2"/>
    <n v="18.2"/>
    <x v="1031"/>
    <n v="4.4000000000000004"/>
    <x v="4"/>
    <n v="21.912333333333336"/>
    <n v="10.835769230769232"/>
  </r>
  <r>
    <x v="1"/>
    <x v="804"/>
    <x v="5"/>
    <x v="4"/>
    <x v="4"/>
    <x v="2"/>
    <x v="1"/>
    <x v="0"/>
    <n v="1.6052446000000001E-2"/>
    <n v="8.85"/>
    <n v="8.85"/>
    <x v="1032"/>
    <n v="4.4000000000000004"/>
    <x v="4"/>
    <n v="11.866266666666668"/>
    <n v="12.067389830508475"/>
  </r>
  <r>
    <x v="1"/>
    <x v="101"/>
    <x v="5"/>
    <x v="4"/>
    <x v="4"/>
    <x v="2"/>
    <x v="1"/>
    <x v="0"/>
    <n v="3.8816114999999998E-2"/>
    <n v="17.100000000000001"/>
    <n v="17.100000000000001"/>
    <x v="1033"/>
    <n v="4.4000000000000004"/>
    <x v="4"/>
    <n v="18.498244444444442"/>
    <n v="9.7359181286549692"/>
  </r>
  <r>
    <x v="1"/>
    <x v="751"/>
    <x v="5"/>
    <x v="4"/>
    <x v="4"/>
    <x v="2"/>
    <x v="1"/>
    <x v="0"/>
    <n v="1.4052469E-2"/>
    <n v="18.350000000000001"/>
    <n v="18.350000000000001"/>
    <x v="1034"/>
    <n v="4.4000000000000004"/>
    <x v="4"/>
    <n v="24.897177777777777"/>
    <n v="12.211149863760218"/>
  </r>
  <r>
    <x v="1"/>
    <x v="805"/>
    <x v="5"/>
    <x v="4"/>
    <x v="4"/>
    <x v="2"/>
    <x v="1"/>
    <x v="0"/>
    <n v="0.100114941"/>
    <n v="20.2"/>
    <n v="20.2"/>
    <x v="1035"/>
    <n v="4.4000000000000004"/>
    <x v="4"/>
    <n v="20.932200000000002"/>
    <n v="9.3262277227722787"/>
  </r>
  <r>
    <x v="1"/>
    <x v="280"/>
    <x v="8"/>
    <x v="4"/>
    <x v="4"/>
    <x v="2"/>
    <x v="1"/>
    <x v="0"/>
    <n v="8.1206491000000006E-2"/>
    <n v="14.8"/>
    <n v="14.8"/>
    <x v="1036"/>
    <n v="4.4000000000000004"/>
    <x v="4"/>
    <n v="21.031622222222225"/>
    <n v="12.7895"/>
  </r>
  <r>
    <x v="1"/>
    <x v="806"/>
    <x v="14"/>
    <x v="4"/>
    <x v="4"/>
    <x v="2"/>
    <x v="1"/>
    <x v="0"/>
    <n v="3.3926852E-2"/>
    <n v="11.65"/>
    <n v="11.65"/>
    <x v="1037"/>
    <n v="4.4000000000000004"/>
    <x v="4"/>
    <n v="12.398444444444443"/>
    <n v="9.5781974248927035"/>
  </r>
  <r>
    <x v="1"/>
    <x v="776"/>
    <x v="6"/>
    <x v="4"/>
    <x v="4"/>
    <x v="2"/>
    <x v="1"/>
    <x v="0"/>
    <n v="1.1258035E-2"/>
    <n v="17.850000000000001"/>
    <n v="17.850000000000001"/>
    <x v="1038"/>
    <n v="4.4000000000000004"/>
    <x v="4"/>
    <n v="23.517333333333333"/>
    <n v="11.857478991596638"/>
  </r>
  <r>
    <x v="1"/>
    <x v="807"/>
    <x v="7"/>
    <x v="5"/>
    <x v="5"/>
    <x v="2"/>
    <x v="1"/>
    <x v="0"/>
    <n v="3.7845086E-2"/>
    <n v="7.4450000000000003"/>
    <n v="7.4450000000000003"/>
    <x v="1039"/>
    <n v="4.4000000000000004"/>
    <x v="5"/>
    <n v="18.883849999999999"/>
    <n v="10.145789120214909"/>
  </r>
  <r>
    <x v="1"/>
    <x v="428"/>
    <x v="7"/>
    <x v="5"/>
    <x v="5"/>
    <x v="2"/>
    <x v="1"/>
    <x v="0"/>
    <n v="6.0822460000000002E-2"/>
    <n v="13.5"/>
    <n v="13.5"/>
    <x v="1040"/>
    <n v="4.4000000000000004"/>
    <x v="5"/>
    <n v="21.288499999999999"/>
    <n v="6.3077037037037034"/>
  </r>
  <r>
    <x v="1"/>
    <x v="808"/>
    <x v="10"/>
    <x v="5"/>
    <x v="5"/>
    <x v="2"/>
    <x v="1"/>
    <x v="0"/>
    <n v="8.0462750000000003E-3"/>
    <n v="17.600000000000001"/>
    <n v="17.600000000000001"/>
    <x v="1041"/>
    <n v="4.4000000000000004"/>
    <x v="5"/>
    <n v="43.435549999999999"/>
    <n v="9.8717159090909075"/>
  </r>
  <r>
    <x v="1"/>
    <x v="809"/>
    <x v="10"/>
    <x v="5"/>
    <x v="5"/>
    <x v="2"/>
    <x v="1"/>
    <x v="0"/>
    <n v="9.3214498000000007E-2"/>
    <n v="20.7"/>
    <n v="20.7"/>
    <x v="1042"/>
    <n v="4.4000000000000004"/>
    <x v="5"/>
    <n v="18.66675"/>
    <n v="3.6071014492753624"/>
  </r>
  <r>
    <x v="1"/>
    <x v="479"/>
    <x v="2"/>
    <x v="5"/>
    <x v="5"/>
    <x v="2"/>
    <x v="1"/>
    <x v="0"/>
    <n v="5.2607932000000003E-2"/>
    <n v="7.36"/>
    <n v="7.36"/>
    <x v="1043"/>
    <n v="4.4000000000000004"/>
    <x v="5"/>
    <n v="14.089700000000001"/>
    <n v="7.6574456521739132"/>
  </r>
  <r>
    <x v="1"/>
    <x v="810"/>
    <x v="2"/>
    <x v="5"/>
    <x v="5"/>
    <x v="2"/>
    <x v="1"/>
    <x v="0"/>
    <n v="4.1974488999999997E-2"/>
    <n v="19.7"/>
    <n v="19.7"/>
    <x v="1044"/>
    <n v="4.4000000000000004"/>
    <x v="5"/>
    <n v="27.172799999999999"/>
    <n v="5.5173197969543146"/>
  </r>
  <r>
    <x v="1"/>
    <x v="811"/>
    <x v="0"/>
    <x v="5"/>
    <x v="5"/>
    <x v="2"/>
    <x v="1"/>
    <x v="0"/>
    <n v="4.2800989999999997E-2"/>
    <n v="7.3650000000000002"/>
    <n v="7.3650000000000002"/>
    <x v="1045"/>
    <n v="4.4000000000000004"/>
    <x v="5"/>
    <n v="57.093000000000004"/>
    <n v="31.007739307535644"/>
  </r>
  <r>
    <x v="1"/>
    <x v="58"/>
    <x v="0"/>
    <x v="5"/>
    <x v="5"/>
    <x v="2"/>
    <x v="1"/>
    <x v="0"/>
    <n v="0.173573164"/>
    <n v="15.6"/>
    <n v="15.6"/>
    <x v="244"/>
    <n v="4.4000000000000004"/>
    <x v="5"/>
    <n v="28.612950000000001"/>
    <n v="7.3366538461538466"/>
  </r>
  <r>
    <x v="1"/>
    <x v="346"/>
    <x v="12"/>
    <x v="5"/>
    <x v="5"/>
    <x v="2"/>
    <x v="1"/>
    <x v="0"/>
    <n v="7.2383776999999996E-2"/>
    <n v="8.3949999999999996"/>
    <n v="8.3949999999999996"/>
    <x v="1046"/>
    <n v="4.4000000000000004"/>
    <x v="5"/>
    <n v="62.875999999999998"/>
    <n v="29.958784991066111"/>
  </r>
  <r>
    <x v="1"/>
    <x v="812"/>
    <x v="12"/>
    <x v="5"/>
    <x v="5"/>
    <x v="2"/>
    <x v="1"/>
    <x v="0"/>
    <n v="0.112859454"/>
    <n v="10.195"/>
    <n v="10.195"/>
    <x v="1047"/>
    <n v="4.4000000000000004"/>
    <x v="5"/>
    <n v="28.621500000000001"/>
    <n v="11.229622363903875"/>
  </r>
  <r>
    <x v="1"/>
    <x v="300"/>
    <x v="12"/>
    <x v="5"/>
    <x v="5"/>
    <x v="2"/>
    <x v="1"/>
    <x v="0"/>
    <n v="4.1904577999999998E-2"/>
    <n v="18.350000000000001"/>
    <n v="18.350000000000001"/>
    <x v="317"/>
    <n v="4.4000000000000004"/>
    <x v="5"/>
    <n v="47.046799999999998"/>
    <n v="10.255433242506811"/>
  </r>
  <r>
    <x v="1"/>
    <x v="391"/>
    <x v="4"/>
    <x v="5"/>
    <x v="5"/>
    <x v="2"/>
    <x v="1"/>
    <x v="0"/>
    <n v="3.6439878000000002E-2"/>
    <n v="7.5"/>
    <n v="7.5"/>
    <x v="1048"/>
    <n v="4.4000000000000004"/>
    <x v="5"/>
    <n v="43.825699999999998"/>
    <n v="23.373706666666667"/>
  </r>
  <r>
    <x v="1"/>
    <x v="813"/>
    <x v="4"/>
    <x v="5"/>
    <x v="5"/>
    <x v="2"/>
    <x v="1"/>
    <x v="0"/>
    <n v="0.1442339"/>
    <n v="8.6449999999999996"/>
    <n v="8.6449999999999996"/>
    <x v="1049"/>
    <n v="4.4000000000000004"/>
    <x v="5"/>
    <n v="23.860250000000001"/>
    <n v="11.040023134759977"/>
  </r>
  <r>
    <x v="1"/>
    <x v="814"/>
    <x v="4"/>
    <x v="5"/>
    <x v="5"/>
    <x v="2"/>
    <x v="1"/>
    <x v="0"/>
    <n v="0.114583922"/>
    <n v="9.6950000000000003"/>
    <n v="9.6950000000000003"/>
    <x v="1050"/>
    <n v="4.4000000000000004"/>
    <x v="5"/>
    <n v="39.115099999999998"/>
    <n v="16.138256833419288"/>
  </r>
  <r>
    <x v="1"/>
    <x v="86"/>
    <x v="4"/>
    <x v="5"/>
    <x v="5"/>
    <x v="2"/>
    <x v="1"/>
    <x v="0"/>
    <n v="9.9343350000000007E-3"/>
    <n v="11.395"/>
    <n v="11.395"/>
    <x v="1051"/>
    <n v="4.4000000000000004"/>
    <x v="5"/>
    <n v="11.800850000000001"/>
    <n v="4.1424659938569555"/>
  </r>
  <r>
    <x v="1"/>
    <x v="410"/>
    <x v="4"/>
    <x v="5"/>
    <x v="5"/>
    <x v="2"/>
    <x v="1"/>
    <x v="0"/>
    <n v="1.7135154999999999E-2"/>
    <n v="14.35"/>
    <n v="14.35"/>
    <x v="1052"/>
    <n v="4.4000000000000004"/>
    <x v="5"/>
    <n v="27.4557"/>
    <n v="7.6531567944250876"/>
  </r>
  <r>
    <x v="1"/>
    <x v="752"/>
    <x v="5"/>
    <x v="5"/>
    <x v="5"/>
    <x v="2"/>
    <x v="2"/>
    <x v="0"/>
    <n v="3.9467795E-2"/>
    <n v="20.7"/>
    <n v="20.7"/>
    <x v="1053"/>
    <n v="4.4000000000000004"/>
    <x v="5"/>
    <n v="37.934150000000002"/>
    <n v="7.3302705314009673"/>
  </r>
  <r>
    <x v="1"/>
    <x v="815"/>
    <x v="8"/>
    <x v="5"/>
    <x v="5"/>
    <x v="2"/>
    <x v="2"/>
    <x v="0"/>
    <n v="6.9817659000000004E-2"/>
    <n v="12.65"/>
    <n v="12.65"/>
    <x v="1054"/>
    <n v="4.4000000000000004"/>
    <x v="5"/>
    <n v="13.383100000000001"/>
    <n v="4.231810276679842"/>
  </r>
  <r>
    <x v="1"/>
    <x v="125"/>
    <x v="8"/>
    <x v="5"/>
    <x v="5"/>
    <x v="2"/>
    <x v="2"/>
    <x v="0"/>
    <n v="3.2722950000000001E-2"/>
    <n v="16.350000000000001"/>
    <n v="16.350000000000001"/>
    <x v="128"/>
    <n v="4.4000000000000004"/>
    <x v="5"/>
    <n v="41.44605"/>
    <n v="10.139706422018348"/>
  </r>
  <r>
    <x v="1"/>
    <x v="254"/>
    <x v="6"/>
    <x v="5"/>
    <x v="5"/>
    <x v="2"/>
    <x v="2"/>
    <x v="0"/>
    <n v="3.9715591000000001E-2"/>
    <n v="8.3949999999999996"/>
    <n v="8.3949999999999996"/>
    <x v="1055"/>
    <n v="4.4000000000000004"/>
    <x v="5"/>
    <n v="25.026050000000001"/>
    <n v="11.924264443120906"/>
  </r>
  <r>
    <x v="0"/>
    <x v="674"/>
    <x v="7"/>
    <x v="4"/>
    <x v="4"/>
    <x v="2"/>
    <x v="2"/>
    <x v="0"/>
    <n v="4.9722334999999999E-2"/>
    <n v="6.2149999999999999"/>
    <n v="6.2149999999999999"/>
    <x v="1056"/>
    <n v="4.4000000000000004"/>
    <x v="4"/>
    <n v="24.945133333333334"/>
    <n v="36.123282381335478"/>
  </r>
  <r>
    <x v="0"/>
    <x v="263"/>
    <x v="1"/>
    <x v="4"/>
    <x v="4"/>
    <x v="2"/>
    <x v="2"/>
    <x v="0"/>
    <n v="7.2301795000000002E-2"/>
    <n v="8.7100000000000009"/>
    <n v="8.7100000000000009"/>
    <x v="1057"/>
    <n v="4.4000000000000004"/>
    <x v="4"/>
    <n v="20.632488888888886"/>
    <n v="21.319448909299652"/>
  </r>
  <r>
    <x v="0"/>
    <x v="816"/>
    <x v="2"/>
    <x v="4"/>
    <x v="4"/>
    <x v="2"/>
    <x v="2"/>
    <x v="0"/>
    <n v="6.2827446999999995E-2"/>
    <n v="12.6"/>
    <n v="12.6"/>
    <x v="1058"/>
    <n v="4.4000000000000004"/>
    <x v="4"/>
    <n v="11.677666666666667"/>
    <n v="8.3411904761904765"/>
  </r>
  <r>
    <x v="0"/>
    <x v="817"/>
    <x v="0"/>
    <x v="4"/>
    <x v="4"/>
    <x v="2"/>
    <x v="2"/>
    <x v="0"/>
    <n v="7.1597468999999997E-2"/>
    <n v="13.3"/>
    <n v="13.3"/>
    <x v="1059"/>
    <n v="4.4000000000000004"/>
    <x v="4"/>
    <n v="6.761511111111111"/>
    <n v="4.575458646616541"/>
  </r>
  <r>
    <x v="0"/>
    <x v="818"/>
    <x v="0"/>
    <x v="4"/>
    <x v="4"/>
    <x v="2"/>
    <x v="2"/>
    <x v="0"/>
    <n v="4.3743689000000002E-2"/>
    <n v="13.6"/>
    <n v="13.6"/>
    <x v="1060"/>
    <n v="4.4000000000000004"/>
    <x v="4"/>
    <n v="17.532733333333333"/>
    <n v="11.60254411764706"/>
  </r>
  <r>
    <x v="0"/>
    <x v="819"/>
    <x v="0"/>
    <x v="4"/>
    <x v="4"/>
    <x v="2"/>
    <x v="2"/>
    <x v="0"/>
    <n v="2.4999711000000001E-2"/>
    <n v="16.100000000000001"/>
    <n v="16.100000000000001"/>
    <x v="1061"/>
    <n v="4.4000000000000004"/>
    <x v="4"/>
    <n v="10.871222222222222"/>
    <n v="6.0770807453416138"/>
  </r>
  <r>
    <x v="0"/>
    <x v="439"/>
    <x v="0"/>
    <x v="4"/>
    <x v="4"/>
    <x v="2"/>
    <x v="2"/>
    <x v="0"/>
    <n v="4.9074896999999999E-2"/>
    <n v="16.25"/>
    <n v="16.25"/>
    <x v="1062"/>
    <n v="4.4000000000000004"/>
    <x v="4"/>
    <n v="17.140911111111112"/>
    <n v="9.4934276923076926"/>
  </r>
  <r>
    <x v="0"/>
    <x v="610"/>
    <x v="6"/>
    <x v="4"/>
    <x v="4"/>
    <x v="2"/>
    <x v="2"/>
    <x v="0"/>
    <n v="1.2288171000000001E-2"/>
    <n v="15.15"/>
    <n v="15.15"/>
    <x v="1063"/>
    <n v="4.4000000000000004"/>
    <x v="4"/>
    <n v="14.43648888888889"/>
    <n v="8.5761320132013203"/>
  </r>
  <r>
    <x v="0"/>
    <x v="820"/>
    <x v="7"/>
    <x v="5"/>
    <x v="5"/>
    <x v="2"/>
    <x v="2"/>
    <x v="0"/>
    <n v="0.11733375"/>
    <n v="10.5"/>
    <n v="10.5"/>
    <x v="1064"/>
    <n v="4.4000000000000004"/>
    <x v="5"/>
    <n v="41.030250000000002"/>
    <n v="15.630571428571429"/>
  </r>
  <r>
    <x v="0"/>
    <x v="821"/>
    <x v="13"/>
    <x v="5"/>
    <x v="5"/>
    <x v="2"/>
    <x v="2"/>
    <x v="0"/>
    <n v="5.5872770000000002E-2"/>
    <n v="7.05"/>
    <n v="7.05"/>
    <x v="1065"/>
    <n v="4.4000000000000004"/>
    <x v="5"/>
    <n v="55.527200000000001"/>
    <n v="31.504794326241136"/>
  </r>
  <r>
    <x v="0"/>
    <x v="104"/>
    <x v="11"/>
    <x v="5"/>
    <x v="5"/>
    <x v="2"/>
    <x v="2"/>
    <x v="0"/>
    <n v="5.6637129000000001E-2"/>
    <n v="13.85"/>
    <n v="13.85"/>
    <x v="1066"/>
    <n v="4.4000000000000004"/>
    <x v="5"/>
    <n v="58.457500000000003"/>
    <n v="16.883032490974731"/>
  </r>
  <r>
    <x v="0"/>
    <x v="78"/>
    <x v="2"/>
    <x v="5"/>
    <x v="5"/>
    <x v="2"/>
    <x v="2"/>
    <x v="0"/>
    <n v="6.7107448E-2"/>
    <n v="11.3"/>
    <n v="11.3"/>
    <x v="1067"/>
    <n v="4.4000000000000004"/>
    <x v="5"/>
    <n v="64.549049999999994"/>
    <n v="22.84922123893805"/>
  </r>
  <r>
    <x v="0"/>
    <x v="822"/>
    <x v="0"/>
    <x v="5"/>
    <x v="5"/>
    <x v="2"/>
    <x v="0"/>
    <x v="0"/>
    <n v="5.9160135000000003E-2"/>
    <n v="10.3"/>
    <n v="10.3"/>
    <x v="1068"/>
    <n v="4.4000000000000004"/>
    <x v="5"/>
    <n v="47.888249999999999"/>
    <n v="18.597378640776697"/>
  </r>
  <r>
    <x v="0"/>
    <x v="408"/>
    <x v="8"/>
    <x v="5"/>
    <x v="5"/>
    <x v="2"/>
    <x v="0"/>
    <x v="0"/>
    <n v="3.3627129999999998E-2"/>
    <n v="9.3000000000000007"/>
    <n v="9.3000000000000007"/>
    <x v="1069"/>
    <n v="4.4000000000000004"/>
    <x v="5"/>
    <n v="39.032850000000003"/>
    <n v="16.788322580645161"/>
  </r>
  <r>
    <x v="0"/>
    <x v="823"/>
    <x v="8"/>
    <x v="5"/>
    <x v="5"/>
    <x v="2"/>
    <x v="0"/>
    <x v="0"/>
    <n v="2.6072872E-2"/>
    <n v="11.8"/>
    <n v="11.8"/>
    <x v="500"/>
    <n v="4.4000000000000004"/>
    <x v="5"/>
    <n v="24.966850000000001"/>
    <n v="8.4633389830508481"/>
  </r>
  <r>
    <x v="0"/>
    <x v="662"/>
    <x v="6"/>
    <x v="5"/>
    <x v="5"/>
    <x v="2"/>
    <x v="0"/>
    <x v="0"/>
    <n v="0"/>
    <n v="7.21"/>
    <n v="7.21"/>
    <x v="1070"/>
    <n v="4.4000000000000004"/>
    <x v="5"/>
    <n v="25.783300000000001"/>
    <n v="14.304188626907074"/>
  </r>
  <r>
    <x v="0"/>
    <x v="824"/>
    <x v="6"/>
    <x v="5"/>
    <x v="5"/>
    <x v="2"/>
    <x v="0"/>
    <x v="0"/>
    <n v="7.1104407999999994E-2"/>
    <n v="7.64"/>
    <n v="7.64"/>
    <x v="1071"/>
    <n v="4.4000000000000004"/>
    <x v="5"/>
    <n v="23.753"/>
    <n v="12.436125654450262"/>
  </r>
  <r>
    <x v="0"/>
    <x v="825"/>
    <x v="6"/>
    <x v="5"/>
    <x v="5"/>
    <x v="2"/>
    <x v="0"/>
    <x v="0"/>
    <n v="7.6278201000000004E-2"/>
    <n v="11.65"/>
    <n v="11.65"/>
    <x v="1072"/>
    <n v="4.4000000000000004"/>
    <x v="5"/>
    <n v="21.297699999999999"/>
    <n v="7.3125150214592267"/>
  </r>
  <r>
    <x v="0"/>
    <x v="611"/>
    <x v="6"/>
    <x v="5"/>
    <x v="5"/>
    <x v="2"/>
    <x v="0"/>
    <x v="0"/>
    <n v="9.7750936999999996E-2"/>
    <n v="14.5"/>
    <n v="14.5"/>
    <x v="1073"/>
    <n v="4.4000000000000004"/>
    <x v="5"/>
    <n v="39.931550000000001"/>
    <n v="11.015600000000001"/>
  </r>
  <r>
    <x v="1"/>
    <x v="826"/>
    <x v="10"/>
    <x v="5"/>
    <x v="5"/>
    <x v="2"/>
    <x v="0"/>
    <x v="0"/>
    <n v="0.103091351"/>
    <n v="13.35"/>
    <n v="13.35"/>
    <x v="1074"/>
    <n v="4.4000000000000004"/>
    <x v="5"/>
    <n v="57.483800000000002"/>
    <n v="17.223610486891388"/>
  </r>
  <r>
    <x v="0"/>
    <x v="827"/>
    <x v="0"/>
    <x v="5"/>
    <x v="5"/>
    <x v="2"/>
    <x v="0"/>
    <x v="0"/>
    <n v="4.1163522000000001E-2"/>
    <n v="17.7"/>
    <n v="17.7"/>
    <x v="1075"/>
    <n v="4.4000000000000004"/>
    <x v="5"/>
    <n v="20.206900000000001"/>
    <n v="4.5665310734463285"/>
  </r>
  <r>
    <x v="0"/>
    <x v="15"/>
    <x v="0"/>
    <x v="5"/>
    <x v="5"/>
    <x v="2"/>
    <x v="0"/>
    <x v="0"/>
    <n v="1.8911474000000001E-2"/>
    <n v="20.25"/>
    <n v="20.25"/>
    <x v="1076"/>
    <n v="4.4000000000000004"/>
    <x v="5"/>
    <n v="55.144300000000001"/>
    <n v="10.892701234567902"/>
  </r>
  <r>
    <x v="1"/>
    <x v="752"/>
    <x v="5"/>
    <x v="8"/>
    <x v="8"/>
    <x v="2"/>
    <x v="1"/>
    <x v="0"/>
    <n v="3.9238384000000001E-2"/>
    <n v="20.7"/>
    <n v="20.7"/>
    <x v="1077"/>
    <n v="4.4000000000000004"/>
    <x v="8"/>
    <n v="21.8338"/>
    <n v="7.3834106280193241"/>
  </r>
  <r>
    <x v="1"/>
    <x v="828"/>
    <x v="13"/>
    <x v="8"/>
    <x v="8"/>
    <x v="2"/>
    <x v="1"/>
    <x v="0"/>
    <n v="0.105816753"/>
    <n v="11"/>
    <n v="11"/>
    <x v="1078"/>
    <n v="4.4000000000000004"/>
    <x v="8"/>
    <n v="18.000657142857143"/>
    <n v="11.454963636363637"/>
  </r>
  <r>
    <x v="1"/>
    <x v="112"/>
    <x v="1"/>
    <x v="8"/>
    <x v="8"/>
    <x v="2"/>
    <x v="1"/>
    <x v="0"/>
    <n v="1.0436256E-2"/>
    <n v="6.4249999999999998"/>
    <n v="6.4249999999999998"/>
    <x v="1079"/>
    <n v="4.4000000000000004"/>
    <x v="8"/>
    <n v="16.511542857142857"/>
    <n v="17.989229571984435"/>
  </r>
  <r>
    <x v="1"/>
    <x v="829"/>
    <x v="1"/>
    <x v="8"/>
    <x v="8"/>
    <x v="2"/>
    <x v="1"/>
    <x v="0"/>
    <n v="6.3017421000000004E-2"/>
    <n v="16.2"/>
    <n v="16.2"/>
    <x v="1080"/>
    <n v="4.4000000000000004"/>
    <x v="8"/>
    <n v="14.338571428571429"/>
    <n v="6.1956790123456793"/>
  </r>
  <r>
    <x v="1"/>
    <x v="114"/>
    <x v="1"/>
    <x v="8"/>
    <x v="8"/>
    <x v="2"/>
    <x v="1"/>
    <x v="0"/>
    <n v="7.3813788000000005E-2"/>
    <n v="16.5"/>
    <n v="16.5"/>
    <x v="1081"/>
    <n v="4.4000000000000004"/>
    <x v="8"/>
    <n v="29.609114285714288"/>
    <n v="12.561442424242424"/>
  </r>
  <r>
    <x v="1"/>
    <x v="53"/>
    <x v="2"/>
    <x v="8"/>
    <x v="8"/>
    <x v="2"/>
    <x v="1"/>
    <x v="0"/>
    <n v="5.5473859999999996E-3"/>
    <n v="7.93"/>
    <n v="7.93"/>
    <x v="1082"/>
    <n v="4.4000000000000004"/>
    <x v="8"/>
    <n v="17.363057142857141"/>
    <n v="15.326784363177806"/>
  </r>
  <r>
    <x v="1"/>
    <x v="830"/>
    <x v="2"/>
    <x v="8"/>
    <x v="8"/>
    <x v="2"/>
    <x v="1"/>
    <x v="0"/>
    <n v="0"/>
    <n v="12.85"/>
    <n v="12.85"/>
    <x v="1083"/>
    <n v="4.4000000000000004"/>
    <x v="8"/>
    <n v="5.4737714285714292"/>
    <n v="2.9818210116731518"/>
  </r>
  <r>
    <x v="1"/>
    <x v="811"/>
    <x v="0"/>
    <x v="8"/>
    <x v="8"/>
    <x v="2"/>
    <x v="1"/>
    <x v="0"/>
    <n v="4.2552205000000003E-2"/>
    <n v="7.3650000000000002"/>
    <n v="7.3650000000000002"/>
    <x v="1084"/>
    <n v="4.4000000000000004"/>
    <x v="8"/>
    <n v="32.167428571428573"/>
    <n v="30.573251866938222"/>
  </r>
  <r>
    <x v="1"/>
    <x v="628"/>
    <x v="0"/>
    <x v="8"/>
    <x v="8"/>
    <x v="2"/>
    <x v="1"/>
    <x v="0"/>
    <n v="5.5195461000000001E-2"/>
    <n v="15.1"/>
    <n v="15.1"/>
    <x v="1085"/>
    <n v="4.4000000000000004"/>
    <x v="8"/>
    <n v="30.873799999999999"/>
    <n v="14.31235761589404"/>
  </r>
  <r>
    <x v="1"/>
    <x v="831"/>
    <x v="12"/>
    <x v="8"/>
    <x v="8"/>
    <x v="2"/>
    <x v="1"/>
    <x v="0"/>
    <n v="1.0762387E-2"/>
    <n v="8.2100000000000009"/>
    <n v="8.2100000000000009"/>
    <x v="1086"/>
    <n v="4.4000000000000004"/>
    <x v="8"/>
    <n v="21.362742857142855"/>
    <n v="18.214275274056028"/>
  </r>
  <r>
    <x v="1"/>
    <x v="832"/>
    <x v="12"/>
    <x v="8"/>
    <x v="8"/>
    <x v="2"/>
    <x v="1"/>
    <x v="0"/>
    <n v="1.5301418000000001E-2"/>
    <n v="18.350000000000001"/>
    <n v="18.350000000000001"/>
    <x v="1087"/>
    <n v="4.4000000000000004"/>
    <x v="8"/>
    <n v="15.041971428571429"/>
    <n v="5.73808174386921"/>
  </r>
  <r>
    <x v="1"/>
    <x v="833"/>
    <x v="4"/>
    <x v="8"/>
    <x v="8"/>
    <x v="2"/>
    <x v="1"/>
    <x v="0"/>
    <n v="1.4456938000000001E-2"/>
    <n v="8.2349999999999994"/>
    <n v="8.2349999999999994"/>
    <x v="1088"/>
    <n v="4.4000000000000004"/>
    <x v="8"/>
    <n v="26.399285714285714"/>
    <n v="22.44019429265331"/>
  </r>
  <r>
    <x v="1"/>
    <x v="165"/>
    <x v="5"/>
    <x v="8"/>
    <x v="8"/>
    <x v="2"/>
    <x v="1"/>
    <x v="0"/>
    <n v="7.0555570999999997E-2"/>
    <n v="8.42"/>
    <n v="8.42"/>
    <x v="1089"/>
    <n v="4.4000000000000004"/>
    <x v="8"/>
    <n v="30.859885714285717"/>
    <n v="25.655486935866985"/>
  </r>
  <r>
    <x v="1"/>
    <x v="742"/>
    <x v="6"/>
    <x v="8"/>
    <x v="8"/>
    <x v="2"/>
    <x v="1"/>
    <x v="0"/>
    <n v="3.3893487E-2"/>
    <n v="6.48"/>
    <n v="6.48"/>
    <x v="1090"/>
    <n v="4.4000000000000004"/>
    <x v="8"/>
    <n v="21.001085714285715"/>
    <n v="22.686358024691355"/>
  </r>
  <r>
    <x v="1"/>
    <x v="426"/>
    <x v="6"/>
    <x v="8"/>
    <x v="8"/>
    <x v="2"/>
    <x v="1"/>
    <x v="0"/>
    <n v="4.3755404999999997E-2"/>
    <n v="13.15"/>
    <n v="13.15"/>
    <x v="1091"/>
    <n v="4.4000000000000004"/>
    <x v="8"/>
    <n v="26.127857142857145"/>
    <n v="13.908365019011407"/>
  </r>
  <r>
    <x v="1"/>
    <x v="834"/>
    <x v="6"/>
    <x v="8"/>
    <x v="8"/>
    <x v="2"/>
    <x v="1"/>
    <x v="0"/>
    <n v="3.5953909999999999E-2"/>
    <n v="13.65"/>
    <n v="13.65"/>
    <x v="1092"/>
    <n v="4.4000000000000004"/>
    <x v="8"/>
    <n v="26.470342857142857"/>
    <n v="13.574534798534797"/>
  </r>
  <r>
    <x v="1"/>
    <x v="835"/>
    <x v="15"/>
    <x v="8"/>
    <x v="8"/>
    <x v="2"/>
    <x v="1"/>
    <x v="0"/>
    <n v="4.3226397999999999E-2"/>
    <n v="15.85"/>
    <n v="15.85"/>
    <x v="1093"/>
    <n v="4.4000000000000004"/>
    <x v="8"/>
    <n v="5.3594857142857135"/>
    <n v="2.3669652996845425"/>
  </r>
  <r>
    <x v="0"/>
    <x v="836"/>
    <x v="7"/>
    <x v="8"/>
    <x v="8"/>
    <x v="2"/>
    <x v="1"/>
    <x v="0"/>
    <n v="0.121609722"/>
    <n v="15.85"/>
    <n v="15.85"/>
    <x v="1094"/>
    <n v="4.4000000000000004"/>
    <x v="8"/>
    <n v="8.6031428571428581"/>
    <n v="3.7994952681388012"/>
  </r>
  <r>
    <x v="0"/>
    <x v="837"/>
    <x v="1"/>
    <x v="8"/>
    <x v="8"/>
    <x v="2"/>
    <x v="1"/>
    <x v="0"/>
    <n v="0.104488444"/>
    <n v="9.5"/>
    <n v="9.5"/>
    <x v="759"/>
    <n v="4.4000000000000004"/>
    <x v="8"/>
    <n v="11.128"/>
    <n v="8.1995789473684209"/>
  </r>
  <r>
    <x v="0"/>
    <x v="838"/>
    <x v="1"/>
    <x v="8"/>
    <x v="8"/>
    <x v="2"/>
    <x v="1"/>
    <x v="0"/>
    <n v="3.1439205999999997E-2"/>
    <n v="13.65"/>
    <n v="13.65"/>
    <x v="1095"/>
    <n v="4.4000000000000004"/>
    <x v="8"/>
    <n v="14.295714285714284"/>
    <n v="7.3311355311355308"/>
  </r>
  <r>
    <x v="0"/>
    <x v="375"/>
    <x v="1"/>
    <x v="8"/>
    <x v="8"/>
    <x v="2"/>
    <x v="1"/>
    <x v="0"/>
    <n v="0.10270449500000001"/>
    <n v="20.25"/>
    <n v="20.25"/>
    <x v="404"/>
    <n v="4.4000000000000004"/>
    <x v="8"/>
    <n v="13.473142857142857"/>
    <n v="4.6573827160493826"/>
  </r>
  <r>
    <x v="0"/>
    <x v="450"/>
    <x v="10"/>
    <x v="8"/>
    <x v="8"/>
    <x v="2"/>
    <x v="1"/>
    <x v="0"/>
    <n v="6.7940657000000002E-2"/>
    <n v="18.850000000000001"/>
    <n v="18.850000000000001"/>
    <x v="1096"/>
    <n v="4.4000000000000004"/>
    <x v="8"/>
    <n v="17.006285714285713"/>
    <n v="6.315331564986737"/>
  </r>
  <r>
    <x v="0"/>
    <x v="652"/>
    <x v="0"/>
    <x v="8"/>
    <x v="8"/>
    <x v="2"/>
    <x v="1"/>
    <x v="0"/>
    <n v="6.4195136E-2"/>
    <n v="13.8"/>
    <n v="13.8"/>
    <x v="1097"/>
    <n v="4.4000000000000004"/>
    <x v="8"/>
    <n v="10.828742857142856"/>
    <n v="5.4928405797101441"/>
  </r>
  <r>
    <x v="0"/>
    <x v="839"/>
    <x v="8"/>
    <x v="8"/>
    <x v="8"/>
    <x v="2"/>
    <x v="1"/>
    <x v="0"/>
    <n v="2.0407295999999998E-2"/>
    <n v="12"/>
    <n v="12"/>
    <x v="491"/>
    <n v="4.4000000000000004"/>
    <x v="8"/>
    <n v="14.272028571428573"/>
    <n v="8.3253500000000003"/>
  </r>
  <r>
    <x v="0"/>
    <x v="840"/>
    <x v="8"/>
    <x v="8"/>
    <x v="8"/>
    <x v="2"/>
    <x v="1"/>
    <x v="0"/>
    <n v="8.5649249999999993E-3"/>
    <n v="16.75"/>
    <n v="16.75"/>
    <x v="1098"/>
    <n v="4.4000000000000004"/>
    <x v="8"/>
    <n v="10.457685714285715"/>
    <n v="4.3703761194029855"/>
  </r>
  <r>
    <x v="0"/>
    <x v="841"/>
    <x v="6"/>
    <x v="8"/>
    <x v="8"/>
    <x v="2"/>
    <x v="1"/>
    <x v="0"/>
    <n v="3.7563325000000002E-2"/>
    <n v="11.5"/>
    <n v="11.5"/>
    <x v="1099"/>
    <n v="4.4000000000000004"/>
    <x v="8"/>
    <n v="15.646485714285715"/>
    <n v="9.5239478260869568"/>
  </r>
  <r>
    <x v="0"/>
    <x v="842"/>
    <x v="15"/>
    <x v="8"/>
    <x v="8"/>
    <x v="2"/>
    <x v="1"/>
    <x v="0"/>
    <n v="0.12879185400000001"/>
    <n v="13.5"/>
    <n v="13.5"/>
    <x v="1100"/>
    <n v="4.4000000000000004"/>
    <x v="8"/>
    <n v="13.629542857142857"/>
    <n v="7.0671703703703708"/>
  </r>
  <r>
    <x v="0"/>
    <x v="307"/>
    <x v="1"/>
    <x v="8"/>
    <x v="8"/>
    <x v="2"/>
    <x v="1"/>
    <x v="0"/>
    <n v="1.4730322000000001E-2"/>
    <n v="13.8"/>
    <n v="13.8"/>
    <x v="1101"/>
    <n v="4.4000000000000004"/>
    <x v="8"/>
    <n v="12.988171428571428"/>
    <n v="6.5882028985507235"/>
  </r>
  <r>
    <x v="1"/>
    <x v="504"/>
    <x v="3"/>
    <x v="6"/>
    <x v="6"/>
    <x v="1"/>
    <x v="0"/>
    <x v="2"/>
    <n v="4.5291822000000002E-2"/>
    <n v="8.52"/>
    <n v="8.52"/>
    <x v="1102"/>
    <n v="4.4000000000000004"/>
    <x v="6"/>
    <n v="11.812938461538462"/>
    <n v="18.024436619718308"/>
  </r>
  <r>
    <x v="1"/>
    <x v="386"/>
    <x v="1"/>
    <x v="6"/>
    <x v="6"/>
    <x v="1"/>
    <x v="0"/>
    <x v="2"/>
    <n v="8.9196393999999998E-2"/>
    <n v="6.65"/>
    <n v="6.65"/>
    <x v="1103"/>
    <n v="4.4000000000000004"/>
    <x v="6"/>
    <n v="11.313338461538461"/>
    <n v="22.116300751879695"/>
  </r>
  <r>
    <x v="1"/>
    <x v="588"/>
    <x v="10"/>
    <x v="6"/>
    <x v="6"/>
    <x v="1"/>
    <x v="0"/>
    <x v="2"/>
    <n v="3.6933417000000003E-2"/>
    <n v="16.7"/>
    <n v="16.7"/>
    <x v="1104"/>
    <n v="4.4000000000000004"/>
    <x v="6"/>
    <n v="8.3991230769230771"/>
    <n v="6.5382395209580837"/>
  </r>
  <r>
    <x v="1"/>
    <x v="145"/>
    <x v="10"/>
    <x v="6"/>
    <x v="6"/>
    <x v="1"/>
    <x v="0"/>
    <x v="2"/>
    <n v="7.0703827999999996E-2"/>
    <n v="17.25"/>
    <n v="17.25"/>
    <x v="1105"/>
    <n v="4.4000000000000004"/>
    <x v="6"/>
    <n v="13.105876923076922"/>
    <n v="9.8768927536231885"/>
  </r>
  <r>
    <x v="1"/>
    <x v="680"/>
    <x v="2"/>
    <x v="6"/>
    <x v="6"/>
    <x v="1"/>
    <x v="0"/>
    <x v="2"/>
    <n v="0.19568880299999999"/>
    <n v="15.6"/>
    <n v="15.6"/>
    <x v="1106"/>
    <n v="4.4000000000000004"/>
    <x v="6"/>
    <n v="5.9513076923076929"/>
    <n v="4.9594230769230769"/>
  </r>
  <r>
    <x v="1"/>
    <x v="843"/>
    <x v="4"/>
    <x v="6"/>
    <x v="6"/>
    <x v="1"/>
    <x v="0"/>
    <x v="2"/>
    <n v="0.100171568"/>
    <n v="6.8250000000000002"/>
    <n v="6.8250000000000002"/>
    <x v="809"/>
    <n v="4.4000000000000004"/>
    <x v="6"/>
    <n v="20.209430769230771"/>
    <n v="38.494153846153843"/>
  </r>
  <r>
    <x v="1"/>
    <x v="786"/>
    <x v="4"/>
    <x v="6"/>
    <x v="6"/>
    <x v="1"/>
    <x v="0"/>
    <x v="2"/>
    <n v="5.4601779000000003E-2"/>
    <n v="8.6"/>
    <n v="8.6"/>
    <x v="1107"/>
    <n v="4.4000000000000004"/>
    <x v="6"/>
    <n v="10.855030769230769"/>
    <n v="16.408767441860466"/>
  </r>
  <r>
    <x v="1"/>
    <x v="844"/>
    <x v="4"/>
    <x v="6"/>
    <x v="6"/>
    <x v="1"/>
    <x v="0"/>
    <x v="2"/>
    <n v="0.242768664"/>
    <n v="12.15"/>
    <n v="12.15"/>
    <x v="1108"/>
    <n v="4.4000000000000004"/>
    <x v="6"/>
    <n v="17.426184615384617"/>
    <n v="18.645300411522634"/>
  </r>
  <r>
    <x v="1"/>
    <x v="845"/>
    <x v="5"/>
    <x v="6"/>
    <x v="6"/>
    <x v="1"/>
    <x v="0"/>
    <x v="2"/>
    <n v="3.3807904E-2"/>
    <n v="6.2350000000000003"/>
    <n v="6.2350000000000003"/>
    <x v="1109"/>
    <n v="4.4000000000000004"/>
    <x v="6"/>
    <n v="19.922784615384614"/>
    <n v="41.539085805934235"/>
  </r>
  <r>
    <x v="1"/>
    <x v="846"/>
    <x v="5"/>
    <x v="6"/>
    <x v="6"/>
    <x v="1"/>
    <x v="0"/>
    <x v="2"/>
    <n v="5.2593951999999999E-2"/>
    <n v="6.26"/>
    <n v="6.26"/>
    <x v="1110"/>
    <n v="4.4000000000000004"/>
    <x v="6"/>
    <n v="8.5402153846153848"/>
    <n v="17.735271565495207"/>
  </r>
  <r>
    <x v="1"/>
    <x v="847"/>
    <x v="5"/>
    <x v="6"/>
    <x v="6"/>
    <x v="1"/>
    <x v="0"/>
    <x v="2"/>
    <n v="0.16507364199999999"/>
    <n v="8.8800000000000008"/>
    <n v="8.8800000000000008"/>
    <x v="1111"/>
    <n v="4.4000000000000004"/>
    <x v="6"/>
    <n v="15.979000000000001"/>
    <n v="23.392680180180179"/>
  </r>
  <r>
    <x v="1"/>
    <x v="848"/>
    <x v="5"/>
    <x v="6"/>
    <x v="6"/>
    <x v="1"/>
    <x v="0"/>
    <x v="2"/>
    <n v="1.1211251E-2"/>
    <n v="9.6"/>
    <n v="9.6"/>
    <x v="1112"/>
    <n v="4.4000000000000004"/>
    <x v="6"/>
    <n v="12.839876923076922"/>
    <n v="17.387333333333334"/>
  </r>
  <r>
    <x v="1"/>
    <x v="849"/>
    <x v="5"/>
    <x v="6"/>
    <x v="6"/>
    <x v="1"/>
    <x v="0"/>
    <x v="2"/>
    <n v="4.6161923000000001E-2"/>
    <n v="16.600000000000001"/>
    <n v="16.600000000000001"/>
    <x v="1113"/>
    <n v="4.4000000000000004"/>
    <x v="6"/>
    <n v="13.587261538461538"/>
    <n v="10.640626506024095"/>
  </r>
  <r>
    <x v="1"/>
    <x v="850"/>
    <x v="5"/>
    <x v="6"/>
    <x v="6"/>
    <x v="1"/>
    <x v="0"/>
    <x v="2"/>
    <n v="0.28016492900000001"/>
    <n v="17.350000000000001"/>
    <n v="17.350000000000001"/>
    <x v="1114"/>
    <n v="4.4000000000000004"/>
    <x v="6"/>
    <n v="13.659323076923076"/>
    <n v="10.23465129682997"/>
  </r>
  <r>
    <x v="1"/>
    <x v="851"/>
    <x v="8"/>
    <x v="6"/>
    <x v="6"/>
    <x v="1"/>
    <x v="2"/>
    <x v="2"/>
    <n v="0"/>
    <n v="15.2"/>
    <n v="15.2"/>
    <x v="1115"/>
    <n v="4.4000000000000004"/>
    <x v="6"/>
    <n v="19.694846153846154"/>
    <n v="16.844276315789475"/>
  </r>
  <r>
    <x v="1"/>
    <x v="852"/>
    <x v="3"/>
    <x v="6"/>
    <x v="6"/>
    <x v="1"/>
    <x v="2"/>
    <x v="2"/>
    <n v="0.11626133499999999"/>
    <n v="12.3"/>
    <n v="12.3"/>
    <x v="1116"/>
    <n v="4.4000000000000004"/>
    <x v="6"/>
    <n v="8.2379846153846152"/>
    <n v="8.7068130081300801"/>
  </r>
  <r>
    <x v="0"/>
    <x v="853"/>
    <x v="1"/>
    <x v="6"/>
    <x v="6"/>
    <x v="1"/>
    <x v="2"/>
    <x v="2"/>
    <n v="0.12341737"/>
    <n v="12.5"/>
    <n v="12.5"/>
    <x v="1117"/>
    <n v="4.4000000000000004"/>
    <x v="6"/>
    <n v="6.6169076923076924"/>
    <n v="6.8815840000000001"/>
  </r>
  <r>
    <x v="0"/>
    <x v="854"/>
    <x v="1"/>
    <x v="6"/>
    <x v="6"/>
    <x v="1"/>
    <x v="2"/>
    <x v="2"/>
    <n v="9.1018048000000004E-2"/>
    <n v="15"/>
    <n v="15"/>
    <x v="1118"/>
    <n v="4.4000000000000004"/>
    <x v="6"/>
    <n v="4.6377230769230771"/>
    <n v="4.0193599999999998"/>
  </r>
  <r>
    <x v="0"/>
    <x v="855"/>
    <x v="2"/>
    <x v="6"/>
    <x v="6"/>
    <x v="1"/>
    <x v="2"/>
    <x v="2"/>
    <n v="0.22726068899999999"/>
    <n v="14"/>
    <n v="14"/>
    <x v="1119"/>
    <n v="4.4000000000000004"/>
    <x v="6"/>
    <n v="4.1818461538461538"/>
    <n v="3.883142857142857"/>
  </r>
  <r>
    <x v="0"/>
    <x v="221"/>
    <x v="2"/>
    <x v="6"/>
    <x v="6"/>
    <x v="1"/>
    <x v="2"/>
    <x v="2"/>
    <n v="0.26735258699999997"/>
    <n v="16.100000000000001"/>
    <n v="16.100000000000001"/>
    <x v="1120"/>
    <n v="4.4000000000000004"/>
    <x v="6"/>
    <n v="2.6889076923076924"/>
    <n v="2.1711677018633542"/>
  </r>
  <r>
    <x v="0"/>
    <x v="856"/>
    <x v="0"/>
    <x v="6"/>
    <x v="6"/>
    <x v="1"/>
    <x v="2"/>
    <x v="2"/>
    <n v="0.109144085"/>
    <n v="14.3"/>
    <n v="14.3"/>
    <x v="1121"/>
    <n v="4.4000000000000004"/>
    <x v="6"/>
    <n v="6.7911999999999999"/>
    <n v="6.1738181818181816"/>
  </r>
  <r>
    <x v="0"/>
    <x v="763"/>
    <x v="8"/>
    <x v="6"/>
    <x v="6"/>
    <x v="1"/>
    <x v="2"/>
    <x v="2"/>
    <n v="0.15844121799999999"/>
    <n v="6.1550000000000002"/>
    <n v="6.1550000000000002"/>
    <x v="1122"/>
    <n v="4.4000000000000004"/>
    <x v="6"/>
    <n v="16.44276923076923"/>
    <n v="34.728838342810718"/>
  </r>
  <r>
    <x v="0"/>
    <x v="857"/>
    <x v="6"/>
    <x v="6"/>
    <x v="6"/>
    <x v="1"/>
    <x v="2"/>
    <x v="2"/>
    <n v="2.2590318000000002E-2"/>
    <n v="10.5"/>
    <n v="10.5"/>
    <x v="1123"/>
    <n v="4.4000000000000004"/>
    <x v="6"/>
    <n v="10.816569230769231"/>
    <n v="13.391942857142856"/>
  </r>
  <r>
    <x v="0"/>
    <x v="858"/>
    <x v="7"/>
    <x v="6"/>
    <x v="6"/>
    <x v="1"/>
    <x v="1"/>
    <x v="2"/>
    <n v="0.17411080300000001"/>
    <n v="6.63"/>
    <n v="6.63"/>
    <x v="1124"/>
    <n v="4.4000000000000004"/>
    <x v="6"/>
    <n v="12.834615384615384"/>
    <n v="25.165912518853695"/>
  </r>
  <r>
    <x v="1"/>
    <x v="859"/>
    <x v="7"/>
    <x v="3"/>
    <x v="3"/>
    <x v="1"/>
    <x v="2"/>
    <x v="0"/>
    <n v="7.20931E-3"/>
    <n v="7.09"/>
    <n v="7.09"/>
    <x v="1125"/>
    <n v="4.4000000000000004"/>
    <x v="3"/>
    <n v="4.8103400000000001"/>
    <n v="6.7846826516220027"/>
  </r>
  <r>
    <x v="1"/>
    <x v="405"/>
    <x v="10"/>
    <x v="3"/>
    <x v="3"/>
    <x v="1"/>
    <x v="2"/>
    <x v="0"/>
    <n v="1.7141984999999998E-2"/>
    <n v="7.9349999999999996"/>
    <n v="7.9349999999999996"/>
    <x v="1126"/>
    <n v="4.4000000000000004"/>
    <x v="3"/>
    <n v="5.0034999999999998"/>
    <n v="6.3056080655324509"/>
  </r>
  <r>
    <x v="1"/>
    <x v="860"/>
    <x v="7"/>
    <x v="3"/>
    <x v="3"/>
    <x v="1"/>
    <x v="2"/>
    <x v="0"/>
    <n v="2.7756137E-2"/>
    <n v="15.15"/>
    <n v="15.15"/>
    <x v="1127"/>
    <n v="4.4000000000000004"/>
    <x v="3"/>
    <n v="15.047079999999999"/>
    <n v="9.9320660066006603"/>
  </r>
  <r>
    <x v="1"/>
    <x v="327"/>
    <x v="1"/>
    <x v="3"/>
    <x v="3"/>
    <x v="1"/>
    <x v="2"/>
    <x v="0"/>
    <n v="6.8765204999999996E-2"/>
    <n v="21.35"/>
    <n v="21.35"/>
    <x v="1128"/>
    <n v="4.4000000000000004"/>
    <x v="3"/>
    <n v="26.04278"/>
    <n v="12.198023419203746"/>
  </r>
  <r>
    <x v="1"/>
    <x v="91"/>
    <x v="10"/>
    <x v="3"/>
    <x v="3"/>
    <x v="1"/>
    <x v="2"/>
    <x v="0"/>
    <n v="0.14123493200000001"/>
    <n v="13.8"/>
    <n v="13.8"/>
    <x v="1129"/>
    <n v="4.4000000000000004"/>
    <x v="3"/>
    <n v="26.378840000000004"/>
    <n v="19.115101449275365"/>
  </r>
  <r>
    <x v="1"/>
    <x v="861"/>
    <x v="10"/>
    <x v="3"/>
    <x v="3"/>
    <x v="1"/>
    <x v="2"/>
    <x v="0"/>
    <n v="3.6295833999999999E-2"/>
    <n v="20.25"/>
    <n v="20.25"/>
    <x v="1130"/>
    <n v="4.4000000000000004"/>
    <x v="3"/>
    <n v="21.754820000000002"/>
    <n v="10.743120987654322"/>
  </r>
  <r>
    <x v="1"/>
    <x v="358"/>
    <x v="2"/>
    <x v="3"/>
    <x v="3"/>
    <x v="1"/>
    <x v="2"/>
    <x v="0"/>
    <n v="9.5715607999999994E-2"/>
    <n v="5.9850000000000003"/>
    <n v="5.9850000000000003"/>
    <x v="1131"/>
    <n v="4.4000000000000004"/>
    <x v="3"/>
    <n v="12.586780000000001"/>
    <n v="21.030543024227235"/>
  </r>
  <r>
    <x v="1"/>
    <x v="862"/>
    <x v="2"/>
    <x v="3"/>
    <x v="3"/>
    <x v="1"/>
    <x v="2"/>
    <x v="0"/>
    <n v="0.14301001599999999"/>
    <n v="8.9049999999999994"/>
    <n v="8.9049999999999994"/>
    <x v="1132"/>
    <n v="4.4000000000000004"/>
    <x v="3"/>
    <n v="6.1687799999999999"/>
    <n v="6.9273217293655254"/>
  </r>
  <r>
    <x v="1"/>
    <x v="784"/>
    <x v="2"/>
    <x v="3"/>
    <x v="3"/>
    <x v="1"/>
    <x v="2"/>
    <x v="0"/>
    <n v="6.3513271999999996E-2"/>
    <n v="13.3"/>
    <n v="13.3"/>
    <x v="1133"/>
    <n v="4.4000000000000004"/>
    <x v="3"/>
    <n v="14.99708"/>
    <n v="11.276"/>
  </r>
  <r>
    <x v="1"/>
    <x v="155"/>
    <x v="2"/>
    <x v="3"/>
    <x v="3"/>
    <x v="1"/>
    <x v="2"/>
    <x v="0"/>
    <n v="0.12743558499999999"/>
    <n v="14.3"/>
    <n v="14.3"/>
    <x v="1134"/>
    <n v="4.4000000000000004"/>
    <x v="3"/>
    <n v="8.6822400000000002"/>
    <n v="6.0714965034965029"/>
  </r>
  <r>
    <x v="1"/>
    <x v="863"/>
    <x v="0"/>
    <x v="3"/>
    <x v="3"/>
    <x v="1"/>
    <x v="2"/>
    <x v="0"/>
    <n v="4.0323731000000002E-2"/>
    <n v="12.1"/>
    <n v="12.1"/>
    <x v="1135"/>
    <n v="4.4000000000000004"/>
    <x v="3"/>
    <n v="18.000019999999999"/>
    <n v="14.87604958677686"/>
  </r>
  <r>
    <x v="1"/>
    <x v="118"/>
    <x v="0"/>
    <x v="3"/>
    <x v="3"/>
    <x v="1"/>
    <x v="2"/>
    <x v="0"/>
    <n v="3.4278413000000001E-2"/>
    <n v="16.100000000000001"/>
    <n v="16.100000000000001"/>
    <x v="1136"/>
    <n v="4.4000000000000004"/>
    <x v="3"/>
    <n v="25.52356"/>
    <n v="15.853142857142856"/>
  </r>
  <r>
    <x v="1"/>
    <x v="864"/>
    <x v="0"/>
    <x v="3"/>
    <x v="3"/>
    <x v="1"/>
    <x v="2"/>
    <x v="0"/>
    <n v="1.2437935000000001E-2"/>
    <n v="19.75"/>
    <n v="19.75"/>
    <x v="1137"/>
    <n v="4.4000000000000004"/>
    <x v="3"/>
    <n v="18.998719999999999"/>
    <n v="9.6196050632911394"/>
  </r>
  <r>
    <x v="1"/>
    <x v="160"/>
    <x v="0"/>
    <x v="3"/>
    <x v="3"/>
    <x v="1"/>
    <x v="2"/>
    <x v="0"/>
    <n v="4.5631231000000001E-2"/>
    <n v="19.850000000000001"/>
    <n v="19.850000000000001"/>
    <x v="1138"/>
    <n v="4.4000000000000004"/>
    <x v="3"/>
    <n v="12.8102"/>
    <n v="6.4535012594458436"/>
  </r>
  <r>
    <x v="1"/>
    <x v="59"/>
    <x v="12"/>
    <x v="3"/>
    <x v="3"/>
    <x v="1"/>
    <x v="2"/>
    <x v="0"/>
    <n v="3.5891040000000001E-3"/>
    <n v="5.88"/>
    <n v="5.88"/>
    <x v="1139"/>
    <n v="4.4000000000000004"/>
    <x v="3"/>
    <n v="15.559979999999999"/>
    <n v="26.46255102040816"/>
  </r>
  <r>
    <x v="1"/>
    <x v="865"/>
    <x v="12"/>
    <x v="3"/>
    <x v="3"/>
    <x v="1"/>
    <x v="2"/>
    <x v="0"/>
    <n v="3.067808E-2"/>
    <n v="15.7"/>
    <n v="15.7"/>
    <x v="1140"/>
    <n v="4.4000000000000004"/>
    <x v="3"/>
    <n v="4.4777000000000005"/>
    <n v="2.8520382165605098"/>
  </r>
  <r>
    <x v="1"/>
    <x v="866"/>
    <x v="12"/>
    <x v="3"/>
    <x v="3"/>
    <x v="1"/>
    <x v="2"/>
    <x v="0"/>
    <n v="9.079168E-2"/>
    <n v="18.850000000000001"/>
    <n v="18.850000000000001"/>
    <x v="1141"/>
    <n v="4.4000000000000004"/>
    <x v="3"/>
    <n v="12.71336"/>
    <n v="6.7444880636604774"/>
  </r>
  <r>
    <x v="1"/>
    <x v="246"/>
    <x v="4"/>
    <x v="3"/>
    <x v="3"/>
    <x v="1"/>
    <x v="2"/>
    <x v="0"/>
    <n v="0"/>
    <n v="5.32"/>
    <n v="5.32"/>
    <x v="1142"/>
    <n v="4.4000000000000004"/>
    <x v="3"/>
    <n v="10.176739999999999"/>
    <n v="19.129210526315788"/>
  </r>
  <r>
    <x v="1"/>
    <x v="867"/>
    <x v="4"/>
    <x v="3"/>
    <x v="3"/>
    <x v="1"/>
    <x v="2"/>
    <x v="0"/>
    <n v="4.2716234999999998E-2"/>
    <n v="5.4850000000000003"/>
    <n v="5.4850000000000003"/>
    <x v="1143"/>
    <n v="4.4000000000000004"/>
    <x v="3"/>
    <n v="16.488419999999998"/>
    <n v="30.060929808568822"/>
  </r>
  <r>
    <x v="1"/>
    <x v="341"/>
    <x v="4"/>
    <x v="3"/>
    <x v="3"/>
    <x v="1"/>
    <x v="2"/>
    <x v="0"/>
    <n v="2.0934412999999999E-2"/>
    <n v="10.895"/>
    <n v="10.895"/>
    <x v="1144"/>
    <n v="4.4000000000000004"/>
    <x v="3"/>
    <n v="25.65672"/>
    <n v="23.54907755851308"/>
  </r>
  <r>
    <x v="1"/>
    <x v="620"/>
    <x v="5"/>
    <x v="3"/>
    <x v="3"/>
    <x v="1"/>
    <x v="2"/>
    <x v="0"/>
    <n v="9.6799952999999994E-2"/>
    <n v="6.57"/>
    <n v="6.57"/>
    <x v="1145"/>
    <n v="4.4000000000000004"/>
    <x v="3"/>
    <n v="19.238199999999999"/>
    <n v="29.281887366818871"/>
  </r>
  <r>
    <x v="1"/>
    <x v="636"/>
    <x v="5"/>
    <x v="3"/>
    <x v="3"/>
    <x v="1"/>
    <x v="2"/>
    <x v="0"/>
    <n v="3.3081389000000003E-2"/>
    <n v="11.1"/>
    <n v="11.1"/>
    <x v="1146"/>
    <n v="4.4000000000000004"/>
    <x v="3"/>
    <n v="11.65124"/>
    <n v="10.496612612612612"/>
  </r>
  <r>
    <x v="1"/>
    <x v="868"/>
    <x v="5"/>
    <x v="3"/>
    <x v="3"/>
    <x v="1"/>
    <x v="2"/>
    <x v="0"/>
    <n v="3.5079515999999998E-2"/>
    <n v="13"/>
    <n v="13"/>
    <x v="1147"/>
    <n v="4.4000000000000004"/>
    <x v="3"/>
    <n v="4.7903399999999996"/>
    <n v="3.6848769230769229"/>
  </r>
  <r>
    <x v="1"/>
    <x v="530"/>
    <x v="5"/>
    <x v="3"/>
    <x v="3"/>
    <x v="1"/>
    <x v="2"/>
    <x v="0"/>
    <n v="9.9053536999999997E-2"/>
    <n v="16"/>
    <n v="16"/>
    <x v="1148"/>
    <n v="4.4000000000000004"/>
    <x v="3"/>
    <n v="21.269020000000001"/>
    <n v="13.2931375"/>
  </r>
  <r>
    <x v="1"/>
    <x v="869"/>
    <x v="5"/>
    <x v="3"/>
    <x v="3"/>
    <x v="1"/>
    <x v="2"/>
    <x v="0"/>
    <n v="0.14781046"/>
    <n v="20.25"/>
    <n v="20.25"/>
    <x v="1149"/>
    <n v="4.4000000000000004"/>
    <x v="3"/>
    <n v="23.486160000000002"/>
    <n v="11.598103703703703"/>
  </r>
  <r>
    <x v="1"/>
    <x v="438"/>
    <x v="6"/>
    <x v="3"/>
    <x v="3"/>
    <x v="1"/>
    <x v="2"/>
    <x v="0"/>
    <n v="2.0374875000000001E-2"/>
    <n v="7.42"/>
    <n v="7.42"/>
    <x v="1150"/>
    <n v="4.4000000000000004"/>
    <x v="3"/>
    <n v="24.800919999999998"/>
    <n v="33.424420485175204"/>
  </r>
  <r>
    <x v="1"/>
    <x v="870"/>
    <x v="6"/>
    <x v="3"/>
    <x v="3"/>
    <x v="1"/>
    <x v="2"/>
    <x v="0"/>
    <n v="1.9018943E-2"/>
    <n v="15.2"/>
    <n v="15.2"/>
    <x v="1151"/>
    <n v="4.4000000000000004"/>
    <x v="3"/>
    <n v="23.872479999999999"/>
    <n v="15.705578947368421"/>
  </r>
  <r>
    <x v="1"/>
    <x v="871"/>
    <x v="6"/>
    <x v="3"/>
    <x v="3"/>
    <x v="1"/>
    <x v="2"/>
    <x v="0"/>
    <n v="7.4553521999999997E-2"/>
    <n v="15.35"/>
    <n v="15.35"/>
    <x v="1152"/>
    <n v="4.4000000000000004"/>
    <x v="3"/>
    <n v="9.1882999999999999"/>
    <n v="5.9858631921824106"/>
  </r>
  <r>
    <x v="1"/>
    <x v="283"/>
    <x v="6"/>
    <x v="3"/>
    <x v="3"/>
    <x v="1"/>
    <x v="2"/>
    <x v="0"/>
    <n v="0.10479168899999999"/>
    <n v="17.600000000000001"/>
    <n v="17.600000000000001"/>
    <x v="1153"/>
    <n v="4.4000000000000004"/>
    <x v="3"/>
    <n v="16.528680000000001"/>
    <n v="9.3912954545454532"/>
  </r>
  <r>
    <x v="1"/>
    <x v="872"/>
    <x v="3"/>
    <x v="3"/>
    <x v="3"/>
    <x v="1"/>
    <x v="2"/>
    <x v="0"/>
    <n v="0"/>
    <n v="12.1"/>
    <n v="12.1"/>
    <x v="1154"/>
    <n v="4.4000000000000004"/>
    <x v="3"/>
    <n v="14.514439999999999"/>
    <n v="11.995404958677685"/>
  </r>
  <r>
    <x v="1"/>
    <x v="873"/>
    <x v="3"/>
    <x v="3"/>
    <x v="3"/>
    <x v="1"/>
    <x v="2"/>
    <x v="0"/>
    <n v="9.5298849000000005E-2"/>
    <n v="14.15"/>
    <n v="14.15"/>
    <x v="1155"/>
    <n v="4.4000000000000004"/>
    <x v="3"/>
    <n v="17.181059999999999"/>
    <n v="12.142091872791518"/>
  </r>
  <r>
    <x v="0"/>
    <x v="755"/>
    <x v="7"/>
    <x v="3"/>
    <x v="3"/>
    <x v="1"/>
    <x v="2"/>
    <x v="0"/>
    <n v="3.9008624999999998E-2"/>
    <n v="8.8949999999999996"/>
    <n v="8.8949999999999996"/>
    <x v="1156"/>
    <n v="4.4000000000000004"/>
    <x v="3"/>
    <n v="20.90296"/>
    <n v="23.499673974142777"/>
  </r>
  <r>
    <x v="0"/>
    <x v="660"/>
    <x v="1"/>
    <x v="3"/>
    <x v="3"/>
    <x v="1"/>
    <x v="2"/>
    <x v="0"/>
    <n v="0.133034816"/>
    <n v="11"/>
    <n v="11"/>
    <x v="1157"/>
    <n v="4.4000000000000004"/>
    <x v="3"/>
    <n v="22.207979999999999"/>
    <n v="20.189072727272727"/>
  </r>
  <r>
    <x v="0"/>
    <x v="874"/>
    <x v="2"/>
    <x v="3"/>
    <x v="3"/>
    <x v="1"/>
    <x v="2"/>
    <x v="0"/>
    <n v="3.7491313999999998E-2"/>
    <n v="14"/>
    <n v="14"/>
    <x v="1158"/>
    <n v="4.4000000000000004"/>
    <x v="3"/>
    <n v="16.425260000000002"/>
    <n v="11.732328571428571"/>
  </r>
  <r>
    <x v="0"/>
    <x v="875"/>
    <x v="2"/>
    <x v="3"/>
    <x v="3"/>
    <x v="1"/>
    <x v="2"/>
    <x v="0"/>
    <n v="9.2150004999999993E-2"/>
    <n v="18.350000000000001"/>
    <n v="18.350000000000001"/>
    <x v="163"/>
    <n v="4.4000000000000004"/>
    <x v="3"/>
    <n v="18.482660000000003"/>
    <n v="10.072294277929155"/>
  </r>
  <r>
    <x v="0"/>
    <x v="557"/>
    <x v="0"/>
    <x v="3"/>
    <x v="3"/>
    <x v="1"/>
    <x v="2"/>
    <x v="0"/>
    <n v="5.7011062000000001E-2"/>
    <n v="11"/>
    <n v="11"/>
    <x v="1159"/>
    <n v="4.4000000000000004"/>
    <x v="3"/>
    <n v="24.195119999999999"/>
    <n v="21.995563636363638"/>
  </r>
  <r>
    <x v="0"/>
    <x v="876"/>
    <x v="0"/>
    <x v="3"/>
    <x v="3"/>
    <x v="1"/>
    <x v="2"/>
    <x v="0"/>
    <n v="4.9594299000000001E-2"/>
    <n v="19.350000000000001"/>
    <n v="19.350000000000001"/>
    <x v="1160"/>
    <n v="4.4000000000000004"/>
    <x v="3"/>
    <n v="7.7064400000000006"/>
    <n v="3.9826563307493541"/>
  </r>
  <r>
    <x v="0"/>
    <x v="877"/>
    <x v="0"/>
    <x v="3"/>
    <x v="3"/>
    <x v="1"/>
    <x v="2"/>
    <x v="0"/>
    <n v="0"/>
    <n v="19.350000000000001"/>
    <n v="19.350000000000001"/>
    <x v="1161"/>
    <n v="4.4000000000000004"/>
    <x v="3"/>
    <n v="23.865639999999999"/>
    <n v="12.333664082687337"/>
  </r>
  <r>
    <x v="0"/>
    <x v="538"/>
    <x v="8"/>
    <x v="3"/>
    <x v="3"/>
    <x v="1"/>
    <x v="2"/>
    <x v="0"/>
    <n v="9.6433358999999996E-2"/>
    <n v="20.2"/>
    <n v="20.2"/>
    <x v="1162"/>
    <n v="4.4000000000000004"/>
    <x v="3"/>
    <n v="17.850280000000001"/>
    <n v="8.8367722772277233"/>
  </r>
  <r>
    <x v="0"/>
    <x v="143"/>
    <x v="6"/>
    <x v="3"/>
    <x v="3"/>
    <x v="1"/>
    <x v="2"/>
    <x v="0"/>
    <n v="5.9589179999999997E-3"/>
    <n v="5.34"/>
    <n v="5.34"/>
    <x v="1163"/>
    <n v="4.4000000000000004"/>
    <x v="3"/>
    <n v="10.16358"/>
    <n v="19.032921348314609"/>
  </r>
  <r>
    <x v="0"/>
    <x v="793"/>
    <x v="6"/>
    <x v="3"/>
    <x v="3"/>
    <x v="1"/>
    <x v="2"/>
    <x v="0"/>
    <n v="5.6555714999999999E-2"/>
    <n v="5.59"/>
    <n v="5.59"/>
    <x v="1164"/>
    <n v="4.4000000000000004"/>
    <x v="3"/>
    <n v="6.2616800000000001"/>
    <n v="11.201574239713775"/>
  </r>
  <r>
    <x v="0"/>
    <x v="824"/>
    <x v="6"/>
    <x v="3"/>
    <x v="3"/>
    <x v="1"/>
    <x v="2"/>
    <x v="0"/>
    <n v="7.0645635999999998E-2"/>
    <n v="7.64"/>
    <n v="7.64"/>
    <x v="1165"/>
    <n v="4.4000000000000004"/>
    <x v="3"/>
    <n v="9.1212"/>
    <n v="11.938743455497383"/>
  </r>
  <r>
    <x v="0"/>
    <x v="464"/>
    <x v="6"/>
    <x v="3"/>
    <x v="3"/>
    <x v="1"/>
    <x v="2"/>
    <x v="0"/>
    <n v="3.8496165999999998E-2"/>
    <n v="16.7"/>
    <n v="16.7"/>
    <x v="582"/>
    <n v="4.4000000000000004"/>
    <x v="3"/>
    <n v="14.75102"/>
    <n v="8.8329461077844318"/>
  </r>
  <r>
    <x v="1"/>
    <x v="61"/>
    <x v="4"/>
    <x v="3"/>
    <x v="3"/>
    <x v="1"/>
    <x v="2"/>
    <x v="0"/>
    <n v="3.5163638999999997E-2"/>
    <n v="10.6"/>
    <n v="10.6"/>
    <x v="1166"/>
    <n v="4.4000000000000004"/>
    <x v="3"/>
    <n v="8.44224"/>
    <n v="7.9643773584905659"/>
  </r>
  <r>
    <x v="0"/>
    <x v="794"/>
    <x v="6"/>
    <x v="3"/>
    <x v="3"/>
    <x v="1"/>
    <x v="2"/>
    <x v="0"/>
    <n v="2.5899245000000001E-2"/>
    <n v="13.65"/>
    <n v="13.65"/>
    <x v="1167"/>
    <n v="4.4000000000000004"/>
    <x v="3"/>
    <n v="8.1130200000000006"/>
    <n v="5.943604395604396"/>
  </r>
  <r>
    <x v="1"/>
    <x v="635"/>
    <x v="4"/>
    <x v="1"/>
    <x v="1"/>
    <x v="1"/>
    <x v="0"/>
    <x v="1"/>
    <n v="0.114066204"/>
    <n v="21.25"/>
    <n v="21.25"/>
    <x v="1168"/>
    <n v="3.8"/>
    <x v="1"/>
    <n v="116.515"/>
    <n v="10.966117647058823"/>
  </r>
  <r>
    <x v="1"/>
    <x v="150"/>
    <x v="11"/>
    <x v="1"/>
    <x v="1"/>
    <x v="1"/>
    <x v="0"/>
    <x v="1"/>
    <n v="0"/>
    <n v="8.06"/>
    <n v="8.06"/>
    <x v="1169"/>
    <n v="4.4000000000000004"/>
    <x v="1"/>
    <n v="116.3663"/>
    <n v="28.875012406947889"/>
  </r>
  <r>
    <x v="0"/>
    <x v="104"/>
    <x v="11"/>
    <x v="1"/>
    <x v="1"/>
    <x v="1"/>
    <x v="0"/>
    <x v="1"/>
    <n v="5.6547986000000001E-2"/>
    <n v="13.85"/>
    <n v="13.85"/>
    <x v="105"/>
    <n v="4.3"/>
    <x v="1"/>
    <n v="116.36499999999999"/>
    <n v="16.80361010830325"/>
  </r>
  <r>
    <x v="0"/>
    <x v="378"/>
    <x v="2"/>
    <x v="1"/>
    <x v="1"/>
    <x v="1"/>
    <x v="0"/>
    <x v="1"/>
    <n v="9.1283985999999998E-2"/>
    <n v="14.35"/>
    <n v="14.35"/>
    <x v="1170"/>
    <n v="4.3"/>
    <x v="1"/>
    <n v="116.3492"/>
    <n v="16.21591637630662"/>
  </r>
  <r>
    <x v="0"/>
    <x v="795"/>
    <x v="6"/>
    <x v="1"/>
    <x v="1"/>
    <x v="1"/>
    <x v="0"/>
    <x v="1"/>
    <n v="5.7104066000000002E-2"/>
    <n v="13.8"/>
    <n v="13.8"/>
    <x v="1170"/>
    <n v="4"/>
    <x v="1"/>
    <n v="116.3492"/>
    <n v="16.862202898550724"/>
  </r>
  <r>
    <x v="0"/>
    <x v="663"/>
    <x v="6"/>
    <x v="1"/>
    <x v="1"/>
    <x v="1"/>
    <x v="0"/>
    <x v="1"/>
    <n v="8.5482761000000004E-2"/>
    <n v="10.65"/>
    <n v="10.65"/>
    <x v="1171"/>
    <n v="3.6"/>
    <x v="1"/>
    <n v="115.7334"/>
    <n v="21.733971830985915"/>
  </r>
  <r>
    <x v="1"/>
    <x v="878"/>
    <x v="5"/>
    <x v="1"/>
    <x v="1"/>
    <x v="1"/>
    <x v="0"/>
    <x v="1"/>
    <n v="7.2965143999999996E-2"/>
    <n v="16"/>
    <n v="16"/>
    <x v="1172"/>
    <n v="4"/>
    <x v="1"/>
    <n v="115.68340000000001"/>
    <n v="14.460425000000001"/>
  </r>
  <r>
    <x v="1"/>
    <x v="879"/>
    <x v="12"/>
    <x v="1"/>
    <x v="1"/>
    <x v="1"/>
    <x v="0"/>
    <x v="1"/>
    <n v="6.4325351000000003E-2"/>
    <n v="7.9050000000000002"/>
    <n v="7.9050000000000002"/>
    <x v="1173"/>
    <n v="3.5"/>
    <x v="1"/>
    <n v="115.1347"/>
    <n v="29.129588867805186"/>
  </r>
  <r>
    <x v="1"/>
    <x v="743"/>
    <x v="13"/>
    <x v="1"/>
    <x v="1"/>
    <x v="1"/>
    <x v="0"/>
    <x v="1"/>
    <n v="1.5976249000000001E-2"/>
    <n v="13.65"/>
    <n v="13.65"/>
    <x v="1174"/>
    <n v="4"/>
    <x v="1"/>
    <n v="115.13339999999999"/>
    <n v="16.869362637362634"/>
  </r>
  <r>
    <x v="1"/>
    <x v="880"/>
    <x v="5"/>
    <x v="1"/>
    <x v="1"/>
    <x v="1"/>
    <x v="0"/>
    <x v="1"/>
    <n v="3.6686158000000003E-2"/>
    <n v="6.86"/>
    <n v="6.86"/>
    <x v="1175"/>
    <n v="4.4000000000000004"/>
    <x v="1"/>
    <n v="114.8005"/>
    <n v="33.46953352769679"/>
  </r>
  <r>
    <x v="0"/>
    <x v="881"/>
    <x v="2"/>
    <x v="1"/>
    <x v="1"/>
    <x v="1"/>
    <x v="0"/>
    <x v="1"/>
    <n v="7.0979697999999994E-2"/>
    <n v="18.7"/>
    <n v="18.7"/>
    <x v="1176"/>
    <n v="3"/>
    <x v="1"/>
    <n v="114.7505"/>
    <n v="12.272780748663102"/>
  </r>
  <r>
    <x v="1"/>
    <x v="882"/>
    <x v="6"/>
    <x v="1"/>
    <x v="1"/>
    <x v="1"/>
    <x v="0"/>
    <x v="1"/>
    <n v="0.119374946"/>
    <n v="15"/>
    <n v="15"/>
    <x v="1177"/>
    <n v="4"/>
    <x v="1"/>
    <n v="114.68470000000001"/>
    <n v="15.291293333333334"/>
  </r>
  <r>
    <x v="0"/>
    <x v="883"/>
    <x v="6"/>
    <x v="1"/>
    <x v="1"/>
    <x v="1"/>
    <x v="0"/>
    <x v="1"/>
    <n v="1.6030343999999998E-2"/>
    <n v="17"/>
    <n v="17"/>
    <x v="1178"/>
    <n v="4.2"/>
    <x v="1"/>
    <n v="114.0176"/>
    <n v="13.413835294117646"/>
  </r>
  <r>
    <x v="0"/>
    <x v="440"/>
    <x v="8"/>
    <x v="1"/>
    <x v="1"/>
    <x v="1"/>
    <x v="0"/>
    <x v="1"/>
    <n v="3.7033222999999997E-2"/>
    <n v="10.395"/>
    <n v="10.395"/>
    <x v="1179"/>
    <n v="4.0999999999999996"/>
    <x v="1"/>
    <n v="113.9676"/>
    <n v="21.92738816738817"/>
  </r>
  <r>
    <x v="0"/>
    <x v="201"/>
    <x v="1"/>
    <x v="1"/>
    <x v="1"/>
    <x v="1"/>
    <x v="0"/>
    <x v="1"/>
    <n v="3.0968306000000001E-2"/>
    <n v="8.42"/>
    <n v="8.42"/>
    <x v="1180"/>
    <n v="4"/>
    <x v="1"/>
    <n v="113.91759999999999"/>
    <n v="27.058812351543942"/>
  </r>
  <r>
    <x v="1"/>
    <x v="884"/>
    <x v="6"/>
    <x v="1"/>
    <x v="1"/>
    <x v="1"/>
    <x v="0"/>
    <x v="1"/>
    <n v="4.0081193000000001E-2"/>
    <n v="11.65"/>
    <n v="11.65"/>
    <x v="1181"/>
    <n v="4.5"/>
    <x v="1"/>
    <n v="113.5347"/>
    <n v="19.490935622317597"/>
  </r>
  <r>
    <x v="1"/>
    <x v="811"/>
    <x v="0"/>
    <x v="1"/>
    <x v="1"/>
    <x v="1"/>
    <x v="0"/>
    <x v="1"/>
    <n v="4.2733624999999997E-2"/>
    <n v="7.3650000000000002"/>
    <n v="7.3650000000000002"/>
    <x v="1182"/>
    <n v="3.4"/>
    <x v="1"/>
    <n v="113.486"/>
    <n v="30.817651052274272"/>
  </r>
  <r>
    <x v="0"/>
    <x v="674"/>
    <x v="7"/>
    <x v="1"/>
    <x v="1"/>
    <x v="1"/>
    <x v="0"/>
    <x v="1"/>
    <n v="4.9823839000000002E-2"/>
    <n v="6.2149999999999999"/>
    <n v="6.2149999999999999"/>
    <x v="239"/>
    <n v="4"/>
    <x v="1"/>
    <n v="113.3031"/>
    <n v="36.461174577634758"/>
  </r>
  <r>
    <x v="0"/>
    <x v="228"/>
    <x v="15"/>
    <x v="1"/>
    <x v="1"/>
    <x v="1"/>
    <x v="0"/>
    <x v="1"/>
    <n v="5.6113669999999999E-3"/>
    <n v="19.2"/>
    <n v="19.2"/>
    <x v="1183"/>
    <n v="4.7"/>
    <x v="1"/>
    <n v="113.1031"/>
    <n v="11.781572916666667"/>
  </r>
  <r>
    <x v="0"/>
    <x v="395"/>
    <x v="0"/>
    <x v="1"/>
    <x v="1"/>
    <x v="1"/>
    <x v="0"/>
    <x v="1"/>
    <n v="6.2665641999999994E-2"/>
    <n v="16.350000000000001"/>
    <n v="16.350000000000001"/>
    <x v="1184"/>
    <n v="4"/>
    <x v="1"/>
    <n v="112.8031"/>
    <n v="13.798544342507643"/>
  </r>
  <r>
    <x v="0"/>
    <x v="885"/>
    <x v="0"/>
    <x v="1"/>
    <x v="1"/>
    <x v="1"/>
    <x v="0"/>
    <x v="1"/>
    <n v="5.7221176999999998E-2"/>
    <n v="17.2"/>
    <n v="17.2"/>
    <x v="1185"/>
    <n v="3.9"/>
    <x v="1"/>
    <n v="112.70440000000001"/>
    <n v="13.105162790697676"/>
  </r>
  <r>
    <x v="1"/>
    <x v="844"/>
    <x v="4"/>
    <x v="1"/>
    <x v="1"/>
    <x v="1"/>
    <x v="0"/>
    <x v="1"/>
    <n v="0"/>
    <n v="12.15"/>
    <n v="12.15"/>
    <x v="1186"/>
    <n v="4.3"/>
    <x v="1"/>
    <n v="112.22020000000001"/>
    <n v="18.472460905349795"/>
  </r>
  <r>
    <x v="1"/>
    <x v="886"/>
    <x v="10"/>
    <x v="1"/>
    <x v="1"/>
    <x v="1"/>
    <x v="0"/>
    <x v="1"/>
    <n v="5.7292529000000002E-2"/>
    <n v="16"/>
    <n v="16"/>
    <x v="1187"/>
    <n v="4.4000000000000004"/>
    <x v="1"/>
    <n v="112.17019999999999"/>
    <n v="14.021274999999999"/>
  </r>
  <r>
    <x v="1"/>
    <x v="702"/>
    <x v="2"/>
    <x v="1"/>
    <x v="1"/>
    <x v="1"/>
    <x v="0"/>
    <x v="1"/>
    <n v="0"/>
    <n v="18.25"/>
    <n v="18.25"/>
    <x v="1188"/>
    <n v="3.7"/>
    <x v="1"/>
    <n v="112.0531"/>
    <n v="12.279791780821919"/>
  </r>
  <r>
    <x v="0"/>
    <x v="546"/>
    <x v="7"/>
    <x v="1"/>
    <x v="1"/>
    <x v="1"/>
    <x v="0"/>
    <x v="1"/>
    <n v="0.12880581499999999"/>
    <n v="9.6950000000000003"/>
    <n v="9.6950000000000003"/>
    <x v="1189"/>
    <n v="4"/>
    <x v="1"/>
    <n v="112.0202"/>
    <n v="23.108860237235689"/>
  </r>
  <r>
    <x v="1"/>
    <x v="751"/>
    <x v="5"/>
    <x v="1"/>
    <x v="1"/>
    <x v="1"/>
    <x v="0"/>
    <x v="1"/>
    <n v="1.4081155999999999E-2"/>
    <n v="18.350000000000001"/>
    <n v="18.350000000000001"/>
    <x v="1190"/>
    <n v="4"/>
    <x v="1"/>
    <n v="111.7873"/>
    <n v="12.183901907356947"/>
  </r>
  <r>
    <x v="0"/>
    <x v="584"/>
    <x v="8"/>
    <x v="1"/>
    <x v="1"/>
    <x v="1"/>
    <x v="0"/>
    <x v="1"/>
    <n v="2.3626807999999999E-2"/>
    <n v="12.8"/>
    <n v="12.8"/>
    <x v="1191"/>
    <n v="4"/>
    <x v="1"/>
    <n v="111.6202"/>
    <n v="17.44065625"/>
  </r>
  <r>
    <x v="0"/>
    <x v="414"/>
    <x v="6"/>
    <x v="1"/>
    <x v="1"/>
    <x v="1"/>
    <x v="0"/>
    <x v="1"/>
    <n v="9.8027909999999999E-3"/>
    <n v="11.6"/>
    <n v="11.6"/>
    <x v="1192"/>
    <n v="4"/>
    <x v="1"/>
    <n v="111.5202"/>
    <n v="19.227620689655172"/>
  </r>
  <r>
    <x v="1"/>
    <x v="887"/>
    <x v="4"/>
    <x v="7"/>
    <x v="7"/>
    <x v="1"/>
    <x v="0"/>
    <x v="3"/>
    <n v="4.5865088999999998E-2"/>
    <m/>
    <n v="18.7"/>
    <x v="1193"/>
    <n v="4.4000000000000004"/>
    <x v="7"/>
    <n v="25.3947"/>
    <n v="8.1480320855614981"/>
  </r>
  <r>
    <x v="1"/>
    <x v="614"/>
    <x v="11"/>
    <x v="7"/>
    <x v="7"/>
    <x v="1"/>
    <x v="0"/>
    <x v="3"/>
    <n v="7.2048180000000003E-2"/>
    <m/>
    <n v="8.8949999999999996"/>
    <x v="290"/>
    <n v="4.4000000000000004"/>
    <x v="7"/>
    <n v="29.656166666666667"/>
    <n v="20.004159640247334"/>
  </r>
  <r>
    <x v="1"/>
    <x v="327"/>
    <x v="1"/>
    <x v="7"/>
    <x v="7"/>
    <x v="1"/>
    <x v="0"/>
    <x v="3"/>
    <n v="6.8489201E-2"/>
    <m/>
    <n v="21.35"/>
    <x v="1194"/>
    <n v="4.4000000000000004"/>
    <x v="7"/>
    <n v="43.221300000000006"/>
    <n v="12.146501170960187"/>
  </r>
  <r>
    <x v="1"/>
    <x v="888"/>
    <x v="1"/>
    <x v="7"/>
    <x v="7"/>
    <x v="1"/>
    <x v="0"/>
    <x v="3"/>
    <n v="1.7659068E-2"/>
    <m/>
    <n v="11.6"/>
    <x v="1195"/>
    <n v="4.4000000000000004"/>
    <x v="7"/>
    <n v="29.328100000000003"/>
    <n v="15.169706896551725"/>
  </r>
  <r>
    <x v="1"/>
    <x v="889"/>
    <x v="10"/>
    <x v="7"/>
    <x v="7"/>
    <x v="1"/>
    <x v="0"/>
    <x v="3"/>
    <n v="9.6592065000000005E-2"/>
    <m/>
    <n v="13.8"/>
    <x v="1196"/>
    <n v="4.4000000000000004"/>
    <x v="7"/>
    <n v="9.148833333333334"/>
    <n v="3.9777536231884056"/>
  </r>
  <r>
    <x v="1"/>
    <x v="25"/>
    <x v="2"/>
    <x v="7"/>
    <x v="7"/>
    <x v="1"/>
    <x v="0"/>
    <x v="3"/>
    <n v="0.13877710800000001"/>
    <m/>
    <n v="13.35"/>
    <x v="1197"/>
    <n v="4.4000000000000004"/>
    <x v="7"/>
    <n v="24.589866666666666"/>
    <n v="11.051625468164794"/>
  </r>
  <r>
    <x v="1"/>
    <x v="890"/>
    <x v="2"/>
    <x v="7"/>
    <x v="7"/>
    <x v="1"/>
    <x v="0"/>
    <x v="3"/>
    <n v="2.6194236999999999E-2"/>
    <m/>
    <n v="14.3"/>
    <x v="1198"/>
    <n v="4.4000000000000004"/>
    <x v="7"/>
    <n v="13.1717"/>
    <n v="5.5265874125874115"/>
  </r>
  <r>
    <x v="1"/>
    <x v="891"/>
    <x v="2"/>
    <x v="7"/>
    <x v="7"/>
    <x v="1"/>
    <x v="0"/>
    <x v="3"/>
    <n v="0.111381428"/>
    <m/>
    <n v="19"/>
    <x v="1199"/>
    <n v="4.4000000000000004"/>
    <x v="7"/>
    <n v="17.793700000000001"/>
    <n v="5.619063157894737"/>
  </r>
  <r>
    <x v="1"/>
    <x v="892"/>
    <x v="12"/>
    <x v="7"/>
    <x v="7"/>
    <x v="1"/>
    <x v="0"/>
    <x v="3"/>
    <n v="0"/>
    <m/>
    <n v="11.65"/>
    <x v="1200"/>
    <n v="4.4000000000000004"/>
    <x v="7"/>
    <n v="6.5027333333333326"/>
    <n v="3.3490472103004287"/>
  </r>
  <r>
    <x v="1"/>
    <x v="865"/>
    <x v="12"/>
    <x v="7"/>
    <x v="7"/>
    <x v="1"/>
    <x v="0"/>
    <x v="3"/>
    <n v="3.0554946999999999E-2"/>
    <m/>
    <n v="15.7"/>
    <x v="1201"/>
    <n v="4.4000000000000004"/>
    <x v="7"/>
    <n v="6.9795000000000007"/>
    <n v="2.6673248407643313"/>
  </r>
  <r>
    <x v="1"/>
    <x v="786"/>
    <x v="4"/>
    <x v="7"/>
    <x v="7"/>
    <x v="1"/>
    <x v="0"/>
    <x v="3"/>
    <n v="3.2463574000000002E-2"/>
    <m/>
    <n v="8.6"/>
    <x v="1202"/>
    <n v="4.4000000000000004"/>
    <x v="7"/>
    <n v="23.319233333333333"/>
    <n v="16.269232558139535"/>
  </r>
  <r>
    <x v="1"/>
    <x v="96"/>
    <x v="4"/>
    <x v="7"/>
    <x v="7"/>
    <x v="1"/>
    <x v="0"/>
    <x v="3"/>
    <n v="0"/>
    <m/>
    <n v="5.6150000000000002"/>
    <x v="1203"/>
    <n v="4.4000000000000004"/>
    <x v="7"/>
    <n v="20.862166666666667"/>
    <n v="22.29260908281389"/>
  </r>
  <r>
    <x v="1"/>
    <x v="843"/>
    <x v="4"/>
    <x v="7"/>
    <x v="7"/>
    <x v="1"/>
    <x v="0"/>
    <x v="3"/>
    <n v="5.9557164000000003E-2"/>
    <m/>
    <n v="6.8250000000000002"/>
    <x v="1204"/>
    <n v="4.4000000000000004"/>
    <x v="7"/>
    <n v="43.953766666666667"/>
    <n v="38.640673992673989"/>
  </r>
  <r>
    <x v="1"/>
    <x v="893"/>
    <x v="4"/>
    <x v="7"/>
    <x v="7"/>
    <x v="1"/>
    <x v="0"/>
    <x v="3"/>
    <n v="3.2099989000000002E-2"/>
    <m/>
    <n v="11.15"/>
    <x v="1205"/>
    <n v="4.4000000000000004"/>
    <x v="7"/>
    <n v="27.358766666666668"/>
    <n v="14.722206278026906"/>
  </r>
  <r>
    <x v="1"/>
    <x v="894"/>
    <x v="4"/>
    <x v="7"/>
    <x v="7"/>
    <x v="1"/>
    <x v="0"/>
    <x v="3"/>
    <n v="2.7580163000000001E-2"/>
    <m/>
    <n v="19.350000000000001"/>
    <x v="1206"/>
    <n v="4.4000000000000004"/>
    <x v="7"/>
    <n v="10.369466666666666"/>
    <n v="3.2153385012919893"/>
  </r>
  <r>
    <x v="1"/>
    <x v="737"/>
    <x v="5"/>
    <x v="7"/>
    <x v="7"/>
    <x v="1"/>
    <x v="0"/>
    <x v="3"/>
    <n v="1.055095E-2"/>
    <m/>
    <n v="21.1"/>
    <x v="1207"/>
    <n v="4.4000000000000004"/>
    <x v="7"/>
    <n v="39.165966666666669"/>
    <n v="11.137241706161136"/>
  </r>
  <r>
    <x v="1"/>
    <x v="895"/>
    <x v="5"/>
    <x v="7"/>
    <x v="7"/>
    <x v="1"/>
    <x v="0"/>
    <x v="3"/>
    <n v="1.0315349999999999E-2"/>
    <m/>
    <n v="18.75"/>
    <x v="1208"/>
    <n v="4.4000000000000004"/>
    <x v="7"/>
    <n v="34.749233333333329"/>
    <n v="11.119754666666665"/>
  </r>
  <r>
    <x v="1"/>
    <x v="896"/>
    <x v="5"/>
    <x v="7"/>
    <x v="7"/>
    <x v="1"/>
    <x v="0"/>
    <x v="3"/>
    <n v="1.2481638E-2"/>
    <m/>
    <n v="17.7"/>
    <x v="1209"/>
    <n v="4.4000000000000004"/>
    <x v="7"/>
    <n v="28.0579"/>
    <n v="9.5111525423728818"/>
  </r>
  <r>
    <x v="1"/>
    <x v="897"/>
    <x v="6"/>
    <x v="7"/>
    <x v="7"/>
    <x v="1"/>
    <x v="0"/>
    <x v="3"/>
    <n v="4.4829294999999998E-2"/>
    <m/>
    <n v="16.75"/>
    <x v="908"/>
    <n v="4.4000000000000004"/>
    <x v="7"/>
    <n v="31.242599999999999"/>
    <n v="11.191379104477612"/>
  </r>
  <r>
    <x v="0"/>
    <x v="898"/>
    <x v="11"/>
    <x v="7"/>
    <x v="7"/>
    <x v="1"/>
    <x v="0"/>
    <x v="3"/>
    <n v="3.2892112000000001E-2"/>
    <m/>
    <n v="10.6"/>
    <x v="1210"/>
    <n v="4.4000000000000004"/>
    <x v="7"/>
    <n v="8.216800000000001"/>
    <n v="4.6510188679245283"/>
  </r>
  <r>
    <x v="0"/>
    <x v="899"/>
    <x v="1"/>
    <x v="7"/>
    <x v="7"/>
    <x v="1"/>
    <x v="0"/>
    <x v="3"/>
    <n v="2.9023047999999999E-2"/>
    <m/>
    <n v="9.6950000000000003"/>
    <x v="879"/>
    <n v="4.4000000000000004"/>
    <x v="7"/>
    <n v="29.639499999999998"/>
    <n v="18.343166580711706"/>
  </r>
  <r>
    <x v="0"/>
    <x v="900"/>
    <x v="10"/>
    <x v="7"/>
    <x v="7"/>
    <x v="1"/>
    <x v="0"/>
    <x v="3"/>
    <n v="9.6000183000000003E-2"/>
    <m/>
    <n v="5.9249999999999998"/>
    <x v="1211"/>
    <n v="4.4000000000000004"/>
    <x v="7"/>
    <n v="7.2847666666666662"/>
    <n v="7.3769789029535859"/>
  </r>
  <r>
    <x v="0"/>
    <x v="901"/>
    <x v="0"/>
    <x v="7"/>
    <x v="7"/>
    <x v="1"/>
    <x v="0"/>
    <x v="3"/>
    <n v="0.158947217"/>
    <m/>
    <n v="13.5"/>
    <x v="1212"/>
    <n v="4.4000000000000004"/>
    <x v="7"/>
    <n v="24.2517"/>
    <n v="10.778533333333334"/>
  </r>
  <r>
    <x v="0"/>
    <x v="902"/>
    <x v="0"/>
    <x v="7"/>
    <x v="7"/>
    <x v="1"/>
    <x v="0"/>
    <x v="3"/>
    <n v="4.8924810999999999E-2"/>
    <m/>
    <n v="6.46"/>
    <x v="1213"/>
    <n v="4.4000000000000004"/>
    <x v="7"/>
    <n v="24.568366666666666"/>
    <n v="22.818916408668731"/>
  </r>
  <r>
    <x v="0"/>
    <x v="340"/>
    <x v="0"/>
    <x v="7"/>
    <x v="7"/>
    <x v="1"/>
    <x v="0"/>
    <x v="3"/>
    <n v="7.6944657999999999E-2"/>
    <m/>
    <n v="5.82"/>
    <x v="1214"/>
    <n v="4.4000000000000004"/>
    <x v="7"/>
    <n v="42.855499999999999"/>
    <n v="44.180927835051541"/>
  </r>
  <r>
    <x v="0"/>
    <x v="224"/>
    <x v="8"/>
    <x v="7"/>
    <x v="7"/>
    <x v="1"/>
    <x v="0"/>
    <x v="3"/>
    <n v="3.3597373999999999E-2"/>
    <m/>
    <n v="12.35"/>
    <x v="233"/>
    <n v="4.4000000000000004"/>
    <x v="7"/>
    <n v="32.873766666666668"/>
    <n v="15.971060728744941"/>
  </r>
  <r>
    <x v="0"/>
    <x v="903"/>
    <x v="2"/>
    <x v="5"/>
    <x v="5"/>
    <x v="2"/>
    <x v="1"/>
    <x v="0"/>
    <n v="9.444959E-2"/>
    <n v="19.2"/>
    <n v="19.2"/>
    <x v="1215"/>
    <n v="4.3"/>
    <x v="5"/>
    <n v="46.955350000000003"/>
    <n v="9.7823645833333348"/>
  </r>
  <r>
    <x v="1"/>
    <x v="748"/>
    <x v="12"/>
    <x v="7"/>
    <x v="7"/>
    <x v="1"/>
    <x v="0"/>
    <x v="3"/>
    <n v="3.4237681999999998E-2"/>
    <m/>
    <n v="8.26"/>
    <x v="727"/>
    <n v="4.3"/>
    <x v="7"/>
    <n v="18.880566666666667"/>
    <n v="13.714697336561743"/>
  </r>
  <r>
    <x v="0"/>
    <x v="900"/>
    <x v="10"/>
    <x v="6"/>
    <x v="6"/>
    <x v="1"/>
    <x v="1"/>
    <x v="2"/>
    <n v="0.16146653399999999"/>
    <n v="5.9249999999999998"/>
    <n v="5.9249999999999998"/>
    <x v="1216"/>
    <n v="4.3"/>
    <x v="6"/>
    <n v="3.5006615384615385"/>
    <n v="7.680776371308017"/>
  </r>
  <r>
    <x v="1"/>
    <x v="826"/>
    <x v="10"/>
    <x v="2"/>
    <x v="2"/>
    <x v="0"/>
    <x v="1"/>
    <x v="0"/>
    <n v="0.102511504"/>
    <n v="13.35"/>
    <n v="13.35"/>
    <x v="1217"/>
    <n v="4.3"/>
    <x v="2"/>
    <n v="28.8294"/>
    <n v="17.276044943820224"/>
  </r>
  <r>
    <x v="1"/>
    <x v="904"/>
    <x v="6"/>
    <x v="0"/>
    <x v="0"/>
    <x v="0"/>
    <x v="0"/>
    <x v="0"/>
    <n v="0.117818348"/>
    <n v="13.6"/>
    <n v="13.6"/>
    <x v="1218"/>
    <n v="4.3"/>
    <x v="0"/>
    <n v="16.076133333333335"/>
    <n v="14.184823529411766"/>
  </r>
  <r>
    <x v="1"/>
    <x v="905"/>
    <x v="0"/>
    <x v="7"/>
    <x v="7"/>
    <x v="1"/>
    <x v="0"/>
    <x v="3"/>
    <n v="1.2090073999999999E-2"/>
    <m/>
    <n v="6.2149999999999999"/>
    <x v="1219"/>
    <n v="4.3"/>
    <x v="7"/>
    <n v="6.3807999999999998"/>
    <n v="6.1600643604183425"/>
  </r>
  <r>
    <x v="0"/>
    <x v="836"/>
    <x v="7"/>
    <x v="3"/>
    <x v="3"/>
    <x v="1"/>
    <x v="2"/>
    <x v="0"/>
    <n v="0.121531501"/>
    <n v="15.85"/>
    <n v="15.85"/>
    <x v="1220"/>
    <n v="4.3"/>
    <x v="3"/>
    <n v="5.9222000000000001"/>
    <n v="3.7364037854889594"/>
  </r>
  <r>
    <x v="1"/>
    <x v="169"/>
    <x v="6"/>
    <x v="0"/>
    <x v="0"/>
    <x v="0"/>
    <x v="0"/>
    <x v="0"/>
    <n v="3.3230816000000003E-2"/>
    <n v="12.85"/>
    <n v="12.85"/>
    <x v="266"/>
    <n v="4.3"/>
    <x v="0"/>
    <n v="14.361849999999999"/>
    <n v="13.411844357976653"/>
  </r>
  <r>
    <x v="0"/>
    <x v="291"/>
    <x v="2"/>
    <x v="5"/>
    <x v="5"/>
    <x v="2"/>
    <x v="1"/>
    <x v="0"/>
    <n v="0.16076005400000001"/>
    <n v="16.850000000000001"/>
    <n v="16.850000000000001"/>
    <x v="1221"/>
    <n v="4.3"/>
    <x v="5"/>
    <n v="48.11195"/>
    <n v="11.421234421364984"/>
  </r>
  <r>
    <x v="1"/>
    <x v="906"/>
    <x v="1"/>
    <x v="7"/>
    <x v="7"/>
    <x v="1"/>
    <x v="0"/>
    <x v="3"/>
    <n v="3.3809912999999997E-2"/>
    <m/>
    <n v="12"/>
    <x v="1222"/>
    <n v="4.3"/>
    <x v="7"/>
    <n v="30.099599999999999"/>
    <n v="15.049799999999999"/>
  </r>
  <r>
    <x v="1"/>
    <x v="907"/>
    <x v="1"/>
    <x v="1"/>
    <x v="1"/>
    <x v="1"/>
    <x v="0"/>
    <x v="1"/>
    <n v="4.5838210999999997E-2"/>
    <n v="5.9050000000000002"/>
    <n v="5.9050000000000002"/>
    <x v="1223"/>
    <n v="4.0999999999999996"/>
    <x v="1"/>
    <n v="111.2728"/>
    <n v="37.68765453005927"/>
  </r>
  <r>
    <x v="1"/>
    <x v="811"/>
    <x v="0"/>
    <x v="2"/>
    <x v="2"/>
    <x v="0"/>
    <x v="1"/>
    <x v="0"/>
    <n v="4.2560252E-2"/>
    <n v="7.3650000000000002"/>
    <n v="7.3650000000000002"/>
    <x v="272"/>
    <n v="4.3"/>
    <x v="2"/>
    <n v="28.2715"/>
    <n v="30.709029192124913"/>
  </r>
  <r>
    <x v="1"/>
    <x v="232"/>
    <x v="3"/>
    <x v="2"/>
    <x v="2"/>
    <x v="0"/>
    <x v="1"/>
    <x v="0"/>
    <n v="7.1077939000000007E-2"/>
    <n v="7.27"/>
    <n v="7.27"/>
    <x v="1224"/>
    <n v="4.3"/>
    <x v="2"/>
    <n v="14.281475"/>
    <n v="15.715515818431914"/>
  </r>
  <r>
    <x v="0"/>
    <x v="908"/>
    <x v="3"/>
    <x v="5"/>
    <x v="5"/>
    <x v="2"/>
    <x v="1"/>
    <x v="0"/>
    <n v="7.7608837999999999E-2"/>
    <n v="19.5"/>
    <n v="19.5"/>
    <x v="1225"/>
    <n v="4.3"/>
    <x v="5"/>
    <n v="58.373950000000001"/>
    <n v="11.974143589743591"/>
  </r>
  <r>
    <x v="0"/>
    <x v="509"/>
    <x v="15"/>
    <x v="4"/>
    <x v="4"/>
    <x v="2"/>
    <x v="1"/>
    <x v="0"/>
    <n v="6.4750025000000003E-2"/>
    <n v="12.3"/>
    <n v="12.3"/>
    <x v="1226"/>
    <n v="4.3"/>
    <x v="4"/>
    <n v="10.297822222222223"/>
    <n v="7.5349918699186995"/>
  </r>
  <r>
    <x v="1"/>
    <x v="570"/>
    <x v="9"/>
    <x v="0"/>
    <x v="0"/>
    <x v="0"/>
    <x v="0"/>
    <x v="0"/>
    <n v="5.9582995999999999E-2"/>
    <n v="14.6"/>
    <n v="14.6"/>
    <x v="870"/>
    <n v="4.3"/>
    <x v="0"/>
    <n v="19.904483333333335"/>
    <n v="16.359849315068494"/>
  </r>
  <r>
    <x v="1"/>
    <x v="501"/>
    <x v="2"/>
    <x v="0"/>
    <x v="0"/>
    <x v="0"/>
    <x v="0"/>
    <x v="0"/>
    <n v="6.5732883000000006E-2"/>
    <n v="13.65"/>
    <n v="13.65"/>
    <x v="1227"/>
    <n v="4.3"/>
    <x v="0"/>
    <n v="3.8116833333333333"/>
    <n v="3.3509304029304028"/>
  </r>
  <r>
    <x v="0"/>
    <x v="726"/>
    <x v="0"/>
    <x v="6"/>
    <x v="6"/>
    <x v="1"/>
    <x v="1"/>
    <x v="2"/>
    <n v="0"/>
    <n v="6.11"/>
    <n v="6.11"/>
    <x v="1228"/>
    <n v="4.3"/>
    <x v="6"/>
    <n v="10.099753846153845"/>
    <n v="21.488837970540096"/>
  </r>
  <r>
    <x v="1"/>
    <x v="531"/>
    <x v="8"/>
    <x v="3"/>
    <x v="3"/>
    <x v="1"/>
    <x v="2"/>
    <x v="0"/>
    <n v="0.15616879"/>
    <n v="17.2"/>
    <n v="17.2"/>
    <x v="1229"/>
    <n v="4.3"/>
    <x v="3"/>
    <n v="16.06578"/>
    <n v="9.3405697674418615"/>
  </r>
  <r>
    <x v="1"/>
    <x v="284"/>
    <x v="3"/>
    <x v="3"/>
    <x v="3"/>
    <x v="1"/>
    <x v="2"/>
    <x v="0"/>
    <n v="6.2837967999999994E-2"/>
    <n v="12.65"/>
    <n v="12.65"/>
    <x v="707"/>
    <n v="4.3"/>
    <x v="3"/>
    <n v="16.15578"/>
    <n v="12.771367588932804"/>
  </r>
  <r>
    <x v="1"/>
    <x v="799"/>
    <x v="1"/>
    <x v="8"/>
    <x v="8"/>
    <x v="2"/>
    <x v="1"/>
    <x v="0"/>
    <n v="2.7164679000000001E-2"/>
    <n v="7.55"/>
    <n v="7.55"/>
    <x v="1230"/>
    <n v="4.3"/>
    <x v="8"/>
    <n v="21.762"/>
    <n v="20.176688741721854"/>
  </r>
  <r>
    <x v="0"/>
    <x v="909"/>
    <x v="0"/>
    <x v="8"/>
    <x v="8"/>
    <x v="2"/>
    <x v="1"/>
    <x v="0"/>
    <n v="5.8414677999999998E-2"/>
    <n v="12.15"/>
    <n v="12.15"/>
    <x v="298"/>
    <n v="4.3"/>
    <x v="8"/>
    <n v="23.350742857142855"/>
    <n v="13.453102880658435"/>
  </r>
  <r>
    <x v="0"/>
    <x v="910"/>
    <x v="8"/>
    <x v="8"/>
    <x v="8"/>
    <x v="2"/>
    <x v="1"/>
    <x v="0"/>
    <n v="9.866049E-3"/>
    <n v="6.26"/>
    <n v="6.26"/>
    <x v="1231"/>
    <n v="4.3"/>
    <x v="8"/>
    <n v="21.590942857142856"/>
    <n v="24.143226837060702"/>
  </r>
  <r>
    <x v="1"/>
    <x v="911"/>
    <x v="0"/>
    <x v="6"/>
    <x v="6"/>
    <x v="1"/>
    <x v="1"/>
    <x v="2"/>
    <n v="8.2551042000000005E-2"/>
    <n v="18.2"/>
    <n v="18.2"/>
    <x v="1232"/>
    <n v="4.3"/>
    <x v="6"/>
    <n v="11.336415384615385"/>
    <n v="8.097439560439561"/>
  </r>
  <r>
    <x v="0"/>
    <x v="217"/>
    <x v="7"/>
    <x v="7"/>
    <x v="7"/>
    <x v="1"/>
    <x v="0"/>
    <x v="3"/>
    <n v="0.11679291999999999"/>
    <m/>
    <n v="20.2"/>
    <x v="1233"/>
    <n v="4.3"/>
    <x v="7"/>
    <n v="32.701833333333333"/>
    <n v="9.71341584158416"/>
  </r>
  <r>
    <x v="1"/>
    <x v="896"/>
    <x v="5"/>
    <x v="8"/>
    <x v="8"/>
    <x v="2"/>
    <x v="1"/>
    <x v="0"/>
    <n v="1.2540002999999999E-2"/>
    <n v="17.7"/>
    <n v="17.7"/>
    <x v="1234"/>
    <n v="4.3"/>
    <x v="8"/>
    <n v="23.863914285714287"/>
    <n v="9.4377062146892658"/>
  </r>
  <r>
    <x v="1"/>
    <x v="159"/>
    <x v="0"/>
    <x v="8"/>
    <x v="8"/>
    <x v="2"/>
    <x v="1"/>
    <x v="0"/>
    <n v="9.6715522999999998E-2"/>
    <n v="19.100000000000001"/>
    <n v="19.100000000000001"/>
    <x v="1235"/>
    <n v="4.3"/>
    <x v="8"/>
    <n v="33.585114285714283"/>
    <n v="12.308680628272251"/>
  </r>
  <r>
    <x v="0"/>
    <x v="912"/>
    <x v="6"/>
    <x v="2"/>
    <x v="2"/>
    <x v="0"/>
    <x v="1"/>
    <x v="0"/>
    <n v="0.123428594"/>
    <n v="6.67"/>
    <n v="6.67"/>
    <x v="1236"/>
    <n v="4.3"/>
    <x v="2"/>
    <n v="11.143924999999999"/>
    <n v="13.366026986506746"/>
  </r>
  <r>
    <x v="1"/>
    <x v="913"/>
    <x v="12"/>
    <x v="7"/>
    <x v="7"/>
    <x v="1"/>
    <x v="0"/>
    <x v="3"/>
    <n v="4.2086652000000002E-2"/>
    <m/>
    <n v="9.3000000000000007"/>
    <x v="1237"/>
    <n v="4.3"/>
    <x v="7"/>
    <n v="20.406466666666667"/>
    <n v="13.165462365591397"/>
  </r>
  <r>
    <x v="1"/>
    <x v="131"/>
    <x v="3"/>
    <x v="0"/>
    <x v="0"/>
    <x v="0"/>
    <x v="0"/>
    <x v="0"/>
    <n v="0.107765165"/>
    <n v="15.85"/>
    <n v="15.85"/>
    <x v="384"/>
    <n v="4.3"/>
    <x v="0"/>
    <n v="4.9658666666666669"/>
    <n v="3.759646687697161"/>
  </r>
  <r>
    <x v="0"/>
    <x v="914"/>
    <x v="6"/>
    <x v="0"/>
    <x v="0"/>
    <x v="0"/>
    <x v="0"/>
    <x v="0"/>
    <n v="6.6700679999999998E-2"/>
    <n v="7.71"/>
    <n v="7.71"/>
    <x v="1238"/>
    <n v="4.3"/>
    <x v="0"/>
    <n v="4.607966666666667"/>
    <n v="7.1719325551232167"/>
  </r>
  <r>
    <x v="0"/>
    <x v="915"/>
    <x v="1"/>
    <x v="2"/>
    <x v="2"/>
    <x v="0"/>
    <x v="1"/>
    <x v="0"/>
    <n v="3.4699737000000001E-2"/>
    <n v="19.25"/>
    <n v="19.25"/>
    <x v="1239"/>
    <n v="4.3"/>
    <x v="2"/>
    <n v="17.718699999999998"/>
    <n v="7.3636155844155837"/>
  </r>
  <r>
    <x v="0"/>
    <x v="916"/>
    <x v="0"/>
    <x v="1"/>
    <x v="1"/>
    <x v="1"/>
    <x v="0"/>
    <x v="1"/>
    <n v="8.7762921999999993E-2"/>
    <n v="15.1"/>
    <n v="15.1"/>
    <x v="1240"/>
    <n v="3.4"/>
    <x v="1"/>
    <n v="110.7728"/>
    <n v="14.671894039735101"/>
  </r>
  <r>
    <x v="1"/>
    <x v="917"/>
    <x v="5"/>
    <x v="4"/>
    <x v="4"/>
    <x v="2"/>
    <x v="1"/>
    <x v="0"/>
    <n v="3.6715906999999999E-2"/>
    <n v="16.5"/>
    <n v="16.5"/>
    <x v="1241"/>
    <n v="4.3"/>
    <x v="4"/>
    <n v="20.003533333333333"/>
    <n v="10.911018181818182"/>
  </r>
  <r>
    <x v="1"/>
    <x v="716"/>
    <x v="6"/>
    <x v="8"/>
    <x v="8"/>
    <x v="2"/>
    <x v="1"/>
    <x v="0"/>
    <n v="2.6604781000000001E-2"/>
    <n v="15.25"/>
    <n v="15.25"/>
    <x v="1242"/>
    <n v="4.3"/>
    <x v="8"/>
    <n v="12.317114285714286"/>
    <n v="5.6537573770491809"/>
  </r>
  <r>
    <x v="1"/>
    <x v="870"/>
    <x v="6"/>
    <x v="6"/>
    <x v="6"/>
    <x v="1"/>
    <x v="1"/>
    <x v="2"/>
    <n v="3.1860325000000002E-2"/>
    <n v="15.2"/>
    <n v="15.2"/>
    <x v="1243"/>
    <n v="4.3"/>
    <x v="6"/>
    <n v="18.086523076923076"/>
    <n v="15.468736842105264"/>
  </r>
  <r>
    <x v="1"/>
    <x v="361"/>
    <x v="5"/>
    <x v="4"/>
    <x v="4"/>
    <x v="2"/>
    <x v="1"/>
    <x v="0"/>
    <n v="9.3203256999999998E-2"/>
    <n v="8.9700000000000006"/>
    <n v="8.9700000000000006"/>
    <x v="752"/>
    <n v="4.3"/>
    <x v="4"/>
    <n v="5.8661777777777777"/>
    <n v="5.8857971014492749"/>
  </r>
  <r>
    <x v="0"/>
    <x v="918"/>
    <x v="6"/>
    <x v="1"/>
    <x v="1"/>
    <x v="1"/>
    <x v="0"/>
    <x v="1"/>
    <n v="3.0413776999999999E-2"/>
    <n v="9.6950000000000003"/>
    <n v="9.6950000000000003"/>
    <x v="1244"/>
    <n v="2.7"/>
    <x v="1"/>
    <n v="110.6557"/>
    <n v="22.827374935533779"/>
  </r>
  <r>
    <x v="0"/>
    <x v="525"/>
    <x v="6"/>
    <x v="0"/>
    <x v="0"/>
    <x v="0"/>
    <x v="0"/>
    <x v="0"/>
    <n v="0.15717236000000001"/>
    <n v="15.5"/>
    <n v="15.5"/>
    <x v="1245"/>
    <n v="4.3"/>
    <x v="0"/>
    <n v="12.428483333333332"/>
    <n v="9.6220516129032259"/>
  </r>
  <r>
    <x v="1"/>
    <x v="643"/>
    <x v="5"/>
    <x v="7"/>
    <x v="7"/>
    <x v="1"/>
    <x v="0"/>
    <x v="3"/>
    <n v="1.4205168000000001E-2"/>
    <m/>
    <n v="19.5"/>
    <x v="1246"/>
    <n v="4.3"/>
    <x v="7"/>
    <n v="9.4602333333333331"/>
    <n v="2.9108410256410258"/>
  </r>
  <r>
    <x v="1"/>
    <x v="919"/>
    <x v="2"/>
    <x v="8"/>
    <x v="8"/>
    <x v="2"/>
    <x v="1"/>
    <x v="0"/>
    <n v="7.2284688999999999E-2"/>
    <n v="5.7649999999999997"/>
    <n v="5.7649999999999997"/>
    <x v="1247"/>
    <n v="4.3"/>
    <x v="8"/>
    <n v="17.12997142857143"/>
    <n v="20.799618386817002"/>
  </r>
  <r>
    <x v="1"/>
    <x v="354"/>
    <x v="1"/>
    <x v="2"/>
    <x v="2"/>
    <x v="0"/>
    <x v="1"/>
    <x v="0"/>
    <n v="2.6681262000000001E-2"/>
    <n v="12.35"/>
    <n v="12.35"/>
    <x v="1248"/>
    <n v="4.3"/>
    <x v="2"/>
    <n v="7.0530749999999998"/>
    <n v="4.5687935222672067"/>
  </r>
  <r>
    <x v="0"/>
    <x v="80"/>
    <x v="2"/>
    <x v="8"/>
    <x v="8"/>
    <x v="2"/>
    <x v="1"/>
    <x v="0"/>
    <n v="9.9252437999999998E-2"/>
    <n v="16"/>
    <n v="16"/>
    <x v="1249"/>
    <n v="4.3"/>
    <x v="8"/>
    <n v="12.497942857142858"/>
    <n v="5.4678500000000003"/>
  </r>
  <r>
    <x v="1"/>
    <x v="920"/>
    <x v="11"/>
    <x v="6"/>
    <x v="6"/>
    <x v="1"/>
    <x v="0"/>
    <x v="2"/>
    <n v="0.14940405700000001"/>
    <n v="20.75"/>
    <n v="20.75"/>
    <x v="1250"/>
    <n v="4.3"/>
    <x v="6"/>
    <n v="14.834446153846155"/>
    <n v="9.2938698795180734"/>
  </r>
  <r>
    <x v="1"/>
    <x v="191"/>
    <x v="5"/>
    <x v="4"/>
    <x v="4"/>
    <x v="2"/>
    <x v="0"/>
    <x v="0"/>
    <n v="5.9907199999999997E-3"/>
    <n v="6.36"/>
    <n v="6.36"/>
    <x v="1251"/>
    <n v="4.3"/>
    <x v="4"/>
    <n v="18.183622222222223"/>
    <n v="25.731540880503143"/>
  </r>
  <r>
    <x v="1"/>
    <x v="641"/>
    <x v="5"/>
    <x v="6"/>
    <x v="6"/>
    <x v="1"/>
    <x v="0"/>
    <x v="2"/>
    <n v="2.2059593999999998E-2"/>
    <n v="8.93"/>
    <n v="8.93"/>
    <x v="1252"/>
    <n v="4.3"/>
    <x v="6"/>
    <n v="4.3124153846153845"/>
    <n v="6.2778723404255317"/>
  </r>
  <r>
    <x v="1"/>
    <x v="921"/>
    <x v="3"/>
    <x v="8"/>
    <x v="8"/>
    <x v="2"/>
    <x v="1"/>
    <x v="0"/>
    <n v="4.4869793999999998E-2"/>
    <n v="14.8"/>
    <n v="14.8"/>
    <x v="1253"/>
    <n v="4.3"/>
    <x v="8"/>
    <n v="10.923857142857143"/>
    <n v="5.1666891891891886"/>
  </r>
  <r>
    <x v="0"/>
    <x v="922"/>
    <x v="7"/>
    <x v="1"/>
    <x v="1"/>
    <x v="1"/>
    <x v="0"/>
    <x v="1"/>
    <n v="2.6950103999999999E-2"/>
    <n v="15"/>
    <n v="15"/>
    <x v="1254"/>
    <n v="4.2"/>
    <x v="1"/>
    <n v="110.47280000000001"/>
    <n v="14.729706666666667"/>
  </r>
  <r>
    <x v="0"/>
    <x v="678"/>
    <x v="6"/>
    <x v="5"/>
    <x v="5"/>
    <x v="2"/>
    <x v="0"/>
    <x v="0"/>
    <n v="1.7960492000000002E-2"/>
    <n v="13.5"/>
    <n v="13.5"/>
    <x v="1255"/>
    <n v="4.3"/>
    <x v="5"/>
    <n v="20.399000000000001"/>
    <n v="6.0441481481481487"/>
  </r>
  <r>
    <x v="1"/>
    <x v="147"/>
    <x v="3"/>
    <x v="8"/>
    <x v="8"/>
    <x v="2"/>
    <x v="1"/>
    <x v="0"/>
    <n v="7.3269336000000004E-2"/>
    <n v="15.35"/>
    <n v="15.35"/>
    <x v="1256"/>
    <n v="4.3"/>
    <x v="8"/>
    <n v="13.158857142857142"/>
    <n v="6.0007817589576549"/>
  </r>
  <r>
    <x v="1"/>
    <x v="850"/>
    <x v="5"/>
    <x v="2"/>
    <x v="2"/>
    <x v="0"/>
    <x v="1"/>
    <x v="0"/>
    <n v="0.167383061"/>
    <n v="17.350000000000001"/>
    <n v="17.350000000000001"/>
    <x v="1257"/>
    <n v="4.3"/>
    <x v="2"/>
    <n v="21.9589"/>
    <n v="10.12514121037464"/>
  </r>
  <r>
    <x v="0"/>
    <x v="625"/>
    <x v="1"/>
    <x v="6"/>
    <x v="6"/>
    <x v="1"/>
    <x v="0"/>
    <x v="2"/>
    <n v="1.516265E-2"/>
    <n v="8.9749999999999996"/>
    <n v="8.9749999999999996"/>
    <x v="1258"/>
    <n v="4.3"/>
    <x v="6"/>
    <n v="7.8383846153846157"/>
    <n v="11.353649025069638"/>
  </r>
  <r>
    <x v="1"/>
    <x v="26"/>
    <x v="2"/>
    <x v="1"/>
    <x v="1"/>
    <x v="1"/>
    <x v="0"/>
    <x v="1"/>
    <n v="3.4080260000000001E-2"/>
    <n v="6.6950000000000003"/>
    <n v="6.6950000000000003"/>
    <x v="1259"/>
    <n v="4.2"/>
    <x v="1"/>
    <n v="110.4228"/>
    <n v="32.986646751306942"/>
  </r>
  <r>
    <x v="1"/>
    <x v="923"/>
    <x v="15"/>
    <x v="7"/>
    <x v="7"/>
    <x v="1"/>
    <x v="0"/>
    <x v="3"/>
    <n v="1.4788594E-2"/>
    <m/>
    <n v="11.5"/>
    <x v="1260"/>
    <n v="4.3"/>
    <x v="7"/>
    <n v="29.067999999999998"/>
    <n v="15.165913043478259"/>
  </r>
  <r>
    <x v="0"/>
    <x v="652"/>
    <x v="0"/>
    <x v="3"/>
    <x v="3"/>
    <x v="1"/>
    <x v="2"/>
    <x v="0"/>
    <n v="6.4153845000000001E-2"/>
    <n v="13.8"/>
    <n v="13.8"/>
    <x v="1261"/>
    <n v="4.3"/>
    <x v="3"/>
    <n v="7.6901200000000003"/>
    <n v="5.5725507246376811"/>
  </r>
  <r>
    <x v="0"/>
    <x v="924"/>
    <x v="0"/>
    <x v="6"/>
    <x v="6"/>
    <x v="1"/>
    <x v="0"/>
    <x v="2"/>
    <n v="0.210375806"/>
    <n v="15.5"/>
    <n v="15.5"/>
    <x v="1262"/>
    <n v="4.3"/>
    <x v="6"/>
    <n v="13.707907692307693"/>
    <n v="11.496954838709676"/>
  </r>
  <r>
    <x v="0"/>
    <x v="925"/>
    <x v="7"/>
    <x v="4"/>
    <x v="4"/>
    <x v="2"/>
    <x v="0"/>
    <x v="0"/>
    <n v="6.2979147999999999E-2"/>
    <n v="17.350000000000001"/>
    <n v="17.350000000000001"/>
    <x v="1263"/>
    <n v="4.3"/>
    <x v="4"/>
    <n v="9.7758888888888897"/>
    <n v="5.0710662824207491"/>
  </r>
  <r>
    <x v="1"/>
    <x v="926"/>
    <x v="5"/>
    <x v="8"/>
    <x v="8"/>
    <x v="2"/>
    <x v="1"/>
    <x v="0"/>
    <n v="2.5963795000000001E-2"/>
    <n v="19.850000000000001"/>
    <n v="19.850000000000001"/>
    <x v="1264"/>
    <n v="4.3"/>
    <x v="8"/>
    <n v="6.6196571428571431"/>
    <n v="2.3343879093198994"/>
  </r>
  <r>
    <x v="1"/>
    <x v="927"/>
    <x v="8"/>
    <x v="1"/>
    <x v="1"/>
    <x v="1"/>
    <x v="0"/>
    <x v="1"/>
    <n v="8.1465335E-2"/>
    <n v="12.5"/>
    <n v="12.5"/>
    <x v="1265"/>
    <n v="4.3"/>
    <x v="1"/>
    <n v="110.3899"/>
    <n v="17.662383999999999"/>
  </r>
  <r>
    <x v="0"/>
    <x v="928"/>
    <x v="10"/>
    <x v="5"/>
    <x v="5"/>
    <x v="2"/>
    <x v="0"/>
    <x v="0"/>
    <n v="2.2639471000000001E-2"/>
    <n v="20.25"/>
    <n v="20.25"/>
    <x v="484"/>
    <n v="4.3"/>
    <x v="5"/>
    <n v="62.1023"/>
    <n v="12.267120987654321"/>
  </r>
  <r>
    <x v="1"/>
    <x v="929"/>
    <x v="8"/>
    <x v="7"/>
    <x v="9"/>
    <x v="0"/>
    <x v="1"/>
    <x v="2"/>
    <n v="0.13941941699999999"/>
    <m/>
    <n v="7.8250000000000002"/>
    <x v="1266"/>
    <n v="4.3"/>
    <x v="7"/>
    <n v="11.013766666666667"/>
    <n v="8.4450607028753986"/>
  </r>
  <r>
    <x v="0"/>
    <x v="854"/>
    <x v="1"/>
    <x v="8"/>
    <x v="8"/>
    <x v="2"/>
    <x v="1"/>
    <x v="0"/>
    <n v="5.4367971000000001E-2"/>
    <n v="15"/>
    <n v="15"/>
    <x v="1267"/>
    <n v="4.3"/>
    <x v="8"/>
    <n v="8.370057142857144"/>
    <n v="3.906026666666667"/>
  </r>
  <r>
    <x v="1"/>
    <x v="624"/>
    <x v="3"/>
    <x v="5"/>
    <x v="5"/>
    <x v="2"/>
    <x v="0"/>
    <x v="0"/>
    <n v="3.8040837000000001E-2"/>
    <n v="17.850000000000001"/>
    <n v="17.850000000000001"/>
    <x v="1268"/>
    <n v="4.3"/>
    <x v="5"/>
    <n v="47.279699999999998"/>
    <n v="10.594890756302521"/>
  </r>
  <r>
    <x v="0"/>
    <x v="449"/>
    <x v="13"/>
    <x v="4"/>
    <x v="4"/>
    <x v="2"/>
    <x v="0"/>
    <x v="0"/>
    <n v="1.6060186000000001E-2"/>
    <n v="17.600000000000001"/>
    <n v="17.600000000000001"/>
    <x v="1269"/>
    <n v="4.3"/>
    <x v="4"/>
    <n v="5.2489111111111111"/>
    <n v="2.6841022727272725"/>
  </r>
  <r>
    <x v="0"/>
    <x v="819"/>
    <x v="0"/>
    <x v="3"/>
    <x v="3"/>
    <x v="1"/>
    <x v="2"/>
    <x v="0"/>
    <n v="2.4928351000000001E-2"/>
    <n v="16.100000000000001"/>
    <n v="16.100000000000001"/>
    <x v="1270"/>
    <n v="4.3"/>
    <x v="3"/>
    <n v="9.5141000000000009"/>
    <n v="5.9093788819875774"/>
  </r>
  <r>
    <x v="1"/>
    <x v="930"/>
    <x v="6"/>
    <x v="7"/>
    <x v="7"/>
    <x v="1"/>
    <x v="0"/>
    <x v="3"/>
    <n v="4.1718456000000001E-2"/>
    <m/>
    <n v="6.6749999999999998"/>
    <x v="1271"/>
    <n v="4.3"/>
    <x v="7"/>
    <n v="15.7577"/>
    <n v="14.164224719101124"/>
  </r>
  <r>
    <x v="0"/>
    <x v="476"/>
    <x v="2"/>
    <x v="7"/>
    <x v="9"/>
    <x v="0"/>
    <x v="1"/>
    <x v="2"/>
    <n v="0.10900383199999999"/>
    <m/>
    <n v="18.5"/>
    <x v="1272"/>
    <n v="4.3"/>
    <x v="7"/>
    <n v="24.20696666666667"/>
    <n v="7.8509081081081087"/>
  </r>
  <r>
    <x v="1"/>
    <x v="435"/>
    <x v="10"/>
    <x v="4"/>
    <x v="4"/>
    <x v="2"/>
    <x v="0"/>
    <x v="0"/>
    <n v="1.6054883999999998E-2"/>
    <n v="9.3000000000000007"/>
    <n v="9.3000000000000007"/>
    <x v="479"/>
    <n v="4.3"/>
    <x v="4"/>
    <n v="27.801022222222223"/>
    <n v="26.904215053763441"/>
  </r>
  <r>
    <x v="1"/>
    <x v="259"/>
    <x v="3"/>
    <x v="7"/>
    <x v="9"/>
    <x v="0"/>
    <x v="1"/>
    <x v="2"/>
    <n v="6.5188619000000003E-2"/>
    <m/>
    <n v="15.7"/>
    <x v="1273"/>
    <n v="4.3"/>
    <x v="7"/>
    <n v="30.193899999999999"/>
    <n v="11.539070063694268"/>
  </r>
  <r>
    <x v="0"/>
    <x v="561"/>
    <x v="0"/>
    <x v="0"/>
    <x v="0"/>
    <x v="0"/>
    <x v="0"/>
    <x v="0"/>
    <n v="0"/>
    <n v="13.1"/>
    <n v="13.1"/>
    <x v="1274"/>
    <n v="4.3"/>
    <x v="0"/>
    <n v="14.910983333333334"/>
    <n v="13.658916030534352"/>
  </r>
  <r>
    <x v="1"/>
    <x v="931"/>
    <x v="1"/>
    <x v="5"/>
    <x v="5"/>
    <x v="2"/>
    <x v="0"/>
    <x v="0"/>
    <n v="7.9794328999999997E-2"/>
    <n v="9"/>
    <n v="9"/>
    <x v="1275"/>
    <n v="4.3"/>
    <x v="5"/>
    <n v="20.0411"/>
    <n v="8.9071555555555548"/>
  </r>
  <r>
    <x v="1"/>
    <x v="103"/>
    <x v="14"/>
    <x v="7"/>
    <x v="7"/>
    <x v="1"/>
    <x v="0"/>
    <x v="3"/>
    <n v="7.3055148E-2"/>
    <m/>
    <n v="17.75"/>
    <x v="1276"/>
    <n v="4.3"/>
    <x v="7"/>
    <n v="5.6202666666666667"/>
    <n v="1.8998084507042254"/>
  </r>
  <r>
    <x v="0"/>
    <x v="932"/>
    <x v="13"/>
    <x v="2"/>
    <x v="2"/>
    <x v="0"/>
    <x v="1"/>
    <x v="0"/>
    <n v="2.2278477000000001E-2"/>
    <n v="9.6"/>
    <n v="9.6"/>
    <x v="1277"/>
    <n v="4.3"/>
    <x v="2"/>
    <n v="12.812374999999999"/>
    <n v="10.676979166666667"/>
  </r>
  <r>
    <x v="1"/>
    <x v="933"/>
    <x v="3"/>
    <x v="4"/>
    <x v="4"/>
    <x v="2"/>
    <x v="0"/>
    <x v="0"/>
    <n v="0.11312562700000001"/>
    <n v="15.2"/>
    <n v="15.2"/>
    <x v="1278"/>
    <n v="4.3"/>
    <x v="4"/>
    <n v="4.2983111111111114"/>
    <n v="2.5450526315789475"/>
  </r>
  <r>
    <x v="1"/>
    <x v="95"/>
    <x v="4"/>
    <x v="5"/>
    <x v="5"/>
    <x v="2"/>
    <x v="0"/>
    <x v="0"/>
    <n v="2.5272781000000001E-2"/>
    <n v="20.75"/>
    <n v="20.75"/>
    <x v="1279"/>
    <n v="4.3"/>
    <x v="5"/>
    <n v="36.668349999999997"/>
    <n v="7.0685975903614455"/>
  </r>
  <r>
    <x v="1"/>
    <x v="934"/>
    <x v="5"/>
    <x v="1"/>
    <x v="1"/>
    <x v="1"/>
    <x v="0"/>
    <x v="1"/>
    <n v="5.8707159000000002E-2"/>
    <n v="18.2"/>
    <n v="18.2"/>
    <x v="1280"/>
    <n v="4"/>
    <x v="1"/>
    <n v="110.2728"/>
    <n v="12.11789010989011"/>
  </r>
  <r>
    <x v="1"/>
    <x v="394"/>
    <x v="7"/>
    <x v="7"/>
    <x v="9"/>
    <x v="0"/>
    <x v="1"/>
    <x v="2"/>
    <n v="0.12898087999999999"/>
    <m/>
    <n v="15.7"/>
    <x v="1281"/>
    <n v="4.3"/>
    <x v="7"/>
    <n v="41.745399999999997"/>
    <n v="15.953656050955415"/>
  </r>
  <r>
    <x v="1"/>
    <x v="935"/>
    <x v="6"/>
    <x v="1"/>
    <x v="1"/>
    <x v="1"/>
    <x v="0"/>
    <x v="1"/>
    <n v="0"/>
    <n v="15.6"/>
    <n v="15.6"/>
    <x v="1282"/>
    <n v="4.2"/>
    <x v="1"/>
    <n v="110.23990000000001"/>
    <n v="14.133320512820514"/>
  </r>
  <r>
    <x v="1"/>
    <x v="732"/>
    <x v="5"/>
    <x v="7"/>
    <x v="7"/>
    <x v="1"/>
    <x v="0"/>
    <x v="3"/>
    <n v="2.9380407000000001E-2"/>
    <m/>
    <n v="12.15"/>
    <x v="1283"/>
    <n v="4.3"/>
    <x v="7"/>
    <n v="19.119166666666668"/>
    <n v="9.4415637860082313"/>
  </r>
  <r>
    <x v="1"/>
    <x v="329"/>
    <x v="2"/>
    <x v="5"/>
    <x v="5"/>
    <x v="2"/>
    <x v="0"/>
    <x v="0"/>
    <n v="6.5960908999999998E-2"/>
    <n v="5.6950000000000003"/>
    <n v="5.6950000000000003"/>
    <x v="1284"/>
    <n v="4.3"/>
    <x v="5"/>
    <n v="64.816149999999993"/>
    <n v="45.524951712028091"/>
  </r>
  <r>
    <x v="1"/>
    <x v="18"/>
    <x v="0"/>
    <x v="0"/>
    <x v="0"/>
    <x v="0"/>
    <x v="0"/>
    <x v="0"/>
    <n v="0.18368816099999999"/>
    <n v="8.9849999999999994"/>
    <n v="8.9849999999999994"/>
    <x v="1285"/>
    <n v="4.3"/>
    <x v="0"/>
    <n v="8.355833333333333"/>
    <n v="11.15971062882582"/>
  </r>
  <r>
    <x v="1"/>
    <x v="936"/>
    <x v="7"/>
    <x v="0"/>
    <x v="0"/>
    <x v="0"/>
    <x v="0"/>
    <x v="0"/>
    <n v="4.6342888999999998E-2"/>
    <n v="6.15"/>
    <n v="6.15"/>
    <x v="1286"/>
    <n v="4.3"/>
    <x v="0"/>
    <n v="8.1115333333333322"/>
    <n v="15.827382113821136"/>
  </r>
  <r>
    <x v="1"/>
    <x v="700"/>
    <x v="13"/>
    <x v="0"/>
    <x v="0"/>
    <x v="0"/>
    <x v="0"/>
    <x v="0"/>
    <n v="8.1914677000000005E-2"/>
    <n v="15.85"/>
    <n v="15.85"/>
    <x v="1287"/>
    <n v="4.3"/>
    <x v="0"/>
    <n v="14.803083333333333"/>
    <n v="11.207381703470032"/>
  </r>
  <r>
    <x v="1"/>
    <x v="937"/>
    <x v="11"/>
    <x v="0"/>
    <x v="0"/>
    <x v="0"/>
    <x v="0"/>
    <x v="0"/>
    <n v="0.15229469100000001"/>
    <n v="18.600000000000001"/>
    <n v="18.600000000000001"/>
    <x v="1288"/>
    <n v="4.3"/>
    <x v="0"/>
    <n v="8.24465"/>
    <n v="5.319129032258064"/>
  </r>
  <r>
    <x v="1"/>
    <x v="90"/>
    <x v="1"/>
    <x v="0"/>
    <x v="0"/>
    <x v="0"/>
    <x v="0"/>
    <x v="0"/>
    <n v="0.11239914500000001"/>
    <n v="12.5"/>
    <n v="12.5"/>
    <x v="1289"/>
    <n v="4.3"/>
    <x v="0"/>
    <n v="10.037000000000001"/>
    <n v="9.6355199999999996"/>
  </r>
  <r>
    <x v="1"/>
    <x v="938"/>
    <x v="1"/>
    <x v="0"/>
    <x v="0"/>
    <x v="0"/>
    <x v="0"/>
    <x v="0"/>
    <n v="5.0369191000000001E-2"/>
    <n v="16.600000000000001"/>
    <n v="16.600000000000001"/>
    <x v="1290"/>
    <n v="4.3"/>
    <x v="0"/>
    <n v="9.7676999999999996"/>
    <n v="7.0609879518072285"/>
  </r>
  <r>
    <x v="1"/>
    <x v="467"/>
    <x v="10"/>
    <x v="0"/>
    <x v="0"/>
    <x v="0"/>
    <x v="0"/>
    <x v="0"/>
    <n v="5.6884224999999997E-2"/>
    <n v="10.6"/>
    <n v="10.6"/>
    <x v="387"/>
    <n v="4.3"/>
    <x v="0"/>
    <n v="19.330349999999999"/>
    <n v="21.883415094339625"/>
  </r>
  <r>
    <x v="1"/>
    <x v="862"/>
    <x v="2"/>
    <x v="0"/>
    <x v="0"/>
    <x v="0"/>
    <x v="0"/>
    <x v="0"/>
    <n v="0.143351652"/>
    <n v="8.9049999999999994"/>
    <n v="8.9049999999999994"/>
    <x v="1291"/>
    <n v="4.3"/>
    <x v="0"/>
    <n v="5.1739833333333332"/>
    <n v="6.9722403144300964"/>
  </r>
  <r>
    <x v="1"/>
    <x v="356"/>
    <x v="2"/>
    <x v="0"/>
    <x v="0"/>
    <x v="0"/>
    <x v="0"/>
    <x v="0"/>
    <n v="5.337973E-2"/>
    <n v="10.695"/>
    <n v="10.695"/>
    <x v="1292"/>
    <n v="4.3"/>
    <x v="0"/>
    <n v="4.7325333333333335"/>
    <n v="5.3099953249181855"/>
  </r>
  <r>
    <x v="1"/>
    <x v="349"/>
    <x v="2"/>
    <x v="0"/>
    <x v="0"/>
    <x v="0"/>
    <x v="0"/>
    <x v="0"/>
    <n v="1.8439138000000001E-2"/>
    <n v="12.15"/>
    <n v="12.15"/>
    <x v="369"/>
    <n v="4.3"/>
    <x v="0"/>
    <n v="21.230816666666666"/>
    <n v="20.968707818930042"/>
  </r>
  <r>
    <x v="1"/>
    <x v="92"/>
    <x v="0"/>
    <x v="0"/>
    <x v="0"/>
    <x v="0"/>
    <x v="0"/>
    <x v="0"/>
    <n v="0"/>
    <n v="8.7750000000000004"/>
    <n v="8.7750000000000004"/>
    <x v="1293"/>
    <n v="4.3"/>
    <x v="0"/>
    <n v="9.2768999999999995"/>
    <n v="12.686358974358974"/>
  </r>
  <r>
    <x v="1"/>
    <x v="117"/>
    <x v="0"/>
    <x v="0"/>
    <x v="0"/>
    <x v="0"/>
    <x v="0"/>
    <x v="0"/>
    <n v="3.7639671999999999E-2"/>
    <n v="13.1"/>
    <n v="13.1"/>
    <x v="1294"/>
    <n v="4.3"/>
    <x v="0"/>
    <n v="14.633783333333334"/>
    <n v="13.404992366412214"/>
  </r>
  <r>
    <x v="1"/>
    <x v="939"/>
    <x v="0"/>
    <x v="0"/>
    <x v="0"/>
    <x v="0"/>
    <x v="0"/>
    <x v="0"/>
    <n v="3.0140981000000001E-2"/>
    <n v="14"/>
    <n v="14"/>
    <x v="1089"/>
    <n v="4.3"/>
    <x v="0"/>
    <n v="18.0016"/>
    <n v="15.429942857142859"/>
  </r>
  <r>
    <x v="1"/>
    <x v="118"/>
    <x v="0"/>
    <x v="0"/>
    <x v="0"/>
    <x v="0"/>
    <x v="0"/>
    <x v="0"/>
    <n v="3.4360300000000003E-2"/>
    <n v="16.100000000000001"/>
    <n v="16.100000000000001"/>
    <x v="1295"/>
    <n v="4.3"/>
    <x v="0"/>
    <n v="21.119633333333333"/>
    <n v="15.74134161490683"/>
  </r>
  <r>
    <x v="1"/>
    <x v="183"/>
    <x v="0"/>
    <x v="0"/>
    <x v="0"/>
    <x v="0"/>
    <x v="0"/>
    <x v="0"/>
    <n v="2.0579897E-2"/>
    <n v="16.350000000000001"/>
    <n v="16.350000000000001"/>
    <x v="1296"/>
    <n v="4.3"/>
    <x v="0"/>
    <n v="4.3443666666666667"/>
    <n v="3.1885259938837915"/>
  </r>
  <r>
    <x v="1"/>
    <x v="443"/>
    <x v="0"/>
    <x v="0"/>
    <x v="0"/>
    <x v="0"/>
    <x v="0"/>
    <x v="0"/>
    <n v="0.103146658"/>
    <n v="16.600000000000001"/>
    <n v="16.600000000000001"/>
    <x v="1297"/>
    <n v="4.3"/>
    <x v="0"/>
    <n v="9.7705500000000001"/>
    <n v="7.0630481927710838"/>
  </r>
  <r>
    <x v="1"/>
    <x v="158"/>
    <x v="0"/>
    <x v="0"/>
    <x v="0"/>
    <x v="0"/>
    <x v="0"/>
    <x v="0"/>
    <n v="1.5584560000000001E-2"/>
    <n v="17.5"/>
    <n v="17.5"/>
    <x v="1298"/>
    <n v="4.3"/>
    <x v="0"/>
    <n v="15.427216666666666"/>
    <n v="10.578662857142858"/>
  </r>
  <r>
    <x v="1"/>
    <x v="772"/>
    <x v="0"/>
    <x v="0"/>
    <x v="0"/>
    <x v="0"/>
    <x v="0"/>
    <x v="0"/>
    <n v="3.7681447999999999E-2"/>
    <n v="18.7"/>
    <n v="18.7"/>
    <x v="1299"/>
    <n v="4.3"/>
    <x v="0"/>
    <n v="9.2573833333333333"/>
    <n v="5.9405668449197861"/>
  </r>
  <r>
    <x v="1"/>
    <x v="276"/>
    <x v="12"/>
    <x v="0"/>
    <x v="0"/>
    <x v="0"/>
    <x v="0"/>
    <x v="0"/>
    <n v="7.0356804999999994E-2"/>
    <n v="8.01"/>
    <n v="8.01"/>
    <x v="1300"/>
    <n v="4.3"/>
    <x v="0"/>
    <n v="3.0710999999999999"/>
    <n v="4.6008988764044947"/>
  </r>
  <r>
    <x v="1"/>
    <x v="940"/>
    <x v="12"/>
    <x v="0"/>
    <x v="0"/>
    <x v="0"/>
    <x v="0"/>
    <x v="0"/>
    <n v="0"/>
    <n v="14.65"/>
    <n v="14.65"/>
    <x v="1301"/>
    <n v="4.3"/>
    <x v="0"/>
    <n v="4.5801166666666662"/>
    <n v="3.751631399317406"/>
  </r>
  <r>
    <x v="1"/>
    <x v="941"/>
    <x v="4"/>
    <x v="0"/>
    <x v="0"/>
    <x v="0"/>
    <x v="0"/>
    <x v="0"/>
    <n v="3.7953762000000002E-2"/>
    <n v="11"/>
    <n v="11"/>
    <x v="1302"/>
    <n v="4.3"/>
    <x v="0"/>
    <n v="3.2040000000000002"/>
    <n v="3.4952727272727273"/>
  </r>
  <r>
    <x v="1"/>
    <x v="715"/>
    <x v="4"/>
    <x v="0"/>
    <x v="0"/>
    <x v="0"/>
    <x v="0"/>
    <x v="0"/>
    <n v="2.1010687E-2"/>
    <n v="11.5"/>
    <n v="11.5"/>
    <x v="1303"/>
    <n v="4.3"/>
    <x v="0"/>
    <n v="10.949516666666668"/>
    <n v="11.425582608695652"/>
  </r>
  <r>
    <x v="1"/>
    <x v="942"/>
    <x v="4"/>
    <x v="0"/>
    <x v="0"/>
    <x v="0"/>
    <x v="0"/>
    <x v="0"/>
    <n v="3.7639671999999999E-2"/>
    <n v="11.6"/>
    <n v="11.6"/>
    <x v="1304"/>
    <n v="4.3"/>
    <x v="0"/>
    <n v="8.2003500000000003"/>
    <n v="8.4831206896551734"/>
  </r>
  <r>
    <x v="1"/>
    <x v="943"/>
    <x v="4"/>
    <x v="0"/>
    <x v="0"/>
    <x v="0"/>
    <x v="0"/>
    <x v="0"/>
    <n v="1.8052018999999999E-2"/>
    <n v="17.850000000000001"/>
    <n v="17.850000000000001"/>
    <x v="1305"/>
    <n v="4.3"/>
    <x v="0"/>
    <n v="8.0507833333333334"/>
    <n v="5.41229131652661"/>
  </r>
  <r>
    <x v="1"/>
    <x v="944"/>
    <x v="4"/>
    <x v="0"/>
    <x v="0"/>
    <x v="0"/>
    <x v="0"/>
    <x v="0"/>
    <n v="8.0626601000000006E-2"/>
    <n v="18.600000000000001"/>
    <n v="18.600000000000001"/>
    <x v="440"/>
    <n v="4.3"/>
    <x v="0"/>
    <n v="7.7119666666666662"/>
    <n v="4.9754623655913974"/>
  </r>
  <r>
    <x v="1"/>
    <x v="249"/>
    <x v="4"/>
    <x v="0"/>
    <x v="0"/>
    <x v="0"/>
    <x v="0"/>
    <x v="0"/>
    <n v="1.6132592000000001E-2"/>
    <n v="18.850000000000001"/>
    <n v="18.850000000000001"/>
    <x v="262"/>
    <n v="4.3"/>
    <x v="0"/>
    <n v="10.855216666666665"/>
    <n v="6.9104827586206889"/>
  </r>
  <r>
    <x v="1"/>
    <x v="423"/>
    <x v="4"/>
    <x v="0"/>
    <x v="0"/>
    <x v="0"/>
    <x v="0"/>
    <x v="0"/>
    <n v="0"/>
    <n v="19.600000000000001"/>
    <n v="19.600000000000001"/>
    <x v="1306"/>
    <n v="4.3"/>
    <x v="0"/>
    <n v="3.5730833333333334"/>
    <n v="2.1876020408163264"/>
  </r>
  <r>
    <x v="1"/>
    <x v="945"/>
    <x v="5"/>
    <x v="0"/>
    <x v="0"/>
    <x v="0"/>
    <x v="0"/>
    <x v="0"/>
    <n v="2.6225693000000001E-2"/>
    <n v="6.59"/>
    <n v="6.59"/>
    <x v="1307"/>
    <n v="4.3"/>
    <x v="0"/>
    <n v="9.9174833333333332"/>
    <n v="18.059150227617604"/>
  </r>
  <r>
    <x v="1"/>
    <x v="33"/>
    <x v="5"/>
    <x v="0"/>
    <x v="0"/>
    <x v="0"/>
    <x v="0"/>
    <x v="0"/>
    <n v="0.18513096100000001"/>
    <n v="7.67"/>
    <n v="7.67"/>
    <x v="1308"/>
    <n v="4.3"/>
    <x v="0"/>
    <n v="2.7434666666666665"/>
    <n v="4.2922555410691006"/>
  </r>
  <r>
    <x v="1"/>
    <x v="946"/>
    <x v="5"/>
    <x v="0"/>
    <x v="0"/>
    <x v="0"/>
    <x v="0"/>
    <x v="0"/>
    <n v="0.17797111500000001"/>
    <n v="8.43"/>
    <n v="8.43"/>
    <x v="1309"/>
    <n v="4.3"/>
    <x v="0"/>
    <n v="14.503516666666668"/>
    <n v="20.645575326215898"/>
  </r>
  <r>
    <x v="1"/>
    <x v="361"/>
    <x v="5"/>
    <x v="0"/>
    <x v="0"/>
    <x v="0"/>
    <x v="0"/>
    <x v="0"/>
    <n v="9.3159232999999994E-2"/>
    <n v="8.9700000000000006"/>
    <n v="8.9700000000000006"/>
    <x v="1310"/>
    <n v="4.3"/>
    <x v="0"/>
    <n v="4.6496333333333331"/>
    <n v="6.2202452619843918"/>
  </r>
  <r>
    <x v="1"/>
    <x v="643"/>
    <x v="5"/>
    <x v="0"/>
    <x v="0"/>
    <x v="0"/>
    <x v="0"/>
    <x v="0"/>
    <n v="1.4296484E-2"/>
    <n v="19.5"/>
    <n v="19.5"/>
    <x v="1311"/>
    <n v="4.3"/>
    <x v="0"/>
    <n v="4.4801166666666665"/>
    <n v="2.756994871794872"/>
  </r>
  <r>
    <x v="1"/>
    <x v="704"/>
    <x v="5"/>
    <x v="0"/>
    <x v="0"/>
    <x v="0"/>
    <x v="0"/>
    <x v="0"/>
    <n v="0.14350637599999999"/>
    <n v="20.5"/>
    <n v="20.5"/>
    <x v="1312"/>
    <n v="4.3"/>
    <x v="0"/>
    <n v="2.8932500000000001"/>
    <n v="1.6936097560975609"/>
  </r>
  <r>
    <x v="1"/>
    <x v="734"/>
    <x v="9"/>
    <x v="0"/>
    <x v="0"/>
    <x v="0"/>
    <x v="0"/>
    <x v="0"/>
    <n v="1.5700603E-2"/>
    <n v="15.35"/>
    <n v="15.35"/>
    <x v="1313"/>
    <n v="4.3"/>
    <x v="0"/>
    <n v="11.76225"/>
    <n v="9.1952442996742665"/>
  </r>
  <r>
    <x v="1"/>
    <x v="947"/>
    <x v="9"/>
    <x v="0"/>
    <x v="0"/>
    <x v="0"/>
    <x v="0"/>
    <x v="0"/>
    <n v="6.6829874999999997E-2"/>
    <n v="15.6"/>
    <n v="15.6"/>
    <x v="1314"/>
    <n v="4.3"/>
    <x v="0"/>
    <n v="15.466033333333334"/>
    <n v="11.896948717948717"/>
  </r>
  <r>
    <x v="1"/>
    <x v="948"/>
    <x v="9"/>
    <x v="0"/>
    <x v="0"/>
    <x v="0"/>
    <x v="0"/>
    <x v="0"/>
    <n v="8.1453600000000001E-2"/>
    <n v="20"/>
    <n v="20"/>
    <x v="1315"/>
    <n v="4.3"/>
    <x v="0"/>
    <n v="3.0682500000000004"/>
    <n v="1.8409500000000001"/>
  </r>
  <r>
    <x v="1"/>
    <x v="949"/>
    <x v="6"/>
    <x v="0"/>
    <x v="0"/>
    <x v="0"/>
    <x v="0"/>
    <x v="0"/>
    <n v="7.2097448999999994E-2"/>
    <n v="6.1950000000000003"/>
    <n v="6.1950000000000003"/>
    <x v="1316"/>
    <n v="4.3"/>
    <x v="0"/>
    <n v="9.9424833333333336"/>
    <n v="19.259047619047617"/>
  </r>
  <r>
    <x v="1"/>
    <x v="950"/>
    <x v="6"/>
    <x v="0"/>
    <x v="0"/>
    <x v="0"/>
    <x v="0"/>
    <x v="0"/>
    <n v="0.16021655200000001"/>
    <n v="7.3650000000000002"/>
    <n v="7.3650000000000002"/>
    <x v="1317"/>
    <n v="4.3"/>
    <x v="0"/>
    <n v="7.7926666666666664"/>
    <n v="12.696809232858113"/>
  </r>
  <r>
    <x v="1"/>
    <x v="951"/>
    <x v="6"/>
    <x v="0"/>
    <x v="0"/>
    <x v="0"/>
    <x v="0"/>
    <x v="0"/>
    <n v="1.5900971E-2"/>
    <n v="7.9450000000000003"/>
    <n v="7.9450000000000003"/>
    <x v="1318"/>
    <n v="4.3"/>
    <x v="0"/>
    <n v="13.65175"/>
    <n v="20.619383259911892"/>
  </r>
  <r>
    <x v="1"/>
    <x v="170"/>
    <x v="6"/>
    <x v="0"/>
    <x v="0"/>
    <x v="0"/>
    <x v="0"/>
    <x v="0"/>
    <n v="4.1009558000000002E-2"/>
    <n v="16"/>
    <n v="16"/>
    <x v="1319"/>
    <n v="4.3"/>
    <x v="0"/>
    <n v="11.770799999999999"/>
    <n v="8.8280999999999992"/>
  </r>
  <r>
    <x v="1"/>
    <x v="952"/>
    <x v="6"/>
    <x v="0"/>
    <x v="0"/>
    <x v="0"/>
    <x v="0"/>
    <x v="0"/>
    <n v="7.6089711000000004E-2"/>
    <n v="18.25"/>
    <n v="18.25"/>
    <x v="1320"/>
    <n v="4.3"/>
    <x v="0"/>
    <n v="17.743483333333334"/>
    <n v="11.666947945205479"/>
  </r>
  <r>
    <x v="1"/>
    <x v="129"/>
    <x v="6"/>
    <x v="0"/>
    <x v="0"/>
    <x v="0"/>
    <x v="0"/>
    <x v="0"/>
    <n v="3.9638705000000003E-2"/>
    <n v="19.600000000000001"/>
    <n v="19.600000000000001"/>
    <x v="1321"/>
    <n v="4.3"/>
    <x v="0"/>
    <n v="13.837716666666667"/>
    <n v="8.4720714285714287"/>
  </r>
  <r>
    <x v="1"/>
    <x v="953"/>
    <x v="3"/>
    <x v="0"/>
    <x v="0"/>
    <x v="0"/>
    <x v="0"/>
    <x v="0"/>
    <n v="1.3863257E-2"/>
    <n v="9.8000000000000007"/>
    <n v="9.8000000000000007"/>
    <x v="1322"/>
    <n v="4.3"/>
    <x v="0"/>
    <n v="3.7588333333333335"/>
    <n v="4.6026530612244896"/>
  </r>
  <r>
    <x v="1"/>
    <x v="533"/>
    <x v="3"/>
    <x v="0"/>
    <x v="0"/>
    <x v="0"/>
    <x v="0"/>
    <x v="0"/>
    <n v="5.6516756000000001E-2"/>
    <n v="13.15"/>
    <n v="13.15"/>
    <x v="1323"/>
    <n v="4.3"/>
    <x v="0"/>
    <n v="11.956766666666667"/>
    <n v="10.911117870722434"/>
  </r>
  <r>
    <x v="1"/>
    <x v="933"/>
    <x v="3"/>
    <x v="0"/>
    <x v="0"/>
    <x v="0"/>
    <x v="0"/>
    <x v="0"/>
    <n v="0.113072194"/>
    <n v="15.2"/>
    <n v="15.2"/>
    <x v="1324"/>
    <n v="4.3"/>
    <x v="0"/>
    <n v="2.9903999999999997"/>
    <n v="2.3608421052631581"/>
  </r>
  <r>
    <x v="0"/>
    <x v="373"/>
    <x v="7"/>
    <x v="0"/>
    <x v="0"/>
    <x v="0"/>
    <x v="0"/>
    <x v="0"/>
    <n v="0"/>
    <n v="6.78"/>
    <n v="6.78"/>
    <x v="1071"/>
    <n v="4.3"/>
    <x v="0"/>
    <n v="7.9176666666666664"/>
    <n v="14.013569321533923"/>
  </r>
  <r>
    <x v="0"/>
    <x v="954"/>
    <x v="7"/>
    <x v="0"/>
    <x v="0"/>
    <x v="0"/>
    <x v="0"/>
    <x v="0"/>
    <n v="5.1697107999999999E-2"/>
    <n v="9.1950000000000003"/>
    <n v="9.1950000000000003"/>
    <x v="1325"/>
    <n v="4.3"/>
    <x v="0"/>
    <n v="6.6053666666666659"/>
    <n v="8.6203806416530711"/>
  </r>
  <r>
    <x v="0"/>
    <x v="132"/>
    <x v="7"/>
    <x v="0"/>
    <x v="0"/>
    <x v="0"/>
    <x v="0"/>
    <x v="0"/>
    <n v="0.100555034"/>
    <n v="9.3949999999999996"/>
    <n v="9.3949999999999996"/>
    <x v="1326"/>
    <n v="4.3"/>
    <x v="0"/>
    <n v="7.4071333333333333"/>
    <n v="9.4609473124002132"/>
  </r>
  <r>
    <x v="0"/>
    <x v="659"/>
    <x v="7"/>
    <x v="0"/>
    <x v="0"/>
    <x v="0"/>
    <x v="0"/>
    <x v="0"/>
    <n v="5.5805027E-2"/>
    <n v="11.85"/>
    <n v="11.85"/>
    <x v="1327"/>
    <n v="4.3"/>
    <x v="0"/>
    <n v="4.4222166666666665"/>
    <n v="4.4781940928270041"/>
  </r>
  <r>
    <x v="0"/>
    <x v="374"/>
    <x v="11"/>
    <x v="0"/>
    <x v="0"/>
    <x v="0"/>
    <x v="0"/>
    <x v="0"/>
    <n v="0.15707565800000001"/>
    <n v="11.6"/>
    <n v="11.6"/>
    <x v="1328"/>
    <n v="4.3"/>
    <x v="0"/>
    <n v="13.887283333333334"/>
    <n v="14.366155172413794"/>
  </r>
  <r>
    <x v="0"/>
    <x v="200"/>
    <x v="1"/>
    <x v="0"/>
    <x v="0"/>
    <x v="0"/>
    <x v="0"/>
    <x v="0"/>
    <n v="3.2227432E-2"/>
    <n v="5.46"/>
    <n v="5.46"/>
    <x v="1329"/>
    <n v="4.3"/>
    <x v="0"/>
    <n v="15.568666666666667"/>
    <n v="34.216849816849816"/>
  </r>
  <r>
    <x v="0"/>
    <x v="660"/>
    <x v="1"/>
    <x v="0"/>
    <x v="0"/>
    <x v="0"/>
    <x v="0"/>
    <x v="0"/>
    <n v="0.133352623"/>
    <n v="11"/>
    <n v="11"/>
    <x v="1330"/>
    <n v="4.3"/>
    <x v="0"/>
    <n v="18.314983333333334"/>
    <n v="19.979981818181816"/>
  </r>
  <r>
    <x v="0"/>
    <x v="838"/>
    <x v="1"/>
    <x v="0"/>
    <x v="0"/>
    <x v="0"/>
    <x v="0"/>
    <x v="0"/>
    <n v="3.1494041E-2"/>
    <n v="13.65"/>
    <n v="13.65"/>
    <x v="1331"/>
    <n v="4.3"/>
    <x v="0"/>
    <n v="8.2391666666666676"/>
    <n v="7.2432234432234432"/>
  </r>
  <r>
    <x v="0"/>
    <x v="40"/>
    <x v="10"/>
    <x v="0"/>
    <x v="0"/>
    <x v="0"/>
    <x v="0"/>
    <x v="0"/>
    <n v="0"/>
    <n v="6.75"/>
    <n v="6.75"/>
    <x v="1332"/>
    <n v="4.3"/>
    <x v="0"/>
    <n v="8.0646000000000004"/>
    <n v="14.337066666666667"/>
  </r>
  <r>
    <x v="0"/>
    <x v="687"/>
    <x v="10"/>
    <x v="0"/>
    <x v="0"/>
    <x v="0"/>
    <x v="0"/>
    <x v="0"/>
    <n v="0.14424131400000001"/>
    <n v="11.6"/>
    <n v="11.6"/>
    <x v="1333"/>
    <n v="4.3"/>
    <x v="0"/>
    <n v="19.95185"/>
    <n v="20.639844827586209"/>
  </r>
  <r>
    <x v="0"/>
    <x v="780"/>
    <x v="2"/>
    <x v="0"/>
    <x v="0"/>
    <x v="0"/>
    <x v="0"/>
    <x v="0"/>
    <n v="3.4410585E-2"/>
    <n v="4.5549999999999997"/>
    <n v="4.5549999999999997"/>
    <x v="1334"/>
    <n v="4.3"/>
    <x v="0"/>
    <n v="9.2795333333333332"/>
    <n v="24.446630076838641"/>
  </r>
  <r>
    <x v="0"/>
    <x v="955"/>
    <x v="2"/>
    <x v="0"/>
    <x v="0"/>
    <x v="0"/>
    <x v="0"/>
    <x v="0"/>
    <n v="8.7395769999999998E-2"/>
    <n v="6.7649999999999997"/>
    <n v="6.7649999999999997"/>
    <x v="1335"/>
    <n v="4.3"/>
    <x v="0"/>
    <n v="8.7775499999999997"/>
    <n v="15.569933481152995"/>
  </r>
  <r>
    <x v="0"/>
    <x v="956"/>
    <x v="2"/>
    <x v="0"/>
    <x v="0"/>
    <x v="0"/>
    <x v="0"/>
    <x v="0"/>
    <n v="8.3059633999999993E-2"/>
    <n v="7.75"/>
    <n v="7.75"/>
    <x v="1336"/>
    <n v="4.3"/>
    <x v="0"/>
    <n v="2.9796499999999999"/>
    <n v="4.6136516129032259"/>
  </r>
  <r>
    <x v="0"/>
    <x v="957"/>
    <x v="2"/>
    <x v="0"/>
    <x v="0"/>
    <x v="0"/>
    <x v="0"/>
    <x v="0"/>
    <n v="7.6681142999999993E-2"/>
    <n v="8.84"/>
    <n v="8.84"/>
    <x v="1337"/>
    <n v="4.3"/>
    <x v="0"/>
    <n v="9.2269000000000005"/>
    <n v="12.525203619909503"/>
  </r>
  <r>
    <x v="0"/>
    <x v="137"/>
    <x v="2"/>
    <x v="0"/>
    <x v="0"/>
    <x v="0"/>
    <x v="0"/>
    <x v="0"/>
    <n v="4.7193869999999999E-2"/>
    <n v="9.1950000000000003"/>
    <n v="9.1950000000000003"/>
    <x v="1338"/>
    <n v="4.3"/>
    <x v="0"/>
    <n v="4.4055499999999999"/>
    <n v="5.7494942903752033"/>
  </r>
  <r>
    <x v="0"/>
    <x v="902"/>
    <x v="0"/>
    <x v="0"/>
    <x v="0"/>
    <x v="0"/>
    <x v="0"/>
    <x v="0"/>
    <n v="4.9239320000000003E-2"/>
    <n v="6.46"/>
    <n v="6.46"/>
    <x v="1339"/>
    <n v="4.3"/>
    <x v="0"/>
    <n v="12.034183333333333"/>
    <n v="22.354520123839009"/>
  </r>
  <r>
    <x v="0"/>
    <x v="330"/>
    <x v="0"/>
    <x v="0"/>
    <x v="0"/>
    <x v="0"/>
    <x v="0"/>
    <x v="0"/>
    <n v="7.8522357000000001E-2"/>
    <n v="8.0500000000000007"/>
    <n v="8.0500000000000007"/>
    <x v="1340"/>
    <n v="4.3"/>
    <x v="0"/>
    <n v="21.430383333333335"/>
    <n v="31.94591304347826"/>
  </r>
  <r>
    <x v="0"/>
    <x v="958"/>
    <x v="0"/>
    <x v="0"/>
    <x v="0"/>
    <x v="0"/>
    <x v="0"/>
    <x v="0"/>
    <n v="3.9906377E-2"/>
    <n v="8.3650000000000002"/>
    <n v="8.3650000000000002"/>
    <x v="1341"/>
    <n v="4.3"/>
    <x v="0"/>
    <n v="15.943233333333334"/>
    <n v="22.871344889420204"/>
  </r>
  <r>
    <x v="0"/>
    <x v="208"/>
    <x v="0"/>
    <x v="0"/>
    <x v="0"/>
    <x v="0"/>
    <x v="0"/>
    <x v="0"/>
    <n v="5.3667515999999998E-2"/>
    <n v="10.1"/>
    <n v="10.1"/>
    <x v="1342"/>
    <n v="4.3"/>
    <x v="0"/>
    <n v="18.584066666666669"/>
    <n v="22.080079207920793"/>
  </r>
  <r>
    <x v="0"/>
    <x v="380"/>
    <x v="0"/>
    <x v="0"/>
    <x v="0"/>
    <x v="0"/>
    <x v="0"/>
    <x v="0"/>
    <n v="3.8560279000000003E-2"/>
    <n v="12.35"/>
    <n v="12.35"/>
    <x v="1343"/>
    <n v="4.3"/>
    <x v="0"/>
    <n v="9.1547499999999999"/>
    <n v="8.8953036437246968"/>
  </r>
  <r>
    <x v="0"/>
    <x v="959"/>
    <x v="0"/>
    <x v="0"/>
    <x v="0"/>
    <x v="0"/>
    <x v="0"/>
    <x v="0"/>
    <n v="5.8918843999999998E-2"/>
    <n v="14.5"/>
    <n v="14.5"/>
    <x v="1344"/>
    <n v="4.3"/>
    <x v="0"/>
    <n v="14.1454"/>
    <n v="11.706537931034482"/>
  </r>
  <r>
    <x v="0"/>
    <x v="916"/>
    <x v="0"/>
    <x v="0"/>
    <x v="0"/>
    <x v="0"/>
    <x v="0"/>
    <x v="0"/>
    <n v="8.7542756999999999E-2"/>
    <n v="15.1"/>
    <n v="15.1"/>
    <x v="1345"/>
    <n v="4.3"/>
    <x v="0"/>
    <n v="18.320466666666665"/>
    <n v="14.559311258278145"/>
  </r>
  <r>
    <x v="0"/>
    <x v="960"/>
    <x v="0"/>
    <x v="0"/>
    <x v="0"/>
    <x v="0"/>
    <x v="0"/>
    <x v="0"/>
    <n v="0"/>
    <n v="15.35"/>
    <n v="15.35"/>
    <x v="1346"/>
    <n v="4.3"/>
    <x v="0"/>
    <n v="16.087533333333333"/>
    <n v="12.57657328990228"/>
  </r>
  <r>
    <x v="0"/>
    <x v="550"/>
    <x v="8"/>
    <x v="0"/>
    <x v="0"/>
    <x v="0"/>
    <x v="0"/>
    <x v="0"/>
    <n v="5.4637634999999997E-2"/>
    <n v="11.3"/>
    <n v="11.3"/>
    <x v="1347"/>
    <n v="4.3"/>
    <x v="0"/>
    <n v="7.775783333333333"/>
    <n v="8.2574690265486712"/>
  </r>
  <r>
    <x v="0"/>
    <x v="961"/>
    <x v="8"/>
    <x v="0"/>
    <x v="0"/>
    <x v="0"/>
    <x v="0"/>
    <x v="0"/>
    <n v="0.158715731"/>
    <n v="12.35"/>
    <n v="12.35"/>
    <x v="1348"/>
    <n v="4.3"/>
    <x v="0"/>
    <n v="13.107883333333334"/>
    <n v="12.736404858299595"/>
  </r>
  <r>
    <x v="0"/>
    <x v="962"/>
    <x v="8"/>
    <x v="0"/>
    <x v="0"/>
    <x v="0"/>
    <x v="0"/>
    <x v="0"/>
    <n v="0"/>
    <n v="15"/>
    <n v="15"/>
    <x v="1349"/>
    <n v="4.3"/>
    <x v="0"/>
    <n v="19.635400000000001"/>
    <n v="15.708319999999999"/>
  </r>
  <r>
    <x v="0"/>
    <x v="963"/>
    <x v="3"/>
    <x v="0"/>
    <x v="0"/>
    <x v="0"/>
    <x v="0"/>
    <x v="0"/>
    <n v="0.10926598699999999"/>
    <n v="9.3949999999999996"/>
    <n v="9.3949999999999996"/>
    <x v="1350"/>
    <n v="4.3"/>
    <x v="0"/>
    <n v="3.5259333333333331"/>
    <n v="4.5035870143693453"/>
  </r>
  <r>
    <x v="1"/>
    <x v="558"/>
    <x v="0"/>
    <x v="0"/>
    <x v="0"/>
    <x v="0"/>
    <x v="0"/>
    <x v="0"/>
    <n v="2.2434418000000001E-2"/>
    <n v="18.100000000000001"/>
    <n v="18.100000000000001"/>
    <x v="1351"/>
    <n v="4.3"/>
    <x v="0"/>
    <n v="8.0174500000000002"/>
    <n v="5.3154364640883971"/>
  </r>
  <r>
    <x v="1"/>
    <x v="242"/>
    <x v="1"/>
    <x v="7"/>
    <x v="9"/>
    <x v="0"/>
    <x v="1"/>
    <x v="2"/>
    <n v="0.29731268500000002"/>
    <m/>
    <n v="20.7"/>
    <x v="1352"/>
    <n v="4.3"/>
    <x v="7"/>
    <n v="30.904433333333333"/>
    <n v="8.9578067632850242"/>
  </r>
  <r>
    <x v="1"/>
    <x v="964"/>
    <x v="7"/>
    <x v="7"/>
    <x v="9"/>
    <x v="0"/>
    <x v="1"/>
    <x v="2"/>
    <n v="0.136417078"/>
    <m/>
    <n v="19.7"/>
    <x v="1353"/>
    <n v="4.3"/>
    <x v="7"/>
    <n v="29.960999999999999"/>
    <n v="9.1251776649746184"/>
  </r>
  <r>
    <x v="1"/>
    <x v="936"/>
    <x v="7"/>
    <x v="7"/>
    <x v="9"/>
    <x v="0"/>
    <x v="1"/>
    <x v="2"/>
    <n v="8.1014460999999996E-2"/>
    <m/>
    <n v="6.15"/>
    <x v="1354"/>
    <n v="4.3"/>
    <x v="7"/>
    <n v="16.473066666666664"/>
    <n v="16.071284552845526"/>
  </r>
  <r>
    <x v="1"/>
    <x v="586"/>
    <x v="7"/>
    <x v="7"/>
    <x v="9"/>
    <x v="0"/>
    <x v="1"/>
    <x v="2"/>
    <n v="0.208987123"/>
    <m/>
    <n v="20.5"/>
    <x v="1355"/>
    <n v="4.3"/>
    <x v="7"/>
    <n v="17.676600000000001"/>
    <n v="5.1736390243902441"/>
  </r>
  <r>
    <x v="1"/>
    <x v="587"/>
    <x v="13"/>
    <x v="7"/>
    <x v="9"/>
    <x v="0"/>
    <x v="1"/>
    <x v="2"/>
    <n v="0.246678647"/>
    <m/>
    <n v="4.6349999999999998"/>
    <x v="1356"/>
    <n v="4.3"/>
    <x v="7"/>
    <n v="21.633233333333333"/>
    <n v="28.004185544768067"/>
  </r>
  <r>
    <x v="1"/>
    <x v="446"/>
    <x v="10"/>
    <x v="7"/>
    <x v="9"/>
    <x v="0"/>
    <x v="1"/>
    <x v="2"/>
    <n v="3.9751236000000002E-2"/>
    <m/>
    <n v="6.03"/>
    <x v="1357"/>
    <n v="4.3"/>
    <x v="7"/>
    <n v="29.483800000000002"/>
    <n v="29.337114427860698"/>
  </r>
  <r>
    <x v="1"/>
    <x v="965"/>
    <x v="10"/>
    <x v="7"/>
    <x v="9"/>
    <x v="0"/>
    <x v="1"/>
    <x v="2"/>
    <n v="0.24433898600000001"/>
    <m/>
    <n v="7.7850000000000001"/>
    <x v="1358"/>
    <n v="4.3"/>
    <x v="7"/>
    <n v="17.655100000000001"/>
    <n v="13.607013487475914"/>
  </r>
  <r>
    <x v="1"/>
    <x v="966"/>
    <x v="2"/>
    <x v="7"/>
    <x v="9"/>
    <x v="0"/>
    <x v="1"/>
    <x v="2"/>
    <n v="0"/>
    <m/>
    <n v="7.9050000000000002"/>
    <x v="1359"/>
    <n v="4.3"/>
    <x v="7"/>
    <n v="18.320899999999998"/>
    <n v="13.905806451612902"/>
  </r>
  <r>
    <x v="1"/>
    <x v="295"/>
    <x v="2"/>
    <x v="7"/>
    <x v="9"/>
    <x v="0"/>
    <x v="1"/>
    <x v="2"/>
    <n v="0.15725763700000001"/>
    <m/>
    <n v="15.25"/>
    <x v="1360"/>
    <n v="4.3"/>
    <x v="7"/>
    <n v="35.836533333333335"/>
    <n v="14.099619672131148"/>
  </r>
  <r>
    <x v="1"/>
    <x v="515"/>
    <x v="0"/>
    <x v="7"/>
    <x v="9"/>
    <x v="0"/>
    <x v="1"/>
    <x v="2"/>
    <n v="2.5527993999999998E-2"/>
    <m/>
    <n v="17.75"/>
    <x v="1361"/>
    <n v="4.3"/>
    <x v="7"/>
    <n v="26.254366666666666"/>
    <n v="8.8747154929577459"/>
  </r>
  <r>
    <x v="1"/>
    <x v="967"/>
    <x v="0"/>
    <x v="7"/>
    <x v="9"/>
    <x v="0"/>
    <x v="1"/>
    <x v="2"/>
    <n v="6.7520164999999993E-2"/>
    <m/>
    <n v="19.100000000000001"/>
    <x v="1362"/>
    <n v="4.3"/>
    <x v="7"/>
    <n v="35.226433333333333"/>
    <n v="11.065895287958114"/>
  </r>
  <r>
    <x v="1"/>
    <x v="968"/>
    <x v="0"/>
    <x v="7"/>
    <x v="9"/>
    <x v="0"/>
    <x v="1"/>
    <x v="2"/>
    <n v="0.13611954900000001"/>
    <m/>
    <n v="21.35"/>
    <x v="1363"/>
    <n v="4.3"/>
    <x v="7"/>
    <n v="15.684899999999999"/>
    <n v="4.4079344262295077"/>
  </r>
  <r>
    <x v="1"/>
    <x v="941"/>
    <x v="4"/>
    <x v="7"/>
    <x v="9"/>
    <x v="0"/>
    <x v="1"/>
    <x v="2"/>
    <n v="0"/>
    <m/>
    <n v="11"/>
    <x v="1364"/>
    <n v="4.3"/>
    <x v="7"/>
    <n v="6.7246666666666668"/>
    <n v="3.6679999999999997"/>
  </r>
  <r>
    <x v="1"/>
    <x v="423"/>
    <x v="4"/>
    <x v="7"/>
    <x v="9"/>
    <x v="0"/>
    <x v="1"/>
    <x v="2"/>
    <n v="8.3862624999999996E-2"/>
    <m/>
    <n v="19.600000000000001"/>
    <x v="1365"/>
    <n v="4.3"/>
    <x v="7"/>
    <n v="7.3461666666666661"/>
    <n v="2.2488265306122446"/>
  </r>
  <r>
    <x v="1"/>
    <x v="969"/>
    <x v="4"/>
    <x v="7"/>
    <x v="9"/>
    <x v="0"/>
    <x v="1"/>
    <x v="2"/>
    <n v="0.182493512"/>
    <m/>
    <n v="12"/>
    <x v="1366"/>
    <n v="4.3"/>
    <x v="7"/>
    <n v="43.137966666666671"/>
    <n v="21.568983333333335"/>
  </r>
  <r>
    <x v="1"/>
    <x v="970"/>
    <x v="4"/>
    <x v="7"/>
    <x v="9"/>
    <x v="0"/>
    <x v="1"/>
    <x v="2"/>
    <n v="0.15609456899999999"/>
    <m/>
    <n v="10"/>
    <x v="1367"/>
    <n v="4.3"/>
    <x v="7"/>
    <n v="24.0517"/>
    <n v="14.43102"/>
  </r>
  <r>
    <x v="1"/>
    <x v="750"/>
    <x v="5"/>
    <x v="7"/>
    <x v="9"/>
    <x v="0"/>
    <x v="1"/>
    <x v="2"/>
    <n v="4.5002623999999998E-2"/>
    <m/>
    <n v="14.6"/>
    <x v="1368"/>
    <n v="4.3"/>
    <x v="7"/>
    <n v="32.751399999999997"/>
    <n v="13.459479452054795"/>
  </r>
  <r>
    <x v="1"/>
    <x v="193"/>
    <x v="5"/>
    <x v="7"/>
    <x v="9"/>
    <x v="0"/>
    <x v="1"/>
    <x v="2"/>
    <n v="4.7098174999999999E-2"/>
    <m/>
    <n v="20.7"/>
    <x v="1039"/>
    <n v="4.3"/>
    <x v="7"/>
    <n v="12.589233333333333"/>
    <n v="3.6490531400966182"/>
  </r>
  <r>
    <x v="1"/>
    <x v="971"/>
    <x v="5"/>
    <x v="7"/>
    <x v="9"/>
    <x v="0"/>
    <x v="1"/>
    <x v="2"/>
    <n v="0.13027716"/>
    <m/>
    <n v="17.600000000000001"/>
    <x v="1369"/>
    <n v="4.3"/>
    <x v="7"/>
    <n v="38.000166666666665"/>
    <n v="12.954602272727271"/>
  </r>
  <r>
    <x v="1"/>
    <x v="972"/>
    <x v="8"/>
    <x v="7"/>
    <x v="9"/>
    <x v="0"/>
    <x v="1"/>
    <x v="2"/>
    <n v="8.1651443000000004E-2"/>
    <m/>
    <n v="17.850000000000001"/>
    <x v="1370"/>
    <n v="4.3"/>
    <x v="7"/>
    <n v="25.428033333333332"/>
    <n v="8.5472380952380949"/>
  </r>
  <r>
    <x v="1"/>
    <x v="417"/>
    <x v="9"/>
    <x v="7"/>
    <x v="9"/>
    <x v="0"/>
    <x v="1"/>
    <x v="2"/>
    <n v="6.9968018000000007E-2"/>
    <m/>
    <n v="9.3949999999999996"/>
    <x v="1371"/>
    <n v="4.3"/>
    <x v="7"/>
    <n v="13.998466666666666"/>
    <n v="8.9399467802022343"/>
  </r>
  <r>
    <x v="1"/>
    <x v="787"/>
    <x v="9"/>
    <x v="7"/>
    <x v="9"/>
    <x v="0"/>
    <x v="1"/>
    <x v="2"/>
    <n v="5.3413905999999997E-2"/>
    <m/>
    <n v="17.75"/>
    <x v="1372"/>
    <n v="4.3"/>
    <x v="7"/>
    <n v="30.294333333333331"/>
    <n v="10.240338028169013"/>
  </r>
  <r>
    <x v="1"/>
    <x v="973"/>
    <x v="6"/>
    <x v="7"/>
    <x v="9"/>
    <x v="0"/>
    <x v="1"/>
    <x v="2"/>
    <n v="0.24026824799999999"/>
    <m/>
    <n v="12.85"/>
    <x v="292"/>
    <n v="4.3"/>
    <x v="7"/>
    <n v="26.077166666666667"/>
    <n v="12.176108949416342"/>
  </r>
  <r>
    <x v="1"/>
    <x v="494"/>
    <x v="3"/>
    <x v="7"/>
    <x v="9"/>
    <x v="0"/>
    <x v="1"/>
    <x v="2"/>
    <n v="0.30654284799999998"/>
    <m/>
    <n v="5.6550000000000002"/>
    <x v="1373"/>
    <n v="4.3"/>
    <x v="7"/>
    <n v="24.5517"/>
    <n v="26.049549071618038"/>
  </r>
  <r>
    <x v="1"/>
    <x v="504"/>
    <x v="3"/>
    <x v="7"/>
    <x v="9"/>
    <x v="0"/>
    <x v="1"/>
    <x v="2"/>
    <n v="4.7377447000000003E-2"/>
    <m/>
    <n v="8.52"/>
    <x v="1374"/>
    <n v="4.3"/>
    <x v="7"/>
    <n v="25.111366666666669"/>
    <n v="17.684061032863852"/>
  </r>
  <r>
    <x v="0"/>
    <x v="373"/>
    <x v="7"/>
    <x v="7"/>
    <x v="9"/>
    <x v="0"/>
    <x v="1"/>
    <x v="2"/>
    <n v="0.24540738600000001"/>
    <m/>
    <n v="6.78"/>
    <x v="1375"/>
    <n v="4.3"/>
    <x v="7"/>
    <n v="15.468666666666666"/>
    <n v="13.689085545722714"/>
  </r>
  <r>
    <x v="0"/>
    <x v="974"/>
    <x v="11"/>
    <x v="7"/>
    <x v="9"/>
    <x v="0"/>
    <x v="1"/>
    <x v="2"/>
    <n v="0.107110465"/>
    <m/>
    <n v="7.8949999999999996"/>
    <x v="1376"/>
    <n v="4.3"/>
    <x v="7"/>
    <n v="9.2598000000000003"/>
    <n v="7.0372134262191262"/>
  </r>
  <r>
    <x v="0"/>
    <x v="650"/>
    <x v="10"/>
    <x v="7"/>
    <x v="9"/>
    <x v="0"/>
    <x v="1"/>
    <x v="2"/>
    <n v="0"/>
    <m/>
    <n v="5.3250000000000002"/>
    <x v="1377"/>
    <n v="4.3"/>
    <x v="7"/>
    <n v="9.3216333333333328"/>
    <n v="10.503248826291079"/>
  </r>
  <r>
    <x v="0"/>
    <x v="139"/>
    <x v="2"/>
    <x v="7"/>
    <x v="9"/>
    <x v="0"/>
    <x v="1"/>
    <x v="2"/>
    <n v="7.2786429999999999E-2"/>
    <m/>
    <n v="19.600000000000001"/>
    <x v="1378"/>
    <n v="4.3"/>
    <x v="7"/>
    <n v="8.2396000000000011"/>
    <n v="2.5223265306122449"/>
  </r>
  <r>
    <x v="0"/>
    <x v="627"/>
    <x v="0"/>
    <x v="7"/>
    <x v="9"/>
    <x v="0"/>
    <x v="1"/>
    <x v="2"/>
    <n v="8.7692636000000004E-2"/>
    <m/>
    <n v="11.85"/>
    <x v="1379"/>
    <n v="4.3"/>
    <x v="7"/>
    <n v="27.092100000000002"/>
    <n v="13.717518987341773"/>
  </r>
  <r>
    <x v="0"/>
    <x v="876"/>
    <x v="0"/>
    <x v="7"/>
    <x v="9"/>
    <x v="0"/>
    <x v="1"/>
    <x v="2"/>
    <n v="8.6905536000000005E-2"/>
    <m/>
    <n v="19.350000000000001"/>
    <x v="1380"/>
    <n v="4.3"/>
    <x v="7"/>
    <n v="13.144066666666667"/>
    <n v="4.0756795865633073"/>
  </r>
  <r>
    <x v="0"/>
    <x v="975"/>
    <x v="0"/>
    <x v="7"/>
    <x v="9"/>
    <x v="0"/>
    <x v="1"/>
    <x v="2"/>
    <n v="0.28952283299999998"/>
    <m/>
    <n v="13.15"/>
    <x v="1381"/>
    <n v="4.3"/>
    <x v="7"/>
    <n v="28.679400000000001"/>
    <n v="13.085657794676806"/>
  </r>
  <r>
    <x v="0"/>
    <x v="976"/>
    <x v="0"/>
    <x v="7"/>
    <x v="9"/>
    <x v="0"/>
    <x v="1"/>
    <x v="2"/>
    <n v="8.1605462000000004E-2"/>
    <m/>
    <n v="17.850000000000001"/>
    <x v="1382"/>
    <n v="4.3"/>
    <x v="7"/>
    <n v="20.389800000000001"/>
    <n v="6.8537142857142852"/>
  </r>
  <r>
    <x v="0"/>
    <x v="977"/>
    <x v="0"/>
    <x v="7"/>
    <x v="9"/>
    <x v="0"/>
    <x v="1"/>
    <x v="2"/>
    <n v="0.12966857800000001"/>
    <m/>
    <n v="17.100000000000001"/>
    <x v="1383"/>
    <n v="4.3"/>
    <x v="7"/>
    <n v="34.4773"/>
    <n v="12.097298245614034"/>
  </r>
  <r>
    <x v="0"/>
    <x v="978"/>
    <x v="8"/>
    <x v="7"/>
    <x v="9"/>
    <x v="0"/>
    <x v="1"/>
    <x v="2"/>
    <n v="0.10697116700000001"/>
    <m/>
    <n v="15.85"/>
    <x v="1384"/>
    <n v="4.3"/>
    <x v="7"/>
    <n v="7.4623999999999997"/>
    <n v="2.8248832807570978"/>
  </r>
  <r>
    <x v="0"/>
    <x v="764"/>
    <x v="6"/>
    <x v="7"/>
    <x v="9"/>
    <x v="0"/>
    <x v="1"/>
    <x v="2"/>
    <n v="7.8758649E-2"/>
    <m/>
    <n v="11.35"/>
    <x v="1385"/>
    <n v="4.3"/>
    <x v="7"/>
    <n v="17.166933333333333"/>
    <n v="9.0750308370044053"/>
  </r>
  <r>
    <x v="0"/>
    <x v="979"/>
    <x v="6"/>
    <x v="7"/>
    <x v="9"/>
    <x v="0"/>
    <x v="1"/>
    <x v="2"/>
    <n v="0.22417463000000001"/>
    <m/>
    <n v="19.600000000000001"/>
    <x v="1386"/>
    <n v="4.3"/>
    <x v="7"/>
    <n v="28.146933333333333"/>
    <n v="8.6164081632653051"/>
  </r>
  <r>
    <x v="0"/>
    <x v="980"/>
    <x v="6"/>
    <x v="7"/>
    <x v="9"/>
    <x v="0"/>
    <x v="1"/>
    <x v="2"/>
    <n v="7.3462632E-2"/>
    <m/>
    <n v="14"/>
    <x v="208"/>
    <n v="4.3"/>
    <x v="7"/>
    <n v="8.7273333333333323"/>
    <n v="3.7402857142857142"/>
  </r>
  <r>
    <x v="0"/>
    <x v="227"/>
    <x v="6"/>
    <x v="7"/>
    <x v="9"/>
    <x v="0"/>
    <x v="1"/>
    <x v="2"/>
    <n v="0.11679368399999999"/>
    <m/>
    <n v="7.6449999999999996"/>
    <x v="1387"/>
    <n v="4.3"/>
    <x v="7"/>
    <n v="6.8352000000000004"/>
    <n v="5.3644473512099413"/>
  </r>
  <r>
    <x v="1"/>
    <x v="574"/>
    <x v="5"/>
    <x v="2"/>
    <x v="2"/>
    <x v="0"/>
    <x v="1"/>
    <x v="0"/>
    <n v="6.0067114999999997E-2"/>
    <n v="9.8949999999999996"/>
    <n v="9.8949999999999996"/>
    <x v="1388"/>
    <n v="4.3"/>
    <x v="2"/>
    <n v="28.833024999999999"/>
    <n v="23.311187468418392"/>
  </r>
  <r>
    <x v="1"/>
    <x v="981"/>
    <x v="5"/>
    <x v="2"/>
    <x v="2"/>
    <x v="0"/>
    <x v="1"/>
    <x v="0"/>
    <n v="2.5953257E-2"/>
    <n v="20.25"/>
    <n v="20.25"/>
    <x v="1389"/>
    <n v="4.3"/>
    <x v="2"/>
    <n v="22.4497"/>
    <n v="8.8690172839506172"/>
  </r>
  <r>
    <x v="1"/>
    <x v="427"/>
    <x v="7"/>
    <x v="2"/>
    <x v="2"/>
    <x v="0"/>
    <x v="1"/>
    <x v="0"/>
    <n v="3.7497049999999997E-2"/>
    <n v="6.8"/>
    <n v="6.8"/>
    <x v="1390"/>
    <n v="4.3"/>
    <x v="2"/>
    <n v="6.2379249999999997"/>
    <n v="7.3387352941176474"/>
  </r>
  <r>
    <x v="1"/>
    <x v="796"/>
    <x v="7"/>
    <x v="2"/>
    <x v="2"/>
    <x v="0"/>
    <x v="1"/>
    <x v="0"/>
    <n v="0.11127459100000001"/>
    <n v="12.3"/>
    <n v="12.3"/>
    <x v="1391"/>
    <n v="4.3"/>
    <x v="2"/>
    <n v="4.3859250000000003"/>
    <n v="2.8526341463414635"/>
  </r>
  <r>
    <x v="1"/>
    <x v="982"/>
    <x v="7"/>
    <x v="2"/>
    <x v="2"/>
    <x v="0"/>
    <x v="1"/>
    <x v="0"/>
    <n v="3.2448523E-2"/>
    <n v="20.85"/>
    <n v="20.85"/>
    <x v="1392"/>
    <n v="4.3"/>
    <x v="2"/>
    <n v="22.233250000000002"/>
    <n v="8.5307434052757802"/>
  </r>
  <r>
    <x v="1"/>
    <x v="983"/>
    <x v="13"/>
    <x v="2"/>
    <x v="2"/>
    <x v="0"/>
    <x v="1"/>
    <x v="0"/>
    <n v="0"/>
    <n v="12.15"/>
    <n v="12.15"/>
    <x v="1393"/>
    <n v="4.3"/>
    <x v="2"/>
    <n v="20.5898"/>
    <n v="13.557069958847736"/>
  </r>
  <r>
    <x v="1"/>
    <x v="984"/>
    <x v="13"/>
    <x v="2"/>
    <x v="2"/>
    <x v="0"/>
    <x v="1"/>
    <x v="0"/>
    <n v="4.6375226999999998E-2"/>
    <n v="15"/>
    <n v="15"/>
    <x v="1394"/>
    <n v="4.3"/>
    <x v="2"/>
    <n v="15.355174999999999"/>
    <n v="8.189426666666666"/>
  </r>
  <r>
    <x v="1"/>
    <x v="16"/>
    <x v="1"/>
    <x v="2"/>
    <x v="2"/>
    <x v="0"/>
    <x v="1"/>
    <x v="0"/>
    <n v="2.5827198999999999E-2"/>
    <n v="10"/>
    <n v="10"/>
    <x v="1395"/>
    <n v="4.3"/>
    <x v="2"/>
    <n v="32.902825"/>
    <n v="26.32226"/>
  </r>
  <r>
    <x v="1"/>
    <x v="446"/>
    <x v="10"/>
    <x v="2"/>
    <x v="2"/>
    <x v="0"/>
    <x v="1"/>
    <x v="0"/>
    <n v="2.2703693E-2"/>
    <n v="6.03"/>
    <n v="6.03"/>
    <x v="1396"/>
    <n v="4.3"/>
    <x v="2"/>
    <n v="22.237850000000002"/>
    <n v="29.502951907131013"/>
  </r>
  <r>
    <x v="1"/>
    <x v="985"/>
    <x v="10"/>
    <x v="2"/>
    <x v="2"/>
    <x v="0"/>
    <x v="1"/>
    <x v="0"/>
    <n v="8.2549895999999998E-2"/>
    <n v="10.8"/>
    <n v="10.8"/>
    <x v="1397"/>
    <n v="4.3"/>
    <x v="2"/>
    <n v="24.218800000000002"/>
    <n v="17.939851851851852"/>
  </r>
  <r>
    <x v="1"/>
    <x v="588"/>
    <x v="10"/>
    <x v="2"/>
    <x v="2"/>
    <x v="0"/>
    <x v="1"/>
    <x v="0"/>
    <n v="2.2065675999999999E-2"/>
    <n v="16.7"/>
    <n v="16.7"/>
    <x v="1398"/>
    <n v="4.3"/>
    <x v="2"/>
    <n v="13.823575"/>
    <n v="6.622071856287425"/>
  </r>
  <r>
    <x v="1"/>
    <x v="986"/>
    <x v="10"/>
    <x v="2"/>
    <x v="2"/>
    <x v="0"/>
    <x v="1"/>
    <x v="0"/>
    <n v="3.4752646999999998E-2"/>
    <n v="17.75"/>
    <n v="17.75"/>
    <x v="1399"/>
    <n v="4.3"/>
    <x v="2"/>
    <n v="31.096875000000001"/>
    <n v="14.01549295774648"/>
  </r>
  <r>
    <x v="1"/>
    <x v="329"/>
    <x v="2"/>
    <x v="2"/>
    <x v="2"/>
    <x v="0"/>
    <x v="1"/>
    <x v="0"/>
    <n v="6.5589906000000003E-2"/>
    <n v="5.6950000000000003"/>
    <n v="5.6950000000000003"/>
    <x v="1400"/>
    <n v="4.3"/>
    <x v="2"/>
    <n v="32.283074999999997"/>
    <n v="45.349359086918341"/>
  </r>
  <r>
    <x v="1"/>
    <x v="987"/>
    <x v="2"/>
    <x v="2"/>
    <x v="2"/>
    <x v="0"/>
    <x v="1"/>
    <x v="0"/>
    <n v="2.2566975E-2"/>
    <n v="7.0750000000000002"/>
    <n v="7.0750000000000002"/>
    <x v="1401"/>
    <n v="4.3"/>
    <x v="2"/>
    <n v="12.163349999999999"/>
    <n v="13.753611307420494"/>
  </r>
  <r>
    <x v="1"/>
    <x v="988"/>
    <x v="0"/>
    <x v="2"/>
    <x v="2"/>
    <x v="0"/>
    <x v="1"/>
    <x v="0"/>
    <n v="4.9719025999999999E-2"/>
    <n v="10.8"/>
    <n v="10.8"/>
    <x v="1402"/>
    <n v="4.3"/>
    <x v="2"/>
    <n v="30.839300000000001"/>
    <n v="22.843925925925927"/>
  </r>
  <r>
    <x v="1"/>
    <x v="157"/>
    <x v="0"/>
    <x v="2"/>
    <x v="2"/>
    <x v="0"/>
    <x v="1"/>
    <x v="0"/>
    <n v="7.2298360000000006E-2"/>
    <n v="14.7"/>
    <n v="14.7"/>
    <x v="1403"/>
    <n v="4.3"/>
    <x v="2"/>
    <n v="6.0254250000000003"/>
    <n v="3.2791428571428574"/>
  </r>
  <r>
    <x v="1"/>
    <x v="275"/>
    <x v="0"/>
    <x v="2"/>
    <x v="2"/>
    <x v="0"/>
    <x v="1"/>
    <x v="0"/>
    <n v="0"/>
    <n v="16.350000000000001"/>
    <n v="16.350000000000001"/>
    <x v="1404"/>
    <n v="4.3"/>
    <x v="2"/>
    <n v="24.817824999999999"/>
    <n v="12.143278287461772"/>
  </r>
  <r>
    <x v="1"/>
    <x v="989"/>
    <x v="0"/>
    <x v="2"/>
    <x v="2"/>
    <x v="0"/>
    <x v="1"/>
    <x v="0"/>
    <n v="0"/>
    <n v="17.100000000000001"/>
    <n v="17.100000000000001"/>
    <x v="1405"/>
    <n v="4.3"/>
    <x v="2"/>
    <n v="13.998575000000001"/>
    <n v="6.5490409356725143"/>
  </r>
  <r>
    <x v="1"/>
    <x v="666"/>
    <x v="12"/>
    <x v="2"/>
    <x v="2"/>
    <x v="0"/>
    <x v="1"/>
    <x v="0"/>
    <n v="7.1846494999999996E-2"/>
    <n v="8.3650000000000002"/>
    <n v="8.3650000000000002"/>
    <x v="1406"/>
    <n v="4.3"/>
    <x v="2"/>
    <n v="4.7438250000000002"/>
    <n v="4.5368320382546328"/>
  </r>
  <r>
    <x v="1"/>
    <x v="866"/>
    <x v="12"/>
    <x v="2"/>
    <x v="2"/>
    <x v="0"/>
    <x v="1"/>
    <x v="0"/>
    <n v="9.0867297E-2"/>
    <n v="18.850000000000001"/>
    <n v="18.850000000000001"/>
    <x v="45"/>
    <n v="4.3"/>
    <x v="2"/>
    <n v="15.916700000000001"/>
    <n v="6.7550981432360739"/>
  </r>
  <r>
    <x v="1"/>
    <x v="833"/>
    <x v="4"/>
    <x v="2"/>
    <x v="2"/>
    <x v="0"/>
    <x v="1"/>
    <x v="0"/>
    <n v="1.4459672E-2"/>
    <n v="8.2349999999999994"/>
    <n v="8.2349999999999994"/>
    <x v="1407"/>
    <n v="4.3"/>
    <x v="2"/>
    <n v="22.736875000000001"/>
    <n v="22.088038858530666"/>
  </r>
  <r>
    <x v="1"/>
    <x v="942"/>
    <x v="4"/>
    <x v="2"/>
    <x v="2"/>
    <x v="0"/>
    <x v="1"/>
    <x v="0"/>
    <n v="3.7581243E-2"/>
    <n v="11.6"/>
    <n v="11.6"/>
    <x v="1408"/>
    <n v="4.3"/>
    <x v="2"/>
    <n v="12.363025"/>
    <n v="8.5262241379310346"/>
  </r>
  <r>
    <x v="1"/>
    <x v="990"/>
    <x v="4"/>
    <x v="2"/>
    <x v="2"/>
    <x v="0"/>
    <x v="1"/>
    <x v="0"/>
    <n v="1.8848862000000001E-2"/>
    <n v="12.5"/>
    <n v="12.5"/>
    <x v="383"/>
    <n v="4.3"/>
    <x v="2"/>
    <n v="12.0923"/>
    <n v="7.7390720000000002"/>
  </r>
  <r>
    <x v="1"/>
    <x v="943"/>
    <x v="4"/>
    <x v="2"/>
    <x v="2"/>
    <x v="0"/>
    <x v="1"/>
    <x v="0"/>
    <n v="1.8023997E-2"/>
    <n v="17.850000000000001"/>
    <n v="17.850000000000001"/>
    <x v="1409"/>
    <n v="4.3"/>
    <x v="2"/>
    <n v="11.988675000000001"/>
    <n v="5.3730756302521003"/>
  </r>
  <r>
    <x v="1"/>
    <x v="163"/>
    <x v="5"/>
    <x v="2"/>
    <x v="2"/>
    <x v="0"/>
    <x v="1"/>
    <x v="0"/>
    <n v="2.4887320000000001E-2"/>
    <n v="5.88"/>
    <n v="5.88"/>
    <x v="1197"/>
    <n v="4.3"/>
    <x v="2"/>
    <n v="18.442399999999999"/>
    <n v="25.091700680272108"/>
  </r>
  <r>
    <x v="1"/>
    <x v="636"/>
    <x v="5"/>
    <x v="2"/>
    <x v="2"/>
    <x v="0"/>
    <x v="1"/>
    <x v="0"/>
    <n v="0"/>
    <n v="11.1"/>
    <n v="11.1"/>
    <x v="706"/>
    <n v="4.3"/>
    <x v="2"/>
    <n v="14.889049999999999"/>
    <n v="10.730846846846847"/>
  </r>
  <r>
    <x v="1"/>
    <x v="991"/>
    <x v="5"/>
    <x v="2"/>
    <x v="2"/>
    <x v="0"/>
    <x v="1"/>
    <x v="0"/>
    <n v="6.7651489999999998E-3"/>
    <n v="12.5"/>
    <n v="12.5"/>
    <x v="1410"/>
    <n v="4.3"/>
    <x v="2"/>
    <n v="5.2138999999999998"/>
    <n v="3.3368959999999999"/>
  </r>
  <r>
    <x v="1"/>
    <x v="518"/>
    <x v="5"/>
    <x v="2"/>
    <x v="2"/>
    <x v="0"/>
    <x v="1"/>
    <x v="0"/>
    <n v="2.3951149000000001E-2"/>
    <n v="19.600000000000001"/>
    <n v="19.600000000000001"/>
    <x v="1411"/>
    <n v="4.3"/>
    <x v="2"/>
    <n v="13.21205"/>
    <n v="5.3926734693877547"/>
  </r>
  <r>
    <x v="1"/>
    <x v="469"/>
    <x v="5"/>
    <x v="2"/>
    <x v="2"/>
    <x v="0"/>
    <x v="1"/>
    <x v="0"/>
    <n v="6.5932087E-2"/>
    <n v="20.2"/>
    <n v="20.2"/>
    <x v="1412"/>
    <n v="4.3"/>
    <x v="2"/>
    <n v="8.1063749999999999"/>
    <n v="3.2104455445544553"/>
  </r>
  <r>
    <x v="1"/>
    <x v="365"/>
    <x v="5"/>
    <x v="2"/>
    <x v="2"/>
    <x v="0"/>
    <x v="1"/>
    <x v="0"/>
    <n v="1.4222617E-2"/>
    <n v="20.25"/>
    <n v="20.25"/>
    <x v="1413"/>
    <n v="4.3"/>
    <x v="2"/>
    <n v="18.617725"/>
    <n v="7.3551506172839503"/>
  </r>
  <r>
    <x v="1"/>
    <x v="992"/>
    <x v="9"/>
    <x v="2"/>
    <x v="2"/>
    <x v="0"/>
    <x v="1"/>
    <x v="0"/>
    <n v="9.046564E-2"/>
    <n v="9.8000000000000007"/>
    <n v="9.8000000000000007"/>
    <x v="1414"/>
    <n v="4.3"/>
    <x v="2"/>
    <n v="24.205974999999999"/>
    <n v="19.759979591836732"/>
  </r>
  <r>
    <x v="1"/>
    <x v="583"/>
    <x v="9"/>
    <x v="2"/>
    <x v="2"/>
    <x v="0"/>
    <x v="1"/>
    <x v="0"/>
    <n v="0"/>
    <n v="12.15"/>
    <n v="12.15"/>
    <x v="1415"/>
    <n v="4.3"/>
    <x v="2"/>
    <n v="31.863"/>
    <n v="20.979753086419752"/>
  </r>
  <r>
    <x v="1"/>
    <x v="72"/>
    <x v="6"/>
    <x v="2"/>
    <x v="2"/>
    <x v="0"/>
    <x v="1"/>
    <x v="0"/>
    <n v="2.0568573999999999E-2"/>
    <n v="12.1"/>
    <n v="12.1"/>
    <x v="1416"/>
    <n v="4.3"/>
    <x v="2"/>
    <n v="18.809175"/>
    <n v="12.435818181818181"/>
  </r>
  <r>
    <x v="1"/>
    <x v="993"/>
    <x v="6"/>
    <x v="2"/>
    <x v="2"/>
    <x v="0"/>
    <x v="1"/>
    <x v="0"/>
    <n v="0.12172541100000001"/>
    <n v="12.85"/>
    <n v="12.85"/>
    <x v="1417"/>
    <n v="4.3"/>
    <x v="2"/>
    <n v="5.6428500000000001"/>
    <n v="3.5130583657587549"/>
  </r>
  <r>
    <x v="1"/>
    <x v="197"/>
    <x v="6"/>
    <x v="2"/>
    <x v="2"/>
    <x v="0"/>
    <x v="1"/>
    <x v="0"/>
    <n v="9.1763303000000004E-2"/>
    <n v="15.2"/>
    <n v="15.2"/>
    <x v="1418"/>
    <n v="4.3"/>
    <x v="2"/>
    <n v="28.5669"/>
    <n v="15.03521052631579"/>
  </r>
  <r>
    <x v="1"/>
    <x v="994"/>
    <x v="6"/>
    <x v="2"/>
    <x v="2"/>
    <x v="0"/>
    <x v="1"/>
    <x v="0"/>
    <n v="5.7313442999999999E-2"/>
    <n v="15.85"/>
    <n v="15.85"/>
    <x v="1419"/>
    <n v="4.3"/>
    <x v="2"/>
    <n v="6.6744500000000002"/>
    <n v="3.3688075709779182"/>
  </r>
  <r>
    <x v="1"/>
    <x v="995"/>
    <x v="6"/>
    <x v="2"/>
    <x v="2"/>
    <x v="0"/>
    <x v="1"/>
    <x v="0"/>
    <n v="6.7447571999999997E-2"/>
    <n v="19"/>
    <n v="19"/>
    <x v="1420"/>
    <n v="4.3"/>
    <x v="2"/>
    <n v="16.620325000000001"/>
    <n v="6.9980315789473693"/>
  </r>
  <r>
    <x v="1"/>
    <x v="521"/>
    <x v="3"/>
    <x v="2"/>
    <x v="2"/>
    <x v="0"/>
    <x v="1"/>
    <x v="0"/>
    <n v="7.7193560999999994E-2"/>
    <n v="6.96"/>
    <n v="6.96"/>
    <x v="1421"/>
    <n v="4.3"/>
    <x v="2"/>
    <n v="11.239324999999999"/>
    <n v="12.918764367816092"/>
  </r>
  <r>
    <x v="1"/>
    <x v="996"/>
    <x v="3"/>
    <x v="2"/>
    <x v="2"/>
    <x v="0"/>
    <x v="1"/>
    <x v="0"/>
    <n v="0.167155198"/>
    <n v="10.1"/>
    <n v="10.1"/>
    <x v="1422"/>
    <n v="4.3"/>
    <x v="2"/>
    <n v="30.218900000000001"/>
    <n v="23.935762376237626"/>
  </r>
  <r>
    <x v="1"/>
    <x v="997"/>
    <x v="3"/>
    <x v="2"/>
    <x v="2"/>
    <x v="0"/>
    <x v="1"/>
    <x v="0"/>
    <n v="2.3577298E-2"/>
    <n v="16.100000000000001"/>
    <n v="16.100000000000001"/>
    <x v="1423"/>
    <n v="4.3"/>
    <x v="2"/>
    <n v="24.085574999999999"/>
    <n v="11.96798757763975"/>
  </r>
  <r>
    <x v="1"/>
    <x v="323"/>
    <x v="15"/>
    <x v="2"/>
    <x v="2"/>
    <x v="0"/>
    <x v="1"/>
    <x v="0"/>
    <n v="6.9618840000000001E-2"/>
    <n v="12.8"/>
    <n v="12.8"/>
    <x v="1424"/>
    <n v="4.3"/>
    <x v="2"/>
    <n v="32.540649999999999"/>
    <n v="20.33790625"/>
  </r>
  <r>
    <x v="0"/>
    <x v="214"/>
    <x v="7"/>
    <x v="2"/>
    <x v="2"/>
    <x v="0"/>
    <x v="1"/>
    <x v="0"/>
    <n v="4.4023212999999999E-2"/>
    <n v="7.52"/>
    <n v="7.52"/>
    <x v="1425"/>
    <n v="4.3"/>
    <x v="2"/>
    <n v="22.886875"/>
    <n v="24.347739361702128"/>
  </r>
  <r>
    <x v="0"/>
    <x v="675"/>
    <x v="7"/>
    <x v="2"/>
    <x v="2"/>
    <x v="0"/>
    <x v="1"/>
    <x v="0"/>
    <n v="3.5572183E-2"/>
    <n v="8.3149999999999995"/>
    <n v="8.3149999999999995"/>
    <x v="1426"/>
    <n v="4.3"/>
    <x v="2"/>
    <n v="18.05555"/>
    <n v="17.371545399879736"/>
  </r>
  <r>
    <x v="0"/>
    <x v="262"/>
    <x v="7"/>
    <x v="2"/>
    <x v="2"/>
    <x v="0"/>
    <x v="1"/>
    <x v="0"/>
    <n v="5.8730830999999997E-2"/>
    <n v="11.65"/>
    <n v="11.65"/>
    <x v="1427"/>
    <n v="4.3"/>
    <x v="2"/>
    <n v="21.492775000000002"/>
    <n v="14.75898712446352"/>
  </r>
  <r>
    <x v="0"/>
    <x v="12"/>
    <x v="7"/>
    <x v="2"/>
    <x v="2"/>
    <x v="0"/>
    <x v="1"/>
    <x v="0"/>
    <n v="7.5751070000000004E-2"/>
    <n v="15.5"/>
    <n v="15.5"/>
    <x v="1428"/>
    <n v="4.3"/>
    <x v="2"/>
    <n v="32.857100000000003"/>
    <n v="16.958503225806453"/>
  </r>
  <r>
    <x v="0"/>
    <x v="821"/>
    <x v="13"/>
    <x v="2"/>
    <x v="2"/>
    <x v="0"/>
    <x v="1"/>
    <x v="0"/>
    <n v="5.5558508999999999E-2"/>
    <n v="7.05"/>
    <n v="7.05"/>
    <x v="1429"/>
    <n v="4.3"/>
    <x v="2"/>
    <n v="28.0886"/>
    <n v="31.873588652482269"/>
  </r>
  <r>
    <x v="0"/>
    <x v="998"/>
    <x v="13"/>
    <x v="2"/>
    <x v="2"/>
    <x v="0"/>
    <x v="1"/>
    <x v="0"/>
    <n v="5.6386540999999998E-2"/>
    <n v="9.8000000000000007"/>
    <n v="9.8000000000000007"/>
    <x v="1430"/>
    <n v="4.3"/>
    <x v="2"/>
    <n v="10.586349999999999"/>
    <n v="8.6419183673469373"/>
  </r>
  <r>
    <x v="0"/>
    <x v="999"/>
    <x v="13"/>
    <x v="2"/>
    <x v="2"/>
    <x v="0"/>
    <x v="1"/>
    <x v="0"/>
    <n v="6.3863551000000005E-2"/>
    <n v="14.5"/>
    <n v="14.5"/>
    <x v="1431"/>
    <n v="4.3"/>
    <x v="2"/>
    <n v="32.794924999999999"/>
    <n v="18.093751724137931"/>
  </r>
  <r>
    <x v="0"/>
    <x v="728"/>
    <x v="13"/>
    <x v="2"/>
    <x v="2"/>
    <x v="0"/>
    <x v="1"/>
    <x v="0"/>
    <n v="5.6465714E-2"/>
    <n v="20.85"/>
    <n v="20.85"/>
    <x v="1432"/>
    <n v="4.3"/>
    <x v="2"/>
    <n v="12.9581"/>
    <n v="4.9719328537170258"/>
  </r>
  <r>
    <x v="0"/>
    <x v="388"/>
    <x v="1"/>
    <x v="2"/>
    <x v="2"/>
    <x v="0"/>
    <x v="1"/>
    <x v="0"/>
    <n v="9.1971856000000005E-2"/>
    <n v="6.6150000000000002"/>
    <n v="6.6150000000000002"/>
    <x v="1433"/>
    <n v="4.3"/>
    <x v="2"/>
    <n v="31.455100000000002"/>
    <n v="38.040937263794405"/>
  </r>
  <r>
    <x v="0"/>
    <x v="1000"/>
    <x v="1"/>
    <x v="2"/>
    <x v="2"/>
    <x v="0"/>
    <x v="1"/>
    <x v="0"/>
    <n v="0.18416771200000001"/>
    <n v="13.65"/>
    <n v="13.65"/>
    <x v="1434"/>
    <n v="4.3"/>
    <x v="2"/>
    <n v="26.723775"/>
    <n v="15.662285714285714"/>
  </r>
  <r>
    <x v="0"/>
    <x v="1001"/>
    <x v="1"/>
    <x v="2"/>
    <x v="2"/>
    <x v="0"/>
    <x v="1"/>
    <x v="0"/>
    <n v="2.6568874999999999E-2"/>
    <n v="17"/>
    <n v="17"/>
    <x v="1435"/>
    <n v="4.3"/>
    <x v="2"/>
    <n v="17.755875"/>
    <n v="8.3557058823529413"/>
  </r>
  <r>
    <x v="0"/>
    <x v="1002"/>
    <x v="10"/>
    <x v="2"/>
    <x v="2"/>
    <x v="0"/>
    <x v="1"/>
    <x v="0"/>
    <n v="7.8786674000000001E-2"/>
    <n v="13.65"/>
    <n v="13.65"/>
    <x v="1436"/>
    <n v="4.3"/>
    <x v="2"/>
    <n v="23.103000000000002"/>
    <n v="13.540219780219781"/>
  </r>
  <r>
    <x v="0"/>
    <x v="1003"/>
    <x v="2"/>
    <x v="2"/>
    <x v="2"/>
    <x v="0"/>
    <x v="1"/>
    <x v="0"/>
    <n v="6.0427061999999997E-2"/>
    <n v="14"/>
    <n v="14"/>
    <x v="1437"/>
    <n v="4.3"/>
    <x v="2"/>
    <n v="19.195699999999999"/>
    <n v="10.968971428571427"/>
  </r>
  <r>
    <x v="0"/>
    <x v="903"/>
    <x v="2"/>
    <x v="2"/>
    <x v="2"/>
    <x v="0"/>
    <x v="1"/>
    <x v="0"/>
    <n v="9.3918349999999998E-2"/>
    <n v="19.2"/>
    <n v="19.2"/>
    <x v="1438"/>
    <n v="4.3"/>
    <x v="2"/>
    <n v="23.727675000000001"/>
    <n v="9.8865312500000009"/>
  </r>
  <r>
    <x v="0"/>
    <x v="1004"/>
    <x v="0"/>
    <x v="2"/>
    <x v="2"/>
    <x v="0"/>
    <x v="1"/>
    <x v="0"/>
    <n v="0"/>
    <n v="6.78"/>
    <n v="6.78"/>
    <x v="1439"/>
    <n v="4.3"/>
    <x v="2"/>
    <n v="28.433675000000001"/>
    <n v="33.550058997050151"/>
  </r>
  <r>
    <x v="0"/>
    <x v="222"/>
    <x v="0"/>
    <x v="2"/>
    <x v="2"/>
    <x v="0"/>
    <x v="1"/>
    <x v="0"/>
    <n v="4.6771476999999999E-2"/>
    <n v="8.77"/>
    <n v="8.77"/>
    <x v="173"/>
    <n v="4.3"/>
    <x v="2"/>
    <n v="21.742775000000002"/>
    <n v="19.833774230330675"/>
  </r>
  <r>
    <x v="0"/>
    <x v="685"/>
    <x v="0"/>
    <x v="2"/>
    <x v="2"/>
    <x v="0"/>
    <x v="1"/>
    <x v="0"/>
    <n v="0.106327251"/>
    <n v="12.3"/>
    <n v="12.3"/>
    <x v="1440"/>
    <n v="4.3"/>
    <x v="2"/>
    <n v="21.604949999999999"/>
    <n v="14.051999999999998"/>
  </r>
  <r>
    <x v="0"/>
    <x v="959"/>
    <x v="0"/>
    <x v="2"/>
    <x v="2"/>
    <x v="0"/>
    <x v="1"/>
    <x v="0"/>
    <n v="5.8827382999999997E-2"/>
    <n v="14.5"/>
    <n v="14.5"/>
    <x v="1441"/>
    <n v="4.3"/>
    <x v="2"/>
    <n v="21.5306"/>
    <n v="11.878951724137931"/>
  </r>
  <r>
    <x v="0"/>
    <x v="1005"/>
    <x v="0"/>
    <x v="2"/>
    <x v="2"/>
    <x v="0"/>
    <x v="1"/>
    <x v="0"/>
    <n v="0.10377827000000001"/>
    <n v="15.2"/>
    <n v="15.2"/>
    <x v="1294"/>
    <n v="4.3"/>
    <x v="2"/>
    <n v="21.950675"/>
    <n v="11.552986842105264"/>
  </r>
  <r>
    <x v="0"/>
    <x v="1006"/>
    <x v="0"/>
    <x v="2"/>
    <x v="2"/>
    <x v="0"/>
    <x v="1"/>
    <x v="0"/>
    <n v="0.103449993"/>
    <n v="19"/>
    <n v="19"/>
    <x v="1442"/>
    <n v="4.3"/>
    <x v="2"/>
    <n v="28.184000000000001"/>
    <n v="11.866947368421053"/>
  </r>
  <r>
    <x v="0"/>
    <x v="584"/>
    <x v="8"/>
    <x v="2"/>
    <x v="2"/>
    <x v="0"/>
    <x v="1"/>
    <x v="0"/>
    <n v="2.3530953E-2"/>
    <n v="12.8"/>
    <n v="12.8"/>
    <x v="1443"/>
    <n v="4.3"/>
    <x v="2"/>
    <n v="27.942550000000001"/>
    <n v="17.46409375"/>
  </r>
  <r>
    <x v="0"/>
    <x v="1007"/>
    <x v="6"/>
    <x v="2"/>
    <x v="2"/>
    <x v="0"/>
    <x v="1"/>
    <x v="0"/>
    <n v="2.3496967000000001E-2"/>
    <n v="5.6749999999999998"/>
    <n v="5.6749999999999998"/>
    <x v="1444"/>
    <n v="4.3"/>
    <x v="2"/>
    <n v="19.516100000000002"/>
    <n v="27.511682819383264"/>
  </r>
  <r>
    <x v="0"/>
    <x v="1008"/>
    <x v="6"/>
    <x v="2"/>
    <x v="2"/>
    <x v="0"/>
    <x v="1"/>
    <x v="0"/>
    <n v="3.5506141999999997E-2"/>
    <n v="15.6"/>
    <n v="15.6"/>
    <x v="1445"/>
    <n v="4.3"/>
    <x v="2"/>
    <n v="14.056475000000001"/>
    <n v="7.2084487179487189"/>
  </r>
  <r>
    <x v="0"/>
    <x v="472"/>
    <x v="3"/>
    <x v="2"/>
    <x v="2"/>
    <x v="0"/>
    <x v="1"/>
    <x v="0"/>
    <n v="0.12792793099999999"/>
    <n v="8.27"/>
    <n v="8.27"/>
    <x v="923"/>
    <n v="4.3"/>
    <x v="2"/>
    <n v="23.111550000000001"/>
    <n v="22.357001209189846"/>
  </r>
  <r>
    <x v="0"/>
    <x v="509"/>
    <x v="15"/>
    <x v="2"/>
    <x v="2"/>
    <x v="0"/>
    <x v="1"/>
    <x v="0"/>
    <n v="6.4618975999999995E-2"/>
    <n v="12.3"/>
    <n v="12.3"/>
    <x v="1446"/>
    <n v="4.3"/>
    <x v="2"/>
    <n v="11.235049999999999"/>
    <n v="7.3073495934959345"/>
  </r>
  <r>
    <x v="0"/>
    <x v="200"/>
    <x v="1"/>
    <x v="2"/>
    <x v="2"/>
    <x v="0"/>
    <x v="1"/>
    <x v="0"/>
    <n v="3.2177404999999999E-2"/>
    <n v="5.46"/>
    <n v="5.46"/>
    <x v="1447"/>
    <n v="4.3"/>
    <x v="2"/>
    <n v="23.178000000000001"/>
    <n v="33.960439560439561"/>
  </r>
  <r>
    <x v="1"/>
    <x v="492"/>
    <x v="5"/>
    <x v="4"/>
    <x v="4"/>
    <x v="2"/>
    <x v="0"/>
    <x v="0"/>
    <n v="4.1374909000000001E-2"/>
    <n v="19.600000000000001"/>
    <n v="19.600000000000001"/>
    <x v="1448"/>
    <n v="4.3"/>
    <x v="4"/>
    <n v="9.9168222222222226"/>
    <n v="4.5536428571428571"/>
  </r>
  <r>
    <x v="1"/>
    <x v="1009"/>
    <x v="3"/>
    <x v="5"/>
    <x v="5"/>
    <x v="2"/>
    <x v="0"/>
    <x v="0"/>
    <n v="4.2123242999999998E-2"/>
    <n v="9.5"/>
    <n v="9.5"/>
    <x v="1449"/>
    <n v="4.3"/>
    <x v="5"/>
    <n v="8.0225000000000009"/>
    <n v="3.3778947368421055"/>
  </r>
  <r>
    <x v="1"/>
    <x v="1010"/>
    <x v="7"/>
    <x v="4"/>
    <x v="4"/>
    <x v="2"/>
    <x v="0"/>
    <x v="0"/>
    <n v="0.115107028"/>
    <n v="12.1"/>
    <n v="12.1"/>
    <x v="1450"/>
    <n v="4.3"/>
    <x v="4"/>
    <n v="24.667933333333334"/>
    <n v="18.34804958677686"/>
  </r>
  <r>
    <x v="1"/>
    <x v="1011"/>
    <x v="7"/>
    <x v="4"/>
    <x v="4"/>
    <x v="2"/>
    <x v="0"/>
    <x v="0"/>
    <n v="9.3652167999999994E-2"/>
    <n v="14.85"/>
    <n v="14.85"/>
    <x v="1451"/>
    <n v="4.3"/>
    <x v="4"/>
    <n v="15.731244444444444"/>
    <n v="9.5340875420875424"/>
  </r>
  <r>
    <x v="1"/>
    <x v="1012"/>
    <x v="7"/>
    <x v="4"/>
    <x v="4"/>
    <x v="2"/>
    <x v="0"/>
    <x v="0"/>
    <n v="8.5581440000000002E-3"/>
    <n v="18"/>
    <n v="18"/>
    <x v="1452"/>
    <n v="4.3"/>
    <x v="4"/>
    <n v="8.7846444444444458"/>
    <n v="4.3923222222222229"/>
  </r>
  <r>
    <x v="1"/>
    <x v="1013"/>
    <x v="1"/>
    <x v="4"/>
    <x v="4"/>
    <x v="2"/>
    <x v="0"/>
    <x v="0"/>
    <n v="2.1629781000000001E-2"/>
    <n v="8.6449999999999996"/>
    <n v="8.6449999999999996"/>
    <x v="1453"/>
    <n v="4.3"/>
    <x v="4"/>
    <n v="5.7775777777777773"/>
    <n v="6.0148293811451703"/>
  </r>
  <r>
    <x v="1"/>
    <x v="1014"/>
    <x v="1"/>
    <x v="4"/>
    <x v="4"/>
    <x v="2"/>
    <x v="0"/>
    <x v="0"/>
    <n v="7.2986772000000005E-2"/>
    <n v="17.25"/>
    <n v="17.25"/>
    <x v="1454"/>
    <n v="4.3"/>
    <x v="4"/>
    <n v="8.7665111111111109"/>
    <n v="4.573831884057971"/>
  </r>
  <r>
    <x v="1"/>
    <x v="1015"/>
    <x v="10"/>
    <x v="4"/>
    <x v="4"/>
    <x v="2"/>
    <x v="0"/>
    <x v="0"/>
    <n v="9.3574769000000002E-2"/>
    <n v="6.6150000000000002"/>
    <n v="6.6150000000000002"/>
    <x v="1455"/>
    <n v="4.3"/>
    <x v="4"/>
    <n v="22.160288888888889"/>
    <n v="30.15005291005291"/>
  </r>
  <r>
    <x v="1"/>
    <x v="615"/>
    <x v="10"/>
    <x v="4"/>
    <x v="4"/>
    <x v="2"/>
    <x v="0"/>
    <x v="0"/>
    <n v="1.1563024E-2"/>
    <n v="12.1"/>
    <n v="12.1"/>
    <x v="1456"/>
    <n v="4.3"/>
    <x v="4"/>
    <n v="18.328066666666665"/>
    <n v="13.632446280991735"/>
  </r>
  <r>
    <x v="1"/>
    <x v="1016"/>
    <x v="10"/>
    <x v="4"/>
    <x v="4"/>
    <x v="2"/>
    <x v="0"/>
    <x v="0"/>
    <n v="1.7821466000000001E-2"/>
    <n v="13.35"/>
    <n v="13.35"/>
    <x v="1457"/>
    <n v="4.3"/>
    <x v="4"/>
    <n v="8.3445777777777792"/>
    <n v="5.6255580524344575"/>
  </r>
  <r>
    <x v="1"/>
    <x v="588"/>
    <x v="10"/>
    <x v="4"/>
    <x v="4"/>
    <x v="2"/>
    <x v="0"/>
    <x v="0"/>
    <n v="2.2110425E-2"/>
    <n v="16.7"/>
    <n v="16.7"/>
    <x v="1458"/>
    <n v="4.3"/>
    <x v="4"/>
    <n v="12.320955555555555"/>
    <n v="6.6400359281437122"/>
  </r>
  <r>
    <x v="1"/>
    <x v="5"/>
    <x v="2"/>
    <x v="4"/>
    <x v="4"/>
    <x v="2"/>
    <x v="0"/>
    <x v="0"/>
    <n v="5.4856180000000003E-3"/>
    <n v="8.89"/>
    <n v="8.89"/>
    <x v="1459"/>
    <n v="4.3"/>
    <x v="4"/>
    <n v="11.03351111111111"/>
    <n v="11.170033745781776"/>
  </r>
  <r>
    <x v="1"/>
    <x v="416"/>
    <x v="2"/>
    <x v="4"/>
    <x v="4"/>
    <x v="2"/>
    <x v="0"/>
    <x v="0"/>
    <n v="4.026424E-2"/>
    <n v="8.9350000000000005"/>
    <n v="8.9350000000000005"/>
    <x v="1460"/>
    <n v="4.3"/>
    <x v="4"/>
    <n v="5.8477555555555556"/>
    <n v="5.8902965864577501"/>
  </r>
  <r>
    <x v="1"/>
    <x v="1017"/>
    <x v="2"/>
    <x v="4"/>
    <x v="4"/>
    <x v="2"/>
    <x v="0"/>
    <x v="0"/>
    <n v="4.5295529000000001E-2"/>
    <n v="15.7"/>
    <n v="15.7"/>
    <x v="1461"/>
    <n v="4.3"/>
    <x v="4"/>
    <n v="20.151777777777781"/>
    <n v="11.551974522292994"/>
  </r>
  <r>
    <x v="1"/>
    <x v="582"/>
    <x v="2"/>
    <x v="4"/>
    <x v="4"/>
    <x v="2"/>
    <x v="0"/>
    <x v="0"/>
    <n v="3.7479829999999999E-2"/>
    <n v="20.85"/>
    <n v="20.85"/>
    <x v="1462"/>
    <n v="4.3"/>
    <x v="4"/>
    <n v="21.416422222222224"/>
    <n v="9.2444988009592333"/>
  </r>
  <r>
    <x v="1"/>
    <x v="59"/>
    <x v="12"/>
    <x v="4"/>
    <x v="4"/>
    <x v="2"/>
    <x v="0"/>
    <x v="0"/>
    <n v="3.5993779999999999E-3"/>
    <n v="5.88"/>
    <n v="5.88"/>
    <x v="1463"/>
    <n v="4.3"/>
    <x v="4"/>
    <n v="16.9222"/>
    <n v="25.901326530612245"/>
  </r>
  <r>
    <x v="1"/>
    <x v="666"/>
    <x v="12"/>
    <x v="4"/>
    <x v="4"/>
    <x v="2"/>
    <x v="0"/>
    <x v="0"/>
    <n v="7.1992202000000005E-2"/>
    <n v="8.3650000000000002"/>
    <n v="8.3650000000000002"/>
    <x v="1464"/>
    <n v="4.3"/>
    <x v="4"/>
    <n v="4.2611777777777782"/>
    <n v="4.5846503287507474"/>
  </r>
  <r>
    <x v="1"/>
    <x v="1018"/>
    <x v="12"/>
    <x v="4"/>
    <x v="4"/>
    <x v="2"/>
    <x v="0"/>
    <x v="0"/>
    <n v="4.3874493000000001E-2"/>
    <n v="9.3000000000000007"/>
    <n v="9.3000000000000007"/>
    <x v="1465"/>
    <n v="4.3"/>
    <x v="4"/>
    <n v="21.231622222222221"/>
    <n v="20.546731182795696"/>
  </r>
  <r>
    <x v="1"/>
    <x v="892"/>
    <x v="12"/>
    <x v="4"/>
    <x v="4"/>
    <x v="2"/>
    <x v="0"/>
    <x v="0"/>
    <n v="1.9411540000000001E-2"/>
    <n v="11.65"/>
    <n v="11.65"/>
    <x v="1466"/>
    <n v="4.3"/>
    <x v="4"/>
    <n v="4.4796000000000005"/>
    <n v="3.4606351931330472"/>
  </r>
  <r>
    <x v="1"/>
    <x v="1019"/>
    <x v="4"/>
    <x v="4"/>
    <x v="4"/>
    <x v="2"/>
    <x v="1"/>
    <x v="0"/>
    <n v="1.7678007999999999E-2"/>
    <n v="11.5"/>
    <n v="11.5"/>
    <x v="921"/>
    <n v="4.3"/>
    <x v="4"/>
    <n v="14.362511111111111"/>
    <n v="11.240226086956522"/>
  </r>
  <r>
    <x v="1"/>
    <x v="990"/>
    <x v="4"/>
    <x v="4"/>
    <x v="4"/>
    <x v="2"/>
    <x v="1"/>
    <x v="0"/>
    <n v="1.8887088E-2"/>
    <n v="12.5"/>
    <n v="12.5"/>
    <x v="1354"/>
    <n v="4.3"/>
    <x v="4"/>
    <n v="10.982044444444444"/>
    <n v="7.9070719999999994"/>
  </r>
  <r>
    <x v="1"/>
    <x v="30"/>
    <x v="5"/>
    <x v="4"/>
    <x v="4"/>
    <x v="2"/>
    <x v="1"/>
    <x v="0"/>
    <n v="8.0804019000000005E-2"/>
    <n v="5.82"/>
    <n v="5.82"/>
    <x v="1467"/>
    <n v="4.3"/>
    <x v="4"/>
    <n v="19.053222222222225"/>
    <n v="29.463745704467353"/>
  </r>
  <r>
    <x v="1"/>
    <x v="1020"/>
    <x v="5"/>
    <x v="4"/>
    <x v="4"/>
    <x v="2"/>
    <x v="1"/>
    <x v="0"/>
    <n v="7.9968115000000006E-2"/>
    <n v="12.1"/>
    <n v="12.1"/>
    <x v="1468"/>
    <n v="4.3"/>
    <x v="4"/>
    <n v="18.978955555555554"/>
    <n v="14.116578512396694"/>
  </r>
  <r>
    <x v="1"/>
    <x v="1021"/>
    <x v="5"/>
    <x v="4"/>
    <x v="4"/>
    <x v="2"/>
    <x v="1"/>
    <x v="0"/>
    <n v="6.1308888999999998E-2"/>
    <n v="15.25"/>
    <n v="15.25"/>
    <x v="1469"/>
    <n v="4.3"/>
    <x v="4"/>
    <n v="14.321866666666669"/>
    <n v="8.4522491803278701"/>
  </r>
  <r>
    <x v="1"/>
    <x v="1022"/>
    <x v="8"/>
    <x v="4"/>
    <x v="4"/>
    <x v="2"/>
    <x v="1"/>
    <x v="0"/>
    <n v="0.119692888"/>
    <n v="8.1549999999999994"/>
    <n v="8.1549999999999994"/>
    <x v="1470"/>
    <n v="4.3"/>
    <x v="4"/>
    <n v="20.939222222222224"/>
    <n v="23.108890251379524"/>
  </r>
  <r>
    <x v="1"/>
    <x v="741"/>
    <x v="9"/>
    <x v="4"/>
    <x v="4"/>
    <x v="2"/>
    <x v="1"/>
    <x v="0"/>
    <n v="0.12052492200000001"/>
    <n v="7.39"/>
    <n v="7.39"/>
    <x v="319"/>
    <n v="4.3"/>
    <x v="4"/>
    <n v="15.805222222222223"/>
    <n v="19.24857916102842"/>
  </r>
  <r>
    <x v="1"/>
    <x v="753"/>
    <x v="9"/>
    <x v="4"/>
    <x v="4"/>
    <x v="2"/>
    <x v="1"/>
    <x v="0"/>
    <n v="7.3516951999999997E-2"/>
    <n v="11.15"/>
    <n v="11.15"/>
    <x v="1471"/>
    <n v="4.3"/>
    <x v="4"/>
    <n v="7.3237999999999994"/>
    <n v="5.9115874439461873"/>
  </r>
  <r>
    <x v="1"/>
    <x v="583"/>
    <x v="9"/>
    <x v="4"/>
    <x v="4"/>
    <x v="2"/>
    <x v="1"/>
    <x v="0"/>
    <n v="6.479182E-2"/>
    <n v="12.15"/>
    <n v="12.15"/>
    <x v="1472"/>
    <n v="4.3"/>
    <x v="4"/>
    <n v="28.222666666666665"/>
    <n v="20.905679012345679"/>
  </r>
  <r>
    <x v="1"/>
    <x v="196"/>
    <x v="9"/>
    <x v="4"/>
    <x v="4"/>
    <x v="2"/>
    <x v="1"/>
    <x v="0"/>
    <n v="0.111527348"/>
    <n v="17.75"/>
    <n v="17.75"/>
    <x v="1473"/>
    <n v="4.3"/>
    <x v="4"/>
    <n v="12.254577777777778"/>
    <n v="6.2135887323943662"/>
  </r>
  <r>
    <x v="1"/>
    <x v="10"/>
    <x v="6"/>
    <x v="4"/>
    <x v="4"/>
    <x v="2"/>
    <x v="1"/>
    <x v="0"/>
    <n v="8.5138333999999996E-2"/>
    <n v="7.05"/>
    <n v="7.05"/>
    <x v="1044"/>
    <n v="4.3"/>
    <x v="4"/>
    <n v="12.076799999999999"/>
    <n v="15.417191489361702"/>
  </r>
  <r>
    <x v="1"/>
    <x v="1023"/>
    <x v="6"/>
    <x v="4"/>
    <x v="4"/>
    <x v="2"/>
    <x v="1"/>
    <x v="0"/>
    <n v="0.16257164900000001"/>
    <n v="10.85"/>
    <n v="10.85"/>
    <x v="1474"/>
    <n v="4.3"/>
    <x v="4"/>
    <n v="11.940244444444444"/>
    <n v="9.9043502304147459"/>
  </r>
  <r>
    <x v="1"/>
    <x v="904"/>
    <x v="6"/>
    <x v="4"/>
    <x v="4"/>
    <x v="2"/>
    <x v="1"/>
    <x v="0"/>
    <n v="0.11787402399999999"/>
    <n v="13.6"/>
    <n v="13.6"/>
    <x v="1475"/>
    <n v="4.3"/>
    <x v="4"/>
    <n v="21.51262222222222"/>
    <n v="14.236294117647059"/>
  </r>
  <r>
    <x v="1"/>
    <x v="281"/>
    <x v="6"/>
    <x v="4"/>
    <x v="4"/>
    <x v="2"/>
    <x v="1"/>
    <x v="0"/>
    <n v="3.7764269000000003E-2"/>
    <n v="15.6"/>
    <n v="15.6"/>
    <x v="1476"/>
    <n v="4.3"/>
    <x v="4"/>
    <n v="13.8856"/>
    <n v="8.0109230769230777"/>
  </r>
  <r>
    <x v="1"/>
    <x v="579"/>
    <x v="6"/>
    <x v="4"/>
    <x v="4"/>
    <x v="2"/>
    <x v="1"/>
    <x v="0"/>
    <n v="2.9999653000000001E-2"/>
    <n v="17.7"/>
    <n v="17.7"/>
    <x v="1477"/>
    <n v="4.3"/>
    <x v="4"/>
    <n v="18.864622222222224"/>
    <n v="9.5921807909604517"/>
  </r>
  <r>
    <x v="1"/>
    <x v="577"/>
    <x v="6"/>
    <x v="4"/>
    <x v="4"/>
    <x v="2"/>
    <x v="1"/>
    <x v="0"/>
    <n v="0.12834990900000001"/>
    <n v="19"/>
    <n v="19"/>
    <x v="1478"/>
    <n v="4.3"/>
    <x v="4"/>
    <n v="11.840244444444444"/>
    <n v="5.6085368421052637"/>
  </r>
  <r>
    <x v="1"/>
    <x v="1024"/>
    <x v="3"/>
    <x v="4"/>
    <x v="4"/>
    <x v="2"/>
    <x v="1"/>
    <x v="0"/>
    <n v="1.7360866999999999E-2"/>
    <n v="8.43"/>
    <n v="8.43"/>
    <x v="1479"/>
    <n v="4.3"/>
    <x v="4"/>
    <n v="21.808533333333333"/>
    <n v="23.283131672597868"/>
  </r>
  <r>
    <x v="1"/>
    <x v="1009"/>
    <x v="3"/>
    <x v="4"/>
    <x v="4"/>
    <x v="2"/>
    <x v="1"/>
    <x v="0"/>
    <n v="4.1971264000000001E-2"/>
    <n v="9.5"/>
    <n v="9.5"/>
    <x v="1480"/>
    <n v="4.3"/>
    <x v="4"/>
    <n v="3.71"/>
    <n v="3.5147368421052634"/>
  </r>
  <r>
    <x v="1"/>
    <x v="859"/>
    <x v="7"/>
    <x v="5"/>
    <x v="5"/>
    <x v="2"/>
    <x v="1"/>
    <x v="0"/>
    <n v="7.2561270000000002E-3"/>
    <n v="7.09"/>
    <n v="7.09"/>
    <x v="471"/>
    <n v="4.3"/>
    <x v="5"/>
    <n v="12.600849999999999"/>
    <n v="7.1090832157968968"/>
  </r>
  <r>
    <x v="1"/>
    <x v="1025"/>
    <x v="7"/>
    <x v="5"/>
    <x v="5"/>
    <x v="2"/>
    <x v="1"/>
    <x v="0"/>
    <n v="2.6450779000000001E-2"/>
    <n v="18.7"/>
    <n v="18.7"/>
    <x v="1481"/>
    <n v="4.3"/>
    <x v="5"/>
    <n v="31.2255"/>
    <n v="6.6792513368983961"/>
  </r>
  <r>
    <x v="1"/>
    <x v="1026"/>
    <x v="1"/>
    <x v="5"/>
    <x v="5"/>
    <x v="2"/>
    <x v="1"/>
    <x v="0"/>
    <n v="3.2283675999999997E-2"/>
    <n v="10.1"/>
    <n v="10.1"/>
    <x v="1482"/>
    <n v="4.3"/>
    <x v="5"/>
    <n v="13.0502"/>
    <n v="5.1683960396039605"/>
  </r>
  <r>
    <x v="1"/>
    <x v="829"/>
    <x v="1"/>
    <x v="5"/>
    <x v="5"/>
    <x v="2"/>
    <x v="1"/>
    <x v="0"/>
    <n v="6.3385859000000003E-2"/>
    <n v="16.2"/>
    <n v="16.2"/>
    <x v="1483"/>
    <n v="4.3"/>
    <x v="5"/>
    <n v="24.5425"/>
    <n v="6.0598765432098771"/>
  </r>
  <r>
    <x v="1"/>
    <x v="1027"/>
    <x v="10"/>
    <x v="5"/>
    <x v="5"/>
    <x v="2"/>
    <x v="1"/>
    <x v="0"/>
    <n v="7.7169952999999999E-2"/>
    <n v="6.13"/>
    <n v="6.13"/>
    <x v="1484"/>
    <n v="4.3"/>
    <x v="5"/>
    <n v="15.763400000000001"/>
    <n v="10.286068515497554"/>
  </r>
  <r>
    <x v="1"/>
    <x v="1028"/>
    <x v="2"/>
    <x v="5"/>
    <x v="5"/>
    <x v="2"/>
    <x v="1"/>
    <x v="0"/>
    <n v="4.4472637000000002E-2"/>
    <n v="16.2"/>
    <n v="16.2"/>
    <x v="1485"/>
    <n v="4.3"/>
    <x v="5"/>
    <n v="10.836349999999999"/>
    <n v="2.675641975308642"/>
  </r>
  <r>
    <x v="1"/>
    <x v="1029"/>
    <x v="2"/>
    <x v="5"/>
    <x v="5"/>
    <x v="2"/>
    <x v="1"/>
    <x v="0"/>
    <n v="0"/>
    <n v="17.350000000000001"/>
    <n v="17.350000000000001"/>
    <x v="1486"/>
    <n v="4.3"/>
    <x v="5"/>
    <n v="18.05095"/>
    <n v="4.1616023054755038"/>
  </r>
  <r>
    <x v="1"/>
    <x v="93"/>
    <x v="0"/>
    <x v="5"/>
    <x v="5"/>
    <x v="2"/>
    <x v="1"/>
    <x v="0"/>
    <n v="8.1623274999999995E-2"/>
    <n v="7.02"/>
    <n v="7.02"/>
    <x v="1487"/>
    <n v="4.3"/>
    <x v="5"/>
    <n v="37.018349999999998"/>
    <n v="21.093076923076922"/>
  </r>
  <r>
    <x v="1"/>
    <x v="1030"/>
    <x v="0"/>
    <x v="5"/>
    <x v="5"/>
    <x v="2"/>
    <x v="1"/>
    <x v="0"/>
    <n v="8.9210158999999997E-2"/>
    <n v="7.7850000000000001"/>
    <n v="7.7850000000000001"/>
    <x v="1488"/>
    <n v="4.3"/>
    <x v="5"/>
    <n v="16.062750000000001"/>
    <n v="8.253179190751446"/>
  </r>
  <r>
    <x v="1"/>
    <x v="1031"/>
    <x v="0"/>
    <x v="5"/>
    <x v="5"/>
    <x v="2"/>
    <x v="1"/>
    <x v="0"/>
    <n v="0.128760294"/>
    <n v="8.1"/>
    <n v="8.1"/>
    <x v="1434"/>
    <n v="4.3"/>
    <x v="5"/>
    <n v="53.44755"/>
    <n v="26.393851851851853"/>
  </r>
  <r>
    <x v="1"/>
    <x v="1032"/>
    <x v="0"/>
    <x v="5"/>
    <x v="5"/>
    <x v="2"/>
    <x v="1"/>
    <x v="0"/>
    <n v="5.4171605999999997E-2"/>
    <n v="8.85"/>
    <n v="8.85"/>
    <x v="1489"/>
    <n v="4.3"/>
    <x v="5"/>
    <n v="45.982300000000002"/>
    <n v="20.782960451977402"/>
  </r>
  <r>
    <x v="1"/>
    <x v="1033"/>
    <x v="0"/>
    <x v="5"/>
    <x v="5"/>
    <x v="2"/>
    <x v="1"/>
    <x v="0"/>
    <n v="4.9034710000000002E-2"/>
    <n v="20.7"/>
    <n v="20.7"/>
    <x v="1490"/>
    <n v="4.3"/>
    <x v="5"/>
    <n v="9.9876500000000004"/>
    <n v="1.9299806763285026"/>
  </r>
  <r>
    <x v="1"/>
    <x v="940"/>
    <x v="12"/>
    <x v="5"/>
    <x v="5"/>
    <x v="2"/>
    <x v="1"/>
    <x v="0"/>
    <n v="0.17128164100000001"/>
    <n v="14.65"/>
    <n v="14.65"/>
    <x v="1491"/>
    <n v="4.3"/>
    <x v="5"/>
    <n v="13.51535"/>
    <n v="3.6901979522184298"/>
  </r>
  <r>
    <x v="1"/>
    <x v="1034"/>
    <x v="12"/>
    <x v="5"/>
    <x v="5"/>
    <x v="2"/>
    <x v="1"/>
    <x v="0"/>
    <n v="0.13797299299999999"/>
    <n v="18.850000000000001"/>
    <n v="18.850000000000001"/>
    <x v="1492"/>
    <n v="4.3"/>
    <x v="5"/>
    <n v="39.614449999999998"/>
    <n v="8.406249336870026"/>
  </r>
  <r>
    <x v="1"/>
    <x v="246"/>
    <x v="4"/>
    <x v="5"/>
    <x v="5"/>
    <x v="2"/>
    <x v="1"/>
    <x v="0"/>
    <n v="9.3408695E-2"/>
    <n v="5.32"/>
    <n v="5.32"/>
    <x v="1493"/>
    <n v="4.3"/>
    <x v="5"/>
    <n v="25.316849999999999"/>
    <n v="19.035225563909773"/>
  </r>
  <r>
    <x v="1"/>
    <x v="1035"/>
    <x v="4"/>
    <x v="5"/>
    <x v="5"/>
    <x v="2"/>
    <x v="1"/>
    <x v="0"/>
    <n v="4.6822808E-2"/>
    <n v="7.27"/>
    <n v="7.27"/>
    <x v="1494"/>
    <n v="4.3"/>
    <x v="5"/>
    <n v="24.834599999999998"/>
    <n v="13.664154057771665"/>
  </r>
  <r>
    <x v="1"/>
    <x v="1036"/>
    <x v="4"/>
    <x v="5"/>
    <x v="5"/>
    <x v="2"/>
    <x v="1"/>
    <x v="0"/>
    <n v="7.1538243000000001E-2"/>
    <n v="7.93"/>
    <n v="7.93"/>
    <x v="1495"/>
    <n v="4.3"/>
    <x v="5"/>
    <n v="11.12715"/>
    <n v="5.6126860025220688"/>
  </r>
  <r>
    <x v="1"/>
    <x v="1037"/>
    <x v="4"/>
    <x v="5"/>
    <x v="5"/>
    <x v="2"/>
    <x v="1"/>
    <x v="0"/>
    <n v="0.17617540200000001"/>
    <n v="16.2"/>
    <n v="16.2"/>
    <x v="1496"/>
    <n v="4.3"/>
    <x v="5"/>
    <n v="46.0152"/>
    <n v="11.361777777777778"/>
  </r>
  <r>
    <x v="1"/>
    <x v="943"/>
    <x v="4"/>
    <x v="5"/>
    <x v="5"/>
    <x v="2"/>
    <x v="1"/>
    <x v="0"/>
    <n v="1.8125947999999999E-2"/>
    <n v="17.850000000000001"/>
    <n v="17.850000000000001"/>
    <x v="1497"/>
    <n v="4.3"/>
    <x v="5"/>
    <n v="23.727350000000001"/>
    <n v="5.3170532212885151"/>
  </r>
  <r>
    <x v="1"/>
    <x v="366"/>
    <x v="5"/>
    <x v="5"/>
    <x v="5"/>
    <x v="2"/>
    <x v="1"/>
    <x v="0"/>
    <n v="1.9616991E-2"/>
    <n v="9"/>
    <n v="9"/>
    <x v="1498"/>
    <n v="4.3"/>
    <x v="5"/>
    <n v="42.411850000000001"/>
    <n v="18.849711111111112"/>
  </r>
  <r>
    <x v="1"/>
    <x v="48"/>
    <x v="5"/>
    <x v="5"/>
    <x v="5"/>
    <x v="2"/>
    <x v="1"/>
    <x v="0"/>
    <n v="1.1351778E-2"/>
    <n v="10.5"/>
    <n v="10.5"/>
    <x v="1499"/>
    <n v="4.3"/>
    <x v="5"/>
    <n v="59.1312"/>
    <n v="22.526171428571427"/>
  </r>
  <r>
    <x v="1"/>
    <x v="605"/>
    <x v="5"/>
    <x v="5"/>
    <x v="5"/>
    <x v="2"/>
    <x v="1"/>
    <x v="0"/>
    <n v="6.7058510000000002E-2"/>
    <n v="11.3"/>
    <n v="11.3"/>
    <x v="1500"/>
    <n v="4.3"/>
    <x v="5"/>
    <n v="48.511949999999999"/>
    <n v="17.172371681415928"/>
  </r>
  <r>
    <x v="1"/>
    <x v="68"/>
    <x v="5"/>
    <x v="5"/>
    <x v="5"/>
    <x v="2"/>
    <x v="2"/>
    <x v="0"/>
    <n v="6.7676055999999998E-2"/>
    <n v="19.100000000000001"/>
    <n v="19.100000000000001"/>
    <x v="1501"/>
    <n v="4.3"/>
    <x v="5"/>
    <n v="10.219900000000001"/>
    <n v="2.1402931937172776"/>
  </r>
  <r>
    <x v="1"/>
    <x v="69"/>
    <x v="8"/>
    <x v="5"/>
    <x v="5"/>
    <x v="2"/>
    <x v="2"/>
    <x v="0"/>
    <n v="2.6992588000000001E-2"/>
    <n v="9.8000000000000007"/>
    <n v="9.8000000000000007"/>
    <x v="1502"/>
    <n v="4.3"/>
    <x v="5"/>
    <n v="31.825500000000002"/>
    <n v="12.99"/>
  </r>
  <r>
    <x v="1"/>
    <x v="438"/>
    <x v="6"/>
    <x v="5"/>
    <x v="5"/>
    <x v="2"/>
    <x v="2"/>
    <x v="0"/>
    <n v="2.0507190000000002E-2"/>
    <n v="7.42"/>
    <n v="7.42"/>
    <x v="1503"/>
    <n v="4.3"/>
    <x v="5"/>
    <n v="62.427300000000002"/>
    <n v="33.653530997304586"/>
  </r>
  <r>
    <x v="1"/>
    <x v="1038"/>
    <x v="6"/>
    <x v="5"/>
    <x v="5"/>
    <x v="2"/>
    <x v="2"/>
    <x v="0"/>
    <n v="3.5780384999999998E-2"/>
    <n v="9.6"/>
    <n v="9.6"/>
    <x v="1504"/>
    <n v="4.3"/>
    <x v="5"/>
    <n v="60.329250000000002"/>
    <n v="25.137187500000003"/>
  </r>
  <r>
    <x v="1"/>
    <x v="1023"/>
    <x v="6"/>
    <x v="5"/>
    <x v="5"/>
    <x v="2"/>
    <x v="2"/>
    <x v="0"/>
    <n v="0.16316032699999999"/>
    <n v="10.85"/>
    <n v="10.85"/>
    <x v="1474"/>
    <n v="4.3"/>
    <x v="5"/>
    <n v="26.865549999999999"/>
    <n v="9.9043502304147459"/>
  </r>
  <r>
    <x v="1"/>
    <x v="693"/>
    <x v="6"/>
    <x v="5"/>
    <x v="5"/>
    <x v="2"/>
    <x v="2"/>
    <x v="0"/>
    <n v="3.8744606000000001E-2"/>
    <n v="13.35"/>
    <n v="13.35"/>
    <x v="1505"/>
    <n v="4.3"/>
    <x v="5"/>
    <n v="59.839100000000002"/>
    <n v="17.929318352059926"/>
  </r>
  <r>
    <x v="1"/>
    <x v="281"/>
    <x v="6"/>
    <x v="5"/>
    <x v="5"/>
    <x v="2"/>
    <x v="2"/>
    <x v="0"/>
    <n v="3.7901015000000003E-2"/>
    <n v="15.6"/>
    <n v="15.6"/>
    <x v="1506"/>
    <n v="4.3"/>
    <x v="5"/>
    <n v="31.0426"/>
    <n v="7.9596410256410257"/>
  </r>
  <r>
    <x v="1"/>
    <x v="935"/>
    <x v="6"/>
    <x v="5"/>
    <x v="5"/>
    <x v="2"/>
    <x v="2"/>
    <x v="0"/>
    <n v="8.8215871000000001E-2"/>
    <n v="15.6"/>
    <n v="15.6"/>
    <x v="1507"/>
    <n v="4.3"/>
    <x v="5"/>
    <n v="55.04495"/>
    <n v="14.114089743589744"/>
  </r>
  <r>
    <x v="1"/>
    <x v="953"/>
    <x v="3"/>
    <x v="5"/>
    <x v="5"/>
    <x v="2"/>
    <x v="2"/>
    <x v="0"/>
    <n v="1.3920032000000001E-2"/>
    <n v="9.8000000000000007"/>
    <n v="9.8000000000000007"/>
    <x v="1508"/>
    <n v="4.3"/>
    <x v="5"/>
    <n v="11.2515"/>
    <n v="4.5924489795918362"/>
  </r>
  <r>
    <x v="1"/>
    <x v="305"/>
    <x v="3"/>
    <x v="5"/>
    <x v="5"/>
    <x v="2"/>
    <x v="2"/>
    <x v="0"/>
    <n v="0.115819014"/>
    <n v="11.8"/>
    <n v="11.8"/>
    <x v="1509"/>
    <n v="4.3"/>
    <x v="5"/>
    <n v="49.577100000000002"/>
    <n v="16.805796610169491"/>
  </r>
  <r>
    <x v="1"/>
    <x v="872"/>
    <x v="3"/>
    <x v="5"/>
    <x v="5"/>
    <x v="2"/>
    <x v="2"/>
    <x v="0"/>
    <n v="2.9949818E-2"/>
    <n v="12.1"/>
    <n v="12.1"/>
    <x v="1510"/>
    <n v="4.3"/>
    <x v="5"/>
    <n v="36.586100000000002"/>
    <n v="12.094578512396696"/>
  </r>
  <r>
    <x v="1"/>
    <x v="852"/>
    <x v="3"/>
    <x v="5"/>
    <x v="5"/>
    <x v="2"/>
    <x v="2"/>
    <x v="0"/>
    <n v="6.9852615000000007E-2"/>
    <n v="12.3"/>
    <n v="12.3"/>
    <x v="1511"/>
    <n v="4.3"/>
    <x v="5"/>
    <n v="26.873449999999998"/>
    <n v="8.7393333333333327"/>
  </r>
  <r>
    <x v="1"/>
    <x v="284"/>
    <x v="3"/>
    <x v="5"/>
    <x v="5"/>
    <x v="2"/>
    <x v="2"/>
    <x v="0"/>
    <n v="6.3246037000000005E-2"/>
    <n v="12.65"/>
    <n v="12.65"/>
    <x v="1512"/>
    <n v="4.3"/>
    <x v="5"/>
    <n v="39.814450000000001"/>
    <n v="12.589549407114625"/>
  </r>
  <r>
    <x v="1"/>
    <x v="1039"/>
    <x v="3"/>
    <x v="5"/>
    <x v="5"/>
    <x v="2"/>
    <x v="2"/>
    <x v="0"/>
    <n v="3.7396492000000003E-2"/>
    <n v="17.25"/>
    <n v="17.25"/>
    <x v="1513"/>
    <n v="4.3"/>
    <x v="5"/>
    <n v="41.413150000000002"/>
    <n v="9.60304927536232"/>
  </r>
  <r>
    <x v="0"/>
    <x v="1040"/>
    <x v="13"/>
    <x v="4"/>
    <x v="4"/>
    <x v="2"/>
    <x v="2"/>
    <x v="0"/>
    <n v="5.4594957E-2"/>
    <n v="8.6"/>
    <n v="8.6"/>
    <x v="1514"/>
    <n v="4.3"/>
    <x v="4"/>
    <n v="14.503444444444446"/>
    <n v="15.178023255813955"/>
  </r>
  <r>
    <x v="0"/>
    <x v="407"/>
    <x v="10"/>
    <x v="4"/>
    <x v="4"/>
    <x v="2"/>
    <x v="2"/>
    <x v="0"/>
    <n v="0"/>
    <n v="4.8049999999999997"/>
    <n v="4.8049999999999997"/>
    <x v="1515"/>
    <n v="4.3"/>
    <x v="4"/>
    <n v="13.774488888888889"/>
    <n v="25.800291363163371"/>
  </r>
  <r>
    <x v="0"/>
    <x v="758"/>
    <x v="10"/>
    <x v="4"/>
    <x v="4"/>
    <x v="2"/>
    <x v="2"/>
    <x v="0"/>
    <n v="0.17117449100000001"/>
    <n v="18.25"/>
    <n v="18.25"/>
    <x v="292"/>
    <n v="4.3"/>
    <x v="4"/>
    <n v="17.384777777777778"/>
    <n v="8.5733150684931498"/>
  </r>
  <r>
    <x v="0"/>
    <x v="512"/>
    <x v="10"/>
    <x v="4"/>
    <x v="4"/>
    <x v="2"/>
    <x v="2"/>
    <x v="0"/>
    <n v="1.4823358E-2"/>
    <n v="20.25"/>
    <n v="20.25"/>
    <x v="1516"/>
    <n v="4.3"/>
    <x v="4"/>
    <n v="21.190688888888886"/>
    <n v="9.4180839506172838"/>
  </r>
  <r>
    <x v="0"/>
    <x v="710"/>
    <x v="2"/>
    <x v="4"/>
    <x v="4"/>
    <x v="2"/>
    <x v="2"/>
    <x v="0"/>
    <n v="4.2562587999999998E-2"/>
    <n v="17.7"/>
    <n v="17.7"/>
    <x v="2"/>
    <n v="4.3"/>
    <x v="4"/>
    <n v="18.335666666666665"/>
    <n v="9.3232203389830506"/>
  </r>
  <r>
    <x v="0"/>
    <x v="1041"/>
    <x v="2"/>
    <x v="4"/>
    <x v="4"/>
    <x v="2"/>
    <x v="2"/>
    <x v="0"/>
    <n v="0"/>
    <n v="19.25"/>
    <n v="19.25"/>
    <x v="1517"/>
    <n v="4.3"/>
    <x v="4"/>
    <n v="9.1767555555555553"/>
    <n v="4.2904311688311685"/>
  </r>
  <r>
    <x v="0"/>
    <x v="1042"/>
    <x v="0"/>
    <x v="4"/>
    <x v="4"/>
    <x v="2"/>
    <x v="2"/>
    <x v="0"/>
    <n v="0.17142216599999999"/>
    <n v="9.3949999999999996"/>
    <n v="9.3949999999999996"/>
    <x v="1518"/>
    <n v="4.3"/>
    <x v="4"/>
    <n v="15.464866666666666"/>
    <n v="14.814667376263969"/>
  </r>
  <r>
    <x v="0"/>
    <x v="268"/>
    <x v="8"/>
    <x v="4"/>
    <x v="4"/>
    <x v="2"/>
    <x v="2"/>
    <x v="0"/>
    <n v="2.2103459999999998E-2"/>
    <n v="9.5"/>
    <n v="9.5"/>
    <x v="426"/>
    <n v="4.3"/>
    <x v="4"/>
    <n v="21.638355555555556"/>
    <n v="20.499494736842106"/>
  </r>
  <r>
    <x v="0"/>
    <x v="978"/>
    <x v="8"/>
    <x v="4"/>
    <x v="4"/>
    <x v="2"/>
    <x v="2"/>
    <x v="0"/>
    <n v="6.1219879999999997E-2"/>
    <n v="15.85"/>
    <n v="15.85"/>
    <x v="1519"/>
    <n v="4.3"/>
    <x v="4"/>
    <n v="5.0749333333333331"/>
    <n v="2.881665615141956"/>
  </r>
  <r>
    <x v="0"/>
    <x v="662"/>
    <x v="6"/>
    <x v="4"/>
    <x v="4"/>
    <x v="2"/>
    <x v="2"/>
    <x v="0"/>
    <n v="0.144924795"/>
    <n v="7.21"/>
    <n v="7.21"/>
    <x v="1520"/>
    <n v="4.3"/>
    <x v="4"/>
    <n v="11.203688888888889"/>
    <n v="13.985187239944523"/>
  </r>
  <r>
    <x v="0"/>
    <x v="1043"/>
    <x v="6"/>
    <x v="4"/>
    <x v="4"/>
    <x v="2"/>
    <x v="2"/>
    <x v="0"/>
    <n v="8.6105815000000002E-2"/>
    <n v="11.15"/>
    <n v="11.15"/>
    <x v="441"/>
    <n v="4.3"/>
    <x v="4"/>
    <n v="18.653222222222222"/>
    <n v="15.056412556053811"/>
  </r>
  <r>
    <x v="0"/>
    <x v="841"/>
    <x v="6"/>
    <x v="4"/>
    <x v="4"/>
    <x v="2"/>
    <x v="2"/>
    <x v="0"/>
    <n v="3.7646622999999997E-2"/>
    <n v="11.5"/>
    <n v="11.5"/>
    <x v="1521"/>
    <n v="4.3"/>
    <x v="4"/>
    <n v="11.947266666666668"/>
    <n v="9.3500347826086969"/>
  </r>
  <r>
    <x v="0"/>
    <x v="1044"/>
    <x v="6"/>
    <x v="4"/>
    <x v="4"/>
    <x v="2"/>
    <x v="2"/>
    <x v="0"/>
    <n v="7.6914745000000007E-2"/>
    <n v="19.350000000000001"/>
    <n v="19.350000000000001"/>
    <x v="1522"/>
    <n v="4.3"/>
    <x v="4"/>
    <n v="12.761311111111111"/>
    <n v="5.9354935400516791"/>
  </r>
  <r>
    <x v="0"/>
    <x v="371"/>
    <x v="7"/>
    <x v="5"/>
    <x v="5"/>
    <x v="2"/>
    <x v="2"/>
    <x v="0"/>
    <n v="4.2008667E-2"/>
    <n v="5.26"/>
    <n v="5.26"/>
    <x v="1523"/>
    <n v="4.3"/>
    <x v="5"/>
    <n v="40.671700000000001"/>
    <n v="30.929049429657798"/>
  </r>
  <r>
    <x v="0"/>
    <x v="1045"/>
    <x v="7"/>
    <x v="5"/>
    <x v="5"/>
    <x v="2"/>
    <x v="2"/>
    <x v="0"/>
    <n v="7.9776075000000002E-2"/>
    <n v="6.1349999999999998"/>
    <n v="6.1349999999999998"/>
    <x v="1077"/>
    <n v="4.3"/>
    <x v="5"/>
    <n v="38.209150000000001"/>
    <n v="24.912241238793808"/>
  </r>
  <r>
    <x v="0"/>
    <x v="1046"/>
    <x v="7"/>
    <x v="5"/>
    <x v="5"/>
    <x v="2"/>
    <x v="2"/>
    <x v="0"/>
    <n v="2.9727657000000001E-2"/>
    <n v="6.71"/>
    <n v="6.71"/>
    <x v="1524"/>
    <n v="4.3"/>
    <x v="5"/>
    <n v="16.653549999999999"/>
    <n v="9.9276005961251865"/>
  </r>
  <r>
    <x v="0"/>
    <x v="932"/>
    <x v="13"/>
    <x v="5"/>
    <x v="5"/>
    <x v="2"/>
    <x v="2"/>
    <x v="0"/>
    <n v="2.2404493000000001E-2"/>
    <n v="9.6"/>
    <n v="9.6"/>
    <x v="1277"/>
    <n v="4.3"/>
    <x v="5"/>
    <n v="25.624749999999999"/>
    <n v="10.676979166666667"/>
  </r>
  <r>
    <x v="0"/>
    <x v="203"/>
    <x v="1"/>
    <x v="5"/>
    <x v="5"/>
    <x v="2"/>
    <x v="2"/>
    <x v="0"/>
    <n v="1.2080016000000001E-2"/>
    <n v="17.2"/>
    <n v="17.2"/>
    <x v="1525"/>
    <n v="4.3"/>
    <x v="5"/>
    <n v="41.104599999999998"/>
    <n v="9.5592093023255806"/>
  </r>
  <r>
    <x v="0"/>
    <x v="900"/>
    <x v="10"/>
    <x v="5"/>
    <x v="5"/>
    <x v="2"/>
    <x v="2"/>
    <x v="0"/>
    <n v="9.7012988999999994E-2"/>
    <n v="5.9249999999999998"/>
    <n v="5.9249999999999998"/>
    <x v="1526"/>
    <n v="4.3"/>
    <x v="5"/>
    <n v="10.72715"/>
    <n v="7.2419578059071732"/>
  </r>
  <r>
    <x v="0"/>
    <x v="768"/>
    <x v="10"/>
    <x v="5"/>
    <x v="5"/>
    <x v="2"/>
    <x v="2"/>
    <x v="0"/>
    <n v="7.2252888000000001E-2"/>
    <n v="8.5749999999999993"/>
    <n v="8.5749999999999993"/>
    <x v="664"/>
    <n v="4.3"/>
    <x v="5"/>
    <n v="49.144849999999998"/>
    <n v="22.924711370262393"/>
  </r>
  <r>
    <x v="0"/>
    <x v="684"/>
    <x v="10"/>
    <x v="5"/>
    <x v="5"/>
    <x v="2"/>
    <x v="2"/>
    <x v="0"/>
    <n v="9.6762859999999992E-3"/>
    <n v="10.895"/>
    <n v="10.895"/>
    <x v="1527"/>
    <n v="4.3"/>
    <x v="5"/>
    <n v="30.718250000000001"/>
    <n v="11.277925653969712"/>
  </r>
  <r>
    <x v="0"/>
    <x v="779"/>
    <x v="10"/>
    <x v="5"/>
    <x v="5"/>
    <x v="2"/>
    <x v="2"/>
    <x v="0"/>
    <n v="0.119850541"/>
    <n v="13.6"/>
    <n v="13.6"/>
    <x v="1528"/>
    <n v="4.3"/>
    <x v="5"/>
    <n v="58.6325"/>
    <n v="17.244852941176472"/>
  </r>
  <r>
    <x v="0"/>
    <x v="1047"/>
    <x v="2"/>
    <x v="5"/>
    <x v="5"/>
    <x v="2"/>
    <x v="2"/>
    <x v="0"/>
    <n v="8.2867688999999994E-2"/>
    <n v="8.18"/>
    <n v="8.18"/>
    <x v="1529"/>
    <n v="4.3"/>
    <x v="5"/>
    <n v="14.639699999999999"/>
    <n v="7.1587775061124699"/>
  </r>
  <r>
    <x v="0"/>
    <x v="110"/>
    <x v="2"/>
    <x v="5"/>
    <x v="5"/>
    <x v="2"/>
    <x v="2"/>
    <x v="0"/>
    <n v="6.4376263000000003E-2"/>
    <n v="9.1950000000000003"/>
    <n v="9.1950000000000003"/>
    <x v="1530"/>
    <n v="4.3"/>
    <x v="5"/>
    <n v="20.789149999999999"/>
    <n v="9.0436759108210971"/>
  </r>
  <r>
    <x v="0"/>
    <x v="874"/>
    <x v="2"/>
    <x v="5"/>
    <x v="5"/>
    <x v="2"/>
    <x v="2"/>
    <x v="0"/>
    <n v="3.7734782000000001E-2"/>
    <n v="14"/>
    <n v="14"/>
    <x v="1531"/>
    <n v="4.3"/>
    <x v="5"/>
    <n v="41.613149999999997"/>
    <n v="11.889471428571428"/>
  </r>
  <r>
    <x v="0"/>
    <x v="958"/>
    <x v="0"/>
    <x v="5"/>
    <x v="5"/>
    <x v="2"/>
    <x v="0"/>
    <x v="0"/>
    <n v="4.0069805999999999E-2"/>
    <n v="8.3650000000000002"/>
    <n v="8.3650000000000002"/>
    <x v="1532"/>
    <n v="4.3"/>
    <x v="5"/>
    <n v="47.679699999999997"/>
    <n v="22.799617453676028"/>
  </r>
  <r>
    <x v="0"/>
    <x v="819"/>
    <x v="0"/>
    <x v="5"/>
    <x v="5"/>
    <x v="2"/>
    <x v="0"/>
    <x v="0"/>
    <n v="0"/>
    <n v="16.100000000000001"/>
    <n v="16.100000000000001"/>
    <x v="1533"/>
    <n v="4.3"/>
    <x v="5"/>
    <n v="24.610250000000001"/>
    <n v="6.1143478260869557"/>
  </r>
  <r>
    <x v="0"/>
    <x v="524"/>
    <x v="8"/>
    <x v="5"/>
    <x v="5"/>
    <x v="2"/>
    <x v="0"/>
    <x v="0"/>
    <n v="0.122565413"/>
    <n v="17.7"/>
    <n v="17.7"/>
    <x v="1534"/>
    <n v="4.3"/>
    <x v="5"/>
    <n v="25.966850000000001"/>
    <n v="5.8682146892655371"/>
  </r>
  <r>
    <x v="0"/>
    <x v="1048"/>
    <x v="6"/>
    <x v="5"/>
    <x v="5"/>
    <x v="2"/>
    <x v="0"/>
    <x v="0"/>
    <n v="2.9662794999999999E-2"/>
    <n v="5.1749999999999998"/>
    <n v="5.1749999999999998"/>
    <x v="1535"/>
    <n v="4.3"/>
    <x v="5"/>
    <n v="26.315550000000002"/>
    <n v="20.340521739130438"/>
  </r>
  <r>
    <x v="0"/>
    <x v="1049"/>
    <x v="6"/>
    <x v="5"/>
    <x v="5"/>
    <x v="2"/>
    <x v="0"/>
    <x v="0"/>
    <n v="2.5886442999999999E-2"/>
    <n v="7.42"/>
    <n v="7.42"/>
    <x v="1536"/>
    <n v="4.3"/>
    <x v="5"/>
    <n v="47.296799999999998"/>
    <n v="25.496927223719677"/>
  </r>
  <r>
    <x v="0"/>
    <x v="1050"/>
    <x v="6"/>
    <x v="5"/>
    <x v="5"/>
    <x v="2"/>
    <x v="0"/>
    <x v="0"/>
    <n v="3.7977917E-2"/>
    <n v="10"/>
    <n v="10"/>
    <x v="1537"/>
    <n v="4.3"/>
    <x v="5"/>
    <n v="32.174849999999999"/>
    <n v="12.86994"/>
  </r>
  <r>
    <x v="0"/>
    <x v="211"/>
    <x v="6"/>
    <x v="5"/>
    <x v="5"/>
    <x v="2"/>
    <x v="0"/>
    <x v="0"/>
    <n v="1.1189235000000001E-2"/>
    <n v="10.3"/>
    <n v="10.3"/>
    <x v="1538"/>
    <n v="4.3"/>
    <x v="5"/>
    <n v="21.663499999999999"/>
    <n v="8.4130097087378637"/>
  </r>
  <r>
    <x v="0"/>
    <x v="857"/>
    <x v="6"/>
    <x v="5"/>
    <x v="5"/>
    <x v="2"/>
    <x v="0"/>
    <x v="0"/>
    <n v="1.3572808E-2"/>
    <n v="10.5"/>
    <n v="10.5"/>
    <x v="940"/>
    <n v="4.3"/>
    <x v="5"/>
    <n v="35.803849999999997"/>
    <n v="13.639561904761903"/>
  </r>
  <r>
    <x v="0"/>
    <x v="1051"/>
    <x v="6"/>
    <x v="5"/>
    <x v="5"/>
    <x v="2"/>
    <x v="0"/>
    <x v="0"/>
    <n v="7.7154417000000003E-2"/>
    <n v="11.8"/>
    <n v="11.8"/>
    <x v="1336"/>
    <n v="4.3"/>
    <x v="5"/>
    <n v="8.9389500000000002"/>
    <n v="3.0301525423728815"/>
  </r>
  <r>
    <x v="0"/>
    <x v="794"/>
    <x v="6"/>
    <x v="5"/>
    <x v="5"/>
    <x v="2"/>
    <x v="0"/>
    <x v="0"/>
    <n v="2.6067434E-2"/>
    <n v="13.65"/>
    <n v="13.65"/>
    <x v="1539"/>
    <n v="4.3"/>
    <x v="5"/>
    <n v="19.707550000000001"/>
    <n v="5.7751062271062272"/>
  </r>
  <r>
    <x v="0"/>
    <x v="270"/>
    <x v="6"/>
    <x v="5"/>
    <x v="5"/>
    <x v="2"/>
    <x v="0"/>
    <x v="0"/>
    <n v="0.10589166999999999"/>
    <n v="15.6"/>
    <n v="15.6"/>
    <x v="731"/>
    <n v="4.3"/>
    <x v="5"/>
    <n v="43.1691"/>
    <n v="11.069000000000001"/>
  </r>
  <r>
    <x v="0"/>
    <x v="1052"/>
    <x v="6"/>
    <x v="5"/>
    <x v="5"/>
    <x v="2"/>
    <x v="0"/>
    <x v="0"/>
    <n v="4.6280997999999997E-2"/>
    <n v="20.6"/>
    <n v="20.6"/>
    <x v="509"/>
    <n v="4.3"/>
    <x v="5"/>
    <n v="44.358600000000003"/>
    <n v="8.6133203883495142"/>
  </r>
  <r>
    <x v="1"/>
    <x v="241"/>
    <x v="1"/>
    <x v="4"/>
    <x v="4"/>
    <x v="2"/>
    <x v="0"/>
    <x v="0"/>
    <n v="4.2736348E-2"/>
    <n v="18.850000000000001"/>
    <n v="18.850000000000001"/>
    <x v="1540"/>
    <n v="4.3"/>
    <x v="4"/>
    <n v="28.436999999999998"/>
    <n v="13.5773474801061"/>
  </r>
  <r>
    <x v="1"/>
    <x v="1053"/>
    <x v="8"/>
    <x v="4"/>
    <x v="4"/>
    <x v="2"/>
    <x v="0"/>
    <x v="0"/>
    <n v="0"/>
    <n v="15.1"/>
    <n v="15.1"/>
    <x v="1541"/>
    <n v="4.3"/>
    <x v="4"/>
    <n v="27.139022222222223"/>
    <n v="16.175576158940398"/>
  </r>
  <r>
    <x v="0"/>
    <x v="202"/>
    <x v="1"/>
    <x v="5"/>
    <x v="5"/>
    <x v="2"/>
    <x v="0"/>
    <x v="0"/>
    <n v="3.1444356999999999E-2"/>
    <n v="14"/>
    <n v="14"/>
    <x v="1542"/>
    <n v="4.3"/>
    <x v="5"/>
    <n v="13.441000000000001"/>
    <n v="3.8402857142857143"/>
  </r>
  <r>
    <x v="1"/>
    <x v="1054"/>
    <x v="1"/>
    <x v="8"/>
    <x v="8"/>
    <x v="2"/>
    <x v="1"/>
    <x v="0"/>
    <n v="1.0639595999999999E-2"/>
    <n v="11.1"/>
    <n v="11.1"/>
    <x v="1543"/>
    <n v="4.3"/>
    <x v="8"/>
    <n v="12.027257142857142"/>
    <n v="7.5847567567567564"/>
  </r>
  <r>
    <x v="1"/>
    <x v="572"/>
    <x v="13"/>
    <x v="8"/>
    <x v="8"/>
    <x v="2"/>
    <x v="1"/>
    <x v="0"/>
    <n v="4.8017961999999997E-2"/>
    <n v="13.35"/>
    <n v="13.35"/>
    <x v="1544"/>
    <n v="4.3"/>
    <x v="8"/>
    <n v="31.373799999999999"/>
    <n v="16.450681647940076"/>
  </r>
  <r>
    <x v="1"/>
    <x v="1055"/>
    <x v="13"/>
    <x v="8"/>
    <x v="8"/>
    <x v="2"/>
    <x v="1"/>
    <x v="0"/>
    <n v="5.4197298999999997E-2"/>
    <n v="17.100000000000001"/>
    <n v="17.100000000000001"/>
    <x v="1545"/>
    <n v="4.3"/>
    <x v="8"/>
    <n v="11.936657142857143"/>
    <n v="4.8863508771929824"/>
  </r>
  <r>
    <x v="1"/>
    <x v="490"/>
    <x v="1"/>
    <x v="8"/>
    <x v="8"/>
    <x v="2"/>
    <x v="1"/>
    <x v="0"/>
    <n v="8.2536604E-2"/>
    <n v="19.5"/>
    <n v="19.5"/>
    <x v="1546"/>
    <n v="4.3"/>
    <x v="8"/>
    <n v="25.314314285714286"/>
    <n v="9.0871897435897431"/>
  </r>
  <r>
    <x v="1"/>
    <x v="1056"/>
    <x v="10"/>
    <x v="8"/>
    <x v="8"/>
    <x v="2"/>
    <x v="1"/>
    <x v="0"/>
    <n v="0.13093104799999999"/>
    <n v="5.8"/>
    <n v="5.8"/>
    <x v="327"/>
    <n v="4.3"/>
    <x v="8"/>
    <n v="12.845314285714284"/>
    <n v="15.502965517241378"/>
  </r>
  <r>
    <x v="1"/>
    <x v="1027"/>
    <x v="10"/>
    <x v="8"/>
    <x v="8"/>
    <x v="2"/>
    <x v="1"/>
    <x v="0"/>
    <n v="7.6721392999999999E-2"/>
    <n v="6.13"/>
    <n v="6.13"/>
    <x v="1547"/>
    <n v="4.3"/>
    <x v="8"/>
    <n v="8.4933714285714288"/>
    <n v="9.6987928221859718"/>
  </r>
  <r>
    <x v="1"/>
    <x v="23"/>
    <x v="10"/>
    <x v="8"/>
    <x v="8"/>
    <x v="2"/>
    <x v="1"/>
    <x v="0"/>
    <n v="0.136784873"/>
    <n v="10.895"/>
    <n v="10.895"/>
    <x v="1548"/>
    <n v="4.3"/>
    <x v="8"/>
    <n v="37.893828571428571"/>
    <n v="24.346654428636992"/>
  </r>
  <r>
    <x v="1"/>
    <x v="1057"/>
    <x v="10"/>
    <x v="8"/>
    <x v="8"/>
    <x v="2"/>
    <x v="1"/>
    <x v="0"/>
    <n v="7.5563756999999995E-2"/>
    <n v="13.1"/>
    <n v="13.1"/>
    <x v="1549"/>
    <n v="4.3"/>
    <x v="8"/>
    <n v="24.016542857142859"/>
    <n v="12.833267175572519"/>
  </r>
  <r>
    <x v="1"/>
    <x v="1058"/>
    <x v="10"/>
    <x v="8"/>
    <x v="8"/>
    <x v="2"/>
    <x v="1"/>
    <x v="0"/>
    <n v="8.7158654000000002E-2"/>
    <n v="16.25"/>
    <n v="16.25"/>
    <x v="1270"/>
    <n v="4.3"/>
    <x v="8"/>
    <n v="13.591571428571429"/>
    <n v="5.8548307692307695"/>
  </r>
  <r>
    <x v="1"/>
    <x v="1059"/>
    <x v="2"/>
    <x v="8"/>
    <x v="8"/>
    <x v="2"/>
    <x v="1"/>
    <x v="0"/>
    <n v="8.6440439999999993E-2"/>
    <n v="5.88"/>
    <n v="5.88"/>
    <x v="1550"/>
    <n v="4.3"/>
    <x v="8"/>
    <n v="22.199971428571427"/>
    <n v="26.428537414965987"/>
  </r>
  <r>
    <x v="1"/>
    <x v="5"/>
    <x v="2"/>
    <x v="8"/>
    <x v="8"/>
    <x v="2"/>
    <x v="1"/>
    <x v="0"/>
    <n v="5.4734800000000002E-3"/>
    <n v="8.89"/>
    <n v="8.89"/>
    <x v="1551"/>
    <n v="4.3"/>
    <x v="8"/>
    <n v="14.357371428571428"/>
    <n v="11.305016872890887"/>
  </r>
  <r>
    <x v="1"/>
    <x v="510"/>
    <x v="0"/>
    <x v="8"/>
    <x v="8"/>
    <x v="2"/>
    <x v="1"/>
    <x v="0"/>
    <n v="0"/>
    <n v="6.0549999999999997"/>
    <n v="6.0549999999999997"/>
    <x v="1552"/>
    <n v="4.3"/>
    <x v="8"/>
    <n v="23.193971428571427"/>
    <n v="26.81383980181668"/>
  </r>
  <r>
    <x v="1"/>
    <x v="1060"/>
    <x v="0"/>
    <x v="8"/>
    <x v="8"/>
    <x v="2"/>
    <x v="1"/>
    <x v="0"/>
    <n v="0.120520818"/>
    <n v="6.36"/>
    <n v="6.36"/>
    <x v="1553"/>
    <n v="4.3"/>
    <x v="8"/>
    <n v="6.5579999999999998"/>
    <n v="7.2179245283018858"/>
  </r>
  <r>
    <x v="1"/>
    <x v="1061"/>
    <x v="0"/>
    <x v="8"/>
    <x v="8"/>
    <x v="2"/>
    <x v="1"/>
    <x v="0"/>
    <n v="0.12149774200000001"/>
    <n v="7.72"/>
    <n v="7.72"/>
    <x v="1554"/>
    <n v="4.3"/>
    <x v="8"/>
    <n v="17.106285714285715"/>
    <n v="15.510880829015544"/>
  </r>
  <r>
    <x v="1"/>
    <x v="444"/>
    <x v="0"/>
    <x v="8"/>
    <x v="8"/>
    <x v="2"/>
    <x v="1"/>
    <x v="0"/>
    <n v="3.5347676000000001E-2"/>
    <n v="8.3000000000000007"/>
    <n v="8.3000000000000007"/>
    <x v="907"/>
    <n v="4.3"/>
    <x v="8"/>
    <n v="5.4358000000000004"/>
    <n v="4.5844096385542166"/>
  </r>
  <r>
    <x v="1"/>
    <x v="1062"/>
    <x v="0"/>
    <x v="8"/>
    <x v="8"/>
    <x v="2"/>
    <x v="1"/>
    <x v="0"/>
    <n v="0"/>
    <n v="10.65"/>
    <n v="10.65"/>
    <x v="1555"/>
    <n v="4.3"/>
    <x v="8"/>
    <n v="8.161028571428572"/>
    <n v="5.3640563380281687"/>
  </r>
  <r>
    <x v="1"/>
    <x v="988"/>
    <x v="0"/>
    <x v="8"/>
    <x v="8"/>
    <x v="2"/>
    <x v="1"/>
    <x v="0"/>
    <n v="4.9709624000000001E-2"/>
    <n v="10.8"/>
    <n v="10.8"/>
    <x v="1556"/>
    <n v="4.3"/>
    <x v="8"/>
    <n v="35.2592"/>
    <n v="22.853185185185183"/>
  </r>
  <r>
    <x v="1"/>
    <x v="1063"/>
    <x v="0"/>
    <x v="8"/>
    <x v="8"/>
    <x v="2"/>
    <x v="1"/>
    <x v="0"/>
    <n v="4.0507227999999999E-2"/>
    <n v="11.65"/>
    <n v="11.65"/>
    <x v="1557"/>
    <n v="4.3"/>
    <x v="8"/>
    <n v="26.703428571428571"/>
    <n v="16.044978540772533"/>
  </r>
  <r>
    <x v="1"/>
    <x v="1064"/>
    <x v="0"/>
    <x v="8"/>
    <x v="8"/>
    <x v="2"/>
    <x v="1"/>
    <x v="0"/>
    <n v="4.9209191999999999E-2"/>
    <n v="13.65"/>
    <n v="13.65"/>
    <x v="1558"/>
    <n v="4.3"/>
    <x v="8"/>
    <n v="21.429285714285715"/>
    <n v="10.989377289377289"/>
  </r>
  <r>
    <x v="1"/>
    <x v="913"/>
    <x v="12"/>
    <x v="8"/>
    <x v="8"/>
    <x v="2"/>
    <x v="1"/>
    <x v="0"/>
    <n v="4.2283453999999998E-2"/>
    <n v="9.3000000000000007"/>
    <n v="9.3000000000000007"/>
    <x v="1559"/>
    <n v="4.3"/>
    <x v="8"/>
    <n v="17.919828571428571"/>
    <n v="13.488043010752687"/>
  </r>
  <r>
    <x v="1"/>
    <x v="866"/>
    <x v="12"/>
    <x v="8"/>
    <x v="8"/>
    <x v="2"/>
    <x v="1"/>
    <x v="0"/>
    <n v="9.0850114999999995E-2"/>
    <n v="18.850000000000001"/>
    <n v="18.850000000000001"/>
    <x v="1560"/>
    <n v="4.3"/>
    <x v="8"/>
    <n v="18.090514285714285"/>
    <n v="6.7179628647214846"/>
  </r>
  <r>
    <x v="1"/>
    <x v="843"/>
    <x v="4"/>
    <x v="8"/>
    <x v="8"/>
    <x v="2"/>
    <x v="1"/>
    <x v="0"/>
    <n v="5.9835658999999999E-2"/>
    <n v="6.8250000000000002"/>
    <n v="6.8250000000000002"/>
    <x v="1561"/>
    <n v="4.3"/>
    <x v="8"/>
    <n v="37.760371428571432"/>
    <n v="38.728586080586084"/>
  </r>
  <r>
    <x v="1"/>
    <x v="1065"/>
    <x v="4"/>
    <x v="8"/>
    <x v="8"/>
    <x v="2"/>
    <x v="1"/>
    <x v="0"/>
    <n v="9.7043739000000004E-2"/>
    <n v="15.2"/>
    <n v="15.2"/>
    <x v="1562"/>
    <n v="4.3"/>
    <x v="8"/>
    <n v="16.692742857142857"/>
    <n v="7.6874473684210525"/>
  </r>
  <r>
    <x v="1"/>
    <x v="618"/>
    <x v="4"/>
    <x v="8"/>
    <x v="8"/>
    <x v="2"/>
    <x v="1"/>
    <x v="0"/>
    <n v="1.5447453999999999E-2"/>
    <n v="18"/>
    <n v="18"/>
    <x v="1563"/>
    <n v="4.3"/>
    <x v="8"/>
    <n v="22.751485714285714"/>
    <n v="8.8477999999999994"/>
  </r>
  <r>
    <x v="1"/>
    <x v="164"/>
    <x v="5"/>
    <x v="8"/>
    <x v="8"/>
    <x v="2"/>
    <x v="1"/>
    <x v="0"/>
    <n v="0.10522596400000001"/>
    <n v="6.7750000000000004"/>
    <n v="6.7750000000000004"/>
    <x v="1564"/>
    <n v="4.3"/>
    <x v="8"/>
    <n v="12.032142857142857"/>
    <n v="12.431734317343173"/>
  </r>
  <r>
    <x v="1"/>
    <x v="324"/>
    <x v="5"/>
    <x v="8"/>
    <x v="8"/>
    <x v="2"/>
    <x v="1"/>
    <x v="0"/>
    <n v="3.1730739000000001E-2"/>
    <n v="7.9349999999999996"/>
    <n v="7.9349999999999996"/>
    <x v="1565"/>
    <n v="4.3"/>
    <x v="8"/>
    <n v="37.29871428571429"/>
    <n v="32.903717706364212"/>
  </r>
  <r>
    <x v="1"/>
    <x v="1066"/>
    <x v="5"/>
    <x v="8"/>
    <x v="8"/>
    <x v="2"/>
    <x v="1"/>
    <x v="0"/>
    <n v="0"/>
    <n v="8.8949999999999996"/>
    <n v="8.8949999999999996"/>
    <x v="1566"/>
    <n v="4.3"/>
    <x v="8"/>
    <n v="15.993485714285715"/>
    <n v="12.586216975829119"/>
  </r>
  <r>
    <x v="1"/>
    <x v="366"/>
    <x v="5"/>
    <x v="8"/>
    <x v="8"/>
    <x v="2"/>
    <x v="1"/>
    <x v="0"/>
    <n v="1.9502965000000001E-2"/>
    <n v="9"/>
    <n v="9"/>
    <x v="1567"/>
    <n v="4.3"/>
    <x v="8"/>
    <n v="24.206771428571425"/>
    <n v="18.827488888888887"/>
  </r>
  <r>
    <x v="1"/>
    <x v="303"/>
    <x v="5"/>
    <x v="8"/>
    <x v="8"/>
    <x v="2"/>
    <x v="1"/>
    <x v="0"/>
    <n v="1.6989990999999999E-2"/>
    <n v="16.350000000000001"/>
    <n v="16.350000000000001"/>
    <x v="1568"/>
    <n v="4.3"/>
    <x v="8"/>
    <n v="14.077285714285713"/>
    <n v="6.0269724770642199"/>
  </r>
  <r>
    <x v="1"/>
    <x v="1067"/>
    <x v="5"/>
    <x v="8"/>
    <x v="8"/>
    <x v="2"/>
    <x v="1"/>
    <x v="0"/>
    <n v="0.16755220200000001"/>
    <n v="18.850000000000001"/>
    <n v="18.850000000000001"/>
    <x v="1569"/>
    <n v="4.3"/>
    <x v="8"/>
    <n v="27.587657142857143"/>
    <n v="10.244753315649866"/>
  </r>
  <r>
    <x v="1"/>
    <x v="430"/>
    <x v="8"/>
    <x v="8"/>
    <x v="8"/>
    <x v="2"/>
    <x v="1"/>
    <x v="0"/>
    <n v="2.5756826E-2"/>
    <n v="18.5"/>
    <n v="18.5"/>
    <x v="1570"/>
    <n v="4.3"/>
    <x v="8"/>
    <n v="12.4596"/>
    <n v="4.7144432432432435"/>
  </r>
  <r>
    <x v="1"/>
    <x v="1068"/>
    <x v="8"/>
    <x v="8"/>
    <x v="8"/>
    <x v="2"/>
    <x v="1"/>
    <x v="0"/>
    <n v="3.9555015999999998E-2"/>
    <n v="20.85"/>
    <n v="20.85"/>
    <x v="1571"/>
    <n v="4.3"/>
    <x v="8"/>
    <n v="16.697257142857143"/>
    <n v="5.6057937649880092"/>
  </r>
  <r>
    <x v="1"/>
    <x v="103"/>
    <x v="14"/>
    <x v="8"/>
    <x v="8"/>
    <x v="2"/>
    <x v="1"/>
    <x v="0"/>
    <n v="7.3396761000000005E-2"/>
    <n v="17.75"/>
    <n v="17.75"/>
    <x v="1572"/>
    <n v="4.3"/>
    <x v="8"/>
    <n v="5.0173714285714288"/>
    <n v="1.9786816901408451"/>
  </r>
  <r>
    <x v="1"/>
    <x v="438"/>
    <x v="6"/>
    <x v="8"/>
    <x v="8"/>
    <x v="2"/>
    <x v="1"/>
    <x v="0"/>
    <n v="2.0387988999999999E-2"/>
    <n v="7.42"/>
    <n v="7.42"/>
    <x v="1573"/>
    <n v="4.3"/>
    <x v="8"/>
    <n v="35.301314285714284"/>
    <n v="33.303126684636119"/>
  </r>
  <r>
    <x v="1"/>
    <x v="1069"/>
    <x v="6"/>
    <x v="8"/>
    <x v="8"/>
    <x v="2"/>
    <x v="1"/>
    <x v="0"/>
    <n v="4.1934386999999997E-2"/>
    <n v="10.195"/>
    <n v="10.195"/>
    <x v="1574"/>
    <n v="4.3"/>
    <x v="8"/>
    <n v="6.3775428571428572"/>
    <n v="4.3788916135360472"/>
  </r>
  <r>
    <x v="1"/>
    <x v="993"/>
    <x v="6"/>
    <x v="8"/>
    <x v="8"/>
    <x v="2"/>
    <x v="1"/>
    <x v="0"/>
    <n v="0.12170239400000001"/>
    <n v="12.85"/>
    <n v="12.85"/>
    <x v="1575"/>
    <n v="4.3"/>
    <x v="8"/>
    <n v="6.1061142857142858"/>
    <n v="3.3262879377431909"/>
  </r>
  <r>
    <x v="1"/>
    <x v="644"/>
    <x v="6"/>
    <x v="8"/>
    <x v="8"/>
    <x v="2"/>
    <x v="1"/>
    <x v="0"/>
    <n v="1.5766711999999999E-2"/>
    <n v="18.600000000000001"/>
    <n v="18.600000000000001"/>
    <x v="791"/>
    <n v="4.3"/>
    <x v="8"/>
    <n v="21.848085714285713"/>
    <n v="8.2223978494623644"/>
  </r>
  <r>
    <x v="1"/>
    <x v="129"/>
    <x v="6"/>
    <x v="8"/>
    <x v="8"/>
    <x v="2"/>
    <x v="1"/>
    <x v="0"/>
    <n v="3.9569688999999998E-2"/>
    <n v="19.600000000000001"/>
    <n v="19.600000000000001"/>
    <x v="1576"/>
    <n v="4.3"/>
    <x v="8"/>
    <n v="23.707514285714286"/>
    <n v="8.4669693877551016"/>
  </r>
  <r>
    <x v="1"/>
    <x v="284"/>
    <x v="3"/>
    <x v="8"/>
    <x v="8"/>
    <x v="2"/>
    <x v="1"/>
    <x v="0"/>
    <n v="6.2878411999999995E-2"/>
    <n v="12.65"/>
    <n v="12.65"/>
    <x v="1577"/>
    <n v="4.3"/>
    <x v="8"/>
    <n v="22.993971428571427"/>
    <n v="12.723936758893279"/>
  </r>
  <r>
    <x v="1"/>
    <x v="1070"/>
    <x v="3"/>
    <x v="8"/>
    <x v="8"/>
    <x v="2"/>
    <x v="1"/>
    <x v="0"/>
    <n v="0.18347259499999999"/>
    <n v="14.15"/>
    <n v="14.15"/>
    <x v="1578"/>
    <n v="4.3"/>
    <x v="8"/>
    <n v="11.718228571428572"/>
    <n v="5.7970035335689047"/>
  </r>
  <r>
    <x v="1"/>
    <x v="285"/>
    <x v="3"/>
    <x v="8"/>
    <x v="8"/>
    <x v="2"/>
    <x v="1"/>
    <x v="0"/>
    <n v="0"/>
    <n v="18.7"/>
    <n v="18.7"/>
    <x v="1579"/>
    <n v="4.3"/>
    <x v="8"/>
    <n v="7.4617714285714287"/>
    <n v="2.7931764705882354"/>
  </r>
  <r>
    <x v="0"/>
    <x v="1071"/>
    <x v="7"/>
    <x v="8"/>
    <x v="8"/>
    <x v="2"/>
    <x v="1"/>
    <x v="0"/>
    <n v="0"/>
    <n v="4.88"/>
    <n v="4.88"/>
    <x v="1580"/>
    <n v="4.3"/>
    <x v="8"/>
    <n v="7.5899714285714293"/>
    <n v="10.887254098360657"/>
  </r>
  <r>
    <x v="0"/>
    <x v="44"/>
    <x v="11"/>
    <x v="8"/>
    <x v="8"/>
    <x v="2"/>
    <x v="1"/>
    <x v="0"/>
    <n v="6.3313973999999995E-2"/>
    <n v="20.75"/>
    <n v="20.75"/>
    <x v="1581"/>
    <n v="4.3"/>
    <x v="8"/>
    <n v="21.966885714285716"/>
    <n v="7.410515662650603"/>
  </r>
  <r>
    <x v="0"/>
    <x v="201"/>
    <x v="1"/>
    <x v="8"/>
    <x v="8"/>
    <x v="2"/>
    <x v="1"/>
    <x v="0"/>
    <n v="0"/>
    <n v="8.42"/>
    <n v="8.42"/>
    <x v="1582"/>
    <n v="4.3"/>
    <x v="8"/>
    <n v="32.719314285714283"/>
    <n v="27.201330166270786"/>
  </r>
  <r>
    <x v="0"/>
    <x v="899"/>
    <x v="1"/>
    <x v="8"/>
    <x v="8"/>
    <x v="2"/>
    <x v="1"/>
    <x v="0"/>
    <n v="2.9158763000000001E-2"/>
    <n v="9.6950000000000003"/>
    <n v="9.6950000000000003"/>
    <x v="1583"/>
    <n v="4.3"/>
    <x v="8"/>
    <n v="24.933857142857143"/>
    <n v="18.002784940691079"/>
  </r>
  <r>
    <x v="0"/>
    <x v="376"/>
    <x v="1"/>
    <x v="8"/>
    <x v="8"/>
    <x v="2"/>
    <x v="1"/>
    <x v="0"/>
    <n v="0.16140491400000001"/>
    <n v="15"/>
    <n v="15"/>
    <x v="1584"/>
    <n v="4.3"/>
    <x v="8"/>
    <n v="26.546657142857146"/>
    <n v="12.388440000000001"/>
  </r>
  <r>
    <x v="0"/>
    <x v="650"/>
    <x v="10"/>
    <x v="8"/>
    <x v="8"/>
    <x v="2"/>
    <x v="1"/>
    <x v="0"/>
    <n v="0"/>
    <n v="5.3250000000000002"/>
    <n v="5.3250000000000002"/>
    <x v="1585"/>
    <n v="4.3"/>
    <x v="8"/>
    <n v="7.9756857142857145"/>
    <n v="10.484469483568075"/>
  </r>
  <r>
    <x v="0"/>
    <x v="1072"/>
    <x v="10"/>
    <x v="8"/>
    <x v="8"/>
    <x v="2"/>
    <x v="1"/>
    <x v="0"/>
    <n v="6.7859567999999995E-2"/>
    <n v="13.5"/>
    <n v="13.5"/>
    <x v="1586"/>
    <n v="4.3"/>
    <x v="8"/>
    <n v="8.5937428571428569"/>
    <n v="4.4560148148148144"/>
  </r>
  <r>
    <x v="0"/>
    <x v="690"/>
    <x v="10"/>
    <x v="8"/>
    <x v="8"/>
    <x v="2"/>
    <x v="1"/>
    <x v="0"/>
    <n v="0.15680217099999999"/>
    <n v="17.75"/>
    <n v="17.75"/>
    <x v="1587"/>
    <n v="4.3"/>
    <x v="8"/>
    <n v="34.593399999999995"/>
    <n v="13.642467605633803"/>
  </r>
  <r>
    <x v="0"/>
    <x v="956"/>
    <x v="2"/>
    <x v="8"/>
    <x v="8"/>
    <x v="2"/>
    <x v="1"/>
    <x v="0"/>
    <n v="8.2915016999999994E-2"/>
    <n v="7.75"/>
    <n v="7.75"/>
    <x v="1120"/>
    <n v="4.3"/>
    <x v="8"/>
    <n v="4.9936857142857152"/>
    <n v="4.5104258064516136"/>
  </r>
  <r>
    <x v="0"/>
    <x v="1073"/>
    <x v="2"/>
    <x v="8"/>
    <x v="8"/>
    <x v="2"/>
    <x v="1"/>
    <x v="0"/>
    <n v="2.4201684000000001E-2"/>
    <n v="8.39"/>
    <n v="8.39"/>
    <x v="1588"/>
    <n v="4.3"/>
    <x v="8"/>
    <n v="16.088228571428569"/>
    <n v="13.422836710369486"/>
  </r>
  <r>
    <x v="0"/>
    <x v="957"/>
    <x v="2"/>
    <x v="8"/>
    <x v="8"/>
    <x v="2"/>
    <x v="1"/>
    <x v="0"/>
    <n v="7.6547632000000004E-2"/>
    <n v="8.84"/>
    <n v="8.84"/>
    <x v="1589"/>
    <n v="4.3"/>
    <x v="8"/>
    <n v="15.646114285714287"/>
    <n v="12.389457013574662"/>
  </r>
  <r>
    <x v="0"/>
    <x v="387"/>
    <x v="2"/>
    <x v="8"/>
    <x v="8"/>
    <x v="2"/>
    <x v="1"/>
    <x v="0"/>
    <n v="0"/>
    <n v="11.8"/>
    <n v="11.8"/>
    <x v="1590"/>
    <n v="4.3"/>
    <x v="8"/>
    <n v="25.604914285714283"/>
    <n v="15.189355932203389"/>
  </r>
  <r>
    <x v="0"/>
    <x v="1074"/>
    <x v="2"/>
    <x v="8"/>
    <x v="8"/>
    <x v="2"/>
    <x v="1"/>
    <x v="0"/>
    <n v="1.6650191000000002E-2"/>
    <n v="16.2"/>
    <n v="16.2"/>
    <x v="1591"/>
    <n v="4.3"/>
    <x v="8"/>
    <n v="13.924657142857143"/>
    <n v="6.0168271604938273"/>
  </r>
  <r>
    <x v="0"/>
    <x v="291"/>
    <x v="2"/>
    <x v="8"/>
    <x v="8"/>
    <x v="2"/>
    <x v="1"/>
    <x v="0"/>
    <n v="0.159825617"/>
    <n v="16.850000000000001"/>
    <n v="16.850000000000001"/>
    <x v="1592"/>
    <n v="4.3"/>
    <x v="8"/>
    <n v="27.935399999999998"/>
    <n v="11.605210682492581"/>
  </r>
  <r>
    <x v="0"/>
    <x v="310"/>
    <x v="0"/>
    <x v="8"/>
    <x v="8"/>
    <x v="2"/>
    <x v="1"/>
    <x v="0"/>
    <n v="3.0563448999999999E-2"/>
    <n v="10.3"/>
    <n v="10.3"/>
    <x v="1593"/>
    <n v="4.3"/>
    <x v="8"/>
    <n v="16.345371428571429"/>
    <n v="11.108504854368931"/>
  </r>
  <r>
    <x v="0"/>
    <x v="818"/>
    <x v="0"/>
    <x v="8"/>
    <x v="8"/>
    <x v="2"/>
    <x v="1"/>
    <x v="0"/>
    <n v="4.3646901000000002E-2"/>
    <n v="13.6"/>
    <n v="13.6"/>
    <x v="1594"/>
    <n v="4.3"/>
    <x v="8"/>
    <n v="22.25637142857143"/>
    <n v="11.455485294117647"/>
  </r>
  <r>
    <x v="0"/>
    <x v="27"/>
    <x v="0"/>
    <x v="8"/>
    <x v="8"/>
    <x v="2"/>
    <x v="1"/>
    <x v="0"/>
    <n v="1.6593506000000001E-2"/>
    <n v="17.7"/>
    <n v="17.7"/>
    <x v="1595"/>
    <n v="4.3"/>
    <x v="8"/>
    <n v="6.7004857142857137"/>
    <n v="2.6499096045197739"/>
  </r>
  <r>
    <x v="0"/>
    <x v="761"/>
    <x v="0"/>
    <x v="8"/>
    <x v="8"/>
    <x v="2"/>
    <x v="1"/>
    <x v="0"/>
    <n v="2.9648305999999999E-2"/>
    <n v="17.75"/>
    <n v="17.75"/>
    <x v="1596"/>
    <n v="4.3"/>
    <x v="8"/>
    <n v="20.354828571428573"/>
    <n v="8.0272563380281685"/>
  </r>
  <r>
    <x v="0"/>
    <x v="226"/>
    <x v="8"/>
    <x v="8"/>
    <x v="8"/>
    <x v="2"/>
    <x v="1"/>
    <x v="0"/>
    <n v="6.5507998999999997E-2"/>
    <n v="19.350000000000001"/>
    <n v="19.350000000000001"/>
    <x v="1597"/>
    <n v="4.3"/>
    <x v="8"/>
    <n v="24.140228571428569"/>
    <n v="8.7328992248062001"/>
  </r>
  <r>
    <x v="0"/>
    <x v="1075"/>
    <x v="6"/>
    <x v="8"/>
    <x v="8"/>
    <x v="2"/>
    <x v="1"/>
    <x v="0"/>
    <n v="0.13468429200000001"/>
    <n v="7.63"/>
    <n v="7.63"/>
    <x v="1598"/>
    <n v="4.3"/>
    <x v="8"/>
    <n v="6.7200285714285712"/>
    <n v="6.1651638269986897"/>
  </r>
  <r>
    <x v="0"/>
    <x v="825"/>
    <x v="6"/>
    <x v="8"/>
    <x v="8"/>
    <x v="2"/>
    <x v="1"/>
    <x v="0"/>
    <n v="7.5834824999999995E-2"/>
    <n v="11.65"/>
    <n v="11.65"/>
    <x v="1599"/>
    <n v="4.3"/>
    <x v="8"/>
    <n v="11.855828571428571"/>
    <n v="7.1236738197424883"/>
  </r>
  <r>
    <x v="0"/>
    <x v="1076"/>
    <x v="6"/>
    <x v="8"/>
    <x v="8"/>
    <x v="2"/>
    <x v="1"/>
    <x v="0"/>
    <n v="7.0288365000000005E-2"/>
    <n v="13"/>
    <n v="13"/>
    <x v="1600"/>
    <n v="4.3"/>
    <x v="8"/>
    <n v="9.1926285714285711"/>
    <n v="4.9498769230769231"/>
  </r>
  <r>
    <x v="0"/>
    <x v="979"/>
    <x v="6"/>
    <x v="8"/>
    <x v="8"/>
    <x v="2"/>
    <x v="1"/>
    <x v="0"/>
    <n v="0.12801185900000001"/>
    <n v="19.600000000000001"/>
    <n v="19.600000000000001"/>
    <x v="1601"/>
    <n v="4.3"/>
    <x v="8"/>
    <n v="23.840228571428572"/>
    <n v="8.5143673469387746"/>
  </r>
  <r>
    <x v="0"/>
    <x v="1052"/>
    <x v="6"/>
    <x v="8"/>
    <x v="8"/>
    <x v="2"/>
    <x v="1"/>
    <x v="0"/>
    <n v="0"/>
    <n v="20.6"/>
    <n v="20.6"/>
    <x v="1602"/>
    <n v="4.3"/>
    <x v="8"/>
    <n v="25.447771428571428"/>
    <n v="8.6473009708737862"/>
  </r>
  <r>
    <x v="0"/>
    <x v="1077"/>
    <x v="3"/>
    <x v="8"/>
    <x v="8"/>
    <x v="2"/>
    <x v="1"/>
    <x v="0"/>
    <n v="7.0430079999999999E-3"/>
    <n v="6.1150000000000002"/>
    <n v="6.1150000000000002"/>
    <x v="1603"/>
    <n v="4.3"/>
    <x v="8"/>
    <n v="27.193285714285715"/>
    <n v="31.12886345053148"/>
  </r>
  <r>
    <x v="1"/>
    <x v="522"/>
    <x v="3"/>
    <x v="8"/>
    <x v="8"/>
    <x v="2"/>
    <x v="1"/>
    <x v="0"/>
    <n v="9.6279190000000001E-2"/>
    <n v="9.6"/>
    <n v="9.6"/>
    <x v="1604"/>
    <n v="4.3"/>
    <x v="8"/>
    <n v="23.902257142857142"/>
    <n v="17.428729166666667"/>
  </r>
  <r>
    <x v="0"/>
    <x v="455"/>
    <x v="6"/>
    <x v="8"/>
    <x v="8"/>
    <x v="2"/>
    <x v="1"/>
    <x v="0"/>
    <n v="7.2863892999999999E-2"/>
    <n v="9.8000000000000007"/>
    <n v="9.8000000000000007"/>
    <x v="1605"/>
    <n v="4.3"/>
    <x v="8"/>
    <n v="16.944257142857143"/>
    <n v="12.10304081632653"/>
  </r>
  <r>
    <x v="1"/>
    <x v="1078"/>
    <x v="12"/>
    <x v="6"/>
    <x v="6"/>
    <x v="1"/>
    <x v="0"/>
    <x v="2"/>
    <n v="9.7805614999999999E-2"/>
    <n v="10.8"/>
    <n v="10.8"/>
    <x v="1606"/>
    <n v="4.3"/>
    <x v="6"/>
    <n v="5.6875384615384617"/>
    <n v="6.846111111111111"/>
  </r>
  <r>
    <x v="1"/>
    <x v="1079"/>
    <x v="7"/>
    <x v="6"/>
    <x v="6"/>
    <x v="1"/>
    <x v="0"/>
    <x v="2"/>
    <n v="0.13575134999999999"/>
    <n v="15.6"/>
    <n v="15.6"/>
    <x v="1607"/>
    <n v="4.3"/>
    <x v="6"/>
    <n v="8.5811076923076932"/>
    <n v="7.1509230769230774"/>
  </r>
  <r>
    <x v="1"/>
    <x v="1080"/>
    <x v="7"/>
    <x v="6"/>
    <x v="6"/>
    <x v="1"/>
    <x v="0"/>
    <x v="2"/>
    <n v="5.7527544E-2"/>
    <n v="20"/>
    <n v="20"/>
    <x v="1608"/>
    <n v="4.3"/>
    <x v="6"/>
    <n v="3.3160461538461541"/>
    <n v="2.15543"/>
  </r>
  <r>
    <x v="1"/>
    <x v="699"/>
    <x v="13"/>
    <x v="6"/>
    <x v="6"/>
    <x v="1"/>
    <x v="0"/>
    <x v="2"/>
    <n v="0.11566015"/>
    <n v="15.85"/>
    <n v="15.85"/>
    <x v="1609"/>
    <n v="4.3"/>
    <x v="6"/>
    <n v="16.793584615384614"/>
    <n v="13.773917981072556"/>
  </r>
  <r>
    <x v="1"/>
    <x v="655"/>
    <x v="2"/>
    <x v="6"/>
    <x v="6"/>
    <x v="1"/>
    <x v="0"/>
    <x v="2"/>
    <n v="0"/>
    <n v="17.25"/>
    <n v="17.25"/>
    <x v="1610"/>
    <n v="4.3"/>
    <x v="6"/>
    <n v="2.8909384615384615"/>
    <n v="2.1786782608695652"/>
  </r>
  <r>
    <x v="1"/>
    <x v="1031"/>
    <x v="0"/>
    <x v="6"/>
    <x v="6"/>
    <x v="1"/>
    <x v="0"/>
    <x v="2"/>
    <n v="0.21430613100000001"/>
    <n v="8.1"/>
    <n v="8.1"/>
    <x v="1611"/>
    <n v="4.3"/>
    <x v="6"/>
    <n v="16.460784615384615"/>
    <n v="26.418543209876542"/>
  </r>
  <r>
    <x v="1"/>
    <x v="939"/>
    <x v="0"/>
    <x v="6"/>
    <x v="6"/>
    <x v="1"/>
    <x v="0"/>
    <x v="2"/>
    <n v="5.0371508000000002E-2"/>
    <n v="14"/>
    <n v="14"/>
    <x v="1612"/>
    <n v="4.3"/>
    <x v="6"/>
    <n v="16.516861538461537"/>
    <n v="15.337085714285715"/>
  </r>
  <r>
    <x v="1"/>
    <x v="590"/>
    <x v="0"/>
    <x v="6"/>
    <x v="6"/>
    <x v="1"/>
    <x v="0"/>
    <x v="2"/>
    <n v="0.270300331"/>
    <n v="18.2"/>
    <n v="18.2"/>
    <x v="1613"/>
    <n v="4.3"/>
    <x v="6"/>
    <n v="2.9476153846153847"/>
    <n v="2.1054395604395606"/>
  </r>
  <r>
    <x v="1"/>
    <x v="1081"/>
    <x v="0"/>
    <x v="6"/>
    <x v="6"/>
    <x v="1"/>
    <x v="0"/>
    <x v="2"/>
    <n v="3.9255412000000003E-2"/>
    <n v="20.6"/>
    <n v="20.6"/>
    <x v="1614"/>
    <n v="4.3"/>
    <x v="6"/>
    <n v="7.2675230769230774"/>
    <n v="4.5863009708737863"/>
  </r>
  <r>
    <x v="1"/>
    <x v="1082"/>
    <x v="12"/>
    <x v="6"/>
    <x v="6"/>
    <x v="1"/>
    <x v="0"/>
    <x v="2"/>
    <n v="0.14032811000000001"/>
    <n v="6.3849999999999998"/>
    <n v="6.3849999999999998"/>
    <x v="1615"/>
    <n v="4.3"/>
    <x v="6"/>
    <n v="8.3968923076923083"/>
    <n v="17.096256851996866"/>
  </r>
  <r>
    <x v="1"/>
    <x v="580"/>
    <x v="4"/>
    <x v="6"/>
    <x v="6"/>
    <x v="1"/>
    <x v="0"/>
    <x v="2"/>
    <n v="8.7387669000000001E-2"/>
    <n v="17"/>
    <n v="17"/>
    <x v="683"/>
    <n v="4.3"/>
    <x v="6"/>
    <n v="9.6209999999999987"/>
    <n v="7.3572352941176469"/>
  </r>
  <r>
    <x v="1"/>
    <x v="1083"/>
    <x v="5"/>
    <x v="6"/>
    <x v="6"/>
    <x v="1"/>
    <x v="0"/>
    <x v="2"/>
    <n v="7.5000681999999999E-2"/>
    <n v="7.1050000000000004"/>
    <n v="7.1050000000000004"/>
    <x v="1616"/>
    <n v="4.3"/>
    <x v="6"/>
    <n v="4.6966307692307687"/>
    <n v="8.59341308937368"/>
  </r>
  <r>
    <x v="1"/>
    <x v="1084"/>
    <x v="5"/>
    <x v="6"/>
    <x v="6"/>
    <x v="1"/>
    <x v="0"/>
    <x v="2"/>
    <n v="0.13439383599999999"/>
    <n v="9.1"/>
    <n v="9.1"/>
    <x v="1617"/>
    <n v="4.3"/>
    <x v="6"/>
    <n v="3.6978307692307695"/>
    <n v="5.2826153846153856"/>
  </r>
  <r>
    <x v="1"/>
    <x v="1085"/>
    <x v="5"/>
    <x v="6"/>
    <x v="6"/>
    <x v="1"/>
    <x v="0"/>
    <x v="2"/>
    <n v="6.4410782999999999E-2"/>
    <n v="9.1050000000000004"/>
    <n v="9.1050000000000004"/>
    <x v="1480"/>
    <n v="4.3"/>
    <x v="6"/>
    <n v="2.5684615384615386"/>
    <n v="3.6672158154859966"/>
  </r>
  <r>
    <x v="1"/>
    <x v="1086"/>
    <x v="5"/>
    <x v="6"/>
    <x v="6"/>
    <x v="1"/>
    <x v="0"/>
    <x v="2"/>
    <n v="0.17314114999999999"/>
    <n v="12.5"/>
    <n v="12.5"/>
    <x v="1618"/>
    <n v="4.3"/>
    <x v="6"/>
    <n v="12.957292307692306"/>
    <n v="13.475584"/>
  </r>
  <r>
    <x v="1"/>
    <x v="1087"/>
    <x v="5"/>
    <x v="6"/>
    <x v="6"/>
    <x v="1"/>
    <x v="0"/>
    <x v="2"/>
    <n v="4.0725404999999999E-2"/>
    <n v="14"/>
    <n v="14"/>
    <x v="1619"/>
    <n v="4.3"/>
    <x v="6"/>
    <n v="3.3419538461538463"/>
    <n v="3.103242857142857"/>
  </r>
  <r>
    <x v="1"/>
    <x v="544"/>
    <x v="6"/>
    <x v="6"/>
    <x v="6"/>
    <x v="1"/>
    <x v="2"/>
    <x v="2"/>
    <n v="0.23335657100000001"/>
    <n v="16.850000000000001"/>
    <n v="16.850000000000001"/>
    <x v="1620"/>
    <n v="4.3"/>
    <x v="6"/>
    <n v="11.275076923076922"/>
    <n v="8.6988724035608289"/>
  </r>
  <r>
    <x v="1"/>
    <x v="1088"/>
    <x v="15"/>
    <x v="6"/>
    <x v="6"/>
    <x v="1"/>
    <x v="2"/>
    <x v="2"/>
    <n v="0.10084385999999999"/>
    <n v="18.25"/>
    <n v="18.25"/>
    <x v="1621"/>
    <n v="4.3"/>
    <x v="6"/>
    <n v="12.796353846153846"/>
    <n v="9.1152109589041093"/>
  </r>
  <r>
    <x v="0"/>
    <x v="1089"/>
    <x v="7"/>
    <x v="6"/>
    <x v="6"/>
    <x v="1"/>
    <x v="2"/>
    <x v="2"/>
    <n v="5.046718E-2"/>
    <n v="8.3000000000000007"/>
    <n v="8.3000000000000007"/>
    <x v="1622"/>
    <n v="4.3"/>
    <x v="6"/>
    <n v="7.510646153846154"/>
    <n v="11.763662650602409"/>
  </r>
  <r>
    <x v="0"/>
    <x v="215"/>
    <x v="7"/>
    <x v="6"/>
    <x v="6"/>
    <x v="1"/>
    <x v="2"/>
    <x v="2"/>
    <n v="0.23535405500000001"/>
    <n v="9.8000000000000007"/>
    <n v="9.8000000000000007"/>
    <x v="1623"/>
    <n v="4.3"/>
    <x v="6"/>
    <n v="3.9077538461538461"/>
    <n v="5.1837551020408164"/>
  </r>
  <r>
    <x v="0"/>
    <x v="1090"/>
    <x v="13"/>
    <x v="6"/>
    <x v="6"/>
    <x v="1"/>
    <x v="2"/>
    <x v="2"/>
    <n v="4.9163321000000003E-2"/>
    <n v="5.94"/>
    <n v="5.94"/>
    <x v="1624"/>
    <n v="4.3"/>
    <x v="6"/>
    <n v="14.342738461538461"/>
    <n v="31.389831649831649"/>
  </r>
  <r>
    <x v="0"/>
    <x v="999"/>
    <x v="13"/>
    <x v="6"/>
    <x v="6"/>
    <x v="1"/>
    <x v="2"/>
    <x v="2"/>
    <n v="0.10689449199999999"/>
    <n v="14.5"/>
    <n v="14.5"/>
    <x v="1625"/>
    <n v="4.3"/>
    <x v="6"/>
    <n v="20.035338461538462"/>
    <n v="17.962717241379313"/>
  </r>
  <r>
    <x v="0"/>
    <x v="1091"/>
    <x v="1"/>
    <x v="6"/>
    <x v="6"/>
    <x v="1"/>
    <x v="2"/>
    <x v="2"/>
    <n v="8.8257770999999999E-2"/>
    <n v="8.9749999999999996"/>
    <n v="8.9749999999999996"/>
    <x v="1626"/>
    <n v="4.3"/>
    <x v="6"/>
    <n v="6.4709538461538463"/>
    <n v="9.372969359331476"/>
  </r>
  <r>
    <x v="0"/>
    <x v="508"/>
    <x v="10"/>
    <x v="6"/>
    <x v="6"/>
    <x v="1"/>
    <x v="2"/>
    <x v="2"/>
    <n v="0.17919178199999999"/>
    <n v="11.8"/>
    <n v="11.8"/>
    <x v="1627"/>
    <n v="4.3"/>
    <x v="6"/>
    <n v="17.252092307692308"/>
    <n v="19.006542372881356"/>
  </r>
  <r>
    <x v="0"/>
    <x v="342"/>
    <x v="10"/>
    <x v="6"/>
    <x v="6"/>
    <x v="1"/>
    <x v="2"/>
    <x v="2"/>
    <n v="0.123727659"/>
    <n v="12.6"/>
    <n v="12.6"/>
    <x v="1628"/>
    <n v="4.3"/>
    <x v="6"/>
    <n v="19.464276923076923"/>
    <n v="20.082190476190476"/>
  </r>
  <r>
    <x v="0"/>
    <x v="506"/>
    <x v="2"/>
    <x v="6"/>
    <x v="6"/>
    <x v="1"/>
    <x v="2"/>
    <x v="2"/>
    <n v="6.0302689E-2"/>
    <n v="11.1"/>
    <n v="11.1"/>
    <x v="1629"/>
    <n v="4.3"/>
    <x v="6"/>
    <n v="13.528553846153844"/>
    <n v="15.844252252252252"/>
  </r>
  <r>
    <x v="0"/>
    <x v="1092"/>
    <x v="2"/>
    <x v="6"/>
    <x v="6"/>
    <x v="1"/>
    <x v="2"/>
    <x v="2"/>
    <n v="0.12728305100000001"/>
    <n v="12.65"/>
    <n v="12.65"/>
    <x v="1630"/>
    <n v="4.3"/>
    <x v="6"/>
    <n v="14.75266153846154"/>
    <n v="15.160837944664031"/>
  </r>
  <r>
    <x v="0"/>
    <x v="719"/>
    <x v="0"/>
    <x v="6"/>
    <x v="6"/>
    <x v="1"/>
    <x v="2"/>
    <x v="2"/>
    <n v="9.0008962999999997E-2"/>
    <n v="11.1"/>
    <n v="11.1"/>
    <x v="1631"/>
    <n v="4.3"/>
    <x v="6"/>
    <n v="12.619430769230771"/>
    <n v="14.779513513513516"/>
  </r>
  <r>
    <x v="0"/>
    <x v="1093"/>
    <x v="0"/>
    <x v="6"/>
    <x v="6"/>
    <x v="1"/>
    <x v="2"/>
    <x v="2"/>
    <n v="3.6773101000000002E-2"/>
    <n v="12.6"/>
    <n v="12.6"/>
    <x v="1632"/>
    <n v="4.3"/>
    <x v="6"/>
    <n v="19.254553846153847"/>
    <n v="19.865809523809524"/>
  </r>
  <r>
    <x v="0"/>
    <x v="1094"/>
    <x v="0"/>
    <x v="6"/>
    <x v="6"/>
    <x v="1"/>
    <x v="2"/>
    <x v="2"/>
    <n v="4.4024162999999998E-2"/>
    <n v="15.5"/>
    <n v="15.5"/>
    <x v="1633"/>
    <n v="4.3"/>
    <x v="6"/>
    <n v="7.8487076923076922"/>
    <n v="6.5827870967741928"/>
  </r>
  <r>
    <x v="0"/>
    <x v="761"/>
    <x v="0"/>
    <x v="6"/>
    <x v="6"/>
    <x v="1"/>
    <x v="2"/>
    <x v="2"/>
    <n v="4.9634572000000002E-2"/>
    <n v="17.75"/>
    <n v="17.75"/>
    <x v="121"/>
    <n v="4.3"/>
    <x v="6"/>
    <n v="10.791061538461539"/>
    <n v="7.9033126760563386"/>
  </r>
  <r>
    <x v="0"/>
    <x v="266"/>
    <x v="0"/>
    <x v="6"/>
    <x v="6"/>
    <x v="1"/>
    <x v="2"/>
    <x v="2"/>
    <n v="0.100095288"/>
    <n v="20.2"/>
    <n v="20.2"/>
    <x v="1634"/>
    <n v="4.3"/>
    <x v="6"/>
    <n v="9.6359846153846149"/>
    <n v="6.2013762376237622"/>
  </r>
  <r>
    <x v="0"/>
    <x v="140"/>
    <x v="8"/>
    <x v="6"/>
    <x v="6"/>
    <x v="1"/>
    <x v="2"/>
    <x v="2"/>
    <n v="0.13065744200000001"/>
    <n v="9.1950000000000003"/>
    <n v="9.1950000000000003"/>
    <x v="1635"/>
    <n v="4.3"/>
    <x v="6"/>
    <n v="8.1891999999999996"/>
    <n v="11.577988036976617"/>
  </r>
  <r>
    <x v="0"/>
    <x v="550"/>
    <x v="8"/>
    <x v="6"/>
    <x v="6"/>
    <x v="1"/>
    <x v="2"/>
    <x v="2"/>
    <n v="9.1310237000000002E-2"/>
    <n v="11.3"/>
    <n v="11.3"/>
    <x v="1636"/>
    <n v="4.3"/>
    <x v="6"/>
    <n v="7.4545692307692315"/>
    <n v="8.5760530973451328"/>
  </r>
  <r>
    <x v="0"/>
    <x v="210"/>
    <x v="6"/>
    <x v="6"/>
    <x v="6"/>
    <x v="1"/>
    <x v="2"/>
    <x v="2"/>
    <n v="4.8559680000000001E-2"/>
    <n v="6.61"/>
    <n v="6.61"/>
    <x v="1637"/>
    <n v="4.3"/>
    <x v="6"/>
    <n v="14.499215384615384"/>
    <n v="28.515854765506806"/>
  </r>
  <r>
    <x v="0"/>
    <x v="413"/>
    <x v="6"/>
    <x v="6"/>
    <x v="6"/>
    <x v="1"/>
    <x v="2"/>
    <x v="2"/>
    <n v="0"/>
    <n v="9.5"/>
    <n v="9.5"/>
    <x v="755"/>
    <n v="4.3"/>
    <x v="6"/>
    <n v="14.027753846153846"/>
    <n v="19.195873684210529"/>
  </r>
  <r>
    <x v="0"/>
    <x v="211"/>
    <x v="6"/>
    <x v="6"/>
    <x v="6"/>
    <x v="1"/>
    <x v="2"/>
    <x v="2"/>
    <n v="1.8623146E-2"/>
    <n v="10.3"/>
    <n v="10.3"/>
    <x v="1638"/>
    <n v="4.3"/>
    <x v="6"/>
    <n v="6.758"/>
    <n v="8.5295145631067957"/>
  </r>
  <r>
    <x v="1"/>
    <x v="271"/>
    <x v="7"/>
    <x v="3"/>
    <x v="3"/>
    <x v="1"/>
    <x v="2"/>
    <x v="0"/>
    <n v="0.13139479300000001"/>
    <n v="11.65"/>
    <n v="11.65"/>
    <x v="1639"/>
    <n v="4.3"/>
    <x v="3"/>
    <n v="15.190239999999999"/>
    <n v="13.038832618025751"/>
  </r>
  <r>
    <x v="1"/>
    <x v="984"/>
    <x v="13"/>
    <x v="3"/>
    <x v="3"/>
    <x v="1"/>
    <x v="2"/>
    <x v="0"/>
    <n v="4.6336634000000002E-2"/>
    <n v="15"/>
    <n v="15"/>
    <x v="1640"/>
    <n v="4.3"/>
    <x v="3"/>
    <n v="12.00414"/>
    <n v="8.0027600000000003"/>
  </r>
  <r>
    <x v="1"/>
    <x v="1095"/>
    <x v="11"/>
    <x v="3"/>
    <x v="3"/>
    <x v="1"/>
    <x v="2"/>
    <x v="0"/>
    <n v="0.14298686299999999"/>
    <n v="15.6"/>
    <n v="15.6"/>
    <x v="1641"/>
    <n v="4.3"/>
    <x v="3"/>
    <n v="13.039940000000001"/>
    <n v="8.3589358974358987"/>
  </r>
  <r>
    <x v="1"/>
    <x v="1096"/>
    <x v="1"/>
    <x v="3"/>
    <x v="3"/>
    <x v="1"/>
    <x v="2"/>
    <x v="0"/>
    <n v="1.5259083999999999E-2"/>
    <n v="7.4050000000000002"/>
    <n v="7.4050000000000002"/>
    <x v="1642"/>
    <n v="4.3"/>
    <x v="3"/>
    <n v="9.1014599999999994"/>
    <n v="12.290965563808237"/>
  </r>
  <r>
    <x v="1"/>
    <x v="473"/>
    <x v="1"/>
    <x v="3"/>
    <x v="3"/>
    <x v="1"/>
    <x v="2"/>
    <x v="0"/>
    <n v="3.5240817000000001E-2"/>
    <n v="14.15"/>
    <n v="14.15"/>
    <x v="1643"/>
    <n v="4.3"/>
    <x v="3"/>
    <n v="25.550139999999999"/>
    <n v="18.056636042402825"/>
  </r>
  <r>
    <x v="1"/>
    <x v="654"/>
    <x v="1"/>
    <x v="3"/>
    <x v="3"/>
    <x v="1"/>
    <x v="2"/>
    <x v="0"/>
    <n v="7.8489577000000005E-2"/>
    <n v="15.85"/>
    <n v="15.85"/>
    <x v="1490"/>
    <n v="4.3"/>
    <x v="3"/>
    <n v="3.9950600000000001"/>
    <n v="2.5205425867507887"/>
  </r>
  <r>
    <x v="1"/>
    <x v="965"/>
    <x v="10"/>
    <x v="3"/>
    <x v="3"/>
    <x v="1"/>
    <x v="2"/>
    <x v="0"/>
    <n v="0.139436695"/>
    <n v="7.7850000000000001"/>
    <n v="7.7850000000000001"/>
    <x v="1644"/>
    <n v="4.3"/>
    <x v="3"/>
    <n v="10.30306"/>
    <n v="13.234502247912653"/>
  </r>
  <r>
    <x v="1"/>
    <x v="729"/>
    <x v="10"/>
    <x v="3"/>
    <x v="3"/>
    <x v="1"/>
    <x v="2"/>
    <x v="0"/>
    <n v="2.0853376E-2"/>
    <n v="13.1"/>
    <n v="13.1"/>
    <x v="1645"/>
    <n v="4.3"/>
    <x v="3"/>
    <n v="11.747820000000001"/>
    <n v="8.9678015267175581"/>
  </r>
  <r>
    <x v="1"/>
    <x v="498"/>
    <x v="10"/>
    <x v="3"/>
    <x v="3"/>
    <x v="1"/>
    <x v="2"/>
    <x v="0"/>
    <n v="7.9739852999999999E-2"/>
    <n v="13.3"/>
    <n v="13.3"/>
    <x v="1168"/>
    <n v="4.3"/>
    <x v="3"/>
    <n v="23.303000000000001"/>
    <n v="17.521052631578947"/>
  </r>
  <r>
    <x v="1"/>
    <x v="783"/>
    <x v="10"/>
    <x v="3"/>
    <x v="3"/>
    <x v="1"/>
    <x v="2"/>
    <x v="0"/>
    <n v="4.5270426000000002E-2"/>
    <n v="19.100000000000001"/>
    <n v="19.100000000000001"/>
    <x v="1646"/>
    <n v="4.3"/>
    <x v="3"/>
    <n v="3.8813800000000001"/>
    <n v="2.0321361256544503"/>
  </r>
  <r>
    <x v="1"/>
    <x v="1097"/>
    <x v="2"/>
    <x v="3"/>
    <x v="3"/>
    <x v="1"/>
    <x v="2"/>
    <x v="0"/>
    <n v="5.2511611E-2"/>
    <n v="10.5"/>
    <n v="10.5"/>
    <x v="1647"/>
    <n v="4.3"/>
    <x v="3"/>
    <n v="9.0783000000000005"/>
    <n v="8.6460000000000008"/>
  </r>
  <r>
    <x v="1"/>
    <x v="349"/>
    <x v="2"/>
    <x v="3"/>
    <x v="3"/>
    <x v="1"/>
    <x v="2"/>
    <x v="0"/>
    <n v="1.8395194E-2"/>
    <n v="12.15"/>
    <n v="12.15"/>
    <x v="1648"/>
    <n v="4.3"/>
    <x v="3"/>
    <n v="25.166980000000002"/>
    <n v="20.71356378600823"/>
  </r>
  <r>
    <x v="1"/>
    <x v="1098"/>
    <x v="2"/>
    <x v="3"/>
    <x v="3"/>
    <x v="1"/>
    <x v="2"/>
    <x v="0"/>
    <n v="1.1603492E-2"/>
    <n v="17.7"/>
    <n v="17.7"/>
    <x v="1649"/>
    <n v="4.3"/>
    <x v="3"/>
    <n v="9.7741000000000007"/>
    <n v="5.5220903954802258"/>
  </r>
  <r>
    <x v="1"/>
    <x v="156"/>
    <x v="0"/>
    <x v="3"/>
    <x v="3"/>
    <x v="1"/>
    <x v="2"/>
    <x v="0"/>
    <n v="4.3526598999999999E-2"/>
    <n v="5.98"/>
    <n v="5.98"/>
    <x v="1650"/>
    <n v="4.3"/>
    <x v="3"/>
    <n v="14.84418"/>
    <n v="24.823043478260868"/>
  </r>
  <r>
    <x v="1"/>
    <x v="1060"/>
    <x v="0"/>
    <x v="3"/>
    <x v="3"/>
    <x v="1"/>
    <x v="2"/>
    <x v="0"/>
    <n v="0.120443298"/>
    <n v="6.36"/>
    <n v="6.36"/>
    <x v="1651"/>
    <n v="4.3"/>
    <x v="3"/>
    <n v="4.5405999999999995"/>
    <n v="7.1393081761006281"/>
  </r>
  <r>
    <x v="1"/>
    <x v="1099"/>
    <x v="0"/>
    <x v="3"/>
    <x v="3"/>
    <x v="1"/>
    <x v="2"/>
    <x v="0"/>
    <n v="0.175849067"/>
    <n v="19.850000000000001"/>
    <n v="19.850000000000001"/>
    <x v="1652"/>
    <n v="4.3"/>
    <x v="3"/>
    <n v="22.207720000000002"/>
    <n v="11.187768261964735"/>
  </r>
  <r>
    <x v="1"/>
    <x v="667"/>
    <x v="4"/>
    <x v="3"/>
    <x v="3"/>
    <x v="1"/>
    <x v="2"/>
    <x v="0"/>
    <n v="0.112177581"/>
    <n v="8.42"/>
    <n v="8.42"/>
    <x v="1653"/>
    <n v="4.3"/>
    <x v="3"/>
    <n v="6.5916799999999993"/>
    <n v="7.8285985748218518"/>
  </r>
  <r>
    <x v="1"/>
    <x v="1100"/>
    <x v="4"/>
    <x v="3"/>
    <x v="3"/>
    <x v="1"/>
    <x v="2"/>
    <x v="0"/>
    <n v="6.9487587000000003E-2"/>
    <n v="9"/>
    <n v="9"/>
    <x v="540"/>
    <n v="4.3"/>
    <x v="3"/>
    <n v="26.668839999999999"/>
    <n v="29.632044444444446"/>
  </r>
  <r>
    <x v="1"/>
    <x v="565"/>
    <x v="4"/>
    <x v="3"/>
    <x v="3"/>
    <x v="1"/>
    <x v="2"/>
    <x v="0"/>
    <n v="8.2263559999999999E-2"/>
    <n v="17.600000000000001"/>
    <n v="17.600000000000001"/>
    <x v="1654"/>
    <n v="4.3"/>
    <x v="3"/>
    <n v="16.049199999999999"/>
    <n v="9.1188636363636348"/>
  </r>
  <r>
    <x v="1"/>
    <x v="120"/>
    <x v="4"/>
    <x v="3"/>
    <x v="3"/>
    <x v="1"/>
    <x v="2"/>
    <x v="0"/>
    <n v="1.8889593E-2"/>
    <n v="17.600000000000001"/>
    <n v="17.600000000000001"/>
    <x v="1655"/>
    <n v="4.3"/>
    <x v="3"/>
    <n v="23.625899999999998"/>
    <n v="13.423806818181816"/>
  </r>
  <r>
    <x v="1"/>
    <x v="491"/>
    <x v="4"/>
    <x v="3"/>
    <x v="3"/>
    <x v="1"/>
    <x v="2"/>
    <x v="0"/>
    <n v="3.0469699999999999E-2"/>
    <n v="18.350000000000001"/>
    <n v="18.350000000000001"/>
    <x v="1656"/>
    <n v="4.3"/>
    <x v="3"/>
    <n v="19.131620000000002"/>
    <n v="10.425950953678473"/>
  </r>
  <r>
    <x v="1"/>
    <x v="945"/>
    <x v="5"/>
    <x v="3"/>
    <x v="3"/>
    <x v="1"/>
    <x v="2"/>
    <x v="0"/>
    <n v="2.6163191999999998E-2"/>
    <n v="6.59"/>
    <n v="6.59"/>
    <x v="1657"/>
    <n v="4.3"/>
    <x v="3"/>
    <n v="12.150980000000001"/>
    <n v="18.438512898330803"/>
  </r>
  <r>
    <x v="1"/>
    <x v="424"/>
    <x v="5"/>
    <x v="3"/>
    <x v="3"/>
    <x v="1"/>
    <x v="2"/>
    <x v="0"/>
    <n v="2.7253711E-2"/>
    <n v="10.5"/>
    <n v="10.5"/>
    <x v="1658"/>
    <n v="4.3"/>
    <x v="3"/>
    <n v="17.091059999999999"/>
    <n v="16.277200000000001"/>
  </r>
  <r>
    <x v="1"/>
    <x v="1101"/>
    <x v="5"/>
    <x v="3"/>
    <x v="3"/>
    <x v="1"/>
    <x v="2"/>
    <x v="0"/>
    <n v="0"/>
    <n v="10.85"/>
    <n v="10.85"/>
    <x v="1659"/>
    <n v="4.3"/>
    <x v="3"/>
    <n v="11.90808"/>
    <n v="10.975188940092165"/>
  </r>
  <r>
    <x v="1"/>
    <x v="529"/>
    <x v="5"/>
    <x v="3"/>
    <x v="3"/>
    <x v="1"/>
    <x v="2"/>
    <x v="0"/>
    <n v="0.16380550899999999"/>
    <n v="12.35"/>
    <n v="12.35"/>
    <x v="435"/>
    <n v="4.3"/>
    <x v="3"/>
    <n v="11.761239999999999"/>
    <n v="9.5232712550607292"/>
  </r>
  <r>
    <x v="1"/>
    <x v="1102"/>
    <x v="5"/>
    <x v="3"/>
    <x v="3"/>
    <x v="1"/>
    <x v="2"/>
    <x v="0"/>
    <n v="4.2175992000000002E-2"/>
    <n v="12.65"/>
    <n v="12.65"/>
    <x v="1660"/>
    <n v="4.3"/>
    <x v="3"/>
    <n v="10.649379999999999"/>
    <n v="8.4184822134387343"/>
  </r>
  <r>
    <x v="1"/>
    <x v="339"/>
    <x v="5"/>
    <x v="3"/>
    <x v="3"/>
    <x v="1"/>
    <x v="2"/>
    <x v="0"/>
    <n v="2.9420857000000002E-2"/>
    <n v="16.350000000000001"/>
    <n v="16.350000000000001"/>
    <x v="1661"/>
    <n v="4.3"/>
    <x v="3"/>
    <n v="25.696460000000002"/>
    <n v="15.716489296636086"/>
  </r>
  <r>
    <x v="1"/>
    <x v="437"/>
    <x v="5"/>
    <x v="3"/>
    <x v="3"/>
    <x v="1"/>
    <x v="2"/>
    <x v="0"/>
    <n v="2.6598474E-2"/>
    <n v="16.7"/>
    <n v="16.7"/>
    <x v="1662"/>
    <n v="4.3"/>
    <x v="3"/>
    <n v="24.587759999999999"/>
    <n v="14.723209580838324"/>
  </r>
  <r>
    <x v="1"/>
    <x v="101"/>
    <x v="5"/>
    <x v="3"/>
    <x v="3"/>
    <x v="1"/>
    <x v="2"/>
    <x v="0"/>
    <n v="3.8705317000000003E-2"/>
    <n v="17.100000000000001"/>
    <n v="17.100000000000001"/>
    <x v="1663"/>
    <n v="4.3"/>
    <x v="3"/>
    <n v="16.508420000000001"/>
    <n v="9.6540467836257307"/>
  </r>
  <r>
    <x v="1"/>
    <x v="1103"/>
    <x v="5"/>
    <x v="3"/>
    <x v="3"/>
    <x v="1"/>
    <x v="2"/>
    <x v="0"/>
    <n v="8.8908547000000004E-2"/>
    <n v="18.350000000000001"/>
    <n v="18.350000000000001"/>
    <x v="1664"/>
    <n v="4.3"/>
    <x v="3"/>
    <n v="19.285040000000002"/>
    <n v="10.509558583106267"/>
  </r>
  <r>
    <x v="1"/>
    <x v="492"/>
    <x v="5"/>
    <x v="3"/>
    <x v="3"/>
    <x v="1"/>
    <x v="2"/>
    <x v="0"/>
    <n v="4.1256807E-2"/>
    <n v="19.600000000000001"/>
    <n v="19.600000000000001"/>
    <x v="1665"/>
    <n v="4.3"/>
    <x v="3"/>
    <n v="8.8851399999999998"/>
    <n v="4.5332346938775503"/>
  </r>
  <r>
    <x v="1"/>
    <x v="1104"/>
    <x v="5"/>
    <x v="3"/>
    <x v="3"/>
    <x v="1"/>
    <x v="2"/>
    <x v="0"/>
    <n v="3.4623781999999999E-2"/>
    <n v="20.100000000000001"/>
    <n v="20.100000000000001"/>
    <x v="1666"/>
    <n v="4.3"/>
    <x v="3"/>
    <n v="11.897819999999999"/>
    <n v="5.9193134328358203"/>
  </r>
  <r>
    <x v="1"/>
    <x v="704"/>
    <x v="5"/>
    <x v="3"/>
    <x v="3"/>
    <x v="1"/>
    <x v="2"/>
    <x v="0"/>
    <n v="0.14316437100000001"/>
    <n v="20.5"/>
    <n v="20.5"/>
    <x v="1667"/>
    <n v="4.3"/>
    <x v="3"/>
    <n v="3.4918999999999998"/>
    <n v="1.7033658536585365"/>
  </r>
  <r>
    <x v="1"/>
    <x v="737"/>
    <x v="5"/>
    <x v="3"/>
    <x v="3"/>
    <x v="1"/>
    <x v="2"/>
    <x v="0"/>
    <n v="1.0593468999999999E-2"/>
    <n v="21.1"/>
    <n v="21.1"/>
    <x v="1668"/>
    <n v="4.3"/>
    <x v="3"/>
    <n v="23.429580000000001"/>
    <n v="11.1040663507109"/>
  </r>
  <r>
    <x v="1"/>
    <x v="1105"/>
    <x v="9"/>
    <x v="3"/>
    <x v="3"/>
    <x v="1"/>
    <x v="2"/>
    <x v="0"/>
    <n v="1.1180713E-2"/>
    <n v="14.65"/>
    <n v="14.65"/>
    <x v="905"/>
    <n v="4.3"/>
    <x v="3"/>
    <n v="5.3861400000000001"/>
    <n v="3.6765460750853243"/>
  </r>
  <r>
    <x v="1"/>
    <x v="1106"/>
    <x v="14"/>
    <x v="3"/>
    <x v="3"/>
    <x v="1"/>
    <x v="2"/>
    <x v="0"/>
    <n v="5.3980686E-2"/>
    <n v="19.850000000000001"/>
    <n v="19.850000000000001"/>
    <x v="1669"/>
    <n v="4.3"/>
    <x v="3"/>
    <n v="19.68768"/>
    <n v="9.9182267002518891"/>
  </r>
  <r>
    <x v="1"/>
    <x v="1107"/>
    <x v="6"/>
    <x v="3"/>
    <x v="3"/>
    <x v="1"/>
    <x v="2"/>
    <x v="0"/>
    <n v="0.107307677"/>
    <n v="10.195"/>
    <n v="10.195"/>
    <x v="1670"/>
    <n v="4.3"/>
    <x v="3"/>
    <n v="14.98076"/>
    <n v="14.694222658165767"/>
  </r>
  <r>
    <x v="1"/>
    <x v="994"/>
    <x v="6"/>
    <x v="3"/>
    <x v="3"/>
    <x v="1"/>
    <x v="2"/>
    <x v="0"/>
    <n v="0"/>
    <n v="15.85"/>
    <n v="15.85"/>
    <x v="1671"/>
    <n v="4.3"/>
    <x v="3"/>
    <n v="5.5195600000000002"/>
    <n v="3.482372239747634"/>
  </r>
  <r>
    <x v="1"/>
    <x v="198"/>
    <x v="6"/>
    <x v="3"/>
    <x v="3"/>
    <x v="1"/>
    <x v="2"/>
    <x v="0"/>
    <n v="1.2597384E-2"/>
    <n v="18.2"/>
    <n v="18.2"/>
    <x v="1672"/>
    <n v="4.3"/>
    <x v="3"/>
    <n v="14.121799999999999"/>
    <n v="7.7592307692307694"/>
  </r>
  <r>
    <x v="1"/>
    <x v="952"/>
    <x v="6"/>
    <x v="3"/>
    <x v="3"/>
    <x v="1"/>
    <x v="2"/>
    <x v="0"/>
    <n v="7.5908374000000001E-2"/>
    <n v="18.25"/>
    <n v="18.25"/>
    <x v="1673"/>
    <n v="4.3"/>
    <x v="3"/>
    <n v="21.342179999999999"/>
    <n v="11.694345205479452"/>
  </r>
  <r>
    <x v="1"/>
    <x v="953"/>
    <x v="3"/>
    <x v="3"/>
    <x v="3"/>
    <x v="1"/>
    <x v="2"/>
    <x v="0"/>
    <n v="1.3830218E-2"/>
    <n v="9.8000000000000007"/>
    <n v="9.8000000000000007"/>
    <x v="1674"/>
    <n v="4.3"/>
    <x v="3"/>
    <n v="4.5305999999999997"/>
    <n v="4.6230612244897955"/>
  </r>
  <r>
    <x v="1"/>
    <x v="921"/>
    <x v="3"/>
    <x v="3"/>
    <x v="3"/>
    <x v="1"/>
    <x v="2"/>
    <x v="0"/>
    <n v="4.4840932999999999E-2"/>
    <n v="14.8"/>
    <n v="14.8"/>
    <x v="1675"/>
    <n v="4.3"/>
    <x v="3"/>
    <n v="7.8367000000000004"/>
    <n v="5.2950675675675676"/>
  </r>
  <r>
    <x v="1"/>
    <x v="1108"/>
    <x v="15"/>
    <x v="3"/>
    <x v="3"/>
    <x v="1"/>
    <x v="2"/>
    <x v="0"/>
    <n v="0.15386118100000001"/>
    <n v="15"/>
    <n v="15"/>
    <x v="1676"/>
    <n v="4.3"/>
    <x v="3"/>
    <n v="10.85938"/>
    <n v="7.2395866666666668"/>
  </r>
  <r>
    <x v="0"/>
    <x v="674"/>
    <x v="7"/>
    <x v="3"/>
    <x v="3"/>
    <x v="1"/>
    <x v="2"/>
    <x v="0"/>
    <n v="4.9580407E-2"/>
    <n v="6.2149999999999999"/>
    <n v="6.2149999999999999"/>
    <x v="1677"/>
    <n v="4.3"/>
    <x v="3"/>
    <n v="22.74062"/>
    <n v="36.589895414320196"/>
  </r>
  <r>
    <x v="0"/>
    <x v="858"/>
    <x v="7"/>
    <x v="3"/>
    <x v="3"/>
    <x v="1"/>
    <x v="2"/>
    <x v="0"/>
    <n v="0.103935018"/>
    <n v="6.63"/>
    <n v="6.63"/>
    <x v="1124"/>
    <n v="4.3"/>
    <x v="3"/>
    <n v="16.684999999999999"/>
    <n v="25.165912518853695"/>
  </r>
  <r>
    <x v="0"/>
    <x v="1046"/>
    <x v="7"/>
    <x v="3"/>
    <x v="3"/>
    <x v="1"/>
    <x v="2"/>
    <x v="0"/>
    <n v="2.9535852000000001E-2"/>
    <n v="6.71"/>
    <n v="6.71"/>
    <x v="1678"/>
    <n v="4.3"/>
    <x v="3"/>
    <n v="6.7514200000000004"/>
    <n v="10.061728763040239"/>
  </r>
  <r>
    <x v="0"/>
    <x v="659"/>
    <x v="7"/>
    <x v="3"/>
    <x v="3"/>
    <x v="1"/>
    <x v="2"/>
    <x v="0"/>
    <n v="5.5672032000000003E-2"/>
    <n v="11.85"/>
    <n v="11.85"/>
    <x v="1679"/>
    <n v="4.3"/>
    <x v="3"/>
    <n v="5.0566599999999999"/>
    <n v="4.2672236286919834"/>
  </r>
  <r>
    <x v="0"/>
    <x v="1040"/>
    <x v="13"/>
    <x v="3"/>
    <x v="3"/>
    <x v="1"/>
    <x v="2"/>
    <x v="0"/>
    <n v="5.4439120000000001E-2"/>
    <n v="8.6"/>
    <n v="8.6"/>
    <x v="1680"/>
    <n v="4.3"/>
    <x v="3"/>
    <n v="12.883099999999999"/>
    <n v="14.980348837209302"/>
  </r>
  <r>
    <x v="0"/>
    <x v="999"/>
    <x v="13"/>
    <x v="3"/>
    <x v="3"/>
    <x v="1"/>
    <x v="2"/>
    <x v="0"/>
    <n v="6.3810405000000001E-2"/>
    <n v="14.5"/>
    <n v="14.5"/>
    <x v="1681"/>
    <n v="4.3"/>
    <x v="3"/>
    <n v="26.325940000000003"/>
    <n v="18.155820689655176"/>
  </r>
  <r>
    <x v="0"/>
    <x v="1109"/>
    <x v="1"/>
    <x v="3"/>
    <x v="3"/>
    <x v="1"/>
    <x v="2"/>
    <x v="0"/>
    <n v="0.17014178699999999"/>
    <n v="11.8"/>
    <n v="11.8"/>
    <x v="1682"/>
    <n v="4.3"/>
    <x v="3"/>
    <n v="11.67834"/>
    <n v="9.8968983050847452"/>
  </r>
  <r>
    <x v="0"/>
    <x v="481"/>
    <x v="2"/>
    <x v="3"/>
    <x v="3"/>
    <x v="1"/>
    <x v="2"/>
    <x v="0"/>
    <n v="0.14989039500000001"/>
    <n v="7.8250000000000002"/>
    <n v="7.8250000000000002"/>
    <x v="1683"/>
    <n v="4.3"/>
    <x v="3"/>
    <n v="15.90288"/>
    <n v="20.32316932907348"/>
  </r>
  <r>
    <x v="0"/>
    <x v="1092"/>
    <x v="2"/>
    <x v="3"/>
    <x v="3"/>
    <x v="1"/>
    <x v="2"/>
    <x v="0"/>
    <n v="7.5981305999999998E-2"/>
    <n v="12.65"/>
    <n v="12.65"/>
    <x v="1684"/>
    <n v="4.3"/>
    <x v="3"/>
    <n v="19.23846"/>
    <n v="15.208268774703557"/>
  </r>
  <r>
    <x v="0"/>
    <x v="1074"/>
    <x v="2"/>
    <x v="3"/>
    <x v="3"/>
    <x v="1"/>
    <x v="2"/>
    <x v="0"/>
    <n v="1.6639482000000001E-2"/>
    <n v="16.2"/>
    <n v="16.2"/>
    <x v="546"/>
    <n v="4.3"/>
    <x v="3"/>
    <n v="9.5872600000000006"/>
    <n v="5.9180617283950623"/>
  </r>
  <r>
    <x v="0"/>
    <x v="206"/>
    <x v="2"/>
    <x v="3"/>
    <x v="3"/>
    <x v="1"/>
    <x v="2"/>
    <x v="0"/>
    <n v="5.4410179000000003E-2"/>
    <n v="20.100000000000001"/>
    <n v="20.100000000000001"/>
    <x v="1685"/>
    <n v="4.3"/>
    <x v="3"/>
    <n v="15.133660000000001"/>
    <n v="7.5291840796019898"/>
  </r>
  <r>
    <x v="0"/>
    <x v="1110"/>
    <x v="0"/>
    <x v="3"/>
    <x v="3"/>
    <x v="1"/>
    <x v="2"/>
    <x v="0"/>
    <n v="3.0918872999999999E-2"/>
    <n v="7.55"/>
    <n v="7.55"/>
    <x v="1686"/>
    <n v="4.3"/>
    <x v="3"/>
    <n v="12.39072"/>
    <n v="16.411549668874173"/>
  </r>
  <r>
    <x v="0"/>
    <x v="385"/>
    <x v="0"/>
    <x v="3"/>
    <x v="3"/>
    <x v="1"/>
    <x v="2"/>
    <x v="0"/>
    <n v="5.5259130000000004E-3"/>
    <n v="11.35"/>
    <n v="11.35"/>
    <x v="1687"/>
    <n v="4.3"/>
    <x v="3"/>
    <n v="16.8279"/>
    <n v="14.826343612334801"/>
  </r>
  <r>
    <x v="0"/>
    <x v="1111"/>
    <x v="0"/>
    <x v="3"/>
    <x v="3"/>
    <x v="1"/>
    <x v="2"/>
    <x v="0"/>
    <n v="4.1523070000000002E-2"/>
    <n v="12.6"/>
    <n v="12.6"/>
    <x v="1688"/>
    <n v="4.3"/>
    <x v="3"/>
    <n v="12.430719999999999"/>
    <n v="9.8656507936507936"/>
  </r>
  <r>
    <x v="0"/>
    <x v="885"/>
    <x v="0"/>
    <x v="3"/>
    <x v="3"/>
    <x v="1"/>
    <x v="2"/>
    <x v="0"/>
    <n v="5.6941603E-2"/>
    <n v="17.2"/>
    <n v="17.2"/>
    <x v="1689"/>
    <n v="4.3"/>
    <x v="3"/>
    <n v="22.250880000000002"/>
    <n v="12.936558139534885"/>
  </r>
  <r>
    <x v="0"/>
    <x v="292"/>
    <x v="0"/>
    <x v="3"/>
    <x v="3"/>
    <x v="1"/>
    <x v="2"/>
    <x v="0"/>
    <n v="0.142570104"/>
    <n v="18"/>
    <n v="18"/>
    <x v="309"/>
    <n v="4.3"/>
    <x v="3"/>
    <n v="8.8251400000000011"/>
    <n v="4.902855555555556"/>
  </r>
  <r>
    <x v="0"/>
    <x v="1112"/>
    <x v="0"/>
    <x v="3"/>
    <x v="3"/>
    <x v="1"/>
    <x v="2"/>
    <x v="0"/>
    <n v="9.4218362999999999E-2"/>
    <n v="18.350000000000001"/>
    <n v="18.350000000000001"/>
    <x v="1690"/>
    <n v="4.3"/>
    <x v="3"/>
    <n v="8.3988200000000006"/>
    <n v="4.5770136239782016"/>
  </r>
  <r>
    <x v="0"/>
    <x v="1006"/>
    <x v="0"/>
    <x v="3"/>
    <x v="3"/>
    <x v="1"/>
    <x v="2"/>
    <x v="0"/>
    <n v="0.10336390400000001"/>
    <n v="19"/>
    <n v="19"/>
    <x v="272"/>
    <n v="4.3"/>
    <x v="3"/>
    <n v="22.6172"/>
    <n v="11.90378947368421"/>
  </r>
  <r>
    <x v="0"/>
    <x v="823"/>
    <x v="8"/>
    <x v="3"/>
    <x v="3"/>
    <x v="1"/>
    <x v="2"/>
    <x v="0"/>
    <n v="2.5904647999999999E-2"/>
    <n v="11.8"/>
    <n v="11.8"/>
    <x v="1691"/>
    <n v="4.3"/>
    <x v="3"/>
    <n v="10.246739999999999"/>
    <n v="8.6836779661016941"/>
  </r>
  <r>
    <x v="0"/>
    <x v="1113"/>
    <x v="8"/>
    <x v="3"/>
    <x v="3"/>
    <x v="1"/>
    <x v="2"/>
    <x v="0"/>
    <n v="9.6020459000000002E-2"/>
    <n v="15.1"/>
    <n v="15.1"/>
    <x v="903"/>
    <n v="4.3"/>
    <x v="3"/>
    <n v="13.37942"/>
    <n v="8.8605430463576162"/>
  </r>
  <r>
    <x v="0"/>
    <x v="602"/>
    <x v="6"/>
    <x v="3"/>
    <x v="3"/>
    <x v="1"/>
    <x v="2"/>
    <x v="0"/>
    <n v="0.12939589500000001"/>
    <n v="5.0949999999999998"/>
    <n v="5.0949999999999998"/>
    <x v="968"/>
    <n v="4.3"/>
    <x v="3"/>
    <n v="14.03838"/>
    <n v="27.553248282630033"/>
  </r>
  <r>
    <x v="0"/>
    <x v="1114"/>
    <x v="6"/>
    <x v="3"/>
    <x v="3"/>
    <x v="1"/>
    <x v="2"/>
    <x v="0"/>
    <n v="4.0325274000000001E-2"/>
    <n v="5.7850000000000001"/>
    <n v="5.7850000000000001"/>
    <x v="1692"/>
    <n v="4.3"/>
    <x v="3"/>
    <n v="18.046600000000002"/>
    <n v="31.195505617977528"/>
  </r>
  <r>
    <x v="0"/>
    <x v="336"/>
    <x v="6"/>
    <x v="3"/>
    <x v="3"/>
    <x v="1"/>
    <x v="2"/>
    <x v="0"/>
    <n v="6.7020992000000001E-2"/>
    <n v="15.1"/>
    <n v="15.1"/>
    <x v="1693"/>
    <n v="4.3"/>
    <x v="3"/>
    <n v="26.03304"/>
    <n v="17.240423841059602"/>
  </r>
  <r>
    <x v="0"/>
    <x v="409"/>
    <x v="6"/>
    <x v="3"/>
    <x v="3"/>
    <x v="1"/>
    <x v="2"/>
    <x v="0"/>
    <n v="0"/>
    <n v="15.6"/>
    <n v="15.6"/>
    <x v="1694"/>
    <n v="4.3"/>
    <x v="3"/>
    <n v="17.061320000000002"/>
    <n v="10.936743589743591"/>
  </r>
  <r>
    <x v="0"/>
    <x v="1115"/>
    <x v="6"/>
    <x v="3"/>
    <x v="3"/>
    <x v="1"/>
    <x v="2"/>
    <x v="0"/>
    <n v="0.17261532700000001"/>
    <n v="16"/>
    <n v="16"/>
    <x v="1695"/>
    <n v="4.3"/>
    <x v="3"/>
    <n v="15.459719999999999"/>
    <n v="9.6623249999999992"/>
  </r>
  <r>
    <x v="0"/>
    <x v="1077"/>
    <x v="3"/>
    <x v="3"/>
    <x v="3"/>
    <x v="1"/>
    <x v="2"/>
    <x v="0"/>
    <n v="7.0384779999999999E-3"/>
    <n v="6.1150000000000002"/>
    <n v="6.1150000000000002"/>
    <x v="1696"/>
    <n v="4.3"/>
    <x v="3"/>
    <n v="18.9253"/>
    <n v="30.948977923139818"/>
  </r>
  <r>
    <x v="0"/>
    <x v="1116"/>
    <x v="3"/>
    <x v="3"/>
    <x v="3"/>
    <x v="1"/>
    <x v="2"/>
    <x v="0"/>
    <n v="0.112571187"/>
    <n v="8.85"/>
    <n v="8.85"/>
    <x v="1697"/>
    <n v="4.3"/>
    <x v="3"/>
    <n v="12.20388"/>
    <n v="13.789694915254238"/>
  </r>
  <r>
    <x v="0"/>
    <x v="908"/>
    <x v="3"/>
    <x v="3"/>
    <x v="3"/>
    <x v="1"/>
    <x v="2"/>
    <x v="0"/>
    <n v="7.7108098999999999E-2"/>
    <n v="19.5"/>
    <n v="19.5"/>
    <x v="1698"/>
    <n v="4.3"/>
    <x v="3"/>
    <n v="23.289580000000001"/>
    <n v="11.94337435897436"/>
  </r>
  <r>
    <x v="0"/>
    <x v="1117"/>
    <x v="10"/>
    <x v="1"/>
    <x v="1"/>
    <x v="1"/>
    <x v="0"/>
    <x v="1"/>
    <n v="0"/>
    <n v="7.8550000000000004"/>
    <n v="7.8550000000000004"/>
    <x v="1699"/>
    <n v="2"/>
    <x v="1"/>
    <n v="110.0741"/>
    <n v="28.026505410566518"/>
  </r>
  <r>
    <x v="1"/>
    <x v="1118"/>
    <x v="6"/>
    <x v="1"/>
    <x v="1"/>
    <x v="1"/>
    <x v="0"/>
    <x v="1"/>
    <n v="0.13569283100000001"/>
    <n v="11.1"/>
    <n v="11.1"/>
    <x v="1700"/>
    <n v="4.4000000000000004"/>
    <x v="1"/>
    <n v="110.0241"/>
    <n v="19.824162162162164"/>
  </r>
  <r>
    <x v="1"/>
    <x v="1119"/>
    <x v="1"/>
    <x v="1"/>
    <x v="1"/>
    <x v="1"/>
    <x v="0"/>
    <x v="1"/>
    <n v="2.1293909E-2"/>
    <n v="15.2"/>
    <n v="15.2"/>
    <x v="1701"/>
    <n v="4"/>
    <x v="1"/>
    <n v="109.24120000000001"/>
    <n v="14.37384210526316"/>
  </r>
  <r>
    <x v="1"/>
    <x v="1120"/>
    <x v="3"/>
    <x v="1"/>
    <x v="1"/>
    <x v="1"/>
    <x v="0"/>
    <x v="1"/>
    <n v="2.0409765E-2"/>
    <n v="15.35"/>
    <n v="15.35"/>
    <x v="1702"/>
    <n v="4"/>
    <x v="1"/>
    <n v="109.1754"/>
    <n v="14.224807817589577"/>
  </r>
  <r>
    <x v="1"/>
    <x v="861"/>
    <x v="10"/>
    <x v="1"/>
    <x v="1"/>
    <x v="1"/>
    <x v="0"/>
    <x v="1"/>
    <n v="3.6474040999999999E-2"/>
    <n v="20.25"/>
    <n v="20.25"/>
    <x v="1703"/>
    <n v="4.8"/>
    <x v="1"/>
    <n v="109.1741"/>
    <n v="10.782627160493826"/>
  </r>
  <r>
    <x v="1"/>
    <x v="1121"/>
    <x v="13"/>
    <x v="1"/>
    <x v="1"/>
    <x v="1"/>
    <x v="0"/>
    <x v="1"/>
    <n v="3.5731825000000002E-2"/>
    <n v="6.71"/>
    <n v="6.71"/>
    <x v="1609"/>
    <n v="3.3"/>
    <x v="1"/>
    <n v="109.1583"/>
    <n v="32.53600596125186"/>
  </r>
  <r>
    <x v="1"/>
    <x v="572"/>
    <x v="13"/>
    <x v="1"/>
    <x v="1"/>
    <x v="1"/>
    <x v="0"/>
    <x v="1"/>
    <n v="0"/>
    <n v="13.35"/>
    <n v="13.35"/>
    <x v="1704"/>
    <n v="4.5999999999999996"/>
    <x v="1"/>
    <n v="108.8083"/>
    <n v="16.300868913857677"/>
  </r>
  <r>
    <x v="1"/>
    <x v="165"/>
    <x v="5"/>
    <x v="1"/>
    <x v="1"/>
    <x v="1"/>
    <x v="0"/>
    <x v="1"/>
    <n v="7.0856382999999995E-2"/>
    <n v="8.42"/>
    <n v="8.42"/>
    <x v="1705"/>
    <n v="4"/>
    <x v="1"/>
    <n v="108.70959999999999"/>
    <n v="25.821757719714963"/>
  </r>
  <r>
    <x v="1"/>
    <x v="1122"/>
    <x v="10"/>
    <x v="1"/>
    <x v="1"/>
    <x v="1"/>
    <x v="0"/>
    <x v="1"/>
    <n v="7.0440680000000006E-2"/>
    <n v="16.7"/>
    <n v="16.7"/>
    <x v="1706"/>
    <n v="4"/>
    <x v="1"/>
    <n v="108.4425"/>
    <n v="12.987125748502994"/>
  </r>
  <r>
    <x v="1"/>
    <x v="939"/>
    <x v="0"/>
    <x v="1"/>
    <x v="1"/>
    <x v="1"/>
    <x v="0"/>
    <x v="1"/>
    <n v="3.0216783000000001E-2"/>
    <n v="14"/>
    <n v="14"/>
    <x v="1707"/>
    <n v="4.0999999999999996"/>
    <x v="1"/>
    <n v="108.3096"/>
    <n v="15.472800000000001"/>
  </r>
  <r>
    <x v="0"/>
    <x v="1123"/>
    <x v="1"/>
    <x v="1"/>
    <x v="1"/>
    <x v="1"/>
    <x v="0"/>
    <x v="1"/>
    <n v="8.5110489999999997E-2"/>
    <n v="15.3"/>
    <n v="15.3"/>
    <x v="1708"/>
    <n v="4.2"/>
    <x v="1"/>
    <n v="107.8609"/>
    <n v="14.099464052287582"/>
  </r>
  <r>
    <x v="1"/>
    <x v="1124"/>
    <x v="6"/>
    <x v="1"/>
    <x v="1"/>
    <x v="1"/>
    <x v="0"/>
    <x v="1"/>
    <n v="2.6192765E-2"/>
    <n v="9.8000000000000007"/>
    <n v="9.8000000000000007"/>
    <x v="1709"/>
    <n v="4.4000000000000004"/>
    <x v="1"/>
    <n v="107.8425"/>
    <n v="22.008673469387755"/>
  </r>
  <r>
    <x v="0"/>
    <x v="1125"/>
    <x v="2"/>
    <x v="1"/>
    <x v="1"/>
    <x v="1"/>
    <x v="0"/>
    <x v="1"/>
    <n v="0.15277077"/>
    <n v="7.47"/>
    <n v="7.47"/>
    <x v="1710"/>
    <n v="4.4000000000000004"/>
    <x v="1"/>
    <n v="107.2109"/>
    <n v="28.704390896921016"/>
  </r>
  <r>
    <x v="0"/>
    <x v="1126"/>
    <x v="2"/>
    <x v="1"/>
    <x v="1"/>
    <x v="1"/>
    <x v="0"/>
    <x v="1"/>
    <n v="0.10544580100000001"/>
    <n v="5.8449999999999998"/>
    <n v="5.8449999999999998"/>
    <x v="1710"/>
    <n v="4"/>
    <x v="1"/>
    <n v="107.2109"/>
    <n v="36.684653550042775"/>
  </r>
  <r>
    <x v="1"/>
    <x v="776"/>
    <x v="6"/>
    <x v="1"/>
    <x v="1"/>
    <x v="1"/>
    <x v="0"/>
    <x v="1"/>
    <n v="1.1281018E-2"/>
    <n v="17.850000000000001"/>
    <n v="17.850000000000001"/>
    <x v="1122"/>
    <n v="4"/>
    <x v="1"/>
    <n v="106.878"/>
    <n v="11.975126050420167"/>
  </r>
  <r>
    <x v="0"/>
    <x v="763"/>
    <x v="8"/>
    <x v="1"/>
    <x v="1"/>
    <x v="1"/>
    <x v="0"/>
    <x v="1"/>
    <n v="9.5045476000000004E-2"/>
    <n v="6.1550000000000002"/>
    <n v="6.1550000000000002"/>
    <x v="1711"/>
    <n v="3"/>
    <x v="1"/>
    <n v="106.72799999999999"/>
    <n v="34.680097481722171"/>
  </r>
  <r>
    <x v="0"/>
    <x v="1127"/>
    <x v="10"/>
    <x v="1"/>
    <x v="1"/>
    <x v="1"/>
    <x v="0"/>
    <x v="1"/>
    <n v="3.0634813E-2"/>
    <n v="20.6"/>
    <n v="20.6"/>
    <x v="1712"/>
    <n v="4.5"/>
    <x v="1"/>
    <n v="106.4622"/>
    <n v="10.336135922330095"/>
  </r>
  <r>
    <x v="0"/>
    <x v="1128"/>
    <x v="10"/>
    <x v="1"/>
    <x v="1"/>
    <x v="1"/>
    <x v="0"/>
    <x v="1"/>
    <n v="4.7684830999999997E-2"/>
    <n v="20.7"/>
    <n v="20.7"/>
    <x v="1713"/>
    <n v="4.3"/>
    <x v="1"/>
    <n v="106.2938"/>
    <n v="10.269932367149758"/>
  </r>
  <r>
    <x v="1"/>
    <x v="746"/>
    <x v="2"/>
    <x v="1"/>
    <x v="1"/>
    <x v="1"/>
    <x v="0"/>
    <x v="1"/>
    <n v="1.5523706999999999E-2"/>
    <n v="12.15"/>
    <n v="12.15"/>
    <x v="1714"/>
    <n v="4"/>
    <x v="1"/>
    <n v="106.04640000000001"/>
    <n v="17.456197530864198"/>
  </r>
  <r>
    <x v="1"/>
    <x v="370"/>
    <x v="6"/>
    <x v="1"/>
    <x v="1"/>
    <x v="1"/>
    <x v="0"/>
    <x v="1"/>
    <n v="3.4027909000000002E-2"/>
    <n v="19.75"/>
    <n v="19.75"/>
    <x v="1715"/>
    <n v="4.4000000000000004"/>
    <x v="1"/>
    <n v="106.04510000000001"/>
    <n v="10.738744303797469"/>
  </r>
  <r>
    <x v="1"/>
    <x v="304"/>
    <x v="6"/>
    <x v="1"/>
    <x v="1"/>
    <x v="1"/>
    <x v="0"/>
    <x v="1"/>
    <n v="5.7062186000000001E-2"/>
    <n v="6.8650000000000002"/>
    <n v="6.8650000000000002"/>
    <x v="1716"/>
    <n v="5"/>
    <x v="1"/>
    <n v="106.01090000000001"/>
    <n v="30.884457392571015"/>
  </r>
  <r>
    <x v="1"/>
    <x v="98"/>
    <x v="4"/>
    <x v="1"/>
    <x v="1"/>
    <x v="1"/>
    <x v="0"/>
    <x v="1"/>
    <n v="1.7791458E-2"/>
    <n v="19"/>
    <n v="19"/>
    <x v="1717"/>
    <n v="4"/>
    <x v="1"/>
    <n v="105.9622"/>
    <n v="11.153915789473684"/>
  </r>
  <r>
    <x v="1"/>
    <x v="1031"/>
    <x v="0"/>
    <x v="1"/>
    <x v="1"/>
    <x v="1"/>
    <x v="0"/>
    <x v="1"/>
    <n v="0"/>
    <n v="8.1"/>
    <n v="8.1"/>
    <x v="1718"/>
    <n v="4"/>
    <x v="1"/>
    <n v="105.9451"/>
    <n v="26.159283950617283"/>
  </r>
  <r>
    <x v="1"/>
    <x v="1129"/>
    <x v="9"/>
    <x v="1"/>
    <x v="1"/>
    <x v="1"/>
    <x v="0"/>
    <x v="1"/>
    <n v="9.8160920000000002E-3"/>
    <n v="9.06"/>
    <n v="9.06"/>
    <x v="1719"/>
    <n v="5"/>
    <x v="1"/>
    <n v="105.928"/>
    <n v="23.383664459161146"/>
  </r>
  <r>
    <x v="1"/>
    <x v="967"/>
    <x v="0"/>
    <x v="1"/>
    <x v="1"/>
    <x v="1"/>
    <x v="0"/>
    <x v="1"/>
    <n v="3.8720852E-2"/>
    <n v="19.100000000000001"/>
    <n v="19.100000000000001"/>
    <x v="1720"/>
    <n v="1"/>
    <x v="1"/>
    <n v="105.4293"/>
    <n v="11.039717277486909"/>
  </r>
  <r>
    <x v="0"/>
    <x v="1130"/>
    <x v="6"/>
    <x v="1"/>
    <x v="1"/>
    <x v="1"/>
    <x v="0"/>
    <x v="1"/>
    <n v="9.4145821000000005E-2"/>
    <n v="10.5"/>
    <n v="10.5"/>
    <x v="1721"/>
    <n v="4"/>
    <x v="1"/>
    <n v="105.4122"/>
    <n v="20.078514285714284"/>
  </r>
  <r>
    <x v="1"/>
    <x v="733"/>
    <x v="2"/>
    <x v="1"/>
    <x v="1"/>
    <x v="1"/>
    <x v="0"/>
    <x v="1"/>
    <n v="2.6451028000000001E-2"/>
    <n v="8.8949999999999996"/>
    <n v="8.8949999999999996"/>
    <x v="1722"/>
    <n v="4"/>
    <x v="1"/>
    <n v="105.1977"/>
    <n v="23.653220910623947"/>
  </r>
  <r>
    <x v="1"/>
    <x v="1131"/>
    <x v="1"/>
    <x v="1"/>
    <x v="1"/>
    <x v="1"/>
    <x v="0"/>
    <x v="1"/>
    <n v="0.127968205"/>
    <n v="6.3"/>
    <n v="6.3"/>
    <x v="1723"/>
    <n v="4.4000000000000004"/>
    <x v="1"/>
    <n v="104.8135"/>
    <n v="33.274126984126987"/>
  </r>
  <r>
    <x v="1"/>
    <x v="895"/>
    <x v="5"/>
    <x v="1"/>
    <x v="1"/>
    <x v="1"/>
    <x v="0"/>
    <x v="1"/>
    <n v="1.040777E-2"/>
    <n v="18.75"/>
    <n v="18.75"/>
    <x v="1724"/>
    <n v="4.3"/>
    <x v="1"/>
    <n v="104.74769999999999"/>
    <n v="11.173088"/>
  </r>
  <r>
    <x v="1"/>
    <x v="847"/>
    <x v="5"/>
    <x v="1"/>
    <x v="1"/>
    <x v="1"/>
    <x v="0"/>
    <x v="1"/>
    <n v="9.9024124000000005E-2"/>
    <n v="8.8800000000000008"/>
    <n v="8.8800000000000008"/>
    <x v="1725"/>
    <n v="4"/>
    <x v="1"/>
    <n v="104.26349999999999"/>
    <n v="23.482770270270265"/>
  </r>
  <r>
    <x v="1"/>
    <x v="1132"/>
    <x v="10"/>
    <x v="1"/>
    <x v="1"/>
    <x v="1"/>
    <x v="0"/>
    <x v="1"/>
    <n v="0.159843921"/>
    <n v="7.4050000000000002"/>
    <n v="7.4050000000000002"/>
    <x v="1726"/>
    <n v="4"/>
    <x v="1"/>
    <n v="103.31480000000001"/>
    <n v="27.904064821066846"/>
  </r>
  <r>
    <x v="0"/>
    <x v="977"/>
    <x v="0"/>
    <x v="1"/>
    <x v="1"/>
    <x v="1"/>
    <x v="0"/>
    <x v="1"/>
    <n v="7.4361159999999996E-2"/>
    <n v="17.100000000000001"/>
    <n v="17.100000000000001"/>
    <x v="1727"/>
    <n v="4"/>
    <x v="1"/>
    <n v="103.0819"/>
    <n v="12.056362573099415"/>
  </r>
  <r>
    <x v="1"/>
    <x v="1133"/>
    <x v="15"/>
    <x v="1"/>
    <x v="1"/>
    <x v="1"/>
    <x v="0"/>
    <x v="1"/>
    <n v="0.123338082"/>
    <n v="7.4349999999999996"/>
    <n v="7.4349999999999996"/>
    <x v="1727"/>
    <n v="3.7"/>
    <x v="1"/>
    <n v="103.0819"/>
    <n v="27.728823133826499"/>
  </r>
  <r>
    <x v="0"/>
    <x v="230"/>
    <x v="0"/>
    <x v="1"/>
    <x v="1"/>
    <x v="1"/>
    <x v="0"/>
    <x v="1"/>
    <n v="4.3333912000000002E-2"/>
    <n v="11.35"/>
    <n v="11.35"/>
    <x v="1728"/>
    <n v="4.2"/>
    <x v="1"/>
    <n v="100.5371"/>
    <n v="17.715788546255506"/>
  </r>
  <r>
    <x v="1"/>
    <x v="673"/>
    <x v="6"/>
    <x v="1"/>
    <x v="1"/>
    <x v="1"/>
    <x v="0"/>
    <x v="1"/>
    <n v="6.7148406999999993E-2"/>
    <n v="14.1"/>
    <n v="14.1"/>
    <x v="1729"/>
    <n v="5"/>
    <x v="1"/>
    <n v="100.2042"/>
    <n v="14.21336170212766"/>
  </r>
  <r>
    <x v="1"/>
    <x v="1134"/>
    <x v="6"/>
    <x v="1"/>
    <x v="1"/>
    <x v="1"/>
    <x v="0"/>
    <x v="1"/>
    <n v="1.5341139E-2"/>
    <n v="18.25"/>
    <n v="18.25"/>
    <x v="1730"/>
    <n v="3.8"/>
    <x v="1"/>
    <n v="100.0042"/>
    <n v="10.959364383561644"/>
  </r>
  <r>
    <x v="0"/>
    <x v="712"/>
    <x v="6"/>
    <x v="1"/>
    <x v="1"/>
    <x v="1"/>
    <x v="0"/>
    <x v="1"/>
    <n v="1.4076503000000001E-2"/>
    <n v="9.3000000000000007"/>
    <n v="9.3000000000000007"/>
    <x v="1730"/>
    <n v="4"/>
    <x v="1"/>
    <n v="100.0042"/>
    <n v="21.50627956989247"/>
  </r>
  <r>
    <x v="1"/>
    <x v="305"/>
    <x v="3"/>
    <x v="1"/>
    <x v="1"/>
    <x v="1"/>
    <x v="0"/>
    <x v="1"/>
    <n v="0.115636723"/>
    <n v="11.8"/>
    <n v="11.8"/>
    <x v="1731"/>
    <n v="3.9"/>
    <x v="1"/>
    <n v="99.854200000000006"/>
    <n v="16.924440677966103"/>
  </r>
  <r>
    <x v="1"/>
    <x v="1135"/>
    <x v="7"/>
    <x v="1"/>
    <x v="1"/>
    <x v="1"/>
    <x v="0"/>
    <x v="1"/>
    <n v="4.6142231999999998E-2"/>
    <n v="4.92"/>
    <n v="4.92"/>
    <x v="1732"/>
    <n v="3.9"/>
    <x v="1"/>
    <n v="99.554199999999994"/>
    <n v="40.469186991869918"/>
  </r>
  <r>
    <x v="0"/>
    <x v="1136"/>
    <x v="0"/>
    <x v="1"/>
    <x v="1"/>
    <x v="1"/>
    <x v="0"/>
    <x v="1"/>
    <n v="0.101176316"/>
    <n v="15.5"/>
    <n v="15.5"/>
    <x v="1733"/>
    <n v="3.9"/>
    <x v="1"/>
    <n v="99.488399999999999"/>
    <n v="12.837212903225806"/>
  </r>
  <r>
    <x v="0"/>
    <x v="1137"/>
    <x v="2"/>
    <x v="1"/>
    <x v="1"/>
    <x v="1"/>
    <x v="0"/>
    <x v="1"/>
    <n v="9.9186992000000002E-2"/>
    <n v="13.1"/>
    <n v="13.1"/>
    <x v="1734"/>
    <n v="4"/>
    <x v="1"/>
    <n v="99.388400000000004"/>
    <n v="15.173801526717558"/>
  </r>
  <r>
    <x v="0"/>
    <x v="1138"/>
    <x v="1"/>
    <x v="1"/>
    <x v="1"/>
    <x v="1"/>
    <x v="0"/>
    <x v="1"/>
    <n v="5.3839713999999997E-2"/>
    <n v="5.4050000000000002"/>
    <n v="5.4050000000000002"/>
    <x v="1735"/>
    <n v="4"/>
    <x v="1"/>
    <n v="99.337100000000007"/>
    <n v="36.757483811285844"/>
  </r>
  <r>
    <x v="1"/>
    <x v="1139"/>
    <x v="4"/>
    <x v="1"/>
    <x v="1"/>
    <x v="1"/>
    <x v="0"/>
    <x v="1"/>
    <n v="5.4853377000000002E-2"/>
    <n v="10.1"/>
    <n v="10.1"/>
    <x v="1736"/>
    <n v="4"/>
    <x v="1"/>
    <n v="99.304199999999994"/>
    <n v="19.664198019801979"/>
  </r>
  <r>
    <x v="1"/>
    <x v="1140"/>
    <x v="13"/>
    <x v="1"/>
    <x v="1"/>
    <x v="1"/>
    <x v="0"/>
    <x v="1"/>
    <n v="2.0782036E-2"/>
    <n v="12.5"/>
    <n v="12.5"/>
    <x v="1737"/>
    <n v="3"/>
    <x v="1"/>
    <n v="99.187100000000001"/>
    <n v="15.869936000000001"/>
  </r>
  <r>
    <x v="0"/>
    <x v="1141"/>
    <x v="2"/>
    <x v="1"/>
    <x v="1"/>
    <x v="1"/>
    <x v="0"/>
    <x v="1"/>
    <n v="7.3209446999999997E-2"/>
    <n v="13.65"/>
    <n v="13.65"/>
    <x v="1738"/>
    <n v="3.5"/>
    <x v="1"/>
    <n v="98.821299999999994"/>
    <n v="14.479311355311355"/>
  </r>
  <r>
    <x v="1"/>
    <x v="1142"/>
    <x v="3"/>
    <x v="1"/>
    <x v="1"/>
    <x v="1"/>
    <x v="0"/>
    <x v="1"/>
    <n v="9.6790497000000003E-2"/>
    <n v="15.35"/>
    <n v="15.35"/>
    <x v="1739"/>
    <n v="3.9"/>
    <x v="1"/>
    <n v="98.638400000000004"/>
    <n v="12.851908794788274"/>
  </r>
  <r>
    <x v="0"/>
    <x v="1143"/>
    <x v="7"/>
    <x v="1"/>
    <x v="1"/>
    <x v="1"/>
    <x v="0"/>
    <x v="1"/>
    <n v="6.2597392000000002E-2"/>
    <n v="12.5"/>
    <n v="12.5"/>
    <x v="1740"/>
    <n v="3.7"/>
    <x v="1"/>
    <n v="98.471299999999999"/>
    <n v="15.755407999999999"/>
  </r>
  <r>
    <x v="1"/>
    <x v="1144"/>
    <x v="5"/>
    <x v="1"/>
    <x v="1"/>
    <x v="1"/>
    <x v="0"/>
    <x v="1"/>
    <n v="8.8298060000000008E-3"/>
    <n v="14.15"/>
    <n v="14.15"/>
    <x v="1741"/>
    <n v="4"/>
    <x v="1"/>
    <n v="98.405500000000004"/>
    <n v="13.908904593639576"/>
  </r>
  <r>
    <x v="0"/>
    <x v="791"/>
    <x v="0"/>
    <x v="1"/>
    <x v="1"/>
    <x v="1"/>
    <x v="0"/>
    <x v="1"/>
    <n v="6.9219164999999999E-2"/>
    <n v="8.9600000000000009"/>
    <n v="8.9600000000000009"/>
    <x v="437"/>
    <n v="4.3"/>
    <x v="1"/>
    <n v="98.288399999999996"/>
    <n v="21.939374999999998"/>
  </r>
  <r>
    <x v="1"/>
    <x v="275"/>
    <x v="0"/>
    <x v="1"/>
    <x v="1"/>
    <x v="1"/>
    <x v="0"/>
    <x v="1"/>
    <n v="0"/>
    <n v="16.350000000000001"/>
    <n v="16.350000000000001"/>
    <x v="1742"/>
    <n v="3.7"/>
    <x v="1"/>
    <n v="98.171300000000002"/>
    <n v="12.008721712538225"/>
  </r>
  <r>
    <x v="1"/>
    <x v="1145"/>
    <x v="8"/>
    <x v="1"/>
    <x v="1"/>
    <x v="1"/>
    <x v="0"/>
    <x v="1"/>
    <n v="7.3095440000000003E-3"/>
    <n v="11.3"/>
    <n v="11.3"/>
    <x v="843"/>
    <n v="4.0999999999999996"/>
    <x v="1"/>
    <n v="98.121300000000005"/>
    <n v="17.366601769911505"/>
  </r>
  <r>
    <x v="0"/>
    <x v="77"/>
    <x v="10"/>
    <x v="1"/>
    <x v="1"/>
    <x v="1"/>
    <x v="0"/>
    <x v="1"/>
    <n v="7.6470697000000004E-2"/>
    <n v="20.25"/>
    <n v="20.25"/>
    <x v="1743"/>
    <n v="4"/>
    <x v="1"/>
    <n v="98.089699999999993"/>
    <n v="9.6878716049382714"/>
  </r>
  <r>
    <x v="1"/>
    <x v="567"/>
    <x v="13"/>
    <x v="1"/>
    <x v="1"/>
    <x v="1"/>
    <x v="0"/>
    <x v="1"/>
    <n v="8.7824967000000004E-2"/>
    <n v="17.850000000000001"/>
    <n v="17.850000000000001"/>
    <x v="1744"/>
    <n v="4.0999999999999996"/>
    <x v="1"/>
    <n v="98.039699999999996"/>
    <n v="10.984840336134452"/>
  </r>
  <r>
    <x v="1"/>
    <x v="1024"/>
    <x v="3"/>
    <x v="1"/>
    <x v="1"/>
    <x v="1"/>
    <x v="0"/>
    <x v="1"/>
    <n v="1.7396307999999999E-2"/>
    <n v="8.43"/>
    <n v="8.43"/>
    <x v="1745"/>
    <n v="4.3"/>
    <x v="1"/>
    <n v="98.038399999999996"/>
    <n v="23.259406880189797"/>
  </r>
  <r>
    <x v="1"/>
    <x v="1106"/>
    <x v="14"/>
    <x v="1"/>
    <x v="1"/>
    <x v="1"/>
    <x v="0"/>
    <x v="1"/>
    <n v="5.4245722000000003E-2"/>
    <n v="19.850000000000001"/>
    <n v="19.850000000000001"/>
    <x v="1745"/>
    <n v="3.7"/>
    <x v="1"/>
    <n v="98.038399999999996"/>
    <n v="9.877924433249369"/>
  </r>
  <r>
    <x v="1"/>
    <x v="1146"/>
    <x v="7"/>
    <x v="1"/>
    <x v="1"/>
    <x v="1"/>
    <x v="0"/>
    <x v="1"/>
    <n v="2.8638276000000001E-2"/>
    <n v="9.3000000000000007"/>
    <n v="9.3000000000000007"/>
    <x v="1746"/>
    <n v="4"/>
    <x v="1"/>
    <n v="97.906800000000004"/>
    <n v="21.055225806451613"/>
  </r>
  <r>
    <x v="1"/>
    <x v="637"/>
    <x v="7"/>
    <x v="1"/>
    <x v="1"/>
    <x v="1"/>
    <x v="0"/>
    <x v="1"/>
    <n v="5.5154295999999998E-2"/>
    <n v="15.75"/>
    <n v="15.75"/>
    <x v="1747"/>
    <n v="4.2"/>
    <x v="1"/>
    <n v="97.772599999999997"/>
    <n v="12.415568253968253"/>
  </r>
  <r>
    <x v="1"/>
    <x v="1067"/>
    <x v="5"/>
    <x v="1"/>
    <x v="1"/>
    <x v="1"/>
    <x v="0"/>
    <x v="1"/>
    <n v="0.16826655600000001"/>
    <n v="18.850000000000001"/>
    <n v="18.850000000000001"/>
    <x v="1748"/>
    <n v="4"/>
    <x v="1"/>
    <n v="97.756799999999998"/>
    <n v="10.372074270557029"/>
  </r>
  <r>
    <x v="1"/>
    <x v="582"/>
    <x v="2"/>
    <x v="1"/>
    <x v="1"/>
    <x v="1"/>
    <x v="0"/>
    <x v="1"/>
    <n v="3.7556341E-2"/>
    <n v="20.85"/>
    <n v="20.85"/>
    <x v="1749"/>
    <n v="4"/>
    <x v="1"/>
    <n v="97.673900000000003"/>
    <n v="9.369199040767386"/>
  </r>
  <r>
    <x v="1"/>
    <x v="257"/>
    <x v="6"/>
    <x v="1"/>
    <x v="1"/>
    <x v="1"/>
    <x v="0"/>
    <x v="1"/>
    <n v="4.9505857E-2"/>
    <n v="21"/>
    <n v="21"/>
    <x v="1749"/>
    <n v="4"/>
    <x v="1"/>
    <n v="97.673900000000003"/>
    <n v="9.3022761904761904"/>
  </r>
  <r>
    <x v="0"/>
    <x v="217"/>
    <x v="7"/>
    <x v="1"/>
    <x v="1"/>
    <x v="1"/>
    <x v="0"/>
    <x v="1"/>
    <n v="0.11783932799999999"/>
    <n v="20.2"/>
    <n v="20.2"/>
    <x v="13"/>
    <n v="2.2999999999999998"/>
    <x v="1"/>
    <n v="97.605500000000006"/>
    <n v="9.6639108910891096"/>
  </r>
  <r>
    <x v="0"/>
    <x v="1147"/>
    <x v="0"/>
    <x v="1"/>
    <x v="1"/>
    <x v="1"/>
    <x v="0"/>
    <x v="1"/>
    <n v="2.4503971999999999E-2"/>
    <n v="14.15"/>
    <n v="14.15"/>
    <x v="1750"/>
    <n v="4.2"/>
    <x v="1"/>
    <n v="97.555499999999995"/>
    <n v="13.788763250883392"/>
  </r>
  <r>
    <x v="0"/>
    <x v="1148"/>
    <x v="8"/>
    <x v="1"/>
    <x v="1"/>
    <x v="1"/>
    <x v="0"/>
    <x v="1"/>
    <n v="2.7190916999999998E-2"/>
    <n v="19.25"/>
    <n v="19.25"/>
    <x v="1751"/>
    <n v="4.2"/>
    <x v="1"/>
    <n v="97.405500000000004"/>
    <n v="10.120051948051948"/>
  </r>
  <r>
    <x v="1"/>
    <x v="803"/>
    <x v="0"/>
    <x v="1"/>
    <x v="1"/>
    <x v="1"/>
    <x v="0"/>
    <x v="1"/>
    <n v="9.0267996000000003E-2"/>
    <n v="18.2"/>
    <n v="18.2"/>
    <x v="101"/>
    <n v="4.2"/>
    <x v="1"/>
    <n v="97.355500000000006"/>
    <n v="10.698406593406595"/>
  </r>
  <r>
    <x v="0"/>
    <x v="1149"/>
    <x v="2"/>
    <x v="1"/>
    <x v="1"/>
    <x v="1"/>
    <x v="0"/>
    <x v="1"/>
    <n v="4.2173666999999998E-2"/>
    <n v="11.5"/>
    <n v="11.5"/>
    <x v="1752"/>
    <n v="4"/>
    <x v="1"/>
    <n v="97.340999999999994"/>
    <n v="16.92886956521739"/>
  </r>
  <r>
    <x v="1"/>
    <x v="390"/>
    <x v="2"/>
    <x v="1"/>
    <x v="1"/>
    <x v="1"/>
    <x v="0"/>
    <x v="1"/>
    <n v="8.9186082999999999E-2"/>
    <n v="18.25"/>
    <n v="18.25"/>
    <x v="1753"/>
    <n v="4"/>
    <x v="1"/>
    <n v="97.172600000000003"/>
    <n v="10.64905205479452"/>
  </r>
  <r>
    <x v="0"/>
    <x v="477"/>
    <x v="0"/>
    <x v="1"/>
    <x v="1"/>
    <x v="1"/>
    <x v="0"/>
    <x v="1"/>
    <n v="5.4816926000000002E-2"/>
    <n v="20.100000000000001"/>
    <n v="20.100000000000001"/>
    <x v="1754"/>
    <n v="4.4000000000000004"/>
    <x v="1"/>
    <n v="97.141000000000005"/>
    <n v="9.6657711442786063"/>
  </r>
  <r>
    <x v="1"/>
    <x v="1150"/>
    <x v="0"/>
    <x v="1"/>
    <x v="1"/>
    <x v="1"/>
    <x v="0"/>
    <x v="1"/>
    <n v="6.4939210999999997E-2"/>
    <n v="10.895"/>
    <n v="10.895"/>
    <x v="1755"/>
    <n v="4"/>
    <x v="1"/>
    <n v="97.089699999999993"/>
    <n v="17.822799449288663"/>
  </r>
  <r>
    <x v="1"/>
    <x v="491"/>
    <x v="4"/>
    <x v="1"/>
    <x v="1"/>
    <x v="1"/>
    <x v="0"/>
    <x v="1"/>
    <n v="3.0619301000000002E-2"/>
    <n v="18.350000000000001"/>
    <n v="18.350000000000001"/>
    <x v="1756"/>
    <n v="4.0999999999999996"/>
    <x v="1"/>
    <n v="97.008099999999999"/>
    <n v="10.57308991825613"/>
  </r>
  <r>
    <x v="1"/>
    <x v="31"/>
    <x v="4"/>
    <x v="1"/>
    <x v="1"/>
    <x v="1"/>
    <x v="0"/>
    <x v="1"/>
    <n v="1.9559745999999999E-2"/>
    <n v="14.8"/>
    <n v="14.8"/>
    <x v="1757"/>
    <n v="3.1"/>
    <x v="1"/>
    <n v="96.889700000000005"/>
    <n v="13.093202702702703"/>
  </r>
  <r>
    <x v="1"/>
    <x v="1151"/>
    <x v="0"/>
    <x v="1"/>
    <x v="1"/>
    <x v="1"/>
    <x v="0"/>
    <x v="1"/>
    <n v="7.1189100000000005E-2"/>
    <n v="7.68"/>
    <n v="7.68"/>
    <x v="1758"/>
    <n v="4.0999999999999996"/>
    <x v="1"/>
    <n v="96.658100000000005"/>
    <n v="25.171380208333336"/>
  </r>
  <r>
    <x v="0"/>
    <x v="1152"/>
    <x v="6"/>
    <x v="1"/>
    <x v="1"/>
    <x v="1"/>
    <x v="0"/>
    <x v="1"/>
    <n v="0.136984147"/>
    <n v="6.89"/>
    <n v="6.89"/>
    <x v="1759"/>
    <n v="4"/>
    <x v="1"/>
    <n v="96.340999999999994"/>
    <n v="27.965457184325107"/>
  </r>
  <r>
    <x v="1"/>
    <x v="1153"/>
    <x v="6"/>
    <x v="1"/>
    <x v="1"/>
    <x v="1"/>
    <x v="0"/>
    <x v="1"/>
    <n v="5.3025371000000002E-2"/>
    <n v="18.75"/>
    <n v="18.75"/>
    <x v="1760"/>
    <n v="4"/>
    <x v="1"/>
    <n v="96.275199999999998"/>
    <n v="10.269354666666667"/>
  </r>
  <r>
    <x v="1"/>
    <x v="1018"/>
    <x v="12"/>
    <x v="1"/>
    <x v="1"/>
    <x v="1"/>
    <x v="0"/>
    <x v="1"/>
    <n v="4.3964058E-2"/>
    <n v="9.3000000000000007"/>
    <n v="9.3000000000000007"/>
    <x v="1684"/>
    <n v="4"/>
    <x v="1"/>
    <n v="96.192300000000003"/>
    <n v="20.686516129032256"/>
  </r>
  <r>
    <x v="1"/>
    <x v="992"/>
    <x v="9"/>
    <x v="1"/>
    <x v="1"/>
    <x v="1"/>
    <x v="0"/>
    <x v="1"/>
    <n v="9.0834157999999998E-2"/>
    <n v="9.8000000000000007"/>
    <n v="9.8000000000000007"/>
    <x v="685"/>
    <n v="1"/>
    <x v="1"/>
    <n v="96.123900000000006"/>
    <n v="19.617122448979593"/>
  </r>
  <r>
    <x v="0"/>
    <x v="1092"/>
    <x v="2"/>
    <x v="1"/>
    <x v="1"/>
    <x v="1"/>
    <x v="0"/>
    <x v="1"/>
    <n v="7.6354361999999995E-2"/>
    <n v="12.65"/>
    <n v="12.65"/>
    <x v="11"/>
    <n v="4.8"/>
    <x v="1"/>
    <n v="96.092299999999994"/>
    <n v="15.192458498023715"/>
  </r>
  <r>
    <x v="1"/>
    <x v="516"/>
    <x v="5"/>
    <x v="1"/>
    <x v="1"/>
    <x v="1"/>
    <x v="0"/>
    <x v="1"/>
    <n v="1.6176343999999999E-2"/>
    <n v="8.51"/>
    <n v="8.51"/>
    <x v="1761"/>
    <n v="4.9000000000000004"/>
    <x v="1"/>
    <n v="96.073899999999995"/>
    <n v="22.579059929494711"/>
  </r>
  <r>
    <x v="1"/>
    <x v="605"/>
    <x v="5"/>
    <x v="1"/>
    <x v="1"/>
    <x v="1"/>
    <x v="0"/>
    <x v="1"/>
    <n v="6.6952965000000003E-2"/>
    <n v="11.3"/>
    <n v="11.3"/>
    <x v="1762"/>
    <n v="4"/>
    <x v="1"/>
    <n v="96.023899999999998"/>
    <n v="16.995380530973449"/>
  </r>
  <r>
    <x v="1"/>
    <x v="1103"/>
    <x v="5"/>
    <x v="1"/>
    <x v="1"/>
    <x v="1"/>
    <x v="0"/>
    <x v="1"/>
    <n v="8.9345073999999997E-2"/>
    <n v="18.350000000000001"/>
    <n v="18.350000000000001"/>
    <x v="1763"/>
    <n v="4"/>
    <x v="1"/>
    <n v="95.975200000000001"/>
    <n v="10.46051226158038"/>
  </r>
  <r>
    <x v="1"/>
    <x v="1154"/>
    <x v="5"/>
    <x v="1"/>
    <x v="1"/>
    <x v="1"/>
    <x v="0"/>
    <x v="1"/>
    <n v="5.0545501999999999E-2"/>
    <n v="16.2"/>
    <n v="16.2"/>
    <x v="1764"/>
    <n v="4.3"/>
    <x v="1"/>
    <n v="95.808099999999996"/>
    <n v="11.828160493827161"/>
  </r>
  <r>
    <x v="1"/>
    <x v="280"/>
    <x v="8"/>
    <x v="1"/>
    <x v="1"/>
    <x v="1"/>
    <x v="0"/>
    <x v="1"/>
    <n v="8.1372266999999998E-2"/>
    <n v="14.8"/>
    <n v="14.8"/>
    <x v="1765"/>
    <n v="4"/>
    <x v="1"/>
    <n v="95.7423"/>
    <n v="12.938148648648648"/>
  </r>
  <r>
    <x v="1"/>
    <x v="174"/>
    <x v="7"/>
    <x v="7"/>
    <x v="7"/>
    <x v="1"/>
    <x v="0"/>
    <x v="3"/>
    <n v="8.0203852000000006E-2"/>
    <m/>
    <n v="14.35"/>
    <x v="1766"/>
    <n v="4.3"/>
    <x v="7"/>
    <n v="12.999333333333333"/>
    <n v="5.4352613240418117"/>
  </r>
  <r>
    <x v="1"/>
    <x v="488"/>
    <x v="0"/>
    <x v="7"/>
    <x v="7"/>
    <x v="1"/>
    <x v="0"/>
    <x v="3"/>
    <n v="0"/>
    <m/>
    <n v="10"/>
    <x v="1767"/>
    <n v="4.3"/>
    <x v="7"/>
    <n v="40.83573333333333"/>
    <n v="24.501439999999999"/>
  </r>
  <r>
    <x v="1"/>
    <x v="1155"/>
    <x v="0"/>
    <x v="7"/>
    <x v="7"/>
    <x v="1"/>
    <x v="0"/>
    <x v="3"/>
    <n v="0.147663025"/>
    <m/>
    <n v="12.1"/>
    <x v="1768"/>
    <n v="4.3"/>
    <x v="7"/>
    <n v="17.671333333333333"/>
    <n v="8.7626446280991743"/>
  </r>
  <r>
    <x v="1"/>
    <x v="1156"/>
    <x v="5"/>
    <x v="7"/>
    <x v="7"/>
    <x v="1"/>
    <x v="0"/>
    <x v="3"/>
    <n v="1.1762847E-2"/>
    <m/>
    <n v="20.2"/>
    <x v="1769"/>
    <n v="4.3"/>
    <x v="7"/>
    <n v="25.588999999999999"/>
    <n v="7.6006930693069306"/>
  </r>
  <r>
    <x v="1"/>
    <x v="1011"/>
    <x v="7"/>
    <x v="7"/>
    <x v="7"/>
    <x v="1"/>
    <x v="0"/>
    <x v="3"/>
    <n v="9.3010025999999996E-2"/>
    <m/>
    <n v="14.85"/>
    <x v="1770"/>
    <n v="4.3"/>
    <x v="7"/>
    <n v="23.846866666666667"/>
    <n v="9.6350976430976427"/>
  </r>
  <r>
    <x v="1"/>
    <x v="1157"/>
    <x v="7"/>
    <x v="7"/>
    <x v="7"/>
    <x v="1"/>
    <x v="0"/>
    <x v="3"/>
    <n v="5.6161529000000002E-2"/>
    <m/>
    <n v="11.3"/>
    <x v="1771"/>
    <n v="4.3"/>
    <x v="7"/>
    <n v="41.151966666666667"/>
    <n v="21.850601769911503"/>
  </r>
  <r>
    <x v="1"/>
    <x v="1080"/>
    <x v="7"/>
    <x v="7"/>
    <x v="7"/>
    <x v="1"/>
    <x v="0"/>
    <x v="3"/>
    <n v="3.4203091999999997E-2"/>
    <m/>
    <n v="20"/>
    <x v="1772"/>
    <n v="4.3"/>
    <x v="7"/>
    <n v="7.2180999999999997"/>
    <n v="2.1654299999999997"/>
  </r>
  <r>
    <x v="1"/>
    <x v="271"/>
    <x v="7"/>
    <x v="7"/>
    <x v="7"/>
    <x v="1"/>
    <x v="0"/>
    <x v="3"/>
    <n v="0.13086741299999999"/>
    <m/>
    <n v="11.65"/>
    <x v="1773"/>
    <n v="4.3"/>
    <x v="7"/>
    <n v="25.133733333333335"/>
    <n v="12.944412017167382"/>
  </r>
  <r>
    <x v="1"/>
    <x v="654"/>
    <x v="1"/>
    <x v="7"/>
    <x v="7"/>
    <x v="1"/>
    <x v="0"/>
    <x v="3"/>
    <n v="7.8174542999999999E-2"/>
    <m/>
    <n v="15.85"/>
    <x v="1490"/>
    <n v="4.3"/>
    <x v="7"/>
    <n v="6.6584333333333339"/>
    <n v="2.5205425867507887"/>
  </r>
  <r>
    <x v="1"/>
    <x v="1158"/>
    <x v="1"/>
    <x v="7"/>
    <x v="7"/>
    <x v="1"/>
    <x v="0"/>
    <x v="3"/>
    <n v="0.116762173"/>
    <m/>
    <n v="4.9050000000000002"/>
    <x v="1733"/>
    <n v="4.3"/>
    <x v="7"/>
    <n v="33.162799999999997"/>
    <n v="40.566116207951069"/>
  </r>
  <r>
    <x v="1"/>
    <x v="114"/>
    <x v="1"/>
    <x v="7"/>
    <x v="7"/>
    <x v="1"/>
    <x v="0"/>
    <x v="3"/>
    <n v="7.3470233999999995E-2"/>
    <m/>
    <n v="16.5"/>
    <x v="1774"/>
    <n v="4.3"/>
    <x v="7"/>
    <n v="34.2273"/>
    <n v="12.446290909090909"/>
  </r>
  <r>
    <x v="1"/>
    <x v="1016"/>
    <x v="10"/>
    <x v="7"/>
    <x v="7"/>
    <x v="1"/>
    <x v="0"/>
    <x v="3"/>
    <n v="1.769927E-2"/>
    <m/>
    <n v="13.35"/>
    <x v="1775"/>
    <n v="4.3"/>
    <x v="7"/>
    <n v="12.366866666666667"/>
    <n v="5.5581423220973782"/>
  </r>
  <r>
    <x v="1"/>
    <x v="51"/>
    <x v="10"/>
    <x v="7"/>
    <x v="7"/>
    <x v="1"/>
    <x v="0"/>
    <x v="3"/>
    <n v="2.8279660000000002E-2"/>
    <m/>
    <n v="8.93"/>
    <x v="51"/>
    <n v="4.3"/>
    <x v="7"/>
    <n v="25.372333333333334"/>
    <n v="17.047480403135499"/>
  </r>
  <r>
    <x v="1"/>
    <x v="746"/>
    <x v="2"/>
    <x v="7"/>
    <x v="7"/>
    <x v="1"/>
    <x v="0"/>
    <x v="3"/>
    <n v="1.5385856999999999E-2"/>
    <m/>
    <n v="12.15"/>
    <x v="1776"/>
    <n v="4.3"/>
    <x v="7"/>
    <n v="34.832133333333331"/>
    <n v="17.201053497942386"/>
  </r>
  <r>
    <x v="1"/>
    <x v="403"/>
    <x v="2"/>
    <x v="7"/>
    <x v="7"/>
    <x v="1"/>
    <x v="0"/>
    <x v="3"/>
    <n v="8.1614376000000002E-2"/>
    <m/>
    <n v="9"/>
    <x v="1777"/>
    <n v="4.3"/>
    <x v="7"/>
    <n v="35.792233333333336"/>
    <n v="23.861488888888889"/>
  </r>
  <r>
    <x v="1"/>
    <x v="1159"/>
    <x v="2"/>
    <x v="7"/>
    <x v="7"/>
    <x v="1"/>
    <x v="0"/>
    <x v="3"/>
    <n v="0"/>
    <m/>
    <n v="6.3250000000000002"/>
    <x v="1778"/>
    <n v="4.3"/>
    <x v="7"/>
    <n v="16.784033333333333"/>
    <n v="15.921612648221343"/>
  </r>
  <r>
    <x v="1"/>
    <x v="510"/>
    <x v="0"/>
    <x v="7"/>
    <x v="7"/>
    <x v="1"/>
    <x v="0"/>
    <x v="3"/>
    <n v="3.0952737000000001E-2"/>
    <m/>
    <n v="6.0549999999999997"/>
    <x v="1779"/>
    <n v="4.3"/>
    <x v="7"/>
    <n v="26.692966666666667"/>
    <n v="26.450503715937245"/>
  </r>
  <r>
    <x v="1"/>
    <x v="1160"/>
    <x v="0"/>
    <x v="7"/>
    <x v="7"/>
    <x v="1"/>
    <x v="0"/>
    <x v="3"/>
    <n v="9.8629062000000003E-2"/>
    <m/>
    <n v="18.350000000000001"/>
    <x v="1780"/>
    <n v="4.3"/>
    <x v="7"/>
    <n v="15.107699999999999"/>
    <n v="4.9398474114441413"/>
  </r>
  <r>
    <x v="1"/>
    <x v="58"/>
    <x v="0"/>
    <x v="7"/>
    <x v="7"/>
    <x v="1"/>
    <x v="0"/>
    <x v="3"/>
    <n v="0.17176107700000001"/>
    <m/>
    <n v="15.6"/>
    <x v="1781"/>
    <n v="4.3"/>
    <x v="7"/>
    <n v="19.291966666666667"/>
    <n v="7.4199871794871797"/>
  </r>
  <r>
    <x v="1"/>
    <x v="444"/>
    <x v="0"/>
    <x v="7"/>
    <x v="7"/>
    <x v="1"/>
    <x v="0"/>
    <x v="3"/>
    <n v="3.5183156E-2"/>
    <m/>
    <n v="8.3000000000000007"/>
    <x v="1782"/>
    <n v="4.3"/>
    <x v="7"/>
    <n v="6.3084333333333333"/>
    <n v="4.5603132530120476"/>
  </r>
  <r>
    <x v="1"/>
    <x v="1161"/>
    <x v="0"/>
    <x v="7"/>
    <x v="7"/>
    <x v="1"/>
    <x v="0"/>
    <x v="3"/>
    <n v="2.0614212E-2"/>
    <m/>
    <n v="14.15"/>
    <x v="1783"/>
    <n v="4.3"/>
    <x v="7"/>
    <n v="21.067433333333334"/>
    <n v="8.9331872791519427"/>
  </r>
  <r>
    <x v="1"/>
    <x v="911"/>
    <x v="0"/>
    <x v="7"/>
    <x v="7"/>
    <x v="1"/>
    <x v="0"/>
    <x v="3"/>
    <n v="4.9080853000000001E-2"/>
    <m/>
    <n v="18.2"/>
    <x v="421"/>
    <n v="4.3"/>
    <x v="7"/>
    <n v="24.628900000000002"/>
    <n v="8.1194175824175829"/>
  </r>
  <r>
    <x v="1"/>
    <x v="639"/>
    <x v="0"/>
    <x v="7"/>
    <x v="7"/>
    <x v="1"/>
    <x v="0"/>
    <x v="3"/>
    <n v="3.6109413E-2"/>
    <m/>
    <n v="9.6"/>
    <x v="1123"/>
    <n v="4.3"/>
    <x v="7"/>
    <n v="23.4359"/>
    <n v="14.647437500000001"/>
  </r>
  <r>
    <x v="1"/>
    <x v="989"/>
    <x v="0"/>
    <x v="7"/>
    <x v="7"/>
    <x v="1"/>
    <x v="0"/>
    <x v="3"/>
    <n v="0.12779270100000001"/>
    <m/>
    <n v="17.100000000000001"/>
    <x v="1784"/>
    <n v="4.3"/>
    <x v="7"/>
    <n v="18.531433333333332"/>
    <n v="6.5022573099415197"/>
  </r>
  <r>
    <x v="1"/>
    <x v="640"/>
    <x v="0"/>
    <x v="7"/>
    <x v="7"/>
    <x v="1"/>
    <x v="0"/>
    <x v="3"/>
    <n v="2.6055106000000001E-2"/>
    <m/>
    <n v="19.350000000000001"/>
    <x v="1785"/>
    <n v="4.3"/>
    <x v="7"/>
    <n v="28.257900000000003"/>
    <n v="8.7621395348837208"/>
  </r>
  <r>
    <x v="1"/>
    <x v="720"/>
    <x v="12"/>
    <x v="7"/>
    <x v="7"/>
    <x v="1"/>
    <x v="0"/>
    <x v="3"/>
    <n v="7.5084456999999993E-2"/>
    <m/>
    <n v="8.8949999999999996"/>
    <x v="1786"/>
    <n v="4.3"/>
    <x v="7"/>
    <n v="38.993600000000001"/>
    <n v="26.302596964586847"/>
  </r>
  <r>
    <x v="1"/>
    <x v="277"/>
    <x v="4"/>
    <x v="7"/>
    <x v="7"/>
    <x v="1"/>
    <x v="0"/>
    <x v="3"/>
    <n v="0.116366304"/>
    <m/>
    <n v="10.3"/>
    <x v="1787"/>
    <n v="4.3"/>
    <x v="7"/>
    <n v="26.393833333333333"/>
    <n v="15.375048543689319"/>
  </r>
  <r>
    <x v="1"/>
    <x v="31"/>
    <x v="4"/>
    <x v="7"/>
    <x v="7"/>
    <x v="1"/>
    <x v="0"/>
    <x v="3"/>
    <n v="1.9386057000000002E-2"/>
    <m/>
    <n v="14.8"/>
    <x v="1788"/>
    <n v="4.3"/>
    <x v="7"/>
    <n v="32.429899999999996"/>
    <n v="13.147256756756756"/>
  </r>
  <r>
    <x v="1"/>
    <x v="167"/>
    <x v="5"/>
    <x v="7"/>
    <x v="7"/>
    <x v="1"/>
    <x v="0"/>
    <x v="3"/>
    <n v="0.17641157900000001"/>
    <m/>
    <n v="19.100000000000001"/>
    <x v="1789"/>
    <n v="4.3"/>
    <x v="7"/>
    <n v="28.873699999999999"/>
    <n v="9.0702722513089"/>
  </r>
  <r>
    <x v="1"/>
    <x v="671"/>
    <x v="5"/>
    <x v="7"/>
    <x v="7"/>
    <x v="1"/>
    <x v="0"/>
    <x v="3"/>
    <n v="3.4504413999999997E-2"/>
    <m/>
    <n v="16.350000000000001"/>
    <x v="1790"/>
    <n v="4.3"/>
    <x v="7"/>
    <n v="20.867000000000001"/>
    <n v="7.6576146788990815"/>
  </r>
  <r>
    <x v="1"/>
    <x v="517"/>
    <x v="5"/>
    <x v="7"/>
    <x v="7"/>
    <x v="1"/>
    <x v="0"/>
    <x v="3"/>
    <n v="8.2353075999999997E-2"/>
    <m/>
    <n v="12.6"/>
    <x v="1791"/>
    <n v="4.3"/>
    <x v="7"/>
    <n v="29.484233333333332"/>
    <n v="14.040111111111111"/>
  </r>
  <r>
    <x v="1"/>
    <x v="250"/>
    <x v="5"/>
    <x v="7"/>
    <x v="7"/>
    <x v="1"/>
    <x v="0"/>
    <x v="3"/>
    <n v="2.9500320999999999E-2"/>
    <m/>
    <n v="9.6"/>
    <x v="1792"/>
    <n v="4.3"/>
    <x v="7"/>
    <n v="7.7014333333333331"/>
    <n v="4.8133958333333329"/>
  </r>
  <r>
    <x v="1"/>
    <x v="64"/>
    <x v="5"/>
    <x v="7"/>
    <x v="7"/>
    <x v="1"/>
    <x v="0"/>
    <x v="3"/>
    <n v="4.7827138999999998E-2"/>
    <m/>
    <n v="9.1950000000000003"/>
    <x v="1793"/>
    <n v="4.3"/>
    <x v="7"/>
    <n v="17.560366666666667"/>
    <n v="11.458640565524741"/>
  </r>
  <r>
    <x v="1"/>
    <x v="1053"/>
    <x v="8"/>
    <x v="7"/>
    <x v="7"/>
    <x v="1"/>
    <x v="0"/>
    <x v="3"/>
    <n v="5.2085615000000002E-2"/>
    <m/>
    <n v="15.1"/>
    <x v="1794"/>
    <n v="4.3"/>
    <x v="7"/>
    <n v="40.475200000000001"/>
    <n v="16.082860927152318"/>
  </r>
  <r>
    <x v="1"/>
    <x v="1162"/>
    <x v="8"/>
    <x v="7"/>
    <x v="7"/>
    <x v="1"/>
    <x v="0"/>
    <x v="3"/>
    <n v="2.6933321E-2"/>
    <m/>
    <n v="10.1"/>
    <x v="1795"/>
    <n v="4.3"/>
    <x v="7"/>
    <n v="13.077833333333333"/>
    <n v="7.769009900990099"/>
  </r>
  <r>
    <x v="1"/>
    <x v="102"/>
    <x v="8"/>
    <x v="7"/>
    <x v="7"/>
    <x v="1"/>
    <x v="0"/>
    <x v="3"/>
    <n v="1.6653022E-2"/>
    <m/>
    <n v="17.5"/>
    <x v="1796"/>
    <n v="4.3"/>
    <x v="7"/>
    <n v="23.253"/>
    <n v="7.9724571428571425"/>
  </r>
  <r>
    <x v="1"/>
    <x v="851"/>
    <x v="8"/>
    <x v="7"/>
    <x v="7"/>
    <x v="1"/>
    <x v="0"/>
    <x v="3"/>
    <n v="8.3536071000000003E-2"/>
    <m/>
    <n v="15.2"/>
    <x v="1014"/>
    <n v="4.3"/>
    <x v="7"/>
    <n v="42.572166666666668"/>
    <n v="16.804802631578948"/>
  </r>
  <r>
    <x v="1"/>
    <x v="280"/>
    <x v="8"/>
    <x v="7"/>
    <x v="7"/>
    <x v="1"/>
    <x v="0"/>
    <x v="3"/>
    <n v="8.0649684999999999E-2"/>
    <m/>
    <n v="14.8"/>
    <x v="1797"/>
    <n v="4.3"/>
    <x v="7"/>
    <n v="31.664100000000001"/>
    <n v="12.836797297297297"/>
  </r>
  <r>
    <x v="1"/>
    <x v="194"/>
    <x v="8"/>
    <x v="7"/>
    <x v="7"/>
    <x v="1"/>
    <x v="0"/>
    <x v="3"/>
    <n v="9.9503430000000004E-3"/>
    <m/>
    <n v="21.25"/>
    <x v="1798"/>
    <n v="4.3"/>
    <x v="7"/>
    <n v="30.9268"/>
    <n v="8.7322729411764701"/>
  </r>
  <r>
    <x v="1"/>
    <x v="125"/>
    <x v="8"/>
    <x v="7"/>
    <x v="7"/>
    <x v="1"/>
    <x v="0"/>
    <x v="3"/>
    <n v="3.2381325000000002E-2"/>
    <m/>
    <n v="16.350000000000001"/>
    <x v="1799"/>
    <n v="4.3"/>
    <x v="7"/>
    <n v="27.697366666666667"/>
    <n v="10.16417125382263"/>
  </r>
  <r>
    <x v="1"/>
    <x v="927"/>
    <x v="8"/>
    <x v="7"/>
    <x v="7"/>
    <x v="1"/>
    <x v="0"/>
    <x v="3"/>
    <n v="8.0741927000000005E-2"/>
    <m/>
    <n v="12.5"/>
    <x v="1800"/>
    <n v="4.3"/>
    <x v="7"/>
    <n v="36.813299999999998"/>
    <n v="17.670383999999999"/>
  </r>
  <r>
    <x v="1"/>
    <x v="1163"/>
    <x v="9"/>
    <x v="7"/>
    <x v="7"/>
    <x v="1"/>
    <x v="0"/>
    <x v="3"/>
    <n v="1.9381059999999999E-2"/>
    <m/>
    <n v="14.5"/>
    <x v="1801"/>
    <n v="4.3"/>
    <x v="7"/>
    <n v="27.386833333333332"/>
    <n v="11.332482758620689"/>
  </r>
  <r>
    <x v="1"/>
    <x v="338"/>
    <x v="6"/>
    <x v="7"/>
    <x v="7"/>
    <x v="1"/>
    <x v="0"/>
    <x v="3"/>
    <n v="8.8839949000000001E-2"/>
    <m/>
    <n v="18.7"/>
    <x v="1802"/>
    <n v="4.3"/>
    <x v="7"/>
    <n v="42.377866666666669"/>
    <n v="13.597176470588236"/>
  </r>
  <r>
    <x v="1"/>
    <x v="1164"/>
    <x v="6"/>
    <x v="7"/>
    <x v="7"/>
    <x v="1"/>
    <x v="0"/>
    <x v="3"/>
    <n v="0.17025446899999999"/>
    <m/>
    <n v="11.5"/>
    <x v="1803"/>
    <n v="4.3"/>
    <x v="7"/>
    <n v="20.811733333333333"/>
    <n v="10.858295652173913"/>
  </r>
  <r>
    <x v="1"/>
    <x v="1165"/>
    <x v="3"/>
    <x v="7"/>
    <x v="7"/>
    <x v="1"/>
    <x v="0"/>
    <x v="3"/>
    <n v="7.8589628999999994E-2"/>
    <m/>
    <n v="6.1349999999999998"/>
    <x v="1804"/>
    <n v="4.3"/>
    <x v="7"/>
    <n v="18.881"/>
    <n v="18.465525672371641"/>
  </r>
  <r>
    <x v="1"/>
    <x v="147"/>
    <x v="3"/>
    <x v="7"/>
    <x v="7"/>
    <x v="1"/>
    <x v="0"/>
    <x v="3"/>
    <n v="7.2928316000000007E-2"/>
    <m/>
    <n v="15.35"/>
    <x v="1805"/>
    <n v="4.3"/>
    <x v="7"/>
    <n v="15.735333333333335"/>
    <n v="6.1506188925081435"/>
  </r>
  <r>
    <x v="1"/>
    <x v="997"/>
    <x v="3"/>
    <x v="7"/>
    <x v="7"/>
    <x v="1"/>
    <x v="0"/>
    <x v="3"/>
    <n v="2.3463123999999998E-2"/>
    <m/>
    <n v="16.100000000000001"/>
    <x v="1806"/>
    <n v="4.3"/>
    <x v="7"/>
    <n v="31.780766666666665"/>
    <n v="11.843763975155278"/>
  </r>
  <r>
    <x v="1"/>
    <x v="1039"/>
    <x v="3"/>
    <x v="7"/>
    <x v="7"/>
    <x v="1"/>
    <x v="0"/>
    <x v="3"/>
    <n v="3.7006075999999999E-2"/>
    <m/>
    <n v="17.25"/>
    <x v="761"/>
    <n v="4.3"/>
    <x v="7"/>
    <n v="27.458766666666666"/>
    <n v="9.5508753623188412"/>
  </r>
  <r>
    <x v="1"/>
    <x v="305"/>
    <x v="3"/>
    <x v="7"/>
    <x v="7"/>
    <x v="1"/>
    <x v="0"/>
    <x v="3"/>
    <n v="0.114609875"/>
    <m/>
    <n v="11.8"/>
    <x v="1807"/>
    <n v="4.3"/>
    <x v="7"/>
    <n v="32.834733333333332"/>
    <n v="16.695627118644065"/>
  </r>
  <r>
    <x v="0"/>
    <x v="1166"/>
    <x v="13"/>
    <x v="7"/>
    <x v="7"/>
    <x v="1"/>
    <x v="0"/>
    <x v="3"/>
    <n v="7.5142107999999999E-2"/>
    <m/>
    <n v="6.5750000000000002"/>
    <x v="1808"/>
    <n v="4.3"/>
    <x v="7"/>
    <n v="24.307400000000001"/>
    <n v="22.181657794676806"/>
  </r>
  <r>
    <x v="0"/>
    <x v="1167"/>
    <x v="13"/>
    <x v="7"/>
    <x v="7"/>
    <x v="1"/>
    <x v="0"/>
    <x v="3"/>
    <n v="4.368089E-2"/>
    <m/>
    <n v="14.8"/>
    <x v="1809"/>
    <n v="4.3"/>
    <x v="7"/>
    <n v="18.359500000000001"/>
    <n v="7.4430405405405402"/>
  </r>
  <r>
    <x v="0"/>
    <x v="932"/>
    <x v="13"/>
    <x v="7"/>
    <x v="7"/>
    <x v="1"/>
    <x v="0"/>
    <x v="3"/>
    <n v="2.2170591999999999E-2"/>
    <m/>
    <n v="9.6"/>
    <x v="1810"/>
    <n v="4.3"/>
    <x v="7"/>
    <n v="17.533166666666666"/>
    <n v="10.958229166666667"/>
  </r>
  <r>
    <x v="0"/>
    <x v="109"/>
    <x v="1"/>
    <x v="7"/>
    <x v="7"/>
    <x v="1"/>
    <x v="0"/>
    <x v="3"/>
    <n v="0"/>
    <m/>
    <n v="16.75"/>
    <x v="1811"/>
    <n v="4.3"/>
    <x v="7"/>
    <n v="16.727900000000002"/>
    <n v="5.9920835820895526"/>
  </r>
  <r>
    <x v="0"/>
    <x v="727"/>
    <x v="1"/>
    <x v="7"/>
    <x v="7"/>
    <x v="1"/>
    <x v="0"/>
    <x v="3"/>
    <n v="1.1937183000000001E-2"/>
    <m/>
    <n v="20.25"/>
    <x v="1812"/>
    <n v="4.3"/>
    <x v="7"/>
    <n v="30.798733333333331"/>
    <n v="9.1255506172839507"/>
  </r>
  <r>
    <x v="0"/>
    <x v="1073"/>
    <x v="2"/>
    <x v="7"/>
    <x v="7"/>
    <x v="1"/>
    <x v="0"/>
    <x v="3"/>
    <n v="2.4088444000000001E-2"/>
    <m/>
    <n v="8.39"/>
    <x v="1813"/>
    <n v="4.3"/>
    <x v="7"/>
    <n v="18.786266666666666"/>
    <n v="13.434755661501788"/>
  </r>
  <r>
    <x v="0"/>
    <x v="955"/>
    <x v="2"/>
    <x v="7"/>
    <x v="7"/>
    <x v="1"/>
    <x v="0"/>
    <x v="3"/>
    <n v="8.6837543000000003E-2"/>
    <m/>
    <n v="6.7649999999999997"/>
    <x v="1814"/>
    <n v="4.3"/>
    <x v="7"/>
    <n v="17.705099999999998"/>
    <n v="15.702971175166297"/>
  </r>
  <r>
    <x v="0"/>
    <x v="627"/>
    <x v="0"/>
    <x v="7"/>
    <x v="7"/>
    <x v="1"/>
    <x v="0"/>
    <x v="3"/>
    <n v="4.9842613000000001E-2"/>
    <m/>
    <n v="11.85"/>
    <x v="1158"/>
    <n v="4.3"/>
    <x v="7"/>
    <n v="27.375433333333334"/>
    <n v="13.860978902953587"/>
  </r>
  <r>
    <x v="0"/>
    <x v="916"/>
    <x v="0"/>
    <x v="7"/>
    <x v="7"/>
    <x v="1"/>
    <x v="0"/>
    <x v="3"/>
    <n v="8.6983590999999999E-2"/>
    <m/>
    <n v="15.1"/>
    <x v="1345"/>
    <n v="4.3"/>
    <x v="7"/>
    <n v="36.640933333333329"/>
    <n v="14.559311258278145"/>
  </r>
  <r>
    <x v="0"/>
    <x v="1168"/>
    <x v="0"/>
    <x v="7"/>
    <x v="7"/>
    <x v="1"/>
    <x v="0"/>
    <x v="3"/>
    <n v="5.3586457999999997E-2"/>
    <m/>
    <n v="5.7850000000000001"/>
    <x v="1815"/>
    <n v="4.3"/>
    <x v="7"/>
    <n v="14.964266666666667"/>
    <n v="15.520414866032844"/>
  </r>
  <r>
    <x v="0"/>
    <x v="1148"/>
    <x v="8"/>
    <x v="7"/>
    <x v="7"/>
    <x v="1"/>
    <x v="0"/>
    <x v="3"/>
    <n v="2.6949463E-2"/>
    <m/>
    <n v="19.25"/>
    <x v="1816"/>
    <n v="4.3"/>
    <x v="7"/>
    <n v="32.951833333333333"/>
    <n v="10.270701298701299"/>
  </r>
  <r>
    <x v="0"/>
    <x v="1169"/>
    <x v="8"/>
    <x v="7"/>
    <x v="7"/>
    <x v="1"/>
    <x v="0"/>
    <x v="3"/>
    <n v="0.178210285"/>
    <m/>
    <n v="6.1749999999999998"/>
    <x v="1817"/>
    <n v="4.3"/>
    <x v="7"/>
    <n v="15.962533333333333"/>
    <n v="15.510153846153846"/>
  </r>
  <r>
    <x v="0"/>
    <x v="1170"/>
    <x v="6"/>
    <x v="7"/>
    <x v="7"/>
    <x v="1"/>
    <x v="0"/>
    <x v="3"/>
    <n v="8.7894475E-2"/>
    <m/>
    <n v="8.8949999999999996"/>
    <x v="1818"/>
    <n v="4.3"/>
    <x v="7"/>
    <n v="20.195499999999999"/>
    <n v="13.622596964586847"/>
  </r>
  <r>
    <x v="0"/>
    <x v="794"/>
    <x v="6"/>
    <x v="7"/>
    <x v="7"/>
    <x v="1"/>
    <x v="0"/>
    <x v="3"/>
    <n v="2.5795293E-2"/>
    <m/>
    <n v="13.65"/>
    <x v="1819"/>
    <n v="4.3"/>
    <x v="7"/>
    <n v="13.371699999999999"/>
    <n v="5.8776703296703294"/>
  </r>
  <r>
    <x v="0"/>
    <x v="1171"/>
    <x v="6"/>
    <x v="7"/>
    <x v="7"/>
    <x v="1"/>
    <x v="0"/>
    <x v="3"/>
    <n v="3.9031927000000001E-2"/>
    <m/>
    <n v="17.600000000000001"/>
    <x v="1820"/>
    <n v="4.3"/>
    <x v="7"/>
    <n v="15.940166666666668"/>
    <n v="5.4341477272727268"/>
  </r>
  <r>
    <x v="0"/>
    <x v="1116"/>
    <x v="3"/>
    <x v="7"/>
    <x v="7"/>
    <x v="1"/>
    <x v="0"/>
    <x v="3"/>
    <n v="0.112119359"/>
    <m/>
    <n v="8.85"/>
    <x v="1821"/>
    <n v="4.3"/>
    <x v="7"/>
    <n v="20.506466666666665"/>
    <n v="13.902689265536724"/>
  </r>
  <r>
    <x v="1"/>
    <x v="275"/>
    <x v="0"/>
    <x v="3"/>
    <x v="3"/>
    <x v="1"/>
    <x v="2"/>
    <x v="0"/>
    <n v="6.8024299999999996E-2"/>
    <n v="16.350000000000001"/>
    <n v="16.350000000000001"/>
    <x v="1822"/>
    <n v="4.2"/>
    <x v="3"/>
    <n v="19.644259999999999"/>
    <n v="12.014837920489295"/>
  </r>
  <r>
    <x v="0"/>
    <x v="353"/>
    <x v="6"/>
    <x v="3"/>
    <x v="3"/>
    <x v="1"/>
    <x v="2"/>
    <x v="0"/>
    <n v="0.138190277"/>
    <n v="18.850000000000001"/>
    <n v="18.850000000000001"/>
    <x v="1823"/>
    <n v="4.2"/>
    <x v="3"/>
    <n v="25.087240000000001"/>
    <n v="13.308880636604773"/>
  </r>
  <r>
    <x v="1"/>
    <x v="195"/>
    <x v="9"/>
    <x v="1"/>
    <x v="1"/>
    <x v="1"/>
    <x v="0"/>
    <x v="1"/>
    <n v="1.2148836E-2"/>
    <n v="13.1"/>
    <n v="13.1"/>
    <x v="1824"/>
    <n v="4.3"/>
    <x v="1"/>
    <n v="95.676500000000004"/>
    <n v="14.607099236641222"/>
  </r>
  <r>
    <x v="1"/>
    <x v="69"/>
    <x v="8"/>
    <x v="3"/>
    <x v="3"/>
    <x v="1"/>
    <x v="2"/>
    <x v="0"/>
    <n v="2.6818430000000001E-2"/>
    <n v="9.8000000000000007"/>
    <n v="9.8000000000000007"/>
    <x v="1825"/>
    <n v="4.2"/>
    <x v="3"/>
    <n v="12.600199999999999"/>
    <n v="12.857346938775509"/>
  </r>
  <r>
    <x v="1"/>
    <x v="1172"/>
    <x v="2"/>
    <x v="3"/>
    <x v="3"/>
    <x v="1"/>
    <x v="2"/>
    <x v="0"/>
    <n v="0.159803853"/>
    <n v="10.195"/>
    <n v="10.195"/>
    <x v="1826"/>
    <n v="4.2"/>
    <x v="3"/>
    <n v="14.151540000000001"/>
    <n v="13.880863168219715"/>
  </r>
  <r>
    <x v="0"/>
    <x v="1173"/>
    <x v="6"/>
    <x v="2"/>
    <x v="2"/>
    <x v="0"/>
    <x v="1"/>
    <x v="0"/>
    <n v="0.123115764"/>
    <n v="6.3049999999999997"/>
    <n v="6.3049999999999997"/>
    <x v="1827"/>
    <n v="4.2"/>
    <x v="2"/>
    <n v="11.955450000000001"/>
    <n v="15.169484536082475"/>
  </r>
  <r>
    <x v="0"/>
    <x v="562"/>
    <x v="8"/>
    <x v="7"/>
    <x v="9"/>
    <x v="0"/>
    <x v="1"/>
    <x v="2"/>
    <n v="6.4625342000000002E-2"/>
    <m/>
    <n v="6.69"/>
    <x v="1828"/>
    <n v="4.2"/>
    <x v="7"/>
    <n v="29.489500000000003"/>
    <n v="26.44798206278027"/>
  </r>
  <r>
    <x v="1"/>
    <x v="284"/>
    <x v="3"/>
    <x v="4"/>
    <x v="4"/>
    <x v="2"/>
    <x v="1"/>
    <x v="0"/>
    <n v="6.3017847000000002E-2"/>
    <n v="12.65"/>
    <n v="12.65"/>
    <x v="1829"/>
    <n v="4.2"/>
    <x v="4"/>
    <n v="17.673088888888888"/>
    <n v="12.573739130434781"/>
  </r>
  <r>
    <x v="1"/>
    <x v="1070"/>
    <x v="3"/>
    <x v="2"/>
    <x v="2"/>
    <x v="0"/>
    <x v="1"/>
    <x v="0"/>
    <n v="0.18350729499999999"/>
    <n v="14.15"/>
    <n v="14.15"/>
    <x v="1830"/>
    <n v="4.2"/>
    <x v="2"/>
    <n v="10.30345"/>
    <n v="5.8252720848056532"/>
  </r>
  <r>
    <x v="1"/>
    <x v="5"/>
    <x v="2"/>
    <x v="6"/>
    <x v="6"/>
    <x v="1"/>
    <x v="1"/>
    <x v="2"/>
    <n v="9.1632160000000001E-3"/>
    <n v="8.89"/>
    <n v="8.89"/>
    <x v="1020"/>
    <n v="4.2"/>
    <x v="6"/>
    <n v="7.8231999999999999"/>
    <n v="11.44"/>
  </r>
  <r>
    <x v="1"/>
    <x v="64"/>
    <x v="5"/>
    <x v="5"/>
    <x v="5"/>
    <x v="2"/>
    <x v="1"/>
    <x v="0"/>
    <n v="4.8331717000000003E-2"/>
    <n v="9.1950000000000003"/>
    <n v="9.1950000000000003"/>
    <x v="1831"/>
    <n v="4.2"/>
    <x v="5"/>
    <n v="26.29055"/>
    <n v="11.436889613920609"/>
  </r>
  <r>
    <x v="0"/>
    <x v="855"/>
    <x v="2"/>
    <x v="8"/>
    <x v="8"/>
    <x v="2"/>
    <x v="1"/>
    <x v="0"/>
    <n v="0"/>
    <n v="14"/>
    <n v="14"/>
    <x v="1832"/>
    <n v="4.2"/>
    <x v="8"/>
    <n v="7.580571428571429"/>
    <n v="3.7902857142857145"/>
  </r>
  <r>
    <x v="0"/>
    <x v="980"/>
    <x v="6"/>
    <x v="3"/>
    <x v="3"/>
    <x v="1"/>
    <x v="2"/>
    <x v="0"/>
    <n v="4.1922849999999998E-2"/>
    <n v="14"/>
    <n v="14"/>
    <x v="1833"/>
    <n v="4.2"/>
    <x v="3"/>
    <n v="5.4763999999999999"/>
    <n v="3.9117142857142859"/>
  </r>
  <r>
    <x v="1"/>
    <x v="1174"/>
    <x v="4"/>
    <x v="7"/>
    <x v="9"/>
    <x v="0"/>
    <x v="1"/>
    <x v="2"/>
    <n v="0.12847846199999999"/>
    <m/>
    <n v="10"/>
    <x v="1834"/>
    <n v="4.2"/>
    <x v="7"/>
    <n v="19.657333333333334"/>
    <n v="11.7944"/>
  </r>
  <r>
    <x v="0"/>
    <x v="231"/>
    <x v="0"/>
    <x v="1"/>
    <x v="1"/>
    <x v="1"/>
    <x v="0"/>
    <x v="1"/>
    <n v="0.13262159400000001"/>
    <n v="12.15"/>
    <n v="12.15"/>
    <x v="1835"/>
    <n v="4.2"/>
    <x v="1"/>
    <n v="95.093599999999995"/>
    <n v="15.653267489711933"/>
  </r>
  <r>
    <x v="0"/>
    <x v="627"/>
    <x v="0"/>
    <x v="4"/>
    <x v="4"/>
    <x v="2"/>
    <x v="1"/>
    <x v="0"/>
    <n v="5.0186726000000001E-2"/>
    <n v="11.85"/>
    <n v="11.85"/>
    <x v="1205"/>
    <n v="4.2"/>
    <x v="4"/>
    <n v="18.23917777777778"/>
    <n v="13.852540084388187"/>
  </r>
  <r>
    <x v="1"/>
    <x v="153"/>
    <x v="10"/>
    <x v="8"/>
    <x v="8"/>
    <x v="2"/>
    <x v="1"/>
    <x v="0"/>
    <n v="5.8091482E-2"/>
    <n v="13.8"/>
    <n v="13.8"/>
    <x v="1836"/>
    <n v="4.2"/>
    <x v="8"/>
    <n v="35.025742857142859"/>
    <n v="17.76668115942029"/>
  </r>
  <r>
    <x v="0"/>
    <x v="22"/>
    <x v="6"/>
    <x v="5"/>
    <x v="5"/>
    <x v="2"/>
    <x v="1"/>
    <x v="0"/>
    <n v="0"/>
    <n v="5.78"/>
    <n v="5.78"/>
    <x v="1837"/>
    <n v="4.2"/>
    <x v="5"/>
    <n v="65.9392"/>
    <n v="45.632664359861586"/>
  </r>
  <r>
    <x v="1"/>
    <x v="1175"/>
    <x v="10"/>
    <x v="8"/>
    <x v="8"/>
    <x v="2"/>
    <x v="1"/>
    <x v="0"/>
    <n v="8.7977262000000001E-2"/>
    <n v="14.1"/>
    <n v="14.1"/>
    <x v="1838"/>
    <n v="4.2"/>
    <x v="8"/>
    <n v="32.723828571428569"/>
    <n v="16.245872340425532"/>
  </r>
  <r>
    <x v="0"/>
    <x v="1176"/>
    <x v="8"/>
    <x v="4"/>
    <x v="4"/>
    <x v="2"/>
    <x v="1"/>
    <x v="0"/>
    <n v="7.6276207999999998E-2"/>
    <n v="17.600000000000001"/>
    <n v="17.600000000000001"/>
    <x v="1839"/>
    <n v="4.2"/>
    <x v="4"/>
    <n v="12.324466666666666"/>
    <n v="6.3022840909090903"/>
  </r>
  <r>
    <x v="1"/>
    <x v="1177"/>
    <x v="2"/>
    <x v="3"/>
    <x v="3"/>
    <x v="1"/>
    <x v="2"/>
    <x v="0"/>
    <n v="5.6245074999999999E-2"/>
    <n v="17.600000000000001"/>
    <n v="17.600000000000001"/>
    <x v="1485"/>
    <n v="4.2"/>
    <x v="3"/>
    <n v="4.3345399999999996"/>
    <n v="2.4628068181818179"/>
  </r>
  <r>
    <x v="1"/>
    <x v="1178"/>
    <x v="12"/>
    <x v="5"/>
    <x v="5"/>
    <x v="2"/>
    <x v="1"/>
    <x v="0"/>
    <n v="0.141398626"/>
    <n v="15.75"/>
    <n v="15.75"/>
    <x v="1840"/>
    <n v="4.2"/>
    <x v="5"/>
    <n v="62.634549999999997"/>
    <n v="15.907187301587301"/>
  </r>
  <r>
    <x v="1"/>
    <x v="25"/>
    <x v="2"/>
    <x v="4"/>
    <x v="4"/>
    <x v="2"/>
    <x v="1"/>
    <x v="0"/>
    <n v="0.13973522599999999"/>
    <n v="13.35"/>
    <n v="13.35"/>
    <x v="1197"/>
    <n v="4.2"/>
    <x v="4"/>
    <n v="16.393244444444445"/>
    <n v="11.051625468164794"/>
  </r>
  <r>
    <x v="0"/>
    <x v="547"/>
    <x v="11"/>
    <x v="5"/>
    <x v="5"/>
    <x v="2"/>
    <x v="1"/>
    <x v="0"/>
    <n v="9.5102091999999999E-2"/>
    <n v="7.8949999999999996"/>
    <n v="7.8949999999999996"/>
    <x v="1841"/>
    <n v="4.2"/>
    <x v="5"/>
    <n v="26.1083"/>
    <n v="13.227764407853073"/>
  </r>
  <r>
    <x v="1"/>
    <x v="1153"/>
    <x v="6"/>
    <x v="7"/>
    <x v="9"/>
    <x v="0"/>
    <x v="1"/>
    <x v="2"/>
    <n v="9.2463920000000005E-2"/>
    <m/>
    <n v="18.75"/>
    <x v="1842"/>
    <n v="4.2"/>
    <x v="7"/>
    <n v="31.825066666666668"/>
    <n v="10.184021333333334"/>
  </r>
  <r>
    <x v="0"/>
    <x v="999"/>
    <x v="13"/>
    <x v="4"/>
    <x v="4"/>
    <x v="2"/>
    <x v="1"/>
    <x v="0"/>
    <n v="6.3993068E-2"/>
    <n v="14.5"/>
    <n v="14.5"/>
    <x v="1625"/>
    <n v="4.2"/>
    <x v="4"/>
    <n v="28.939933333333336"/>
    <n v="17.962717241379313"/>
  </r>
  <r>
    <x v="1"/>
    <x v="631"/>
    <x v="10"/>
    <x v="2"/>
    <x v="2"/>
    <x v="0"/>
    <x v="1"/>
    <x v="0"/>
    <n v="5.8346939E-2"/>
    <n v="7.0750000000000002"/>
    <n v="7.0750000000000002"/>
    <x v="1843"/>
    <n v="4.2"/>
    <x v="2"/>
    <n v="17.776599999999998"/>
    <n v="20.100749116607773"/>
  </r>
  <r>
    <x v="1"/>
    <x v="491"/>
    <x v="4"/>
    <x v="7"/>
    <x v="9"/>
    <x v="0"/>
    <x v="1"/>
    <x v="2"/>
    <n v="5.3392943999999998E-2"/>
    <m/>
    <n v="18.350000000000001"/>
    <x v="1844"/>
    <n v="4.2"/>
    <x v="7"/>
    <n v="32.302700000000002"/>
    <n v="10.562190735694822"/>
  </r>
  <r>
    <x v="1"/>
    <x v="427"/>
    <x v="7"/>
    <x v="7"/>
    <x v="9"/>
    <x v="0"/>
    <x v="1"/>
    <x v="2"/>
    <n v="6.5652494000000006E-2"/>
    <m/>
    <n v="6.8"/>
    <x v="1845"/>
    <n v="4.2"/>
    <x v="7"/>
    <n v="8.1505666666666663"/>
    <n v="7.1916764705882352"/>
  </r>
  <r>
    <x v="0"/>
    <x v="689"/>
    <x v="15"/>
    <x v="8"/>
    <x v="8"/>
    <x v="2"/>
    <x v="1"/>
    <x v="0"/>
    <n v="1.7627888000000001E-2"/>
    <n v="10.195"/>
    <n v="10.195"/>
    <x v="1846"/>
    <n v="4.2"/>
    <x v="8"/>
    <n v="34.236257142857141"/>
    <n v="23.506993624325649"/>
  </r>
  <r>
    <x v="1"/>
    <x v="405"/>
    <x v="10"/>
    <x v="4"/>
    <x v="4"/>
    <x v="2"/>
    <x v="1"/>
    <x v="0"/>
    <n v="1.7191055E-2"/>
    <n v="7.9349999999999996"/>
    <n v="7.9349999999999996"/>
    <x v="1847"/>
    <n v="4.2"/>
    <x v="4"/>
    <n v="5.7261111111111109"/>
    <n v="6.4946439823566475"/>
  </r>
  <r>
    <x v="0"/>
    <x v="1128"/>
    <x v="10"/>
    <x v="0"/>
    <x v="0"/>
    <x v="0"/>
    <x v="0"/>
    <x v="0"/>
    <n v="4.7565207999999998E-2"/>
    <n v="20.7"/>
    <n v="20.7"/>
    <x v="1848"/>
    <n v="4.2"/>
    <x v="0"/>
    <n v="17.790633333333332"/>
    <n v="10.313410628019323"/>
  </r>
  <r>
    <x v="1"/>
    <x v="1179"/>
    <x v="0"/>
    <x v="2"/>
    <x v="2"/>
    <x v="0"/>
    <x v="1"/>
    <x v="0"/>
    <n v="2.2604051E-2"/>
    <n v="12.85"/>
    <n v="12.85"/>
    <x v="1849"/>
    <n v="4.2"/>
    <x v="2"/>
    <n v="22.678975000000001"/>
    <n v="14.119206225680935"/>
  </r>
  <r>
    <x v="1"/>
    <x v="1180"/>
    <x v="10"/>
    <x v="3"/>
    <x v="3"/>
    <x v="1"/>
    <x v="2"/>
    <x v="0"/>
    <n v="0"/>
    <n v="8.7750000000000004"/>
    <n v="8.7750000000000004"/>
    <x v="1850"/>
    <n v="4.2"/>
    <x v="3"/>
    <n v="4.5942799999999995"/>
    <n v="5.235646723646723"/>
  </r>
  <r>
    <x v="1"/>
    <x v="1181"/>
    <x v="10"/>
    <x v="7"/>
    <x v="7"/>
    <x v="1"/>
    <x v="0"/>
    <x v="3"/>
    <n v="8.9035960999999997E-2"/>
    <m/>
    <n v="20.350000000000001"/>
    <x v="1851"/>
    <n v="4.2"/>
    <x v="7"/>
    <n v="43.426566666666666"/>
    <n v="12.803901719901718"/>
  </r>
  <r>
    <x v="0"/>
    <x v="610"/>
    <x v="6"/>
    <x v="0"/>
    <x v="0"/>
    <x v="0"/>
    <x v="0"/>
    <x v="0"/>
    <n v="1.2282365999999999E-2"/>
    <n v="15.15"/>
    <n v="15.15"/>
    <x v="1852"/>
    <n v="4.2"/>
    <x v="0"/>
    <n v="11.044033333333333"/>
    <n v="8.7477491749174927"/>
  </r>
  <r>
    <x v="1"/>
    <x v="155"/>
    <x v="2"/>
    <x v="2"/>
    <x v="2"/>
    <x v="0"/>
    <x v="1"/>
    <x v="0"/>
    <n v="0.127541722"/>
    <n v="14.3"/>
    <n v="14.3"/>
    <x v="1853"/>
    <n v="4.2"/>
    <x v="2"/>
    <n v="10.6153"/>
    <n v="5.9386293706293705"/>
  </r>
  <r>
    <x v="1"/>
    <x v="554"/>
    <x v="6"/>
    <x v="6"/>
    <x v="6"/>
    <x v="1"/>
    <x v="1"/>
    <x v="2"/>
    <n v="5.8373080000000001E-2"/>
    <n v="14.15"/>
    <n v="14.15"/>
    <x v="1854"/>
    <n v="4.2"/>
    <x v="6"/>
    <n v="18.767907692307691"/>
    <n v="17.24260070671378"/>
  </r>
  <r>
    <x v="0"/>
    <x v="1182"/>
    <x v="1"/>
    <x v="1"/>
    <x v="1"/>
    <x v="1"/>
    <x v="0"/>
    <x v="1"/>
    <n v="4.0369315000000003E-2"/>
    <n v="8.6"/>
    <n v="8.6"/>
    <x v="99"/>
    <n v="4.2"/>
    <x v="1"/>
    <n v="94.876499999999993"/>
    <n v="22.064302325581394"/>
  </r>
  <r>
    <x v="0"/>
    <x v="960"/>
    <x v="0"/>
    <x v="1"/>
    <x v="1"/>
    <x v="1"/>
    <x v="0"/>
    <x v="1"/>
    <n v="0.113678422"/>
    <n v="15.35"/>
    <n v="15.35"/>
    <x v="1855"/>
    <n v="4"/>
    <x v="1"/>
    <n v="94.875200000000007"/>
    <n v="12.361589576547232"/>
  </r>
  <r>
    <x v="0"/>
    <x v="1183"/>
    <x v="7"/>
    <x v="3"/>
    <x v="3"/>
    <x v="1"/>
    <x v="2"/>
    <x v="0"/>
    <n v="8.2197959000000001E-2"/>
    <n v="19.350000000000001"/>
    <n v="19.350000000000001"/>
    <x v="1856"/>
    <n v="4.2"/>
    <x v="3"/>
    <n v="4.9203400000000004"/>
    <n v="2.5428113695090437"/>
  </r>
  <r>
    <x v="0"/>
    <x v="1184"/>
    <x v="1"/>
    <x v="7"/>
    <x v="9"/>
    <x v="0"/>
    <x v="1"/>
    <x v="2"/>
    <n v="0"/>
    <m/>
    <n v="19.5"/>
    <x v="662"/>
    <n v="4.2"/>
    <x v="7"/>
    <n v="26.782"/>
    <n v="8.2406153846153849"/>
  </r>
  <r>
    <x v="0"/>
    <x v="1185"/>
    <x v="0"/>
    <x v="0"/>
    <x v="0"/>
    <x v="0"/>
    <x v="0"/>
    <x v="0"/>
    <n v="3.5205866000000002E-2"/>
    <n v="9.5"/>
    <n v="9.5"/>
    <x v="1857"/>
    <n v="4.2"/>
    <x v="0"/>
    <n v="14.278733333333333"/>
    <n v="18.036294736842105"/>
  </r>
  <r>
    <x v="1"/>
    <x v="429"/>
    <x v="6"/>
    <x v="7"/>
    <x v="9"/>
    <x v="0"/>
    <x v="1"/>
    <x v="2"/>
    <n v="5.1778172999999997E-2"/>
    <m/>
    <n v="9.6950000000000003"/>
    <x v="1858"/>
    <n v="4.2"/>
    <x v="7"/>
    <n v="26.315333333333331"/>
    <n v="16.285920577617329"/>
  </r>
  <r>
    <x v="1"/>
    <x v="11"/>
    <x v="4"/>
    <x v="2"/>
    <x v="2"/>
    <x v="0"/>
    <x v="1"/>
    <x v="0"/>
    <n v="5.2054819000000002E-2"/>
    <n v="18.850000000000001"/>
    <n v="18.850000000000001"/>
    <x v="1859"/>
    <n v="4.2"/>
    <x v="2"/>
    <n v="23.648074999999999"/>
    <n v="10.036318302387267"/>
  </r>
  <r>
    <x v="1"/>
    <x v="256"/>
    <x v="6"/>
    <x v="7"/>
    <x v="7"/>
    <x v="1"/>
    <x v="0"/>
    <x v="3"/>
    <n v="5.3795153999999998E-2"/>
    <m/>
    <n v="20.350000000000001"/>
    <x v="1860"/>
    <n v="4.2"/>
    <x v="7"/>
    <n v="19.624433333333332"/>
    <n v="5.7860737100737101"/>
  </r>
  <r>
    <x v="1"/>
    <x v="566"/>
    <x v="0"/>
    <x v="8"/>
    <x v="8"/>
    <x v="2"/>
    <x v="1"/>
    <x v="0"/>
    <n v="0.14849252099999999"/>
    <n v="7.4749999999999996"/>
    <n v="7.4749999999999996"/>
    <x v="1861"/>
    <n v="4.2"/>
    <x v="8"/>
    <n v="34.383628571428567"/>
    <n v="32.198715719063543"/>
  </r>
  <r>
    <x v="1"/>
    <x v="168"/>
    <x v="5"/>
    <x v="2"/>
    <x v="2"/>
    <x v="0"/>
    <x v="1"/>
    <x v="0"/>
    <n v="1.4301326E-2"/>
    <n v="19.75"/>
    <n v="19.75"/>
    <x v="1862"/>
    <n v="4.2"/>
    <x v="2"/>
    <n v="12.879149999999999"/>
    <n v="5.2168708860759487"/>
  </r>
  <r>
    <x v="1"/>
    <x v="1186"/>
    <x v="0"/>
    <x v="5"/>
    <x v="5"/>
    <x v="2"/>
    <x v="0"/>
    <x v="0"/>
    <n v="0.11129811100000001"/>
    <n v="11.1"/>
    <n v="11.1"/>
    <x v="1630"/>
    <n v="4.2"/>
    <x v="5"/>
    <n v="47.946150000000003"/>
    <n v="17.277891891891894"/>
  </r>
  <r>
    <x v="1"/>
    <x v="1187"/>
    <x v="10"/>
    <x v="0"/>
    <x v="0"/>
    <x v="0"/>
    <x v="0"/>
    <x v="0"/>
    <n v="4.4995631000000001E-2"/>
    <n v="8.2100000000000009"/>
    <n v="8.2100000000000009"/>
    <x v="1863"/>
    <n v="4.2"/>
    <x v="0"/>
    <n v="7.4349833333333342"/>
    <n v="10.86721071863581"/>
  </r>
  <r>
    <x v="0"/>
    <x v="584"/>
    <x v="8"/>
    <x v="0"/>
    <x v="0"/>
    <x v="0"/>
    <x v="0"/>
    <x v="0"/>
    <n v="2.3567537999999999E-2"/>
    <n v="12.8"/>
    <n v="12.8"/>
    <x v="1864"/>
    <n v="4.2"/>
    <x v="0"/>
    <n v="18.903366666666667"/>
    <n v="17.721906249999996"/>
  </r>
  <r>
    <x v="1"/>
    <x v="344"/>
    <x v="5"/>
    <x v="7"/>
    <x v="9"/>
    <x v="0"/>
    <x v="1"/>
    <x v="2"/>
    <n v="0.164864915"/>
    <m/>
    <n v="19.600000000000001"/>
    <x v="1865"/>
    <n v="4.2"/>
    <x v="7"/>
    <n v="42.544966666666667"/>
    <n v="13.023969387755102"/>
  </r>
  <r>
    <x v="1"/>
    <x v="1188"/>
    <x v="1"/>
    <x v="2"/>
    <x v="2"/>
    <x v="0"/>
    <x v="1"/>
    <x v="0"/>
    <n v="1.3263967999999999E-2"/>
    <n v="13.8"/>
    <n v="13.8"/>
    <x v="1866"/>
    <n v="4.2"/>
    <x v="2"/>
    <n v="13.365675"/>
    <n v="7.7482173913043475"/>
  </r>
  <r>
    <x v="1"/>
    <x v="233"/>
    <x v="7"/>
    <x v="2"/>
    <x v="2"/>
    <x v="0"/>
    <x v="1"/>
    <x v="0"/>
    <n v="4.7187038000000001E-2"/>
    <n v="9.8000000000000007"/>
    <n v="9.8000000000000007"/>
    <x v="1867"/>
    <n v="4.2"/>
    <x v="2"/>
    <n v="12.575200000000001"/>
    <n v="10.265469387755102"/>
  </r>
  <r>
    <x v="1"/>
    <x v="490"/>
    <x v="1"/>
    <x v="2"/>
    <x v="2"/>
    <x v="0"/>
    <x v="1"/>
    <x v="0"/>
    <n v="8.2552213999999999E-2"/>
    <n v="19.5"/>
    <n v="19.5"/>
    <x v="1868"/>
    <n v="4.2"/>
    <x v="2"/>
    <n v="22.475024999999999"/>
    <n v="9.2205230769230759"/>
  </r>
  <r>
    <x v="1"/>
    <x v="346"/>
    <x v="12"/>
    <x v="0"/>
    <x v="0"/>
    <x v="0"/>
    <x v="0"/>
    <x v="0"/>
    <n v="7.2088552E-2"/>
    <n v="8.3949999999999996"/>
    <n v="8.3949999999999996"/>
    <x v="687"/>
    <n v="4.2"/>
    <x v="0"/>
    <n v="21.141999999999999"/>
    <n v="30.220845741512807"/>
  </r>
  <r>
    <x v="0"/>
    <x v="1189"/>
    <x v="0"/>
    <x v="7"/>
    <x v="7"/>
    <x v="1"/>
    <x v="0"/>
    <x v="3"/>
    <n v="1.3529884000000001E-2"/>
    <m/>
    <n v="16.100000000000001"/>
    <x v="1869"/>
    <n v="4.2"/>
    <x v="7"/>
    <n v="17.709933333333336"/>
    <n v="6.5999751552795027"/>
  </r>
  <r>
    <x v="1"/>
    <x v="503"/>
    <x v="10"/>
    <x v="3"/>
    <x v="3"/>
    <x v="1"/>
    <x v="2"/>
    <x v="0"/>
    <n v="4.9823902000000003E-2"/>
    <n v="7.02"/>
    <n v="7.02"/>
    <x v="1870"/>
    <n v="4.2"/>
    <x v="3"/>
    <n v="8.2225000000000001"/>
    <n v="11.712962962962964"/>
  </r>
  <r>
    <x v="1"/>
    <x v="1190"/>
    <x v="2"/>
    <x v="4"/>
    <x v="4"/>
    <x v="2"/>
    <x v="0"/>
    <x v="0"/>
    <n v="2.6046138E-2"/>
    <n v="15.1"/>
    <n v="15.1"/>
    <x v="52"/>
    <n v="4.2"/>
    <x v="4"/>
    <n v="16.356400000000001"/>
    <n v="9.7488476821192069"/>
  </r>
  <r>
    <x v="1"/>
    <x v="1191"/>
    <x v="6"/>
    <x v="4"/>
    <x v="4"/>
    <x v="2"/>
    <x v="0"/>
    <x v="0"/>
    <n v="3.7014587000000002E-2"/>
    <n v="12.3"/>
    <n v="12.3"/>
    <x v="1871"/>
    <n v="4.2"/>
    <x v="4"/>
    <n v="12.798155555555557"/>
    <n v="9.3645040650406504"/>
  </r>
  <r>
    <x v="0"/>
    <x v="261"/>
    <x v="7"/>
    <x v="7"/>
    <x v="7"/>
    <x v="1"/>
    <x v="0"/>
    <x v="3"/>
    <n v="2.4776026E-2"/>
    <m/>
    <n v="10.3"/>
    <x v="266"/>
    <n v="4.2"/>
    <x v="7"/>
    <n v="28.723699999999997"/>
    <n v="16.732252427184463"/>
  </r>
  <r>
    <x v="1"/>
    <x v="419"/>
    <x v="6"/>
    <x v="8"/>
    <x v="8"/>
    <x v="2"/>
    <x v="1"/>
    <x v="0"/>
    <n v="9.3653464000000006E-2"/>
    <n v="7.07"/>
    <n v="7.07"/>
    <x v="948"/>
    <n v="4.2"/>
    <x v="8"/>
    <n v="16.19762857142857"/>
    <n v="16.037256011315417"/>
  </r>
  <r>
    <x v="1"/>
    <x v="643"/>
    <x v="5"/>
    <x v="4"/>
    <x v="4"/>
    <x v="2"/>
    <x v="0"/>
    <x v="0"/>
    <n v="1.430324E-2"/>
    <n v="19.5"/>
    <n v="19.5"/>
    <x v="27"/>
    <n v="4.2"/>
    <x v="4"/>
    <n v="6.3623777777777777"/>
    <n v="2.9364820512820513"/>
  </r>
  <r>
    <x v="1"/>
    <x v="99"/>
    <x v="5"/>
    <x v="1"/>
    <x v="1"/>
    <x v="1"/>
    <x v="0"/>
    <x v="1"/>
    <n v="5.2715919999999999E-2"/>
    <n v="12.3"/>
    <n v="12.3"/>
    <x v="1872"/>
    <n v="4.2"/>
    <x v="1"/>
    <n v="94.826499999999996"/>
    <n v="15.418943089430893"/>
  </r>
  <r>
    <x v="0"/>
    <x v="909"/>
    <x v="0"/>
    <x v="7"/>
    <x v="7"/>
    <x v="1"/>
    <x v="0"/>
    <x v="3"/>
    <n v="5.8142797000000003E-2"/>
    <m/>
    <n v="12.15"/>
    <x v="1873"/>
    <n v="4.2"/>
    <x v="7"/>
    <n v="27.025866666666669"/>
    <n v="13.346106995884774"/>
  </r>
  <r>
    <x v="0"/>
    <x v="1192"/>
    <x v="10"/>
    <x v="3"/>
    <x v="3"/>
    <x v="1"/>
    <x v="2"/>
    <x v="0"/>
    <n v="7.2334667000000005E-2"/>
    <n v="12.35"/>
    <n v="12.35"/>
    <x v="1874"/>
    <n v="4.2"/>
    <x v="3"/>
    <n v="4.9169199999999993"/>
    <n v="3.9813117408906882"/>
  </r>
  <r>
    <x v="0"/>
    <x v="1193"/>
    <x v="0"/>
    <x v="7"/>
    <x v="7"/>
    <x v="1"/>
    <x v="0"/>
    <x v="3"/>
    <n v="0.109459733"/>
    <m/>
    <n v="12.5"/>
    <x v="1875"/>
    <n v="4.2"/>
    <x v="7"/>
    <n v="14.026533333333333"/>
    <n v="6.7327360000000001"/>
  </r>
  <r>
    <x v="1"/>
    <x v="1194"/>
    <x v="5"/>
    <x v="2"/>
    <x v="2"/>
    <x v="0"/>
    <x v="1"/>
    <x v="0"/>
    <n v="1.3120028000000001E-2"/>
    <n v="7.4749999999999996"/>
    <n v="7.4749999999999996"/>
    <x v="1876"/>
    <n v="4.2"/>
    <x v="2"/>
    <n v="27.202400000000001"/>
    <n v="29.1129364548495"/>
  </r>
  <r>
    <x v="1"/>
    <x v="1009"/>
    <x v="3"/>
    <x v="6"/>
    <x v="6"/>
    <x v="1"/>
    <x v="0"/>
    <x v="2"/>
    <n v="0"/>
    <n v="9.5"/>
    <n v="9.5"/>
    <x v="1877"/>
    <n v="4.2"/>
    <x v="6"/>
    <n v="2.5300000000000002"/>
    <n v="3.4621052631578948"/>
  </r>
  <r>
    <x v="1"/>
    <x v="1186"/>
    <x v="0"/>
    <x v="1"/>
    <x v="1"/>
    <x v="1"/>
    <x v="0"/>
    <x v="1"/>
    <n v="0.11112293600000001"/>
    <n v="11.1"/>
    <n v="11.1"/>
    <x v="1036"/>
    <n v="4.5"/>
    <x v="1"/>
    <n v="94.642300000000006"/>
    <n v="17.052666666666667"/>
  </r>
  <r>
    <x v="1"/>
    <x v="656"/>
    <x v="4"/>
    <x v="3"/>
    <x v="3"/>
    <x v="1"/>
    <x v="2"/>
    <x v="0"/>
    <n v="6.4367626999999997E-2"/>
    <n v="19.850000000000001"/>
    <n v="19.850000000000001"/>
    <x v="1878"/>
    <n v="4.2"/>
    <x v="3"/>
    <n v="12.617039999999999"/>
    <n v="6.3561914357682614"/>
  </r>
  <r>
    <x v="0"/>
    <x v="1195"/>
    <x v="2"/>
    <x v="7"/>
    <x v="7"/>
    <x v="1"/>
    <x v="0"/>
    <x v="3"/>
    <n v="0.13093274999999999"/>
    <m/>
    <m/>
    <x v="1879"/>
    <n v="4.2"/>
    <x v="7"/>
    <n v="14.486633333333332"/>
    <m/>
  </r>
  <r>
    <x v="1"/>
    <x v="1150"/>
    <x v="0"/>
    <x v="3"/>
    <x v="3"/>
    <x v="1"/>
    <x v="2"/>
    <x v="0"/>
    <n v="6.4621926999999996E-2"/>
    <n v="10.895"/>
    <n v="10.895"/>
    <x v="1880"/>
    <n v="4.2"/>
    <x v="3"/>
    <n v="19.667939999999998"/>
    <n v="18.052262505736575"/>
  </r>
  <r>
    <x v="1"/>
    <x v="622"/>
    <x v="5"/>
    <x v="4"/>
    <x v="4"/>
    <x v="2"/>
    <x v="0"/>
    <x v="0"/>
    <n v="2.4701262000000002E-2"/>
    <n v="13.15"/>
    <n v="13.15"/>
    <x v="1881"/>
    <n v="4.2"/>
    <x v="4"/>
    <n v="19.652066666666666"/>
    <n v="13.450083650190113"/>
  </r>
  <r>
    <x v="1"/>
    <x v="1107"/>
    <x v="6"/>
    <x v="8"/>
    <x v="8"/>
    <x v="2"/>
    <x v="1"/>
    <x v="0"/>
    <n v="0.107376743"/>
    <n v="10.195"/>
    <n v="10.195"/>
    <x v="1882"/>
    <n v="4.2"/>
    <x v="8"/>
    <n v="21.0868"/>
    <n v="14.47843060323688"/>
  </r>
  <r>
    <x v="1"/>
    <x v="1196"/>
    <x v="4"/>
    <x v="2"/>
    <x v="2"/>
    <x v="0"/>
    <x v="1"/>
    <x v="0"/>
    <n v="5.4990008999999999E-2"/>
    <n v="13.5"/>
    <n v="13.5"/>
    <x v="226"/>
    <n v="4.2"/>
    <x v="2"/>
    <n v="4.4109249999999998"/>
    <n v="2.6138814814814815"/>
  </r>
  <r>
    <x v="1"/>
    <x v="579"/>
    <x v="6"/>
    <x v="6"/>
    <x v="6"/>
    <x v="1"/>
    <x v="0"/>
    <x v="2"/>
    <n v="5.0111640999999998E-2"/>
    <n v="17.7"/>
    <n v="17.7"/>
    <x v="681"/>
    <n v="4.2"/>
    <x v="6"/>
    <n v="12.767815384615384"/>
    <n v="9.3774915254237285"/>
  </r>
  <r>
    <x v="1"/>
    <x v="811"/>
    <x v="0"/>
    <x v="0"/>
    <x v="0"/>
    <x v="0"/>
    <x v="0"/>
    <x v="0"/>
    <n v="4.2626421999999997E-2"/>
    <n v="7.3650000000000002"/>
    <n v="7.3650000000000002"/>
    <x v="1883"/>
    <n v="4.2"/>
    <x v="0"/>
    <n v="18.922666666666668"/>
    <n v="30.831228784792938"/>
  </r>
  <r>
    <x v="1"/>
    <x v="641"/>
    <x v="5"/>
    <x v="0"/>
    <x v="0"/>
    <x v="0"/>
    <x v="0"/>
    <x v="0"/>
    <n v="0"/>
    <n v="8.93"/>
    <n v="8.93"/>
    <x v="1884"/>
    <n v="4.2"/>
    <x v="0"/>
    <n v="4.4384500000000005"/>
    <n v="5.9643225083986566"/>
  </r>
  <r>
    <x v="1"/>
    <x v="1197"/>
    <x v="7"/>
    <x v="0"/>
    <x v="0"/>
    <x v="0"/>
    <x v="0"/>
    <x v="0"/>
    <n v="0.10313892199999999"/>
    <n v="9.17"/>
    <n v="9.17"/>
    <x v="1885"/>
    <n v="4.2"/>
    <x v="0"/>
    <n v="11.812250000000001"/>
    <n v="15.457688113413306"/>
  </r>
  <r>
    <x v="1"/>
    <x v="233"/>
    <x v="7"/>
    <x v="0"/>
    <x v="0"/>
    <x v="0"/>
    <x v="0"/>
    <x v="0"/>
    <n v="4.7260402E-2"/>
    <n v="9.8000000000000007"/>
    <n v="9.8000000000000007"/>
    <x v="1886"/>
    <n v="4.2"/>
    <x v="0"/>
    <n v="8.5667999999999989"/>
    <n v="10.489959183673468"/>
  </r>
  <r>
    <x v="1"/>
    <x v="637"/>
    <x v="7"/>
    <x v="0"/>
    <x v="0"/>
    <x v="0"/>
    <x v="0"/>
    <x v="0"/>
    <n v="5.5015935000000002E-2"/>
    <n v="15.75"/>
    <n v="15.75"/>
    <x v="1753"/>
    <n v="4.2"/>
    <x v="0"/>
    <n v="16.195433333333334"/>
    <n v="12.339377777777779"/>
  </r>
  <r>
    <x v="1"/>
    <x v="1198"/>
    <x v="7"/>
    <x v="0"/>
    <x v="0"/>
    <x v="0"/>
    <x v="0"/>
    <x v="0"/>
    <n v="2.1464454000000001E-2"/>
    <n v="20.7"/>
    <n v="20.7"/>
    <x v="542"/>
    <n v="4.2"/>
    <x v="0"/>
    <n v="13.0524"/>
    <n v="7.5666086956521745"/>
  </r>
  <r>
    <x v="1"/>
    <x v="984"/>
    <x v="13"/>
    <x v="0"/>
    <x v="0"/>
    <x v="0"/>
    <x v="0"/>
    <x v="0"/>
    <n v="4.6447328000000003E-2"/>
    <n v="15"/>
    <n v="15"/>
    <x v="1082"/>
    <n v="4.2"/>
    <x v="0"/>
    <n v="10.128449999999999"/>
    <n v="8.10276"/>
  </r>
  <r>
    <x v="1"/>
    <x v="1199"/>
    <x v="1"/>
    <x v="0"/>
    <x v="0"/>
    <x v="0"/>
    <x v="0"/>
    <x v="0"/>
    <n v="3.7457098000000001E-2"/>
    <n v="5.1749999999999998"/>
    <n v="5.1749999999999998"/>
    <x v="1887"/>
    <n v="4.2"/>
    <x v="0"/>
    <n v="6.9518666666666666"/>
    <n v="16.120270531400966"/>
  </r>
  <r>
    <x v="1"/>
    <x v="1200"/>
    <x v="1"/>
    <x v="0"/>
    <x v="0"/>
    <x v="0"/>
    <x v="0"/>
    <x v="0"/>
    <n v="0.12268441300000001"/>
    <n v="15.7"/>
    <n v="15.7"/>
    <x v="1888"/>
    <n v="4.2"/>
    <x v="0"/>
    <n v="11.024516666666665"/>
    <n v="8.4263821656050961"/>
  </r>
  <r>
    <x v="1"/>
    <x v="23"/>
    <x v="10"/>
    <x v="0"/>
    <x v="0"/>
    <x v="0"/>
    <x v="0"/>
    <x v="0"/>
    <n v="0.13702344599999999"/>
    <n v="10.895"/>
    <n v="10.895"/>
    <x v="1837"/>
    <n v="4.2"/>
    <x v="0"/>
    <n v="21.979733333333332"/>
    <n v="24.208976594768242"/>
  </r>
  <r>
    <x v="1"/>
    <x v="153"/>
    <x v="10"/>
    <x v="0"/>
    <x v="0"/>
    <x v="0"/>
    <x v="0"/>
    <x v="0"/>
    <n v="5.8192802000000002E-2"/>
    <n v="13.8"/>
    <n v="13.8"/>
    <x v="1889"/>
    <n v="4.2"/>
    <x v="0"/>
    <n v="20.581683333333334"/>
    <n v="17.897115942028986"/>
  </r>
  <r>
    <x v="1"/>
    <x v="1201"/>
    <x v="10"/>
    <x v="0"/>
    <x v="0"/>
    <x v="0"/>
    <x v="0"/>
    <x v="0"/>
    <n v="5.5519561000000002E-2"/>
    <n v="17"/>
    <n v="17"/>
    <x v="1890"/>
    <n v="4.2"/>
    <x v="0"/>
    <n v="18.317616666666666"/>
    <n v="12.930082352941175"/>
  </r>
  <r>
    <x v="1"/>
    <x v="453"/>
    <x v="10"/>
    <x v="0"/>
    <x v="0"/>
    <x v="0"/>
    <x v="0"/>
    <x v="0"/>
    <n v="9.7367722000000004E-2"/>
    <n v="17.600000000000001"/>
    <n v="17.600000000000001"/>
    <x v="1891"/>
    <n v="4.2"/>
    <x v="0"/>
    <n v="7.4487999999999994"/>
    <n v="5.0787272727272725"/>
  </r>
  <r>
    <x v="1"/>
    <x v="616"/>
    <x v="2"/>
    <x v="0"/>
    <x v="0"/>
    <x v="0"/>
    <x v="0"/>
    <x v="0"/>
    <n v="8.3327692999999994E-2"/>
    <n v="5.1550000000000002"/>
    <n v="5.1550000000000002"/>
    <x v="1892"/>
    <n v="4.2"/>
    <x v="0"/>
    <n v="20.606466666666666"/>
    <n v="47.968496605237632"/>
  </r>
  <r>
    <x v="1"/>
    <x v="272"/>
    <x v="2"/>
    <x v="0"/>
    <x v="0"/>
    <x v="0"/>
    <x v="0"/>
    <x v="0"/>
    <n v="1.5131683999999999E-2"/>
    <n v="5.48"/>
    <n v="5.48"/>
    <x v="1893"/>
    <n v="4.2"/>
    <x v="0"/>
    <n v="6.9187500000000002"/>
    <n v="15.150547445255475"/>
  </r>
  <r>
    <x v="1"/>
    <x v="35"/>
    <x v="2"/>
    <x v="0"/>
    <x v="0"/>
    <x v="0"/>
    <x v="0"/>
    <x v="0"/>
    <n v="3.8014104E-2"/>
    <n v="9.31"/>
    <n v="9.31"/>
    <x v="1894"/>
    <n v="4.2"/>
    <x v="0"/>
    <n v="5.1959166666666663"/>
    <n v="6.6972073039742206"/>
  </r>
  <r>
    <x v="1"/>
    <x v="1097"/>
    <x v="2"/>
    <x v="0"/>
    <x v="0"/>
    <x v="0"/>
    <x v="0"/>
    <x v="0"/>
    <n v="5.2637056000000002E-2"/>
    <n v="10.5"/>
    <n v="10.5"/>
    <x v="1895"/>
    <n v="4.2"/>
    <x v="0"/>
    <n v="7.3819166666666662"/>
    <n v="8.4364761904761902"/>
  </r>
  <r>
    <x v="1"/>
    <x v="1202"/>
    <x v="2"/>
    <x v="0"/>
    <x v="0"/>
    <x v="0"/>
    <x v="0"/>
    <x v="0"/>
    <n v="0.16871475999999999"/>
    <n v="12.85"/>
    <n v="12.85"/>
    <x v="1896"/>
    <n v="4.2"/>
    <x v="0"/>
    <n v="3.9421666666666666"/>
    <n v="3.6814007782101168"/>
  </r>
  <r>
    <x v="1"/>
    <x v="444"/>
    <x v="0"/>
    <x v="0"/>
    <x v="0"/>
    <x v="0"/>
    <x v="0"/>
    <x v="0"/>
    <n v="3.5409327999999997E-2"/>
    <n v="8.3000000000000007"/>
    <n v="8.3000000000000007"/>
    <x v="1897"/>
    <n v="4.2"/>
    <x v="0"/>
    <n v="3.0208833333333334"/>
    <n v="4.3675421686746985"/>
  </r>
  <r>
    <x v="1"/>
    <x v="1203"/>
    <x v="0"/>
    <x v="0"/>
    <x v="0"/>
    <x v="0"/>
    <x v="0"/>
    <x v="0"/>
    <n v="7.2994847000000002E-2"/>
    <n v="11.5"/>
    <n v="11.5"/>
    <x v="1696"/>
    <n v="4.2"/>
    <x v="0"/>
    <n v="15.771083333333332"/>
    <n v="16.456782608695651"/>
  </r>
  <r>
    <x v="1"/>
    <x v="1204"/>
    <x v="0"/>
    <x v="0"/>
    <x v="0"/>
    <x v="0"/>
    <x v="0"/>
    <x v="0"/>
    <n v="7.6975117999999995E-2"/>
    <n v="16"/>
    <n v="16"/>
    <x v="1792"/>
    <n v="4.2"/>
    <x v="0"/>
    <n v="3.8507166666666666"/>
    <n v="2.8880374999999998"/>
  </r>
  <r>
    <x v="1"/>
    <x v="1205"/>
    <x v="0"/>
    <x v="0"/>
    <x v="0"/>
    <x v="0"/>
    <x v="0"/>
    <x v="0"/>
    <n v="0.17464455200000001"/>
    <n v="17.7"/>
    <n v="17.7"/>
    <x v="727"/>
    <n v="4.2"/>
    <x v="0"/>
    <n v="9.4402833333333334"/>
    <n v="6.4001920903954801"/>
  </r>
  <r>
    <x v="1"/>
    <x v="911"/>
    <x v="0"/>
    <x v="0"/>
    <x v="0"/>
    <x v="0"/>
    <x v="0"/>
    <x v="0"/>
    <n v="4.9396363999999998E-2"/>
    <n v="18.2"/>
    <n v="18.2"/>
    <x v="1898"/>
    <n v="4.2"/>
    <x v="0"/>
    <n v="12.206116666666667"/>
    <n v="8.0479890109890118"/>
  </r>
  <r>
    <x v="1"/>
    <x v="831"/>
    <x v="12"/>
    <x v="0"/>
    <x v="0"/>
    <x v="0"/>
    <x v="0"/>
    <x v="0"/>
    <n v="1.0781158000000001E-2"/>
    <n v="8.2100000000000009"/>
    <n v="8.2100000000000009"/>
    <x v="1899"/>
    <n v="4.2"/>
    <x v="0"/>
    <n v="12.494933333333334"/>
    <n v="18.262996345919607"/>
  </r>
  <r>
    <x v="1"/>
    <x v="1178"/>
    <x v="12"/>
    <x v="0"/>
    <x v="0"/>
    <x v="0"/>
    <x v="0"/>
    <x v="0"/>
    <n v="0.14082191699999999"/>
    <n v="15.75"/>
    <n v="15.75"/>
    <x v="1900"/>
    <n v="4.2"/>
    <x v="0"/>
    <n v="21.078183333333332"/>
    <n v="16.059568253968255"/>
  </r>
  <r>
    <x v="1"/>
    <x v="190"/>
    <x v="4"/>
    <x v="0"/>
    <x v="0"/>
    <x v="0"/>
    <x v="0"/>
    <x v="0"/>
    <n v="5.2121824999999997E-2"/>
    <n v="18.75"/>
    <n v="18.75"/>
    <x v="1901"/>
    <n v="4.2"/>
    <x v="0"/>
    <n v="8.7356666666666669"/>
    <n v="5.5908266666666666"/>
  </r>
  <r>
    <x v="1"/>
    <x v="636"/>
    <x v="5"/>
    <x v="0"/>
    <x v="0"/>
    <x v="0"/>
    <x v="0"/>
    <x v="0"/>
    <n v="3.3160416999999998E-2"/>
    <n v="11.1"/>
    <n v="11.1"/>
    <x v="38"/>
    <n v="4.2"/>
    <x v="0"/>
    <n v="9.9676999999999989"/>
    <n v="10.775891891891892"/>
  </r>
  <r>
    <x v="1"/>
    <x v="1206"/>
    <x v="5"/>
    <x v="0"/>
    <x v="0"/>
    <x v="0"/>
    <x v="0"/>
    <x v="0"/>
    <n v="4.1291928999999998E-2"/>
    <n v="19.2"/>
    <n v="19.2"/>
    <x v="1902"/>
    <n v="4.2"/>
    <x v="0"/>
    <n v="10.844250000000001"/>
    <n v="6.7776562500000006"/>
  </r>
  <r>
    <x v="1"/>
    <x v="1207"/>
    <x v="8"/>
    <x v="0"/>
    <x v="0"/>
    <x v="0"/>
    <x v="0"/>
    <x v="0"/>
    <n v="5.8181585000000001E-2"/>
    <n v="17.600000000000001"/>
    <n v="17.600000000000001"/>
    <x v="1903"/>
    <n v="4.2"/>
    <x v="0"/>
    <n v="12.869283333333334"/>
    <n v="8.7745113636363623"/>
  </r>
  <r>
    <x v="1"/>
    <x v="972"/>
    <x v="8"/>
    <x v="0"/>
    <x v="0"/>
    <x v="0"/>
    <x v="0"/>
    <x v="0"/>
    <n v="4.6707263999999998E-2"/>
    <n v="17.850000000000001"/>
    <n v="17.850000000000001"/>
    <x v="1904"/>
    <n v="4.2"/>
    <x v="0"/>
    <n v="12.72235"/>
    <n v="8.5528403361344534"/>
  </r>
  <r>
    <x v="1"/>
    <x v="254"/>
    <x v="6"/>
    <x v="0"/>
    <x v="0"/>
    <x v="0"/>
    <x v="0"/>
    <x v="0"/>
    <n v="3.9553605999999998E-2"/>
    <n v="8.3949999999999996"/>
    <n v="8.3949999999999996"/>
    <x v="1905"/>
    <n v="4.2"/>
    <x v="0"/>
    <n v="8.2586833333333338"/>
    <n v="11.805145920190592"/>
  </r>
  <r>
    <x v="1"/>
    <x v="777"/>
    <x v="6"/>
    <x v="0"/>
    <x v="0"/>
    <x v="0"/>
    <x v="0"/>
    <x v="0"/>
    <n v="6.5350715000000004E-2"/>
    <n v="9"/>
    <n v="9"/>
    <x v="672"/>
    <n v="4.2"/>
    <x v="0"/>
    <n v="14.619750000000002"/>
    <n v="19.493000000000002"/>
  </r>
  <r>
    <x v="1"/>
    <x v="348"/>
    <x v="6"/>
    <x v="0"/>
    <x v="0"/>
    <x v="0"/>
    <x v="0"/>
    <x v="0"/>
    <n v="7.4460855000000006E-2"/>
    <n v="9.5"/>
    <n v="9.5"/>
    <x v="1906"/>
    <n v="4.2"/>
    <x v="0"/>
    <n v="21.139366666666668"/>
    <n v="26.702357894736842"/>
  </r>
  <r>
    <x v="1"/>
    <x v="1107"/>
    <x v="6"/>
    <x v="0"/>
    <x v="0"/>
    <x v="0"/>
    <x v="0"/>
    <x v="0"/>
    <n v="0.10756402399999999"/>
    <n v="10.195"/>
    <n v="10.195"/>
    <x v="980"/>
    <n v="4.2"/>
    <x v="0"/>
    <n v="12.417299999999999"/>
    <n v="14.615752820009808"/>
  </r>
  <r>
    <x v="1"/>
    <x v="1208"/>
    <x v="6"/>
    <x v="0"/>
    <x v="0"/>
    <x v="0"/>
    <x v="0"/>
    <x v="0"/>
    <n v="2.9785888999999999E-2"/>
    <n v="16.75"/>
    <n v="16.75"/>
    <x v="1907"/>
    <n v="4.2"/>
    <x v="0"/>
    <n v="3.2485166666666667"/>
    <n v="2.3272955223880598"/>
  </r>
  <r>
    <x v="1"/>
    <x v="897"/>
    <x v="6"/>
    <x v="0"/>
    <x v="0"/>
    <x v="0"/>
    <x v="0"/>
    <x v="0"/>
    <n v="4.5117475999999997E-2"/>
    <n v="16.75"/>
    <n v="16.75"/>
    <x v="1908"/>
    <n v="4.2"/>
    <x v="0"/>
    <n v="15.662966666666668"/>
    <n v="11.221229850746269"/>
  </r>
  <r>
    <x v="1"/>
    <x v="1209"/>
    <x v="6"/>
    <x v="0"/>
    <x v="0"/>
    <x v="0"/>
    <x v="0"/>
    <x v="0"/>
    <n v="7.5311837000000006E-2"/>
    <n v="18.25"/>
    <n v="18.25"/>
    <x v="1909"/>
    <n v="4.2"/>
    <x v="0"/>
    <n v="10.21705"/>
    <n v="6.7180602739726032"/>
  </r>
  <r>
    <x v="1"/>
    <x v="199"/>
    <x v="6"/>
    <x v="0"/>
    <x v="0"/>
    <x v="0"/>
    <x v="0"/>
    <x v="0"/>
    <n v="4.7964395E-2"/>
    <n v="18.600000000000001"/>
    <n v="18.600000000000001"/>
    <x v="1910"/>
    <n v="4.2"/>
    <x v="0"/>
    <n v="15.424149999999999"/>
    <n v="9.9510645161290316"/>
  </r>
  <r>
    <x v="1"/>
    <x v="577"/>
    <x v="6"/>
    <x v="0"/>
    <x v="0"/>
    <x v="0"/>
    <x v="0"/>
    <x v="0"/>
    <n v="0.128289285"/>
    <n v="19"/>
    <n v="19"/>
    <x v="1911"/>
    <n v="4.2"/>
    <x v="0"/>
    <n v="8.7468500000000002"/>
    <n v="5.5243263157894731"/>
  </r>
  <r>
    <x v="1"/>
    <x v="383"/>
    <x v="6"/>
    <x v="0"/>
    <x v="0"/>
    <x v="0"/>
    <x v="0"/>
    <x v="0"/>
    <n v="6.7039526000000002E-2"/>
    <n v="19.7"/>
    <n v="19.7"/>
    <x v="1912"/>
    <n v="4.2"/>
    <x v="0"/>
    <n v="14.861416666666665"/>
    <n v="9.0526395939086299"/>
  </r>
  <r>
    <x v="1"/>
    <x v="1210"/>
    <x v="3"/>
    <x v="0"/>
    <x v="0"/>
    <x v="0"/>
    <x v="0"/>
    <x v="0"/>
    <n v="3.5999599E-2"/>
    <n v="14.15"/>
    <n v="14.15"/>
    <x v="1913"/>
    <n v="4.2"/>
    <x v="0"/>
    <n v="3.4594833333333335"/>
    <n v="2.933837455830389"/>
  </r>
  <r>
    <x v="1"/>
    <x v="147"/>
    <x v="3"/>
    <x v="0"/>
    <x v="0"/>
    <x v="0"/>
    <x v="0"/>
    <x v="0"/>
    <n v="7.3397129000000005E-2"/>
    <n v="15.35"/>
    <n v="15.35"/>
    <x v="150"/>
    <n v="4.2"/>
    <x v="0"/>
    <n v="7.6593333333333335"/>
    <n v="5.9877524429967428"/>
  </r>
  <r>
    <x v="0"/>
    <x v="1089"/>
    <x v="7"/>
    <x v="0"/>
    <x v="0"/>
    <x v="0"/>
    <x v="0"/>
    <x v="0"/>
    <n v="3.0198228000000001E-2"/>
    <n v="8.3000000000000007"/>
    <n v="8.3000000000000007"/>
    <x v="1914"/>
    <n v="4.2"/>
    <x v="0"/>
    <n v="8.1865333333333332"/>
    <n v="11.835951807228914"/>
  </r>
  <r>
    <x v="0"/>
    <x v="1211"/>
    <x v="13"/>
    <x v="0"/>
    <x v="0"/>
    <x v="0"/>
    <x v="0"/>
    <x v="0"/>
    <n v="8.1794766000000005E-2"/>
    <n v="9.1"/>
    <n v="9.1"/>
    <x v="1915"/>
    <n v="4.2"/>
    <x v="0"/>
    <n v="14.467116666666668"/>
    <n v="19.077516483516483"/>
  </r>
  <r>
    <x v="0"/>
    <x v="999"/>
    <x v="13"/>
    <x v="0"/>
    <x v="0"/>
    <x v="0"/>
    <x v="0"/>
    <x v="0"/>
    <n v="6.3962842000000006E-2"/>
    <n v="14.5"/>
    <n v="14.5"/>
    <x v="1916"/>
    <n v="4.2"/>
    <x v="0"/>
    <n v="21.929950000000002"/>
    <n v="18.148924137931036"/>
  </r>
  <r>
    <x v="0"/>
    <x v="308"/>
    <x v="1"/>
    <x v="0"/>
    <x v="0"/>
    <x v="0"/>
    <x v="0"/>
    <x v="0"/>
    <n v="2.7653794999999998E-2"/>
    <n v="17.350000000000001"/>
    <n v="17.350000000000001"/>
    <x v="1917"/>
    <n v="4.2"/>
    <x v="0"/>
    <n v="7.3404666666666669"/>
    <n v="5.0769798270893371"/>
  </r>
  <r>
    <x v="0"/>
    <x v="1212"/>
    <x v="10"/>
    <x v="0"/>
    <x v="0"/>
    <x v="0"/>
    <x v="0"/>
    <x v="0"/>
    <n v="4.2685216999999998E-2"/>
    <n v="16.7"/>
    <n v="16.7"/>
    <x v="1918"/>
    <n v="4.2"/>
    <x v="0"/>
    <n v="10.06485"/>
    <n v="7.2322275449101801"/>
  </r>
  <r>
    <x v="0"/>
    <x v="289"/>
    <x v="10"/>
    <x v="0"/>
    <x v="0"/>
    <x v="0"/>
    <x v="0"/>
    <x v="0"/>
    <n v="4.5534457E-2"/>
    <n v="18.5"/>
    <n v="18.5"/>
    <x v="1919"/>
    <n v="4.2"/>
    <x v="0"/>
    <n v="12.192516666666668"/>
    <n v="7.9086594594594599"/>
  </r>
  <r>
    <x v="0"/>
    <x v="463"/>
    <x v="2"/>
    <x v="0"/>
    <x v="0"/>
    <x v="0"/>
    <x v="0"/>
    <x v="0"/>
    <n v="3.0294931000000001E-2"/>
    <n v="5.88"/>
    <n v="5.88"/>
    <x v="1920"/>
    <n v="4.2"/>
    <x v="0"/>
    <n v="8.6749166666666664"/>
    <n v="17.703911564625852"/>
  </r>
  <r>
    <x v="0"/>
    <x v="1213"/>
    <x v="2"/>
    <x v="0"/>
    <x v="0"/>
    <x v="0"/>
    <x v="0"/>
    <x v="0"/>
    <n v="0.13785895500000001"/>
    <n v="8.8949999999999996"/>
    <n v="8.8949999999999996"/>
    <x v="1921"/>
    <n v="4.2"/>
    <x v="0"/>
    <n v="13.510300000000001"/>
    <n v="18.226374367622263"/>
  </r>
  <r>
    <x v="0"/>
    <x v="2"/>
    <x v="2"/>
    <x v="0"/>
    <x v="0"/>
    <x v="0"/>
    <x v="0"/>
    <x v="0"/>
    <n v="2.5936747E-2"/>
    <n v="13.85"/>
    <n v="13.85"/>
    <x v="1922"/>
    <n v="4.2"/>
    <x v="0"/>
    <n v="13.743416666666667"/>
    <n v="11.907653429602888"/>
  </r>
  <r>
    <x v="0"/>
    <x v="534"/>
    <x v="2"/>
    <x v="0"/>
    <x v="0"/>
    <x v="0"/>
    <x v="0"/>
    <x v="0"/>
    <n v="1.9965179E-2"/>
    <n v="15.1"/>
    <n v="15.1"/>
    <x v="1514"/>
    <n v="4.2"/>
    <x v="0"/>
    <n v="10.877583333333334"/>
    <n v="8.6444370860927151"/>
  </r>
  <r>
    <x v="0"/>
    <x v="710"/>
    <x v="2"/>
    <x v="0"/>
    <x v="0"/>
    <x v="0"/>
    <x v="0"/>
    <x v="0"/>
    <n v="4.2542483999999998E-2"/>
    <n v="17.7"/>
    <n v="17.7"/>
    <x v="1923"/>
    <n v="4.2"/>
    <x v="0"/>
    <n v="13.493416666666667"/>
    <n v="9.1480790960451976"/>
  </r>
  <r>
    <x v="0"/>
    <x v="313"/>
    <x v="0"/>
    <x v="0"/>
    <x v="0"/>
    <x v="0"/>
    <x v="0"/>
    <x v="0"/>
    <n v="3.5311851999999998E-2"/>
    <n v="14.85"/>
    <n v="14.85"/>
    <x v="1577"/>
    <n v="4.2"/>
    <x v="0"/>
    <n v="13.41315"/>
    <n v="10.838909090909091"/>
  </r>
  <r>
    <x v="0"/>
    <x v="819"/>
    <x v="0"/>
    <x v="0"/>
    <x v="0"/>
    <x v="0"/>
    <x v="0"/>
    <x v="0"/>
    <n v="2.4987902999999999E-2"/>
    <n v="16.100000000000001"/>
    <n v="16.100000000000001"/>
    <x v="1924"/>
    <n v="4.2"/>
    <x v="0"/>
    <n v="8.1117499999999989"/>
    <n v="6.0460248447204963"/>
  </r>
  <r>
    <x v="0"/>
    <x v="27"/>
    <x v="0"/>
    <x v="0"/>
    <x v="0"/>
    <x v="0"/>
    <x v="0"/>
    <x v="0"/>
    <n v="1.6622448000000001E-2"/>
    <n v="17.7"/>
    <n v="17.7"/>
    <x v="1925"/>
    <n v="4.2"/>
    <x v="0"/>
    <n v="4.1836166666666665"/>
    <n v="2.836350282485876"/>
  </r>
  <r>
    <x v="0"/>
    <x v="1214"/>
    <x v="0"/>
    <x v="0"/>
    <x v="0"/>
    <x v="0"/>
    <x v="0"/>
    <x v="0"/>
    <n v="2.1490911000000001E-2"/>
    <n v="19.350000000000001"/>
    <n v="19.350000000000001"/>
    <x v="1926"/>
    <n v="4.2"/>
    <x v="0"/>
    <n v="10.175816666666668"/>
    <n v="6.3105839793281655"/>
  </r>
  <r>
    <x v="0"/>
    <x v="1215"/>
    <x v="0"/>
    <x v="0"/>
    <x v="0"/>
    <x v="0"/>
    <x v="0"/>
    <x v="0"/>
    <n v="2.8167477999999999E-2"/>
    <n v="20"/>
    <n v="20"/>
    <x v="1927"/>
    <n v="4.2"/>
    <x v="0"/>
    <n v="3.7978666666666663"/>
    <n v="2.2787199999999999"/>
  </r>
  <r>
    <x v="0"/>
    <x v="266"/>
    <x v="0"/>
    <x v="0"/>
    <x v="0"/>
    <x v="0"/>
    <x v="0"/>
    <x v="0"/>
    <n v="5.9894377999999998E-2"/>
    <n v="20.2"/>
    <n v="20.2"/>
    <x v="1928"/>
    <n v="4.2"/>
    <x v="0"/>
    <n v="10.497316666666666"/>
    <n v="6.2360297029702974"/>
  </r>
  <r>
    <x v="0"/>
    <x v="1169"/>
    <x v="8"/>
    <x v="0"/>
    <x v="0"/>
    <x v="0"/>
    <x v="0"/>
    <x v="0"/>
    <n v="0.17935589299999999"/>
    <n v="6.1749999999999998"/>
    <n v="6.1749999999999998"/>
    <x v="1929"/>
    <n v="4.2"/>
    <x v="0"/>
    <n v="7.8479333333333336"/>
    <n v="15.251044534412957"/>
  </r>
  <r>
    <x v="0"/>
    <x v="268"/>
    <x v="8"/>
    <x v="0"/>
    <x v="0"/>
    <x v="0"/>
    <x v="0"/>
    <x v="0"/>
    <n v="2.2093018999999998E-2"/>
    <n v="9.5"/>
    <n v="9.5"/>
    <x v="1930"/>
    <n v="4.2"/>
    <x v="0"/>
    <n v="16.328766666666667"/>
    <n v="20.625810526315789"/>
  </r>
  <r>
    <x v="0"/>
    <x v="1113"/>
    <x v="8"/>
    <x v="0"/>
    <x v="0"/>
    <x v="0"/>
    <x v="0"/>
    <x v="0"/>
    <n v="9.6249842000000002E-2"/>
    <n v="15.1"/>
    <n v="15.1"/>
    <x v="1931"/>
    <n v="4.2"/>
    <x v="0"/>
    <n v="11.207850000000001"/>
    <n v="8.9069006622516564"/>
  </r>
  <r>
    <x v="0"/>
    <x v="1075"/>
    <x v="6"/>
    <x v="0"/>
    <x v="0"/>
    <x v="0"/>
    <x v="0"/>
    <x v="0"/>
    <n v="0.13491920199999999"/>
    <n v="7.63"/>
    <n v="7.63"/>
    <x v="1932"/>
    <n v="4.2"/>
    <x v="0"/>
    <n v="3.911683333333333"/>
    <n v="6.1520576671035387"/>
  </r>
  <r>
    <x v="0"/>
    <x v="455"/>
    <x v="6"/>
    <x v="0"/>
    <x v="0"/>
    <x v="0"/>
    <x v="0"/>
    <x v="0"/>
    <n v="7.2990978999999998E-2"/>
    <n v="9.8000000000000007"/>
    <n v="9.8000000000000007"/>
    <x v="1933"/>
    <n v="4.2"/>
    <x v="0"/>
    <n v="10.13415"/>
    <n v="12.409163265306121"/>
  </r>
  <r>
    <x v="0"/>
    <x v="689"/>
    <x v="15"/>
    <x v="0"/>
    <x v="0"/>
    <x v="0"/>
    <x v="0"/>
    <x v="0"/>
    <n v="1.7658633999999999E-2"/>
    <n v="10.195"/>
    <n v="10.195"/>
    <x v="1934"/>
    <n v="4.2"/>
    <x v="0"/>
    <n v="20.012816666666666"/>
    <n v="23.556037273173121"/>
  </r>
  <r>
    <x v="0"/>
    <x v="433"/>
    <x v="15"/>
    <x v="0"/>
    <x v="0"/>
    <x v="0"/>
    <x v="0"/>
    <x v="0"/>
    <n v="0.135306012"/>
    <n v="17.7"/>
    <n v="17.7"/>
    <x v="1935"/>
    <n v="4.2"/>
    <x v="0"/>
    <n v="15.316033333333332"/>
    <n v="10.383751412429378"/>
  </r>
  <r>
    <x v="1"/>
    <x v="483"/>
    <x v="7"/>
    <x v="0"/>
    <x v="0"/>
    <x v="0"/>
    <x v="0"/>
    <x v="0"/>
    <n v="0"/>
    <n v="11.1"/>
    <n v="11.1"/>
    <x v="1050"/>
    <n v="4.2"/>
    <x v="0"/>
    <n v="13.038366666666667"/>
    <n v="14.095531531531531"/>
  </r>
  <r>
    <x v="1"/>
    <x v="657"/>
    <x v="5"/>
    <x v="0"/>
    <x v="0"/>
    <x v="0"/>
    <x v="0"/>
    <x v="0"/>
    <n v="2.9054046E-2"/>
    <n v="21.1"/>
    <n v="21.1"/>
    <x v="1936"/>
    <n v="4.2"/>
    <x v="0"/>
    <n v="12.05655"/>
    <n v="6.8568056872037904"/>
  </r>
  <r>
    <x v="1"/>
    <x v="993"/>
    <x v="6"/>
    <x v="7"/>
    <x v="9"/>
    <x v="0"/>
    <x v="1"/>
    <x v="2"/>
    <n v="0.213125482"/>
    <m/>
    <n v="12.85"/>
    <x v="1937"/>
    <n v="4.2"/>
    <x v="7"/>
    <n v="7.4904666666666664"/>
    <n v="3.4974941634241246"/>
  </r>
  <r>
    <x v="1"/>
    <x v="422"/>
    <x v="7"/>
    <x v="7"/>
    <x v="9"/>
    <x v="0"/>
    <x v="1"/>
    <x v="2"/>
    <n v="0.17735437300000001"/>
    <m/>
    <n v="9.1950000000000003"/>
    <x v="1938"/>
    <n v="4.2"/>
    <x v="7"/>
    <n v="7.7790666666666661"/>
    <n v="5.0760630777596516"/>
  </r>
  <r>
    <x v="1"/>
    <x v="235"/>
    <x v="7"/>
    <x v="7"/>
    <x v="9"/>
    <x v="0"/>
    <x v="1"/>
    <x v="2"/>
    <n v="0.16660951700000001"/>
    <m/>
    <n v="15.1"/>
    <x v="1939"/>
    <n v="4.2"/>
    <x v="7"/>
    <n v="26.276733333333336"/>
    <n v="10.441086092715233"/>
  </r>
  <r>
    <x v="1"/>
    <x v="1216"/>
    <x v="7"/>
    <x v="7"/>
    <x v="9"/>
    <x v="0"/>
    <x v="1"/>
    <x v="2"/>
    <n v="9.9681704999999995E-2"/>
    <m/>
    <n v="11.15"/>
    <x v="1474"/>
    <n v="4.2"/>
    <x v="7"/>
    <n v="17.910366666666665"/>
    <n v="9.6378654708520166"/>
  </r>
  <r>
    <x v="1"/>
    <x v="700"/>
    <x v="13"/>
    <x v="7"/>
    <x v="9"/>
    <x v="0"/>
    <x v="1"/>
    <x v="2"/>
    <n v="0.14319938900000001"/>
    <m/>
    <n v="15.85"/>
    <x v="1940"/>
    <n v="4.2"/>
    <x v="7"/>
    <n v="29.306166666666666"/>
    <n v="11.093817034700315"/>
  </r>
  <r>
    <x v="1"/>
    <x v="654"/>
    <x v="1"/>
    <x v="7"/>
    <x v="9"/>
    <x v="0"/>
    <x v="1"/>
    <x v="2"/>
    <n v="0.137539574"/>
    <m/>
    <n v="15.85"/>
    <x v="1941"/>
    <n v="4.2"/>
    <x v="7"/>
    <n v="6.4751000000000003"/>
    <n v="2.4511419558359622"/>
  </r>
  <r>
    <x v="1"/>
    <x v="112"/>
    <x v="1"/>
    <x v="7"/>
    <x v="9"/>
    <x v="0"/>
    <x v="1"/>
    <x v="2"/>
    <n v="1.8275994E-2"/>
    <m/>
    <n v="6.4249999999999998"/>
    <x v="1942"/>
    <n v="4.2"/>
    <x v="7"/>
    <n v="19.213466666666665"/>
    <n v="17.942536964980544"/>
  </r>
  <r>
    <x v="1"/>
    <x v="888"/>
    <x v="1"/>
    <x v="7"/>
    <x v="9"/>
    <x v="0"/>
    <x v="1"/>
    <x v="2"/>
    <n v="3.1069203E-2"/>
    <m/>
    <n v="11.6"/>
    <x v="1943"/>
    <n v="4.2"/>
    <x v="7"/>
    <n v="29.944766666666666"/>
    <n v="15.488672413793104"/>
  </r>
  <r>
    <x v="1"/>
    <x v="1217"/>
    <x v="1"/>
    <x v="7"/>
    <x v="9"/>
    <x v="0"/>
    <x v="1"/>
    <x v="2"/>
    <n v="5.2749198999999997E-2"/>
    <m/>
    <n v="12.1"/>
    <x v="1944"/>
    <n v="4.2"/>
    <x v="7"/>
    <n v="12.4945"/>
    <n v="6.1956198347107438"/>
  </r>
  <r>
    <x v="1"/>
    <x v="1098"/>
    <x v="2"/>
    <x v="7"/>
    <x v="9"/>
    <x v="0"/>
    <x v="1"/>
    <x v="2"/>
    <n v="0"/>
    <m/>
    <n v="17.7"/>
    <x v="1945"/>
    <n v="4.2"/>
    <x v="7"/>
    <n v="16.3735"/>
    <n v="5.5503389830508478"/>
  </r>
  <r>
    <x v="1"/>
    <x v="528"/>
    <x v="4"/>
    <x v="7"/>
    <x v="9"/>
    <x v="0"/>
    <x v="1"/>
    <x v="2"/>
    <n v="0.135612397"/>
    <m/>
    <n v="20.100000000000001"/>
    <x v="1946"/>
    <n v="4.2"/>
    <x v="7"/>
    <n v="10.192266666666667"/>
    <n v="3.0424676616915418"/>
  </r>
  <r>
    <x v="1"/>
    <x v="843"/>
    <x v="4"/>
    <x v="7"/>
    <x v="9"/>
    <x v="0"/>
    <x v="1"/>
    <x v="2"/>
    <n v="0.104784329"/>
    <m/>
    <n v="6.8250000000000002"/>
    <x v="1947"/>
    <n v="4.2"/>
    <x v="7"/>
    <n v="44.3371"/>
    <n v="38.977670329670332"/>
  </r>
  <r>
    <x v="1"/>
    <x v="1218"/>
    <x v="4"/>
    <x v="7"/>
    <x v="9"/>
    <x v="0"/>
    <x v="1"/>
    <x v="2"/>
    <n v="0.13522696200000001"/>
    <m/>
    <n v="13.65"/>
    <x v="1948"/>
    <n v="4.2"/>
    <x v="7"/>
    <n v="9.3821666666666665"/>
    <n v="4.1240293040293041"/>
  </r>
  <r>
    <x v="1"/>
    <x v="1219"/>
    <x v="5"/>
    <x v="7"/>
    <x v="9"/>
    <x v="0"/>
    <x v="1"/>
    <x v="2"/>
    <n v="0.196659953"/>
    <m/>
    <n v="20.2"/>
    <x v="1949"/>
    <n v="4.2"/>
    <x v="7"/>
    <n v="20.967433333333332"/>
    <n v="6.2279504950495053"/>
  </r>
  <r>
    <x v="1"/>
    <x v="1220"/>
    <x v="8"/>
    <x v="7"/>
    <x v="9"/>
    <x v="0"/>
    <x v="1"/>
    <x v="2"/>
    <n v="6.6351687000000006E-2"/>
    <m/>
    <n v="12.15"/>
    <x v="1950"/>
    <n v="4.2"/>
    <x v="7"/>
    <n v="10.847099999999999"/>
    <n v="5.3565925925925928"/>
  </r>
  <r>
    <x v="1"/>
    <x v="1221"/>
    <x v="8"/>
    <x v="7"/>
    <x v="9"/>
    <x v="0"/>
    <x v="1"/>
    <x v="2"/>
    <n v="0.25592909600000002"/>
    <m/>
    <n v="10.3"/>
    <x v="1951"/>
    <n v="4.2"/>
    <x v="7"/>
    <n v="17.227466666666668"/>
    <n v="10.035417475728154"/>
  </r>
  <r>
    <x v="1"/>
    <x v="644"/>
    <x v="6"/>
    <x v="7"/>
    <x v="9"/>
    <x v="0"/>
    <x v="1"/>
    <x v="2"/>
    <n v="2.7610697999999999E-2"/>
    <m/>
    <n v="18.600000000000001"/>
    <x v="1952"/>
    <n v="4.2"/>
    <x v="7"/>
    <n v="24.922766666666664"/>
    <n v="8.0396021505376343"/>
  </r>
  <r>
    <x v="1"/>
    <x v="1222"/>
    <x v="3"/>
    <x v="7"/>
    <x v="9"/>
    <x v="0"/>
    <x v="1"/>
    <x v="2"/>
    <n v="6.8153090999999999E-2"/>
    <m/>
    <n v="9"/>
    <x v="1953"/>
    <n v="4.2"/>
    <x v="7"/>
    <n v="6.0031666666666661"/>
    <n v="4.0021111111111107"/>
  </r>
  <r>
    <x v="1"/>
    <x v="232"/>
    <x v="3"/>
    <x v="7"/>
    <x v="9"/>
    <x v="0"/>
    <x v="1"/>
    <x v="2"/>
    <n v="0.124448295"/>
    <m/>
    <n v="7.27"/>
    <x v="1954"/>
    <n v="4.2"/>
    <x v="7"/>
    <n v="18.6753"/>
    <n v="15.412902338376892"/>
  </r>
  <r>
    <x v="1"/>
    <x v="682"/>
    <x v="3"/>
    <x v="7"/>
    <x v="9"/>
    <x v="0"/>
    <x v="1"/>
    <x v="2"/>
    <n v="7.2864868999999999E-2"/>
    <m/>
    <n v="17.600000000000001"/>
    <x v="1955"/>
    <n v="4.2"/>
    <x v="7"/>
    <n v="27.542100000000001"/>
    <n v="9.3893522727272725"/>
  </r>
  <r>
    <x v="0"/>
    <x v="1223"/>
    <x v="1"/>
    <x v="7"/>
    <x v="9"/>
    <x v="0"/>
    <x v="1"/>
    <x v="2"/>
    <n v="8.1955735000000002E-2"/>
    <m/>
    <n v="17.100000000000001"/>
    <x v="1956"/>
    <n v="4.2"/>
    <x v="7"/>
    <n v="23.680633333333333"/>
    <n v="8.3089941520467825"/>
  </r>
  <r>
    <x v="0"/>
    <x v="900"/>
    <x v="10"/>
    <x v="7"/>
    <x v="9"/>
    <x v="0"/>
    <x v="1"/>
    <x v="2"/>
    <n v="0.168901843"/>
    <m/>
    <n v="5.9249999999999998"/>
    <x v="1957"/>
    <n v="4.2"/>
    <x v="7"/>
    <n v="7.2347666666666663"/>
    <n v="7.3263459915611815"/>
  </r>
  <r>
    <x v="0"/>
    <x v="1224"/>
    <x v="2"/>
    <x v="7"/>
    <x v="9"/>
    <x v="0"/>
    <x v="1"/>
    <x v="2"/>
    <n v="8.0697998000000007E-2"/>
    <m/>
    <n v="6.6349999999999998"/>
    <x v="1958"/>
    <n v="4.2"/>
    <x v="7"/>
    <n v="6.6417666666666664"/>
    <n v="6.0061190655614167"/>
  </r>
  <r>
    <x v="0"/>
    <x v="1125"/>
    <x v="2"/>
    <x v="7"/>
    <x v="9"/>
    <x v="0"/>
    <x v="1"/>
    <x v="2"/>
    <n v="0.26639670999999998"/>
    <m/>
    <n v="7.47"/>
    <x v="1959"/>
    <n v="4.2"/>
    <x v="7"/>
    <n v="35.93696666666667"/>
    <n v="28.865033467202142"/>
  </r>
  <r>
    <x v="0"/>
    <x v="223"/>
    <x v="0"/>
    <x v="7"/>
    <x v="9"/>
    <x v="0"/>
    <x v="1"/>
    <x v="2"/>
    <n v="0.27873064199999997"/>
    <m/>
    <n v="17.25"/>
    <x v="1960"/>
    <n v="4.2"/>
    <x v="7"/>
    <n v="10.536566666666667"/>
    <n v="3.6648927536231883"/>
  </r>
  <r>
    <x v="0"/>
    <x v="1225"/>
    <x v="0"/>
    <x v="7"/>
    <x v="9"/>
    <x v="0"/>
    <x v="1"/>
    <x v="2"/>
    <n v="0.18500898499999999"/>
    <m/>
    <n v="15.1"/>
    <x v="1961"/>
    <n v="4.2"/>
    <x v="7"/>
    <n v="7.0632666666666672"/>
    <n v="2.8065960264900665"/>
  </r>
  <r>
    <x v="0"/>
    <x v="1226"/>
    <x v="0"/>
    <x v="7"/>
    <x v="9"/>
    <x v="0"/>
    <x v="1"/>
    <x v="2"/>
    <n v="0.11173569"/>
    <m/>
    <n v="9.8000000000000007"/>
    <x v="1962"/>
    <n v="4.2"/>
    <x v="7"/>
    <n v="19.324866666666669"/>
    <n v="11.831551020408163"/>
  </r>
  <r>
    <x v="0"/>
    <x v="1227"/>
    <x v="0"/>
    <x v="7"/>
    <x v="9"/>
    <x v="0"/>
    <x v="1"/>
    <x v="2"/>
    <n v="7.8758649E-2"/>
    <m/>
    <n v="10.195"/>
    <x v="1963"/>
    <n v="4.2"/>
    <x v="7"/>
    <n v="19.396799999999999"/>
    <n v="11.415478175576261"/>
  </r>
  <r>
    <x v="0"/>
    <x v="818"/>
    <x v="0"/>
    <x v="7"/>
    <x v="9"/>
    <x v="0"/>
    <x v="1"/>
    <x v="2"/>
    <n v="7.6434541999999994E-2"/>
    <m/>
    <n v="13.6"/>
    <x v="1964"/>
    <n v="4.2"/>
    <x v="7"/>
    <n v="25.982433333333333"/>
    <n v="11.462838235294118"/>
  </r>
  <r>
    <x v="0"/>
    <x v="1176"/>
    <x v="8"/>
    <x v="7"/>
    <x v="9"/>
    <x v="0"/>
    <x v="1"/>
    <x v="2"/>
    <n v="0.133279499"/>
    <m/>
    <n v="17.600000000000001"/>
    <x v="1965"/>
    <n v="4.2"/>
    <x v="7"/>
    <n v="18.770033333333334"/>
    <n v="6.3988749999999994"/>
  </r>
  <r>
    <x v="0"/>
    <x v="1228"/>
    <x v="6"/>
    <x v="7"/>
    <x v="9"/>
    <x v="0"/>
    <x v="1"/>
    <x v="2"/>
    <n v="3.6551446000000001E-2"/>
    <m/>
    <n v="19.850000000000001"/>
    <x v="1966"/>
    <n v="4.2"/>
    <x v="7"/>
    <n v="10.453233333333333"/>
    <n v="3.1596675062972288"/>
  </r>
  <r>
    <x v="1"/>
    <x v="745"/>
    <x v="1"/>
    <x v="2"/>
    <x v="2"/>
    <x v="0"/>
    <x v="1"/>
    <x v="0"/>
    <n v="0.15361856600000001"/>
    <n v="13"/>
    <n v="13"/>
    <x v="1967"/>
    <n v="4.2"/>
    <x v="2"/>
    <n v="9.9623249999999999"/>
    <n v="6.1306615384615384"/>
  </r>
  <r>
    <x v="1"/>
    <x v="303"/>
    <x v="5"/>
    <x v="2"/>
    <x v="2"/>
    <x v="0"/>
    <x v="1"/>
    <x v="0"/>
    <n v="1.6993204000000001E-2"/>
    <n v="16.350000000000001"/>
    <n v="16.350000000000001"/>
    <x v="1968"/>
    <n v="4.2"/>
    <x v="2"/>
    <n v="11.967625"/>
    <n v="5.8557186544342503"/>
  </r>
  <r>
    <x v="1"/>
    <x v="1221"/>
    <x v="8"/>
    <x v="2"/>
    <x v="2"/>
    <x v="0"/>
    <x v="1"/>
    <x v="0"/>
    <n v="0.14617245300000001"/>
    <n v="10.3"/>
    <n v="10.3"/>
    <x v="1951"/>
    <n v="4.2"/>
    <x v="2"/>
    <n v="12.9206"/>
    <n v="10.035417475728154"/>
  </r>
  <r>
    <x v="1"/>
    <x v="1197"/>
    <x v="7"/>
    <x v="2"/>
    <x v="2"/>
    <x v="0"/>
    <x v="1"/>
    <x v="0"/>
    <n v="0.102978817"/>
    <n v="9.17"/>
    <n v="9.17"/>
    <x v="63"/>
    <n v="4.2"/>
    <x v="2"/>
    <n v="18.118375"/>
    <n v="15.806652126499456"/>
  </r>
  <r>
    <x v="1"/>
    <x v="587"/>
    <x v="13"/>
    <x v="2"/>
    <x v="2"/>
    <x v="0"/>
    <x v="1"/>
    <x v="0"/>
    <n v="0.14088911100000001"/>
    <n v="4.6349999999999998"/>
    <n v="4.6349999999999998"/>
    <x v="1022"/>
    <n v="4.2"/>
    <x v="2"/>
    <n v="15.887425"/>
    <n v="27.421661272923412"/>
  </r>
  <r>
    <x v="1"/>
    <x v="1140"/>
    <x v="13"/>
    <x v="2"/>
    <x v="2"/>
    <x v="0"/>
    <x v="1"/>
    <x v="0"/>
    <n v="2.0697723000000001E-2"/>
    <n v="12.5"/>
    <n v="12.5"/>
    <x v="1969"/>
    <n v="4.2"/>
    <x v="2"/>
    <n v="24.859275"/>
    <n v="15.909936"/>
  </r>
  <r>
    <x v="1"/>
    <x v="436"/>
    <x v="1"/>
    <x v="2"/>
    <x v="2"/>
    <x v="0"/>
    <x v="1"/>
    <x v="0"/>
    <n v="4.7782959E-2"/>
    <n v="7.7249999999999996"/>
    <n v="7.7249999999999996"/>
    <x v="1970"/>
    <n v="4.2"/>
    <x v="2"/>
    <n v="31.138649999999998"/>
    <n v="32.247145631067959"/>
  </r>
  <r>
    <x v="1"/>
    <x v="1229"/>
    <x v="1"/>
    <x v="2"/>
    <x v="2"/>
    <x v="0"/>
    <x v="1"/>
    <x v="0"/>
    <n v="1.1261165E-2"/>
    <n v="7.8550000000000004"/>
    <n v="7.8550000000000004"/>
    <x v="1971"/>
    <n v="4.2"/>
    <x v="2"/>
    <n v="23.68985"/>
    <n v="24.127154678548692"/>
  </r>
  <r>
    <x v="1"/>
    <x v="1230"/>
    <x v="1"/>
    <x v="2"/>
    <x v="2"/>
    <x v="0"/>
    <x v="1"/>
    <x v="0"/>
    <n v="7.8168739000000001E-2"/>
    <n v="16.25"/>
    <n v="16.25"/>
    <x v="1972"/>
    <n v="4.2"/>
    <x v="2"/>
    <n v="11.422549999999999"/>
    <n v="5.62340923076923"/>
  </r>
  <r>
    <x v="1"/>
    <x v="966"/>
    <x v="2"/>
    <x v="2"/>
    <x v="2"/>
    <x v="0"/>
    <x v="1"/>
    <x v="0"/>
    <n v="5.4986919000000002E-2"/>
    <n v="7.9050000000000002"/>
    <n v="7.9050000000000002"/>
    <x v="1973"/>
    <n v="4.2"/>
    <x v="2"/>
    <n v="13.578175"/>
    <n v="13.741353573687539"/>
  </r>
  <r>
    <x v="1"/>
    <x v="403"/>
    <x v="2"/>
    <x v="2"/>
    <x v="2"/>
    <x v="0"/>
    <x v="1"/>
    <x v="0"/>
    <n v="8.2011521000000004E-2"/>
    <n v="9"/>
    <n v="9"/>
    <x v="1974"/>
    <n v="4.2"/>
    <x v="2"/>
    <n v="26.669174999999999"/>
    <n v="23.705933333333334"/>
  </r>
  <r>
    <x v="1"/>
    <x v="746"/>
    <x v="2"/>
    <x v="2"/>
    <x v="2"/>
    <x v="0"/>
    <x v="1"/>
    <x v="0"/>
    <n v="1.5460725999999999E-2"/>
    <n v="12.15"/>
    <n v="12.15"/>
    <x v="1975"/>
    <n v="4.2"/>
    <x v="2"/>
    <n v="26.486599999999999"/>
    <n v="17.439736625514403"/>
  </r>
  <r>
    <x v="1"/>
    <x v="1231"/>
    <x v="2"/>
    <x v="2"/>
    <x v="2"/>
    <x v="0"/>
    <x v="1"/>
    <x v="0"/>
    <n v="3.9824345999999997E-2"/>
    <n v="13.65"/>
    <n v="13.65"/>
    <x v="1976"/>
    <n v="4.2"/>
    <x v="2"/>
    <n v="4.1069750000000003"/>
    <n v="2.4070183150183153"/>
  </r>
  <r>
    <x v="1"/>
    <x v="1177"/>
    <x v="2"/>
    <x v="2"/>
    <x v="2"/>
    <x v="0"/>
    <x v="1"/>
    <x v="0"/>
    <n v="5.6291920000000002E-2"/>
    <n v="17.600000000000001"/>
    <n v="17.600000000000001"/>
    <x v="1977"/>
    <n v="4.2"/>
    <x v="2"/>
    <n v="5.3181750000000001"/>
    <n v="2.4173522727272725"/>
  </r>
  <r>
    <x v="1"/>
    <x v="55"/>
    <x v="2"/>
    <x v="2"/>
    <x v="2"/>
    <x v="0"/>
    <x v="1"/>
    <x v="0"/>
    <n v="1.6611475000000001E-2"/>
    <n v="19.350000000000001"/>
    <n v="19.350000000000001"/>
    <x v="1978"/>
    <n v="4.2"/>
    <x v="2"/>
    <n v="15.251225"/>
    <n v="6.3054160206718342"/>
  </r>
  <r>
    <x v="1"/>
    <x v="1060"/>
    <x v="0"/>
    <x v="2"/>
    <x v="2"/>
    <x v="0"/>
    <x v="1"/>
    <x v="0"/>
    <n v="0.12054361099999999"/>
    <n v="6.36"/>
    <n v="6.36"/>
    <x v="1979"/>
    <n v="4.2"/>
    <x v="2"/>
    <n v="5.7257499999999997"/>
    <n v="7.2022012578616348"/>
  </r>
  <r>
    <x v="1"/>
    <x v="1078"/>
    <x v="12"/>
    <x v="2"/>
    <x v="2"/>
    <x v="0"/>
    <x v="1"/>
    <x v="0"/>
    <n v="5.8433449999999998E-2"/>
    <n v="10.8"/>
    <n v="10.8"/>
    <x v="1980"/>
    <n v="4.2"/>
    <x v="2"/>
    <n v="9.3422499999999999"/>
    <n v="6.9201851851851846"/>
  </r>
  <r>
    <x v="1"/>
    <x v="1036"/>
    <x v="4"/>
    <x v="2"/>
    <x v="2"/>
    <x v="0"/>
    <x v="1"/>
    <x v="0"/>
    <n v="7.1135870000000004E-2"/>
    <n v="7.93"/>
    <n v="7.93"/>
    <x v="1981"/>
    <n v="4.2"/>
    <x v="2"/>
    <n v="5.3385749999999996"/>
    <n v="5.3856998738965949"/>
  </r>
  <r>
    <x v="1"/>
    <x v="667"/>
    <x v="4"/>
    <x v="2"/>
    <x v="2"/>
    <x v="0"/>
    <x v="1"/>
    <x v="0"/>
    <n v="0.11227101"/>
    <n v="8.42"/>
    <n v="8.42"/>
    <x v="1017"/>
    <n v="4.2"/>
    <x v="2"/>
    <n v="7.9020999999999999"/>
    <n v="7.5079334916864608"/>
  </r>
  <r>
    <x v="1"/>
    <x v="580"/>
    <x v="4"/>
    <x v="2"/>
    <x v="2"/>
    <x v="0"/>
    <x v="1"/>
    <x v="0"/>
    <n v="5.2209302999999999E-2"/>
    <n v="17"/>
    <n v="17"/>
    <x v="1982"/>
    <n v="4.2"/>
    <x v="2"/>
    <n v="15.296625000000001"/>
    <n v="7.1984117647058827"/>
  </r>
  <r>
    <x v="1"/>
    <x v="894"/>
    <x v="4"/>
    <x v="2"/>
    <x v="2"/>
    <x v="0"/>
    <x v="1"/>
    <x v="0"/>
    <n v="2.7714371000000002E-2"/>
    <n v="19.350000000000001"/>
    <n v="19.350000000000001"/>
    <x v="1983"/>
    <n v="4.2"/>
    <x v="2"/>
    <n v="8.2020999999999997"/>
    <n v="3.3910490956072348"/>
  </r>
  <r>
    <x v="1"/>
    <x v="95"/>
    <x v="4"/>
    <x v="2"/>
    <x v="2"/>
    <x v="0"/>
    <x v="1"/>
    <x v="0"/>
    <n v="2.5130632E-2"/>
    <n v="20.75"/>
    <n v="20.75"/>
    <x v="587"/>
    <n v="4.2"/>
    <x v="2"/>
    <n v="18.759174999999999"/>
    <n v="7.2324530120481922"/>
  </r>
  <r>
    <x v="1"/>
    <x v="317"/>
    <x v="5"/>
    <x v="2"/>
    <x v="2"/>
    <x v="0"/>
    <x v="1"/>
    <x v="0"/>
    <n v="0.11867435899999999"/>
    <n v="6.2350000000000003"/>
    <n v="6.2350000000000003"/>
    <x v="1984"/>
    <n v="4.2"/>
    <x v="2"/>
    <n v="32.711374999999997"/>
    <n v="41.971291098636719"/>
  </r>
  <r>
    <x v="1"/>
    <x v="1232"/>
    <x v="5"/>
    <x v="2"/>
    <x v="2"/>
    <x v="0"/>
    <x v="1"/>
    <x v="0"/>
    <n v="1.3130031E-2"/>
    <n v="8.18"/>
    <n v="8.18"/>
    <x v="1985"/>
    <n v="4.2"/>
    <x v="2"/>
    <n v="17.826924999999999"/>
    <n v="17.434645476772616"/>
  </r>
  <r>
    <x v="1"/>
    <x v="641"/>
    <x v="5"/>
    <x v="2"/>
    <x v="2"/>
    <x v="0"/>
    <x v="1"/>
    <x v="0"/>
    <n v="1.3179388E-2"/>
    <n v="8.93"/>
    <n v="8.93"/>
    <x v="4"/>
    <n v="4.2"/>
    <x v="2"/>
    <n v="6.8951750000000001"/>
    <n v="6.1770884658454648"/>
  </r>
  <r>
    <x v="1"/>
    <x v="564"/>
    <x v="5"/>
    <x v="2"/>
    <x v="2"/>
    <x v="0"/>
    <x v="1"/>
    <x v="0"/>
    <n v="2.8598249999999999E-2"/>
    <n v="12.15"/>
    <n v="12.15"/>
    <x v="1127"/>
    <n v="4.2"/>
    <x v="2"/>
    <n v="18.80885"/>
    <n v="12.384427983539094"/>
  </r>
  <r>
    <x v="1"/>
    <x v="339"/>
    <x v="5"/>
    <x v="2"/>
    <x v="2"/>
    <x v="0"/>
    <x v="1"/>
    <x v="0"/>
    <n v="2.9445361E-2"/>
    <n v="16.350000000000001"/>
    <n v="16.350000000000001"/>
    <x v="1986"/>
    <n v="4.2"/>
    <x v="2"/>
    <n v="32.208075000000001"/>
    <n v="15.759302752293577"/>
  </r>
  <r>
    <x v="1"/>
    <x v="849"/>
    <x v="5"/>
    <x v="2"/>
    <x v="2"/>
    <x v="0"/>
    <x v="1"/>
    <x v="0"/>
    <n v="2.7579197999999999E-2"/>
    <n v="16.600000000000001"/>
    <n v="16.600000000000001"/>
    <x v="1987"/>
    <n v="4.2"/>
    <x v="2"/>
    <n v="22.341799999999999"/>
    <n v="10.767132530120481"/>
  </r>
  <r>
    <x v="1"/>
    <x v="100"/>
    <x v="5"/>
    <x v="2"/>
    <x v="2"/>
    <x v="0"/>
    <x v="1"/>
    <x v="0"/>
    <n v="5.8935521999999997E-2"/>
    <n v="20.25"/>
    <n v="20.25"/>
    <x v="1988"/>
    <n v="4.2"/>
    <x v="2"/>
    <n v="30.830749999999998"/>
    <n v="12.180049382716049"/>
  </r>
  <r>
    <x v="1"/>
    <x v="929"/>
    <x v="8"/>
    <x v="2"/>
    <x v="2"/>
    <x v="0"/>
    <x v="1"/>
    <x v="0"/>
    <n v="7.9628610000000002E-2"/>
    <n v="7.8250000000000002"/>
    <n v="7.8250000000000002"/>
    <x v="1989"/>
    <n v="4.2"/>
    <x v="2"/>
    <n v="7.9353249999999997"/>
    <n v="8.1127923322683699"/>
  </r>
  <r>
    <x v="1"/>
    <x v="1162"/>
    <x v="8"/>
    <x v="2"/>
    <x v="2"/>
    <x v="0"/>
    <x v="1"/>
    <x v="0"/>
    <n v="2.7064380999999998E-2"/>
    <n v="10.1"/>
    <n v="10.1"/>
    <x v="1990"/>
    <n v="4.2"/>
    <x v="2"/>
    <n v="9.5458750000000006"/>
    <n v="7.5610891089108918"/>
  </r>
  <r>
    <x v="1"/>
    <x v="1207"/>
    <x v="8"/>
    <x v="2"/>
    <x v="2"/>
    <x v="0"/>
    <x v="1"/>
    <x v="0"/>
    <n v="5.8091269000000001E-2"/>
    <n v="17.600000000000001"/>
    <n v="17.600000000000001"/>
    <x v="1991"/>
    <n v="4.2"/>
    <x v="2"/>
    <n v="19.528925000000001"/>
    <n v="8.8767840909090907"/>
  </r>
  <r>
    <x v="1"/>
    <x v="741"/>
    <x v="9"/>
    <x v="2"/>
    <x v="2"/>
    <x v="0"/>
    <x v="1"/>
    <x v="0"/>
    <n v="0.120280989"/>
    <n v="7.39"/>
    <n v="7.39"/>
    <x v="1992"/>
    <n v="4.2"/>
    <x v="2"/>
    <n v="17.843375000000002"/>
    <n v="19.31623815967524"/>
  </r>
  <r>
    <x v="1"/>
    <x v="930"/>
    <x v="6"/>
    <x v="2"/>
    <x v="2"/>
    <x v="0"/>
    <x v="1"/>
    <x v="0"/>
    <n v="4.1921462E-2"/>
    <n v="6.6749999999999998"/>
    <n v="6.6749999999999998"/>
    <x v="1993"/>
    <n v="4.2"/>
    <x v="2"/>
    <n v="11.543275"/>
    <n v="13.83463670411985"/>
  </r>
  <r>
    <x v="1"/>
    <x v="304"/>
    <x v="6"/>
    <x v="2"/>
    <x v="2"/>
    <x v="0"/>
    <x v="1"/>
    <x v="0"/>
    <n v="5.6830682E-2"/>
    <n v="6.8650000000000002"/>
    <n v="6.8650000000000002"/>
    <x v="1994"/>
    <n v="4.2"/>
    <x v="2"/>
    <n v="26.752725000000002"/>
    <n v="31.175790240349599"/>
  </r>
  <r>
    <x v="1"/>
    <x v="1233"/>
    <x v="6"/>
    <x v="2"/>
    <x v="2"/>
    <x v="0"/>
    <x v="1"/>
    <x v="0"/>
    <n v="4.4463491000000001E-2"/>
    <n v="17.850000000000001"/>
    <n v="17.850000000000001"/>
    <x v="1995"/>
    <n v="4.2"/>
    <x v="2"/>
    <n v="15.88775"/>
    <n v="7.1205602240896351"/>
  </r>
  <r>
    <x v="1"/>
    <x v="1234"/>
    <x v="6"/>
    <x v="2"/>
    <x v="2"/>
    <x v="0"/>
    <x v="1"/>
    <x v="0"/>
    <n v="3.9010990000000002E-2"/>
    <n v="18"/>
    <n v="18"/>
    <x v="1996"/>
    <n v="4.2"/>
    <x v="2"/>
    <n v="18.467725000000002"/>
    <n v="8.207877777777778"/>
  </r>
  <r>
    <x v="1"/>
    <x v="1235"/>
    <x v="6"/>
    <x v="2"/>
    <x v="2"/>
    <x v="0"/>
    <x v="1"/>
    <x v="0"/>
    <n v="0.118102769"/>
    <n v="19.350000000000001"/>
    <n v="19.350000000000001"/>
    <x v="1997"/>
    <n v="4.2"/>
    <x v="2"/>
    <n v="28.101099999999999"/>
    <n v="11.61802583979328"/>
  </r>
  <r>
    <x v="1"/>
    <x v="1236"/>
    <x v="3"/>
    <x v="2"/>
    <x v="2"/>
    <x v="0"/>
    <x v="1"/>
    <x v="0"/>
    <n v="8.1787519000000003E-2"/>
    <n v="7.5350000000000001"/>
    <n v="7.5350000000000001"/>
    <x v="1998"/>
    <n v="4.2"/>
    <x v="2"/>
    <n v="15.105499999999999"/>
    <n v="16.037690776376905"/>
  </r>
  <r>
    <x v="0"/>
    <x v="1237"/>
    <x v="7"/>
    <x v="2"/>
    <x v="2"/>
    <x v="0"/>
    <x v="1"/>
    <x v="0"/>
    <n v="4.688734E-2"/>
    <n v="8.3800000000000008"/>
    <n v="8.3800000000000008"/>
    <x v="1999"/>
    <n v="4.2"/>
    <x v="2"/>
    <n v="13.494624999999999"/>
    <n v="12.8826968973747"/>
  </r>
  <r>
    <x v="0"/>
    <x v="500"/>
    <x v="7"/>
    <x v="2"/>
    <x v="2"/>
    <x v="0"/>
    <x v="1"/>
    <x v="0"/>
    <n v="6.2528425999999998E-2"/>
    <n v="19.350000000000001"/>
    <n v="19.350000000000001"/>
    <x v="1112"/>
    <n v="4.2"/>
    <x v="2"/>
    <n v="20.864799999999999"/>
    <n v="8.6262739018087853"/>
  </r>
  <r>
    <x v="0"/>
    <x v="757"/>
    <x v="7"/>
    <x v="2"/>
    <x v="2"/>
    <x v="0"/>
    <x v="1"/>
    <x v="0"/>
    <n v="2.2940826000000001E-2"/>
    <n v="20.25"/>
    <n v="20.25"/>
    <x v="2000"/>
    <n v="4.2"/>
    <x v="2"/>
    <n v="30.231725000000001"/>
    <n v="11.943397530864198"/>
  </r>
  <r>
    <x v="0"/>
    <x v="1091"/>
    <x v="1"/>
    <x v="2"/>
    <x v="2"/>
    <x v="0"/>
    <x v="1"/>
    <x v="0"/>
    <n v="5.2729140000000001E-2"/>
    <n v="8.9749999999999996"/>
    <n v="8.9749999999999996"/>
    <x v="2001"/>
    <n v="4.2"/>
    <x v="2"/>
    <n v="10.8028"/>
    <n v="9.6292367688022278"/>
  </r>
  <r>
    <x v="0"/>
    <x v="1238"/>
    <x v="1"/>
    <x v="2"/>
    <x v="2"/>
    <x v="0"/>
    <x v="1"/>
    <x v="0"/>
    <n v="1.4626900999999999E-2"/>
    <n v="13.35"/>
    <n v="13.35"/>
    <x v="2002"/>
    <n v="4.2"/>
    <x v="2"/>
    <n v="25.970475"/>
    <n v="15.562831460674158"/>
  </r>
  <r>
    <x v="0"/>
    <x v="264"/>
    <x v="1"/>
    <x v="2"/>
    <x v="2"/>
    <x v="0"/>
    <x v="1"/>
    <x v="0"/>
    <n v="0.11456509300000001"/>
    <n v="15.7"/>
    <n v="15.7"/>
    <x v="2003"/>
    <n v="4.2"/>
    <x v="2"/>
    <n v="14.002525"/>
    <n v="7.135044585987262"/>
  </r>
  <r>
    <x v="0"/>
    <x v="109"/>
    <x v="1"/>
    <x v="2"/>
    <x v="2"/>
    <x v="0"/>
    <x v="1"/>
    <x v="0"/>
    <n v="8.191729E-3"/>
    <n v="16.75"/>
    <n v="16.75"/>
    <x v="2004"/>
    <n v="4.2"/>
    <x v="2"/>
    <n v="12.945925000000001"/>
    <n v="6.1831283582089558"/>
  </r>
  <r>
    <x v="0"/>
    <x v="203"/>
    <x v="1"/>
    <x v="2"/>
    <x v="2"/>
    <x v="0"/>
    <x v="1"/>
    <x v="0"/>
    <n v="1.2012070999999999E-2"/>
    <n v="17.2"/>
    <n v="17.2"/>
    <x v="2005"/>
    <n v="4.2"/>
    <x v="2"/>
    <n v="20.389800000000001"/>
    <n v="9.4836279069767446"/>
  </r>
  <r>
    <x v="0"/>
    <x v="1239"/>
    <x v="2"/>
    <x v="2"/>
    <x v="2"/>
    <x v="0"/>
    <x v="1"/>
    <x v="0"/>
    <n v="3.2454046E-2"/>
    <n v="10.895"/>
    <n v="10.895"/>
    <x v="2006"/>
    <n v="4.2"/>
    <x v="2"/>
    <n v="18.101275000000001"/>
    <n v="13.291436438733365"/>
  </r>
  <r>
    <x v="0"/>
    <x v="506"/>
    <x v="2"/>
    <x v="2"/>
    <x v="2"/>
    <x v="0"/>
    <x v="1"/>
    <x v="0"/>
    <n v="3.6027523999999998E-2"/>
    <n v="11.1"/>
    <n v="11.1"/>
    <x v="2007"/>
    <n v="4.2"/>
    <x v="2"/>
    <n v="22.158899999999999"/>
    <n v="15.970378378378378"/>
  </r>
  <r>
    <x v="0"/>
    <x v="855"/>
    <x v="2"/>
    <x v="2"/>
    <x v="2"/>
    <x v="0"/>
    <x v="1"/>
    <x v="0"/>
    <n v="0.135775701"/>
    <n v="14"/>
    <n v="14"/>
    <x v="2008"/>
    <n v="4.2"/>
    <x v="2"/>
    <n v="6.8205"/>
    <n v="3.8974285714285712"/>
  </r>
  <r>
    <x v="0"/>
    <x v="221"/>
    <x v="2"/>
    <x v="2"/>
    <x v="2"/>
    <x v="0"/>
    <x v="1"/>
    <x v="0"/>
    <n v="0.159728395"/>
    <n v="16.100000000000001"/>
    <n v="16.100000000000001"/>
    <x v="2009"/>
    <n v="4.2"/>
    <x v="2"/>
    <n v="4.2944750000000003"/>
    <n v="2.1339006211180123"/>
  </r>
  <r>
    <x v="0"/>
    <x v="557"/>
    <x v="0"/>
    <x v="2"/>
    <x v="2"/>
    <x v="0"/>
    <x v="1"/>
    <x v="0"/>
    <n v="5.7058545000000002E-2"/>
    <n v="11"/>
    <n v="11"/>
    <x v="1422"/>
    <n v="4.2"/>
    <x v="2"/>
    <n v="30.218900000000001"/>
    <n v="21.977381818181819"/>
  </r>
  <r>
    <x v="0"/>
    <x v="313"/>
    <x v="0"/>
    <x v="2"/>
    <x v="2"/>
    <x v="0"/>
    <x v="1"/>
    <x v="0"/>
    <n v="3.5257036999999998E-2"/>
    <n v="14.85"/>
    <n v="14.85"/>
    <x v="2010"/>
    <n v="4.2"/>
    <x v="2"/>
    <n v="20.157225"/>
    <n v="10.859111111111112"/>
  </r>
  <r>
    <x v="0"/>
    <x v="960"/>
    <x v="0"/>
    <x v="2"/>
    <x v="2"/>
    <x v="0"/>
    <x v="1"/>
    <x v="0"/>
    <n v="0.11321722300000001"/>
    <n v="15.35"/>
    <n v="15.35"/>
    <x v="2011"/>
    <n v="4.2"/>
    <x v="2"/>
    <n v="23.893799999999999"/>
    <n v="12.452794788273616"/>
  </r>
  <r>
    <x v="0"/>
    <x v="761"/>
    <x v="0"/>
    <x v="2"/>
    <x v="2"/>
    <x v="0"/>
    <x v="1"/>
    <x v="0"/>
    <n v="2.9653914E-2"/>
    <n v="17.75"/>
    <n v="17.75"/>
    <x v="2012"/>
    <n v="4.2"/>
    <x v="2"/>
    <n v="17.572975"/>
    <n v="7.9202140845070419"/>
  </r>
  <r>
    <x v="0"/>
    <x v="976"/>
    <x v="0"/>
    <x v="2"/>
    <x v="2"/>
    <x v="0"/>
    <x v="1"/>
    <x v="0"/>
    <n v="4.6608496999999999E-2"/>
    <n v="17.850000000000001"/>
    <n v="17.850000000000001"/>
    <x v="803"/>
    <n v="4.2"/>
    <x v="2"/>
    <n v="15.36735"/>
    <n v="6.8873277310924363"/>
  </r>
  <r>
    <x v="0"/>
    <x v="81"/>
    <x v="8"/>
    <x v="2"/>
    <x v="2"/>
    <x v="0"/>
    <x v="1"/>
    <x v="0"/>
    <n v="1.2458143E-2"/>
    <n v="10.195"/>
    <n v="10.195"/>
    <x v="2013"/>
    <n v="4.2"/>
    <x v="2"/>
    <n v="24.538875000000001"/>
    <n v="19.255615497793038"/>
  </r>
  <r>
    <x v="0"/>
    <x v="839"/>
    <x v="8"/>
    <x v="2"/>
    <x v="2"/>
    <x v="0"/>
    <x v="1"/>
    <x v="0"/>
    <n v="2.0411155E-2"/>
    <n v="12"/>
    <n v="12"/>
    <x v="2014"/>
    <n v="4.2"/>
    <x v="2"/>
    <n v="12.325525000000001"/>
    <n v="8.2170166666666677"/>
  </r>
  <r>
    <x v="0"/>
    <x v="22"/>
    <x v="6"/>
    <x v="2"/>
    <x v="2"/>
    <x v="0"/>
    <x v="1"/>
    <x v="0"/>
    <n v="7.4149073999999995E-2"/>
    <n v="5.78"/>
    <n v="5.78"/>
    <x v="2015"/>
    <n v="4.2"/>
    <x v="2"/>
    <n v="32.7821"/>
    <n v="45.373148788927331"/>
  </r>
  <r>
    <x v="0"/>
    <x v="1240"/>
    <x v="6"/>
    <x v="2"/>
    <x v="2"/>
    <x v="0"/>
    <x v="1"/>
    <x v="0"/>
    <n v="4.1282286000000001E-2"/>
    <n v="6.9349999999999996"/>
    <n v="6.9349999999999996"/>
    <x v="2016"/>
    <n v="4.2"/>
    <x v="2"/>
    <n v="12.941649999999999"/>
    <n v="14.929084354722422"/>
  </r>
  <r>
    <x v="0"/>
    <x v="1241"/>
    <x v="6"/>
    <x v="2"/>
    <x v="2"/>
    <x v="0"/>
    <x v="1"/>
    <x v="0"/>
    <n v="0"/>
    <n v="9.2850000000000001"/>
    <n v="9.2850000000000001"/>
    <x v="707"/>
    <n v="4.2"/>
    <x v="2"/>
    <n v="20.194724999999998"/>
    <n v="17.399870759289175"/>
  </r>
  <r>
    <x v="0"/>
    <x v="211"/>
    <x v="6"/>
    <x v="2"/>
    <x v="2"/>
    <x v="0"/>
    <x v="1"/>
    <x v="0"/>
    <n v="1.11263E-2"/>
    <n v="10.3"/>
    <n v="10.3"/>
    <x v="2017"/>
    <n v="4.2"/>
    <x v="2"/>
    <n v="10.906750000000001"/>
    <n v="8.4712621359223306"/>
  </r>
  <r>
    <x v="0"/>
    <x v="1242"/>
    <x v="6"/>
    <x v="2"/>
    <x v="2"/>
    <x v="0"/>
    <x v="1"/>
    <x v="0"/>
    <n v="0.121254236"/>
    <n v="20.2"/>
    <n v="20.2"/>
    <x v="2018"/>
    <n v="4.2"/>
    <x v="2"/>
    <n v="11.821899999999999"/>
    <n v="4.6819405940594061"/>
  </r>
  <r>
    <x v="0"/>
    <x v="842"/>
    <x v="15"/>
    <x v="2"/>
    <x v="2"/>
    <x v="0"/>
    <x v="1"/>
    <x v="0"/>
    <n v="0.12881621200000001"/>
    <n v="13.5"/>
    <n v="13.5"/>
    <x v="2019"/>
    <n v="4.2"/>
    <x v="2"/>
    <n v="12.050850000000001"/>
    <n v="7.1412444444444452"/>
  </r>
  <r>
    <x v="0"/>
    <x v="433"/>
    <x v="15"/>
    <x v="2"/>
    <x v="2"/>
    <x v="0"/>
    <x v="1"/>
    <x v="0"/>
    <n v="0"/>
    <n v="17.7"/>
    <n v="17.7"/>
    <x v="2020"/>
    <n v="4.2"/>
    <x v="2"/>
    <n v="23.049050000000001"/>
    <n v="10.417649717514125"/>
  </r>
  <r>
    <x v="1"/>
    <x v="679"/>
    <x v="10"/>
    <x v="4"/>
    <x v="4"/>
    <x v="2"/>
    <x v="0"/>
    <x v="0"/>
    <n v="0.101980245"/>
    <n v="19.25"/>
    <n v="19.25"/>
    <x v="2021"/>
    <n v="4.2"/>
    <x v="4"/>
    <n v="6.0439555555555557"/>
    <n v="2.8257454545454546"/>
  </r>
  <r>
    <x v="1"/>
    <x v="421"/>
    <x v="5"/>
    <x v="4"/>
    <x v="4"/>
    <x v="2"/>
    <x v="0"/>
    <x v="0"/>
    <n v="7.5881475000000004E-2"/>
    <n v="7.4749999999999996"/>
    <n v="7.4749999999999996"/>
    <x v="2022"/>
    <n v="4.2"/>
    <x v="4"/>
    <n v="17.251733333333334"/>
    <n v="20.77131772575251"/>
  </r>
  <r>
    <x v="1"/>
    <x v="543"/>
    <x v="9"/>
    <x v="4"/>
    <x v="4"/>
    <x v="2"/>
    <x v="0"/>
    <x v="0"/>
    <n v="0"/>
    <n v="5.5"/>
    <n v="5.5"/>
    <x v="2023"/>
    <n v="4.2"/>
    <x v="4"/>
    <n v="11.455733333333335"/>
    <n v="18.745745454545457"/>
  </r>
  <r>
    <x v="1"/>
    <x v="1243"/>
    <x v="10"/>
    <x v="5"/>
    <x v="5"/>
    <x v="2"/>
    <x v="0"/>
    <x v="0"/>
    <n v="3.8671588E-2"/>
    <n v="6.92"/>
    <n v="6.92"/>
    <x v="2024"/>
    <n v="4.2"/>
    <x v="5"/>
    <n v="16.071300000000001"/>
    <n v="9.2897687861271674"/>
  </r>
  <r>
    <x v="1"/>
    <x v="338"/>
    <x v="6"/>
    <x v="5"/>
    <x v="5"/>
    <x v="2"/>
    <x v="0"/>
    <x v="0"/>
    <n v="8.9777213999999994E-2"/>
    <n v="18.7"/>
    <n v="18.7"/>
    <x v="2025"/>
    <n v="4.2"/>
    <x v="5"/>
    <n v="64.116799999999998"/>
    <n v="13.714823529411765"/>
  </r>
  <r>
    <x v="1"/>
    <x v="807"/>
    <x v="7"/>
    <x v="4"/>
    <x v="4"/>
    <x v="2"/>
    <x v="0"/>
    <x v="0"/>
    <n v="3.7708541999999998E-2"/>
    <n v="7.4450000000000003"/>
    <n v="7.4450000000000003"/>
    <x v="2026"/>
    <n v="4.2"/>
    <x v="4"/>
    <n v="8.3039333333333332"/>
    <n v="10.038334452652787"/>
  </r>
  <r>
    <x v="1"/>
    <x v="782"/>
    <x v="7"/>
    <x v="4"/>
    <x v="4"/>
    <x v="2"/>
    <x v="0"/>
    <x v="0"/>
    <n v="7.6113670999999994E-2"/>
    <n v="17.75"/>
    <n v="17.75"/>
    <x v="2027"/>
    <n v="4.2"/>
    <x v="4"/>
    <n v="12.383822222222223"/>
    <n v="6.2791211267605638"/>
  </r>
  <r>
    <x v="1"/>
    <x v="111"/>
    <x v="7"/>
    <x v="4"/>
    <x v="4"/>
    <x v="2"/>
    <x v="0"/>
    <x v="0"/>
    <n v="8.3172413000000001E-2"/>
    <n v="20.6"/>
    <n v="20.6"/>
    <x v="2028"/>
    <n v="4.2"/>
    <x v="4"/>
    <n v="13.452844444444445"/>
    <n v="5.8774563106796114"/>
  </r>
  <r>
    <x v="1"/>
    <x v="239"/>
    <x v="1"/>
    <x v="4"/>
    <x v="4"/>
    <x v="2"/>
    <x v="0"/>
    <x v="0"/>
    <n v="3.2009652999999999E-2"/>
    <n v="7.6550000000000002"/>
    <n v="7.6550000000000002"/>
    <x v="2029"/>
    <n v="4.2"/>
    <x v="4"/>
    <n v="13.027688888888889"/>
    <n v="15.316681907250164"/>
  </r>
  <r>
    <x v="1"/>
    <x v="1244"/>
    <x v="1"/>
    <x v="4"/>
    <x v="4"/>
    <x v="2"/>
    <x v="0"/>
    <x v="0"/>
    <n v="0.18793900299999999"/>
    <n v="8.3550000000000004"/>
    <n v="8.3550000000000004"/>
    <x v="2030"/>
    <n v="4.2"/>
    <x v="4"/>
    <n v="16.326866666666668"/>
    <n v="17.587289048473966"/>
  </r>
  <r>
    <x v="1"/>
    <x v="50"/>
    <x v="1"/>
    <x v="4"/>
    <x v="4"/>
    <x v="2"/>
    <x v="0"/>
    <x v="0"/>
    <n v="2.4213341999999999E-2"/>
    <n v="10.1"/>
    <n v="10.1"/>
    <x v="2031"/>
    <n v="4.2"/>
    <x v="4"/>
    <n v="12.968333333333334"/>
    <n v="11.555940594059408"/>
  </r>
  <r>
    <x v="1"/>
    <x v="654"/>
    <x v="1"/>
    <x v="4"/>
    <x v="4"/>
    <x v="2"/>
    <x v="0"/>
    <x v="0"/>
    <n v="7.8714259999999994E-2"/>
    <n v="15.85"/>
    <n v="15.85"/>
    <x v="2032"/>
    <n v="4.2"/>
    <x v="4"/>
    <n v="4.1389555555555555"/>
    <n v="2.3501955835962143"/>
  </r>
  <r>
    <x v="1"/>
    <x v="729"/>
    <x v="10"/>
    <x v="4"/>
    <x v="4"/>
    <x v="2"/>
    <x v="0"/>
    <x v="0"/>
    <n v="2.0913070999999998E-2"/>
    <n v="13.1"/>
    <n v="13.1"/>
    <x v="2033"/>
    <n v="4.2"/>
    <x v="4"/>
    <n v="13.353133333333334"/>
    <n v="9.1739083969465653"/>
  </r>
  <r>
    <x v="1"/>
    <x v="1245"/>
    <x v="10"/>
    <x v="4"/>
    <x v="4"/>
    <x v="2"/>
    <x v="0"/>
    <x v="0"/>
    <n v="0.166174549"/>
    <n v="15.75"/>
    <n v="15.75"/>
    <x v="2034"/>
    <n v="4.2"/>
    <x v="4"/>
    <n v="4.1611777777777776"/>
    <n v="2.3778158730158729"/>
  </r>
  <r>
    <x v="1"/>
    <x v="1122"/>
    <x v="10"/>
    <x v="4"/>
    <x v="4"/>
    <x v="2"/>
    <x v="0"/>
    <x v="0"/>
    <n v="7.0297175000000003E-2"/>
    <n v="16.7"/>
    <n v="16.7"/>
    <x v="2035"/>
    <n v="4.2"/>
    <x v="4"/>
    <n v="24.042777777777776"/>
    <n v="12.957185628742515"/>
  </r>
  <r>
    <x v="1"/>
    <x v="1201"/>
    <x v="10"/>
    <x v="4"/>
    <x v="4"/>
    <x v="2"/>
    <x v="0"/>
    <x v="0"/>
    <n v="5.5545797000000001E-2"/>
    <n v="17"/>
    <n v="17"/>
    <x v="2036"/>
    <n v="4.2"/>
    <x v="4"/>
    <n v="24.501266666666666"/>
    <n v="12.971258823529412"/>
  </r>
  <r>
    <x v="1"/>
    <x v="272"/>
    <x v="2"/>
    <x v="4"/>
    <x v="4"/>
    <x v="2"/>
    <x v="0"/>
    <x v="0"/>
    <n v="1.5138834E-2"/>
    <n v="5.48"/>
    <n v="5.48"/>
    <x v="2037"/>
    <n v="4.2"/>
    <x v="4"/>
    <n v="9.1027777777777779"/>
    <n v="14.949817518248173"/>
  </r>
  <r>
    <x v="1"/>
    <x v="19"/>
    <x v="2"/>
    <x v="4"/>
    <x v="4"/>
    <x v="2"/>
    <x v="0"/>
    <x v="0"/>
    <n v="2.189371E-2"/>
    <n v="7.0350000000000001"/>
    <n v="7.0350000000000001"/>
    <x v="2038"/>
    <n v="4.2"/>
    <x v="4"/>
    <n v="29.198999999999998"/>
    <n v="37.354797441364603"/>
  </r>
  <r>
    <x v="1"/>
    <x v="966"/>
    <x v="2"/>
    <x v="4"/>
    <x v="4"/>
    <x v="2"/>
    <x v="0"/>
    <x v="0"/>
    <n v="5.5098434000000002E-2"/>
    <n v="7.9050000000000002"/>
    <n v="7.9050000000000002"/>
    <x v="2039"/>
    <n v="4.2"/>
    <x v="4"/>
    <n v="12.136155555555554"/>
    <n v="13.817254901960784"/>
  </r>
  <r>
    <x v="1"/>
    <x v="862"/>
    <x v="2"/>
    <x v="4"/>
    <x v="4"/>
    <x v="2"/>
    <x v="0"/>
    <x v="0"/>
    <n v="0.14341939400000001"/>
    <n v="8.9049999999999994"/>
    <n v="8.9049999999999994"/>
    <x v="2040"/>
    <n v="4.2"/>
    <x v="4"/>
    <n v="6.8319777777777775"/>
    <n v="6.9048624368332403"/>
  </r>
  <r>
    <x v="1"/>
    <x v="403"/>
    <x v="2"/>
    <x v="4"/>
    <x v="4"/>
    <x v="2"/>
    <x v="0"/>
    <x v="0"/>
    <n v="8.2177842000000001E-2"/>
    <n v="9"/>
    <n v="9"/>
    <x v="2041"/>
    <n v="4.2"/>
    <x v="4"/>
    <n v="23.794822222222223"/>
    <n v="23.794822222222223"/>
  </r>
  <r>
    <x v="1"/>
    <x v="830"/>
    <x v="2"/>
    <x v="4"/>
    <x v="4"/>
    <x v="2"/>
    <x v="0"/>
    <x v="0"/>
    <n v="9.9193899000000002E-2"/>
    <n v="12.85"/>
    <n v="12.85"/>
    <x v="2042"/>
    <n v="4.2"/>
    <x v="4"/>
    <n v="4.2351555555555551"/>
    <n v="2.9662568093385215"/>
  </r>
  <r>
    <x v="1"/>
    <x v="1246"/>
    <x v="2"/>
    <x v="4"/>
    <x v="4"/>
    <x v="2"/>
    <x v="0"/>
    <x v="0"/>
    <n v="1.4047825E-2"/>
    <n v="15.35"/>
    <n v="15.35"/>
    <x v="2043"/>
    <n v="4.2"/>
    <x v="4"/>
    <n v="4.0798888888888891"/>
    <n v="2.3921172638436485"/>
  </r>
  <r>
    <x v="1"/>
    <x v="296"/>
    <x v="2"/>
    <x v="4"/>
    <x v="4"/>
    <x v="2"/>
    <x v="0"/>
    <x v="0"/>
    <n v="0.12470444"/>
    <n v="18"/>
    <n v="18"/>
    <x v="2044"/>
    <n v="4.2"/>
    <x v="4"/>
    <n v="13.368044444444443"/>
    <n v="6.6840222222222216"/>
  </r>
  <r>
    <x v="1"/>
    <x v="398"/>
    <x v="0"/>
    <x v="4"/>
    <x v="4"/>
    <x v="2"/>
    <x v="0"/>
    <x v="0"/>
    <n v="0.17386795799999999"/>
    <n v="11.5"/>
    <n v="11.5"/>
    <x v="2045"/>
    <n v="4.2"/>
    <x v="4"/>
    <n v="14.318355555555554"/>
    <n v="11.20566956521739"/>
  </r>
  <r>
    <x v="1"/>
    <x v="359"/>
    <x v="0"/>
    <x v="4"/>
    <x v="4"/>
    <x v="2"/>
    <x v="0"/>
    <x v="0"/>
    <n v="0.10841205900000001"/>
    <n v="12.85"/>
    <n v="12.85"/>
    <x v="2046"/>
    <n v="4.2"/>
    <x v="4"/>
    <n v="25.918244444444444"/>
    <n v="18.152856031128405"/>
  </r>
  <r>
    <x v="1"/>
    <x v="94"/>
    <x v="0"/>
    <x v="4"/>
    <x v="4"/>
    <x v="2"/>
    <x v="0"/>
    <x v="0"/>
    <n v="2.5789175000000001E-2"/>
    <n v="16.25"/>
    <n v="16.25"/>
    <x v="2047"/>
    <n v="4.2"/>
    <x v="4"/>
    <n v="18.549711111111108"/>
    <n v="10.273686153846153"/>
  </r>
  <r>
    <x v="1"/>
    <x v="332"/>
    <x v="0"/>
    <x v="4"/>
    <x v="4"/>
    <x v="2"/>
    <x v="0"/>
    <x v="0"/>
    <n v="8.1485126000000005E-2"/>
    <n v="16.75"/>
    <n v="16.75"/>
    <x v="2048"/>
    <n v="4.2"/>
    <x v="4"/>
    <n v="28.677644444444443"/>
    <n v="15.408883582089551"/>
  </r>
  <r>
    <x v="1"/>
    <x v="1205"/>
    <x v="0"/>
    <x v="4"/>
    <x v="4"/>
    <x v="2"/>
    <x v="0"/>
    <x v="0"/>
    <n v="0"/>
    <n v="17.7"/>
    <n v="17.7"/>
    <x v="2049"/>
    <n v="4.2"/>
    <x v="4"/>
    <n v="12.787044444444444"/>
    <n v="6.501887005649718"/>
  </r>
  <r>
    <x v="1"/>
    <x v="1247"/>
    <x v="0"/>
    <x v="4"/>
    <x v="4"/>
    <x v="2"/>
    <x v="0"/>
    <x v="0"/>
    <n v="1.2300013E-2"/>
    <n v="18.25"/>
    <n v="18.25"/>
    <x v="2050"/>
    <n v="4.2"/>
    <x v="4"/>
    <n v="17.832155555555556"/>
    <n v="8.7939397260273964"/>
  </r>
  <r>
    <x v="1"/>
    <x v="879"/>
    <x v="12"/>
    <x v="4"/>
    <x v="4"/>
    <x v="2"/>
    <x v="0"/>
    <x v="0"/>
    <n v="6.4194303999999994E-2"/>
    <n v="7.9050000000000002"/>
    <n v="7.9050000000000002"/>
    <x v="2051"/>
    <n v="4.2"/>
    <x v="4"/>
    <n v="25.496600000000001"/>
    <n v="29.028387096774193"/>
  </r>
  <r>
    <x v="1"/>
    <x v="866"/>
    <x v="12"/>
    <x v="4"/>
    <x v="4"/>
    <x v="2"/>
    <x v="1"/>
    <x v="0"/>
    <n v="9.1051578999999994E-2"/>
    <n v="18.850000000000001"/>
    <n v="18.850000000000001"/>
    <x v="2052"/>
    <n v="4.2"/>
    <x v="4"/>
    <n v="14.159288888888888"/>
    <n v="6.7604031830238718"/>
  </r>
  <r>
    <x v="1"/>
    <x v="484"/>
    <x v="4"/>
    <x v="4"/>
    <x v="4"/>
    <x v="2"/>
    <x v="1"/>
    <x v="0"/>
    <n v="3.4543718000000001E-2"/>
    <n v="5.51"/>
    <n v="5.51"/>
    <x v="2053"/>
    <n v="4.2"/>
    <x v="4"/>
    <n v="11.085844444444444"/>
    <n v="18.107549909255898"/>
  </r>
  <r>
    <x v="1"/>
    <x v="1196"/>
    <x v="4"/>
    <x v="4"/>
    <x v="4"/>
    <x v="2"/>
    <x v="1"/>
    <x v="0"/>
    <n v="5.5101530000000003E-2"/>
    <n v="13.5"/>
    <n v="13.5"/>
    <x v="2054"/>
    <n v="4.2"/>
    <x v="4"/>
    <n v="4.1208222222222224"/>
    <n v="2.7472148148148148"/>
  </r>
  <r>
    <x v="1"/>
    <x v="410"/>
    <x v="4"/>
    <x v="4"/>
    <x v="4"/>
    <x v="2"/>
    <x v="1"/>
    <x v="0"/>
    <n v="1.7073332E-2"/>
    <n v="14.35"/>
    <n v="14.35"/>
    <x v="1589"/>
    <n v="4.2"/>
    <x v="4"/>
    <n v="12.1692"/>
    <n v="7.6322508710801396"/>
  </r>
  <r>
    <x v="1"/>
    <x v="1248"/>
    <x v="4"/>
    <x v="4"/>
    <x v="4"/>
    <x v="2"/>
    <x v="1"/>
    <x v="0"/>
    <n v="3.5728302000000003E-2"/>
    <n v="16.5"/>
    <n v="16.5"/>
    <x v="2055"/>
    <n v="4.2"/>
    <x v="4"/>
    <n v="10.579111111111111"/>
    <n v="5.7704242424242427"/>
  </r>
  <r>
    <x v="1"/>
    <x v="618"/>
    <x v="4"/>
    <x v="4"/>
    <x v="4"/>
    <x v="2"/>
    <x v="1"/>
    <x v="0"/>
    <n v="1.5481709999999999E-2"/>
    <n v="18"/>
    <n v="18"/>
    <x v="2056"/>
    <n v="4.2"/>
    <x v="4"/>
    <n v="17.706711111111112"/>
    <n v="8.8533555555555559"/>
  </r>
  <r>
    <x v="1"/>
    <x v="1249"/>
    <x v="4"/>
    <x v="4"/>
    <x v="4"/>
    <x v="2"/>
    <x v="1"/>
    <x v="0"/>
    <n v="4.5510309999999998E-2"/>
    <n v="20.6"/>
    <n v="20.6"/>
    <x v="2057"/>
    <n v="4.2"/>
    <x v="4"/>
    <n v="16.626577777777776"/>
    <n v="7.2640388349514549"/>
  </r>
  <r>
    <x v="1"/>
    <x v="1250"/>
    <x v="5"/>
    <x v="4"/>
    <x v="4"/>
    <x v="2"/>
    <x v="1"/>
    <x v="0"/>
    <n v="7.7011493E-2"/>
    <n v="7.2350000000000003"/>
    <n v="7.2350000000000003"/>
    <x v="2058"/>
    <n v="4.2"/>
    <x v="4"/>
    <n v="13.0388"/>
    <n v="16.219654457498272"/>
  </r>
  <r>
    <x v="1"/>
    <x v="1085"/>
    <x v="5"/>
    <x v="4"/>
    <x v="4"/>
    <x v="2"/>
    <x v="1"/>
    <x v="0"/>
    <n v="3.8559926000000001E-2"/>
    <n v="9.1050000000000004"/>
    <n v="9.1050000000000004"/>
    <x v="2059"/>
    <n v="4.2"/>
    <x v="4"/>
    <n v="3.7655555555555558"/>
    <n v="3.7221306974190003"/>
  </r>
  <r>
    <x v="1"/>
    <x v="850"/>
    <x v="5"/>
    <x v="4"/>
    <x v="4"/>
    <x v="2"/>
    <x v="1"/>
    <x v="0"/>
    <n v="0.16772251899999999"/>
    <n v="17.350000000000001"/>
    <n v="17.350000000000001"/>
    <x v="2060"/>
    <n v="4.2"/>
    <x v="4"/>
    <n v="19.596799999999998"/>
    <n v="10.165487031700287"/>
  </r>
  <r>
    <x v="1"/>
    <x v="411"/>
    <x v="9"/>
    <x v="4"/>
    <x v="4"/>
    <x v="2"/>
    <x v="1"/>
    <x v="0"/>
    <n v="4.7333043999999998E-2"/>
    <n v="12.65"/>
    <n v="12.65"/>
    <x v="2061"/>
    <n v="4.2"/>
    <x v="4"/>
    <n v="12.646688888888889"/>
    <n v="8.9976442687747031"/>
  </r>
  <r>
    <x v="1"/>
    <x v="89"/>
    <x v="9"/>
    <x v="4"/>
    <x v="4"/>
    <x v="2"/>
    <x v="1"/>
    <x v="0"/>
    <n v="1.3393537E-2"/>
    <n v="16.350000000000001"/>
    <n v="16.350000000000001"/>
    <x v="1768"/>
    <n v="4.2"/>
    <x v="4"/>
    <n v="11.780888888888889"/>
    <n v="6.4848929663608557"/>
  </r>
  <r>
    <x v="1"/>
    <x v="486"/>
    <x v="6"/>
    <x v="4"/>
    <x v="4"/>
    <x v="2"/>
    <x v="1"/>
    <x v="0"/>
    <n v="0.104023565"/>
    <n v="7.51"/>
    <n v="7.51"/>
    <x v="1000"/>
    <n v="4.2"/>
    <x v="4"/>
    <n v="12.494933333333334"/>
    <n v="14.973954727030627"/>
  </r>
  <r>
    <x v="1"/>
    <x v="406"/>
    <x v="6"/>
    <x v="4"/>
    <x v="4"/>
    <x v="2"/>
    <x v="1"/>
    <x v="0"/>
    <n v="9.6407554000000006E-2"/>
    <n v="12.6"/>
    <n v="12.6"/>
    <x v="815"/>
    <n v="4.2"/>
    <x v="4"/>
    <n v="23.429022222222223"/>
    <n v="16.735015873015872"/>
  </r>
  <r>
    <x v="1"/>
    <x v="993"/>
    <x v="6"/>
    <x v="4"/>
    <x v="4"/>
    <x v="2"/>
    <x v="1"/>
    <x v="0"/>
    <n v="0.12197227400000001"/>
    <n v="12.85"/>
    <n v="12.85"/>
    <x v="2062"/>
    <n v="4.2"/>
    <x v="4"/>
    <n v="4.7936444444444444"/>
    <n v="3.3574163424124515"/>
  </r>
  <r>
    <x v="1"/>
    <x v="716"/>
    <x v="6"/>
    <x v="4"/>
    <x v="4"/>
    <x v="2"/>
    <x v="1"/>
    <x v="0"/>
    <n v="2.6663777999999999E-2"/>
    <n v="15.25"/>
    <n v="15.25"/>
    <x v="2063"/>
    <n v="4.2"/>
    <x v="4"/>
    <n v="9.6688666666666663"/>
    <n v="5.7062163934426229"/>
  </r>
  <r>
    <x v="1"/>
    <x v="897"/>
    <x v="6"/>
    <x v="4"/>
    <x v="4"/>
    <x v="2"/>
    <x v="1"/>
    <x v="0"/>
    <n v="4.5138797000000001E-2"/>
    <n v="16.75"/>
    <n v="16.75"/>
    <x v="1908"/>
    <n v="4.2"/>
    <x v="4"/>
    <n v="20.883955555555556"/>
    <n v="11.221229850746269"/>
  </r>
  <r>
    <x v="1"/>
    <x v="1251"/>
    <x v="6"/>
    <x v="4"/>
    <x v="4"/>
    <x v="2"/>
    <x v="1"/>
    <x v="0"/>
    <n v="6.4494609999999994E-2"/>
    <n v="20.2"/>
    <n v="20.2"/>
    <x v="1284"/>
    <n v="4.2"/>
    <x v="4"/>
    <n v="28.807177777777774"/>
    <n v="12.834881188118811"/>
  </r>
  <r>
    <x v="1"/>
    <x v="1236"/>
    <x v="3"/>
    <x v="4"/>
    <x v="4"/>
    <x v="2"/>
    <x v="1"/>
    <x v="0"/>
    <n v="0"/>
    <n v="7.5350000000000001"/>
    <n v="7.5350000000000001"/>
    <x v="2064"/>
    <n v="4.2"/>
    <x v="4"/>
    <n v="13.516"/>
    <n v="16.143861977438622"/>
  </r>
  <r>
    <x v="1"/>
    <x v="306"/>
    <x v="3"/>
    <x v="4"/>
    <x v="4"/>
    <x v="2"/>
    <x v="1"/>
    <x v="0"/>
    <n v="5.3480419000000001E-2"/>
    <n v="15.5"/>
    <n v="15.5"/>
    <x v="2065"/>
    <n v="4.2"/>
    <x v="4"/>
    <n v="4.7085555555555558"/>
    <n v="2.734"/>
  </r>
  <r>
    <x v="1"/>
    <x v="285"/>
    <x v="3"/>
    <x v="4"/>
    <x v="4"/>
    <x v="2"/>
    <x v="1"/>
    <x v="0"/>
    <n v="1.4622625E-2"/>
    <n v="18.7"/>
    <n v="18.7"/>
    <x v="2066"/>
    <n v="4.2"/>
    <x v="4"/>
    <n v="5.7813777777777782"/>
    <n v="2.7824812834224599"/>
  </r>
  <r>
    <x v="1"/>
    <x v="1157"/>
    <x v="7"/>
    <x v="5"/>
    <x v="5"/>
    <x v="2"/>
    <x v="1"/>
    <x v="0"/>
    <n v="5.6754036000000001E-2"/>
    <n v="11.3"/>
    <n v="11.3"/>
    <x v="2067"/>
    <n v="4.2"/>
    <x v="5"/>
    <n v="61.877949999999998"/>
    <n v="21.903699115044247"/>
  </r>
  <r>
    <x v="1"/>
    <x v="1198"/>
    <x v="7"/>
    <x v="5"/>
    <x v="5"/>
    <x v="2"/>
    <x v="1"/>
    <x v="0"/>
    <n v="2.1552357000000001E-2"/>
    <n v="20.7"/>
    <n v="20.7"/>
    <x v="2068"/>
    <n v="4.2"/>
    <x v="5"/>
    <n v="39.257199999999997"/>
    <n v="7.5859323671497583"/>
  </r>
  <r>
    <x v="1"/>
    <x v="386"/>
    <x v="1"/>
    <x v="5"/>
    <x v="5"/>
    <x v="2"/>
    <x v="1"/>
    <x v="0"/>
    <n v="5.3591344999999999E-2"/>
    <n v="6.65"/>
    <n v="6.65"/>
    <x v="618"/>
    <n v="4.2"/>
    <x v="5"/>
    <n v="37.443350000000002"/>
    <n v="22.522315789473684"/>
  </r>
  <r>
    <x v="1"/>
    <x v="1252"/>
    <x v="1"/>
    <x v="5"/>
    <x v="5"/>
    <x v="2"/>
    <x v="1"/>
    <x v="0"/>
    <n v="0.121936216"/>
    <n v="8.7100000000000009"/>
    <n v="8.7100000000000009"/>
    <x v="1614"/>
    <n v="4.2"/>
    <x v="5"/>
    <n v="23.619450000000001"/>
    <n v="10.847049368541905"/>
  </r>
  <r>
    <x v="1"/>
    <x v="906"/>
    <x v="1"/>
    <x v="5"/>
    <x v="5"/>
    <x v="2"/>
    <x v="1"/>
    <x v="0"/>
    <n v="3.4166609000000001E-2"/>
    <n v="12"/>
    <n v="12"/>
    <x v="2069"/>
    <n v="4.2"/>
    <x v="5"/>
    <n v="45.324399999999997"/>
    <n v="15.108133333333333"/>
  </r>
  <r>
    <x v="1"/>
    <x v="745"/>
    <x v="1"/>
    <x v="5"/>
    <x v="5"/>
    <x v="2"/>
    <x v="1"/>
    <x v="0"/>
    <n v="0.154487495"/>
    <n v="13"/>
    <n v="13"/>
    <x v="2070"/>
    <n v="4.2"/>
    <x v="5"/>
    <n v="19.324649999999998"/>
    <n v="5.9460461538461535"/>
  </r>
  <r>
    <x v="1"/>
    <x v="473"/>
    <x v="1"/>
    <x v="5"/>
    <x v="5"/>
    <x v="2"/>
    <x v="1"/>
    <x v="0"/>
    <n v="3.5469670000000002E-2"/>
    <n v="14.15"/>
    <n v="14.15"/>
    <x v="2071"/>
    <n v="4.2"/>
    <x v="5"/>
    <n v="64.07535"/>
    <n v="18.113173144876324"/>
  </r>
  <r>
    <x v="1"/>
    <x v="631"/>
    <x v="10"/>
    <x v="5"/>
    <x v="5"/>
    <x v="2"/>
    <x v="1"/>
    <x v="0"/>
    <n v="5.8676973E-2"/>
    <n v="7.0750000000000002"/>
    <n v="7.0750000000000002"/>
    <x v="2072"/>
    <n v="4.2"/>
    <x v="5"/>
    <n v="35.5032"/>
    <n v="20.072480565371023"/>
  </r>
  <r>
    <x v="1"/>
    <x v="965"/>
    <x v="10"/>
    <x v="5"/>
    <x v="5"/>
    <x v="2"/>
    <x v="1"/>
    <x v="0"/>
    <n v="0.140342195"/>
    <n v="7.7850000000000001"/>
    <n v="7.7850000000000001"/>
    <x v="2073"/>
    <n v="4.2"/>
    <x v="5"/>
    <n v="26.40765"/>
    <n v="13.568477842003853"/>
  </r>
  <r>
    <x v="1"/>
    <x v="729"/>
    <x v="10"/>
    <x v="5"/>
    <x v="5"/>
    <x v="2"/>
    <x v="1"/>
    <x v="0"/>
    <n v="2.0988797999999999E-2"/>
    <n v="13.1"/>
    <n v="13.1"/>
    <x v="2074"/>
    <n v="4.2"/>
    <x v="5"/>
    <n v="29.44455"/>
    <n v="8.9907022900763351"/>
  </r>
  <r>
    <x v="1"/>
    <x v="498"/>
    <x v="10"/>
    <x v="5"/>
    <x v="5"/>
    <x v="2"/>
    <x v="1"/>
    <x v="0"/>
    <n v="8.0257682999999996E-2"/>
    <n v="13.3"/>
    <n v="13.3"/>
    <x v="2075"/>
    <n v="4.2"/>
    <x v="5"/>
    <n v="58.157499999999999"/>
    <n v="17.490977443609022"/>
  </r>
  <r>
    <x v="1"/>
    <x v="273"/>
    <x v="2"/>
    <x v="5"/>
    <x v="5"/>
    <x v="2"/>
    <x v="1"/>
    <x v="0"/>
    <n v="2.7032204000000001E-2"/>
    <n v="10.895"/>
    <n v="10.895"/>
    <x v="2076"/>
    <n v="4.2"/>
    <x v="5"/>
    <n v="26.582000000000001"/>
    <n v="9.7593391463974299"/>
  </r>
  <r>
    <x v="1"/>
    <x v="1246"/>
    <x v="2"/>
    <x v="5"/>
    <x v="5"/>
    <x v="2"/>
    <x v="1"/>
    <x v="0"/>
    <n v="1.4098693000000001E-2"/>
    <n v="15.35"/>
    <n v="15.35"/>
    <x v="2077"/>
    <n v="4.2"/>
    <x v="5"/>
    <n v="9.3047500000000003"/>
    <n v="2.4246905537459287"/>
  </r>
  <r>
    <x v="1"/>
    <x v="156"/>
    <x v="0"/>
    <x v="5"/>
    <x v="5"/>
    <x v="2"/>
    <x v="1"/>
    <x v="0"/>
    <n v="4.3809261000000002E-2"/>
    <n v="5.98"/>
    <n v="5.98"/>
    <x v="575"/>
    <n v="4.2"/>
    <x v="5"/>
    <n v="36.710450000000002"/>
    <n v="24.555484949832774"/>
  </r>
  <r>
    <x v="1"/>
    <x v="617"/>
    <x v="0"/>
    <x v="5"/>
    <x v="5"/>
    <x v="2"/>
    <x v="1"/>
    <x v="0"/>
    <n v="9.3983518000000002E-2"/>
    <n v="6.4249999999999998"/>
    <n v="6.4249999999999998"/>
    <x v="2078"/>
    <n v="4.2"/>
    <x v="5"/>
    <n v="43.892800000000001"/>
    <n v="27.326256809338524"/>
  </r>
  <r>
    <x v="1"/>
    <x v="1253"/>
    <x v="0"/>
    <x v="5"/>
    <x v="5"/>
    <x v="2"/>
    <x v="1"/>
    <x v="0"/>
    <n v="2.9953314000000002E-2"/>
    <n v="8.3249999999999993"/>
    <n v="8.3249999999999993"/>
    <x v="2079"/>
    <n v="4.2"/>
    <x v="5"/>
    <n v="9.8784500000000008"/>
    <n v="4.7464024024024036"/>
  </r>
  <r>
    <x v="1"/>
    <x v="18"/>
    <x v="0"/>
    <x v="5"/>
    <x v="5"/>
    <x v="2"/>
    <x v="1"/>
    <x v="0"/>
    <n v="0.18444042099999999"/>
    <n v="8.9849999999999994"/>
    <n v="8.9849999999999994"/>
    <x v="2080"/>
    <n v="4.2"/>
    <x v="5"/>
    <n v="24.9175"/>
    <n v="11.092932665553702"/>
  </r>
  <r>
    <x v="1"/>
    <x v="157"/>
    <x v="0"/>
    <x v="5"/>
    <x v="5"/>
    <x v="2"/>
    <x v="1"/>
    <x v="0"/>
    <n v="7.2707308999999998E-2"/>
    <n v="14.7"/>
    <n v="14.7"/>
    <x v="2081"/>
    <n v="4.2"/>
    <x v="5"/>
    <n v="12.37585"/>
    <n v="3.3675782312925171"/>
  </r>
  <r>
    <x v="1"/>
    <x v="1254"/>
    <x v="0"/>
    <x v="5"/>
    <x v="5"/>
    <x v="2"/>
    <x v="1"/>
    <x v="0"/>
    <n v="0.10079982799999999"/>
    <n v="16.100000000000001"/>
    <n v="16.100000000000001"/>
    <x v="2082"/>
    <n v="4.2"/>
    <x v="5"/>
    <n v="19.6082"/>
    <n v="4.8716024844720494"/>
  </r>
  <r>
    <x v="1"/>
    <x v="1255"/>
    <x v="12"/>
    <x v="5"/>
    <x v="5"/>
    <x v="2"/>
    <x v="1"/>
    <x v="0"/>
    <n v="0.12334608499999999"/>
    <n v="4.6100000000000003"/>
    <n v="4.6100000000000003"/>
    <x v="2083"/>
    <n v="4.2"/>
    <x v="5"/>
    <n v="43.134900000000002"/>
    <n v="37.427245119305859"/>
  </r>
  <r>
    <x v="1"/>
    <x v="720"/>
    <x v="12"/>
    <x v="5"/>
    <x v="5"/>
    <x v="2"/>
    <x v="1"/>
    <x v="0"/>
    <n v="7.5876602000000001E-2"/>
    <n v="8.8949999999999996"/>
    <n v="8.8949999999999996"/>
    <x v="2084"/>
    <n v="4.2"/>
    <x v="5"/>
    <n v="58.990400000000001"/>
    <n v="26.527442383361439"/>
  </r>
  <r>
    <x v="1"/>
    <x v="865"/>
    <x v="12"/>
    <x v="5"/>
    <x v="5"/>
    <x v="2"/>
    <x v="1"/>
    <x v="0"/>
    <n v="3.0877302999999998E-2"/>
    <n v="15.7"/>
    <n v="15.7"/>
    <x v="2085"/>
    <n v="4.2"/>
    <x v="5"/>
    <n v="10.54425"/>
    <n v="2.6864331210191086"/>
  </r>
  <r>
    <x v="1"/>
    <x v="161"/>
    <x v="4"/>
    <x v="5"/>
    <x v="5"/>
    <x v="2"/>
    <x v="1"/>
    <x v="0"/>
    <n v="2.4521239E-2"/>
    <n v="9.8000000000000007"/>
    <n v="9.8000000000000007"/>
    <x v="2086"/>
    <n v="4.2"/>
    <x v="5"/>
    <n v="29.3873"/>
    <n v="11.994816326530611"/>
  </r>
  <r>
    <x v="1"/>
    <x v="1250"/>
    <x v="5"/>
    <x v="5"/>
    <x v="5"/>
    <x v="2"/>
    <x v="1"/>
    <x v="0"/>
    <n v="7.7290355000000005E-2"/>
    <n v="7.2350000000000003"/>
    <n v="7.2350000000000003"/>
    <x v="2087"/>
    <n v="4.2"/>
    <x v="5"/>
    <n v="29.237300000000001"/>
    <n v="16.164367657221838"/>
  </r>
  <r>
    <x v="1"/>
    <x v="33"/>
    <x v="5"/>
    <x v="5"/>
    <x v="5"/>
    <x v="2"/>
    <x v="1"/>
    <x v="0"/>
    <n v="0.18588912899999999"/>
    <n v="7.67"/>
    <n v="7.67"/>
    <x v="32"/>
    <n v="4.2"/>
    <x v="5"/>
    <n v="8.8553999999999995"/>
    <n v="4.6182007822685787"/>
  </r>
  <r>
    <x v="1"/>
    <x v="1256"/>
    <x v="5"/>
    <x v="5"/>
    <x v="5"/>
    <x v="2"/>
    <x v="1"/>
    <x v="0"/>
    <n v="2.9236727000000001E-2"/>
    <n v="7.7249999999999996"/>
    <n v="7.7249999999999996"/>
    <x v="2088"/>
    <n v="4.2"/>
    <x v="5"/>
    <n v="30.960349999999998"/>
    <n v="16.03124919093851"/>
  </r>
  <r>
    <x v="1"/>
    <x v="1085"/>
    <x v="5"/>
    <x v="5"/>
    <x v="5"/>
    <x v="2"/>
    <x v="1"/>
    <x v="0"/>
    <n v="3.8699552999999998E-2"/>
    <n v="9.1050000000000004"/>
    <n v="9.1050000000000004"/>
    <x v="2089"/>
    <n v="4.2"/>
    <x v="5"/>
    <n v="8.4474999999999998"/>
    <n v="3.7111477210323995"/>
  </r>
  <r>
    <x v="1"/>
    <x v="751"/>
    <x v="5"/>
    <x v="5"/>
    <x v="5"/>
    <x v="2"/>
    <x v="2"/>
    <x v="0"/>
    <n v="1.4103354E-2"/>
    <n v="18.350000000000001"/>
    <n v="18.350000000000001"/>
    <x v="2090"/>
    <n v="4.2"/>
    <x v="5"/>
    <n v="56.368650000000002"/>
    <n v="12.287444141689372"/>
  </r>
  <r>
    <x v="1"/>
    <x v="168"/>
    <x v="5"/>
    <x v="5"/>
    <x v="5"/>
    <x v="2"/>
    <x v="2"/>
    <x v="0"/>
    <n v="1.4382219999999999E-2"/>
    <n v="19.75"/>
    <n v="19.75"/>
    <x v="2091"/>
    <n v="4.2"/>
    <x v="5"/>
    <n v="25.558299999999999"/>
    <n v="5.1763645569620254"/>
  </r>
  <r>
    <x v="1"/>
    <x v="1257"/>
    <x v="8"/>
    <x v="5"/>
    <x v="5"/>
    <x v="2"/>
    <x v="2"/>
    <x v="0"/>
    <n v="2.2587620999999999E-2"/>
    <n v="6.8949999999999996"/>
    <n v="6.8949999999999996"/>
    <x v="2092"/>
    <n v="4.2"/>
    <x v="5"/>
    <n v="35.945300000000003"/>
    <n v="20.852965917331403"/>
  </r>
  <r>
    <x v="1"/>
    <x v="607"/>
    <x v="6"/>
    <x v="5"/>
    <x v="5"/>
    <x v="2"/>
    <x v="2"/>
    <x v="0"/>
    <n v="2.6940466E-2"/>
    <n v="7.31"/>
    <n v="7.31"/>
    <x v="2093"/>
    <n v="4.2"/>
    <x v="5"/>
    <n v="27.114249999999998"/>
    <n v="14.836798905608756"/>
  </r>
  <r>
    <x v="1"/>
    <x v="1258"/>
    <x v="6"/>
    <x v="5"/>
    <x v="5"/>
    <x v="2"/>
    <x v="2"/>
    <x v="0"/>
    <n v="5.8725133999999998E-2"/>
    <n v="15"/>
    <n v="15"/>
    <x v="2094"/>
    <n v="4.2"/>
    <x v="5"/>
    <n v="10.9186"/>
    <n v="2.9116266666666664"/>
  </r>
  <r>
    <x v="1"/>
    <x v="870"/>
    <x v="6"/>
    <x v="5"/>
    <x v="5"/>
    <x v="2"/>
    <x v="2"/>
    <x v="0"/>
    <n v="1.9142452000000001E-2"/>
    <n v="15.2"/>
    <n v="15.2"/>
    <x v="2095"/>
    <n v="4.2"/>
    <x v="5"/>
    <n v="59.3812"/>
    <n v="15.62663157894737"/>
  </r>
  <r>
    <x v="1"/>
    <x v="736"/>
    <x v="6"/>
    <x v="5"/>
    <x v="5"/>
    <x v="2"/>
    <x v="2"/>
    <x v="0"/>
    <n v="3.5384612000000003E-2"/>
    <n v="19.2"/>
    <n v="19.2"/>
    <x v="330"/>
    <n v="4.2"/>
    <x v="5"/>
    <n v="45.082949999999997"/>
    <n v="9.3922812499999999"/>
  </r>
  <r>
    <x v="1"/>
    <x v="1142"/>
    <x v="3"/>
    <x v="5"/>
    <x v="5"/>
    <x v="2"/>
    <x v="2"/>
    <x v="0"/>
    <n v="9.6943078000000002E-2"/>
    <n v="15.35"/>
    <n v="15.35"/>
    <x v="437"/>
    <n v="4.2"/>
    <x v="5"/>
    <n v="49.144199999999998"/>
    <n v="12.806306188925081"/>
  </r>
  <r>
    <x v="0"/>
    <x v="261"/>
    <x v="7"/>
    <x v="4"/>
    <x v="4"/>
    <x v="2"/>
    <x v="2"/>
    <x v="0"/>
    <n v="2.494708E-2"/>
    <n v="10.3"/>
    <n v="10.3"/>
    <x v="266"/>
    <n v="4.2"/>
    <x v="4"/>
    <n v="19.149133333333332"/>
    <n v="16.732252427184463"/>
  </r>
  <r>
    <x v="0"/>
    <x v="87"/>
    <x v="7"/>
    <x v="4"/>
    <x v="4"/>
    <x v="2"/>
    <x v="2"/>
    <x v="0"/>
    <n v="0.186236236"/>
    <n v="12.35"/>
    <n v="12.35"/>
    <x v="2096"/>
    <n v="4.2"/>
    <x v="4"/>
    <n v="8.7480888888888888"/>
    <n v="6.3751255060728749"/>
  </r>
  <r>
    <x v="0"/>
    <x v="1149"/>
    <x v="2"/>
    <x v="4"/>
    <x v="4"/>
    <x v="2"/>
    <x v="2"/>
    <x v="0"/>
    <n v="4.2087749000000001E-2"/>
    <n v="11.5"/>
    <n v="11.5"/>
    <x v="1759"/>
    <n v="4.2"/>
    <x v="4"/>
    <n v="21.409111111111109"/>
    <n v="16.754956521739128"/>
  </r>
  <r>
    <x v="0"/>
    <x v="1259"/>
    <x v="0"/>
    <x v="4"/>
    <x v="4"/>
    <x v="2"/>
    <x v="2"/>
    <x v="0"/>
    <n v="8.8543867999999998E-2"/>
    <n v="7.72"/>
    <n v="7.72"/>
    <x v="2097"/>
    <n v="4.2"/>
    <x v="4"/>
    <n v="13.060733333333333"/>
    <n v="15.226243523316063"/>
  </r>
  <r>
    <x v="0"/>
    <x v="1185"/>
    <x v="0"/>
    <x v="4"/>
    <x v="4"/>
    <x v="2"/>
    <x v="2"/>
    <x v="0"/>
    <n v="3.5222503000000002E-2"/>
    <n v="9.5"/>
    <n v="9.5"/>
    <x v="2098"/>
    <n v="4.2"/>
    <x v="4"/>
    <n v="18.904977777777777"/>
    <n v="17.909978947368423"/>
  </r>
  <r>
    <x v="0"/>
    <x v="230"/>
    <x v="0"/>
    <x v="4"/>
    <x v="4"/>
    <x v="2"/>
    <x v="2"/>
    <x v="0"/>
    <n v="4.324563E-2"/>
    <n v="11.35"/>
    <n v="11.35"/>
    <x v="2099"/>
    <n v="4.2"/>
    <x v="4"/>
    <n v="22.163799999999998"/>
    <n v="17.574819383259911"/>
  </r>
  <r>
    <x v="0"/>
    <x v="685"/>
    <x v="0"/>
    <x v="4"/>
    <x v="4"/>
    <x v="2"/>
    <x v="2"/>
    <x v="0"/>
    <n v="0.106542886"/>
    <n v="12.3"/>
    <n v="12.3"/>
    <x v="2100"/>
    <n v="4.2"/>
    <x v="4"/>
    <n v="19.248844444444444"/>
    <n v="14.08452032520325"/>
  </r>
  <r>
    <x v="0"/>
    <x v="856"/>
    <x v="0"/>
    <x v="4"/>
    <x v="4"/>
    <x v="2"/>
    <x v="2"/>
    <x v="0"/>
    <n v="6.5339802000000002E-2"/>
    <n v="14.3"/>
    <n v="14.3"/>
    <x v="2101"/>
    <n v="4.2"/>
    <x v="4"/>
    <n v="9.9095111111111098"/>
    <n v="6.2367552447552441"/>
  </r>
  <r>
    <x v="0"/>
    <x v="507"/>
    <x v="0"/>
    <x v="4"/>
    <x v="4"/>
    <x v="2"/>
    <x v="2"/>
    <x v="0"/>
    <n v="2.5924623000000001E-2"/>
    <n v="19.100000000000001"/>
    <n v="19.100000000000001"/>
    <x v="2102"/>
    <n v="4.2"/>
    <x v="4"/>
    <n v="16.449088888888888"/>
    <n v="7.7508795811518318"/>
  </r>
  <r>
    <x v="0"/>
    <x v="876"/>
    <x v="0"/>
    <x v="4"/>
    <x v="4"/>
    <x v="2"/>
    <x v="2"/>
    <x v="0"/>
    <n v="4.9736267000000001E-2"/>
    <n v="19.350000000000001"/>
    <n v="19.350000000000001"/>
    <x v="2103"/>
    <n v="4.2"/>
    <x v="4"/>
    <n v="8.5404888888888895"/>
    <n v="3.9723204134366923"/>
  </r>
  <r>
    <x v="0"/>
    <x v="440"/>
    <x v="8"/>
    <x v="4"/>
    <x v="4"/>
    <x v="2"/>
    <x v="2"/>
    <x v="0"/>
    <n v="3.6957776999999997E-2"/>
    <n v="10.395"/>
    <n v="10.395"/>
    <x v="2104"/>
    <n v="4.2"/>
    <x v="4"/>
    <n v="25.615022222222223"/>
    <n v="22.17750841750842"/>
  </r>
  <r>
    <x v="0"/>
    <x v="1048"/>
    <x v="6"/>
    <x v="4"/>
    <x v="4"/>
    <x v="2"/>
    <x v="2"/>
    <x v="0"/>
    <n v="2.9555773E-2"/>
    <n v="5.1749999999999998"/>
    <n v="5.1749999999999998"/>
    <x v="2105"/>
    <n v="4.2"/>
    <x v="4"/>
    <n v="11.773577777777778"/>
    <n v="20.475787439613526"/>
  </r>
  <r>
    <x v="0"/>
    <x v="452"/>
    <x v="6"/>
    <x v="4"/>
    <x v="4"/>
    <x v="2"/>
    <x v="2"/>
    <x v="0"/>
    <n v="3.0686952E-2"/>
    <n v="15.7"/>
    <n v="15.7"/>
    <x v="67"/>
    <n v="4.2"/>
    <x v="4"/>
    <n v="28.163599999999999"/>
    <n v="16.144738853503185"/>
  </r>
  <r>
    <x v="0"/>
    <x v="1260"/>
    <x v="6"/>
    <x v="4"/>
    <x v="4"/>
    <x v="2"/>
    <x v="2"/>
    <x v="0"/>
    <n v="2.3201856999999999E-2"/>
    <n v="16.850000000000001"/>
    <n v="16.850000000000001"/>
    <x v="1850"/>
    <n v="4.2"/>
    <x v="4"/>
    <n v="5.1047555555555553"/>
    <n v="2.7265756676557862"/>
  </r>
  <r>
    <x v="0"/>
    <x v="766"/>
    <x v="3"/>
    <x v="4"/>
    <x v="4"/>
    <x v="2"/>
    <x v="2"/>
    <x v="0"/>
    <n v="0.152262171"/>
    <n v="6.11"/>
    <n v="6.11"/>
    <x v="2106"/>
    <n v="4.2"/>
    <x v="4"/>
    <n v="4.9342888888888892"/>
    <n v="7.2681833060556462"/>
  </r>
  <r>
    <x v="0"/>
    <x v="496"/>
    <x v="11"/>
    <x v="5"/>
    <x v="5"/>
    <x v="2"/>
    <x v="2"/>
    <x v="0"/>
    <n v="3.9469736999999998E-2"/>
    <n v="20.2"/>
    <n v="20.2"/>
    <x v="2107"/>
    <n v="4.2"/>
    <x v="5"/>
    <n v="38.790750000000003"/>
    <n v="7.6813366336633671"/>
  </r>
  <r>
    <x v="0"/>
    <x v="683"/>
    <x v="1"/>
    <x v="5"/>
    <x v="5"/>
    <x v="2"/>
    <x v="2"/>
    <x v="0"/>
    <n v="2.0898691E-2"/>
    <n v="7.27"/>
    <n v="7.27"/>
    <x v="2108"/>
    <n v="4.2"/>
    <x v="5"/>
    <n v="23.062200000000001"/>
    <n v="12.688968363136178"/>
  </r>
  <r>
    <x v="0"/>
    <x v="264"/>
    <x v="1"/>
    <x v="5"/>
    <x v="5"/>
    <x v="2"/>
    <x v="2"/>
    <x v="0"/>
    <n v="0.11521312"/>
    <n v="15.7"/>
    <n v="15.7"/>
    <x v="2003"/>
    <n v="4.2"/>
    <x v="5"/>
    <n v="28.005050000000001"/>
    <n v="7.135044585987262"/>
  </r>
  <r>
    <x v="0"/>
    <x v="739"/>
    <x v="1"/>
    <x v="5"/>
    <x v="5"/>
    <x v="2"/>
    <x v="2"/>
    <x v="0"/>
    <n v="0"/>
    <n v="19.2"/>
    <n v="19.2"/>
    <x v="2109"/>
    <n v="4.2"/>
    <x v="5"/>
    <n v="38.332850000000001"/>
    <n v="7.9860104166666668"/>
  </r>
  <r>
    <x v="0"/>
    <x v="1072"/>
    <x v="10"/>
    <x v="5"/>
    <x v="5"/>
    <x v="2"/>
    <x v="2"/>
    <x v="0"/>
    <n v="6.8256315999999997E-2"/>
    <n v="13.5"/>
    <n v="13.5"/>
    <x v="337"/>
    <n v="4.2"/>
    <x v="5"/>
    <n v="15.239050000000001"/>
    <n v="4.5152740740740747"/>
  </r>
  <r>
    <x v="0"/>
    <x v="1212"/>
    <x v="10"/>
    <x v="5"/>
    <x v="5"/>
    <x v="2"/>
    <x v="2"/>
    <x v="0"/>
    <n v="4.2860026000000002E-2"/>
    <n v="16.7"/>
    <n v="16.7"/>
    <x v="2110"/>
    <n v="4.2"/>
    <x v="5"/>
    <n v="30.094550000000002"/>
    <n v="7.2082754491017971"/>
  </r>
  <r>
    <x v="0"/>
    <x v="1073"/>
    <x v="2"/>
    <x v="5"/>
    <x v="5"/>
    <x v="2"/>
    <x v="2"/>
    <x v="0"/>
    <n v="2.4342578E-2"/>
    <n v="8.39"/>
    <n v="8.39"/>
    <x v="2111"/>
    <n v="4.2"/>
    <x v="5"/>
    <n v="28.404399999999999"/>
    <n v="13.54202622169249"/>
  </r>
  <r>
    <x v="0"/>
    <x v="387"/>
    <x v="2"/>
    <x v="5"/>
    <x v="5"/>
    <x v="2"/>
    <x v="2"/>
    <x v="0"/>
    <n v="1.4166738999999999E-2"/>
    <n v="11.8"/>
    <n v="11.8"/>
    <x v="2112"/>
    <n v="4.2"/>
    <x v="5"/>
    <n v="44.558599999999998"/>
    <n v="15.104610169491524"/>
  </r>
  <r>
    <x v="0"/>
    <x v="1092"/>
    <x v="2"/>
    <x v="5"/>
    <x v="5"/>
    <x v="2"/>
    <x v="2"/>
    <x v="0"/>
    <n v="7.6474728000000006E-2"/>
    <n v="12.65"/>
    <n v="12.65"/>
    <x v="2113"/>
    <n v="4.2"/>
    <x v="5"/>
    <n v="47.971150000000002"/>
    <n v="15.168743083003953"/>
  </r>
  <r>
    <x v="0"/>
    <x v="328"/>
    <x v="2"/>
    <x v="5"/>
    <x v="5"/>
    <x v="2"/>
    <x v="2"/>
    <x v="0"/>
    <n v="8.1096612999999998E-2"/>
    <n v="13.65"/>
    <n v="13.65"/>
    <x v="2114"/>
    <n v="4.2"/>
    <x v="5"/>
    <n v="65.323400000000007"/>
    <n v="19.142388278388278"/>
  </r>
  <r>
    <x v="0"/>
    <x v="80"/>
    <x v="2"/>
    <x v="5"/>
    <x v="5"/>
    <x v="2"/>
    <x v="2"/>
    <x v="0"/>
    <n v="9.9832727999999996E-2"/>
    <n v="16"/>
    <n v="16"/>
    <x v="1249"/>
    <n v="4.2"/>
    <x v="5"/>
    <n v="21.871400000000001"/>
    <n v="5.4678500000000003"/>
  </r>
  <r>
    <x v="0"/>
    <x v="310"/>
    <x v="0"/>
    <x v="5"/>
    <x v="5"/>
    <x v="2"/>
    <x v="0"/>
    <x v="0"/>
    <n v="0"/>
    <n v="10.3"/>
    <n v="10.3"/>
    <x v="2115"/>
    <n v="4.2"/>
    <x v="5"/>
    <n v="28.929400000000001"/>
    <n v="11.234718446601942"/>
  </r>
  <r>
    <x v="0"/>
    <x v="627"/>
    <x v="0"/>
    <x v="5"/>
    <x v="5"/>
    <x v="2"/>
    <x v="0"/>
    <x v="0"/>
    <n v="5.0368454E-2"/>
    <n v="11.85"/>
    <n v="11.85"/>
    <x v="2116"/>
    <n v="4.2"/>
    <x v="5"/>
    <n v="40.963149999999999"/>
    <n v="13.827223628691984"/>
  </r>
  <r>
    <x v="0"/>
    <x v="692"/>
    <x v="0"/>
    <x v="5"/>
    <x v="5"/>
    <x v="2"/>
    <x v="0"/>
    <x v="0"/>
    <n v="0.156926608"/>
    <n v="12.65"/>
    <n v="12.65"/>
    <x v="2117"/>
    <n v="4.2"/>
    <x v="5"/>
    <n v="59.588450000000002"/>
    <n v="18.842197628458496"/>
  </r>
  <r>
    <x v="0"/>
    <x v="975"/>
    <x v="0"/>
    <x v="5"/>
    <x v="5"/>
    <x v="2"/>
    <x v="0"/>
    <x v="0"/>
    <n v="0"/>
    <n v="13.15"/>
    <n v="13.15"/>
    <x v="2118"/>
    <n v="4.2"/>
    <x v="5"/>
    <n v="42.994100000000003"/>
    <n v="13.078053231939164"/>
  </r>
  <r>
    <x v="0"/>
    <x v="818"/>
    <x v="0"/>
    <x v="5"/>
    <x v="5"/>
    <x v="2"/>
    <x v="0"/>
    <x v="0"/>
    <n v="4.3902086999999999E-2"/>
    <n v="13.6"/>
    <n v="13.6"/>
    <x v="258"/>
    <n v="4.2"/>
    <x v="5"/>
    <n v="39.273650000000004"/>
    <n v="11.551073529411767"/>
  </r>
  <r>
    <x v="0"/>
    <x v="312"/>
    <x v="0"/>
    <x v="5"/>
    <x v="5"/>
    <x v="2"/>
    <x v="0"/>
    <x v="0"/>
    <n v="4.3201812999999999E-2"/>
    <n v="14.6"/>
    <n v="14.6"/>
    <x v="2119"/>
    <n v="4.2"/>
    <x v="5"/>
    <n v="27.53135"/>
    <n v="7.5428356164383565"/>
  </r>
  <r>
    <x v="0"/>
    <x v="313"/>
    <x v="0"/>
    <x v="5"/>
    <x v="5"/>
    <x v="2"/>
    <x v="0"/>
    <x v="0"/>
    <n v="3.5456465E-2"/>
    <n v="14.85"/>
    <n v="14.85"/>
    <x v="2120"/>
    <n v="4.2"/>
    <x v="5"/>
    <n v="40.564450000000001"/>
    <n v="10.926451178451179"/>
  </r>
  <r>
    <x v="0"/>
    <x v="27"/>
    <x v="0"/>
    <x v="5"/>
    <x v="5"/>
    <x v="2"/>
    <x v="0"/>
    <x v="0"/>
    <n v="0"/>
    <n v="17.7"/>
    <n v="17.7"/>
    <x v="2121"/>
    <n v="4.2"/>
    <x v="5"/>
    <n v="11.700850000000001"/>
    <n v="2.6442598870056502"/>
  </r>
  <r>
    <x v="0"/>
    <x v="735"/>
    <x v="0"/>
    <x v="5"/>
    <x v="5"/>
    <x v="2"/>
    <x v="0"/>
    <x v="0"/>
    <n v="6.6005185999999993E-2"/>
    <n v="19"/>
    <n v="19"/>
    <x v="2122"/>
    <n v="4.2"/>
    <x v="5"/>
    <n v="47.105350000000001"/>
    <n v="9.9169157894736841"/>
  </r>
  <r>
    <x v="0"/>
    <x v="141"/>
    <x v="14"/>
    <x v="5"/>
    <x v="5"/>
    <x v="2"/>
    <x v="0"/>
    <x v="0"/>
    <n v="2.1695674000000002E-2"/>
    <n v="7.42"/>
    <n v="7.42"/>
    <x v="2123"/>
    <n v="4.2"/>
    <x v="5"/>
    <n v="46.339550000000003"/>
    <n v="24.980889487870623"/>
  </r>
  <r>
    <x v="0"/>
    <x v="712"/>
    <x v="6"/>
    <x v="5"/>
    <x v="5"/>
    <x v="2"/>
    <x v="0"/>
    <x v="0"/>
    <n v="1.4098693000000001E-2"/>
    <n v="9.3000000000000007"/>
    <n v="9.3000000000000007"/>
    <x v="2124"/>
    <n v="4.2"/>
    <x v="5"/>
    <n v="49.427100000000003"/>
    <n v="21.258967741935482"/>
  </r>
  <r>
    <x v="0"/>
    <x v="414"/>
    <x v="6"/>
    <x v="5"/>
    <x v="5"/>
    <x v="2"/>
    <x v="0"/>
    <x v="0"/>
    <n v="9.8182440000000003E-3"/>
    <n v="11.6"/>
    <n v="11.6"/>
    <x v="2125"/>
    <n v="4.2"/>
    <x v="5"/>
    <n v="55.7851"/>
    <n v="19.236241379310346"/>
  </r>
  <r>
    <x v="0"/>
    <x v="765"/>
    <x v="6"/>
    <x v="5"/>
    <x v="5"/>
    <x v="2"/>
    <x v="0"/>
    <x v="0"/>
    <n v="0.15021128"/>
    <n v="13.35"/>
    <n v="13.35"/>
    <x v="2126"/>
    <n v="4.2"/>
    <x v="5"/>
    <n v="44.766500000000001"/>
    <n v="13.413183520599251"/>
  </r>
  <r>
    <x v="0"/>
    <x v="409"/>
    <x v="6"/>
    <x v="5"/>
    <x v="5"/>
    <x v="2"/>
    <x v="0"/>
    <x v="0"/>
    <n v="4.6023105000000002E-2"/>
    <n v="15.6"/>
    <n v="15.6"/>
    <x v="2127"/>
    <n v="4.2"/>
    <x v="5"/>
    <n v="42.3033"/>
    <n v="10.847"/>
  </r>
  <r>
    <x v="0"/>
    <x v="883"/>
    <x v="6"/>
    <x v="5"/>
    <x v="5"/>
    <x v="2"/>
    <x v="0"/>
    <x v="0"/>
    <n v="1.6055614999999999E-2"/>
    <n v="17"/>
    <n v="17"/>
    <x v="2128"/>
    <n v="4.2"/>
    <x v="5"/>
    <n v="57.108800000000002"/>
    <n v="13.437364705882354"/>
  </r>
  <r>
    <x v="0"/>
    <x v="766"/>
    <x v="3"/>
    <x v="5"/>
    <x v="5"/>
    <x v="2"/>
    <x v="0"/>
    <x v="0"/>
    <n v="0.15281351800000001"/>
    <n v="6.11"/>
    <n v="6.11"/>
    <x v="2129"/>
    <n v="4.2"/>
    <x v="5"/>
    <n v="11.402150000000001"/>
    <n v="7.4645826513911624"/>
  </r>
  <r>
    <x v="1"/>
    <x v="873"/>
    <x v="3"/>
    <x v="4"/>
    <x v="4"/>
    <x v="2"/>
    <x v="0"/>
    <x v="0"/>
    <n v="9.5571649999999994E-2"/>
    <n v="14.15"/>
    <n v="14.15"/>
    <x v="2130"/>
    <n v="4.2"/>
    <x v="4"/>
    <n v="19.00117777777778"/>
    <n v="12.085554770318021"/>
  </r>
  <r>
    <x v="1"/>
    <x v="51"/>
    <x v="10"/>
    <x v="5"/>
    <x v="5"/>
    <x v="2"/>
    <x v="0"/>
    <x v="0"/>
    <n v="2.8578012E-2"/>
    <n v="8.93"/>
    <n v="8.93"/>
    <x v="51"/>
    <n v="4.2"/>
    <x v="5"/>
    <n v="38.058500000000002"/>
    <n v="17.047480403135499"/>
  </r>
  <r>
    <x v="0"/>
    <x v="224"/>
    <x v="8"/>
    <x v="4"/>
    <x v="4"/>
    <x v="2"/>
    <x v="0"/>
    <x v="0"/>
    <n v="3.3829329999999998E-2"/>
    <n v="12.35"/>
    <n v="12.35"/>
    <x v="1740"/>
    <n v="4.2"/>
    <x v="4"/>
    <n v="21.882511111111111"/>
    <n v="15.946769230769231"/>
  </r>
  <r>
    <x v="0"/>
    <x v="767"/>
    <x v="15"/>
    <x v="4"/>
    <x v="4"/>
    <x v="2"/>
    <x v="0"/>
    <x v="0"/>
    <n v="0.14269958799999999"/>
    <n v="7.6"/>
    <n v="7.6"/>
    <x v="2131"/>
    <n v="4.2"/>
    <x v="4"/>
    <n v="19.082755555555554"/>
    <n v="22.598000000000003"/>
  </r>
  <r>
    <x v="0"/>
    <x v="1261"/>
    <x v="8"/>
    <x v="5"/>
    <x v="5"/>
    <x v="2"/>
    <x v="0"/>
    <x v="0"/>
    <n v="2.1065311E-2"/>
    <n v="17.850000000000001"/>
    <n v="17.850000000000001"/>
    <x v="2132"/>
    <n v="4.2"/>
    <x v="5"/>
    <n v="65.398399999999995"/>
    <n v="14.655103641456581"/>
  </r>
  <r>
    <x v="0"/>
    <x v="316"/>
    <x v="6"/>
    <x v="5"/>
    <x v="5"/>
    <x v="2"/>
    <x v="0"/>
    <x v="0"/>
    <n v="6.2395455000000002E-2"/>
    <n v="16.7"/>
    <n v="16.7"/>
    <x v="2133"/>
    <n v="4.2"/>
    <x v="5"/>
    <n v="14.41405"/>
    <n v="3.4524670658682637"/>
  </r>
  <r>
    <x v="1"/>
    <x v="57"/>
    <x v="0"/>
    <x v="8"/>
    <x v="8"/>
    <x v="2"/>
    <x v="1"/>
    <x v="0"/>
    <n v="4.1387618000000001E-2"/>
    <n v="10.5"/>
    <n v="10.5"/>
    <x v="2134"/>
    <n v="4.2"/>
    <x v="8"/>
    <n v="5.7309142857142854"/>
    <n v="3.8206095238095239"/>
  </r>
  <r>
    <x v="1"/>
    <x v="279"/>
    <x v="5"/>
    <x v="8"/>
    <x v="8"/>
    <x v="2"/>
    <x v="1"/>
    <x v="0"/>
    <n v="0.12622018700000001"/>
    <n v="17"/>
    <n v="17"/>
    <x v="2135"/>
    <n v="4.2"/>
    <x v="8"/>
    <n v="18.105171428571428"/>
    <n v="7.4550705882352943"/>
  </r>
  <r>
    <x v="1"/>
    <x v="122"/>
    <x v="5"/>
    <x v="8"/>
    <x v="8"/>
    <x v="2"/>
    <x v="1"/>
    <x v="0"/>
    <n v="0.10801000600000001"/>
    <n v="19.25"/>
    <n v="19.25"/>
    <x v="2136"/>
    <n v="4.2"/>
    <x v="8"/>
    <n v="4.7651142857142856"/>
    <n v="1.7327688311688312"/>
  </r>
  <r>
    <x v="1"/>
    <x v="1262"/>
    <x v="5"/>
    <x v="8"/>
    <x v="8"/>
    <x v="2"/>
    <x v="1"/>
    <x v="0"/>
    <n v="2.4650932E-2"/>
    <n v="21.25"/>
    <n v="21.25"/>
    <x v="2137"/>
    <n v="4.2"/>
    <x v="8"/>
    <n v="20.858599999999999"/>
    <n v="6.8710682352941177"/>
  </r>
  <r>
    <x v="1"/>
    <x v="1263"/>
    <x v="14"/>
    <x v="8"/>
    <x v="8"/>
    <x v="2"/>
    <x v="1"/>
    <x v="0"/>
    <n v="2.1531416000000001E-2"/>
    <n v="7.97"/>
    <n v="7.97"/>
    <x v="2138"/>
    <n v="4.2"/>
    <x v="8"/>
    <n v="15.49422857142857"/>
    <n v="13.608481806775407"/>
  </r>
  <r>
    <x v="1"/>
    <x v="293"/>
    <x v="7"/>
    <x v="8"/>
    <x v="8"/>
    <x v="2"/>
    <x v="1"/>
    <x v="0"/>
    <n v="8.1996785000000003E-2"/>
    <n v="5.7649999999999997"/>
    <n v="5.7649999999999997"/>
    <x v="2134"/>
    <n v="4.2"/>
    <x v="8"/>
    <n v="5.7309142857142854"/>
    <n v="6.9586123156981792"/>
  </r>
  <r>
    <x v="1"/>
    <x v="1121"/>
    <x v="13"/>
    <x v="8"/>
    <x v="8"/>
    <x v="2"/>
    <x v="1"/>
    <x v="0"/>
    <n v="3.5580130000000001E-2"/>
    <n v="6.71"/>
    <n v="6.71"/>
    <x v="2139"/>
    <n v="4.2"/>
    <x v="8"/>
    <n v="31.073800000000002"/>
    <n v="32.41678092399404"/>
  </r>
  <r>
    <x v="1"/>
    <x v="1119"/>
    <x v="1"/>
    <x v="8"/>
    <x v="8"/>
    <x v="2"/>
    <x v="1"/>
    <x v="0"/>
    <n v="2.1203508999999999E-2"/>
    <n v="15.2"/>
    <n v="15.2"/>
    <x v="2140"/>
    <n v="4.2"/>
    <x v="8"/>
    <n v="30.911771428571427"/>
    <n v="14.235684210526315"/>
  </r>
  <r>
    <x v="1"/>
    <x v="1264"/>
    <x v="1"/>
    <x v="8"/>
    <x v="8"/>
    <x v="2"/>
    <x v="1"/>
    <x v="0"/>
    <n v="0.14161543600000001"/>
    <n v="18.850000000000001"/>
    <n v="18.850000000000001"/>
    <x v="2141"/>
    <n v="4.2"/>
    <x v="8"/>
    <n v="24.144742857142859"/>
    <n v="8.966217506631299"/>
  </r>
  <r>
    <x v="1"/>
    <x v="729"/>
    <x v="10"/>
    <x v="8"/>
    <x v="8"/>
    <x v="2"/>
    <x v="1"/>
    <x v="0"/>
    <n v="0"/>
    <n v="13.1"/>
    <n v="13.1"/>
    <x v="2142"/>
    <n v="4.2"/>
    <x v="8"/>
    <n v="16.839742857142859"/>
    <n v="8.9983358778625959"/>
  </r>
  <r>
    <x v="1"/>
    <x v="355"/>
    <x v="2"/>
    <x v="8"/>
    <x v="8"/>
    <x v="2"/>
    <x v="1"/>
    <x v="0"/>
    <n v="8.8340229999999999E-3"/>
    <n v="8.68"/>
    <n v="8.68"/>
    <x v="2143"/>
    <n v="4.2"/>
    <x v="8"/>
    <n v="14.2912"/>
    <n v="11.525161290322581"/>
  </r>
  <r>
    <x v="1"/>
    <x v="349"/>
    <x v="2"/>
    <x v="8"/>
    <x v="8"/>
    <x v="2"/>
    <x v="1"/>
    <x v="0"/>
    <n v="1.8407033E-2"/>
    <n v="12.15"/>
    <n v="12.15"/>
    <x v="369"/>
    <n v="4.2"/>
    <x v="8"/>
    <n v="36.395685714285712"/>
    <n v="20.968707818930042"/>
  </r>
  <r>
    <x v="1"/>
    <x v="632"/>
    <x v="2"/>
    <x v="8"/>
    <x v="8"/>
    <x v="2"/>
    <x v="1"/>
    <x v="0"/>
    <n v="0.104658344"/>
    <n v="18.7"/>
    <n v="18.7"/>
    <x v="2144"/>
    <n v="4.2"/>
    <x v="8"/>
    <n v="17.315314285714287"/>
    <n v="6.4816684491978611"/>
  </r>
  <r>
    <x v="1"/>
    <x v="1265"/>
    <x v="0"/>
    <x v="8"/>
    <x v="8"/>
    <x v="2"/>
    <x v="1"/>
    <x v="0"/>
    <n v="0.109990885"/>
    <n v="7.1"/>
    <n v="7.1"/>
    <x v="716"/>
    <n v="4.2"/>
    <x v="8"/>
    <n v="24.701142857142855"/>
    <n v="24.353239436619717"/>
  </r>
  <r>
    <x v="1"/>
    <x v="771"/>
    <x v="0"/>
    <x v="8"/>
    <x v="8"/>
    <x v="2"/>
    <x v="1"/>
    <x v="0"/>
    <n v="1.7425784E-2"/>
    <n v="7.51"/>
    <n v="7.51"/>
    <x v="2145"/>
    <n v="4.2"/>
    <x v="8"/>
    <n v="32.557285714285719"/>
    <n v="30.346338215712386"/>
  </r>
  <r>
    <x v="1"/>
    <x v="117"/>
    <x v="0"/>
    <x v="8"/>
    <x v="8"/>
    <x v="2"/>
    <x v="1"/>
    <x v="0"/>
    <n v="3.7574137000000001E-2"/>
    <n v="13.1"/>
    <n v="13.1"/>
    <x v="2146"/>
    <n v="4.2"/>
    <x v="8"/>
    <n v="24.886485714285715"/>
    <n v="13.298122137404579"/>
  </r>
  <r>
    <x v="1"/>
    <x v="1266"/>
    <x v="0"/>
    <x v="8"/>
    <x v="8"/>
    <x v="2"/>
    <x v="1"/>
    <x v="0"/>
    <n v="0.12575682399999999"/>
    <n v="14.1"/>
    <n v="14.1"/>
    <x v="2147"/>
    <n v="4.2"/>
    <x v="8"/>
    <n v="12.445685714285714"/>
    <n v="6.1787092198581561"/>
  </r>
  <r>
    <x v="1"/>
    <x v="558"/>
    <x v="0"/>
    <x v="8"/>
    <x v="8"/>
    <x v="2"/>
    <x v="1"/>
    <x v="0"/>
    <n v="2.2395357000000001E-2"/>
    <n v="18.100000000000001"/>
    <n v="18.100000000000001"/>
    <x v="2148"/>
    <n v="4.2"/>
    <x v="8"/>
    <n v="13.787057142857142"/>
    <n v="5.3320110497237563"/>
  </r>
  <r>
    <x v="1"/>
    <x v="1160"/>
    <x v="0"/>
    <x v="8"/>
    <x v="8"/>
    <x v="2"/>
    <x v="1"/>
    <x v="0"/>
    <n v="9.9090260999999999E-2"/>
    <n v="18.350000000000001"/>
    <n v="18.350000000000001"/>
    <x v="392"/>
    <n v="4.2"/>
    <x v="8"/>
    <n v="13.435171428571428"/>
    <n v="5.1251335149863753"/>
  </r>
  <r>
    <x v="1"/>
    <x v="8"/>
    <x v="0"/>
    <x v="8"/>
    <x v="8"/>
    <x v="2"/>
    <x v="1"/>
    <x v="0"/>
    <n v="2.4144862E-2"/>
    <n v="20.75"/>
    <n v="20.75"/>
    <x v="2149"/>
    <n v="4.2"/>
    <x v="8"/>
    <n v="17.624714285714287"/>
    <n v="5.9456867469879517"/>
  </r>
  <r>
    <x v="1"/>
    <x v="748"/>
    <x v="12"/>
    <x v="8"/>
    <x v="8"/>
    <x v="2"/>
    <x v="1"/>
    <x v="0"/>
    <n v="3.4397781000000002E-2"/>
    <n v="8.26"/>
    <n v="8.26"/>
    <x v="2150"/>
    <n v="4.2"/>
    <x v="8"/>
    <n v="16.540485714285715"/>
    <n v="14.017360774818401"/>
  </r>
  <r>
    <x v="1"/>
    <x v="60"/>
    <x v="12"/>
    <x v="8"/>
    <x v="8"/>
    <x v="2"/>
    <x v="1"/>
    <x v="0"/>
    <n v="8.6764795000000006E-2"/>
    <n v="8.8800000000000008"/>
    <n v="8.8800000000000008"/>
    <x v="2151"/>
    <n v="4.2"/>
    <x v="8"/>
    <n v="21.981171428571429"/>
    <n v="17.327499999999997"/>
  </r>
  <r>
    <x v="1"/>
    <x v="814"/>
    <x v="4"/>
    <x v="8"/>
    <x v="8"/>
    <x v="2"/>
    <x v="1"/>
    <x v="0"/>
    <n v="0.11391788899999999"/>
    <n v="9.6950000000000003"/>
    <n v="9.6950000000000003"/>
    <x v="2152"/>
    <n v="4.2"/>
    <x v="8"/>
    <n v="22.608628571428572"/>
    <n v="16.323919546157814"/>
  </r>
  <r>
    <x v="1"/>
    <x v="31"/>
    <x v="4"/>
    <x v="8"/>
    <x v="8"/>
    <x v="2"/>
    <x v="1"/>
    <x v="0"/>
    <n v="1.9476707999999999E-2"/>
    <n v="14.8"/>
    <n v="14.8"/>
    <x v="2153"/>
    <n v="4.2"/>
    <x v="8"/>
    <n v="27.582771428571426"/>
    <n v="13.045905405405405"/>
  </r>
  <r>
    <x v="1"/>
    <x v="301"/>
    <x v="5"/>
    <x v="8"/>
    <x v="8"/>
    <x v="2"/>
    <x v="1"/>
    <x v="0"/>
    <n v="5.1936085999999999E-2"/>
    <n v="8.51"/>
    <n v="8.51"/>
    <x v="2154"/>
    <n v="4.2"/>
    <x v="8"/>
    <n v="20.420999999999999"/>
    <n v="16.797532314923622"/>
  </r>
  <r>
    <x v="1"/>
    <x v="1267"/>
    <x v="5"/>
    <x v="8"/>
    <x v="8"/>
    <x v="2"/>
    <x v="1"/>
    <x v="0"/>
    <n v="6.3751080000000002E-2"/>
    <n v="10.695"/>
    <n v="10.695"/>
    <x v="2155"/>
    <n v="4.2"/>
    <x v="8"/>
    <n v="5.2549714285714284"/>
    <n v="3.4394389901823277"/>
  </r>
  <r>
    <x v="1"/>
    <x v="99"/>
    <x v="5"/>
    <x v="8"/>
    <x v="8"/>
    <x v="2"/>
    <x v="1"/>
    <x v="0"/>
    <n v="5.2492122000000002E-2"/>
    <n v="12.3"/>
    <n v="12.3"/>
    <x v="2156"/>
    <n v="4.2"/>
    <x v="8"/>
    <n v="27.293285714285712"/>
    <n v="15.532764227642275"/>
  </r>
  <r>
    <x v="1"/>
    <x v="351"/>
    <x v="5"/>
    <x v="8"/>
    <x v="8"/>
    <x v="2"/>
    <x v="1"/>
    <x v="0"/>
    <n v="6.0967038000000001E-2"/>
    <n v="14.85"/>
    <n v="14.85"/>
    <x v="2157"/>
    <n v="4.2"/>
    <x v="8"/>
    <n v="36.338542857142855"/>
    <n v="17.129279461279463"/>
  </r>
  <r>
    <x v="1"/>
    <x v="518"/>
    <x v="5"/>
    <x v="8"/>
    <x v="8"/>
    <x v="2"/>
    <x v="1"/>
    <x v="0"/>
    <n v="2.3946619999999998E-2"/>
    <n v="19.600000000000001"/>
    <n v="19.600000000000001"/>
    <x v="2158"/>
    <n v="4.2"/>
    <x v="8"/>
    <n v="15.2852"/>
    <n v="5.4589999999999996"/>
  </r>
  <r>
    <x v="1"/>
    <x v="1104"/>
    <x v="5"/>
    <x v="8"/>
    <x v="8"/>
    <x v="2"/>
    <x v="1"/>
    <x v="0"/>
    <n v="3.4646067000000003E-2"/>
    <n v="20.100000000000001"/>
    <n v="20.100000000000001"/>
    <x v="2159"/>
    <n v="4.2"/>
    <x v="8"/>
    <n v="17.239742857142858"/>
    <n v="6.0038905472636817"/>
  </r>
  <r>
    <x v="1"/>
    <x v="1220"/>
    <x v="8"/>
    <x v="8"/>
    <x v="8"/>
    <x v="2"/>
    <x v="1"/>
    <x v="0"/>
    <n v="3.7889223999999999E-2"/>
    <n v="12.15"/>
    <n v="12.15"/>
    <x v="2160"/>
    <n v="4.2"/>
    <x v="8"/>
    <n v="9.2546571428571429"/>
    <n v="5.3319012345679013"/>
  </r>
  <r>
    <x v="1"/>
    <x v="927"/>
    <x v="8"/>
    <x v="8"/>
    <x v="8"/>
    <x v="2"/>
    <x v="1"/>
    <x v="0"/>
    <n v="8.1119484000000006E-2"/>
    <n v="12.5"/>
    <n v="12.5"/>
    <x v="2161"/>
    <n v="4.2"/>
    <x v="8"/>
    <n v="31.439971428571429"/>
    <n v="17.606384000000002"/>
  </r>
  <r>
    <x v="1"/>
    <x v="195"/>
    <x v="9"/>
    <x v="8"/>
    <x v="8"/>
    <x v="2"/>
    <x v="1"/>
    <x v="0"/>
    <n v="1.209726E-2"/>
    <n v="13.1"/>
    <n v="13.1"/>
    <x v="2162"/>
    <n v="4.2"/>
    <x v="8"/>
    <n v="26.979000000000003"/>
    <n v="14.416259541984735"/>
  </r>
  <r>
    <x v="1"/>
    <x v="393"/>
    <x v="9"/>
    <x v="8"/>
    <x v="8"/>
    <x v="2"/>
    <x v="1"/>
    <x v="0"/>
    <n v="3.3938279000000002E-2"/>
    <n v="18.5"/>
    <n v="18.5"/>
    <x v="1852"/>
    <n v="4.2"/>
    <x v="8"/>
    <n v="18.932628571428573"/>
    <n v="7.1636972972972979"/>
  </r>
  <r>
    <x v="1"/>
    <x v="806"/>
    <x v="14"/>
    <x v="8"/>
    <x v="8"/>
    <x v="2"/>
    <x v="1"/>
    <x v="0"/>
    <n v="3.3851785000000002E-2"/>
    <n v="11.65"/>
    <n v="11.65"/>
    <x v="2163"/>
    <n v="4.2"/>
    <x v="8"/>
    <n v="16.02657142857143"/>
    <n v="9.6296995708154505"/>
  </r>
  <r>
    <x v="1"/>
    <x v="486"/>
    <x v="6"/>
    <x v="8"/>
    <x v="8"/>
    <x v="2"/>
    <x v="1"/>
    <x v="0"/>
    <n v="0.10379339899999999"/>
    <n v="7.51"/>
    <n v="7.51"/>
    <x v="993"/>
    <n v="4.2"/>
    <x v="8"/>
    <n v="15.736342857142857"/>
    <n v="14.667696404793608"/>
  </r>
  <r>
    <x v="1"/>
    <x v="1268"/>
    <x v="6"/>
    <x v="8"/>
    <x v="8"/>
    <x v="2"/>
    <x v="1"/>
    <x v="0"/>
    <n v="0.111419588"/>
    <n v="8.02"/>
    <n v="8.02"/>
    <x v="2164"/>
    <n v="4.2"/>
    <x v="8"/>
    <n v="22.057114285714285"/>
    <n v="19.251845386533667"/>
  </r>
  <r>
    <x v="1"/>
    <x v="1038"/>
    <x v="6"/>
    <x v="8"/>
    <x v="8"/>
    <x v="2"/>
    <x v="1"/>
    <x v="0"/>
    <n v="0"/>
    <n v="9.6"/>
    <n v="9.6"/>
    <x v="2165"/>
    <n v="4.2"/>
    <x v="8"/>
    <n v="34.973857142857142"/>
    <n v="25.501770833333335"/>
  </r>
  <r>
    <x v="1"/>
    <x v="693"/>
    <x v="6"/>
    <x v="8"/>
    <x v="8"/>
    <x v="2"/>
    <x v="1"/>
    <x v="0"/>
    <n v="3.8519399000000003E-2"/>
    <n v="13.35"/>
    <n v="13.35"/>
    <x v="2166"/>
    <n v="4.2"/>
    <x v="8"/>
    <n v="33.83662857142857"/>
    <n v="17.74205243445693"/>
  </r>
  <r>
    <x v="1"/>
    <x v="952"/>
    <x v="6"/>
    <x v="8"/>
    <x v="8"/>
    <x v="2"/>
    <x v="1"/>
    <x v="0"/>
    <n v="7.5957230000000001E-2"/>
    <n v="18.25"/>
    <n v="18.25"/>
    <x v="2167"/>
    <n v="4.2"/>
    <x v="8"/>
    <n v="30.588828571428571"/>
    <n v="11.732701369863014"/>
  </r>
  <r>
    <x v="1"/>
    <x v="1209"/>
    <x v="6"/>
    <x v="8"/>
    <x v="8"/>
    <x v="2"/>
    <x v="1"/>
    <x v="0"/>
    <n v="7.5180709999999998E-2"/>
    <n v="18.25"/>
    <n v="18.25"/>
    <x v="37"/>
    <n v="4.2"/>
    <x v="8"/>
    <n v="18.029228571428572"/>
    <n v="6.9153205479452051"/>
  </r>
  <r>
    <x v="1"/>
    <x v="128"/>
    <x v="6"/>
    <x v="8"/>
    <x v="8"/>
    <x v="2"/>
    <x v="1"/>
    <x v="0"/>
    <n v="7.6841094999999998E-2"/>
    <n v="18.600000000000001"/>
    <n v="18.600000000000001"/>
    <x v="2168"/>
    <n v="4.2"/>
    <x v="8"/>
    <n v="23.174800000000001"/>
    <n v="8.7216989247311822"/>
  </r>
  <r>
    <x v="1"/>
    <x v="1153"/>
    <x v="6"/>
    <x v="8"/>
    <x v="8"/>
    <x v="2"/>
    <x v="1"/>
    <x v="0"/>
    <n v="5.2800258000000003E-2"/>
    <n v="18.75"/>
    <n v="18.75"/>
    <x v="2169"/>
    <n v="4.2"/>
    <x v="8"/>
    <n v="27.607200000000002"/>
    <n v="10.306688000000001"/>
  </r>
  <r>
    <x v="1"/>
    <x v="560"/>
    <x v="6"/>
    <x v="8"/>
    <x v="8"/>
    <x v="2"/>
    <x v="1"/>
    <x v="0"/>
    <n v="0.14178919700000001"/>
    <n v="20.350000000000001"/>
    <n v="20.350000000000001"/>
    <x v="2170"/>
    <n v="4.2"/>
    <x v="8"/>
    <n v="17.415314285714285"/>
    <n v="5.9905257985257983"/>
  </r>
  <r>
    <x v="1"/>
    <x v="1269"/>
    <x v="3"/>
    <x v="8"/>
    <x v="8"/>
    <x v="2"/>
    <x v="1"/>
    <x v="0"/>
    <n v="1.9046088999999999E-2"/>
    <n v="10.5"/>
    <n v="10.5"/>
    <x v="2171"/>
    <n v="4.2"/>
    <x v="8"/>
    <n v="26.917714285714286"/>
    <n v="17.945142857142859"/>
  </r>
  <r>
    <x v="1"/>
    <x v="1108"/>
    <x v="15"/>
    <x v="8"/>
    <x v="8"/>
    <x v="2"/>
    <x v="1"/>
    <x v="0"/>
    <n v="0.15396020899999999"/>
    <n v="15"/>
    <n v="15"/>
    <x v="2172"/>
    <n v="4.2"/>
    <x v="8"/>
    <n v="15.141971428571427"/>
    <n v="7.0662533333333331"/>
  </r>
  <r>
    <x v="0"/>
    <x v="133"/>
    <x v="7"/>
    <x v="8"/>
    <x v="8"/>
    <x v="2"/>
    <x v="1"/>
    <x v="0"/>
    <n v="4.5258247000000001E-2"/>
    <n v="9.8000000000000007"/>
    <n v="9.8000000000000007"/>
    <x v="2173"/>
    <n v="4.2"/>
    <x v="8"/>
    <n v="5.141057142857143"/>
    <n v="3.6721836734693878"/>
  </r>
  <r>
    <x v="0"/>
    <x v="707"/>
    <x v="7"/>
    <x v="8"/>
    <x v="8"/>
    <x v="2"/>
    <x v="1"/>
    <x v="0"/>
    <n v="2.536567E-2"/>
    <n v="15.5"/>
    <n v="15.5"/>
    <x v="2174"/>
    <n v="4.2"/>
    <x v="8"/>
    <n v="11.827628571428573"/>
    <n v="5.3415096774193556"/>
  </r>
  <r>
    <x v="0"/>
    <x v="757"/>
    <x v="7"/>
    <x v="8"/>
    <x v="8"/>
    <x v="2"/>
    <x v="1"/>
    <x v="0"/>
    <n v="2.2936488000000001E-2"/>
    <n v="20.25"/>
    <n v="20.25"/>
    <x v="2175"/>
    <n v="4.2"/>
    <x v="8"/>
    <n v="34.407685714285712"/>
    <n v="11.894014814814815"/>
  </r>
  <r>
    <x v="0"/>
    <x v="998"/>
    <x v="13"/>
    <x v="8"/>
    <x v="8"/>
    <x v="2"/>
    <x v="1"/>
    <x v="0"/>
    <n v="5.6375878999999997E-2"/>
    <n v="9.8000000000000007"/>
    <n v="9.8000000000000007"/>
    <x v="1430"/>
    <n v="4.2"/>
    <x v="8"/>
    <n v="12.098685714285713"/>
    <n v="8.6419183673469373"/>
  </r>
  <r>
    <x v="0"/>
    <x v="1167"/>
    <x v="13"/>
    <x v="8"/>
    <x v="8"/>
    <x v="2"/>
    <x v="1"/>
    <x v="0"/>
    <n v="4.3885146999999999E-2"/>
    <n v="14.8"/>
    <n v="14.8"/>
    <x v="2176"/>
    <n v="4.2"/>
    <x v="8"/>
    <n v="15.536714285714286"/>
    <n v="7.3484459459459464"/>
  </r>
  <r>
    <x v="0"/>
    <x v="40"/>
    <x v="10"/>
    <x v="8"/>
    <x v="8"/>
    <x v="2"/>
    <x v="1"/>
    <x v="0"/>
    <n v="0.10821852"/>
    <n v="6.75"/>
    <n v="6.75"/>
    <x v="2177"/>
    <n v="4.2"/>
    <x v="8"/>
    <n v="13.767885714285715"/>
    <n v="14.277807407407408"/>
  </r>
  <r>
    <x v="0"/>
    <x v="1270"/>
    <x v="10"/>
    <x v="8"/>
    <x v="8"/>
    <x v="2"/>
    <x v="1"/>
    <x v="0"/>
    <n v="0.12770295000000001"/>
    <n v="10.695"/>
    <n v="10.695"/>
    <x v="1289"/>
    <n v="4.2"/>
    <x v="8"/>
    <n v="17.206285714285716"/>
    <n v="11.261711079943899"/>
  </r>
  <r>
    <x v="0"/>
    <x v="758"/>
    <x v="10"/>
    <x v="8"/>
    <x v="8"/>
    <x v="2"/>
    <x v="1"/>
    <x v="0"/>
    <n v="0.170795745"/>
    <n v="18.25"/>
    <n v="18.25"/>
    <x v="807"/>
    <n v="4.2"/>
    <x v="8"/>
    <n v="22.066142857142857"/>
    <n v="8.4637260273972608"/>
  </r>
  <r>
    <x v="0"/>
    <x v="110"/>
    <x v="2"/>
    <x v="8"/>
    <x v="8"/>
    <x v="2"/>
    <x v="1"/>
    <x v="0"/>
    <n v="6.4002067999999995E-2"/>
    <n v="9.1950000000000003"/>
    <n v="9.1950000000000003"/>
    <x v="2178"/>
    <n v="4.2"/>
    <x v="8"/>
    <n v="12.22237142857143"/>
    <n v="9.3046873300706903"/>
  </r>
  <r>
    <x v="0"/>
    <x v="451"/>
    <x v="2"/>
    <x v="8"/>
    <x v="8"/>
    <x v="2"/>
    <x v="1"/>
    <x v="0"/>
    <n v="0.13252192900000001"/>
    <n v="9.5"/>
    <n v="9.5"/>
    <x v="2179"/>
    <n v="4.2"/>
    <x v="8"/>
    <n v="32.666685714285713"/>
    <n v="24.070189473684209"/>
  </r>
  <r>
    <x v="0"/>
    <x v="1092"/>
    <x v="2"/>
    <x v="8"/>
    <x v="8"/>
    <x v="2"/>
    <x v="1"/>
    <x v="0"/>
    <n v="7.6030210000000001E-2"/>
    <n v="12.65"/>
    <n v="12.65"/>
    <x v="2180"/>
    <n v="4.2"/>
    <x v="8"/>
    <n v="27.012085714285714"/>
    <n v="14.947399209486164"/>
  </r>
  <r>
    <x v="0"/>
    <x v="139"/>
    <x v="2"/>
    <x v="8"/>
    <x v="8"/>
    <x v="2"/>
    <x v="1"/>
    <x v="0"/>
    <n v="4.1563695999999997E-2"/>
    <n v="19.600000000000001"/>
    <n v="19.600000000000001"/>
    <x v="2181"/>
    <n v="4.2"/>
    <x v="8"/>
    <n v="6.8053714285714282"/>
    <n v="2.4304897959183673"/>
  </r>
  <r>
    <x v="0"/>
    <x v="1271"/>
    <x v="0"/>
    <x v="8"/>
    <x v="8"/>
    <x v="2"/>
    <x v="1"/>
    <x v="0"/>
    <n v="5.9716729000000003E-2"/>
    <n v="7.17"/>
    <n v="7.17"/>
    <x v="2182"/>
    <n v="4.2"/>
    <x v="8"/>
    <n v="18.713828571428571"/>
    <n v="18.270125523012553"/>
  </r>
  <r>
    <x v="0"/>
    <x v="822"/>
    <x v="0"/>
    <x v="8"/>
    <x v="8"/>
    <x v="2"/>
    <x v="1"/>
    <x v="0"/>
    <n v="0"/>
    <n v="10.3"/>
    <n v="10.3"/>
    <x v="2183"/>
    <n v="4.2"/>
    <x v="8"/>
    <n v="27.307571428571428"/>
    <n v="18.558543689320388"/>
  </r>
  <r>
    <x v="0"/>
    <x v="685"/>
    <x v="0"/>
    <x v="8"/>
    <x v="8"/>
    <x v="2"/>
    <x v="1"/>
    <x v="0"/>
    <n v="0.10630714600000001"/>
    <n v="12.3"/>
    <n v="12.3"/>
    <x v="751"/>
    <n v="4.2"/>
    <x v="8"/>
    <n v="24.99137142857143"/>
    <n v="14.222731707317074"/>
  </r>
  <r>
    <x v="0"/>
    <x v="1093"/>
    <x v="0"/>
    <x v="8"/>
    <x v="8"/>
    <x v="2"/>
    <x v="1"/>
    <x v="0"/>
    <n v="0"/>
    <n v="12.6"/>
    <n v="12.6"/>
    <x v="2184"/>
    <n v="4.2"/>
    <x v="8"/>
    <n v="35.544171428571431"/>
    <n v="19.746761904761907"/>
  </r>
  <r>
    <x v="0"/>
    <x v="817"/>
    <x v="0"/>
    <x v="8"/>
    <x v="8"/>
    <x v="2"/>
    <x v="1"/>
    <x v="0"/>
    <n v="7.1439051000000003E-2"/>
    <n v="13.3"/>
    <n v="13.3"/>
    <x v="2185"/>
    <n v="4.2"/>
    <x v="8"/>
    <n v="8.7219428571428583"/>
    <n v="4.590496240601504"/>
  </r>
  <r>
    <x v="0"/>
    <x v="856"/>
    <x v="0"/>
    <x v="8"/>
    <x v="8"/>
    <x v="2"/>
    <x v="1"/>
    <x v="0"/>
    <n v="6.5195228999999993E-2"/>
    <n v="14.3"/>
    <n v="14.3"/>
    <x v="210"/>
    <n v="4.2"/>
    <x v="8"/>
    <n v="12.712228571428572"/>
    <n v="6.2227692307692308"/>
  </r>
  <r>
    <x v="0"/>
    <x v="434"/>
    <x v="0"/>
    <x v="8"/>
    <x v="8"/>
    <x v="2"/>
    <x v="1"/>
    <x v="0"/>
    <n v="6.6284519E-2"/>
    <n v="18.2"/>
    <n v="18.2"/>
    <x v="2186"/>
    <n v="4.2"/>
    <x v="8"/>
    <n v="35.315600000000003"/>
    <n v="13.582923076923079"/>
  </r>
  <r>
    <x v="0"/>
    <x v="1048"/>
    <x v="6"/>
    <x v="8"/>
    <x v="8"/>
    <x v="2"/>
    <x v="1"/>
    <x v="0"/>
    <n v="2.9490377000000002E-2"/>
    <n v="5.1749999999999998"/>
    <n v="5.1749999999999998"/>
    <x v="2187"/>
    <n v="4.2"/>
    <x v="8"/>
    <n v="15.380314285714286"/>
    <n v="20.804289855072465"/>
  </r>
  <r>
    <x v="0"/>
    <x v="22"/>
    <x v="6"/>
    <x v="8"/>
    <x v="8"/>
    <x v="2"/>
    <x v="1"/>
    <x v="0"/>
    <n v="7.4135053000000006E-2"/>
    <n v="5.78"/>
    <n v="5.78"/>
    <x v="2188"/>
    <n v="4.2"/>
    <x v="8"/>
    <n v="37.7224"/>
    <n v="45.684567474048443"/>
  </r>
  <r>
    <x v="0"/>
    <x v="1114"/>
    <x v="6"/>
    <x v="8"/>
    <x v="8"/>
    <x v="2"/>
    <x v="1"/>
    <x v="0"/>
    <n v="4.0351229000000002E-2"/>
    <n v="5.7850000000000001"/>
    <n v="5.7850000000000001"/>
    <x v="1461"/>
    <n v="4.2"/>
    <x v="8"/>
    <n v="25.909428571428574"/>
    <n v="31.351080380293865"/>
  </r>
  <r>
    <x v="0"/>
    <x v="764"/>
    <x v="6"/>
    <x v="8"/>
    <x v="8"/>
    <x v="2"/>
    <x v="1"/>
    <x v="0"/>
    <n v="0"/>
    <n v="11.35"/>
    <n v="11.35"/>
    <x v="1385"/>
    <n v="4.2"/>
    <x v="8"/>
    <n v="14.714514285714285"/>
    <n v="9.0750308370044053"/>
  </r>
  <r>
    <x v="0"/>
    <x v="765"/>
    <x v="6"/>
    <x v="8"/>
    <x v="8"/>
    <x v="2"/>
    <x v="1"/>
    <x v="0"/>
    <n v="0.149338159"/>
    <n v="13.35"/>
    <n v="13.35"/>
    <x v="2189"/>
    <n v="4.2"/>
    <x v="8"/>
    <n v="25.523714285714284"/>
    <n v="13.383220973782771"/>
  </r>
  <r>
    <x v="0"/>
    <x v="409"/>
    <x v="6"/>
    <x v="8"/>
    <x v="8"/>
    <x v="2"/>
    <x v="1"/>
    <x v="0"/>
    <n v="4.5755589999999999E-2"/>
    <n v="15.6"/>
    <n v="15.6"/>
    <x v="2190"/>
    <n v="4.2"/>
    <x v="8"/>
    <n v="23.873314285714287"/>
    <n v="10.712384615384616"/>
  </r>
  <r>
    <x v="0"/>
    <x v="1272"/>
    <x v="6"/>
    <x v="8"/>
    <x v="8"/>
    <x v="2"/>
    <x v="1"/>
    <x v="0"/>
    <n v="7.1450630000000001E-3"/>
    <n v="15.85"/>
    <n v="15.85"/>
    <x v="2191"/>
    <n v="4.2"/>
    <x v="8"/>
    <n v="5.8639999999999999"/>
    <n v="2.5897791798107259"/>
  </r>
  <r>
    <x v="1"/>
    <x v="867"/>
    <x v="4"/>
    <x v="8"/>
    <x v="8"/>
    <x v="2"/>
    <x v="1"/>
    <x v="0"/>
    <n v="4.2743728000000002E-2"/>
    <n v="5.4850000000000003"/>
    <n v="5.4850000000000003"/>
    <x v="2192"/>
    <n v="4.2"/>
    <x v="8"/>
    <n v="23.754885714285713"/>
    <n v="30.316171376481311"/>
  </r>
  <r>
    <x v="0"/>
    <x v="222"/>
    <x v="0"/>
    <x v="8"/>
    <x v="8"/>
    <x v="2"/>
    <x v="1"/>
    <x v="0"/>
    <n v="4.6762632999999998E-2"/>
    <n v="8.77"/>
    <n v="8.77"/>
    <x v="2193"/>
    <n v="4.2"/>
    <x v="8"/>
    <n v="24.406028571428571"/>
    <n v="19.480296465222349"/>
  </r>
  <r>
    <x v="0"/>
    <x v="208"/>
    <x v="0"/>
    <x v="8"/>
    <x v="8"/>
    <x v="2"/>
    <x v="1"/>
    <x v="0"/>
    <n v="5.3574074999999999E-2"/>
    <n v="10.1"/>
    <n v="10.1"/>
    <x v="2194"/>
    <n v="4.2"/>
    <x v="8"/>
    <n v="31.958400000000001"/>
    <n v="22.149386138613863"/>
  </r>
  <r>
    <x v="0"/>
    <x v="1044"/>
    <x v="6"/>
    <x v="8"/>
    <x v="8"/>
    <x v="2"/>
    <x v="1"/>
    <x v="0"/>
    <n v="7.6744561000000003E-2"/>
    <n v="19.350000000000001"/>
    <n v="19.350000000000001"/>
    <x v="2195"/>
    <n v="4.2"/>
    <x v="8"/>
    <n v="16.2074"/>
    <n v="5.863142118863049"/>
  </r>
  <r>
    <x v="1"/>
    <x v="111"/>
    <x v="7"/>
    <x v="6"/>
    <x v="6"/>
    <x v="1"/>
    <x v="0"/>
    <x v="2"/>
    <n v="0.13893180999999999"/>
    <n v="20.6"/>
    <n v="20.6"/>
    <x v="2196"/>
    <n v="4.2"/>
    <x v="6"/>
    <n v="9.1981230769230766"/>
    <n v="5.8046407766990287"/>
  </r>
  <r>
    <x v="1"/>
    <x v="572"/>
    <x v="13"/>
    <x v="6"/>
    <x v="6"/>
    <x v="1"/>
    <x v="0"/>
    <x v="2"/>
    <n v="8.0387423999999999E-2"/>
    <n v="13.35"/>
    <n v="13.35"/>
    <x v="2197"/>
    <n v="4.2"/>
    <x v="6"/>
    <n v="16.862815384615384"/>
    <n v="16.420719101123595"/>
  </r>
  <r>
    <x v="1"/>
    <x v="1273"/>
    <x v="1"/>
    <x v="6"/>
    <x v="6"/>
    <x v="1"/>
    <x v="0"/>
    <x v="2"/>
    <n v="0"/>
    <n v="14.85"/>
    <n v="14.85"/>
    <x v="2198"/>
    <n v="4.2"/>
    <x v="6"/>
    <n v="14.440107692307691"/>
    <n v="12.641171717171718"/>
  </r>
  <r>
    <x v="1"/>
    <x v="829"/>
    <x v="1"/>
    <x v="6"/>
    <x v="6"/>
    <x v="1"/>
    <x v="0"/>
    <x v="2"/>
    <n v="0.105498192"/>
    <n v="16.2"/>
    <n v="16.2"/>
    <x v="2199"/>
    <n v="4.2"/>
    <x v="6"/>
    <n v="7.8053846153846154"/>
    <n v="6.2635802469135804"/>
  </r>
  <r>
    <x v="1"/>
    <x v="1274"/>
    <x v="10"/>
    <x v="6"/>
    <x v="6"/>
    <x v="1"/>
    <x v="0"/>
    <x v="2"/>
    <n v="7.1699983999999994E-2"/>
    <n v="20.7"/>
    <n v="20.7"/>
    <x v="2200"/>
    <n v="4.2"/>
    <x v="6"/>
    <n v="13.661753846153847"/>
    <n v="8.5798454106280193"/>
  </r>
  <r>
    <x v="1"/>
    <x v="52"/>
    <x v="2"/>
    <x v="6"/>
    <x v="6"/>
    <x v="1"/>
    <x v="0"/>
    <x v="2"/>
    <n v="0.144167934"/>
    <n v="7.3"/>
    <n v="7.3"/>
    <x v="2201"/>
    <n v="4.2"/>
    <x v="6"/>
    <n v="11.254430769230769"/>
    <n v="20.042136986301372"/>
  </r>
  <r>
    <x v="1"/>
    <x v="355"/>
    <x v="2"/>
    <x v="6"/>
    <x v="6"/>
    <x v="1"/>
    <x v="0"/>
    <x v="2"/>
    <n v="1.4789139999999999E-2"/>
    <n v="8.68"/>
    <n v="8.68"/>
    <x v="2202"/>
    <n v="4.2"/>
    <x v="6"/>
    <n v="7.5183384615384616"/>
    <n v="11.260184331797236"/>
  </r>
  <r>
    <x v="1"/>
    <x v="1275"/>
    <x v="2"/>
    <x v="6"/>
    <x v="6"/>
    <x v="1"/>
    <x v="0"/>
    <x v="2"/>
    <n v="0.11178154"/>
    <n v="9.3000000000000007"/>
    <n v="9.3000000000000007"/>
    <x v="2203"/>
    <n v="4.2"/>
    <x v="6"/>
    <n v="14.025323076923076"/>
    <n v="19.605290322580643"/>
  </r>
  <r>
    <x v="1"/>
    <x v="180"/>
    <x v="2"/>
    <x v="6"/>
    <x v="6"/>
    <x v="1"/>
    <x v="0"/>
    <x v="2"/>
    <n v="6.5771528999999995E-2"/>
    <n v="18.600000000000001"/>
    <n v="18.600000000000001"/>
    <x v="621"/>
    <n v="4.2"/>
    <x v="6"/>
    <n v="18.90616923076923"/>
    <n v="13.213989247311828"/>
  </r>
  <r>
    <x v="1"/>
    <x v="1276"/>
    <x v="0"/>
    <x v="6"/>
    <x v="6"/>
    <x v="1"/>
    <x v="0"/>
    <x v="2"/>
    <n v="0"/>
    <n v="20.5"/>
    <n v="20.5"/>
    <x v="2204"/>
    <n v="4.2"/>
    <x v="6"/>
    <n v="6.9909999999999997"/>
    <n v="4.4333170731707314"/>
  </r>
  <r>
    <x v="1"/>
    <x v="458"/>
    <x v="12"/>
    <x v="6"/>
    <x v="6"/>
    <x v="1"/>
    <x v="0"/>
    <x v="2"/>
    <n v="3.5016090999999999E-2"/>
    <n v="14.7"/>
    <n v="14.7"/>
    <x v="2205"/>
    <n v="4.2"/>
    <x v="6"/>
    <n v="11.100984615384617"/>
    <n v="9.817197278911566"/>
  </r>
  <r>
    <x v="1"/>
    <x v="186"/>
    <x v="12"/>
    <x v="6"/>
    <x v="6"/>
    <x v="1"/>
    <x v="0"/>
    <x v="2"/>
    <n v="0.227189581"/>
    <n v="16.600000000000001"/>
    <n v="16.600000000000001"/>
    <x v="173"/>
    <n v="4.2"/>
    <x v="6"/>
    <n v="13.380169230769232"/>
    <n v="10.47844578313253"/>
  </r>
  <r>
    <x v="1"/>
    <x v="1277"/>
    <x v="4"/>
    <x v="6"/>
    <x v="6"/>
    <x v="1"/>
    <x v="0"/>
    <x v="2"/>
    <n v="3.8235337000000001E-2"/>
    <n v="11.8"/>
    <n v="11.8"/>
    <x v="2206"/>
    <n v="4.2"/>
    <x v="6"/>
    <n v="13.659123076923077"/>
    <n v="15.048186440677965"/>
  </r>
  <r>
    <x v="1"/>
    <x v="565"/>
    <x v="4"/>
    <x v="6"/>
    <x v="6"/>
    <x v="1"/>
    <x v="0"/>
    <x v="2"/>
    <n v="0.13780701300000001"/>
    <n v="17.600000000000001"/>
    <n v="17.600000000000001"/>
    <x v="2207"/>
    <n v="4.2"/>
    <x v="6"/>
    <n v="12.445538461538462"/>
    <n v="9.1927272727272715"/>
  </r>
  <r>
    <x v="1"/>
    <x v="528"/>
    <x v="4"/>
    <x v="6"/>
    <x v="6"/>
    <x v="1"/>
    <x v="0"/>
    <x v="2"/>
    <n v="0"/>
    <n v="20.100000000000001"/>
    <n v="20.100000000000001"/>
    <x v="2208"/>
    <n v="4.2"/>
    <x v="6"/>
    <n v="4.7195076923076922"/>
    <n v="3.0524179104477609"/>
  </r>
  <r>
    <x v="1"/>
    <x v="421"/>
    <x v="5"/>
    <x v="6"/>
    <x v="6"/>
    <x v="1"/>
    <x v="0"/>
    <x v="2"/>
    <n v="0.12675297499999999"/>
    <n v="7.4749999999999996"/>
    <n v="7.4749999999999996"/>
    <x v="2209"/>
    <n v="4.2"/>
    <x v="6"/>
    <n v="11.866584615384616"/>
    <n v="20.637538461538462"/>
  </r>
  <r>
    <x v="1"/>
    <x v="1232"/>
    <x v="5"/>
    <x v="6"/>
    <x v="6"/>
    <x v="1"/>
    <x v="0"/>
    <x v="2"/>
    <n v="2.197698E-2"/>
    <n v="8.18"/>
    <n v="8.18"/>
    <x v="1123"/>
    <n v="4.2"/>
    <x v="6"/>
    <n v="10.816569230769231"/>
    <n v="17.190146699266503"/>
  </r>
  <r>
    <x v="1"/>
    <x v="750"/>
    <x v="5"/>
    <x v="6"/>
    <x v="6"/>
    <x v="1"/>
    <x v="0"/>
    <x v="2"/>
    <n v="4.3021542000000003E-2"/>
    <n v="14.6"/>
    <n v="14.6"/>
    <x v="2210"/>
    <n v="4.2"/>
    <x v="6"/>
    <n v="15.146800000000001"/>
    <n v="13.486876712328767"/>
  </r>
  <r>
    <x v="1"/>
    <x v="351"/>
    <x v="5"/>
    <x v="6"/>
    <x v="6"/>
    <x v="1"/>
    <x v="0"/>
    <x v="2"/>
    <n v="0.10206562199999999"/>
    <n v="14.85"/>
    <n v="14.85"/>
    <x v="2211"/>
    <n v="4.2"/>
    <x v="6"/>
    <n v="19.559215384615385"/>
    <n v="17.122545454545456"/>
  </r>
  <r>
    <x v="1"/>
    <x v="1278"/>
    <x v="5"/>
    <x v="6"/>
    <x v="6"/>
    <x v="1"/>
    <x v="0"/>
    <x v="2"/>
    <n v="3.8460296999999997E-2"/>
    <n v="15.3"/>
    <n v="15.3"/>
    <x v="2212"/>
    <n v="4.2"/>
    <x v="6"/>
    <n v="8.0025538461538464"/>
    <n v="6.7995555555555551"/>
  </r>
  <r>
    <x v="1"/>
    <x v="167"/>
    <x v="5"/>
    <x v="6"/>
    <x v="6"/>
    <x v="1"/>
    <x v="2"/>
    <x v="2"/>
    <n v="0.29671366500000002"/>
    <n v="19.100000000000001"/>
    <n v="19.100000000000001"/>
    <x v="2213"/>
    <n v="4.2"/>
    <x v="6"/>
    <n v="13.218630769230769"/>
    <n v="8.9969738219895277"/>
  </r>
  <r>
    <x v="1"/>
    <x v="1279"/>
    <x v="9"/>
    <x v="6"/>
    <x v="6"/>
    <x v="1"/>
    <x v="2"/>
    <x v="2"/>
    <n v="0.152377658"/>
    <n v="12.8"/>
    <n v="12.8"/>
    <x v="2214"/>
    <n v="4.2"/>
    <x v="6"/>
    <n v="8.3225999999999996"/>
    <n v="8.452640624999999"/>
  </r>
  <r>
    <x v="1"/>
    <x v="368"/>
    <x v="6"/>
    <x v="6"/>
    <x v="6"/>
    <x v="1"/>
    <x v="2"/>
    <x v="2"/>
    <n v="0.23643360099999999"/>
    <n v="6.0350000000000001"/>
    <n v="6.0350000000000001"/>
    <x v="1139"/>
    <n v="4.2"/>
    <x v="6"/>
    <n v="11.969215384615383"/>
    <n v="25.782899751449872"/>
  </r>
  <r>
    <x v="1"/>
    <x v="1164"/>
    <x v="6"/>
    <x v="6"/>
    <x v="6"/>
    <x v="1"/>
    <x v="2"/>
    <x v="2"/>
    <n v="0.28635777600000001"/>
    <n v="11.5"/>
    <n v="11.5"/>
    <x v="1515"/>
    <n v="4.2"/>
    <x v="6"/>
    <n v="9.5361846153846148"/>
    <n v="10.780034782608695"/>
  </r>
  <r>
    <x v="1"/>
    <x v="882"/>
    <x v="6"/>
    <x v="6"/>
    <x v="6"/>
    <x v="1"/>
    <x v="2"/>
    <x v="2"/>
    <n v="0.19899855"/>
    <n v="15"/>
    <n v="15"/>
    <x v="2215"/>
    <n v="4.2"/>
    <x v="6"/>
    <n v="17.428415384615384"/>
    <n v="15.104626666666666"/>
  </r>
  <r>
    <x v="1"/>
    <x v="197"/>
    <x v="6"/>
    <x v="6"/>
    <x v="6"/>
    <x v="1"/>
    <x v="2"/>
    <x v="2"/>
    <n v="0.153592956"/>
    <n v="15.2"/>
    <n v="15.2"/>
    <x v="1178"/>
    <n v="4.2"/>
    <x v="6"/>
    <n v="17.541169230769231"/>
    <n v="15.002315789473686"/>
  </r>
  <r>
    <x v="1"/>
    <x v="34"/>
    <x v="6"/>
    <x v="6"/>
    <x v="6"/>
    <x v="1"/>
    <x v="2"/>
    <x v="2"/>
    <n v="4.2179884000000001E-2"/>
    <n v="15.6"/>
    <n v="15.6"/>
    <x v="699"/>
    <n v="4.2"/>
    <x v="6"/>
    <n v="13.438876923076922"/>
    <n v="11.199064102564103"/>
  </r>
  <r>
    <x v="1"/>
    <x v="522"/>
    <x v="3"/>
    <x v="6"/>
    <x v="6"/>
    <x v="1"/>
    <x v="2"/>
    <x v="2"/>
    <n v="0.16118210299999999"/>
    <n v="9.6"/>
    <n v="9.6"/>
    <x v="2216"/>
    <n v="4.2"/>
    <x v="6"/>
    <n v="12.7166"/>
    <n v="17.220395833333335"/>
  </r>
  <r>
    <x v="0"/>
    <x v="1280"/>
    <x v="7"/>
    <x v="6"/>
    <x v="6"/>
    <x v="1"/>
    <x v="2"/>
    <x v="2"/>
    <n v="6.4141866000000006E-2"/>
    <n v="7.22"/>
    <n v="7.22"/>
    <x v="2217"/>
    <n v="4.2"/>
    <x v="6"/>
    <n v="4.7116153846153841"/>
    <n v="8.4835180055401658"/>
  </r>
  <r>
    <x v="0"/>
    <x v="216"/>
    <x v="7"/>
    <x v="6"/>
    <x v="6"/>
    <x v="1"/>
    <x v="2"/>
    <x v="2"/>
    <n v="6.3416565999999994E-2"/>
    <n v="17.75"/>
    <n v="17.75"/>
    <x v="2218"/>
    <n v="4.2"/>
    <x v="6"/>
    <n v="11.897353846153846"/>
    <n v="8.7135549295774659"/>
  </r>
  <r>
    <x v="0"/>
    <x v="449"/>
    <x v="13"/>
    <x v="6"/>
    <x v="6"/>
    <x v="1"/>
    <x v="2"/>
    <x v="2"/>
    <n v="2.6827052000000001E-2"/>
    <n v="17.600000000000001"/>
    <n v="17.600000000000001"/>
    <x v="2219"/>
    <n v="4.2"/>
    <x v="6"/>
    <n v="3.6800153846153849"/>
    <n v="2.7181931818181817"/>
  </r>
  <r>
    <x v="0"/>
    <x v="1281"/>
    <x v="1"/>
    <x v="6"/>
    <x v="6"/>
    <x v="1"/>
    <x v="2"/>
    <x v="2"/>
    <n v="4.7329385000000002E-2"/>
    <n v="8.6300000000000008"/>
    <n v="8.6300000000000008"/>
    <x v="2220"/>
    <n v="4.2"/>
    <x v="6"/>
    <n v="13.395553846153847"/>
    <n v="20.178702201622247"/>
  </r>
  <r>
    <x v="0"/>
    <x v="307"/>
    <x v="1"/>
    <x v="6"/>
    <x v="6"/>
    <x v="1"/>
    <x v="2"/>
    <x v="2"/>
    <n v="2.4660201999999999E-2"/>
    <n v="13.8"/>
    <n v="13.8"/>
    <x v="2221"/>
    <n v="4.2"/>
    <x v="6"/>
    <n v="6.7243999999999993"/>
    <n v="6.3345797101449266"/>
  </r>
  <r>
    <x v="0"/>
    <x v="377"/>
    <x v="10"/>
    <x v="6"/>
    <x v="6"/>
    <x v="1"/>
    <x v="2"/>
    <x v="2"/>
    <n v="6.3850971000000006E-2"/>
    <n v="6.9050000000000002"/>
    <n v="6.9050000000000002"/>
    <x v="2222"/>
    <n v="4.2"/>
    <x v="6"/>
    <n v="7.4825076923076921"/>
    <n v="14.087270094134684"/>
  </r>
  <r>
    <x v="0"/>
    <x v="205"/>
    <x v="2"/>
    <x v="6"/>
    <x v="6"/>
    <x v="1"/>
    <x v="2"/>
    <x v="2"/>
    <n v="8.6187886000000005E-2"/>
    <n v="20"/>
    <n v="20"/>
    <x v="2223"/>
    <n v="4.2"/>
    <x v="6"/>
    <n v="9.6513692307692303"/>
    <n v="6.27339"/>
  </r>
  <r>
    <x v="0"/>
    <x v="1042"/>
    <x v="0"/>
    <x v="6"/>
    <x v="6"/>
    <x v="1"/>
    <x v="2"/>
    <x v="2"/>
    <n v="0.28634484799999999"/>
    <n v="9.3949999999999996"/>
    <n v="9.3949999999999996"/>
    <x v="1518"/>
    <n v="4.2"/>
    <x v="6"/>
    <n v="10.706446153846153"/>
    <n v="14.814667376263969"/>
  </r>
  <r>
    <x v="0"/>
    <x v="1226"/>
    <x v="0"/>
    <x v="6"/>
    <x v="6"/>
    <x v="1"/>
    <x v="2"/>
    <x v="2"/>
    <n v="0.106816919"/>
    <n v="9.8000000000000007"/>
    <n v="9.8000000000000007"/>
    <x v="2224"/>
    <n v="4.2"/>
    <x v="6"/>
    <n v="8.7883999999999993"/>
    <n v="11.65808163265306"/>
  </r>
  <r>
    <x v="0"/>
    <x v="0"/>
    <x v="0"/>
    <x v="6"/>
    <x v="6"/>
    <x v="1"/>
    <x v="2"/>
    <x v="2"/>
    <n v="0"/>
    <n v="15.1"/>
    <n v="15.1"/>
    <x v="2225"/>
    <n v="4.2"/>
    <x v="6"/>
    <n v="11.2522"/>
    <n v="9.6873245033112596"/>
  </r>
  <r>
    <x v="0"/>
    <x v="762"/>
    <x v="0"/>
    <x v="6"/>
    <x v="6"/>
    <x v="1"/>
    <x v="2"/>
    <x v="2"/>
    <n v="8.0235511999999995E-2"/>
    <n v="20.6"/>
    <n v="20.6"/>
    <x v="2226"/>
    <n v="4.2"/>
    <x v="6"/>
    <n v="14.535046153846155"/>
    <n v="9.1726019417475726"/>
  </r>
  <r>
    <x v="0"/>
    <x v="1282"/>
    <x v="6"/>
    <x v="6"/>
    <x v="6"/>
    <x v="1"/>
    <x v="2"/>
    <x v="2"/>
    <n v="1.8310142000000001E-2"/>
    <n v="6.63"/>
    <n v="6.63"/>
    <x v="2227"/>
    <n v="4.2"/>
    <x v="6"/>
    <n v="4.4429846153846153"/>
    <n v="8.711734539969834"/>
  </r>
  <r>
    <x v="0"/>
    <x v="513"/>
    <x v="6"/>
    <x v="6"/>
    <x v="6"/>
    <x v="1"/>
    <x v="1"/>
    <x v="2"/>
    <n v="0.13338539799999999"/>
    <n v="16.850000000000001"/>
    <n v="16.850000000000001"/>
    <x v="2228"/>
    <n v="4.2"/>
    <x v="6"/>
    <n v="8.4503384615384611"/>
    <n v="6.5195489614243316"/>
  </r>
  <r>
    <x v="0"/>
    <x v="433"/>
    <x v="15"/>
    <x v="6"/>
    <x v="6"/>
    <x v="1"/>
    <x v="1"/>
    <x v="2"/>
    <n v="0.22612296300000001"/>
    <n v="17.7"/>
    <n v="17.7"/>
    <x v="2229"/>
    <n v="4.2"/>
    <x v="6"/>
    <n v="14.291723076923075"/>
    <n v="10.496745762711864"/>
  </r>
  <r>
    <x v="1"/>
    <x v="1064"/>
    <x v="0"/>
    <x v="3"/>
    <x v="3"/>
    <x v="1"/>
    <x v="2"/>
    <x v="0"/>
    <n v="4.9177539999999999E-2"/>
    <n v="13.65"/>
    <n v="13.65"/>
    <x v="2230"/>
    <n v="4.2"/>
    <x v="3"/>
    <n v="15.1805"/>
    <n v="11.121245421245421"/>
  </r>
  <r>
    <x v="1"/>
    <x v="253"/>
    <x v="5"/>
    <x v="3"/>
    <x v="3"/>
    <x v="1"/>
    <x v="2"/>
    <x v="0"/>
    <n v="3.4278797999999999E-2"/>
    <n v="18.75"/>
    <n v="18.75"/>
    <x v="2167"/>
    <n v="4.2"/>
    <x v="3"/>
    <n v="21.412179999999999"/>
    <n v="11.419829333333334"/>
  </r>
  <r>
    <x v="1"/>
    <x v="1022"/>
    <x v="8"/>
    <x v="3"/>
    <x v="3"/>
    <x v="1"/>
    <x v="2"/>
    <x v="0"/>
    <n v="0.119351235"/>
    <n v="8.1549999999999994"/>
    <n v="8.1549999999999994"/>
    <x v="2231"/>
    <n v="4.2"/>
    <x v="3"/>
    <n v="19.0153"/>
    <n v="23.317351318209688"/>
  </r>
  <r>
    <x v="1"/>
    <x v="1079"/>
    <x v="7"/>
    <x v="3"/>
    <x v="3"/>
    <x v="1"/>
    <x v="2"/>
    <x v="0"/>
    <n v="8.1036436000000003E-2"/>
    <n v="15.6"/>
    <n v="15.6"/>
    <x v="2232"/>
    <n v="4.2"/>
    <x v="3"/>
    <n v="11.235440000000001"/>
    <n v="7.2022051282051285"/>
  </r>
  <r>
    <x v="1"/>
    <x v="797"/>
    <x v="13"/>
    <x v="3"/>
    <x v="3"/>
    <x v="1"/>
    <x v="2"/>
    <x v="0"/>
    <n v="0.11112796599999999"/>
    <n v="9.3000000000000007"/>
    <n v="9.3000000000000007"/>
    <x v="2233"/>
    <n v="4.2"/>
    <x v="3"/>
    <n v="6.3182600000000004"/>
    <n v="6.7938279569892472"/>
  </r>
  <r>
    <x v="1"/>
    <x v="1243"/>
    <x v="10"/>
    <x v="3"/>
    <x v="3"/>
    <x v="1"/>
    <x v="2"/>
    <x v="0"/>
    <n v="3.8422075999999999E-2"/>
    <n v="6.92"/>
    <n v="6.92"/>
    <x v="2234"/>
    <n v="4.2"/>
    <x v="3"/>
    <n v="6.2585199999999999"/>
    <n v="9.044104046242774"/>
  </r>
  <r>
    <x v="1"/>
    <x v="467"/>
    <x v="10"/>
    <x v="3"/>
    <x v="3"/>
    <x v="1"/>
    <x v="2"/>
    <x v="0"/>
    <n v="5.6748659E-2"/>
    <n v="10.6"/>
    <n v="10.6"/>
    <x v="2235"/>
    <n v="4.2"/>
    <x v="3"/>
    <n v="23.366419999999998"/>
    <n v="22.043792452830189"/>
  </r>
  <r>
    <x v="1"/>
    <x v="985"/>
    <x v="10"/>
    <x v="3"/>
    <x v="3"/>
    <x v="1"/>
    <x v="2"/>
    <x v="0"/>
    <n v="8.2481200000000005E-2"/>
    <n v="10.8"/>
    <n v="10.8"/>
    <x v="2236"/>
    <n v="4.2"/>
    <x v="3"/>
    <n v="19.165039999999998"/>
    <n v="17.745407407407406"/>
  </r>
  <r>
    <x v="1"/>
    <x v="1283"/>
    <x v="10"/>
    <x v="3"/>
    <x v="3"/>
    <x v="1"/>
    <x v="2"/>
    <x v="0"/>
    <n v="7.4565097999999996E-2"/>
    <n v="20.100000000000001"/>
    <n v="20.100000000000001"/>
    <x v="1293"/>
    <n v="4.2"/>
    <x v="3"/>
    <n v="11.13228"/>
    <n v="5.5384477611940293"/>
  </r>
  <r>
    <x v="1"/>
    <x v="1284"/>
    <x v="2"/>
    <x v="3"/>
    <x v="3"/>
    <x v="1"/>
    <x v="2"/>
    <x v="0"/>
    <n v="9.9991245000000006E-2"/>
    <n v="19.2"/>
    <n v="19.2"/>
    <x v="2237"/>
    <n v="4.2"/>
    <x v="3"/>
    <n v="11.27886"/>
    <n v="5.8744062500000007"/>
  </r>
  <r>
    <x v="1"/>
    <x v="1285"/>
    <x v="0"/>
    <x v="3"/>
    <x v="3"/>
    <x v="1"/>
    <x v="2"/>
    <x v="0"/>
    <n v="6.6565643999999993E-2"/>
    <n v="6.78"/>
    <n v="6.78"/>
    <x v="2238"/>
    <n v="4.2"/>
    <x v="3"/>
    <n v="18.532400000000003"/>
    <n v="27.333923303834808"/>
  </r>
  <r>
    <x v="1"/>
    <x v="1286"/>
    <x v="0"/>
    <x v="3"/>
    <x v="3"/>
    <x v="1"/>
    <x v="2"/>
    <x v="0"/>
    <n v="2.8571131999999999E-2"/>
    <n v="7.35"/>
    <n v="7.35"/>
    <x v="2239"/>
    <n v="4.2"/>
    <x v="3"/>
    <n v="4.0845399999999996"/>
    <n v="5.5571972789115645"/>
  </r>
  <r>
    <x v="1"/>
    <x v="57"/>
    <x v="0"/>
    <x v="3"/>
    <x v="3"/>
    <x v="1"/>
    <x v="2"/>
    <x v="0"/>
    <n v="4.1360996999999997E-2"/>
    <n v="10.5"/>
    <n v="10.5"/>
    <x v="2240"/>
    <n v="4.2"/>
    <x v="3"/>
    <n v="3.9516399999999998"/>
    <n v="3.7634666666666665"/>
  </r>
  <r>
    <x v="1"/>
    <x v="159"/>
    <x v="0"/>
    <x v="3"/>
    <x v="3"/>
    <x v="1"/>
    <x v="2"/>
    <x v="0"/>
    <n v="9.6653315000000004E-2"/>
    <n v="19.100000000000001"/>
    <n v="19.100000000000001"/>
    <x v="2241"/>
    <n v="4.2"/>
    <x v="3"/>
    <n v="23.519579999999998"/>
    <n v="12.313916230366491"/>
  </r>
  <r>
    <x v="1"/>
    <x v="1287"/>
    <x v="12"/>
    <x v="3"/>
    <x v="3"/>
    <x v="1"/>
    <x v="2"/>
    <x v="0"/>
    <n v="8.5020341999999999E-2"/>
    <n v="9.5"/>
    <n v="9.5"/>
    <x v="2242"/>
    <n v="4.2"/>
    <x v="3"/>
    <n v="18.878720000000001"/>
    <n v="19.872336842105266"/>
  </r>
  <r>
    <x v="1"/>
    <x v="844"/>
    <x v="4"/>
    <x v="3"/>
    <x v="3"/>
    <x v="1"/>
    <x v="2"/>
    <x v="0"/>
    <n v="0.14492015999999999"/>
    <n v="12.15"/>
    <n v="12.15"/>
    <x v="1186"/>
    <n v="4.2"/>
    <x v="3"/>
    <n v="22.444040000000001"/>
    <n v="18.472460905349795"/>
  </r>
  <r>
    <x v="1"/>
    <x v="248"/>
    <x v="4"/>
    <x v="3"/>
    <x v="3"/>
    <x v="1"/>
    <x v="2"/>
    <x v="0"/>
    <n v="8.9703476000000004E-2"/>
    <n v="14.5"/>
    <n v="14.5"/>
    <x v="2243"/>
    <n v="4.2"/>
    <x v="3"/>
    <n v="15.836040000000001"/>
    <n v="10.921406896551725"/>
  </r>
  <r>
    <x v="1"/>
    <x v="415"/>
    <x v="4"/>
    <x v="3"/>
    <x v="3"/>
    <x v="1"/>
    <x v="2"/>
    <x v="0"/>
    <n v="9.7629611000000005E-2"/>
    <n v="17.75"/>
    <n v="17.75"/>
    <x v="2244"/>
    <n v="4.2"/>
    <x v="3"/>
    <n v="24.04196"/>
    <n v="13.544766197183099"/>
  </r>
  <r>
    <x v="1"/>
    <x v="528"/>
    <x v="4"/>
    <x v="3"/>
    <x v="3"/>
    <x v="1"/>
    <x v="2"/>
    <x v="0"/>
    <n v="7.7389796999999996E-2"/>
    <n v="20.100000000000001"/>
    <n v="20.100000000000001"/>
    <x v="1059"/>
    <n v="4.2"/>
    <x v="3"/>
    <n v="6.0853599999999997"/>
    <n v="3.0275422885572136"/>
  </r>
  <r>
    <x v="1"/>
    <x v="850"/>
    <x v="5"/>
    <x v="3"/>
    <x v="3"/>
    <x v="1"/>
    <x v="2"/>
    <x v="0"/>
    <n v="0.16724376899999999"/>
    <n v="17.350000000000001"/>
    <n v="17.350000000000001"/>
    <x v="2245"/>
    <n v="4.2"/>
    <x v="3"/>
    <n v="17.627119999999998"/>
    <n v="10.159723342939481"/>
  </r>
  <r>
    <x v="1"/>
    <x v="1288"/>
    <x v="5"/>
    <x v="3"/>
    <x v="3"/>
    <x v="1"/>
    <x v="2"/>
    <x v="0"/>
    <n v="5.0896669999999998E-2"/>
    <n v="17.7"/>
    <n v="17.7"/>
    <x v="386"/>
    <n v="4.2"/>
    <x v="3"/>
    <n v="12.55678"/>
    <n v="7.0942259887005656"/>
  </r>
  <r>
    <x v="1"/>
    <x v="122"/>
    <x v="5"/>
    <x v="3"/>
    <x v="3"/>
    <x v="1"/>
    <x v="2"/>
    <x v="0"/>
    <n v="0.10794053300000001"/>
    <n v="19.25"/>
    <n v="19.25"/>
    <x v="2246"/>
    <n v="4.2"/>
    <x v="3"/>
    <n v="3.55558"/>
    <n v="1.8470545454545453"/>
  </r>
  <r>
    <x v="1"/>
    <x v="1289"/>
    <x v="5"/>
    <x v="3"/>
    <x v="3"/>
    <x v="1"/>
    <x v="2"/>
    <x v="0"/>
    <n v="7.0933893999999997E-2"/>
    <n v="20.6"/>
    <n v="20.6"/>
    <x v="2247"/>
    <n v="4.2"/>
    <x v="3"/>
    <n v="7.4869600000000007"/>
    <n v="3.6344466019417476"/>
  </r>
  <r>
    <x v="1"/>
    <x v="1257"/>
    <x v="8"/>
    <x v="3"/>
    <x v="3"/>
    <x v="1"/>
    <x v="2"/>
    <x v="0"/>
    <n v="2.2441882999999999E-2"/>
    <n v="6.8949999999999996"/>
    <n v="6.8949999999999996"/>
    <x v="2248"/>
    <n v="4.2"/>
    <x v="3"/>
    <n v="14.388120000000001"/>
    <n v="20.867469180565628"/>
  </r>
  <r>
    <x v="1"/>
    <x v="1207"/>
    <x v="8"/>
    <x v="3"/>
    <x v="3"/>
    <x v="1"/>
    <x v="2"/>
    <x v="0"/>
    <n v="5.8042926000000002E-2"/>
    <n v="17.600000000000001"/>
    <n v="17.600000000000001"/>
    <x v="936"/>
    <n v="4.2"/>
    <x v="3"/>
    <n v="15.463140000000001"/>
    <n v="8.7858750000000008"/>
  </r>
  <r>
    <x v="1"/>
    <x v="1023"/>
    <x v="6"/>
    <x v="3"/>
    <x v="3"/>
    <x v="1"/>
    <x v="2"/>
    <x v="0"/>
    <n v="0.16210760299999999"/>
    <n v="10.85"/>
    <n v="10.85"/>
    <x v="2249"/>
    <n v="4.2"/>
    <x v="3"/>
    <n v="10.63622"/>
    <n v="9.8029677419354844"/>
  </r>
  <r>
    <x v="1"/>
    <x v="1290"/>
    <x v="6"/>
    <x v="3"/>
    <x v="3"/>
    <x v="1"/>
    <x v="2"/>
    <x v="0"/>
    <n v="2.8395166999999999E-2"/>
    <n v="16.5"/>
    <n v="16.5"/>
    <x v="2250"/>
    <n v="4.2"/>
    <x v="3"/>
    <n v="9.1714599999999997"/>
    <n v="5.5584606060606063"/>
  </r>
  <r>
    <x v="1"/>
    <x v="1291"/>
    <x v="3"/>
    <x v="3"/>
    <x v="3"/>
    <x v="1"/>
    <x v="2"/>
    <x v="0"/>
    <n v="8.2170946999999994E-2"/>
    <n v="7.39"/>
    <n v="7.39"/>
    <x v="2251"/>
    <n v="4.2"/>
    <x v="3"/>
    <n v="19.095300000000002"/>
    <n v="25.839377537212449"/>
  </r>
  <r>
    <x v="1"/>
    <x v="1292"/>
    <x v="3"/>
    <x v="3"/>
    <x v="3"/>
    <x v="1"/>
    <x v="2"/>
    <x v="0"/>
    <n v="3.4424278000000003E-2"/>
    <n v="7.97"/>
    <n v="7.97"/>
    <x v="2213"/>
    <n v="4.2"/>
    <x v="3"/>
    <n v="17.18422"/>
    <n v="21.561129234629863"/>
  </r>
  <r>
    <x v="1"/>
    <x v="1293"/>
    <x v="3"/>
    <x v="3"/>
    <x v="3"/>
    <x v="1"/>
    <x v="2"/>
    <x v="0"/>
    <n v="2.4635076999999998E-2"/>
    <n v="19.7"/>
    <n v="19.7"/>
    <x v="1875"/>
    <n v="4.2"/>
    <x v="3"/>
    <n v="8.4159199999999998"/>
    <n v="4.272040609137056"/>
  </r>
  <r>
    <x v="0"/>
    <x v="954"/>
    <x v="7"/>
    <x v="3"/>
    <x v="3"/>
    <x v="1"/>
    <x v="2"/>
    <x v="0"/>
    <n v="5.1573902999999997E-2"/>
    <n v="9.1950000000000003"/>
    <n v="9.1950000000000003"/>
    <x v="2252"/>
    <n v="4.2"/>
    <x v="3"/>
    <n v="7.98644"/>
    <n v="8.6856334964654707"/>
  </r>
  <r>
    <x v="0"/>
    <x v="87"/>
    <x v="7"/>
    <x v="3"/>
    <x v="3"/>
    <x v="1"/>
    <x v="2"/>
    <x v="0"/>
    <n v="0.185704641"/>
    <n v="12.35"/>
    <n v="12.35"/>
    <x v="2253"/>
    <n v="4.2"/>
    <x v="3"/>
    <n v="7.7132800000000001"/>
    <n v="6.2455708502024292"/>
  </r>
  <r>
    <x v="0"/>
    <x v="1294"/>
    <x v="7"/>
    <x v="3"/>
    <x v="3"/>
    <x v="1"/>
    <x v="2"/>
    <x v="0"/>
    <n v="3.1508510000000003E-2"/>
    <n v="12.6"/>
    <n v="12.6"/>
    <x v="2254"/>
    <n v="4.2"/>
    <x v="3"/>
    <n v="17.057639999999999"/>
    <n v="13.537809523809525"/>
  </r>
  <r>
    <x v="0"/>
    <x v="1295"/>
    <x v="7"/>
    <x v="3"/>
    <x v="3"/>
    <x v="1"/>
    <x v="2"/>
    <x v="0"/>
    <n v="6.2172697999999998E-2"/>
    <n v="20.85"/>
    <n v="20.85"/>
    <x v="2255"/>
    <n v="4.2"/>
    <x v="3"/>
    <n v="9.0251400000000004"/>
    <n v="4.3286043165467625"/>
  </r>
  <r>
    <x v="0"/>
    <x v="974"/>
    <x v="11"/>
    <x v="3"/>
    <x v="3"/>
    <x v="1"/>
    <x v="2"/>
    <x v="0"/>
    <n v="6.1124626000000001E-2"/>
    <n v="7.8949999999999996"/>
    <n v="7.8949999999999996"/>
    <x v="1529"/>
    <n v="4.2"/>
    <x v="3"/>
    <n v="5.85588"/>
    <n v="7.4172007599746674"/>
  </r>
  <r>
    <x v="0"/>
    <x v="104"/>
    <x v="11"/>
    <x v="3"/>
    <x v="3"/>
    <x v="1"/>
    <x v="2"/>
    <x v="0"/>
    <n v="5.6271701E-2"/>
    <n v="13.85"/>
    <n v="13.85"/>
    <x v="2256"/>
    <n v="4.2"/>
    <x v="3"/>
    <n v="23.222999999999999"/>
    <n v="16.767509025270758"/>
  </r>
  <r>
    <x v="0"/>
    <x v="496"/>
    <x v="11"/>
    <x v="3"/>
    <x v="3"/>
    <x v="1"/>
    <x v="2"/>
    <x v="0"/>
    <n v="3.9215075000000002E-2"/>
    <n v="20.2"/>
    <n v="20.2"/>
    <x v="2257"/>
    <n v="4.2"/>
    <x v="3"/>
    <n v="15.766300000000001"/>
    <n v="7.8050990099009905"/>
  </r>
  <r>
    <x v="0"/>
    <x v="201"/>
    <x v="1"/>
    <x v="3"/>
    <x v="3"/>
    <x v="1"/>
    <x v="2"/>
    <x v="0"/>
    <n v="3.0816999000000001E-2"/>
    <n v="8.42"/>
    <n v="8.42"/>
    <x v="2258"/>
    <n v="4.2"/>
    <x v="3"/>
    <n v="23.08352"/>
    <n v="27.415106888361045"/>
  </r>
  <r>
    <x v="0"/>
    <x v="376"/>
    <x v="1"/>
    <x v="3"/>
    <x v="3"/>
    <x v="1"/>
    <x v="2"/>
    <x v="0"/>
    <n v="0.161301097"/>
    <n v="15"/>
    <n v="15"/>
    <x v="1298"/>
    <n v="4.2"/>
    <x v="3"/>
    <n v="18.51266"/>
    <n v="12.341773333333332"/>
  </r>
  <r>
    <x v="0"/>
    <x v="1296"/>
    <x v="2"/>
    <x v="3"/>
    <x v="3"/>
    <x v="1"/>
    <x v="2"/>
    <x v="0"/>
    <n v="0.12831540899999999"/>
    <n v="16.2"/>
    <n v="16.2"/>
    <x v="2259"/>
    <n v="4.2"/>
    <x v="3"/>
    <n v="17.813700000000001"/>
    <n v="10.996111111111112"/>
  </r>
  <r>
    <x v="0"/>
    <x v="1297"/>
    <x v="0"/>
    <x v="3"/>
    <x v="3"/>
    <x v="1"/>
    <x v="2"/>
    <x v="0"/>
    <n v="3.8724611999999999E-2"/>
    <n v="5.7850000000000001"/>
    <n v="5.7850000000000001"/>
    <x v="2260"/>
    <n v="4.2"/>
    <x v="3"/>
    <n v="26.392520000000001"/>
    <n v="45.622333621434748"/>
  </r>
  <r>
    <x v="0"/>
    <x v="420"/>
    <x v="0"/>
    <x v="3"/>
    <x v="3"/>
    <x v="1"/>
    <x v="2"/>
    <x v="0"/>
    <n v="0"/>
    <n v="7.7850000000000001"/>
    <n v="7.7850000000000001"/>
    <x v="2261"/>
    <n v="4.2"/>
    <x v="3"/>
    <n v="10.64964"/>
    <n v="13.679691714836222"/>
  </r>
  <r>
    <x v="0"/>
    <x v="330"/>
    <x v="0"/>
    <x v="3"/>
    <x v="3"/>
    <x v="1"/>
    <x v="2"/>
    <x v="0"/>
    <n v="0"/>
    <n v="8.0500000000000007"/>
    <n v="8.0500000000000007"/>
    <x v="2262"/>
    <n v="4.2"/>
    <x v="3"/>
    <n v="25.756459999999997"/>
    <n v="31.995602484472045"/>
  </r>
  <r>
    <x v="0"/>
    <x v="759"/>
    <x v="0"/>
    <x v="3"/>
    <x v="3"/>
    <x v="1"/>
    <x v="2"/>
    <x v="0"/>
    <n v="8.1684727999999998E-2"/>
    <n v="12.5"/>
    <n v="12.5"/>
    <x v="2263"/>
    <n v="4.2"/>
    <x v="3"/>
    <n v="9.2348800000000004"/>
    <n v="7.3879039999999998"/>
  </r>
  <r>
    <x v="0"/>
    <x v="827"/>
    <x v="0"/>
    <x v="3"/>
    <x v="3"/>
    <x v="1"/>
    <x v="2"/>
    <x v="0"/>
    <n v="4.0897931999999998E-2"/>
    <n v="17.7"/>
    <n v="17.7"/>
    <x v="2264"/>
    <n v="4.2"/>
    <x v="3"/>
    <n v="8.2627600000000001"/>
    <n v="4.6682259887005655"/>
  </r>
  <r>
    <x v="0"/>
    <x v="27"/>
    <x v="0"/>
    <x v="3"/>
    <x v="3"/>
    <x v="1"/>
    <x v="2"/>
    <x v="0"/>
    <n v="1.6582833000000002E-2"/>
    <n v="17.7"/>
    <n v="17.7"/>
    <x v="2265"/>
    <n v="4.2"/>
    <x v="3"/>
    <n v="5.0503400000000003"/>
    <n v="2.8532994350282488"/>
  </r>
  <r>
    <x v="0"/>
    <x v="792"/>
    <x v="8"/>
    <x v="3"/>
    <x v="3"/>
    <x v="1"/>
    <x v="2"/>
    <x v="0"/>
    <n v="0.13725256999999999"/>
    <n v="6.9850000000000003"/>
    <n v="6.9850000000000003"/>
    <x v="703"/>
    <n v="4.2"/>
    <x v="3"/>
    <n v="18.376079999999998"/>
    <n v="26.307916964924836"/>
  </r>
  <r>
    <x v="0"/>
    <x v="81"/>
    <x v="8"/>
    <x v="3"/>
    <x v="3"/>
    <x v="1"/>
    <x v="2"/>
    <x v="0"/>
    <n v="1.2447774999999999E-2"/>
    <n v="10.195"/>
    <n v="10.195"/>
    <x v="17"/>
    <n v="4.2"/>
    <x v="3"/>
    <n v="19.761099999999999"/>
    <n v="19.383128984796468"/>
  </r>
  <r>
    <x v="0"/>
    <x v="1298"/>
    <x v="8"/>
    <x v="3"/>
    <x v="3"/>
    <x v="1"/>
    <x v="2"/>
    <x v="0"/>
    <n v="1.0909703999999999E-2"/>
    <n v="11.65"/>
    <n v="11.65"/>
    <x v="2266"/>
    <n v="4.2"/>
    <x v="3"/>
    <n v="11.08544"/>
    <n v="9.5153991416309012"/>
  </r>
  <r>
    <x v="0"/>
    <x v="537"/>
    <x v="8"/>
    <x v="3"/>
    <x v="3"/>
    <x v="1"/>
    <x v="2"/>
    <x v="0"/>
    <n v="5.5067732000000001E-2"/>
    <n v="15.35"/>
    <n v="15.35"/>
    <x v="2267"/>
    <n v="4.2"/>
    <x v="3"/>
    <n v="14.65734"/>
    <n v="9.5487557003257333"/>
  </r>
  <r>
    <x v="0"/>
    <x v="226"/>
    <x v="8"/>
    <x v="3"/>
    <x v="3"/>
    <x v="1"/>
    <x v="2"/>
    <x v="0"/>
    <n v="0"/>
    <n v="19.350000000000001"/>
    <n v="19.350000000000001"/>
    <x v="2268"/>
    <n v="4.2"/>
    <x v="3"/>
    <n v="16.908160000000002"/>
    <n v="8.7380671834625314"/>
  </r>
  <r>
    <x v="0"/>
    <x v="1299"/>
    <x v="14"/>
    <x v="3"/>
    <x v="3"/>
    <x v="1"/>
    <x v="2"/>
    <x v="0"/>
    <n v="0.140123575"/>
    <n v="5.3650000000000002"/>
    <n v="5.3650000000000002"/>
    <x v="1381"/>
    <n v="4.2"/>
    <x v="3"/>
    <n v="17.207640000000001"/>
    <n v="32.0738863000932"/>
  </r>
  <r>
    <x v="0"/>
    <x v="912"/>
    <x v="6"/>
    <x v="3"/>
    <x v="3"/>
    <x v="1"/>
    <x v="2"/>
    <x v="0"/>
    <n v="0.12332588"/>
    <n v="6.67"/>
    <n v="6.67"/>
    <x v="2255"/>
    <n v="4.2"/>
    <x v="3"/>
    <n v="9.0251400000000004"/>
    <n v="13.530944527736132"/>
  </r>
  <r>
    <x v="0"/>
    <x v="1152"/>
    <x v="6"/>
    <x v="3"/>
    <x v="3"/>
    <x v="1"/>
    <x v="2"/>
    <x v="0"/>
    <n v="0.13631486300000001"/>
    <n v="6.89"/>
    <n v="6.89"/>
    <x v="2269"/>
    <n v="4.2"/>
    <x v="3"/>
    <n v="19.508199999999999"/>
    <n v="28.31378809869376"/>
  </r>
  <r>
    <x v="0"/>
    <x v="1300"/>
    <x v="6"/>
    <x v="3"/>
    <x v="3"/>
    <x v="1"/>
    <x v="2"/>
    <x v="0"/>
    <n v="0.117387066"/>
    <n v="9.1950000000000003"/>
    <n v="9.1950000000000003"/>
    <x v="2270"/>
    <n v="4.2"/>
    <x v="3"/>
    <n v="16.025780000000001"/>
    <n v="17.428798259923873"/>
  </r>
  <r>
    <x v="0"/>
    <x v="1301"/>
    <x v="6"/>
    <x v="3"/>
    <x v="3"/>
    <x v="1"/>
    <x v="2"/>
    <x v="0"/>
    <n v="4.5653999000000001E-2"/>
    <n v="10.1"/>
    <n v="10.1"/>
    <x v="2271"/>
    <n v="4.2"/>
    <x v="3"/>
    <n v="3.5684800000000001"/>
    <n v="3.5331485148514856"/>
  </r>
  <r>
    <x v="0"/>
    <x v="1052"/>
    <x v="6"/>
    <x v="3"/>
    <x v="3"/>
    <x v="1"/>
    <x v="2"/>
    <x v="0"/>
    <n v="4.5982388999999999E-2"/>
    <n v="20.6"/>
    <n v="20.6"/>
    <x v="2272"/>
    <n v="4.2"/>
    <x v="3"/>
    <n v="17.703440000000001"/>
    <n v="8.5939029126213597"/>
  </r>
  <r>
    <x v="0"/>
    <x v="1073"/>
    <x v="2"/>
    <x v="3"/>
    <x v="3"/>
    <x v="1"/>
    <x v="2"/>
    <x v="0"/>
    <n v="2.4185517E-2"/>
    <n v="8.39"/>
    <n v="8.39"/>
    <x v="2115"/>
    <n v="4.2"/>
    <x v="3"/>
    <n v="11.571760000000001"/>
    <n v="13.792324195470798"/>
  </r>
  <r>
    <x v="0"/>
    <x v="857"/>
    <x v="6"/>
    <x v="3"/>
    <x v="3"/>
    <x v="1"/>
    <x v="2"/>
    <x v="0"/>
    <n v="1.3485235E-2"/>
    <n v="10.5"/>
    <n v="10.5"/>
    <x v="2273"/>
    <n v="4.2"/>
    <x v="3"/>
    <n v="14.00154"/>
    <n v="13.3348"/>
  </r>
  <r>
    <x v="0"/>
    <x v="1242"/>
    <x v="6"/>
    <x v="3"/>
    <x v="3"/>
    <x v="1"/>
    <x v="2"/>
    <x v="0"/>
    <n v="0.121153331"/>
    <n v="20.2"/>
    <n v="20.2"/>
    <x v="2274"/>
    <n v="4.2"/>
    <x v="3"/>
    <n v="9.73752"/>
    <n v="4.8205544554455448"/>
  </r>
  <r>
    <x v="1"/>
    <x v="1022"/>
    <x v="8"/>
    <x v="1"/>
    <x v="1"/>
    <x v="1"/>
    <x v="0"/>
    <x v="1"/>
    <n v="0.11993723100000001"/>
    <n v="8.1549999999999994"/>
    <n v="8.1549999999999994"/>
    <x v="2275"/>
    <n v="3.9"/>
    <x v="1"/>
    <n v="94.576499999999996"/>
    <n v="23.194727161250768"/>
  </r>
  <r>
    <x v="1"/>
    <x v="997"/>
    <x v="3"/>
    <x v="1"/>
    <x v="1"/>
    <x v="1"/>
    <x v="0"/>
    <x v="1"/>
    <n v="2.3673342E-2"/>
    <n v="16.100000000000001"/>
    <n v="16.100000000000001"/>
    <x v="2180"/>
    <n v="4.0999999999999996"/>
    <x v="1"/>
    <n v="94.542299999999997"/>
    <n v="11.744385093167701"/>
  </r>
  <r>
    <x v="0"/>
    <x v="1049"/>
    <x v="6"/>
    <x v="1"/>
    <x v="1"/>
    <x v="1"/>
    <x v="0"/>
    <x v="1"/>
    <n v="2.5845699999999999E-2"/>
    <n v="7.42"/>
    <n v="7.42"/>
    <x v="2276"/>
    <n v="3"/>
    <x v="1"/>
    <n v="94.493600000000001"/>
    <n v="25.469973045822101"/>
  </r>
  <r>
    <x v="0"/>
    <x v="735"/>
    <x v="0"/>
    <x v="1"/>
    <x v="1"/>
    <x v="1"/>
    <x v="0"/>
    <x v="1"/>
    <n v="6.5901298999999997E-2"/>
    <n v="19"/>
    <n v="19"/>
    <x v="541"/>
    <n v="4"/>
    <x v="1"/>
    <n v="94.360699999999994"/>
    <n v="9.932705263157894"/>
  </r>
  <r>
    <x v="1"/>
    <x v="805"/>
    <x v="5"/>
    <x v="1"/>
    <x v="1"/>
    <x v="1"/>
    <x v="0"/>
    <x v="1"/>
    <n v="0.10031931700000001"/>
    <n v="20.2"/>
    <n v="20.2"/>
    <x v="2277"/>
    <n v="3.6"/>
    <x v="1"/>
    <n v="94.344899999999996"/>
    <n v="9.3410792079207923"/>
  </r>
  <r>
    <x v="1"/>
    <x v="1229"/>
    <x v="1"/>
    <x v="1"/>
    <x v="1"/>
    <x v="1"/>
    <x v="0"/>
    <x v="1"/>
    <n v="1.1307038E-2"/>
    <n v="7.8550000000000004"/>
    <n v="7.8550000000000004"/>
    <x v="2278"/>
    <n v="4.4000000000000004"/>
    <x v="1"/>
    <n v="94.259399999999999"/>
    <n v="23.999847231063015"/>
  </r>
  <r>
    <x v="0"/>
    <x v="210"/>
    <x v="6"/>
    <x v="1"/>
    <x v="1"/>
    <x v="1"/>
    <x v="0"/>
    <x v="1"/>
    <n v="2.9129907E-2"/>
    <n v="6.61"/>
    <n v="6.61"/>
    <x v="1637"/>
    <n v="4.7"/>
    <x v="1"/>
    <n v="94.244900000000001"/>
    <n v="28.515854765506806"/>
  </r>
  <r>
    <x v="1"/>
    <x v="1287"/>
    <x v="12"/>
    <x v="1"/>
    <x v="1"/>
    <x v="1"/>
    <x v="0"/>
    <x v="1"/>
    <n v="8.5437778000000006E-2"/>
    <n v="9.5"/>
    <n v="9.5"/>
    <x v="2279"/>
    <n v="4"/>
    <x v="1"/>
    <n v="94.243600000000001"/>
    <n v="19.840757894736843"/>
  </r>
  <r>
    <x v="1"/>
    <x v="864"/>
    <x v="0"/>
    <x v="1"/>
    <x v="1"/>
    <x v="1"/>
    <x v="0"/>
    <x v="1"/>
    <n v="1.2499003999999999E-2"/>
    <n v="19.75"/>
    <n v="19.75"/>
    <x v="2280"/>
    <n v="4.0999999999999996"/>
    <x v="1"/>
    <n v="94.043599999999998"/>
    <n v="9.5234025316455693"/>
  </r>
  <r>
    <x v="0"/>
    <x v="1090"/>
    <x v="13"/>
    <x v="1"/>
    <x v="1"/>
    <x v="1"/>
    <x v="0"/>
    <x v="1"/>
    <n v="2.9492017999999998E-2"/>
    <n v="5.94"/>
    <n v="5.94"/>
    <x v="2281"/>
    <n v="4.0999999999999996"/>
    <x v="1"/>
    <n v="94.027799999999999"/>
    <n v="31.659191919191915"/>
  </r>
  <r>
    <x v="1"/>
    <x v="897"/>
    <x v="6"/>
    <x v="1"/>
    <x v="1"/>
    <x v="1"/>
    <x v="0"/>
    <x v="1"/>
    <n v="4.5230944000000002E-2"/>
    <n v="16.75"/>
    <n v="16.75"/>
    <x v="1908"/>
    <n v="3.9"/>
    <x v="1"/>
    <n v="93.977800000000002"/>
    <n v="11.221229850746269"/>
  </r>
  <r>
    <x v="0"/>
    <x v="141"/>
    <x v="14"/>
    <x v="1"/>
    <x v="1"/>
    <x v="1"/>
    <x v="0"/>
    <x v="1"/>
    <n v="2.1661527E-2"/>
    <n v="7.42"/>
    <n v="7.42"/>
    <x v="2282"/>
    <n v="4.2"/>
    <x v="1"/>
    <n v="93.879099999999994"/>
    <n v="25.304339622641507"/>
  </r>
  <r>
    <x v="0"/>
    <x v="1302"/>
    <x v="7"/>
    <x v="1"/>
    <x v="1"/>
    <x v="1"/>
    <x v="0"/>
    <x v="1"/>
    <n v="6.6051758000000002E-2"/>
    <n v="6.0350000000000001"/>
    <n v="6.0350000000000001"/>
    <x v="2283"/>
    <n v="3.8"/>
    <x v="1"/>
    <n v="93.861999999999995"/>
    <n v="31.105882352941173"/>
  </r>
  <r>
    <x v="0"/>
    <x v="717"/>
    <x v="0"/>
    <x v="1"/>
    <x v="1"/>
    <x v="1"/>
    <x v="0"/>
    <x v="1"/>
    <n v="7.4931201000000003E-2"/>
    <n v="8.75"/>
    <n v="8.75"/>
    <x v="964"/>
    <n v="4"/>
    <x v="1"/>
    <n v="93.827799999999996"/>
    <n v="21.446354285714285"/>
  </r>
  <r>
    <x v="0"/>
    <x v="903"/>
    <x v="2"/>
    <x v="1"/>
    <x v="1"/>
    <x v="1"/>
    <x v="0"/>
    <x v="1"/>
    <n v="9.4300933000000003E-2"/>
    <n v="19.2"/>
    <n v="19.2"/>
    <x v="2284"/>
    <n v="4.4000000000000004"/>
    <x v="1"/>
    <n v="93.7607"/>
    <n v="9.766739583333333"/>
  </r>
  <r>
    <x v="0"/>
    <x v="315"/>
    <x v="6"/>
    <x v="1"/>
    <x v="1"/>
    <x v="1"/>
    <x v="0"/>
    <x v="1"/>
    <n v="1.4270394E-2"/>
    <n v="9.6"/>
    <n v="9.6"/>
    <x v="2285"/>
    <n v="4.3"/>
    <x v="1"/>
    <n v="93.693600000000004"/>
    <n v="19.519500000000001"/>
  </r>
  <r>
    <x v="0"/>
    <x v="762"/>
    <x v="0"/>
    <x v="1"/>
    <x v="1"/>
    <x v="1"/>
    <x v="0"/>
    <x v="1"/>
    <n v="4.8131555999999999E-2"/>
    <n v="20.6"/>
    <n v="20.6"/>
    <x v="2286"/>
    <n v="3.5"/>
    <x v="1"/>
    <n v="93.577799999999996"/>
    <n v="9.0852233009708723"/>
  </r>
  <r>
    <x v="1"/>
    <x v="754"/>
    <x v="3"/>
    <x v="1"/>
    <x v="1"/>
    <x v="1"/>
    <x v="0"/>
    <x v="1"/>
    <n v="9.4603404000000002E-2"/>
    <n v="13.5"/>
    <n v="13.5"/>
    <x v="2287"/>
    <n v="4"/>
    <x v="1"/>
    <n v="93.543599999999998"/>
    <n v="13.85831111111111"/>
  </r>
  <r>
    <x v="0"/>
    <x v="1303"/>
    <x v="7"/>
    <x v="1"/>
    <x v="1"/>
    <x v="1"/>
    <x v="0"/>
    <x v="1"/>
    <n v="6.7777777999999997E-2"/>
    <n v="17.75"/>
    <n v="17.75"/>
    <x v="1557"/>
    <n v="4"/>
    <x v="1"/>
    <n v="93.462000000000003"/>
    <n v="10.530929577464789"/>
  </r>
  <r>
    <x v="1"/>
    <x v="480"/>
    <x v="4"/>
    <x v="1"/>
    <x v="1"/>
    <x v="1"/>
    <x v="0"/>
    <x v="1"/>
    <n v="2.4576875000000001E-2"/>
    <n v="9.6"/>
    <n v="9.6"/>
    <x v="631"/>
    <n v="4.2"/>
    <x v="1"/>
    <n v="93.310699999999997"/>
    <n v="19.439729166666666"/>
  </r>
  <r>
    <x v="0"/>
    <x v="472"/>
    <x v="3"/>
    <x v="1"/>
    <x v="1"/>
    <x v="1"/>
    <x v="0"/>
    <x v="1"/>
    <n v="0.12844905500000001"/>
    <n v="8.27"/>
    <n v="8.27"/>
    <x v="2288"/>
    <n v="4"/>
    <x v="1"/>
    <n v="93.296199999999999"/>
    <n v="22.562563482466746"/>
  </r>
  <r>
    <x v="1"/>
    <x v="1285"/>
    <x v="0"/>
    <x v="1"/>
    <x v="1"/>
    <x v="1"/>
    <x v="0"/>
    <x v="1"/>
    <n v="6.6892470999999995E-2"/>
    <n v="6.78"/>
    <n v="6.78"/>
    <x v="2289"/>
    <n v="4"/>
    <x v="1"/>
    <n v="93.212000000000003"/>
    <n v="27.496165191740413"/>
  </r>
  <r>
    <x v="0"/>
    <x v="433"/>
    <x v="15"/>
    <x v="1"/>
    <x v="1"/>
    <x v="1"/>
    <x v="0"/>
    <x v="1"/>
    <n v="0.135646297"/>
    <n v="17.7"/>
    <n v="17.7"/>
    <x v="2290"/>
    <n v="4"/>
    <x v="1"/>
    <n v="93.046199999999999"/>
    <n v="10.513694915254238"/>
  </r>
  <r>
    <x v="0"/>
    <x v="1002"/>
    <x v="10"/>
    <x v="1"/>
    <x v="1"/>
    <x v="1"/>
    <x v="0"/>
    <x v="1"/>
    <n v="0"/>
    <n v="13.65"/>
    <n v="13.65"/>
    <x v="2291"/>
    <n v="4"/>
    <x v="1"/>
    <n v="93.012"/>
    <n v="13.628131868131868"/>
  </r>
  <r>
    <x v="0"/>
    <x v="1304"/>
    <x v="15"/>
    <x v="1"/>
    <x v="1"/>
    <x v="1"/>
    <x v="0"/>
    <x v="1"/>
    <n v="4.8883853999999997E-2"/>
    <n v="9.5"/>
    <n v="9.5"/>
    <x v="2292"/>
    <n v="4.0999999999999996"/>
    <x v="1"/>
    <n v="92.894900000000007"/>
    <n v="19.55682105263158"/>
  </r>
  <r>
    <x v="1"/>
    <x v="1305"/>
    <x v="3"/>
    <x v="1"/>
    <x v="1"/>
    <x v="1"/>
    <x v="0"/>
    <x v="1"/>
    <n v="0.113790879"/>
    <n v="11.8"/>
    <n v="11.8"/>
    <x v="2293"/>
    <n v="3.6"/>
    <x v="1"/>
    <n v="92.696200000000005"/>
    <n v="15.71122033898305"/>
  </r>
  <r>
    <x v="0"/>
    <x v="200"/>
    <x v="1"/>
    <x v="1"/>
    <x v="1"/>
    <x v="1"/>
    <x v="0"/>
    <x v="1"/>
    <n v="3.2308481999999999E-2"/>
    <n v="5.46"/>
    <n v="5.46"/>
    <x v="2294"/>
    <n v="4.5999999999999996"/>
    <x v="1"/>
    <n v="92.611999999999995"/>
    <n v="33.923809523809524"/>
  </r>
  <r>
    <x v="1"/>
    <x v="1306"/>
    <x v="2"/>
    <x v="1"/>
    <x v="1"/>
    <x v="1"/>
    <x v="0"/>
    <x v="1"/>
    <n v="6.0874090000000002E-3"/>
    <n v="13.1"/>
    <n v="13.1"/>
    <x v="1910"/>
    <n v="3.5"/>
    <x v="1"/>
    <n v="92.544899999999998"/>
    <n v="14.128992366412215"/>
  </r>
  <r>
    <x v="0"/>
    <x v="792"/>
    <x v="8"/>
    <x v="1"/>
    <x v="1"/>
    <x v="1"/>
    <x v="0"/>
    <x v="1"/>
    <n v="0.137926458"/>
    <n v="6.9850000000000003"/>
    <n v="6.9850000000000003"/>
    <x v="2295"/>
    <n v="2.9"/>
    <x v="1"/>
    <n v="92.380399999999995"/>
    <n v="26.451080887616317"/>
  </r>
  <r>
    <x v="0"/>
    <x v="1307"/>
    <x v="0"/>
    <x v="1"/>
    <x v="1"/>
    <x v="1"/>
    <x v="0"/>
    <x v="1"/>
    <n v="0"/>
    <n v="19.2"/>
    <n v="19.2"/>
    <x v="2296"/>
    <n v="4"/>
    <x v="1"/>
    <n v="92.297499999999999"/>
    <n v="9.6143229166666675"/>
  </r>
  <r>
    <x v="1"/>
    <x v="834"/>
    <x v="6"/>
    <x v="1"/>
    <x v="1"/>
    <x v="1"/>
    <x v="0"/>
    <x v="1"/>
    <n v="3.6107198E-2"/>
    <n v="13.65"/>
    <n v="13.65"/>
    <x v="478"/>
    <n v="4"/>
    <x v="1"/>
    <n v="92.246200000000002"/>
    <n v="13.515926739926741"/>
  </r>
  <r>
    <x v="1"/>
    <x v="1275"/>
    <x v="2"/>
    <x v="1"/>
    <x v="1"/>
    <x v="1"/>
    <x v="0"/>
    <x v="1"/>
    <n v="6.7055339000000005E-2"/>
    <n v="9.3000000000000007"/>
    <n v="9.3000000000000007"/>
    <x v="2297"/>
    <n v="4.0999999999999996"/>
    <x v="1"/>
    <n v="92.114599999999996"/>
    <n v="19.809591397849459"/>
  </r>
  <r>
    <x v="0"/>
    <x v="527"/>
    <x v="8"/>
    <x v="1"/>
    <x v="1"/>
    <x v="1"/>
    <x v="0"/>
    <x v="1"/>
    <n v="9.1950972000000006E-2"/>
    <n v="18.7"/>
    <n v="18.7"/>
    <x v="2297"/>
    <n v="4"/>
    <x v="1"/>
    <n v="92.114599999999996"/>
    <n v="9.8518288770053477"/>
  </r>
  <r>
    <x v="1"/>
    <x v="242"/>
    <x v="1"/>
    <x v="1"/>
    <x v="1"/>
    <x v="1"/>
    <x v="0"/>
    <x v="1"/>
    <n v="0.170500183"/>
    <n v="20.7"/>
    <n v="20.7"/>
    <x v="2298"/>
    <n v="4.5"/>
    <x v="1"/>
    <n v="92.063299999999998"/>
    <n v="8.8950048309178751"/>
  </r>
  <r>
    <x v="1"/>
    <x v="1037"/>
    <x v="4"/>
    <x v="1"/>
    <x v="1"/>
    <x v="1"/>
    <x v="0"/>
    <x v="1"/>
    <n v="0.17589811399999999"/>
    <n v="16.2"/>
    <n v="16.2"/>
    <x v="703"/>
    <n v="4.0999999999999996"/>
    <x v="1"/>
    <n v="91.880399999999995"/>
    <n v="11.343259259259259"/>
  </r>
  <r>
    <x v="1"/>
    <x v="255"/>
    <x v="6"/>
    <x v="1"/>
    <x v="1"/>
    <x v="1"/>
    <x v="0"/>
    <x v="1"/>
    <n v="0.10833090200000001"/>
    <n v="9.1950000000000003"/>
    <n v="9.1950000000000003"/>
    <x v="2299"/>
    <n v="4.0999999999999996"/>
    <x v="1"/>
    <n v="91.831699999999998"/>
    <n v="19.974268624252311"/>
  </r>
  <r>
    <x v="0"/>
    <x v="214"/>
    <x v="7"/>
    <x v="1"/>
    <x v="1"/>
    <x v="1"/>
    <x v="0"/>
    <x v="1"/>
    <n v="4.4202545000000003E-2"/>
    <n v="7.52"/>
    <n v="7.52"/>
    <x v="572"/>
    <n v="4"/>
    <x v="1"/>
    <n v="91.497500000000002"/>
    <n v="24.334441489361705"/>
  </r>
  <r>
    <x v="1"/>
    <x v="158"/>
    <x v="0"/>
    <x v="1"/>
    <x v="1"/>
    <x v="1"/>
    <x v="0"/>
    <x v="1"/>
    <n v="1.5623754E-2"/>
    <n v="17.5"/>
    <n v="17.5"/>
    <x v="129"/>
    <n v="4"/>
    <x v="1"/>
    <n v="91.313299999999998"/>
    <n v="10.435805714285713"/>
  </r>
  <r>
    <x v="1"/>
    <x v="121"/>
    <x v="5"/>
    <x v="1"/>
    <x v="1"/>
    <x v="1"/>
    <x v="0"/>
    <x v="1"/>
    <n v="1.5750947000000001E-2"/>
    <n v="17.600000000000001"/>
    <n v="17.600000000000001"/>
    <x v="2300"/>
    <n v="2.6"/>
    <x v="1"/>
    <n v="91.2988"/>
    <n v="10.374863636363635"/>
  </r>
  <r>
    <x v="0"/>
    <x v="376"/>
    <x v="1"/>
    <x v="1"/>
    <x v="1"/>
    <x v="1"/>
    <x v="0"/>
    <x v="1"/>
    <n v="0.16209305900000001"/>
    <n v="15"/>
    <n v="15"/>
    <x v="2301"/>
    <n v="5"/>
    <x v="1"/>
    <n v="91.263300000000001"/>
    <n v="12.16844"/>
  </r>
  <r>
    <x v="1"/>
    <x v="833"/>
    <x v="4"/>
    <x v="1"/>
    <x v="1"/>
    <x v="1"/>
    <x v="0"/>
    <x v="1"/>
    <n v="1.4518575000000001E-2"/>
    <n v="8.2349999999999994"/>
    <n v="8.2349999999999994"/>
    <x v="2302"/>
    <n v="4"/>
    <x v="1"/>
    <n v="91.097499999999997"/>
    <n v="22.124468731026109"/>
  </r>
  <r>
    <x v="0"/>
    <x v="756"/>
    <x v="7"/>
    <x v="1"/>
    <x v="1"/>
    <x v="1"/>
    <x v="0"/>
    <x v="1"/>
    <n v="0.10718694400000001"/>
    <n v="16"/>
    <n v="16"/>
    <x v="2303"/>
    <n v="4"/>
    <x v="1"/>
    <n v="90.981700000000004"/>
    <n v="11.3727125"/>
  </r>
  <r>
    <x v="0"/>
    <x v="563"/>
    <x v="8"/>
    <x v="1"/>
    <x v="1"/>
    <x v="1"/>
    <x v="0"/>
    <x v="1"/>
    <n v="4.7220268000000003E-2"/>
    <n v="5.3049999999999997"/>
    <n v="5.3049999999999997"/>
    <x v="2304"/>
    <n v="4.3"/>
    <x v="1"/>
    <n v="90.980400000000003"/>
    <n v="34.299868049010371"/>
  </r>
  <r>
    <x v="1"/>
    <x v="194"/>
    <x v="8"/>
    <x v="1"/>
    <x v="1"/>
    <x v="1"/>
    <x v="0"/>
    <x v="1"/>
    <n v="1.0039493E-2"/>
    <n v="21.25"/>
    <n v="21.25"/>
    <x v="2305"/>
    <n v="4"/>
    <x v="1"/>
    <n v="90.880399999999995"/>
    <n v="8.5534494117647046"/>
  </r>
  <r>
    <x v="0"/>
    <x v="1308"/>
    <x v="8"/>
    <x v="1"/>
    <x v="1"/>
    <x v="1"/>
    <x v="0"/>
    <x v="1"/>
    <n v="4.2855388000000001E-2"/>
    <n v="12.15"/>
    <n v="12.15"/>
    <x v="470"/>
    <n v="2.7"/>
    <x v="1"/>
    <n v="90.847499999999997"/>
    <n v="14.95432098765432"/>
  </r>
  <r>
    <x v="1"/>
    <x v="9"/>
    <x v="1"/>
    <x v="1"/>
    <x v="1"/>
    <x v="1"/>
    <x v="0"/>
    <x v="1"/>
    <n v="0"/>
    <n v="16.7"/>
    <n v="16.7"/>
    <x v="2306"/>
    <n v="3.4"/>
    <x v="1"/>
    <n v="90.614599999999996"/>
    <n v="10.852047904191616"/>
  </r>
  <r>
    <x v="0"/>
    <x v="387"/>
    <x v="2"/>
    <x v="1"/>
    <x v="1"/>
    <x v="1"/>
    <x v="0"/>
    <x v="1"/>
    <n v="1.4144442E-2"/>
    <n v="11.8"/>
    <n v="11.8"/>
    <x v="2307"/>
    <n v="4"/>
    <x v="1"/>
    <n v="90.217200000000005"/>
    <n v="15.291050847457628"/>
  </r>
  <r>
    <x v="0"/>
    <x v="561"/>
    <x v="0"/>
    <x v="1"/>
    <x v="1"/>
    <x v="1"/>
    <x v="0"/>
    <x v="1"/>
    <n v="4.4372393000000003E-2"/>
    <n v="13.1"/>
    <n v="13.1"/>
    <x v="330"/>
    <n v="4.3"/>
    <x v="1"/>
    <n v="90.165899999999993"/>
    <n v="13.765786259541985"/>
  </r>
  <r>
    <x v="1"/>
    <x v="906"/>
    <x v="1"/>
    <x v="1"/>
    <x v="1"/>
    <x v="1"/>
    <x v="0"/>
    <x v="1"/>
    <n v="3.4112833000000002E-2"/>
    <n v="12"/>
    <n v="12"/>
    <x v="2308"/>
    <n v="4.4000000000000004"/>
    <x v="1"/>
    <n v="90.098799999999997"/>
    <n v="15.016466666666666"/>
  </r>
  <r>
    <x v="1"/>
    <x v="982"/>
    <x v="7"/>
    <x v="1"/>
    <x v="1"/>
    <x v="1"/>
    <x v="0"/>
    <x v="1"/>
    <n v="3.2580705000000001E-2"/>
    <n v="20.85"/>
    <n v="20.85"/>
    <x v="2309"/>
    <n v="4.0999999999999996"/>
    <x v="1"/>
    <n v="90.033000000000001"/>
    <n v="8.6362589928057556"/>
  </r>
  <r>
    <x v="1"/>
    <x v="1179"/>
    <x v="0"/>
    <x v="1"/>
    <x v="1"/>
    <x v="1"/>
    <x v="0"/>
    <x v="1"/>
    <n v="2.2696131000000001E-2"/>
    <n v="12.85"/>
    <n v="12.85"/>
    <x v="2310"/>
    <n v="4"/>
    <x v="1"/>
    <n v="89.965900000000005"/>
    <n v="14.002474708171208"/>
  </r>
  <r>
    <x v="1"/>
    <x v="65"/>
    <x v="5"/>
    <x v="1"/>
    <x v="1"/>
    <x v="1"/>
    <x v="0"/>
    <x v="1"/>
    <n v="4.7912071000000001E-2"/>
    <n v="11.3"/>
    <n v="11.3"/>
    <x v="642"/>
    <n v="4.3"/>
    <x v="1"/>
    <n v="89.933000000000007"/>
    <n v="15.917345132743364"/>
  </r>
  <r>
    <x v="1"/>
    <x v="1309"/>
    <x v="1"/>
    <x v="1"/>
    <x v="1"/>
    <x v="1"/>
    <x v="0"/>
    <x v="1"/>
    <n v="3.5028852999999999E-2"/>
    <n v="5.94"/>
    <n v="5.94"/>
    <x v="2311"/>
    <n v="1.5"/>
    <x v="1"/>
    <n v="89.917199999999994"/>
    <n v="30.27515151515151"/>
  </r>
  <r>
    <x v="0"/>
    <x v="551"/>
    <x v="6"/>
    <x v="1"/>
    <x v="1"/>
    <x v="1"/>
    <x v="0"/>
    <x v="1"/>
    <n v="0"/>
    <n v="15.25"/>
    <n v="15.25"/>
    <x v="1353"/>
    <n v="4.5"/>
    <x v="1"/>
    <n v="89.882999999999996"/>
    <n v="11.787934426229508"/>
  </r>
  <r>
    <x v="0"/>
    <x v="765"/>
    <x v="6"/>
    <x v="1"/>
    <x v="1"/>
    <x v="1"/>
    <x v="0"/>
    <x v="1"/>
    <n v="0.14997485799999999"/>
    <n v="13.35"/>
    <n v="13.35"/>
    <x v="1353"/>
    <n v="4.0999999999999996"/>
    <x v="1"/>
    <n v="89.882999999999996"/>
    <n v="13.46561797752809"/>
  </r>
  <r>
    <x v="1"/>
    <x v="259"/>
    <x v="3"/>
    <x v="1"/>
    <x v="1"/>
    <x v="1"/>
    <x v="0"/>
    <x v="1"/>
    <n v="3.7383777999999999E-2"/>
    <n v="15.7"/>
    <n v="15.7"/>
    <x v="2312"/>
    <n v="4.5999999999999996"/>
    <x v="1"/>
    <n v="89.881699999999995"/>
    <n v="11.449898089171974"/>
  </r>
  <r>
    <x v="1"/>
    <x v="1310"/>
    <x v="0"/>
    <x v="1"/>
    <x v="1"/>
    <x v="1"/>
    <x v="0"/>
    <x v="1"/>
    <n v="2.1583971E-2"/>
    <n v="13.5"/>
    <n v="13.5"/>
    <x v="1389"/>
    <n v="4.3"/>
    <x v="1"/>
    <n v="89.7988"/>
    <n v="13.303525925925927"/>
  </r>
  <r>
    <x v="0"/>
    <x v="265"/>
    <x v="2"/>
    <x v="1"/>
    <x v="1"/>
    <x v="1"/>
    <x v="0"/>
    <x v="1"/>
    <n v="1.8096488000000001E-2"/>
    <n v="19.75"/>
    <n v="19.75"/>
    <x v="2313"/>
    <n v="4"/>
    <x v="1"/>
    <n v="89.783000000000001"/>
    <n v="9.091949367088608"/>
  </r>
  <r>
    <x v="0"/>
    <x v="1311"/>
    <x v="10"/>
    <x v="1"/>
    <x v="1"/>
    <x v="1"/>
    <x v="0"/>
    <x v="1"/>
    <n v="6.3589339999999994E-2"/>
    <n v="16.100000000000001"/>
    <n v="16.100000000000001"/>
    <x v="2314"/>
    <n v="4"/>
    <x v="1"/>
    <n v="89.715900000000005"/>
    <n v="11.144832298136645"/>
  </r>
  <r>
    <x v="1"/>
    <x v="490"/>
    <x v="1"/>
    <x v="1"/>
    <x v="1"/>
    <x v="1"/>
    <x v="0"/>
    <x v="1"/>
    <n v="8.2888496000000006E-2"/>
    <n v="19.5"/>
    <n v="19.5"/>
    <x v="2315"/>
    <n v="4"/>
    <x v="1"/>
    <n v="89.3001"/>
    <n v="9.1589846153846146"/>
  </r>
  <r>
    <x v="1"/>
    <x v="185"/>
    <x v="12"/>
    <x v="1"/>
    <x v="1"/>
    <x v="1"/>
    <x v="0"/>
    <x v="1"/>
    <n v="1.6895292999999999E-2"/>
    <n v="12.1"/>
    <n v="12.1"/>
    <x v="2316"/>
    <n v="5"/>
    <x v="1"/>
    <n v="89.283000000000001"/>
    <n v="14.757520661157026"/>
  </r>
  <r>
    <x v="1"/>
    <x v="787"/>
    <x v="9"/>
    <x v="1"/>
    <x v="1"/>
    <x v="1"/>
    <x v="0"/>
    <x v="1"/>
    <n v="3.0631322999999998E-2"/>
    <n v="17.75"/>
    <n v="17.75"/>
    <x v="2316"/>
    <n v="4"/>
    <x v="1"/>
    <n v="89.283000000000001"/>
    <n v="10.060056338028168"/>
  </r>
  <r>
    <x v="1"/>
    <x v="863"/>
    <x v="0"/>
    <x v="1"/>
    <x v="1"/>
    <x v="1"/>
    <x v="0"/>
    <x v="1"/>
    <n v="4.0521714E-2"/>
    <n v="12.1"/>
    <n v="12.1"/>
    <x v="2317"/>
    <n v="4.0999999999999996"/>
    <x v="1"/>
    <n v="89.250100000000003"/>
    <n v="14.7520826446281"/>
  </r>
  <r>
    <x v="0"/>
    <x v="924"/>
    <x v="0"/>
    <x v="1"/>
    <x v="1"/>
    <x v="1"/>
    <x v="0"/>
    <x v="1"/>
    <n v="0.12619991699999999"/>
    <n v="15.5"/>
    <n v="15.5"/>
    <x v="2318"/>
    <n v="3.5"/>
    <x v="1"/>
    <n v="89.201400000000007"/>
    <n v="11.509858064516131"/>
  </r>
  <r>
    <x v="1"/>
    <x v="149"/>
    <x v="7"/>
    <x v="7"/>
    <x v="7"/>
    <x v="1"/>
    <x v="0"/>
    <x v="3"/>
    <n v="0.112718928"/>
    <m/>
    <n v="14.1"/>
    <x v="2319"/>
    <n v="4.2"/>
    <x v="7"/>
    <n v="9.0492666666666661"/>
    <n v="3.8507517730496454"/>
  </r>
  <r>
    <x v="1"/>
    <x v="233"/>
    <x v="7"/>
    <x v="7"/>
    <x v="7"/>
    <x v="1"/>
    <x v="0"/>
    <x v="3"/>
    <n v="4.6958532999999997E-2"/>
    <m/>
    <n v="9.8000000000000007"/>
    <x v="2320"/>
    <n v="4.2"/>
    <x v="7"/>
    <n v="16.883599999999998"/>
    <n v="10.336897959183672"/>
  </r>
  <r>
    <x v="1"/>
    <x v="730"/>
    <x v="7"/>
    <x v="7"/>
    <x v="7"/>
    <x v="1"/>
    <x v="0"/>
    <x v="3"/>
    <n v="5.6389439999999999E-3"/>
    <m/>
    <n v="5.9850000000000003"/>
    <x v="2321"/>
    <n v="4.2"/>
    <x v="7"/>
    <n v="30.832066666666666"/>
    <n v="30.909340016708438"/>
  </r>
  <r>
    <x v="1"/>
    <x v="807"/>
    <x v="7"/>
    <x v="7"/>
    <x v="7"/>
    <x v="1"/>
    <x v="0"/>
    <x v="3"/>
    <n v="3.7449986999999997E-2"/>
    <m/>
    <n v="7.4450000000000003"/>
    <x v="2322"/>
    <n v="4.2"/>
    <x v="7"/>
    <n v="12.789233333333334"/>
    <n v="10.306971121558092"/>
  </r>
  <r>
    <x v="1"/>
    <x v="586"/>
    <x v="7"/>
    <x v="7"/>
    <x v="7"/>
    <x v="1"/>
    <x v="0"/>
    <x v="3"/>
    <n v="0.118783796"/>
    <m/>
    <n v="20.5"/>
    <x v="2323"/>
    <n v="4.2"/>
    <x v="7"/>
    <n v="18.093266666666668"/>
    <n v="5.2955902439024394"/>
  </r>
  <r>
    <x v="1"/>
    <x v="150"/>
    <x v="11"/>
    <x v="7"/>
    <x v="7"/>
    <x v="1"/>
    <x v="0"/>
    <x v="3"/>
    <n v="2.1273160999999999E-2"/>
    <m/>
    <n v="8.06"/>
    <x v="2324"/>
    <n v="4.2"/>
    <x v="7"/>
    <n v="38.188766666666666"/>
    <n v="28.42836228287841"/>
  </r>
  <r>
    <x v="1"/>
    <x v="145"/>
    <x v="10"/>
    <x v="7"/>
    <x v="7"/>
    <x v="1"/>
    <x v="0"/>
    <x v="3"/>
    <n v="4.2037073000000001E-2"/>
    <m/>
    <n v="17.25"/>
    <x v="731"/>
    <n v="4.2"/>
    <x v="7"/>
    <n v="28.779399999999999"/>
    <n v="10.010226086956521"/>
  </r>
  <r>
    <x v="1"/>
    <x v="335"/>
    <x v="10"/>
    <x v="7"/>
    <x v="7"/>
    <x v="1"/>
    <x v="0"/>
    <x v="3"/>
    <n v="3.0288215E-2"/>
    <m/>
    <n v="17.75"/>
    <x v="362"/>
    <n v="4.2"/>
    <x v="7"/>
    <n v="42.794533333333334"/>
    <n v="14.465757746478873"/>
  </r>
  <r>
    <x v="1"/>
    <x v="616"/>
    <x v="2"/>
    <x v="7"/>
    <x v="7"/>
    <x v="1"/>
    <x v="0"/>
    <x v="3"/>
    <n v="8.2795450000000007E-2"/>
    <m/>
    <n v="5.1550000000000002"/>
    <x v="1662"/>
    <n v="4.2"/>
    <x v="7"/>
    <n v="40.979599999999998"/>
    <n v="47.696915615906882"/>
  </r>
  <r>
    <x v="1"/>
    <x v="1285"/>
    <x v="0"/>
    <x v="7"/>
    <x v="7"/>
    <x v="1"/>
    <x v="0"/>
    <x v="3"/>
    <n v="6.6298468999999999E-2"/>
    <m/>
    <n v="6.78"/>
    <x v="1329"/>
    <n v="4.2"/>
    <x v="7"/>
    <n v="31.137333333333334"/>
    <n v="27.555162241887906"/>
  </r>
  <r>
    <x v="1"/>
    <x v="468"/>
    <x v="0"/>
    <x v="7"/>
    <x v="7"/>
    <x v="1"/>
    <x v="0"/>
    <x v="3"/>
    <n v="7.5691712999999994E-2"/>
    <m/>
    <n v="12.8"/>
    <x v="1945"/>
    <n v="4.2"/>
    <x v="7"/>
    <n v="16.3735"/>
    <n v="7.6750781249999998"/>
  </r>
  <r>
    <x v="1"/>
    <x v="988"/>
    <x v="0"/>
    <x v="7"/>
    <x v="7"/>
    <x v="1"/>
    <x v="0"/>
    <x v="3"/>
    <n v="4.9478258999999997E-2"/>
    <m/>
    <n v="10.8"/>
    <x v="2325"/>
    <n v="4.2"/>
    <x v="7"/>
    <n v="40.9024"/>
    <n v="22.723555555555553"/>
  </r>
  <r>
    <x v="1"/>
    <x v="182"/>
    <x v="0"/>
    <x v="7"/>
    <x v="7"/>
    <x v="1"/>
    <x v="0"/>
    <x v="3"/>
    <n v="4.6259036000000003E-2"/>
    <m/>
    <n v="8.1850000000000005"/>
    <x v="2326"/>
    <n v="4.2"/>
    <x v="7"/>
    <n v="7.9115333333333338"/>
    <n v="5.7995357361026265"/>
  </r>
  <r>
    <x v="1"/>
    <x v="1204"/>
    <x v="0"/>
    <x v="7"/>
    <x v="7"/>
    <x v="1"/>
    <x v="0"/>
    <x v="3"/>
    <n v="7.6483450999999994E-2"/>
    <m/>
    <n v="16"/>
    <x v="1957"/>
    <n v="4.2"/>
    <x v="7"/>
    <n v="7.2347666666666663"/>
    <n v="2.7130375"/>
  </r>
  <r>
    <x v="1"/>
    <x v="1312"/>
    <x v="12"/>
    <x v="7"/>
    <x v="7"/>
    <x v="1"/>
    <x v="0"/>
    <x v="3"/>
    <n v="4.4036020000000002E-2"/>
    <m/>
    <n v="18.25"/>
    <x v="2327"/>
    <n v="4.2"/>
    <x v="7"/>
    <n v="28.884666666666664"/>
    <n v="9.4963287671232877"/>
  </r>
  <r>
    <x v="1"/>
    <x v="1313"/>
    <x v="4"/>
    <x v="7"/>
    <x v="7"/>
    <x v="1"/>
    <x v="0"/>
    <x v="3"/>
    <n v="8.5197180000000008E-3"/>
    <m/>
    <n v="11.8"/>
    <x v="2087"/>
    <n v="4.2"/>
    <x v="7"/>
    <n v="19.491533333333333"/>
    <n v="9.9109491525423721"/>
  </r>
  <r>
    <x v="1"/>
    <x v="813"/>
    <x v="4"/>
    <x v="7"/>
    <x v="7"/>
    <x v="1"/>
    <x v="0"/>
    <x v="3"/>
    <n v="0.14272811299999999"/>
    <m/>
    <n v="8.6449999999999996"/>
    <x v="1270"/>
    <n v="4.2"/>
    <x v="7"/>
    <n v="15.856833333333334"/>
    <n v="11.00532099479468"/>
  </r>
  <r>
    <x v="1"/>
    <x v="814"/>
    <x v="4"/>
    <x v="7"/>
    <x v="7"/>
    <x v="1"/>
    <x v="0"/>
    <x v="3"/>
    <n v="0.11338767700000001"/>
    <m/>
    <n v="9.6950000000000003"/>
    <x v="2328"/>
    <n v="4.2"/>
    <x v="7"/>
    <n v="26.160066666666665"/>
    <n v="16.18982980917999"/>
  </r>
  <r>
    <x v="1"/>
    <x v="1036"/>
    <x v="4"/>
    <x v="7"/>
    <x v="7"/>
    <x v="1"/>
    <x v="0"/>
    <x v="3"/>
    <n v="7.0791390999999995E-2"/>
    <m/>
    <n v="7.93"/>
    <x v="2329"/>
    <n v="4.2"/>
    <x v="7"/>
    <n v="7.7347666666666663"/>
    <n v="5.8522824716267339"/>
  </r>
  <r>
    <x v="1"/>
    <x v="248"/>
    <x v="4"/>
    <x v="7"/>
    <x v="7"/>
    <x v="1"/>
    <x v="0"/>
    <x v="3"/>
    <n v="8.9343433E-2"/>
    <m/>
    <n v="14.5"/>
    <x v="2330"/>
    <n v="4.2"/>
    <x v="7"/>
    <n v="26.226733333333332"/>
    <n v="10.852441379310346"/>
  </r>
  <r>
    <x v="1"/>
    <x v="1314"/>
    <x v="4"/>
    <x v="7"/>
    <x v="7"/>
    <x v="1"/>
    <x v="0"/>
    <x v="3"/>
    <n v="2.8723187000000001E-2"/>
    <m/>
    <n v="14"/>
    <x v="2331"/>
    <n v="4.2"/>
    <x v="7"/>
    <n v="21.971833333333333"/>
    <n v="9.4164999999999992"/>
  </r>
  <r>
    <x v="1"/>
    <x v="1218"/>
    <x v="4"/>
    <x v="7"/>
    <x v="7"/>
    <x v="1"/>
    <x v="0"/>
    <x v="3"/>
    <n v="7.6860102999999999E-2"/>
    <m/>
    <n v="13.65"/>
    <x v="2332"/>
    <n v="4.2"/>
    <x v="7"/>
    <n v="9.3321666666666676"/>
    <n v="4.1020512820512822"/>
  </r>
  <r>
    <x v="1"/>
    <x v="193"/>
    <x v="5"/>
    <x v="7"/>
    <x v="7"/>
    <x v="1"/>
    <x v="0"/>
    <x v="3"/>
    <n v="2.6769591999999998E-2"/>
    <m/>
    <n v="20.7"/>
    <x v="2333"/>
    <n v="4.2"/>
    <x v="7"/>
    <n v="12.839233333333333"/>
    <n v="3.7215169082125601"/>
  </r>
  <r>
    <x v="1"/>
    <x v="751"/>
    <x v="5"/>
    <x v="7"/>
    <x v="7"/>
    <x v="1"/>
    <x v="0"/>
    <x v="3"/>
    <n v="1.3956115999999999E-2"/>
    <m/>
    <n v="18.350000000000001"/>
    <x v="2334"/>
    <n v="4.2"/>
    <x v="7"/>
    <n v="37.062433333333331"/>
    <n v="12.1185068119891"/>
  </r>
  <r>
    <x v="1"/>
    <x v="1066"/>
    <x v="5"/>
    <x v="7"/>
    <x v="7"/>
    <x v="1"/>
    <x v="0"/>
    <x v="3"/>
    <n v="0.124110734"/>
    <m/>
    <n v="8.8949999999999996"/>
    <x v="2335"/>
    <n v="4.2"/>
    <x v="7"/>
    <n v="18.625733333333333"/>
    <n v="12.563732433951659"/>
  </r>
  <r>
    <x v="1"/>
    <x v="1315"/>
    <x v="8"/>
    <x v="7"/>
    <x v="7"/>
    <x v="1"/>
    <x v="0"/>
    <x v="3"/>
    <n v="8.9032120000000006E-3"/>
    <m/>
    <n v="11"/>
    <x v="2336"/>
    <n v="4.2"/>
    <x v="7"/>
    <n v="20.162600000000001"/>
    <n v="10.997781818181819"/>
  </r>
  <r>
    <x v="1"/>
    <x v="948"/>
    <x v="9"/>
    <x v="7"/>
    <x v="7"/>
    <x v="1"/>
    <x v="0"/>
    <x v="3"/>
    <n v="8.0933327999999999E-2"/>
    <m/>
    <n v="20"/>
    <x v="2337"/>
    <n v="4.2"/>
    <x v="7"/>
    <n v="6.2531666666666661"/>
    <n v="1.87595"/>
  </r>
  <r>
    <x v="1"/>
    <x v="1134"/>
    <x v="6"/>
    <x v="7"/>
    <x v="7"/>
    <x v="1"/>
    <x v="0"/>
    <x v="3"/>
    <n v="1.520491E-2"/>
    <m/>
    <n v="18.25"/>
    <x v="2338"/>
    <n v="4.2"/>
    <x v="7"/>
    <n v="32.868066666666671"/>
    <n v="10.805939726027399"/>
  </r>
  <r>
    <x v="1"/>
    <x v="1316"/>
    <x v="6"/>
    <x v="7"/>
    <x v="7"/>
    <x v="1"/>
    <x v="0"/>
    <x v="3"/>
    <n v="0"/>
    <m/>
    <n v="18.5"/>
    <x v="2339"/>
    <n v="4.2"/>
    <x v="7"/>
    <n v="19.968733333333333"/>
    <n v="6.4763459459459458"/>
  </r>
  <r>
    <x v="1"/>
    <x v="1251"/>
    <x v="6"/>
    <x v="7"/>
    <x v="7"/>
    <x v="1"/>
    <x v="0"/>
    <x v="3"/>
    <n v="6.4052392E-2"/>
    <m/>
    <n v="20.2"/>
    <x v="882"/>
    <n v="4.2"/>
    <x v="7"/>
    <n v="42.694099999999999"/>
    <n v="12.68141584158416"/>
  </r>
  <r>
    <x v="1"/>
    <x v="1317"/>
    <x v="6"/>
    <x v="7"/>
    <x v="7"/>
    <x v="1"/>
    <x v="0"/>
    <x v="3"/>
    <n v="5.3971565999999999E-2"/>
    <m/>
    <n v="18.25"/>
    <x v="2340"/>
    <n v="4.2"/>
    <x v="7"/>
    <n v="23.535899999999998"/>
    <n v="7.7378301369863003"/>
  </r>
  <r>
    <x v="1"/>
    <x v="71"/>
    <x v="6"/>
    <x v="7"/>
    <x v="7"/>
    <x v="1"/>
    <x v="0"/>
    <x v="3"/>
    <n v="0"/>
    <m/>
    <n v="10.8"/>
    <x v="2341"/>
    <n v="4.2"/>
    <x v="7"/>
    <n v="40.103699999999996"/>
    <n v="22.279833333333332"/>
  </r>
  <r>
    <x v="1"/>
    <x v="1318"/>
    <x v="6"/>
    <x v="7"/>
    <x v="7"/>
    <x v="1"/>
    <x v="0"/>
    <x v="3"/>
    <n v="3.0657949E-2"/>
    <m/>
    <n v="11.35"/>
    <x v="2342"/>
    <n v="4.2"/>
    <x v="7"/>
    <n v="8.4168000000000003"/>
    <n v="4.4494096916299561"/>
  </r>
  <r>
    <x v="1"/>
    <x v="870"/>
    <x v="6"/>
    <x v="7"/>
    <x v="7"/>
    <x v="1"/>
    <x v="0"/>
    <x v="3"/>
    <n v="1.8942606000000001E-2"/>
    <m/>
    <n v="15.2"/>
    <x v="2343"/>
    <n v="4.2"/>
    <x v="7"/>
    <n v="39.337466666666664"/>
    <n v="15.527947368421053"/>
  </r>
  <r>
    <x v="1"/>
    <x v="127"/>
    <x v="6"/>
    <x v="7"/>
    <x v="7"/>
    <x v="1"/>
    <x v="0"/>
    <x v="3"/>
    <n v="5.1924192000000001E-2"/>
    <m/>
    <n v="17.850000000000001"/>
    <x v="2344"/>
    <n v="4.2"/>
    <x v="7"/>
    <n v="20.167866666666665"/>
    <n v="6.7791148459383743"/>
  </r>
  <r>
    <x v="1"/>
    <x v="4"/>
    <x v="3"/>
    <x v="7"/>
    <x v="7"/>
    <x v="1"/>
    <x v="0"/>
    <x v="3"/>
    <n v="3.3737272999999998E-2"/>
    <m/>
    <n v="19.600000000000001"/>
    <x v="2345"/>
    <n v="4.2"/>
    <x v="7"/>
    <n v="9.4435666666666673"/>
    <n v="2.8908877551020407"/>
  </r>
  <r>
    <x v="1"/>
    <x v="1319"/>
    <x v="3"/>
    <x v="7"/>
    <x v="7"/>
    <x v="1"/>
    <x v="0"/>
    <x v="3"/>
    <n v="6.0805497E-2"/>
    <m/>
    <n v="10.8"/>
    <x v="1773"/>
    <n v="4.2"/>
    <x v="7"/>
    <n v="25.133733333333335"/>
    <n v="13.963185185185186"/>
  </r>
  <r>
    <x v="1"/>
    <x v="1133"/>
    <x v="15"/>
    <x v="7"/>
    <x v="7"/>
    <x v="1"/>
    <x v="0"/>
    <x v="3"/>
    <n v="0.122242847"/>
    <m/>
    <n v="7.4349999999999996"/>
    <x v="2346"/>
    <n v="4.2"/>
    <x v="7"/>
    <n v="34.593966666666667"/>
    <n v="27.917121721587087"/>
  </r>
  <r>
    <x v="0"/>
    <x v="505"/>
    <x v="7"/>
    <x v="7"/>
    <x v="7"/>
    <x v="1"/>
    <x v="0"/>
    <x v="3"/>
    <n v="5.3576850000000002E-2"/>
    <m/>
    <n v="14.85"/>
    <x v="2347"/>
    <n v="4.2"/>
    <x v="7"/>
    <n v="20.367866666666668"/>
    <n v="8.2294410774410771"/>
  </r>
  <r>
    <x v="0"/>
    <x v="1045"/>
    <x v="7"/>
    <x v="7"/>
    <x v="7"/>
    <x v="1"/>
    <x v="0"/>
    <x v="3"/>
    <n v="7.8943220999999994E-2"/>
    <m/>
    <n v="6.1349999999999998"/>
    <x v="2348"/>
    <n v="4.2"/>
    <x v="7"/>
    <n v="25.456100000000003"/>
    <n v="24.895941320293399"/>
  </r>
  <r>
    <x v="0"/>
    <x v="12"/>
    <x v="7"/>
    <x v="7"/>
    <x v="7"/>
    <x v="1"/>
    <x v="0"/>
    <x v="3"/>
    <n v="7.5384242000000004E-2"/>
    <m/>
    <n v="15.5"/>
    <x v="2349"/>
    <n v="4.2"/>
    <x v="7"/>
    <n v="43.7928"/>
    <n v="16.952051612903226"/>
  </r>
  <r>
    <x v="0"/>
    <x v="1090"/>
    <x v="13"/>
    <x v="7"/>
    <x v="7"/>
    <x v="1"/>
    <x v="0"/>
    <x v="3"/>
    <n v="2.923013E-2"/>
    <m/>
    <n v="5.94"/>
    <x v="2350"/>
    <n v="4.2"/>
    <x v="7"/>
    <n v="31.575933333333335"/>
    <n v="31.894882154882154"/>
  </r>
  <r>
    <x v="0"/>
    <x v="1320"/>
    <x v="1"/>
    <x v="7"/>
    <x v="7"/>
    <x v="1"/>
    <x v="0"/>
    <x v="3"/>
    <n v="1.612717E-2"/>
    <m/>
    <n v="19.7"/>
    <x v="2351"/>
    <n v="4.2"/>
    <x v="7"/>
    <n v="31.559266666666669"/>
    <n v="9.6119593908629444"/>
  </r>
  <r>
    <x v="0"/>
    <x v="1001"/>
    <x v="1"/>
    <x v="7"/>
    <x v="7"/>
    <x v="1"/>
    <x v="0"/>
    <x v="3"/>
    <n v="2.6440214E-2"/>
    <m/>
    <n v="17"/>
    <x v="2352"/>
    <n v="4.2"/>
    <x v="7"/>
    <n v="23.941166666666664"/>
    <n v="8.4498235294117645"/>
  </r>
  <r>
    <x v="0"/>
    <x v="1321"/>
    <x v="10"/>
    <x v="7"/>
    <x v="7"/>
    <x v="1"/>
    <x v="0"/>
    <x v="3"/>
    <n v="4.5763623000000003E-2"/>
    <m/>
    <n v="8.7100000000000009"/>
    <x v="2353"/>
    <n v="4.2"/>
    <x v="7"/>
    <n v="7.3124000000000002"/>
    <n v="5.0372445464982771"/>
  </r>
  <r>
    <x v="0"/>
    <x v="1311"/>
    <x v="10"/>
    <x v="7"/>
    <x v="7"/>
    <x v="1"/>
    <x v="0"/>
    <x v="3"/>
    <n v="6.3024670000000005E-2"/>
    <m/>
    <n v="16.100000000000001"/>
    <x v="2354"/>
    <n v="4.2"/>
    <x v="7"/>
    <n v="30.271966666666668"/>
    <n v="11.281478260869564"/>
  </r>
  <r>
    <x v="0"/>
    <x v="508"/>
    <x v="10"/>
    <x v="7"/>
    <x v="7"/>
    <x v="1"/>
    <x v="0"/>
    <x v="3"/>
    <n v="0.106538757"/>
    <m/>
    <n v="11.8"/>
    <x v="2355"/>
    <n v="4.2"/>
    <x v="7"/>
    <n v="37.062866666666665"/>
    <n v="18.845525423728812"/>
  </r>
  <r>
    <x v="0"/>
    <x v="1239"/>
    <x v="2"/>
    <x v="7"/>
    <x v="7"/>
    <x v="1"/>
    <x v="0"/>
    <x v="3"/>
    <n v="3.2296885999999997E-2"/>
    <m/>
    <n v="10.895"/>
    <x v="2356"/>
    <n v="4.2"/>
    <x v="7"/>
    <n v="24.0017"/>
    <n v="13.218008260670032"/>
  </r>
  <r>
    <x v="0"/>
    <x v="1322"/>
    <x v="2"/>
    <x v="7"/>
    <x v="7"/>
    <x v="1"/>
    <x v="0"/>
    <x v="3"/>
    <n v="0"/>
    <m/>
    <n v="8.9849999999999994"/>
    <x v="1514"/>
    <n v="4.2"/>
    <x v="7"/>
    <n v="21.755166666666668"/>
    <n v="14.527657206455205"/>
  </r>
  <r>
    <x v="0"/>
    <x v="231"/>
    <x v="0"/>
    <x v="7"/>
    <x v="7"/>
    <x v="1"/>
    <x v="0"/>
    <x v="3"/>
    <n v="0.13144392099999999"/>
    <m/>
    <n v="12.15"/>
    <x v="1536"/>
    <n v="4.2"/>
    <x v="7"/>
    <n v="31.531199999999998"/>
    <n v="15.570962962962962"/>
  </r>
  <r>
    <x v="0"/>
    <x v="557"/>
    <x v="0"/>
    <x v="7"/>
    <x v="7"/>
    <x v="1"/>
    <x v="0"/>
    <x v="3"/>
    <n v="5.6782236999999999E-2"/>
    <m/>
    <n v="11"/>
    <x v="2357"/>
    <n v="4.2"/>
    <x v="7"/>
    <n v="40.208533333333335"/>
    <n v="21.931927272727275"/>
  </r>
  <r>
    <x v="0"/>
    <x v="568"/>
    <x v="6"/>
    <x v="7"/>
    <x v="7"/>
    <x v="1"/>
    <x v="0"/>
    <x v="3"/>
    <n v="8.9512542E-2"/>
    <m/>
    <n v="6.67"/>
    <x v="2358"/>
    <n v="4.2"/>
    <x v="7"/>
    <n v="22.193766666666665"/>
    <n v="19.964407796101948"/>
  </r>
  <r>
    <x v="0"/>
    <x v="270"/>
    <x v="6"/>
    <x v="7"/>
    <x v="7"/>
    <x v="1"/>
    <x v="0"/>
    <x v="3"/>
    <n v="0.104786172"/>
    <m/>
    <n v="15.6"/>
    <x v="2359"/>
    <n v="4.2"/>
    <x v="7"/>
    <n v="28.712733333333333"/>
    <n v="11.043358974358974"/>
  </r>
  <r>
    <x v="0"/>
    <x v="980"/>
    <x v="6"/>
    <x v="7"/>
    <x v="7"/>
    <x v="1"/>
    <x v="0"/>
    <x v="3"/>
    <n v="4.1754583999999997E-2"/>
    <m/>
    <n v="14"/>
    <x v="2360"/>
    <n v="4.2"/>
    <x v="7"/>
    <n v="8.9106666666666658"/>
    <n v="3.818857142857143"/>
  </r>
  <r>
    <x v="0"/>
    <x v="1051"/>
    <x v="6"/>
    <x v="7"/>
    <x v="7"/>
    <x v="1"/>
    <x v="0"/>
    <x v="3"/>
    <n v="7.6348932999999994E-2"/>
    <m/>
    <n v="11.8"/>
    <x v="1976"/>
    <n v="4.2"/>
    <x v="7"/>
    <n v="5.4759666666666673"/>
    <n v="2.7843898305084744"/>
  </r>
  <r>
    <x v="1"/>
    <x v="435"/>
    <x v="10"/>
    <x v="0"/>
    <x v="0"/>
    <x v="0"/>
    <x v="0"/>
    <x v="0"/>
    <n v="1.6047301E-2"/>
    <n v="9.3000000000000007"/>
    <n v="9.3000000000000007"/>
    <x v="2361"/>
    <n v="4.0999999999999996"/>
    <x v="0"/>
    <n v="20.817433333333334"/>
    <n v="26.861204301075269"/>
  </r>
  <r>
    <x v="0"/>
    <x v="675"/>
    <x v="7"/>
    <x v="7"/>
    <x v="7"/>
    <x v="1"/>
    <x v="0"/>
    <x v="3"/>
    <n v="3.5399923E-2"/>
    <m/>
    <n v="8.3149999999999995"/>
    <x v="2362"/>
    <n v="4.0999999999999996"/>
    <x v="7"/>
    <n v="24.090733333333333"/>
    <n v="17.383571858087794"/>
  </r>
  <r>
    <x v="1"/>
    <x v="970"/>
    <x v="4"/>
    <x v="0"/>
    <x v="0"/>
    <x v="0"/>
    <x v="0"/>
    <x v="0"/>
    <n v="8.9291137000000007E-2"/>
    <n v="10"/>
    <n v="10"/>
    <x v="2363"/>
    <n v="4.0999999999999996"/>
    <x v="0"/>
    <n v="12.225849999999999"/>
    <n v="14.671019999999999"/>
  </r>
  <r>
    <x v="1"/>
    <x v="1323"/>
    <x v="15"/>
    <x v="1"/>
    <x v="1"/>
    <x v="1"/>
    <x v="0"/>
    <x v="1"/>
    <n v="1.7979144999999998E-2"/>
    <n v="18"/>
    <n v="18"/>
    <x v="2364"/>
    <n v="4.0999999999999996"/>
    <x v="1"/>
    <n v="89.184299999999993"/>
    <n v="9.9093666666666653"/>
  </r>
  <r>
    <x v="1"/>
    <x v="1324"/>
    <x v="4"/>
    <x v="2"/>
    <x v="2"/>
    <x v="0"/>
    <x v="1"/>
    <x v="0"/>
    <n v="6.7779712000000006E-2"/>
    <n v="7.39"/>
    <n v="7.39"/>
    <x v="2248"/>
    <n v="4.0999999999999996"/>
    <x v="2"/>
    <n v="17.985150000000001"/>
    <n v="19.469715832205686"/>
  </r>
  <r>
    <x v="1"/>
    <x v="1325"/>
    <x v="0"/>
    <x v="8"/>
    <x v="8"/>
    <x v="2"/>
    <x v="1"/>
    <x v="0"/>
    <n v="5.3212651999999999E-2"/>
    <n v="19.7"/>
    <n v="19.7"/>
    <x v="2365"/>
    <n v="4.0999999999999996"/>
    <x v="8"/>
    <n v="8.270428571428571"/>
    <n v="2.9387309644670054"/>
  </r>
  <r>
    <x v="1"/>
    <x v="1326"/>
    <x v="13"/>
    <x v="5"/>
    <x v="5"/>
    <x v="2"/>
    <x v="1"/>
    <x v="0"/>
    <n v="4.9058013999999997E-2"/>
    <n v="12.6"/>
    <n v="12.6"/>
    <x v="1966"/>
    <n v="4.0999999999999996"/>
    <x v="5"/>
    <n v="15.67985"/>
    <n v="4.977730158730159"/>
  </r>
  <r>
    <x v="1"/>
    <x v="1279"/>
    <x v="9"/>
    <x v="4"/>
    <x v="4"/>
    <x v="2"/>
    <x v="1"/>
    <x v="0"/>
    <n v="9.1221855000000004E-2"/>
    <n v="12.8"/>
    <n v="12.8"/>
    <x v="2366"/>
    <n v="4.0999999999999996"/>
    <x v="4"/>
    <n v="11.732644444444444"/>
    <n v="8.249515624999999"/>
  </r>
  <r>
    <x v="1"/>
    <x v="456"/>
    <x v="10"/>
    <x v="1"/>
    <x v="1"/>
    <x v="1"/>
    <x v="0"/>
    <x v="1"/>
    <n v="3.2028115000000003E-2"/>
    <n v="6.38"/>
    <n v="6.38"/>
    <x v="2367"/>
    <n v="3.9"/>
    <x v="1"/>
    <n v="89.167199999999994"/>
    <n v="27.952100313479622"/>
  </r>
  <r>
    <x v="1"/>
    <x v="190"/>
    <x v="4"/>
    <x v="4"/>
    <x v="4"/>
    <x v="2"/>
    <x v="1"/>
    <x v="0"/>
    <n v="5.2146456000000001E-2"/>
    <n v="18.75"/>
    <n v="18.75"/>
    <x v="2368"/>
    <n v="4.0999999999999996"/>
    <x v="4"/>
    <n v="11.625333333333334"/>
    <n v="5.5801600000000002"/>
  </r>
  <r>
    <x v="1"/>
    <x v="460"/>
    <x v="8"/>
    <x v="8"/>
    <x v="8"/>
    <x v="2"/>
    <x v="1"/>
    <x v="0"/>
    <n v="0"/>
    <n v="6.32"/>
    <n v="6.32"/>
    <x v="514"/>
    <n v="4.0999999999999996"/>
    <x v="8"/>
    <n v="5.7546000000000008"/>
    <n v="6.3737658227848106"/>
  </r>
  <r>
    <x v="0"/>
    <x v="286"/>
    <x v="7"/>
    <x v="5"/>
    <x v="5"/>
    <x v="2"/>
    <x v="1"/>
    <x v="0"/>
    <n v="0.11511990499999999"/>
    <n v="5.4249999999999998"/>
    <n v="5.4249999999999998"/>
    <x v="2369"/>
    <n v="4.0999999999999996"/>
    <x v="5"/>
    <n v="22.08785"/>
    <n v="16.285972350230416"/>
  </r>
  <r>
    <x v="1"/>
    <x v="1327"/>
    <x v="1"/>
    <x v="5"/>
    <x v="5"/>
    <x v="2"/>
    <x v="1"/>
    <x v="0"/>
    <n v="5.1038044999999997E-2"/>
    <n v="7.5"/>
    <n v="7.5"/>
    <x v="2370"/>
    <n v="4.0999999999999996"/>
    <x v="5"/>
    <n v="30.4268"/>
    <n v="16.227626666666666"/>
  </r>
  <r>
    <x v="1"/>
    <x v="116"/>
    <x v="2"/>
    <x v="5"/>
    <x v="5"/>
    <x v="2"/>
    <x v="1"/>
    <x v="0"/>
    <n v="2.7022883000000001E-2"/>
    <n v="17.5"/>
    <n v="17.5"/>
    <x v="2371"/>
    <n v="4.0999999999999996"/>
    <x v="5"/>
    <n v="65.622749999999996"/>
    <n v="14.999485714285713"/>
  </r>
  <r>
    <x v="0"/>
    <x v="402"/>
    <x v="6"/>
    <x v="3"/>
    <x v="3"/>
    <x v="1"/>
    <x v="2"/>
    <x v="0"/>
    <n v="9.3577789999999994E-2"/>
    <n v="11.8"/>
    <n v="11.8"/>
    <x v="2372"/>
    <n v="4.0999999999999996"/>
    <x v="3"/>
    <n v="12.59704"/>
    <n v="10.675457627118643"/>
  </r>
  <r>
    <x v="1"/>
    <x v="614"/>
    <x v="11"/>
    <x v="4"/>
    <x v="4"/>
    <x v="2"/>
    <x v="1"/>
    <x v="0"/>
    <n v="7.2545601000000001E-2"/>
    <n v="8.8949999999999996"/>
    <n v="8.8949999999999996"/>
    <x v="2373"/>
    <n v="4.0999999999999996"/>
    <x v="4"/>
    <n v="19.581888888888887"/>
    <n v="19.813041034288926"/>
  </r>
  <r>
    <x v="0"/>
    <x v="1176"/>
    <x v="8"/>
    <x v="5"/>
    <x v="5"/>
    <x v="2"/>
    <x v="1"/>
    <x v="0"/>
    <n v="7.6552407000000003E-2"/>
    <n v="17.600000000000001"/>
    <n v="17.600000000000001"/>
    <x v="2374"/>
    <n v="4.0999999999999996"/>
    <x v="5"/>
    <n v="27.630050000000001"/>
    <n v="6.2795568181818178"/>
  </r>
  <r>
    <x v="0"/>
    <x v="308"/>
    <x v="1"/>
    <x v="7"/>
    <x v="7"/>
    <x v="1"/>
    <x v="0"/>
    <x v="3"/>
    <n v="2.747716E-2"/>
    <m/>
    <n v="17.350000000000001"/>
    <x v="760"/>
    <n v="4.0999999999999996"/>
    <x v="7"/>
    <n v="14.664266666666668"/>
    <n v="5.0712161383285306"/>
  </r>
  <r>
    <x v="1"/>
    <x v="156"/>
    <x v="0"/>
    <x v="7"/>
    <x v="7"/>
    <x v="1"/>
    <x v="0"/>
    <x v="3"/>
    <n v="4.3351896000000001E-2"/>
    <m/>
    <n v="5.98"/>
    <x v="2375"/>
    <n v="4.0999999999999996"/>
    <x v="7"/>
    <n v="24.440299999999997"/>
    <n v="24.52204013377926"/>
  </r>
  <r>
    <x v="0"/>
    <x v="134"/>
    <x v="11"/>
    <x v="7"/>
    <x v="7"/>
    <x v="1"/>
    <x v="0"/>
    <x v="3"/>
    <n v="2.0618324E-2"/>
    <m/>
    <n v="21.1"/>
    <x v="2376"/>
    <n v="4.0999999999999996"/>
    <x v="7"/>
    <n v="21.56656666666667"/>
    <n v="6.1326729857819906"/>
  </r>
  <r>
    <x v="0"/>
    <x v="925"/>
    <x v="7"/>
    <x v="3"/>
    <x v="3"/>
    <x v="1"/>
    <x v="2"/>
    <x v="0"/>
    <n v="6.2799379000000002E-2"/>
    <n v="17.350000000000001"/>
    <n v="17.350000000000001"/>
    <x v="2377"/>
    <n v="4.0999999999999996"/>
    <x v="3"/>
    <n v="8.8183000000000007"/>
    <n v="5.0825936599423631"/>
  </r>
  <r>
    <x v="0"/>
    <x v="1328"/>
    <x v="2"/>
    <x v="2"/>
    <x v="2"/>
    <x v="0"/>
    <x v="1"/>
    <x v="0"/>
    <n v="7.8929571000000004E-2"/>
    <n v="11.6"/>
    <n v="11.6"/>
    <x v="2378"/>
    <n v="4.0999999999999996"/>
    <x v="2"/>
    <n v="9.9909499999999998"/>
    <n v="6.8903103448275864"/>
  </r>
  <r>
    <x v="1"/>
    <x v="174"/>
    <x v="7"/>
    <x v="4"/>
    <x v="4"/>
    <x v="2"/>
    <x v="1"/>
    <x v="0"/>
    <n v="8.0757579999999995E-2"/>
    <n v="14.35"/>
    <n v="14.35"/>
    <x v="2379"/>
    <n v="4.0999999999999996"/>
    <x v="4"/>
    <n v="9.0995555555555558"/>
    <n v="5.7070383275261323"/>
  </r>
  <r>
    <x v="1"/>
    <x v="532"/>
    <x v="6"/>
    <x v="0"/>
    <x v="0"/>
    <x v="0"/>
    <x v="0"/>
    <x v="0"/>
    <n v="0.112271498"/>
    <n v="10.395"/>
    <n v="10.395"/>
    <x v="2380"/>
    <n v="4.0999999999999996"/>
    <x v="0"/>
    <n v="4.8518333333333334"/>
    <n v="5.6009620009620011"/>
  </r>
  <r>
    <x v="0"/>
    <x v="1329"/>
    <x v="0"/>
    <x v="3"/>
    <x v="3"/>
    <x v="1"/>
    <x v="2"/>
    <x v="0"/>
    <n v="1.2194556E-2"/>
    <n v="18.2"/>
    <n v="18.2"/>
    <x v="2381"/>
    <n v="4.0999999999999996"/>
    <x v="3"/>
    <n v="5.7790400000000002"/>
    <n v="3.1752967032967034"/>
  </r>
  <r>
    <x v="0"/>
    <x v="292"/>
    <x v="0"/>
    <x v="2"/>
    <x v="2"/>
    <x v="0"/>
    <x v="1"/>
    <x v="0"/>
    <n v="0.14268884600000001"/>
    <n v="18"/>
    <n v="18"/>
    <x v="2382"/>
    <n v="4.0999999999999996"/>
    <x v="2"/>
    <n v="11.068925"/>
    <n v="4.9195222222222226"/>
  </r>
  <r>
    <x v="1"/>
    <x v="1103"/>
    <x v="5"/>
    <x v="4"/>
    <x v="4"/>
    <x v="2"/>
    <x v="1"/>
    <x v="0"/>
    <n v="8.9163056000000004E-2"/>
    <n v="18.350000000000001"/>
    <n v="18.350000000000001"/>
    <x v="2383"/>
    <n v="4.0999999999999996"/>
    <x v="4"/>
    <n v="21.261155555555558"/>
    <n v="10.427814713896458"/>
  </r>
  <r>
    <x v="0"/>
    <x v="1330"/>
    <x v="7"/>
    <x v="2"/>
    <x v="2"/>
    <x v="0"/>
    <x v="1"/>
    <x v="0"/>
    <n v="4.8143291999999997E-2"/>
    <n v="10.8"/>
    <n v="10.8"/>
    <x v="2384"/>
    <n v="4.0999999999999996"/>
    <x v="2"/>
    <n v="5.0267249999999999"/>
    <n v="3.7234999999999996"/>
  </r>
  <r>
    <x v="1"/>
    <x v="48"/>
    <x v="5"/>
    <x v="6"/>
    <x v="6"/>
    <x v="1"/>
    <x v="1"/>
    <x v="2"/>
    <n v="0"/>
    <n v="10.5"/>
    <n v="10.5"/>
    <x v="2385"/>
    <n v="4.0999999999999996"/>
    <x v="6"/>
    <n v="18.332676923076924"/>
    <n v="22.697600000000001"/>
  </r>
  <r>
    <x v="1"/>
    <x v="987"/>
    <x v="2"/>
    <x v="6"/>
    <x v="6"/>
    <x v="1"/>
    <x v="1"/>
    <x v="2"/>
    <n v="3.7772489999999999E-2"/>
    <n v="7.0750000000000002"/>
    <n v="7.0750000000000002"/>
    <x v="2386"/>
    <n v="4.0999999999999996"/>
    <x v="6"/>
    <n v="7.5389846153846154"/>
    <n v="13.852551236749116"/>
  </r>
  <r>
    <x v="1"/>
    <x v="1331"/>
    <x v="10"/>
    <x v="1"/>
    <x v="1"/>
    <x v="1"/>
    <x v="0"/>
    <x v="1"/>
    <n v="5.3688478999999997E-2"/>
    <n v="6.42"/>
    <n v="6.42"/>
    <x v="2387"/>
    <n v="4"/>
    <x v="1"/>
    <n v="89.150099999999995"/>
    <n v="27.772616822429907"/>
  </r>
  <r>
    <x v="0"/>
    <x v="1332"/>
    <x v="2"/>
    <x v="4"/>
    <x v="4"/>
    <x v="2"/>
    <x v="1"/>
    <x v="0"/>
    <n v="5.2517968999999998E-2"/>
    <n v="16.7"/>
    <n v="16.7"/>
    <x v="2388"/>
    <n v="4.0999999999999996"/>
    <x v="4"/>
    <n v="12.824177777777777"/>
    <n v="6.9112335329341317"/>
  </r>
  <r>
    <x v="1"/>
    <x v="1097"/>
    <x v="2"/>
    <x v="5"/>
    <x v="5"/>
    <x v="2"/>
    <x v="1"/>
    <x v="0"/>
    <n v="5.2852621000000002E-2"/>
    <n v="10.5"/>
    <n v="10.5"/>
    <x v="2389"/>
    <n v="4.0999999999999996"/>
    <x v="5"/>
    <n v="22.19575"/>
    <n v="8.4555238095238092"/>
  </r>
  <r>
    <x v="1"/>
    <x v="604"/>
    <x v="5"/>
    <x v="4"/>
    <x v="4"/>
    <x v="2"/>
    <x v="1"/>
    <x v="0"/>
    <n v="1.5756783999999999E-2"/>
    <n v="19.5"/>
    <n v="19.5"/>
    <x v="722"/>
    <n v="4.0999999999999996"/>
    <x v="4"/>
    <n v="20.562311111111111"/>
    <n v="9.4902974358974355"/>
  </r>
  <r>
    <x v="0"/>
    <x v="74"/>
    <x v="13"/>
    <x v="7"/>
    <x v="7"/>
    <x v="1"/>
    <x v="0"/>
    <x v="3"/>
    <n v="3.0118338000000001E-2"/>
    <m/>
    <n v="8"/>
    <x v="2184"/>
    <n v="4.0999999999999996"/>
    <x v="7"/>
    <n v="41.468200000000003"/>
    <n v="31.101150000000001"/>
  </r>
  <r>
    <x v="1"/>
    <x v="832"/>
    <x v="12"/>
    <x v="4"/>
    <x v="4"/>
    <x v="2"/>
    <x v="0"/>
    <x v="0"/>
    <n v="1.5335349E-2"/>
    <n v="18.350000000000001"/>
    <n v="18.350000000000001"/>
    <x v="2390"/>
    <n v="4.0999999999999996"/>
    <x v="4"/>
    <n v="11.854866666666666"/>
    <n v="5.8143760217983642"/>
  </r>
  <r>
    <x v="1"/>
    <x v="777"/>
    <x v="6"/>
    <x v="1"/>
    <x v="1"/>
    <x v="1"/>
    <x v="0"/>
    <x v="1"/>
    <n v="6.5515066999999996E-2"/>
    <n v="9"/>
    <n v="9"/>
    <x v="2259"/>
    <n v="4"/>
    <x v="1"/>
    <n v="89.0685"/>
    <n v="19.792999999999999"/>
  </r>
  <r>
    <x v="0"/>
    <x v="816"/>
    <x v="2"/>
    <x v="3"/>
    <x v="3"/>
    <x v="1"/>
    <x v="2"/>
    <x v="0"/>
    <n v="6.2648111000000006E-2"/>
    <n v="12.6"/>
    <n v="12.6"/>
    <x v="2391"/>
    <n v="4.0999999999999996"/>
    <x v="3"/>
    <n v="10.4899"/>
    <n v="8.3253174603174607"/>
  </r>
  <r>
    <x v="0"/>
    <x v="464"/>
    <x v="6"/>
    <x v="4"/>
    <x v="4"/>
    <x v="2"/>
    <x v="0"/>
    <x v="0"/>
    <n v="3.8606364999999997E-2"/>
    <n v="16.7"/>
    <n v="16.7"/>
    <x v="2392"/>
    <n v="4.0999999999999996"/>
    <x v="4"/>
    <n v="16.27891111111111"/>
    <n v="8.7730658682634726"/>
  </r>
  <r>
    <x v="1"/>
    <x v="778"/>
    <x v="6"/>
    <x v="4"/>
    <x v="4"/>
    <x v="2"/>
    <x v="0"/>
    <x v="0"/>
    <n v="4.5361705000000002E-2"/>
    <n v="9.3949999999999996"/>
    <n v="9.3949999999999996"/>
    <x v="2393"/>
    <n v="4.0999999999999996"/>
    <x v="4"/>
    <n v="9.31388888888889"/>
    <n v="8.9222990952634387"/>
  </r>
  <r>
    <x v="1"/>
    <x v="772"/>
    <x v="0"/>
    <x v="4"/>
    <x v="4"/>
    <x v="2"/>
    <x v="0"/>
    <x v="0"/>
    <n v="3.7699254000000001E-2"/>
    <n v="18.7"/>
    <n v="18.7"/>
    <x v="2394"/>
    <n v="4.0999999999999996"/>
    <x v="4"/>
    <n v="12.254288888888889"/>
    <n v="5.8977860962566853"/>
  </r>
  <r>
    <x v="1"/>
    <x v="490"/>
    <x v="1"/>
    <x v="4"/>
    <x v="4"/>
    <x v="2"/>
    <x v="0"/>
    <x v="0"/>
    <n v="8.2719632000000001E-2"/>
    <n v="19.5"/>
    <n v="19.5"/>
    <x v="2395"/>
    <n v="4.0999999999999996"/>
    <x v="4"/>
    <n v="19.922244444444445"/>
    <n v="9.1948820512820504"/>
  </r>
  <r>
    <x v="1"/>
    <x v="1333"/>
    <x v="1"/>
    <x v="2"/>
    <x v="2"/>
    <x v="0"/>
    <x v="1"/>
    <x v="0"/>
    <n v="4.1105788999999997E-2"/>
    <n v="6.98"/>
    <n v="6.98"/>
    <x v="2396"/>
    <n v="4.0999999999999996"/>
    <x v="2"/>
    <n v="10.436674999999999"/>
    <n v="11.961805157593121"/>
  </r>
  <r>
    <x v="0"/>
    <x v="547"/>
    <x v="11"/>
    <x v="8"/>
    <x v="8"/>
    <x v="2"/>
    <x v="1"/>
    <x v="0"/>
    <n v="9.4549300000000003E-2"/>
    <n v="7.8949999999999996"/>
    <n v="7.8949999999999996"/>
    <x v="825"/>
    <n v="4.0999999999999996"/>
    <x v="8"/>
    <n v="14.661885714285715"/>
    <n v="12.999772007599748"/>
  </r>
  <r>
    <x v="1"/>
    <x v="468"/>
    <x v="0"/>
    <x v="2"/>
    <x v="2"/>
    <x v="0"/>
    <x v="1"/>
    <x v="0"/>
    <n v="7.6060036999999997E-2"/>
    <n v="12.8"/>
    <n v="12.8"/>
    <x v="1270"/>
    <n v="4.0999999999999996"/>
    <x v="2"/>
    <n v="11.892625000000001"/>
    <n v="7.4328906249999998"/>
  </r>
  <r>
    <x v="1"/>
    <x v="66"/>
    <x v="5"/>
    <x v="3"/>
    <x v="3"/>
    <x v="1"/>
    <x v="2"/>
    <x v="0"/>
    <n v="7.4502580000000004E-3"/>
    <n v="12.6"/>
    <n v="12.6"/>
    <x v="2397"/>
    <n v="4.0999999999999996"/>
    <x v="3"/>
    <n v="18.675559999999997"/>
    <n v="14.821873015873015"/>
  </r>
  <r>
    <x v="1"/>
    <x v="1334"/>
    <x v="4"/>
    <x v="2"/>
    <x v="2"/>
    <x v="0"/>
    <x v="1"/>
    <x v="0"/>
    <n v="3.0208510000000001E-2"/>
    <n v="10.1"/>
    <n v="10.1"/>
    <x v="2398"/>
    <n v="4.0999999999999996"/>
    <x v="2"/>
    <n v="19.145700000000001"/>
    <n v="15.164910891089111"/>
  </r>
  <r>
    <x v="1"/>
    <x v="446"/>
    <x v="10"/>
    <x v="1"/>
    <x v="1"/>
    <x v="1"/>
    <x v="0"/>
    <x v="1"/>
    <n v="2.2796178E-2"/>
    <n v="6.03"/>
    <n v="6.03"/>
    <x v="2399"/>
    <n v="4"/>
    <x v="1"/>
    <n v="89.051400000000001"/>
    <n v="29.536119402985072"/>
  </r>
  <r>
    <x v="1"/>
    <x v="1335"/>
    <x v="10"/>
    <x v="7"/>
    <x v="7"/>
    <x v="1"/>
    <x v="0"/>
    <x v="3"/>
    <n v="6.0252433000000001E-2"/>
    <m/>
    <n v="16.75"/>
    <x v="2400"/>
    <n v="4.0999999999999996"/>
    <x v="7"/>
    <n v="28.451766666666668"/>
    <n v="10.191677611940298"/>
  </r>
  <r>
    <x v="1"/>
    <x v="338"/>
    <x v="6"/>
    <x v="2"/>
    <x v="2"/>
    <x v="0"/>
    <x v="1"/>
    <x v="0"/>
    <n v="8.9272252999999996E-2"/>
    <n v="18.7"/>
    <n v="18.7"/>
    <x v="2401"/>
    <n v="4.0999999999999996"/>
    <x v="2"/>
    <n v="31.8459"/>
    <n v="13.623914438502675"/>
  </r>
  <r>
    <x v="0"/>
    <x v="1052"/>
    <x v="6"/>
    <x v="1"/>
    <x v="1"/>
    <x v="1"/>
    <x v="0"/>
    <x v="1"/>
    <n v="4.6208155000000001E-2"/>
    <n v="20.6"/>
    <n v="20.6"/>
    <x v="2402"/>
    <n v="4"/>
    <x v="1"/>
    <n v="89.017200000000003"/>
    <n v="8.6424466019417476"/>
  </r>
  <r>
    <x v="1"/>
    <x v="573"/>
    <x v="5"/>
    <x v="1"/>
    <x v="1"/>
    <x v="1"/>
    <x v="0"/>
    <x v="1"/>
    <n v="1.0033871E-2"/>
    <n v="13.6"/>
    <n v="13.6"/>
    <x v="290"/>
    <n v="4.0999999999999996"/>
    <x v="1"/>
    <n v="88.968500000000006"/>
    <n v="13.083602941176471"/>
  </r>
  <r>
    <x v="1"/>
    <x v="930"/>
    <x v="6"/>
    <x v="3"/>
    <x v="3"/>
    <x v="1"/>
    <x v="2"/>
    <x v="0"/>
    <n v="4.1886576000000002E-2"/>
    <n v="6.6749999999999998"/>
    <n v="6.6749999999999998"/>
    <x v="2403"/>
    <n v="4.0999999999999996"/>
    <x v="3"/>
    <n v="9.21462"/>
    <n v="13.804674157303371"/>
  </r>
  <r>
    <x v="1"/>
    <x v="1142"/>
    <x v="3"/>
    <x v="6"/>
    <x v="6"/>
    <x v="1"/>
    <x v="0"/>
    <x v="2"/>
    <n v="0.16135017600000001"/>
    <n v="15.35"/>
    <n v="15.35"/>
    <x v="2404"/>
    <n v="4.0999999999999996"/>
    <x v="6"/>
    <n v="15.128984615384613"/>
    <n v="12.812820846905536"/>
  </r>
  <r>
    <x v="1"/>
    <x v="391"/>
    <x v="4"/>
    <x v="1"/>
    <x v="1"/>
    <x v="1"/>
    <x v="0"/>
    <x v="1"/>
    <n v="3.6382523999999999E-2"/>
    <n v="7.5"/>
    <n v="7.5"/>
    <x v="1396"/>
    <n v="4.5999999999999996"/>
    <x v="1"/>
    <n v="88.951400000000007"/>
    <n v="23.720373333333335"/>
  </r>
  <r>
    <x v="0"/>
    <x v="214"/>
    <x v="7"/>
    <x v="7"/>
    <x v="7"/>
    <x v="1"/>
    <x v="0"/>
    <x v="3"/>
    <n v="4.3810028000000001E-2"/>
    <m/>
    <n v="7.52"/>
    <x v="221"/>
    <n v="4.0999999999999996"/>
    <x v="7"/>
    <n v="30.232500000000002"/>
    <n v="24.121675531914896"/>
  </r>
  <r>
    <x v="1"/>
    <x v="1151"/>
    <x v="0"/>
    <x v="6"/>
    <x v="6"/>
    <x v="1"/>
    <x v="0"/>
    <x v="2"/>
    <n v="0.11867253699999999"/>
    <n v="7.68"/>
    <n v="7.68"/>
    <x v="2405"/>
    <n v="4.0999999999999996"/>
    <x v="6"/>
    <n v="14.785861538461537"/>
    <n v="25.028151041666664"/>
  </r>
  <r>
    <x v="0"/>
    <x v="262"/>
    <x v="7"/>
    <x v="7"/>
    <x v="7"/>
    <x v="1"/>
    <x v="0"/>
    <x v="3"/>
    <n v="5.8446423999999997E-2"/>
    <m/>
    <n v="11.65"/>
    <x v="2406"/>
    <n v="4.0999999999999996"/>
    <x v="7"/>
    <n v="28.690366666666666"/>
    <n v="14.776154506437768"/>
  </r>
  <r>
    <x v="1"/>
    <x v="782"/>
    <x v="7"/>
    <x v="0"/>
    <x v="0"/>
    <x v="0"/>
    <x v="0"/>
    <x v="0"/>
    <n v="7.6077720000000001E-2"/>
    <n v="17.75"/>
    <n v="17.75"/>
    <x v="1000"/>
    <n v="4.0999999999999996"/>
    <x v="0"/>
    <n v="9.3712"/>
    <n v="6.3354591549295778"/>
  </r>
  <r>
    <x v="1"/>
    <x v="182"/>
    <x v="0"/>
    <x v="0"/>
    <x v="0"/>
    <x v="0"/>
    <x v="0"/>
    <x v="0"/>
    <n v="4.6556408000000001E-2"/>
    <n v="8.1850000000000005"/>
    <n v="8.1850000000000005"/>
    <x v="2407"/>
    <n v="4.0999999999999996"/>
    <x v="0"/>
    <n v="3.9807666666666663"/>
    <n v="5.8361881490531458"/>
  </r>
  <r>
    <x v="1"/>
    <x v="630"/>
    <x v="7"/>
    <x v="0"/>
    <x v="0"/>
    <x v="0"/>
    <x v="0"/>
    <x v="0"/>
    <n v="7.6193762999999998E-2"/>
    <n v="15.1"/>
    <n v="15.1"/>
    <x v="2408"/>
    <n v="4.0999999999999996"/>
    <x v="0"/>
    <n v="7.4819166666666668"/>
    <n v="5.9458940397350997"/>
  </r>
  <r>
    <x v="1"/>
    <x v="1336"/>
    <x v="13"/>
    <x v="0"/>
    <x v="0"/>
    <x v="0"/>
    <x v="0"/>
    <x v="0"/>
    <n v="1.1106464999999999E-2"/>
    <n v="10.6"/>
    <n v="10.6"/>
    <x v="2409"/>
    <n v="4.0999999999999996"/>
    <x v="0"/>
    <n v="3.5621166666666664"/>
    <n v="4.0325849056603769"/>
  </r>
  <r>
    <x v="1"/>
    <x v="1327"/>
    <x v="1"/>
    <x v="0"/>
    <x v="0"/>
    <x v="0"/>
    <x v="0"/>
    <x v="0"/>
    <n v="5.0829881E-2"/>
    <n v="7.5"/>
    <n v="7.5"/>
    <x v="2410"/>
    <n v="4.0999999999999996"/>
    <x v="0"/>
    <n v="10.2256"/>
    <n v="16.360959999999999"/>
  </r>
  <r>
    <x v="1"/>
    <x v="151"/>
    <x v="1"/>
    <x v="0"/>
    <x v="0"/>
    <x v="0"/>
    <x v="0"/>
    <x v="0"/>
    <n v="8.9817198000000001E-2"/>
    <n v="14.1"/>
    <n v="14.1"/>
    <x v="2411"/>
    <n v="4.0999999999999996"/>
    <x v="0"/>
    <n v="11.895799999999999"/>
    <n v="10.124085106382978"/>
  </r>
  <r>
    <x v="1"/>
    <x v="783"/>
    <x v="10"/>
    <x v="0"/>
    <x v="0"/>
    <x v="0"/>
    <x v="0"/>
    <x v="0"/>
    <n v="4.5378572999999998E-2"/>
    <n v="19.100000000000001"/>
    <n v="19.100000000000001"/>
    <x v="2412"/>
    <n v="4.0999999999999996"/>
    <x v="0"/>
    <n v="3.5344833333333336"/>
    <n v="2.2206178010471205"/>
  </r>
  <r>
    <x v="1"/>
    <x v="1337"/>
    <x v="10"/>
    <x v="0"/>
    <x v="0"/>
    <x v="0"/>
    <x v="0"/>
    <x v="0"/>
    <n v="4.4566659000000002E-2"/>
    <n v="19.850000000000001"/>
    <n v="19.850000000000001"/>
    <x v="2413"/>
    <n v="4.0999999999999996"/>
    <x v="0"/>
    <n v="7.382133333333333"/>
    <n v="4.4627506297229216"/>
  </r>
  <r>
    <x v="1"/>
    <x v="665"/>
    <x v="2"/>
    <x v="0"/>
    <x v="0"/>
    <x v="0"/>
    <x v="0"/>
    <x v="0"/>
    <n v="3.6729122000000003E-2"/>
    <n v="13.15"/>
    <n v="13.15"/>
    <x v="2414"/>
    <n v="4.0999999999999996"/>
    <x v="0"/>
    <n v="14.983133333333333"/>
    <n v="13.672821292775664"/>
  </r>
  <r>
    <x v="1"/>
    <x v="890"/>
    <x v="2"/>
    <x v="0"/>
    <x v="0"/>
    <x v="0"/>
    <x v="0"/>
    <x v="0"/>
    <n v="2.6362624000000001E-2"/>
    <n v="14.3"/>
    <n v="14.3"/>
    <x v="2415"/>
    <n v="4.0999999999999996"/>
    <x v="0"/>
    <n v="6.5275166666666671"/>
    <n v="5.4776363636363641"/>
  </r>
  <r>
    <x v="1"/>
    <x v="295"/>
    <x v="2"/>
    <x v="0"/>
    <x v="0"/>
    <x v="0"/>
    <x v="0"/>
    <x v="0"/>
    <n v="8.9956449999999993E-2"/>
    <n v="15.25"/>
    <n v="15.25"/>
    <x v="2416"/>
    <n v="4.0999999999999996"/>
    <x v="0"/>
    <n v="18.093266666666668"/>
    <n v="14.237324590163935"/>
  </r>
  <r>
    <x v="1"/>
    <x v="357"/>
    <x v="2"/>
    <x v="0"/>
    <x v="0"/>
    <x v="0"/>
    <x v="0"/>
    <x v="0"/>
    <n v="3.2678839000000001E-2"/>
    <n v="17.100000000000001"/>
    <n v="17.100000000000001"/>
    <x v="2417"/>
    <n v="4.0999999999999996"/>
    <x v="0"/>
    <n v="12.5616"/>
    <n v="8.8151578947368421"/>
  </r>
  <r>
    <x v="1"/>
    <x v="1177"/>
    <x v="2"/>
    <x v="0"/>
    <x v="0"/>
    <x v="0"/>
    <x v="0"/>
    <x v="0"/>
    <n v="5.6379439000000003E-2"/>
    <n v="17.600000000000001"/>
    <n v="17.600000000000001"/>
    <x v="2409"/>
    <n v="4.0999999999999996"/>
    <x v="0"/>
    <n v="3.5621166666666664"/>
    <n v="2.4287159090909087"/>
  </r>
  <r>
    <x v="1"/>
    <x v="181"/>
    <x v="0"/>
    <x v="0"/>
    <x v="0"/>
    <x v="0"/>
    <x v="0"/>
    <x v="0"/>
    <n v="5.2061482999999999E-2"/>
    <n v="7.72"/>
    <n v="7.72"/>
    <x v="2418"/>
    <n v="4.0999999999999996"/>
    <x v="0"/>
    <n v="6.3998833333333325"/>
    <n v="9.9480051813471491"/>
  </r>
  <r>
    <x v="1"/>
    <x v="1100"/>
    <x v="4"/>
    <x v="0"/>
    <x v="0"/>
    <x v="0"/>
    <x v="0"/>
    <x v="0"/>
    <n v="6.9653585000000004E-2"/>
    <n v="9"/>
    <n v="9"/>
    <x v="2419"/>
    <n v="4.0999999999999996"/>
    <x v="0"/>
    <n v="22.190700000000003"/>
    <n v="29.587600000000002"/>
  </r>
  <r>
    <x v="1"/>
    <x v="894"/>
    <x v="4"/>
    <x v="0"/>
    <x v="0"/>
    <x v="0"/>
    <x v="0"/>
    <x v="0"/>
    <n v="2.7757460000000001E-2"/>
    <n v="19.350000000000001"/>
    <n v="19.350000000000001"/>
    <x v="2420"/>
    <n v="4.0999999999999996"/>
    <x v="0"/>
    <n v="5.2097333333333333"/>
    <n v="3.230842377260982"/>
  </r>
  <r>
    <x v="1"/>
    <x v="301"/>
    <x v="5"/>
    <x v="0"/>
    <x v="0"/>
    <x v="0"/>
    <x v="0"/>
    <x v="0"/>
    <n v="0"/>
    <n v="8.51"/>
    <n v="8.51"/>
    <x v="2421"/>
    <n v="4.0999999999999996"/>
    <x v="0"/>
    <n v="11.845583333333332"/>
    <n v="16.70352526439483"/>
  </r>
  <r>
    <x v="1"/>
    <x v="552"/>
    <x v="5"/>
    <x v="0"/>
    <x v="0"/>
    <x v="0"/>
    <x v="0"/>
    <x v="0"/>
    <n v="4.4730667000000002E-2"/>
    <n v="9.3000000000000007"/>
    <n v="9.3000000000000007"/>
    <x v="1836"/>
    <n v="4.0999999999999996"/>
    <x v="0"/>
    <n v="20.431683333333336"/>
    <n v="26.363462365591396"/>
  </r>
  <r>
    <x v="1"/>
    <x v="1338"/>
    <x v="5"/>
    <x v="0"/>
    <x v="0"/>
    <x v="0"/>
    <x v="0"/>
    <x v="0"/>
    <n v="5.9417055000000003E-2"/>
    <n v="15.1"/>
    <n v="15.1"/>
    <x v="2422"/>
    <n v="4.0999999999999996"/>
    <x v="0"/>
    <n v="19.827066666666667"/>
    <n v="15.75660927152318"/>
  </r>
  <r>
    <x v="1"/>
    <x v="1339"/>
    <x v="9"/>
    <x v="0"/>
    <x v="0"/>
    <x v="0"/>
    <x v="0"/>
    <x v="0"/>
    <n v="4.8762382999999999E-2"/>
    <n v="10.65"/>
    <n v="10.65"/>
    <x v="1955"/>
    <n v="4.0999999999999996"/>
    <x v="0"/>
    <n v="13.771050000000001"/>
    <n v="15.516676056338028"/>
  </r>
  <r>
    <x v="1"/>
    <x v="930"/>
    <x v="6"/>
    <x v="0"/>
    <x v="0"/>
    <x v="0"/>
    <x v="0"/>
    <x v="0"/>
    <n v="4.1986638999999999E-2"/>
    <n v="6.6749999999999998"/>
    <n v="6.6749999999999998"/>
    <x v="2423"/>
    <n v="4.0999999999999996"/>
    <x v="0"/>
    <n v="7.7705166666666665"/>
    <n v="13.969468164794009"/>
  </r>
  <r>
    <x v="1"/>
    <x v="255"/>
    <x v="6"/>
    <x v="0"/>
    <x v="0"/>
    <x v="0"/>
    <x v="0"/>
    <x v="0"/>
    <n v="0.108059141"/>
    <n v="9.1950000000000003"/>
    <n v="9.1950000000000003"/>
    <x v="2424"/>
    <n v="4.0999999999999996"/>
    <x v="0"/>
    <n v="15.146949999999999"/>
    <n v="19.767634584013049"/>
  </r>
  <r>
    <x v="1"/>
    <x v="673"/>
    <x v="6"/>
    <x v="0"/>
    <x v="0"/>
    <x v="0"/>
    <x v="0"/>
    <x v="0"/>
    <n v="6.6979957000000007E-2"/>
    <n v="14.1"/>
    <n v="14.1"/>
    <x v="2425"/>
    <n v="4.0999999999999996"/>
    <x v="0"/>
    <n v="16.392366666666668"/>
    <n v="13.95095035460993"/>
  </r>
  <r>
    <x v="1"/>
    <x v="1009"/>
    <x v="3"/>
    <x v="0"/>
    <x v="0"/>
    <x v="0"/>
    <x v="0"/>
    <x v="0"/>
    <n v="4.1951439E-2"/>
    <n v="9.5"/>
    <n v="9.5"/>
    <x v="2426"/>
    <n v="4.0999999999999996"/>
    <x v="0"/>
    <n v="2.7075"/>
    <n v="3.4200000000000004"/>
  </r>
  <r>
    <x v="1"/>
    <x v="997"/>
    <x v="3"/>
    <x v="0"/>
    <x v="0"/>
    <x v="0"/>
    <x v="0"/>
    <x v="0"/>
    <n v="2.3613954999999999E-2"/>
    <n v="16.100000000000001"/>
    <n v="16.100000000000001"/>
    <x v="2427"/>
    <n v="4.0999999999999996"/>
    <x v="0"/>
    <n v="16.073716666666666"/>
    <n v="11.980409937888197"/>
  </r>
  <r>
    <x v="0"/>
    <x v="372"/>
    <x v="7"/>
    <x v="0"/>
    <x v="0"/>
    <x v="0"/>
    <x v="0"/>
    <x v="0"/>
    <n v="6.3359419999999998E-3"/>
    <n v="6.6349999999999998"/>
    <n v="6.6349999999999998"/>
    <x v="2428"/>
    <n v="4.0999999999999996"/>
    <x v="0"/>
    <n v="10.150816666666666"/>
    <n v="18.358673700075357"/>
  </r>
  <r>
    <x v="0"/>
    <x v="287"/>
    <x v="7"/>
    <x v="0"/>
    <x v="0"/>
    <x v="0"/>
    <x v="0"/>
    <x v="0"/>
    <n v="0.12845948099999999"/>
    <n v="14.5"/>
    <n v="14.5"/>
    <x v="1633"/>
    <n v="4.0999999999999996"/>
    <x v="0"/>
    <n v="8.5027666666666661"/>
    <n v="7.0367724137931029"/>
  </r>
  <r>
    <x v="0"/>
    <x v="1340"/>
    <x v="13"/>
    <x v="0"/>
    <x v="0"/>
    <x v="0"/>
    <x v="0"/>
    <x v="0"/>
    <n v="2.454694E-2"/>
    <n v="5.26"/>
    <n v="5.26"/>
    <x v="2429"/>
    <n v="4.0999999999999996"/>
    <x v="0"/>
    <n v="7.9755666666666665"/>
    <n v="18.195209125475287"/>
  </r>
  <r>
    <x v="0"/>
    <x v="932"/>
    <x v="13"/>
    <x v="0"/>
    <x v="0"/>
    <x v="0"/>
    <x v="0"/>
    <x v="0"/>
    <n v="0"/>
    <n v="9.6"/>
    <n v="9.6"/>
    <x v="2430"/>
    <n v="4.0999999999999996"/>
    <x v="0"/>
    <n v="8.4749166666666671"/>
    <n v="10.593645833333333"/>
  </r>
  <r>
    <x v="0"/>
    <x v="201"/>
    <x v="1"/>
    <x v="0"/>
    <x v="0"/>
    <x v="0"/>
    <x v="0"/>
    <x v="0"/>
    <n v="3.0890618000000002E-2"/>
    <n v="8.42"/>
    <n v="8.42"/>
    <x v="2431"/>
    <n v="4.0999999999999996"/>
    <x v="0"/>
    <n v="19.061266666666665"/>
    <n v="27.165700712589071"/>
  </r>
  <r>
    <x v="0"/>
    <x v="342"/>
    <x v="10"/>
    <x v="0"/>
    <x v="0"/>
    <x v="0"/>
    <x v="0"/>
    <x v="0"/>
    <n v="7.4035365000000006E-2"/>
    <n v="12.6"/>
    <n v="12.6"/>
    <x v="420"/>
    <n v="4.0999999999999996"/>
    <x v="0"/>
    <n v="21.344633333333334"/>
    <n v="20.328222222222223"/>
  </r>
  <r>
    <x v="0"/>
    <x v="1311"/>
    <x v="10"/>
    <x v="0"/>
    <x v="0"/>
    <x v="0"/>
    <x v="0"/>
    <x v="0"/>
    <n v="6.3429817999999999E-2"/>
    <n v="16.100000000000001"/>
    <n v="16.100000000000001"/>
    <x v="2314"/>
    <n v="4.0999999999999996"/>
    <x v="0"/>
    <n v="14.95265"/>
    <n v="11.144832298136645"/>
  </r>
  <r>
    <x v="0"/>
    <x v="874"/>
    <x v="2"/>
    <x v="0"/>
    <x v="0"/>
    <x v="0"/>
    <x v="0"/>
    <x v="0"/>
    <n v="3.7580876999999999E-2"/>
    <n v="14"/>
    <n v="14"/>
    <x v="2432"/>
    <n v="4.0999999999999996"/>
    <x v="0"/>
    <n v="13.554383333333334"/>
    <n v="11.618042857142857"/>
  </r>
  <r>
    <x v="0"/>
    <x v="1297"/>
    <x v="0"/>
    <x v="0"/>
    <x v="0"/>
    <x v="0"/>
    <x v="0"/>
    <x v="0"/>
    <n v="3.8817121000000003E-2"/>
    <n v="5.7850000000000001"/>
    <n v="5.7850000000000001"/>
    <x v="2433"/>
    <n v="4.0999999999999996"/>
    <x v="0"/>
    <n v="21.885433333333335"/>
    <n v="45.397614520311151"/>
  </r>
  <r>
    <x v="0"/>
    <x v="1110"/>
    <x v="0"/>
    <x v="0"/>
    <x v="0"/>
    <x v="0"/>
    <x v="0"/>
    <x v="0"/>
    <n v="3.0992735E-2"/>
    <n v="7.55"/>
    <n v="7.55"/>
    <x v="1688"/>
    <n v="4.0999999999999996"/>
    <x v="0"/>
    <n v="10.358933333333333"/>
    <n v="16.464529801324503"/>
  </r>
  <r>
    <x v="0"/>
    <x v="975"/>
    <x v="0"/>
    <x v="0"/>
    <x v="0"/>
    <x v="0"/>
    <x v="0"/>
    <x v="0"/>
    <n v="0.16561641499999999"/>
    <n v="13.15"/>
    <n v="13.15"/>
    <x v="731"/>
    <n v="4.0999999999999996"/>
    <x v="0"/>
    <n v="14.389699999999999"/>
    <n v="13.131285171102661"/>
  </r>
  <r>
    <x v="0"/>
    <x v="1225"/>
    <x v="0"/>
    <x v="0"/>
    <x v="0"/>
    <x v="0"/>
    <x v="0"/>
    <x v="0"/>
    <n v="0.105831117"/>
    <n v="15.1"/>
    <n v="15.1"/>
    <x v="2434"/>
    <n v="4.0999999999999996"/>
    <x v="0"/>
    <n v="3.4733000000000001"/>
    <n v="2.7602384105960267"/>
  </r>
  <r>
    <x v="0"/>
    <x v="107"/>
    <x v="8"/>
    <x v="0"/>
    <x v="0"/>
    <x v="0"/>
    <x v="0"/>
    <x v="0"/>
    <n v="4.4321421999999999E-2"/>
    <n v="5.19"/>
    <n v="5.19"/>
    <x v="947"/>
    <n v="4.0999999999999996"/>
    <x v="0"/>
    <n v="8.6582500000000007"/>
    <n v="20.019075144508669"/>
  </r>
  <r>
    <x v="0"/>
    <x v="1341"/>
    <x v="8"/>
    <x v="0"/>
    <x v="0"/>
    <x v="0"/>
    <x v="0"/>
    <x v="0"/>
    <n v="0.151087845"/>
    <n v="5.86"/>
    <n v="5.86"/>
    <x v="2435"/>
    <n v="4.0999999999999996"/>
    <x v="0"/>
    <n v="12.927616666666667"/>
    <n v="26.47293515358362"/>
  </r>
  <r>
    <x v="0"/>
    <x v="738"/>
    <x v="8"/>
    <x v="0"/>
    <x v="0"/>
    <x v="0"/>
    <x v="0"/>
    <x v="0"/>
    <n v="0.15130832599999999"/>
    <n v="20.350000000000001"/>
    <n v="20.350000000000001"/>
    <x v="2436"/>
    <n v="4.0999999999999996"/>
    <x v="0"/>
    <n v="6.8106333333333327"/>
    <n v="4.0160982800982792"/>
  </r>
  <r>
    <x v="0"/>
    <x v="1152"/>
    <x v="6"/>
    <x v="0"/>
    <x v="0"/>
    <x v="0"/>
    <x v="0"/>
    <x v="0"/>
    <n v="0"/>
    <n v="6.89"/>
    <n v="6.89"/>
    <x v="2437"/>
    <n v="4.0999999999999996"/>
    <x v="0"/>
    <n v="16.1235"/>
    <n v="28.081567489114661"/>
  </r>
  <r>
    <x v="0"/>
    <x v="662"/>
    <x v="6"/>
    <x v="0"/>
    <x v="0"/>
    <x v="0"/>
    <x v="0"/>
    <x v="0"/>
    <n v="0.144856342"/>
    <n v="7.21"/>
    <n v="7.21"/>
    <x v="2438"/>
    <n v="4.0999999999999996"/>
    <x v="0"/>
    <n v="8.3777666666666661"/>
    <n v="13.943578363384187"/>
  </r>
  <r>
    <x v="0"/>
    <x v="1228"/>
    <x v="6"/>
    <x v="0"/>
    <x v="0"/>
    <x v="0"/>
    <x v="0"/>
    <x v="0"/>
    <n v="2.0908607999999999E-2"/>
    <n v="19.850000000000001"/>
    <n v="19.850000000000001"/>
    <x v="2439"/>
    <n v="4.0999999999999996"/>
    <x v="0"/>
    <n v="5.2932833333333331"/>
    <n v="3.1999697732997476"/>
  </r>
  <r>
    <x v="0"/>
    <x v="908"/>
    <x v="3"/>
    <x v="0"/>
    <x v="0"/>
    <x v="0"/>
    <x v="0"/>
    <x v="0"/>
    <n v="7.7292301999999993E-2"/>
    <n v="19.5"/>
    <n v="19.5"/>
    <x v="2440"/>
    <n v="4.0999999999999996"/>
    <x v="0"/>
    <n v="19.616316666666666"/>
    <n v="12.071579487179488"/>
  </r>
  <r>
    <x v="0"/>
    <x v="108"/>
    <x v="15"/>
    <x v="0"/>
    <x v="0"/>
    <x v="0"/>
    <x v="0"/>
    <x v="0"/>
    <n v="0"/>
    <n v="21.2"/>
    <n v="21.2"/>
    <x v="2441"/>
    <n v="4.0999999999999996"/>
    <x v="0"/>
    <n v="14.472816666666667"/>
    <n v="8.1921603773584906"/>
  </r>
  <r>
    <x v="1"/>
    <x v="714"/>
    <x v="13"/>
    <x v="7"/>
    <x v="9"/>
    <x v="0"/>
    <x v="1"/>
    <x v="2"/>
    <n v="4.2941558999999997E-2"/>
    <m/>
    <n v="6.55"/>
    <x v="2442"/>
    <n v="4.0999999999999996"/>
    <x v="7"/>
    <n v="17.155533333333334"/>
    <n v="15.714992366412215"/>
  </r>
  <r>
    <x v="1"/>
    <x v="1342"/>
    <x v="1"/>
    <x v="7"/>
    <x v="9"/>
    <x v="0"/>
    <x v="1"/>
    <x v="2"/>
    <n v="0.112161697"/>
    <m/>
    <n v="14.5"/>
    <x v="2443"/>
    <n v="4.0999999999999996"/>
    <x v="7"/>
    <n v="25.744699999999998"/>
    <n v="10.652979310344827"/>
  </r>
  <r>
    <x v="1"/>
    <x v="1275"/>
    <x v="2"/>
    <x v="7"/>
    <x v="9"/>
    <x v="0"/>
    <x v="1"/>
    <x v="2"/>
    <n v="0.116928924"/>
    <m/>
    <n v="9.3000000000000007"/>
    <x v="605"/>
    <n v="4.0999999999999996"/>
    <x v="7"/>
    <n v="30.554866666666666"/>
    <n v="19.712817204301071"/>
  </r>
  <r>
    <x v="1"/>
    <x v="919"/>
    <x v="2"/>
    <x v="7"/>
    <x v="9"/>
    <x v="0"/>
    <x v="1"/>
    <x v="2"/>
    <n v="0.12658509500000001"/>
    <m/>
    <n v="5.7649999999999997"/>
    <x v="403"/>
    <n v="4.0999999999999996"/>
    <x v="7"/>
    <n v="20.401633333333333"/>
    <n v="21.233269731136168"/>
  </r>
  <r>
    <x v="1"/>
    <x v="86"/>
    <x v="4"/>
    <x v="7"/>
    <x v="9"/>
    <x v="0"/>
    <x v="1"/>
    <x v="2"/>
    <n v="1.7295906E-2"/>
    <m/>
    <n v="11.395"/>
    <x v="2444"/>
    <n v="4.0999999999999996"/>
    <x v="7"/>
    <n v="7.8505666666666665"/>
    <n v="4.133690215006582"/>
  </r>
  <r>
    <x v="1"/>
    <x v="247"/>
    <x v="4"/>
    <x v="7"/>
    <x v="9"/>
    <x v="0"/>
    <x v="1"/>
    <x v="2"/>
    <n v="7.3077196999999997E-2"/>
    <m/>
    <n v="12.35"/>
    <x v="2445"/>
    <n v="4.0999999999999996"/>
    <x v="7"/>
    <n v="5.7202666666666664"/>
    <n v="2.7790769230769228"/>
  </r>
  <r>
    <x v="1"/>
    <x v="1100"/>
    <x v="4"/>
    <x v="7"/>
    <x v="9"/>
    <x v="0"/>
    <x v="1"/>
    <x v="2"/>
    <n v="0.121765124"/>
    <m/>
    <n v="9"/>
    <x v="2446"/>
    <n v="4.0999999999999996"/>
    <x v="7"/>
    <n v="44.031399999999998"/>
    <n v="29.354266666666668"/>
  </r>
  <r>
    <x v="1"/>
    <x v="1343"/>
    <x v="4"/>
    <x v="7"/>
    <x v="9"/>
    <x v="0"/>
    <x v="1"/>
    <x v="2"/>
    <n v="0.10178199"/>
    <m/>
    <n v="8.4849999999999994"/>
    <x v="2447"/>
    <n v="4.0999999999999996"/>
    <x v="7"/>
    <n v="17.449833333333334"/>
    <n v="12.339304655274013"/>
  </r>
  <r>
    <x v="1"/>
    <x v="1344"/>
    <x v="5"/>
    <x v="7"/>
    <x v="9"/>
    <x v="0"/>
    <x v="1"/>
    <x v="2"/>
    <n v="0.162248011"/>
    <m/>
    <n v="13.15"/>
    <x v="2448"/>
    <n v="4.0999999999999996"/>
    <x v="7"/>
    <n v="26.743399999999998"/>
    <n v="12.202311787072242"/>
  </r>
  <r>
    <x v="1"/>
    <x v="1288"/>
    <x v="5"/>
    <x v="7"/>
    <x v="9"/>
    <x v="0"/>
    <x v="1"/>
    <x v="2"/>
    <n v="8.9187719999999998E-2"/>
    <m/>
    <n v="17.7"/>
    <x v="2449"/>
    <n v="4.0999999999999996"/>
    <x v="7"/>
    <n v="21.494633333333336"/>
    <n v="7.2863163841807923"/>
  </r>
  <r>
    <x v="1"/>
    <x v="1345"/>
    <x v="5"/>
    <x v="7"/>
    <x v="9"/>
    <x v="0"/>
    <x v="1"/>
    <x v="2"/>
    <n v="6.8753558000000006E-2"/>
    <m/>
    <n v="20.350000000000001"/>
    <x v="2450"/>
    <n v="4.0999999999999996"/>
    <x v="7"/>
    <n v="21.327966666666665"/>
    <n v="6.2883439803439796"/>
  </r>
  <r>
    <x v="1"/>
    <x v="934"/>
    <x v="5"/>
    <x v="7"/>
    <x v="9"/>
    <x v="0"/>
    <x v="1"/>
    <x v="2"/>
    <n v="0.102371638"/>
    <m/>
    <n v="18.2"/>
    <x v="2451"/>
    <n v="4.0999999999999996"/>
    <x v="7"/>
    <n v="36.874266666666664"/>
    <n v="12.156351648351649"/>
  </r>
  <r>
    <x v="1"/>
    <x v="806"/>
    <x v="14"/>
    <x v="7"/>
    <x v="9"/>
    <x v="0"/>
    <x v="1"/>
    <x v="2"/>
    <n v="5.9281315000000001E-2"/>
    <m/>
    <n v="11.65"/>
    <x v="1037"/>
    <n v="4.0999999999999996"/>
    <x v="7"/>
    <n v="18.597666666666665"/>
    <n v="9.5781974248927035"/>
  </r>
  <r>
    <x v="1"/>
    <x v="882"/>
    <x v="6"/>
    <x v="7"/>
    <x v="9"/>
    <x v="0"/>
    <x v="1"/>
    <x v="2"/>
    <n v="0.20816215599999999"/>
    <m/>
    <n v="15"/>
    <x v="2452"/>
    <n v="4.0999999999999996"/>
    <x v="7"/>
    <n v="38.028233333333333"/>
    <n v="15.211293333333334"/>
  </r>
  <r>
    <x v="1"/>
    <x v="368"/>
    <x v="6"/>
    <x v="7"/>
    <x v="9"/>
    <x v="0"/>
    <x v="1"/>
    <x v="2"/>
    <n v="0.24732103899999999"/>
    <m/>
    <n v="6.0350000000000001"/>
    <x v="2453"/>
    <n v="4.0999999999999996"/>
    <x v="7"/>
    <n v="25.399966666666668"/>
    <n v="25.252659486329744"/>
  </r>
  <r>
    <x v="1"/>
    <x v="1346"/>
    <x v="6"/>
    <x v="7"/>
    <x v="9"/>
    <x v="0"/>
    <x v="1"/>
    <x v="2"/>
    <n v="5.4443762E-2"/>
    <m/>
    <n v="8.6300000000000008"/>
    <x v="144"/>
    <n v="4.0999999999999996"/>
    <x v="7"/>
    <n v="30.776366666666664"/>
    <n v="21.397242178447275"/>
  </r>
  <r>
    <x v="1"/>
    <x v="1347"/>
    <x v="6"/>
    <x v="7"/>
    <x v="9"/>
    <x v="0"/>
    <x v="1"/>
    <x v="2"/>
    <n v="4.8932713000000003E-2"/>
    <m/>
    <n v="7.2750000000000004"/>
    <x v="2454"/>
    <n v="4.0999999999999996"/>
    <x v="7"/>
    <n v="24.079333333333334"/>
    <n v="19.859243986254295"/>
  </r>
  <r>
    <x v="1"/>
    <x v="544"/>
    <x v="6"/>
    <x v="7"/>
    <x v="9"/>
    <x v="0"/>
    <x v="1"/>
    <x v="2"/>
    <n v="0.24410231499999999"/>
    <m/>
    <n v="16.850000000000001"/>
    <x v="2455"/>
    <n v="4.0999999999999996"/>
    <x v="7"/>
    <n v="24.679333333333332"/>
    <n v="8.7878931750741831"/>
  </r>
  <r>
    <x v="1"/>
    <x v="72"/>
    <x v="6"/>
    <x v="7"/>
    <x v="9"/>
    <x v="0"/>
    <x v="1"/>
    <x v="2"/>
    <n v="3.6012918999999997E-2"/>
    <m/>
    <n v="12.1"/>
    <x v="1487"/>
    <n v="4.0999999999999996"/>
    <x v="7"/>
    <n v="24.678899999999999"/>
    <n v="12.237471074380165"/>
  </r>
  <r>
    <x v="1"/>
    <x v="1233"/>
    <x v="6"/>
    <x v="7"/>
    <x v="9"/>
    <x v="0"/>
    <x v="1"/>
    <x v="2"/>
    <n v="7.7849832999999993E-2"/>
    <m/>
    <n v="17.850000000000001"/>
    <x v="2456"/>
    <n v="4.0999999999999996"/>
    <x v="7"/>
    <n v="21.200333333333333"/>
    <n v="7.1261624649859936"/>
  </r>
  <r>
    <x v="0"/>
    <x v="1089"/>
    <x v="7"/>
    <x v="7"/>
    <x v="9"/>
    <x v="0"/>
    <x v="1"/>
    <x v="2"/>
    <n v="5.2791124000000002E-2"/>
    <m/>
    <n v="8.3000000000000007"/>
    <x v="2457"/>
    <n v="4.0999999999999996"/>
    <x v="7"/>
    <n v="16.423066666666667"/>
    <n v="11.872096385542168"/>
  </r>
  <r>
    <x v="0"/>
    <x v="1294"/>
    <x v="7"/>
    <x v="7"/>
    <x v="9"/>
    <x v="0"/>
    <x v="1"/>
    <x v="2"/>
    <n v="5.5213281000000003E-2"/>
    <m/>
    <n v="12.6"/>
    <x v="2458"/>
    <n v="4.0999999999999996"/>
    <x v="7"/>
    <n v="28.746066666666668"/>
    <n v="13.688603174603175"/>
  </r>
  <r>
    <x v="0"/>
    <x v="1348"/>
    <x v="13"/>
    <x v="7"/>
    <x v="9"/>
    <x v="0"/>
    <x v="1"/>
    <x v="2"/>
    <n v="6.0587738000000002E-2"/>
    <m/>
    <n v="6.55"/>
    <x v="2459"/>
    <n v="4.0999999999999996"/>
    <x v="7"/>
    <n v="26.138133333333332"/>
    <n v="23.943328244274809"/>
  </r>
  <r>
    <x v="0"/>
    <x v="200"/>
    <x v="1"/>
    <x v="7"/>
    <x v="9"/>
    <x v="0"/>
    <x v="1"/>
    <x v="2"/>
    <n v="5.6338482000000002E-2"/>
    <m/>
    <n v="5.46"/>
    <x v="2460"/>
    <n v="4.0999999999999996"/>
    <x v="7"/>
    <n v="30.770666666666667"/>
    <n v="33.813919413919415"/>
  </r>
  <r>
    <x v="0"/>
    <x v="739"/>
    <x v="1"/>
    <x v="7"/>
    <x v="9"/>
    <x v="0"/>
    <x v="1"/>
    <x v="2"/>
    <n v="0.148737487"/>
    <m/>
    <n v="19.2"/>
    <x v="2435"/>
    <n v="4.0999999999999996"/>
    <x v="7"/>
    <n v="25.855233333333334"/>
    <n v="8.0797604166666677"/>
  </r>
  <r>
    <x v="0"/>
    <x v="204"/>
    <x v="10"/>
    <x v="7"/>
    <x v="9"/>
    <x v="0"/>
    <x v="1"/>
    <x v="2"/>
    <n v="0.1107011"/>
    <m/>
    <n v="11.35"/>
    <x v="36"/>
    <n v="4.0999999999999996"/>
    <x v="7"/>
    <n v="14.780933333333332"/>
    <n v="7.8137092511013213"/>
  </r>
  <r>
    <x v="0"/>
    <x v="959"/>
    <x v="0"/>
    <x v="7"/>
    <x v="9"/>
    <x v="0"/>
    <x v="1"/>
    <x v="2"/>
    <n v="0.102999154"/>
    <m/>
    <n v="14.5"/>
    <x v="2461"/>
    <n v="4.0999999999999996"/>
    <x v="7"/>
    <n v="28.324133333333332"/>
    <n v="11.720331034482758"/>
  </r>
  <r>
    <x v="0"/>
    <x v="41"/>
    <x v="0"/>
    <x v="7"/>
    <x v="9"/>
    <x v="0"/>
    <x v="1"/>
    <x v="2"/>
    <n v="3.3144603000000002E-2"/>
    <m/>
    <n v="15.7"/>
    <x v="2462"/>
    <n v="4.0999999999999996"/>
    <x v="7"/>
    <n v="10.458933333333333"/>
    <n v="3.9970445859872612"/>
  </r>
  <r>
    <x v="0"/>
    <x v="909"/>
    <x v="0"/>
    <x v="7"/>
    <x v="9"/>
    <x v="0"/>
    <x v="1"/>
    <x v="2"/>
    <n v="0.10229590399999999"/>
    <m/>
    <n v="12.15"/>
    <x v="2463"/>
    <n v="4.0999999999999996"/>
    <x v="7"/>
    <n v="27.059200000000001"/>
    <n v="13.362567901234566"/>
  </r>
  <r>
    <x v="0"/>
    <x v="0"/>
    <x v="0"/>
    <x v="7"/>
    <x v="9"/>
    <x v="0"/>
    <x v="1"/>
    <x v="2"/>
    <n v="0.17483889999999999"/>
    <m/>
    <n v="15.1"/>
    <x v="2464"/>
    <n v="4.0999999999999996"/>
    <x v="7"/>
    <n v="23.813100000000002"/>
    <n v="9.4621589403973516"/>
  </r>
  <r>
    <x v="0"/>
    <x v="81"/>
    <x v="8"/>
    <x v="7"/>
    <x v="9"/>
    <x v="0"/>
    <x v="1"/>
    <x v="2"/>
    <n v="2.1812600000000001E-2"/>
    <m/>
    <n v="10.195"/>
    <x v="101"/>
    <n v="4.0999999999999996"/>
    <x v="7"/>
    <n v="32.451833333333333"/>
    <n v="19.09867582148112"/>
  </r>
  <r>
    <x v="0"/>
    <x v="1349"/>
    <x v="6"/>
    <x v="7"/>
    <x v="9"/>
    <x v="0"/>
    <x v="1"/>
    <x v="2"/>
    <n v="0"/>
    <m/>
    <n v="13.65"/>
    <x v="2465"/>
    <n v="4.0999999999999996"/>
    <x v="7"/>
    <n v="9.7931333333333335"/>
    <n v="4.304673992673993"/>
  </r>
  <r>
    <x v="0"/>
    <x v="875"/>
    <x v="2"/>
    <x v="7"/>
    <x v="9"/>
    <x v="0"/>
    <x v="1"/>
    <x v="2"/>
    <n v="0.16147713999999999"/>
    <m/>
    <n v="18.350000000000001"/>
    <x v="2466"/>
    <n v="4.0999999999999996"/>
    <x v="7"/>
    <n v="31.037766666666666"/>
    <n v="10.148588555858309"/>
  </r>
  <r>
    <x v="1"/>
    <x v="886"/>
    <x v="10"/>
    <x v="2"/>
    <x v="2"/>
    <x v="0"/>
    <x v="1"/>
    <x v="0"/>
    <n v="5.7060090000000001E-2"/>
    <n v="16"/>
    <n v="16"/>
    <x v="2467"/>
    <n v="4.0999999999999996"/>
    <x v="2"/>
    <n v="28.130050000000001"/>
    <n v="14.065025"/>
  </r>
  <r>
    <x v="1"/>
    <x v="643"/>
    <x v="5"/>
    <x v="2"/>
    <x v="2"/>
    <x v="0"/>
    <x v="1"/>
    <x v="0"/>
    <n v="1.4274291999999999E-2"/>
    <n v="19.5"/>
    <n v="19.5"/>
    <x v="2468"/>
    <n v="4.0999999999999996"/>
    <x v="2"/>
    <n v="6.9576750000000001"/>
    <n v="2.8544307692307691"/>
  </r>
  <r>
    <x v="1"/>
    <x v="1350"/>
    <x v="7"/>
    <x v="2"/>
    <x v="2"/>
    <x v="0"/>
    <x v="1"/>
    <x v="0"/>
    <n v="2.3734872000000001E-2"/>
    <n v="14"/>
    <n v="14"/>
    <x v="2469"/>
    <n v="4.0999999999999996"/>
    <x v="2"/>
    <n v="12.90415"/>
    <n v="7.3738000000000001"/>
  </r>
  <r>
    <x v="1"/>
    <x v="149"/>
    <x v="7"/>
    <x v="2"/>
    <x v="2"/>
    <x v="0"/>
    <x v="1"/>
    <x v="0"/>
    <n v="0.11326743"/>
    <n v="14.1"/>
    <n v="14.1"/>
    <x v="2470"/>
    <n v="4.0999999999999996"/>
    <x v="2"/>
    <n v="6.8244499999999997"/>
    <n v="3.872028368794326"/>
  </r>
  <r>
    <x v="1"/>
    <x v="1080"/>
    <x v="7"/>
    <x v="2"/>
    <x v="2"/>
    <x v="0"/>
    <x v="1"/>
    <x v="0"/>
    <n v="3.4369528000000003E-2"/>
    <n v="20"/>
    <n v="20"/>
    <x v="1211"/>
    <n v="4.0999999999999996"/>
    <x v="2"/>
    <n v="5.4635749999999996"/>
    <n v="2.1854299999999998"/>
  </r>
  <r>
    <x v="1"/>
    <x v="237"/>
    <x v="7"/>
    <x v="2"/>
    <x v="2"/>
    <x v="0"/>
    <x v="1"/>
    <x v="0"/>
    <n v="6.0699725000000003E-2"/>
    <n v="20.350000000000001"/>
    <n v="20.350000000000001"/>
    <x v="2471"/>
    <n v="4.0999999999999996"/>
    <x v="2"/>
    <n v="29.170200000000001"/>
    <n v="11.467400491400491"/>
  </r>
  <r>
    <x v="1"/>
    <x v="920"/>
    <x v="11"/>
    <x v="2"/>
    <x v="2"/>
    <x v="0"/>
    <x v="1"/>
    <x v="0"/>
    <n v="8.9260667000000002E-2"/>
    <n v="20.75"/>
    <n v="20.75"/>
    <x v="2472"/>
    <n v="4.0999999999999996"/>
    <x v="2"/>
    <n v="24.180975"/>
    <n v="9.3227855421686741"/>
  </r>
  <r>
    <x v="1"/>
    <x v="1199"/>
    <x v="1"/>
    <x v="2"/>
    <x v="2"/>
    <x v="0"/>
    <x v="1"/>
    <x v="0"/>
    <n v="3.7398952999999999E-2"/>
    <n v="5.1749999999999998"/>
    <n v="5.1749999999999998"/>
    <x v="2473"/>
    <n v="4.0999999999999996"/>
    <x v="2"/>
    <n v="10.527799999999999"/>
    <n v="16.274859903381643"/>
  </r>
  <r>
    <x v="1"/>
    <x v="1187"/>
    <x v="10"/>
    <x v="2"/>
    <x v="2"/>
    <x v="0"/>
    <x v="1"/>
    <x v="0"/>
    <n v="4.4925784000000003E-2"/>
    <n v="8.2100000000000009"/>
    <n v="8.2100000000000009"/>
    <x v="1117"/>
    <n v="4.0999999999999996"/>
    <x v="2"/>
    <n v="10.752475"/>
    <n v="10.477442143727162"/>
  </r>
  <r>
    <x v="1"/>
    <x v="1351"/>
    <x v="10"/>
    <x v="2"/>
    <x v="2"/>
    <x v="0"/>
    <x v="1"/>
    <x v="0"/>
    <n v="7.4940030000000005E-2"/>
    <n v="13.1"/>
    <n v="13.1"/>
    <x v="2474"/>
    <n v="4.0999999999999996"/>
    <x v="2"/>
    <n v="9.3794249999999995"/>
    <n v="5.7278931297709921"/>
  </r>
  <r>
    <x v="1"/>
    <x v="541"/>
    <x v="10"/>
    <x v="2"/>
    <x v="2"/>
    <x v="0"/>
    <x v="1"/>
    <x v="0"/>
    <n v="6.1986574000000003E-2"/>
    <n v="14.5"/>
    <n v="14.5"/>
    <x v="2475"/>
    <n v="4.0999999999999996"/>
    <x v="2"/>
    <n v="19.137474999999998"/>
    <n v="10.558606896551723"/>
  </r>
  <r>
    <x v="1"/>
    <x v="1352"/>
    <x v="10"/>
    <x v="2"/>
    <x v="2"/>
    <x v="0"/>
    <x v="1"/>
    <x v="0"/>
    <n v="3.3213989999999999E-2"/>
    <n v="18.350000000000001"/>
    <n v="18.350000000000001"/>
    <x v="2476"/>
    <n v="4.0999999999999996"/>
    <x v="2"/>
    <n v="19.36675"/>
    <n v="8.4432697547683908"/>
  </r>
  <r>
    <x v="1"/>
    <x v="809"/>
    <x v="10"/>
    <x v="2"/>
    <x v="2"/>
    <x v="0"/>
    <x v="1"/>
    <x v="0"/>
    <n v="0"/>
    <n v="20.7"/>
    <n v="20.7"/>
    <x v="1795"/>
    <n v="4.0999999999999996"/>
    <x v="2"/>
    <n v="9.8083749999999998"/>
    <n v="3.7906763285024154"/>
  </r>
  <r>
    <x v="1"/>
    <x v="179"/>
    <x v="2"/>
    <x v="2"/>
    <x v="2"/>
    <x v="0"/>
    <x v="1"/>
    <x v="0"/>
    <n v="2.1860984999999999E-2"/>
    <n v="12.3"/>
    <n v="12.3"/>
    <x v="1758"/>
    <n v="4.0999999999999996"/>
    <x v="2"/>
    <n v="24.164525000000001"/>
    <n v="15.716764227642276"/>
  </r>
  <r>
    <x v="1"/>
    <x v="47"/>
    <x v="2"/>
    <x v="2"/>
    <x v="2"/>
    <x v="0"/>
    <x v="1"/>
    <x v="0"/>
    <n v="1.3637046E-2"/>
    <n v="17.5"/>
    <n v="17.5"/>
    <x v="2477"/>
    <n v="4.0999999999999996"/>
    <x v="2"/>
    <n v="32.316299999999998"/>
    <n v="14.773165714285714"/>
  </r>
  <r>
    <x v="1"/>
    <x v="180"/>
    <x v="2"/>
    <x v="2"/>
    <x v="2"/>
    <x v="0"/>
    <x v="1"/>
    <x v="0"/>
    <n v="3.9294853999999997E-2"/>
    <n v="18.600000000000001"/>
    <n v="18.600000000000001"/>
    <x v="2478"/>
    <n v="4.0999999999999996"/>
    <x v="2"/>
    <n v="30.835025000000002"/>
    <n v="13.262376344086022"/>
  </r>
  <r>
    <x v="1"/>
    <x v="864"/>
    <x v="0"/>
    <x v="2"/>
    <x v="2"/>
    <x v="0"/>
    <x v="1"/>
    <x v="0"/>
    <n v="1.2448294E-2"/>
    <n v="19.75"/>
    <n v="19.75"/>
    <x v="2479"/>
    <n v="4.0999999999999996"/>
    <x v="2"/>
    <n v="23.535900000000002"/>
    <n v="9.5335291139240521"/>
  </r>
  <r>
    <x v="1"/>
    <x v="1018"/>
    <x v="12"/>
    <x v="2"/>
    <x v="2"/>
    <x v="0"/>
    <x v="1"/>
    <x v="0"/>
    <n v="4.3785694E-2"/>
    <n v="9.3000000000000007"/>
    <n v="9.3000000000000007"/>
    <x v="2480"/>
    <n v="4.0999999999999996"/>
    <x v="2"/>
    <n v="23.960574999999999"/>
    <n v="20.611247311827956"/>
  </r>
  <r>
    <x v="1"/>
    <x v="229"/>
    <x v="4"/>
    <x v="2"/>
    <x v="2"/>
    <x v="0"/>
    <x v="1"/>
    <x v="0"/>
    <n v="7.5735621000000003E-2"/>
    <n v="16.75"/>
    <n v="16.75"/>
    <x v="2481"/>
    <n v="4.0999999999999996"/>
    <x v="2"/>
    <n v="4.3191499999999996"/>
    <n v="2.0628776119402983"/>
  </r>
  <r>
    <x v="1"/>
    <x v="191"/>
    <x v="5"/>
    <x v="2"/>
    <x v="2"/>
    <x v="0"/>
    <x v="1"/>
    <x v="0"/>
    <n v="5.9785949999999997E-3"/>
    <n v="6.36"/>
    <n v="6.36"/>
    <x v="1251"/>
    <n v="4.0999999999999996"/>
    <x v="2"/>
    <n v="20.456575000000001"/>
    <n v="25.731540880503143"/>
  </r>
  <r>
    <x v="1"/>
    <x v="946"/>
    <x v="5"/>
    <x v="2"/>
    <x v="2"/>
    <x v="0"/>
    <x v="1"/>
    <x v="0"/>
    <n v="0.17769484599999999"/>
    <n v="8.43"/>
    <n v="8.43"/>
    <x v="276"/>
    <n v="4.0999999999999996"/>
    <x v="2"/>
    <n v="21.392775"/>
    <n v="20.301565836298934"/>
  </r>
  <r>
    <x v="1"/>
    <x v="1353"/>
    <x v="5"/>
    <x v="2"/>
    <x v="2"/>
    <x v="0"/>
    <x v="1"/>
    <x v="0"/>
    <n v="3.2022534999999998E-2"/>
    <n v="9"/>
    <n v="9"/>
    <x v="2482"/>
    <n v="4.0999999999999996"/>
    <x v="2"/>
    <n v="12.725199999999999"/>
    <n v="11.311288888888889"/>
  </r>
  <r>
    <x v="1"/>
    <x v="1354"/>
    <x v="5"/>
    <x v="2"/>
    <x v="2"/>
    <x v="0"/>
    <x v="1"/>
    <x v="0"/>
    <n v="0"/>
    <n v="9.1"/>
    <n v="9.1"/>
    <x v="244"/>
    <n v="4.0999999999999996"/>
    <x v="2"/>
    <n v="14.306475000000001"/>
    <n v="12.57712087912088"/>
  </r>
  <r>
    <x v="1"/>
    <x v="1355"/>
    <x v="5"/>
    <x v="2"/>
    <x v="2"/>
    <x v="0"/>
    <x v="1"/>
    <x v="0"/>
    <n v="5.1847425000000003E-2"/>
    <n v="9.1300000000000008"/>
    <n v="9.1300000000000008"/>
    <x v="2483"/>
    <n v="4.0999999999999996"/>
    <x v="2"/>
    <n v="19.100300000000001"/>
    <n v="16.736297918948519"/>
  </r>
  <r>
    <x v="1"/>
    <x v="345"/>
    <x v="5"/>
    <x v="2"/>
    <x v="2"/>
    <x v="0"/>
    <x v="1"/>
    <x v="0"/>
    <n v="4.1824524000000002E-2"/>
    <n v="13"/>
    <n v="13"/>
    <x v="2484"/>
    <n v="4.0999999999999996"/>
    <x v="2"/>
    <n v="32.087674999999997"/>
    <n v="19.746261538461535"/>
  </r>
  <r>
    <x v="1"/>
    <x v="252"/>
    <x v="5"/>
    <x v="2"/>
    <x v="2"/>
    <x v="0"/>
    <x v="1"/>
    <x v="0"/>
    <n v="3.3599041000000003E-2"/>
    <n v="15.2"/>
    <n v="15.2"/>
    <x v="2485"/>
    <n v="4.0999999999999996"/>
    <x v="2"/>
    <n v="13.4739"/>
    <n v="7.0915263157894746"/>
  </r>
  <r>
    <x v="1"/>
    <x v="1356"/>
    <x v="5"/>
    <x v="2"/>
    <x v="2"/>
    <x v="0"/>
    <x v="1"/>
    <x v="0"/>
    <n v="2.0487624999999999E-2"/>
    <n v="15.85"/>
    <n v="15.85"/>
    <x v="237"/>
    <n v="4.0999999999999996"/>
    <x v="2"/>
    <n v="5.5014000000000003"/>
    <n v="2.7767318611987384"/>
  </r>
  <r>
    <x v="1"/>
    <x v="917"/>
    <x v="5"/>
    <x v="2"/>
    <x v="2"/>
    <x v="0"/>
    <x v="1"/>
    <x v="0"/>
    <n v="3.6641596999999998E-2"/>
    <n v="16.5"/>
    <n v="16.5"/>
    <x v="2486"/>
    <n v="4.0999999999999996"/>
    <x v="2"/>
    <n v="22.341474999999999"/>
    <n v="10.832230303030302"/>
  </r>
  <r>
    <x v="1"/>
    <x v="1357"/>
    <x v="5"/>
    <x v="2"/>
    <x v="2"/>
    <x v="0"/>
    <x v="1"/>
    <x v="0"/>
    <n v="0"/>
    <n v="19"/>
    <n v="19"/>
    <x v="1536"/>
    <n v="4.0999999999999996"/>
    <x v="2"/>
    <n v="23.648399999999999"/>
    <n v="9.9572210526315779"/>
  </r>
  <r>
    <x v="1"/>
    <x v="1106"/>
    <x v="14"/>
    <x v="2"/>
    <x v="2"/>
    <x v="0"/>
    <x v="1"/>
    <x v="0"/>
    <n v="5.4025643999999998E-2"/>
    <n v="19.850000000000001"/>
    <n v="19.850000000000001"/>
    <x v="1739"/>
    <n v="4.0999999999999996"/>
    <x v="2"/>
    <n v="24.659600000000001"/>
    <n v="9.9383778337531492"/>
  </r>
  <r>
    <x v="1"/>
    <x v="949"/>
    <x v="6"/>
    <x v="2"/>
    <x v="2"/>
    <x v="0"/>
    <x v="1"/>
    <x v="0"/>
    <n v="7.1985530000000006E-2"/>
    <n v="6.1950000000000003"/>
    <n v="6.1950000000000003"/>
    <x v="2487"/>
    <n v="4.0999999999999996"/>
    <x v="2"/>
    <n v="15.276225"/>
    <n v="19.727167070217916"/>
  </r>
  <r>
    <x v="1"/>
    <x v="43"/>
    <x v="6"/>
    <x v="2"/>
    <x v="2"/>
    <x v="0"/>
    <x v="1"/>
    <x v="0"/>
    <n v="0.174350275"/>
    <n v="9.3000000000000007"/>
    <n v="9.3000000000000007"/>
    <x v="2488"/>
    <n v="4.0999999999999996"/>
    <x v="2"/>
    <n v="13.062049999999999"/>
    <n v="11.23617204301075"/>
  </r>
  <r>
    <x v="1"/>
    <x v="426"/>
    <x v="6"/>
    <x v="2"/>
    <x v="2"/>
    <x v="0"/>
    <x v="1"/>
    <x v="0"/>
    <n v="4.3763679999999999E-2"/>
    <n v="13.15"/>
    <n v="13.15"/>
    <x v="1425"/>
    <n v="4.0999999999999996"/>
    <x v="2"/>
    <n v="22.886875"/>
    <n v="13.923574144486691"/>
  </r>
  <r>
    <x v="1"/>
    <x v="935"/>
    <x v="6"/>
    <x v="2"/>
    <x v="2"/>
    <x v="0"/>
    <x v="1"/>
    <x v="0"/>
    <n v="8.7719692000000002E-2"/>
    <n v="15.6"/>
    <n v="15.6"/>
    <x v="2489"/>
    <n v="4.0999999999999996"/>
    <x v="2"/>
    <n v="27.322475000000001"/>
    <n v="14.011525641025642"/>
  </r>
  <r>
    <x v="1"/>
    <x v="544"/>
    <x v="6"/>
    <x v="2"/>
    <x v="2"/>
    <x v="0"/>
    <x v="1"/>
    <x v="0"/>
    <n v="0.139417654"/>
    <n v="16.850000000000001"/>
    <n v="16.850000000000001"/>
    <x v="2490"/>
    <n v="4.0999999999999996"/>
    <x v="2"/>
    <n v="18.4345"/>
    <n v="8.7522848664688411"/>
  </r>
  <r>
    <x v="1"/>
    <x v="198"/>
    <x v="6"/>
    <x v="2"/>
    <x v="2"/>
    <x v="0"/>
    <x v="1"/>
    <x v="0"/>
    <n v="1.2607876E-2"/>
    <n v="18.2"/>
    <n v="18.2"/>
    <x v="204"/>
    <n v="4.0999999999999996"/>
    <x v="2"/>
    <n v="17.477250000000002"/>
    <n v="7.6823076923076936"/>
  </r>
  <r>
    <x v="1"/>
    <x v="1210"/>
    <x v="3"/>
    <x v="2"/>
    <x v="2"/>
    <x v="0"/>
    <x v="1"/>
    <x v="0"/>
    <n v="3.5943717E-2"/>
    <n v="14.15"/>
    <n v="14.15"/>
    <x v="2491"/>
    <n v="4.0999999999999996"/>
    <x v="2"/>
    <n v="5.0642250000000004"/>
    <n v="2.8631660777385162"/>
  </r>
  <r>
    <x v="1"/>
    <x v="1358"/>
    <x v="3"/>
    <x v="2"/>
    <x v="2"/>
    <x v="0"/>
    <x v="1"/>
    <x v="0"/>
    <n v="3.3380060000000003E-2"/>
    <n v="16.2"/>
    <n v="16.2"/>
    <x v="2492"/>
    <n v="4.0999999999999996"/>
    <x v="2"/>
    <n v="9.2586999999999993"/>
    <n v="4.5721975308641971"/>
  </r>
  <r>
    <x v="0"/>
    <x v="1359"/>
    <x v="7"/>
    <x v="2"/>
    <x v="2"/>
    <x v="0"/>
    <x v="1"/>
    <x v="0"/>
    <n v="3.4411237999999997E-2"/>
    <n v="14.3"/>
    <n v="14.3"/>
    <x v="2493"/>
    <n v="4.0999999999999996"/>
    <x v="2"/>
    <n v="12.334075"/>
    <n v="6.9001818181818182"/>
  </r>
  <r>
    <x v="0"/>
    <x v="1348"/>
    <x v="13"/>
    <x v="2"/>
    <x v="2"/>
    <x v="0"/>
    <x v="1"/>
    <x v="0"/>
    <n v="3.4604343000000003E-2"/>
    <n v="6.55"/>
    <n v="6.55"/>
    <x v="2494"/>
    <n v="4.0999999999999996"/>
    <x v="2"/>
    <n v="19.7286"/>
    <n v="24.096"/>
  </r>
  <r>
    <x v="0"/>
    <x v="547"/>
    <x v="11"/>
    <x v="2"/>
    <x v="2"/>
    <x v="0"/>
    <x v="1"/>
    <x v="0"/>
    <n v="9.4567181E-2"/>
    <n v="7.8949999999999996"/>
    <n v="7.8949999999999996"/>
    <x v="2495"/>
    <n v="4.0999999999999996"/>
    <x v="2"/>
    <n v="13.066649999999999"/>
    <n v="13.24043065231159"/>
  </r>
  <r>
    <x v="0"/>
    <x v="219"/>
    <x v="1"/>
    <x v="2"/>
    <x v="2"/>
    <x v="0"/>
    <x v="1"/>
    <x v="0"/>
    <n v="0.153494979"/>
    <n v="7.84"/>
    <n v="7.84"/>
    <x v="2496"/>
    <n v="4.0999999999999996"/>
    <x v="2"/>
    <n v="6.1168750000000003"/>
    <n v="6.2417091836734695"/>
  </r>
  <r>
    <x v="0"/>
    <x v="646"/>
    <x v="1"/>
    <x v="2"/>
    <x v="2"/>
    <x v="0"/>
    <x v="1"/>
    <x v="0"/>
    <n v="6.8125755999999996E-2"/>
    <n v="16.5"/>
    <n v="16.5"/>
    <x v="2497"/>
    <n v="4.0999999999999996"/>
    <x v="2"/>
    <n v="12.649875"/>
    <n v="6.1332727272727272"/>
  </r>
  <r>
    <x v="0"/>
    <x v="651"/>
    <x v="10"/>
    <x v="2"/>
    <x v="2"/>
    <x v="0"/>
    <x v="1"/>
    <x v="0"/>
    <n v="4.7588696E-2"/>
    <n v="7.71"/>
    <n v="7.71"/>
    <x v="2498"/>
    <n v="4.0999999999999996"/>
    <x v="2"/>
    <n v="15.30945"/>
    <n v="15.885291828793774"/>
  </r>
  <r>
    <x v="0"/>
    <x v="1360"/>
    <x v="10"/>
    <x v="2"/>
    <x v="2"/>
    <x v="0"/>
    <x v="1"/>
    <x v="0"/>
    <n v="3.8211536999999997E-2"/>
    <n v="8.3000000000000007"/>
    <n v="8.3000000000000007"/>
    <x v="2499"/>
    <n v="4.0999999999999996"/>
    <x v="2"/>
    <n v="10.964975000000001"/>
    <n v="10.568650602409638"/>
  </r>
  <r>
    <x v="0"/>
    <x v="1361"/>
    <x v="10"/>
    <x v="2"/>
    <x v="2"/>
    <x v="0"/>
    <x v="1"/>
    <x v="0"/>
    <n v="0.14586734700000001"/>
    <n v="10.195"/>
    <n v="10.195"/>
    <x v="2500"/>
    <n v="4.0999999999999996"/>
    <x v="2"/>
    <n v="24.259924999999999"/>
    <n v="19.036723884256986"/>
  </r>
  <r>
    <x v="0"/>
    <x v="1362"/>
    <x v="10"/>
    <x v="2"/>
    <x v="2"/>
    <x v="0"/>
    <x v="1"/>
    <x v="0"/>
    <n v="0.18329487999999999"/>
    <n v="18.25"/>
    <n v="18.25"/>
    <x v="2501"/>
    <n v="4.0999999999999996"/>
    <x v="2"/>
    <n v="13.957125"/>
    <n v="6.1181917808219177"/>
  </r>
  <r>
    <x v="0"/>
    <x v="481"/>
    <x v="2"/>
    <x v="2"/>
    <x v="2"/>
    <x v="0"/>
    <x v="1"/>
    <x v="0"/>
    <n v="0.150015234"/>
    <n v="7.8250000000000002"/>
    <n v="7.8250000000000002"/>
    <x v="2502"/>
    <n v="4.0999999999999996"/>
    <x v="2"/>
    <n v="19.691099999999999"/>
    <n v="20.131476038338658"/>
  </r>
  <r>
    <x v="0"/>
    <x v="290"/>
    <x v="2"/>
    <x v="2"/>
    <x v="2"/>
    <x v="0"/>
    <x v="1"/>
    <x v="0"/>
    <n v="8.5834991999999999E-2"/>
    <n v="15.5"/>
    <n v="15.5"/>
    <x v="2503"/>
    <n v="4.0999999999999996"/>
    <x v="2"/>
    <n v="6.2086499999999996"/>
    <n v="3.2044645161290322"/>
  </r>
  <r>
    <x v="0"/>
    <x v="902"/>
    <x v="0"/>
    <x v="2"/>
    <x v="2"/>
    <x v="0"/>
    <x v="1"/>
    <x v="0"/>
    <n v="4.9162885000000003E-2"/>
    <n v="6.46"/>
    <n v="6.46"/>
    <x v="2504"/>
    <n v="4.0999999999999996"/>
    <x v="2"/>
    <n v="18.363775"/>
    <n v="22.741517027863779"/>
  </r>
  <r>
    <x v="0"/>
    <x v="1147"/>
    <x v="0"/>
    <x v="2"/>
    <x v="2"/>
    <x v="0"/>
    <x v="1"/>
    <x v="0"/>
    <n v="2.4404558E-2"/>
    <n v="14.15"/>
    <n v="14.15"/>
    <x v="2505"/>
    <n v="4.0999999999999996"/>
    <x v="2"/>
    <n v="24.788875000000001"/>
    <n v="14.014911660777384"/>
  </r>
  <r>
    <x v="0"/>
    <x v="41"/>
    <x v="0"/>
    <x v="2"/>
    <x v="2"/>
    <x v="0"/>
    <x v="1"/>
    <x v="0"/>
    <n v="1.8930352000000001E-2"/>
    <n v="15.7"/>
    <n v="15.7"/>
    <x v="1547"/>
    <n v="4.0999999999999996"/>
    <x v="2"/>
    <n v="7.4317000000000002"/>
    <n v="3.7868535031847137"/>
  </r>
  <r>
    <x v="0"/>
    <x v="1341"/>
    <x v="8"/>
    <x v="2"/>
    <x v="2"/>
    <x v="0"/>
    <x v="1"/>
    <x v="0"/>
    <n v="0.15085330799999999"/>
    <n v="5.86"/>
    <n v="5.86"/>
    <x v="2506"/>
    <n v="4.0999999999999996"/>
    <x v="2"/>
    <n v="19.503924999999999"/>
    <n v="26.626518771331057"/>
  </r>
  <r>
    <x v="0"/>
    <x v="268"/>
    <x v="8"/>
    <x v="2"/>
    <x v="2"/>
    <x v="0"/>
    <x v="1"/>
    <x v="0"/>
    <n v="2.2058723999999998E-2"/>
    <n v="9.5"/>
    <n v="9.5"/>
    <x v="2507"/>
    <n v="4.0999999999999996"/>
    <x v="2"/>
    <n v="24.605650000000001"/>
    <n v="20.720547368421052"/>
  </r>
  <r>
    <x v="0"/>
    <x v="392"/>
    <x v="6"/>
    <x v="2"/>
    <x v="2"/>
    <x v="0"/>
    <x v="1"/>
    <x v="0"/>
    <n v="0"/>
    <n v="8.31"/>
    <n v="8.31"/>
    <x v="2508"/>
    <n v="4.0999999999999996"/>
    <x v="2"/>
    <n v="22.175350000000002"/>
    <n v="21.348110709987967"/>
  </r>
  <r>
    <x v="0"/>
    <x v="83"/>
    <x v="6"/>
    <x v="2"/>
    <x v="2"/>
    <x v="0"/>
    <x v="1"/>
    <x v="0"/>
    <n v="2.7343610000000001E-2"/>
    <n v="9.6"/>
    <n v="9.6"/>
    <x v="2509"/>
    <n v="4.0999999999999996"/>
    <x v="2"/>
    <n v="32.2288"/>
    <n v="26.857333333333333"/>
  </r>
  <r>
    <x v="0"/>
    <x v="551"/>
    <x v="6"/>
    <x v="2"/>
    <x v="2"/>
    <x v="0"/>
    <x v="1"/>
    <x v="0"/>
    <n v="6.5896555999999995E-2"/>
    <n v="15.25"/>
    <n v="15.25"/>
    <x v="2510"/>
    <n v="4.0999999999999996"/>
    <x v="2"/>
    <n v="22.408249999999999"/>
    <n v="11.755147540983605"/>
  </r>
  <r>
    <x v="0"/>
    <x v="1363"/>
    <x v="6"/>
    <x v="2"/>
    <x v="2"/>
    <x v="0"/>
    <x v="1"/>
    <x v="0"/>
    <n v="8.9554185999999994E-2"/>
    <n v="8.27"/>
    <n v="8.27"/>
    <x v="2511"/>
    <n v="4.0999999999999996"/>
    <x v="2"/>
    <n v="18.85885"/>
    <n v="18.243143893591295"/>
  </r>
  <r>
    <x v="1"/>
    <x v="1364"/>
    <x v="7"/>
    <x v="4"/>
    <x v="4"/>
    <x v="2"/>
    <x v="0"/>
    <x v="0"/>
    <n v="4.3326510999999998E-2"/>
    <n v="7.75"/>
    <n v="7.75"/>
    <x v="1827"/>
    <n v="4.0999999999999996"/>
    <x v="4"/>
    <n v="10.627066666666668"/>
    <n v="12.341109677419356"/>
  </r>
  <r>
    <x v="1"/>
    <x v="1365"/>
    <x v="5"/>
    <x v="4"/>
    <x v="4"/>
    <x v="2"/>
    <x v="0"/>
    <x v="0"/>
    <n v="8.3009875999999996E-2"/>
    <n v="13"/>
    <n v="13"/>
    <x v="2512"/>
    <n v="4.0999999999999996"/>
    <x v="4"/>
    <n v="6.7910444444444442"/>
    <n v="4.7014923076923072"/>
  </r>
  <r>
    <x v="1"/>
    <x v="1366"/>
    <x v="6"/>
    <x v="4"/>
    <x v="4"/>
    <x v="2"/>
    <x v="0"/>
    <x v="0"/>
    <n v="5.9472609000000003E-2"/>
    <n v="7.76"/>
    <n v="7.76"/>
    <x v="7"/>
    <n v="4.0999999999999996"/>
    <x v="4"/>
    <n v="10.974444444444444"/>
    <n v="12.728092783505154"/>
  </r>
  <r>
    <x v="1"/>
    <x v="1099"/>
    <x v="0"/>
    <x v="5"/>
    <x v="5"/>
    <x v="2"/>
    <x v="0"/>
    <x v="0"/>
    <n v="0.17699102899999999"/>
    <n v="19.850000000000001"/>
    <n v="19.850000000000001"/>
    <x v="2513"/>
    <n v="4.0999999999999996"/>
    <x v="5"/>
    <n v="55.394300000000001"/>
    <n v="11.16257934508816"/>
  </r>
  <r>
    <x v="1"/>
    <x v="599"/>
    <x v="15"/>
    <x v="5"/>
    <x v="5"/>
    <x v="2"/>
    <x v="0"/>
    <x v="0"/>
    <n v="6.1192211000000003E-2"/>
    <n v="16"/>
    <n v="16"/>
    <x v="2514"/>
    <n v="4.0999999999999996"/>
    <x v="5"/>
    <n v="56.0351"/>
    <n v="14.008775"/>
  </r>
  <r>
    <x v="1"/>
    <x v="1367"/>
    <x v="7"/>
    <x v="4"/>
    <x v="4"/>
    <x v="2"/>
    <x v="0"/>
    <x v="0"/>
    <n v="0.103481775"/>
    <n v="5.6349999999999998"/>
    <n v="5.6349999999999998"/>
    <x v="1558"/>
    <n v="4.0999999999999996"/>
    <x v="4"/>
    <n v="16.667222222222222"/>
    <n v="26.620230700976041"/>
  </r>
  <r>
    <x v="1"/>
    <x v="770"/>
    <x v="7"/>
    <x v="4"/>
    <x v="4"/>
    <x v="2"/>
    <x v="0"/>
    <x v="0"/>
    <n v="1.3957308E-2"/>
    <n v="8.3550000000000004"/>
    <n v="8.3550000000000004"/>
    <x v="392"/>
    <n v="4.0999999999999996"/>
    <x v="4"/>
    <n v="10.449577777777778"/>
    <n v="11.256277678037103"/>
  </r>
  <r>
    <x v="1"/>
    <x v="1095"/>
    <x v="11"/>
    <x v="4"/>
    <x v="4"/>
    <x v="2"/>
    <x v="0"/>
    <x v="0"/>
    <n v="0.14339617499999999"/>
    <n v="15.6"/>
    <n v="15.6"/>
    <x v="2515"/>
    <n v="4.0999999999999996"/>
    <x v="4"/>
    <n v="14.233266666666667"/>
    <n v="8.2115000000000009"/>
  </r>
  <r>
    <x v="1"/>
    <x v="1158"/>
    <x v="1"/>
    <x v="4"/>
    <x v="4"/>
    <x v="2"/>
    <x v="0"/>
    <x v="0"/>
    <n v="0.1175683"/>
    <n v="4.9050000000000002"/>
    <n v="4.9050000000000002"/>
    <x v="2516"/>
    <n v="4.0999999999999996"/>
    <x v="4"/>
    <n v="21.964088888888888"/>
    <n v="40.301080530071353"/>
  </r>
  <r>
    <x v="1"/>
    <x v="1217"/>
    <x v="1"/>
    <x v="4"/>
    <x v="4"/>
    <x v="2"/>
    <x v="0"/>
    <x v="0"/>
    <n v="3.0188505000000001E-2"/>
    <n v="12.1"/>
    <n v="12.1"/>
    <x v="1106"/>
    <n v="4.0999999999999996"/>
    <x v="4"/>
    <n v="8.5963333333333338"/>
    <n v="6.3939669421487606"/>
  </r>
  <r>
    <x v="1"/>
    <x v="1027"/>
    <x v="10"/>
    <x v="4"/>
    <x v="4"/>
    <x v="2"/>
    <x v="0"/>
    <x v="0"/>
    <n v="7.6891526000000002E-2"/>
    <n v="6.13"/>
    <n v="6.13"/>
    <x v="885"/>
    <n v="4.0999999999999996"/>
    <x v="4"/>
    <n v="6.8392888888888894"/>
    <n v="10.041370309951061"/>
  </r>
  <r>
    <x v="1"/>
    <x v="540"/>
    <x v="10"/>
    <x v="4"/>
    <x v="4"/>
    <x v="2"/>
    <x v="0"/>
    <x v="0"/>
    <n v="2.4276035000000001E-2"/>
    <n v="19.600000000000001"/>
    <n v="19.600000000000001"/>
    <x v="2517"/>
    <n v="4.0999999999999996"/>
    <x v="4"/>
    <n v="5.0413111111111109"/>
    <n v="2.3148877551020406"/>
  </r>
  <r>
    <x v="1"/>
    <x v="358"/>
    <x v="2"/>
    <x v="4"/>
    <x v="4"/>
    <x v="2"/>
    <x v="0"/>
    <x v="0"/>
    <n v="9.5989601999999993E-2"/>
    <n v="5.9850000000000003"/>
    <n v="5.9850000000000003"/>
    <x v="2518"/>
    <n v="4.0999999999999996"/>
    <x v="4"/>
    <n v="14.151977777777779"/>
    <n v="21.281169590643273"/>
  </r>
  <r>
    <x v="1"/>
    <x v="479"/>
    <x v="2"/>
    <x v="4"/>
    <x v="4"/>
    <x v="2"/>
    <x v="0"/>
    <x v="0"/>
    <n v="5.2418124000000003E-2"/>
    <n v="7.36"/>
    <n v="7.36"/>
    <x v="2519"/>
    <n v="4.0999999999999996"/>
    <x v="4"/>
    <n v="6.2843111111111112"/>
    <n v="7.6846195652173908"/>
  </r>
  <r>
    <x v="1"/>
    <x v="1029"/>
    <x v="2"/>
    <x v="4"/>
    <x v="4"/>
    <x v="2"/>
    <x v="0"/>
    <x v="0"/>
    <n v="1.4721579E-2"/>
    <n v="17.350000000000001"/>
    <n v="17.350000000000001"/>
    <x v="2520"/>
    <n v="4.0999999999999996"/>
    <x v="4"/>
    <n v="8.122644444444445"/>
    <n v="4.2134755043227665"/>
  </r>
  <r>
    <x v="1"/>
    <x v="92"/>
    <x v="0"/>
    <x v="4"/>
    <x v="4"/>
    <x v="2"/>
    <x v="0"/>
    <x v="0"/>
    <n v="2.1647195000000001E-2"/>
    <n v="8.7750000000000004"/>
    <n v="8.7750000000000004"/>
    <x v="1589"/>
    <n v="4.0999999999999996"/>
    <x v="4"/>
    <n v="12.1692"/>
    <n v="12.48123076923077"/>
  </r>
  <r>
    <x v="1"/>
    <x v="988"/>
    <x v="0"/>
    <x v="4"/>
    <x v="4"/>
    <x v="2"/>
    <x v="0"/>
    <x v="0"/>
    <n v="4.9819857000000002E-2"/>
    <n v="10.8"/>
    <n v="10.8"/>
    <x v="2521"/>
    <n v="4.0999999999999996"/>
    <x v="4"/>
    <n v="27.023822222222222"/>
    <n v="22.51985185185185"/>
  </r>
  <r>
    <x v="1"/>
    <x v="1099"/>
    <x v="0"/>
    <x v="4"/>
    <x v="4"/>
    <x v="2"/>
    <x v="0"/>
    <x v="0"/>
    <n v="0.17635244999999999"/>
    <n v="19.850000000000001"/>
    <n v="19.850000000000001"/>
    <x v="2522"/>
    <n v="4.0999999999999996"/>
    <x v="4"/>
    <n v="24.541911111111109"/>
    <n v="11.127314861460956"/>
  </r>
  <r>
    <x v="1"/>
    <x v="246"/>
    <x v="4"/>
    <x v="4"/>
    <x v="4"/>
    <x v="2"/>
    <x v="1"/>
    <x v="0"/>
    <n v="9.3071679000000004E-2"/>
    <n v="5.32"/>
    <n v="5.32"/>
    <x v="1534"/>
    <n v="4.0999999999999996"/>
    <x v="4"/>
    <n v="11.540822222222223"/>
    <n v="19.523947368421052"/>
  </r>
  <r>
    <x v="1"/>
    <x v="1368"/>
    <x v="4"/>
    <x v="4"/>
    <x v="4"/>
    <x v="2"/>
    <x v="1"/>
    <x v="0"/>
    <n v="1.2141035999999999E-2"/>
    <n v="15.2"/>
    <n v="15.2"/>
    <x v="2523"/>
    <n v="4.0999999999999996"/>
    <x v="4"/>
    <n v="5.411488888888889"/>
    <n v="3.2041710526315792"/>
  </r>
  <r>
    <x v="1"/>
    <x v="1232"/>
    <x v="5"/>
    <x v="4"/>
    <x v="4"/>
    <x v="2"/>
    <x v="1"/>
    <x v="0"/>
    <n v="0"/>
    <n v="8.18"/>
    <n v="8.18"/>
    <x v="2524"/>
    <n v="4.0999999999999996"/>
    <x v="4"/>
    <n v="15.612822222222222"/>
    <n v="17.1779217603912"/>
  </r>
  <r>
    <x v="1"/>
    <x v="366"/>
    <x v="5"/>
    <x v="4"/>
    <x v="4"/>
    <x v="2"/>
    <x v="1"/>
    <x v="0"/>
    <n v="1.9546213999999999E-2"/>
    <n v="9"/>
    <n v="9"/>
    <x v="2525"/>
    <n v="4.0999999999999996"/>
    <x v="4"/>
    <n v="18.683044444444445"/>
    <n v="18.683044444444445"/>
  </r>
  <r>
    <x v="1"/>
    <x v="1101"/>
    <x v="5"/>
    <x v="4"/>
    <x v="4"/>
    <x v="2"/>
    <x v="1"/>
    <x v="0"/>
    <n v="2.8738058E-2"/>
    <n v="10.85"/>
    <n v="10.85"/>
    <x v="2526"/>
    <n v="4.0999999999999996"/>
    <x v="4"/>
    <n v="13.020088888888889"/>
    <n v="10.800073732718895"/>
  </r>
  <r>
    <x v="1"/>
    <x v="365"/>
    <x v="5"/>
    <x v="4"/>
    <x v="4"/>
    <x v="2"/>
    <x v="1"/>
    <x v="0"/>
    <n v="1.4251461E-2"/>
    <n v="20.25"/>
    <n v="20.25"/>
    <x v="2527"/>
    <n v="4.0999999999999996"/>
    <x v="4"/>
    <n v="16.515755555555554"/>
    <n v="7.3403358024691352"/>
  </r>
  <r>
    <x v="1"/>
    <x v="815"/>
    <x v="8"/>
    <x v="4"/>
    <x v="4"/>
    <x v="2"/>
    <x v="1"/>
    <x v="0"/>
    <n v="6.9565759000000005E-2"/>
    <n v="12.65"/>
    <n v="12.65"/>
    <x v="2528"/>
    <n v="4.0999999999999996"/>
    <x v="4"/>
    <n v="5.8258222222222225"/>
    <n v="4.1448537549407112"/>
  </r>
  <r>
    <x v="1"/>
    <x v="1207"/>
    <x v="8"/>
    <x v="4"/>
    <x v="4"/>
    <x v="2"/>
    <x v="1"/>
    <x v="0"/>
    <n v="5.8209078999999997E-2"/>
    <n v="17.600000000000001"/>
    <n v="17.600000000000001"/>
    <x v="2529"/>
    <n v="4.0999999999999996"/>
    <x v="4"/>
    <n v="17.070155555555559"/>
    <n v="8.7290568181818191"/>
  </r>
  <r>
    <x v="1"/>
    <x v="1369"/>
    <x v="9"/>
    <x v="4"/>
    <x v="4"/>
    <x v="2"/>
    <x v="1"/>
    <x v="0"/>
    <n v="8.1361288000000004E-2"/>
    <n v="6.0949999999999998"/>
    <n v="6.0949999999999998"/>
    <x v="2530"/>
    <n v="4.0999999999999996"/>
    <x v="4"/>
    <n v="15.768377777777779"/>
    <n v="23.283904840032815"/>
  </r>
  <r>
    <x v="1"/>
    <x v="393"/>
    <x v="9"/>
    <x v="4"/>
    <x v="4"/>
    <x v="2"/>
    <x v="1"/>
    <x v="0"/>
    <n v="3.4013539000000002E-2"/>
    <n v="18.5"/>
    <n v="18.5"/>
    <x v="2531"/>
    <n v="4.0999999999999996"/>
    <x v="4"/>
    <n v="14.803155555555556"/>
    <n v="7.2015351351351349"/>
  </r>
  <r>
    <x v="1"/>
    <x v="1153"/>
    <x v="6"/>
    <x v="4"/>
    <x v="4"/>
    <x v="2"/>
    <x v="1"/>
    <x v="0"/>
    <n v="5.2917344999999998E-2"/>
    <n v="18.75"/>
    <n v="18.75"/>
    <x v="2532"/>
    <n v="4.0999999999999996"/>
    <x v="4"/>
    <n v="21.183377777777778"/>
    <n v="10.168021333333332"/>
  </r>
  <r>
    <x v="1"/>
    <x v="1370"/>
    <x v="3"/>
    <x v="4"/>
    <x v="4"/>
    <x v="2"/>
    <x v="1"/>
    <x v="0"/>
    <n v="4.5463871000000003E-2"/>
    <n v="5.73"/>
    <n v="5.73"/>
    <x v="2533"/>
    <n v="4.0999999999999996"/>
    <x v="4"/>
    <n v="9.476466666666667"/>
    <n v="14.884502617801047"/>
  </r>
  <r>
    <x v="1"/>
    <x v="599"/>
    <x v="15"/>
    <x v="4"/>
    <x v="4"/>
    <x v="2"/>
    <x v="1"/>
    <x v="0"/>
    <n v="6.0971431E-2"/>
    <n v="16"/>
    <n v="16"/>
    <x v="454"/>
    <n v="4.0999999999999996"/>
    <x v="4"/>
    <n v="25.137822222222223"/>
    <n v="14.140025"/>
  </r>
  <r>
    <x v="1"/>
    <x v="235"/>
    <x v="7"/>
    <x v="5"/>
    <x v="5"/>
    <x v="2"/>
    <x v="1"/>
    <x v="0"/>
    <n v="9.5696333999999994E-2"/>
    <n v="15.1"/>
    <n v="15.1"/>
    <x v="2534"/>
    <n v="4.0999999999999996"/>
    <x v="5"/>
    <n v="39.940100000000001"/>
    <n v="10.580158940397352"/>
  </r>
  <r>
    <x v="1"/>
    <x v="111"/>
    <x v="7"/>
    <x v="5"/>
    <x v="5"/>
    <x v="2"/>
    <x v="1"/>
    <x v="0"/>
    <n v="8.3473583000000004E-2"/>
    <n v="20.6"/>
    <n v="20.6"/>
    <x v="708"/>
    <n v="4.0999999999999996"/>
    <x v="5"/>
    <n v="30.218900000000001"/>
    <n v="5.8677475728155342"/>
  </r>
  <r>
    <x v="1"/>
    <x v="587"/>
    <x v="13"/>
    <x v="5"/>
    <x v="5"/>
    <x v="2"/>
    <x v="1"/>
    <x v="0"/>
    <n v="0.14168603699999999"/>
    <n v="4.6349999999999998"/>
    <n v="4.6349999999999998"/>
    <x v="2535"/>
    <n v="4.0999999999999996"/>
    <x v="5"/>
    <n v="31.749849999999999"/>
    <n v="27.400086299892124"/>
  </r>
  <r>
    <x v="1"/>
    <x v="238"/>
    <x v="13"/>
    <x v="5"/>
    <x v="5"/>
    <x v="2"/>
    <x v="1"/>
    <x v="0"/>
    <n v="9.3117400000000003E-2"/>
    <n v="4.7850000000000001"/>
    <n v="4.7850000000000001"/>
    <x v="1605"/>
    <n v="4.0999999999999996"/>
    <x v="5"/>
    <n v="29.652450000000002"/>
    <n v="24.787836990595611"/>
  </r>
  <r>
    <x v="1"/>
    <x v="1371"/>
    <x v="13"/>
    <x v="5"/>
    <x v="5"/>
    <x v="2"/>
    <x v="1"/>
    <x v="0"/>
    <n v="0.14725560400000001"/>
    <n v="17.850000000000001"/>
    <n v="17.850000000000001"/>
    <x v="2536"/>
    <n v="4.0999999999999996"/>
    <x v="5"/>
    <n v="23.4359"/>
    <n v="5.251742296918767"/>
  </r>
  <r>
    <x v="1"/>
    <x v="1095"/>
    <x v="11"/>
    <x v="5"/>
    <x v="5"/>
    <x v="2"/>
    <x v="1"/>
    <x v="0"/>
    <n v="0.14391541699999999"/>
    <n v="15.6"/>
    <n v="15.6"/>
    <x v="2537"/>
    <n v="4.0999999999999996"/>
    <x v="5"/>
    <n v="31.899850000000001"/>
    <n v="8.1794487179487181"/>
  </r>
  <r>
    <x v="1"/>
    <x v="240"/>
    <x v="1"/>
    <x v="5"/>
    <x v="5"/>
    <x v="2"/>
    <x v="1"/>
    <x v="0"/>
    <n v="0"/>
    <n v="7.96"/>
    <n v="7.96"/>
    <x v="2538"/>
    <n v="4.0999999999999996"/>
    <x v="5"/>
    <n v="40.19735"/>
    <n v="20.199673366834173"/>
  </r>
  <r>
    <x v="1"/>
    <x v="888"/>
    <x v="1"/>
    <x v="5"/>
    <x v="5"/>
    <x v="2"/>
    <x v="1"/>
    <x v="0"/>
    <n v="1.7845372000000002E-2"/>
    <n v="11.6"/>
    <n v="11.6"/>
    <x v="2539"/>
    <n v="4.0999999999999996"/>
    <x v="5"/>
    <n v="44.767150000000001"/>
    <n v="15.43694827586207"/>
  </r>
  <r>
    <x v="1"/>
    <x v="1372"/>
    <x v="1"/>
    <x v="5"/>
    <x v="5"/>
    <x v="2"/>
    <x v="1"/>
    <x v="0"/>
    <n v="7.3606828999999999E-2"/>
    <n v="18"/>
    <n v="18"/>
    <x v="2540"/>
    <n v="4.0999999999999996"/>
    <x v="5"/>
    <n v="39.174300000000002"/>
    <n v="8.7054000000000009"/>
  </r>
  <r>
    <x v="1"/>
    <x v="153"/>
    <x v="10"/>
    <x v="5"/>
    <x v="5"/>
    <x v="2"/>
    <x v="1"/>
    <x v="0"/>
    <n v="5.8431120000000003E-2"/>
    <n v="13.8"/>
    <n v="13.8"/>
    <x v="186"/>
    <n v="4.0999999999999996"/>
    <x v="5"/>
    <n v="60.920050000000003"/>
    <n v="17.657985507246376"/>
  </r>
  <r>
    <x v="1"/>
    <x v="91"/>
    <x v="10"/>
    <x v="5"/>
    <x v="5"/>
    <x v="2"/>
    <x v="1"/>
    <x v="0"/>
    <n v="0.14215211"/>
    <n v="13.8"/>
    <n v="13.8"/>
    <x v="2541"/>
    <n v="4.0999999999999996"/>
    <x v="5"/>
    <n v="65.897099999999995"/>
    <n v="19.10060869565217"/>
  </r>
  <r>
    <x v="1"/>
    <x v="1181"/>
    <x v="10"/>
    <x v="5"/>
    <x v="5"/>
    <x v="2"/>
    <x v="1"/>
    <x v="0"/>
    <n v="8.9975293999999997E-2"/>
    <n v="20.350000000000001"/>
    <n v="20.350000000000001"/>
    <x v="342"/>
    <n v="4.0999999999999996"/>
    <x v="5"/>
    <n v="65.414850000000001"/>
    <n v="12.857955773955773"/>
  </r>
  <r>
    <x v="1"/>
    <x v="1059"/>
    <x v="2"/>
    <x v="5"/>
    <x v="5"/>
    <x v="2"/>
    <x v="1"/>
    <x v="0"/>
    <n v="8.6945823000000005E-2"/>
    <n v="5.88"/>
    <n v="5.88"/>
    <x v="2542"/>
    <n v="4.0999999999999996"/>
    <x v="5"/>
    <n v="38.249949999999998"/>
    <n v="26.020374149659862"/>
  </r>
  <r>
    <x v="1"/>
    <x v="966"/>
    <x v="2"/>
    <x v="5"/>
    <x v="5"/>
    <x v="2"/>
    <x v="1"/>
    <x v="0"/>
    <n v="0"/>
    <n v="7.9050000000000002"/>
    <n v="7.9050000000000002"/>
    <x v="2543"/>
    <n v="4.0999999999999996"/>
    <x v="5"/>
    <n v="27.28135"/>
    <n v="13.80460468058191"/>
  </r>
  <r>
    <x v="1"/>
    <x v="295"/>
    <x v="2"/>
    <x v="5"/>
    <x v="5"/>
    <x v="2"/>
    <x v="1"/>
    <x v="0"/>
    <n v="9.0324848999999999E-2"/>
    <n v="15.25"/>
    <n v="15.25"/>
    <x v="2544"/>
    <n v="4.0999999999999996"/>
    <x v="5"/>
    <n v="53.604799999999997"/>
    <n v="14.060275409836064"/>
  </r>
  <r>
    <x v="1"/>
    <x v="680"/>
    <x v="2"/>
    <x v="5"/>
    <x v="5"/>
    <x v="2"/>
    <x v="1"/>
    <x v="0"/>
    <n v="0.117574554"/>
    <n v="15.6"/>
    <n v="15.6"/>
    <x v="2545"/>
    <n v="4.0999999999999996"/>
    <x v="5"/>
    <n v="18.91675"/>
    <n v="4.8504487179487183"/>
  </r>
  <r>
    <x v="1"/>
    <x v="1284"/>
    <x v="2"/>
    <x v="5"/>
    <x v="5"/>
    <x v="2"/>
    <x v="1"/>
    <x v="0"/>
    <n v="0.100640587"/>
    <n v="19.2"/>
    <n v="19.2"/>
    <x v="2546"/>
    <n v="4.0999999999999996"/>
    <x v="5"/>
    <n v="28.172149999999998"/>
    <n v="5.8691979166666668"/>
  </r>
  <r>
    <x v="1"/>
    <x v="612"/>
    <x v="0"/>
    <x v="5"/>
    <x v="5"/>
    <x v="2"/>
    <x v="1"/>
    <x v="0"/>
    <n v="8.5757338000000002E-2"/>
    <n v="5.6550000000000002"/>
    <n v="5.6550000000000002"/>
    <x v="2547"/>
    <n v="4.0999999999999996"/>
    <x v="5"/>
    <n v="41.1875"/>
    <n v="29.133510167992924"/>
  </r>
  <r>
    <x v="1"/>
    <x v="1373"/>
    <x v="0"/>
    <x v="5"/>
    <x v="5"/>
    <x v="2"/>
    <x v="1"/>
    <x v="0"/>
    <n v="9.3913606999999996E-2"/>
    <n v="7.3250000000000002"/>
    <n v="7.3250000000000002"/>
    <x v="2548"/>
    <n v="4.0999999999999996"/>
    <x v="5"/>
    <n v="23.303650000000001"/>
    <n v="12.725542662116041"/>
  </r>
  <r>
    <x v="1"/>
    <x v="1064"/>
    <x v="0"/>
    <x v="5"/>
    <x v="5"/>
    <x v="2"/>
    <x v="1"/>
    <x v="0"/>
    <n v="4.9496898999999997E-2"/>
    <n v="13.65"/>
    <n v="13.65"/>
    <x v="2549"/>
    <n v="4.0999999999999996"/>
    <x v="5"/>
    <n v="37.876249999999999"/>
    <n v="11.099267399267399"/>
  </r>
  <r>
    <x v="1"/>
    <x v="59"/>
    <x v="12"/>
    <x v="5"/>
    <x v="5"/>
    <x v="2"/>
    <x v="1"/>
    <x v="0"/>
    <n v="3.6124109999999998E-3"/>
    <n v="5.88"/>
    <n v="5.88"/>
    <x v="2550"/>
    <n v="4.0999999999999996"/>
    <x v="5"/>
    <n v="38.550449999999998"/>
    <n v="26.224795918367345"/>
  </r>
  <r>
    <x v="1"/>
    <x v="666"/>
    <x v="12"/>
    <x v="5"/>
    <x v="5"/>
    <x v="2"/>
    <x v="1"/>
    <x v="0"/>
    <n v="7.2252888000000001E-2"/>
    <n v="8.3650000000000002"/>
    <n v="8.3650000000000002"/>
    <x v="2551"/>
    <n v="4.0999999999999996"/>
    <x v="5"/>
    <n v="9.9126499999999993"/>
    <n v="4.7400597728631197"/>
  </r>
  <r>
    <x v="1"/>
    <x v="96"/>
    <x v="4"/>
    <x v="5"/>
    <x v="5"/>
    <x v="2"/>
    <x v="1"/>
    <x v="0"/>
    <n v="0.12648042200000001"/>
    <n v="5.6150000000000002"/>
    <n v="5.6150000000000002"/>
    <x v="2552"/>
    <n v="4.0999999999999996"/>
    <x v="5"/>
    <n v="30.393249999999998"/>
    <n v="21.65146927871772"/>
  </r>
  <r>
    <x v="1"/>
    <x v="301"/>
    <x v="5"/>
    <x v="5"/>
    <x v="5"/>
    <x v="2"/>
    <x v="1"/>
    <x v="0"/>
    <n v="5.2239735000000002E-2"/>
    <n v="8.51"/>
    <n v="8.51"/>
    <x v="2553"/>
    <n v="4.0999999999999996"/>
    <x v="5"/>
    <n v="35.486750000000001"/>
    <n v="16.680023501762633"/>
  </r>
  <r>
    <x v="1"/>
    <x v="250"/>
    <x v="5"/>
    <x v="5"/>
    <x v="5"/>
    <x v="2"/>
    <x v="1"/>
    <x v="0"/>
    <n v="2.9811549999999999E-2"/>
    <n v="9.6"/>
    <n v="9.6"/>
    <x v="2554"/>
    <n v="4.0999999999999996"/>
    <x v="5"/>
    <n v="11.302149999999999"/>
    <n v="4.7092291666666668"/>
  </r>
  <r>
    <x v="1"/>
    <x v="1086"/>
    <x v="5"/>
    <x v="5"/>
    <x v="5"/>
    <x v="2"/>
    <x v="1"/>
    <x v="0"/>
    <n v="0.10402738"/>
    <n v="12.5"/>
    <n v="12.5"/>
    <x v="1441"/>
    <n v="4.0999999999999996"/>
    <x v="5"/>
    <n v="43.061199999999999"/>
    <n v="13.779584"/>
  </r>
  <r>
    <x v="1"/>
    <x v="252"/>
    <x v="5"/>
    <x v="5"/>
    <x v="5"/>
    <x v="2"/>
    <x v="2"/>
    <x v="0"/>
    <n v="0"/>
    <n v="15.2"/>
    <n v="15.2"/>
    <x v="2555"/>
    <n v="4.0999999999999996"/>
    <x v="5"/>
    <n v="27.622800000000002"/>
    <n v="7.2691578947368427"/>
  </r>
  <r>
    <x v="1"/>
    <x v="1374"/>
    <x v="5"/>
    <x v="5"/>
    <x v="5"/>
    <x v="2"/>
    <x v="2"/>
    <x v="0"/>
    <n v="3.5348491000000003E-2"/>
    <n v="15.35"/>
    <n v="15.35"/>
    <x v="2556"/>
    <n v="4.0999999999999996"/>
    <x v="5"/>
    <n v="31.16825"/>
    <n v="8.1220195439739413"/>
  </r>
  <r>
    <x v="1"/>
    <x v="878"/>
    <x v="5"/>
    <x v="5"/>
    <x v="5"/>
    <x v="2"/>
    <x v="2"/>
    <x v="0"/>
    <n v="7.3080167000000001E-2"/>
    <n v="16"/>
    <n v="16"/>
    <x v="502"/>
    <n v="4.0999999999999996"/>
    <x v="5"/>
    <n v="57.116700000000002"/>
    <n v="14.279175"/>
  </r>
  <r>
    <x v="1"/>
    <x v="123"/>
    <x v="5"/>
    <x v="5"/>
    <x v="5"/>
    <x v="2"/>
    <x v="2"/>
    <x v="0"/>
    <n v="2.1447101999999999E-2"/>
    <n v="20.350000000000001"/>
    <n v="20.350000000000001"/>
    <x v="2557"/>
    <n v="4.0999999999999996"/>
    <x v="5"/>
    <n v="19.083200000000001"/>
    <n v="3.7509975429975428"/>
  </r>
  <r>
    <x v="1"/>
    <x v="1145"/>
    <x v="8"/>
    <x v="5"/>
    <x v="5"/>
    <x v="2"/>
    <x v="2"/>
    <x v="0"/>
    <n v="7.3210669999999997E-3"/>
    <n v="11.3"/>
    <n v="11.3"/>
    <x v="2558"/>
    <n v="4.0999999999999996"/>
    <x v="5"/>
    <n v="49.435650000000003"/>
    <n v="17.499345132743361"/>
  </r>
  <r>
    <x v="1"/>
    <x v="806"/>
    <x v="14"/>
    <x v="5"/>
    <x v="5"/>
    <x v="2"/>
    <x v="2"/>
    <x v="0"/>
    <n v="3.4049703000000001E-2"/>
    <n v="11.65"/>
    <n v="11.65"/>
    <x v="2559"/>
    <n v="4.0999999999999996"/>
    <x v="5"/>
    <n v="28.0715"/>
    <n v="9.6382832618025756"/>
  </r>
  <r>
    <x v="1"/>
    <x v="884"/>
    <x v="6"/>
    <x v="5"/>
    <x v="5"/>
    <x v="2"/>
    <x v="2"/>
    <x v="0"/>
    <n v="4.0144377000000002E-2"/>
    <n v="11.65"/>
    <n v="11.65"/>
    <x v="2560"/>
    <n v="4.0999999999999996"/>
    <x v="5"/>
    <n v="57.242350000000002"/>
    <n v="19.654025751072961"/>
  </r>
  <r>
    <x v="1"/>
    <x v="577"/>
    <x v="6"/>
    <x v="5"/>
    <x v="5"/>
    <x v="2"/>
    <x v="2"/>
    <x v="0"/>
    <n v="0.12881466899999999"/>
    <n v="19"/>
    <n v="19"/>
    <x v="2187"/>
    <n v="4.0999999999999996"/>
    <x v="5"/>
    <n v="26.91555"/>
    <n v="5.6664315789473685"/>
  </r>
  <r>
    <x v="1"/>
    <x v="1251"/>
    <x v="6"/>
    <x v="5"/>
    <x v="5"/>
    <x v="2"/>
    <x v="2"/>
    <x v="0"/>
    <n v="6.4728147999999999E-2"/>
    <n v="20.2"/>
    <n v="20.2"/>
    <x v="2561"/>
    <n v="4.0999999999999996"/>
    <x v="5"/>
    <n v="64.516149999999996"/>
    <n v="12.775475247524753"/>
  </r>
  <r>
    <x v="1"/>
    <x v="597"/>
    <x v="6"/>
    <x v="5"/>
    <x v="5"/>
    <x v="2"/>
    <x v="2"/>
    <x v="0"/>
    <n v="1.9533097999999999E-2"/>
    <n v="21.25"/>
    <n v="21.25"/>
    <x v="2562"/>
    <n v="4.0999999999999996"/>
    <x v="5"/>
    <n v="30.1189"/>
    <n v="5.6694399999999998"/>
  </r>
  <r>
    <x v="1"/>
    <x v="1375"/>
    <x v="15"/>
    <x v="5"/>
    <x v="5"/>
    <x v="2"/>
    <x v="2"/>
    <x v="0"/>
    <n v="3.8123176000000002E-2"/>
    <n v="14.15"/>
    <n v="14.15"/>
    <x v="2563"/>
    <n v="4.0999999999999996"/>
    <x v="5"/>
    <n v="30.876149999999999"/>
    <n v="8.7282402826855119"/>
  </r>
  <r>
    <x v="1"/>
    <x v="1088"/>
    <x v="15"/>
    <x v="5"/>
    <x v="5"/>
    <x v="2"/>
    <x v="2"/>
    <x v="0"/>
    <n v="6.0589424000000003E-2"/>
    <n v="18.25"/>
    <n v="18.25"/>
    <x v="1379"/>
    <n v="4.0999999999999996"/>
    <x v="5"/>
    <n v="40.638150000000003"/>
    <n v="8.9069917808219188"/>
  </r>
  <r>
    <x v="0"/>
    <x v="461"/>
    <x v="1"/>
    <x v="4"/>
    <x v="4"/>
    <x v="2"/>
    <x v="2"/>
    <x v="0"/>
    <n v="0.14029249499999999"/>
    <n v="6.8849999999999998"/>
    <n v="6.8849999999999998"/>
    <x v="2564"/>
    <n v="4.0999999999999996"/>
    <x v="4"/>
    <n v="12.058088888888889"/>
    <n v="15.762207697893974"/>
  </r>
  <r>
    <x v="0"/>
    <x v="683"/>
    <x v="1"/>
    <x v="4"/>
    <x v="4"/>
    <x v="2"/>
    <x v="2"/>
    <x v="0"/>
    <n v="2.0823288999999998E-2"/>
    <n v="7.27"/>
    <n v="7.27"/>
    <x v="2565"/>
    <n v="4.0999999999999996"/>
    <x v="4"/>
    <n v="10.27208888888889"/>
    <n v="12.716478679504815"/>
  </r>
  <r>
    <x v="0"/>
    <x v="1376"/>
    <x v="1"/>
    <x v="4"/>
    <x v="4"/>
    <x v="2"/>
    <x v="2"/>
    <x v="0"/>
    <n v="3.0150192999999999E-2"/>
    <n v="13"/>
    <n v="13"/>
    <x v="2566"/>
    <n v="4.0999999999999996"/>
    <x v="4"/>
    <n v="6.8246666666666664"/>
    <n v="4.7247692307692306"/>
  </r>
  <r>
    <x v="0"/>
    <x v="1377"/>
    <x v="10"/>
    <x v="4"/>
    <x v="4"/>
    <x v="2"/>
    <x v="2"/>
    <x v="0"/>
    <n v="8.2966919999999996E-3"/>
    <n v="11.15"/>
    <n v="11.15"/>
    <x v="2567"/>
    <n v="4.0999999999999996"/>
    <x v="4"/>
    <n v="16.741200000000003"/>
    <n v="13.513076233183858"/>
  </r>
  <r>
    <x v="0"/>
    <x v="508"/>
    <x v="10"/>
    <x v="4"/>
    <x v="4"/>
    <x v="2"/>
    <x v="2"/>
    <x v="0"/>
    <n v="0.107274301"/>
    <n v="11.8"/>
    <n v="11.8"/>
    <x v="2568"/>
    <n v="4.0999999999999996"/>
    <x v="4"/>
    <n v="24.575244444444444"/>
    <n v="18.743830508474574"/>
  </r>
  <r>
    <x v="0"/>
    <x v="1378"/>
    <x v="2"/>
    <x v="4"/>
    <x v="4"/>
    <x v="2"/>
    <x v="2"/>
    <x v="0"/>
    <n v="8.8025298000000002E-2"/>
    <n v="11"/>
    <n v="11"/>
    <x v="2569"/>
    <n v="4.0999999999999996"/>
    <x v="4"/>
    <n v="17.562555555555555"/>
    <n v="14.369363636363635"/>
  </r>
  <r>
    <x v="0"/>
    <x v="476"/>
    <x v="2"/>
    <x v="4"/>
    <x v="4"/>
    <x v="2"/>
    <x v="2"/>
    <x v="0"/>
    <n v="0"/>
    <n v="18.5"/>
    <n v="18.5"/>
    <x v="2570"/>
    <n v="4.0999999999999996"/>
    <x v="4"/>
    <n v="16.526866666666667"/>
    <n v="8.0400972972972973"/>
  </r>
  <r>
    <x v="0"/>
    <x v="1111"/>
    <x v="0"/>
    <x v="4"/>
    <x v="4"/>
    <x v="2"/>
    <x v="2"/>
    <x v="0"/>
    <n v="4.1641932999999999E-2"/>
    <n v="12.6"/>
    <n v="12.6"/>
    <x v="2571"/>
    <n v="4.0999999999999996"/>
    <x v="4"/>
    <n v="13.456355555555556"/>
    <n v="9.6116825396825405"/>
  </r>
  <r>
    <x v="0"/>
    <x v="1147"/>
    <x v="0"/>
    <x v="4"/>
    <x v="4"/>
    <x v="2"/>
    <x v="2"/>
    <x v="0"/>
    <n v="2.4454052E-2"/>
    <n v="14.15"/>
    <n v="14.15"/>
    <x v="1031"/>
    <n v="4.0999999999999996"/>
    <x v="4"/>
    <n v="21.912333333333336"/>
    <n v="13.937173144876326"/>
  </r>
  <r>
    <x v="0"/>
    <x v="41"/>
    <x v="0"/>
    <x v="4"/>
    <x v="4"/>
    <x v="2"/>
    <x v="2"/>
    <x v="0"/>
    <n v="1.8968743E-2"/>
    <n v="15.7"/>
    <n v="15.7"/>
    <x v="2572"/>
    <n v="4.0999999999999996"/>
    <x v="4"/>
    <n v="6.8837333333333337"/>
    <n v="3.9460891719745224"/>
  </r>
  <r>
    <x v="0"/>
    <x v="792"/>
    <x v="8"/>
    <x v="4"/>
    <x v="4"/>
    <x v="2"/>
    <x v="2"/>
    <x v="0"/>
    <n v="0.13764546699999999"/>
    <n v="6.9850000000000003"/>
    <n v="6.9850000000000003"/>
    <x v="624"/>
    <n v="4.0999999999999996"/>
    <x v="4"/>
    <n v="20.584533333333333"/>
    <n v="26.52266284896206"/>
  </r>
  <r>
    <x v="0"/>
    <x v="478"/>
    <x v="8"/>
    <x v="4"/>
    <x v="4"/>
    <x v="2"/>
    <x v="2"/>
    <x v="0"/>
    <n v="6.9728295999999995E-2"/>
    <n v="11.395"/>
    <n v="11.395"/>
    <x v="1786"/>
    <n v="4.0999999999999996"/>
    <x v="4"/>
    <n v="25.995733333333334"/>
    <n v="20.53195261079421"/>
  </r>
  <r>
    <x v="0"/>
    <x v="82"/>
    <x v="8"/>
    <x v="4"/>
    <x v="4"/>
    <x v="2"/>
    <x v="2"/>
    <x v="0"/>
    <n v="0"/>
    <n v="13.65"/>
    <n v="13.65"/>
    <x v="82"/>
    <n v="4.0999999999999996"/>
    <x v="4"/>
    <n v="4.2170222222222229"/>
    <n v="2.7804542124542126"/>
  </r>
  <r>
    <x v="0"/>
    <x v="144"/>
    <x v="6"/>
    <x v="4"/>
    <x v="4"/>
    <x v="2"/>
    <x v="2"/>
    <x v="0"/>
    <n v="0.12396141500000001"/>
    <n v="6.3849999999999998"/>
    <n v="6.3849999999999998"/>
    <x v="2573"/>
    <n v="4.0999999999999996"/>
    <x v="4"/>
    <n v="3.6985999999999999"/>
    <n v="5.2133750978856694"/>
  </r>
  <r>
    <x v="0"/>
    <x v="1237"/>
    <x v="7"/>
    <x v="5"/>
    <x v="5"/>
    <x v="2"/>
    <x v="2"/>
    <x v="0"/>
    <n v="4.7152553999999999E-2"/>
    <n v="8.3800000000000008"/>
    <n v="8.3800000000000008"/>
    <x v="1809"/>
    <n v="4.0999999999999996"/>
    <x v="5"/>
    <n v="27.539249999999999"/>
    <n v="13.145226730310261"/>
  </r>
  <r>
    <x v="0"/>
    <x v="954"/>
    <x v="7"/>
    <x v="5"/>
    <x v="5"/>
    <x v="2"/>
    <x v="2"/>
    <x v="0"/>
    <n v="5.1908823999999999E-2"/>
    <n v="9.1950000000000003"/>
    <n v="9.1950000000000003"/>
    <x v="2574"/>
    <n v="4.0999999999999996"/>
    <x v="5"/>
    <n v="19.5411"/>
    <n v="8.500750407830342"/>
  </r>
  <r>
    <x v="0"/>
    <x v="3"/>
    <x v="1"/>
    <x v="5"/>
    <x v="5"/>
    <x v="2"/>
    <x v="2"/>
    <x v="0"/>
    <n v="4.2552418000000002E-2"/>
    <n v="12.15"/>
    <n v="12.15"/>
    <x v="2563"/>
    <n v="4.0999999999999996"/>
    <x v="5"/>
    <n v="30.876149999999999"/>
    <n v="10.164987654320987"/>
  </r>
  <r>
    <x v="0"/>
    <x v="1379"/>
    <x v="1"/>
    <x v="5"/>
    <x v="5"/>
    <x v="2"/>
    <x v="2"/>
    <x v="0"/>
    <n v="4.1482393999999999E-2"/>
    <n v="14.5"/>
    <n v="14.5"/>
    <x v="2575"/>
    <n v="4.0999999999999996"/>
    <x v="5"/>
    <n v="10.01135"/>
    <n v="2.7617517241379312"/>
  </r>
  <r>
    <x v="0"/>
    <x v="555"/>
    <x v="2"/>
    <x v="5"/>
    <x v="5"/>
    <x v="2"/>
    <x v="2"/>
    <x v="0"/>
    <n v="3.6042939000000003E-2"/>
    <n v="6.8650000000000002"/>
    <n v="6.8650000000000002"/>
    <x v="2576"/>
    <n v="4.0999999999999996"/>
    <x v="5"/>
    <n v="61.11215"/>
    <n v="35.607953386744356"/>
  </r>
  <r>
    <x v="0"/>
    <x v="1125"/>
    <x v="2"/>
    <x v="5"/>
    <x v="5"/>
    <x v="2"/>
    <x v="2"/>
    <x v="0"/>
    <n v="0.153011599"/>
    <n v="7.47"/>
    <n v="7.47"/>
    <x v="2577"/>
    <n v="4.0999999999999996"/>
    <x v="5"/>
    <n v="53.80545"/>
    <n v="28.8114859437751"/>
  </r>
  <r>
    <x v="0"/>
    <x v="549"/>
    <x v="2"/>
    <x v="5"/>
    <x v="5"/>
    <x v="2"/>
    <x v="2"/>
    <x v="0"/>
    <n v="0"/>
    <n v="20.5"/>
    <n v="20.5"/>
    <x v="2578"/>
    <n v="4.0999999999999996"/>
    <x v="5"/>
    <n v="20.814800000000002"/>
    <n v="4.0614243902439027"/>
  </r>
  <r>
    <x v="0"/>
    <x v="1185"/>
    <x v="0"/>
    <x v="5"/>
    <x v="5"/>
    <x v="2"/>
    <x v="0"/>
    <x v="0"/>
    <n v="3.5350044999999997E-2"/>
    <n v="9.5"/>
    <n v="9.5"/>
    <x v="1344"/>
    <n v="4.0999999999999996"/>
    <x v="5"/>
    <n v="42.436199999999999"/>
    <n v="17.867873684210526"/>
  </r>
  <r>
    <x v="0"/>
    <x v="1136"/>
    <x v="0"/>
    <x v="5"/>
    <x v="5"/>
    <x v="2"/>
    <x v="0"/>
    <x v="0"/>
    <n v="0.101335811"/>
    <n v="15.5"/>
    <n v="15.5"/>
    <x v="437"/>
    <n v="4.0999999999999996"/>
    <x v="5"/>
    <n v="49.144199999999998"/>
    <n v="12.682374193548387"/>
  </r>
  <r>
    <x v="0"/>
    <x v="763"/>
    <x v="8"/>
    <x v="5"/>
    <x v="5"/>
    <x v="2"/>
    <x v="0"/>
    <x v="0"/>
    <n v="9.5195305999999993E-2"/>
    <n v="6.1550000000000002"/>
    <n v="6.1550000000000002"/>
    <x v="2579"/>
    <n v="4.0999999999999996"/>
    <x v="5"/>
    <n v="53.488999999999997"/>
    <n v="34.761332250203083"/>
  </r>
  <r>
    <x v="0"/>
    <x v="1349"/>
    <x v="6"/>
    <x v="5"/>
    <x v="5"/>
    <x v="2"/>
    <x v="0"/>
    <x v="0"/>
    <n v="1.2823829E-2"/>
    <n v="13.65"/>
    <n v="13.65"/>
    <x v="1376"/>
    <n v="4.0999999999999996"/>
    <x v="5"/>
    <n v="13.889699999999999"/>
    <n v="4.0702417582417576"/>
  </r>
  <r>
    <x v="0"/>
    <x v="1380"/>
    <x v="3"/>
    <x v="5"/>
    <x v="5"/>
    <x v="2"/>
    <x v="0"/>
    <x v="0"/>
    <n v="6.1521568999999998E-2"/>
    <n v="12.1"/>
    <n v="12.1"/>
    <x v="2580"/>
    <n v="4.0999999999999996"/>
    <x v="5"/>
    <n v="13.965350000000001"/>
    <n v="4.6166446280991735"/>
  </r>
  <r>
    <x v="1"/>
    <x v="182"/>
    <x v="0"/>
    <x v="4"/>
    <x v="4"/>
    <x v="2"/>
    <x v="0"/>
    <x v="0"/>
    <n v="4.6578409000000001E-2"/>
    <n v="8.1850000000000005"/>
    <n v="8.1850000000000005"/>
    <x v="2581"/>
    <n v="4.0999999999999996"/>
    <x v="4"/>
    <n v="5.4076888888888881"/>
    <n v="5.9461453879047026"/>
  </r>
  <r>
    <x v="1"/>
    <x v="103"/>
    <x v="14"/>
    <x v="4"/>
    <x v="4"/>
    <x v="2"/>
    <x v="0"/>
    <x v="0"/>
    <n v="7.3559521000000003E-2"/>
    <n v="17.75"/>
    <n v="17.75"/>
    <x v="2582"/>
    <n v="4.0999999999999996"/>
    <x v="4"/>
    <n v="3.7690666666666663"/>
    <n v="1.911076056338028"/>
  </r>
  <r>
    <x v="1"/>
    <x v="1230"/>
    <x v="1"/>
    <x v="5"/>
    <x v="5"/>
    <x v="2"/>
    <x v="0"/>
    <x v="0"/>
    <n v="0"/>
    <n v="16.25"/>
    <n v="16.25"/>
    <x v="1446"/>
    <n v="4.0999999999999996"/>
    <x v="5"/>
    <n v="22.470099999999999"/>
    <n v="5.5311015384615381"/>
  </r>
  <r>
    <x v="0"/>
    <x v="842"/>
    <x v="15"/>
    <x v="4"/>
    <x v="4"/>
    <x v="2"/>
    <x v="0"/>
    <x v="0"/>
    <n v="0.12907745500000001"/>
    <n v="13.5"/>
    <n v="13.5"/>
    <x v="2583"/>
    <n v="4.0999999999999996"/>
    <x v="4"/>
    <n v="10.578533333333333"/>
    <n v="7.0523555555555557"/>
  </r>
  <r>
    <x v="0"/>
    <x v="1183"/>
    <x v="7"/>
    <x v="5"/>
    <x v="5"/>
    <x v="2"/>
    <x v="0"/>
    <x v="0"/>
    <n v="8.2731751000000006E-2"/>
    <n v="19.350000000000001"/>
    <n v="19.350000000000001"/>
    <x v="1856"/>
    <n v="4.0999999999999996"/>
    <x v="5"/>
    <n v="12.300850000000001"/>
    <n v="2.5428113695090437"/>
  </r>
  <r>
    <x v="1"/>
    <x v="1381"/>
    <x v="10"/>
    <x v="8"/>
    <x v="8"/>
    <x v="2"/>
    <x v="1"/>
    <x v="0"/>
    <n v="3.8511676000000002E-2"/>
    <n v="11.6"/>
    <n v="11.6"/>
    <x v="2584"/>
    <n v="4.0999999999999996"/>
    <x v="8"/>
    <n v="8.2467428571428574"/>
    <n v="4.9764827586206897"/>
  </r>
  <r>
    <x v="1"/>
    <x v="181"/>
    <x v="0"/>
    <x v="8"/>
    <x v="8"/>
    <x v="2"/>
    <x v="1"/>
    <x v="0"/>
    <n v="5.1970837999999998E-2"/>
    <n v="7.72"/>
    <n v="7.72"/>
    <x v="2585"/>
    <n v="4.0999999999999996"/>
    <x v="8"/>
    <n v="11.399799999999999"/>
    <n v="10.33660621761658"/>
  </r>
  <r>
    <x v="1"/>
    <x v="669"/>
    <x v="5"/>
    <x v="8"/>
    <x v="8"/>
    <x v="2"/>
    <x v="1"/>
    <x v="0"/>
    <n v="9.3008616000000002E-2"/>
    <n v="5.9450000000000003"/>
    <n v="5.9450000000000003"/>
    <x v="2586"/>
    <n v="4.0999999999999996"/>
    <x v="8"/>
    <n v="18.266457142857142"/>
    <n v="21.50802354920101"/>
  </r>
  <r>
    <x v="1"/>
    <x v="570"/>
    <x v="9"/>
    <x v="8"/>
    <x v="8"/>
    <x v="2"/>
    <x v="1"/>
    <x v="0"/>
    <n v="0"/>
    <n v="14.6"/>
    <n v="14.6"/>
    <x v="2587"/>
    <n v="4.0999999999999996"/>
    <x v="8"/>
    <n v="34.621971428571428"/>
    <n v="16.599575342465755"/>
  </r>
  <r>
    <x v="1"/>
    <x v="427"/>
    <x v="7"/>
    <x v="8"/>
    <x v="8"/>
    <x v="2"/>
    <x v="1"/>
    <x v="0"/>
    <n v="3.7489960000000003E-2"/>
    <n v="6.8"/>
    <n v="6.8"/>
    <x v="162"/>
    <n v="4.0999999999999996"/>
    <x v="8"/>
    <n v="6.9433428571428575"/>
    <n v="7.1475588235294119"/>
  </r>
  <r>
    <x v="1"/>
    <x v="1080"/>
    <x v="7"/>
    <x v="8"/>
    <x v="8"/>
    <x v="2"/>
    <x v="1"/>
    <x v="0"/>
    <n v="3.4363029000000003E-2"/>
    <n v="20"/>
    <n v="20"/>
    <x v="2588"/>
    <n v="4.0999999999999996"/>
    <x v="8"/>
    <n v="6.2155142857142858"/>
    <n v="2.17543"/>
  </r>
  <r>
    <x v="1"/>
    <x v="982"/>
    <x v="7"/>
    <x v="8"/>
    <x v="8"/>
    <x v="2"/>
    <x v="1"/>
    <x v="0"/>
    <n v="3.2442388000000003E-2"/>
    <n v="20.85"/>
    <n v="20.85"/>
    <x v="191"/>
    <n v="4.0999999999999996"/>
    <x v="8"/>
    <n v="25.480857142857143"/>
    <n v="8.5547242206235019"/>
  </r>
  <r>
    <x v="1"/>
    <x v="50"/>
    <x v="1"/>
    <x v="8"/>
    <x v="8"/>
    <x v="2"/>
    <x v="1"/>
    <x v="0"/>
    <n v="2.4159766999999999E-2"/>
    <n v="10.1"/>
    <n v="10.1"/>
    <x v="1283"/>
    <n v="4.0999999999999996"/>
    <x v="8"/>
    <n v="16.387857142857143"/>
    <n v="11.357920792079209"/>
  </r>
  <r>
    <x v="1"/>
    <x v="1200"/>
    <x v="1"/>
    <x v="8"/>
    <x v="8"/>
    <x v="2"/>
    <x v="1"/>
    <x v="0"/>
    <n v="0.122470805"/>
    <n v="15.7"/>
    <n v="15.7"/>
    <x v="2589"/>
    <n v="4.0999999999999996"/>
    <x v="8"/>
    <n v="18.827742857142855"/>
    <n v="8.3945350318471341"/>
  </r>
  <r>
    <x v="1"/>
    <x v="1382"/>
    <x v="1"/>
    <x v="8"/>
    <x v="8"/>
    <x v="2"/>
    <x v="1"/>
    <x v="0"/>
    <n v="6.4909488000000001E-2"/>
    <n v="19.7"/>
    <n v="19.7"/>
    <x v="2590"/>
    <n v="4.0999999999999996"/>
    <x v="8"/>
    <n v="12.645685714285715"/>
    <n v="4.493390862944163"/>
  </r>
  <r>
    <x v="1"/>
    <x v="435"/>
    <x v="10"/>
    <x v="8"/>
    <x v="8"/>
    <x v="2"/>
    <x v="1"/>
    <x v="0"/>
    <n v="1.601936E-2"/>
    <n v="9.3000000000000007"/>
    <n v="9.3000000000000007"/>
    <x v="2591"/>
    <n v="4.0999999999999996"/>
    <x v="8"/>
    <n v="35.501314285714287"/>
    <n v="26.721419354838705"/>
  </r>
  <r>
    <x v="1"/>
    <x v="679"/>
    <x v="10"/>
    <x v="8"/>
    <x v="8"/>
    <x v="2"/>
    <x v="1"/>
    <x v="0"/>
    <n v="0.1017546"/>
    <n v="19.25"/>
    <n v="19.25"/>
    <x v="1671"/>
    <n v="4.0999999999999996"/>
    <x v="8"/>
    <n v="7.8850857142857143"/>
    <n v="2.8673038961038961"/>
  </r>
  <r>
    <x v="1"/>
    <x v="1383"/>
    <x v="2"/>
    <x v="8"/>
    <x v="8"/>
    <x v="2"/>
    <x v="1"/>
    <x v="0"/>
    <n v="7.1244437999999993E-2"/>
    <n v="10.5"/>
    <n v="10.5"/>
    <x v="2592"/>
    <n v="4.0999999999999996"/>
    <x v="8"/>
    <n v="17.029971428571429"/>
    <n v="11.353314285714285"/>
  </r>
  <r>
    <x v="1"/>
    <x v="576"/>
    <x v="0"/>
    <x v="8"/>
    <x v="8"/>
    <x v="2"/>
    <x v="1"/>
    <x v="0"/>
    <n v="0.12220437100000001"/>
    <n v="16.600000000000001"/>
    <n v="16.600000000000001"/>
    <x v="415"/>
    <n v="4.0999999999999996"/>
    <x v="8"/>
    <n v="24.796257142857144"/>
    <n v="10.456253012048192"/>
  </r>
  <r>
    <x v="1"/>
    <x v="1287"/>
    <x v="12"/>
    <x v="8"/>
    <x v="8"/>
    <x v="2"/>
    <x v="1"/>
    <x v="0"/>
    <n v="8.5075063000000006E-2"/>
    <n v="9.5"/>
    <n v="9.5"/>
    <x v="2593"/>
    <n v="4.0999999999999996"/>
    <x v="8"/>
    <n v="27.012457142857141"/>
    <n v="19.903915789473682"/>
  </r>
  <r>
    <x v="1"/>
    <x v="749"/>
    <x v="12"/>
    <x v="8"/>
    <x v="8"/>
    <x v="2"/>
    <x v="1"/>
    <x v="0"/>
    <n v="3.8729457000000002E-2"/>
    <n v="19.7"/>
    <n v="19.7"/>
    <x v="2594"/>
    <n v="4.0999999999999996"/>
    <x v="8"/>
    <n v="18.190885714285717"/>
    <n v="6.4637664974619291"/>
  </r>
  <r>
    <x v="1"/>
    <x v="786"/>
    <x v="4"/>
    <x v="8"/>
    <x v="8"/>
    <x v="2"/>
    <x v="1"/>
    <x v="0"/>
    <n v="3.2615377000000001E-2"/>
    <n v="8.6"/>
    <n v="8.6"/>
    <x v="2595"/>
    <n v="4.0999999999999996"/>
    <x v="8"/>
    <n v="20.416485714285717"/>
    <n v="16.618069767441863"/>
  </r>
  <r>
    <x v="1"/>
    <x v="1139"/>
    <x v="4"/>
    <x v="8"/>
    <x v="8"/>
    <x v="2"/>
    <x v="1"/>
    <x v="0"/>
    <n v="5.4620504E-2"/>
    <n v="10.1"/>
    <n v="10.1"/>
    <x v="2596"/>
    <n v="4.0999999999999996"/>
    <x v="8"/>
    <n v="28.215485714285713"/>
    <n v="19.555287128712873"/>
  </r>
  <r>
    <x v="1"/>
    <x v="942"/>
    <x v="4"/>
    <x v="8"/>
    <x v="8"/>
    <x v="2"/>
    <x v="1"/>
    <x v="0"/>
    <n v="3.7574137000000001E-2"/>
    <n v="11.6"/>
    <n v="11.6"/>
    <x v="2597"/>
    <n v="4.0999999999999996"/>
    <x v="8"/>
    <n v="14.286314285714285"/>
    <n v="8.6210517241379314"/>
  </r>
  <r>
    <x v="1"/>
    <x v="6"/>
    <x v="4"/>
    <x v="8"/>
    <x v="8"/>
    <x v="2"/>
    <x v="1"/>
    <x v="0"/>
    <n v="5.8725131E-2"/>
    <n v="11.8"/>
    <n v="11.8"/>
    <x v="2598"/>
    <n v="4.0999999999999996"/>
    <x v="8"/>
    <n v="11.765971428571429"/>
    <n v="6.9798135593220341"/>
  </r>
  <r>
    <x v="1"/>
    <x v="731"/>
    <x v="4"/>
    <x v="8"/>
    <x v="8"/>
    <x v="2"/>
    <x v="1"/>
    <x v="0"/>
    <n v="5.5979702999999999E-2"/>
    <n v="15.7"/>
    <n v="15.7"/>
    <x v="1639"/>
    <n v="4.0999999999999996"/>
    <x v="8"/>
    <n v="21.700342857142857"/>
    <n v="9.6753121019108281"/>
  </r>
  <r>
    <x v="1"/>
    <x v="634"/>
    <x v="4"/>
    <x v="8"/>
    <x v="8"/>
    <x v="2"/>
    <x v="1"/>
    <x v="0"/>
    <n v="3.2580547000000001E-2"/>
    <n v="16.75"/>
    <n v="16.75"/>
    <x v="2599"/>
    <n v="4.0999999999999996"/>
    <x v="8"/>
    <n v="27.445171428571427"/>
    <n v="11.469623880597014"/>
  </r>
  <r>
    <x v="1"/>
    <x v="229"/>
    <x v="4"/>
    <x v="8"/>
    <x v="8"/>
    <x v="2"/>
    <x v="1"/>
    <x v="0"/>
    <n v="7.5721301000000005E-2"/>
    <n v="16.75"/>
    <n v="16.75"/>
    <x v="2600"/>
    <n v="4.0999999999999996"/>
    <x v="8"/>
    <n v="4.9076000000000004"/>
    <n v="2.0509373134328359"/>
  </r>
  <r>
    <x v="1"/>
    <x v="66"/>
    <x v="5"/>
    <x v="8"/>
    <x v="8"/>
    <x v="2"/>
    <x v="1"/>
    <x v="0"/>
    <n v="7.455054E-3"/>
    <n v="12.6"/>
    <n v="12.6"/>
    <x v="66"/>
    <n v="4.0999999999999996"/>
    <x v="8"/>
    <n v="26.707942857142857"/>
    <n v="14.837746031746033"/>
  </r>
  <r>
    <x v="1"/>
    <x v="705"/>
    <x v="5"/>
    <x v="8"/>
    <x v="8"/>
    <x v="2"/>
    <x v="1"/>
    <x v="0"/>
    <n v="7.2655379000000006E-2"/>
    <n v="13.5"/>
    <n v="13.5"/>
    <x v="2601"/>
    <n v="4.0999999999999996"/>
    <x v="8"/>
    <n v="22.541714285714285"/>
    <n v="11.688296296296297"/>
  </r>
  <r>
    <x v="1"/>
    <x v="1278"/>
    <x v="5"/>
    <x v="8"/>
    <x v="8"/>
    <x v="2"/>
    <x v="1"/>
    <x v="0"/>
    <n v="0"/>
    <n v="15.3"/>
    <n v="15.3"/>
    <x v="2016"/>
    <n v="4.0999999999999996"/>
    <x v="8"/>
    <n v="14.790457142857141"/>
    <n v="6.7668758169934637"/>
  </r>
  <r>
    <x v="1"/>
    <x v="929"/>
    <x v="8"/>
    <x v="8"/>
    <x v="8"/>
    <x v="2"/>
    <x v="1"/>
    <x v="0"/>
    <n v="7.9613553000000004E-2"/>
    <n v="7.8250000000000002"/>
    <n v="7.8250000000000002"/>
    <x v="1950"/>
    <n v="4.0999999999999996"/>
    <x v="8"/>
    <n v="9.2975142857142856"/>
    <n v="8.31726517571885"/>
  </r>
  <r>
    <x v="1"/>
    <x v="1145"/>
    <x v="8"/>
    <x v="8"/>
    <x v="8"/>
    <x v="2"/>
    <x v="1"/>
    <x v="0"/>
    <n v="7.278512E-3"/>
    <n v="11.3"/>
    <n v="11.3"/>
    <x v="2602"/>
    <n v="4.0999999999999996"/>
    <x v="8"/>
    <n v="28.106085714285715"/>
    <n v="17.410849557522123"/>
  </r>
  <r>
    <x v="1"/>
    <x v="280"/>
    <x v="8"/>
    <x v="8"/>
    <x v="8"/>
    <x v="2"/>
    <x v="1"/>
    <x v="0"/>
    <n v="8.1026811000000004E-2"/>
    <n v="14.8"/>
    <n v="14.8"/>
    <x v="2603"/>
    <n v="4.0999999999999996"/>
    <x v="8"/>
    <n v="27.154942857142856"/>
    <n v="12.843554054054053"/>
  </r>
  <r>
    <x v="1"/>
    <x v="949"/>
    <x v="6"/>
    <x v="8"/>
    <x v="8"/>
    <x v="2"/>
    <x v="1"/>
    <x v="0"/>
    <n v="7.1971917999999996E-2"/>
    <n v="6.1950000000000003"/>
    <n v="6.1950000000000003"/>
    <x v="2604"/>
    <n v="4.0999999999999996"/>
    <x v="8"/>
    <n v="17.329971428571429"/>
    <n v="19.58188861985472"/>
  </r>
  <r>
    <x v="1"/>
    <x v="1384"/>
    <x v="6"/>
    <x v="8"/>
    <x v="8"/>
    <x v="2"/>
    <x v="1"/>
    <x v="0"/>
    <n v="4.6115083000000001E-2"/>
    <n v="11.5"/>
    <n v="11.5"/>
    <x v="2605"/>
    <n v="4.0999999999999996"/>
    <x v="8"/>
    <n v="17.173200000000001"/>
    <n v="10.453252173913043"/>
  </r>
  <r>
    <x v="1"/>
    <x v="126"/>
    <x v="6"/>
    <x v="8"/>
    <x v="8"/>
    <x v="2"/>
    <x v="1"/>
    <x v="0"/>
    <n v="0.116520447"/>
    <n v="17.7"/>
    <n v="17.7"/>
    <x v="2606"/>
    <n v="4.0999999999999996"/>
    <x v="8"/>
    <n v="26.575228571428571"/>
    <n v="10.509977401129944"/>
  </r>
  <r>
    <x v="1"/>
    <x v="1358"/>
    <x v="3"/>
    <x v="8"/>
    <x v="8"/>
    <x v="2"/>
    <x v="1"/>
    <x v="0"/>
    <n v="3.3373748000000002E-2"/>
    <n v="16.2"/>
    <n v="16.2"/>
    <x v="2492"/>
    <n v="4.0999999999999996"/>
    <x v="8"/>
    <n v="10.581371428571428"/>
    <n v="4.5721975308641971"/>
  </r>
  <r>
    <x v="0"/>
    <x v="925"/>
    <x v="7"/>
    <x v="8"/>
    <x v="8"/>
    <x v="2"/>
    <x v="1"/>
    <x v="0"/>
    <n v="6.2839798000000002E-2"/>
    <n v="17.350000000000001"/>
    <n v="17.350000000000001"/>
    <x v="2204"/>
    <n v="4.0999999999999996"/>
    <x v="8"/>
    <n v="12.983285714285714"/>
    <n v="5.2382132564841495"/>
  </r>
  <r>
    <x v="0"/>
    <x v="1303"/>
    <x v="7"/>
    <x v="8"/>
    <x v="8"/>
    <x v="2"/>
    <x v="1"/>
    <x v="0"/>
    <n v="6.7490036000000003E-2"/>
    <n v="17.75"/>
    <n v="17.75"/>
    <x v="2294"/>
    <n v="4.0999999999999996"/>
    <x v="8"/>
    <n v="26.460571428571427"/>
    <n v="10.435154929577465"/>
  </r>
  <r>
    <x v="0"/>
    <x v="1090"/>
    <x v="13"/>
    <x v="8"/>
    <x v="8"/>
    <x v="2"/>
    <x v="1"/>
    <x v="0"/>
    <n v="2.9366812999999999E-2"/>
    <n v="5.94"/>
    <n v="5.94"/>
    <x v="969"/>
    <n v="4.0999999999999996"/>
    <x v="8"/>
    <n v="26.822228571428571"/>
    <n v="31.608686868686863"/>
  </r>
  <r>
    <x v="0"/>
    <x v="821"/>
    <x v="13"/>
    <x v="8"/>
    <x v="8"/>
    <x v="2"/>
    <x v="1"/>
    <x v="0"/>
    <n v="5.5548002999999999E-2"/>
    <n v="7.05"/>
    <n v="7.05"/>
    <x v="2607"/>
    <n v="4.0999999999999996"/>
    <x v="8"/>
    <n v="32.186971428571425"/>
    <n v="31.958695035460991"/>
  </r>
  <r>
    <x v="0"/>
    <x v="1281"/>
    <x v="1"/>
    <x v="8"/>
    <x v="8"/>
    <x v="2"/>
    <x v="1"/>
    <x v="0"/>
    <n v="2.8271345E-2"/>
    <n v="8.6300000000000008"/>
    <n v="8.6300000000000008"/>
    <x v="231"/>
    <n v="4.0999999999999996"/>
    <x v="8"/>
    <n v="24.36317142857143"/>
    <n v="19.761552723059097"/>
  </r>
  <r>
    <x v="0"/>
    <x v="109"/>
    <x v="1"/>
    <x v="8"/>
    <x v="8"/>
    <x v="2"/>
    <x v="1"/>
    <x v="0"/>
    <n v="8.19018E-3"/>
    <n v="16.75"/>
    <n v="16.75"/>
    <x v="110"/>
    <n v="4.0999999999999996"/>
    <x v="8"/>
    <n v="14.823914285714284"/>
    <n v="6.1950686567164173"/>
  </r>
  <r>
    <x v="0"/>
    <x v="1001"/>
    <x v="1"/>
    <x v="8"/>
    <x v="8"/>
    <x v="2"/>
    <x v="1"/>
    <x v="0"/>
    <n v="2.6563850999999999E-2"/>
    <n v="17"/>
    <n v="17"/>
    <x v="2608"/>
    <n v="4.0999999999999996"/>
    <x v="8"/>
    <n v="20.178142857142859"/>
    <n v="8.3086470588235297"/>
  </r>
  <r>
    <x v="0"/>
    <x v="463"/>
    <x v="2"/>
    <x v="8"/>
    <x v="8"/>
    <x v="2"/>
    <x v="1"/>
    <x v="0"/>
    <n v="3.0242183999999998E-2"/>
    <n v="5.88"/>
    <n v="5.88"/>
    <x v="2609"/>
    <n v="4.0999999999999996"/>
    <x v="8"/>
    <n v="14.542714285714286"/>
    <n v="17.312755102040818"/>
  </r>
  <r>
    <x v="0"/>
    <x v="549"/>
    <x v="2"/>
    <x v="8"/>
    <x v="8"/>
    <x v="2"/>
    <x v="1"/>
    <x v="0"/>
    <n v="0"/>
    <n v="20.5"/>
    <n v="20.5"/>
    <x v="2610"/>
    <n v="4.0999999999999996"/>
    <x v="8"/>
    <n v="11.837028571428572"/>
    <n v="4.0419121951219514"/>
  </r>
  <r>
    <x v="0"/>
    <x v="719"/>
    <x v="0"/>
    <x v="8"/>
    <x v="8"/>
    <x v="2"/>
    <x v="1"/>
    <x v="0"/>
    <n v="5.3765212E-2"/>
    <n v="11.1"/>
    <n v="11.1"/>
    <x v="2611"/>
    <n v="4.0999999999999996"/>
    <x v="8"/>
    <n v="23.307514285714287"/>
    <n v="14.698432432432433"/>
  </r>
  <r>
    <x v="0"/>
    <x v="698"/>
    <x v="0"/>
    <x v="8"/>
    <x v="8"/>
    <x v="2"/>
    <x v="1"/>
    <x v="0"/>
    <n v="1.4822802E-2"/>
    <n v="20.350000000000001"/>
    <n v="20.350000000000001"/>
    <x v="2612"/>
    <n v="4.0999999999999996"/>
    <x v="8"/>
    <n v="33.442257142857144"/>
    <n v="11.503479115479115"/>
  </r>
  <r>
    <x v="0"/>
    <x v="408"/>
    <x v="8"/>
    <x v="8"/>
    <x v="8"/>
    <x v="2"/>
    <x v="1"/>
    <x v="0"/>
    <n v="3.3431668999999997E-2"/>
    <n v="9.3000000000000007"/>
    <n v="9.3000000000000007"/>
    <x v="2613"/>
    <n v="4.0999999999999996"/>
    <x v="8"/>
    <n v="21.875914285714288"/>
    <n v="16.465741935483869"/>
  </r>
  <r>
    <x v="0"/>
    <x v="793"/>
    <x v="6"/>
    <x v="8"/>
    <x v="8"/>
    <x v="2"/>
    <x v="1"/>
    <x v="0"/>
    <n v="5.6592114999999998E-2"/>
    <n v="5.59"/>
    <n v="5.59"/>
    <x v="452"/>
    <n v="4.0999999999999996"/>
    <x v="8"/>
    <n v="9.2881142857142862"/>
    <n v="11.630912343470484"/>
  </r>
  <r>
    <x v="0"/>
    <x v="1050"/>
    <x v="6"/>
    <x v="8"/>
    <x v="8"/>
    <x v="2"/>
    <x v="1"/>
    <x v="0"/>
    <n v="3.7757166000000002E-2"/>
    <n v="10"/>
    <n v="10"/>
    <x v="2614"/>
    <n v="4.0999999999999996"/>
    <x v="8"/>
    <n v="18.1142"/>
    <n v="12.67994"/>
  </r>
  <r>
    <x v="0"/>
    <x v="857"/>
    <x v="6"/>
    <x v="8"/>
    <x v="8"/>
    <x v="2"/>
    <x v="1"/>
    <x v="0"/>
    <n v="1.3493913999999999E-2"/>
    <n v="10.5"/>
    <n v="10.5"/>
    <x v="2615"/>
    <n v="4.0999999999999996"/>
    <x v="8"/>
    <n v="20.530771428571427"/>
    <n v="13.687180952380951"/>
  </r>
  <r>
    <x v="0"/>
    <x v="1242"/>
    <x v="6"/>
    <x v="8"/>
    <x v="8"/>
    <x v="2"/>
    <x v="1"/>
    <x v="0"/>
    <n v="0.121231308"/>
    <n v="20.2"/>
    <n v="20.2"/>
    <x v="2616"/>
    <n v="4.0999999999999996"/>
    <x v="8"/>
    <n v="13.939314285714286"/>
    <n v="4.8304554455445547"/>
  </r>
  <r>
    <x v="0"/>
    <x v="767"/>
    <x v="15"/>
    <x v="8"/>
    <x v="8"/>
    <x v="2"/>
    <x v="1"/>
    <x v="0"/>
    <n v="0.14238384700000001"/>
    <n v="7.6"/>
    <n v="7.6"/>
    <x v="975"/>
    <n v="4.0999999999999996"/>
    <x v="8"/>
    <n v="24.620685714285713"/>
    <n v="22.676947368421054"/>
  </r>
  <r>
    <x v="1"/>
    <x v="171"/>
    <x v="3"/>
    <x v="6"/>
    <x v="6"/>
    <x v="1"/>
    <x v="0"/>
    <x v="2"/>
    <n v="0"/>
    <n v="5"/>
    <n v="5"/>
    <x v="2617"/>
    <n v="4.0999999999999996"/>
    <x v="6"/>
    <n v="14.65023076923077"/>
    <n v="38.090600000000002"/>
  </r>
  <r>
    <x v="1"/>
    <x v="700"/>
    <x v="13"/>
    <x v="6"/>
    <x v="6"/>
    <x v="1"/>
    <x v="0"/>
    <x v="2"/>
    <n v="0.13689554000000001"/>
    <n v="15.85"/>
    <n v="15.85"/>
    <x v="2618"/>
    <n v="4.0999999999999996"/>
    <x v="6"/>
    <n v="13.572076923076924"/>
    <n v="11.131671924290222"/>
  </r>
  <r>
    <x v="1"/>
    <x v="239"/>
    <x v="1"/>
    <x v="6"/>
    <x v="6"/>
    <x v="1"/>
    <x v="0"/>
    <x v="2"/>
    <n v="5.3469160000000002E-2"/>
    <n v="7.6550000000000002"/>
    <n v="7.6550000000000002"/>
    <x v="251"/>
    <n v="4.0999999999999996"/>
    <x v="6"/>
    <n v="8.7807076923076917"/>
    <n v="14.91171783148269"/>
  </r>
  <r>
    <x v="1"/>
    <x v="176"/>
    <x v="1"/>
    <x v="6"/>
    <x v="6"/>
    <x v="1"/>
    <x v="0"/>
    <x v="2"/>
    <n v="0.22846952200000001"/>
    <n v="15.85"/>
    <n v="15.85"/>
    <x v="1347"/>
    <n v="4.0999999999999996"/>
    <x v="6"/>
    <n v="7.1776461538461538"/>
    <n v="5.8870283911671928"/>
  </r>
  <r>
    <x v="1"/>
    <x v="631"/>
    <x v="10"/>
    <x v="6"/>
    <x v="6"/>
    <x v="1"/>
    <x v="0"/>
    <x v="2"/>
    <n v="9.7660813999999999E-2"/>
    <n v="7.0750000000000002"/>
    <n v="7.0750000000000002"/>
    <x v="2619"/>
    <n v="4.0999999999999996"/>
    <x v="6"/>
    <n v="10.908676923076923"/>
    <n v="20.044212014134278"/>
  </r>
  <r>
    <x v="1"/>
    <x v="35"/>
    <x v="2"/>
    <x v="6"/>
    <x v="6"/>
    <x v="1"/>
    <x v="0"/>
    <x v="2"/>
    <n v="6.3529046000000006E-2"/>
    <n v="9.31"/>
    <n v="9.31"/>
    <x v="2620"/>
    <n v="4.0999999999999996"/>
    <x v="6"/>
    <n v="4.9039230769230766"/>
    <n v="6.8475832438238449"/>
  </r>
  <r>
    <x v="1"/>
    <x v="1385"/>
    <x v="2"/>
    <x v="6"/>
    <x v="6"/>
    <x v="1"/>
    <x v="0"/>
    <x v="2"/>
    <n v="7.6755106000000003E-2"/>
    <n v="10"/>
    <n v="10"/>
    <x v="2621"/>
    <n v="4.0999999999999996"/>
    <x v="6"/>
    <n v="10.893692307692307"/>
    <n v="14.161799999999999"/>
  </r>
  <r>
    <x v="1"/>
    <x v="1231"/>
    <x v="2"/>
    <x v="6"/>
    <x v="6"/>
    <x v="1"/>
    <x v="0"/>
    <x v="2"/>
    <n v="6.6657790999999994E-2"/>
    <n v="13.65"/>
    <n v="13.65"/>
    <x v="2622"/>
    <n v="4.0999999999999996"/>
    <x v="6"/>
    <n v="2.5119846153846153"/>
    <n v="2.3923663003663003"/>
  </r>
  <r>
    <x v="1"/>
    <x v="1098"/>
    <x v="2"/>
    <x v="6"/>
    <x v="6"/>
    <x v="1"/>
    <x v="0"/>
    <x v="2"/>
    <n v="1.9438041999999999E-2"/>
    <n v="17.7"/>
    <n v="17.7"/>
    <x v="2623"/>
    <n v="4.0999999999999996"/>
    <x v="6"/>
    <n v="7.3493076923076917"/>
    <n v="5.3977966101694914"/>
  </r>
  <r>
    <x v="1"/>
    <x v="702"/>
    <x v="2"/>
    <x v="6"/>
    <x v="6"/>
    <x v="1"/>
    <x v="0"/>
    <x v="2"/>
    <n v="0.13259610099999999"/>
    <n v="18.25"/>
    <n v="18.25"/>
    <x v="1183"/>
    <n v="4.0999999999999996"/>
    <x v="6"/>
    <n v="17.400476923076923"/>
    <n v="12.394860273972602"/>
  </r>
  <r>
    <x v="1"/>
    <x v="1386"/>
    <x v="0"/>
    <x v="6"/>
    <x v="6"/>
    <x v="1"/>
    <x v="0"/>
    <x v="2"/>
    <n v="5.9834024E-2"/>
    <n v="10.895"/>
    <n v="10.895"/>
    <x v="2624"/>
    <n v="4.0999999999999996"/>
    <x v="6"/>
    <n v="10.271415384615384"/>
    <n v="12.255933914639744"/>
  </r>
  <r>
    <x v="1"/>
    <x v="183"/>
    <x v="0"/>
    <x v="6"/>
    <x v="6"/>
    <x v="1"/>
    <x v="0"/>
    <x v="2"/>
    <n v="3.4393056999999998E-2"/>
    <n v="16.350000000000001"/>
    <n v="16.350000000000001"/>
    <x v="189"/>
    <n v="4.0999999999999996"/>
    <x v="6"/>
    <n v="3.9101846153846154"/>
    <n v="3.1090152905198774"/>
  </r>
  <r>
    <x v="1"/>
    <x v="300"/>
    <x v="12"/>
    <x v="6"/>
    <x v="6"/>
    <x v="1"/>
    <x v="0"/>
    <x v="2"/>
    <n v="6.9745164999999998E-2"/>
    <n v="18.350000000000001"/>
    <n v="18.350000000000001"/>
    <x v="503"/>
    <n v="4.0999999999999996"/>
    <x v="6"/>
    <n v="14.637476923076925"/>
    <n v="10.369874659400544"/>
  </r>
  <r>
    <x v="1"/>
    <x v="364"/>
    <x v="5"/>
    <x v="6"/>
    <x v="6"/>
    <x v="1"/>
    <x v="0"/>
    <x v="2"/>
    <n v="0.12813634600000001"/>
    <n v="12.3"/>
    <n v="12.3"/>
    <x v="2625"/>
    <n v="4.0999999999999996"/>
    <x v="6"/>
    <n v="19.103538461538463"/>
    <n v="20.190731707317074"/>
  </r>
  <r>
    <x v="1"/>
    <x v="1154"/>
    <x v="5"/>
    <x v="6"/>
    <x v="6"/>
    <x v="1"/>
    <x v="0"/>
    <x v="2"/>
    <n v="8.4259570000000006E-2"/>
    <n v="16.2"/>
    <n v="16.2"/>
    <x v="2626"/>
    <n v="4.0999999999999996"/>
    <x v="6"/>
    <n v="14.793553846153847"/>
    <n v="11.871370370370371"/>
  </r>
  <r>
    <x v="1"/>
    <x v="122"/>
    <x v="5"/>
    <x v="6"/>
    <x v="6"/>
    <x v="1"/>
    <x v="2"/>
    <x v="2"/>
    <n v="0.180820798"/>
    <n v="19.25"/>
    <n v="19.25"/>
    <x v="2627"/>
    <n v="4.0999999999999996"/>
    <x v="6"/>
    <n v="2.7658307692307695"/>
    <n v="1.8678337662337665"/>
  </r>
  <r>
    <x v="1"/>
    <x v="1022"/>
    <x v="8"/>
    <x v="6"/>
    <x v="6"/>
    <x v="1"/>
    <x v="2"/>
    <x v="2"/>
    <n v="0.19993588100000001"/>
    <n v="8.1549999999999994"/>
    <n v="8.1549999999999994"/>
    <x v="1470"/>
    <n v="4.0999999999999996"/>
    <x v="6"/>
    <n v="14.496384615384615"/>
    <n v="23.108890251379524"/>
  </r>
  <r>
    <x v="1"/>
    <x v="716"/>
    <x v="6"/>
    <x v="6"/>
    <x v="6"/>
    <x v="1"/>
    <x v="2"/>
    <x v="2"/>
    <n v="4.4539371000000001E-2"/>
    <n v="15.25"/>
    <n v="15.25"/>
    <x v="2628"/>
    <n v="4.0999999999999996"/>
    <x v="6"/>
    <n v="6.5630615384615387"/>
    <n v="5.5947409836065578"/>
  </r>
  <r>
    <x v="1"/>
    <x v="1133"/>
    <x v="15"/>
    <x v="6"/>
    <x v="6"/>
    <x v="1"/>
    <x v="2"/>
    <x v="2"/>
    <n v="0.205605116"/>
    <n v="7.4349999999999996"/>
    <n v="7.4349999999999996"/>
    <x v="2002"/>
    <n v="4.0999999999999996"/>
    <x v="6"/>
    <n v="15.98183076923077"/>
    <n v="27.944021519838603"/>
  </r>
  <r>
    <x v="0"/>
    <x v="1387"/>
    <x v="7"/>
    <x v="6"/>
    <x v="6"/>
    <x v="1"/>
    <x v="2"/>
    <x v="2"/>
    <n v="4.4139550999999999E-2"/>
    <n v="10.5"/>
    <n v="10.5"/>
    <x v="2629"/>
    <n v="4.0999999999999996"/>
    <x v="6"/>
    <n v="11.070215384615384"/>
    <n v="13.705980952380953"/>
  </r>
  <r>
    <x v="0"/>
    <x v="1388"/>
    <x v="7"/>
    <x v="6"/>
    <x v="6"/>
    <x v="1"/>
    <x v="2"/>
    <x v="2"/>
    <n v="4.3626604999999999E-2"/>
    <n v="18.2"/>
    <n v="18.2"/>
    <x v="2630"/>
    <n v="4.0999999999999996"/>
    <x v="6"/>
    <n v="18.570738461538461"/>
    <n v="13.264813186813187"/>
  </r>
  <r>
    <x v="0"/>
    <x v="217"/>
    <x v="7"/>
    <x v="6"/>
    <x v="6"/>
    <x v="1"/>
    <x v="2"/>
    <x v="2"/>
    <n v="0.19643866800000001"/>
    <n v="20.2"/>
    <n v="20.2"/>
    <x v="2631"/>
    <n v="4.0999999999999996"/>
    <x v="6"/>
    <n v="14.970076923076922"/>
    <n v="9.634207920792079"/>
  </r>
  <r>
    <x v="0"/>
    <x v="1211"/>
    <x v="13"/>
    <x v="6"/>
    <x v="6"/>
    <x v="1"/>
    <x v="2"/>
    <x v="2"/>
    <n v="0.13669514499999999"/>
    <n v="9.1"/>
    <n v="9.1"/>
    <x v="2632"/>
    <n v="4.0999999999999996"/>
    <x v="6"/>
    <n v="13.338876923076922"/>
    <n v="19.055538461538461"/>
  </r>
  <r>
    <x v="0"/>
    <x v="1167"/>
    <x v="13"/>
    <x v="6"/>
    <x v="6"/>
    <x v="1"/>
    <x v="2"/>
    <x v="2"/>
    <n v="7.3468631000000006E-2"/>
    <n v="14.8"/>
    <n v="14.8"/>
    <x v="2633"/>
    <n v="4.0999999999999996"/>
    <x v="6"/>
    <n v="8.5274615384615391"/>
    <n v="7.4903378378378376"/>
  </r>
  <r>
    <x v="0"/>
    <x v="1002"/>
    <x v="10"/>
    <x v="6"/>
    <x v="6"/>
    <x v="1"/>
    <x v="2"/>
    <x v="2"/>
    <n v="0.13187273999999999"/>
    <n v="13.65"/>
    <n v="13.65"/>
    <x v="2634"/>
    <n v="4.0999999999999996"/>
    <x v="6"/>
    <n v="14.463384615384616"/>
    <n v="13.774652014652014"/>
  </r>
  <r>
    <x v="0"/>
    <x v="88"/>
    <x v="10"/>
    <x v="6"/>
    <x v="6"/>
    <x v="1"/>
    <x v="2"/>
    <x v="2"/>
    <n v="0.19100861399999999"/>
    <n v="20.7"/>
    <n v="20.7"/>
    <x v="2635"/>
    <n v="4.0999999999999996"/>
    <x v="6"/>
    <n v="7.1418153846153842"/>
    <n v="4.48519806763285"/>
  </r>
  <r>
    <x v="0"/>
    <x v="265"/>
    <x v="2"/>
    <x v="6"/>
    <x v="6"/>
    <x v="1"/>
    <x v="2"/>
    <x v="2"/>
    <n v="3.0166924000000001E-2"/>
    <n v="19.75"/>
    <n v="19.75"/>
    <x v="1353"/>
    <n v="4.0999999999999996"/>
    <x v="6"/>
    <n v="13.828153846153846"/>
    <n v="9.1020759493670873"/>
  </r>
  <r>
    <x v="0"/>
    <x v="1389"/>
    <x v="0"/>
    <x v="6"/>
    <x v="6"/>
    <x v="1"/>
    <x v="2"/>
    <x v="2"/>
    <n v="0.20471303599999999"/>
    <n v="9.1950000000000003"/>
    <n v="9.1950000000000003"/>
    <x v="2636"/>
    <n v="4.0999999999999996"/>
    <x v="6"/>
    <n v="7.7693538461538463"/>
    <n v="10.984404567699837"/>
  </r>
  <r>
    <x v="0"/>
    <x v="507"/>
    <x v="0"/>
    <x v="6"/>
    <x v="6"/>
    <x v="1"/>
    <x v="2"/>
    <x v="2"/>
    <n v="4.3304680999999998E-2"/>
    <n v="19.100000000000001"/>
    <n v="19.100000000000001"/>
    <x v="2637"/>
    <n v="4.0999999999999996"/>
    <x v="6"/>
    <n v="11.349369230769231"/>
    <n v="7.7247015706806277"/>
  </r>
  <r>
    <x v="0"/>
    <x v="268"/>
    <x v="8"/>
    <x v="6"/>
    <x v="6"/>
    <x v="1"/>
    <x v="2"/>
    <x v="2"/>
    <n v="3.6921781000000001E-2"/>
    <n v="9.5"/>
    <n v="9.5"/>
    <x v="2638"/>
    <n v="4.0999999999999996"/>
    <x v="6"/>
    <n v="14.941938461538463"/>
    <n v="20.44686315789474"/>
  </r>
  <r>
    <x v="0"/>
    <x v="1176"/>
    <x v="8"/>
    <x v="6"/>
    <x v="6"/>
    <x v="1"/>
    <x v="2"/>
    <x v="2"/>
    <n v="0.12741233800000001"/>
    <n v="17.600000000000001"/>
    <n v="17.600000000000001"/>
    <x v="2639"/>
    <n v="4.0999999999999996"/>
    <x v="6"/>
    <n v="8.5630923076923082"/>
    <n v="6.3250113636363627"/>
  </r>
  <r>
    <x v="0"/>
    <x v="738"/>
    <x v="8"/>
    <x v="6"/>
    <x v="6"/>
    <x v="1"/>
    <x v="2"/>
    <x v="2"/>
    <n v="0.25286597900000002"/>
    <n v="20.350000000000001"/>
    <n v="20.350000000000001"/>
    <x v="2640"/>
    <n v="4.0999999999999996"/>
    <x v="6"/>
    <n v="6.363661538461538"/>
    <n v="4.065238329238329"/>
  </r>
  <r>
    <x v="0"/>
    <x v="1299"/>
    <x v="14"/>
    <x v="6"/>
    <x v="6"/>
    <x v="1"/>
    <x v="2"/>
    <x v="2"/>
    <n v="0.234733477"/>
    <n v="5.3650000000000002"/>
    <n v="5.3650000000000002"/>
    <x v="2641"/>
    <n v="4.0999999999999996"/>
    <x v="6"/>
    <n v="13.344338461538463"/>
    <n v="32.334836905871391"/>
  </r>
  <r>
    <x v="0"/>
    <x v="1363"/>
    <x v="6"/>
    <x v="6"/>
    <x v="6"/>
    <x v="1"/>
    <x v="2"/>
    <x v="2"/>
    <n v="0.14989534800000001"/>
    <n v="8.27"/>
    <n v="8.27"/>
    <x v="2642"/>
    <n v="4.0999999999999996"/>
    <x v="6"/>
    <n v="11.697753846153846"/>
    <n v="18.388246674727931"/>
  </r>
  <r>
    <x v="1"/>
    <x v="937"/>
    <x v="11"/>
    <x v="3"/>
    <x v="3"/>
    <x v="1"/>
    <x v="2"/>
    <x v="0"/>
    <n v="0.15193174200000001"/>
    <n v="18.600000000000001"/>
    <n v="18.600000000000001"/>
    <x v="2643"/>
    <n v="4.0999999999999996"/>
    <x v="3"/>
    <n v="10.113580000000001"/>
    <n v="5.437408602150537"/>
  </r>
  <r>
    <x v="1"/>
    <x v="936"/>
    <x v="7"/>
    <x v="3"/>
    <x v="3"/>
    <x v="1"/>
    <x v="2"/>
    <x v="0"/>
    <n v="4.6232444999999997E-2"/>
    <n v="6.15"/>
    <n v="6.15"/>
    <x v="2644"/>
    <n v="4.0999999999999996"/>
    <x v="3"/>
    <n v="9.9438399999999998"/>
    <n v="16.168845528455282"/>
  </r>
  <r>
    <x v="1"/>
    <x v="466"/>
    <x v="1"/>
    <x v="3"/>
    <x v="3"/>
    <x v="1"/>
    <x v="2"/>
    <x v="0"/>
    <n v="9.7803261000000002E-2"/>
    <n v="8.5"/>
    <n v="8.5"/>
    <x v="2645"/>
    <n v="4.0999999999999996"/>
    <x v="3"/>
    <n v="5.0532400000000006"/>
    <n v="5.9449882352941179"/>
  </r>
  <r>
    <x v="1"/>
    <x v="456"/>
    <x v="10"/>
    <x v="3"/>
    <x v="3"/>
    <x v="1"/>
    <x v="2"/>
    <x v="0"/>
    <n v="3.1871629999999998E-2"/>
    <n v="6.38"/>
    <n v="6.38"/>
    <x v="2646"/>
    <n v="4.0999999999999996"/>
    <x v="3"/>
    <n v="17.953440000000001"/>
    <n v="28.140188087774295"/>
  </r>
  <r>
    <x v="1"/>
    <x v="453"/>
    <x v="10"/>
    <x v="3"/>
    <x v="3"/>
    <x v="1"/>
    <x v="2"/>
    <x v="0"/>
    <n v="9.7135675000000005E-2"/>
    <n v="17.600000000000001"/>
    <n v="17.600000000000001"/>
    <x v="1891"/>
    <n v="4.0999999999999996"/>
    <x v="3"/>
    <n v="8.938559999999999"/>
    <n v="5.0787272727272725"/>
  </r>
  <r>
    <x v="1"/>
    <x v="457"/>
    <x v="2"/>
    <x v="3"/>
    <x v="3"/>
    <x v="1"/>
    <x v="2"/>
    <x v="0"/>
    <n v="7.3421709999999998E-3"/>
    <n v="6.3650000000000002"/>
    <n v="6.3650000000000002"/>
    <x v="2647"/>
    <n v="4.0999999999999996"/>
    <x v="3"/>
    <n v="5.9953599999999998"/>
    <n v="9.4192615868028273"/>
  </r>
  <r>
    <x v="1"/>
    <x v="890"/>
    <x v="2"/>
    <x v="3"/>
    <x v="3"/>
    <x v="1"/>
    <x v="2"/>
    <x v="0"/>
    <n v="2.6299797E-2"/>
    <n v="14.3"/>
    <n v="14.3"/>
    <x v="2648"/>
    <n v="4.0999999999999996"/>
    <x v="3"/>
    <n v="7.9430199999999997"/>
    <n v="5.5545594405594398"/>
  </r>
  <r>
    <x v="1"/>
    <x v="1029"/>
    <x v="2"/>
    <x v="3"/>
    <x v="3"/>
    <x v="1"/>
    <x v="2"/>
    <x v="0"/>
    <n v="1.4679558000000001E-2"/>
    <n v="17.350000000000001"/>
    <n v="17.350000000000001"/>
    <x v="2649"/>
    <n v="4.0999999999999996"/>
    <x v="3"/>
    <n v="7.360380000000001"/>
    <n v="4.2422939481268012"/>
  </r>
  <r>
    <x v="1"/>
    <x v="116"/>
    <x v="2"/>
    <x v="3"/>
    <x v="3"/>
    <x v="1"/>
    <x v="2"/>
    <x v="0"/>
    <n v="2.6848528999999999E-2"/>
    <n v="17.5"/>
    <n v="17.5"/>
    <x v="2650"/>
    <n v="4.0999999999999996"/>
    <x v="3"/>
    <n v="26.489100000000001"/>
    <n v="15.136628571428572"/>
  </r>
  <r>
    <x v="1"/>
    <x v="359"/>
    <x v="0"/>
    <x v="3"/>
    <x v="3"/>
    <x v="1"/>
    <x v="2"/>
    <x v="0"/>
    <n v="0.108102606"/>
    <n v="12.85"/>
    <n v="12.85"/>
    <x v="2651"/>
    <n v="4.0999999999999996"/>
    <x v="3"/>
    <n v="23.33642"/>
    <n v="18.16063813229572"/>
  </r>
  <r>
    <x v="1"/>
    <x v="1160"/>
    <x v="0"/>
    <x v="3"/>
    <x v="3"/>
    <x v="1"/>
    <x v="2"/>
    <x v="0"/>
    <n v="9.9026525000000004E-2"/>
    <n v="18.350000000000001"/>
    <n v="18.350000000000001"/>
    <x v="2652"/>
    <n v="4.0999999999999996"/>
    <x v="3"/>
    <n v="9.38462"/>
    <n v="5.1142343324250676"/>
  </r>
  <r>
    <x v="1"/>
    <x v="1033"/>
    <x v="0"/>
    <x v="3"/>
    <x v="3"/>
    <x v="1"/>
    <x v="2"/>
    <x v="0"/>
    <n v="4.8718334000000002E-2"/>
    <n v="20.7"/>
    <n v="20.7"/>
    <x v="2653"/>
    <n v="4.0999999999999996"/>
    <x v="3"/>
    <n v="3.8750599999999999"/>
    <n v="1.8720096618357487"/>
  </r>
  <r>
    <x v="1"/>
    <x v="187"/>
    <x v="4"/>
    <x v="3"/>
    <x v="3"/>
    <x v="1"/>
    <x v="2"/>
    <x v="0"/>
    <n v="3.0330202000000001E-2"/>
    <n v="5.1749999999999998"/>
    <n v="5.1749999999999998"/>
    <x v="2654"/>
    <n v="4.0999999999999996"/>
    <x v="3"/>
    <n v="3.54874"/>
    <n v="6.8574685990338171"/>
  </r>
  <r>
    <x v="1"/>
    <x v="360"/>
    <x v="4"/>
    <x v="3"/>
    <x v="3"/>
    <x v="1"/>
    <x v="2"/>
    <x v="0"/>
    <n v="0"/>
    <n v="20"/>
    <n v="20"/>
    <x v="2655"/>
    <n v="4.0999999999999996"/>
    <x v="3"/>
    <n v="11.02544"/>
    <n v="5.5127199999999998"/>
  </r>
  <r>
    <x v="1"/>
    <x v="95"/>
    <x v="4"/>
    <x v="3"/>
    <x v="3"/>
    <x v="1"/>
    <x v="2"/>
    <x v="0"/>
    <n v="0"/>
    <n v="20.75"/>
    <n v="20.75"/>
    <x v="2656"/>
    <n v="4.0999999999999996"/>
    <x v="3"/>
    <n v="14.947340000000001"/>
    <n v="7.2035373493975898"/>
  </r>
  <r>
    <x v="1"/>
    <x v="1250"/>
    <x v="5"/>
    <x v="3"/>
    <x v="3"/>
    <x v="1"/>
    <x v="2"/>
    <x v="0"/>
    <n v="7.6791671000000006E-2"/>
    <n v="7.2350000000000003"/>
    <n v="7.2350000000000003"/>
    <x v="166"/>
    <n v="4.0999999999999996"/>
    <x v="3"/>
    <n v="11.644920000000001"/>
    <n v="16.095259156876295"/>
  </r>
  <r>
    <x v="1"/>
    <x v="250"/>
    <x v="5"/>
    <x v="3"/>
    <x v="3"/>
    <x v="1"/>
    <x v="2"/>
    <x v="0"/>
    <n v="2.9619203E-2"/>
    <n v="9.6"/>
    <n v="9.6"/>
    <x v="2657"/>
    <n v="4.0999999999999996"/>
    <x v="3"/>
    <n v="4.3608600000000006"/>
    <n v="4.5425625000000007"/>
  </r>
  <r>
    <x v="1"/>
    <x v="605"/>
    <x v="5"/>
    <x v="3"/>
    <x v="3"/>
    <x v="1"/>
    <x v="2"/>
    <x v="0"/>
    <n v="6.6625843000000004E-2"/>
    <n v="11.3"/>
    <n v="11.3"/>
    <x v="590"/>
    <n v="4.0999999999999996"/>
    <x v="3"/>
    <n v="19.424780000000002"/>
    <n v="17.190070796460176"/>
  </r>
  <r>
    <x v="1"/>
    <x v="622"/>
    <x v="5"/>
    <x v="3"/>
    <x v="3"/>
    <x v="1"/>
    <x v="2"/>
    <x v="0"/>
    <n v="2.4630755000000001E-2"/>
    <n v="13.15"/>
    <n v="13.15"/>
    <x v="2658"/>
    <n v="4.0999999999999996"/>
    <x v="3"/>
    <n v="17.82686"/>
    <n v="13.556547528517109"/>
  </r>
  <r>
    <x v="1"/>
    <x v="351"/>
    <x v="5"/>
    <x v="3"/>
    <x v="3"/>
    <x v="1"/>
    <x v="2"/>
    <x v="0"/>
    <n v="6.0927823999999998E-2"/>
    <n v="14.85"/>
    <n v="14.85"/>
    <x v="2659"/>
    <n v="4.0999999999999996"/>
    <x v="3"/>
    <n v="25.486979999999999"/>
    <n v="17.162949494949494"/>
  </r>
  <r>
    <x v="1"/>
    <x v="1220"/>
    <x v="8"/>
    <x v="3"/>
    <x v="3"/>
    <x v="1"/>
    <x v="2"/>
    <x v="0"/>
    <n v="3.7864854000000003E-2"/>
    <n v="12.15"/>
    <n v="12.15"/>
    <x v="2660"/>
    <n v="4.0999999999999996"/>
    <x v="3"/>
    <n v="6.3082599999999998"/>
    <n v="5.1919835390946503"/>
  </r>
  <r>
    <x v="1"/>
    <x v="280"/>
    <x v="8"/>
    <x v="3"/>
    <x v="3"/>
    <x v="1"/>
    <x v="2"/>
    <x v="0"/>
    <n v="0"/>
    <n v="14.8"/>
    <n v="14.8"/>
    <x v="2661"/>
    <n v="4.0999999999999996"/>
    <x v="3"/>
    <n v="18.938459999999999"/>
    <n v="12.796256756756756"/>
  </r>
  <r>
    <x v="1"/>
    <x v="254"/>
    <x v="6"/>
    <x v="3"/>
    <x v="3"/>
    <x v="1"/>
    <x v="2"/>
    <x v="0"/>
    <n v="0"/>
    <n v="8.3949999999999996"/>
    <n v="8.3949999999999996"/>
    <x v="2662"/>
    <n v="4.0999999999999996"/>
    <x v="3"/>
    <n v="9.8704199999999993"/>
    <n v="11.757498511018463"/>
  </r>
  <r>
    <x v="1"/>
    <x v="776"/>
    <x v="6"/>
    <x v="3"/>
    <x v="3"/>
    <x v="1"/>
    <x v="2"/>
    <x v="0"/>
    <n v="1.12259E-2"/>
    <n v="17.850000000000001"/>
    <n v="17.850000000000001"/>
    <x v="2663"/>
    <n v="4.0999999999999996"/>
    <x v="3"/>
    <n v="21.195599999999999"/>
    <n v="11.874285714285712"/>
  </r>
  <r>
    <x v="1"/>
    <x v="128"/>
    <x v="6"/>
    <x v="3"/>
    <x v="3"/>
    <x v="1"/>
    <x v="2"/>
    <x v="0"/>
    <n v="7.6791671000000006E-2"/>
    <n v="18.600000000000001"/>
    <n v="18.600000000000001"/>
    <x v="131"/>
    <n v="4.0999999999999996"/>
    <x v="3"/>
    <n v="16.102359999999997"/>
    <n v="8.6571827956989242"/>
  </r>
  <r>
    <x v="1"/>
    <x v="1222"/>
    <x v="3"/>
    <x v="3"/>
    <x v="3"/>
    <x v="1"/>
    <x v="2"/>
    <x v="0"/>
    <n v="3.8892859000000002E-2"/>
    <n v="9"/>
    <n v="9"/>
    <x v="2664"/>
    <n v="4.0999999999999996"/>
    <x v="3"/>
    <n v="3.6118999999999999"/>
    <n v="4.0132222222222218"/>
  </r>
  <r>
    <x v="1"/>
    <x v="598"/>
    <x v="3"/>
    <x v="3"/>
    <x v="3"/>
    <x v="1"/>
    <x v="2"/>
    <x v="0"/>
    <n v="1.9362305999999999E-2"/>
    <n v="16.2"/>
    <n v="16.2"/>
    <x v="2665"/>
    <n v="4.0999999999999996"/>
    <x v="3"/>
    <n v="15.469720000000001"/>
    <n v="9.5492098765432107"/>
  </r>
  <r>
    <x v="1"/>
    <x v="1390"/>
    <x v="15"/>
    <x v="3"/>
    <x v="3"/>
    <x v="1"/>
    <x v="2"/>
    <x v="0"/>
    <n v="6.2235983000000002E-2"/>
    <n v="12.15"/>
    <n v="12.15"/>
    <x v="2481"/>
    <n v="4.0999999999999996"/>
    <x v="3"/>
    <n v="3.4553199999999995"/>
    <n v="2.843884773662551"/>
  </r>
  <r>
    <x v="0"/>
    <x v="1071"/>
    <x v="7"/>
    <x v="3"/>
    <x v="3"/>
    <x v="1"/>
    <x v="2"/>
    <x v="0"/>
    <n v="0.133382115"/>
    <n v="4.88"/>
    <n v="4.88"/>
    <x v="2666"/>
    <n v="4.0999999999999996"/>
    <x v="3"/>
    <n v="5.50298"/>
    <n v="11.276598360655738"/>
  </r>
  <r>
    <x v="0"/>
    <x v="675"/>
    <x v="7"/>
    <x v="3"/>
    <x v="3"/>
    <x v="1"/>
    <x v="2"/>
    <x v="0"/>
    <n v="3.5542580999999997E-2"/>
    <n v="8.3149999999999995"/>
    <n v="8.3149999999999995"/>
    <x v="2667"/>
    <n v="4.0999999999999996"/>
    <x v="3"/>
    <n v="14.334440000000001"/>
    <n v="17.239254359591101"/>
  </r>
  <r>
    <x v="0"/>
    <x v="1237"/>
    <x v="7"/>
    <x v="3"/>
    <x v="3"/>
    <x v="1"/>
    <x v="2"/>
    <x v="0"/>
    <n v="4.6848321999999998E-2"/>
    <n v="8.3800000000000008"/>
    <n v="8.3800000000000008"/>
    <x v="2668"/>
    <n v="4.0999999999999996"/>
    <x v="3"/>
    <n v="11.0557"/>
    <n v="13.192959427207636"/>
  </r>
  <r>
    <x v="0"/>
    <x v="1128"/>
    <x v="10"/>
    <x v="3"/>
    <x v="3"/>
    <x v="1"/>
    <x v="2"/>
    <x v="0"/>
    <n v="4.7451849999999997E-2"/>
    <n v="20.7"/>
    <n v="20.7"/>
    <x v="2669"/>
    <n v="4.0999999999999996"/>
    <x v="3"/>
    <n v="21.46876"/>
    <n v="10.371381642512079"/>
  </r>
  <r>
    <x v="0"/>
    <x v="1047"/>
    <x v="2"/>
    <x v="3"/>
    <x v="3"/>
    <x v="1"/>
    <x v="2"/>
    <x v="0"/>
    <n v="8.2333018999999993E-2"/>
    <n v="8.18"/>
    <n v="8.18"/>
    <x v="2670"/>
    <n v="4.0999999999999996"/>
    <x v="3"/>
    <n v="5.8158799999999999"/>
    <n v="7.1098777506112469"/>
  </r>
  <r>
    <x v="0"/>
    <x v="506"/>
    <x v="2"/>
    <x v="3"/>
    <x v="3"/>
    <x v="1"/>
    <x v="2"/>
    <x v="0"/>
    <n v="3.5997543E-2"/>
    <n v="11.1"/>
    <n v="11.1"/>
    <x v="2671"/>
    <n v="4.0999999999999996"/>
    <x v="3"/>
    <n v="17.697120000000002"/>
    <n v="15.943351351351353"/>
  </r>
  <r>
    <x v="0"/>
    <x v="328"/>
    <x v="2"/>
    <x v="3"/>
    <x v="3"/>
    <x v="1"/>
    <x v="2"/>
    <x v="0"/>
    <n v="8.0573371000000005E-2"/>
    <n v="13.65"/>
    <n v="13.65"/>
    <x v="2672"/>
    <n v="4.0999999999999996"/>
    <x v="3"/>
    <n v="26.019359999999999"/>
    <n v="19.061802197802198"/>
  </r>
  <r>
    <x v="0"/>
    <x v="476"/>
    <x v="2"/>
    <x v="3"/>
    <x v="3"/>
    <x v="1"/>
    <x v="2"/>
    <x v="0"/>
    <n v="6.2205112E-2"/>
    <n v="18.5"/>
    <n v="18.5"/>
    <x v="2673"/>
    <n v="4.0999999999999996"/>
    <x v="3"/>
    <n v="14.83418"/>
    <n v="8.0184756756756759"/>
  </r>
  <r>
    <x v="0"/>
    <x v="1004"/>
    <x v="0"/>
    <x v="3"/>
    <x v="3"/>
    <x v="1"/>
    <x v="2"/>
    <x v="0"/>
    <n v="8.5736549999999995E-2"/>
    <n v="6.78"/>
    <n v="6.78"/>
    <x v="2674"/>
    <n v="4.0999999999999996"/>
    <x v="3"/>
    <n v="22.956939999999999"/>
    <n v="33.859793510324479"/>
  </r>
  <r>
    <x v="0"/>
    <x v="222"/>
    <x v="0"/>
    <x v="3"/>
    <x v="3"/>
    <x v="1"/>
    <x v="2"/>
    <x v="0"/>
    <n v="0"/>
    <n v="8.77"/>
    <n v="8.77"/>
    <x v="2675"/>
    <n v="4.0999999999999996"/>
    <x v="3"/>
    <n v="17.36422"/>
    <n v="19.79956670467503"/>
  </r>
  <r>
    <x v="0"/>
    <x v="822"/>
    <x v="0"/>
    <x v="3"/>
    <x v="3"/>
    <x v="1"/>
    <x v="2"/>
    <x v="0"/>
    <n v="5.8778429E-2"/>
    <n v="10.3"/>
    <n v="10.3"/>
    <x v="2676"/>
    <n v="4.0999999999999996"/>
    <x v="3"/>
    <n v="18.785299999999999"/>
    <n v="18.238155339805825"/>
  </r>
  <r>
    <x v="0"/>
    <x v="719"/>
    <x v="0"/>
    <x v="3"/>
    <x v="3"/>
    <x v="1"/>
    <x v="2"/>
    <x v="0"/>
    <n v="5.3730630000000001E-2"/>
    <n v="11.1"/>
    <n v="11.1"/>
    <x v="2677"/>
    <n v="4.0999999999999996"/>
    <x v="3"/>
    <n v="16.515260000000001"/>
    <n v="14.878612612612613"/>
  </r>
  <r>
    <x v="0"/>
    <x v="627"/>
    <x v="0"/>
    <x v="3"/>
    <x v="3"/>
    <x v="1"/>
    <x v="2"/>
    <x v="0"/>
    <n v="5.0043471999999999E-2"/>
    <n v="11.85"/>
    <n v="11.85"/>
    <x v="985"/>
    <n v="4.0999999999999996"/>
    <x v="3"/>
    <n v="16.465260000000001"/>
    <n v="13.894734177215192"/>
  </r>
  <r>
    <x v="0"/>
    <x v="1193"/>
    <x v="0"/>
    <x v="3"/>
    <x v="3"/>
    <x v="1"/>
    <x v="2"/>
    <x v="0"/>
    <n v="0.109900843"/>
    <n v="12.5"/>
    <n v="12.5"/>
    <x v="2678"/>
    <n v="4.0999999999999996"/>
    <x v="3"/>
    <n v="8.3059200000000004"/>
    <n v="6.644736"/>
  </r>
  <r>
    <x v="0"/>
    <x v="760"/>
    <x v="0"/>
    <x v="3"/>
    <x v="3"/>
    <x v="1"/>
    <x v="2"/>
    <x v="0"/>
    <n v="7.9647239999999994E-2"/>
    <n v="16.5"/>
    <n v="16.5"/>
    <x v="461"/>
    <n v="4.0999999999999996"/>
    <x v="3"/>
    <n v="10.143319999999999"/>
    <n v="6.1474666666666664"/>
  </r>
  <r>
    <x v="0"/>
    <x v="106"/>
    <x v="0"/>
    <x v="3"/>
    <x v="3"/>
    <x v="1"/>
    <x v="2"/>
    <x v="0"/>
    <n v="0.119362812"/>
    <n v="16.7"/>
    <n v="16.7"/>
    <x v="2679"/>
    <n v="4.0999999999999996"/>
    <x v="3"/>
    <n v="18.039760000000001"/>
    <n v="10.802251497005988"/>
  </r>
  <r>
    <x v="0"/>
    <x v="225"/>
    <x v="8"/>
    <x v="3"/>
    <x v="3"/>
    <x v="1"/>
    <x v="2"/>
    <x v="0"/>
    <n v="0.17133418"/>
    <n v="18.600000000000001"/>
    <n v="18.600000000000001"/>
    <x v="639"/>
    <n v="4.0999999999999996"/>
    <x v="3"/>
    <n v="4.8837600000000005"/>
    <n v="2.6256774193548384"/>
  </r>
  <r>
    <x v="0"/>
    <x v="22"/>
    <x v="6"/>
    <x v="3"/>
    <x v="3"/>
    <x v="1"/>
    <x v="2"/>
    <x v="0"/>
    <n v="7.4087369E-2"/>
    <n v="5.78"/>
    <n v="5.78"/>
    <x v="2680"/>
    <n v="4.0999999999999996"/>
    <x v="3"/>
    <n v="26.49568"/>
    <n v="45.840276816608991"/>
  </r>
  <r>
    <x v="0"/>
    <x v="84"/>
    <x v="6"/>
    <x v="3"/>
    <x v="3"/>
    <x v="1"/>
    <x v="2"/>
    <x v="0"/>
    <n v="1.1415949999999999E-2"/>
    <n v="10.695"/>
    <n v="10.695"/>
    <x v="2681"/>
    <n v="4.0999999999999996"/>
    <x v="3"/>
    <n v="7.4003800000000002"/>
    <n v="6.9194763908368397"/>
  </r>
  <r>
    <x v="0"/>
    <x v="1171"/>
    <x v="6"/>
    <x v="3"/>
    <x v="3"/>
    <x v="1"/>
    <x v="2"/>
    <x v="0"/>
    <n v="3.9189221000000003E-2"/>
    <n v="17.600000000000001"/>
    <n v="17.600000000000001"/>
    <x v="1924"/>
    <n v="4.0999999999999996"/>
    <x v="3"/>
    <n v="9.7340999999999998"/>
    <n v="5.5307386363636359"/>
  </r>
  <r>
    <x v="0"/>
    <x v="472"/>
    <x v="3"/>
    <x v="3"/>
    <x v="3"/>
    <x v="1"/>
    <x v="2"/>
    <x v="0"/>
    <n v="0.12782147199999999"/>
    <n v="8.27"/>
    <n v="8.27"/>
    <x v="2682"/>
    <n v="4.0999999999999996"/>
    <x v="3"/>
    <n v="18.599240000000002"/>
    <n v="22.490012091898429"/>
  </r>
  <r>
    <x v="0"/>
    <x v="1114"/>
    <x v="6"/>
    <x v="1"/>
    <x v="1"/>
    <x v="1"/>
    <x v="0"/>
    <x v="1"/>
    <n v="4.0523265000000003E-2"/>
    <n v="5.7850000000000001"/>
    <n v="5.7850000000000001"/>
    <x v="1392"/>
    <n v="4.3"/>
    <x v="1"/>
    <n v="88.933000000000007"/>
    <n v="30.746067415730337"/>
  </r>
  <r>
    <x v="1"/>
    <x v="700"/>
    <x v="13"/>
    <x v="1"/>
    <x v="1"/>
    <x v="1"/>
    <x v="0"/>
    <x v="1"/>
    <n v="8.2120686999999998E-2"/>
    <n v="15.85"/>
    <n v="15.85"/>
    <x v="2683"/>
    <n v="4.0999999999999996"/>
    <x v="1"/>
    <n v="88.718500000000006"/>
    <n v="11.194763406940064"/>
  </r>
  <r>
    <x v="1"/>
    <x v="1391"/>
    <x v="6"/>
    <x v="1"/>
    <x v="1"/>
    <x v="1"/>
    <x v="0"/>
    <x v="1"/>
    <n v="0.15601263100000001"/>
    <n v="21.25"/>
    <n v="21.25"/>
    <x v="2684"/>
    <n v="5"/>
    <x v="1"/>
    <n v="88.668499999999995"/>
    <n v="8.3452705882352944"/>
  </r>
  <r>
    <x v="1"/>
    <x v="1274"/>
    <x v="10"/>
    <x v="1"/>
    <x v="1"/>
    <x v="1"/>
    <x v="0"/>
    <x v="1"/>
    <n v="4.3011277000000001E-2"/>
    <n v="20.7"/>
    <n v="20.7"/>
    <x v="2685"/>
    <n v="3.8"/>
    <x v="1"/>
    <n v="88.601399999999998"/>
    <n v="8.5605217391304347"/>
  </r>
  <r>
    <x v="1"/>
    <x v="888"/>
    <x v="1"/>
    <x v="1"/>
    <x v="1"/>
    <x v="1"/>
    <x v="0"/>
    <x v="1"/>
    <n v="1.7817284999999999E-2"/>
    <n v="11.6"/>
    <n v="11.6"/>
    <x v="2686"/>
    <n v="4"/>
    <x v="1"/>
    <n v="88.534300000000002"/>
    <n v="15.264534482758622"/>
  </r>
  <r>
    <x v="0"/>
    <x v="562"/>
    <x v="8"/>
    <x v="1"/>
    <x v="1"/>
    <x v="1"/>
    <x v="0"/>
    <x v="1"/>
    <n v="3.7060755000000001E-2"/>
    <n v="6.69"/>
    <n v="6.69"/>
    <x v="2687"/>
    <n v="4"/>
    <x v="1"/>
    <n v="88.418499999999995"/>
    <n v="26.433034379671149"/>
  </r>
  <r>
    <x v="0"/>
    <x v="1005"/>
    <x v="0"/>
    <x v="1"/>
    <x v="1"/>
    <x v="1"/>
    <x v="0"/>
    <x v="1"/>
    <n v="0.104201619"/>
    <n v="15.2"/>
    <n v="15.2"/>
    <x v="2688"/>
    <n v="4.2"/>
    <x v="1"/>
    <n v="88.252700000000004"/>
    <n v="11.612197368421054"/>
  </r>
  <r>
    <x v="1"/>
    <x v="850"/>
    <x v="5"/>
    <x v="1"/>
    <x v="1"/>
    <x v="1"/>
    <x v="0"/>
    <x v="1"/>
    <n v="0.16806490900000001"/>
    <n v="17.350000000000001"/>
    <n v="17.350000000000001"/>
    <x v="2245"/>
    <n v="3"/>
    <x v="1"/>
    <n v="88.135599999999997"/>
    <n v="10.159723342939481"/>
  </r>
  <r>
    <x v="0"/>
    <x v="506"/>
    <x v="2"/>
    <x v="1"/>
    <x v="1"/>
    <x v="1"/>
    <x v="0"/>
    <x v="1"/>
    <n v="3.6174285E-2"/>
    <n v="11.1"/>
    <n v="11.1"/>
    <x v="2689"/>
    <n v="4.4000000000000004"/>
    <x v="1"/>
    <n v="88.035600000000002"/>
    <n v="15.862270270270271"/>
  </r>
  <r>
    <x v="1"/>
    <x v="511"/>
    <x v="5"/>
    <x v="1"/>
    <x v="1"/>
    <x v="1"/>
    <x v="0"/>
    <x v="1"/>
    <n v="3.1278531999999998E-2"/>
    <n v="7.2850000000000001"/>
    <n v="7.2850000000000001"/>
    <x v="2690"/>
    <n v="4"/>
    <x v="1"/>
    <n v="88.002700000000004"/>
    <n v="24.159972546328071"/>
  </r>
  <r>
    <x v="0"/>
    <x v="392"/>
    <x v="6"/>
    <x v="1"/>
    <x v="1"/>
    <x v="1"/>
    <x v="0"/>
    <x v="1"/>
    <n v="0.11614859600000001"/>
    <n v="8.31"/>
    <n v="8.31"/>
    <x v="2691"/>
    <n v="4.2"/>
    <x v="1"/>
    <n v="88.001400000000004"/>
    <n v="21.179638989169675"/>
  </r>
  <r>
    <x v="1"/>
    <x v="614"/>
    <x v="11"/>
    <x v="1"/>
    <x v="1"/>
    <x v="1"/>
    <x v="0"/>
    <x v="1"/>
    <n v="7.2693696000000002E-2"/>
    <n v="8.8949999999999996"/>
    <n v="8.8949999999999996"/>
    <x v="2692"/>
    <n v="4"/>
    <x v="1"/>
    <n v="87.968500000000006"/>
    <n v="19.779314221472738"/>
  </r>
  <r>
    <x v="0"/>
    <x v="108"/>
    <x v="15"/>
    <x v="1"/>
    <x v="1"/>
    <x v="1"/>
    <x v="0"/>
    <x v="1"/>
    <n v="7.069662E-3"/>
    <n v="21.2"/>
    <n v="21.2"/>
    <x v="2693"/>
    <n v="4"/>
    <x v="1"/>
    <n v="87.886899999999997"/>
    <n v="8.2912169811320755"/>
  </r>
  <r>
    <x v="0"/>
    <x v="538"/>
    <x v="8"/>
    <x v="1"/>
    <x v="1"/>
    <x v="1"/>
    <x v="0"/>
    <x v="1"/>
    <n v="9.6906830999999999E-2"/>
    <n v="20.2"/>
    <n v="20.2"/>
    <x v="2694"/>
    <n v="4.3"/>
    <x v="1"/>
    <n v="87.751400000000004"/>
    <n v="8.6882574257425755"/>
  </r>
  <r>
    <x v="1"/>
    <x v="1255"/>
    <x v="12"/>
    <x v="1"/>
    <x v="1"/>
    <x v="1"/>
    <x v="0"/>
    <x v="1"/>
    <n v="0.123151947"/>
    <n v="4.6100000000000003"/>
    <n v="4.6100000000000003"/>
    <x v="2695"/>
    <n v="3"/>
    <x v="1"/>
    <n v="87.619799999999998"/>
    <n v="38.012928416485899"/>
  </r>
  <r>
    <x v="0"/>
    <x v="899"/>
    <x v="1"/>
    <x v="1"/>
    <x v="1"/>
    <x v="1"/>
    <x v="0"/>
    <x v="1"/>
    <n v="2.9283080999999999E-2"/>
    <n v="9.6950000000000003"/>
    <n v="9.6950000000000003"/>
    <x v="2696"/>
    <n v="5"/>
    <x v="1"/>
    <n v="87.5685"/>
    <n v="18.06467251160392"/>
  </r>
  <r>
    <x v="0"/>
    <x v="261"/>
    <x v="7"/>
    <x v="1"/>
    <x v="1"/>
    <x v="1"/>
    <x v="0"/>
    <x v="1"/>
    <n v="2.4998006999999999E-2"/>
    <n v="10.3"/>
    <n v="10.3"/>
    <x v="2697"/>
    <n v="4"/>
    <x v="1"/>
    <n v="87.221100000000007"/>
    <n v="16.936135922330099"/>
  </r>
  <r>
    <x v="1"/>
    <x v="808"/>
    <x v="10"/>
    <x v="1"/>
    <x v="1"/>
    <x v="1"/>
    <x v="0"/>
    <x v="1"/>
    <n v="8.0336109999999995E-3"/>
    <n v="17.600000000000001"/>
    <n v="17.600000000000001"/>
    <x v="2698"/>
    <n v="4.3"/>
    <x v="1"/>
    <n v="87.121099999999998"/>
    <n v="9.9001249999999992"/>
  </r>
  <r>
    <x v="1"/>
    <x v="1312"/>
    <x v="12"/>
    <x v="1"/>
    <x v="1"/>
    <x v="1"/>
    <x v="0"/>
    <x v="1"/>
    <n v="4.4430561E-2"/>
    <n v="18.25"/>
    <n v="18.25"/>
    <x v="2699"/>
    <n v="5"/>
    <x v="1"/>
    <n v="87.103999999999999"/>
    <n v="9.5456438356164384"/>
  </r>
  <r>
    <x v="1"/>
    <x v="1392"/>
    <x v="6"/>
    <x v="1"/>
    <x v="1"/>
    <x v="1"/>
    <x v="0"/>
    <x v="1"/>
    <n v="4.5006030000000002E-2"/>
    <n v="11.1"/>
    <n v="11.1"/>
    <x v="2700"/>
    <n v="4.8"/>
    <x v="1"/>
    <n v="87.002700000000004"/>
    <n v="15.676162162162164"/>
  </r>
  <r>
    <x v="0"/>
    <x v="1281"/>
    <x v="1"/>
    <x v="1"/>
    <x v="1"/>
    <x v="1"/>
    <x v="0"/>
    <x v="1"/>
    <n v="2.8391878999999998E-2"/>
    <n v="8.6300000000000008"/>
    <n v="8.6300000000000008"/>
    <x v="173"/>
    <n v="4.3"/>
    <x v="1"/>
    <n v="86.971100000000007"/>
    <n v="20.155527230590963"/>
  </r>
  <r>
    <x v="1"/>
    <x v="923"/>
    <x v="15"/>
    <x v="1"/>
    <x v="1"/>
    <x v="1"/>
    <x v="0"/>
    <x v="1"/>
    <n v="1.4921093E-2"/>
    <n v="11.5"/>
    <n v="11.5"/>
    <x v="2701"/>
    <n v="3.5"/>
    <x v="1"/>
    <n v="86.953999999999994"/>
    <n v="15.122434782608694"/>
  </r>
  <r>
    <x v="1"/>
    <x v="117"/>
    <x v="0"/>
    <x v="1"/>
    <x v="1"/>
    <x v="1"/>
    <x v="0"/>
    <x v="1"/>
    <n v="3.7734334000000001E-2"/>
    <n v="13.1"/>
    <n v="13.1"/>
    <x v="2702"/>
    <n v="4.0999999999999996"/>
    <x v="1"/>
    <n v="86.952699999999993"/>
    <n v="13.275221374045801"/>
  </r>
  <r>
    <x v="0"/>
    <x v="1393"/>
    <x v="11"/>
    <x v="1"/>
    <x v="1"/>
    <x v="1"/>
    <x v="0"/>
    <x v="1"/>
    <n v="6.0912864999999997E-2"/>
    <n v="10.695"/>
    <n v="10.695"/>
    <x v="2703"/>
    <n v="4.2"/>
    <x v="1"/>
    <n v="86.935599999999994"/>
    <n v="16.257241701729779"/>
  </r>
  <r>
    <x v="0"/>
    <x v="222"/>
    <x v="0"/>
    <x v="1"/>
    <x v="1"/>
    <x v="1"/>
    <x v="0"/>
    <x v="1"/>
    <n v="4.6962004000000002E-2"/>
    <n v="8.77"/>
    <n v="8.77"/>
    <x v="2704"/>
    <n v="3.7"/>
    <x v="1"/>
    <n v="86.921099999999996"/>
    <n v="19.82237172177879"/>
  </r>
  <r>
    <x v="0"/>
    <x v="1299"/>
    <x v="14"/>
    <x v="1"/>
    <x v="1"/>
    <x v="1"/>
    <x v="0"/>
    <x v="1"/>
    <n v="0.140811559"/>
    <n v="5.3650000000000002"/>
    <n v="5.3650000000000002"/>
    <x v="2705"/>
    <n v="4"/>
    <x v="1"/>
    <n v="86.788200000000003"/>
    <n v="32.353476234855542"/>
  </r>
  <r>
    <x v="0"/>
    <x v="1294"/>
    <x v="7"/>
    <x v="1"/>
    <x v="1"/>
    <x v="1"/>
    <x v="0"/>
    <x v="1"/>
    <n v="3.1663212000000003E-2"/>
    <n v="12.6"/>
    <n v="12.6"/>
    <x v="286"/>
    <n v="4"/>
    <x v="1"/>
    <n v="86.638199999999998"/>
    <n v="13.752095238095238"/>
  </r>
  <r>
    <x v="1"/>
    <x v="145"/>
    <x v="10"/>
    <x v="1"/>
    <x v="1"/>
    <x v="1"/>
    <x v="0"/>
    <x v="1"/>
    <n v="4.2413704000000003E-2"/>
    <n v="17.25"/>
    <n v="17.25"/>
    <x v="2706"/>
    <n v="5"/>
    <x v="1"/>
    <n v="86.588200000000001"/>
    <n v="10.039211594202898"/>
  </r>
  <r>
    <x v="1"/>
    <x v="167"/>
    <x v="5"/>
    <x v="1"/>
    <x v="1"/>
    <x v="1"/>
    <x v="0"/>
    <x v="1"/>
    <n v="0.17799213899999999"/>
    <n v="19.100000000000001"/>
    <n v="19.100000000000001"/>
    <x v="2707"/>
    <n v="4"/>
    <x v="1"/>
    <n v="86.571100000000001"/>
    <n v="9.0650366492146599"/>
  </r>
  <r>
    <x v="0"/>
    <x v="379"/>
    <x v="0"/>
    <x v="1"/>
    <x v="1"/>
    <x v="1"/>
    <x v="0"/>
    <x v="1"/>
    <n v="0.14563169500000001"/>
    <n v="7.59"/>
    <n v="7.59"/>
    <x v="2708"/>
    <n v="3.6"/>
    <x v="1"/>
    <n v="86.403999999999996"/>
    <n v="22.767852437417655"/>
  </r>
  <r>
    <x v="1"/>
    <x v="1265"/>
    <x v="0"/>
    <x v="1"/>
    <x v="1"/>
    <x v="1"/>
    <x v="0"/>
    <x v="1"/>
    <n v="0.110459828"/>
    <n v="7.1"/>
    <n v="7.1"/>
    <x v="410"/>
    <n v="4.2"/>
    <x v="1"/>
    <n v="86.054000000000002"/>
    <n v="24.240563380281692"/>
  </r>
  <r>
    <x v="1"/>
    <x v="14"/>
    <x v="8"/>
    <x v="1"/>
    <x v="1"/>
    <x v="1"/>
    <x v="0"/>
    <x v="1"/>
    <n v="3.3223259999999998E-2"/>
    <n v="19.350000000000001"/>
    <n v="19.350000000000001"/>
    <x v="2709"/>
    <n v="4"/>
    <x v="1"/>
    <n v="86.036900000000003"/>
    <n v="8.8927028423772612"/>
  </r>
  <r>
    <x v="1"/>
    <x v="1292"/>
    <x v="3"/>
    <x v="1"/>
    <x v="1"/>
    <x v="1"/>
    <x v="0"/>
    <x v="1"/>
    <n v="0"/>
    <n v="7.97"/>
    <n v="7.97"/>
    <x v="506"/>
    <n v="5"/>
    <x v="1"/>
    <n v="86.021100000000004"/>
    <n v="21.586223337515687"/>
  </r>
  <r>
    <x v="1"/>
    <x v="169"/>
    <x v="6"/>
    <x v="1"/>
    <x v="1"/>
    <x v="1"/>
    <x v="0"/>
    <x v="1"/>
    <n v="3.3314389E-2"/>
    <n v="12.85"/>
    <n v="12.85"/>
    <x v="2710"/>
    <n v="4"/>
    <x v="1"/>
    <n v="85.821100000000001"/>
    <n v="13.357369649805449"/>
  </r>
  <r>
    <x v="1"/>
    <x v="186"/>
    <x v="12"/>
    <x v="1"/>
    <x v="1"/>
    <x v="1"/>
    <x v="0"/>
    <x v="1"/>
    <n v="0.136286138"/>
    <n v="16.600000000000001"/>
    <n v="16.600000000000001"/>
    <x v="2711"/>
    <n v="4.2"/>
    <x v="1"/>
    <n v="85.721100000000007"/>
    <n v="10.327843373493977"/>
  </r>
  <r>
    <x v="1"/>
    <x v="30"/>
    <x v="5"/>
    <x v="1"/>
    <x v="1"/>
    <x v="1"/>
    <x v="0"/>
    <x v="1"/>
    <n v="8.0968973E-2"/>
    <n v="5.82"/>
    <n v="5.82"/>
    <x v="2712"/>
    <n v="4.4000000000000004"/>
    <x v="1"/>
    <n v="85.689499999999995"/>
    <n v="29.446563573883157"/>
  </r>
  <r>
    <x v="1"/>
    <x v="514"/>
    <x v="0"/>
    <x v="1"/>
    <x v="1"/>
    <x v="1"/>
    <x v="0"/>
    <x v="1"/>
    <n v="0.136286138"/>
    <n v="17"/>
    <n v="17"/>
    <x v="1658"/>
    <n v="4.0999999999999996"/>
    <x v="1"/>
    <n v="85.455299999999994"/>
    <n v="10.053564705882351"/>
  </r>
  <r>
    <x v="1"/>
    <x v="1020"/>
    <x v="5"/>
    <x v="1"/>
    <x v="1"/>
    <x v="1"/>
    <x v="0"/>
    <x v="1"/>
    <n v="8.0131362999999997E-2"/>
    <n v="12.1"/>
    <n v="12.1"/>
    <x v="1658"/>
    <n v="4"/>
    <x v="1"/>
    <n v="85.455299999999994"/>
    <n v="14.124842975206612"/>
  </r>
  <r>
    <x v="0"/>
    <x v="975"/>
    <x v="0"/>
    <x v="1"/>
    <x v="1"/>
    <x v="1"/>
    <x v="0"/>
    <x v="1"/>
    <n v="0.166032929"/>
    <n v="13.15"/>
    <n v="13.15"/>
    <x v="2713"/>
    <n v="3.8"/>
    <x v="1"/>
    <n v="85.438199999999995"/>
    <n v="12.994403041825095"/>
  </r>
  <r>
    <x v="0"/>
    <x v="1043"/>
    <x v="6"/>
    <x v="1"/>
    <x v="1"/>
    <x v="1"/>
    <x v="0"/>
    <x v="1"/>
    <n v="8.6281593000000004E-2"/>
    <n v="11.15"/>
    <n v="11.15"/>
    <x v="2714"/>
    <n v="4"/>
    <x v="1"/>
    <n v="85.289500000000004"/>
    <n v="15.298565022421524"/>
  </r>
  <r>
    <x v="1"/>
    <x v="1335"/>
    <x v="10"/>
    <x v="1"/>
    <x v="1"/>
    <x v="1"/>
    <x v="0"/>
    <x v="1"/>
    <n v="6.0792264999999998E-2"/>
    <n v="16.75"/>
    <n v="16.75"/>
    <x v="2715"/>
    <n v="3.8"/>
    <x v="1"/>
    <n v="85.205299999999994"/>
    <n v="10.173767164179104"/>
  </r>
  <r>
    <x v="0"/>
    <x v="79"/>
    <x v="2"/>
    <x v="1"/>
    <x v="1"/>
    <x v="1"/>
    <x v="0"/>
    <x v="1"/>
    <n v="7.7478931000000001E-2"/>
    <n v="11.6"/>
    <n v="11.6"/>
    <x v="2716"/>
    <n v="4"/>
    <x v="1"/>
    <n v="85.155299999999997"/>
    <n v="14.681948275862069"/>
  </r>
  <r>
    <x v="1"/>
    <x v="366"/>
    <x v="5"/>
    <x v="1"/>
    <x v="1"/>
    <x v="1"/>
    <x v="0"/>
    <x v="1"/>
    <n v="1.9586115000000001E-2"/>
    <n v="9"/>
    <n v="9"/>
    <x v="2717"/>
    <n v="4.0999999999999996"/>
    <x v="1"/>
    <n v="85.123699999999999"/>
    <n v="18.916377777777779"/>
  </r>
  <r>
    <x v="0"/>
    <x v="270"/>
    <x v="6"/>
    <x v="1"/>
    <x v="1"/>
    <x v="1"/>
    <x v="0"/>
    <x v="1"/>
    <n v="0.105725004"/>
    <n v="15.6"/>
    <n v="15.6"/>
    <x v="2718"/>
    <n v="3.9"/>
    <x v="1"/>
    <n v="84.988200000000006"/>
    <n v="10.895923076923077"/>
  </r>
  <r>
    <x v="1"/>
    <x v="1394"/>
    <x v="0"/>
    <x v="1"/>
    <x v="1"/>
    <x v="1"/>
    <x v="0"/>
    <x v="1"/>
    <n v="9.8803087999999997E-2"/>
    <n v="14.85"/>
    <n v="14.85"/>
    <x v="2719"/>
    <n v="4"/>
    <x v="1"/>
    <n v="84.873699999999999"/>
    <n v="11.430801346801347"/>
  </r>
  <r>
    <x v="0"/>
    <x v="1395"/>
    <x v="1"/>
    <x v="1"/>
    <x v="1"/>
    <x v="1"/>
    <x v="0"/>
    <x v="1"/>
    <n v="2.7729547E-2"/>
    <n v="15.7"/>
    <n v="15.7"/>
    <x v="855"/>
    <n v="3.3"/>
    <x v="1"/>
    <n v="84.689499999999995"/>
    <n v="10.788471337579617"/>
  </r>
  <r>
    <x v="1"/>
    <x v="672"/>
    <x v="6"/>
    <x v="1"/>
    <x v="1"/>
    <x v="1"/>
    <x v="0"/>
    <x v="1"/>
    <n v="8.6304859999999997E-2"/>
    <n v="9"/>
    <n v="9"/>
    <x v="2720"/>
    <n v="4.3"/>
    <x v="1"/>
    <n v="84.040800000000004"/>
    <n v="18.675733333333334"/>
  </r>
  <r>
    <x v="1"/>
    <x v="522"/>
    <x v="3"/>
    <x v="1"/>
    <x v="1"/>
    <x v="1"/>
    <x v="0"/>
    <x v="1"/>
    <n v="9.6689673000000004E-2"/>
    <n v="9.6"/>
    <n v="9.6"/>
    <x v="2721"/>
    <n v="4"/>
    <x v="1"/>
    <n v="84.007900000000006"/>
    <n v="17.501645833333335"/>
  </r>
  <r>
    <x v="1"/>
    <x v="896"/>
    <x v="5"/>
    <x v="1"/>
    <x v="1"/>
    <x v="1"/>
    <x v="0"/>
    <x v="1"/>
    <n v="1.2593467000000001E-2"/>
    <n v="17.7"/>
    <n v="17.7"/>
    <x v="2722"/>
    <n v="3.2"/>
    <x v="1"/>
    <n v="83.823700000000002"/>
    <n v="9.4716045197740115"/>
  </r>
  <r>
    <x v="1"/>
    <x v="1264"/>
    <x v="1"/>
    <x v="1"/>
    <x v="1"/>
    <x v="1"/>
    <x v="0"/>
    <x v="1"/>
    <n v="0.14221920900000001"/>
    <n v="18.850000000000001"/>
    <n v="18.850000000000001"/>
    <x v="2723"/>
    <n v="4"/>
    <x v="1"/>
    <n v="83.806600000000003"/>
    <n v="8.8919469496021222"/>
  </r>
  <r>
    <x v="1"/>
    <x v="612"/>
    <x v="0"/>
    <x v="1"/>
    <x v="1"/>
    <x v="1"/>
    <x v="0"/>
    <x v="1"/>
    <n v="8.5622361999999994E-2"/>
    <n v="5.6550000000000002"/>
    <n v="5.6550000000000002"/>
    <x v="2724"/>
    <n v="4"/>
    <x v="1"/>
    <n v="83.625"/>
    <n v="29.575596816976127"/>
  </r>
  <r>
    <x v="0"/>
    <x v="858"/>
    <x v="7"/>
    <x v="1"/>
    <x v="1"/>
    <x v="1"/>
    <x v="0"/>
    <x v="1"/>
    <n v="0.10444532199999999"/>
    <n v="6.63"/>
    <n v="6.63"/>
    <x v="2724"/>
    <n v="2.8"/>
    <x v="1"/>
    <n v="83.625"/>
    <n v="25.226244343891402"/>
  </r>
  <r>
    <x v="1"/>
    <x v="1064"/>
    <x v="0"/>
    <x v="7"/>
    <x v="7"/>
    <x v="1"/>
    <x v="0"/>
    <x v="3"/>
    <n v="4.8980155999999997E-2"/>
    <m/>
    <n v="13.65"/>
    <x v="2725"/>
    <n v="4.0999999999999996"/>
    <x v="7"/>
    <n v="24.784166666666668"/>
    <n v="10.894139194139195"/>
  </r>
  <r>
    <x v="1"/>
    <x v="945"/>
    <x v="5"/>
    <x v="7"/>
    <x v="7"/>
    <x v="1"/>
    <x v="0"/>
    <x v="3"/>
    <n v="2.6058181E-2"/>
    <m/>
    <n v="6.59"/>
    <x v="2726"/>
    <n v="4.0999999999999996"/>
    <x v="7"/>
    <n v="20.318300000000001"/>
    <n v="18.499210925644917"/>
  </r>
  <r>
    <x v="1"/>
    <x v="460"/>
    <x v="8"/>
    <x v="7"/>
    <x v="7"/>
    <x v="1"/>
    <x v="0"/>
    <x v="3"/>
    <n v="1.2656359000000001E-2"/>
    <m/>
    <n v="6.32"/>
    <x v="2727"/>
    <n v="4.0999999999999996"/>
    <x v="7"/>
    <n v="6.3136999999999999"/>
    <n v="5.9940189873417715"/>
  </r>
  <r>
    <x v="1"/>
    <x v="1207"/>
    <x v="8"/>
    <x v="7"/>
    <x v="7"/>
    <x v="1"/>
    <x v="0"/>
    <x v="3"/>
    <n v="5.7809959000000001E-2"/>
    <m/>
    <n v="17.600000000000001"/>
    <x v="1991"/>
    <n v="4.0999999999999996"/>
    <x v="7"/>
    <n v="26.038566666666668"/>
    <n v="8.8767840909090907"/>
  </r>
  <r>
    <x v="1"/>
    <x v="1188"/>
    <x v="1"/>
    <x v="7"/>
    <x v="7"/>
    <x v="1"/>
    <x v="0"/>
    <x v="3"/>
    <n v="1.3199737E-2"/>
    <m/>
    <n v="13.8"/>
    <x v="2728"/>
    <n v="4.0999999999999996"/>
    <x v="7"/>
    <n v="18.154233333333334"/>
    <n v="7.8931449275362313"/>
  </r>
  <r>
    <x v="1"/>
    <x v="1119"/>
    <x v="1"/>
    <x v="7"/>
    <x v="7"/>
    <x v="1"/>
    <x v="0"/>
    <x v="3"/>
    <n v="2.110482E-2"/>
    <m/>
    <n v="15.2"/>
    <x v="2729"/>
    <n v="4.0999999999999996"/>
    <x v="7"/>
    <n v="36.180399999999999"/>
    <n v="14.281736842105264"/>
  </r>
  <r>
    <x v="1"/>
    <x v="1026"/>
    <x v="1"/>
    <x v="7"/>
    <x v="7"/>
    <x v="1"/>
    <x v="0"/>
    <x v="3"/>
    <n v="3.1946637999999999E-2"/>
    <m/>
    <n v="10.1"/>
    <x v="2730"/>
    <n v="4.0999999999999996"/>
    <x v="7"/>
    <n v="8.6001333333333339"/>
    <n v="5.1089900990099011"/>
  </r>
  <r>
    <x v="1"/>
    <x v="52"/>
    <x v="2"/>
    <x v="7"/>
    <x v="7"/>
    <x v="1"/>
    <x v="0"/>
    <x v="3"/>
    <n v="8.5715272999999995E-2"/>
    <m/>
    <n v="7.3"/>
    <x v="2731"/>
    <n v="4.0999999999999996"/>
    <x v="7"/>
    <n v="24.4346"/>
    <n v="20.083232876712326"/>
  </r>
  <r>
    <x v="1"/>
    <x v="57"/>
    <x v="0"/>
    <x v="7"/>
    <x v="7"/>
    <x v="1"/>
    <x v="0"/>
    <x v="3"/>
    <n v="4.1194986000000003E-2"/>
    <m/>
    <n v="10.5"/>
    <x v="2732"/>
    <n v="4.0999999999999996"/>
    <x v="7"/>
    <n v="6.5194000000000001"/>
    <n v="3.7253714285714286"/>
  </r>
  <r>
    <x v="1"/>
    <x v="56"/>
    <x v="0"/>
    <x v="7"/>
    <x v="7"/>
    <x v="1"/>
    <x v="0"/>
    <x v="3"/>
    <n v="3.1131454999999999E-2"/>
    <m/>
    <n v="9.5"/>
    <x v="1110"/>
    <n v="4.0999999999999996"/>
    <x v="7"/>
    <n v="18.503800000000002"/>
    <n v="11.686610526315789"/>
  </r>
  <r>
    <x v="1"/>
    <x v="1396"/>
    <x v="12"/>
    <x v="7"/>
    <x v="7"/>
    <x v="1"/>
    <x v="0"/>
    <x v="3"/>
    <n v="7.0103424999999997E-2"/>
    <m/>
    <n v="9.6950000000000003"/>
    <x v="2733"/>
    <n v="4.0999999999999996"/>
    <x v="7"/>
    <n v="29.905733333333334"/>
    <n v="18.507931923671997"/>
  </r>
  <r>
    <x v="1"/>
    <x v="565"/>
    <x v="4"/>
    <x v="7"/>
    <x v="7"/>
    <x v="1"/>
    <x v="0"/>
    <x v="3"/>
    <n v="8.1933378000000001E-2"/>
    <m/>
    <n v="17.600000000000001"/>
    <x v="2734"/>
    <n v="4.0999999999999996"/>
    <x v="7"/>
    <n v="26.915333333333333"/>
    <n v="9.1756818181818165"/>
  </r>
  <r>
    <x v="1"/>
    <x v="246"/>
    <x v="4"/>
    <x v="7"/>
    <x v="7"/>
    <x v="1"/>
    <x v="0"/>
    <x v="3"/>
    <n v="9.2433518000000006E-2"/>
    <m/>
    <n v="5.32"/>
    <x v="2735"/>
    <n v="4.0999999999999996"/>
    <x v="7"/>
    <n v="16.944566666666667"/>
    <n v="19.110413533834585"/>
  </r>
  <r>
    <x v="1"/>
    <x v="775"/>
    <x v="5"/>
    <x v="7"/>
    <x v="7"/>
    <x v="1"/>
    <x v="0"/>
    <x v="3"/>
    <n v="8.9858446999999994E-2"/>
    <m/>
    <n v="6.5250000000000004"/>
    <x v="2736"/>
    <n v="4.0999999999999996"/>
    <x v="7"/>
    <n v="14.098033333333333"/>
    <n v="12.963708812260537"/>
  </r>
  <r>
    <x v="1"/>
    <x v="1288"/>
    <x v="5"/>
    <x v="7"/>
    <x v="7"/>
    <x v="1"/>
    <x v="0"/>
    <x v="3"/>
    <n v="5.0692385999999999E-2"/>
    <m/>
    <n v="17.7"/>
    <x v="2737"/>
    <n v="4.0999999999999996"/>
    <x v="7"/>
    <n v="20.944633333333332"/>
    <n v="7.0998757062146893"/>
  </r>
  <r>
    <x v="1"/>
    <x v="1356"/>
    <x v="5"/>
    <x v="7"/>
    <x v="7"/>
    <x v="1"/>
    <x v="0"/>
    <x v="3"/>
    <n v="2.0388413000000001E-2"/>
    <m/>
    <n v="15.85"/>
    <x v="2738"/>
    <n v="4.0999999999999996"/>
    <x v="7"/>
    <n v="7.4018666666666668"/>
    <n v="2.8019684542586751"/>
  </r>
  <r>
    <x v="1"/>
    <x v="324"/>
    <x v="5"/>
    <x v="7"/>
    <x v="7"/>
    <x v="1"/>
    <x v="0"/>
    <x v="3"/>
    <n v="3.1583053E-2"/>
    <m/>
    <n v="7.9349999999999996"/>
    <x v="2739"/>
    <n v="4.0999999999999996"/>
    <x v="7"/>
    <n v="43.4985"/>
    <n v="32.89111531190926"/>
  </r>
  <r>
    <x v="1"/>
    <x v="929"/>
    <x v="8"/>
    <x v="7"/>
    <x v="7"/>
    <x v="1"/>
    <x v="0"/>
    <x v="3"/>
    <n v="7.9243005000000005E-2"/>
    <m/>
    <n v="7.8250000000000002"/>
    <x v="2740"/>
    <n v="4.0999999999999996"/>
    <x v="7"/>
    <n v="10.980433333333332"/>
    <n v="8.4195015974440892"/>
  </r>
  <r>
    <x v="1"/>
    <x v="741"/>
    <x v="9"/>
    <x v="7"/>
    <x v="7"/>
    <x v="1"/>
    <x v="0"/>
    <x v="3"/>
    <n v="0.119698523"/>
    <m/>
    <n v="7.39"/>
    <x v="2741"/>
    <n v="4.0999999999999996"/>
    <x v="7"/>
    <n v="23.841166666666666"/>
    <n v="19.356833558863329"/>
  </r>
  <r>
    <x v="1"/>
    <x v="1279"/>
    <x v="9"/>
    <x v="7"/>
    <x v="7"/>
    <x v="1"/>
    <x v="0"/>
    <x v="3"/>
    <n v="9.0596378000000005E-2"/>
    <m/>
    <n v="12.8"/>
    <x v="2390"/>
    <n v="4.0999999999999996"/>
    <x v="7"/>
    <n v="17.782299999999999"/>
    <n v="8.335453124999999"/>
  </r>
  <r>
    <x v="1"/>
    <x v="1397"/>
    <x v="14"/>
    <x v="7"/>
    <x v="7"/>
    <x v="1"/>
    <x v="0"/>
    <x v="3"/>
    <n v="5.5806016E-2"/>
    <m/>
    <n v="12.6"/>
    <x v="2742"/>
    <n v="4.0999999999999996"/>
    <x v="7"/>
    <n v="8.7496999999999989"/>
    <n v="4.1665238095238095"/>
  </r>
  <r>
    <x v="1"/>
    <x v="532"/>
    <x v="6"/>
    <x v="7"/>
    <x v="7"/>
    <x v="1"/>
    <x v="0"/>
    <x v="3"/>
    <n v="0.11155438099999999"/>
    <m/>
    <n v="10.395"/>
    <x v="2743"/>
    <n v="4.0999999999999996"/>
    <x v="7"/>
    <n v="9.9703333333333344"/>
    <n v="5.7548821548821554"/>
  </r>
  <r>
    <x v="1"/>
    <x v="1234"/>
    <x v="6"/>
    <x v="7"/>
    <x v="7"/>
    <x v="1"/>
    <x v="0"/>
    <x v="3"/>
    <n v="3.8822077000000003E-2"/>
    <m/>
    <n v="18"/>
    <x v="1996"/>
    <n v="4.0999999999999996"/>
    <x v="7"/>
    <n v="24.623633333333334"/>
    <n v="8.207877777777778"/>
  </r>
  <r>
    <x v="1"/>
    <x v="1370"/>
    <x v="3"/>
    <x v="7"/>
    <x v="7"/>
    <x v="1"/>
    <x v="0"/>
    <x v="3"/>
    <n v="0"/>
    <m/>
    <n v="5.73"/>
    <x v="2744"/>
    <n v="4.0999999999999996"/>
    <x v="7"/>
    <n v="14.5647"/>
    <n v="15.250994764397904"/>
  </r>
  <r>
    <x v="1"/>
    <x v="521"/>
    <x v="3"/>
    <x v="7"/>
    <x v="7"/>
    <x v="1"/>
    <x v="0"/>
    <x v="3"/>
    <n v="0"/>
    <m/>
    <n v="6.96"/>
    <x v="2745"/>
    <n v="4.0999999999999996"/>
    <x v="7"/>
    <n v="14.902433333333333"/>
    <n v="12.846925287356321"/>
  </r>
  <r>
    <x v="1"/>
    <x v="1398"/>
    <x v="3"/>
    <x v="7"/>
    <x v="7"/>
    <x v="1"/>
    <x v="0"/>
    <x v="3"/>
    <n v="1.4484581999999999E-2"/>
    <m/>
    <n v="5.78"/>
    <x v="518"/>
    <n v="4.0999999999999996"/>
    <x v="7"/>
    <n v="23.985033333333334"/>
    <n v="24.897958477508649"/>
  </r>
  <r>
    <x v="1"/>
    <x v="1399"/>
    <x v="15"/>
    <x v="7"/>
    <x v="7"/>
    <x v="1"/>
    <x v="0"/>
    <x v="3"/>
    <n v="2.573918E-2"/>
    <m/>
    <n v="12.15"/>
    <x v="2746"/>
    <n v="4.0999999999999996"/>
    <x v="7"/>
    <n v="20.123999999999999"/>
    <n v="9.9377777777777769"/>
  </r>
  <r>
    <x v="0"/>
    <x v="836"/>
    <x v="7"/>
    <x v="7"/>
    <x v="7"/>
    <x v="1"/>
    <x v="0"/>
    <x v="3"/>
    <n v="0.121043709"/>
    <m/>
    <n v="15.85"/>
    <x v="2747"/>
    <n v="4.0999999999999996"/>
    <x v="7"/>
    <n v="9.9036666666666662"/>
    <n v="3.7490220820189273"/>
  </r>
  <r>
    <x v="0"/>
    <x v="683"/>
    <x v="1"/>
    <x v="7"/>
    <x v="7"/>
    <x v="1"/>
    <x v="0"/>
    <x v="3"/>
    <n v="0"/>
    <m/>
    <n v="7.27"/>
    <x v="2748"/>
    <n v="4.0999999999999996"/>
    <x v="7"/>
    <n v="15.308133333333332"/>
    <n v="12.6339477303989"/>
  </r>
  <r>
    <x v="0"/>
    <x v="1123"/>
    <x v="1"/>
    <x v="7"/>
    <x v="7"/>
    <x v="1"/>
    <x v="0"/>
    <x v="3"/>
    <n v="8.4354712999999998E-2"/>
    <m/>
    <n v="15.3"/>
    <x v="2749"/>
    <n v="4.0999999999999996"/>
    <x v="7"/>
    <n v="35.920300000000005"/>
    <n v="14.086392156862745"/>
  </r>
  <r>
    <x v="0"/>
    <x v="462"/>
    <x v="10"/>
    <x v="7"/>
    <x v="7"/>
    <x v="1"/>
    <x v="0"/>
    <x v="3"/>
    <n v="2.0470200000000001E-2"/>
    <m/>
    <n v="11.5"/>
    <x v="516"/>
    <n v="4.0999999999999996"/>
    <x v="7"/>
    <n v="14.709000000000001"/>
    <n v="7.6742608695652175"/>
  </r>
  <r>
    <x v="0"/>
    <x v="407"/>
    <x v="10"/>
    <x v="7"/>
    <x v="7"/>
    <x v="1"/>
    <x v="0"/>
    <x v="3"/>
    <n v="3.7516861999999998E-2"/>
    <m/>
    <n v="4.8049999999999997"/>
    <x v="2750"/>
    <n v="4.0999999999999996"/>
    <x v="7"/>
    <n v="20.728400000000001"/>
    <n v="25.883537981269512"/>
  </r>
  <r>
    <x v="0"/>
    <x v="1400"/>
    <x v="2"/>
    <x v="7"/>
    <x v="7"/>
    <x v="1"/>
    <x v="0"/>
    <x v="3"/>
    <n v="4.7570400999999998E-2"/>
    <m/>
    <n v="16.100000000000001"/>
    <x v="2751"/>
    <n v="4.0999999999999996"/>
    <x v="7"/>
    <n v="20.956033333333334"/>
    <n v="7.8097018633540367"/>
  </r>
  <r>
    <x v="0"/>
    <x v="387"/>
    <x v="2"/>
    <x v="7"/>
    <x v="7"/>
    <x v="1"/>
    <x v="0"/>
    <x v="3"/>
    <n v="1.4018839999999999E-2"/>
    <m/>
    <n v="11.8"/>
    <x v="1602"/>
    <n v="4.0999999999999996"/>
    <x v="7"/>
    <n v="29.689066666666665"/>
    <n v="15.096135593220337"/>
  </r>
  <r>
    <x v="0"/>
    <x v="506"/>
    <x v="2"/>
    <x v="7"/>
    <x v="7"/>
    <x v="1"/>
    <x v="0"/>
    <x v="3"/>
    <n v="3.5853059E-2"/>
    <m/>
    <n v="11.1"/>
    <x v="2752"/>
    <n v="4.0999999999999996"/>
    <x v="7"/>
    <n v="29.478533333333331"/>
    <n v="15.934342342342342"/>
  </r>
  <r>
    <x v="0"/>
    <x v="1047"/>
    <x v="2"/>
    <x v="7"/>
    <x v="7"/>
    <x v="1"/>
    <x v="0"/>
    <x v="3"/>
    <n v="8.2002559000000003E-2"/>
    <m/>
    <n v="8.18"/>
    <x v="2753"/>
    <n v="4.0999999999999996"/>
    <x v="7"/>
    <n v="9.8764666666666674"/>
    <n v="7.2443520782396096"/>
  </r>
  <r>
    <x v="0"/>
    <x v="885"/>
    <x v="0"/>
    <x v="7"/>
    <x v="7"/>
    <x v="1"/>
    <x v="0"/>
    <x v="3"/>
    <n v="5.6713055999999998E-2"/>
    <m/>
    <n v="17.2"/>
    <x v="2754"/>
    <n v="4.0999999999999996"/>
    <x v="7"/>
    <n v="37.301466666666663"/>
    <n v="13.012139534883721"/>
  </r>
  <r>
    <x v="0"/>
    <x v="717"/>
    <x v="0"/>
    <x v="7"/>
    <x v="7"/>
    <x v="1"/>
    <x v="0"/>
    <x v="3"/>
    <n v="0"/>
    <m/>
    <n v="8.75"/>
    <x v="2755"/>
    <n v="4.0999999999999996"/>
    <x v="7"/>
    <n v="31.375933333333332"/>
    <n v="21.514925714285713"/>
  </r>
  <r>
    <x v="0"/>
    <x v="1271"/>
    <x v="0"/>
    <x v="7"/>
    <x v="7"/>
    <x v="1"/>
    <x v="0"/>
    <x v="3"/>
    <n v="5.9438787E-2"/>
    <m/>
    <n v="7.17"/>
    <x v="2182"/>
    <n v="4.0999999999999996"/>
    <x v="7"/>
    <n v="21.832800000000002"/>
    <n v="18.270125523012553"/>
  </r>
  <r>
    <x v="0"/>
    <x v="959"/>
    <x v="0"/>
    <x v="7"/>
    <x v="7"/>
    <x v="1"/>
    <x v="0"/>
    <x v="3"/>
    <n v="5.8542509E-2"/>
    <m/>
    <n v="14.5"/>
    <x v="2756"/>
    <n v="4.0999999999999996"/>
    <x v="7"/>
    <n v="28.107466666666667"/>
    <n v="11.630675862068966"/>
  </r>
  <r>
    <x v="0"/>
    <x v="841"/>
    <x v="6"/>
    <x v="7"/>
    <x v="7"/>
    <x v="1"/>
    <x v="0"/>
    <x v="3"/>
    <n v="3.7388493000000002E-2"/>
    <m/>
    <n v="11.5"/>
    <x v="2757"/>
    <n v="4.0999999999999996"/>
    <x v="7"/>
    <n v="17.9709"/>
    <n v="9.3761217391304346"/>
  </r>
  <r>
    <x v="0"/>
    <x v="211"/>
    <x v="6"/>
    <x v="7"/>
    <x v="7"/>
    <x v="1"/>
    <x v="0"/>
    <x v="3"/>
    <n v="1.1072421000000001E-2"/>
    <m/>
    <n v="10.3"/>
    <x v="2758"/>
    <n v="4.0999999999999996"/>
    <x v="7"/>
    <n v="14.225666666666667"/>
    <n v="8.2867961165048545"/>
  </r>
  <r>
    <x v="0"/>
    <x v="908"/>
    <x v="3"/>
    <x v="7"/>
    <x v="7"/>
    <x v="1"/>
    <x v="0"/>
    <x v="3"/>
    <n v="7.6798609000000004E-2"/>
    <m/>
    <n v="19.5"/>
    <x v="2759"/>
    <n v="4.0999999999999996"/>
    <x v="7"/>
    <n v="38.649300000000004"/>
    <n v="11.892092307692309"/>
  </r>
  <r>
    <x v="0"/>
    <x v="1401"/>
    <x v="15"/>
    <x v="7"/>
    <x v="7"/>
    <x v="1"/>
    <x v="0"/>
    <x v="3"/>
    <n v="0"/>
    <m/>
    <n v="7.06"/>
    <x v="2760"/>
    <n v="4.0999999999999996"/>
    <x v="7"/>
    <n v="9.9817333333333327"/>
    <n v="8.4830594900849867"/>
  </r>
  <r>
    <x v="1"/>
    <x v="298"/>
    <x v="0"/>
    <x v="7"/>
    <x v="7"/>
    <x v="1"/>
    <x v="0"/>
    <x v="3"/>
    <n v="6.9851682999999998E-2"/>
    <m/>
    <n v="16.7"/>
    <x v="2761"/>
    <n v="4.0999999999999996"/>
    <x v="7"/>
    <n v="18.498533333333334"/>
    <n v="6.6461796407185636"/>
  </r>
  <r>
    <x v="1"/>
    <x v="577"/>
    <x v="6"/>
    <x v="7"/>
    <x v="7"/>
    <x v="1"/>
    <x v="0"/>
    <x v="3"/>
    <n v="0.12746985699999999"/>
    <m/>
    <n v="19"/>
    <x v="64"/>
    <n v="4"/>
    <x v="7"/>
    <n v="17.960366666666669"/>
    <n v="5.671694736842106"/>
  </r>
  <r>
    <x v="1"/>
    <x v="36"/>
    <x v="0"/>
    <x v="0"/>
    <x v="0"/>
    <x v="0"/>
    <x v="0"/>
    <x v="0"/>
    <n v="0"/>
    <n v="11.8"/>
    <n v="11.8"/>
    <x v="2762"/>
    <n v="4"/>
    <x v="0"/>
    <n v="3.7950166666666667"/>
    <n v="3.8593389830508471"/>
  </r>
  <r>
    <x v="0"/>
    <x v="382"/>
    <x v="11"/>
    <x v="2"/>
    <x v="2"/>
    <x v="0"/>
    <x v="1"/>
    <x v="0"/>
    <n v="6.9088961000000004E-2"/>
    <n v="9"/>
    <n v="9"/>
    <x v="2763"/>
    <n v="4"/>
    <x v="2"/>
    <n v="7.0451750000000004"/>
    <n v="6.262377777777778"/>
  </r>
  <r>
    <x v="1"/>
    <x v="892"/>
    <x v="12"/>
    <x v="3"/>
    <x v="3"/>
    <x v="1"/>
    <x v="2"/>
    <x v="0"/>
    <n v="1.9356132000000002E-2"/>
    <n v="11.65"/>
    <n v="11.65"/>
    <x v="2732"/>
    <n v="4"/>
    <x v="3"/>
    <n v="3.9116399999999998"/>
    <n v="3.3576309012875534"/>
  </r>
  <r>
    <x v="1"/>
    <x v="16"/>
    <x v="1"/>
    <x v="4"/>
    <x v="4"/>
    <x v="2"/>
    <x v="1"/>
    <x v="0"/>
    <n v="2.5879577000000001E-2"/>
    <n v="10"/>
    <n v="10"/>
    <x v="2764"/>
    <n v="4"/>
    <x v="4"/>
    <n v="29.469177777777777"/>
    <n v="26.522259999999999"/>
  </r>
  <r>
    <x v="0"/>
    <x v="1402"/>
    <x v="1"/>
    <x v="3"/>
    <x v="3"/>
    <x v="1"/>
    <x v="2"/>
    <x v="0"/>
    <n v="2.8696932000000001E-2"/>
    <n v="9.8949999999999996"/>
    <n v="9.8949999999999996"/>
    <x v="2765"/>
    <n v="4"/>
    <x v="3"/>
    <n v="11.70492"/>
    <n v="11.82912582112178"/>
  </r>
  <r>
    <x v="1"/>
    <x v="1150"/>
    <x v="0"/>
    <x v="5"/>
    <x v="5"/>
    <x v="2"/>
    <x v="1"/>
    <x v="0"/>
    <n v="6.5041581000000001E-2"/>
    <n v="10.895"/>
    <n v="10.895"/>
    <x v="30"/>
    <n v="4"/>
    <x v="5"/>
    <n v="49.094850000000001"/>
    <n v="18.024726938962829"/>
  </r>
  <r>
    <x v="0"/>
    <x v="1403"/>
    <x v="8"/>
    <x v="4"/>
    <x v="4"/>
    <x v="2"/>
    <x v="1"/>
    <x v="0"/>
    <n v="4.0071131000000003E-2"/>
    <n v="7.97"/>
    <n v="7.97"/>
    <x v="2766"/>
    <n v="4"/>
    <x v="4"/>
    <n v="9.7057111111111105"/>
    <n v="10.960025094102885"/>
  </r>
  <r>
    <x v="0"/>
    <x v="290"/>
    <x v="2"/>
    <x v="7"/>
    <x v="9"/>
    <x v="0"/>
    <x v="1"/>
    <x v="2"/>
    <n v="0.15028599000000001"/>
    <m/>
    <n v="15.5"/>
    <x v="2767"/>
    <n v="4"/>
    <x v="7"/>
    <n v="8.5115333333333343"/>
    <n v="3.2947870967741939"/>
  </r>
  <r>
    <x v="0"/>
    <x v="1002"/>
    <x v="10"/>
    <x v="4"/>
    <x v="4"/>
    <x v="2"/>
    <x v="1"/>
    <x v="0"/>
    <n v="7.8946454999999999E-2"/>
    <n v="13.65"/>
    <n v="13.65"/>
    <x v="2291"/>
    <n v="4"/>
    <x v="4"/>
    <n v="20.669333333333334"/>
    <n v="13.628131868131868"/>
  </r>
  <r>
    <x v="0"/>
    <x v="270"/>
    <x v="6"/>
    <x v="2"/>
    <x v="2"/>
    <x v="0"/>
    <x v="1"/>
    <x v="0"/>
    <n v="0.105296072"/>
    <n v="15.6"/>
    <n v="15.6"/>
    <x v="2768"/>
    <n v="4"/>
    <x v="2"/>
    <n v="21.27205"/>
    <n v="10.90874358974359"/>
  </r>
  <r>
    <x v="1"/>
    <x v="53"/>
    <x v="2"/>
    <x v="7"/>
    <x v="9"/>
    <x v="0"/>
    <x v="1"/>
    <x v="2"/>
    <n v="9.7145949999999995E-3"/>
    <m/>
    <n v="7.93"/>
    <x v="1640"/>
    <n v="4"/>
    <x v="7"/>
    <n v="20.006899999999998"/>
    <n v="15.137629255989912"/>
  </r>
  <r>
    <x v="0"/>
    <x v="717"/>
    <x v="0"/>
    <x v="2"/>
    <x v="2"/>
    <x v="0"/>
    <x v="1"/>
    <x v="0"/>
    <n v="7.4627201000000004E-2"/>
    <n v="8.75"/>
    <n v="8.75"/>
    <x v="2769"/>
    <n v="4"/>
    <x v="2"/>
    <n v="23.481950000000001"/>
    <n v="21.46921142857143"/>
  </r>
  <r>
    <x v="1"/>
    <x v="1210"/>
    <x v="3"/>
    <x v="3"/>
    <x v="3"/>
    <x v="1"/>
    <x v="2"/>
    <x v="0"/>
    <n v="3.5913805E-2"/>
    <n v="14.15"/>
    <n v="14.15"/>
    <x v="2770"/>
    <n v="4"/>
    <x v="3"/>
    <n v="4.1413799999999998"/>
    <n v="2.9267703180212017"/>
  </r>
  <r>
    <x v="0"/>
    <x v="1211"/>
    <x v="13"/>
    <x v="4"/>
    <x v="4"/>
    <x v="2"/>
    <x v="1"/>
    <x v="0"/>
    <n v="0"/>
    <n v="9.1"/>
    <n v="9.1"/>
    <x v="579"/>
    <n v="4"/>
    <x v="4"/>
    <n v="19.245044444444446"/>
    <n v="19.033560439560439"/>
  </r>
  <r>
    <x v="1"/>
    <x v="1119"/>
    <x v="1"/>
    <x v="5"/>
    <x v="5"/>
    <x v="2"/>
    <x v="1"/>
    <x v="0"/>
    <n v="2.1327477000000001E-2"/>
    <n v="15.2"/>
    <n v="15.2"/>
    <x v="2771"/>
    <n v="4"/>
    <x v="5"/>
    <n v="54.220599999999997"/>
    <n v="14.268578947368422"/>
  </r>
  <r>
    <x v="1"/>
    <x v="1163"/>
    <x v="9"/>
    <x v="8"/>
    <x v="8"/>
    <x v="2"/>
    <x v="1"/>
    <x v="0"/>
    <n v="1.9471688000000001E-2"/>
    <n v="14.5"/>
    <n v="14.5"/>
    <x v="2772"/>
    <n v="4"/>
    <x v="8"/>
    <n v="23.545857142857141"/>
    <n v="11.366965517241379"/>
  </r>
  <r>
    <x v="1"/>
    <x v="483"/>
    <x v="7"/>
    <x v="4"/>
    <x v="4"/>
    <x v="2"/>
    <x v="1"/>
    <x v="0"/>
    <n v="0.17657303499999999"/>
    <n v="11.1"/>
    <n v="11.1"/>
    <x v="2773"/>
    <n v="4"/>
    <x v="4"/>
    <n v="17.4956"/>
    <n v="14.185621621621621"/>
  </r>
  <r>
    <x v="0"/>
    <x v="707"/>
    <x v="7"/>
    <x v="6"/>
    <x v="6"/>
    <x v="1"/>
    <x v="1"/>
    <x v="2"/>
    <n v="4.2464962000000002E-2"/>
    <n v="15.5"/>
    <n v="15.5"/>
    <x v="2774"/>
    <n v="4"/>
    <x v="6"/>
    <n v="6.276415384615385"/>
    <n v="5.2640903225806452"/>
  </r>
  <r>
    <x v="1"/>
    <x v="1018"/>
    <x v="12"/>
    <x v="7"/>
    <x v="7"/>
    <x v="1"/>
    <x v="0"/>
    <x v="3"/>
    <n v="4.357366E-2"/>
    <m/>
    <n v="9.3000000000000007"/>
    <x v="2427"/>
    <n v="4"/>
    <x v="7"/>
    <n v="32.147433333333332"/>
    <n v="20.740279569892472"/>
  </r>
  <r>
    <x v="1"/>
    <x v="906"/>
    <x v="1"/>
    <x v="3"/>
    <x v="3"/>
    <x v="1"/>
    <x v="2"/>
    <x v="0"/>
    <n v="3.3946163000000001E-2"/>
    <n v="12"/>
    <n v="12"/>
    <x v="2775"/>
    <n v="4"/>
    <x v="3"/>
    <n v="17.93976"/>
    <n v="14.949800000000002"/>
  </r>
  <r>
    <x v="1"/>
    <x v="1404"/>
    <x v="2"/>
    <x v="7"/>
    <x v="9"/>
    <x v="0"/>
    <x v="1"/>
    <x v="2"/>
    <n v="0.148392623"/>
    <m/>
    <n v="6.4"/>
    <x v="2776"/>
    <n v="4"/>
    <x v="7"/>
    <n v="6.9299333333333335"/>
    <n v="6.4968124999999999"/>
  </r>
  <r>
    <x v="0"/>
    <x v="1322"/>
    <x v="2"/>
    <x v="2"/>
    <x v="2"/>
    <x v="0"/>
    <x v="1"/>
    <x v="0"/>
    <n v="5.7827100999999999E-2"/>
    <n v="8.9849999999999994"/>
    <n v="8.9849999999999994"/>
    <x v="1680"/>
    <n v="4"/>
    <x v="2"/>
    <n v="16.103874999999999"/>
    <n v="14.338452977184195"/>
  </r>
  <r>
    <x v="1"/>
    <x v="680"/>
    <x v="2"/>
    <x v="7"/>
    <x v="9"/>
    <x v="0"/>
    <x v="1"/>
    <x v="2"/>
    <n v="0.20469999999999999"/>
    <m/>
    <n v="15.6"/>
    <x v="2777"/>
    <n v="4"/>
    <x v="7"/>
    <n v="12.811166666666667"/>
    <n v="4.927371794871795"/>
  </r>
  <r>
    <x v="1"/>
    <x v="1292"/>
    <x v="3"/>
    <x v="2"/>
    <x v="2"/>
    <x v="0"/>
    <x v="1"/>
    <x v="0"/>
    <n v="3.4452948999999997E-2"/>
    <n v="7.97"/>
    <n v="7.97"/>
    <x v="1309"/>
    <n v="4"/>
    <x v="2"/>
    <n v="21.755275000000001"/>
    <n v="21.837164366373905"/>
  </r>
  <r>
    <x v="0"/>
    <x v="226"/>
    <x v="8"/>
    <x v="7"/>
    <x v="7"/>
    <x v="1"/>
    <x v="0"/>
    <x v="3"/>
    <n v="6.5203102999999998E-2"/>
    <m/>
    <n v="19.350000000000001"/>
    <x v="2778"/>
    <n v="4"/>
    <x v="7"/>
    <n v="27.680266666666668"/>
    <n v="8.5830284237726104"/>
  </r>
  <r>
    <x v="0"/>
    <x v="1405"/>
    <x v="8"/>
    <x v="3"/>
    <x v="3"/>
    <x v="1"/>
    <x v="2"/>
    <x v="0"/>
    <n v="4.1947547000000002E-2"/>
    <n v="6.7850000000000001"/>
    <n v="6.7850000000000001"/>
    <x v="2779"/>
    <n v="4"/>
    <x v="3"/>
    <n v="4.1211199999999995"/>
    <n v="6.0738688282977149"/>
  </r>
  <r>
    <x v="1"/>
    <x v="101"/>
    <x v="5"/>
    <x v="1"/>
    <x v="1"/>
    <x v="1"/>
    <x v="0"/>
    <x v="1"/>
    <n v="0"/>
    <n v="17.100000000000001"/>
    <n v="17.100000000000001"/>
    <x v="413"/>
    <n v="4"/>
    <x v="1"/>
    <n v="83.542100000000005"/>
    <n v="9.7710058479532158"/>
  </r>
  <r>
    <x v="0"/>
    <x v="1224"/>
    <x v="2"/>
    <x v="5"/>
    <x v="5"/>
    <x v="2"/>
    <x v="1"/>
    <x v="0"/>
    <n v="4.6350909000000003E-2"/>
    <n v="6.6349999999999998"/>
    <n v="6.6349999999999998"/>
    <x v="2034"/>
    <n v="4"/>
    <x v="5"/>
    <n v="9.3626500000000004"/>
    <n v="5.644400904295404"/>
  </r>
  <r>
    <x v="0"/>
    <x v="795"/>
    <x v="6"/>
    <x v="0"/>
    <x v="0"/>
    <x v="0"/>
    <x v="0"/>
    <x v="0"/>
    <n v="5.6960813999999999E-2"/>
    <n v="13.8"/>
    <n v="13.8"/>
    <x v="2780"/>
    <n v="4"/>
    <x v="0"/>
    <n v="19.174866666666667"/>
    <n v="16.673797101449274"/>
  </r>
  <r>
    <x v="1"/>
    <x v="98"/>
    <x v="4"/>
    <x v="2"/>
    <x v="2"/>
    <x v="0"/>
    <x v="1"/>
    <x v="0"/>
    <n v="1.7719276999999999E-2"/>
    <n v="19"/>
    <n v="19"/>
    <x v="2781"/>
    <n v="4"/>
    <x v="2"/>
    <n v="26.378050000000002"/>
    <n v="11.106547368421053"/>
  </r>
  <r>
    <x v="1"/>
    <x v="599"/>
    <x v="15"/>
    <x v="3"/>
    <x v="3"/>
    <x v="1"/>
    <x v="2"/>
    <x v="0"/>
    <n v="6.0797392999999998E-2"/>
    <n v="16"/>
    <n v="16"/>
    <x v="2782"/>
    <n v="4"/>
    <x v="3"/>
    <n v="22.384039999999999"/>
    <n v="13.990024999999999"/>
  </r>
  <r>
    <x v="1"/>
    <x v="1406"/>
    <x v="0"/>
    <x v="8"/>
    <x v="8"/>
    <x v="2"/>
    <x v="1"/>
    <x v="0"/>
    <n v="2.7310252E-2"/>
    <n v="10.3"/>
    <n v="10.3"/>
    <x v="2783"/>
    <n v="4"/>
    <x v="8"/>
    <n v="14.429171428571427"/>
    <n v="9.8062330097087376"/>
  </r>
  <r>
    <x v="1"/>
    <x v="119"/>
    <x v="4"/>
    <x v="3"/>
    <x v="3"/>
    <x v="1"/>
    <x v="2"/>
    <x v="0"/>
    <n v="4.4871032999999998E-2"/>
    <n v="15"/>
    <n v="15"/>
    <x v="968"/>
    <n v="4"/>
    <x v="3"/>
    <n v="14.03838"/>
    <n v="9.3589200000000012"/>
  </r>
  <r>
    <x v="1"/>
    <x v="1253"/>
    <x v="0"/>
    <x v="3"/>
    <x v="3"/>
    <x v="1"/>
    <x v="2"/>
    <x v="0"/>
    <n v="2.9760051999999999E-2"/>
    <n v="8.3249999999999993"/>
    <n v="8.3249999999999993"/>
    <x v="2784"/>
    <n v="4"/>
    <x v="3"/>
    <n v="3.8713799999999998"/>
    <n v="4.650306306306307"/>
  </r>
  <r>
    <x v="1"/>
    <x v="571"/>
    <x v="5"/>
    <x v="8"/>
    <x v="8"/>
    <x v="2"/>
    <x v="1"/>
    <x v="0"/>
    <n v="0.11951300199999999"/>
    <n v="8.6950000000000003"/>
    <n v="8.6950000000000003"/>
    <x v="2785"/>
    <n v="4"/>
    <x v="8"/>
    <n v="13.344200000000001"/>
    <n v="10.742886716503738"/>
  </r>
  <r>
    <x v="1"/>
    <x v="327"/>
    <x v="1"/>
    <x v="6"/>
    <x v="6"/>
    <x v="1"/>
    <x v="1"/>
    <x v="2"/>
    <n v="0.115194717"/>
    <n v="21.35"/>
    <n v="21.35"/>
    <x v="2786"/>
    <n v="4"/>
    <x v="6"/>
    <n v="19.871369230769233"/>
    <n v="12.099662763466043"/>
  </r>
  <r>
    <x v="1"/>
    <x v="495"/>
    <x v="7"/>
    <x v="7"/>
    <x v="7"/>
    <x v="1"/>
    <x v="0"/>
    <x v="3"/>
    <n v="6.4636203000000003E-2"/>
    <m/>
    <n v="13.35"/>
    <x v="2787"/>
    <n v="4"/>
    <x v="7"/>
    <n v="15.013399999999999"/>
    <n v="6.7475955056179773"/>
  </r>
  <r>
    <x v="1"/>
    <x v="23"/>
    <x v="10"/>
    <x v="6"/>
    <x v="6"/>
    <x v="1"/>
    <x v="0"/>
    <x v="2"/>
    <n v="0.22899313399999999"/>
    <n v="10.895"/>
    <n v="10.895"/>
    <x v="2788"/>
    <n v="4"/>
    <x v="6"/>
    <n v="20.265907692307692"/>
    <n v="24.181441027994492"/>
  </r>
  <r>
    <x v="0"/>
    <x v="1006"/>
    <x v="0"/>
    <x v="5"/>
    <x v="5"/>
    <x v="2"/>
    <x v="0"/>
    <x v="0"/>
    <n v="0.10403514799999999"/>
    <n v="19"/>
    <n v="19"/>
    <x v="2789"/>
    <n v="4"/>
    <x v="5"/>
    <n v="56.942999999999998"/>
    <n v="11.988"/>
  </r>
  <r>
    <x v="1"/>
    <x v="576"/>
    <x v="0"/>
    <x v="2"/>
    <x v="2"/>
    <x v="0"/>
    <x v="1"/>
    <x v="0"/>
    <n v="0"/>
    <n v="16.600000000000001"/>
    <n v="16.600000000000001"/>
    <x v="2790"/>
    <n v="4"/>
    <x v="2"/>
    <n v="21.671724999999999"/>
    <n v="10.444204819277108"/>
  </r>
  <r>
    <x v="1"/>
    <x v="1385"/>
    <x v="2"/>
    <x v="3"/>
    <x v="3"/>
    <x v="1"/>
    <x v="2"/>
    <x v="0"/>
    <n v="4.5818773E-2"/>
    <n v="10"/>
    <n v="10"/>
    <x v="2791"/>
    <n v="4"/>
    <x v="3"/>
    <n v="13.871799999999999"/>
    <n v="13.871799999999999"/>
  </r>
  <r>
    <x v="0"/>
    <x v="267"/>
    <x v="8"/>
    <x v="0"/>
    <x v="0"/>
    <x v="0"/>
    <x v="0"/>
    <x v="0"/>
    <n v="2.4579431999999998E-2"/>
    <n v="5.63"/>
    <n v="5.63"/>
    <x v="1335"/>
    <n v="4"/>
    <x v="0"/>
    <n v="8.7775499999999997"/>
    <n v="18.708809946714034"/>
  </r>
  <r>
    <x v="0"/>
    <x v="212"/>
    <x v="6"/>
    <x v="1"/>
    <x v="1"/>
    <x v="1"/>
    <x v="0"/>
    <x v="1"/>
    <n v="1.1026594000000001E-2"/>
    <n v="10.5"/>
    <n v="10.5"/>
    <x v="1033"/>
    <n v="3.8"/>
    <x v="1"/>
    <n v="83.242099999999994"/>
    <n v="15.855638095238094"/>
  </r>
  <r>
    <x v="1"/>
    <x v="1407"/>
    <x v="5"/>
    <x v="8"/>
    <x v="8"/>
    <x v="2"/>
    <x v="1"/>
    <x v="0"/>
    <n v="6.7141355E-2"/>
    <n v="17.100000000000001"/>
    <n v="17.100000000000001"/>
    <x v="2792"/>
    <n v="4"/>
    <x v="8"/>
    <n v="16.369428571428571"/>
    <n v="6.7009356725146194"/>
  </r>
  <r>
    <x v="0"/>
    <x v="1359"/>
    <x v="7"/>
    <x v="8"/>
    <x v="8"/>
    <x v="2"/>
    <x v="1"/>
    <x v="0"/>
    <n v="3.4404732E-2"/>
    <n v="14.3"/>
    <n v="14.3"/>
    <x v="2793"/>
    <n v="4"/>
    <x v="8"/>
    <n v="14.024657142857142"/>
    <n v="6.8652167832167832"/>
  </r>
  <r>
    <x v="1"/>
    <x v="1232"/>
    <x v="5"/>
    <x v="5"/>
    <x v="5"/>
    <x v="2"/>
    <x v="0"/>
    <x v="0"/>
    <n v="1.32043E-2"/>
    <n v="8.18"/>
    <n v="8.18"/>
    <x v="2794"/>
    <n v="4"/>
    <x v="5"/>
    <n v="35.953850000000003"/>
    <n v="17.581344743276286"/>
  </r>
  <r>
    <x v="0"/>
    <x v="1408"/>
    <x v="1"/>
    <x v="0"/>
    <x v="0"/>
    <x v="0"/>
    <x v="0"/>
    <x v="0"/>
    <n v="0.134532392"/>
    <n v="8.1"/>
    <n v="8.1"/>
    <x v="2795"/>
    <n v="4"/>
    <x v="0"/>
    <n v="3.2873333333333332"/>
    <n v="4.8701234567901235"/>
  </r>
  <r>
    <x v="1"/>
    <x v="579"/>
    <x v="6"/>
    <x v="1"/>
    <x v="1"/>
    <x v="1"/>
    <x v="0"/>
    <x v="1"/>
    <n v="3.0060895000000001E-2"/>
    <n v="17.7"/>
    <n v="17.7"/>
    <x v="2796"/>
    <n v="4"/>
    <x v="1"/>
    <n v="83.240799999999993"/>
    <n v="9.4057401129943496"/>
  </r>
  <r>
    <x v="0"/>
    <x v="208"/>
    <x v="0"/>
    <x v="2"/>
    <x v="2"/>
    <x v="0"/>
    <x v="1"/>
    <x v="0"/>
    <n v="5.3584207000000002E-2"/>
    <n v="10.1"/>
    <n v="10.1"/>
    <x v="2797"/>
    <n v="4"/>
    <x v="2"/>
    <n v="28.051100000000002"/>
    <n v="22.218693069306934"/>
  </r>
  <r>
    <x v="1"/>
    <x v="1339"/>
    <x v="9"/>
    <x v="1"/>
    <x v="1"/>
    <x v="1"/>
    <x v="0"/>
    <x v="1"/>
    <n v="4.8885018000000002E-2"/>
    <n v="10.65"/>
    <n v="10.65"/>
    <x v="132"/>
    <n v="4"/>
    <x v="1"/>
    <n v="83.076300000000003"/>
    <n v="15.60118309859155"/>
  </r>
  <r>
    <x v="1"/>
    <x v="848"/>
    <x v="5"/>
    <x v="1"/>
    <x v="1"/>
    <x v="1"/>
    <x v="0"/>
    <x v="1"/>
    <n v="6.7253879999999997E-3"/>
    <n v="9.6"/>
    <n v="9.6"/>
    <x v="2798"/>
    <n v="2"/>
    <x v="1"/>
    <n v="82.959199999999996"/>
    <n v="17.283166666666666"/>
  </r>
  <r>
    <x v="0"/>
    <x v="719"/>
    <x v="0"/>
    <x v="1"/>
    <x v="1"/>
    <x v="1"/>
    <x v="0"/>
    <x v="1"/>
    <n v="0"/>
    <n v="11.1"/>
    <n v="11.1"/>
    <x v="2799"/>
    <n v="4.3"/>
    <x v="1"/>
    <n v="82.776300000000006"/>
    <n v="14.914648648648651"/>
  </r>
  <r>
    <x v="1"/>
    <x v="1409"/>
    <x v="5"/>
    <x v="1"/>
    <x v="1"/>
    <x v="1"/>
    <x v="0"/>
    <x v="1"/>
    <n v="1.5497337E-2"/>
    <n v="12.1"/>
    <n v="12.1"/>
    <x v="2799"/>
    <n v="4"/>
    <x v="1"/>
    <n v="82.776300000000006"/>
    <n v="13.682033057851241"/>
  </r>
  <r>
    <x v="0"/>
    <x v="647"/>
    <x v="10"/>
    <x v="5"/>
    <x v="5"/>
    <x v="2"/>
    <x v="0"/>
    <x v="0"/>
    <n v="7.5595405000000004E-2"/>
    <n v="5.75"/>
    <n v="5.75"/>
    <x v="519"/>
    <n v="4"/>
    <x v="5"/>
    <n v="28.679400000000001"/>
    <n v="19.950886956521739"/>
  </r>
  <r>
    <x v="1"/>
    <x v="246"/>
    <x v="4"/>
    <x v="0"/>
    <x v="0"/>
    <x v="0"/>
    <x v="0"/>
    <x v="0"/>
    <n v="9.3027717999999995E-2"/>
    <n v="5.32"/>
    <n v="5.32"/>
    <x v="2800"/>
    <n v="4"/>
    <x v="0"/>
    <n v="8.4556166666666659"/>
    <n v="19.072819548872179"/>
  </r>
  <r>
    <x v="1"/>
    <x v="120"/>
    <x v="4"/>
    <x v="5"/>
    <x v="5"/>
    <x v="2"/>
    <x v="0"/>
    <x v="0"/>
    <n v="1.9012261999999999E-2"/>
    <n v="17.600000000000001"/>
    <n v="17.600000000000001"/>
    <x v="2801"/>
    <n v="4"/>
    <x v="5"/>
    <n v="59.289749999999998"/>
    <n v="13.47494318181818"/>
  </r>
  <r>
    <x v="0"/>
    <x v="205"/>
    <x v="2"/>
    <x v="2"/>
    <x v="2"/>
    <x v="0"/>
    <x v="1"/>
    <x v="0"/>
    <n v="0"/>
    <n v="20"/>
    <n v="20"/>
    <x v="2518"/>
    <n v="4"/>
    <x v="2"/>
    <n v="15.920975"/>
    <n v="6.3683899999999998"/>
  </r>
  <r>
    <x v="0"/>
    <x v="79"/>
    <x v="2"/>
    <x v="7"/>
    <x v="7"/>
    <x v="1"/>
    <x v="0"/>
    <x v="3"/>
    <n v="7.6790921999999998E-2"/>
    <m/>
    <n v="11.6"/>
    <x v="2802"/>
    <n v="4"/>
    <x v="7"/>
    <n v="28.685100000000002"/>
    <n v="14.837120689655173"/>
  </r>
  <r>
    <x v="0"/>
    <x v="1192"/>
    <x v="10"/>
    <x v="4"/>
    <x v="4"/>
    <x v="2"/>
    <x v="0"/>
    <x v="0"/>
    <n v="7.2541730999999998E-2"/>
    <n v="12.35"/>
    <n v="12.35"/>
    <x v="2803"/>
    <n v="4"/>
    <x v="4"/>
    <n v="5.3965777777777779"/>
    <n v="3.9327287449392716"/>
  </r>
  <r>
    <x v="0"/>
    <x v="1410"/>
    <x v="8"/>
    <x v="3"/>
    <x v="3"/>
    <x v="1"/>
    <x v="2"/>
    <x v="0"/>
    <n v="1.7536671E-2"/>
    <n v="16"/>
    <n v="16"/>
    <x v="622"/>
    <n v="4"/>
    <x v="3"/>
    <n v="4.5571800000000007"/>
    <n v="2.8482375000000002"/>
  </r>
  <r>
    <x v="1"/>
    <x v="1345"/>
    <x v="5"/>
    <x v="0"/>
    <x v="0"/>
    <x v="0"/>
    <x v="0"/>
    <x v="0"/>
    <n v="3.9329256999999999E-2"/>
    <n v="20.350000000000001"/>
    <n v="20.350000000000001"/>
    <x v="2804"/>
    <n v="4"/>
    <x v="0"/>
    <n v="10.638983333333334"/>
    <n v="6.2736019656019648"/>
  </r>
  <r>
    <x v="0"/>
    <x v="289"/>
    <x v="10"/>
    <x v="8"/>
    <x v="8"/>
    <x v="2"/>
    <x v="1"/>
    <x v="0"/>
    <n v="0"/>
    <n v="18.5"/>
    <n v="18.5"/>
    <x v="2805"/>
    <n v="4"/>
    <x v="8"/>
    <n v="20.601457142857139"/>
    <n v="7.7951459459459453"/>
  </r>
  <r>
    <x v="1"/>
    <x v="1411"/>
    <x v="4"/>
    <x v="4"/>
    <x v="4"/>
    <x v="2"/>
    <x v="0"/>
    <x v="0"/>
    <n v="5.4751688999999999E-2"/>
    <n v="7.5650000000000004"/>
    <n v="7.5650000000000004"/>
    <x v="2806"/>
    <n v="4"/>
    <x v="4"/>
    <n v="6.088111111111111"/>
    <n v="7.2429610046265696"/>
  </r>
  <r>
    <x v="0"/>
    <x v="1176"/>
    <x v="8"/>
    <x v="2"/>
    <x v="2"/>
    <x v="0"/>
    <x v="1"/>
    <x v="0"/>
    <n v="7.6121831000000001E-2"/>
    <n v="17.600000000000001"/>
    <n v="17.600000000000001"/>
    <x v="2807"/>
    <n v="4"/>
    <x v="2"/>
    <n v="13.965025000000001"/>
    <n v="6.3477386363636361"/>
  </r>
  <r>
    <x v="0"/>
    <x v="455"/>
    <x v="6"/>
    <x v="7"/>
    <x v="7"/>
    <x v="1"/>
    <x v="0"/>
    <x v="3"/>
    <n v="7.2524759999999994E-2"/>
    <m/>
    <n v="9.8000000000000007"/>
    <x v="2808"/>
    <n v="4"/>
    <x v="7"/>
    <n v="20.051633333333331"/>
    <n v="12.276510204081632"/>
  </r>
  <r>
    <x v="0"/>
    <x v="200"/>
    <x v="1"/>
    <x v="8"/>
    <x v="8"/>
    <x v="2"/>
    <x v="1"/>
    <x v="0"/>
    <n v="3.2171320000000003E-2"/>
    <n v="5.46"/>
    <n v="5.46"/>
    <x v="1436"/>
    <n v="4"/>
    <x v="8"/>
    <n v="26.403428571428574"/>
    <n v="33.850549450549451"/>
  </r>
  <r>
    <x v="1"/>
    <x v="964"/>
    <x v="7"/>
    <x v="7"/>
    <x v="7"/>
    <x v="1"/>
    <x v="0"/>
    <x v="3"/>
    <n v="7.7536540000000001E-2"/>
    <m/>
    <n v="19.7"/>
    <x v="2809"/>
    <n v="4"/>
    <x v="7"/>
    <n v="30.144333333333336"/>
    <n v="9.1810152284263964"/>
  </r>
  <r>
    <x v="0"/>
    <x v="765"/>
    <x v="6"/>
    <x v="4"/>
    <x v="4"/>
    <x v="2"/>
    <x v="0"/>
    <x v="0"/>
    <n v="0.14966932199999999"/>
    <n v="13.35"/>
    <n v="13.35"/>
    <x v="2810"/>
    <n v="4"/>
    <x v="4"/>
    <n v="20.029555555555554"/>
    <n v="13.503071161048689"/>
  </r>
  <r>
    <x v="0"/>
    <x v="209"/>
    <x v="8"/>
    <x v="8"/>
    <x v="8"/>
    <x v="2"/>
    <x v="1"/>
    <x v="0"/>
    <n v="6.1165511999999998E-2"/>
    <n v="5.15"/>
    <n v="5.15"/>
    <x v="2811"/>
    <n v="4"/>
    <x v="8"/>
    <n v="17.948399999999999"/>
    <n v="24.395883495145629"/>
  </r>
  <r>
    <x v="0"/>
    <x v="692"/>
    <x v="0"/>
    <x v="0"/>
    <x v="0"/>
    <x v="0"/>
    <x v="0"/>
    <x v="0"/>
    <n v="0.15628656599999999"/>
    <n v="12.65"/>
    <n v="12.65"/>
    <x v="2812"/>
    <n v="4"/>
    <x v="0"/>
    <n v="19.912816666666668"/>
    <n v="18.889628458498024"/>
  </r>
  <r>
    <x v="0"/>
    <x v="371"/>
    <x v="7"/>
    <x v="1"/>
    <x v="1"/>
    <x v="1"/>
    <x v="0"/>
    <x v="1"/>
    <n v="4.1942549000000003E-2"/>
    <n v="5.26"/>
    <n v="5.26"/>
    <x v="2813"/>
    <n v="4.0999999999999996"/>
    <x v="1"/>
    <n v="82.743399999999994"/>
    <n v="31.461368821292776"/>
  </r>
  <r>
    <x v="0"/>
    <x v="1183"/>
    <x v="7"/>
    <x v="6"/>
    <x v="6"/>
    <x v="1"/>
    <x v="0"/>
    <x v="2"/>
    <n v="0.13769711900000001"/>
    <n v="19.350000000000001"/>
    <n v="19.350000000000001"/>
    <x v="2444"/>
    <n v="4"/>
    <x v="6"/>
    <n v="3.6233384615384616"/>
    <n v="2.4342842377260983"/>
  </r>
  <r>
    <x v="1"/>
    <x v="125"/>
    <x v="8"/>
    <x v="1"/>
    <x v="1"/>
    <x v="1"/>
    <x v="0"/>
    <x v="1"/>
    <n v="3.2671446E-2"/>
    <n v="16.350000000000001"/>
    <n v="16.350000000000001"/>
    <x v="2814"/>
    <n v="4"/>
    <x v="1"/>
    <n v="82.742099999999994"/>
    <n v="10.121357798165135"/>
  </r>
  <r>
    <x v="0"/>
    <x v="476"/>
    <x v="2"/>
    <x v="7"/>
    <x v="7"/>
    <x v="1"/>
    <x v="0"/>
    <x v="3"/>
    <n v="6.1955439000000001E-2"/>
    <m/>
    <n v="18.5"/>
    <x v="2815"/>
    <n v="4"/>
    <x v="7"/>
    <n v="24.190299999999997"/>
    <n v="7.845502702702702"/>
  </r>
  <r>
    <x v="1"/>
    <x v="55"/>
    <x v="2"/>
    <x v="3"/>
    <x v="3"/>
    <x v="1"/>
    <x v="2"/>
    <x v="0"/>
    <n v="1.6597651000000001E-2"/>
    <n v="19.350000000000001"/>
    <n v="19.350000000000001"/>
    <x v="1657"/>
    <n v="4"/>
    <x v="3"/>
    <n v="12.150980000000001"/>
    <n v="6.2795762273901801"/>
  </r>
  <r>
    <x v="1"/>
    <x v="596"/>
    <x v="6"/>
    <x v="2"/>
    <x v="2"/>
    <x v="0"/>
    <x v="1"/>
    <x v="0"/>
    <n v="0.108710162"/>
    <n v="20.75"/>
    <n v="20.75"/>
    <x v="2816"/>
    <n v="4"/>
    <x v="2"/>
    <n v="20.219725"/>
    <n v="7.7955566265060243"/>
  </r>
  <r>
    <x v="1"/>
    <x v="752"/>
    <x v="5"/>
    <x v="7"/>
    <x v="7"/>
    <x v="1"/>
    <x v="0"/>
    <x v="3"/>
    <n v="3.9055755999999997E-2"/>
    <m/>
    <n v="20.7"/>
    <x v="2817"/>
    <n v="4"/>
    <x v="7"/>
    <n v="25.389433333333333"/>
    <n v="7.3592560386473433"/>
  </r>
  <r>
    <x v="1"/>
    <x v="1412"/>
    <x v="7"/>
    <x v="0"/>
    <x v="0"/>
    <x v="0"/>
    <x v="0"/>
    <x v="0"/>
    <n v="3.2924463000000001E-2"/>
    <n v="15.5"/>
    <n v="15.5"/>
    <x v="2818"/>
    <n v="4"/>
    <x v="0"/>
    <n v="8.9411500000000004"/>
    <n v="6.9221806451612906"/>
  </r>
  <r>
    <x v="1"/>
    <x v="614"/>
    <x v="11"/>
    <x v="0"/>
    <x v="0"/>
    <x v="0"/>
    <x v="0"/>
    <x v="0"/>
    <n v="7.2511334999999996E-2"/>
    <n v="8.8949999999999996"/>
    <n v="8.8949999999999996"/>
    <x v="2683"/>
    <n v="4"/>
    <x v="0"/>
    <n v="14.786416666666668"/>
    <n v="19.947948285553686"/>
  </r>
  <r>
    <x v="1"/>
    <x v="112"/>
    <x v="1"/>
    <x v="0"/>
    <x v="0"/>
    <x v="0"/>
    <x v="0"/>
    <x v="0"/>
    <n v="1.0454458999999999E-2"/>
    <n v="6.4249999999999998"/>
    <n v="6.4249999999999998"/>
    <x v="2819"/>
    <n v="4"/>
    <x v="0"/>
    <n v="9.6400666666666677"/>
    <n v="18.004793774319069"/>
  </r>
  <r>
    <x v="1"/>
    <x v="1096"/>
    <x v="1"/>
    <x v="0"/>
    <x v="0"/>
    <x v="0"/>
    <x v="0"/>
    <x v="0"/>
    <n v="1.5295536E-2"/>
    <n v="7.4050000000000002"/>
    <n v="7.4050000000000002"/>
    <x v="2820"/>
    <n v="4"/>
    <x v="0"/>
    <n v="7.4762166666666667"/>
    <n v="12.115408507765023"/>
  </r>
  <r>
    <x v="1"/>
    <x v="1244"/>
    <x v="1"/>
    <x v="0"/>
    <x v="0"/>
    <x v="0"/>
    <x v="0"/>
    <x v="0"/>
    <n v="0.18785023300000001"/>
    <n v="8.3550000000000004"/>
    <n v="8.3550000000000004"/>
    <x v="2821"/>
    <n v="4"/>
    <x v="0"/>
    <n v="12.211816666666666"/>
    <n v="17.539413524835428"/>
  </r>
  <r>
    <x v="1"/>
    <x v="631"/>
    <x v="10"/>
    <x v="0"/>
    <x v="0"/>
    <x v="0"/>
    <x v="0"/>
    <x v="0"/>
    <n v="5.8437652999999999E-2"/>
    <n v="7.0750000000000002"/>
    <n v="7.0750000000000002"/>
    <x v="2822"/>
    <n v="4"/>
    <x v="0"/>
    <n v="11.917733333333333"/>
    <n v="20.21382332155477"/>
  </r>
  <r>
    <x v="1"/>
    <x v="1381"/>
    <x v="10"/>
    <x v="0"/>
    <x v="0"/>
    <x v="0"/>
    <x v="0"/>
    <x v="0"/>
    <n v="3.8578846E-2"/>
    <n v="11.6"/>
    <n v="11.6"/>
    <x v="2823"/>
    <n v="4"/>
    <x v="0"/>
    <n v="4.6772666666666671"/>
    <n v="4.8385517241379317"/>
  </r>
  <r>
    <x v="1"/>
    <x v="581"/>
    <x v="10"/>
    <x v="0"/>
    <x v="0"/>
    <x v="0"/>
    <x v="0"/>
    <x v="0"/>
    <n v="0.13287684699999999"/>
    <n v="11.85"/>
    <n v="11.85"/>
    <x v="2824"/>
    <n v="4"/>
    <x v="0"/>
    <n v="8.1727166666666662"/>
    <n v="8.276168776371307"/>
  </r>
  <r>
    <x v="1"/>
    <x v="1351"/>
    <x v="10"/>
    <x v="0"/>
    <x v="0"/>
    <x v="0"/>
    <x v="0"/>
    <x v="0"/>
    <n v="7.5056542000000004E-2"/>
    <n v="13.1"/>
    <n v="13.1"/>
    <x v="2825"/>
    <n v="4"/>
    <x v="0"/>
    <n v="6.3362833333333333"/>
    <n v="5.8042290076335874"/>
  </r>
  <r>
    <x v="1"/>
    <x v="540"/>
    <x v="10"/>
    <x v="0"/>
    <x v="0"/>
    <x v="0"/>
    <x v="0"/>
    <x v="0"/>
    <n v="2.4264569E-2"/>
    <n v="19.600000000000001"/>
    <n v="19.600000000000001"/>
    <x v="2826"/>
    <n v="4"/>
    <x v="0"/>
    <n v="3.8809833333333335"/>
    <n v="2.3761122448979592"/>
  </r>
  <r>
    <x v="1"/>
    <x v="1383"/>
    <x v="2"/>
    <x v="0"/>
    <x v="0"/>
    <x v="0"/>
    <x v="0"/>
    <x v="0"/>
    <n v="7.1368698999999994E-2"/>
    <n v="10.5"/>
    <n v="10.5"/>
    <x v="2604"/>
    <n v="4"/>
    <x v="0"/>
    <n v="10.10915"/>
    <n v="11.553314285714285"/>
  </r>
  <r>
    <x v="1"/>
    <x v="116"/>
    <x v="2"/>
    <x v="0"/>
    <x v="0"/>
    <x v="0"/>
    <x v="0"/>
    <x v="0"/>
    <n v="2.6912667000000001E-2"/>
    <n v="17.5"/>
    <n v="17.5"/>
    <x v="347"/>
    <n v="4"/>
    <x v="0"/>
    <n v="21.774249999999999"/>
    <n v="14.930914285714286"/>
  </r>
  <r>
    <x v="1"/>
    <x v="632"/>
    <x v="2"/>
    <x v="0"/>
    <x v="0"/>
    <x v="0"/>
    <x v="0"/>
    <x v="0"/>
    <n v="0.104840884"/>
    <n v="18.7"/>
    <n v="18.7"/>
    <x v="2827"/>
    <n v="4"/>
    <x v="0"/>
    <n v="10.175600000000001"/>
    <n v="6.5297967914438511"/>
  </r>
  <r>
    <x v="1"/>
    <x v="1386"/>
    <x v="0"/>
    <x v="0"/>
    <x v="0"/>
    <x v="0"/>
    <x v="0"/>
    <x v="0"/>
    <n v="3.5803099999999997E-2"/>
    <n v="10.895"/>
    <n v="10.895"/>
    <x v="2828"/>
    <n v="4"/>
    <x v="0"/>
    <n v="10.8607"/>
    <n v="11.962221202386415"/>
  </r>
  <r>
    <x v="1"/>
    <x v="1063"/>
    <x v="0"/>
    <x v="0"/>
    <x v="0"/>
    <x v="0"/>
    <x v="0"/>
    <x v="0"/>
    <n v="4.0577877999999998E-2"/>
    <n v="11.65"/>
    <n v="11.65"/>
    <x v="2829"/>
    <n v="4"/>
    <x v="0"/>
    <n v="15.685333333333332"/>
    <n v="16.15656652360515"/>
  </r>
  <r>
    <x v="1"/>
    <x v="1413"/>
    <x v="0"/>
    <x v="0"/>
    <x v="0"/>
    <x v="0"/>
    <x v="0"/>
    <x v="0"/>
    <n v="2.2980361000000001E-2"/>
    <n v="12.8"/>
    <n v="12.8"/>
    <x v="627"/>
    <n v="4"/>
    <x v="0"/>
    <n v="9.8124333333333329"/>
    <n v="9.1991562499999997"/>
  </r>
  <r>
    <x v="1"/>
    <x v="1414"/>
    <x v="0"/>
    <x v="0"/>
    <x v="0"/>
    <x v="0"/>
    <x v="0"/>
    <x v="0"/>
    <n v="4.1429246000000003E-2"/>
    <n v="19.75"/>
    <n v="19.75"/>
    <x v="1297"/>
    <n v="4"/>
    <x v="0"/>
    <n v="9.7705500000000001"/>
    <n v="5.9365367088607597"/>
  </r>
  <r>
    <x v="1"/>
    <x v="1255"/>
    <x v="12"/>
    <x v="0"/>
    <x v="0"/>
    <x v="0"/>
    <x v="0"/>
    <x v="0"/>
    <n v="0.12284300500000001"/>
    <n v="4.6100000000000003"/>
    <n v="4.6100000000000003"/>
    <x v="2830"/>
    <n v="4"/>
    <x v="0"/>
    <n v="14.369966666666668"/>
    <n v="37.405553145336228"/>
  </r>
  <r>
    <x v="1"/>
    <x v="865"/>
    <x v="12"/>
    <x v="0"/>
    <x v="0"/>
    <x v="0"/>
    <x v="0"/>
    <x v="0"/>
    <n v="3.0751365999999999E-2"/>
    <n v="15.7"/>
    <n v="15.7"/>
    <x v="2831"/>
    <n v="4"/>
    <x v="0"/>
    <n v="3.548083333333333"/>
    <n v="2.7119108280254776"/>
  </r>
  <r>
    <x v="1"/>
    <x v="480"/>
    <x v="4"/>
    <x v="0"/>
    <x v="0"/>
    <x v="0"/>
    <x v="0"/>
    <x v="0"/>
    <n v="2.4515221E-2"/>
    <n v="9.6"/>
    <n v="9.6"/>
    <x v="2832"/>
    <n v="4"/>
    <x v="0"/>
    <n v="15.76845"/>
    <n v="19.710562499999998"/>
  </r>
  <r>
    <x v="1"/>
    <x v="6"/>
    <x v="4"/>
    <x v="0"/>
    <x v="0"/>
    <x v="0"/>
    <x v="0"/>
    <x v="0"/>
    <n v="5.8827557000000003E-2"/>
    <n v="11.8"/>
    <n v="11.8"/>
    <x v="2833"/>
    <n v="4"/>
    <x v="0"/>
    <n v="6.7384833333333338"/>
    <n v="6.8526949152542374"/>
  </r>
  <r>
    <x v="1"/>
    <x v="1196"/>
    <x v="4"/>
    <x v="0"/>
    <x v="0"/>
    <x v="0"/>
    <x v="0"/>
    <x v="0"/>
    <n v="5.5075503999999997E-2"/>
    <n v="13.5"/>
    <n v="13.5"/>
    <x v="2834"/>
    <n v="4"/>
    <x v="0"/>
    <n v="2.7822833333333334"/>
    <n v="2.4731407407407406"/>
  </r>
  <r>
    <x v="1"/>
    <x v="1353"/>
    <x v="5"/>
    <x v="0"/>
    <x v="0"/>
    <x v="0"/>
    <x v="0"/>
    <x v="0"/>
    <n v="3.2072321000000001E-2"/>
    <n v="9"/>
    <n v="9"/>
    <x v="2835"/>
    <n v="4"/>
    <x v="0"/>
    <n v="8.5167999999999999"/>
    <n v="11.355733333333333"/>
  </r>
  <r>
    <x v="1"/>
    <x v="1355"/>
    <x v="5"/>
    <x v="0"/>
    <x v="0"/>
    <x v="0"/>
    <x v="0"/>
    <x v="0"/>
    <n v="5.1928033999999998E-2"/>
    <n v="9.1300000000000008"/>
    <n v="9.1300000000000008"/>
    <x v="2836"/>
    <n v="4"/>
    <x v="0"/>
    <n v="12.616866666666667"/>
    <n v="16.582957283680173"/>
  </r>
  <r>
    <x v="1"/>
    <x v="1365"/>
    <x v="5"/>
    <x v="0"/>
    <x v="0"/>
    <x v="0"/>
    <x v="0"/>
    <x v="0"/>
    <n v="8.2970666999999998E-2"/>
    <n v="13"/>
    <n v="13"/>
    <x v="2837"/>
    <n v="4"/>
    <x v="0"/>
    <n v="5.0016166666666662"/>
    <n v="4.6168769230769229"/>
  </r>
  <r>
    <x v="1"/>
    <x v="1415"/>
    <x v="5"/>
    <x v="0"/>
    <x v="0"/>
    <x v="0"/>
    <x v="0"/>
    <x v="0"/>
    <n v="7.2178678999999996E-2"/>
    <n v="14.65"/>
    <n v="14.65"/>
    <x v="2838"/>
    <n v="4"/>
    <x v="0"/>
    <n v="21.913283333333336"/>
    <n v="17.949447098976108"/>
  </r>
  <r>
    <x v="1"/>
    <x v="971"/>
    <x v="5"/>
    <x v="0"/>
    <x v="0"/>
    <x v="0"/>
    <x v="0"/>
    <x v="0"/>
    <n v="7.4522745000000001E-2"/>
    <n v="17.600000000000001"/>
    <n v="17.600000000000001"/>
    <x v="2839"/>
    <n v="4"/>
    <x v="0"/>
    <n v="19.066749999999999"/>
    <n v="13.000056818181816"/>
  </r>
  <r>
    <x v="1"/>
    <x v="1416"/>
    <x v="5"/>
    <x v="0"/>
    <x v="0"/>
    <x v="0"/>
    <x v="0"/>
    <x v="0"/>
    <n v="4.0434372000000003E-2"/>
    <n v="18.850000000000001"/>
    <n v="18.850000000000001"/>
    <x v="2840"/>
    <n v="4"/>
    <x v="0"/>
    <n v="20.359533333333335"/>
    <n v="12.960976127320954"/>
  </r>
  <r>
    <x v="1"/>
    <x v="1163"/>
    <x v="9"/>
    <x v="0"/>
    <x v="0"/>
    <x v="0"/>
    <x v="0"/>
    <x v="0"/>
    <n v="1.9505649999999999E-2"/>
    <n v="14.5"/>
    <n v="14.5"/>
    <x v="2841"/>
    <n v="4"/>
    <x v="0"/>
    <n v="13.660083333333333"/>
    <n v="11.304896551724138"/>
  </r>
  <r>
    <x v="1"/>
    <x v="89"/>
    <x v="9"/>
    <x v="0"/>
    <x v="0"/>
    <x v="0"/>
    <x v="0"/>
    <x v="0"/>
    <n v="1.3387211E-2"/>
    <n v="16.350000000000001"/>
    <n v="16.350000000000001"/>
    <x v="2842"/>
    <n v="4"/>
    <x v="0"/>
    <n v="8.8023333333333333"/>
    <n v="6.4604281345565742"/>
  </r>
  <r>
    <x v="1"/>
    <x v="1106"/>
    <x v="14"/>
    <x v="0"/>
    <x v="0"/>
    <x v="0"/>
    <x v="0"/>
    <x v="0"/>
    <n v="5.4109640000000001E-2"/>
    <n v="19.850000000000001"/>
    <n v="19.850000000000001"/>
    <x v="2843"/>
    <n v="4"/>
    <x v="0"/>
    <n v="16.256399999999999"/>
    <n v="9.8275465994962197"/>
  </r>
  <r>
    <x v="1"/>
    <x v="658"/>
    <x v="6"/>
    <x v="0"/>
    <x v="0"/>
    <x v="0"/>
    <x v="0"/>
    <x v="0"/>
    <n v="5.8222586999999999E-2"/>
    <n v="7.2350000000000003"/>
    <n v="7.2350000000000003"/>
    <x v="2844"/>
    <n v="4"/>
    <x v="0"/>
    <n v="9.5736166666666662"/>
    <n v="15.878838977194194"/>
  </r>
  <r>
    <x v="1"/>
    <x v="1417"/>
    <x v="6"/>
    <x v="0"/>
    <x v="0"/>
    <x v="0"/>
    <x v="0"/>
    <x v="0"/>
    <n v="6.9231188999999999E-2"/>
    <n v="7.4850000000000003"/>
    <n v="7.4850000000000003"/>
    <x v="2845"/>
    <n v="4"/>
    <x v="0"/>
    <n v="9.3435666666666659"/>
    <n v="14.979665998663993"/>
  </r>
  <r>
    <x v="1"/>
    <x v="1268"/>
    <x v="6"/>
    <x v="0"/>
    <x v="0"/>
    <x v="0"/>
    <x v="0"/>
    <x v="0"/>
    <n v="0.111613921"/>
    <n v="8.02"/>
    <n v="8.02"/>
    <x v="2846"/>
    <n v="4"/>
    <x v="0"/>
    <n v="12.724983333333334"/>
    <n v="19.039875311720699"/>
  </r>
  <r>
    <x v="1"/>
    <x v="623"/>
    <x v="6"/>
    <x v="0"/>
    <x v="0"/>
    <x v="0"/>
    <x v="0"/>
    <x v="0"/>
    <n v="9.9274693999999997E-2"/>
    <n v="9.3949999999999996"/>
    <n v="9.3949999999999996"/>
    <x v="2847"/>
    <n v="4"/>
    <x v="0"/>
    <n v="8.7106666666666666"/>
    <n v="11.125918041511444"/>
  </r>
  <r>
    <x v="1"/>
    <x v="697"/>
    <x v="6"/>
    <x v="0"/>
    <x v="0"/>
    <x v="0"/>
    <x v="0"/>
    <x v="0"/>
    <n v="6.7312612999999993E-2"/>
    <n v="10"/>
    <n v="10"/>
    <x v="2848"/>
    <n v="4"/>
    <x v="0"/>
    <n v="19.529916666666669"/>
    <n v="23.4359"/>
  </r>
  <r>
    <x v="1"/>
    <x v="426"/>
    <x v="6"/>
    <x v="0"/>
    <x v="0"/>
    <x v="0"/>
    <x v="0"/>
    <x v="0"/>
    <n v="4.3831720999999997E-2"/>
    <n v="13.15"/>
    <n v="13.15"/>
    <x v="2849"/>
    <n v="4"/>
    <x v="0"/>
    <n v="15.349583333333333"/>
    <n v="14.00722433460076"/>
  </r>
  <r>
    <x v="1"/>
    <x v="716"/>
    <x v="6"/>
    <x v="0"/>
    <x v="0"/>
    <x v="0"/>
    <x v="0"/>
    <x v="0"/>
    <n v="2.6651184000000001E-2"/>
    <n v="15.25"/>
    <n v="15.25"/>
    <x v="2850"/>
    <n v="4"/>
    <x v="0"/>
    <n v="7.2183166666666665"/>
    <n v="5.6799868852459019"/>
  </r>
  <r>
    <x v="1"/>
    <x v="1390"/>
    <x v="15"/>
    <x v="0"/>
    <x v="0"/>
    <x v="0"/>
    <x v="0"/>
    <x v="0"/>
    <n v="6.2384659000000002E-2"/>
    <n v="12.15"/>
    <n v="12.15"/>
    <x v="2851"/>
    <n v="4"/>
    <x v="0"/>
    <n v="2.8877666666666664"/>
    <n v="2.8521152263374483"/>
  </r>
  <r>
    <x v="1"/>
    <x v="1375"/>
    <x v="15"/>
    <x v="0"/>
    <x v="0"/>
    <x v="0"/>
    <x v="0"/>
    <x v="0"/>
    <n v="3.7967687E-2"/>
    <n v="14.15"/>
    <n v="14.15"/>
    <x v="2852"/>
    <n v="4"/>
    <x v="0"/>
    <n v="10.46705"/>
    <n v="8.8766501766784458"/>
  </r>
  <r>
    <x v="1"/>
    <x v="1088"/>
    <x v="15"/>
    <x v="0"/>
    <x v="0"/>
    <x v="0"/>
    <x v="0"/>
    <x v="0"/>
    <n v="6.0342303999999999E-2"/>
    <n v="18.25"/>
    <n v="18.25"/>
    <x v="1576"/>
    <n v="4"/>
    <x v="0"/>
    <n v="13.829383333333332"/>
    <n v="9.0932931506849304"/>
  </r>
  <r>
    <x v="0"/>
    <x v="821"/>
    <x v="13"/>
    <x v="0"/>
    <x v="0"/>
    <x v="0"/>
    <x v="0"/>
    <x v="0"/>
    <n v="5.5644886999999997E-2"/>
    <n v="7.05"/>
    <n v="7.05"/>
    <x v="2853"/>
    <n v="4"/>
    <x v="0"/>
    <n v="18.7424"/>
    <n v="31.901957446808513"/>
  </r>
  <r>
    <x v="0"/>
    <x v="1000"/>
    <x v="1"/>
    <x v="0"/>
    <x v="0"/>
    <x v="0"/>
    <x v="0"/>
    <x v="0"/>
    <n v="0.18445404400000001"/>
    <n v="13.65"/>
    <n v="13.65"/>
    <x v="2854"/>
    <n v="4"/>
    <x v="0"/>
    <n v="17.624183333333331"/>
    <n v="15.493787545787544"/>
  </r>
  <r>
    <x v="0"/>
    <x v="1418"/>
    <x v="1"/>
    <x v="0"/>
    <x v="0"/>
    <x v="0"/>
    <x v="0"/>
    <x v="0"/>
    <n v="2.6561056999999999E-2"/>
    <n v="16.850000000000001"/>
    <n v="16.850000000000001"/>
    <x v="2855"/>
    <n v="4"/>
    <x v="0"/>
    <n v="7.8093333333333339"/>
    <n v="5.5615430267062314"/>
  </r>
  <r>
    <x v="0"/>
    <x v="661"/>
    <x v="1"/>
    <x v="0"/>
    <x v="0"/>
    <x v="0"/>
    <x v="0"/>
    <x v="0"/>
    <n v="2.5205908999999999E-2"/>
    <n v="17.2"/>
    <n v="17.2"/>
    <x v="1245"/>
    <n v="4"/>
    <x v="0"/>
    <n v="12.428483333333332"/>
    <n v="8.6710348837209299"/>
  </r>
  <r>
    <x v="0"/>
    <x v="739"/>
    <x v="1"/>
    <x v="0"/>
    <x v="0"/>
    <x v="0"/>
    <x v="0"/>
    <x v="0"/>
    <n v="8.5082647999999997E-2"/>
    <n v="19.2"/>
    <n v="19.2"/>
    <x v="2856"/>
    <n v="4"/>
    <x v="0"/>
    <n v="12.794283333333333"/>
    <n v="7.9964270833333329"/>
  </r>
  <r>
    <x v="0"/>
    <x v="915"/>
    <x v="1"/>
    <x v="0"/>
    <x v="0"/>
    <x v="0"/>
    <x v="0"/>
    <x v="0"/>
    <n v="3.4753685999999999E-2"/>
    <n v="19.25"/>
    <n v="19.25"/>
    <x v="2857"/>
    <n v="4"/>
    <x v="0"/>
    <n v="11.7958"/>
    <n v="7.3532259740259738"/>
  </r>
  <r>
    <x v="0"/>
    <x v="690"/>
    <x v="10"/>
    <x v="0"/>
    <x v="0"/>
    <x v="0"/>
    <x v="0"/>
    <x v="0"/>
    <n v="0.15707565800000001"/>
    <n v="17.75"/>
    <n v="17.75"/>
    <x v="2858"/>
    <n v="4"/>
    <x v="0"/>
    <n v="20.046150000000001"/>
    <n v="13.55232676056338"/>
  </r>
  <r>
    <x v="0"/>
    <x v="1073"/>
    <x v="2"/>
    <x v="0"/>
    <x v="0"/>
    <x v="0"/>
    <x v="0"/>
    <x v="0"/>
    <n v="2.4243293999999999E-2"/>
    <n v="8.39"/>
    <n v="8.39"/>
    <x v="2859"/>
    <n v="4"/>
    <x v="0"/>
    <n v="9.6681333333333335"/>
    <n v="13.828081048867698"/>
  </r>
  <r>
    <x v="0"/>
    <x v="110"/>
    <x v="2"/>
    <x v="0"/>
    <x v="0"/>
    <x v="0"/>
    <x v="0"/>
    <x v="0"/>
    <n v="6.4113697999999997E-2"/>
    <n v="9.1950000000000003"/>
    <n v="9.1950000000000003"/>
    <x v="2860"/>
    <n v="4"/>
    <x v="0"/>
    <n v="7.21305"/>
    <n v="9.4134420880913545"/>
  </r>
  <r>
    <x v="0"/>
    <x v="1137"/>
    <x v="2"/>
    <x v="0"/>
    <x v="0"/>
    <x v="0"/>
    <x v="0"/>
    <x v="0"/>
    <n v="9.8938169000000006E-2"/>
    <n v="13.1"/>
    <n v="13.1"/>
    <x v="2861"/>
    <n v="4"/>
    <x v="0"/>
    <n v="16.314733333333333"/>
    <n v="14.944793893129772"/>
  </r>
  <r>
    <x v="0"/>
    <x v="709"/>
    <x v="2"/>
    <x v="0"/>
    <x v="0"/>
    <x v="0"/>
    <x v="0"/>
    <x v="0"/>
    <n v="4.1538712999999998E-2"/>
    <n v="17.350000000000001"/>
    <n v="17.350000000000001"/>
    <x v="28"/>
    <n v="4"/>
    <x v="0"/>
    <n v="7.7650333333333341"/>
    <n v="5.3706282420749281"/>
  </r>
  <r>
    <x v="0"/>
    <x v="726"/>
    <x v="0"/>
    <x v="0"/>
    <x v="0"/>
    <x v="0"/>
    <x v="0"/>
    <x v="0"/>
    <n v="0.103080901"/>
    <n v="6.11"/>
    <n v="6.11"/>
    <x v="1228"/>
    <n v="4"/>
    <x v="0"/>
    <n v="10.9414"/>
    <n v="21.488837970540096"/>
  </r>
  <r>
    <x v="0"/>
    <x v="222"/>
    <x v="0"/>
    <x v="0"/>
    <x v="0"/>
    <x v="0"/>
    <x v="0"/>
    <x v="0"/>
    <n v="4.6844193999999999E-2"/>
    <n v="8.77"/>
    <n v="8.77"/>
    <x v="2698"/>
    <n v="4"/>
    <x v="0"/>
    <n v="14.520183333333334"/>
    <n v="19.867981755986317"/>
  </r>
  <r>
    <x v="0"/>
    <x v="977"/>
    <x v="0"/>
    <x v="0"/>
    <x v="0"/>
    <x v="0"/>
    <x v="0"/>
    <x v="0"/>
    <n v="0"/>
    <n v="17.100000000000001"/>
    <n v="17.100000000000001"/>
    <x v="2862"/>
    <n v="4"/>
    <x v="0"/>
    <n v="17.380316666666666"/>
    <n v="12.196713450292396"/>
  </r>
  <r>
    <x v="0"/>
    <x v="976"/>
    <x v="0"/>
    <x v="0"/>
    <x v="0"/>
    <x v="0"/>
    <x v="0"/>
    <x v="0"/>
    <n v="4.6680961E-2"/>
    <n v="17.850000000000001"/>
    <n v="17.850000000000001"/>
    <x v="2863"/>
    <n v="4"/>
    <x v="0"/>
    <n v="10.161566666666667"/>
    <n v="6.8313053221288511"/>
  </r>
  <r>
    <x v="0"/>
    <x v="209"/>
    <x v="8"/>
    <x v="0"/>
    <x v="0"/>
    <x v="0"/>
    <x v="0"/>
    <x v="0"/>
    <n v="6.1272194000000002E-2"/>
    <n v="5.15"/>
    <n v="5.15"/>
    <x v="2811"/>
    <n v="4"/>
    <x v="0"/>
    <n v="10.469900000000001"/>
    <n v="24.395883495145629"/>
  </r>
  <r>
    <x v="0"/>
    <x v="688"/>
    <x v="14"/>
    <x v="0"/>
    <x v="0"/>
    <x v="0"/>
    <x v="0"/>
    <x v="0"/>
    <n v="0.12953867999999999"/>
    <n v="20.75"/>
    <n v="20.75"/>
    <x v="2864"/>
    <n v="4"/>
    <x v="0"/>
    <n v="20.024000000000001"/>
    <n v="11.580144578313254"/>
  </r>
  <r>
    <x v="0"/>
    <x v="568"/>
    <x v="6"/>
    <x v="0"/>
    <x v="0"/>
    <x v="0"/>
    <x v="0"/>
    <x v="0"/>
    <n v="0"/>
    <n v="6.67"/>
    <n v="6.67"/>
    <x v="2865"/>
    <n v="4"/>
    <x v="0"/>
    <n v="11.08855"/>
    <n v="19.949415292353823"/>
  </r>
  <r>
    <x v="0"/>
    <x v="37"/>
    <x v="6"/>
    <x v="0"/>
    <x v="0"/>
    <x v="0"/>
    <x v="0"/>
    <x v="0"/>
    <n v="3.8011783E-2"/>
    <n v="13.15"/>
    <n v="13.15"/>
    <x v="135"/>
    <n v="4"/>
    <x v="0"/>
    <n v="7.4737999999999998"/>
    <n v="6.820197718631178"/>
  </r>
  <r>
    <x v="0"/>
    <x v="678"/>
    <x v="6"/>
    <x v="0"/>
    <x v="0"/>
    <x v="0"/>
    <x v="0"/>
    <x v="0"/>
    <n v="1.7887238E-2"/>
    <n v="13.5"/>
    <n v="13.5"/>
    <x v="2866"/>
    <n v="4"/>
    <x v="0"/>
    <n v="6.6246666666666663"/>
    <n v="5.8885925925925919"/>
  </r>
  <r>
    <x v="0"/>
    <x v="611"/>
    <x v="6"/>
    <x v="0"/>
    <x v="0"/>
    <x v="0"/>
    <x v="0"/>
    <x v="0"/>
    <n v="9.7352250000000001E-2"/>
    <n v="14.5"/>
    <n v="14.5"/>
    <x v="2867"/>
    <n v="4"/>
    <x v="0"/>
    <n v="13.39385"/>
    <n v="11.08456551724138"/>
  </r>
  <r>
    <x v="1"/>
    <x v="121"/>
    <x v="5"/>
    <x v="7"/>
    <x v="9"/>
    <x v="0"/>
    <x v="1"/>
    <x v="2"/>
    <n v="2.7465989999999999E-2"/>
    <m/>
    <n v="17.600000000000001"/>
    <x v="890"/>
    <n v="4"/>
    <x v="7"/>
    <n v="30.266266666666667"/>
    <n v="10.318045454545453"/>
  </r>
  <r>
    <x v="1"/>
    <x v="630"/>
    <x v="7"/>
    <x v="7"/>
    <x v="9"/>
    <x v="0"/>
    <x v="1"/>
    <x v="2"/>
    <n v="0.13319835499999999"/>
    <m/>
    <n v="15.1"/>
    <x v="2868"/>
    <n v="4"/>
    <x v="7"/>
    <n v="15.1805"/>
    <n v="6.0319867549668871"/>
  </r>
  <r>
    <x v="1"/>
    <x v="828"/>
    <x v="13"/>
    <x v="7"/>
    <x v="9"/>
    <x v="0"/>
    <x v="1"/>
    <x v="2"/>
    <n v="0.18530651400000001"/>
    <m/>
    <n v="11"/>
    <x v="2852"/>
    <n v="4"/>
    <x v="7"/>
    <n v="20.934100000000001"/>
    <n v="11.4186"/>
  </r>
  <r>
    <x v="1"/>
    <x v="1419"/>
    <x v="11"/>
    <x v="7"/>
    <x v="9"/>
    <x v="0"/>
    <x v="1"/>
    <x v="2"/>
    <n v="0.106907604"/>
    <m/>
    <n v="7.8650000000000002"/>
    <x v="2869"/>
    <n v="4"/>
    <x v="7"/>
    <n v="27.142099999999999"/>
    <n v="20.705988556897648"/>
  </r>
  <r>
    <x v="1"/>
    <x v="1252"/>
    <x v="1"/>
    <x v="7"/>
    <x v="9"/>
    <x v="0"/>
    <x v="1"/>
    <x v="2"/>
    <n v="0.212293753"/>
    <m/>
    <n v="8.7100000000000009"/>
    <x v="2870"/>
    <n v="4"/>
    <x v="7"/>
    <n v="15.379633333333333"/>
    <n v="10.59446613088404"/>
  </r>
  <r>
    <x v="1"/>
    <x v="1016"/>
    <x v="10"/>
    <x v="7"/>
    <x v="9"/>
    <x v="0"/>
    <x v="1"/>
    <x v="2"/>
    <n v="3.1139933000000002E-2"/>
    <m/>
    <n v="13.35"/>
    <x v="2871"/>
    <n v="4"/>
    <x v="7"/>
    <n v="12.466866666666666"/>
    <n v="5.6030861423220975"/>
  </r>
  <r>
    <x v="1"/>
    <x v="691"/>
    <x v="10"/>
    <x v="7"/>
    <x v="9"/>
    <x v="0"/>
    <x v="1"/>
    <x v="2"/>
    <n v="4.461205E-2"/>
    <m/>
    <n v="5.44"/>
    <x v="2872"/>
    <n v="4"/>
    <x v="7"/>
    <n v="40.192299999999996"/>
    <n v="44.329742647058815"/>
  </r>
  <r>
    <x v="1"/>
    <x v="1122"/>
    <x v="10"/>
    <x v="7"/>
    <x v="9"/>
    <x v="0"/>
    <x v="1"/>
    <x v="2"/>
    <n v="0.122832172"/>
    <m/>
    <n v="16.7"/>
    <x v="2873"/>
    <n v="4"/>
    <x v="7"/>
    <n v="36.280833333333334"/>
    <n v="13.035029940119761"/>
  </r>
  <r>
    <x v="1"/>
    <x v="55"/>
    <x v="2"/>
    <x v="7"/>
    <x v="9"/>
    <x v="0"/>
    <x v="1"/>
    <x v="2"/>
    <n v="2.9084548000000002E-2"/>
    <m/>
    <n v="19.350000000000001"/>
    <x v="1978"/>
    <n v="4"/>
    <x v="7"/>
    <n v="20.334966666666666"/>
    <n v="6.3054160206718342"/>
  </r>
  <r>
    <x v="1"/>
    <x v="1017"/>
    <x v="2"/>
    <x v="7"/>
    <x v="9"/>
    <x v="0"/>
    <x v="1"/>
    <x v="2"/>
    <n v="7.9146113000000004E-2"/>
    <m/>
    <n v="15.7"/>
    <x v="856"/>
    <n v="4"/>
    <x v="7"/>
    <n v="30.244333333333334"/>
    <n v="11.558343949044588"/>
  </r>
  <r>
    <x v="1"/>
    <x v="514"/>
    <x v="0"/>
    <x v="7"/>
    <x v="9"/>
    <x v="0"/>
    <x v="1"/>
    <x v="2"/>
    <n v="0.23765134399999999"/>
    <m/>
    <n v="17"/>
    <x v="823"/>
    <n v="4"/>
    <x v="7"/>
    <n v="28.368433333333332"/>
    <n v="10.012388235294118"/>
  </r>
  <r>
    <x v="1"/>
    <x v="989"/>
    <x v="0"/>
    <x v="7"/>
    <x v="9"/>
    <x v="0"/>
    <x v="1"/>
    <x v="2"/>
    <n v="0.22483730800000001"/>
    <m/>
    <n v="17.100000000000001"/>
    <x v="2237"/>
    <n v="4"/>
    <x v="7"/>
    <n v="18.798100000000002"/>
    <n v="6.595824561403508"/>
  </r>
  <r>
    <x v="1"/>
    <x v="248"/>
    <x v="4"/>
    <x v="7"/>
    <x v="9"/>
    <x v="0"/>
    <x v="1"/>
    <x v="2"/>
    <n v="0.15719001699999999"/>
    <m/>
    <n v="14.5"/>
    <x v="2874"/>
    <n v="4"/>
    <x v="7"/>
    <n v="26.1434"/>
    <n v="10.817958620689655"/>
  </r>
  <r>
    <x v="1"/>
    <x v="1314"/>
    <x v="4"/>
    <x v="7"/>
    <x v="9"/>
    <x v="0"/>
    <x v="1"/>
    <x v="2"/>
    <n v="5.0535311999999999E-2"/>
    <m/>
    <n v="14"/>
    <x v="2875"/>
    <n v="4"/>
    <x v="7"/>
    <n v="21.671833333333336"/>
    <n v="9.2879285714285711"/>
  </r>
  <r>
    <x v="1"/>
    <x v="868"/>
    <x v="5"/>
    <x v="7"/>
    <x v="9"/>
    <x v="0"/>
    <x v="1"/>
    <x v="2"/>
    <n v="6.1470858000000003E-2"/>
    <m/>
    <n v="13"/>
    <x v="162"/>
    <n v="4"/>
    <x v="7"/>
    <n v="8.1005666666666674"/>
    <n v="3.738723076923077"/>
  </r>
  <r>
    <x v="1"/>
    <x v="1355"/>
    <x v="5"/>
    <x v="7"/>
    <x v="9"/>
    <x v="0"/>
    <x v="1"/>
    <x v="2"/>
    <n v="9.0778148000000003E-2"/>
    <m/>
    <n v="9.1300000000000008"/>
    <x v="2876"/>
    <n v="4"/>
    <x v="7"/>
    <n v="25.517066666666665"/>
    <n v="16.769156626506021"/>
  </r>
  <r>
    <x v="1"/>
    <x v="65"/>
    <x v="5"/>
    <x v="7"/>
    <x v="9"/>
    <x v="0"/>
    <x v="1"/>
    <x v="2"/>
    <n v="8.3547515000000003E-2"/>
    <m/>
    <n v="11.3"/>
    <x v="2877"/>
    <n v="4"/>
    <x v="7"/>
    <n v="29.861000000000001"/>
    <n v="15.855398230088495"/>
  </r>
  <r>
    <x v="1"/>
    <x v="948"/>
    <x v="9"/>
    <x v="7"/>
    <x v="9"/>
    <x v="0"/>
    <x v="1"/>
    <x v="2"/>
    <n v="0.142393355"/>
    <m/>
    <n v="20"/>
    <x v="2878"/>
    <n v="4"/>
    <x v="7"/>
    <n v="6.0698333333333325"/>
    <n v="1.8209499999999998"/>
  </r>
  <r>
    <x v="1"/>
    <x v="1163"/>
    <x v="9"/>
    <x v="7"/>
    <x v="9"/>
    <x v="0"/>
    <x v="1"/>
    <x v="2"/>
    <n v="3.4098860000000002E-2"/>
    <m/>
    <n v="14.5"/>
    <x v="2879"/>
    <n v="4"/>
    <x v="7"/>
    <n v="27.1035"/>
    <n v="11.215241379310346"/>
  </r>
  <r>
    <x v="1"/>
    <x v="195"/>
    <x v="9"/>
    <x v="7"/>
    <x v="9"/>
    <x v="0"/>
    <x v="1"/>
    <x v="2"/>
    <n v="2.1184746000000001E-2"/>
    <m/>
    <n v="13.1"/>
    <x v="2880"/>
    <n v="4"/>
    <x v="7"/>
    <n v="31.592166666666667"/>
    <n v="14.469694656488549"/>
  </r>
  <r>
    <x v="1"/>
    <x v="10"/>
    <x v="6"/>
    <x v="7"/>
    <x v="9"/>
    <x v="0"/>
    <x v="1"/>
    <x v="2"/>
    <n v="0.148764535"/>
    <m/>
    <n v="7.05"/>
    <x v="2881"/>
    <n v="4"/>
    <x v="7"/>
    <n v="18.531866666666666"/>
    <n v="15.771801418439717"/>
  </r>
  <r>
    <x v="1"/>
    <x v="127"/>
    <x v="6"/>
    <x v="7"/>
    <x v="9"/>
    <x v="0"/>
    <x v="1"/>
    <x v="2"/>
    <n v="9.1354948000000005E-2"/>
    <m/>
    <n v="17.850000000000001"/>
    <x v="2882"/>
    <n v="4"/>
    <x v="7"/>
    <n v="20.384533333333334"/>
    <n v="6.8519439775910351"/>
  </r>
  <r>
    <x v="1"/>
    <x v="1293"/>
    <x v="3"/>
    <x v="7"/>
    <x v="9"/>
    <x v="0"/>
    <x v="1"/>
    <x v="2"/>
    <n v="4.3168762999999999E-2"/>
    <m/>
    <n v="19.7"/>
    <x v="2610"/>
    <n v="4"/>
    <x v="7"/>
    <n v="13.809866666666666"/>
    <n v="4.2060507614213201"/>
  </r>
  <r>
    <x v="0"/>
    <x v="836"/>
    <x v="7"/>
    <x v="7"/>
    <x v="9"/>
    <x v="0"/>
    <x v="1"/>
    <x v="2"/>
    <n v="0.212963193"/>
    <m/>
    <n v="15.85"/>
    <x v="2883"/>
    <n v="4"/>
    <x v="7"/>
    <n v="9.9203333333333337"/>
    <n v="3.7553312302839115"/>
  </r>
  <r>
    <x v="0"/>
    <x v="262"/>
    <x v="7"/>
    <x v="7"/>
    <x v="9"/>
    <x v="0"/>
    <x v="1"/>
    <x v="2"/>
    <n v="0.10283010400000001"/>
    <m/>
    <n v="11.65"/>
    <x v="2884"/>
    <n v="4"/>
    <x v="7"/>
    <n v="28.773700000000002"/>
    <n v="14.81907296137339"/>
  </r>
  <r>
    <x v="0"/>
    <x v="334"/>
    <x v="13"/>
    <x v="7"/>
    <x v="9"/>
    <x v="0"/>
    <x v="1"/>
    <x v="2"/>
    <n v="0.118535581"/>
    <m/>
    <n v="5.6950000000000003"/>
    <x v="2885"/>
    <n v="4"/>
    <x v="7"/>
    <n v="42.733133333333335"/>
    <n v="45.021738366988586"/>
  </r>
  <r>
    <x v="0"/>
    <x v="1395"/>
    <x v="1"/>
    <x v="7"/>
    <x v="9"/>
    <x v="0"/>
    <x v="1"/>
    <x v="2"/>
    <n v="0"/>
    <m/>
    <n v="15.7"/>
    <x v="2886"/>
    <n v="4"/>
    <x v="7"/>
    <n v="28.313166666666664"/>
    <n v="10.820318471337579"/>
  </r>
  <r>
    <x v="0"/>
    <x v="548"/>
    <x v="10"/>
    <x v="7"/>
    <x v="9"/>
    <x v="0"/>
    <x v="1"/>
    <x v="2"/>
    <n v="8.4404264000000007E-2"/>
    <m/>
    <n v="10.5"/>
    <x v="2887"/>
    <n v="4"/>
    <x v="7"/>
    <n v="8.2562666666666669"/>
    <n v="4.7178666666666667"/>
  </r>
  <r>
    <x v="0"/>
    <x v="1074"/>
    <x v="2"/>
    <x v="7"/>
    <x v="9"/>
    <x v="0"/>
    <x v="1"/>
    <x v="2"/>
    <n v="2.9157849E-2"/>
    <m/>
    <n v="16.2"/>
    <x v="2888"/>
    <n v="4"/>
    <x v="7"/>
    <n v="16.178766666666665"/>
    <n v="5.9921358024691358"/>
  </r>
  <r>
    <x v="0"/>
    <x v="903"/>
    <x v="2"/>
    <x v="7"/>
    <x v="9"/>
    <x v="0"/>
    <x v="1"/>
    <x v="2"/>
    <n v="0.164438907"/>
    <m/>
    <n v="19.2"/>
    <x v="2122"/>
    <n v="4"/>
    <x v="7"/>
    <n v="31.403566666666666"/>
    <n v="9.8136145833333348"/>
  </r>
  <r>
    <x v="0"/>
    <x v="477"/>
    <x v="0"/>
    <x v="7"/>
    <x v="9"/>
    <x v="0"/>
    <x v="1"/>
    <x v="2"/>
    <n v="9.5587976000000005E-2"/>
    <m/>
    <n v="20.100000000000001"/>
    <x v="2889"/>
    <n v="4"/>
    <x v="7"/>
    <n v="32.330333333333336"/>
    <n v="9.6508457711442777"/>
  </r>
  <r>
    <x v="0"/>
    <x v="1389"/>
    <x v="0"/>
    <x v="7"/>
    <x v="9"/>
    <x v="0"/>
    <x v="1"/>
    <x v="2"/>
    <n v="0.214139786"/>
    <m/>
    <n v="9.1950000000000003"/>
    <x v="5"/>
    <n v="4"/>
    <x v="7"/>
    <n v="17.066933333333335"/>
    <n v="11.136661228928766"/>
  </r>
  <r>
    <x v="0"/>
    <x v="561"/>
    <x v="0"/>
    <x v="7"/>
    <x v="9"/>
    <x v="0"/>
    <x v="1"/>
    <x v="2"/>
    <n v="0"/>
    <m/>
    <n v="13.1"/>
    <x v="2890"/>
    <n v="4"/>
    <x v="7"/>
    <n v="29.755300000000002"/>
    <n v="13.628381679389314"/>
  </r>
  <r>
    <x v="0"/>
    <x v="1272"/>
    <x v="6"/>
    <x v="7"/>
    <x v="9"/>
    <x v="0"/>
    <x v="1"/>
    <x v="2"/>
    <n v="1.251245E-2"/>
    <m/>
    <n v="15.85"/>
    <x v="2891"/>
    <n v="4"/>
    <x v="7"/>
    <n v="6.4579999999999993"/>
    <n v="2.4446687697160883"/>
  </r>
  <r>
    <x v="0"/>
    <x v="1420"/>
    <x v="6"/>
    <x v="7"/>
    <x v="9"/>
    <x v="0"/>
    <x v="1"/>
    <x v="2"/>
    <n v="4.022593E-2"/>
    <m/>
    <n v="6.7850000000000001"/>
    <x v="2892"/>
    <n v="4"/>
    <x v="7"/>
    <n v="35.165466666666667"/>
    <n v="31.096949152542372"/>
  </r>
  <r>
    <x v="1"/>
    <x v="539"/>
    <x v="10"/>
    <x v="7"/>
    <x v="9"/>
    <x v="0"/>
    <x v="1"/>
    <x v="2"/>
    <n v="0.10818157"/>
    <m/>
    <n v="9.27"/>
    <x v="2893"/>
    <n v="4"/>
    <x v="7"/>
    <n v="24.934166666666666"/>
    <n v="16.138619201725998"/>
  </r>
  <r>
    <x v="1"/>
    <x v="643"/>
    <x v="5"/>
    <x v="7"/>
    <x v="9"/>
    <x v="0"/>
    <x v="1"/>
    <x v="2"/>
    <n v="2.4992442E-2"/>
    <m/>
    <n v="19.5"/>
    <x v="2894"/>
    <n v="4"/>
    <x v="7"/>
    <n v="8.9435666666666673"/>
    <n v="2.7518666666666669"/>
  </r>
  <r>
    <x v="1"/>
    <x v="897"/>
    <x v="6"/>
    <x v="7"/>
    <x v="9"/>
    <x v="0"/>
    <x v="1"/>
    <x v="2"/>
    <n v="7.8872251000000004E-2"/>
    <m/>
    <n v="16.75"/>
    <x v="2895"/>
    <n v="4"/>
    <x v="7"/>
    <n v="31.592600000000001"/>
    <n v="11.31675223880597"/>
  </r>
  <r>
    <x v="0"/>
    <x v="216"/>
    <x v="7"/>
    <x v="7"/>
    <x v="9"/>
    <x v="0"/>
    <x v="1"/>
    <x v="2"/>
    <n v="6.6336810999999996E-2"/>
    <m/>
    <n v="17.75"/>
    <x v="2896"/>
    <n v="4"/>
    <x v="7"/>
    <n v="25.694266666666667"/>
    <n v="8.685385915492958"/>
  </r>
  <r>
    <x v="1"/>
    <x v="1421"/>
    <x v="8"/>
    <x v="2"/>
    <x v="2"/>
    <x v="0"/>
    <x v="1"/>
    <x v="0"/>
    <n v="3.6037951999999998E-2"/>
    <n v="18.850000000000001"/>
    <n v="18.850000000000001"/>
    <x v="2897"/>
    <n v="4"/>
    <x v="2"/>
    <n v="7.3070250000000003"/>
    <n v="3.1011246684350131"/>
  </r>
  <r>
    <x v="1"/>
    <x v="1422"/>
    <x v="3"/>
    <x v="2"/>
    <x v="2"/>
    <x v="0"/>
    <x v="1"/>
    <x v="0"/>
    <n v="0.167831064"/>
    <n v="9.8949999999999996"/>
    <n v="9.8949999999999996"/>
    <x v="2898"/>
    <n v="4"/>
    <x v="2"/>
    <n v="29.68205"/>
    <n v="23.997614957049016"/>
  </r>
  <r>
    <x v="1"/>
    <x v="1423"/>
    <x v="7"/>
    <x v="2"/>
    <x v="2"/>
    <x v="0"/>
    <x v="1"/>
    <x v="0"/>
    <n v="1.5859293999999999E-2"/>
    <n v="9.1950000000000003"/>
    <n v="9.1950000000000003"/>
    <x v="2899"/>
    <n v="4"/>
    <x v="2"/>
    <n v="10.569900000000001"/>
    <n v="9.1962153344208808"/>
  </r>
  <r>
    <x v="1"/>
    <x v="294"/>
    <x v="13"/>
    <x v="2"/>
    <x v="2"/>
    <x v="0"/>
    <x v="1"/>
    <x v="0"/>
    <n v="2.0715912999999999E-2"/>
    <n v="13.15"/>
    <n v="13.15"/>
    <x v="1545"/>
    <n v="4"/>
    <x v="2"/>
    <n v="10.444575"/>
    <n v="6.3541140684410644"/>
  </r>
  <r>
    <x v="1"/>
    <x v="937"/>
    <x v="11"/>
    <x v="2"/>
    <x v="2"/>
    <x v="0"/>
    <x v="1"/>
    <x v="0"/>
    <n v="0.15205828099999999"/>
    <n v="18.600000000000001"/>
    <n v="18.600000000000001"/>
    <x v="2900"/>
    <n v="4"/>
    <x v="2"/>
    <n v="12.491975"/>
    <n v="5.372892473118279"/>
  </r>
  <r>
    <x v="1"/>
    <x v="1273"/>
    <x v="1"/>
    <x v="2"/>
    <x v="2"/>
    <x v="0"/>
    <x v="1"/>
    <x v="0"/>
    <n v="1.8571641E-2"/>
    <n v="14.85"/>
    <n v="14.85"/>
    <x v="2901"/>
    <n v="4"/>
    <x v="2"/>
    <n v="23.415175000000001"/>
    <n v="12.614235690235692"/>
  </r>
  <r>
    <x v="1"/>
    <x v="1382"/>
    <x v="1"/>
    <x v="2"/>
    <x v="2"/>
    <x v="0"/>
    <x v="1"/>
    <x v="0"/>
    <n v="6.4921764000000007E-2"/>
    <n v="19.7"/>
    <n v="19.7"/>
    <x v="2902"/>
    <n v="4"/>
    <x v="2"/>
    <n v="11.014975"/>
    <n v="4.4730862944162437"/>
  </r>
  <r>
    <x v="1"/>
    <x v="327"/>
    <x v="1"/>
    <x v="2"/>
    <x v="2"/>
    <x v="0"/>
    <x v="1"/>
    <x v="0"/>
    <n v="6.8822477000000007E-2"/>
    <n v="21.35"/>
    <n v="21.35"/>
    <x v="2786"/>
    <n v="4"/>
    <x v="2"/>
    <n v="32.290975000000003"/>
    <n v="12.099662763466043"/>
  </r>
  <r>
    <x v="1"/>
    <x v="177"/>
    <x v="10"/>
    <x v="2"/>
    <x v="2"/>
    <x v="0"/>
    <x v="1"/>
    <x v="0"/>
    <n v="5.2351430000000003E-3"/>
    <n v="19.850000000000001"/>
    <n v="19.850000000000001"/>
    <x v="2903"/>
    <n v="4"/>
    <x v="2"/>
    <n v="33.236049999999999"/>
    <n v="13.394881612090678"/>
  </r>
  <r>
    <x v="1"/>
    <x v="19"/>
    <x v="2"/>
    <x v="2"/>
    <x v="2"/>
    <x v="0"/>
    <x v="1"/>
    <x v="0"/>
    <n v="2.1849397999999999E-2"/>
    <n v="7.0350000000000001"/>
    <n v="7.0350000000000001"/>
    <x v="2904"/>
    <n v="4"/>
    <x v="2"/>
    <n v="32.761375000000001"/>
    <n v="37.255294953802419"/>
  </r>
  <r>
    <x v="1"/>
    <x v="355"/>
    <x v="2"/>
    <x v="2"/>
    <x v="2"/>
    <x v="0"/>
    <x v="1"/>
    <x v="0"/>
    <n v="8.8356939999999998E-3"/>
    <n v="8.68"/>
    <n v="8.68"/>
    <x v="2905"/>
    <n v="4"/>
    <x v="2"/>
    <n v="12.067299999999999"/>
    <n v="11.121935483870967"/>
  </r>
  <r>
    <x v="1"/>
    <x v="890"/>
    <x v="2"/>
    <x v="2"/>
    <x v="2"/>
    <x v="0"/>
    <x v="1"/>
    <x v="0"/>
    <n v="2.6321700999999999E-2"/>
    <n v="14.3"/>
    <n v="14.3"/>
    <x v="2906"/>
    <n v="4"/>
    <x v="2"/>
    <n v="9.7037750000000003"/>
    <n v="5.4286853146853149"/>
  </r>
  <r>
    <x v="1"/>
    <x v="296"/>
    <x v="2"/>
    <x v="2"/>
    <x v="2"/>
    <x v="0"/>
    <x v="1"/>
    <x v="0"/>
    <n v="0.124452048"/>
    <n v="18"/>
    <n v="18"/>
    <x v="2907"/>
    <n v="4"/>
    <x v="2"/>
    <n v="14.81405"/>
    <n v="6.584022222222222"/>
  </r>
  <r>
    <x v="1"/>
    <x v="243"/>
    <x v="2"/>
    <x v="2"/>
    <x v="2"/>
    <x v="0"/>
    <x v="1"/>
    <x v="0"/>
    <n v="3.6353098E-2"/>
    <n v="20.5"/>
    <n v="20.5"/>
    <x v="2908"/>
    <n v="4"/>
    <x v="2"/>
    <n v="9.4837000000000007"/>
    <n v="3.7009560975609759"/>
  </r>
  <r>
    <x v="1"/>
    <x v="1424"/>
    <x v="0"/>
    <x v="2"/>
    <x v="2"/>
    <x v="0"/>
    <x v="1"/>
    <x v="0"/>
    <n v="8.7669485000000005E-2"/>
    <n v="6.65"/>
    <n v="6.65"/>
    <x v="2909"/>
    <n v="4"/>
    <x v="2"/>
    <n v="15.908474999999999"/>
    <n v="19.138015037593984"/>
  </r>
  <r>
    <x v="1"/>
    <x v="321"/>
    <x v="12"/>
    <x v="2"/>
    <x v="2"/>
    <x v="0"/>
    <x v="1"/>
    <x v="0"/>
    <n v="6.6069578000000004E-2"/>
    <n v="6.57"/>
    <n v="6.57"/>
    <x v="2910"/>
    <n v="4"/>
    <x v="2"/>
    <n v="32.628475000000002"/>
    <n v="39.730258751902589"/>
  </r>
  <r>
    <x v="1"/>
    <x v="1425"/>
    <x v="12"/>
    <x v="2"/>
    <x v="2"/>
    <x v="0"/>
    <x v="1"/>
    <x v="0"/>
    <n v="3.4570357000000003E-2"/>
    <n v="13.85"/>
    <n v="13.85"/>
    <x v="2911"/>
    <n v="4"/>
    <x v="2"/>
    <n v="14.681150000000001"/>
    <n v="8.4800866425992787"/>
  </r>
  <r>
    <x v="1"/>
    <x v="970"/>
    <x v="4"/>
    <x v="2"/>
    <x v="2"/>
    <x v="0"/>
    <x v="1"/>
    <x v="0"/>
    <n v="8.9152527999999995E-2"/>
    <n v="10"/>
    <n v="10"/>
    <x v="2912"/>
    <n v="4"/>
    <x v="2"/>
    <n v="18.463774999999998"/>
    <n v="14.771019999999998"/>
  </r>
  <r>
    <x v="1"/>
    <x v="146"/>
    <x v="4"/>
    <x v="2"/>
    <x v="2"/>
    <x v="0"/>
    <x v="1"/>
    <x v="0"/>
    <n v="7.9431642999999996E-2"/>
    <n v="12.15"/>
    <n v="12.15"/>
    <x v="2913"/>
    <n v="4"/>
    <x v="2"/>
    <n v="4.8313249999999996"/>
    <n v="3.1811193415637855"/>
  </r>
  <r>
    <x v="1"/>
    <x v="887"/>
    <x v="4"/>
    <x v="2"/>
    <x v="2"/>
    <x v="0"/>
    <x v="1"/>
    <x v="0"/>
    <n v="4.6088272999999999E-2"/>
    <n v="18.7"/>
    <n v="18.7"/>
    <x v="2914"/>
    <n v="4"/>
    <x v="2"/>
    <n v="19.208525000000002"/>
    <n v="8.2175508021390389"/>
  </r>
  <r>
    <x v="1"/>
    <x v="249"/>
    <x v="4"/>
    <x v="2"/>
    <x v="2"/>
    <x v="0"/>
    <x v="1"/>
    <x v="0"/>
    <n v="1.6107548999999999E-2"/>
    <n v="18.850000000000001"/>
    <n v="18.850000000000001"/>
    <x v="2915"/>
    <n v="4"/>
    <x v="2"/>
    <n v="16.220324999999999"/>
    <n v="6.8839575596816971"/>
  </r>
  <r>
    <x v="1"/>
    <x v="424"/>
    <x v="5"/>
    <x v="2"/>
    <x v="2"/>
    <x v="0"/>
    <x v="1"/>
    <x v="0"/>
    <n v="2.7276410000000001E-2"/>
    <n v="10.5"/>
    <n v="10.5"/>
    <x v="2916"/>
    <n v="4"/>
    <x v="2"/>
    <n v="21.413824999999999"/>
    <n v="16.315295238095239"/>
  </r>
  <r>
    <x v="1"/>
    <x v="1144"/>
    <x v="5"/>
    <x v="2"/>
    <x v="2"/>
    <x v="0"/>
    <x v="1"/>
    <x v="0"/>
    <n v="0"/>
    <n v="14.15"/>
    <n v="14.15"/>
    <x v="2013"/>
    <n v="4"/>
    <x v="2"/>
    <n v="24.538875000000001"/>
    <n v="13.87356890459364"/>
  </r>
  <r>
    <x v="1"/>
    <x v="606"/>
    <x v="5"/>
    <x v="2"/>
    <x v="2"/>
    <x v="0"/>
    <x v="1"/>
    <x v="0"/>
    <n v="8.3359391000000005E-2"/>
    <n v="14.65"/>
    <n v="14.65"/>
    <x v="2917"/>
    <n v="4"/>
    <x v="2"/>
    <n v="20.244399999999999"/>
    <n v="11.054962457337883"/>
  </r>
  <r>
    <x v="1"/>
    <x v="878"/>
    <x v="5"/>
    <x v="2"/>
    <x v="2"/>
    <x v="0"/>
    <x v="1"/>
    <x v="0"/>
    <n v="0"/>
    <n v="16"/>
    <n v="16"/>
    <x v="2918"/>
    <n v="4"/>
    <x v="2"/>
    <n v="28.608350000000002"/>
    <n v="14.304175000000001"/>
  </r>
  <r>
    <x v="1"/>
    <x v="1426"/>
    <x v="5"/>
    <x v="2"/>
    <x v="2"/>
    <x v="0"/>
    <x v="1"/>
    <x v="0"/>
    <n v="4.7377053000000002E-2"/>
    <n v="18"/>
    <n v="18"/>
    <x v="276"/>
    <n v="4"/>
    <x v="2"/>
    <n v="21.392775"/>
    <n v="9.5078999999999994"/>
  </r>
  <r>
    <x v="1"/>
    <x v="167"/>
    <x v="5"/>
    <x v="2"/>
    <x v="2"/>
    <x v="0"/>
    <x v="1"/>
    <x v="0"/>
    <n v="0.177270016"/>
    <n v="19.100000000000001"/>
    <n v="19.100000000000001"/>
    <x v="1309"/>
    <n v="4"/>
    <x v="2"/>
    <n v="21.755275000000001"/>
    <n v="9.1121570680628263"/>
  </r>
  <r>
    <x v="1"/>
    <x v="344"/>
    <x v="5"/>
    <x v="2"/>
    <x v="2"/>
    <x v="0"/>
    <x v="1"/>
    <x v="0"/>
    <n v="9.4161661999999993E-2"/>
    <n v="19.600000000000001"/>
    <n v="19.600000000000001"/>
    <x v="2919"/>
    <n v="4"/>
    <x v="2"/>
    <n v="31.496224999999999"/>
    <n v="12.855602040816326"/>
  </r>
  <r>
    <x v="1"/>
    <x v="737"/>
    <x v="5"/>
    <x v="2"/>
    <x v="2"/>
    <x v="0"/>
    <x v="1"/>
    <x v="0"/>
    <n v="1.0602291999999999E-2"/>
    <n v="21.1"/>
    <n v="21.1"/>
    <x v="2440"/>
    <n v="4"/>
    <x v="2"/>
    <n v="29.424475000000001"/>
    <n v="11.156199052132701"/>
  </r>
  <r>
    <x v="1"/>
    <x v="280"/>
    <x v="8"/>
    <x v="2"/>
    <x v="2"/>
    <x v="0"/>
    <x v="1"/>
    <x v="0"/>
    <n v="8.1042136000000001E-2"/>
    <n v="14.8"/>
    <n v="14.8"/>
    <x v="2920"/>
    <n v="4"/>
    <x v="2"/>
    <n v="24.060575"/>
    <n v="13.005716216216216"/>
  </r>
  <r>
    <x v="1"/>
    <x v="947"/>
    <x v="9"/>
    <x v="2"/>
    <x v="2"/>
    <x v="0"/>
    <x v="1"/>
    <x v="0"/>
    <n v="6.6726133000000007E-2"/>
    <n v="15.6"/>
    <n v="15.6"/>
    <x v="2921"/>
    <n v="4"/>
    <x v="2"/>
    <n v="23.236550000000001"/>
    <n v="11.916179487179487"/>
  </r>
  <r>
    <x v="1"/>
    <x v="406"/>
    <x v="6"/>
    <x v="2"/>
    <x v="2"/>
    <x v="0"/>
    <x v="1"/>
    <x v="0"/>
    <n v="9.6212432000000001E-2"/>
    <n v="12.6"/>
    <n v="12.6"/>
    <x v="2922"/>
    <n v="4"/>
    <x v="2"/>
    <n v="25.90765"/>
    <n v="16.449301587301587"/>
  </r>
  <r>
    <x v="1"/>
    <x v="834"/>
    <x v="6"/>
    <x v="2"/>
    <x v="2"/>
    <x v="0"/>
    <x v="1"/>
    <x v="0"/>
    <n v="3.596071E-2"/>
    <n v="13.65"/>
    <n v="13.65"/>
    <x v="2923"/>
    <n v="4"/>
    <x v="2"/>
    <n v="23.299050000000001"/>
    <n v="13.655120879120879"/>
  </r>
  <r>
    <x v="1"/>
    <x v="871"/>
    <x v="6"/>
    <x v="2"/>
    <x v="2"/>
    <x v="0"/>
    <x v="1"/>
    <x v="0"/>
    <n v="0"/>
    <n v="15.35"/>
    <n v="15.35"/>
    <x v="2924"/>
    <n v="4"/>
    <x v="2"/>
    <n v="11.035375"/>
    <n v="5.7513355048859935"/>
  </r>
  <r>
    <x v="1"/>
    <x v="170"/>
    <x v="6"/>
    <x v="2"/>
    <x v="2"/>
    <x v="0"/>
    <x v="1"/>
    <x v="0"/>
    <n v="4.0945898000000001E-2"/>
    <n v="16"/>
    <n v="16"/>
    <x v="2925"/>
    <n v="4"/>
    <x v="2"/>
    <n v="17.893699999999999"/>
    <n v="8.9468499999999995"/>
  </r>
  <r>
    <x v="1"/>
    <x v="736"/>
    <x v="6"/>
    <x v="2"/>
    <x v="2"/>
    <x v="0"/>
    <x v="1"/>
    <x v="0"/>
    <n v="3.5185587999999997E-2"/>
    <n v="19.2"/>
    <n v="19.2"/>
    <x v="2926"/>
    <n v="4"/>
    <x v="2"/>
    <n v="22.666474999999998"/>
    <n v="9.4443645833333338"/>
  </r>
  <r>
    <x v="1"/>
    <x v="597"/>
    <x v="6"/>
    <x v="2"/>
    <x v="2"/>
    <x v="0"/>
    <x v="1"/>
    <x v="0"/>
    <n v="1.9423231999999999E-2"/>
    <n v="21.25"/>
    <n v="21.25"/>
    <x v="708"/>
    <n v="4"/>
    <x v="2"/>
    <n v="15.109450000000001"/>
    <n v="5.6882635294117652"/>
  </r>
  <r>
    <x v="1"/>
    <x v="1024"/>
    <x v="3"/>
    <x v="2"/>
    <x v="2"/>
    <x v="0"/>
    <x v="1"/>
    <x v="0"/>
    <n v="1.7325730000000001E-2"/>
    <n v="8.43"/>
    <n v="8.43"/>
    <x v="2927"/>
    <n v="4"/>
    <x v="2"/>
    <n v="24.7471"/>
    <n v="23.484792408066429"/>
  </r>
  <r>
    <x v="1"/>
    <x v="1427"/>
    <x v="3"/>
    <x v="2"/>
    <x v="2"/>
    <x v="0"/>
    <x v="1"/>
    <x v="0"/>
    <n v="6.5436580999999994E-2"/>
    <n v="8.67"/>
    <n v="8.67"/>
    <x v="2928"/>
    <n v="4"/>
    <x v="2"/>
    <n v="17.864100000000001"/>
    <n v="16.483598615916957"/>
  </r>
  <r>
    <x v="1"/>
    <x v="305"/>
    <x v="3"/>
    <x v="2"/>
    <x v="2"/>
    <x v="0"/>
    <x v="1"/>
    <x v="0"/>
    <n v="0.11516757900000001"/>
    <n v="11.8"/>
    <n v="11.8"/>
    <x v="2929"/>
    <n v="4"/>
    <x v="2"/>
    <n v="24.976050000000001"/>
    <n v="16.932915254237287"/>
  </r>
  <r>
    <x v="1"/>
    <x v="147"/>
    <x v="3"/>
    <x v="2"/>
    <x v="2"/>
    <x v="0"/>
    <x v="1"/>
    <x v="0"/>
    <n v="7.3283192999999996E-2"/>
    <n v="15.35"/>
    <n v="15.35"/>
    <x v="2930"/>
    <n v="4"/>
    <x v="2"/>
    <n v="11.4765"/>
    <n v="5.9812377850162868"/>
  </r>
  <r>
    <x v="1"/>
    <x v="598"/>
    <x v="3"/>
    <x v="2"/>
    <x v="2"/>
    <x v="0"/>
    <x v="1"/>
    <x v="0"/>
    <n v="1.9378432000000001E-2"/>
    <n v="16.2"/>
    <n v="16.2"/>
    <x v="2931"/>
    <n v="4"/>
    <x v="2"/>
    <n v="19.562149999999999"/>
    <n v="9.6603209876543215"/>
  </r>
  <r>
    <x v="1"/>
    <x v="835"/>
    <x v="15"/>
    <x v="2"/>
    <x v="2"/>
    <x v="0"/>
    <x v="1"/>
    <x v="0"/>
    <n v="4.3234573999999998E-2"/>
    <n v="15.85"/>
    <n v="15.85"/>
    <x v="1083"/>
    <n v="4"/>
    <x v="2"/>
    <n v="4.7895500000000002"/>
    <n v="2.4174384858044164"/>
  </r>
  <r>
    <x v="0"/>
    <x v="1280"/>
    <x v="7"/>
    <x v="2"/>
    <x v="2"/>
    <x v="0"/>
    <x v="1"/>
    <x v="0"/>
    <n v="3.8321220000000003E-2"/>
    <n v="7.22"/>
    <n v="7.22"/>
    <x v="2932"/>
    <n v="4"/>
    <x v="2"/>
    <n v="7.7313749999999999"/>
    <n v="8.5666204986149594"/>
  </r>
  <r>
    <x v="0"/>
    <x v="1387"/>
    <x v="7"/>
    <x v="2"/>
    <x v="2"/>
    <x v="0"/>
    <x v="1"/>
    <x v="0"/>
    <n v="0"/>
    <n v="10.5"/>
    <n v="10.5"/>
    <x v="2933"/>
    <n v="4"/>
    <x v="2"/>
    <n v="17.914100000000001"/>
    <n v="13.648838095238096"/>
  </r>
  <r>
    <x v="0"/>
    <x v="1428"/>
    <x v="7"/>
    <x v="2"/>
    <x v="2"/>
    <x v="0"/>
    <x v="1"/>
    <x v="0"/>
    <n v="0"/>
    <n v="16.5"/>
    <n v="16.5"/>
    <x v="2934"/>
    <n v="4"/>
    <x v="2"/>
    <n v="12.02585"/>
    <n v="5.8307151515151512"/>
  </r>
  <r>
    <x v="0"/>
    <x v="1429"/>
    <x v="1"/>
    <x v="2"/>
    <x v="2"/>
    <x v="0"/>
    <x v="1"/>
    <x v="0"/>
    <n v="9.2771308999999996E-2"/>
    <n v="5.8849999999999998"/>
    <n v="5.8849999999999998"/>
    <x v="2935"/>
    <n v="4"/>
    <x v="2"/>
    <n v="6.774775"/>
    <n v="9.2095497026338151"/>
  </r>
  <r>
    <x v="0"/>
    <x v="1"/>
    <x v="1"/>
    <x v="2"/>
    <x v="2"/>
    <x v="0"/>
    <x v="1"/>
    <x v="0"/>
    <n v="0.13952193099999999"/>
    <n v="17"/>
    <n v="17"/>
    <x v="181"/>
    <n v="4"/>
    <x v="2"/>
    <n v="33.361049999999999"/>
    <n v="15.699317647058823"/>
  </r>
  <r>
    <x v="0"/>
    <x v="1223"/>
    <x v="1"/>
    <x v="2"/>
    <x v="2"/>
    <x v="0"/>
    <x v="1"/>
    <x v="0"/>
    <n v="4.6808553000000003E-2"/>
    <n v="17.100000000000001"/>
    <n v="17.100000000000001"/>
    <x v="2936"/>
    <n v="4"/>
    <x v="2"/>
    <n v="17.685475"/>
    <n v="8.2739064327485377"/>
  </r>
  <r>
    <x v="0"/>
    <x v="508"/>
    <x v="10"/>
    <x v="2"/>
    <x v="2"/>
    <x v="0"/>
    <x v="1"/>
    <x v="0"/>
    <n v="0.107057186"/>
    <n v="11.8"/>
    <n v="11.8"/>
    <x v="2937"/>
    <n v="4"/>
    <x v="2"/>
    <n v="28.02215"/>
    <n v="18.998067796610169"/>
  </r>
  <r>
    <x v="0"/>
    <x v="342"/>
    <x v="10"/>
    <x v="2"/>
    <x v="2"/>
    <x v="0"/>
    <x v="1"/>
    <x v="0"/>
    <n v="7.3920438000000005E-2"/>
    <n v="12.6"/>
    <n v="12.6"/>
    <x v="2938"/>
    <n v="4"/>
    <x v="2"/>
    <n v="31.954450000000001"/>
    <n v="20.288539682539685"/>
  </r>
  <r>
    <x v="0"/>
    <x v="1074"/>
    <x v="2"/>
    <x v="2"/>
    <x v="2"/>
    <x v="0"/>
    <x v="1"/>
    <x v="0"/>
    <n v="1.6653339999999999E-2"/>
    <n v="16.2"/>
    <n v="16.2"/>
    <x v="2939"/>
    <n v="4"/>
    <x v="2"/>
    <n v="12.171575000000001"/>
    <n v="6.0106543209876548"/>
  </r>
  <r>
    <x v="0"/>
    <x v="1389"/>
    <x v="0"/>
    <x v="2"/>
    <x v="2"/>
    <x v="0"/>
    <x v="1"/>
    <x v="0"/>
    <n v="0.122304725"/>
    <n v="9.1950000000000003"/>
    <n v="9.1950000000000003"/>
    <x v="2940"/>
    <n v="4"/>
    <x v="2"/>
    <n v="12.4002"/>
    <n v="10.788646003262642"/>
  </r>
  <r>
    <x v="0"/>
    <x v="1185"/>
    <x v="0"/>
    <x v="2"/>
    <x v="2"/>
    <x v="0"/>
    <x v="1"/>
    <x v="0"/>
    <n v="3.5151215E-2"/>
    <n v="9.5"/>
    <n v="9.5"/>
    <x v="2941"/>
    <n v="4"/>
    <x v="2"/>
    <n v="21.480599999999999"/>
    <n v="18.088926315789472"/>
  </r>
  <r>
    <x v="0"/>
    <x v="310"/>
    <x v="0"/>
    <x v="2"/>
    <x v="2"/>
    <x v="0"/>
    <x v="1"/>
    <x v="0"/>
    <n v="3.0569229E-2"/>
    <n v="10.3"/>
    <n v="10.3"/>
    <x v="2942"/>
    <n v="4"/>
    <x v="2"/>
    <n v="14.139699999999999"/>
    <n v="10.982291262135922"/>
  </r>
  <r>
    <x v="0"/>
    <x v="759"/>
    <x v="0"/>
    <x v="2"/>
    <x v="2"/>
    <x v="0"/>
    <x v="1"/>
    <x v="0"/>
    <n v="8.1752759999999994E-2"/>
    <n v="12.5"/>
    <n v="12.5"/>
    <x v="860"/>
    <n v="4"/>
    <x v="2"/>
    <n v="11.1311"/>
    <n v="7.1239039999999996"/>
  </r>
  <r>
    <x v="0"/>
    <x v="818"/>
    <x v="0"/>
    <x v="2"/>
    <x v="2"/>
    <x v="0"/>
    <x v="1"/>
    <x v="0"/>
    <n v="4.3655155000000001E-2"/>
    <n v="13.6"/>
    <n v="13.6"/>
    <x v="2943"/>
    <n v="4"/>
    <x v="2"/>
    <n v="19.599325"/>
    <n v="11.529014705882354"/>
  </r>
  <r>
    <x v="0"/>
    <x v="1430"/>
    <x v="0"/>
    <x v="2"/>
    <x v="2"/>
    <x v="0"/>
    <x v="1"/>
    <x v="0"/>
    <n v="0.112410046"/>
    <n v="20.5"/>
    <n v="20.5"/>
    <x v="685"/>
    <n v="4"/>
    <x v="2"/>
    <n v="24.030975000000002"/>
    <n v="9.3779414634146345"/>
  </r>
  <r>
    <x v="0"/>
    <x v="224"/>
    <x v="8"/>
    <x v="2"/>
    <x v="2"/>
    <x v="0"/>
    <x v="1"/>
    <x v="0"/>
    <n v="3.3760862000000003E-2"/>
    <n v="12.35"/>
    <n v="12.35"/>
    <x v="1740"/>
    <n v="4"/>
    <x v="2"/>
    <n v="24.617825"/>
    <n v="15.946769230769231"/>
  </r>
  <r>
    <x v="0"/>
    <x v="1431"/>
    <x v="8"/>
    <x v="2"/>
    <x v="2"/>
    <x v="0"/>
    <x v="1"/>
    <x v="0"/>
    <n v="1.8024769E-2"/>
    <n v="19.7"/>
    <n v="19.7"/>
    <x v="2944"/>
    <n v="4"/>
    <x v="2"/>
    <n v="13.062374999999999"/>
    <n v="5.3045177664974617"/>
  </r>
  <r>
    <x v="0"/>
    <x v="688"/>
    <x v="14"/>
    <x v="2"/>
    <x v="2"/>
    <x v="0"/>
    <x v="1"/>
    <x v="0"/>
    <n v="0.129337594"/>
    <n v="20.75"/>
    <n v="20.75"/>
    <x v="872"/>
    <n v="4"/>
    <x v="2"/>
    <n v="29.773499999999999"/>
    <n v="11.478939759036145"/>
  </r>
  <r>
    <x v="0"/>
    <x v="824"/>
    <x v="6"/>
    <x v="2"/>
    <x v="2"/>
    <x v="0"/>
    <x v="1"/>
    <x v="0"/>
    <n v="7.0704474000000003E-2"/>
    <n v="7.64"/>
    <n v="7.64"/>
    <x v="718"/>
    <n v="4"/>
    <x v="2"/>
    <n v="11.676500000000001"/>
    <n v="12.22670157068063"/>
  </r>
  <r>
    <x v="0"/>
    <x v="85"/>
    <x v="6"/>
    <x v="2"/>
    <x v="2"/>
    <x v="0"/>
    <x v="1"/>
    <x v="0"/>
    <n v="5.8116757999999998E-2"/>
    <n v="12.3"/>
    <n v="12.3"/>
    <x v="2945"/>
    <n v="4"/>
    <x v="2"/>
    <n v="7.1945249999999996"/>
    <n v="4.6793658536585356"/>
  </r>
  <r>
    <x v="0"/>
    <x v="1272"/>
    <x v="6"/>
    <x v="2"/>
    <x v="2"/>
    <x v="0"/>
    <x v="1"/>
    <x v="0"/>
    <n v="7.1464149999999997E-3"/>
    <n v="15.85"/>
    <n v="15.85"/>
    <x v="2191"/>
    <n v="4"/>
    <x v="2"/>
    <n v="5.1310000000000002"/>
    <n v="2.5897791798107259"/>
  </r>
  <r>
    <x v="0"/>
    <x v="1260"/>
    <x v="6"/>
    <x v="2"/>
    <x v="2"/>
    <x v="0"/>
    <x v="1"/>
    <x v="0"/>
    <n v="2.3154398999999999E-2"/>
    <n v="16.850000000000001"/>
    <n v="16.850000000000001"/>
    <x v="2946"/>
    <n v="4"/>
    <x v="2"/>
    <n v="5.4928499999999998"/>
    <n v="2.6078813056379819"/>
  </r>
  <r>
    <x v="0"/>
    <x v="432"/>
    <x v="3"/>
    <x v="2"/>
    <x v="2"/>
    <x v="0"/>
    <x v="1"/>
    <x v="0"/>
    <n v="1.9201402999999999E-2"/>
    <n v="5.92"/>
    <n v="5.92"/>
    <x v="2407"/>
    <n v="4"/>
    <x v="2"/>
    <n v="5.9711499999999997"/>
    <n v="8.0691216216216208"/>
  </r>
  <r>
    <x v="0"/>
    <x v="1432"/>
    <x v="15"/>
    <x v="2"/>
    <x v="2"/>
    <x v="0"/>
    <x v="1"/>
    <x v="0"/>
    <n v="0"/>
    <n v="17.600000000000001"/>
    <n v="17.600000000000001"/>
    <x v="2947"/>
    <n v="4"/>
    <x v="2"/>
    <n v="5.75075"/>
    <n v="2.6139772727272725"/>
  </r>
  <r>
    <x v="1"/>
    <x v="554"/>
    <x v="6"/>
    <x v="4"/>
    <x v="4"/>
    <x v="2"/>
    <x v="0"/>
    <x v="0"/>
    <n v="0"/>
    <n v="14.15"/>
    <n v="14.15"/>
    <x v="2948"/>
    <n v="4"/>
    <x v="4"/>
    <n v="27.13142222222222"/>
    <n v="17.256734982332155"/>
  </r>
  <r>
    <x v="1"/>
    <x v="435"/>
    <x v="10"/>
    <x v="5"/>
    <x v="5"/>
    <x v="2"/>
    <x v="0"/>
    <x v="0"/>
    <n v="1.6113018999999999E-2"/>
    <n v="9.3000000000000007"/>
    <n v="9.3000000000000007"/>
    <x v="2184"/>
    <n v="4"/>
    <x v="5"/>
    <n v="62.202300000000001"/>
    <n v="26.753677419354837"/>
  </r>
  <r>
    <x v="1"/>
    <x v="1433"/>
    <x v="7"/>
    <x v="4"/>
    <x v="4"/>
    <x v="2"/>
    <x v="0"/>
    <x v="0"/>
    <n v="9.4296120000000004E-3"/>
    <n v="12.3"/>
    <n v="12.3"/>
    <x v="2949"/>
    <n v="4"/>
    <x v="4"/>
    <n v="7.926444444444444"/>
    <n v="5.7998373983739828"/>
  </r>
  <r>
    <x v="1"/>
    <x v="428"/>
    <x v="7"/>
    <x v="4"/>
    <x v="4"/>
    <x v="2"/>
    <x v="0"/>
    <x v="0"/>
    <n v="6.0603013999999997E-2"/>
    <n v="13.5"/>
    <n v="13.5"/>
    <x v="76"/>
    <n v="4"/>
    <x v="4"/>
    <n v="9.5060000000000002"/>
    <n v="6.3373333333333335"/>
  </r>
  <r>
    <x v="1"/>
    <x v="1096"/>
    <x v="1"/>
    <x v="4"/>
    <x v="4"/>
    <x v="2"/>
    <x v="0"/>
    <x v="0"/>
    <n v="1.5302764E-2"/>
    <n v="7.4050000000000002"/>
    <n v="7.4050000000000002"/>
    <x v="1421"/>
    <n v="4"/>
    <x v="4"/>
    <n v="9.9905111111111111"/>
    <n v="12.142417285617825"/>
  </r>
  <r>
    <x v="1"/>
    <x v="1434"/>
    <x v="10"/>
    <x v="4"/>
    <x v="4"/>
    <x v="2"/>
    <x v="0"/>
    <x v="0"/>
    <n v="5.0065210999999998E-2"/>
    <n v="7.2850000000000001"/>
    <n v="7.2850000000000001"/>
    <x v="2950"/>
    <n v="4"/>
    <x v="4"/>
    <n v="17.492088888888887"/>
    <n v="21.609993136582016"/>
  </r>
  <r>
    <x v="1"/>
    <x v="581"/>
    <x v="10"/>
    <x v="4"/>
    <x v="4"/>
    <x v="2"/>
    <x v="0"/>
    <x v="0"/>
    <n v="0.132939639"/>
    <n v="11.85"/>
    <n v="11.85"/>
    <x v="2824"/>
    <n v="4"/>
    <x v="4"/>
    <n v="10.896955555555556"/>
    <n v="8.276168776371307"/>
  </r>
  <r>
    <x v="1"/>
    <x v="861"/>
    <x v="10"/>
    <x v="4"/>
    <x v="4"/>
    <x v="2"/>
    <x v="0"/>
    <x v="0"/>
    <n v="3.6399734000000003E-2"/>
    <n v="20.25"/>
    <n v="20.25"/>
    <x v="2951"/>
    <n v="4"/>
    <x v="4"/>
    <n v="24.37202222222222"/>
    <n v="10.832009876543209"/>
  </r>
  <r>
    <x v="1"/>
    <x v="905"/>
    <x v="0"/>
    <x v="4"/>
    <x v="4"/>
    <x v="2"/>
    <x v="0"/>
    <x v="0"/>
    <n v="1.2173543E-2"/>
    <n v="6.2149999999999999"/>
    <n v="6.2149999999999999"/>
    <x v="2952"/>
    <n v="4"/>
    <x v="4"/>
    <n v="4.053866666666667"/>
    <n v="5.8704424778761064"/>
  </r>
  <r>
    <x v="1"/>
    <x v="1186"/>
    <x v="0"/>
    <x v="4"/>
    <x v="4"/>
    <x v="2"/>
    <x v="0"/>
    <x v="0"/>
    <n v="0.11089655"/>
    <n v="11.1"/>
    <n v="11.1"/>
    <x v="2953"/>
    <n v="4"/>
    <x v="4"/>
    <n v="21.287177777777778"/>
    <n v="17.259873873873875"/>
  </r>
  <r>
    <x v="1"/>
    <x v="1063"/>
    <x v="0"/>
    <x v="4"/>
    <x v="4"/>
    <x v="2"/>
    <x v="0"/>
    <x v="0"/>
    <n v="4.0597054E-2"/>
    <n v="11.65"/>
    <n v="11.65"/>
    <x v="2954"/>
    <n v="4"/>
    <x v="4"/>
    <n v="20.81377777777778"/>
    <n v="16.07931330472103"/>
  </r>
  <r>
    <x v="1"/>
    <x v="245"/>
    <x v="0"/>
    <x v="4"/>
    <x v="4"/>
    <x v="2"/>
    <x v="0"/>
    <x v="0"/>
    <n v="8.7630565999999993E-2"/>
    <n v="12.6"/>
    <n v="12.6"/>
    <x v="2955"/>
    <n v="4"/>
    <x v="4"/>
    <n v="12.224755555555555"/>
    <n v="8.7319682539682546"/>
  </r>
  <r>
    <x v="1"/>
    <x v="1413"/>
    <x v="0"/>
    <x v="4"/>
    <x v="4"/>
    <x v="2"/>
    <x v="0"/>
    <x v="0"/>
    <n v="2.299122E-2"/>
    <n v="12.8"/>
    <n v="12.8"/>
    <x v="2956"/>
    <n v="4"/>
    <x v="4"/>
    <n v="12.772133333333334"/>
    <n v="8.9804062499999997"/>
  </r>
  <r>
    <x v="1"/>
    <x v="864"/>
    <x v="0"/>
    <x v="4"/>
    <x v="4"/>
    <x v="2"/>
    <x v="0"/>
    <x v="0"/>
    <n v="1.247354E-2"/>
    <n v="19.75"/>
    <n v="19.75"/>
    <x v="2957"/>
    <n v="4"/>
    <x v="4"/>
    <n v="20.843022222222221"/>
    <n v="9.4980860759493666"/>
  </r>
  <r>
    <x v="1"/>
    <x v="185"/>
    <x v="12"/>
    <x v="4"/>
    <x v="4"/>
    <x v="2"/>
    <x v="1"/>
    <x v="0"/>
    <n v="0"/>
    <n v="12.1"/>
    <n v="12.1"/>
    <x v="642"/>
    <n v="4"/>
    <x v="4"/>
    <n v="19.985111111111113"/>
    <n v="14.864958677685951"/>
  </r>
  <r>
    <x v="1"/>
    <x v="715"/>
    <x v="4"/>
    <x v="4"/>
    <x v="4"/>
    <x v="2"/>
    <x v="1"/>
    <x v="0"/>
    <n v="2.1020615999999999E-2"/>
    <n v="11.5"/>
    <n v="11.5"/>
    <x v="2958"/>
    <n v="4"/>
    <x v="4"/>
    <n v="14.532688888888888"/>
    <n v="11.373408695652174"/>
  </r>
  <r>
    <x v="1"/>
    <x v="731"/>
    <x v="4"/>
    <x v="4"/>
    <x v="4"/>
    <x v="2"/>
    <x v="1"/>
    <x v="0"/>
    <n v="5.6103840000000002E-2"/>
    <n v="15.7"/>
    <n v="15.7"/>
    <x v="2959"/>
    <n v="4"/>
    <x v="4"/>
    <n v="17.055822222222222"/>
    <n v="9.7772229299363058"/>
  </r>
  <r>
    <x v="1"/>
    <x v="301"/>
    <x v="5"/>
    <x v="4"/>
    <x v="4"/>
    <x v="2"/>
    <x v="1"/>
    <x v="0"/>
    <n v="5.2051255999999997E-2"/>
    <n v="8.51"/>
    <n v="8.51"/>
    <x v="319"/>
    <n v="4"/>
    <x v="4"/>
    <n v="15.805222222222223"/>
    <n v="16.715276145710931"/>
  </r>
  <r>
    <x v="1"/>
    <x v="848"/>
    <x v="5"/>
    <x v="4"/>
    <x v="4"/>
    <x v="2"/>
    <x v="1"/>
    <x v="0"/>
    <n v="0"/>
    <n v="9.6"/>
    <n v="9.6"/>
    <x v="2960"/>
    <n v="4"/>
    <x v="4"/>
    <n v="18.246488888888891"/>
    <n v="17.106083333333334"/>
  </r>
  <r>
    <x v="1"/>
    <x v="1144"/>
    <x v="5"/>
    <x v="4"/>
    <x v="4"/>
    <x v="2"/>
    <x v="1"/>
    <x v="0"/>
    <n v="8.8118180000000008E-3"/>
    <n v="14.15"/>
    <n v="14.15"/>
    <x v="2961"/>
    <n v="4"/>
    <x v="4"/>
    <n v="21.834555555555553"/>
    <n v="13.887703180212014"/>
  </r>
  <r>
    <x v="1"/>
    <x v="1415"/>
    <x v="5"/>
    <x v="4"/>
    <x v="4"/>
    <x v="2"/>
    <x v="1"/>
    <x v="0"/>
    <n v="7.2212787000000001E-2"/>
    <n v="14.65"/>
    <n v="14.65"/>
    <x v="2962"/>
    <n v="4"/>
    <x v="4"/>
    <n v="28.99548888888889"/>
    <n v="17.812928327645054"/>
  </r>
  <r>
    <x v="1"/>
    <x v="530"/>
    <x v="5"/>
    <x v="4"/>
    <x v="4"/>
    <x v="2"/>
    <x v="1"/>
    <x v="0"/>
    <n v="0"/>
    <n v="16"/>
    <n v="16"/>
    <x v="2963"/>
    <n v="4"/>
    <x v="4"/>
    <n v="23.387799999999999"/>
    <n v="13.155637499999999"/>
  </r>
  <r>
    <x v="1"/>
    <x v="1421"/>
    <x v="8"/>
    <x v="4"/>
    <x v="4"/>
    <x v="2"/>
    <x v="1"/>
    <x v="0"/>
    <n v="3.6111037999999998E-2"/>
    <n v="18.850000000000001"/>
    <n v="18.850000000000001"/>
    <x v="2964"/>
    <n v="4"/>
    <x v="4"/>
    <n v="6.4618000000000002"/>
    <n v="3.0852095490716178"/>
  </r>
  <r>
    <x v="1"/>
    <x v="570"/>
    <x v="9"/>
    <x v="4"/>
    <x v="4"/>
    <x v="2"/>
    <x v="1"/>
    <x v="0"/>
    <n v="5.9611153E-2"/>
    <n v="14.6"/>
    <n v="14.6"/>
    <x v="2117"/>
    <n v="4"/>
    <x v="4"/>
    <n v="26.483755555555557"/>
    <n v="16.32560273972603"/>
  </r>
  <r>
    <x v="1"/>
    <x v="1397"/>
    <x v="14"/>
    <x v="4"/>
    <x v="4"/>
    <x v="2"/>
    <x v="1"/>
    <x v="0"/>
    <n v="5.6191300999999999E-2"/>
    <n v="12.6"/>
    <n v="12.6"/>
    <x v="2965"/>
    <n v="4"/>
    <x v="4"/>
    <n v="5.9220222222222221"/>
    <n v="4.2300158730158737"/>
  </r>
  <r>
    <x v="1"/>
    <x v="607"/>
    <x v="6"/>
    <x v="4"/>
    <x v="4"/>
    <x v="2"/>
    <x v="1"/>
    <x v="0"/>
    <n v="2.6843265000000002E-2"/>
    <n v="7.31"/>
    <n v="7.31"/>
    <x v="2966"/>
    <n v="4"/>
    <x v="4"/>
    <n v="12.195222222222222"/>
    <n v="15.014637482900138"/>
  </r>
  <r>
    <x v="1"/>
    <x v="951"/>
    <x v="6"/>
    <x v="4"/>
    <x v="4"/>
    <x v="2"/>
    <x v="1"/>
    <x v="0"/>
    <n v="1.5908485E-2"/>
    <n v="7.9450000000000003"/>
    <n v="7.9450000000000003"/>
    <x v="2967"/>
    <n v="4"/>
    <x v="4"/>
    <n v="17.935666666666666"/>
    <n v="20.31730648206419"/>
  </r>
  <r>
    <x v="1"/>
    <x v="254"/>
    <x v="6"/>
    <x v="4"/>
    <x v="4"/>
    <x v="2"/>
    <x v="1"/>
    <x v="0"/>
    <n v="3.9572297999999999E-2"/>
    <n v="8.3949999999999996"/>
    <n v="8.3949999999999996"/>
    <x v="2968"/>
    <n v="4"/>
    <x v="4"/>
    <n v="11.211577777777778"/>
    <n v="12.019559261465158"/>
  </r>
  <r>
    <x v="1"/>
    <x v="1435"/>
    <x v="6"/>
    <x v="4"/>
    <x v="4"/>
    <x v="2"/>
    <x v="1"/>
    <x v="0"/>
    <n v="3.9723999000000003E-2"/>
    <n v="18.850000000000001"/>
    <n v="18.850000000000001"/>
    <x v="2191"/>
    <n v="4"/>
    <x v="4"/>
    <n v="4.560888888888889"/>
    <n v="2.1776127320954908"/>
  </r>
  <r>
    <x v="1"/>
    <x v="1391"/>
    <x v="6"/>
    <x v="4"/>
    <x v="4"/>
    <x v="2"/>
    <x v="1"/>
    <x v="0"/>
    <n v="0.155694794"/>
    <n v="21.25"/>
    <n v="21.25"/>
    <x v="1287"/>
    <n v="4"/>
    <x v="4"/>
    <n v="19.737444444444446"/>
    <n v="8.3593882352941176"/>
  </r>
  <r>
    <x v="1"/>
    <x v="1222"/>
    <x v="3"/>
    <x v="4"/>
    <x v="4"/>
    <x v="2"/>
    <x v="1"/>
    <x v="0"/>
    <n v="3.9004193E-2"/>
    <n v="9"/>
    <n v="9"/>
    <x v="2969"/>
    <n v="4"/>
    <x v="4"/>
    <n v="4.1132222222222223"/>
    <n v="4.1132222222222223"/>
  </r>
  <r>
    <x v="1"/>
    <x v="1305"/>
    <x v="3"/>
    <x v="4"/>
    <x v="4"/>
    <x v="2"/>
    <x v="1"/>
    <x v="0"/>
    <n v="0.113559058"/>
    <n v="11.8"/>
    <n v="11.8"/>
    <x v="2970"/>
    <n v="4"/>
    <x v="4"/>
    <n v="20.476933333333331"/>
    <n v="15.617999999999999"/>
  </r>
  <r>
    <x v="1"/>
    <x v="1436"/>
    <x v="3"/>
    <x v="4"/>
    <x v="4"/>
    <x v="2"/>
    <x v="1"/>
    <x v="0"/>
    <n v="5.0279603999999999E-2"/>
    <n v="15.2"/>
    <n v="15.2"/>
    <x v="1929"/>
    <n v="4"/>
    <x v="4"/>
    <n v="10.463911111111111"/>
    <n v="6.1957368421052639"/>
  </r>
  <r>
    <x v="1"/>
    <x v="1433"/>
    <x v="7"/>
    <x v="5"/>
    <x v="5"/>
    <x v="2"/>
    <x v="1"/>
    <x v="0"/>
    <n v="9.4637569999999997E-3"/>
    <n v="12.3"/>
    <n v="12.3"/>
    <x v="2971"/>
    <n v="4"/>
    <x v="5"/>
    <n v="18.459499999999998"/>
    <n v="6.0030894308943079"/>
  </r>
  <r>
    <x v="1"/>
    <x v="782"/>
    <x v="7"/>
    <x v="5"/>
    <x v="5"/>
    <x v="2"/>
    <x v="1"/>
    <x v="0"/>
    <n v="7.6389281000000003E-2"/>
    <n v="17.75"/>
    <n v="17.75"/>
    <x v="2972"/>
    <n v="4"/>
    <x v="5"/>
    <n v="27.788599999999999"/>
    <n v="6.2622197183098587"/>
  </r>
  <r>
    <x v="1"/>
    <x v="294"/>
    <x v="13"/>
    <x v="5"/>
    <x v="5"/>
    <x v="2"/>
    <x v="1"/>
    <x v="0"/>
    <n v="2.0833091000000001E-2"/>
    <n v="13.15"/>
    <n v="13.15"/>
    <x v="2860"/>
    <n v="4"/>
    <x v="5"/>
    <n v="21.639150000000001"/>
    <n v="6.5822509505703426"/>
  </r>
  <r>
    <x v="1"/>
    <x v="1244"/>
    <x v="1"/>
    <x v="5"/>
    <x v="5"/>
    <x v="2"/>
    <x v="1"/>
    <x v="0"/>
    <n v="0.188619537"/>
    <n v="8.3550000000000004"/>
    <n v="8.3550000000000004"/>
    <x v="2973"/>
    <n v="4"/>
    <x v="5"/>
    <n v="36.61045"/>
    <n v="17.527444643925794"/>
  </r>
  <r>
    <x v="1"/>
    <x v="9"/>
    <x v="1"/>
    <x v="5"/>
    <x v="5"/>
    <x v="2"/>
    <x v="1"/>
    <x v="0"/>
    <n v="0.10263304700000001"/>
    <n v="16.7"/>
    <n v="16.7"/>
    <x v="2974"/>
    <n v="4"/>
    <x v="5"/>
    <n v="45.207299999999996"/>
    <n v="10.828095808383233"/>
  </r>
  <r>
    <x v="1"/>
    <x v="1056"/>
    <x v="10"/>
    <x v="5"/>
    <x v="5"/>
    <x v="2"/>
    <x v="1"/>
    <x v="0"/>
    <n v="0.13169655"/>
    <n v="5.8"/>
    <n v="5.8"/>
    <x v="475"/>
    <n v="4"/>
    <x v="5"/>
    <n v="22.354299999999999"/>
    <n v="15.416758620689654"/>
  </r>
  <r>
    <x v="1"/>
    <x v="1058"/>
    <x v="10"/>
    <x v="5"/>
    <x v="5"/>
    <x v="2"/>
    <x v="1"/>
    <x v="0"/>
    <n v="8.7668235999999997E-2"/>
    <n v="16.25"/>
    <n v="16.25"/>
    <x v="2975"/>
    <n v="4"/>
    <x v="5"/>
    <n v="23.735250000000001"/>
    <n v="5.8425230769230767"/>
  </r>
  <r>
    <x v="1"/>
    <x v="1201"/>
    <x v="10"/>
    <x v="5"/>
    <x v="5"/>
    <x v="2"/>
    <x v="1"/>
    <x v="0"/>
    <n v="5.5746931E-2"/>
    <n v="17"/>
    <n v="17"/>
    <x v="2976"/>
    <n v="4"/>
    <x v="5"/>
    <n v="55.002850000000002"/>
    <n v="12.94184705882353"/>
  </r>
  <r>
    <x v="1"/>
    <x v="145"/>
    <x v="10"/>
    <x v="5"/>
    <x v="5"/>
    <x v="2"/>
    <x v="1"/>
    <x v="0"/>
    <n v="4.2480565999999997E-2"/>
    <n v="17.25"/>
    <n v="17.25"/>
    <x v="2641"/>
    <n v="4"/>
    <x v="5"/>
    <n v="43.369100000000003"/>
    <n v="10.056602898550725"/>
  </r>
  <r>
    <x v="1"/>
    <x v="1274"/>
    <x v="10"/>
    <x v="5"/>
    <x v="5"/>
    <x v="2"/>
    <x v="1"/>
    <x v="0"/>
    <n v="4.3079079999999999E-2"/>
    <n v="20.7"/>
    <n v="20.7"/>
    <x v="2977"/>
    <n v="4"/>
    <x v="5"/>
    <n v="44.450699999999998"/>
    <n v="8.5895072463768116"/>
  </r>
  <r>
    <x v="1"/>
    <x v="589"/>
    <x v="2"/>
    <x v="5"/>
    <x v="5"/>
    <x v="2"/>
    <x v="1"/>
    <x v="0"/>
    <n v="4.2861968E-2"/>
    <n v="5.19"/>
    <n v="5.19"/>
    <x v="1741"/>
    <n v="4"/>
    <x v="5"/>
    <n v="49.202750000000002"/>
    <n v="37.921194605009632"/>
  </r>
  <r>
    <x v="1"/>
    <x v="444"/>
    <x v="0"/>
    <x v="5"/>
    <x v="5"/>
    <x v="2"/>
    <x v="1"/>
    <x v="0"/>
    <n v="3.5554339999999997E-2"/>
    <n v="8.3000000000000007"/>
    <n v="8.3000000000000007"/>
    <x v="2034"/>
    <n v="4"/>
    <x v="5"/>
    <n v="9.3626500000000004"/>
    <n v="4.5121204819277105"/>
  </r>
  <r>
    <x v="1"/>
    <x v="36"/>
    <x v="0"/>
    <x v="5"/>
    <x v="5"/>
    <x v="2"/>
    <x v="1"/>
    <x v="0"/>
    <n v="0.122289654"/>
    <n v="11.8"/>
    <n v="11.8"/>
    <x v="2978"/>
    <n v="4"/>
    <x v="5"/>
    <n v="11.585050000000001"/>
    <n v="3.9271355932203389"/>
  </r>
  <r>
    <x v="1"/>
    <x v="681"/>
    <x v="0"/>
    <x v="5"/>
    <x v="5"/>
    <x v="2"/>
    <x v="1"/>
    <x v="0"/>
    <n v="0.100322104"/>
    <n v="12.35"/>
    <n v="12.35"/>
    <x v="2979"/>
    <n v="4"/>
    <x v="5"/>
    <n v="28.437950000000001"/>
    <n v="9.210672064777329"/>
  </r>
  <r>
    <x v="1"/>
    <x v="747"/>
    <x v="0"/>
    <x v="5"/>
    <x v="5"/>
    <x v="2"/>
    <x v="1"/>
    <x v="0"/>
    <n v="3.1225302999999999E-2"/>
    <n v="12.5"/>
    <n v="12.5"/>
    <x v="2980"/>
    <n v="4"/>
    <x v="5"/>
    <n v="25.72475"/>
    <n v="8.2319200000000006"/>
  </r>
  <r>
    <x v="1"/>
    <x v="785"/>
    <x v="12"/>
    <x v="5"/>
    <x v="5"/>
    <x v="2"/>
    <x v="1"/>
    <x v="0"/>
    <n v="0.16390215899999999"/>
    <n v="7.85"/>
    <n v="7.85"/>
    <x v="2667"/>
    <n v="4"/>
    <x v="5"/>
    <n v="35.836100000000002"/>
    <n v="18.260433121019108"/>
  </r>
  <r>
    <x v="1"/>
    <x v="1287"/>
    <x v="12"/>
    <x v="5"/>
    <x v="5"/>
    <x v="2"/>
    <x v="1"/>
    <x v="0"/>
    <n v="0"/>
    <n v="9.5"/>
    <n v="9.5"/>
    <x v="2276"/>
    <n v="4"/>
    <x v="5"/>
    <n v="47.2468"/>
    <n v="19.893389473684209"/>
  </r>
  <r>
    <x v="1"/>
    <x v="32"/>
    <x v="12"/>
    <x v="5"/>
    <x v="5"/>
    <x v="2"/>
    <x v="1"/>
    <x v="0"/>
    <n v="4.6848053000000001E-2"/>
    <n v="10.1"/>
    <n v="10.1"/>
    <x v="2981"/>
    <n v="4"/>
    <x v="5"/>
    <n v="15.171950000000001"/>
    <n v="6.0086930693069309"/>
  </r>
  <r>
    <x v="1"/>
    <x v="656"/>
    <x v="4"/>
    <x v="5"/>
    <x v="5"/>
    <x v="2"/>
    <x v="1"/>
    <x v="0"/>
    <n v="6.4785629999999997E-2"/>
    <n v="19.850000000000001"/>
    <n v="19.850000000000001"/>
    <x v="2982"/>
    <n v="4"/>
    <x v="5"/>
    <n v="30.942599999999999"/>
    <n v="6.2352846347607045"/>
  </r>
  <r>
    <x v="1"/>
    <x v="1437"/>
    <x v="5"/>
    <x v="5"/>
    <x v="5"/>
    <x v="2"/>
    <x v="1"/>
    <x v="0"/>
    <n v="3.5071955000000002E-2"/>
    <n v="5.1100000000000003"/>
    <n v="5.1100000000000003"/>
    <x v="720"/>
    <n v="4"/>
    <x v="5"/>
    <n v="40.805250000000001"/>
    <n v="31.941487279843443"/>
  </r>
  <r>
    <x v="1"/>
    <x v="1353"/>
    <x v="5"/>
    <x v="5"/>
    <x v="5"/>
    <x v="2"/>
    <x v="1"/>
    <x v="0"/>
    <n v="3.2203666999999998E-2"/>
    <n v="9"/>
    <n v="9"/>
    <x v="2983"/>
    <n v="4"/>
    <x v="5"/>
    <n v="25.200399999999998"/>
    <n v="11.200177777777776"/>
  </r>
  <r>
    <x v="1"/>
    <x v="345"/>
    <x v="5"/>
    <x v="5"/>
    <x v="5"/>
    <x v="2"/>
    <x v="1"/>
    <x v="0"/>
    <n v="4.2061099999999997E-2"/>
    <n v="13"/>
    <n v="13"/>
    <x v="723"/>
    <n v="4"/>
    <x v="5"/>
    <n v="63.525350000000003"/>
    <n v="19.54626153846154"/>
  </r>
  <r>
    <x v="1"/>
    <x v="622"/>
    <x v="5"/>
    <x v="5"/>
    <x v="5"/>
    <x v="2"/>
    <x v="1"/>
    <x v="0"/>
    <n v="2.4790706999999999E-2"/>
    <n v="13.15"/>
    <n v="13.15"/>
    <x v="2206"/>
    <n v="4"/>
    <x v="5"/>
    <n v="44.392150000000001"/>
    <n v="13.503315589353612"/>
  </r>
  <r>
    <x v="1"/>
    <x v="1438"/>
    <x v="5"/>
    <x v="5"/>
    <x v="5"/>
    <x v="2"/>
    <x v="2"/>
    <x v="0"/>
    <n v="0.13583682799999999"/>
    <n v="15.75"/>
    <n v="15.75"/>
    <x v="1080"/>
    <n v="4"/>
    <x v="5"/>
    <n v="25.092500000000001"/>
    <n v="6.372698412698413"/>
  </r>
  <r>
    <x v="1"/>
    <x v="1426"/>
    <x v="5"/>
    <x v="5"/>
    <x v="5"/>
    <x v="2"/>
    <x v="2"/>
    <x v="0"/>
    <n v="4.7645037000000001E-2"/>
    <n v="18"/>
    <n v="18"/>
    <x v="2884"/>
    <n v="4"/>
    <x v="5"/>
    <n v="43.160550000000001"/>
    <n v="9.5912333333333333"/>
  </r>
  <r>
    <x v="1"/>
    <x v="1067"/>
    <x v="5"/>
    <x v="5"/>
    <x v="5"/>
    <x v="2"/>
    <x v="2"/>
    <x v="0"/>
    <n v="0.168531813"/>
    <n v="18.850000000000001"/>
    <n v="18.850000000000001"/>
    <x v="2984"/>
    <n v="4"/>
    <x v="5"/>
    <n v="48.128399999999999"/>
    <n v="10.212923076923076"/>
  </r>
  <r>
    <x v="1"/>
    <x v="344"/>
    <x v="5"/>
    <x v="5"/>
    <x v="5"/>
    <x v="2"/>
    <x v="2"/>
    <x v="0"/>
    <n v="9.4694278000000007E-2"/>
    <n v="19.600000000000001"/>
    <n v="19.600000000000001"/>
    <x v="2985"/>
    <n v="4"/>
    <x v="5"/>
    <n v="63.742449999999998"/>
    <n v="13.00866326530612"/>
  </r>
  <r>
    <x v="1"/>
    <x v="486"/>
    <x v="6"/>
    <x v="5"/>
    <x v="5"/>
    <x v="2"/>
    <x v="2"/>
    <x v="0"/>
    <n v="0.10440023800000001"/>
    <n v="7.51"/>
    <n v="7.51"/>
    <x v="2986"/>
    <n v="4"/>
    <x v="5"/>
    <n v="28.3886"/>
    <n v="15.120426098535287"/>
  </r>
  <r>
    <x v="1"/>
    <x v="623"/>
    <x v="6"/>
    <x v="5"/>
    <x v="5"/>
    <x v="2"/>
    <x v="2"/>
    <x v="0"/>
    <n v="9.9681253999999997E-2"/>
    <n v="9.3949999999999996"/>
    <n v="9.3949999999999996"/>
    <x v="2987"/>
    <n v="4"/>
    <x v="5"/>
    <n v="26.606999999999999"/>
    <n v="11.328153273017563"/>
  </r>
  <r>
    <x v="1"/>
    <x v="71"/>
    <x v="6"/>
    <x v="5"/>
    <x v="5"/>
    <x v="2"/>
    <x v="2"/>
    <x v="0"/>
    <n v="2.9107003999999999E-2"/>
    <n v="10.8"/>
    <n v="10.8"/>
    <x v="2988"/>
    <n v="4"/>
    <x v="5"/>
    <n v="60.130549999999999"/>
    <n v="22.270574074074073"/>
  </r>
  <r>
    <x v="1"/>
    <x v="1234"/>
    <x v="6"/>
    <x v="5"/>
    <x v="5"/>
    <x v="2"/>
    <x v="2"/>
    <x v="0"/>
    <n v="3.9231651999999999E-2"/>
    <n v="18"/>
    <n v="18"/>
    <x v="2815"/>
    <n v="4"/>
    <x v="5"/>
    <n v="36.285449999999997"/>
    <n v="8.0634333333333323"/>
  </r>
  <r>
    <x v="1"/>
    <x v="1439"/>
    <x v="3"/>
    <x v="5"/>
    <x v="5"/>
    <x v="2"/>
    <x v="2"/>
    <x v="0"/>
    <n v="1.4072398999999999E-2"/>
    <n v="6.8650000000000002"/>
    <n v="6.8650000000000002"/>
    <x v="2989"/>
    <n v="4"/>
    <x v="5"/>
    <n v="31.8413"/>
    <n v="18.552833211944645"/>
  </r>
  <r>
    <x v="1"/>
    <x v="1236"/>
    <x v="3"/>
    <x v="5"/>
    <x v="5"/>
    <x v="2"/>
    <x v="2"/>
    <x v="0"/>
    <n v="8.2250142999999998E-2"/>
    <n v="7.5350000000000001"/>
    <n v="7.5350000000000001"/>
    <x v="493"/>
    <n v="4"/>
    <x v="5"/>
    <n v="29.585999999999999"/>
    <n v="15.705905773059056"/>
  </r>
  <r>
    <x v="1"/>
    <x v="401"/>
    <x v="3"/>
    <x v="5"/>
    <x v="5"/>
    <x v="2"/>
    <x v="2"/>
    <x v="0"/>
    <n v="6.1409710999999999E-2"/>
    <n v="7.63"/>
    <n v="7.63"/>
    <x v="2990"/>
    <n v="4"/>
    <x v="5"/>
    <n v="23.660900000000002"/>
    <n v="12.404141546526869"/>
  </r>
  <r>
    <x v="1"/>
    <x v="1422"/>
    <x v="3"/>
    <x v="5"/>
    <x v="5"/>
    <x v="2"/>
    <x v="2"/>
    <x v="0"/>
    <n v="0.168780385"/>
    <n v="9.8949999999999996"/>
    <n v="9.8949999999999996"/>
    <x v="2166"/>
    <n v="4"/>
    <x v="5"/>
    <n v="59.214100000000002"/>
    <n v="23.936978271854475"/>
  </r>
  <r>
    <x v="1"/>
    <x v="1210"/>
    <x v="3"/>
    <x v="5"/>
    <x v="5"/>
    <x v="2"/>
    <x v="2"/>
    <x v="0"/>
    <n v="3.6147028999999997E-2"/>
    <n v="14.15"/>
    <n v="14.15"/>
    <x v="2991"/>
    <n v="4"/>
    <x v="5"/>
    <n v="9.8284500000000001"/>
    <n v="2.7783604240282687"/>
  </r>
  <r>
    <x v="1"/>
    <x v="352"/>
    <x v="15"/>
    <x v="5"/>
    <x v="5"/>
    <x v="2"/>
    <x v="2"/>
    <x v="0"/>
    <n v="3.0789914000000002E-2"/>
    <n v="12.85"/>
    <n v="12.85"/>
    <x v="1415"/>
    <n v="4"/>
    <x v="5"/>
    <n v="63.725999999999999"/>
    <n v="19.836887159533074"/>
  </r>
  <r>
    <x v="0"/>
    <x v="1440"/>
    <x v="7"/>
    <x v="4"/>
    <x v="4"/>
    <x v="2"/>
    <x v="2"/>
    <x v="0"/>
    <n v="1.7096552000000001E-2"/>
    <n v="5.44"/>
    <n v="5.44"/>
    <x v="2259"/>
    <n v="4"/>
    <x v="4"/>
    <n v="19.792999999999999"/>
    <n v="32.745772058823526"/>
  </r>
  <r>
    <x v="0"/>
    <x v="1441"/>
    <x v="7"/>
    <x v="4"/>
    <x v="4"/>
    <x v="2"/>
    <x v="2"/>
    <x v="0"/>
    <n v="4.8625598999999999E-2"/>
    <n v="5.4649999999999999"/>
    <n v="5.4649999999999999"/>
    <x v="921"/>
    <n v="4"/>
    <x v="4"/>
    <n v="14.362511111111111"/>
    <n v="23.652808783165597"/>
  </r>
  <r>
    <x v="0"/>
    <x v="1280"/>
    <x v="7"/>
    <x v="4"/>
    <x v="4"/>
    <x v="2"/>
    <x v="2"/>
    <x v="0"/>
    <n v="3.8398937000000001E-2"/>
    <n v="7.22"/>
    <n v="7.22"/>
    <x v="2992"/>
    <n v="4"/>
    <x v="4"/>
    <n v="6.8834444444444447"/>
    <n v="8.5804709141274245"/>
  </r>
  <r>
    <x v="0"/>
    <x v="133"/>
    <x v="7"/>
    <x v="4"/>
    <x v="4"/>
    <x v="2"/>
    <x v="2"/>
    <x v="0"/>
    <n v="4.5358609000000001E-2"/>
    <n v="9.8000000000000007"/>
    <n v="9.8000000000000007"/>
    <x v="117"/>
    <n v="4"/>
    <x v="4"/>
    <n v="4.0208222222222219"/>
    <n v="3.6925918367346933"/>
  </r>
  <r>
    <x v="0"/>
    <x v="1340"/>
    <x v="13"/>
    <x v="4"/>
    <x v="4"/>
    <x v="2"/>
    <x v="2"/>
    <x v="0"/>
    <n v="2.455854E-2"/>
    <n v="5.26"/>
    <n v="5.26"/>
    <x v="2993"/>
    <n v="4"/>
    <x v="4"/>
    <n v="10.622977777777779"/>
    <n v="18.17619771863118"/>
  </r>
  <r>
    <x v="0"/>
    <x v="288"/>
    <x v="13"/>
    <x v="4"/>
    <x v="4"/>
    <x v="2"/>
    <x v="2"/>
    <x v="0"/>
    <n v="0.11408536800000001"/>
    <n v="12.8"/>
    <n v="12.8"/>
    <x v="2994"/>
    <n v="4"/>
    <x v="4"/>
    <n v="15.709311111111113"/>
    <n v="11.045609375"/>
  </r>
  <r>
    <x v="0"/>
    <x v="382"/>
    <x v="11"/>
    <x v="4"/>
    <x v="4"/>
    <x v="2"/>
    <x v="2"/>
    <x v="0"/>
    <n v="6.9229076000000001E-2"/>
    <n v="9"/>
    <n v="9"/>
    <x v="2995"/>
    <n v="4"/>
    <x v="4"/>
    <n v="6.2179333333333329"/>
    <n v="6.2179333333333329"/>
  </r>
  <r>
    <x v="0"/>
    <x v="1138"/>
    <x v="1"/>
    <x v="4"/>
    <x v="4"/>
    <x v="2"/>
    <x v="2"/>
    <x v="0"/>
    <n v="5.3730028999999999E-2"/>
    <n v="5.4050000000000002"/>
    <n v="5.4050000000000002"/>
    <x v="2996"/>
    <n v="4"/>
    <x v="4"/>
    <n v="22.119355555555554"/>
    <n v="36.831489361702126"/>
  </r>
  <r>
    <x v="0"/>
    <x v="350"/>
    <x v="1"/>
    <x v="4"/>
    <x v="4"/>
    <x v="2"/>
    <x v="2"/>
    <x v="0"/>
    <n v="0.16102754999999999"/>
    <n v="19.7"/>
    <n v="19.7"/>
    <x v="723"/>
    <n v="4"/>
    <x v="4"/>
    <n v="28.233488888888889"/>
    <n v="12.898548223350256"/>
  </r>
  <r>
    <x v="0"/>
    <x v="684"/>
    <x v="10"/>
    <x v="4"/>
    <x v="4"/>
    <x v="2"/>
    <x v="2"/>
    <x v="0"/>
    <n v="9.6413750000000006E-3"/>
    <n v="10.895"/>
    <n v="10.895"/>
    <x v="8"/>
    <n v="4"/>
    <x v="4"/>
    <n v="13.797000000000001"/>
    <n v="11.397246443322626"/>
  </r>
  <r>
    <x v="0"/>
    <x v="342"/>
    <x v="10"/>
    <x v="4"/>
    <x v="4"/>
    <x v="2"/>
    <x v="2"/>
    <x v="0"/>
    <n v="7.4070351000000006E-2"/>
    <n v="12.6"/>
    <n v="12.6"/>
    <x v="2997"/>
    <n v="4"/>
    <x v="4"/>
    <n v="28.2484"/>
    <n v="20.177428571428571"/>
  </r>
  <r>
    <x v="0"/>
    <x v="320"/>
    <x v="10"/>
    <x v="4"/>
    <x v="4"/>
    <x v="2"/>
    <x v="2"/>
    <x v="0"/>
    <n v="1.9550858000000001E-2"/>
    <n v="14.85"/>
    <n v="14.85"/>
    <x v="339"/>
    <n v="4"/>
    <x v="4"/>
    <n v="29.310111111111112"/>
    <n v="17.763703703703705"/>
  </r>
  <r>
    <x v="0"/>
    <x v="1442"/>
    <x v="10"/>
    <x v="4"/>
    <x v="4"/>
    <x v="2"/>
    <x v="2"/>
    <x v="0"/>
    <n v="9.9344825999999997E-2"/>
    <n v="15.6"/>
    <n v="15.6"/>
    <x v="2998"/>
    <n v="4"/>
    <x v="4"/>
    <n v="7.0688222222222219"/>
    <n v="4.0781666666666663"/>
  </r>
  <r>
    <x v="0"/>
    <x v="337"/>
    <x v="10"/>
    <x v="4"/>
    <x v="4"/>
    <x v="2"/>
    <x v="2"/>
    <x v="0"/>
    <n v="3.0990354000000001E-2"/>
    <n v="20.350000000000001"/>
    <n v="20.350000000000001"/>
    <x v="2999"/>
    <n v="4"/>
    <x v="4"/>
    <n v="28.485244444444447"/>
    <n v="12.597896805896806"/>
  </r>
  <r>
    <x v="0"/>
    <x v="958"/>
    <x v="0"/>
    <x v="4"/>
    <x v="4"/>
    <x v="2"/>
    <x v="2"/>
    <x v="0"/>
    <n v="3.9925235000000003E-2"/>
    <n v="8.3650000000000002"/>
    <n v="8.3650000000000002"/>
    <x v="3000"/>
    <n v="4"/>
    <x v="4"/>
    <n v="21.024311111111111"/>
    <n v="22.620298864315597"/>
  </r>
  <r>
    <x v="0"/>
    <x v="791"/>
    <x v="0"/>
    <x v="4"/>
    <x v="4"/>
    <x v="2"/>
    <x v="2"/>
    <x v="0"/>
    <n v="6.9078149000000005E-2"/>
    <n v="8.9600000000000009"/>
    <n v="8.9600000000000009"/>
    <x v="3001"/>
    <n v="4"/>
    <x v="4"/>
    <n v="21.975200000000001"/>
    <n v="22.073303571428571"/>
  </r>
  <r>
    <x v="0"/>
    <x v="1307"/>
    <x v="0"/>
    <x v="4"/>
    <x v="4"/>
    <x v="2"/>
    <x v="2"/>
    <x v="0"/>
    <n v="2.2965292000000002E-2"/>
    <n v="19.2"/>
    <n v="19.2"/>
    <x v="470"/>
    <n v="4"/>
    <x v="4"/>
    <n v="20.188333333333333"/>
    <n v="9.4632812499999996"/>
  </r>
  <r>
    <x v="0"/>
    <x v="140"/>
    <x v="8"/>
    <x v="4"/>
    <x v="4"/>
    <x v="2"/>
    <x v="2"/>
    <x v="0"/>
    <n v="7.8218910000000003E-2"/>
    <n v="9.1950000000000003"/>
    <n v="9.1950000000000003"/>
    <x v="3002"/>
    <n v="4"/>
    <x v="4"/>
    <n v="11.962177777777777"/>
    <n v="11.708493746601413"/>
  </r>
  <r>
    <x v="0"/>
    <x v="718"/>
    <x v="8"/>
    <x v="4"/>
    <x v="4"/>
    <x v="2"/>
    <x v="2"/>
    <x v="0"/>
    <n v="5.7538034000000002E-2"/>
    <n v="11.8"/>
    <n v="11.8"/>
    <x v="3003"/>
    <n v="4"/>
    <x v="4"/>
    <n v="16.648511111111112"/>
    <n v="12.698016949152542"/>
  </r>
  <r>
    <x v="0"/>
    <x v="688"/>
    <x v="14"/>
    <x v="4"/>
    <x v="4"/>
    <x v="2"/>
    <x v="2"/>
    <x v="0"/>
    <n v="0"/>
    <n v="20.75"/>
    <n v="20.75"/>
    <x v="3004"/>
    <n v="4"/>
    <x v="4"/>
    <n v="26.665333333333333"/>
    <n v="11.565686746987952"/>
  </r>
  <r>
    <x v="0"/>
    <x v="602"/>
    <x v="6"/>
    <x v="4"/>
    <x v="4"/>
    <x v="2"/>
    <x v="2"/>
    <x v="0"/>
    <n v="0.129766301"/>
    <n v="5.0949999999999998"/>
    <n v="5.0949999999999998"/>
    <x v="3005"/>
    <n v="4"/>
    <x v="4"/>
    <n v="15.742644444444444"/>
    <n v="27.808400392541706"/>
  </r>
  <r>
    <x v="0"/>
    <x v="1443"/>
    <x v="6"/>
    <x v="4"/>
    <x v="4"/>
    <x v="2"/>
    <x v="2"/>
    <x v="0"/>
    <n v="8.1252930000000001E-2"/>
    <n v="8.8949999999999996"/>
    <n v="8.8949999999999996"/>
    <x v="3006"/>
    <n v="4"/>
    <x v="4"/>
    <n v="5.5334222222222227"/>
    <n v="5.5987408656548627"/>
  </r>
  <r>
    <x v="0"/>
    <x v="611"/>
    <x v="6"/>
    <x v="4"/>
    <x v="4"/>
    <x v="2"/>
    <x v="2"/>
    <x v="0"/>
    <n v="9.7398254000000004E-2"/>
    <n v="14.5"/>
    <n v="14.5"/>
    <x v="3007"/>
    <n v="4"/>
    <x v="4"/>
    <n v="17.491799999999998"/>
    <n v="10.856979310344828"/>
  </r>
  <r>
    <x v="0"/>
    <x v="482"/>
    <x v="6"/>
    <x v="4"/>
    <x v="4"/>
    <x v="2"/>
    <x v="2"/>
    <x v="0"/>
    <n v="1.8600248999999999E-2"/>
    <n v="19.350000000000001"/>
    <n v="19.350000000000001"/>
    <x v="2655"/>
    <n v="4"/>
    <x v="4"/>
    <n v="12.250488888888889"/>
    <n v="5.6979018087855291"/>
  </r>
  <r>
    <x v="0"/>
    <x v="674"/>
    <x v="7"/>
    <x v="5"/>
    <x v="5"/>
    <x v="2"/>
    <x v="2"/>
    <x v="0"/>
    <n v="4.9902382000000002E-2"/>
    <n v="6.2149999999999999"/>
    <n v="6.2149999999999999"/>
    <x v="3008"/>
    <n v="4"/>
    <x v="5"/>
    <n v="56.451549999999997"/>
    <n v="36.332453740949319"/>
  </r>
  <r>
    <x v="0"/>
    <x v="133"/>
    <x v="7"/>
    <x v="5"/>
    <x v="5"/>
    <x v="2"/>
    <x v="2"/>
    <x v="0"/>
    <n v="4.5522854000000001E-2"/>
    <n v="9.8000000000000007"/>
    <n v="9.8000000000000007"/>
    <x v="1391"/>
    <n v="4"/>
    <x v="5"/>
    <n v="8.7718500000000006"/>
    <n v="3.5803469387755102"/>
  </r>
  <r>
    <x v="0"/>
    <x v="1359"/>
    <x v="7"/>
    <x v="5"/>
    <x v="5"/>
    <x v="2"/>
    <x v="2"/>
    <x v="0"/>
    <n v="3.4605881999999998E-2"/>
    <n v="14.3"/>
    <n v="14.3"/>
    <x v="3009"/>
    <n v="4"/>
    <x v="5"/>
    <n v="23.99315"/>
    <n v="6.711370629370629"/>
  </r>
  <r>
    <x v="0"/>
    <x v="925"/>
    <x v="7"/>
    <x v="5"/>
    <x v="5"/>
    <x v="2"/>
    <x v="2"/>
    <x v="0"/>
    <n v="6.3207198000000006E-2"/>
    <n v="17.350000000000001"/>
    <n v="17.350000000000001"/>
    <x v="3010"/>
    <n v="4"/>
    <x v="5"/>
    <n v="22.345749999999999"/>
    <n v="5.1517579250720456"/>
  </r>
  <r>
    <x v="0"/>
    <x v="1348"/>
    <x v="13"/>
    <x v="5"/>
    <x v="5"/>
    <x v="2"/>
    <x v="2"/>
    <x v="0"/>
    <n v="3.4800078999999998E-2"/>
    <n v="6.55"/>
    <n v="6.55"/>
    <x v="2502"/>
    <n v="4"/>
    <x v="5"/>
    <n v="39.382199999999997"/>
    <n v="24.050198473282443"/>
  </r>
  <r>
    <x v="0"/>
    <x v="1393"/>
    <x v="11"/>
    <x v="5"/>
    <x v="5"/>
    <x v="2"/>
    <x v="2"/>
    <x v="0"/>
    <n v="6.1008888999999997E-2"/>
    <n v="10.695"/>
    <n v="10.695"/>
    <x v="1114"/>
    <n v="4"/>
    <x v="5"/>
    <n v="44.392800000000001"/>
    <n v="16.603197755960728"/>
  </r>
  <r>
    <x v="0"/>
    <x v="461"/>
    <x v="1"/>
    <x v="5"/>
    <x v="5"/>
    <x v="2"/>
    <x v="2"/>
    <x v="0"/>
    <n v="0.1408005"/>
    <n v="6.8849999999999998"/>
    <n v="6.8849999999999998"/>
    <x v="3011"/>
    <n v="4"/>
    <x v="5"/>
    <n v="27.855699999999999"/>
    <n v="16.183413217138707"/>
  </r>
  <r>
    <x v="0"/>
    <x v="661"/>
    <x v="1"/>
    <x v="5"/>
    <x v="5"/>
    <x v="2"/>
    <x v="2"/>
    <x v="0"/>
    <n v="2.5309134E-2"/>
    <n v="17.2"/>
    <n v="17.2"/>
    <x v="3012"/>
    <n v="4"/>
    <x v="5"/>
    <n v="36.760449999999999"/>
    <n v="8.5489418604651171"/>
  </r>
  <r>
    <x v="0"/>
    <x v="377"/>
    <x v="10"/>
    <x v="5"/>
    <x v="5"/>
    <x v="2"/>
    <x v="2"/>
    <x v="0"/>
    <n v="3.8363203999999998E-2"/>
    <n v="6.9050000000000002"/>
    <n v="6.9050000000000002"/>
    <x v="2793"/>
    <n v="4"/>
    <x v="5"/>
    <n v="24.543150000000001"/>
    <n v="14.217610427226647"/>
  </r>
  <r>
    <x v="0"/>
    <x v="1321"/>
    <x v="10"/>
    <x v="5"/>
    <x v="5"/>
    <x v="2"/>
    <x v="2"/>
    <x v="0"/>
    <n v="0"/>
    <n v="8.7100000000000009"/>
    <n v="8.7100000000000009"/>
    <x v="3013"/>
    <n v="4"/>
    <x v="5"/>
    <n v="10.893599999999999"/>
    <n v="5.0028013777267502"/>
  </r>
  <r>
    <x v="0"/>
    <x v="1361"/>
    <x v="10"/>
    <x v="5"/>
    <x v="5"/>
    <x v="2"/>
    <x v="2"/>
    <x v="0"/>
    <n v="0.14669243300000001"/>
    <n v="10.195"/>
    <n v="10.195"/>
    <x v="1788"/>
    <n v="4"/>
    <x v="5"/>
    <n v="48.644849999999998"/>
    <n v="19.085767533104463"/>
  </r>
  <r>
    <x v="0"/>
    <x v="136"/>
    <x v="10"/>
    <x v="5"/>
    <x v="5"/>
    <x v="2"/>
    <x v="2"/>
    <x v="0"/>
    <n v="2.3454399000000001E-2"/>
    <n v="11.35"/>
    <n v="11.35"/>
    <x v="2304"/>
    <n v="4"/>
    <x v="5"/>
    <n v="45.490200000000002"/>
    <n v="16.031788546255509"/>
  </r>
  <r>
    <x v="0"/>
    <x v="337"/>
    <x v="10"/>
    <x v="5"/>
    <x v="5"/>
    <x v="2"/>
    <x v="2"/>
    <x v="0"/>
    <n v="3.1102570999999999E-2"/>
    <n v="20.350000000000001"/>
    <n v="20.350000000000001"/>
    <x v="3014"/>
    <n v="4"/>
    <x v="5"/>
    <n v="64.316800000000001"/>
    <n v="12.642122850122849"/>
  </r>
  <r>
    <x v="0"/>
    <x v="489"/>
    <x v="2"/>
    <x v="5"/>
    <x v="5"/>
    <x v="2"/>
    <x v="2"/>
    <x v="0"/>
    <n v="4.7697859000000002E-2"/>
    <n v="9.6950000000000003"/>
    <n v="9.6950000000000003"/>
    <x v="3015"/>
    <n v="4"/>
    <x v="5"/>
    <n v="61.153599999999997"/>
    <n v="25.230985043837027"/>
  </r>
  <r>
    <x v="0"/>
    <x v="1444"/>
    <x v="2"/>
    <x v="5"/>
    <x v="5"/>
    <x v="2"/>
    <x v="2"/>
    <x v="0"/>
    <n v="6.6551267999999997E-2"/>
    <n v="15.15"/>
    <n v="15.15"/>
    <x v="3016"/>
    <n v="4"/>
    <x v="5"/>
    <n v="36.168999999999997"/>
    <n v="9.5495709570957086"/>
  </r>
  <r>
    <x v="0"/>
    <x v="1074"/>
    <x v="2"/>
    <x v="5"/>
    <x v="5"/>
    <x v="2"/>
    <x v="2"/>
    <x v="0"/>
    <n v="1.6747537999999999E-2"/>
    <n v="16.2"/>
    <n v="16.2"/>
    <x v="2493"/>
    <n v="4"/>
    <x v="5"/>
    <n v="24.668150000000001"/>
    <n v="6.0909012345679017"/>
  </r>
  <r>
    <x v="0"/>
    <x v="710"/>
    <x v="2"/>
    <x v="5"/>
    <x v="5"/>
    <x v="2"/>
    <x v="2"/>
    <x v="0"/>
    <n v="4.2716708999999999E-2"/>
    <n v="17.7"/>
    <n v="17.7"/>
    <x v="720"/>
    <n v="4"/>
    <x v="5"/>
    <n v="40.805250000000001"/>
    <n v="9.2215254237288136"/>
  </r>
  <r>
    <x v="0"/>
    <x v="1297"/>
    <x v="0"/>
    <x v="5"/>
    <x v="5"/>
    <x v="2"/>
    <x v="2"/>
    <x v="0"/>
    <n v="3.8976088999999998E-2"/>
    <n v="5.7850000000000001"/>
    <n v="5.7850000000000001"/>
    <x v="3017"/>
    <n v="4"/>
    <x v="5"/>
    <n v="66.056299999999993"/>
    <n v="45.674191875540181"/>
  </r>
  <r>
    <x v="0"/>
    <x v="330"/>
    <x v="0"/>
    <x v="5"/>
    <x v="5"/>
    <x v="2"/>
    <x v="0"/>
    <x v="0"/>
    <n v="7.8843930000000007E-2"/>
    <n v="8.0500000000000007"/>
    <n v="8.0500000000000007"/>
    <x v="3018"/>
    <n v="4"/>
    <x v="5"/>
    <n v="64.266149999999996"/>
    <n v="31.93349068322981"/>
  </r>
  <r>
    <x v="0"/>
    <x v="1410"/>
    <x v="8"/>
    <x v="5"/>
    <x v="5"/>
    <x v="2"/>
    <x v="0"/>
    <x v="0"/>
    <n v="0"/>
    <n v="16"/>
    <n v="16"/>
    <x v="3019"/>
    <n v="4"/>
    <x v="5"/>
    <n v="12.042949999999999"/>
    <n v="3.0107374999999998"/>
  </r>
  <r>
    <x v="0"/>
    <x v="1148"/>
    <x v="8"/>
    <x v="5"/>
    <x v="5"/>
    <x v="2"/>
    <x v="0"/>
    <x v="0"/>
    <n v="2.7233780999999999E-2"/>
    <n v="19.25"/>
    <n v="19.25"/>
    <x v="3020"/>
    <n v="4"/>
    <x v="5"/>
    <n v="49.377749999999999"/>
    <n v="10.260311688311688"/>
  </r>
  <r>
    <x v="0"/>
    <x v="1299"/>
    <x v="14"/>
    <x v="5"/>
    <x v="5"/>
    <x v="2"/>
    <x v="0"/>
    <x v="0"/>
    <n v="0.14103353599999999"/>
    <n v="5.3650000000000002"/>
    <n v="5.3650000000000002"/>
    <x v="846"/>
    <n v="4"/>
    <x v="5"/>
    <n v="43.4191"/>
    <n v="32.372115563839699"/>
  </r>
  <r>
    <x v="0"/>
    <x v="568"/>
    <x v="6"/>
    <x v="5"/>
    <x v="5"/>
    <x v="2"/>
    <x v="0"/>
    <x v="0"/>
    <n v="9.0456903000000005E-2"/>
    <n v="6.67"/>
    <n v="6.67"/>
    <x v="3021"/>
    <n v="4"/>
    <x v="5"/>
    <n v="32.815649999999998"/>
    <n v="19.679550224887556"/>
  </r>
  <r>
    <x v="0"/>
    <x v="912"/>
    <x v="6"/>
    <x v="5"/>
    <x v="5"/>
    <x v="2"/>
    <x v="0"/>
    <x v="0"/>
    <n v="0.124126756"/>
    <n v="6.67"/>
    <n v="6.67"/>
    <x v="3022"/>
    <n v="4"/>
    <x v="5"/>
    <n v="22.237850000000002"/>
    <n v="13.336041979010496"/>
  </r>
  <r>
    <x v="0"/>
    <x v="402"/>
    <x v="6"/>
    <x v="5"/>
    <x v="5"/>
    <x v="2"/>
    <x v="0"/>
    <x v="0"/>
    <n v="9.4185483E-2"/>
    <n v="11.8"/>
    <n v="11.8"/>
    <x v="447"/>
    <n v="4"/>
    <x v="5"/>
    <n v="31.567599999999999"/>
    <n v="10.700881355932202"/>
  </r>
  <r>
    <x v="0"/>
    <x v="452"/>
    <x v="6"/>
    <x v="5"/>
    <x v="5"/>
    <x v="2"/>
    <x v="0"/>
    <x v="0"/>
    <n v="3.079807E-2"/>
    <n v="15.7"/>
    <n v="15.7"/>
    <x v="3023"/>
    <n v="4"/>
    <x v="5"/>
    <n v="63.243099999999998"/>
    <n v="16.112891719745225"/>
  </r>
  <r>
    <x v="0"/>
    <x v="513"/>
    <x v="6"/>
    <x v="5"/>
    <x v="5"/>
    <x v="2"/>
    <x v="0"/>
    <x v="0"/>
    <n v="8.0141165E-2"/>
    <n v="16.850000000000001"/>
    <n v="16.850000000000001"/>
    <x v="2027"/>
    <n v="4"/>
    <x v="5"/>
    <n v="27.863600000000002"/>
    <n v="6.6145044510385755"/>
  </r>
  <r>
    <x v="0"/>
    <x v="353"/>
    <x v="6"/>
    <x v="5"/>
    <x v="5"/>
    <x v="2"/>
    <x v="0"/>
    <x v="0"/>
    <n v="0.13908768299999999"/>
    <n v="18.850000000000001"/>
    <n v="18.850000000000001"/>
    <x v="3024"/>
    <n v="4"/>
    <x v="5"/>
    <n v="62.943100000000001"/>
    <n v="13.356625994694959"/>
  </r>
  <r>
    <x v="0"/>
    <x v="432"/>
    <x v="3"/>
    <x v="5"/>
    <x v="5"/>
    <x v="2"/>
    <x v="0"/>
    <x v="0"/>
    <n v="1.9308606999999998E-2"/>
    <n v="5.92"/>
    <n v="5.92"/>
    <x v="3025"/>
    <n v="4"/>
    <x v="5"/>
    <n v="12.267300000000001"/>
    <n v="8.2887162162162173"/>
  </r>
  <r>
    <x v="0"/>
    <x v="1116"/>
    <x v="3"/>
    <x v="5"/>
    <x v="5"/>
    <x v="2"/>
    <x v="0"/>
    <x v="0"/>
    <n v="0.11330222299999999"/>
    <n v="8.85"/>
    <n v="8.85"/>
    <x v="3026"/>
    <n v="4"/>
    <x v="5"/>
    <n v="31.284700000000001"/>
    <n v="14.139977401129945"/>
  </r>
  <r>
    <x v="0"/>
    <x v="689"/>
    <x v="15"/>
    <x v="5"/>
    <x v="5"/>
    <x v="2"/>
    <x v="0"/>
    <x v="0"/>
    <n v="1.7730950999999998E-2"/>
    <n v="10.195"/>
    <n v="10.195"/>
    <x v="3027"/>
    <n v="4"/>
    <x v="5"/>
    <n v="59.963450000000002"/>
    <n v="23.526611083864641"/>
  </r>
  <r>
    <x v="0"/>
    <x v="1432"/>
    <x v="15"/>
    <x v="5"/>
    <x v="5"/>
    <x v="2"/>
    <x v="0"/>
    <x v="0"/>
    <n v="5.3481818E-2"/>
    <n v="17.600000000000001"/>
    <n v="17.600000000000001"/>
    <x v="3028"/>
    <n v="4"/>
    <x v="5"/>
    <n v="11.951499999999999"/>
    <n v="2.7162499999999996"/>
  </r>
  <r>
    <x v="1"/>
    <x v="347"/>
    <x v="5"/>
    <x v="4"/>
    <x v="4"/>
    <x v="2"/>
    <x v="0"/>
    <x v="0"/>
    <n v="0.186445212"/>
    <n v="7.8250000000000002"/>
    <n v="7.8250000000000002"/>
    <x v="3029"/>
    <n v="4"/>
    <x v="4"/>
    <n v="28.396644444444444"/>
    <n v="32.660677316293928"/>
  </r>
  <r>
    <x v="0"/>
    <x v="1141"/>
    <x v="2"/>
    <x v="4"/>
    <x v="4"/>
    <x v="2"/>
    <x v="0"/>
    <x v="0"/>
    <n v="7.3060300999999994E-2"/>
    <n v="13.65"/>
    <n v="13.65"/>
    <x v="843"/>
    <n v="4"/>
    <x v="4"/>
    <n v="21.804733333333335"/>
    <n v="14.376747252747252"/>
  </r>
  <r>
    <x v="0"/>
    <x v="726"/>
    <x v="0"/>
    <x v="4"/>
    <x v="4"/>
    <x v="2"/>
    <x v="0"/>
    <x v="0"/>
    <n v="0.103129612"/>
    <n v="6.11"/>
    <n v="6.11"/>
    <x v="3030"/>
    <n v="4"/>
    <x v="4"/>
    <n v="14.399644444444444"/>
    <n v="21.210605564648116"/>
  </r>
  <r>
    <x v="0"/>
    <x v="1329"/>
    <x v="0"/>
    <x v="4"/>
    <x v="4"/>
    <x v="2"/>
    <x v="0"/>
    <x v="0"/>
    <n v="1.2229464000000001E-2"/>
    <n v="18.2"/>
    <n v="18.2"/>
    <x v="3031"/>
    <n v="4"/>
    <x v="4"/>
    <n v="6.3211555555555554"/>
    <n v="3.1258461538461542"/>
  </r>
  <r>
    <x v="0"/>
    <x v="678"/>
    <x v="6"/>
    <x v="4"/>
    <x v="4"/>
    <x v="2"/>
    <x v="0"/>
    <x v="0"/>
    <n v="1.7895690999999998E-2"/>
    <n v="13.5"/>
    <n v="13.5"/>
    <x v="2866"/>
    <n v="4"/>
    <x v="4"/>
    <n v="8.8328888888888883"/>
    <n v="5.8885925925925919"/>
  </r>
  <r>
    <x v="1"/>
    <x v="552"/>
    <x v="5"/>
    <x v="8"/>
    <x v="8"/>
    <x v="2"/>
    <x v="1"/>
    <x v="0"/>
    <n v="4.4652785E-2"/>
    <n v="9.3000000000000007"/>
    <n v="9.3000000000000007"/>
    <x v="3032"/>
    <n v="4"/>
    <x v="8"/>
    <n v="35.297171428571424"/>
    <n v="26.567763440860212"/>
  </r>
  <r>
    <x v="1"/>
    <x v="49"/>
    <x v="7"/>
    <x v="8"/>
    <x v="8"/>
    <x v="2"/>
    <x v="1"/>
    <x v="0"/>
    <n v="1.4628382000000001E-2"/>
    <n v="7.9749999999999996"/>
    <n v="7.9749999999999996"/>
    <x v="3033"/>
    <n v="4"/>
    <x v="8"/>
    <n v="11.760714285714286"/>
    <n v="10.322884012539186"/>
  </r>
  <r>
    <x v="1"/>
    <x v="404"/>
    <x v="7"/>
    <x v="8"/>
    <x v="8"/>
    <x v="2"/>
    <x v="1"/>
    <x v="0"/>
    <n v="3.5404051999999998E-2"/>
    <n v="12.65"/>
    <n v="12.65"/>
    <x v="3034"/>
    <n v="4"/>
    <x v="8"/>
    <n v="32.942999999999998"/>
    <n v="18.229328063241105"/>
  </r>
  <r>
    <x v="1"/>
    <x v="613"/>
    <x v="13"/>
    <x v="8"/>
    <x v="8"/>
    <x v="2"/>
    <x v="1"/>
    <x v="0"/>
    <n v="0.12886135900000001"/>
    <n v="16.75"/>
    <n v="16.75"/>
    <x v="3035"/>
    <n v="4"/>
    <x v="8"/>
    <n v="12.326514285714286"/>
    <n v="5.1513791044776118"/>
  </r>
  <r>
    <x v="1"/>
    <x v="466"/>
    <x v="1"/>
    <x v="8"/>
    <x v="8"/>
    <x v="2"/>
    <x v="1"/>
    <x v="0"/>
    <n v="9.7866208999999996E-2"/>
    <n v="8.5"/>
    <n v="8.5"/>
    <x v="3036"/>
    <n v="4"/>
    <x v="8"/>
    <n v="7.3046285714285712"/>
    <n v="6.0155764705882353"/>
  </r>
  <r>
    <x v="1"/>
    <x v="90"/>
    <x v="1"/>
    <x v="8"/>
    <x v="8"/>
    <x v="2"/>
    <x v="1"/>
    <x v="0"/>
    <n v="0.112203445"/>
    <n v="12.5"/>
    <n v="12.5"/>
    <x v="3037"/>
    <n v="4"/>
    <x v="8"/>
    <n v="17.306285714285714"/>
    <n v="9.6915200000000006"/>
  </r>
  <r>
    <x v="1"/>
    <x v="296"/>
    <x v="2"/>
    <x v="8"/>
    <x v="8"/>
    <x v="2"/>
    <x v="1"/>
    <x v="0"/>
    <n v="0.124428516"/>
    <n v="18"/>
    <n v="18"/>
    <x v="3038"/>
    <n v="4"/>
    <x v="8"/>
    <n v="17.130342857142857"/>
    <n v="6.6618000000000004"/>
  </r>
  <r>
    <x v="1"/>
    <x v="810"/>
    <x v="2"/>
    <x v="8"/>
    <x v="8"/>
    <x v="2"/>
    <x v="1"/>
    <x v="0"/>
    <n v="4.1730507E-2"/>
    <n v="19.7"/>
    <n v="19.7"/>
    <x v="3039"/>
    <n v="4"/>
    <x v="8"/>
    <n v="15.613028571428572"/>
    <n v="5.5477766497461936"/>
  </r>
  <r>
    <x v="1"/>
    <x v="612"/>
    <x v="0"/>
    <x v="8"/>
    <x v="8"/>
    <x v="2"/>
    <x v="1"/>
    <x v="0"/>
    <n v="8.5258864000000004E-2"/>
    <n v="5.6550000000000002"/>
    <n v="5.6550000000000002"/>
    <x v="3040"/>
    <n v="4"/>
    <x v="8"/>
    <n v="23.692857142857143"/>
    <n v="29.328028293545533"/>
  </r>
  <r>
    <x v="1"/>
    <x v="1030"/>
    <x v="0"/>
    <x v="8"/>
    <x v="8"/>
    <x v="2"/>
    <x v="1"/>
    <x v="0"/>
    <n v="8.8691614000000002E-2"/>
    <n v="7.7850000000000001"/>
    <n v="7.7850000000000001"/>
    <x v="2932"/>
    <n v="4"/>
    <x v="8"/>
    <n v="8.835857142857142"/>
    <n v="7.9448940269749517"/>
  </r>
  <r>
    <x v="1"/>
    <x v="1445"/>
    <x v="0"/>
    <x v="8"/>
    <x v="8"/>
    <x v="2"/>
    <x v="1"/>
    <x v="0"/>
    <n v="0"/>
    <n v="9.6950000000000003"/>
    <n v="9.6950000000000003"/>
    <x v="3041"/>
    <n v="4"/>
    <x v="8"/>
    <n v="26.455685714285714"/>
    <n v="19.101578133058275"/>
  </r>
  <r>
    <x v="1"/>
    <x v="1446"/>
    <x v="0"/>
    <x v="8"/>
    <x v="8"/>
    <x v="2"/>
    <x v="1"/>
    <x v="0"/>
    <n v="0.171355643"/>
    <n v="14.65"/>
    <n v="14.65"/>
    <x v="3042"/>
    <n v="4"/>
    <x v="8"/>
    <n v="6.8098857142857137"/>
    <n v="3.2538703071672352"/>
  </r>
  <r>
    <x v="1"/>
    <x v="332"/>
    <x v="0"/>
    <x v="8"/>
    <x v="8"/>
    <x v="2"/>
    <x v="1"/>
    <x v="0"/>
    <n v="8.1304828999999995E-2"/>
    <n v="16.75"/>
    <n v="16.75"/>
    <x v="3043"/>
    <n v="4"/>
    <x v="8"/>
    <n v="36.928400000000003"/>
    <n v="15.432764179104479"/>
  </r>
  <r>
    <x v="1"/>
    <x v="1247"/>
    <x v="0"/>
    <x v="8"/>
    <x v="8"/>
    <x v="2"/>
    <x v="1"/>
    <x v="0"/>
    <n v="1.2272797E-2"/>
    <n v="18.25"/>
    <n v="18.25"/>
    <x v="567"/>
    <n v="4"/>
    <x v="8"/>
    <n v="22.898485714285716"/>
    <n v="8.7829808219178087"/>
  </r>
  <r>
    <x v="1"/>
    <x v="1100"/>
    <x v="4"/>
    <x v="8"/>
    <x v="8"/>
    <x v="2"/>
    <x v="1"/>
    <x v="0"/>
    <n v="6.953231E-2"/>
    <n v="9"/>
    <n v="9"/>
    <x v="3044"/>
    <n v="4"/>
    <x v="8"/>
    <n v="38.084057142857141"/>
    <n v="29.62093333333333"/>
  </r>
  <r>
    <x v="1"/>
    <x v="970"/>
    <x v="4"/>
    <x v="8"/>
    <x v="8"/>
    <x v="2"/>
    <x v="1"/>
    <x v="0"/>
    <n v="8.9135671E-2"/>
    <n v="10"/>
    <n v="10"/>
    <x v="2504"/>
    <n v="4"/>
    <x v="8"/>
    <n v="20.987171428571429"/>
    <n v="14.69102"/>
  </r>
  <r>
    <x v="1"/>
    <x v="893"/>
    <x v="4"/>
    <x v="8"/>
    <x v="8"/>
    <x v="2"/>
    <x v="1"/>
    <x v="0"/>
    <n v="3.2250092000000001E-2"/>
    <n v="11.15"/>
    <n v="11.15"/>
    <x v="1631"/>
    <n v="4"/>
    <x v="8"/>
    <n v="23.436085714285717"/>
    <n v="14.713237668161435"/>
  </r>
  <r>
    <x v="1"/>
    <x v="990"/>
    <x v="4"/>
    <x v="8"/>
    <x v="8"/>
    <x v="2"/>
    <x v="1"/>
    <x v="0"/>
    <n v="1.8845298E-2"/>
    <n v="12.5"/>
    <n v="12.5"/>
    <x v="383"/>
    <n v="4"/>
    <x v="8"/>
    <n v="13.819771428571428"/>
    <n v="7.7390720000000002"/>
  </r>
  <r>
    <x v="1"/>
    <x v="619"/>
    <x v="4"/>
    <x v="8"/>
    <x v="8"/>
    <x v="2"/>
    <x v="1"/>
    <x v="0"/>
    <n v="0.1630653"/>
    <n v="18.2"/>
    <n v="18.2"/>
    <x v="1772"/>
    <n v="4"/>
    <x v="8"/>
    <n v="6.1869428571428573"/>
    <n v="2.3795934065934068"/>
  </r>
  <r>
    <x v="1"/>
    <x v="1437"/>
    <x v="5"/>
    <x v="8"/>
    <x v="8"/>
    <x v="2"/>
    <x v="1"/>
    <x v="0"/>
    <n v="3.4868095000000002E-2"/>
    <n v="5.1100000000000003"/>
    <n v="5.1100000000000003"/>
    <x v="1318"/>
    <n v="4"/>
    <x v="8"/>
    <n v="23.402999999999999"/>
    <n v="32.058904109589037"/>
  </r>
  <r>
    <x v="1"/>
    <x v="191"/>
    <x v="5"/>
    <x v="8"/>
    <x v="8"/>
    <x v="2"/>
    <x v="1"/>
    <x v="0"/>
    <n v="5.9774650000000004E-3"/>
    <n v="6.36"/>
    <n v="6.36"/>
    <x v="859"/>
    <n v="4"/>
    <x v="8"/>
    <n v="23.336085714285712"/>
    <n v="25.684371069182387"/>
  </r>
  <r>
    <x v="1"/>
    <x v="991"/>
    <x v="5"/>
    <x v="8"/>
    <x v="8"/>
    <x v="2"/>
    <x v="1"/>
    <x v="0"/>
    <n v="6.76387E-3"/>
    <n v="12.5"/>
    <n v="12.5"/>
    <x v="3045"/>
    <n v="4"/>
    <x v="8"/>
    <n v="5.8301714285714281"/>
    <n v="3.2648959999999998"/>
  </r>
  <r>
    <x v="1"/>
    <x v="1438"/>
    <x v="5"/>
    <x v="8"/>
    <x v="8"/>
    <x v="2"/>
    <x v="1"/>
    <x v="0"/>
    <n v="0.13504726"/>
    <n v="15.75"/>
    <n v="15.75"/>
    <x v="3046"/>
    <n v="4"/>
    <x v="8"/>
    <n v="14.081428571428571"/>
    <n v="6.2584126984126982"/>
  </r>
  <r>
    <x v="1"/>
    <x v="1339"/>
    <x v="9"/>
    <x v="8"/>
    <x v="8"/>
    <x v="2"/>
    <x v="1"/>
    <x v="0"/>
    <n v="4.8677482000000001E-2"/>
    <n v="10.65"/>
    <n v="10.65"/>
    <x v="132"/>
    <n v="4"/>
    <x v="8"/>
    <n v="23.736085714285714"/>
    <n v="15.60118309859155"/>
  </r>
  <r>
    <x v="1"/>
    <x v="672"/>
    <x v="6"/>
    <x v="8"/>
    <x v="8"/>
    <x v="2"/>
    <x v="1"/>
    <x v="0"/>
    <n v="8.5938463000000007E-2"/>
    <n v="9"/>
    <n v="9"/>
    <x v="3047"/>
    <n v="4"/>
    <x v="8"/>
    <n v="24.097371428571428"/>
    <n v="18.7424"/>
  </r>
  <r>
    <x v="1"/>
    <x v="429"/>
    <x v="6"/>
    <x v="8"/>
    <x v="8"/>
    <x v="2"/>
    <x v="1"/>
    <x v="0"/>
    <n v="2.9567217999999999E-2"/>
    <n v="9.6950000000000003"/>
    <n v="9.6950000000000003"/>
    <x v="1654"/>
    <n v="4"/>
    <x v="8"/>
    <n v="22.927428571428571"/>
    <n v="16.554100051572973"/>
  </r>
  <r>
    <x v="1"/>
    <x v="871"/>
    <x v="6"/>
    <x v="8"/>
    <x v="8"/>
    <x v="2"/>
    <x v="1"/>
    <x v="0"/>
    <n v="7.4601505999999998E-2"/>
    <n v="15.35"/>
    <n v="15.35"/>
    <x v="3048"/>
    <n v="4"/>
    <x v="8"/>
    <n v="12.99757142857143"/>
    <n v="5.9272312703583063"/>
  </r>
  <r>
    <x v="1"/>
    <x v="1447"/>
    <x v="3"/>
    <x v="8"/>
    <x v="8"/>
    <x v="2"/>
    <x v="1"/>
    <x v="0"/>
    <n v="0.115010655"/>
    <n v="6.1349999999999998"/>
    <n v="6.1349999999999998"/>
    <x v="3049"/>
    <n v="4"/>
    <x v="8"/>
    <n v="23.0748"/>
    <n v="26.328215158924205"/>
  </r>
  <r>
    <x v="0"/>
    <x v="1441"/>
    <x v="7"/>
    <x v="8"/>
    <x v="8"/>
    <x v="2"/>
    <x v="1"/>
    <x v="0"/>
    <n v="4.8518008000000001E-2"/>
    <n v="5.4649999999999999"/>
    <n v="5.4649999999999999"/>
    <x v="1420"/>
    <n v="4"/>
    <x v="8"/>
    <n v="18.994657142857143"/>
    <n v="24.329844464775849"/>
  </r>
  <r>
    <x v="0"/>
    <x v="1045"/>
    <x v="7"/>
    <x v="8"/>
    <x v="8"/>
    <x v="2"/>
    <x v="1"/>
    <x v="0"/>
    <n v="7.9312366999999995E-2"/>
    <n v="6.1349999999999998"/>
    <n v="6.1349999999999998"/>
    <x v="1053"/>
    <n v="4"/>
    <x v="8"/>
    <n v="21.676657142857145"/>
    <n v="24.732942135289328"/>
  </r>
  <r>
    <x v="0"/>
    <x v="384"/>
    <x v="7"/>
    <x v="8"/>
    <x v="8"/>
    <x v="2"/>
    <x v="1"/>
    <x v="0"/>
    <n v="0.16151689399999999"/>
    <n v="7.8550000000000004"/>
    <n v="7.8550000000000004"/>
    <x v="3050"/>
    <n v="4"/>
    <x v="8"/>
    <n v="5.297828571428572"/>
    <n v="4.7211712285168685"/>
  </r>
  <r>
    <x v="0"/>
    <x v="1448"/>
    <x v="7"/>
    <x v="8"/>
    <x v="8"/>
    <x v="2"/>
    <x v="1"/>
    <x v="0"/>
    <n v="0.105287746"/>
    <n v="11.15"/>
    <n v="11.15"/>
    <x v="3051"/>
    <n v="4"/>
    <x v="8"/>
    <n v="14.752114285714285"/>
    <n v="9.2614170403587437"/>
  </r>
  <r>
    <x v="0"/>
    <x v="217"/>
    <x v="7"/>
    <x v="8"/>
    <x v="8"/>
    <x v="2"/>
    <x v="1"/>
    <x v="0"/>
    <n v="0.117339056"/>
    <n v="20.2"/>
    <n v="20.2"/>
    <x v="3052"/>
    <n v="4"/>
    <x v="8"/>
    <n v="27.858714285714285"/>
    <n v="9.6540099009900988"/>
  </r>
  <r>
    <x v="0"/>
    <x v="1393"/>
    <x v="11"/>
    <x v="8"/>
    <x v="8"/>
    <x v="2"/>
    <x v="1"/>
    <x v="0"/>
    <n v="6.0654267999999997E-2"/>
    <n v="10.695"/>
    <n v="10.695"/>
    <x v="3053"/>
    <n v="4"/>
    <x v="8"/>
    <n v="24.967314285714284"/>
    <n v="16.341393174380549"/>
  </r>
  <r>
    <x v="0"/>
    <x v="1138"/>
    <x v="1"/>
    <x v="8"/>
    <x v="8"/>
    <x v="2"/>
    <x v="1"/>
    <x v="0"/>
    <n v="5.3611143999999999E-2"/>
    <n v="5.4050000000000002"/>
    <n v="5.4050000000000002"/>
    <x v="3054"/>
    <n v="4"/>
    <x v="8"/>
    <n v="28.253457142857144"/>
    <n v="36.590971322849214"/>
  </r>
  <r>
    <x v="0"/>
    <x v="1109"/>
    <x v="1"/>
    <x v="8"/>
    <x v="8"/>
    <x v="2"/>
    <x v="1"/>
    <x v="0"/>
    <n v="0.170251293"/>
    <n v="11.8"/>
    <n v="11.8"/>
    <x v="3055"/>
    <n v="4"/>
    <x v="8"/>
    <n v="16.640485714285713"/>
    <n v="9.8714745762711864"/>
  </r>
  <r>
    <x v="0"/>
    <x v="1184"/>
    <x v="1"/>
    <x v="8"/>
    <x v="8"/>
    <x v="2"/>
    <x v="1"/>
    <x v="0"/>
    <n v="2.7341529E-2"/>
    <n v="19.5"/>
    <n v="19.5"/>
    <x v="3056"/>
    <n v="4"/>
    <x v="8"/>
    <n v="22.613142857142858"/>
    <n v="8.1175384615384623"/>
  </r>
  <r>
    <x v="0"/>
    <x v="1047"/>
    <x v="2"/>
    <x v="8"/>
    <x v="8"/>
    <x v="2"/>
    <x v="1"/>
    <x v="0"/>
    <n v="8.2386010999999995E-2"/>
    <n v="8.18"/>
    <n v="8.18"/>
    <x v="3057"/>
    <n v="4"/>
    <x v="8"/>
    <n v="8.0941142857142854"/>
    <n v="6.9265036674816631"/>
  </r>
  <r>
    <x v="0"/>
    <x v="489"/>
    <x v="2"/>
    <x v="8"/>
    <x v="8"/>
    <x v="2"/>
    <x v="1"/>
    <x v="0"/>
    <n v="4.7420609000000002E-2"/>
    <n v="9.6950000000000003"/>
    <n v="9.6950000000000003"/>
    <x v="3058"/>
    <n v="4"/>
    <x v="8"/>
    <n v="35.144914285714286"/>
    <n v="25.375389375966993"/>
  </r>
  <r>
    <x v="0"/>
    <x v="1449"/>
    <x v="2"/>
    <x v="8"/>
    <x v="8"/>
    <x v="2"/>
    <x v="1"/>
    <x v="0"/>
    <n v="6.3162607999999995E-2"/>
    <n v="10"/>
    <n v="10"/>
    <x v="2179"/>
    <n v="4"/>
    <x v="8"/>
    <n v="32.666685714285713"/>
    <n v="22.866679999999999"/>
  </r>
  <r>
    <x v="0"/>
    <x v="881"/>
    <x v="2"/>
    <x v="8"/>
    <x v="8"/>
    <x v="2"/>
    <x v="1"/>
    <x v="0"/>
    <n v="0"/>
    <n v="18.7"/>
    <n v="18.7"/>
    <x v="3059"/>
    <n v="4"/>
    <x v="8"/>
    <n v="32.743000000000002"/>
    <n v="12.256737967914439"/>
  </r>
  <r>
    <x v="0"/>
    <x v="819"/>
    <x v="0"/>
    <x v="8"/>
    <x v="8"/>
    <x v="2"/>
    <x v="1"/>
    <x v="0"/>
    <n v="2.4944396000000001E-2"/>
    <n v="16.100000000000001"/>
    <n v="16.100000000000001"/>
    <x v="1049"/>
    <n v="4"/>
    <x v="8"/>
    <n v="13.634428571428572"/>
    <n v="5.9280124223602479"/>
  </r>
  <r>
    <x v="0"/>
    <x v="106"/>
    <x v="0"/>
    <x v="8"/>
    <x v="8"/>
    <x v="2"/>
    <x v="1"/>
    <x v="0"/>
    <n v="0.119439636"/>
    <n v="16.7"/>
    <n v="16.7"/>
    <x v="3060"/>
    <n v="4"/>
    <x v="8"/>
    <n v="26.028228571428571"/>
    <n v="10.910035928143712"/>
  </r>
  <r>
    <x v="0"/>
    <x v="527"/>
    <x v="8"/>
    <x v="8"/>
    <x v="8"/>
    <x v="2"/>
    <x v="1"/>
    <x v="0"/>
    <n v="9.1560606000000003E-2"/>
    <n v="18.7"/>
    <n v="18.7"/>
    <x v="2203"/>
    <n v="4"/>
    <x v="8"/>
    <n v="26.047028571428569"/>
    <n v="9.7502245989304814"/>
  </r>
  <r>
    <x v="0"/>
    <x v="1299"/>
    <x v="14"/>
    <x v="8"/>
    <x v="8"/>
    <x v="2"/>
    <x v="1"/>
    <x v="0"/>
    <n v="0.14021376199999999"/>
    <n v="5.3650000000000002"/>
    <n v="5.3650000000000002"/>
    <x v="3061"/>
    <n v="4"/>
    <x v="8"/>
    <n v="24.825199999999999"/>
    <n v="32.390754892823857"/>
  </r>
  <r>
    <x v="0"/>
    <x v="1450"/>
    <x v="6"/>
    <x v="8"/>
    <x v="8"/>
    <x v="2"/>
    <x v="1"/>
    <x v="0"/>
    <n v="9.9113429000000003E-2"/>
    <n v="14.65"/>
    <n v="14.65"/>
    <x v="1338"/>
    <n v="4"/>
    <x v="8"/>
    <n v="7.5523714285714281"/>
    <n v="3.6086416382252557"/>
  </r>
  <r>
    <x v="0"/>
    <x v="1451"/>
    <x v="3"/>
    <x v="8"/>
    <x v="8"/>
    <x v="2"/>
    <x v="1"/>
    <x v="0"/>
    <n v="3.9920687000000003E-2"/>
    <n v="19.350000000000001"/>
    <n v="19.350000000000001"/>
    <x v="3062"/>
    <n v="4"/>
    <x v="8"/>
    <n v="23.340971428571429"/>
    <n v="8.4437622739018074"/>
  </r>
  <r>
    <x v="0"/>
    <x v="433"/>
    <x v="15"/>
    <x v="8"/>
    <x v="8"/>
    <x v="2"/>
    <x v="1"/>
    <x v="0"/>
    <n v="0"/>
    <n v="17.7"/>
    <n v="17.7"/>
    <x v="3063"/>
    <n v="4"/>
    <x v="8"/>
    <n v="26.227485714285713"/>
    <n v="10.372451977401131"/>
  </r>
  <r>
    <x v="1"/>
    <x v="1232"/>
    <x v="5"/>
    <x v="8"/>
    <x v="8"/>
    <x v="2"/>
    <x v="1"/>
    <x v="0"/>
    <n v="1.3127547999999999E-2"/>
    <n v="8.18"/>
    <n v="8.18"/>
    <x v="3064"/>
    <n v="4"/>
    <x v="8"/>
    <n v="20.287914285714287"/>
    <n v="17.361295843520782"/>
  </r>
  <r>
    <x v="1"/>
    <x v="1452"/>
    <x v="14"/>
    <x v="6"/>
    <x v="6"/>
    <x v="1"/>
    <x v="0"/>
    <x v="2"/>
    <n v="5.2264270000000002E-2"/>
    <n v="10.395"/>
    <n v="10.395"/>
    <x v="3065"/>
    <n v="4"/>
    <x v="6"/>
    <n v="12.189261538461539"/>
    <n v="15.243905723905725"/>
  </r>
  <r>
    <x v="1"/>
    <x v="953"/>
    <x v="3"/>
    <x v="6"/>
    <x v="6"/>
    <x v="1"/>
    <x v="0"/>
    <x v="2"/>
    <n v="2.3168230000000001E-2"/>
    <n v="9.8000000000000007"/>
    <n v="9.8000000000000007"/>
    <x v="3066"/>
    <n v="4"/>
    <x v="6"/>
    <n v="3.6543076923076923"/>
    <n v="4.8475510204081633"/>
  </r>
  <r>
    <x v="1"/>
    <x v="1197"/>
    <x v="7"/>
    <x v="6"/>
    <x v="6"/>
    <x v="1"/>
    <x v="0"/>
    <x v="2"/>
    <n v="0.17236542799999999"/>
    <n v="9.17"/>
    <n v="9.17"/>
    <x v="3067"/>
    <n v="4"/>
    <x v="6"/>
    <n v="11.142076923076925"/>
    <n v="15.795747001090513"/>
  </r>
  <r>
    <x v="1"/>
    <x v="483"/>
    <x v="7"/>
    <x v="6"/>
    <x v="6"/>
    <x v="1"/>
    <x v="0"/>
    <x v="2"/>
    <n v="0.29494889699999999"/>
    <n v="11.1"/>
    <n v="11.1"/>
    <x v="3068"/>
    <n v="4"/>
    <x v="6"/>
    <n v="12.235415384615383"/>
    <n v="14.329765765765766"/>
  </r>
  <r>
    <x v="1"/>
    <x v="796"/>
    <x v="7"/>
    <x v="6"/>
    <x v="6"/>
    <x v="1"/>
    <x v="0"/>
    <x v="2"/>
    <n v="0.18625085199999999"/>
    <n v="12.3"/>
    <n v="12.3"/>
    <x v="3069"/>
    <n v="4"/>
    <x v="6"/>
    <n v="2.8682615384615384"/>
    <n v="3.0314959349593491"/>
  </r>
  <r>
    <x v="1"/>
    <x v="614"/>
    <x v="11"/>
    <x v="6"/>
    <x v="6"/>
    <x v="1"/>
    <x v="0"/>
    <x v="2"/>
    <n v="0.121180705"/>
    <n v="8.8949999999999996"/>
    <n v="8.8949999999999996"/>
    <x v="3070"/>
    <n v="4"/>
    <x v="6"/>
    <n v="13.61823076923077"/>
    <n v="19.902979201798765"/>
  </r>
  <r>
    <x v="1"/>
    <x v="1131"/>
    <x v="1"/>
    <x v="6"/>
    <x v="6"/>
    <x v="1"/>
    <x v="0"/>
    <x v="2"/>
    <n v="0.21332355"/>
    <n v="6.3"/>
    <n v="6.3"/>
    <x v="1725"/>
    <n v="4"/>
    <x v="6"/>
    <n v="16.040538461538461"/>
    <n v="33.099523809523809"/>
  </r>
  <r>
    <x v="1"/>
    <x v="175"/>
    <x v="1"/>
    <x v="6"/>
    <x v="6"/>
    <x v="1"/>
    <x v="0"/>
    <x v="2"/>
    <n v="0.20839771500000001"/>
    <n v="6.4649999999999999"/>
    <n v="6.4649999999999999"/>
    <x v="881"/>
    <n v="4"/>
    <x v="6"/>
    <n v="20.4068"/>
    <n v="41.034555297757159"/>
  </r>
  <r>
    <x v="1"/>
    <x v="90"/>
    <x v="1"/>
    <x v="6"/>
    <x v="6"/>
    <x v="1"/>
    <x v="0"/>
    <x v="2"/>
    <n v="0.18784108199999999"/>
    <n v="12.5"/>
    <n v="12.5"/>
    <x v="3071"/>
    <n v="4"/>
    <x v="6"/>
    <n v="9.1726153846153853"/>
    <n v="9.5395199999999996"/>
  </r>
  <r>
    <x v="1"/>
    <x v="938"/>
    <x v="1"/>
    <x v="6"/>
    <x v="6"/>
    <x v="1"/>
    <x v="0"/>
    <x v="2"/>
    <n v="8.4176825999999996E-2"/>
    <n v="16.600000000000001"/>
    <n v="16.600000000000001"/>
    <x v="3072"/>
    <n v="4"/>
    <x v="6"/>
    <n v="9.0778769230769232"/>
    <n v="7.1091807228915656"/>
  </r>
  <r>
    <x v="1"/>
    <x v="1382"/>
    <x v="1"/>
    <x v="6"/>
    <x v="6"/>
    <x v="1"/>
    <x v="0"/>
    <x v="2"/>
    <n v="0.10866572300000001"/>
    <n v="19.7"/>
    <n v="19.7"/>
    <x v="3073"/>
    <n v="4"/>
    <x v="6"/>
    <n v="6.647676923076923"/>
    <n v="4.3867918781725885"/>
  </r>
  <r>
    <x v="1"/>
    <x v="467"/>
    <x v="10"/>
    <x v="6"/>
    <x v="6"/>
    <x v="1"/>
    <x v="0"/>
    <x v="2"/>
    <n v="9.5064731E-2"/>
    <n v="10.6"/>
    <n v="10.6"/>
    <x v="3074"/>
    <n v="4"/>
    <x v="6"/>
    <n v="17.881861538461539"/>
    <n v="21.930584905660378"/>
  </r>
  <r>
    <x v="1"/>
    <x v="1181"/>
    <x v="10"/>
    <x v="6"/>
    <x v="6"/>
    <x v="1"/>
    <x v="0"/>
    <x v="2"/>
    <n v="0.14975313200000001"/>
    <n v="20.350000000000001"/>
    <n v="20.350000000000001"/>
    <x v="3075"/>
    <n v="4"/>
    <x v="6"/>
    <n v="19.98149230769231"/>
    <n v="12.764589680589681"/>
  </r>
  <r>
    <x v="1"/>
    <x v="733"/>
    <x v="2"/>
    <x v="6"/>
    <x v="6"/>
    <x v="1"/>
    <x v="0"/>
    <x v="2"/>
    <n v="4.4093977999999999E-2"/>
    <n v="8.8949999999999996"/>
    <n v="8.8949999999999996"/>
    <x v="3076"/>
    <n v="4"/>
    <x v="6"/>
    <n v="16.030415384615385"/>
    <n v="23.428375491849355"/>
  </r>
  <r>
    <x v="1"/>
    <x v="410"/>
    <x v="4"/>
    <x v="6"/>
    <x v="6"/>
    <x v="1"/>
    <x v="0"/>
    <x v="2"/>
    <n v="2.8519419000000001E-2"/>
    <n v="14.35"/>
    <n v="14.35"/>
    <x v="3077"/>
    <n v="4"/>
    <x v="6"/>
    <n v="8.4017538461538468"/>
    <n v="7.6113449477351924"/>
  </r>
  <r>
    <x v="1"/>
    <x v="1453"/>
    <x v="5"/>
    <x v="6"/>
    <x v="6"/>
    <x v="1"/>
    <x v="0"/>
    <x v="2"/>
    <n v="9.3862362000000005E-2"/>
    <n v="10.1"/>
    <n v="10.1"/>
    <x v="1962"/>
    <n v="4"/>
    <x v="6"/>
    <n v="8.9191692307692314"/>
    <n v="11.480118811881189"/>
  </r>
  <r>
    <x v="1"/>
    <x v="1409"/>
    <x v="5"/>
    <x v="6"/>
    <x v="6"/>
    <x v="1"/>
    <x v="0"/>
    <x v="2"/>
    <n v="2.5834128000000001E-2"/>
    <n v="12.1"/>
    <n v="12.1"/>
    <x v="2677"/>
    <n v="4"/>
    <x v="6"/>
    <n v="12.704046153846154"/>
    <n v="13.648975206611571"/>
  </r>
  <r>
    <x v="1"/>
    <x v="1344"/>
    <x v="5"/>
    <x v="6"/>
    <x v="6"/>
    <x v="1"/>
    <x v="0"/>
    <x v="2"/>
    <n v="0.155105614"/>
    <n v="13.15"/>
    <n v="13.15"/>
    <x v="3078"/>
    <n v="4"/>
    <x v="6"/>
    <n v="12.096953846153847"/>
    <n v="11.958965779467681"/>
  </r>
  <r>
    <x v="1"/>
    <x v="252"/>
    <x v="5"/>
    <x v="6"/>
    <x v="6"/>
    <x v="1"/>
    <x v="0"/>
    <x v="2"/>
    <n v="5.6237905999999997E-2"/>
    <n v="15.2"/>
    <n v="15.2"/>
    <x v="3079"/>
    <n v="4"/>
    <x v="6"/>
    <n v="8.5224000000000011"/>
    <n v="7.2888947368421055"/>
  </r>
  <r>
    <x v="1"/>
    <x v="460"/>
    <x v="8"/>
    <x v="6"/>
    <x v="6"/>
    <x v="1"/>
    <x v="2"/>
    <x v="2"/>
    <n v="2.1287233999999999E-2"/>
    <n v="6.32"/>
    <n v="6.32"/>
    <x v="3080"/>
    <n v="4"/>
    <x v="6"/>
    <n v="2.9678615384615386"/>
    <n v="6.1047784810126577"/>
  </r>
  <r>
    <x v="1"/>
    <x v="1124"/>
    <x v="6"/>
    <x v="6"/>
    <x v="6"/>
    <x v="1"/>
    <x v="2"/>
    <x v="2"/>
    <n v="4.3663451999999998E-2"/>
    <n v="9.8000000000000007"/>
    <n v="9.8000000000000007"/>
    <x v="3081"/>
    <n v="4"/>
    <x v="6"/>
    <n v="16.706538461538461"/>
    <n v="22.161734693877548"/>
  </r>
  <r>
    <x v="1"/>
    <x v="1107"/>
    <x v="6"/>
    <x v="6"/>
    <x v="6"/>
    <x v="1"/>
    <x v="2"/>
    <x v="2"/>
    <n v="0"/>
    <n v="10.195"/>
    <n v="10.195"/>
    <x v="52"/>
    <n v="4"/>
    <x v="6"/>
    <n v="11.32366153846154"/>
    <n v="14.439195684158902"/>
  </r>
  <r>
    <x v="1"/>
    <x v="1233"/>
    <x v="6"/>
    <x v="6"/>
    <x v="6"/>
    <x v="1"/>
    <x v="2"/>
    <x v="2"/>
    <n v="7.4422769E-2"/>
    <n v="17.850000000000001"/>
    <n v="17.850000000000001"/>
    <x v="3082"/>
    <n v="4"/>
    <x v="6"/>
    <n v="9.8463076923076933"/>
    <n v="7.1709803921568627"/>
  </r>
  <r>
    <x v="1"/>
    <x v="995"/>
    <x v="6"/>
    <x v="6"/>
    <x v="6"/>
    <x v="1"/>
    <x v="2"/>
    <x v="2"/>
    <n v="0.112893408"/>
    <n v="19"/>
    <n v="19"/>
    <x v="3083"/>
    <n v="4"/>
    <x v="6"/>
    <n v="10.081738461538462"/>
    <n v="6.8980315789473687"/>
  </r>
  <r>
    <x v="1"/>
    <x v="736"/>
    <x v="6"/>
    <x v="6"/>
    <x v="6"/>
    <x v="1"/>
    <x v="2"/>
    <x v="2"/>
    <n v="5.8893461000000001E-2"/>
    <n v="19.2"/>
    <n v="19.2"/>
    <x v="1274"/>
    <n v="4"/>
    <x v="6"/>
    <n v="13.763984615384617"/>
    <n v="9.3193645833333338"/>
  </r>
  <r>
    <x v="1"/>
    <x v="997"/>
    <x v="3"/>
    <x v="6"/>
    <x v="6"/>
    <x v="1"/>
    <x v="2"/>
    <x v="2"/>
    <n v="3.9463564E-2"/>
    <n v="16.100000000000001"/>
    <n v="16.100000000000001"/>
    <x v="1797"/>
    <n v="4"/>
    <x v="6"/>
    <n v="14.6142"/>
    <n v="11.800285714285714"/>
  </r>
  <r>
    <x v="0"/>
    <x v="104"/>
    <x v="11"/>
    <x v="6"/>
    <x v="6"/>
    <x v="1"/>
    <x v="2"/>
    <x v="2"/>
    <n v="9.4265737000000002E-2"/>
    <n v="13.85"/>
    <n v="13.85"/>
    <x v="3084"/>
    <n v="4"/>
    <x v="6"/>
    <n v="17.994615384615386"/>
    <n v="16.890252707581229"/>
  </r>
  <r>
    <x v="0"/>
    <x v="322"/>
    <x v="10"/>
    <x v="6"/>
    <x v="6"/>
    <x v="1"/>
    <x v="2"/>
    <x v="2"/>
    <n v="0.146701312"/>
    <n v="8.9450000000000003"/>
    <n v="8.9450000000000003"/>
    <x v="3085"/>
    <n v="4"/>
    <x v="6"/>
    <n v="20.17623076923077"/>
    <n v="29.322638345444382"/>
  </r>
  <r>
    <x v="0"/>
    <x v="1328"/>
    <x v="2"/>
    <x v="6"/>
    <x v="6"/>
    <x v="1"/>
    <x v="2"/>
    <x v="2"/>
    <n v="0.13211192099999999"/>
    <n v="11.6"/>
    <n v="11.6"/>
    <x v="3086"/>
    <n v="4"/>
    <x v="6"/>
    <n v="6.3251999999999997"/>
    <n v="7.0885862068965517"/>
  </r>
  <r>
    <x v="0"/>
    <x v="380"/>
    <x v="0"/>
    <x v="6"/>
    <x v="6"/>
    <x v="1"/>
    <x v="2"/>
    <x v="2"/>
    <n v="6.4441812000000001E-2"/>
    <n v="12.35"/>
    <n v="12.35"/>
    <x v="3087"/>
    <n v="4"/>
    <x v="6"/>
    <n v="8.535153846153845"/>
    <n v="8.9843724696356269"/>
  </r>
  <r>
    <x v="0"/>
    <x v="876"/>
    <x v="0"/>
    <x v="6"/>
    <x v="6"/>
    <x v="1"/>
    <x v="2"/>
    <x v="2"/>
    <n v="8.3079825999999996E-2"/>
    <n v="19.350000000000001"/>
    <n v="19.350000000000001"/>
    <x v="3088"/>
    <n v="4"/>
    <x v="6"/>
    <n v="6.1818769230769233"/>
    <n v="4.1531989664082687"/>
  </r>
  <r>
    <x v="0"/>
    <x v="82"/>
    <x v="8"/>
    <x v="6"/>
    <x v="6"/>
    <x v="1"/>
    <x v="2"/>
    <x v="2"/>
    <n v="4.4526442999999999E-2"/>
    <n v="13.65"/>
    <n v="13.65"/>
    <x v="82"/>
    <n v="4"/>
    <x v="6"/>
    <n v="2.9194769230769233"/>
    <n v="2.7804542124542126"/>
  </r>
  <r>
    <x v="0"/>
    <x v="1113"/>
    <x v="8"/>
    <x v="6"/>
    <x v="6"/>
    <x v="1"/>
    <x v="2"/>
    <x v="2"/>
    <n v="0.160852421"/>
    <n v="15.1"/>
    <n v="15.1"/>
    <x v="1303"/>
    <n v="4"/>
    <x v="6"/>
    <n v="10.107246153846155"/>
    <n v="8.7016026490066238"/>
  </r>
  <r>
    <x v="0"/>
    <x v="793"/>
    <x v="6"/>
    <x v="6"/>
    <x v="6"/>
    <x v="1"/>
    <x v="2"/>
    <x v="2"/>
    <n v="9.4741513999999999E-2"/>
    <n v="5.59"/>
    <n v="5.59"/>
    <x v="3089"/>
    <n v="4"/>
    <x v="6"/>
    <n v="4.855138461538461"/>
    <n v="11.291019677996422"/>
  </r>
  <r>
    <x v="0"/>
    <x v="22"/>
    <x v="6"/>
    <x v="6"/>
    <x v="6"/>
    <x v="1"/>
    <x v="2"/>
    <x v="2"/>
    <n v="0.12411034899999999"/>
    <n v="5.78"/>
    <n v="5.78"/>
    <x v="3090"/>
    <n v="4"/>
    <x v="6"/>
    <n v="20.18129230769231"/>
    <n v="45.390449826989624"/>
  </r>
  <r>
    <x v="0"/>
    <x v="1077"/>
    <x v="3"/>
    <x v="6"/>
    <x v="6"/>
    <x v="1"/>
    <x v="1"/>
    <x v="2"/>
    <n v="1.1790780000000001E-2"/>
    <n v="6.1150000000000002"/>
    <n v="6.1150000000000002"/>
    <x v="3091"/>
    <n v="4"/>
    <x v="6"/>
    <n v="14.542538461538461"/>
    <n v="30.916271463614063"/>
  </r>
  <r>
    <x v="0"/>
    <x v="1454"/>
    <x v="3"/>
    <x v="6"/>
    <x v="6"/>
    <x v="1"/>
    <x v="1"/>
    <x v="2"/>
    <n v="4.1599643999999998E-2"/>
    <n v="16.75"/>
    <n v="16.75"/>
    <x v="3092"/>
    <n v="4"/>
    <x v="6"/>
    <n v="3.152476923076923"/>
    <n v="2.4466985074626866"/>
  </r>
  <r>
    <x v="0"/>
    <x v="207"/>
    <x v="0"/>
    <x v="6"/>
    <x v="6"/>
    <x v="1"/>
    <x v="1"/>
    <x v="2"/>
    <n v="2.4044279000000002E-2"/>
    <n v="7.35"/>
    <n v="7.35"/>
    <x v="3093"/>
    <n v="4"/>
    <x v="6"/>
    <n v="18.542400000000001"/>
    <n v="32.796081632653063"/>
  </r>
  <r>
    <x v="1"/>
    <x v="1135"/>
    <x v="7"/>
    <x v="3"/>
    <x v="3"/>
    <x v="1"/>
    <x v="2"/>
    <x v="0"/>
    <n v="4.5916788E-2"/>
    <n v="4.92"/>
    <n v="4.92"/>
    <x v="838"/>
    <n v="4"/>
    <x v="3"/>
    <n v="19.880839999999999"/>
    <n v="40.408211382113826"/>
  </r>
  <r>
    <x v="1"/>
    <x v="1199"/>
    <x v="1"/>
    <x v="3"/>
    <x v="3"/>
    <x v="1"/>
    <x v="2"/>
    <x v="0"/>
    <n v="3.7367829999999998E-2"/>
    <n v="5.1749999999999998"/>
    <n v="5.1749999999999998"/>
    <x v="3094"/>
    <n v="4"/>
    <x v="3"/>
    <n v="8.69224"/>
    <n v="16.796599033816424"/>
  </r>
  <r>
    <x v="1"/>
    <x v="1342"/>
    <x v="1"/>
    <x v="3"/>
    <x v="3"/>
    <x v="1"/>
    <x v="2"/>
    <x v="0"/>
    <n v="0"/>
    <n v="14.5"/>
    <n v="14.5"/>
    <x v="2443"/>
    <n v="4"/>
    <x v="3"/>
    <n v="15.446819999999999"/>
    <n v="10.652979310344827"/>
  </r>
  <r>
    <x v="1"/>
    <x v="558"/>
    <x v="0"/>
    <x v="3"/>
    <x v="3"/>
    <x v="1"/>
    <x v="2"/>
    <x v="0"/>
    <n v="2.2380951999999999E-2"/>
    <n v="18.100000000000001"/>
    <n v="18.100000000000001"/>
    <x v="651"/>
    <n v="4"/>
    <x v="3"/>
    <n v="9.3609399999999994"/>
    <n v="5.1717900552486178"/>
  </r>
  <r>
    <x v="1"/>
    <x v="1399"/>
    <x v="15"/>
    <x v="3"/>
    <x v="3"/>
    <x v="1"/>
    <x v="2"/>
    <x v="0"/>
    <n v="2.5842904999999999E-2"/>
    <n v="12.15"/>
    <n v="12.15"/>
    <x v="3095"/>
    <n v="4"/>
    <x v="3"/>
    <n v="11.984399999999999"/>
    <n v="9.8637037037037025"/>
  </r>
  <r>
    <x v="1"/>
    <x v="1146"/>
    <x v="7"/>
    <x v="3"/>
    <x v="3"/>
    <x v="1"/>
    <x v="2"/>
    <x v="0"/>
    <n v="2.8498354E-2"/>
    <n v="9.3000000000000007"/>
    <n v="9.3000000000000007"/>
    <x v="1746"/>
    <n v="4"/>
    <x v="3"/>
    <n v="19.58136"/>
    <n v="21.055225806451613"/>
  </r>
  <r>
    <x v="1"/>
    <x v="234"/>
    <x v="7"/>
    <x v="3"/>
    <x v="3"/>
    <x v="1"/>
    <x v="2"/>
    <x v="0"/>
    <n v="0.13030659"/>
    <n v="14.3"/>
    <n v="14.3"/>
    <x v="3096"/>
    <n v="4"/>
    <x v="3"/>
    <n v="7.5732799999999996"/>
    <n v="5.2959999999999994"/>
  </r>
  <r>
    <x v="1"/>
    <x v="502"/>
    <x v="13"/>
    <x v="3"/>
    <x v="3"/>
    <x v="1"/>
    <x v="2"/>
    <x v="0"/>
    <n v="9.6306015999999994E-2"/>
    <n v="5.78"/>
    <n v="5.78"/>
    <x v="2917"/>
    <n v="4"/>
    <x v="3"/>
    <n v="16.195519999999998"/>
    <n v="28.019930795847749"/>
  </r>
  <r>
    <x v="1"/>
    <x v="1121"/>
    <x v="13"/>
    <x v="3"/>
    <x v="3"/>
    <x v="1"/>
    <x v="2"/>
    <x v="0"/>
    <n v="0"/>
    <n v="6.71"/>
    <n v="6.71"/>
    <x v="3097"/>
    <n v="4"/>
    <x v="3"/>
    <n v="21.891659999999998"/>
    <n v="32.625424739195232"/>
  </r>
  <r>
    <x v="1"/>
    <x v="983"/>
    <x v="13"/>
    <x v="3"/>
    <x v="3"/>
    <x v="1"/>
    <x v="2"/>
    <x v="0"/>
    <n v="2.1705417000000001E-2"/>
    <n v="12.15"/>
    <n v="12.15"/>
    <x v="3098"/>
    <n v="4"/>
    <x v="3"/>
    <n v="16.351840000000003"/>
    <n v="13.458304526748972"/>
  </r>
  <r>
    <x v="1"/>
    <x v="1132"/>
    <x v="10"/>
    <x v="3"/>
    <x v="3"/>
    <x v="1"/>
    <x v="2"/>
    <x v="0"/>
    <n v="0.15906294800000001"/>
    <n v="7.4050000000000002"/>
    <n v="7.4050000000000002"/>
    <x v="3099"/>
    <n v="4"/>
    <x v="3"/>
    <n v="20.892959999999999"/>
    <n v="28.214665766374068"/>
  </r>
  <r>
    <x v="1"/>
    <x v="1455"/>
    <x v="10"/>
    <x v="3"/>
    <x v="3"/>
    <x v="1"/>
    <x v="2"/>
    <x v="0"/>
    <n v="0.122469209"/>
    <n v="14.3"/>
    <n v="14.3"/>
    <x v="3100"/>
    <n v="4"/>
    <x v="3"/>
    <n v="12.1973"/>
    <n v="8.5295804195804195"/>
  </r>
  <r>
    <x v="1"/>
    <x v="1275"/>
    <x v="2"/>
    <x v="3"/>
    <x v="3"/>
    <x v="1"/>
    <x v="2"/>
    <x v="0"/>
    <n v="6.6727717000000006E-2"/>
    <n v="9.3000000000000007"/>
    <n v="9.3000000000000007"/>
    <x v="3101"/>
    <n v="4"/>
    <x v="3"/>
    <n v="18.16292"/>
    <n v="19.530021505376343"/>
  </r>
  <r>
    <x v="1"/>
    <x v="891"/>
    <x v="2"/>
    <x v="3"/>
    <x v="3"/>
    <x v="1"/>
    <x v="2"/>
    <x v="0"/>
    <n v="0.111830282"/>
    <n v="19"/>
    <n v="19"/>
    <x v="3102"/>
    <n v="4"/>
    <x v="3"/>
    <n v="10.54622"/>
    <n v="5.550642105263158"/>
  </r>
  <r>
    <x v="1"/>
    <x v="93"/>
    <x v="0"/>
    <x v="3"/>
    <x v="3"/>
    <x v="1"/>
    <x v="2"/>
    <x v="0"/>
    <n v="8.1096635E-2"/>
    <n v="7.02"/>
    <n v="7.02"/>
    <x v="3103"/>
    <n v="4"/>
    <x v="3"/>
    <n v="14.847339999999999"/>
    <n v="21.150056980056981"/>
  </r>
  <r>
    <x v="1"/>
    <x v="181"/>
    <x v="0"/>
    <x v="3"/>
    <x v="3"/>
    <x v="1"/>
    <x v="2"/>
    <x v="0"/>
    <n v="5.1937410000000003E-2"/>
    <n v="7.72"/>
    <n v="7.72"/>
    <x v="3104"/>
    <n v="4"/>
    <x v="3"/>
    <n v="7.7998599999999998"/>
    <n v="10.103445595854922"/>
  </r>
  <r>
    <x v="1"/>
    <x v="1155"/>
    <x v="0"/>
    <x v="3"/>
    <x v="3"/>
    <x v="1"/>
    <x v="2"/>
    <x v="0"/>
    <n v="0.14825809000000001"/>
    <n v="12.1"/>
    <n v="12.1"/>
    <x v="3105"/>
    <n v="4"/>
    <x v="3"/>
    <n v="10.8428"/>
    <n v="8.9609917355371902"/>
  </r>
  <r>
    <x v="1"/>
    <x v="1266"/>
    <x v="0"/>
    <x v="3"/>
    <x v="3"/>
    <x v="1"/>
    <x v="2"/>
    <x v="0"/>
    <n v="0.12567593599999999"/>
    <n v="14.1"/>
    <n v="14.1"/>
    <x v="1879"/>
    <n v="4"/>
    <x v="3"/>
    <n v="8.6919799999999992"/>
    <n v="6.1645248226950349"/>
  </r>
  <r>
    <x v="1"/>
    <x v="967"/>
    <x v="0"/>
    <x v="3"/>
    <x v="3"/>
    <x v="1"/>
    <x v="2"/>
    <x v="0"/>
    <n v="3.8531667999999998E-2"/>
    <n v="19.100000000000001"/>
    <n v="19.100000000000001"/>
    <x v="3106"/>
    <n v="4"/>
    <x v="3"/>
    <n v="21.065860000000001"/>
    <n v="11.029246073298429"/>
  </r>
  <r>
    <x v="1"/>
    <x v="1325"/>
    <x v="0"/>
    <x v="3"/>
    <x v="3"/>
    <x v="1"/>
    <x v="2"/>
    <x v="0"/>
    <n v="5.3178425000000001E-2"/>
    <n v="19.7"/>
    <n v="19.7"/>
    <x v="2332"/>
    <n v="4"/>
    <x v="3"/>
    <n v="5.5993000000000004"/>
    <n v="2.842284263959391"/>
  </r>
  <r>
    <x v="1"/>
    <x v="1456"/>
    <x v="12"/>
    <x v="3"/>
    <x v="3"/>
    <x v="1"/>
    <x v="2"/>
    <x v="0"/>
    <n v="7.5495088000000002E-2"/>
    <n v="5.98"/>
    <n v="5.98"/>
    <x v="3107"/>
    <n v="4"/>
    <x v="3"/>
    <n v="5.5361400000000005"/>
    <n v="9.2577591973244147"/>
  </r>
  <r>
    <x v="1"/>
    <x v="458"/>
    <x v="12"/>
    <x v="3"/>
    <x v="3"/>
    <x v="1"/>
    <x v="2"/>
    <x v="0"/>
    <n v="2.0902770000000001E-2"/>
    <n v="14.7"/>
    <n v="14.7"/>
    <x v="3108"/>
    <n v="4"/>
    <x v="3"/>
    <n v="14.451280000000001"/>
    <n v="9.8308027210884354"/>
  </r>
  <r>
    <x v="1"/>
    <x v="1312"/>
    <x v="12"/>
    <x v="3"/>
    <x v="3"/>
    <x v="1"/>
    <x v="2"/>
    <x v="0"/>
    <n v="4.4213479999999999E-2"/>
    <n v="18.25"/>
    <n v="18.25"/>
    <x v="3109"/>
    <n v="4"/>
    <x v="3"/>
    <n v="17.340799999999998"/>
    <n v="9.5018082191780806"/>
  </r>
  <r>
    <x v="1"/>
    <x v="391"/>
    <x v="4"/>
    <x v="3"/>
    <x v="3"/>
    <x v="1"/>
    <x v="2"/>
    <x v="0"/>
    <n v="3.6204764E-2"/>
    <n v="7.5"/>
    <n v="7.5"/>
    <x v="3110"/>
    <n v="4"/>
    <x v="3"/>
    <n v="17.610279999999999"/>
    <n v="23.480373333333333"/>
  </r>
  <r>
    <x v="1"/>
    <x v="1036"/>
    <x v="4"/>
    <x v="3"/>
    <x v="3"/>
    <x v="1"/>
    <x v="2"/>
    <x v="0"/>
    <n v="7.1076671999999994E-2"/>
    <n v="7.93"/>
    <n v="7.93"/>
    <x v="3111"/>
    <n v="4"/>
    <x v="3"/>
    <n v="4.4908599999999996"/>
    <n v="5.6631273644388402"/>
  </r>
  <r>
    <x v="1"/>
    <x v="694"/>
    <x v="4"/>
    <x v="3"/>
    <x v="3"/>
    <x v="1"/>
    <x v="2"/>
    <x v="0"/>
    <n v="1.8797945E-2"/>
    <n v="8.27"/>
    <n v="8.27"/>
    <x v="3112"/>
    <n v="4"/>
    <x v="3"/>
    <n v="24.128800000000002"/>
    <n v="29.176299879081018"/>
  </r>
  <r>
    <x v="1"/>
    <x v="277"/>
    <x v="4"/>
    <x v="3"/>
    <x v="3"/>
    <x v="1"/>
    <x v="2"/>
    <x v="0"/>
    <n v="0"/>
    <n v="10.3"/>
    <n v="10.3"/>
    <x v="3113"/>
    <n v="4"/>
    <x v="3"/>
    <n v="15.4663"/>
    <n v="15.015825242718446"/>
  </r>
  <r>
    <x v="1"/>
    <x v="1457"/>
    <x v="4"/>
    <x v="3"/>
    <x v="3"/>
    <x v="1"/>
    <x v="2"/>
    <x v="0"/>
    <n v="5.4893310000000001E-2"/>
    <n v="11"/>
    <n v="11"/>
    <x v="3114"/>
    <n v="4"/>
    <x v="3"/>
    <n v="10.193580000000001"/>
    <n v="9.2668909090909093"/>
  </r>
  <r>
    <x v="1"/>
    <x v="619"/>
    <x v="4"/>
    <x v="3"/>
    <x v="3"/>
    <x v="1"/>
    <x v="2"/>
    <x v="0"/>
    <n v="0.162960415"/>
    <n v="18.2"/>
    <n v="18.2"/>
    <x v="2588"/>
    <n v="4"/>
    <x v="3"/>
    <n v="4.3508599999999999"/>
    <n v="2.3905824175824177"/>
  </r>
  <r>
    <x v="1"/>
    <x v="1458"/>
    <x v="5"/>
    <x v="3"/>
    <x v="3"/>
    <x v="1"/>
    <x v="2"/>
    <x v="0"/>
    <n v="8.6393330000000008E-3"/>
    <n v="5.03"/>
    <n v="5.03"/>
    <x v="3115"/>
    <n v="4"/>
    <x v="3"/>
    <n v="12.22756"/>
    <n v="24.309264413518886"/>
  </r>
  <r>
    <x v="1"/>
    <x v="552"/>
    <x v="5"/>
    <x v="3"/>
    <x v="3"/>
    <x v="1"/>
    <x v="2"/>
    <x v="0"/>
    <n v="4.4624063999999998E-2"/>
    <n v="9.3000000000000007"/>
    <n v="9.3000000000000007"/>
    <x v="3116"/>
    <n v="4"/>
    <x v="3"/>
    <n v="24.548020000000001"/>
    <n v="26.395720430107524"/>
  </r>
  <r>
    <x v="1"/>
    <x v="1453"/>
    <x v="5"/>
    <x v="3"/>
    <x v="3"/>
    <x v="1"/>
    <x v="2"/>
    <x v="0"/>
    <n v="5.6030906999999998E-2"/>
    <n v="10.1"/>
    <n v="10.1"/>
    <x v="3117"/>
    <n v="4"/>
    <x v="3"/>
    <n v="11.51492"/>
    <n v="11.400910891089108"/>
  </r>
  <r>
    <x v="1"/>
    <x v="991"/>
    <x v="5"/>
    <x v="3"/>
    <x v="3"/>
    <x v="1"/>
    <x v="2"/>
    <x v="0"/>
    <n v="6.7595190000000003E-3"/>
    <n v="12.5"/>
    <n v="12.5"/>
    <x v="3118"/>
    <n v="4"/>
    <x v="3"/>
    <n v="4.2811199999999996"/>
    <n v="3.4248959999999999"/>
  </r>
  <r>
    <x v="1"/>
    <x v="1438"/>
    <x v="5"/>
    <x v="3"/>
    <x v="3"/>
    <x v="1"/>
    <x v="2"/>
    <x v="0"/>
    <n v="0.13496039700000001"/>
    <n v="15.75"/>
    <n v="15.75"/>
    <x v="3119"/>
    <n v="4"/>
    <x v="3"/>
    <n v="10.137"/>
    <n v="6.4361904761904762"/>
  </r>
  <r>
    <x v="1"/>
    <x v="971"/>
    <x v="5"/>
    <x v="3"/>
    <x v="3"/>
    <x v="1"/>
    <x v="2"/>
    <x v="0"/>
    <n v="7.4345142000000003E-2"/>
    <n v="17.600000000000001"/>
    <n v="17.600000000000001"/>
    <x v="3120"/>
    <n v="4"/>
    <x v="3"/>
    <n v="23.0901"/>
    <n v="13.119375"/>
  </r>
  <r>
    <x v="1"/>
    <x v="1156"/>
    <x v="5"/>
    <x v="3"/>
    <x v="3"/>
    <x v="1"/>
    <x v="2"/>
    <x v="0"/>
    <n v="1.181025E-2"/>
    <n v="20.2"/>
    <n v="20.2"/>
    <x v="3121"/>
    <n v="4"/>
    <x v="3"/>
    <n v="15.463399999999998"/>
    <n v="7.6551485148514846"/>
  </r>
  <r>
    <x v="1"/>
    <x v="1191"/>
    <x v="6"/>
    <x v="3"/>
    <x v="3"/>
    <x v="1"/>
    <x v="2"/>
    <x v="0"/>
    <n v="3.6908932999999998E-2"/>
    <n v="12.3"/>
    <n v="12.3"/>
    <x v="3122"/>
    <n v="4"/>
    <x v="3"/>
    <n v="11.59834"/>
    <n v="9.4295447154471539"/>
  </r>
  <r>
    <x v="1"/>
    <x v="331"/>
    <x v="6"/>
    <x v="3"/>
    <x v="3"/>
    <x v="1"/>
    <x v="2"/>
    <x v="0"/>
    <n v="7.7659917999999994E-2"/>
    <n v="18.25"/>
    <n v="18.25"/>
    <x v="3123"/>
    <n v="4"/>
    <x v="3"/>
    <n v="26.029620000000001"/>
    <n v="14.262805479452055"/>
  </r>
  <r>
    <x v="1"/>
    <x v="1459"/>
    <x v="3"/>
    <x v="3"/>
    <x v="3"/>
    <x v="1"/>
    <x v="2"/>
    <x v="0"/>
    <n v="2.7682047000000001E-2"/>
    <n v="6.28"/>
    <n v="6.28"/>
    <x v="3124"/>
    <n v="4"/>
    <x v="3"/>
    <n v="8.5519800000000004"/>
    <n v="13.617802547770701"/>
  </r>
  <r>
    <x v="1"/>
    <x v="258"/>
    <x v="3"/>
    <x v="3"/>
    <x v="3"/>
    <x v="1"/>
    <x v="2"/>
    <x v="0"/>
    <n v="0.159201868"/>
    <n v="9.3949999999999996"/>
    <n v="9.3949999999999996"/>
    <x v="3125"/>
    <n v="4"/>
    <x v="3"/>
    <n v="22.607199999999999"/>
    <n v="24.063012240553487"/>
  </r>
  <r>
    <x v="1"/>
    <x v="285"/>
    <x v="3"/>
    <x v="3"/>
    <x v="3"/>
    <x v="1"/>
    <x v="2"/>
    <x v="0"/>
    <n v="1.4580885999999999E-2"/>
    <n v="18.7"/>
    <n v="18.7"/>
    <x v="3126"/>
    <n v="4"/>
    <x v="3"/>
    <n v="5.0232399999999995"/>
    <n v="2.6862245989304814"/>
  </r>
  <r>
    <x v="0"/>
    <x v="1440"/>
    <x v="7"/>
    <x v="3"/>
    <x v="3"/>
    <x v="1"/>
    <x v="2"/>
    <x v="0"/>
    <n v="1.7047751E-2"/>
    <n v="5.44"/>
    <n v="5.44"/>
    <x v="3127"/>
    <n v="4"/>
    <x v="3"/>
    <n v="17.463699999999999"/>
    <n v="32.102389705882352"/>
  </r>
  <r>
    <x v="0"/>
    <x v="1448"/>
    <x v="7"/>
    <x v="3"/>
    <x v="3"/>
    <x v="1"/>
    <x v="2"/>
    <x v="0"/>
    <n v="0.105220024"/>
    <n v="11.15"/>
    <n v="11.15"/>
    <x v="3128"/>
    <n v="4"/>
    <x v="3"/>
    <n v="10.276479999999999"/>
    <n v="9.2165739910313889"/>
  </r>
  <r>
    <x v="0"/>
    <x v="756"/>
    <x v="7"/>
    <x v="3"/>
    <x v="3"/>
    <x v="1"/>
    <x v="2"/>
    <x v="0"/>
    <n v="0.106663245"/>
    <n v="16"/>
    <n v="16"/>
    <x v="2312"/>
    <n v="4"/>
    <x v="3"/>
    <n v="17.97634"/>
    <n v="11.235212499999999"/>
  </r>
  <r>
    <x v="0"/>
    <x v="1166"/>
    <x v="13"/>
    <x v="3"/>
    <x v="3"/>
    <x v="1"/>
    <x v="2"/>
    <x v="0"/>
    <n v="7.5444921999999998E-2"/>
    <n v="6.5750000000000002"/>
    <n v="6.5750000000000002"/>
    <x v="3129"/>
    <n v="4"/>
    <x v="3"/>
    <n v="14.60444"/>
    <n v="22.212076045627374"/>
  </r>
  <r>
    <x v="0"/>
    <x v="1460"/>
    <x v="13"/>
    <x v="3"/>
    <x v="3"/>
    <x v="1"/>
    <x v="2"/>
    <x v="0"/>
    <n v="7.4669288E-2"/>
    <n v="7.72"/>
    <n v="7.72"/>
    <x v="945"/>
    <n v="4"/>
    <x v="3"/>
    <n v="7.6398600000000005"/>
    <n v="9.89619170984456"/>
  </r>
  <r>
    <x v="0"/>
    <x v="1461"/>
    <x v="1"/>
    <x v="3"/>
    <x v="3"/>
    <x v="1"/>
    <x v="2"/>
    <x v="0"/>
    <n v="0.101747034"/>
    <n v="4.6150000000000002"/>
    <n v="4.6150000000000002"/>
    <x v="3130"/>
    <n v="4"/>
    <x v="3"/>
    <n v="23.133000000000003"/>
    <n v="50.125677139761649"/>
  </r>
  <r>
    <x v="0"/>
    <x v="135"/>
    <x v="1"/>
    <x v="3"/>
    <x v="3"/>
    <x v="1"/>
    <x v="2"/>
    <x v="0"/>
    <n v="0"/>
    <n v="8.1"/>
    <n v="8.1"/>
    <x v="2590"/>
    <n v="4"/>
    <x v="3"/>
    <n v="8.8519800000000011"/>
    <n v="10.928370370370372"/>
  </r>
  <r>
    <x v="0"/>
    <x v="677"/>
    <x v="1"/>
    <x v="3"/>
    <x v="3"/>
    <x v="1"/>
    <x v="2"/>
    <x v="0"/>
    <n v="8.3444376000000001E-2"/>
    <n v="13"/>
    <n v="13"/>
    <x v="3131"/>
    <n v="4"/>
    <x v="3"/>
    <n v="19.58426"/>
    <n v="15.064815384615384"/>
  </r>
  <r>
    <x v="0"/>
    <x v="1395"/>
    <x v="1"/>
    <x v="3"/>
    <x v="3"/>
    <x v="1"/>
    <x v="2"/>
    <x v="0"/>
    <n v="2.7594064000000001E-2"/>
    <n v="15.7"/>
    <n v="15.7"/>
    <x v="419"/>
    <n v="4"/>
    <x v="3"/>
    <n v="17.117899999999999"/>
    <n v="10.903121019108282"/>
  </r>
  <r>
    <x v="0"/>
    <x v="1377"/>
    <x v="10"/>
    <x v="3"/>
    <x v="3"/>
    <x v="1"/>
    <x v="2"/>
    <x v="0"/>
    <n v="8.2730100000000008E-3"/>
    <n v="11.15"/>
    <n v="11.15"/>
    <x v="1127"/>
    <n v="4"/>
    <x v="3"/>
    <n v="15.047079999999999"/>
    <n v="13.495139013452913"/>
  </r>
  <r>
    <x v="0"/>
    <x v="956"/>
    <x v="2"/>
    <x v="3"/>
    <x v="3"/>
    <x v="1"/>
    <x v="2"/>
    <x v="0"/>
    <n v="8.2861686000000004E-2"/>
    <n v="7.75"/>
    <n v="7.75"/>
    <x v="2622"/>
    <n v="4"/>
    <x v="3"/>
    <n v="3.2655799999999999"/>
    <n v="4.2136516129032255"/>
  </r>
  <r>
    <x v="0"/>
    <x v="137"/>
    <x v="2"/>
    <x v="3"/>
    <x v="3"/>
    <x v="1"/>
    <x v="2"/>
    <x v="0"/>
    <n v="4.7081397999999997E-2"/>
    <n v="9.1950000000000003"/>
    <n v="9.1950000000000003"/>
    <x v="3132"/>
    <n v="4"/>
    <x v="3"/>
    <n v="5.1166600000000004"/>
    <n v="5.5646112017400764"/>
  </r>
  <r>
    <x v="0"/>
    <x v="220"/>
    <x v="2"/>
    <x v="3"/>
    <x v="3"/>
    <x v="1"/>
    <x v="2"/>
    <x v="0"/>
    <n v="0.14654088900000001"/>
    <n v="10.195"/>
    <n v="10.195"/>
    <x v="3133"/>
    <n v="4"/>
    <x v="3"/>
    <n v="14.178380000000001"/>
    <n v="13.90718979892104"/>
  </r>
  <r>
    <x v="0"/>
    <x v="291"/>
    <x v="2"/>
    <x v="3"/>
    <x v="3"/>
    <x v="1"/>
    <x v="2"/>
    <x v="0"/>
    <n v="0.15972281599999999"/>
    <n v="16.850000000000001"/>
    <n v="16.850000000000001"/>
    <x v="308"/>
    <n v="4"/>
    <x v="3"/>
    <n v="19.41478"/>
    <n v="11.522124629080118"/>
  </r>
  <r>
    <x v="0"/>
    <x v="791"/>
    <x v="0"/>
    <x v="3"/>
    <x v="3"/>
    <x v="1"/>
    <x v="2"/>
    <x v="0"/>
    <n v="6.8880970999999999E-2"/>
    <n v="8.9600000000000009"/>
    <n v="8.9600000000000009"/>
    <x v="3134"/>
    <n v="4"/>
    <x v="3"/>
    <n v="19.537680000000002"/>
    <n v="21.805446428571425"/>
  </r>
  <r>
    <x v="0"/>
    <x v="230"/>
    <x v="0"/>
    <x v="3"/>
    <x v="3"/>
    <x v="1"/>
    <x v="2"/>
    <x v="0"/>
    <n v="4.3122188999999998E-2"/>
    <n v="11.35"/>
    <n v="11.35"/>
    <x v="3135"/>
    <n v="4"/>
    <x v="3"/>
    <n v="19.797419999999999"/>
    <n v="17.442660792951543"/>
  </r>
  <r>
    <x v="0"/>
    <x v="1093"/>
    <x v="0"/>
    <x v="3"/>
    <x v="3"/>
    <x v="1"/>
    <x v="2"/>
    <x v="0"/>
    <n v="2.1951612999999998E-2"/>
    <n v="12.6"/>
    <n v="12.6"/>
    <x v="3136"/>
    <n v="4"/>
    <x v="3"/>
    <n v="25.090920000000001"/>
    <n v="19.913428571428572"/>
  </r>
  <r>
    <x v="0"/>
    <x v="575"/>
    <x v="0"/>
    <x v="3"/>
    <x v="3"/>
    <x v="1"/>
    <x v="2"/>
    <x v="0"/>
    <n v="0.100091576"/>
    <n v="20.7"/>
    <n v="20.7"/>
    <x v="3137"/>
    <n v="4"/>
    <x v="3"/>
    <n v="12.553879999999999"/>
    <n v="6.064676328502415"/>
  </r>
  <r>
    <x v="0"/>
    <x v="209"/>
    <x v="8"/>
    <x v="3"/>
    <x v="3"/>
    <x v="1"/>
    <x v="2"/>
    <x v="0"/>
    <n v="6.1126170000000001E-2"/>
    <n v="5.15"/>
    <n v="5.15"/>
    <x v="3138"/>
    <n v="4"/>
    <x v="3"/>
    <n v="12.253879999999999"/>
    <n v="23.793941747572813"/>
  </r>
  <r>
    <x v="0"/>
    <x v="1240"/>
    <x v="6"/>
    <x v="3"/>
    <x v="3"/>
    <x v="1"/>
    <x v="2"/>
    <x v="0"/>
    <n v="4.1247932000000001E-2"/>
    <n v="6.9349999999999996"/>
    <n v="6.9349999999999996"/>
    <x v="3139"/>
    <n v="4"/>
    <x v="3"/>
    <n v="10.18332"/>
    <n v="14.683950973323721"/>
  </r>
  <r>
    <x v="0"/>
    <x v="513"/>
    <x v="6"/>
    <x v="3"/>
    <x v="3"/>
    <x v="1"/>
    <x v="2"/>
    <x v="0"/>
    <n v="7.9624086999999996E-2"/>
    <n v="16.850000000000001"/>
    <n v="16.850000000000001"/>
    <x v="3140"/>
    <n v="4"/>
    <x v="3"/>
    <n v="11.16544"/>
    <n v="6.626373887240355"/>
  </r>
  <r>
    <x v="0"/>
    <x v="713"/>
    <x v="3"/>
    <x v="3"/>
    <x v="3"/>
    <x v="1"/>
    <x v="2"/>
    <x v="0"/>
    <n v="0"/>
    <n v="13"/>
    <n v="13"/>
    <x v="1915"/>
    <n v="4"/>
    <x v="3"/>
    <n v="17.36054"/>
    <n v="13.35426153846154"/>
  </r>
  <r>
    <x v="0"/>
    <x v="1451"/>
    <x v="3"/>
    <x v="3"/>
    <x v="3"/>
    <x v="1"/>
    <x v="2"/>
    <x v="0"/>
    <n v="3.9895009000000002E-2"/>
    <n v="19.350000000000001"/>
    <n v="19.350000000000001"/>
    <x v="3141"/>
    <n v="4"/>
    <x v="3"/>
    <n v="16.24868"/>
    <n v="8.3972506459948306"/>
  </r>
  <r>
    <x v="0"/>
    <x v="842"/>
    <x v="15"/>
    <x v="3"/>
    <x v="3"/>
    <x v="1"/>
    <x v="2"/>
    <x v="0"/>
    <n v="0.12870901400000001"/>
    <n v="13.5"/>
    <n v="13.5"/>
    <x v="3142"/>
    <n v="4"/>
    <x v="3"/>
    <n v="9.6106800000000003"/>
    <n v="7.119022222222223"/>
  </r>
  <r>
    <x v="1"/>
    <x v="1055"/>
    <x v="13"/>
    <x v="3"/>
    <x v="3"/>
    <x v="1"/>
    <x v="2"/>
    <x v="0"/>
    <n v="5.4162439E-2"/>
    <n v="17.100000000000001"/>
    <n v="17.100000000000001"/>
    <x v="3143"/>
    <n v="4"/>
    <x v="3"/>
    <n v="8.53566"/>
    <n v="4.9916140350877187"/>
  </r>
  <r>
    <x v="0"/>
    <x v="1401"/>
    <x v="15"/>
    <x v="3"/>
    <x v="3"/>
    <x v="1"/>
    <x v="2"/>
    <x v="0"/>
    <n v="4.3863865000000002E-2"/>
    <n v="7.06"/>
    <n v="7.06"/>
    <x v="384"/>
    <n v="4"/>
    <x v="3"/>
    <n v="5.9590399999999999"/>
    <n v="8.4405665722379606"/>
  </r>
  <r>
    <x v="1"/>
    <x v="1057"/>
    <x v="10"/>
    <x v="1"/>
    <x v="1"/>
    <x v="1"/>
    <x v="0"/>
    <x v="1"/>
    <n v="7.5885920999999995E-2"/>
    <n v="13.1"/>
    <n v="13.1"/>
    <x v="3144"/>
    <n v="4.8"/>
    <x v="1"/>
    <n v="82.557900000000004"/>
    <n v="12.604259541984733"/>
  </r>
  <r>
    <x v="0"/>
    <x v="1462"/>
    <x v="6"/>
    <x v="1"/>
    <x v="1"/>
    <x v="1"/>
    <x v="0"/>
    <x v="1"/>
    <n v="3.4129119999999999E-2"/>
    <n v="7.81"/>
    <n v="7.81"/>
    <x v="3144"/>
    <n v="4"/>
    <x v="1"/>
    <n v="82.557900000000004"/>
    <n v="21.141587708066584"/>
  </r>
  <r>
    <x v="1"/>
    <x v="1437"/>
    <x v="5"/>
    <x v="1"/>
    <x v="1"/>
    <x v="1"/>
    <x v="0"/>
    <x v="1"/>
    <n v="0"/>
    <n v="5.1100000000000003"/>
    <n v="5.1100000000000003"/>
    <x v="3145"/>
    <n v="4"/>
    <x v="1"/>
    <n v="82.360500000000002"/>
    <n v="32.235029354207434"/>
  </r>
  <r>
    <x v="1"/>
    <x v="893"/>
    <x v="4"/>
    <x v="1"/>
    <x v="1"/>
    <x v="1"/>
    <x v="0"/>
    <x v="1"/>
    <n v="3.2387589000000001E-2"/>
    <n v="11.15"/>
    <n v="11.15"/>
    <x v="3146"/>
    <n v="3"/>
    <x v="1"/>
    <n v="82.176299999999998"/>
    <n v="14.740143497757847"/>
  </r>
  <r>
    <x v="0"/>
    <x v="909"/>
    <x v="0"/>
    <x v="1"/>
    <x v="1"/>
    <x v="1"/>
    <x v="0"/>
    <x v="1"/>
    <n v="5.8663726999999999E-2"/>
    <n v="12.15"/>
    <n v="12.15"/>
    <x v="3147"/>
    <n v="4.0999999999999996"/>
    <x v="1"/>
    <n v="82.077600000000004"/>
    <n v="13.510716049382717"/>
  </r>
  <r>
    <x v="0"/>
    <x v="820"/>
    <x v="7"/>
    <x v="1"/>
    <x v="1"/>
    <x v="1"/>
    <x v="0"/>
    <x v="1"/>
    <n v="0.11714907500000001"/>
    <n v="10.5"/>
    <n v="10.5"/>
    <x v="1064"/>
    <n v="4"/>
    <x v="1"/>
    <n v="82.060500000000005"/>
    <n v="15.630571428571429"/>
  </r>
  <r>
    <x v="1"/>
    <x v="129"/>
    <x v="6"/>
    <x v="1"/>
    <x v="1"/>
    <x v="1"/>
    <x v="0"/>
    <x v="1"/>
    <n v="3.9738392999999997E-2"/>
    <n v="19.600000000000001"/>
    <n v="19.600000000000001"/>
    <x v="3148"/>
    <n v="4.3"/>
    <x v="1"/>
    <n v="81.876300000000001"/>
    <n v="8.3547244897959185"/>
  </r>
  <r>
    <x v="1"/>
    <x v="1039"/>
    <x v="3"/>
    <x v="1"/>
    <x v="1"/>
    <x v="1"/>
    <x v="0"/>
    <x v="1"/>
    <n v="3.7337632000000003E-2"/>
    <n v="17.25"/>
    <n v="17.25"/>
    <x v="3148"/>
    <n v="4.3"/>
    <x v="1"/>
    <n v="81.876300000000001"/>
    <n v="9.4929043478260873"/>
  </r>
  <r>
    <x v="1"/>
    <x v="983"/>
    <x v="13"/>
    <x v="1"/>
    <x v="1"/>
    <x v="1"/>
    <x v="0"/>
    <x v="1"/>
    <n v="2.1811987000000001E-2"/>
    <n v="12.15"/>
    <n v="12.15"/>
    <x v="3149"/>
    <n v="5"/>
    <x v="1"/>
    <n v="81.809200000000004"/>
    <n v="13.466534979423869"/>
  </r>
  <r>
    <x v="1"/>
    <x v="606"/>
    <x v="5"/>
    <x v="1"/>
    <x v="1"/>
    <x v="1"/>
    <x v="0"/>
    <x v="1"/>
    <n v="8.3698962000000002E-2"/>
    <n v="14.65"/>
    <n v="14.65"/>
    <x v="298"/>
    <n v="4"/>
    <x v="1"/>
    <n v="81.727599999999995"/>
    <n v="11.157351535836177"/>
  </r>
  <r>
    <x v="1"/>
    <x v="1247"/>
    <x v="0"/>
    <x v="1"/>
    <x v="1"/>
    <x v="1"/>
    <x v="0"/>
    <x v="1"/>
    <n v="1.2325122000000001E-2"/>
    <n v="18.25"/>
    <n v="18.25"/>
    <x v="3150"/>
    <n v="4"/>
    <x v="1"/>
    <n v="81.444699999999997"/>
    <n v="8.9254465753424661"/>
  </r>
  <r>
    <x v="0"/>
    <x v="710"/>
    <x v="2"/>
    <x v="1"/>
    <x v="1"/>
    <x v="1"/>
    <x v="0"/>
    <x v="1"/>
    <n v="4.2649475999999999E-2"/>
    <n v="17.7"/>
    <n v="17.7"/>
    <x v="3151"/>
    <n v="4"/>
    <x v="1"/>
    <n v="81.360500000000002"/>
    <n v="9.1932768361581925"/>
  </r>
  <r>
    <x v="1"/>
    <x v="1163"/>
    <x v="9"/>
    <x v="1"/>
    <x v="1"/>
    <x v="1"/>
    <x v="0"/>
    <x v="1"/>
    <n v="1.9554704999999999E-2"/>
    <n v="14.5"/>
    <n v="14.5"/>
    <x v="3152"/>
    <n v="4"/>
    <x v="1"/>
    <n v="81.210499999999996"/>
    <n v="11.201448275862068"/>
  </r>
  <r>
    <x v="0"/>
    <x v="313"/>
    <x v="0"/>
    <x v="1"/>
    <x v="1"/>
    <x v="1"/>
    <x v="0"/>
    <x v="1"/>
    <n v="3.5400659000000001E-2"/>
    <n v="14.85"/>
    <n v="14.85"/>
    <x v="3153"/>
    <n v="4.3"/>
    <x v="1"/>
    <n v="80.978899999999996"/>
    <n v="10.906249158249159"/>
  </r>
  <r>
    <x v="1"/>
    <x v="240"/>
    <x v="1"/>
    <x v="1"/>
    <x v="1"/>
    <x v="1"/>
    <x v="0"/>
    <x v="1"/>
    <n v="2.8478742000000001E-2"/>
    <n v="7.96"/>
    <n v="7.96"/>
    <x v="3154"/>
    <n v="4"/>
    <x v="1"/>
    <n v="80.944699999999997"/>
    <n v="20.337864321608041"/>
  </r>
  <r>
    <x v="1"/>
    <x v="1034"/>
    <x v="12"/>
    <x v="1"/>
    <x v="1"/>
    <x v="1"/>
    <x v="0"/>
    <x v="1"/>
    <n v="0.13775583399999999"/>
    <n v="18.850000000000001"/>
    <n v="18.850000000000001"/>
    <x v="3155"/>
    <n v="4"/>
    <x v="1"/>
    <n v="80.928899999999999"/>
    <n v="8.586620689655172"/>
  </r>
  <r>
    <x v="0"/>
    <x v="2"/>
    <x v="2"/>
    <x v="1"/>
    <x v="1"/>
    <x v="1"/>
    <x v="0"/>
    <x v="1"/>
    <n v="2.6001976E-2"/>
    <n v="13.85"/>
    <n v="13.85"/>
    <x v="3156"/>
    <n v="4.3"/>
    <x v="1"/>
    <n v="80.760499999999993"/>
    <n v="11.66216606498195"/>
  </r>
  <r>
    <x v="1"/>
    <x v="596"/>
    <x v="6"/>
    <x v="1"/>
    <x v="1"/>
    <x v="1"/>
    <x v="0"/>
    <x v="1"/>
    <n v="0.109153001"/>
    <n v="20.75"/>
    <n v="20.75"/>
    <x v="3157"/>
    <n v="4"/>
    <x v="1"/>
    <n v="80.678899999999999"/>
    <n v="7.7762795180722888"/>
  </r>
  <r>
    <x v="1"/>
    <x v="1447"/>
    <x v="3"/>
    <x v="1"/>
    <x v="1"/>
    <x v="1"/>
    <x v="0"/>
    <x v="1"/>
    <n v="0.11550099899999999"/>
    <n v="6.1349999999999998"/>
    <n v="6.1349999999999998"/>
    <x v="3158"/>
    <n v="4.3"/>
    <x v="1"/>
    <n v="80.561800000000005"/>
    <n v="26.26301548492258"/>
  </r>
  <r>
    <x v="1"/>
    <x v="499"/>
    <x v="5"/>
    <x v="1"/>
    <x v="1"/>
    <x v="1"/>
    <x v="0"/>
    <x v="1"/>
    <n v="9.1857904000000004E-2"/>
    <n v="5.8250000000000002"/>
    <n v="5.8250000000000002"/>
    <x v="2538"/>
    <n v="5"/>
    <x v="1"/>
    <n v="80.3947"/>
    <n v="27.603330472103004"/>
  </r>
  <r>
    <x v="1"/>
    <x v="705"/>
    <x v="5"/>
    <x v="1"/>
    <x v="1"/>
    <x v="1"/>
    <x v="0"/>
    <x v="1"/>
    <n v="7.2965143999999996E-2"/>
    <n v="13.5"/>
    <n v="13.5"/>
    <x v="662"/>
    <n v="3.7"/>
    <x v="1"/>
    <n v="80.346000000000004"/>
    <n v="11.903111111111112"/>
  </r>
  <r>
    <x v="1"/>
    <x v="447"/>
    <x v="2"/>
    <x v="1"/>
    <x v="1"/>
    <x v="1"/>
    <x v="0"/>
    <x v="1"/>
    <n v="1.7859320000000001E-2"/>
    <n v="7.1449999999999996"/>
    <n v="7.1449999999999996"/>
    <x v="1229"/>
    <n v="4.2"/>
    <x v="1"/>
    <n v="80.328900000000004"/>
    <n v="22.485346396081177"/>
  </r>
  <r>
    <x v="1"/>
    <x v="531"/>
    <x v="8"/>
    <x v="1"/>
    <x v="1"/>
    <x v="1"/>
    <x v="0"/>
    <x v="1"/>
    <n v="0.15693555300000001"/>
    <n v="17.2"/>
    <n v="17.2"/>
    <x v="1229"/>
    <n v="4"/>
    <x v="1"/>
    <n v="80.328900000000004"/>
    <n v="9.3405697674418615"/>
  </r>
  <r>
    <x v="1"/>
    <x v="128"/>
    <x v="6"/>
    <x v="1"/>
    <x v="1"/>
    <x v="1"/>
    <x v="0"/>
    <x v="1"/>
    <n v="7.7168705000000004E-2"/>
    <n v="18.600000000000001"/>
    <n v="18.600000000000001"/>
    <x v="3159"/>
    <n v="4.3"/>
    <x v="1"/>
    <n v="80.311800000000005"/>
    <n v="8.6356774193548382"/>
  </r>
  <r>
    <x v="1"/>
    <x v="510"/>
    <x v="0"/>
    <x v="1"/>
    <x v="1"/>
    <x v="1"/>
    <x v="0"/>
    <x v="1"/>
    <n v="3.1230059000000001E-2"/>
    <n v="6.0549999999999997"/>
    <n v="6.0549999999999997"/>
    <x v="784"/>
    <n v="4.4000000000000004"/>
    <x v="1"/>
    <n v="80.178899999999999"/>
    <n v="26.483534269199009"/>
  </r>
  <r>
    <x v="1"/>
    <x v="429"/>
    <x v="6"/>
    <x v="1"/>
    <x v="1"/>
    <x v="1"/>
    <x v="0"/>
    <x v="1"/>
    <n v="2.9693277000000001E-2"/>
    <n v="9.6950000000000003"/>
    <n v="9.6950000000000003"/>
    <x v="3160"/>
    <n v="4.7"/>
    <x v="1"/>
    <n v="79.896000000000001"/>
    <n v="16.481897885507994"/>
  </r>
  <r>
    <x v="1"/>
    <x v="42"/>
    <x v="12"/>
    <x v="1"/>
    <x v="1"/>
    <x v="1"/>
    <x v="0"/>
    <x v="1"/>
    <n v="4.8213765999999998E-2"/>
    <n v="10.5"/>
    <n v="10.5"/>
    <x v="3161"/>
    <n v="4.0999999999999996"/>
    <x v="1"/>
    <n v="79.847300000000004"/>
    <n v="15.209009523809524"/>
  </r>
  <r>
    <x v="1"/>
    <x v="1463"/>
    <x v="0"/>
    <x v="1"/>
    <x v="1"/>
    <x v="1"/>
    <x v="0"/>
    <x v="1"/>
    <n v="2.5512206999999999E-2"/>
    <n v="6.0549999999999997"/>
    <n v="6.0549999999999997"/>
    <x v="3162"/>
    <n v="4.0999999999999996"/>
    <x v="1"/>
    <n v="79.846000000000004"/>
    <n v="26.373575557390588"/>
  </r>
  <r>
    <x v="1"/>
    <x v="284"/>
    <x v="3"/>
    <x v="1"/>
    <x v="1"/>
    <x v="1"/>
    <x v="0"/>
    <x v="1"/>
    <n v="6.3146491999999999E-2"/>
    <n v="12.65"/>
    <n v="12.65"/>
    <x v="611"/>
    <n v="5"/>
    <x v="1"/>
    <n v="79.828900000000004"/>
    <n v="12.621169960474308"/>
  </r>
  <r>
    <x v="1"/>
    <x v="1464"/>
    <x v="10"/>
    <x v="1"/>
    <x v="1"/>
    <x v="1"/>
    <x v="0"/>
    <x v="1"/>
    <n v="0.17869402600000001"/>
    <n v="18.100000000000001"/>
    <n v="18.100000000000001"/>
    <x v="3163"/>
    <n v="4"/>
    <x v="1"/>
    <n v="79.464399999999998"/>
    <n v="8.7805966850828714"/>
  </r>
  <r>
    <x v="0"/>
    <x v="1348"/>
    <x v="13"/>
    <x v="1"/>
    <x v="1"/>
    <x v="1"/>
    <x v="0"/>
    <x v="1"/>
    <n v="3.4745307000000003E-2"/>
    <n v="6.55"/>
    <n v="6.55"/>
    <x v="3164"/>
    <n v="4.3"/>
    <x v="1"/>
    <n v="79.414400000000001"/>
    <n v="24.248671755725191"/>
  </r>
  <r>
    <x v="0"/>
    <x v="1184"/>
    <x v="1"/>
    <x v="1"/>
    <x v="1"/>
    <x v="1"/>
    <x v="0"/>
    <x v="1"/>
    <n v="2.7458099E-2"/>
    <n v="19.5"/>
    <n v="19.5"/>
    <x v="474"/>
    <n v="4"/>
    <x v="1"/>
    <n v="79.396000000000001"/>
    <n v="8.1431794871794878"/>
  </r>
  <r>
    <x v="0"/>
    <x v="961"/>
    <x v="8"/>
    <x v="1"/>
    <x v="1"/>
    <x v="1"/>
    <x v="0"/>
    <x v="1"/>
    <n v="0.15911489000000001"/>
    <n v="12.35"/>
    <n v="12.35"/>
    <x v="3165"/>
    <n v="4.3"/>
    <x v="1"/>
    <n v="79.097300000000004"/>
    <n v="12.809279352226723"/>
  </r>
  <r>
    <x v="1"/>
    <x v="973"/>
    <x v="6"/>
    <x v="1"/>
    <x v="1"/>
    <x v="1"/>
    <x v="0"/>
    <x v="1"/>
    <n v="0.13778685600000001"/>
    <n v="12.85"/>
    <n v="12.85"/>
    <x v="3166"/>
    <n v="4"/>
    <x v="1"/>
    <n v="78.881500000000003"/>
    <n v="12.277276264591441"/>
  </r>
  <r>
    <x v="0"/>
    <x v="1115"/>
    <x v="6"/>
    <x v="1"/>
    <x v="1"/>
    <x v="1"/>
    <x v="0"/>
    <x v="1"/>
    <n v="0.17346284100000001"/>
    <n v="16"/>
    <n v="16"/>
    <x v="3167"/>
    <n v="3.3"/>
    <x v="1"/>
    <n v="78.848600000000005"/>
    <n v="9.8560750000000006"/>
  </r>
  <r>
    <x v="1"/>
    <x v="1198"/>
    <x v="7"/>
    <x v="1"/>
    <x v="1"/>
    <x v="1"/>
    <x v="0"/>
    <x v="1"/>
    <n v="2.1518434999999999E-2"/>
    <n v="20.7"/>
    <n v="20.7"/>
    <x v="2502"/>
    <n v="3.8"/>
    <x v="1"/>
    <n v="78.764399999999995"/>
    <n v="7.6100869565217391"/>
  </r>
  <r>
    <x v="1"/>
    <x v="1372"/>
    <x v="1"/>
    <x v="1"/>
    <x v="1"/>
    <x v="1"/>
    <x v="0"/>
    <x v="1"/>
    <n v="7.3490976999999999E-2"/>
    <n v="18"/>
    <n v="18"/>
    <x v="3168"/>
    <n v="4"/>
    <x v="1"/>
    <n v="78.698599999999999"/>
    <n v="8.7442888888888888"/>
  </r>
  <r>
    <x v="1"/>
    <x v="235"/>
    <x v="7"/>
    <x v="1"/>
    <x v="1"/>
    <x v="1"/>
    <x v="0"/>
    <x v="1"/>
    <n v="9.5545715000000003E-2"/>
    <n v="15.1"/>
    <n v="15.1"/>
    <x v="2330"/>
    <n v="5"/>
    <x v="1"/>
    <n v="78.680199999999999"/>
    <n v="10.421218543046358"/>
  </r>
  <r>
    <x v="1"/>
    <x v="1465"/>
    <x v="6"/>
    <x v="1"/>
    <x v="1"/>
    <x v="1"/>
    <x v="0"/>
    <x v="1"/>
    <n v="0.105282932"/>
    <n v="16.75"/>
    <n v="16.75"/>
    <x v="3169"/>
    <n v="3.4"/>
    <x v="1"/>
    <n v="78.481499999999997"/>
    <n v="9.3709253731343285"/>
  </r>
  <r>
    <x v="0"/>
    <x v="758"/>
    <x v="10"/>
    <x v="1"/>
    <x v="1"/>
    <x v="1"/>
    <x v="0"/>
    <x v="1"/>
    <n v="0.17152392799999999"/>
    <n v="18.25"/>
    <n v="18.25"/>
    <x v="3170"/>
    <n v="4"/>
    <x v="1"/>
    <n v="77.9315"/>
    <n v="8.5404383561643833"/>
  </r>
  <r>
    <x v="0"/>
    <x v="471"/>
    <x v="6"/>
    <x v="1"/>
    <x v="1"/>
    <x v="1"/>
    <x v="0"/>
    <x v="1"/>
    <n v="9.9792709999999996E-3"/>
    <n v="14.85"/>
    <n v="14.85"/>
    <x v="3171"/>
    <n v="5"/>
    <x v="1"/>
    <n v="77.881500000000003"/>
    <n v="10.48909090909091"/>
  </r>
  <r>
    <x v="1"/>
    <x v="1466"/>
    <x v="13"/>
    <x v="1"/>
    <x v="1"/>
    <x v="1"/>
    <x v="0"/>
    <x v="1"/>
    <n v="0.12872825800000001"/>
    <n v="19.5"/>
    <n v="19.5"/>
    <x v="3172"/>
    <n v="4.5999999999999996"/>
    <x v="1"/>
    <n v="77.665700000000001"/>
    <n v="7.9657128205128203"/>
  </r>
  <r>
    <x v="0"/>
    <x v="676"/>
    <x v="1"/>
    <x v="1"/>
    <x v="1"/>
    <x v="1"/>
    <x v="0"/>
    <x v="1"/>
    <n v="4.6824729000000002E-2"/>
    <n v="6.8250000000000002"/>
    <n v="6.8250000000000002"/>
    <x v="3173"/>
    <n v="3"/>
    <x v="1"/>
    <n v="77.600899999999996"/>
    <n v="22.740190476190474"/>
  </r>
  <r>
    <x v="1"/>
    <x v="1352"/>
    <x v="10"/>
    <x v="1"/>
    <x v="1"/>
    <x v="1"/>
    <x v="0"/>
    <x v="1"/>
    <n v="3.3349289999999997E-2"/>
    <n v="18.350000000000001"/>
    <n v="18.350000000000001"/>
    <x v="3174"/>
    <n v="3.3"/>
    <x v="1"/>
    <n v="77.516999999999996"/>
    <n v="8.448719346049046"/>
  </r>
  <r>
    <x v="1"/>
    <x v="703"/>
    <x v="2"/>
    <x v="1"/>
    <x v="1"/>
    <x v="1"/>
    <x v="0"/>
    <x v="1"/>
    <n v="6.4030636000000002E-2"/>
    <n v="7.56"/>
    <n v="7.56"/>
    <x v="807"/>
    <n v="4"/>
    <x v="1"/>
    <n v="77.231499999999997"/>
    <n v="20.431613756613757"/>
  </r>
  <r>
    <x v="1"/>
    <x v="1467"/>
    <x v="6"/>
    <x v="1"/>
    <x v="1"/>
    <x v="1"/>
    <x v="0"/>
    <x v="1"/>
    <n v="1.5364173E-2"/>
    <n v="7.3150000000000004"/>
    <n v="7.3150000000000004"/>
    <x v="3175"/>
    <n v="3.9"/>
    <x v="1"/>
    <n v="77.167000000000002"/>
    <n v="21.098291182501708"/>
  </r>
  <r>
    <x v="1"/>
    <x v="541"/>
    <x v="10"/>
    <x v="1"/>
    <x v="1"/>
    <x v="1"/>
    <x v="0"/>
    <x v="1"/>
    <n v="6.2239081000000002E-2"/>
    <n v="14.5"/>
    <n v="14.5"/>
    <x v="3176"/>
    <n v="4"/>
    <x v="1"/>
    <n v="77.149900000000002"/>
    <n v="10.641365517241379"/>
  </r>
  <r>
    <x v="0"/>
    <x v="216"/>
    <x v="7"/>
    <x v="1"/>
    <x v="1"/>
    <x v="1"/>
    <x v="0"/>
    <x v="1"/>
    <n v="3.8042233000000002E-2"/>
    <n v="17.75"/>
    <n v="17.75"/>
    <x v="2209"/>
    <n v="4.3"/>
    <x v="1"/>
    <n v="77.132800000000003"/>
    <n v="8.6910197183098603"/>
  </r>
  <r>
    <x v="1"/>
    <x v="59"/>
    <x v="12"/>
    <x v="1"/>
    <x v="1"/>
    <x v="1"/>
    <x v="0"/>
    <x v="1"/>
    <n v="3.6067260000000002E-3"/>
    <n v="5.88"/>
    <n v="5.88"/>
    <x v="2550"/>
    <n v="4.0999999999999996"/>
    <x v="1"/>
    <n v="77.100899999999996"/>
    <n v="26.224795918367345"/>
  </r>
  <r>
    <x v="0"/>
    <x v="1341"/>
    <x v="8"/>
    <x v="1"/>
    <x v="1"/>
    <x v="1"/>
    <x v="0"/>
    <x v="1"/>
    <n v="0.151467821"/>
    <n v="5.86"/>
    <n v="5.86"/>
    <x v="3177"/>
    <n v="4"/>
    <x v="1"/>
    <n v="77.065700000000007"/>
    <n v="26.302286689419795"/>
  </r>
  <r>
    <x v="1"/>
    <x v="60"/>
    <x v="12"/>
    <x v="1"/>
    <x v="1"/>
    <x v="1"/>
    <x v="0"/>
    <x v="1"/>
    <n v="0"/>
    <n v="8.8800000000000008"/>
    <n v="8.8800000000000008"/>
    <x v="3178"/>
    <n v="3.9"/>
    <x v="1"/>
    <n v="77.034099999999995"/>
    <n v="17.350022522522519"/>
  </r>
  <r>
    <x v="1"/>
    <x v="598"/>
    <x v="3"/>
    <x v="1"/>
    <x v="1"/>
    <x v="1"/>
    <x v="0"/>
    <x v="1"/>
    <n v="1.9457372000000001E-2"/>
    <n v="16.2"/>
    <n v="16.2"/>
    <x v="3179"/>
    <n v="4"/>
    <x v="1"/>
    <n v="76.998599999999996"/>
    <n v="9.5060000000000002"/>
  </r>
  <r>
    <x v="1"/>
    <x v="421"/>
    <x v="5"/>
    <x v="1"/>
    <x v="1"/>
    <x v="1"/>
    <x v="0"/>
    <x v="1"/>
    <n v="7.6036381E-2"/>
    <n v="7.4749999999999996"/>
    <n v="7.4749999999999996"/>
    <x v="3180"/>
    <n v="3.6"/>
    <x v="1"/>
    <n v="76.982799999999997"/>
    <n v="20.597404682274249"/>
  </r>
  <r>
    <x v="1"/>
    <x v="972"/>
    <x v="8"/>
    <x v="1"/>
    <x v="1"/>
    <x v="1"/>
    <x v="0"/>
    <x v="1"/>
    <n v="4.6824729000000002E-2"/>
    <n v="17.850000000000001"/>
    <n v="17.850000000000001"/>
    <x v="2914"/>
    <n v="3.7"/>
    <x v="1"/>
    <n v="76.834100000000007"/>
    <n v="8.6088627450980386"/>
  </r>
  <r>
    <x v="1"/>
    <x v="1468"/>
    <x v="3"/>
    <x v="1"/>
    <x v="1"/>
    <x v="1"/>
    <x v="0"/>
    <x v="1"/>
    <n v="2.1336564999999998E-2"/>
    <n v="20.75"/>
    <n v="20.75"/>
    <x v="3181"/>
    <n v="4"/>
    <x v="1"/>
    <n v="76.801199999999994"/>
    <n v="7.4025253012048191"/>
  </r>
  <r>
    <x v="1"/>
    <x v="1469"/>
    <x v="3"/>
    <x v="1"/>
    <x v="1"/>
    <x v="1"/>
    <x v="0"/>
    <x v="1"/>
    <n v="2.4922389999999999E-2"/>
    <n v="17.850000000000001"/>
    <n v="17.850000000000001"/>
    <x v="3182"/>
    <n v="4"/>
    <x v="1"/>
    <n v="76.749899999999997"/>
    <n v="8.5994285714285699"/>
  </r>
  <r>
    <x v="0"/>
    <x v="739"/>
    <x v="1"/>
    <x v="1"/>
    <x v="1"/>
    <x v="1"/>
    <x v="0"/>
    <x v="1"/>
    <n v="8.5296625000000001E-2"/>
    <n v="19.2"/>
    <n v="19.2"/>
    <x v="3183"/>
    <n v="4"/>
    <x v="1"/>
    <n v="76.715699999999998"/>
    <n v="7.9912187499999998"/>
  </r>
  <r>
    <x v="0"/>
    <x v="718"/>
    <x v="8"/>
    <x v="1"/>
    <x v="1"/>
    <x v="1"/>
    <x v="0"/>
    <x v="1"/>
    <n v="5.7655493000000002E-2"/>
    <n v="11.8"/>
    <n v="11.8"/>
    <x v="3184"/>
    <n v="4"/>
    <x v="1"/>
    <n v="76.318299999999994"/>
    <n v="12.93530508474576"/>
  </r>
  <r>
    <x v="1"/>
    <x v="564"/>
    <x v="5"/>
    <x v="1"/>
    <x v="1"/>
    <x v="1"/>
    <x v="0"/>
    <x v="1"/>
    <n v="2.8714746999999999E-2"/>
    <n v="12.15"/>
    <n v="12.15"/>
    <x v="3185"/>
    <n v="4.2"/>
    <x v="1"/>
    <n v="75.985399999999998"/>
    <n v="12.507884773662552"/>
  </r>
  <r>
    <x v="1"/>
    <x v="51"/>
    <x v="10"/>
    <x v="1"/>
    <x v="1"/>
    <x v="1"/>
    <x v="0"/>
    <x v="1"/>
    <n v="2.8533032E-2"/>
    <n v="8.93"/>
    <n v="8.93"/>
    <x v="3186"/>
    <n v="4.3"/>
    <x v="1"/>
    <n v="75.716999999999999"/>
    <n v="16.957894736842107"/>
  </r>
  <r>
    <x v="1"/>
    <x v="504"/>
    <x v="3"/>
    <x v="1"/>
    <x v="1"/>
    <x v="1"/>
    <x v="0"/>
    <x v="1"/>
    <n v="2.7169589000000001E-2"/>
    <n v="8.52"/>
    <n v="8.52"/>
    <x v="3187"/>
    <n v="3.1"/>
    <x v="1"/>
    <n v="75.534099999999995"/>
    <n v="17.73100938967136"/>
  </r>
  <r>
    <x v="1"/>
    <x v="983"/>
    <x v="13"/>
    <x v="7"/>
    <x v="7"/>
    <x v="1"/>
    <x v="0"/>
    <x v="3"/>
    <n v="2.1618297000000002E-2"/>
    <m/>
    <n v="12.15"/>
    <x v="3188"/>
    <n v="4"/>
    <x v="7"/>
    <n v="27.853066666666667"/>
    <n v="13.754600823045267"/>
  </r>
  <r>
    <x v="1"/>
    <x v="1427"/>
    <x v="3"/>
    <x v="7"/>
    <x v="7"/>
    <x v="1"/>
    <x v="0"/>
    <x v="3"/>
    <n v="6.5119701000000002E-2"/>
    <m/>
    <n v="8.67"/>
    <x v="3189"/>
    <n v="4"/>
    <x v="7"/>
    <n v="24.285466666666665"/>
    <n v="16.806551326412915"/>
  </r>
  <r>
    <x v="1"/>
    <x v="859"/>
    <x v="7"/>
    <x v="7"/>
    <x v="7"/>
    <x v="1"/>
    <x v="0"/>
    <x v="3"/>
    <n v="7.1803739999999998E-3"/>
    <m/>
    <n v="7.09"/>
    <x v="26"/>
    <n v="4"/>
    <x v="7"/>
    <n v="7.9005666666666663"/>
    <n v="6.6859520451339911"/>
  </r>
  <r>
    <x v="1"/>
    <x v="483"/>
    <x v="7"/>
    <x v="7"/>
    <x v="7"/>
    <x v="1"/>
    <x v="0"/>
    <x v="3"/>
    <n v="0.17536233300000001"/>
    <m/>
    <n v="11.1"/>
    <x v="748"/>
    <n v="4"/>
    <x v="7"/>
    <n v="26.493399999999998"/>
    <n v="14.320756756756756"/>
  </r>
  <r>
    <x v="1"/>
    <x v="796"/>
    <x v="7"/>
    <x v="7"/>
    <x v="7"/>
    <x v="1"/>
    <x v="0"/>
    <x v="3"/>
    <n v="0.110735739"/>
    <m/>
    <n v="12.3"/>
    <x v="226"/>
    <n v="4"/>
    <x v="7"/>
    <n v="5.8812333333333333"/>
    <n v="2.8688943089430889"/>
  </r>
  <r>
    <x v="1"/>
    <x v="1025"/>
    <x v="7"/>
    <x v="7"/>
    <x v="7"/>
    <x v="1"/>
    <x v="0"/>
    <x v="3"/>
    <n v="2.6174636000000001E-2"/>
    <m/>
    <n v="18.7"/>
    <x v="1995"/>
    <n v="4"/>
    <x v="7"/>
    <n v="21.183666666666667"/>
    <n v="6.796898395721926"/>
  </r>
  <r>
    <x v="1"/>
    <x v="1121"/>
    <x v="13"/>
    <x v="7"/>
    <x v="7"/>
    <x v="1"/>
    <x v="0"/>
    <x v="3"/>
    <n v="3.5414528000000001E-2"/>
    <m/>
    <n v="6.71"/>
    <x v="3190"/>
    <n v="4"/>
    <x v="7"/>
    <n v="36.369433333333333"/>
    <n v="32.521102831594632"/>
  </r>
  <r>
    <x v="1"/>
    <x v="238"/>
    <x v="13"/>
    <x v="7"/>
    <x v="7"/>
    <x v="1"/>
    <x v="0"/>
    <x v="3"/>
    <n v="9.2145264000000005E-2"/>
    <m/>
    <n v="4.7850000000000001"/>
    <x v="3191"/>
    <n v="4"/>
    <x v="7"/>
    <n v="20.118300000000001"/>
    <n v="25.226708463949844"/>
  </r>
  <r>
    <x v="1"/>
    <x v="653"/>
    <x v="13"/>
    <x v="7"/>
    <x v="7"/>
    <x v="1"/>
    <x v="0"/>
    <x v="3"/>
    <n v="7.8831762E-2"/>
    <m/>
    <n v="6.44"/>
    <x v="3192"/>
    <n v="4"/>
    <x v="7"/>
    <n v="16.495000000000001"/>
    <n v="15.368012422360247"/>
  </r>
  <r>
    <x v="1"/>
    <x v="502"/>
    <x v="13"/>
    <x v="7"/>
    <x v="7"/>
    <x v="1"/>
    <x v="0"/>
    <x v="3"/>
    <n v="9.5919472000000006E-2"/>
    <m/>
    <n v="5.78"/>
    <x v="3193"/>
    <n v="4"/>
    <x v="7"/>
    <n v="27.109200000000001"/>
    <n v="28.141038062283737"/>
  </r>
  <r>
    <x v="1"/>
    <x v="1470"/>
    <x v="10"/>
    <x v="7"/>
    <x v="7"/>
    <x v="1"/>
    <x v="0"/>
    <x v="3"/>
    <n v="0.17320619200000001"/>
    <m/>
    <n v="11.65"/>
    <x v="3194"/>
    <n v="4"/>
    <x v="7"/>
    <n v="8.8882999999999992"/>
    <n v="4.5776652360515016"/>
  </r>
  <r>
    <x v="1"/>
    <x v="986"/>
    <x v="10"/>
    <x v="7"/>
    <x v="7"/>
    <x v="1"/>
    <x v="0"/>
    <x v="3"/>
    <n v="3.4584355999999997E-2"/>
    <m/>
    <n v="17.75"/>
    <x v="3195"/>
    <n v="4"/>
    <x v="7"/>
    <n v="41.395833333333336"/>
    <n v="13.992957746478874"/>
  </r>
  <r>
    <x v="1"/>
    <x v="26"/>
    <x v="2"/>
    <x v="7"/>
    <x v="7"/>
    <x v="1"/>
    <x v="0"/>
    <x v="3"/>
    <n v="3.3777629000000003E-2"/>
    <m/>
    <n v="6.6950000000000003"/>
    <x v="3196"/>
    <n v="4"/>
    <x v="7"/>
    <n v="37.140933333333329"/>
    <n v="33.28537714712472"/>
  </r>
  <r>
    <x v="1"/>
    <x v="1275"/>
    <x v="2"/>
    <x v="7"/>
    <x v="7"/>
    <x v="1"/>
    <x v="0"/>
    <x v="3"/>
    <n v="6.6459890999999993E-2"/>
    <m/>
    <n v="9.3000000000000007"/>
    <x v="2297"/>
    <n v="4"/>
    <x v="7"/>
    <n v="30.704866666666664"/>
    <n v="19.809591397849459"/>
  </r>
  <r>
    <x v="1"/>
    <x v="1177"/>
    <x v="2"/>
    <x v="7"/>
    <x v="7"/>
    <x v="1"/>
    <x v="0"/>
    <x v="3"/>
    <n v="5.6019324000000002E-2"/>
    <m/>
    <n v="17.600000000000001"/>
    <x v="2575"/>
    <n v="4"/>
    <x v="7"/>
    <n v="6.6742333333333335"/>
    <n v="2.2753068181818179"/>
  </r>
  <r>
    <x v="1"/>
    <x v="501"/>
    <x v="2"/>
    <x v="7"/>
    <x v="7"/>
    <x v="1"/>
    <x v="0"/>
    <x v="3"/>
    <n v="6.5313023999999997E-2"/>
    <m/>
    <n v="13.65"/>
    <x v="3197"/>
    <n v="4"/>
    <x v="7"/>
    <n v="7.8567"/>
    <n v="3.4534945054945054"/>
  </r>
  <r>
    <x v="1"/>
    <x v="802"/>
    <x v="0"/>
    <x v="7"/>
    <x v="7"/>
    <x v="1"/>
    <x v="0"/>
    <x v="3"/>
    <n v="8.7223419999999992E-3"/>
    <m/>
    <n v="9.2100000000000009"/>
    <x v="3198"/>
    <n v="4"/>
    <x v="7"/>
    <n v="20.590233333333334"/>
    <n v="13.413832790445166"/>
  </r>
  <r>
    <x v="1"/>
    <x v="724"/>
    <x v="0"/>
    <x v="7"/>
    <x v="7"/>
    <x v="1"/>
    <x v="0"/>
    <x v="3"/>
    <n v="0.10508595599999999"/>
    <m/>
    <n v="6.59"/>
    <x v="3199"/>
    <n v="4"/>
    <x v="7"/>
    <n v="13.7318"/>
    <n v="12.502397572078907"/>
  </r>
  <r>
    <x v="1"/>
    <x v="118"/>
    <x v="0"/>
    <x v="7"/>
    <x v="7"/>
    <x v="1"/>
    <x v="0"/>
    <x v="3"/>
    <n v="0"/>
    <m/>
    <n v="16.100000000000001"/>
    <x v="1628"/>
    <n v="4"/>
    <x v="7"/>
    <n v="42.172599999999996"/>
    <n v="15.716496894409936"/>
  </r>
  <r>
    <x v="1"/>
    <x v="1035"/>
    <x v="4"/>
    <x v="7"/>
    <x v="7"/>
    <x v="1"/>
    <x v="0"/>
    <x v="3"/>
    <n v="4.6333982000000003E-2"/>
    <m/>
    <n v="7.27"/>
    <x v="3200"/>
    <n v="4"/>
    <x v="7"/>
    <n v="16.206399999999999"/>
    <n v="13.375295735900963"/>
  </r>
  <r>
    <x v="1"/>
    <x v="1471"/>
    <x v="4"/>
    <x v="7"/>
    <x v="7"/>
    <x v="1"/>
    <x v="0"/>
    <x v="3"/>
    <n v="6.3800265999999994E-2"/>
    <m/>
    <n v="12.6"/>
    <x v="3201"/>
    <n v="4"/>
    <x v="7"/>
    <n v="20.506899999999998"/>
    <n v="9.765190476190476"/>
  </r>
  <r>
    <x v="1"/>
    <x v="168"/>
    <x v="5"/>
    <x v="7"/>
    <x v="7"/>
    <x v="1"/>
    <x v="0"/>
    <x v="3"/>
    <n v="1.4232071000000001E-2"/>
    <m/>
    <n v="19.75"/>
    <x v="3202"/>
    <n v="4"/>
    <x v="7"/>
    <n v="16.822199999999999"/>
    <n v="5.1105417721518984"/>
  </r>
  <r>
    <x v="1"/>
    <x v="46"/>
    <x v="5"/>
    <x v="7"/>
    <x v="7"/>
    <x v="1"/>
    <x v="0"/>
    <x v="3"/>
    <n v="4.8703431999999998E-2"/>
    <m/>
    <n v="18.100000000000001"/>
    <x v="3203"/>
    <n v="4"/>
    <x v="7"/>
    <n v="20.988933333333332"/>
    <n v="6.9576574585635349"/>
  </r>
  <r>
    <x v="1"/>
    <x v="122"/>
    <x v="5"/>
    <x v="7"/>
    <x v="7"/>
    <x v="1"/>
    <x v="0"/>
    <x v="3"/>
    <n v="0.107507291"/>
    <m/>
    <n v="19.25"/>
    <x v="3204"/>
    <n v="4"/>
    <x v="7"/>
    <n v="5.8093000000000004"/>
    <n v="1.8106909090909091"/>
  </r>
  <r>
    <x v="1"/>
    <x v="1257"/>
    <x v="8"/>
    <x v="7"/>
    <x v="7"/>
    <x v="1"/>
    <x v="0"/>
    <x v="3"/>
    <n v="2.2351808000000001E-2"/>
    <m/>
    <n v="6.8949999999999996"/>
    <x v="2092"/>
    <n v="4"/>
    <x v="7"/>
    <n v="23.963533333333334"/>
    <n v="20.852965917331403"/>
  </r>
  <r>
    <x v="1"/>
    <x v="593"/>
    <x v="9"/>
    <x v="7"/>
    <x v="7"/>
    <x v="1"/>
    <x v="0"/>
    <x v="3"/>
    <n v="9.1472670000000006E-2"/>
    <m/>
    <n v="19.100000000000001"/>
    <x v="3205"/>
    <n v="4"/>
    <x v="7"/>
    <n v="30.776799999999998"/>
    <n v="9.6681047120418846"/>
  </r>
  <r>
    <x v="1"/>
    <x v="1452"/>
    <x v="14"/>
    <x v="7"/>
    <x v="7"/>
    <x v="1"/>
    <x v="0"/>
    <x v="3"/>
    <n v="3.1073804E-2"/>
    <m/>
    <n v="10.395"/>
    <x v="3206"/>
    <n v="4"/>
    <x v="7"/>
    <n v="26.260066666666663"/>
    <n v="15.157325637325636"/>
  </r>
  <r>
    <x v="1"/>
    <x v="1069"/>
    <x v="6"/>
    <x v="7"/>
    <x v="7"/>
    <x v="1"/>
    <x v="0"/>
    <x v="3"/>
    <n v="0"/>
    <m/>
    <n v="10.195"/>
    <x v="3207"/>
    <n v="4"/>
    <x v="7"/>
    <n v="7.6238000000000001"/>
    <n v="4.4867876410004905"/>
  </r>
  <r>
    <x v="1"/>
    <x v="995"/>
    <x v="6"/>
    <x v="7"/>
    <x v="7"/>
    <x v="1"/>
    <x v="0"/>
    <x v="3"/>
    <n v="6.7120953999999997E-2"/>
    <m/>
    <n v="19"/>
    <x v="1420"/>
    <n v="4"/>
    <x v="7"/>
    <n v="22.160433333333334"/>
    <n v="6.9980315789473693"/>
  </r>
  <r>
    <x v="1"/>
    <x v="579"/>
    <x v="6"/>
    <x v="7"/>
    <x v="7"/>
    <x v="1"/>
    <x v="0"/>
    <x v="3"/>
    <n v="2.9793955E-2"/>
    <m/>
    <n v="17.7"/>
    <x v="3208"/>
    <n v="4"/>
    <x v="7"/>
    <n v="27.880266666666667"/>
    <n v="9.4509378531073445"/>
  </r>
  <r>
    <x v="1"/>
    <x v="438"/>
    <x v="6"/>
    <x v="7"/>
    <x v="7"/>
    <x v="1"/>
    <x v="0"/>
    <x v="3"/>
    <n v="0"/>
    <m/>
    <n v="7.42"/>
    <x v="2184"/>
    <n v="4"/>
    <x v="7"/>
    <n v="41.468200000000003"/>
    <n v="33.5322371967655"/>
  </r>
  <r>
    <x v="1"/>
    <x v="933"/>
    <x v="3"/>
    <x v="7"/>
    <x v="7"/>
    <x v="1"/>
    <x v="0"/>
    <x v="3"/>
    <n v="0.112349962"/>
    <m/>
    <n v="15.2"/>
    <x v="3209"/>
    <n v="4"/>
    <x v="7"/>
    <n v="6.5308000000000002"/>
    <n v="2.5779473684210528"/>
  </r>
  <r>
    <x v="1"/>
    <x v="1236"/>
    <x v="3"/>
    <x v="7"/>
    <x v="7"/>
    <x v="1"/>
    <x v="0"/>
    <x v="3"/>
    <n v="0"/>
    <m/>
    <n v="7.5350000000000001"/>
    <x v="3210"/>
    <n v="4"/>
    <x v="7"/>
    <n v="20.173999999999999"/>
    <n v="16.064233576642334"/>
  </r>
  <r>
    <x v="0"/>
    <x v="1359"/>
    <x v="7"/>
    <x v="7"/>
    <x v="7"/>
    <x v="1"/>
    <x v="0"/>
    <x v="3"/>
    <n v="3.4244601E-2"/>
    <m/>
    <n v="14.3"/>
    <x v="2222"/>
    <n v="4"/>
    <x v="7"/>
    <n v="16.2121"/>
    <n v="6.8022797202797198"/>
  </r>
  <r>
    <x v="0"/>
    <x v="1387"/>
    <x v="7"/>
    <x v="7"/>
    <x v="7"/>
    <x v="1"/>
    <x v="0"/>
    <x v="3"/>
    <n v="2.6243240000000001E-2"/>
    <m/>
    <n v="10.5"/>
    <x v="434"/>
    <n v="4"/>
    <x v="7"/>
    <n v="23.968800000000002"/>
    <n v="13.696457142857144"/>
  </r>
  <r>
    <x v="0"/>
    <x v="1348"/>
    <x v="13"/>
    <x v="7"/>
    <x v="7"/>
    <x v="1"/>
    <x v="0"/>
    <x v="3"/>
    <n v="3.4436769999999998E-2"/>
    <m/>
    <n v="6.55"/>
    <x v="3211"/>
    <n v="4"/>
    <x v="7"/>
    <n v="26.088133333333332"/>
    <n v="23.897526717557252"/>
  </r>
  <r>
    <x v="0"/>
    <x v="1091"/>
    <x v="1"/>
    <x v="7"/>
    <x v="7"/>
    <x v="1"/>
    <x v="0"/>
    <x v="3"/>
    <n v="5.2473797000000003E-2"/>
    <m/>
    <n v="8.9749999999999996"/>
    <x v="158"/>
    <n v="4"/>
    <x v="7"/>
    <n v="13.937066666666666"/>
    <n v="9.3172590529247916"/>
  </r>
  <r>
    <x v="0"/>
    <x v="1281"/>
    <x v="1"/>
    <x v="7"/>
    <x v="7"/>
    <x v="1"/>
    <x v="0"/>
    <x v="3"/>
    <n v="2.8139760999999999E-2"/>
    <m/>
    <n v="8.6300000000000008"/>
    <x v="1041"/>
    <n v="4"/>
    <x v="7"/>
    <n v="28.957033333333332"/>
    <n v="20.132352259559674"/>
  </r>
  <r>
    <x v="0"/>
    <x v="928"/>
    <x v="10"/>
    <x v="7"/>
    <x v="7"/>
    <x v="1"/>
    <x v="0"/>
    <x v="3"/>
    <n v="2.2403117E-2"/>
    <m/>
    <n v="20.25"/>
    <x v="3136"/>
    <n v="4"/>
    <x v="7"/>
    <n v="41.818199999999997"/>
    <n v="12.390577777777779"/>
  </r>
  <r>
    <x v="0"/>
    <x v="647"/>
    <x v="10"/>
    <x v="7"/>
    <x v="7"/>
    <x v="1"/>
    <x v="0"/>
    <x v="3"/>
    <n v="7.4806196000000005E-2"/>
    <m/>
    <n v="5.75"/>
    <x v="3212"/>
    <n v="4"/>
    <x v="7"/>
    <n v="18.819599999999998"/>
    <n v="19.637843478260869"/>
  </r>
  <r>
    <x v="0"/>
    <x v="1378"/>
    <x v="2"/>
    <x v="7"/>
    <x v="7"/>
    <x v="1"/>
    <x v="0"/>
    <x v="3"/>
    <n v="8.7421737999999999E-2"/>
    <m/>
    <n v="11"/>
    <x v="807"/>
    <n v="4"/>
    <x v="7"/>
    <n v="25.743833333333331"/>
    <n v="14.042090909090909"/>
  </r>
  <r>
    <x v="0"/>
    <x v="326"/>
    <x v="2"/>
    <x v="7"/>
    <x v="7"/>
    <x v="1"/>
    <x v="0"/>
    <x v="3"/>
    <n v="4.8426707999999999E-2"/>
    <m/>
    <n v="9.8949999999999996"/>
    <x v="3213"/>
    <n v="4"/>
    <x v="7"/>
    <n v="43.121299999999998"/>
    <n v="26.147326932794343"/>
  </r>
  <r>
    <x v="0"/>
    <x v="481"/>
    <x v="2"/>
    <x v="7"/>
    <x v="7"/>
    <x v="1"/>
    <x v="0"/>
    <x v="3"/>
    <n v="0.14928877900000001"/>
    <m/>
    <n v="7.8250000000000002"/>
    <x v="3214"/>
    <n v="4"/>
    <x v="7"/>
    <n v="26.404799999999998"/>
    <n v="20.246492012779552"/>
  </r>
  <r>
    <x v="0"/>
    <x v="875"/>
    <x v="2"/>
    <x v="7"/>
    <x v="7"/>
    <x v="1"/>
    <x v="0"/>
    <x v="3"/>
    <n v="9.1780141999999995E-2"/>
    <m/>
    <n v="18.350000000000001"/>
    <x v="2301"/>
    <n v="4"/>
    <x v="7"/>
    <n v="30.421099999999999"/>
    <n v="9.946953678474113"/>
  </r>
  <r>
    <x v="0"/>
    <x v="15"/>
    <x v="0"/>
    <x v="7"/>
    <x v="7"/>
    <x v="1"/>
    <x v="0"/>
    <x v="3"/>
    <n v="1.8714040000000001E-2"/>
    <m/>
    <n v="20.25"/>
    <x v="3215"/>
    <n v="4"/>
    <x v="7"/>
    <n v="37.246200000000002"/>
    <n v="11.035911111111112"/>
  </r>
  <r>
    <x v="0"/>
    <x v="1006"/>
    <x v="0"/>
    <x v="7"/>
    <x v="7"/>
    <x v="1"/>
    <x v="0"/>
    <x v="3"/>
    <n v="0.102949031"/>
    <m/>
    <n v="19"/>
    <x v="3216"/>
    <n v="4"/>
    <x v="7"/>
    <n v="37.545333333333332"/>
    <n v="11.856421052631578"/>
  </r>
  <r>
    <x v="0"/>
    <x v="1389"/>
    <x v="0"/>
    <x v="7"/>
    <x v="7"/>
    <x v="1"/>
    <x v="0"/>
    <x v="3"/>
    <n v="0.121712459"/>
    <m/>
    <n v="9.1950000000000003"/>
    <x v="3217"/>
    <n v="4"/>
    <x v="7"/>
    <n v="16.866933333333332"/>
    <n v="11.006155519303968"/>
  </r>
  <r>
    <x v="0"/>
    <x v="1259"/>
    <x v="0"/>
    <x v="7"/>
    <x v="7"/>
    <x v="1"/>
    <x v="0"/>
    <x v="3"/>
    <n v="8.7936752000000007E-2"/>
    <m/>
    <n v="7.72"/>
    <x v="3218"/>
    <n v="4"/>
    <x v="7"/>
    <n v="19.324433333333335"/>
    <n v="15.018989637305701"/>
  </r>
  <r>
    <x v="0"/>
    <x v="207"/>
    <x v="0"/>
    <x v="7"/>
    <x v="7"/>
    <x v="1"/>
    <x v="0"/>
    <x v="3"/>
    <n v="1.4295564E-2"/>
    <m/>
    <n v="7.35"/>
    <x v="3219"/>
    <n v="4"/>
    <x v="7"/>
    <n v="40.441866666666662"/>
    <n v="33.013768707482996"/>
  </r>
  <r>
    <x v="0"/>
    <x v="877"/>
    <x v="0"/>
    <x v="7"/>
    <x v="7"/>
    <x v="1"/>
    <x v="0"/>
    <x v="3"/>
    <n v="5.7762301000000002E-2"/>
    <m/>
    <n v="19.350000000000001"/>
    <x v="3220"/>
    <n v="4"/>
    <x v="7"/>
    <n v="39.559400000000004"/>
    <n v="12.266480620155038"/>
  </r>
  <r>
    <x v="0"/>
    <x v="1093"/>
    <x v="0"/>
    <x v="7"/>
    <x v="7"/>
    <x v="1"/>
    <x v="0"/>
    <x v="3"/>
    <n v="2.1863506000000001E-2"/>
    <m/>
    <n v="12.6"/>
    <x v="3221"/>
    <n v="4"/>
    <x v="7"/>
    <n v="41.168199999999999"/>
    <n v="19.603904761904762"/>
  </r>
  <r>
    <x v="0"/>
    <x v="960"/>
    <x v="0"/>
    <x v="7"/>
    <x v="7"/>
    <x v="1"/>
    <x v="0"/>
    <x v="3"/>
    <n v="0.112668963"/>
    <m/>
    <n v="15.35"/>
    <x v="3222"/>
    <n v="4"/>
    <x v="7"/>
    <n v="31.841733333333334"/>
    <n v="12.446280130293159"/>
  </r>
  <r>
    <x v="0"/>
    <x v="839"/>
    <x v="8"/>
    <x v="7"/>
    <x v="7"/>
    <x v="1"/>
    <x v="0"/>
    <x v="3"/>
    <n v="2.0312314000000001E-2"/>
    <m/>
    <n v="12"/>
    <x v="3223"/>
    <n v="4"/>
    <x v="7"/>
    <n v="16.3507"/>
    <n v="8.1753499999999999"/>
  </r>
  <r>
    <x v="0"/>
    <x v="792"/>
    <x v="8"/>
    <x v="7"/>
    <x v="7"/>
    <x v="1"/>
    <x v="0"/>
    <x v="3"/>
    <n v="0.13670167799999999"/>
    <m/>
    <n v="6.9850000000000003"/>
    <x v="995"/>
    <n v="4"/>
    <x v="7"/>
    <n v="30.360133333333334"/>
    <n v="26.078854688618467"/>
  </r>
  <r>
    <x v="0"/>
    <x v="1410"/>
    <x v="8"/>
    <x v="7"/>
    <x v="7"/>
    <x v="1"/>
    <x v="0"/>
    <x v="3"/>
    <n v="1.7466283999999999E-2"/>
    <m/>
    <n v="16"/>
    <x v="3224"/>
    <n v="4"/>
    <x v="7"/>
    <n v="7.5786333333333333"/>
    <n v="2.8419875000000001"/>
  </r>
  <r>
    <x v="0"/>
    <x v="550"/>
    <x v="8"/>
    <x v="7"/>
    <x v="7"/>
    <x v="1"/>
    <x v="0"/>
    <x v="3"/>
    <n v="5.4288646000000003E-2"/>
    <m/>
    <n v="11.3"/>
    <x v="1305"/>
    <n v="4"/>
    <x v="7"/>
    <n v="16.101566666666667"/>
    <n v="8.5495044247787604"/>
  </r>
  <r>
    <x v="0"/>
    <x v="979"/>
    <x v="6"/>
    <x v="7"/>
    <x v="7"/>
    <x v="1"/>
    <x v="0"/>
    <x v="3"/>
    <n v="0.127416049"/>
    <m/>
    <n v="19.600000000000001"/>
    <x v="3225"/>
    <n v="4"/>
    <x v="7"/>
    <n v="27.913599999999999"/>
    <n v="8.5449795918367339"/>
  </r>
  <r>
    <x v="0"/>
    <x v="213"/>
    <x v="6"/>
    <x v="7"/>
    <x v="7"/>
    <x v="1"/>
    <x v="0"/>
    <x v="3"/>
    <n v="0.124668026"/>
    <m/>
    <n v="13.5"/>
    <x v="1565"/>
    <n v="4"/>
    <x v="7"/>
    <n v="43.515166666666666"/>
    <n v="19.340074074074074"/>
  </r>
  <r>
    <x v="0"/>
    <x v="37"/>
    <x v="6"/>
    <x v="7"/>
    <x v="7"/>
    <x v="1"/>
    <x v="0"/>
    <x v="3"/>
    <n v="3.7768989000000003E-2"/>
    <m/>
    <n v="13.15"/>
    <x v="2413"/>
    <n v="4"/>
    <x v="7"/>
    <n v="14.764266666666666"/>
    <n v="6.7365475285171099"/>
  </r>
  <r>
    <x v="0"/>
    <x v="452"/>
    <x v="6"/>
    <x v="7"/>
    <x v="7"/>
    <x v="1"/>
    <x v="0"/>
    <x v="3"/>
    <n v="3.0476540999999999E-2"/>
    <m/>
    <n v="15.7"/>
    <x v="3226"/>
    <n v="4"/>
    <x v="7"/>
    <n v="42.045400000000001"/>
    <n v="16.068305732484077"/>
  </r>
  <r>
    <x v="0"/>
    <x v="472"/>
    <x v="3"/>
    <x v="7"/>
    <x v="7"/>
    <x v="1"/>
    <x v="0"/>
    <x v="3"/>
    <n v="0.127308434"/>
    <m/>
    <n v="8.27"/>
    <x v="3227"/>
    <n v="4"/>
    <x v="7"/>
    <n v="31.115399999999998"/>
    <n v="22.5746553808948"/>
  </r>
  <r>
    <x v="0"/>
    <x v="228"/>
    <x v="15"/>
    <x v="7"/>
    <x v="7"/>
    <x v="1"/>
    <x v="0"/>
    <x v="3"/>
    <n v="5.5615380000000004E-3"/>
    <m/>
    <n v="19.2"/>
    <x v="3228"/>
    <n v="4"/>
    <x v="7"/>
    <n v="37.334366666666668"/>
    <n v="11.666989583333335"/>
  </r>
  <r>
    <x v="0"/>
    <x v="433"/>
    <x v="15"/>
    <x v="7"/>
    <x v="7"/>
    <x v="1"/>
    <x v="0"/>
    <x v="3"/>
    <n v="0.13444176499999999"/>
    <m/>
    <n v="17.7"/>
    <x v="3229"/>
    <n v="4"/>
    <x v="7"/>
    <n v="30.665400000000002"/>
    <n v="10.395050847457627"/>
  </r>
  <r>
    <x v="1"/>
    <x v="826"/>
    <x v="10"/>
    <x v="8"/>
    <x v="8"/>
    <x v="2"/>
    <x v="1"/>
    <x v="0"/>
    <n v="0.10249212000000001"/>
    <n v="13.35"/>
    <n v="13.35"/>
    <x v="2104"/>
    <n v="3.9"/>
    <x v="8"/>
    <n v="32.933599999999998"/>
    <n v="17.268554307116105"/>
  </r>
  <r>
    <x v="1"/>
    <x v="750"/>
    <x v="5"/>
    <x v="8"/>
    <x v="8"/>
    <x v="2"/>
    <x v="1"/>
    <x v="0"/>
    <n v="2.5698134000000001E-2"/>
    <n v="14.6"/>
    <n v="14.6"/>
    <x v="1368"/>
    <n v="3.9"/>
    <x v="8"/>
    <n v="28.07262857142857"/>
    <n v="13.459479452054795"/>
  </r>
  <r>
    <x v="1"/>
    <x v="1412"/>
    <x v="7"/>
    <x v="7"/>
    <x v="9"/>
    <x v="0"/>
    <x v="1"/>
    <x v="2"/>
    <n v="5.7556997999999998E-2"/>
    <m/>
    <n v="15.5"/>
    <x v="3230"/>
    <n v="3.9"/>
    <x v="7"/>
    <n v="17.948966666666667"/>
    <n v="6.9479870967741935"/>
  </r>
  <r>
    <x v="1"/>
    <x v="609"/>
    <x v="3"/>
    <x v="2"/>
    <x v="2"/>
    <x v="0"/>
    <x v="1"/>
    <x v="0"/>
    <n v="9.7904029000000004E-2"/>
    <n v="17.5"/>
    <n v="17.5"/>
    <x v="3231"/>
    <n v="3.9"/>
    <x v="2"/>
    <n v="21.859224999999999"/>
    <n v="9.9927885714285711"/>
  </r>
  <r>
    <x v="0"/>
    <x v="266"/>
    <x v="0"/>
    <x v="7"/>
    <x v="7"/>
    <x v="1"/>
    <x v="0"/>
    <x v="3"/>
    <n v="5.9511811999999997E-2"/>
    <m/>
    <n v="20.2"/>
    <x v="212"/>
    <n v="3.9"/>
    <x v="7"/>
    <n v="21.344633333333334"/>
    <n v="6.3399900990099018"/>
  </r>
  <r>
    <x v="1"/>
    <x v="1331"/>
    <x v="10"/>
    <x v="6"/>
    <x v="6"/>
    <x v="1"/>
    <x v="1"/>
    <x v="2"/>
    <n v="8.9498926000000006E-2"/>
    <n v="6.42"/>
    <n v="6.42"/>
    <x v="3232"/>
    <n v="3.9"/>
    <x v="6"/>
    <n v="13.700015384615385"/>
    <n v="27.74146417445483"/>
  </r>
  <r>
    <x v="1"/>
    <x v="592"/>
    <x v="4"/>
    <x v="4"/>
    <x v="4"/>
    <x v="2"/>
    <x v="1"/>
    <x v="0"/>
    <n v="0"/>
    <n v="19.600000000000001"/>
    <n v="19.600000000000001"/>
    <x v="3233"/>
    <n v="3.9"/>
    <x v="4"/>
    <n v="17.0336"/>
    <n v="7.8215510204081626"/>
  </r>
  <r>
    <x v="1"/>
    <x v="64"/>
    <x v="5"/>
    <x v="4"/>
    <x v="4"/>
    <x v="2"/>
    <x v="1"/>
    <x v="0"/>
    <n v="4.8157338000000001E-2"/>
    <n v="9.1950000000000003"/>
    <n v="9.1950000000000003"/>
    <x v="3234"/>
    <n v="3.9"/>
    <x v="4"/>
    <n v="11.7958"/>
    <n v="11.545644371941272"/>
  </r>
  <r>
    <x v="1"/>
    <x v="14"/>
    <x v="8"/>
    <x v="8"/>
    <x v="8"/>
    <x v="2"/>
    <x v="1"/>
    <x v="0"/>
    <n v="3.3082214999999998E-2"/>
    <n v="19.350000000000001"/>
    <n v="19.350000000000001"/>
    <x v="3235"/>
    <n v="3.9"/>
    <x v="8"/>
    <n v="24.653400000000001"/>
    <n v="8.9185426356589144"/>
  </r>
  <r>
    <x v="1"/>
    <x v="907"/>
    <x v="1"/>
    <x v="4"/>
    <x v="4"/>
    <x v="2"/>
    <x v="1"/>
    <x v="0"/>
    <n v="0"/>
    <n v="5.9050000000000002"/>
    <n v="5.9050000000000002"/>
    <x v="1223"/>
    <n v="3.9"/>
    <x v="4"/>
    <n v="24.727288888888889"/>
    <n v="37.68765453005927"/>
  </r>
  <r>
    <x v="1"/>
    <x v="1366"/>
    <x v="6"/>
    <x v="2"/>
    <x v="2"/>
    <x v="0"/>
    <x v="1"/>
    <x v="0"/>
    <n v="5.9352241E-2"/>
    <n v="7.76"/>
    <n v="7.76"/>
    <x v="3236"/>
    <n v="3.9"/>
    <x v="2"/>
    <n v="12.733750000000001"/>
    <n v="13.12757731958763"/>
  </r>
  <r>
    <x v="1"/>
    <x v="1355"/>
    <x v="5"/>
    <x v="1"/>
    <x v="1"/>
    <x v="1"/>
    <x v="0"/>
    <x v="1"/>
    <n v="5.2058629000000002E-2"/>
    <n v="9.1300000000000008"/>
    <n v="9.1300000000000008"/>
    <x v="3237"/>
    <n v="3.3"/>
    <x v="1"/>
    <n v="75.301199999999994"/>
    <n v="16.495334063526833"/>
  </r>
  <r>
    <x v="1"/>
    <x v="1098"/>
    <x v="2"/>
    <x v="8"/>
    <x v="8"/>
    <x v="2"/>
    <x v="1"/>
    <x v="0"/>
    <n v="1.161096E-2"/>
    <n v="17.7"/>
    <n v="17.7"/>
    <x v="3238"/>
    <n v="3.9"/>
    <x v="8"/>
    <n v="13.577285714285713"/>
    <n v="5.3695480225988703"/>
  </r>
  <r>
    <x v="1"/>
    <x v="1472"/>
    <x v="0"/>
    <x v="5"/>
    <x v="5"/>
    <x v="2"/>
    <x v="1"/>
    <x v="0"/>
    <n v="4.3209580999999997E-2"/>
    <n v="9.3000000000000007"/>
    <n v="9.3000000000000007"/>
    <x v="3239"/>
    <n v="3.9"/>
    <x v="5"/>
    <n v="22.7043"/>
    <n v="9.7652903225806451"/>
  </r>
  <r>
    <x v="1"/>
    <x v="849"/>
    <x v="5"/>
    <x v="0"/>
    <x v="0"/>
    <x v="0"/>
    <x v="0"/>
    <x v="0"/>
    <n v="2.7622075999999999E-2"/>
    <n v="16.600000000000001"/>
    <n v="16.600000000000001"/>
    <x v="3240"/>
    <n v="3.9"/>
    <x v="0"/>
    <n v="14.802866666666667"/>
    <n v="10.700867469879517"/>
  </r>
  <r>
    <x v="0"/>
    <x v="561"/>
    <x v="0"/>
    <x v="3"/>
    <x v="3"/>
    <x v="1"/>
    <x v="2"/>
    <x v="0"/>
    <n v="4.4155596999999998E-2"/>
    <n v="13.1"/>
    <n v="13.1"/>
    <x v="3241"/>
    <n v="3.9"/>
    <x v="3"/>
    <n v="17.883179999999999"/>
    <n v="13.651282442748091"/>
  </r>
  <r>
    <x v="1"/>
    <x v="1145"/>
    <x v="8"/>
    <x v="4"/>
    <x v="4"/>
    <x v="2"/>
    <x v="1"/>
    <x v="0"/>
    <n v="7.2946520000000004E-3"/>
    <n v="11.3"/>
    <n v="11.3"/>
    <x v="3242"/>
    <n v="3.9"/>
    <x v="4"/>
    <n v="22.015844444444443"/>
    <n v="17.534743362831858"/>
  </r>
  <r>
    <x v="1"/>
    <x v="997"/>
    <x v="3"/>
    <x v="4"/>
    <x v="4"/>
    <x v="2"/>
    <x v="1"/>
    <x v="0"/>
    <n v="2.3625113999999999E-2"/>
    <n v="16.100000000000001"/>
    <n v="16.100000000000001"/>
    <x v="2661"/>
    <n v="3.9"/>
    <x v="4"/>
    <n v="21.042733333333334"/>
    <n v="11.763018633540373"/>
  </r>
  <r>
    <x v="1"/>
    <x v="1233"/>
    <x v="6"/>
    <x v="7"/>
    <x v="7"/>
    <x v="1"/>
    <x v="0"/>
    <x v="3"/>
    <n v="4.4248175000000001E-2"/>
    <m/>
    <n v="17.850000000000001"/>
    <x v="3243"/>
    <n v="3.9"/>
    <x v="7"/>
    <n v="21.033666666666665"/>
    <n v="7.0701400560224084"/>
  </r>
  <r>
    <x v="1"/>
    <x v="859"/>
    <x v="7"/>
    <x v="8"/>
    <x v="8"/>
    <x v="2"/>
    <x v="1"/>
    <x v="0"/>
    <n v="7.2139500000000002E-3"/>
    <n v="7.09"/>
    <n v="7.09"/>
    <x v="1147"/>
    <n v="3.9"/>
    <x v="8"/>
    <n v="6.8433428571428569"/>
    <n v="6.7564739069111424"/>
  </r>
  <r>
    <x v="0"/>
    <x v="266"/>
    <x v="0"/>
    <x v="7"/>
    <x v="9"/>
    <x v="0"/>
    <x v="1"/>
    <x v="2"/>
    <n v="0.104704537"/>
    <m/>
    <n v="20.2"/>
    <x v="1634"/>
    <n v="3.9"/>
    <x v="7"/>
    <n v="20.877966666666666"/>
    <n v="6.2013762376237622"/>
  </r>
  <r>
    <x v="1"/>
    <x v="61"/>
    <x v="4"/>
    <x v="4"/>
    <x v="4"/>
    <x v="2"/>
    <x v="1"/>
    <x v="0"/>
    <n v="3.5264297999999999E-2"/>
    <n v="10.6"/>
    <n v="10.6"/>
    <x v="3244"/>
    <n v="3.9"/>
    <x v="4"/>
    <n v="9.5691555555555556"/>
    <n v="8.1247547169811316"/>
  </r>
  <r>
    <x v="0"/>
    <x v="292"/>
    <x v="0"/>
    <x v="4"/>
    <x v="4"/>
    <x v="2"/>
    <x v="1"/>
    <x v="0"/>
    <n v="0.14297822299999999"/>
    <n v="18"/>
    <n v="18"/>
    <x v="3245"/>
    <n v="3.9"/>
    <x v="4"/>
    <n v="9.7168222222222234"/>
    <n v="4.8584111111111117"/>
  </r>
  <r>
    <x v="1"/>
    <x v="1139"/>
    <x v="4"/>
    <x v="2"/>
    <x v="2"/>
    <x v="0"/>
    <x v="1"/>
    <x v="0"/>
    <n v="5.4630834000000003E-2"/>
    <n v="10.1"/>
    <n v="10.1"/>
    <x v="3246"/>
    <n v="3.9"/>
    <x v="2"/>
    <n v="25.026050000000001"/>
    <n v="19.822613861386142"/>
  </r>
  <r>
    <x v="1"/>
    <x v="390"/>
    <x v="2"/>
    <x v="2"/>
    <x v="2"/>
    <x v="0"/>
    <x v="1"/>
    <x v="0"/>
    <n v="0"/>
    <n v="18.25"/>
    <n v="18.25"/>
    <x v="2507"/>
    <n v="3.9"/>
    <x v="2"/>
    <n v="24.605650000000001"/>
    <n v="10.786038356164385"/>
  </r>
  <r>
    <x v="1"/>
    <x v="1424"/>
    <x v="0"/>
    <x v="8"/>
    <x v="8"/>
    <x v="2"/>
    <x v="1"/>
    <x v="0"/>
    <n v="8.7652908000000002E-2"/>
    <n v="6.65"/>
    <n v="6.65"/>
    <x v="3247"/>
    <n v="3.9"/>
    <x v="8"/>
    <n v="18.409685714285711"/>
    <n v="19.378616541353381"/>
  </r>
  <r>
    <x v="1"/>
    <x v="831"/>
    <x v="12"/>
    <x v="1"/>
    <x v="1"/>
    <x v="1"/>
    <x v="0"/>
    <x v="1"/>
    <n v="1.0808272000000001E-2"/>
    <n v="8.2100000000000009"/>
    <n v="8.2100000000000009"/>
    <x v="3248"/>
    <n v="4"/>
    <x v="1"/>
    <n v="75.269599999999997"/>
    <n v="18.33607795371498"/>
  </r>
  <r>
    <x v="0"/>
    <x v="1000"/>
    <x v="1"/>
    <x v="4"/>
    <x v="4"/>
    <x v="2"/>
    <x v="0"/>
    <x v="0"/>
    <n v="0.18454121000000001"/>
    <n v="13.65"/>
    <n v="13.65"/>
    <x v="3249"/>
    <n v="3.9"/>
    <x v="4"/>
    <n v="23.510022222222222"/>
    <n v="15.501113553113553"/>
  </r>
  <r>
    <x v="1"/>
    <x v="67"/>
    <x v="5"/>
    <x v="5"/>
    <x v="5"/>
    <x v="2"/>
    <x v="0"/>
    <x v="0"/>
    <n v="0.114160573"/>
    <n v="17.25"/>
    <n v="17.25"/>
    <x v="504"/>
    <n v="3.9"/>
    <x v="5"/>
    <n v="63.293100000000003"/>
    <n v="14.676660869565218"/>
  </r>
  <r>
    <x v="1"/>
    <x v="799"/>
    <x v="1"/>
    <x v="0"/>
    <x v="0"/>
    <x v="0"/>
    <x v="0"/>
    <x v="0"/>
    <n v="2.7212058000000001E-2"/>
    <n v="7.55"/>
    <n v="7.55"/>
    <x v="3250"/>
    <n v="3.9"/>
    <x v="0"/>
    <n v="12.727833333333335"/>
    <n v="20.229668874172187"/>
  </r>
  <r>
    <x v="0"/>
    <x v="1473"/>
    <x v="6"/>
    <x v="6"/>
    <x v="6"/>
    <x v="1"/>
    <x v="0"/>
    <x v="2"/>
    <n v="7.9113947000000004E-2"/>
    <n v="17.25"/>
    <n v="17.25"/>
    <x v="3251"/>
    <n v="3.9"/>
    <x v="6"/>
    <n v="7.6312923076923074"/>
    <n v="5.7511188405797098"/>
  </r>
  <r>
    <x v="1"/>
    <x v="889"/>
    <x v="10"/>
    <x v="6"/>
    <x v="6"/>
    <x v="1"/>
    <x v="0"/>
    <x v="2"/>
    <n v="0.162462044"/>
    <n v="13.8"/>
    <n v="13.8"/>
    <x v="3252"/>
    <n v="3.9"/>
    <x v="6"/>
    <n v="4.2994615384615384"/>
    <n v="4.050217391304348"/>
  </r>
  <r>
    <x v="1"/>
    <x v="238"/>
    <x v="13"/>
    <x v="4"/>
    <x v="4"/>
    <x v="2"/>
    <x v="0"/>
    <x v="0"/>
    <n v="9.2781434999999995E-2"/>
    <n v="4.7850000000000001"/>
    <n v="4.7850000000000001"/>
    <x v="3253"/>
    <n v="3.9"/>
    <x v="4"/>
    <n v="13.30108888888889"/>
    <n v="25.017722048066876"/>
  </r>
  <r>
    <x v="1"/>
    <x v="418"/>
    <x v="9"/>
    <x v="3"/>
    <x v="3"/>
    <x v="1"/>
    <x v="2"/>
    <x v="0"/>
    <n v="2.0542736999999998E-2"/>
    <n v="17.350000000000001"/>
    <n v="17.350000000000001"/>
    <x v="3254"/>
    <n v="3.9"/>
    <x v="3"/>
    <n v="8.0561800000000012"/>
    <n v="4.6433314121037466"/>
  </r>
  <r>
    <x v="0"/>
    <x v="316"/>
    <x v="6"/>
    <x v="2"/>
    <x v="2"/>
    <x v="0"/>
    <x v="1"/>
    <x v="0"/>
    <n v="6.2044505999999999E-2"/>
    <n v="16.7"/>
    <n v="16.7"/>
    <x v="3255"/>
    <n v="3.9"/>
    <x v="2"/>
    <n v="7.1820250000000003"/>
    <n v="3.4404910179640722"/>
  </r>
  <r>
    <x v="1"/>
    <x v="800"/>
    <x v="10"/>
    <x v="6"/>
    <x v="6"/>
    <x v="1"/>
    <x v="0"/>
    <x v="2"/>
    <n v="0.146973462"/>
    <n v="17.7"/>
    <n v="17.7"/>
    <x v="3256"/>
    <n v="3.9"/>
    <x v="6"/>
    <n v="14.163784615384616"/>
    <n v="10.40277966101695"/>
  </r>
  <r>
    <x v="1"/>
    <x v="163"/>
    <x v="5"/>
    <x v="1"/>
    <x v="1"/>
    <x v="1"/>
    <x v="0"/>
    <x v="1"/>
    <n v="2.4988699999999999E-2"/>
    <n v="5.88"/>
    <n v="5.88"/>
    <x v="3257"/>
    <n v="4.3"/>
    <x v="1"/>
    <n v="75.169600000000003"/>
    <n v="25.567891156462586"/>
  </r>
  <r>
    <x v="0"/>
    <x v="1474"/>
    <x v="0"/>
    <x v="0"/>
    <x v="0"/>
    <x v="0"/>
    <x v="0"/>
    <x v="0"/>
    <n v="0.12265733600000001"/>
    <n v="15.7"/>
    <n v="15.7"/>
    <x v="993"/>
    <n v="3.9"/>
    <x v="0"/>
    <n v="9.1795333333333335"/>
    <n v="7.0162038216560507"/>
  </r>
  <r>
    <x v="0"/>
    <x v="1113"/>
    <x v="8"/>
    <x v="5"/>
    <x v="5"/>
    <x v="2"/>
    <x v="0"/>
    <x v="0"/>
    <n v="9.6644015E-2"/>
    <n v="15.1"/>
    <n v="15.1"/>
    <x v="3258"/>
    <n v="3.9"/>
    <x v="5"/>
    <n v="32.998550000000002"/>
    <n v="8.7413377483443711"/>
  </r>
  <r>
    <x v="0"/>
    <x v="1475"/>
    <x v="8"/>
    <x v="0"/>
    <x v="0"/>
    <x v="0"/>
    <x v="0"/>
    <x v="0"/>
    <n v="4.9753390000000002E-2"/>
    <n v="14.3"/>
    <n v="14.3"/>
    <x v="3259"/>
    <n v="3.9"/>
    <x v="0"/>
    <n v="17.529883333333334"/>
    <n v="14.710391608391607"/>
  </r>
  <r>
    <x v="0"/>
    <x v="822"/>
    <x v="0"/>
    <x v="6"/>
    <x v="6"/>
    <x v="1"/>
    <x v="0"/>
    <x v="2"/>
    <n v="9.8464978999999994E-2"/>
    <n v="10.3"/>
    <n v="10.3"/>
    <x v="3260"/>
    <n v="3.9"/>
    <x v="6"/>
    <n v="14.511769230769231"/>
    <n v="18.315825242718443"/>
  </r>
  <r>
    <x v="1"/>
    <x v="582"/>
    <x v="2"/>
    <x v="3"/>
    <x v="3"/>
    <x v="1"/>
    <x v="2"/>
    <x v="0"/>
    <n v="3.7372847000000001E-2"/>
    <n v="20.85"/>
    <n v="20.85"/>
    <x v="1462"/>
    <n v="3.9"/>
    <x v="3"/>
    <n v="19.27478"/>
    <n v="9.2444988009592333"/>
  </r>
  <r>
    <x v="1"/>
    <x v="306"/>
    <x v="3"/>
    <x v="8"/>
    <x v="8"/>
    <x v="2"/>
    <x v="1"/>
    <x v="0"/>
    <n v="5.3362086000000003E-2"/>
    <n v="15.5"/>
    <n v="15.5"/>
    <x v="3261"/>
    <n v="3.9"/>
    <x v="8"/>
    <n v="5.9395714285714281"/>
    <n v="2.6823870967741934"/>
  </r>
  <r>
    <x v="1"/>
    <x v="1381"/>
    <x v="10"/>
    <x v="4"/>
    <x v="4"/>
    <x v="2"/>
    <x v="0"/>
    <x v="0"/>
    <n v="3.8597077E-2"/>
    <n v="11.6"/>
    <n v="11.6"/>
    <x v="3262"/>
    <n v="3.9"/>
    <x v="4"/>
    <n v="6.4363555555555552"/>
    <n v="4.9937241379310349"/>
  </r>
  <r>
    <x v="1"/>
    <x v="983"/>
    <x v="13"/>
    <x v="0"/>
    <x v="0"/>
    <x v="0"/>
    <x v="0"/>
    <x v="0"/>
    <n v="2.1757268999999999E-2"/>
    <n v="12.15"/>
    <n v="12.15"/>
    <x v="3263"/>
    <n v="3.9"/>
    <x v="0"/>
    <n v="13.751533333333334"/>
    <n v="13.581761316872429"/>
  </r>
  <r>
    <x v="1"/>
    <x v="1017"/>
    <x v="2"/>
    <x v="0"/>
    <x v="0"/>
    <x v="0"/>
    <x v="0"/>
    <x v="0"/>
    <n v="4.5274134000000001E-2"/>
    <n v="15.7"/>
    <n v="15.7"/>
    <x v="3264"/>
    <n v="3.9"/>
    <x v="0"/>
    <n v="14.830500000000001"/>
    <n v="11.335414012738855"/>
  </r>
  <r>
    <x v="1"/>
    <x v="325"/>
    <x v="0"/>
    <x v="0"/>
    <x v="0"/>
    <x v="0"/>
    <x v="0"/>
    <x v="0"/>
    <n v="3.5967106999999998E-2"/>
    <n v="16.2"/>
    <n v="16.2"/>
    <x v="348"/>
    <n v="3.9"/>
    <x v="0"/>
    <n v="21.693983333333335"/>
    <n v="16.06961728395062"/>
  </r>
  <r>
    <x v="1"/>
    <x v="913"/>
    <x v="12"/>
    <x v="0"/>
    <x v="0"/>
    <x v="0"/>
    <x v="0"/>
    <x v="0"/>
    <n v="4.2357203000000003E-2"/>
    <n v="9.3000000000000007"/>
    <n v="9.3000000000000007"/>
    <x v="3265"/>
    <n v="3.9"/>
    <x v="0"/>
    <n v="10.2699"/>
    <n v="13.251483870967741"/>
  </r>
  <r>
    <x v="1"/>
    <x v="814"/>
    <x v="4"/>
    <x v="0"/>
    <x v="0"/>
    <x v="0"/>
    <x v="0"/>
    <x v="0"/>
    <n v="0.11411658"/>
    <n v="9.6950000000000003"/>
    <n v="9.6950000000000003"/>
    <x v="835"/>
    <n v="3.9"/>
    <x v="0"/>
    <n v="13.238366666666666"/>
    <n v="16.385807117070655"/>
  </r>
  <r>
    <x v="1"/>
    <x v="1476"/>
    <x v="5"/>
    <x v="0"/>
    <x v="0"/>
    <x v="0"/>
    <x v="0"/>
    <x v="0"/>
    <n v="1.9901355999999999E-2"/>
    <n v="8.02"/>
    <n v="8.02"/>
    <x v="3266"/>
    <n v="3.9"/>
    <x v="0"/>
    <n v="13.133099999999999"/>
    <n v="19.650523690773067"/>
  </r>
  <r>
    <x v="1"/>
    <x v="1144"/>
    <x v="5"/>
    <x v="0"/>
    <x v="0"/>
    <x v="0"/>
    <x v="0"/>
    <x v="0"/>
    <n v="0"/>
    <n v="14.15"/>
    <n v="14.15"/>
    <x v="81"/>
    <n v="3.9"/>
    <x v="0"/>
    <n v="16.425916666666666"/>
    <n v="13.930106007067137"/>
  </r>
  <r>
    <x v="1"/>
    <x v="869"/>
    <x v="5"/>
    <x v="0"/>
    <x v="0"/>
    <x v="0"/>
    <x v="0"/>
    <x v="0"/>
    <n v="0.148163564"/>
    <n v="20.25"/>
    <n v="20.25"/>
    <x v="626"/>
    <n v="3.9"/>
    <x v="0"/>
    <n v="19.396799999999999"/>
    <n v="11.494399999999999"/>
  </r>
  <r>
    <x v="1"/>
    <x v="1129"/>
    <x v="9"/>
    <x v="0"/>
    <x v="0"/>
    <x v="0"/>
    <x v="0"/>
    <x v="0"/>
    <n v="9.7914669999999999E-3"/>
    <n v="9.06"/>
    <n v="9.06"/>
    <x v="3267"/>
    <n v="3.9"/>
    <x v="0"/>
    <n v="17.771333333333335"/>
    <n v="23.538189845474612"/>
  </r>
  <r>
    <x v="1"/>
    <x v="1467"/>
    <x v="6"/>
    <x v="0"/>
    <x v="0"/>
    <x v="0"/>
    <x v="0"/>
    <x v="0"/>
    <n v="1.532563E-2"/>
    <n v="7.3150000000000004"/>
    <n v="7.3150000000000004"/>
    <x v="312"/>
    <n v="3.9"/>
    <x v="0"/>
    <n v="12.786166666666666"/>
    <n v="20.975256322624741"/>
  </r>
  <r>
    <x v="1"/>
    <x v="778"/>
    <x v="6"/>
    <x v="0"/>
    <x v="0"/>
    <x v="0"/>
    <x v="0"/>
    <x v="0"/>
    <n v="4.5340278999999997E-2"/>
    <n v="9.3949999999999996"/>
    <n v="9.3949999999999996"/>
    <x v="3268"/>
    <n v="3.9"/>
    <x v="0"/>
    <n v="7.0854166666666671"/>
    <n v="9.0500266098988842"/>
  </r>
  <r>
    <x v="1"/>
    <x v="126"/>
    <x v="6"/>
    <x v="0"/>
    <x v="0"/>
    <x v="0"/>
    <x v="0"/>
    <x v="0"/>
    <n v="0.116723677"/>
    <n v="17.7"/>
    <n v="17.7"/>
    <x v="3269"/>
    <n v="3.9"/>
    <x v="0"/>
    <n v="15.202216666666667"/>
    <n v="10.30658757062147"/>
  </r>
  <r>
    <x v="1"/>
    <x v="1236"/>
    <x v="3"/>
    <x v="0"/>
    <x v="0"/>
    <x v="0"/>
    <x v="0"/>
    <x v="0"/>
    <n v="8.1914677000000005E-2"/>
    <n v="7.5350000000000001"/>
    <n v="7.5350000000000001"/>
    <x v="501"/>
    <n v="3.9"/>
    <x v="0"/>
    <n v="10.028666666666666"/>
    <n v="15.971333775713337"/>
  </r>
  <r>
    <x v="1"/>
    <x v="259"/>
    <x v="3"/>
    <x v="0"/>
    <x v="0"/>
    <x v="0"/>
    <x v="0"/>
    <x v="0"/>
    <n v="3.7289995999999999E-2"/>
    <n v="15.7"/>
    <n v="15.7"/>
    <x v="3270"/>
    <n v="3.9"/>
    <x v="0"/>
    <n v="15.230283333333333"/>
    <n v="11.640980891719746"/>
  </r>
  <r>
    <x v="0"/>
    <x v="217"/>
    <x v="7"/>
    <x v="0"/>
    <x v="0"/>
    <x v="0"/>
    <x v="0"/>
    <x v="0"/>
    <n v="0.11754371299999999"/>
    <n v="20.2"/>
    <n v="20.2"/>
    <x v="3271"/>
    <n v="3.9"/>
    <x v="0"/>
    <n v="16.442583333333335"/>
    <n v="9.7678712871287132"/>
  </r>
  <r>
    <x v="0"/>
    <x v="1166"/>
    <x v="13"/>
    <x v="0"/>
    <x v="0"/>
    <x v="0"/>
    <x v="0"/>
    <x v="0"/>
    <n v="7.5625152000000001E-2"/>
    <n v="6.5750000000000002"/>
    <n v="6.5750000000000002"/>
    <x v="3272"/>
    <n v="3.9"/>
    <x v="0"/>
    <n v="12.145366666666668"/>
    <n v="22.166448669201522"/>
  </r>
  <r>
    <x v="0"/>
    <x v="1402"/>
    <x v="1"/>
    <x v="0"/>
    <x v="0"/>
    <x v="0"/>
    <x v="0"/>
    <x v="0"/>
    <n v="2.8765486E-2"/>
    <n v="9.8949999999999996"/>
    <n v="9.8949999999999996"/>
    <x v="3273"/>
    <n v="3.9"/>
    <x v="0"/>
    <n v="9.6124333333333336"/>
    <n v="11.657321879737241"/>
  </r>
  <r>
    <x v="0"/>
    <x v="1223"/>
    <x v="1"/>
    <x v="0"/>
    <x v="0"/>
    <x v="0"/>
    <x v="0"/>
    <x v="0"/>
    <n v="4.6881328E-2"/>
    <n v="17.100000000000001"/>
    <n v="17.100000000000001"/>
    <x v="2994"/>
    <n v="3.9"/>
    <x v="0"/>
    <n v="11.781983333333335"/>
    <n v="8.2680584795321632"/>
  </r>
  <r>
    <x v="0"/>
    <x v="1147"/>
    <x v="0"/>
    <x v="0"/>
    <x v="0"/>
    <x v="0"/>
    <x v="0"/>
    <x v="0"/>
    <n v="2.4442500999999998E-2"/>
    <n v="14.15"/>
    <n v="14.15"/>
    <x v="3274"/>
    <n v="3.9"/>
    <x v="0"/>
    <n v="16.367583333333332"/>
    <n v="13.880636042402827"/>
  </r>
  <r>
    <x v="0"/>
    <x v="106"/>
    <x v="0"/>
    <x v="0"/>
    <x v="0"/>
    <x v="0"/>
    <x v="0"/>
    <x v="0"/>
    <n v="0.119647957"/>
    <n v="16.7"/>
    <n v="16.7"/>
    <x v="3275"/>
    <n v="3.9"/>
    <x v="0"/>
    <n v="15.083133333333334"/>
    <n v="10.838179640718563"/>
  </r>
  <r>
    <x v="0"/>
    <x v="142"/>
    <x v="14"/>
    <x v="0"/>
    <x v="0"/>
    <x v="0"/>
    <x v="0"/>
    <x v="0"/>
    <n v="0.146527359"/>
    <n v="17.350000000000001"/>
    <n v="17.350000000000001"/>
    <x v="3276"/>
    <n v="3.9"/>
    <x v="0"/>
    <n v="12.325416666666667"/>
    <n v="8.5247838616714695"/>
  </r>
  <r>
    <x v="0"/>
    <x v="471"/>
    <x v="6"/>
    <x v="0"/>
    <x v="0"/>
    <x v="0"/>
    <x v="0"/>
    <x v="0"/>
    <n v="9.9542369999999995E-3"/>
    <n v="14.85"/>
    <n v="14.85"/>
    <x v="3277"/>
    <n v="3.9"/>
    <x v="0"/>
    <n v="13.188583333333334"/>
    <n v="10.657441077441078"/>
  </r>
  <r>
    <x v="1"/>
    <x v="939"/>
    <x v="0"/>
    <x v="7"/>
    <x v="9"/>
    <x v="0"/>
    <x v="1"/>
    <x v="2"/>
    <n v="5.2691045999999998E-2"/>
    <m/>
    <n v="14"/>
    <x v="3278"/>
    <n v="3.9"/>
    <x v="7"/>
    <n v="36.053199999999997"/>
    <n v="15.451371428571429"/>
  </r>
  <r>
    <x v="1"/>
    <x v="1142"/>
    <x v="3"/>
    <x v="7"/>
    <x v="9"/>
    <x v="0"/>
    <x v="1"/>
    <x v="2"/>
    <n v="0.168780127"/>
    <m/>
    <n v="15.35"/>
    <x v="3279"/>
    <n v="3.9"/>
    <x v="7"/>
    <n v="32.979466666666667"/>
    <n v="12.89099674267101"/>
  </r>
  <r>
    <x v="1"/>
    <x v="1350"/>
    <x v="7"/>
    <x v="7"/>
    <x v="9"/>
    <x v="0"/>
    <x v="1"/>
    <x v="2"/>
    <n v="4.1556696999999997E-2"/>
    <m/>
    <n v="14"/>
    <x v="1841"/>
    <n v="3.9"/>
    <x v="7"/>
    <n v="17.405533333333334"/>
    <n v="7.4595142857142855"/>
  </r>
  <r>
    <x v="1"/>
    <x v="473"/>
    <x v="1"/>
    <x v="7"/>
    <x v="9"/>
    <x v="0"/>
    <x v="1"/>
    <x v="2"/>
    <n v="6.1753510999999997E-2"/>
    <m/>
    <n v="14.15"/>
    <x v="3280"/>
    <n v="3.9"/>
    <x v="7"/>
    <n v="42.216900000000003"/>
    <n v="17.901159010600708"/>
  </r>
  <r>
    <x v="1"/>
    <x v="616"/>
    <x v="2"/>
    <x v="7"/>
    <x v="9"/>
    <x v="0"/>
    <x v="1"/>
    <x v="2"/>
    <n v="0.14566955600000001"/>
    <m/>
    <n v="5.1550000000000002"/>
    <x v="1892"/>
    <n v="3.9"/>
    <x v="7"/>
    <n v="41.212933333333332"/>
    <n v="47.968496605237632"/>
  </r>
  <r>
    <x v="1"/>
    <x v="1477"/>
    <x v="0"/>
    <x v="7"/>
    <x v="9"/>
    <x v="0"/>
    <x v="1"/>
    <x v="2"/>
    <n v="0"/>
    <m/>
    <n v="7.52"/>
    <x v="3281"/>
    <n v="3.9"/>
    <x v="7"/>
    <n v="21.116566666666667"/>
    <n v="16.848324468085107"/>
  </r>
  <r>
    <x v="1"/>
    <x v="1205"/>
    <x v="0"/>
    <x v="7"/>
    <x v="9"/>
    <x v="0"/>
    <x v="1"/>
    <x v="2"/>
    <n v="0.30530539699999998"/>
    <m/>
    <n v="17.7"/>
    <x v="3282"/>
    <n v="3.9"/>
    <x v="7"/>
    <n v="19.447233333333333"/>
    <n v="6.5922824858757068"/>
  </r>
  <r>
    <x v="1"/>
    <x v="940"/>
    <x v="12"/>
    <x v="7"/>
    <x v="9"/>
    <x v="0"/>
    <x v="1"/>
    <x v="2"/>
    <n v="0.29820527200000002"/>
    <m/>
    <n v="14.65"/>
    <x v="3283"/>
    <n v="3.9"/>
    <x v="7"/>
    <n v="9.293566666666667"/>
    <n v="3.8062389078498295"/>
  </r>
  <r>
    <x v="1"/>
    <x v="187"/>
    <x v="4"/>
    <x v="7"/>
    <x v="9"/>
    <x v="0"/>
    <x v="1"/>
    <x v="2"/>
    <n v="5.3148497000000003E-2"/>
    <m/>
    <n v="5.1749999999999998"/>
    <x v="3284"/>
    <n v="3.9"/>
    <x v="7"/>
    <n v="6.0645666666666669"/>
    <n v="7.0313816425120779"/>
  </r>
  <r>
    <x v="1"/>
    <x v="542"/>
    <x v="4"/>
    <x v="7"/>
    <x v="9"/>
    <x v="0"/>
    <x v="1"/>
    <x v="2"/>
    <n v="2.8382853E-2"/>
    <m/>
    <n v="16.600000000000001"/>
    <x v="3285"/>
    <n v="3.9"/>
    <x v="7"/>
    <n v="18.243266666666667"/>
    <n v="6.5939518072289145"/>
  </r>
  <r>
    <x v="1"/>
    <x v="844"/>
    <x v="4"/>
    <x v="7"/>
    <x v="9"/>
    <x v="0"/>
    <x v="1"/>
    <x v="2"/>
    <n v="0.25394782300000002"/>
    <m/>
    <n v="12.15"/>
    <x v="2782"/>
    <n v="3.9"/>
    <x v="7"/>
    <n v="37.306733333333334"/>
    <n v="18.423078189300409"/>
  </r>
  <r>
    <x v="1"/>
    <x v="657"/>
    <x v="5"/>
    <x v="7"/>
    <x v="9"/>
    <x v="0"/>
    <x v="1"/>
    <x v="2"/>
    <n v="5.0790916999999998E-2"/>
    <m/>
    <n v="21.1"/>
    <x v="3286"/>
    <n v="3.9"/>
    <x v="7"/>
    <n v="23.796433333333336"/>
    <n v="6.7667582938388628"/>
  </r>
  <r>
    <x v="1"/>
    <x v="516"/>
    <x v="5"/>
    <x v="7"/>
    <x v="9"/>
    <x v="0"/>
    <x v="1"/>
    <x v="2"/>
    <n v="2.8207784E-2"/>
    <m/>
    <n v="8.51"/>
    <x v="1592"/>
    <n v="3.9"/>
    <x v="7"/>
    <n v="32.591299999999997"/>
    <n v="22.978589894242067"/>
  </r>
  <r>
    <x v="1"/>
    <x v="67"/>
    <x v="5"/>
    <x v="7"/>
    <x v="9"/>
    <x v="0"/>
    <x v="1"/>
    <x v="2"/>
    <n v="0.19875618"/>
    <m/>
    <n v="17.25"/>
    <x v="3287"/>
    <n v="3.9"/>
    <x v="7"/>
    <n v="41.795400000000001"/>
    <n v="14.537530434782608"/>
  </r>
  <r>
    <x v="1"/>
    <x v="1279"/>
    <x v="9"/>
    <x v="7"/>
    <x v="9"/>
    <x v="0"/>
    <x v="1"/>
    <x v="2"/>
    <n v="0.159394437"/>
    <m/>
    <n v="12.8"/>
    <x v="3288"/>
    <n v="3.9"/>
    <x v="7"/>
    <n v="17.615633333333331"/>
    <n v="8.257328124999999"/>
  </r>
  <r>
    <x v="0"/>
    <x v="449"/>
    <x v="13"/>
    <x v="7"/>
    <x v="9"/>
    <x v="0"/>
    <x v="1"/>
    <x v="2"/>
    <n v="2.8062401000000001E-2"/>
    <m/>
    <n v="17.600000000000001"/>
    <x v="533"/>
    <n v="3.9"/>
    <x v="7"/>
    <n v="7.3400333333333334"/>
    <n v="2.5022840909090904"/>
  </r>
  <r>
    <x v="0"/>
    <x v="1377"/>
    <x v="10"/>
    <x v="7"/>
    <x v="9"/>
    <x v="0"/>
    <x v="1"/>
    <x v="2"/>
    <n v="1.4497036E-2"/>
    <m/>
    <n v="11.15"/>
    <x v="2511"/>
    <n v="3.9"/>
    <x v="7"/>
    <n v="25.145133333333334"/>
    <n v="13.531013452914799"/>
  </r>
  <r>
    <x v="0"/>
    <x v="1442"/>
    <x v="10"/>
    <x v="7"/>
    <x v="9"/>
    <x v="0"/>
    <x v="1"/>
    <x v="2"/>
    <n v="0.173587926"/>
    <m/>
    <n v="15.6"/>
    <x v="2837"/>
    <n v="3.9"/>
    <x v="7"/>
    <n v="10.003233333333332"/>
    <n v="3.8473974358974359"/>
  </r>
  <r>
    <x v="0"/>
    <x v="928"/>
    <x v="10"/>
    <x v="7"/>
    <x v="9"/>
    <x v="0"/>
    <x v="1"/>
    <x v="2"/>
    <n v="3.9415840000000001E-2"/>
    <m/>
    <n v="20.25"/>
    <x v="3289"/>
    <n v="3.9"/>
    <x v="7"/>
    <n v="41.301533333333332"/>
    <n v="12.237491358024691"/>
  </r>
  <r>
    <x v="0"/>
    <x v="1111"/>
    <x v="0"/>
    <x v="7"/>
    <x v="9"/>
    <x v="0"/>
    <x v="1"/>
    <x v="2"/>
    <n v="7.2762086000000004E-2"/>
    <m/>
    <n v="12.6"/>
    <x v="680"/>
    <n v="3.9"/>
    <x v="7"/>
    <n v="20.151199999999999"/>
    <n v="9.5958095238095247"/>
  </r>
  <r>
    <x v="0"/>
    <x v="1004"/>
    <x v="0"/>
    <x v="7"/>
    <x v="9"/>
    <x v="0"/>
    <x v="1"/>
    <x v="2"/>
    <n v="0.150238656"/>
    <m/>
    <n v="6.78"/>
    <x v="1177"/>
    <n v="3.9"/>
    <x v="7"/>
    <n v="38.228233333333336"/>
    <n v="33.830294985250738"/>
  </r>
  <r>
    <x v="0"/>
    <x v="1076"/>
    <x v="6"/>
    <x v="7"/>
    <x v="9"/>
    <x v="0"/>
    <x v="1"/>
    <x v="2"/>
    <n v="0.12308912800000001"/>
    <m/>
    <n v="13"/>
    <x v="3290"/>
    <n v="3.9"/>
    <x v="7"/>
    <n v="10.608066666666668"/>
    <n v="4.8960307692307694"/>
  </r>
  <r>
    <x v="1"/>
    <x v="938"/>
    <x v="1"/>
    <x v="2"/>
    <x v="2"/>
    <x v="0"/>
    <x v="1"/>
    <x v="0"/>
    <n v="0"/>
    <n v="16.600000000000001"/>
    <n v="16.600000000000001"/>
    <x v="3291"/>
    <n v="3.9"/>
    <x v="2"/>
    <n v="14.85155"/>
    <n v="7.1573734939759026"/>
  </r>
  <r>
    <x v="1"/>
    <x v="297"/>
    <x v="0"/>
    <x v="2"/>
    <x v="2"/>
    <x v="0"/>
    <x v="1"/>
    <x v="0"/>
    <n v="5.7792343000000003E-2"/>
    <n v="10.695"/>
    <n v="10.695"/>
    <x v="3292"/>
    <n v="3.9"/>
    <x v="2"/>
    <n v="7.6817000000000002"/>
    <n v="5.7460121552127159"/>
  </r>
  <r>
    <x v="1"/>
    <x v="1219"/>
    <x v="5"/>
    <x v="2"/>
    <x v="2"/>
    <x v="0"/>
    <x v="1"/>
    <x v="0"/>
    <n v="0.112321218"/>
    <n v="20.2"/>
    <n v="20.2"/>
    <x v="3293"/>
    <n v="3.9"/>
    <x v="2"/>
    <n v="15.450575000000001"/>
    <n v="6.1190396039603963"/>
  </r>
  <r>
    <x v="1"/>
    <x v="806"/>
    <x v="14"/>
    <x v="2"/>
    <x v="2"/>
    <x v="0"/>
    <x v="1"/>
    <x v="0"/>
    <n v="3.3858186999999998E-2"/>
    <n v="11.65"/>
    <n v="11.65"/>
    <x v="3294"/>
    <n v="3.9"/>
    <x v="2"/>
    <n v="14.173249999999999"/>
    <n v="9.7327038626609443"/>
  </r>
  <r>
    <x v="1"/>
    <x v="235"/>
    <x v="7"/>
    <x v="2"/>
    <x v="2"/>
    <x v="0"/>
    <x v="1"/>
    <x v="0"/>
    <n v="9.5158081000000005E-2"/>
    <n v="15.1"/>
    <n v="15.1"/>
    <x v="1563"/>
    <n v="3.9"/>
    <x v="2"/>
    <n v="19.907550000000001"/>
    <n v="10.547046357615894"/>
  </r>
  <r>
    <x v="1"/>
    <x v="1096"/>
    <x v="1"/>
    <x v="2"/>
    <x v="2"/>
    <x v="0"/>
    <x v="1"/>
    <x v="0"/>
    <n v="1.5271793000000001E-2"/>
    <n v="7.4050000000000002"/>
    <n v="7.4050000000000002"/>
    <x v="1421"/>
    <n v="3.9"/>
    <x v="2"/>
    <n v="11.239324999999999"/>
    <n v="12.142417285617825"/>
  </r>
  <r>
    <x v="1"/>
    <x v="1244"/>
    <x v="1"/>
    <x v="2"/>
    <x v="2"/>
    <x v="0"/>
    <x v="1"/>
    <x v="0"/>
    <n v="0.187558629"/>
    <n v="8.3550000000000004"/>
    <n v="8.3550000000000004"/>
    <x v="2102"/>
    <n v="3.9"/>
    <x v="2"/>
    <n v="18.505224999999999"/>
    <n v="17.71894673847995"/>
  </r>
  <r>
    <x v="1"/>
    <x v="1119"/>
    <x v="1"/>
    <x v="2"/>
    <x v="2"/>
    <x v="0"/>
    <x v="1"/>
    <x v="0"/>
    <n v="2.1207519000000001E-2"/>
    <n v="15.2"/>
    <n v="15.2"/>
    <x v="3295"/>
    <n v="3.9"/>
    <x v="2"/>
    <n v="27.435300000000002"/>
    <n v="14.43963157894737"/>
  </r>
  <r>
    <x v="1"/>
    <x v="1016"/>
    <x v="10"/>
    <x v="2"/>
    <x v="2"/>
    <x v="0"/>
    <x v="1"/>
    <x v="0"/>
    <n v="0"/>
    <n v="13.35"/>
    <n v="13.35"/>
    <x v="3296"/>
    <n v="3.9"/>
    <x v="2"/>
    <n v="9.7001500000000007"/>
    <n v="5.8128239700374538"/>
  </r>
  <r>
    <x v="1"/>
    <x v="58"/>
    <x v="0"/>
    <x v="2"/>
    <x v="2"/>
    <x v="0"/>
    <x v="1"/>
    <x v="0"/>
    <n v="0.17259688500000001"/>
    <n v="15.6"/>
    <n v="15.6"/>
    <x v="1522"/>
    <n v="3.9"/>
    <x v="2"/>
    <n v="14.356475"/>
    <n v="7.3622948717948722"/>
  </r>
  <r>
    <x v="1"/>
    <x v="1312"/>
    <x v="12"/>
    <x v="2"/>
    <x v="2"/>
    <x v="0"/>
    <x v="1"/>
    <x v="0"/>
    <n v="4.4250303999999997E-2"/>
    <n v="18.25"/>
    <n v="18.25"/>
    <x v="3297"/>
    <n v="3.9"/>
    <x v="2"/>
    <n v="21.8385"/>
    <n v="9.5730410958904102"/>
  </r>
  <r>
    <x v="1"/>
    <x v="592"/>
    <x v="4"/>
    <x v="2"/>
    <x v="2"/>
    <x v="0"/>
    <x v="1"/>
    <x v="0"/>
    <n v="2.5286583000000001E-2"/>
    <n v="19.600000000000001"/>
    <n v="19.600000000000001"/>
    <x v="3298"/>
    <n v="3.9"/>
    <x v="2"/>
    <n v="18.975300000000001"/>
    <n v="7.7450204081632652"/>
  </r>
  <r>
    <x v="1"/>
    <x v="360"/>
    <x v="4"/>
    <x v="2"/>
    <x v="2"/>
    <x v="0"/>
    <x v="1"/>
    <x v="0"/>
    <n v="5.848134E-2"/>
    <n v="20"/>
    <n v="20"/>
    <x v="3299"/>
    <n v="3.9"/>
    <x v="2"/>
    <n v="14.1693"/>
    <n v="5.6677200000000001"/>
  </r>
  <r>
    <x v="1"/>
    <x v="389"/>
    <x v="5"/>
    <x v="2"/>
    <x v="2"/>
    <x v="0"/>
    <x v="1"/>
    <x v="0"/>
    <n v="9.2782895000000004E-2"/>
    <n v="7.39"/>
    <n v="7.39"/>
    <x v="3300"/>
    <n v="3.9"/>
    <x v="2"/>
    <n v="31.575824999999998"/>
    <n v="34.182219215155612"/>
  </r>
  <r>
    <x v="1"/>
    <x v="166"/>
    <x v="5"/>
    <x v="2"/>
    <x v="2"/>
    <x v="0"/>
    <x v="1"/>
    <x v="0"/>
    <n v="2.1425341000000001E-2"/>
    <n v="10"/>
    <n v="10"/>
    <x v="3301"/>
    <n v="3.9"/>
    <x v="2"/>
    <n v="31.271875000000001"/>
    <n v="25.017500000000002"/>
  </r>
  <r>
    <x v="1"/>
    <x v="1102"/>
    <x v="5"/>
    <x v="2"/>
    <x v="2"/>
    <x v="0"/>
    <x v="1"/>
    <x v="0"/>
    <n v="4.2211118999999998E-2"/>
    <n v="12.65"/>
    <n v="12.65"/>
    <x v="3302"/>
    <n v="3.9"/>
    <x v="2"/>
    <n v="13.586724999999999"/>
    <n v="8.5923952569169959"/>
  </r>
  <r>
    <x v="1"/>
    <x v="1478"/>
    <x v="8"/>
    <x v="2"/>
    <x v="2"/>
    <x v="0"/>
    <x v="1"/>
    <x v="0"/>
    <n v="3.2180493999999997E-2"/>
    <n v="13.35"/>
    <n v="13.35"/>
    <x v="3303"/>
    <n v="3.9"/>
    <x v="2"/>
    <n v="7.652425"/>
    <n v="4.5857228464419473"/>
  </r>
  <r>
    <x v="1"/>
    <x v="256"/>
    <x v="6"/>
    <x v="2"/>
    <x v="2"/>
    <x v="0"/>
    <x v="1"/>
    <x v="0"/>
    <n v="5.4056926999999998E-2"/>
    <n v="20.350000000000001"/>
    <n v="20.350000000000001"/>
    <x v="3304"/>
    <n v="3.9"/>
    <x v="2"/>
    <n v="14.605824999999999"/>
    <n v="5.7418476658476649"/>
  </r>
  <r>
    <x v="1"/>
    <x v="259"/>
    <x v="3"/>
    <x v="2"/>
    <x v="2"/>
    <x v="0"/>
    <x v="1"/>
    <x v="0"/>
    <n v="3.7232109999999999E-2"/>
    <n v="15.7"/>
    <n v="15.7"/>
    <x v="3305"/>
    <n v="3.9"/>
    <x v="2"/>
    <n v="22.895424999999999"/>
    <n v="11.666458598726114"/>
  </r>
  <r>
    <x v="0"/>
    <x v="546"/>
    <x v="7"/>
    <x v="2"/>
    <x v="2"/>
    <x v="0"/>
    <x v="1"/>
    <x v="0"/>
    <n v="0.12828324299999999"/>
    <n v="9.6950000000000003"/>
    <n v="9.6950000000000003"/>
    <x v="3306"/>
    <n v="3.9"/>
    <x v="2"/>
    <n v="28.26755"/>
    <n v="23.325466735430634"/>
  </r>
  <r>
    <x v="0"/>
    <x v="837"/>
    <x v="1"/>
    <x v="2"/>
    <x v="2"/>
    <x v="0"/>
    <x v="1"/>
    <x v="0"/>
    <n v="0"/>
    <n v="9.5"/>
    <n v="9.5"/>
    <x v="3307"/>
    <n v="3.9"/>
    <x v="2"/>
    <n v="9.9495000000000005"/>
    <n v="8.3785263157894736"/>
  </r>
  <r>
    <x v="0"/>
    <x v="825"/>
    <x v="6"/>
    <x v="2"/>
    <x v="2"/>
    <x v="0"/>
    <x v="1"/>
    <x v="0"/>
    <n v="7.5849166999999995E-2"/>
    <n v="11.65"/>
    <n v="11.65"/>
    <x v="1072"/>
    <n v="3.9"/>
    <x v="2"/>
    <n v="10.648849999999999"/>
    <n v="7.3125150214592267"/>
  </r>
  <r>
    <x v="0"/>
    <x v="402"/>
    <x v="6"/>
    <x v="2"/>
    <x v="2"/>
    <x v="0"/>
    <x v="1"/>
    <x v="0"/>
    <n v="9.3655727999999994E-2"/>
    <n v="11.8"/>
    <n v="11.8"/>
    <x v="3308"/>
    <n v="3.9"/>
    <x v="2"/>
    <n v="15.8963"/>
    <n v="10.77715254237288"/>
  </r>
  <r>
    <x v="1"/>
    <x v="368"/>
    <x v="6"/>
    <x v="4"/>
    <x v="4"/>
    <x v="2"/>
    <x v="0"/>
    <x v="0"/>
    <n v="0.141542481"/>
    <n v="6.0350000000000001"/>
    <n v="6.0350000000000001"/>
    <x v="3309"/>
    <n v="3.9"/>
    <x v="4"/>
    <n v="17.022422222222222"/>
    <n v="25.385550952775475"/>
  </r>
  <r>
    <x v="1"/>
    <x v="494"/>
    <x v="3"/>
    <x v="5"/>
    <x v="5"/>
    <x v="2"/>
    <x v="0"/>
    <x v="0"/>
    <n v="0.176070535"/>
    <n v="5.6550000000000002"/>
    <n v="5.6550000000000002"/>
    <x v="2356"/>
    <n v="3.9"/>
    <x v="5"/>
    <n v="36.002549999999999"/>
    <n v="25.465994694960212"/>
  </r>
  <r>
    <x v="1"/>
    <x v="1479"/>
    <x v="10"/>
    <x v="4"/>
    <x v="4"/>
    <x v="2"/>
    <x v="0"/>
    <x v="0"/>
    <n v="0"/>
    <n v="18.75"/>
    <n v="18.75"/>
    <x v="268"/>
    <n v="3.9"/>
    <x v="4"/>
    <n v="10.878244444444444"/>
    <n v="5.2215573333333332"/>
  </r>
  <r>
    <x v="1"/>
    <x v="447"/>
    <x v="2"/>
    <x v="4"/>
    <x v="4"/>
    <x v="2"/>
    <x v="0"/>
    <x v="0"/>
    <n v="1.7822936000000001E-2"/>
    <n v="7.1449999999999996"/>
    <n v="7.1449999999999996"/>
    <x v="3157"/>
    <n v="3.9"/>
    <x v="4"/>
    <n v="17.928644444444444"/>
    <n v="22.583317004898532"/>
  </r>
  <r>
    <x v="1"/>
    <x v="52"/>
    <x v="2"/>
    <x v="4"/>
    <x v="4"/>
    <x v="2"/>
    <x v="0"/>
    <x v="0"/>
    <n v="8.6307050999999996E-2"/>
    <n v="7.3"/>
    <n v="7.3"/>
    <x v="3310"/>
    <n v="3.9"/>
    <x v="4"/>
    <n v="16.311955555555556"/>
    <n v="20.110630136986302"/>
  </r>
  <r>
    <x v="1"/>
    <x v="1160"/>
    <x v="0"/>
    <x v="4"/>
    <x v="4"/>
    <x v="2"/>
    <x v="0"/>
    <x v="0"/>
    <n v="9.9309996999999997E-2"/>
    <n v="18.350000000000001"/>
    <n v="18.350000000000001"/>
    <x v="3311"/>
    <n v="3.9"/>
    <x v="4"/>
    <n v="10.16068888888889"/>
    <n v="4.9834441416893736"/>
  </r>
  <r>
    <x v="1"/>
    <x v="1325"/>
    <x v="0"/>
    <x v="4"/>
    <x v="4"/>
    <x v="2"/>
    <x v="0"/>
    <x v="0"/>
    <n v="5.3330652999999999E-2"/>
    <n v="19.7"/>
    <n v="19.7"/>
    <x v="3312"/>
    <n v="3.9"/>
    <x v="4"/>
    <n v="6.3103333333333333"/>
    <n v="2.8828934010152283"/>
  </r>
  <r>
    <x v="1"/>
    <x v="1458"/>
    <x v="5"/>
    <x v="4"/>
    <x v="4"/>
    <x v="2"/>
    <x v="1"/>
    <x v="0"/>
    <n v="8.6640640000000008E-3"/>
    <n v="5.03"/>
    <n v="5.03"/>
    <x v="3313"/>
    <n v="3.9"/>
    <x v="4"/>
    <n v="13.263955555555556"/>
    <n v="23.73272365805169"/>
  </r>
  <r>
    <x v="1"/>
    <x v="317"/>
    <x v="5"/>
    <x v="4"/>
    <x v="4"/>
    <x v="2"/>
    <x v="1"/>
    <x v="0"/>
    <n v="0.118915034"/>
    <n v="6.2350000000000003"/>
    <n v="6.2350000000000003"/>
    <x v="3314"/>
    <n v="3.9"/>
    <x v="4"/>
    <n v="29.421222222222223"/>
    <n v="42.468484362469923"/>
  </r>
  <r>
    <x v="1"/>
    <x v="750"/>
    <x v="5"/>
    <x v="4"/>
    <x v="4"/>
    <x v="2"/>
    <x v="1"/>
    <x v="0"/>
    <n v="2.5755119999999999E-2"/>
    <n v="14.6"/>
    <n v="14.6"/>
    <x v="3315"/>
    <n v="3.9"/>
    <x v="4"/>
    <n v="22.178711111111109"/>
    <n v="13.671808219178082"/>
  </r>
  <r>
    <x v="1"/>
    <x v="606"/>
    <x v="5"/>
    <x v="4"/>
    <x v="4"/>
    <x v="2"/>
    <x v="1"/>
    <x v="0"/>
    <n v="8.3528446000000006E-2"/>
    <n v="14.65"/>
    <n v="14.65"/>
    <x v="3316"/>
    <n v="3.9"/>
    <x v="4"/>
    <n v="18.050577777777775"/>
    <n v="11.089092150170648"/>
  </r>
  <r>
    <x v="1"/>
    <x v="1426"/>
    <x v="5"/>
    <x v="4"/>
    <x v="4"/>
    <x v="2"/>
    <x v="1"/>
    <x v="0"/>
    <n v="4.7473135E-2"/>
    <n v="18"/>
    <n v="18"/>
    <x v="231"/>
    <n v="3.9"/>
    <x v="4"/>
    <n v="18.949133333333336"/>
    <n v="9.4745666666666679"/>
  </r>
  <r>
    <x v="1"/>
    <x v="102"/>
    <x v="8"/>
    <x v="4"/>
    <x v="4"/>
    <x v="2"/>
    <x v="1"/>
    <x v="0"/>
    <n v="1.6767995000000001E-2"/>
    <n v="17.5"/>
    <n v="17.5"/>
    <x v="3317"/>
    <n v="3.9"/>
    <x v="4"/>
    <n v="15.713111111111111"/>
    <n v="8.0810285714285719"/>
  </r>
  <r>
    <x v="1"/>
    <x v="1480"/>
    <x v="9"/>
    <x v="4"/>
    <x v="4"/>
    <x v="2"/>
    <x v="1"/>
    <x v="0"/>
    <n v="2.3190134000000001E-2"/>
    <n v="20.5"/>
    <n v="20.5"/>
    <x v="312"/>
    <n v="3.9"/>
    <x v="4"/>
    <n v="17.048222222222222"/>
    <n v="7.4845853658536585"/>
  </r>
  <r>
    <x v="1"/>
    <x v="333"/>
    <x v="6"/>
    <x v="4"/>
    <x v="4"/>
    <x v="2"/>
    <x v="1"/>
    <x v="0"/>
    <n v="5.1571772000000002E-2"/>
    <n v="9.6"/>
    <n v="9.6"/>
    <x v="3318"/>
    <n v="3.9"/>
    <x v="4"/>
    <n v="28.718"/>
    <n v="26.923124999999999"/>
  </r>
  <r>
    <x v="1"/>
    <x v="1124"/>
    <x v="6"/>
    <x v="4"/>
    <x v="4"/>
    <x v="2"/>
    <x v="1"/>
    <x v="0"/>
    <n v="2.6139404000000001E-2"/>
    <n v="9.8000000000000007"/>
    <n v="9.8000000000000007"/>
    <x v="3319"/>
    <n v="3.9"/>
    <x v="4"/>
    <n v="24.087222222222223"/>
    <n v="22.120918367346938"/>
  </r>
  <r>
    <x v="1"/>
    <x v="834"/>
    <x v="6"/>
    <x v="4"/>
    <x v="4"/>
    <x v="2"/>
    <x v="1"/>
    <x v="0"/>
    <n v="3.6033638999999999E-2"/>
    <n v="13.65"/>
    <n v="13.65"/>
    <x v="1935"/>
    <n v="3.9"/>
    <x v="4"/>
    <n v="20.421377777777778"/>
    <n v="13.464644688644688"/>
  </r>
  <r>
    <x v="1"/>
    <x v="1234"/>
    <x v="6"/>
    <x v="4"/>
    <x v="4"/>
    <x v="2"/>
    <x v="1"/>
    <x v="0"/>
    <n v="3.9090105E-2"/>
    <n v="18"/>
    <n v="18"/>
    <x v="1650"/>
    <n v="3.9"/>
    <x v="4"/>
    <n v="16.493533333333332"/>
    <n v="8.2467666666666659"/>
  </r>
  <r>
    <x v="1"/>
    <x v="1235"/>
    <x v="6"/>
    <x v="4"/>
    <x v="4"/>
    <x v="2"/>
    <x v="1"/>
    <x v="0"/>
    <n v="0.11834228500000001"/>
    <n v="19.350000000000001"/>
    <n v="19.350000000000001"/>
    <x v="3320"/>
    <n v="3.9"/>
    <x v="4"/>
    <n v="24.734311111111111"/>
    <n v="11.504330749354004"/>
  </r>
  <r>
    <x v="1"/>
    <x v="1165"/>
    <x v="3"/>
    <x v="4"/>
    <x v="4"/>
    <x v="2"/>
    <x v="1"/>
    <x v="0"/>
    <n v="7.9132211999999993E-2"/>
    <n v="6.1349999999999998"/>
    <n v="6.1349999999999998"/>
    <x v="3321"/>
    <n v="3.9"/>
    <x v="4"/>
    <n v="12.520666666666667"/>
    <n v="18.367726161369195"/>
  </r>
  <r>
    <x v="1"/>
    <x v="504"/>
    <x v="3"/>
    <x v="4"/>
    <x v="4"/>
    <x v="2"/>
    <x v="1"/>
    <x v="0"/>
    <n v="2.7114237999999999E-2"/>
    <n v="8.52"/>
    <n v="8.52"/>
    <x v="3322"/>
    <n v="3.9"/>
    <x v="4"/>
    <n v="16.885355555555556"/>
    <n v="17.836643192488264"/>
  </r>
  <r>
    <x v="1"/>
    <x v="1481"/>
    <x v="3"/>
    <x v="4"/>
    <x v="4"/>
    <x v="2"/>
    <x v="1"/>
    <x v="0"/>
    <n v="0.15087286799999999"/>
    <n v="14.6"/>
    <n v="14.6"/>
    <x v="3323"/>
    <n v="3.9"/>
    <x v="4"/>
    <n v="5.2854666666666672"/>
    <n v="3.2581643835616441"/>
  </r>
  <r>
    <x v="1"/>
    <x v="609"/>
    <x v="3"/>
    <x v="4"/>
    <x v="4"/>
    <x v="2"/>
    <x v="1"/>
    <x v="0"/>
    <n v="9.8102580999999994E-2"/>
    <n v="17.5"/>
    <n v="17.5"/>
    <x v="3324"/>
    <n v="3.9"/>
    <x v="4"/>
    <n v="19.219311111111111"/>
    <n v="9.8842171428571444"/>
  </r>
  <r>
    <x v="1"/>
    <x v="1482"/>
    <x v="7"/>
    <x v="5"/>
    <x v="5"/>
    <x v="2"/>
    <x v="1"/>
    <x v="0"/>
    <n v="8.5434195000000004E-2"/>
    <n v="9.6"/>
    <n v="9.6"/>
    <x v="3325"/>
    <n v="3.9"/>
    <x v="5"/>
    <n v="26.257000000000001"/>
    <n v="10.940416666666668"/>
  </r>
  <r>
    <x v="1"/>
    <x v="567"/>
    <x v="13"/>
    <x v="5"/>
    <x v="5"/>
    <x v="2"/>
    <x v="1"/>
    <x v="0"/>
    <n v="8.7963415000000003E-2"/>
    <n v="17.850000000000001"/>
    <n v="17.850000000000001"/>
    <x v="3326"/>
    <n v="3.9"/>
    <x v="5"/>
    <n v="48.344850000000001"/>
    <n v="10.833579831932772"/>
  </r>
  <r>
    <x v="1"/>
    <x v="239"/>
    <x v="1"/>
    <x v="5"/>
    <x v="5"/>
    <x v="2"/>
    <x v="1"/>
    <x v="0"/>
    <n v="3.2125560999999997E-2"/>
    <n v="7.6550000000000002"/>
    <n v="7.6550000000000002"/>
    <x v="3327"/>
    <n v="3.9"/>
    <x v="5"/>
    <n v="28.9373"/>
    <n v="15.120731548007837"/>
  </r>
  <r>
    <x v="1"/>
    <x v="1015"/>
    <x v="10"/>
    <x v="5"/>
    <x v="5"/>
    <x v="2"/>
    <x v="1"/>
    <x v="0"/>
    <n v="9.3913606999999996E-2"/>
    <n v="6.6150000000000002"/>
    <n v="6.6150000000000002"/>
    <x v="3328"/>
    <n v="3.9"/>
    <x v="5"/>
    <n v="49.685650000000003"/>
    <n v="30.044232804232806"/>
  </r>
  <r>
    <x v="1"/>
    <x v="115"/>
    <x v="10"/>
    <x v="5"/>
    <x v="5"/>
    <x v="2"/>
    <x v="1"/>
    <x v="0"/>
    <n v="2.4331585999999999E-2"/>
    <n v="12.6"/>
    <n v="12.6"/>
    <x v="763"/>
    <n v="3.9"/>
    <x v="5"/>
    <n v="8.7468500000000002"/>
    <n v="2.7767777777777778"/>
  </r>
  <r>
    <x v="1"/>
    <x v="1060"/>
    <x v="0"/>
    <x v="5"/>
    <x v="5"/>
    <x v="2"/>
    <x v="1"/>
    <x v="0"/>
    <n v="0.121225455"/>
    <n v="6.36"/>
    <n v="6.36"/>
    <x v="1553"/>
    <n v="3.9"/>
    <x v="5"/>
    <n v="11.4765"/>
    <n v="7.2179245283018858"/>
  </r>
  <r>
    <x v="1"/>
    <x v="566"/>
    <x v="0"/>
    <x v="5"/>
    <x v="5"/>
    <x v="2"/>
    <x v="1"/>
    <x v="0"/>
    <n v="0.14936069799999999"/>
    <n v="7.4749999999999996"/>
    <n v="7.4749999999999996"/>
    <x v="3329"/>
    <n v="3.9"/>
    <x v="5"/>
    <n v="60.87135"/>
    <n v="32.573297658862877"/>
  </r>
  <r>
    <x v="1"/>
    <x v="1483"/>
    <x v="5"/>
    <x v="5"/>
    <x v="5"/>
    <x v="2"/>
    <x v="1"/>
    <x v="0"/>
    <n v="6.9809115000000005E-2"/>
    <n v="8.6"/>
    <n v="8.6"/>
    <x v="3330"/>
    <n v="3.9"/>
    <x v="5"/>
    <n v="22.62865"/>
    <n v="10.524953488372093"/>
  </r>
  <r>
    <x v="1"/>
    <x v="279"/>
    <x v="5"/>
    <x v="5"/>
    <x v="5"/>
    <x v="2"/>
    <x v="2"/>
    <x v="0"/>
    <n v="0.12695814699999999"/>
    <n v="17"/>
    <n v="17"/>
    <x v="3331"/>
    <n v="3.9"/>
    <x v="5"/>
    <n v="31.459050000000001"/>
    <n v="7.4021294117647063"/>
  </r>
  <r>
    <x v="1"/>
    <x v="1105"/>
    <x v="9"/>
    <x v="5"/>
    <x v="5"/>
    <x v="2"/>
    <x v="2"/>
    <x v="0"/>
    <n v="1.1253320000000001E-2"/>
    <n v="14.65"/>
    <n v="14.65"/>
    <x v="3332"/>
    <n v="3.9"/>
    <x v="5"/>
    <n v="14.26535"/>
    <n v="3.8949761092150168"/>
  </r>
  <r>
    <x v="1"/>
    <x v="993"/>
    <x v="6"/>
    <x v="5"/>
    <x v="5"/>
    <x v="2"/>
    <x v="2"/>
    <x v="0"/>
    <n v="0.12241394"/>
    <n v="12.85"/>
    <n v="12.85"/>
    <x v="3333"/>
    <n v="3.9"/>
    <x v="5"/>
    <n v="10.7357"/>
    <n v="3.3418521400778212"/>
  </r>
  <r>
    <x v="1"/>
    <x v="1484"/>
    <x v="15"/>
    <x v="5"/>
    <x v="5"/>
    <x v="2"/>
    <x v="2"/>
    <x v="0"/>
    <n v="0"/>
    <n v="12.5"/>
    <n v="12.5"/>
    <x v="1995"/>
    <n v="3.9"/>
    <x v="5"/>
    <n v="31.775500000000001"/>
    <n v="10.16816"/>
  </r>
  <r>
    <x v="1"/>
    <x v="1108"/>
    <x v="15"/>
    <x v="5"/>
    <x v="5"/>
    <x v="2"/>
    <x v="2"/>
    <x v="0"/>
    <n v="0.15486035300000001"/>
    <n v="15"/>
    <n v="15"/>
    <x v="3334"/>
    <n v="3.9"/>
    <x v="5"/>
    <n v="26.548449999999999"/>
    <n v="7.0795866666666667"/>
  </r>
  <r>
    <x v="0"/>
    <x v="1461"/>
    <x v="1"/>
    <x v="4"/>
    <x v="4"/>
    <x v="2"/>
    <x v="2"/>
    <x v="0"/>
    <n v="0.102038294"/>
    <n v="4.6150000000000002"/>
    <n v="4.6150000000000002"/>
    <x v="3335"/>
    <n v="3.9"/>
    <x v="4"/>
    <n v="25.77"/>
    <n v="50.25568797399783"/>
  </r>
  <r>
    <x v="0"/>
    <x v="677"/>
    <x v="1"/>
    <x v="4"/>
    <x v="4"/>
    <x v="2"/>
    <x v="2"/>
    <x v="0"/>
    <n v="8.3683243000000004E-2"/>
    <n v="13"/>
    <n v="13"/>
    <x v="1404"/>
    <n v="3.9"/>
    <x v="4"/>
    <n v="22.060288888888888"/>
    <n v="15.272507692307691"/>
  </r>
  <r>
    <x v="0"/>
    <x v="377"/>
    <x v="10"/>
    <x v="4"/>
    <x v="4"/>
    <x v="2"/>
    <x v="2"/>
    <x v="0"/>
    <n v="3.8224790000000002E-2"/>
    <n v="6.9050000000000002"/>
    <n v="6.9050000000000002"/>
    <x v="3336"/>
    <n v="3.9"/>
    <x v="4"/>
    <n v="11.096955555555557"/>
    <n v="14.463808834178131"/>
  </r>
  <r>
    <x v="0"/>
    <x v="387"/>
    <x v="2"/>
    <x v="4"/>
    <x v="4"/>
    <x v="2"/>
    <x v="2"/>
    <x v="0"/>
    <n v="1.4115625999999999E-2"/>
    <n v="11.8"/>
    <n v="11.8"/>
    <x v="3337"/>
    <n v="3.9"/>
    <x v="4"/>
    <n v="19.837155555555555"/>
    <n v="15.130033898305085"/>
  </r>
  <r>
    <x v="0"/>
    <x v="1485"/>
    <x v="2"/>
    <x v="4"/>
    <x v="4"/>
    <x v="2"/>
    <x v="2"/>
    <x v="0"/>
    <n v="0.110254143"/>
    <n v="15.85"/>
    <n v="15.85"/>
    <x v="3338"/>
    <n v="3.9"/>
    <x v="4"/>
    <n v="4.1500666666666666"/>
    <n v="2.3565047318611989"/>
  </r>
  <r>
    <x v="0"/>
    <x v="1486"/>
    <x v="2"/>
    <x v="4"/>
    <x v="4"/>
    <x v="2"/>
    <x v="2"/>
    <x v="0"/>
    <n v="9.7510481999999996E-2"/>
    <n v="19"/>
    <n v="19"/>
    <x v="3019"/>
    <n v="3.9"/>
    <x v="4"/>
    <n v="5.3524222222222217"/>
    <n v="2.5353578947368418"/>
  </r>
  <r>
    <x v="0"/>
    <x v="1004"/>
    <x v="0"/>
    <x v="4"/>
    <x v="4"/>
    <x v="2"/>
    <x v="2"/>
    <x v="0"/>
    <n v="8.5981978000000001E-2"/>
    <n v="6.78"/>
    <n v="6.78"/>
    <x v="3339"/>
    <n v="3.9"/>
    <x v="4"/>
    <n v="25.38548888888889"/>
    <n v="33.697551622418878"/>
  </r>
  <r>
    <x v="0"/>
    <x v="1341"/>
    <x v="8"/>
    <x v="4"/>
    <x v="4"/>
    <x v="2"/>
    <x v="2"/>
    <x v="0"/>
    <n v="0.151159243"/>
    <n v="5.86"/>
    <n v="5.86"/>
    <x v="3340"/>
    <n v="3.9"/>
    <x v="4"/>
    <n v="17.403488888888891"/>
    <n v="26.728907849829351"/>
  </r>
  <r>
    <x v="0"/>
    <x v="883"/>
    <x v="6"/>
    <x v="4"/>
    <x v="4"/>
    <x v="2"/>
    <x v="2"/>
    <x v="0"/>
    <n v="1.5997687E-2"/>
    <n v="17"/>
    <n v="17"/>
    <x v="3341"/>
    <n v="3.9"/>
    <x v="4"/>
    <n v="25.459466666666668"/>
    <n v="13.478541176470587"/>
  </r>
  <r>
    <x v="0"/>
    <x v="1432"/>
    <x v="15"/>
    <x v="4"/>
    <x v="4"/>
    <x v="2"/>
    <x v="2"/>
    <x v="0"/>
    <n v="5.3288857000000002E-2"/>
    <n v="17.600000000000001"/>
    <n v="17.600000000000001"/>
    <x v="1896"/>
    <n v="3.9"/>
    <x v="4"/>
    <n v="5.2562222222222221"/>
    <n v="2.6878409090909088"/>
  </r>
  <r>
    <x v="0"/>
    <x v="1330"/>
    <x v="7"/>
    <x v="5"/>
    <x v="5"/>
    <x v="2"/>
    <x v="2"/>
    <x v="0"/>
    <n v="0"/>
    <n v="10.8"/>
    <n v="10.8"/>
    <x v="3342"/>
    <n v="3.9"/>
    <x v="5"/>
    <n v="10.17845"/>
    <n v="3.7697962962962959"/>
  </r>
  <r>
    <x v="0"/>
    <x v="262"/>
    <x v="7"/>
    <x v="5"/>
    <x v="5"/>
    <x v="2"/>
    <x v="2"/>
    <x v="0"/>
    <n v="5.9063035999999999E-2"/>
    <n v="11.65"/>
    <n v="11.65"/>
    <x v="506"/>
    <n v="3.9"/>
    <x v="5"/>
    <n v="43.010550000000002"/>
    <n v="14.767570815450645"/>
  </r>
  <r>
    <x v="0"/>
    <x v="646"/>
    <x v="1"/>
    <x v="5"/>
    <x v="5"/>
    <x v="2"/>
    <x v="2"/>
    <x v="0"/>
    <n v="6.8511103000000004E-2"/>
    <n v="16.5"/>
    <n v="16.5"/>
    <x v="3343"/>
    <n v="3.9"/>
    <x v="5"/>
    <n v="25.92475"/>
    <n v="6.2847878787878786"/>
  </r>
  <r>
    <x v="0"/>
    <x v="506"/>
    <x v="2"/>
    <x v="5"/>
    <x v="5"/>
    <x v="2"/>
    <x v="2"/>
    <x v="0"/>
    <n v="3.6231310000000003E-2"/>
    <n v="11.1"/>
    <n v="11.1"/>
    <x v="3344"/>
    <n v="3.9"/>
    <x v="5"/>
    <n v="43.767800000000001"/>
    <n v="15.772180180180181"/>
  </r>
  <r>
    <x v="0"/>
    <x v="816"/>
    <x v="2"/>
    <x v="5"/>
    <x v="5"/>
    <x v="2"/>
    <x v="2"/>
    <x v="0"/>
    <n v="6.3054947E-2"/>
    <n v="12.6"/>
    <n v="12.6"/>
    <x v="3345"/>
    <n v="3.9"/>
    <x v="5"/>
    <n v="25.59975"/>
    <n v="8.126904761904763"/>
  </r>
  <r>
    <x v="0"/>
    <x v="2"/>
    <x v="2"/>
    <x v="5"/>
    <x v="5"/>
    <x v="2"/>
    <x v="2"/>
    <x v="0"/>
    <n v="2.6042966000000001E-2"/>
    <n v="13.85"/>
    <n v="13.85"/>
    <x v="3346"/>
    <n v="3.9"/>
    <x v="5"/>
    <n v="40.305250000000001"/>
    <n v="11.640505415162455"/>
  </r>
  <r>
    <x v="0"/>
    <x v="909"/>
    <x v="0"/>
    <x v="5"/>
    <x v="5"/>
    <x v="2"/>
    <x v="0"/>
    <x v="0"/>
    <n v="5.8756204999999999E-2"/>
    <n v="12.15"/>
    <n v="12.15"/>
    <x v="3347"/>
    <n v="3.9"/>
    <x v="5"/>
    <n v="40.263800000000003"/>
    <n v="13.255572016460906"/>
  </r>
  <r>
    <x v="0"/>
    <x v="1005"/>
    <x v="0"/>
    <x v="5"/>
    <x v="5"/>
    <x v="2"/>
    <x v="0"/>
    <x v="0"/>
    <n v="0.104365283"/>
    <n v="15.2"/>
    <n v="15.2"/>
    <x v="3348"/>
    <n v="3.9"/>
    <x v="5"/>
    <n v="44.276350000000001"/>
    <n v="11.651671052631579"/>
  </r>
  <r>
    <x v="0"/>
    <x v="761"/>
    <x v="0"/>
    <x v="5"/>
    <x v="5"/>
    <x v="2"/>
    <x v="0"/>
    <x v="0"/>
    <n v="2.9821647999999999E-2"/>
    <n v="17.75"/>
    <n v="17.75"/>
    <x v="3349"/>
    <n v="3.9"/>
    <x v="5"/>
    <n v="34.995950000000001"/>
    <n v="7.8864112676056335"/>
  </r>
  <r>
    <x v="0"/>
    <x v="434"/>
    <x v="0"/>
    <x v="5"/>
    <x v="5"/>
    <x v="2"/>
    <x v="0"/>
    <x v="0"/>
    <n v="6.6672058000000006E-2"/>
    <n v="18.2"/>
    <n v="18.2"/>
    <x v="3350"/>
    <n v="3.9"/>
    <x v="5"/>
    <n v="62.027299999999997"/>
    <n v="13.632373626373626"/>
  </r>
  <r>
    <x v="0"/>
    <x v="464"/>
    <x v="6"/>
    <x v="5"/>
    <x v="5"/>
    <x v="2"/>
    <x v="0"/>
    <x v="0"/>
    <n v="3.8746160000000002E-2"/>
    <n v="16.7"/>
    <n v="16.7"/>
    <x v="3351"/>
    <n v="3.9"/>
    <x v="5"/>
    <n v="35.952550000000002"/>
    <n v="8.6113892215568875"/>
  </r>
  <r>
    <x v="0"/>
    <x v="1473"/>
    <x v="6"/>
    <x v="5"/>
    <x v="5"/>
    <x v="2"/>
    <x v="0"/>
    <x v="0"/>
    <n v="4.7533567999999998E-2"/>
    <n v="17.25"/>
    <n v="17.25"/>
    <x v="3352"/>
    <n v="3.9"/>
    <x v="5"/>
    <n v="24.226700000000001"/>
    <n v="5.6177855072463769"/>
  </r>
  <r>
    <x v="0"/>
    <x v="713"/>
    <x v="3"/>
    <x v="5"/>
    <x v="5"/>
    <x v="2"/>
    <x v="0"/>
    <x v="0"/>
    <n v="4.5239326000000003E-2"/>
    <n v="13"/>
    <n v="13"/>
    <x v="3353"/>
    <n v="3.9"/>
    <x v="5"/>
    <n v="43.526350000000001"/>
    <n v="13.392723076923078"/>
  </r>
  <r>
    <x v="1"/>
    <x v="149"/>
    <x v="7"/>
    <x v="5"/>
    <x v="5"/>
    <x v="2"/>
    <x v="0"/>
    <x v="0"/>
    <n v="0.113908117"/>
    <n v="14.1"/>
    <n v="14.1"/>
    <x v="1419"/>
    <n v="3.9"/>
    <x v="5"/>
    <n v="13.3489"/>
    <n v="3.7869219858156029"/>
  </r>
  <r>
    <x v="1"/>
    <x v="1157"/>
    <x v="7"/>
    <x v="8"/>
    <x v="8"/>
    <x v="2"/>
    <x v="1"/>
    <x v="0"/>
    <n v="5.6424146000000001E-2"/>
    <n v="11.3"/>
    <n v="11.3"/>
    <x v="3354"/>
    <n v="3.9"/>
    <x v="8"/>
    <n v="35.401685714285712"/>
    <n v="21.930247787610618"/>
  </r>
  <r>
    <x v="1"/>
    <x v="495"/>
    <x v="7"/>
    <x v="8"/>
    <x v="8"/>
    <x v="2"/>
    <x v="1"/>
    <x v="0"/>
    <n v="6.4938447999999996E-2"/>
    <n v="13.35"/>
    <n v="13.35"/>
    <x v="2787"/>
    <n v="3.9"/>
    <x v="8"/>
    <n v="12.868628571428571"/>
    <n v="6.7475955056179773"/>
  </r>
  <r>
    <x v="1"/>
    <x v="1012"/>
    <x v="7"/>
    <x v="8"/>
    <x v="8"/>
    <x v="2"/>
    <x v="1"/>
    <x v="0"/>
    <n v="8.5392079999999995E-3"/>
    <n v="18"/>
    <n v="18"/>
    <x v="3355"/>
    <n v="3.9"/>
    <x v="8"/>
    <n v="11.608828571428571"/>
    <n v="4.5145444444444438"/>
  </r>
  <r>
    <x v="1"/>
    <x v="150"/>
    <x v="11"/>
    <x v="8"/>
    <x v="8"/>
    <x v="2"/>
    <x v="1"/>
    <x v="0"/>
    <n v="2.1372636E-2"/>
    <n v="8.06"/>
    <n v="8.06"/>
    <x v="3356"/>
    <n v="3.9"/>
    <x v="8"/>
    <n v="33.104657142857143"/>
    <n v="28.750942928039699"/>
  </r>
  <r>
    <x v="1"/>
    <x v="1434"/>
    <x v="10"/>
    <x v="8"/>
    <x v="8"/>
    <x v="2"/>
    <x v="1"/>
    <x v="0"/>
    <n v="4.9954434999999998E-2"/>
    <n v="7.2850000000000001"/>
    <n v="7.2850000000000001"/>
    <x v="3211"/>
    <n v="3.9"/>
    <x v="8"/>
    <n v="22.361257142857141"/>
    <n v="21.486451612903224"/>
  </r>
  <r>
    <x v="1"/>
    <x v="986"/>
    <x v="10"/>
    <x v="8"/>
    <x v="8"/>
    <x v="2"/>
    <x v="1"/>
    <x v="0"/>
    <n v="3.4746076000000001E-2"/>
    <n v="17.75"/>
    <n v="17.75"/>
    <x v="3357"/>
    <n v="3.9"/>
    <x v="8"/>
    <n v="35.467857142857142"/>
    <n v="13.987323943661972"/>
  </r>
  <r>
    <x v="1"/>
    <x v="1159"/>
    <x v="2"/>
    <x v="8"/>
    <x v="8"/>
    <x v="2"/>
    <x v="1"/>
    <x v="0"/>
    <n v="0.125154452"/>
    <n v="6.3250000000000002"/>
    <n v="6.3250000000000002"/>
    <x v="3358"/>
    <n v="3.9"/>
    <x v="8"/>
    <n v="14.172028571428571"/>
    <n v="15.684458498023716"/>
  </r>
  <r>
    <x v="1"/>
    <x v="633"/>
    <x v="0"/>
    <x v="8"/>
    <x v="8"/>
    <x v="2"/>
    <x v="1"/>
    <x v="0"/>
    <n v="0.11622698400000001"/>
    <n v="8.6150000000000002"/>
    <n v="8.6150000000000002"/>
    <x v="3359"/>
    <n v="3.9"/>
    <x v="8"/>
    <n v="13.706228571428571"/>
    <n v="11.136807893209518"/>
  </r>
  <r>
    <x v="1"/>
    <x v="774"/>
    <x v="0"/>
    <x v="8"/>
    <x v="8"/>
    <x v="2"/>
    <x v="1"/>
    <x v="0"/>
    <n v="2.5962714000000001E-2"/>
    <n v="8.7850000000000001"/>
    <n v="8.7850000000000001"/>
    <x v="3360"/>
    <n v="3.9"/>
    <x v="8"/>
    <n v="17.277342857142859"/>
    <n v="13.766807057484348"/>
  </r>
  <r>
    <x v="1"/>
    <x v="1205"/>
    <x v="0"/>
    <x v="8"/>
    <x v="8"/>
    <x v="2"/>
    <x v="1"/>
    <x v="0"/>
    <n v="0.17434047499999999"/>
    <n v="17.7"/>
    <n v="17.7"/>
    <x v="3282"/>
    <n v="3.9"/>
    <x v="8"/>
    <n v="16.669057142857145"/>
    <n v="6.5922824858757068"/>
  </r>
  <r>
    <x v="1"/>
    <x v="1343"/>
    <x v="4"/>
    <x v="8"/>
    <x v="8"/>
    <x v="2"/>
    <x v="1"/>
    <x v="0"/>
    <n v="5.8121213999999997E-2"/>
    <n v="8.4849999999999994"/>
    <n v="8.4849999999999994"/>
    <x v="2944"/>
    <n v="3.9"/>
    <x v="8"/>
    <n v="14.92842857142857"/>
    <n v="12.315733647613436"/>
  </r>
  <r>
    <x v="1"/>
    <x v="1457"/>
    <x v="4"/>
    <x v="8"/>
    <x v="8"/>
    <x v="2"/>
    <x v="1"/>
    <x v="0"/>
    <n v="5.4928641E-2"/>
    <n v="11"/>
    <n v="11"/>
    <x v="3361"/>
    <n v="3.9"/>
    <x v="8"/>
    <n v="14.533685714285713"/>
    <n v="9.2487090909090899"/>
  </r>
  <r>
    <x v="1"/>
    <x v="574"/>
    <x v="5"/>
    <x v="8"/>
    <x v="8"/>
    <x v="2"/>
    <x v="1"/>
    <x v="0"/>
    <n v="6.0055757000000001E-2"/>
    <n v="9.8949999999999996"/>
    <n v="9.8949999999999996"/>
    <x v="3362"/>
    <n v="3.9"/>
    <x v="8"/>
    <n v="33.466314285714283"/>
    <n v="23.67500757958565"/>
  </r>
  <r>
    <x v="1"/>
    <x v="1374"/>
    <x v="5"/>
    <x v="8"/>
    <x v="8"/>
    <x v="2"/>
    <x v="1"/>
    <x v="0"/>
    <n v="3.5143024000000002E-2"/>
    <n v="15.35"/>
    <n v="15.35"/>
    <x v="3363"/>
    <n v="3.9"/>
    <x v="8"/>
    <n v="17.767571428571429"/>
    <n v="8.1024755700325741"/>
  </r>
  <r>
    <x v="1"/>
    <x v="13"/>
    <x v="5"/>
    <x v="8"/>
    <x v="8"/>
    <x v="2"/>
    <x v="1"/>
    <x v="0"/>
    <n v="0"/>
    <n v="16.350000000000001"/>
    <n v="16.350000000000001"/>
    <x v="123"/>
    <n v="3.9"/>
    <x v="8"/>
    <n v="28.315857142857144"/>
    <n v="12.122996941896025"/>
  </r>
  <r>
    <x v="1"/>
    <x v="737"/>
    <x v="5"/>
    <x v="8"/>
    <x v="8"/>
    <x v="2"/>
    <x v="1"/>
    <x v="0"/>
    <n v="1.0600287E-2"/>
    <n v="21.1"/>
    <n v="21.1"/>
    <x v="3364"/>
    <n v="3.9"/>
    <x v="8"/>
    <n v="33.427971428571432"/>
    <n v="11.089848341232226"/>
  </r>
  <r>
    <x v="1"/>
    <x v="1315"/>
    <x v="8"/>
    <x v="8"/>
    <x v="8"/>
    <x v="2"/>
    <x v="1"/>
    <x v="0"/>
    <n v="8.9448440000000004E-3"/>
    <n v="11"/>
    <n v="11"/>
    <x v="3365"/>
    <n v="3.9"/>
    <x v="8"/>
    <n v="17.482228571428571"/>
    <n v="11.125054545454546"/>
  </r>
  <r>
    <x v="1"/>
    <x v="559"/>
    <x v="8"/>
    <x v="8"/>
    <x v="8"/>
    <x v="2"/>
    <x v="1"/>
    <x v="0"/>
    <n v="0.123007534"/>
    <n v="12.65"/>
    <n v="12.65"/>
    <x v="3366"/>
    <n v="3.9"/>
    <x v="8"/>
    <n v="15.156257142857143"/>
    <n v="8.3868616600790507"/>
  </r>
  <r>
    <x v="1"/>
    <x v="194"/>
    <x v="8"/>
    <x v="8"/>
    <x v="8"/>
    <x v="2"/>
    <x v="1"/>
    <x v="0"/>
    <n v="9.9968720000000004E-3"/>
    <n v="21.25"/>
    <n v="21.25"/>
    <x v="1798"/>
    <n v="3.9"/>
    <x v="8"/>
    <n v="26.508685714285715"/>
    <n v="8.7322729411764701"/>
  </r>
  <r>
    <x v="1"/>
    <x v="753"/>
    <x v="9"/>
    <x v="8"/>
    <x v="8"/>
    <x v="2"/>
    <x v="1"/>
    <x v="0"/>
    <n v="7.3354286000000005E-2"/>
    <n v="11.15"/>
    <n v="11.15"/>
    <x v="3367"/>
    <n v="3.9"/>
    <x v="8"/>
    <n v="9.544885714285714"/>
    <n v="5.9923049327354256"/>
  </r>
  <r>
    <x v="1"/>
    <x v="598"/>
    <x v="3"/>
    <x v="8"/>
    <x v="8"/>
    <x v="2"/>
    <x v="1"/>
    <x v="0"/>
    <n v="1.9374768000000001E-2"/>
    <n v="16.2"/>
    <n v="16.2"/>
    <x v="3368"/>
    <n v="3.9"/>
    <x v="8"/>
    <n v="22.27102857142857"/>
    <n v="9.6232839506172834"/>
  </r>
  <r>
    <x v="1"/>
    <x v="1399"/>
    <x v="15"/>
    <x v="8"/>
    <x v="8"/>
    <x v="2"/>
    <x v="1"/>
    <x v="0"/>
    <n v="0"/>
    <n v="12.15"/>
    <n v="12.15"/>
    <x v="3071"/>
    <n v="3.9"/>
    <x v="8"/>
    <n v="17.034857142857142"/>
    <n v="9.8143209876543214"/>
  </r>
  <r>
    <x v="1"/>
    <x v="1390"/>
    <x v="15"/>
    <x v="8"/>
    <x v="8"/>
    <x v="2"/>
    <x v="1"/>
    <x v="0"/>
    <n v="6.2276039999999998E-2"/>
    <n v="12.15"/>
    <n v="12.15"/>
    <x v="82"/>
    <n v="3.9"/>
    <x v="8"/>
    <n v="5.4218857142857146"/>
    <n v="3.1237201646090536"/>
  </r>
  <r>
    <x v="1"/>
    <x v="1487"/>
    <x v="15"/>
    <x v="8"/>
    <x v="8"/>
    <x v="2"/>
    <x v="1"/>
    <x v="0"/>
    <n v="4.1283360999999998E-2"/>
    <n v="14"/>
    <n v="14"/>
    <x v="273"/>
    <n v="3.9"/>
    <x v="8"/>
    <n v="26.066200000000002"/>
    <n v="13.033100000000001"/>
  </r>
  <r>
    <x v="0"/>
    <x v="1211"/>
    <x v="13"/>
    <x v="8"/>
    <x v="8"/>
    <x v="2"/>
    <x v="1"/>
    <x v="0"/>
    <n v="8.1652351999999997E-2"/>
    <n v="9.1"/>
    <n v="9.1"/>
    <x v="3369"/>
    <n v="3.9"/>
    <x v="8"/>
    <n v="25.286485714285714"/>
    <n v="19.451142857142859"/>
  </r>
  <r>
    <x v="0"/>
    <x v="853"/>
    <x v="1"/>
    <x v="8"/>
    <x v="8"/>
    <x v="2"/>
    <x v="1"/>
    <x v="0"/>
    <n v="7.3721115000000004E-2"/>
    <n v="12.5"/>
    <n v="12.5"/>
    <x v="3370"/>
    <n v="3.9"/>
    <x v="8"/>
    <n v="12.231399999999999"/>
    <n v="6.8495840000000001"/>
  </r>
  <r>
    <x v="0"/>
    <x v="350"/>
    <x v="1"/>
    <x v="8"/>
    <x v="8"/>
    <x v="2"/>
    <x v="1"/>
    <x v="0"/>
    <n v="0.16067125500000001"/>
    <n v="19.7"/>
    <n v="19.7"/>
    <x v="370"/>
    <n v="3.9"/>
    <x v="8"/>
    <n v="36.385914285714286"/>
    <n v="12.929005076142133"/>
  </r>
  <r>
    <x v="0"/>
    <x v="1296"/>
    <x v="2"/>
    <x v="8"/>
    <x v="8"/>
    <x v="2"/>
    <x v="1"/>
    <x v="0"/>
    <n v="0.12839799499999999"/>
    <n v="16.2"/>
    <n v="16.2"/>
    <x v="1912"/>
    <n v="3.9"/>
    <x v="8"/>
    <n v="25.476714285714284"/>
    <n v="11.008456790123457"/>
  </r>
  <r>
    <x v="0"/>
    <x v="206"/>
    <x v="2"/>
    <x v="8"/>
    <x v="8"/>
    <x v="2"/>
    <x v="1"/>
    <x v="0"/>
    <n v="5.4445198E-2"/>
    <n v="20.100000000000001"/>
    <n v="20.100000000000001"/>
    <x v="1053"/>
    <n v="3.9"/>
    <x v="8"/>
    <n v="21.676657142857145"/>
    <n v="7.5490845771144279"/>
  </r>
  <r>
    <x v="0"/>
    <x v="1488"/>
    <x v="0"/>
    <x v="8"/>
    <x v="8"/>
    <x v="2"/>
    <x v="1"/>
    <x v="0"/>
    <n v="0.107036943"/>
    <n v="5.46"/>
    <n v="5.46"/>
    <x v="3371"/>
    <n v="3.9"/>
    <x v="8"/>
    <n v="20.611228571428573"/>
    <n v="26.424652014652018"/>
  </r>
  <r>
    <x v="0"/>
    <x v="1193"/>
    <x v="0"/>
    <x v="8"/>
    <x v="8"/>
    <x v="2"/>
    <x v="1"/>
    <x v="0"/>
    <n v="0.109971578"/>
    <n v="12.5"/>
    <n v="12.5"/>
    <x v="3372"/>
    <n v="3.9"/>
    <x v="8"/>
    <n v="11.822742857142858"/>
    <n v="6.6207360000000008"/>
  </r>
  <r>
    <x v="0"/>
    <x v="1489"/>
    <x v="0"/>
    <x v="8"/>
    <x v="8"/>
    <x v="2"/>
    <x v="1"/>
    <x v="0"/>
    <n v="1.3035609E-2"/>
    <n v="13.65"/>
    <n v="13.65"/>
    <x v="3373"/>
    <n v="3.9"/>
    <x v="8"/>
    <n v="16.397628571428573"/>
    <n v="8.4090402930402934"/>
  </r>
  <r>
    <x v="0"/>
    <x v="0"/>
    <x v="0"/>
    <x v="8"/>
    <x v="8"/>
    <x v="2"/>
    <x v="1"/>
    <x v="0"/>
    <n v="9.9839364999999999E-2"/>
    <n v="15.1"/>
    <n v="15.1"/>
    <x v="3374"/>
    <n v="3.9"/>
    <x v="8"/>
    <n v="20.482657142857143"/>
    <n v="9.4952715231788094"/>
  </r>
  <r>
    <x v="0"/>
    <x v="960"/>
    <x v="0"/>
    <x v="8"/>
    <x v="8"/>
    <x v="2"/>
    <x v="1"/>
    <x v="0"/>
    <n v="0.11319581500000001"/>
    <n v="15.35"/>
    <n v="15.35"/>
    <x v="3375"/>
    <n v="3.9"/>
    <x v="8"/>
    <n v="27.264342857142857"/>
    <n v="12.433250814332249"/>
  </r>
  <r>
    <x v="0"/>
    <x v="611"/>
    <x v="6"/>
    <x v="8"/>
    <x v="8"/>
    <x v="2"/>
    <x v="1"/>
    <x v="0"/>
    <n v="0"/>
    <n v="14.5"/>
    <n v="14.5"/>
    <x v="3376"/>
    <n v="3.9"/>
    <x v="8"/>
    <n v="22.760885714285713"/>
    <n v="10.988013793103448"/>
  </r>
  <r>
    <x v="1"/>
    <x v="788"/>
    <x v="6"/>
    <x v="8"/>
    <x v="8"/>
    <x v="2"/>
    <x v="1"/>
    <x v="0"/>
    <n v="5.2434201E-2"/>
    <n v="17.5"/>
    <n v="17.5"/>
    <x v="3377"/>
    <n v="3.9"/>
    <x v="8"/>
    <n v="14.856999999999999"/>
    <n v="5.9428000000000001"/>
  </r>
  <r>
    <x v="1"/>
    <x v="318"/>
    <x v="3"/>
    <x v="8"/>
    <x v="8"/>
    <x v="2"/>
    <x v="1"/>
    <x v="0"/>
    <n v="8.4316690999999999E-2"/>
    <n v="17.25"/>
    <n v="17.25"/>
    <x v="3378"/>
    <n v="3.9"/>
    <x v="8"/>
    <n v="37.627285714285719"/>
    <n v="15.269043478260871"/>
  </r>
  <r>
    <x v="1"/>
    <x v="1026"/>
    <x v="1"/>
    <x v="6"/>
    <x v="6"/>
    <x v="1"/>
    <x v="0"/>
    <x v="2"/>
    <n v="5.3732323999999998E-2"/>
    <n v="10.1"/>
    <n v="10.1"/>
    <x v="3006"/>
    <n v="3.9"/>
    <x v="6"/>
    <n v="3.8308307692307695"/>
    <n v="4.9307722772277236"/>
  </r>
  <r>
    <x v="1"/>
    <x v="701"/>
    <x v="10"/>
    <x v="6"/>
    <x v="6"/>
    <x v="1"/>
    <x v="0"/>
    <x v="2"/>
    <n v="9.2711708000000004E-2"/>
    <n v="7.5750000000000002"/>
    <n v="7.5750000000000002"/>
    <x v="3001"/>
    <n v="3.9"/>
    <x v="6"/>
    <n v="15.213600000000001"/>
    <n v="26.109148514851487"/>
  </r>
  <r>
    <x v="1"/>
    <x v="1404"/>
    <x v="2"/>
    <x v="6"/>
    <x v="6"/>
    <x v="1"/>
    <x v="0"/>
    <x v="2"/>
    <n v="0.14186016100000001"/>
    <n v="6.4"/>
    <n v="6.4"/>
    <x v="3379"/>
    <n v="3.9"/>
    <x v="6"/>
    <n v="3.1599692307692306"/>
    <n v="6.4186874999999999"/>
  </r>
  <r>
    <x v="1"/>
    <x v="558"/>
    <x v="0"/>
    <x v="6"/>
    <x v="6"/>
    <x v="1"/>
    <x v="0"/>
    <x v="2"/>
    <n v="3.7492325E-2"/>
    <n v="18.100000000000001"/>
    <n v="18.100000000000001"/>
    <x v="669"/>
    <n v="3.9"/>
    <x v="6"/>
    <n v="7.3468769230769233"/>
    <n v="5.2767624309392263"/>
  </r>
  <r>
    <x v="1"/>
    <x v="229"/>
    <x v="4"/>
    <x v="6"/>
    <x v="6"/>
    <x v="1"/>
    <x v="0"/>
    <x v="2"/>
    <n v="0.12676590300000001"/>
    <n v="16.75"/>
    <n v="16.75"/>
    <x v="3380"/>
    <n v="3.9"/>
    <x v="6"/>
    <n v="2.7502461538461538"/>
    <n v="2.1345194029850747"/>
  </r>
  <r>
    <x v="1"/>
    <x v="1458"/>
    <x v="5"/>
    <x v="6"/>
    <x v="6"/>
    <x v="1"/>
    <x v="0"/>
    <x v="2"/>
    <n v="1.4472516E-2"/>
    <n v="5.03"/>
    <n v="5.03"/>
    <x v="3381"/>
    <n v="3.9"/>
    <x v="6"/>
    <n v="9.3904307692307682"/>
    <n v="24.269502982107355"/>
  </r>
  <r>
    <x v="1"/>
    <x v="331"/>
    <x v="6"/>
    <x v="6"/>
    <x v="6"/>
    <x v="1"/>
    <x v="2"/>
    <x v="2"/>
    <n v="0.13009504399999999"/>
    <n v="18.25"/>
    <n v="18.25"/>
    <x v="78"/>
    <n v="3.9"/>
    <x v="6"/>
    <n v="19.792015384615386"/>
    <n v="14.098421917808219"/>
  </r>
  <r>
    <x v="1"/>
    <x v="1447"/>
    <x v="3"/>
    <x v="6"/>
    <x v="6"/>
    <x v="1"/>
    <x v="2"/>
    <x v="2"/>
    <n v="0.192540665"/>
    <n v="6.1349999999999998"/>
    <n v="6.1349999999999998"/>
    <x v="3382"/>
    <n v="3.9"/>
    <x v="6"/>
    <n v="12.324892307692307"/>
    <n v="26.116316218418909"/>
  </r>
  <r>
    <x v="1"/>
    <x v="1468"/>
    <x v="3"/>
    <x v="6"/>
    <x v="6"/>
    <x v="1"/>
    <x v="2"/>
    <x v="2"/>
    <n v="3.5568147000000001E-2"/>
    <n v="20.75"/>
    <n v="20.75"/>
    <x v="3298"/>
    <n v="3.9"/>
    <x v="6"/>
    <n v="11.677107692307693"/>
    <n v="7.3157783132530128"/>
  </r>
  <r>
    <x v="0"/>
    <x v="823"/>
    <x v="8"/>
    <x v="6"/>
    <x v="6"/>
    <x v="1"/>
    <x v="2"/>
    <x v="2"/>
    <n v="0"/>
    <n v="11.8"/>
    <n v="11.8"/>
    <x v="1691"/>
    <n v="3.9"/>
    <x v="6"/>
    <n v="7.8821076923076925"/>
    <n v="8.6836779661016941"/>
  </r>
  <r>
    <x v="0"/>
    <x v="978"/>
    <x v="8"/>
    <x v="6"/>
    <x v="6"/>
    <x v="1"/>
    <x v="2"/>
    <x v="2"/>
    <n v="0.102262138"/>
    <n v="15.85"/>
    <n v="15.85"/>
    <x v="3383"/>
    <n v="3.9"/>
    <x v="6"/>
    <n v="3.6288"/>
    <n v="2.9763028391167192"/>
  </r>
  <r>
    <x v="0"/>
    <x v="226"/>
    <x v="8"/>
    <x v="6"/>
    <x v="6"/>
    <x v="1"/>
    <x v="2"/>
    <x v="2"/>
    <n v="0.10966769799999999"/>
    <n v="19.350000000000001"/>
    <n v="19.350000000000001"/>
    <x v="2778"/>
    <n v="3.9"/>
    <x v="6"/>
    <n v="12.775507692307693"/>
    <n v="8.5830284237726104"/>
  </r>
  <r>
    <x v="0"/>
    <x v="1171"/>
    <x v="6"/>
    <x v="6"/>
    <x v="6"/>
    <x v="1"/>
    <x v="1"/>
    <x v="2"/>
    <n v="6.5649352999999994E-2"/>
    <n v="17.600000000000001"/>
    <n v="17.600000000000001"/>
    <x v="3384"/>
    <n v="3.9"/>
    <x v="6"/>
    <n v="7.295461538461538"/>
    <n v="5.3886931818181809"/>
  </r>
  <r>
    <x v="1"/>
    <x v="1277"/>
    <x v="4"/>
    <x v="3"/>
    <x v="3"/>
    <x v="1"/>
    <x v="2"/>
    <x v="0"/>
    <n v="2.2824490999999999E-2"/>
    <n v="11.8"/>
    <n v="11.8"/>
    <x v="2686"/>
    <n v="3.9"/>
    <x v="3"/>
    <n v="17.706859999999999"/>
    <n v="15.005813559322034"/>
  </r>
  <r>
    <x v="1"/>
    <x v="174"/>
    <x v="7"/>
    <x v="3"/>
    <x v="3"/>
    <x v="1"/>
    <x v="2"/>
    <x v="0"/>
    <n v="8.0527064999999995E-2"/>
    <n v="14.35"/>
    <n v="14.35"/>
    <x v="3385"/>
    <n v="3.9"/>
    <x v="3"/>
    <n v="7.9296000000000006"/>
    <n v="5.5258536585365858"/>
  </r>
  <r>
    <x v="1"/>
    <x v="1244"/>
    <x v="1"/>
    <x v="3"/>
    <x v="3"/>
    <x v="1"/>
    <x v="2"/>
    <x v="0"/>
    <n v="0"/>
    <n v="8.3550000000000004"/>
    <n v="8.3550000000000004"/>
    <x v="395"/>
    <n v="3.9"/>
    <x v="3"/>
    <n v="14.564179999999999"/>
    <n v="17.43169359664871"/>
  </r>
  <r>
    <x v="1"/>
    <x v="808"/>
    <x v="10"/>
    <x v="3"/>
    <x v="3"/>
    <x v="1"/>
    <x v="2"/>
    <x v="0"/>
    <n v="7.9943600000000007E-3"/>
    <n v="17.600000000000001"/>
    <n v="17.600000000000001"/>
    <x v="2710"/>
    <n v="3.9"/>
    <x v="3"/>
    <n v="17.16422"/>
    <n v="9.7523977272727258"/>
  </r>
  <r>
    <x v="1"/>
    <x v="665"/>
    <x v="2"/>
    <x v="3"/>
    <x v="3"/>
    <x v="1"/>
    <x v="2"/>
    <x v="0"/>
    <n v="3.6641589000000002E-2"/>
    <n v="13.15"/>
    <n v="13.15"/>
    <x v="3386"/>
    <n v="3.9"/>
    <x v="3"/>
    <n v="18.07976"/>
    <n v="13.748866920152089"/>
  </r>
  <r>
    <x v="1"/>
    <x v="1373"/>
    <x v="0"/>
    <x v="3"/>
    <x v="3"/>
    <x v="1"/>
    <x v="2"/>
    <x v="0"/>
    <n v="9.3307667999999996E-2"/>
    <n v="7.3250000000000002"/>
    <n v="7.3250000000000002"/>
    <x v="3387"/>
    <n v="3.9"/>
    <x v="3"/>
    <n v="9.2714600000000011"/>
    <n v="12.657283276450512"/>
  </r>
  <r>
    <x v="1"/>
    <x v="1490"/>
    <x v="0"/>
    <x v="3"/>
    <x v="3"/>
    <x v="1"/>
    <x v="2"/>
    <x v="0"/>
    <n v="3.6110221999999997E-2"/>
    <n v="20.5"/>
    <n v="20.5"/>
    <x v="3388"/>
    <n v="3.9"/>
    <x v="3"/>
    <n v="12.01756"/>
    <n v="5.8622243902439024"/>
  </r>
  <r>
    <x v="1"/>
    <x v="1082"/>
    <x v="12"/>
    <x v="3"/>
    <x v="3"/>
    <x v="1"/>
    <x v="2"/>
    <x v="0"/>
    <n v="8.3768521999999998E-2"/>
    <n v="6.3849999999999998"/>
    <n v="6.3849999999999998"/>
    <x v="3389"/>
    <n v="3.9"/>
    <x v="3"/>
    <n v="10.98596"/>
    <n v="17.205888801879407"/>
  </r>
  <r>
    <x v="1"/>
    <x v="1343"/>
    <x v="4"/>
    <x v="3"/>
    <x v="3"/>
    <x v="1"/>
    <x v="2"/>
    <x v="0"/>
    <n v="5.8083831000000002E-2"/>
    <n v="8.4849999999999994"/>
    <n v="8.4849999999999994"/>
    <x v="3390"/>
    <n v="3.9"/>
    <x v="3"/>
    <n v="10.319900000000001"/>
    <n v="12.162522097819682"/>
  </r>
  <r>
    <x v="1"/>
    <x v="941"/>
    <x v="4"/>
    <x v="3"/>
    <x v="3"/>
    <x v="1"/>
    <x v="2"/>
    <x v="0"/>
    <n v="3.7863309999999997E-2"/>
    <n v="11"/>
    <n v="11"/>
    <x v="3391"/>
    <n v="3.9"/>
    <x v="3"/>
    <n v="4.0948000000000002"/>
    <n v="3.7225454545454544"/>
  </r>
  <r>
    <x v="1"/>
    <x v="942"/>
    <x v="4"/>
    <x v="3"/>
    <x v="3"/>
    <x v="1"/>
    <x v="2"/>
    <x v="0"/>
    <n v="3.7549969000000002E-2"/>
    <n v="11.6"/>
    <n v="11.6"/>
    <x v="3392"/>
    <n v="3.9"/>
    <x v="3"/>
    <n v="10.120419999999999"/>
    <n v="8.7245000000000008"/>
  </r>
  <r>
    <x v="1"/>
    <x v="1083"/>
    <x v="5"/>
    <x v="3"/>
    <x v="3"/>
    <x v="1"/>
    <x v="2"/>
    <x v="0"/>
    <n v="4.4771472999999999E-2"/>
    <n v="7.1050000000000004"/>
    <n v="7.1050000000000004"/>
    <x v="3393"/>
    <n v="3.9"/>
    <x v="3"/>
    <n v="5.8256199999999998"/>
    <n v="8.1993244194229415"/>
  </r>
  <r>
    <x v="1"/>
    <x v="1066"/>
    <x v="5"/>
    <x v="3"/>
    <x v="3"/>
    <x v="1"/>
    <x v="2"/>
    <x v="0"/>
    <n v="0.124610886"/>
    <n v="8.8949999999999996"/>
    <n v="8.8949999999999996"/>
    <x v="3394"/>
    <n v="3.9"/>
    <x v="3"/>
    <n v="11.315439999999999"/>
    <n v="12.721124227093872"/>
  </r>
  <r>
    <x v="1"/>
    <x v="103"/>
    <x v="14"/>
    <x v="3"/>
    <x v="3"/>
    <x v="1"/>
    <x v="2"/>
    <x v="0"/>
    <n v="7.3349551999999998E-2"/>
    <n v="17.75"/>
    <n v="17.75"/>
    <x v="104"/>
    <n v="3.9"/>
    <x v="3"/>
    <n v="3.4221600000000003"/>
    <n v="1.9279774647887324"/>
  </r>
  <r>
    <x v="1"/>
    <x v="951"/>
    <x v="6"/>
    <x v="3"/>
    <x v="3"/>
    <x v="1"/>
    <x v="2"/>
    <x v="0"/>
    <n v="1.5863075000000001E-2"/>
    <n v="7.9450000000000003"/>
    <n v="7.9450000000000003"/>
    <x v="3395"/>
    <n v="3.9"/>
    <x v="3"/>
    <n v="16.182099999999998"/>
    <n v="20.367652611705473"/>
  </r>
  <r>
    <x v="1"/>
    <x v="608"/>
    <x v="6"/>
    <x v="3"/>
    <x v="3"/>
    <x v="1"/>
    <x v="2"/>
    <x v="0"/>
    <n v="0.103356186"/>
    <n v="15.5"/>
    <n v="15.5"/>
    <x v="3396"/>
    <n v="3.9"/>
    <x v="3"/>
    <n v="14.284700000000001"/>
    <n v="9.2159354838709682"/>
  </r>
  <r>
    <x v="1"/>
    <x v="130"/>
    <x v="3"/>
    <x v="3"/>
    <x v="3"/>
    <x v="1"/>
    <x v="2"/>
    <x v="0"/>
    <n v="3.0769458E-2"/>
    <n v="13.85"/>
    <n v="13.85"/>
    <x v="3397"/>
    <n v="3.9"/>
    <x v="3"/>
    <n v="14.171539999999998"/>
    <n v="10.232158844765342"/>
  </r>
  <r>
    <x v="0"/>
    <x v="373"/>
    <x v="7"/>
    <x v="3"/>
    <x v="3"/>
    <x v="1"/>
    <x v="2"/>
    <x v="0"/>
    <n v="0"/>
    <n v="6.78"/>
    <n v="6.78"/>
    <x v="3398"/>
    <n v="3.9"/>
    <x v="3"/>
    <n v="9.4011999999999993"/>
    <n v="13.866076696165191"/>
  </r>
  <r>
    <x v="0"/>
    <x v="12"/>
    <x v="7"/>
    <x v="3"/>
    <x v="3"/>
    <x v="1"/>
    <x v="2"/>
    <x v="0"/>
    <n v="7.5688032000000002E-2"/>
    <n v="15.5"/>
    <n v="15.5"/>
    <x v="3399"/>
    <n v="3.9"/>
    <x v="3"/>
    <n v="26.295679999999997"/>
    <n v="16.964954838709676"/>
  </r>
  <r>
    <x v="0"/>
    <x v="1393"/>
    <x v="11"/>
    <x v="3"/>
    <x v="3"/>
    <x v="1"/>
    <x v="2"/>
    <x v="0"/>
    <n v="6.0615254E-2"/>
    <n v="10.695"/>
    <n v="10.695"/>
    <x v="3400"/>
    <n v="3.9"/>
    <x v="3"/>
    <n v="17.407119999999999"/>
    <n v="16.275942028985508"/>
  </r>
  <r>
    <x v="0"/>
    <x v="203"/>
    <x v="1"/>
    <x v="3"/>
    <x v="3"/>
    <x v="1"/>
    <x v="2"/>
    <x v="0"/>
    <n v="1.2002074999999999E-2"/>
    <n v="17.2"/>
    <n v="17.2"/>
    <x v="959"/>
    <n v="3.9"/>
    <x v="3"/>
    <n v="16.531839999999999"/>
    <n v="9.61153488372093"/>
  </r>
  <r>
    <x v="0"/>
    <x v="105"/>
    <x v="1"/>
    <x v="3"/>
    <x v="3"/>
    <x v="1"/>
    <x v="2"/>
    <x v="0"/>
    <n v="0.10399675999999999"/>
    <n v="20"/>
    <n v="20"/>
    <x v="1474"/>
    <n v="3.9"/>
    <x v="3"/>
    <n v="10.746219999999999"/>
    <n v="5.3731099999999996"/>
  </r>
  <r>
    <x v="0"/>
    <x v="900"/>
    <x v="10"/>
    <x v="3"/>
    <x v="3"/>
    <x v="1"/>
    <x v="2"/>
    <x v="0"/>
    <n v="9.6387053E-2"/>
    <n v="5.9249999999999998"/>
    <n v="5.9249999999999998"/>
    <x v="2129"/>
    <n v="3.9"/>
    <x v="3"/>
    <n v="4.5608599999999999"/>
    <n v="7.6976540084388194"/>
  </r>
  <r>
    <x v="0"/>
    <x v="78"/>
    <x v="2"/>
    <x v="3"/>
    <x v="3"/>
    <x v="1"/>
    <x v="2"/>
    <x v="0"/>
    <n v="6.6674465000000002E-2"/>
    <n v="11.3"/>
    <n v="11.3"/>
    <x v="353"/>
    <n v="3.9"/>
    <x v="3"/>
    <n v="25.919619999999998"/>
    <n v="22.937716814159288"/>
  </r>
  <r>
    <x v="0"/>
    <x v="265"/>
    <x v="2"/>
    <x v="3"/>
    <x v="3"/>
    <x v="1"/>
    <x v="2"/>
    <x v="0"/>
    <n v="1.8008071E-2"/>
    <n v="19.75"/>
    <n v="19.75"/>
    <x v="1692"/>
    <n v="3.9"/>
    <x v="3"/>
    <n v="18.046600000000002"/>
    <n v="9.1375189873417728"/>
  </r>
  <r>
    <x v="0"/>
    <x v="1474"/>
    <x v="0"/>
    <x v="3"/>
    <x v="3"/>
    <x v="1"/>
    <x v="2"/>
    <x v="0"/>
    <n v="0"/>
    <n v="15.7"/>
    <n v="15.7"/>
    <x v="1000"/>
    <n v="3.9"/>
    <x v="3"/>
    <n v="11.24544"/>
    <n v="7.1627006369426756"/>
  </r>
  <r>
    <x v="0"/>
    <x v="738"/>
    <x v="8"/>
    <x v="3"/>
    <x v="3"/>
    <x v="1"/>
    <x v="2"/>
    <x v="0"/>
    <n v="0.150947728"/>
    <n v="20.350000000000001"/>
    <n v="20.350000000000001"/>
    <x v="3401"/>
    <n v="3.9"/>
    <x v="3"/>
    <n v="8.10276"/>
    <n v="3.9817002457002459"/>
  </r>
  <r>
    <x v="1"/>
    <x v="907"/>
    <x v="1"/>
    <x v="3"/>
    <x v="3"/>
    <x v="1"/>
    <x v="2"/>
    <x v="0"/>
    <n v="4.5614252000000001E-2"/>
    <n v="5.9050000000000002"/>
    <n v="5.9050000000000002"/>
    <x v="1240"/>
    <n v="3.9"/>
    <x v="3"/>
    <n v="22.15456"/>
    <n v="37.518306519898388"/>
  </r>
  <r>
    <x v="0"/>
    <x v="1359"/>
    <x v="7"/>
    <x v="3"/>
    <x v="3"/>
    <x v="1"/>
    <x v="2"/>
    <x v="0"/>
    <n v="3.4382601999999998E-2"/>
    <n v="14.3"/>
    <n v="14.3"/>
    <x v="3402"/>
    <n v="3.9"/>
    <x v="3"/>
    <n v="9.6572599999999991"/>
    <n v="6.7533286713286707"/>
  </r>
  <r>
    <x v="0"/>
    <x v="711"/>
    <x v="0"/>
    <x v="3"/>
    <x v="3"/>
    <x v="1"/>
    <x v="2"/>
    <x v="0"/>
    <n v="2.8958563E-2"/>
    <n v="6.76"/>
    <n v="6.76"/>
    <x v="3403"/>
    <n v="3.9"/>
    <x v="3"/>
    <n v="7.8395999999999999"/>
    <n v="11.597041420118344"/>
  </r>
  <r>
    <x v="1"/>
    <x v="592"/>
    <x v="4"/>
    <x v="1"/>
    <x v="1"/>
    <x v="1"/>
    <x v="0"/>
    <x v="1"/>
    <n v="0"/>
    <n v="19.600000000000001"/>
    <n v="19.600000000000001"/>
    <x v="3404"/>
    <n v="4"/>
    <x v="1"/>
    <n v="75.151200000000003"/>
    <n v="7.6684897959183669"/>
  </r>
  <r>
    <x v="1"/>
    <x v="386"/>
    <x v="1"/>
    <x v="1"/>
    <x v="1"/>
    <x v="1"/>
    <x v="0"/>
    <x v="1"/>
    <n v="5.3506996000000001E-2"/>
    <n v="6.65"/>
    <n v="6.65"/>
    <x v="587"/>
    <n v="4.3"/>
    <x v="1"/>
    <n v="75.036699999999996"/>
    <n v="22.567428571428568"/>
  </r>
  <r>
    <x v="1"/>
    <x v="1367"/>
    <x v="7"/>
    <x v="1"/>
    <x v="1"/>
    <x v="1"/>
    <x v="0"/>
    <x v="1"/>
    <n v="0.10369302399999999"/>
    <n v="5.6349999999999998"/>
    <n v="5.6349999999999998"/>
    <x v="3405"/>
    <n v="4"/>
    <x v="1"/>
    <n v="74.952500000000001"/>
    <n v="26.602484472049692"/>
  </r>
  <r>
    <x v="1"/>
    <x v="752"/>
    <x v="5"/>
    <x v="1"/>
    <x v="1"/>
    <x v="1"/>
    <x v="0"/>
    <x v="1"/>
    <n v="3.9405676000000001E-2"/>
    <n v="20.7"/>
    <n v="20.7"/>
    <x v="3003"/>
    <n v="4.3"/>
    <x v="1"/>
    <n v="74.918300000000002"/>
    <n v="7.2384830917874403"/>
  </r>
  <r>
    <x v="1"/>
    <x v="271"/>
    <x v="7"/>
    <x v="1"/>
    <x v="1"/>
    <x v="1"/>
    <x v="0"/>
    <x v="1"/>
    <n v="0"/>
    <n v="11.65"/>
    <n v="11.65"/>
    <x v="3406"/>
    <n v="4.0999999999999996"/>
    <x v="1"/>
    <n v="74.901200000000003"/>
    <n v="12.858575107296138"/>
  </r>
  <r>
    <x v="0"/>
    <x v="142"/>
    <x v="14"/>
    <x v="1"/>
    <x v="1"/>
    <x v="1"/>
    <x v="0"/>
    <x v="1"/>
    <n v="0.14689586600000001"/>
    <n v="17.350000000000001"/>
    <n v="17.350000000000001"/>
    <x v="2893"/>
    <n v="4.3"/>
    <x v="1"/>
    <n v="74.802499999999995"/>
    <n v="8.6227665706051866"/>
  </r>
  <r>
    <x v="1"/>
    <x v="72"/>
    <x v="6"/>
    <x v="1"/>
    <x v="1"/>
    <x v="1"/>
    <x v="0"/>
    <x v="1"/>
    <n v="2.0652362E-2"/>
    <n v="12.1"/>
    <n v="12.1"/>
    <x v="692"/>
    <n v="4"/>
    <x v="1"/>
    <n v="74.786699999999996"/>
    <n v="12.361438016528925"/>
  </r>
  <r>
    <x v="1"/>
    <x v="1249"/>
    <x v="4"/>
    <x v="1"/>
    <x v="1"/>
    <x v="1"/>
    <x v="0"/>
    <x v="1"/>
    <n v="4.5603215000000002E-2"/>
    <n v="20.6"/>
    <n v="20.6"/>
    <x v="3407"/>
    <n v="4.0999999999999996"/>
    <x v="1"/>
    <n v="74.619600000000005"/>
    <n v="7.2446213592233013"/>
  </r>
  <r>
    <x v="0"/>
    <x v="381"/>
    <x v="8"/>
    <x v="1"/>
    <x v="1"/>
    <x v="1"/>
    <x v="0"/>
    <x v="1"/>
    <n v="0.17417636"/>
    <n v="9.0350000000000001"/>
    <n v="9.0350000000000001"/>
    <x v="3408"/>
    <n v="4"/>
    <x v="1"/>
    <n v="74.485399999999998"/>
    <n v="16.488190370780298"/>
  </r>
  <r>
    <x v="1"/>
    <x v="357"/>
    <x v="2"/>
    <x v="1"/>
    <x v="1"/>
    <x v="1"/>
    <x v="0"/>
    <x v="1"/>
    <n v="3.2761024E-2"/>
    <n v="17.100000000000001"/>
    <n v="17.100000000000001"/>
    <x v="3409"/>
    <n v="3.4"/>
    <x v="1"/>
    <n v="74.419600000000003"/>
    <n v="8.7040467836257314"/>
  </r>
  <r>
    <x v="1"/>
    <x v="1244"/>
    <x v="1"/>
    <x v="1"/>
    <x v="1"/>
    <x v="1"/>
    <x v="0"/>
    <x v="1"/>
    <n v="0.188322664"/>
    <n v="8.3550000000000004"/>
    <n v="8.3550000000000004"/>
    <x v="3410"/>
    <n v="4"/>
    <x v="1"/>
    <n v="74.270899999999997"/>
    <n v="17.778791143028126"/>
  </r>
  <r>
    <x v="1"/>
    <x v="93"/>
    <x v="0"/>
    <x v="1"/>
    <x v="1"/>
    <x v="1"/>
    <x v="0"/>
    <x v="1"/>
    <n v="0"/>
    <n v="7.02"/>
    <n v="7.02"/>
    <x v="3411"/>
    <n v="4.4000000000000004"/>
    <x v="1"/>
    <n v="74.086699999999993"/>
    <n v="21.107321937321938"/>
  </r>
  <r>
    <x v="1"/>
    <x v="365"/>
    <x v="5"/>
    <x v="1"/>
    <x v="1"/>
    <x v="1"/>
    <x v="0"/>
    <x v="1"/>
    <n v="1.4280554000000001E-2"/>
    <n v="20.25"/>
    <n v="20.25"/>
    <x v="2102"/>
    <n v="5"/>
    <x v="1"/>
    <n v="74.020899999999997"/>
    <n v="7.310706172839506"/>
  </r>
  <r>
    <x v="1"/>
    <x v="539"/>
    <x v="10"/>
    <x v="1"/>
    <x v="1"/>
    <x v="1"/>
    <x v="0"/>
    <x v="1"/>
    <n v="6.2038985999999997E-2"/>
    <n v="9.27"/>
    <n v="9.27"/>
    <x v="3412"/>
    <n v="4"/>
    <x v="1"/>
    <n v="74.002499999999998"/>
    <n v="15.966019417475728"/>
  </r>
  <r>
    <x v="1"/>
    <x v="801"/>
    <x v="2"/>
    <x v="1"/>
    <x v="1"/>
    <x v="1"/>
    <x v="0"/>
    <x v="1"/>
    <n v="0"/>
    <n v="17.850000000000001"/>
    <n v="17.850000000000001"/>
    <x v="3412"/>
    <n v="3.6"/>
    <x v="1"/>
    <n v="74.002499999999998"/>
    <n v="8.2915966386554611"/>
  </r>
  <r>
    <x v="0"/>
    <x v="1444"/>
    <x v="2"/>
    <x v="1"/>
    <x v="1"/>
    <x v="1"/>
    <x v="0"/>
    <x v="1"/>
    <n v="6.6446520999999995E-2"/>
    <n v="15.15"/>
    <n v="15.15"/>
    <x v="3413"/>
    <n v="4"/>
    <x v="1"/>
    <n v="73.988"/>
    <n v="9.7673927392739266"/>
  </r>
  <r>
    <x v="1"/>
    <x v="911"/>
    <x v="0"/>
    <x v="1"/>
    <x v="1"/>
    <x v="1"/>
    <x v="0"/>
    <x v="1"/>
    <n v="4.9520593000000002E-2"/>
    <n v="18.2"/>
    <n v="18.2"/>
    <x v="1232"/>
    <n v="5"/>
    <x v="1"/>
    <n v="73.686700000000002"/>
    <n v="8.097439560439561"/>
  </r>
  <r>
    <x v="1"/>
    <x v="1398"/>
    <x v="3"/>
    <x v="1"/>
    <x v="1"/>
    <x v="1"/>
    <x v="0"/>
    <x v="1"/>
    <n v="1.4614357E-2"/>
    <n v="5.78"/>
    <n v="5.78"/>
    <x v="1373"/>
    <n v="2"/>
    <x v="1"/>
    <n v="73.655100000000004"/>
    <n v="25.486193771626297"/>
  </r>
  <r>
    <x v="0"/>
    <x v="525"/>
    <x v="6"/>
    <x v="1"/>
    <x v="1"/>
    <x v="1"/>
    <x v="0"/>
    <x v="1"/>
    <n v="0"/>
    <n v="15.5"/>
    <n v="15.5"/>
    <x v="3414"/>
    <n v="4.0999999999999996"/>
    <x v="1"/>
    <n v="73.620900000000006"/>
    <n v="9.4994709677419369"/>
  </r>
  <r>
    <x v="1"/>
    <x v="494"/>
    <x v="3"/>
    <x v="1"/>
    <x v="1"/>
    <x v="1"/>
    <x v="0"/>
    <x v="1"/>
    <n v="0.17579341300000001"/>
    <n v="5.6550000000000002"/>
    <n v="5.6550000000000002"/>
    <x v="2504"/>
    <n v="4.2"/>
    <x v="1"/>
    <n v="73.455100000000002"/>
    <n v="25.978815207780723"/>
  </r>
  <r>
    <x v="0"/>
    <x v="476"/>
    <x v="2"/>
    <x v="1"/>
    <x v="1"/>
    <x v="1"/>
    <x v="0"/>
    <x v="1"/>
    <n v="6.2510528999999995E-2"/>
    <n v="18.5"/>
    <n v="18.5"/>
    <x v="575"/>
    <n v="4"/>
    <x v="1"/>
    <n v="73.420900000000003"/>
    <n v="7.9373945945945952"/>
  </r>
  <r>
    <x v="1"/>
    <x v="1262"/>
    <x v="5"/>
    <x v="1"/>
    <x v="1"/>
    <x v="1"/>
    <x v="0"/>
    <x v="1"/>
    <n v="2.4756031000000001E-2"/>
    <n v="21.25"/>
    <n v="21.25"/>
    <x v="2363"/>
    <n v="3.5"/>
    <x v="1"/>
    <n v="73.355099999999993"/>
    <n v="6.9040094117647053"/>
  </r>
  <r>
    <x v="0"/>
    <x v="464"/>
    <x v="6"/>
    <x v="1"/>
    <x v="1"/>
    <x v="1"/>
    <x v="0"/>
    <x v="1"/>
    <n v="3.8685176000000002E-2"/>
    <n v="16.7"/>
    <n v="16.7"/>
    <x v="562"/>
    <n v="5"/>
    <x v="1"/>
    <n v="73.305099999999996"/>
    <n v="8.7790538922155683"/>
  </r>
  <r>
    <x v="1"/>
    <x v="1107"/>
    <x v="6"/>
    <x v="1"/>
    <x v="1"/>
    <x v="1"/>
    <x v="0"/>
    <x v="1"/>
    <n v="0.10783454100000001"/>
    <n v="10.195"/>
    <n v="10.195"/>
    <x v="3415"/>
    <n v="4.4000000000000004"/>
    <x v="1"/>
    <n v="73.253799999999998"/>
    <n v="14.370534575772437"/>
  </r>
  <r>
    <x v="1"/>
    <x v="860"/>
    <x v="7"/>
    <x v="7"/>
    <x v="7"/>
    <x v="1"/>
    <x v="0"/>
    <x v="3"/>
    <n v="2.7644732000000002E-2"/>
    <m/>
    <n v="15.15"/>
    <x v="3416"/>
    <n v="3.9"/>
    <x v="7"/>
    <n v="24.911799999999999"/>
    <n v="9.8660594059405931"/>
  </r>
  <r>
    <x v="1"/>
    <x v="1229"/>
    <x v="1"/>
    <x v="7"/>
    <x v="7"/>
    <x v="1"/>
    <x v="0"/>
    <x v="3"/>
    <n v="1.1206631999999999E-2"/>
    <m/>
    <n v="7.8550000000000004"/>
    <x v="3417"/>
    <n v="3.9"/>
    <x v="7"/>
    <n v="31.903133333333333"/>
    <n v="24.369038828771483"/>
  </r>
  <r>
    <x v="1"/>
    <x v="541"/>
    <x v="10"/>
    <x v="7"/>
    <x v="7"/>
    <x v="1"/>
    <x v="0"/>
    <x v="3"/>
    <n v="6.1686402000000001E-2"/>
    <m/>
    <n v="14.5"/>
    <x v="3418"/>
    <n v="3.9"/>
    <x v="7"/>
    <n v="25.666633333333333"/>
    <n v="10.620675862068966"/>
  </r>
  <r>
    <x v="1"/>
    <x v="503"/>
    <x v="10"/>
    <x v="7"/>
    <x v="7"/>
    <x v="1"/>
    <x v="0"/>
    <x v="3"/>
    <n v="4.9623924E-2"/>
    <m/>
    <n v="7.02"/>
    <x v="3419"/>
    <n v="3.9"/>
    <x v="7"/>
    <n v="13.870833333333332"/>
    <n v="11.855413105413104"/>
  </r>
  <r>
    <x v="1"/>
    <x v="1122"/>
    <x v="10"/>
    <x v="7"/>
    <x v="7"/>
    <x v="1"/>
    <x v="0"/>
    <x v="3"/>
    <n v="6.9815169999999996E-2"/>
    <m/>
    <n v="16.7"/>
    <x v="3420"/>
    <n v="3.9"/>
    <x v="7"/>
    <n v="35.730833333333329"/>
    <n v="12.837425149700598"/>
  </r>
  <r>
    <x v="1"/>
    <x v="665"/>
    <x v="2"/>
    <x v="7"/>
    <x v="7"/>
    <x v="1"/>
    <x v="0"/>
    <x v="3"/>
    <n v="3.6494521000000002E-2"/>
    <m/>
    <n v="13.15"/>
    <x v="3421"/>
    <n v="3.9"/>
    <x v="7"/>
    <n v="29.849599999999999"/>
    <n v="13.619589353612167"/>
  </r>
  <r>
    <x v="1"/>
    <x v="36"/>
    <x v="0"/>
    <x v="7"/>
    <x v="7"/>
    <x v="1"/>
    <x v="0"/>
    <x v="3"/>
    <n v="0"/>
    <m/>
    <n v="11.8"/>
    <x v="3422"/>
    <n v="3.9"/>
    <x v="7"/>
    <n v="7.6566999999999998"/>
    <n v="3.8932372881355928"/>
  </r>
  <r>
    <x v="1"/>
    <x v="620"/>
    <x v="5"/>
    <x v="7"/>
    <x v="7"/>
    <x v="1"/>
    <x v="0"/>
    <x v="3"/>
    <n v="9.6411425999999995E-2"/>
    <m/>
    <n v="6.57"/>
    <x v="3423"/>
    <n v="3.9"/>
    <x v="7"/>
    <n v="32.163666666666664"/>
    <n v="29.373211567732113"/>
  </r>
  <r>
    <x v="1"/>
    <x v="1232"/>
    <x v="5"/>
    <x v="7"/>
    <x v="7"/>
    <x v="1"/>
    <x v="0"/>
    <x v="3"/>
    <n v="1.3066448E-2"/>
    <m/>
    <n v="8.18"/>
    <x v="3424"/>
    <n v="3.9"/>
    <x v="7"/>
    <n v="23.485900000000001"/>
    <n v="17.226821515892421"/>
  </r>
  <r>
    <x v="1"/>
    <x v="868"/>
    <x v="5"/>
    <x v="7"/>
    <x v="7"/>
    <x v="1"/>
    <x v="0"/>
    <x v="3"/>
    <n v="3.4938717000000001E-2"/>
    <m/>
    <n v="13"/>
    <x v="3425"/>
    <n v="3.9"/>
    <x v="7"/>
    <n v="8.1672333333333338"/>
    <n v="3.7694923076923077"/>
  </r>
  <r>
    <x v="1"/>
    <x v="1278"/>
    <x v="5"/>
    <x v="7"/>
    <x v="7"/>
    <x v="1"/>
    <x v="0"/>
    <x v="3"/>
    <n v="2.2866629999999999E-2"/>
    <m/>
    <n v="15.3"/>
    <x v="3426"/>
    <n v="3.9"/>
    <x v="7"/>
    <n v="17.138866666666669"/>
    <n v="6.7211241830065358"/>
  </r>
  <r>
    <x v="1"/>
    <x v="529"/>
    <x v="5"/>
    <x v="7"/>
    <x v="7"/>
    <x v="1"/>
    <x v="0"/>
    <x v="3"/>
    <n v="0.16314804099999999"/>
    <m/>
    <n v="12.35"/>
    <x v="3427"/>
    <n v="3.9"/>
    <x v="7"/>
    <n v="19.435399999999998"/>
    <n v="9.4422995951416997"/>
  </r>
  <r>
    <x v="1"/>
    <x v="1438"/>
    <x v="5"/>
    <x v="7"/>
    <x v="7"/>
    <x v="1"/>
    <x v="0"/>
    <x v="3"/>
    <n v="0.134418705"/>
    <m/>
    <n v="15.75"/>
    <x v="2080"/>
    <n v="3.9"/>
    <x v="7"/>
    <n v="16.611666666666668"/>
    <n v="6.3282539682539687"/>
  </r>
  <r>
    <x v="1"/>
    <x v="1221"/>
    <x v="8"/>
    <x v="7"/>
    <x v="7"/>
    <x v="1"/>
    <x v="0"/>
    <x v="3"/>
    <n v="0.145464606"/>
    <m/>
    <n v="10.3"/>
    <x v="3428"/>
    <n v="3.9"/>
    <x v="7"/>
    <n v="17.627466666666667"/>
    <n v="10.268427184466018"/>
  </r>
  <r>
    <x v="1"/>
    <x v="1235"/>
    <x v="6"/>
    <x v="7"/>
    <x v="7"/>
    <x v="1"/>
    <x v="0"/>
    <x v="3"/>
    <n v="0.11753085100000001"/>
    <m/>
    <n v="19.350000000000001"/>
    <x v="3429"/>
    <n v="3.9"/>
    <x v="7"/>
    <n v="37.118133333333333"/>
    <n v="11.509498708010335"/>
  </r>
  <r>
    <x v="1"/>
    <x v="1468"/>
    <x v="3"/>
    <x v="7"/>
    <x v="7"/>
    <x v="1"/>
    <x v="0"/>
    <x v="3"/>
    <n v="0"/>
    <m/>
    <n v="20.75"/>
    <x v="3430"/>
    <n v="3.9"/>
    <x v="7"/>
    <n v="25.633733333333335"/>
    <n v="7.4121638554216869"/>
  </r>
  <r>
    <x v="0"/>
    <x v="1441"/>
    <x v="7"/>
    <x v="7"/>
    <x v="7"/>
    <x v="1"/>
    <x v="0"/>
    <x v="3"/>
    <n v="4.8292188999999999E-2"/>
    <m/>
    <n v="5.4649999999999999"/>
    <x v="2358"/>
    <n v="3.9"/>
    <x v="7"/>
    <n v="22.193766666666665"/>
    <n v="24.366440988106131"/>
  </r>
  <r>
    <x v="0"/>
    <x v="1040"/>
    <x v="13"/>
    <x v="7"/>
    <x v="7"/>
    <x v="1"/>
    <x v="0"/>
    <x v="3"/>
    <n v="5.4220617999999998E-2"/>
    <m/>
    <n v="8.6"/>
    <x v="3431"/>
    <n v="3.9"/>
    <x v="7"/>
    <n v="21.521833333333333"/>
    <n v="15.015232558139536"/>
  </r>
  <r>
    <x v="0"/>
    <x v="1491"/>
    <x v="2"/>
    <x v="7"/>
    <x v="7"/>
    <x v="1"/>
    <x v="0"/>
    <x v="3"/>
    <n v="3.7681358999999998E-2"/>
    <m/>
    <n v="15.7"/>
    <x v="3432"/>
    <n v="3.9"/>
    <x v="7"/>
    <n v="20.850766666666669"/>
    <n v="7.9684458598726122"/>
  </r>
  <r>
    <x v="0"/>
    <x v="534"/>
    <x v="2"/>
    <x v="7"/>
    <x v="7"/>
    <x v="1"/>
    <x v="0"/>
    <x v="3"/>
    <n v="1.9837654999999999E-2"/>
    <m/>
    <n v="15.1"/>
    <x v="3433"/>
    <n v="3.9"/>
    <x v="7"/>
    <n v="21.355166666666666"/>
    <n v="8.4854966887417227"/>
  </r>
  <r>
    <x v="0"/>
    <x v="1307"/>
    <x v="0"/>
    <x v="7"/>
    <x v="7"/>
    <x v="1"/>
    <x v="0"/>
    <x v="3"/>
    <n v="2.2807826E-2"/>
    <m/>
    <n v="19.2"/>
    <x v="3434"/>
    <n v="3.9"/>
    <x v="7"/>
    <n v="30.5825"/>
    <n v="9.5570312500000014"/>
  </r>
  <r>
    <x v="0"/>
    <x v="395"/>
    <x v="0"/>
    <x v="7"/>
    <x v="7"/>
    <x v="1"/>
    <x v="0"/>
    <x v="3"/>
    <n v="6.2109174000000003E-2"/>
    <m/>
    <n v="16.350000000000001"/>
    <x v="3435"/>
    <n v="3.9"/>
    <x v="7"/>
    <n v="37.284366666666664"/>
    <n v="13.682336391437307"/>
  </r>
  <r>
    <x v="0"/>
    <x v="763"/>
    <x v="8"/>
    <x v="7"/>
    <x v="7"/>
    <x v="1"/>
    <x v="0"/>
    <x v="3"/>
    <n v="9.4201477000000006E-2"/>
    <m/>
    <n v="6.1550000000000002"/>
    <x v="970"/>
    <n v="3.9"/>
    <x v="7"/>
    <n v="35.559333333333335"/>
    <n v="34.663850528025996"/>
  </r>
  <r>
    <x v="0"/>
    <x v="142"/>
    <x v="14"/>
    <x v="7"/>
    <x v="7"/>
    <x v="1"/>
    <x v="0"/>
    <x v="3"/>
    <n v="0.14559143799999999"/>
    <m/>
    <n v="17.350000000000001"/>
    <x v="2725"/>
    <n v="3.9"/>
    <x v="7"/>
    <n v="24.784166666666668"/>
    <n v="8.5708933717579256"/>
  </r>
  <r>
    <x v="0"/>
    <x v="402"/>
    <x v="6"/>
    <x v="7"/>
    <x v="7"/>
    <x v="1"/>
    <x v="0"/>
    <x v="3"/>
    <n v="9.3202196000000001E-2"/>
    <m/>
    <n v="11.8"/>
    <x v="3436"/>
    <n v="3.9"/>
    <x v="7"/>
    <n v="20.9284"/>
    <n v="10.641559322033899"/>
  </r>
  <r>
    <x v="0"/>
    <x v="1451"/>
    <x v="3"/>
    <x v="7"/>
    <x v="7"/>
    <x v="1"/>
    <x v="0"/>
    <x v="3"/>
    <n v="3.9734881999999999E-2"/>
    <m/>
    <n v="19.350000000000001"/>
    <x v="3437"/>
    <n v="3.9"/>
    <x v="7"/>
    <n v="27.631133333333334"/>
    <n v="8.5677932816537457"/>
  </r>
  <r>
    <x v="1"/>
    <x v="229"/>
    <x v="4"/>
    <x v="7"/>
    <x v="7"/>
    <x v="1"/>
    <x v="0"/>
    <x v="3"/>
    <n v="7.5368868000000006E-2"/>
    <m/>
    <n v="16.75"/>
    <x v="3438"/>
    <n v="3.9"/>
    <x v="7"/>
    <n v="5.8755333333333333"/>
    <n v="2.1046686567164179"/>
  </r>
  <r>
    <x v="0"/>
    <x v="722"/>
    <x v="6"/>
    <x v="2"/>
    <x v="2"/>
    <x v="0"/>
    <x v="1"/>
    <x v="0"/>
    <n v="4.7257328000000001E-2"/>
    <n v="17.600000000000001"/>
    <n v="17.600000000000001"/>
    <x v="3439"/>
    <n v="3.8"/>
    <x v="2"/>
    <n v="14.959775"/>
    <n v="6.799897727272727"/>
  </r>
  <r>
    <x v="1"/>
    <x v="868"/>
    <x v="5"/>
    <x v="5"/>
    <x v="5"/>
    <x v="2"/>
    <x v="1"/>
    <x v="0"/>
    <n v="3.5307322000000002E-2"/>
    <n v="13"/>
    <n v="13"/>
    <x v="3440"/>
    <n v="3.8"/>
    <x v="5"/>
    <n v="11.87585"/>
    <n v="3.6541076923076923"/>
  </r>
  <r>
    <x v="1"/>
    <x v="992"/>
    <x v="9"/>
    <x v="6"/>
    <x v="6"/>
    <x v="1"/>
    <x v="1"/>
    <x v="2"/>
    <n v="0.15142093400000001"/>
    <n v="9.8000000000000007"/>
    <n v="9.8000000000000007"/>
    <x v="3441"/>
    <n v="3.8"/>
    <x v="6"/>
    <n v="14.94983076923077"/>
    <n v="19.831408163265305"/>
  </r>
  <r>
    <x v="0"/>
    <x v="140"/>
    <x v="8"/>
    <x v="5"/>
    <x v="5"/>
    <x v="2"/>
    <x v="1"/>
    <x v="0"/>
    <n v="7.8502142999999996E-2"/>
    <n v="9.1950000000000003"/>
    <n v="9.1950000000000003"/>
    <x v="3442"/>
    <n v="3.8"/>
    <x v="5"/>
    <n v="27.189900000000002"/>
    <n v="11.828123980424143"/>
  </r>
  <r>
    <x v="1"/>
    <x v="1492"/>
    <x v="7"/>
    <x v="1"/>
    <x v="1"/>
    <x v="1"/>
    <x v="0"/>
    <x v="1"/>
    <n v="8.2763630000000005E-2"/>
    <n v="8.2349999999999994"/>
    <n v="8.2349999999999994"/>
    <x v="3415"/>
    <n v="3.9"/>
    <x v="1"/>
    <n v="73.253799999999998"/>
    <n v="17.790843958712813"/>
  </r>
  <r>
    <x v="0"/>
    <x v="1008"/>
    <x v="6"/>
    <x v="7"/>
    <x v="7"/>
    <x v="1"/>
    <x v="0"/>
    <x v="3"/>
    <n v="3.5334201000000003E-2"/>
    <m/>
    <n v="15.6"/>
    <x v="3443"/>
    <n v="3.8"/>
    <x v="7"/>
    <n v="19.225300000000001"/>
    <n v="7.3943461538461541"/>
  </r>
  <r>
    <x v="1"/>
    <x v="588"/>
    <x v="10"/>
    <x v="3"/>
    <x v="3"/>
    <x v="1"/>
    <x v="2"/>
    <x v="0"/>
    <n v="2.2047312999999999E-2"/>
    <n v="16.7"/>
    <n v="16.7"/>
    <x v="2394"/>
    <n v="3.8"/>
    <x v="3"/>
    <n v="11.02886"/>
    <n v="6.6041077844311378"/>
  </r>
  <r>
    <x v="1"/>
    <x v="860"/>
    <x v="7"/>
    <x v="2"/>
    <x v="2"/>
    <x v="0"/>
    <x v="1"/>
    <x v="0"/>
    <n v="2.7779254E-2"/>
    <n v="15.15"/>
    <n v="15.15"/>
    <x v="3444"/>
    <n v="3.8"/>
    <x v="2"/>
    <n v="18.771350000000002"/>
    <n v="9.9122640264026405"/>
  </r>
  <r>
    <x v="0"/>
    <x v="395"/>
    <x v="0"/>
    <x v="0"/>
    <x v="0"/>
    <x v="0"/>
    <x v="0"/>
    <x v="0"/>
    <n v="6.2508438E-2"/>
    <n v="16.350000000000001"/>
    <n v="16.350000000000001"/>
    <x v="3445"/>
    <n v="3.8"/>
    <x v="0"/>
    <n v="18.925516666666667"/>
    <n v="13.890287461773699"/>
  </r>
  <r>
    <x v="1"/>
    <x v="293"/>
    <x v="7"/>
    <x v="7"/>
    <x v="9"/>
    <x v="0"/>
    <x v="1"/>
    <x v="2"/>
    <n v="0.143592939"/>
    <m/>
    <n v="5.7649999999999997"/>
    <x v="3446"/>
    <n v="3.8"/>
    <x v="7"/>
    <n v="6.2194000000000003"/>
    <n v="6.4729228100607115"/>
  </r>
  <r>
    <x v="1"/>
    <x v="1011"/>
    <x v="7"/>
    <x v="8"/>
    <x v="8"/>
    <x v="2"/>
    <x v="1"/>
    <x v="0"/>
    <n v="9.3444949999999999E-2"/>
    <n v="14.85"/>
    <n v="14.85"/>
    <x v="3447"/>
    <n v="3.8"/>
    <x v="8"/>
    <n v="20.154457142857144"/>
    <n v="9.5004175084175078"/>
  </r>
  <r>
    <x v="0"/>
    <x v="413"/>
    <x v="6"/>
    <x v="3"/>
    <x v="3"/>
    <x v="1"/>
    <x v="2"/>
    <x v="0"/>
    <n v="1.0907966999999999E-2"/>
    <n v="9.5"/>
    <n v="9.5"/>
    <x v="755"/>
    <n v="3.8"/>
    <x v="3"/>
    <n v="18.236080000000001"/>
    <n v="19.195873684210529"/>
  </r>
  <r>
    <x v="1"/>
    <x v="516"/>
    <x v="5"/>
    <x v="5"/>
    <x v="5"/>
    <x v="2"/>
    <x v="1"/>
    <x v="0"/>
    <n v="1.6201844999999999E-2"/>
    <n v="8.51"/>
    <n v="8.51"/>
    <x v="724"/>
    <n v="3.8"/>
    <x v="5"/>
    <n v="48.811950000000003"/>
    <n v="22.943337250293773"/>
  </r>
  <r>
    <x v="1"/>
    <x v="69"/>
    <x v="8"/>
    <x v="4"/>
    <x v="4"/>
    <x v="2"/>
    <x v="0"/>
    <x v="0"/>
    <n v="2.6895200000000001E-2"/>
    <n v="9.8000000000000007"/>
    <n v="9.8000000000000007"/>
    <x v="3448"/>
    <n v="3.8"/>
    <x v="4"/>
    <n v="14.266888888888888"/>
    <n v="13.102244897959181"/>
  </r>
  <r>
    <x v="1"/>
    <x v="1325"/>
    <x v="0"/>
    <x v="6"/>
    <x v="6"/>
    <x v="1"/>
    <x v="0"/>
    <x v="2"/>
    <n v="8.9083914E-2"/>
    <n v="19.7"/>
    <n v="19.7"/>
    <x v="3449"/>
    <n v="3.8"/>
    <x v="6"/>
    <n v="4.1994615384615388"/>
    <n v="2.7712182741116753"/>
  </r>
  <r>
    <x v="1"/>
    <x v="156"/>
    <x v="0"/>
    <x v="1"/>
    <x v="1"/>
    <x v="1"/>
    <x v="0"/>
    <x v="1"/>
    <n v="4.3740307999999999E-2"/>
    <n v="5.98"/>
    <n v="5.98"/>
    <x v="3450"/>
    <n v="4"/>
    <x v="1"/>
    <n v="72.670900000000003"/>
    <n v="24.304648829431436"/>
  </r>
  <r>
    <x v="0"/>
    <x v="1048"/>
    <x v="6"/>
    <x v="3"/>
    <x v="3"/>
    <x v="1"/>
    <x v="2"/>
    <x v="0"/>
    <n v="2.9471408000000001E-2"/>
    <n v="5.1749999999999998"/>
    <n v="5.1749999999999998"/>
    <x v="3102"/>
    <n v="3.8"/>
    <x v="3"/>
    <n v="10.54622"/>
    <n v="20.379169082125603"/>
  </r>
  <r>
    <x v="1"/>
    <x v="929"/>
    <x v="8"/>
    <x v="6"/>
    <x v="6"/>
    <x v="1"/>
    <x v="0"/>
    <x v="2"/>
    <n v="0.133281968"/>
    <n v="7.8250000000000002"/>
    <n v="7.8250000000000002"/>
    <x v="3451"/>
    <n v="3.8"/>
    <x v="6"/>
    <n v="4.8678923076923075"/>
    <n v="8.0872332268370606"/>
  </r>
  <r>
    <x v="1"/>
    <x v="714"/>
    <x v="13"/>
    <x v="8"/>
    <x v="8"/>
    <x v="2"/>
    <x v="1"/>
    <x v="0"/>
    <n v="2.4521191000000001E-2"/>
    <n v="6.55"/>
    <n v="6.55"/>
    <x v="3452"/>
    <n v="3.8"/>
    <x v="8"/>
    <n v="14.376171428571428"/>
    <n v="15.363847328244276"/>
  </r>
  <r>
    <x v="1"/>
    <x v="1419"/>
    <x v="11"/>
    <x v="3"/>
    <x v="3"/>
    <x v="1"/>
    <x v="2"/>
    <x v="0"/>
    <n v="6.1008859999999998E-2"/>
    <n v="7.8650000000000002"/>
    <n v="7.8650000000000002"/>
    <x v="1321"/>
    <n v="3.8"/>
    <x v="3"/>
    <n v="16.605260000000001"/>
    <n v="21.112854418308963"/>
  </r>
  <r>
    <x v="1"/>
    <x v="1422"/>
    <x v="3"/>
    <x v="8"/>
    <x v="8"/>
    <x v="2"/>
    <x v="1"/>
    <x v="0"/>
    <n v="0.167799329"/>
    <n v="9.8949999999999996"/>
    <n v="9.8949999999999996"/>
    <x v="3453"/>
    <n v="3.8"/>
    <x v="8"/>
    <n v="34.208057142857143"/>
    <n v="24.199737241030824"/>
  </r>
  <r>
    <x v="1"/>
    <x v="941"/>
    <x v="4"/>
    <x v="7"/>
    <x v="7"/>
    <x v="1"/>
    <x v="0"/>
    <x v="3"/>
    <n v="3.7711337999999997E-2"/>
    <m/>
    <n v="11"/>
    <x v="3454"/>
    <n v="3.8"/>
    <x v="7"/>
    <n v="6.924666666666667"/>
    <n v="3.7770909090909091"/>
  </r>
  <r>
    <x v="1"/>
    <x v="1064"/>
    <x v="0"/>
    <x v="0"/>
    <x v="0"/>
    <x v="0"/>
    <x v="0"/>
    <x v="0"/>
    <n v="4.9295020000000002E-2"/>
    <n v="13.65"/>
    <n v="13.65"/>
    <x v="3455"/>
    <n v="3.8"/>
    <x v="0"/>
    <n v="12.542083333333332"/>
    <n v="11.026007326007326"/>
  </r>
  <r>
    <x v="1"/>
    <x v="256"/>
    <x v="6"/>
    <x v="5"/>
    <x v="5"/>
    <x v="2"/>
    <x v="0"/>
    <x v="0"/>
    <n v="5.4362695000000003E-2"/>
    <n v="20.350000000000001"/>
    <n v="20.350000000000001"/>
    <x v="3456"/>
    <n v="3.8"/>
    <x v="5"/>
    <n v="29.486650000000001"/>
    <n v="5.7959017199017193"/>
  </r>
  <r>
    <x v="1"/>
    <x v="189"/>
    <x v="4"/>
    <x v="6"/>
    <x v="6"/>
    <x v="1"/>
    <x v="0"/>
    <x v="2"/>
    <n v="3.6164160000000001E-2"/>
    <n v="11.395"/>
    <n v="11.395"/>
    <x v="3444"/>
    <n v="3.8"/>
    <x v="6"/>
    <n v="11.551600000000001"/>
    <n v="13.178657305835895"/>
  </r>
  <r>
    <x v="1"/>
    <x v="544"/>
    <x v="6"/>
    <x v="1"/>
    <x v="1"/>
    <x v="1"/>
    <x v="0"/>
    <x v="1"/>
    <n v="0.139985583"/>
    <n v="16.850000000000001"/>
    <n v="16.850000000000001"/>
    <x v="747"/>
    <n v="4.0999999999999996"/>
    <x v="1"/>
    <n v="72.638000000000005"/>
    <n v="8.6217210682492578"/>
  </r>
  <r>
    <x v="0"/>
    <x v="901"/>
    <x v="0"/>
    <x v="3"/>
    <x v="3"/>
    <x v="1"/>
    <x v="2"/>
    <x v="0"/>
    <n v="0.159587755"/>
    <n v="13.5"/>
    <n v="13.5"/>
    <x v="3457"/>
    <n v="3.8"/>
    <x v="3"/>
    <n v="14.531020000000002"/>
    <n v="10.76371851851852"/>
  </r>
  <r>
    <x v="1"/>
    <x v="863"/>
    <x v="0"/>
    <x v="2"/>
    <x v="2"/>
    <x v="0"/>
    <x v="1"/>
    <x v="0"/>
    <n v="4.0357314999999998E-2"/>
    <n v="12.1"/>
    <n v="12.1"/>
    <x v="3458"/>
    <n v="3.8"/>
    <x v="2"/>
    <n v="22.225024999999999"/>
    <n v="14.694231404958677"/>
  </r>
  <r>
    <x v="1"/>
    <x v="1174"/>
    <x v="4"/>
    <x v="8"/>
    <x v="8"/>
    <x v="2"/>
    <x v="1"/>
    <x v="0"/>
    <n v="0"/>
    <n v="10"/>
    <n v="10"/>
    <x v="3459"/>
    <n v="3.8"/>
    <x v="8"/>
    <n v="17.234857142857145"/>
    <n v="12.064400000000001"/>
  </r>
  <r>
    <x v="1"/>
    <x v="1251"/>
    <x v="6"/>
    <x v="0"/>
    <x v="0"/>
    <x v="0"/>
    <x v="0"/>
    <x v="0"/>
    <n v="6.4464146999999999E-2"/>
    <n v="20.2"/>
    <n v="20.2"/>
    <x v="3460"/>
    <n v="3.8"/>
    <x v="0"/>
    <n v="21.313716666666668"/>
    <n v="12.661613861386138"/>
  </r>
  <r>
    <x v="1"/>
    <x v="1367"/>
    <x v="7"/>
    <x v="0"/>
    <x v="0"/>
    <x v="0"/>
    <x v="0"/>
    <x v="0"/>
    <n v="0"/>
    <n v="5.6349999999999998"/>
    <n v="5.6349999999999998"/>
    <x v="2725"/>
    <n v="3.8"/>
    <x v="0"/>
    <n v="12.392083333333334"/>
    <n v="26.389529724933453"/>
  </r>
  <r>
    <x v="1"/>
    <x v="237"/>
    <x v="7"/>
    <x v="0"/>
    <x v="0"/>
    <x v="0"/>
    <x v="0"/>
    <x v="0"/>
    <n v="6.0794096999999998E-2"/>
    <n v="20.350000000000001"/>
    <n v="20.350000000000001"/>
    <x v="3461"/>
    <n v="3.8"/>
    <x v="0"/>
    <n v="19.471799999999998"/>
    <n v="11.482142506142505"/>
  </r>
  <r>
    <x v="1"/>
    <x v="1419"/>
    <x v="11"/>
    <x v="0"/>
    <x v="0"/>
    <x v="0"/>
    <x v="0"/>
    <x v="0"/>
    <n v="6.1154604000000001E-2"/>
    <n v="7.8650000000000002"/>
    <n v="7.8650000000000002"/>
    <x v="3462"/>
    <n v="3.8"/>
    <x v="0"/>
    <n v="13.779383333333334"/>
    <n v="21.023852511125238"/>
  </r>
  <r>
    <x v="1"/>
    <x v="1230"/>
    <x v="1"/>
    <x v="0"/>
    <x v="0"/>
    <x v="0"/>
    <x v="0"/>
    <x v="0"/>
    <n v="7.8290270999999995E-2"/>
    <n v="16.25"/>
    <n v="16.25"/>
    <x v="28"/>
    <n v="3.8"/>
    <x v="0"/>
    <n v="7.7650333333333341"/>
    <n v="5.7341784615384617"/>
  </r>
  <r>
    <x v="1"/>
    <x v="1181"/>
    <x v="10"/>
    <x v="0"/>
    <x v="0"/>
    <x v="0"/>
    <x v="0"/>
    <x v="0"/>
    <n v="8.9608321000000005E-2"/>
    <n v="20.350000000000001"/>
    <n v="20.350000000000001"/>
    <x v="3463"/>
    <n v="3.8"/>
    <x v="0"/>
    <n v="21.846616666666666"/>
    <n v="12.882525798525798"/>
  </r>
  <r>
    <x v="1"/>
    <x v="809"/>
    <x v="10"/>
    <x v="0"/>
    <x v="0"/>
    <x v="0"/>
    <x v="0"/>
    <x v="0"/>
    <n v="9.2834313000000002E-2"/>
    <n v="20.7"/>
    <n v="20.7"/>
    <x v="3464"/>
    <n v="3.8"/>
    <x v="0"/>
    <n v="6.4722499999999998"/>
    <n v="3.7520289855072466"/>
  </r>
  <r>
    <x v="1"/>
    <x v="905"/>
    <x v="0"/>
    <x v="0"/>
    <x v="0"/>
    <x v="0"/>
    <x v="0"/>
    <x v="0"/>
    <n v="1.2167793E-2"/>
    <n v="6.2149999999999999"/>
    <n v="6.2149999999999999"/>
    <x v="3465"/>
    <n v="3.8"/>
    <x v="0"/>
    <n v="3.1237333333333335"/>
    <n v="6.0313435237329047"/>
  </r>
  <r>
    <x v="1"/>
    <x v="639"/>
    <x v="0"/>
    <x v="0"/>
    <x v="0"/>
    <x v="0"/>
    <x v="0"/>
    <x v="0"/>
    <n v="3.6341538999999999E-2"/>
    <n v="9.6"/>
    <n v="9.6"/>
    <x v="2595"/>
    <n v="3.8"/>
    <x v="0"/>
    <n v="11.909616666666667"/>
    <n v="14.887020833333334"/>
  </r>
  <r>
    <x v="1"/>
    <x v="1155"/>
    <x v="0"/>
    <x v="0"/>
    <x v="0"/>
    <x v="0"/>
    <x v="0"/>
    <x v="0"/>
    <n v="0.14861226299999999"/>
    <n v="12.1"/>
    <n v="12.1"/>
    <x v="2847"/>
    <n v="3.8"/>
    <x v="0"/>
    <n v="8.7106666666666666"/>
    <n v="8.6386776859504142"/>
  </r>
  <r>
    <x v="1"/>
    <x v="410"/>
    <x v="4"/>
    <x v="0"/>
    <x v="0"/>
    <x v="0"/>
    <x v="0"/>
    <x v="0"/>
    <n v="1.7065268000000001E-2"/>
    <n v="14.35"/>
    <n v="14.35"/>
    <x v="1589"/>
    <n v="3.8"/>
    <x v="0"/>
    <n v="9.1269000000000009"/>
    <n v="7.6322508710801396"/>
  </r>
  <r>
    <x v="1"/>
    <x v="1493"/>
    <x v="6"/>
    <x v="0"/>
    <x v="0"/>
    <x v="0"/>
    <x v="0"/>
    <x v="0"/>
    <n v="9.9804622999999995E-2"/>
    <n v="10"/>
    <n v="10"/>
    <x v="3466"/>
    <n v="3.8"/>
    <x v="0"/>
    <n v="9.4795333333333343"/>
    <n v="11.375440000000001"/>
  </r>
  <r>
    <x v="1"/>
    <x v="1481"/>
    <x v="3"/>
    <x v="0"/>
    <x v="0"/>
    <x v="0"/>
    <x v="0"/>
    <x v="0"/>
    <n v="0.150801606"/>
    <n v="14.6"/>
    <n v="14.6"/>
    <x v="3467"/>
    <n v="3.8"/>
    <x v="0"/>
    <n v="4.0640999999999998"/>
    <n v="3.3403561643835618"/>
  </r>
  <r>
    <x v="0"/>
    <x v="1448"/>
    <x v="7"/>
    <x v="0"/>
    <x v="0"/>
    <x v="0"/>
    <x v="0"/>
    <x v="0"/>
    <n v="0.105471384"/>
    <n v="11.15"/>
    <n v="11.15"/>
    <x v="3468"/>
    <n v="3.8"/>
    <x v="0"/>
    <n v="8.8220666666666663"/>
    <n v="9.4946008968609856"/>
  </r>
  <r>
    <x v="0"/>
    <x v="707"/>
    <x v="7"/>
    <x v="0"/>
    <x v="0"/>
    <x v="0"/>
    <x v="0"/>
    <x v="0"/>
    <n v="2.5409912E-2"/>
    <n v="15.5"/>
    <n v="15.5"/>
    <x v="3469"/>
    <n v="3.8"/>
    <x v="0"/>
    <n v="6.9411166666666668"/>
    <n v="5.3737677419354846"/>
  </r>
  <r>
    <x v="0"/>
    <x v="722"/>
    <x v="6"/>
    <x v="0"/>
    <x v="0"/>
    <x v="0"/>
    <x v="0"/>
    <x v="0"/>
    <n v="4.7330800999999999E-2"/>
    <n v="17.600000000000001"/>
    <n v="17.600000000000001"/>
    <x v="3470"/>
    <n v="3.8"/>
    <x v="0"/>
    <n v="10.073183333333334"/>
    <n v="6.8680795454545454"/>
  </r>
  <r>
    <x v="1"/>
    <x v="30"/>
    <x v="5"/>
    <x v="0"/>
    <x v="0"/>
    <x v="0"/>
    <x v="0"/>
    <x v="0"/>
    <n v="8.0765852999999999E-2"/>
    <n v="5.82"/>
    <n v="5.82"/>
    <x v="3471"/>
    <n v="3.8"/>
    <x v="0"/>
    <n v="14.09825"/>
    <n v="29.068556701030928"/>
  </r>
  <r>
    <x v="0"/>
    <x v="408"/>
    <x v="8"/>
    <x v="0"/>
    <x v="0"/>
    <x v="0"/>
    <x v="0"/>
    <x v="0"/>
    <n v="3.3489979000000003E-2"/>
    <n v="9.3000000000000007"/>
    <n v="9.3000000000000007"/>
    <x v="3340"/>
    <n v="3.8"/>
    <x v="0"/>
    <n v="13.052616666666667"/>
    <n v="16.842086021505377"/>
  </r>
  <r>
    <x v="1"/>
    <x v="560"/>
    <x v="6"/>
    <x v="7"/>
    <x v="9"/>
    <x v="0"/>
    <x v="1"/>
    <x v="2"/>
    <n v="0.24830153199999999"/>
    <m/>
    <n v="20.350000000000001"/>
    <x v="3472"/>
    <n v="3.8"/>
    <x v="7"/>
    <n v="20.684533333333334"/>
    <n v="6.0986339066339061"/>
  </r>
  <r>
    <x v="1"/>
    <x v="1494"/>
    <x v="6"/>
    <x v="7"/>
    <x v="9"/>
    <x v="0"/>
    <x v="1"/>
    <x v="2"/>
    <n v="0.30374337000000001"/>
    <m/>
    <n v="15.1"/>
    <x v="3473"/>
    <n v="3.8"/>
    <x v="7"/>
    <n v="32.668500000000002"/>
    <n v="12.980860927152317"/>
  </r>
  <r>
    <x v="1"/>
    <x v="598"/>
    <x v="3"/>
    <x v="7"/>
    <x v="9"/>
    <x v="0"/>
    <x v="1"/>
    <x v="2"/>
    <n v="3.3929133E-2"/>
    <m/>
    <n v="16.2"/>
    <x v="3474"/>
    <n v="3.8"/>
    <x v="7"/>
    <n v="25.732866666666666"/>
    <n v="9.5306913580246917"/>
  </r>
  <r>
    <x v="1"/>
    <x v="148"/>
    <x v="7"/>
    <x v="7"/>
    <x v="9"/>
    <x v="0"/>
    <x v="1"/>
    <x v="2"/>
    <n v="0.13227533799999999"/>
    <m/>
    <n v="12"/>
    <x v="3475"/>
    <n v="3.8"/>
    <x v="7"/>
    <n v="20.639800000000001"/>
    <n v="10.319900000000001"/>
  </r>
  <r>
    <x v="1"/>
    <x v="1012"/>
    <x v="7"/>
    <x v="7"/>
    <x v="9"/>
    <x v="0"/>
    <x v="1"/>
    <x v="2"/>
    <n v="0"/>
    <m/>
    <n v="18"/>
    <x v="3476"/>
    <n v="3.8"/>
    <x v="7"/>
    <n v="13.643633333333334"/>
    <n v="4.5478777777777779"/>
  </r>
  <r>
    <x v="1"/>
    <x v="1229"/>
    <x v="1"/>
    <x v="7"/>
    <x v="9"/>
    <x v="0"/>
    <x v="1"/>
    <x v="2"/>
    <n v="1.9716846E-2"/>
    <m/>
    <n v="7.8550000000000004"/>
    <x v="3477"/>
    <n v="3.8"/>
    <x v="7"/>
    <n v="31.986466666666669"/>
    <n v="24.432692552514322"/>
  </r>
  <r>
    <x v="1"/>
    <x v="1099"/>
    <x v="0"/>
    <x v="7"/>
    <x v="9"/>
    <x v="0"/>
    <x v="1"/>
    <x v="2"/>
    <n v="0.30814544799999999"/>
    <m/>
    <n v="19.850000000000001"/>
    <x v="1652"/>
    <n v="3.8"/>
    <x v="7"/>
    <n v="37.012866666666667"/>
    <n v="11.187768261964735"/>
  </r>
  <r>
    <x v="1"/>
    <x v="748"/>
    <x v="12"/>
    <x v="7"/>
    <x v="9"/>
    <x v="0"/>
    <x v="1"/>
    <x v="2"/>
    <n v="6.0237464999999997E-2"/>
    <m/>
    <n v="8.26"/>
    <x v="3122"/>
    <n v="3.8"/>
    <x v="7"/>
    <n v="19.330566666666666"/>
    <n v="14.041573849878935"/>
  </r>
  <r>
    <x v="1"/>
    <x v="1368"/>
    <x v="4"/>
    <x v="7"/>
    <x v="9"/>
    <x v="0"/>
    <x v="1"/>
    <x v="2"/>
    <n v="2.1214363999999999E-2"/>
    <m/>
    <n v="15.2"/>
    <x v="1403"/>
    <n v="3.8"/>
    <x v="7"/>
    <n v="8.0339000000000009"/>
    <n v="3.1712763157894739"/>
  </r>
  <r>
    <x v="1"/>
    <x v="317"/>
    <x v="5"/>
    <x v="7"/>
    <x v="9"/>
    <x v="0"/>
    <x v="1"/>
    <x v="2"/>
    <n v="0.20778348299999999"/>
    <m/>
    <n v="6.2350000000000003"/>
    <x v="3085"/>
    <n v="3.8"/>
    <x v="7"/>
    <n v="43.715166666666669"/>
    <n v="42.067522052927025"/>
  </r>
  <r>
    <x v="1"/>
    <x v="585"/>
    <x v="9"/>
    <x v="7"/>
    <x v="9"/>
    <x v="0"/>
    <x v="1"/>
    <x v="2"/>
    <n v="1.1835436E-2"/>
    <m/>
    <n v="12.15"/>
    <x v="3478"/>
    <n v="3.8"/>
    <x v="7"/>
    <n v="20.228833333333334"/>
    <n v="9.9895473251028815"/>
  </r>
  <r>
    <x v="0"/>
    <x v="372"/>
    <x v="7"/>
    <x v="7"/>
    <x v="9"/>
    <x v="0"/>
    <x v="1"/>
    <x v="2"/>
    <n v="0"/>
    <m/>
    <n v="6.6349999999999998"/>
    <x v="2604"/>
    <n v="3.8"/>
    <x v="7"/>
    <n v="20.218299999999999"/>
    <n v="18.283315749811607"/>
  </r>
  <r>
    <x v="0"/>
    <x v="217"/>
    <x v="7"/>
    <x v="7"/>
    <x v="9"/>
    <x v="0"/>
    <x v="1"/>
    <x v="2"/>
    <n v="0.20548439499999999"/>
    <m/>
    <n v="20.2"/>
    <x v="3479"/>
    <n v="3.8"/>
    <x v="7"/>
    <n v="33.00183333333333"/>
    <n v="9.8025247524752483"/>
  </r>
  <r>
    <x v="0"/>
    <x v="420"/>
    <x v="0"/>
    <x v="7"/>
    <x v="9"/>
    <x v="0"/>
    <x v="1"/>
    <x v="2"/>
    <n v="6.6765522999999993E-2"/>
    <m/>
    <n v="7.7850000000000001"/>
    <x v="539"/>
    <n v="3.8"/>
    <x v="7"/>
    <n v="17.866066666666665"/>
    <n v="13.7696082209377"/>
  </r>
  <r>
    <x v="1"/>
    <x v="629"/>
    <x v="5"/>
    <x v="2"/>
    <x v="2"/>
    <x v="0"/>
    <x v="1"/>
    <x v="0"/>
    <n v="2.1666334999999998E-2"/>
    <n v="6.6749999999999998"/>
    <n v="6.6749999999999998"/>
    <x v="2834"/>
    <n v="3.8"/>
    <x v="2"/>
    <n v="4.1734249999999999"/>
    <n v="5.0018576779026214"/>
  </r>
  <r>
    <x v="1"/>
    <x v="1364"/>
    <x v="7"/>
    <x v="2"/>
    <x v="2"/>
    <x v="0"/>
    <x v="1"/>
    <x v="0"/>
    <n v="4.3238822000000003E-2"/>
    <n v="7.75"/>
    <n v="7.75"/>
    <x v="440"/>
    <n v="3.8"/>
    <x v="2"/>
    <n v="11.56795"/>
    <n v="11.941109677419355"/>
  </r>
  <r>
    <x v="1"/>
    <x v="637"/>
    <x v="7"/>
    <x v="2"/>
    <x v="2"/>
    <x v="0"/>
    <x v="1"/>
    <x v="0"/>
    <n v="5.4930532999999997E-2"/>
    <n v="15.75"/>
    <n v="15.75"/>
    <x v="399"/>
    <n v="3.8"/>
    <x v="2"/>
    <n v="24.30565"/>
    <n v="12.345726984126983"/>
  </r>
  <r>
    <x v="1"/>
    <x v="1495"/>
    <x v="1"/>
    <x v="2"/>
    <x v="2"/>
    <x v="0"/>
    <x v="1"/>
    <x v="0"/>
    <n v="4.4607160999999999E-2"/>
    <n v="6.52"/>
    <n v="6.52"/>
    <x v="3480"/>
    <n v="3.8"/>
    <x v="2"/>
    <n v="20.535525"/>
    <n v="25.19696319018405"/>
  </r>
  <r>
    <x v="1"/>
    <x v="467"/>
    <x v="10"/>
    <x v="2"/>
    <x v="2"/>
    <x v="0"/>
    <x v="1"/>
    <x v="0"/>
    <n v="5.6795922999999998E-2"/>
    <n v="10.6"/>
    <n v="10.6"/>
    <x v="3481"/>
    <n v="3.8"/>
    <x v="2"/>
    <n v="29.108025000000001"/>
    <n v="21.968320754716984"/>
  </r>
  <r>
    <x v="1"/>
    <x v="273"/>
    <x v="2"/>
    <x v="2"/>
    <x v="2"/>
    <x v="0"/>
    <x v="1"/>
    <x v="0"/>
    <n v="2.6880159000000001E-2"/>
    <n v="10.895"/>
    <n v="10.895"/>
    <x v="2987"/>
    <n v="3.8"/>
    <x v="2"/>
    <n v="13.3035"/>
    <n v="9.7685176686553472"/>
  </r>
  <r>
    <x v="1"/>
    <x v="299"/>
    <x v="0"/>
    <x v="2"/>
    <x v="2"/>
    <x v="0"/>
    <x v="1"/>
    <x v="0"/>
    <n v="2.1329793E-2"/>
    <n v="20.85"/>
    <n v="20.85"/>
    <x v="3482"/>
    <n v="3.8"/>
    <x v="2"/>
    <n v="13.191325000000001"/>
    <n v="5.0614196642685849"/>
  </r>
  <r>
    <x v="1"/>
    <x v="668"/>
    <x v="4"/>
    <x v="2"/>
    <x v="2"/>
    <x v="0"/>
    <x v="1"/>
    <x v="0"/>
    <n v="7.1371457999999999E-2"/>
    <n v="15"/>
    <n v="15"/>
    <x v="3483"/>
    <n v="3.8"/>
    <x v="2"/>
    <n v="15.654525"/>
    <n v="8.3490799999999989"/>
  </r>
  <r>
    <x v="1"/>
    <x v="845"/>
    <x v="5"/>
    <x v="2"/>
    <x v="2"/>
    <x v="0"/>
    <x v="1"/>
    <x v="0"/>
    <n v="2.0198354000000002E-2"/>
    <n v="6.2350000000000003"/>
    <n v="6.2350000000000003"/>
    <x v="3484"/>
    <n v="3.8"/>
    <x v="2"/>
    <n v="32.249524999999998"/>
    <n v="41.37870088211708"/>
  </r>
  <r>
    <x v="1"/>
    <x v="192"/>
    <x v="5"/>
    <x v="2"/>
    <x v="2"/>
    <x v="0"/>
    <x v="1"/>
    <x v="0"/>
    <n v="5.9405152000000003E-2"/>
    <n v="14.6"/>
    <n v="14.6"/>
    <x v="197"/>
    <n v="3.8"/>
    <x v="2"/>
    <n v="22.462199999999999"/>
    <n v="12.308054794520547"/>
  </r>
  <r>
    <x v="1"/>
    <x v="927"/>
    <x v="8"/>
    <x v="2"/>
    <x v="2"/>
    <x v="0"/>
    <x v="1"/>
    <x v="0"/>
    <n v="8.1134825999999993E-2"/>
    <n v="12.5"/>
    <n v="12.5"/>
    <x v="2161"/>
    <n v="3.8"/>
    <x v="2"/>
    <n v="27.509975000000001"/>
    <n v="17.606384000000002"/>
  </r>
  <r>
    <x v="1"/>
    <x v="21"/>
    <x v="9"/>
    <x v="2"/>
    <x v="2"/>
    <x v="0"/>
    <x v="1"/>
    <x v="0"/>
    <n v="2.7047774E-2"/>
    <n v="10.895"/>
    <n v="10.895"/>
    <x v="3485"/>
    <n v="3.8"/>
    <x v="2"/>
    <n v="6.3333250000000003"/>
    <n v="4.650445158329509"/>
  </r>
  <r>
    <x v="1"/>
    <x v="1467"/>
    <x v="6"/>
    <x v="2"/>
    <x v="2"/>
    <x v="0"/>
    <x v="1"/>
    <x v="0"/>
    <n v="1.5301840000000001E-2"/>
    <n v="7.3150000000000004"/>
    <n v="7.3150000000000004"/>
    <x v="3486"/>
    <n v="3.8"/>
    <x v="2"/>
    <n v="19.30425"/>
    <n v="21.111961722488036"/>
  </r>
  <r>
    <x v="1"/>
    <x v="973"/>
    <x v="6"/>
    <x v="2"/>
    <x v="2"/>
    <x v="0"/>
    <x v="1"/>
    <x v="0"/>
    <n v="0.13722784800000001"/>
    <n v="12.85"/>
    <n v="12.85"/>
    <x v="3487"/>
    <n v="3.8"/>
    <x v="2"/>
    <n v="19.445374999999999"/>
    <n v="12.106070038910506"/>
  </r>
  <r>
    <x v="1"/>
    <x v="577"/>
    <x v="6"/>
    <x v="2"/>
    <x v="2"/>
    <x v="0"/>
    <x v="1"/>
    <x v="0"/>
    <n v="0.12809013899999999"/>
    <n v="19"/>
    <n v="19"/>
    <x v="3488"/>
    <n v="3.8"/>
    <x v="2"/>
    <n v="13.382775000000001"/>
    <n v="5.6348526315789478"/>
  </r>
  <r>
    <x v="1"/>
    <x v="400"/>
    <x v="3"/>
    <x v="2"/>
    <x v="2"/>
    <x v="0"/>
    <x v="1"/>
    <x v="0"/>
    <n v="7.0780557999999993E-2"/>
    <n v="4.59"/>
    <n v="4.59"/>
    <x v="2792"/>
    <n v="3.8"/>
    <x v="2"/>
    <n v="14.32325"/>
    <n v="24.964270152505446"/>
  </r>
  <r>
    <x v="0"/>
    <x v="1388"/>
    <x v="7"/>
    <x v="2"/>
    <x v="2"/>
    <x v="0"/>
    <x v="1"/>
    <x v="0"/>
    <n v="2.6064486000000001E-2"/>
    <n v="18.2"/>
    <n v="18.2"/>
    <x v="459"/>
    <n v="3.8"/>
    <x v="2"/>
    <n v="30.227450000000001"/>
    <n v="13.286791208791209"/>
  </r>
  <r>
    <x v="0"/>
    <x v="1128"/>
    <x v="10"/>
    <x v="2"/>
    <x v="2"/>
    <x v="0"/>
    <x v="1"/>
    <x v="0"/>
    <n v="4.7491370999999998E-2"/>
    <n v="20.7"/>
    <n v="20.7"/>
    <x v="3489"/>
    <n v="3.8"/>
    <x v="2"/>
    <n v="26.748449999999998"/>
    <n v="10.337565217391305"/>
  </r>
  <r>
    <x v="0"/>
    <x v="314"/>
    <x v="0"/>
    <x v="2"/>
    <x v="2"/>
    <x v="0"/>
    <x v="1"/>
    <x v="0"/>
    <n v="2.2425236000000001E-2"/>
    <n v="20.100000000000001"/>
    <n v="20.100000000000001"/>
    <x v="3490"/>
    <n v="3.8"/>
    <x v="2"/>
    <n v="28.287949999999999"/>
    <n v="11.258885572139302"/>
  </r>
  <r>
    <x v="0"/>
    <x v="718"/>
    <x v="8"/>
    <x v="2"/>
    <x v="2"/>
    <x v="0"/>
    <x v="1"/>
    <x v="0"/>
    <n v="5.7421581999999999E-2"/>
    <n v="11.8"/>
    <n v="11.8"/>
    <x v="3491"/>
    <n v="3.8"/>
    <x v="2"/>
    <n v="18.742075"/>
    <n v="12.706491525423727"/>
  </r>
  <r>
    <x v="0"/>
    <x v="1496"/>
    <x v="6"/>
    <x v="2"/>
    <x v="2"/>
    <x v="0"/>
    <x v="1"/>
    <x v="0"/>
    <n v="8.8194729999999999E-2"/>
    <n v="8.6549999999999994"/>
    <n v="8.6549999999999994"/>
    <x v="3492"/>
    <n v="3.8"/>
    <x v="2"/>
    <n v="14.95945"/>
    <n v="13.827336799537841"/>
  </r>
  <r>
    <x v="0"/>
    <x v="482"/>
    <x v="6"/>
    <x v="2"/>
    <x v="2"/>
    <x v="0"/>
    <x v="1"/>
    <x v="0"/>
    <n v="1.8562604E-2"/>
    <n v="19.350000000000001"/>
    <n v="19.350000000000001"/>
    <x v="3493"/>
    <n v="3.8"/>
    <x v="2"/>
    <n v="13.8193"/>
    <n v="5.7134056847545214"/>
  </r>
  <r>
    <x v="0"/>
    <x v="881"/>
    <x v="2"/>
    <x v="2"/>
    <x v="2"/>
    <x v="0"/>
    <x v="1"/>
    <x v="0"/>
    <n v="7.0691728999999995E-2"/>
    <n v="18.7"/>
    <n v="18.7"/>
    <x v="3494"/>
    <n v="3.8"/>
    <x v="2"/>
    <n v="28.775124999999999"/>
    <n v="12.310213903743316"/>
  </r>
  <r>
    <x v="1"/>
    <x v="229"/>
    <x v="4"/>
    <x v="4"/>
    <x v="4"/>
    <x v="2"/>
    <x v="0"/>
    <x v="0"/>
    <n v="7.5889214999999996E-2"/>
    <n v="16.75"/>
    <n v="16.75"/>
    <x v="3495"/>
    <n v="3.8"/>
    <x v="4"/>
    <n v="4.1836888888888888"/>
    <n v="2.2479522388059698"/>
  </r>
  <r>
    <x v="1"/>
    <x v="1194"/>
    <x v="5"/>
    <x v="4"/>
    <x v="4"/>
    <x v="2"/>
    <x v="0"/>
    <x v="0"/>
    <n v="1.3146636E-2"/>
    <n v="7.4749999999999996"/>
    <n v="7.4749999999999996"/>
    <x v="3496"/>
    <n v="3.8"/>
    <x v="4"/>
    <n v="23.835466666666669"/>
    <n v="28.698220735785956"/>
  </r>
  <r>
    <x v="1"/>
    <x v="49"/>
    <x v="7"/>
    <x v="5"/>
    <x v="5"/>
    <x v="2"/>
    <x v="0"/>
    <x v="0"/>
    <n v="1.4713909000000001E-2"/>
    <n v="7.9749999999999996"/>
    <n v="7.9749999999999996"/>
    <x v="3497"/>
    <n v="3.8"/>
    <x v="5"/>
    <n v="20.78125"/>
    <n v="10.423197492163009"/>
  </r>
  <r>
    <x v="1"/>
    <x v="1409"/>
    <x v="5"/>
    <x v="5"/>
    <x v="5"/>
    <x v="2"/>
    <x v="0"/>
    <x v="0"/>
    <n v="1.5521768E-2"/>
    <n v="12.1"/>
    <n v="12.1"/>
    <x v="3498"/>
    <n v="3.8"/>
    <x v="5"/>
    <n v="41.463149999999999"/>
    <n v="13.706826446280992"/>
  </r>
  <r>
    <x v="1"/>
    <x v="1336"/>
    <x v="13"/>
    <x v="4"/>
    <x v="4"/>
    <x v="2"/>
    <x v="0"/>
    <x v="0"/>
    <n v="1.1111714E-2"/>
    <n v="10.6"/>
    <n v="10.6"/>
    <x v="3499"/>
    <n v="3.8"/>
    <x v="4"/>
    <n v="4.8717111111111109"/>
    <n v="4.136358490566038"/>
  </r>
  <r>
    <x v="1"/>
    <x v="743"/>
    <x v="13"/>
    <x v="4"/>
    <x v="4"/>
    <x v="2"/>
    <x v="0"/>
    <x v="0"/>
    <n v="1.5943701000000001E-2"/>
    <n v="13.65"/>
    <n v="13.65"/>
    <x v="3500"/>
    <n v="3.8"/>
    <x v="4"/>
    <n v="25.77408888888889"/>
    <n v="16.993904761904762"/>
  </r>
  <r>
    <x v="1"/>
    <x v="456"/>
    <x v="10"/>
    <x v="4"/>
    <x v="4"/>
    <x v="2"/>
    <x v="0"/>
    <x v="0"/>
    <n v="3.1962866E-2"/>
    <n v="6.38"/>
    <n v="6.38"/>
    <x v="2402"/>
    <n v="3.8"/>
    <x v="4"/>
    <n v="19.781600000000001"/>
    <n v="27.905078369905958"/>
  </r>
  <r>
    <x v="1"/>
    <x v="826"/>
    <x v="10"/>
    <x v="4"/>
    <x v="4"/>
    <x v="2"/>
    <x v="0"/>
    <x v="0"/>
    <n v="0.1027194"/>
    <n v="13.35"/>
    <n v="13.35"/>
    <x v="3501"/>
    <n v="3.8"/>
    <x v="4"/>
    <n v="25.426133333333333"/>
    <n v="17.141213483146068"/>
  </r>
  <r>
    <x v="1"/>
    <x v="867"/>
    <x v="4"/>
    <x v="4"/>
    <x v="4"/>
    <x v="2"/>
    <x v="1"/>
    <x v="0"/>
    <n v="4.2838514000000001E-2"/>
    <n v="5.4850000000000003"/>
    <n v="5.4850000000000003"/>
    <x v="3502"/>
    <n v="3.8"/>
    <x v="4"/>
    <n v="18.198244444444445"/>
    <n v="29.860382862351866"/>
  </r>
  <r>
    <x v="1"/>
    <x v="668"/>
    <x v="4"/>
    <x v="4"/>
    <x v="4"/>
    <x v="2"/>
    <x v="1"/>
    <x v="0"/>
    <n v="7.1516201000000001E-2"/>
    <n v="15"/>
    <n v="15"/>
    <x v="3503"/>
    <n v="3.8"/>
    <x v="4"/>
    <n v="14.19291111111111"/>
    <n v="8.5157466666666668"/>
  </r>
  <r>
    <x v="1"/>
    <x v="529"/>
    <x v="5"/>
    <x v="4"/>
    <x v="4"/>
    <x v="2"/>
    <x v="1"/>
    <x v="0"/>
    <n v="0.16427441600000001"/>
    <n v="12.35"/>
    <n v="12.35"/>
    <x v="2339"/>
    <n v="3.8"/>
    <x v="4"/>
    <n v="13.312488888888888"/>
    <n v="9.7014089068825911"/>
  </r>
  <r>
    <x v="1"/>
    <x v="1344"/>
    <x v="5"/>
    <x v="4"/>
    <x v="4"/>
    <x v="2"/>
    <x v="1"/>
    <x v="0"/>
    <n v="9.2854962999999999E-2"/>
    <n v="13.15"/>
    <n v="13.15"/>
    <x v="3504"/>
    <n v="3.8"/>
    <x v="4"/>
    <n v="17.640044444444445"/>
    <n v="12.073034220532319"/>
  </r>
  <r>
    <x v="1"/>
    <x v="1262"/>
    <x v="5"/>
    <x v="4"/>
    <x v="4"/>
    <x v="2"/>
    <x v="1"/>
    <x v="0"/>
    <n v="2.4705596999999999E-2"/>
    <n v="21.25"/>
    <n v="21.25"/>
    <x v="3505"/>
    <n v="3.8"/>
    <x v="4"/>
    <n v="16.123355555555555"/>
    <n v="6.8287152941176466"/>
  </r>
  <r>
    <x v="1"/>
    <x v="734"/>
    <x v="9"/>
    <x v="4"/>
    <x v="4"/>
    <x v="2"/>
    <x v="1"/>
    <x v="0"/>
    <n v="1.5708023000000002E-2"/>
    <n v="15.35"/>
    <n v="15.35"/>
    <x v="3506"/>
    <n v="3.8"/>
    <x v="4"/>
    <n v="15.938555555555556"/>
    <n v="9.345081433224756"/>
  </r>
  <r>
    <x v="1"/>
    <x v="429"/>
    <x v="6"/>
    <x v="4"/>
    <x v="4"/>
    <x v="2"/>
    <x v="1"/>
    <x v="0"/>
    <n v="2.9632783999999999E-2"/>
    <n v="9.6950000000000003"/>
    <n v="9.6950000000000003"/>
    <x v="3162"/>
    <n v="3.8"/>
    <x v="4"/>
    <n v="17.743555555555556"/>
    <n v="16.471583290355852"/>
  </r>
  <r>
    <x v="1"/>
    <x v="1384"/>
    <x v="6"/>
    <x v="4"/>
    <x v="4"/>
    <x v="2"/>
    <x v="1"/>
    <x v="0"/>
    <n v="4.6217345E-2"/>
    <n v="11.5"/>
    <n v="11.5"/>
    <x v="2044"/>
    <n v="3.8"/>
    <x v="4"/>
    <n v="13.368044444444443"/>
    <n v="10.461947826086956"/>
  </r>
  <r>
    <x v="1"/>
    <x v="693"/>
    <x v="6"/>
    <x v="4"/>
    <x v="4"/>
    <x v="2"/>
    <x v="1"/>
    <x v="0"/>
    <n v="3.8604817E-2"/>
    <n v="13.35"/>
    <n v="13.35"/>
    <x v="3507"/>
    <n v="3.8"/>
    <x v="4"/>
    <n v="26.261822222222222"/>
    <n v="17.704599250936329"/>
  </r>
  <r>
    <x v="1"/>
    <x v="952"/>
    <x v="6"/>
    <x v="4"/>
    <x v="4"/>
    <x v="2"/>
    <x v="1"/>
    <x v="0"/>
    <n v="7.6125667999999994E-2"/>
    <n v="18.25"/>
    <n v="18.25"/>
    <x v="1994"/>
    <n v="3.8"/>
    <x v="4"/>
    <n v="23.780200000000001"/>
    <n v="11.727221917808221"/>
  </r>
  <r>
    <x v="1"/>
    <x v="148"/>
    <x v="7"/>
    <x v="5"/>
    <x v="5"/>
    <x v="2"/>
    <x v="1"/>
    <x v="0"/>
    <n v="7.5975641999999996E-2"/>
    <n v="12"/>
    <n v="12"/>
    <x v="3508"/>
    <n v="3.8"/>
    <x v="5"/>
    <n v="31.034700000000001"/>
    <n v="10.344900000000001"/>
  </r>
  <r>
    <x v="1"/>
    <x v="236"/>
    <x v="7"/>
    <x v="5"/>
    <x v="5"/>
    <x v="2"/>
    <x v="1"/>
    <x v="0"/>
    <n v="5.5671581999999997E-2"/>
    <n v="18.850000000000001"/>
    <n v="18.850000000000001"/>
    <x v="3509"/>
    <n v="3.8"/>
    <x v="5"/>
    <n v="33.332099999999997"/>
    <n v="7.0731246684350122"/>
  </r>
  <r>
    <x v="1"/>
    <x v="1497"/>
    <x v="11"/>
    <x v="5"/>
    <x v="5"/>
    <x v="2"/>
    <x v="1"/>
    <x v="0"/>
    <n v="6.3532671999999998E-2"/>
    <n v="6.4249999999999998"/>
    <n v="6.4249999999999998"/>
    <x v="2865"/>
    <n v="3.8"/>
    <x v="5"/>
    <n v="33.265650000000001"/>
    <n v="20.710132295719845"/>
  </r>
  <r>
    <x v="1"/>
    <x v="152"/>
    <x v="1"/>
    <x v="5"/>
    <x v="5"/>
    <x v="2"/>
    <x v="1"/>
    <x v="0"/>
    <n v="0.12475207000000001"/>
    <n v="19.2"/>
    <n v="19.2"/>
    <x v="3510"/>
    <n v="3.8"/>
    <x v="5"/>
    <n v="22.737200000000001"/>
    <n v="4.7369166666666676"/>
  </r>
  <r>
    <x v="1"/>
    <x v="490"/>
    <x v="1"/>
    <x v="5"/>
    <x v="5"/>
    <x v="2"/>
    <x v="1"/>
    <x v="0"/>
    <n v="8.3019163000000007E-2"/>
    <n v="19.5"/>
    <n v="19.5"/>
    <x v="3511"/>
    <n v="3.8"/>
    <x v="5"/>
    <n v="45.050049999999999"/>
    <n v="9.2410358974358964"/>
  </r>
  <r>
    <x v="1"/>
    <x v="740"/>
    <x v="10"/>
    <x v="5"/>
    <x v="5"/>
    <x v="2"/>
    <x v="1"/>
    <x v="0"/>
    <n v="9.0480205999999994E-2"/>
    <n v="16"/>
    <n v="16"/>
    <x v="3512"/>
    <n v="3.8"/>
    <x v="5"/>
    <n v="35.603850000000001"/>
    <n v="8.9009625000000003"/>
  </r>
  <r>
    <x v="1"/>
    <x v="118"/>
    <x v="0"/>
    <x v="5"/>
    <x v="5"/>
    <x v="2"/>
    <x v="1"/>
    <x v="0"/>
    <n v="3.4501016000000002E-2"/>
    <n v="16.100000000000001"/>
    <n v="16.100000000000001"/>
    <x v="3513"/>
    <n v="3.8"/>
    <x v="5"/>
    <n v="63.933900000000001"/>
    <n v="15.884198757763974"/>
  </r>
  <r>
    <x v="1"/>
    <x v="298"/>
    <x v="0"/>
    <x v="5"/>
    <x v="5"/>
    <x v="2"/>
    <x v="1"/>
    <x v="0"/>
    <n v="7.0588621000000004E-2"/>
    <n v="16.7"/>
    <n v="16.7"/>
    <x v="3514"/>
    <n v="3.8"/>
    <x v="5"/>
    <n v="26.997800000000002"/>
    <n v="6.4665389221556895"/>
  </r>
  <r>
    <x v="1"/>
    <x v="990"/>
    <x v="4"/>
    <x v="5"/>
    <x v="5"/>
    <x v="2"/>
    <x v="1"/>
    <x v="0"/>
    <n v="1.8955479000000001E-2"/>
    <n v="12.5"/>
    <n v="12.5"/>
    <x v="3515"/>
    <n v="3.8"/>
    <x v="5"/>
    <n v="25.034600000000001"/>
    <n v="8.0110720000000004"/>
  </r>
  <r>
    <x v="1"/>
    <x v="1344"/>
    <x v="5"/>
    <x v="5"/>
    <x v="5"/>
    <x v="2"/>
    <x v="1"/>
    <x v="0"/>
    <n v="9.3191195000000004E-2"/>
    <n v="13.15"/>
    <n v="13.15"/>
    <x v="3516"/>
    <n v="3.8"/>
    <x v="5"/>
    <n v="39.540100000000002"/>
    <n v="12.027406844106464"/>
  </r>
  <r>
    <x v="1"/>
    <x v="167"/>
    <x v="5"/>
    <x v="5"/>
    <x v="5"/>
    <x v="2"/>
    <x v="2"/>
    <x v="0"/>
    <n v="0.17827272799999999"/>
    <n v="19.100000000000001"/>
    <n v="19.100000000000001"/>
    <x v="175"/>
    <n v="3.8"/>
    <x v="5"/>
    <n v="43.110550000000003"/>
    <n v="9.0283874345549737"/>
  </r>
  <r>
    <x v="1"/>
    <x v="430"/>
    <x v="8"/>
    <x v="5"/>
    <x v="5"/>
    <x v="2"/>
    <x v="2"/>
    <x v="0"/>
    <n v="2.5907415999999999E-2"/>
    <n v="18.5"/>
    <n v="18.5"/>
    <x v="3517"/>
    <n v="3.8"/>
    <x v="5"/>
    <n v="21.929300000000001"/>
    <n v="4.7414702702702707"/>
  </r>
  <r>
    <x v="1"/>
    <x v="570"/>
    <x v="9"/>
    <x v="5"/>
    <x v="5"/>
    <x v="2"/>
    <x v="2"/>
    <x v="0"/>
    <n v="5.9827007000000001E-2"/>
    <n v="14.6"/>
    <n v="14.6"/>
    <x v="3518"/>
    <n v="3.8"/>
    <x v="5"/>
    <n v="59.813450000000003"/>
    <n v="16.387246575342466"/>
  </r>
  <r>
    <x v="1"/>
    <x v="89"/>
    <x v="9"/>
    <x v="5"/>
    <x v="5"/>
    <x v="2"/>
    <x v="2"/>
    <x v="0"/>
    <n v="1.3442035999999999E-2"/>
    <n v="16.350000000000001"/>
    <n v="16.350000000000001"/>
    <x v="2847"/>
    <n v="3.8"/>
    <x v="5"/>
    <n v="26.132000000000001"/>
    <n v="6.3931498470948007"/>
  </r>
  <r>
    <x v="1"/>
    <x v="1318"/>
    <x v="6"/>
    <x v="5"/>
    <x v="5"/>
    <x v="2"/>
    <x v="2"/>
    <x v="0"/>
    <n v="3.0981392E-2"/>
    <n v="11.35"/>
    <n v="11.35"/>
    <x v="3519"/>
    <n v="3.8"/>
    <x v="5"/>
    <n v="12.975199999999999"/>
    <n v="4.5727577092511016"/>
  </r>
  <r>
    <x v="1"/>
    <x v="1384"/>
    <x v="6"/>
    <x v="5"/>
    <x v="5"/>
    <x v="2"/>
    <x v="2"/>
    <x v="0"/>
    <n v="4.6384700000000001E-2"/>
    <n v="11.5"/>
    <n v="11.5"/>
    <x v="3520"/>
    <n v="3.8"/>
    <x v="5"/>
    <n v="29.728100000000001"/>
    <n v="10.340208695652175"/>
  </r>
  <r>
    <x v="1"/>
    <x v="560"/>
    <x v="6"/>
    <x v="5"/>
    <x v="5"/>
    <x v="2"/>
    <x v="2"/>
    <x v="0"/>
    <n v="0.14261818200000001"/>
    <n v="20.350000000000001"/>
    <n v="20.350000000000001"/>
    <x v="3521"/>
    <n v="3.8"/>
    <x v="5"/>
    <n v="30.8018"/>
    <n v="6.0544078624078619"/>
  </r>
  <r>
    <x v="1"/>
    <x v="923"/>
    <x v="15"/>
    <x v="5"/>
    <x v="5"/>
    <x v="2"/>
    <x v="2"/>
    <x v="0"/>
    <n v="1.4944614E-2"/>
    <n v="11.5"/>
    <n v="11.5"/>
    <x v="3522"/>
    <n v="3.8"/>
    <x v="5"/>
    <n v="42.951999999999998"/>
    <n v="14.93982608695652"/>
  </r>
  <r>
    <x v="1"/>
    <x v="1390"/>
    <x v="15"/>
    <x v="5"/>
    <x v="5"/>
    <x v="2"/>
    <x v="2"/>
    <x v="0"/>
    <n v="6.2640142999999995E-2"/>
    <n v="12.15"/>
    <n v="12.15"/>
    <x v="234"/>
    <n v="3.8"/>
    <x v="5"/>
    <n v="9.1632999999999996"/>
    <n v="3.0167242798353908"/>
  </r>
  <r>
    <x v="0"/>
    <x v="1237"/>
    <x v="7"/>
    <x v="4"/>
    <x v="4"/>
    <x v="2"/>
    <x v="2"/>
    <x v="0"/>
    <n v="4.6982428999999999E-2"/>
    <n v="8.3800000000000008"/>
    <n v="8.3800000000000008"/>
    <x v="3523"/>
    <n v="3.8"/>
    <x v="4"/>
    <n v="12.017444444444443"/>
    <n v="12.906563245823387"/>
  </r>
  <r>
    <x v="0"/>
    <x v="132"/>
    <x v="7"/>
    <x v="4"/>
    <x v="4"/>
    <x v="2"/>
    <x v="2"/>
    <x v="0"/>
    <n v="0.100602552"/>
    <n v="9.3949999999999996"/>
    <n v="9.3949999999999996"/>
    <x v="3524"/>
    <n v="3.8"/>
    <x v="4"/>
    <n v="9.8206222222222213"/>
    <n v="9.4077275146354449"/>
  </r>
  <r>
    <x v="0"/>
    <x v="546"/>
    <x v="7"/>
    <x v="4"/>
    <x v="4"/>
    <x v="2"/>
    <x v="2"/>
    <x v="0"/>
    <n v="0.128543405"/>
    <n v="9.6950000000000003"/>
    <n v="9.6950000000000003"/>
    <x v="1108"/>
    <n v="3.8"/>
    <x v="4"/>
    <n v="25.171155555555558"/>
    <n v="23.366725116039195"/>
  </r>
  <r>
    <x v="0"/>
    <x v="1498"/>
    <x v="7"/>
    <x v="4"/>
    <x v="4"/>
    <x v="2"/>
    <x v="2"/>
    <x v="0"/>
    <n v="0"/>
    <n v="19.7"/>
    <n v="19.7"/>
    <x v="3525"/>
    <n v="3.8"/>
    <x v="4"/>
    <n v="21.990111111111112"/>
    <n v="10.046243654822336"/>
  </r>
  <r>
    <x v="0"/>
    <x v="1167"/>
    <x v="13"/>
    <x v="4"/>
    <x v="4"/>
    <x v="2"/>
    <x v="2"/>
    <x v="0"/>
    <n v="4.3982463999999999E-2"/>
    <n v="14.8"/>
    <n v="14.8"/>
    <x v="728"/>
    <n v="3.8"/>
    <x v="4"/>
    <n v="12.295222222222222"/>
    <n v="7.4768243243243235"/>
  </r>
  <r>
    <x v="0"/>
    <x v="374"/>
    <x v="11"/>
    <x v="4"/>
    <x v="4"/>
    <x v="2"/>
    <x v="2"/>
    <x v="0"/>
    <n v="0.15714988499999999"/>
    <n v="11.6"/>
    <n v="11.6"/>
    <x v="3526"/>
    <n v="3.8"/>
    <x v="4"/>
    <n v="18.694155555555554"/>
    <n v="14.504086206896552"/>
  </r>
  <r>
    <x v="0"/>
    <x v="376"/>
    <x v="1"/>
    <x v="4"/>
    <x v="4"/>
    <x v="2"/>
    <x v="2"/>
    <x v="0"/>
    <n v="0.16176283499999999"/>
    <n v="15"/>
    <n v="15"/>
    <x v="603"/>
    <n v="3.8"/>
    <x v="4"/>
    <n v="20.65851111111111"/>
    <n v="12.395106666666667"/>
  </r>
  <r>
    <x v="0"/>
    <x v="231"/>
    <x v="0"/>
    <x v="4"/>
    <x v="4"/>
    <x v="2"/>
    <x v="2"/>
    <x v="0"/>
    <n v="0.132351411"/>
    <n v="12.15"/>
    <n v="12.15"/>
    <x v="3527"/>
    <n v="3.8"/>
    <x v="4"/>
    <n v="21.154133333333334"/>
    <n v="15.669728395061728"/>
  </r>
  <r>
    <x v="0"/>
    <x v="1431"/>
    <x v="8"/>
    <x v="4"/>
    <x v="4"/>
    <x v="2"/>
    <x v="2"/>
    <x v="0"/>
    <n v="1.8061324E-2"/>
    <n v="19.7"/>
    <n v="19.7"/>
    <x v="3528"/>
    <n v="3.8"/>
    <x v="4"/>
    <n v="11.399888888888889"/>
    <n v="5.2080710659898477"/>
  </r>
  <r>
    <x v="0"/>
    <x v="568"/>
    <x v="6"/>
    <x v="4"/>
    <x v="4"/>
    <x v="2"/>
    <x v="2"/>
    <x v="0"/>
    <n v="9.0130536999999997E-2"/>
    <n v="6.67"/>
    <n v="6.67"/>
    <x v="3529"/>
    <n v="3.8"/>
    <x v="4"/>
    <n v="14.606955555555556"/>
    <n v="19.709535232383811"/>
  </r>
  <r>
    <x v="0"/>
    <x v="1496"/>
    <x v="6"/>
    <x v="4"/>
    <x v="4"/>
    <x v="2"/>
    <x v="2"/>
    <x v="0"/>
    <n v="8.8373591000000001E-2"/>
    <n v="8.6549999999999994"/>
    <n v="8.6549999999999994"/>
    <x v="3313"/>
    <n v="3.8"/>
    <x v="4"/>
    <n v="13.263955555555556"/>
    <n v="13.792674754477183"/>
  </r>
  <r>
    <x v="0"/>
    <x v="712"/>
    <x v="6"/>
    <x v="4"/>
    <x v="4"/>
    <x v="2"/>
    <x v="2"/>
    <x v="0"/>
    <n v="1.4047825E-2"/>
    <n v="9.3000000000000007"/>
    <n v="9.3000000000000007"/>
    <x v="1368"/>
    <n v="3.8"/>
    <x v="4"/>
    <n v="21.834266666666664"/>
    <n v="21.129935483870966"/>
  </r>
  <r>
    <x v="0"/>
    <x v="1387"/>
    <x v="7"/>
    <x v="5"/>
    <x v="5"/>
    <x v="2"/>
    <x v="2"/>
    <x v="0"/>
    <n v="2.6520167000000001E-2"/>
    <n v="10.5"/>
    <n v="10.5"/>
    <x v="3530"/>
    <n v="3.8"/>
    <x v="5"/>
    <n v="36.203200000000002"/>
    <n v="13.791695238095238"/>
  </r>
  <r>
    <x v="0"/>
    <x v="204"/>
    <x v="10"/>
    <x v="5"/>
    <x v="5"/>
    <x v="2"/>
    <x v="2"/>
    <x v="0"/>
    <n v="6.3583940000000005E-2"/>
    <n v="11.35"/>
    <n v="11.35"/>
    <x v="238"/>
    <n v="3.8"/>
    <x v="5"/>
    <n v="22.371400000000001"/>
    <n v="7.8841938325991192"/>
  </r>
  <r>
    <x v="0"/>
    <x v="454"/>
    <x v="2"/>
    <x v="5"/>
    <x v="5"/>
    <x v="2"/>
    <x v="2"/>
    <x v="0"/>
    <n v="4.4151435000000003E-2"/>
    <n v="9.42"/>
    <n v="9.42"/>
    <x v="232"/>
    <n v="3.8"/>
    <x v="5"/>
    <n v="15.379849999999999"/>
    <n v="6.5307218683651804"/>
  </r>
  <r>
    <x v="0"/>
    <x v="1149"/>
    <x v="2"/>
    <x v="5"/>
    <x v="5"/>
    <x v="2"/>
    <x v="2"/>
    <x v="0"/>
    <n v="4.2240149999999997E-2"/>
    <n v="11.5"/>
    <n v="11.5"/>
    <x v="3531"/>
    <n v="3.8"/>
    <x v="5"/>
    <n v="48.7455"/>
    <n v="16.954956521739131"/>
  </r>
  <r>
    <x v="0"/>
    <x v="726"/>
    <x v="0"/>
    <x v="5"/>
    <x v="5"/>
    <x v="2"/>
    <x v="2"/>
    <x v="0"/>
    <n v="0.103503049"/>
    <n v="6.11"/>
    <n v="6.11"/>
    <x v="3532"/>
    <n v="3.8"/>
    <x v="5"/>
    <n v="32.424199999999999"/>
    <n v="21.226972176759411"/>
  </r>
  <r>
    <x v="0"/>
    <x v="266"/>
    <x v="0"/>
    <x v="5"/>
    <x v="5"/>
    <x v="2"/>
    <x v="0"/>
    <x v="0"/>
    <n v="0"/>
    <n v="20.2"/>
    <n v="20.2"/>
    <x v="3533"/>
    <n v="3.8"/>
    <x v="5"/>
    <n v="32.266950000000001"/>
    <n v="6.3894950495049514"/>
  </r>
  <r>
    <x v="0"/>
    <x v="1403"/>
    <x v="8"/>
    <x v="5"/>
    <x v="5"/>
    <x v="2"/>
    <x v="0"/>
    <x v="0"/>
    <n v="4.0216229999999999E-2"/>
    <n v="7.97"/>
    <n v="7.97"/>
    <x v="3534"/>
    <n v="3.8"/>
    <x v="5"/>
    <n v="22.612850000000002"/>
    <n v="11.348983688833126"/>
  </r>
  <r>
    <x v="0"/>
    <x v="663"/>
    <x v="6"/>
    <x v="5"/>
    <x v="5"/>
    <x v="2"/>
    <x v="0"/>
    <x v="0"/>
    <n v="8.5617517000000004E-2"/>
    <n v="10.65"/>
    <n v="10.65"/>
    <x v="3535"/>
    <n v="3.8"/>
    <x v="5"/>
    <n v="57.341700000000003"/>
    <n v="21.536788732394367"/>
  </r>
  <r>
    <x v="1"/>
    <x v="545"/>
    <x v="6"/>
    <x v="8"/>
    <x v="8"/>
    <x v="2"/>
    <x v="1"/>
    <x v="0"/>
    <n v="7.5516649999999999E-3"/>
    <n v="20.75"/>
    <n v="20.75"/>
    <x v="106"/>
    <n v="3.8"/>
    <x v="8"/>
    <n v="15.308885714285713"/>
    <n v="5.1644433734939756"/>
  </r>
  <r>
    <x v="1"/>
    <x v="936"/>
    <x v="7"/>
    <x v="8"/>
    <x v="8"/>
    <x v="2"/>
    <x v="1"/>
    <x v="0"/>
    <n v="4.6262201000000003E-2"/>
    <n v="6.15"/>
    <n v="6.15"/>
    <x v="3536"/>
    <n v="3.8"/>
    <x v="8"/>
    <n v="13.976914285714285"/>
    <n v="15.908682926829266"/>
  </r>
  <r>
    <x v="1"/>
    <x v="1146"/>
    <x v="7"/>
    <x v="8"/>
    <x v="8"/>
    <x v="2"/>
    <x v="1"/>
    <x v="0"/>
    <n v="2.8516696000000001E-2"/>
    <n v="9.3000000000000007"/>
    <n v="9.3000000000000007"/>
    <x v="3537"/>
    <n v="3.8"/>
    <x v="8"/>
    <n v="27.801942857142855"/>
    <n v="20.926193548387094"/>
  </r>
  <r>
    <x v="1"/>
    <x v="1309"/>
    <x v="1"/>
    <x v="8"/>
    <x v="8"/>
    <x v="2"/>
    <x v="1"/>
    <x v="0"/>
    <n v="3.4880143000000002E-2"/>
    <n v="5.94"/>
    <n v="5.94"/>
    <x v="3538"/>
    <n v="3.8"/>
    <x v="8"/>
    <n v="25.4192"/>
    <n v="29.955286195286195"/>
  </r>
  <r>
    <x v="1"/>
    <x v="1499"/>
    <x v="1"/>
    <x v="8"/>
    <x v="8"/>
    <x v="2"/>
    <x v="1"/>
    <x v="0"/>
    <n v="0.139202085"/>
    <n v="8.7100000000000009"/>
    <n v="8.7100000000000009"/>
    <x v="3539"/>
    <n v="3.8"/>
    <x v="8"/>
    <n v="6.5910857142857138"/>
    <n v="5.2970838117106771"/>
  </r>
  <r>
    <x v="1"/>
    <x v="1217"/>
    <x v="1"/>
    <x v="8"/>
    <x v="8"/>
    <x v="2"/>
    <x v="1"/>
    <x v="0"/>
    <n v="3.0121709E-2"/>
    <n v="12.1"/>
    <n v="12.1"/>
    <x v="3540"/>
    <n v="3.8"/>
    <x v="8"/>
    <n v="11.152428571428571"/>
    <n v="6.4518181818181812"/>
  </r>
  <r>
    <x v="1"/>
    <x v="115"/>
    <x v="10"/>
    <x v="8"/>
    <x v="8"/>
    <x v="2"/>
    <x v="1"/>
    <x v="0"/>
    <n v="2.4190156000000001E-2"/>
    <n v="12.6"/>
    <n v="12.6"/>
    <x v="3541"/>
    <n v="3.8"/>
    <x v="8"/>
    <n v="4.9267714285714286"/>
    <n v="2.7370952380952382"/>
  </r>
  <r>
    <x v="1"/>
    <x v="564"/>
    <x v="5"/>
    <x v="8"/>
    <x v="8"/>
    <x v="2"/>
    <x v="1"/>
    <x v="0"/>
    <n v="2.8592842E-2"/>
    <n v="12.15"/>
    <n v="12.15"/>
    <x v="804"/>
    <n v="3.8"/>
    <x v="8"/>
    <n v="21.581542857142857"/>
    <n v="12.433810699588475"/>
  </r>
  <r>
    <x v="1"/>
    <x v="1144"/>
    <x v="5"/>
    <x v="8"/>
    <x v="8"/>
    <x v="2"/>
    <x v="1"/>
    <x v="0"/>
    <n v="8.7923199999999993E-3"/>
    <n v="14.15"/>
    <n v="14.15"/>
    <x v="3052"/>
    <n v="3.8"/>
    <x v="8"/>
    <n v="27.858714285714285"/>
    <n v="13.781696113074204"/>
  </r>
  <r>
    <x v="1"/>
    <x v="805"/>
    <x v="5"/>
    <x v="8"/>
    <x v="8"/>
    <x v="2"/>
    <x v="1"/>
    <x v="0"/>
    <n v="9.9893423999999995E-2"/>
    <n v="20.2"/>
    <n v="20.2"/>
    <x v="3542"/>
    <n v="3.8"/>
    <x v="8"/>
    <n v="26.812828571428572"/>
    <n v="9.2915742574257418"/>
  </r>
  <r>
    <x v="1"/>
    <x v="1375"/>
    <x v="15"/>
    <x v="8"/>
    <x v="8"/>
    <x v="2"/>
    <x v="1"/>
    <x v="0"/>
    <n v="3.7901580999999997E-2"/>
    <n v="14.15"/>
    <n v="14.15"/>
    <x v="3543"/>
    <n v="3.8"/>
    <x v="8"/>
    <n v="18.043514285714284"/>
    <n v="8.9261201413427553"/>
  </r>
  <r>
    <x v="0"/>
    <x v="1237"/>
    <x v="7"/>
    <x v="8"/>
    <x v="8"/>
    <x v="2"/>
    <x v="1"/>
    <x v="0"/>
    <n v="4.6878474000000003E-2"/>
    <n v="8.3800000000000008"/>
    <n v="8.3800000000000008"/>
    <x v="1343"/>
    <n v="3.8"/>
    <x v="8"/>
    <n v="15.693857142857143"/>
    <n v="13.10942720763723"/>
  </r>
  <r>
    <x v="0"/>
    <x v="649"/>
    <x v="7"/>
    <x v="8"/>
    <x v="8"/>
    <x v="2"/>
    <x v="1"/>
    <x v="0"/>
    <n v="6.9903773000000002E-2"/>
    <n v="16.7"/>
    <n v="16.7"/>
    <x v="3544"/>
    <n v="3.8"/>
    <x v="8"/>
    <n v="26.945914285714284"/>
    <n v="11.294694610778443"/>
  </r>
  <r>
    <x v="0"/>
    <x v="202"/>
    <x v="1"/>
    <x v="8"/>
    <x v="8"/>
    <x v="2"/>
    <x v="1"/>
    <x v="0"/>
    <n v="3.1261583000000003E-2"/>
    <n v="14"/>
    <n v="14"/>
    <x v="3545"/>
    <n v="3.8"/>
    <x v="8"/>
    <n v="7.5091428571428569"/>
    <n v="3.7545714285714284"/>
  </r>
  <r>
    <x v="0"/>
    <x v="1226"/>
    <x v="0"/>
    <x v="8"/>
    <x v="8"/>
    <x v="2"/>
    <x v="1"/>
    <x v="0"/>
    <n v="6.3805138999999997E-2"/>
    <n v="9.8000000000000007"/>
    <n v="9.8000000000000007"/>
    <x v="2058"/>
    <n v="3.8"/>
    <x v="8"/>
    <n v="16.764171428571427"/>
    <n v="11.974408163265306"/>
  </r>
  <r>
    <x v="0"/>
    <x v="769"/>
    <x v="0"/>
    <x v="8"/>
    <x v="8"/>
    <x v="2"/>
    <x v="1"/>
    <x v="0"/>
    <n v="2.4986330000000001E-2"/>
    <n v="10.5"/>
    <n v="10.5"/>
    <x v="3546"/>
    <n v="3.8"/>
    <x v="8"/>
    <n v="30.964400000000001"/>
    <n v="20.642933333333332"/>
  </r>
  <r>
    <x v="0"/>
    <x v="1282"/>
    <x v="6"/>
    <x v="8"/>
    <x v="8"/>
    <x v="2"/>
    <x v="1"/>
    <x v="0"/>
    <n v="1.0937229E-2"/>
    <n v="6.63"/>
    <n v="6.63"/>
    <x v="3547"/>
    <n v="3.8"/>
    <x v="8"/>
    <n v="7.9798285714285715"/>
    <n v="8.425158371040725"/>
  </r>
  <r>
    <x v="0"/>
    <x v="1241"/>
    <x v="6"/>
    <x v="8"/>
    <x v="8"/>
    <x v="2"/>
    <x v="1"/>
    <x v="0"/>
    <n v="2.1002640999999999E-2"/>
    <n v="9.2850000000000001"/>
    <n v="9.2850000000000001"/>
    <x v="476"/>
    <n v="3.8"/>
    <x v="8"/>
    <n v="23.022542857142859"/>
    <n v="17.356790522347875"/>
  </r>
  <r>
    <x v="0"/>
    <x v="766"/>
    <x v="3"/>
    <x v="8"/>
    <x v="8"/>
    <x v="2"/>
    <x v="1"/>
    <x v="0"/>
    <n v="0.151925271"/>
    <n v="6.11"/>
    <n v="6.11"/>
    <x v="3548"/>
    <n v="3.8"/>
    <x v="8"/>
    <n v="6.6583714285714288"/>
    <n v="7.6282487725040919"/>
  </r>
  <r>
    <x v="1"/>
    <x v="1483"/>
    <x v="5"/>
    <x v="8"/>
    <x v="8"/>
    <x v="2"/>
    <x v="1"/>
    <x v="0"/>
    <n v="6.9403340999999993E-2"/>
    <n v="8.6"/>
    <n v="8.6"/>
    <x v="3549"/>
    <n v="3.8"/>
    <x v="8"/>
    <n v="13.030657142857143"/>
    <n v="10.606348837209303"/>
  </r>
  <r>
    <x v="1"/>
    <x v="983"/>
    <x v="13"/>
    <x v="6"/>
    <x v="6"/>
    <x v="1"/>
    <x v="0"/>
    <x v="2"/>
    <n v="3.6360676000000001E-2"/>
    <n v="12.15"/>
    <n v="12.15"/>
    <x v="3550"/>
    <n v="3.8"/>
    <x v="6"/>
    <n v="12.770646153846155"/>
    <n v="13.664065843621399"/>
  </r>
  <r>
    <x v="1"/>
    <x v="50"/>
    <x v="1"/>
    <x v="6"/>
    <x v="6"/>
    <x v="1"/>
    <x v="0"/>
    <x v="2"/>
    <n v="4.0446145000000003E-2"/>
    <n v="10.1"/>
    <n v="10.1"/>
    <x v="3551"/>
    <n v="3.8"/>
    <x v="6"/>
    <n v="9.0857692307692304"/>
    <n v="11.694554455445545"/>
  </r>
  <r>
    <x v="1"/>
    <x v="1150"/>
    <x v="0"/>
    <x v="6"/>
    <x v="6"/>
    <x v="1"/>
    <x v="0"/>
    <x v="2"/>
    <n v="0.108253944"/>
    <n v="10.895"/>
    <n v="10.895"/>
    <x v="3552"/>
    <n v="3.8"/>
    <x v="6"/>
    <n v="14.990723076923077"/>
    <n v="17.887049105094082"/>
  </r>
  <r>
    <x v="1"/>
    <x v="1368"/>
    <x v="4"/>
    <x v="6"/>
    <x v="6"/>
    <x v="1"/>
    <x v="0"/>
    <x v="2"/>
    <n v="2.0280475999999999E-2"/>
    <n v="15.2"/>
    <n v="15.2"/>
    <x v="3553"/>
    <n v="3.8"/>
    <x v="6"/>
    <n v="3.7771846153846154"/>
    <n v="3.2304868421052633"/>
  </r>
  <r>
    <x v="1"/>
    <x v="945"/>
    <x v="5"/>
    <x v="6"/>
    <x v="6"/>
    <x v="1"/>
    <x v="0"/>
    <x v="2"/>
    <n v="4.3828292999999997E-2"/>
    <n v="6.59"/>
    <n v="6.59"/>
    <x v="3554"/>
    <n v="3.8"/>
    <x v="6"/>
    <n v="9.3392153846153843"/>
    <n v="18.423338391502277"/>
  </r>
  <r>
    <x v="1"/>
    <x v="1407"/>
    <x v="5"/>
    <x v="6"/>
    <x v="6"/>
    <x v="1"/>
    <x v="0"/>
    <x v="2"/>
    <n v="0.112402118"/>
    <n v="17.100000000000001"/>
    <n v="17.100000000000001"/>
    <x v="3555"/>
    <n v="3.8"/>
    <x v="6"/>
    <n v="8.6912307692307689"/>
    <n v="6.6073684210526311"/>
  </r>
  <r>
    <x v="1"/>
    <x v="256"/>
    <x v="6"/>
    <x v="6"/>
    <x v="6"/>
    <x v="1"/>
    <x v="2"/>
    <x v="2"/>
    <n v="9.0480214000000003E-2"/>
    <n v="20.350000000000001"/>
    <n v="20.350000000000001"/>
    <x v="270"/>
    <n v="3.8"/>
    <x v="6"/>
    <n v="9.1958923076923078"/>
    <n v="5.8745257985257977"/>
  </r>
  <r>
    <x v="0"/>
    <x v="206"/>
    <x v="2"/>
    <x v="6"/>
    <x v="6"/>
    <x v="1"/>
    <x v="2"/>
    <x v="2"/>
    <n v="0"/>
    <n v="20.100000000000001"/>
    <n v="20.100000000000001"/>
    <x v="213"/>
    <n v="3.8"/>
    <x v="6"/>
    <n v="11.710507692307694"/>
    <n v="7.5739601990049747"/>
  </r>
  <r>
    <x v="0"/>
    <x v="41"/>
    <x v="0"/>
    <x v="6"/>
    <x v="6"/>
    <x v="1"/>
    <x v="2"/>
    <x v="2"/>
    <n v="3.1685528999999997E-2"/>
    <n v="15.7"/>
    <n v="15.7"/>
    <x v="3556"/>
    <n v="3.8"/>
    <x v="6"/>
    <n v="4.8579692307692302"/>
    <n v="4.0225222929936306"/>
  </r>
  <r>
    <x v="0"/>
    <x v="735"/>
    <x v="0"/>
    <x v="6"/>
    <x v="6"/>
    <x v="1"/>
    <x v="2"/>
    <x v="2"/>
    <n v="0.10985775"/>
    <n v="19"/>
    <n v="19"/>
    <x v="3557"/>
    <n v="3.8"/>
    <x v="6"/>
    <n v="14.524723076923078"/>
    <n v="9.9379684210526325"/>
  </r>
  <r>
    <x v="0"/>
    <x v="1043"/>
    <x v="6"/>
    <x v="6"/>
    <x v="6"/>
    <x v="1"/>
    <x v="2"/>
    <x v="2"/>
    <n v="0.14383178699999999"/>
    <n v="11.15"/>
    <n v="11.15"/>
    <x v="3558"/>
    <n v="3.8"/>
    <x v="6"/>
    <n v="13.075307692307693"/>
    <n v="15.2447533632287"/>
  </r>
  <r>
    <x v="0"/>
    <x v="1052"/>
    <x v="6"/>
    <x v="6"/>
    <x v="6"/>
    <x v="1"/>
    <x v="1"/>
    <x v="2"/>
    <n v="7.7029194999999995E-2"/>
    <n v="20.6"/>
    <n v="20.6"/>
    <x v="3559"/>
    <n v="3.8"/>
    <x v="6"/>
    <n v="13.633415384615384"/>
    <n v="8.6036116504854352"/>
  </r>
  <r>
    <x v="0"/>
    <x v="1228"/>
    <x v="6"/>
    <x v="6"/>
    <x v="6"/>
    <x v="1"/>
    <x v="1"/>
    <x v="2"/>
    <n v="3.4942397E-2"/>
    <n v="19.850000000000001"/>
    <n v="19.850000000000001"/>
    <x v="3560"/>
    <n v="3.8"/>
    <x v="6"/>
    <n v="4.7630307692307694"/>
    <n v="3.1193652392947104"/>
  </r>
  <r>
    <x v="1"/>
    <x v="490"/>
    <x v="1"/>
    <x v="3"/>
    <x v="3"/>
    <x v="1"/>
    <x v="2"/>
    <x v="0"/>
    <n v="8.2483516000000007E-2"/>
    <n v="19.5"/>
    <n v="19.5"/>
    <x v="3561"/>
    <n v="3.8"/>
    <x v="3"/>
    <n v="17.920020000000001"/>
    <n v="9.1897538461538453"/>
  </r>
  <r>
    <x v="1"/>
    <x v="1326"/>
    <x v="13"/>
    <x v="3"/>
    <x v="3"/>
    <x v="1"/>
    <x v="2"/>
    <x v="0"/>
    <n v="4.8741487E-2"/>
    <n v="12.6"/>
    <n v="12.6"/>
    <x v="3562"/>
    <n v="3.8"/>
    <x v="3"/>
    <n v="6.0419400000000003"/>
    <n v="4.7951904761904762"/>
  </r>
  <r>
    <x v="1"/>
    <x v="631"/>
    <x v="10"/>
    <x v="3"/>
    <x v="3"/>
    <x v="1"/>
    <x v="2"/>
    <x v="0"/>
    <n v="5.8298384000000002E-2"/>
    <n v="7.0750000000000002"/>
    <n v="7.0750000000000002"/>
    <x v="3563"/>
    <n v="3.8"/>
    <x v="3"/>
    <n v="14.581280000000001"/>
    <n v="20.60958303886926"/>
  </r>
  <r>
    <x v="1"/>
    <x v="773"/>
    <x v="0"/>
    <x v="3"/>
    <x v="3"/>
    <x v="1"/>
    <x v="2"/>
    <x v="0"/>
    <n v="5.9797172000000003E-2"/>
    <n v="11.1"/>
    <n v="11.1"/>
    <x v="3564"/>
    <n v="3.8"/>
    <x v="3"/>
    <n v="15.18366"/>
    <n v="13.678972972972973"/>
  </r>
  <r>
    <x v="1"/>
    <x v="1205"/>
    <x v="0"/>
    <x v="3"/>
    <x v="3"/>
    <x v="1"/>
    <x v="2"/>
    <x v="0"/>
    <n v="0.17422833800000001"/>
    <n v="17.7"/>
    <n v="17.7"/>
    <x v="3565"/>
    <n v="3.8"/>
    <x v="3"/>
    <n v="11.718340000000001"/>
    <n v="6.6205310734463279"/>
  </r>
  <r>
    <x v="1"/>
    <x v="346"/>
    <x v="12"/>
    <x v="3"/>
    <x v="3"/>
    <x v="1"/>
    <x v="2"/>
    <x v="0"/>
    <n v="7.1916750000000002E-2"/>
    <n v="8.3949999999999996"/>
    <n v="8.3949999999999996"/>
    <x v="3566"/>
    <n v="3.8"/>
    <x v="3"/>
    <n v="25.480399999999999"/>
    <n v="30.351876116736154"/>
  </r>
  <r>
    <x v="1"/>
    <x v="1500"/>
    <x v="4"/>
    <x v="3"/>
    <x v="3"/>
    <x v="1"/>
    <x v="2"/>
    <x v="0"/>
    <n v="0.152429537"/>
    <n v="7.68"/>
    <n v="7.68"/>
    <x v="3567"/>
    <n v="3.8"/>
    <x v="3"/>
    <n v="8.5522400000000012"/>
    <n v="11.135729166666668"/>
  </r>
  <r>
    <x v="1"/>
    <x v="1218"/>
    <x v="4"/>
    <x v="3"/>
    <x v="3"/>
    <x v="1"/>
    <x v="2"/>
    <x v="0"/>
    <n v="7.7169841000000003E-2"/>
    <n v="13.65"/>
    <n v="13.65"/>
    <x v="3568"/>
    <n v="3.8"/>
    <x v="3"/>
    <n v="5.5593000000000004"/>
    <n v="4.072747252747253"/>
  </r>
  <r>
    <x v="1"/>
    <x v="643"/>
    <x v="5"/>
    <x v="3"/>
    <x v="3"/>
    <x v="1"/>
    <x v="2"/>
    <x v="0"/>
    <n v="1.4262413E-2"/>
    <n v="19.5"/>
    <n v="19.5"/>
    <x v="3569"/>
    <n v="3.8"/>
    <x v="3"/>
    <n v="5.7161400000000002"/>
    <n v="2.9313538461538462"/>
  </r>
  <r>
    <x v="1"/>
    <x v="195"/>
    <x v="9"/>
    <x v="3"/>
    <x v="3"/>
    <x v="1"/>
    <x v="2"/>
    <x v="0"/>
    <n v="1.2089479E-2"/>
    <n v="13.1"/>
    <n v="13.1"/>
    <x v="177"/>
    <n v="3.8"/>
    <x v="3"/>
    <n v="18.985300000000002"/>
    <n v="14.49259541984733"/>
  </r>
  <r>
    <x v="1"/>
    <x v="89"/>
    <x v="9"/>
    <x v="3"/>
    <x v="3"/>
    <x v="1"/>
    <x v="2"/>
    <x v="0"/>
    <n v="1.3355306000000001E-2"/>
    <n v="16.350000000000001"/>
    <n v="16.350000000000001"/>
    <x v="3570"/>
    <n v="3.8"/>
    <x v="3"/>
    <n v="10.552800000000001"/>
    <n v="6.454311926605504"/>
  </r>
  <r>
    <x v="0"/>
    <x v="1302"/>
    <x v="7"/>
    <x v="3"/>
    <x v="3"/>
    <x v="1"/>
    <x v="2"/>
    <x v="0"/>
    <n v="6.5729039000000003E-2"/>
    <n v="6.0350000000000001"/>
    <n v="6.0350000000000001"/>
    <x v="3571"/>
    <n v="3.8"/>
    <x v="3"/>
    <n v="18.8324"/>
    <n v="31.205302402651203"/>
  </r>
  <r>
    <x v="0"/>
    <x v="261"/>
    <x v="7"/>
    <x v="3"/>
    <x v="3"/>
    <x v="1"/>
    <x v="2"/>
    <x v="0"/>
    <n v="2.4875871000000001E-2"/>
    <n v="10.3"/>
    <n v="10.3"/>
    <x v="3572"/>
    <n v="3.8"/>
    <x v="3"/>
    <n v="17.304220000000001"/>
    <n v="16.80021359223301"/>
  </r>
  <r>
    <x v="0"/>
    <x v="217"/>
    <x v="7"/>
    <x v="3"/>
    <x v="3"/>
    <x v="1"/>
    <x v="2"/>
    <x v="0"/>
    <n v="0"/>
    <n v="20.2"/>
    <n v="20.2"/>
    <x v="1031"/>
    <n v="3.8"/>
    <x v="3"/>
    <n v="19.7211"/>
    <n v="9.7629207920792087"/>
  </r>
  <r>
    <x v="0"/>
    <x v="1182"/>
    <x v="1"/>
    <x v="3"/>
    <x v="3"/>
    <x v="1"/>
    <x v="2"/>
    <x v="0"/>
    <n v="4.0172077E-2"/>
    <n v="8.6"/>
    <n v="8.6"/>
    <x v="3573"/>
    <n v="3.8"/>
    <x v="3"/>
    <n v="18.8553"/>
    <n v="21.924767441860467"/>
  </r>
  <r>
    <x v="0"/>
    <x v="109"/>
    <x v="1"/>
    <x v="3"/>
    <x v="3"/>
    <x v="1"/>
    <x v="2"/>
    <x v="0"/>
    <n v="8.1849120000000008E-3"/>
    <n v="16.75"/>
    <n v="16.75"/>
    <x v="1493"/>
    <n v="3.8"/>
    <x v="3"/>
    <n v="10.12674"/>
    <n v="6.0458149253731337"/>
  </r>
  <r>
    <x v="0"/>
    <x v="512"/>
    <x v="10"/>
    <x v="3"/>
    <x v="3"/>
    <x v="1"/>
    <x v="2"/>
    <x v="0"/>
    <n v="1.4781046000000001E-2"/>
    <n v="20.25"/>
    <n v="20.25"/>
    <x v="1844"/>
    <n v="3.8"/>
    <x v="3"/>
    <n v="19.381620000000002"/>
    <n v="9.5711703703703712"/>
  </r>
  <r>
    <x v="0"/>
    <x v="1444"/>
    <x v="2"/>
    <x v="3"/>
    <x v="3"/>
    <x v="1"/>
    <x v="2"/>
    <x v="0"/>
    <n v="6.6121872999999998E-2"/>
    <n v="15.15"/>
    <n v="15.15"/>
    <x v="3574"/>
    <n v="3.8"/>
    <x v="3"/>
    <n v="14.567599999999999"/>
    <n v="9.6155775577557741"/>
  </r>
  <r>
    <x v="0"/>
    <x v="1176"/>
    <x v="8"/>
    <x v="3"/>
    <x v="3"/>
    <x v="1"/>
    <x v="2"/>
    <x v="0"/>
    <n v="7.6058483999999996E-2"/>
    <n v="17.600000000000001"/>
    <n v="17.600000000000001"/>
    <x v="3575"/>
    <n v="3.8"/>
    <x v="3"/>
    <n v="11.18202"/>
    <n v="6.3534204545454545"/>
  </r>
  <r>
    <x v="0"/>
    <x v="213"/>
    <x v="6"/>
    <x v="3"/>
    <x v="3"/>
    <x v="1"/>
    <x v="2"/>
    <x v="0"/>
    <n v="0.125170423"/>
    <n v="13.5"/>
    <n v="13.5"/>
    <x v="3576"/>
    <n v="3.8"/>
    <x v="3"/>
    <n v="26.149099999999997"/>
    <n v="19.369703703703703"/>
  </r>
  <r>
    <x v="0"/>
    <x v="471"/>
    <x v="6"/>
    <x v="3"/>
    <x v="3"/>
    <x v="1"/>
    <x v="2"/>
    <x v="0"/>
    <n v="9.9305139999999997E-3"/>
    <n v="14.85"/>
    <n v="14.85"/>
    <x v="3577"/>
    <n v="3.8"/>
    <x v="3"/>
    <n v="15.7463"/>
    <n v="10.603569023569023"/>
  </r>
  <r>
    <x v="0"/>
    <x v="1501"/>
    <x v="10"/>
    <x v="1"/>
    <x v="1"/>
    <x v="1"/>
    <x v="0"/>
    <x v="1"/>
    <n v="7.5705989999999999E-3"/>
    <n v="17.5"/>
    <n v="17.5"/>
    <x v="576"/>
    <n v="4.2"/>
    <x v="1"/>
    <n v="72.305099999999996"/>
    <n v="8.2634399999999992"/>
  </r>
  <r>
    <x v="1"/>
    <x v="458"/>
    <x v="12"/>
    <x v="1"/>
    <x v="1"/>
    <x v="1"/>
    <x v="0"/>
    <x v="1"/>
    <n v="2.1005399000000001E-2"/>
    <n v="14.7"/>
    <n v="14.7"/>
    <x v="3108"/>
    <n v="3.9"/>
    <x v="1"/>
    <n v="72.256399999999999"/>
    <n v="9.8308027210884354"/>
  </r>
  <r>
    <x v="1"/>
    <x v="872"/>
    <x v="3"/>
    <x v="1"/>
    <x v="1"/>
    <x v="1"/>
    <x v="0"/>
    <x v="1"/>
    <n v="2.9902679000000001E-2"/>
    <n v="12.1"/>
    <n v="12.1"/>
    <x v="3578"/>
    <n v="4.2"/>
    <x v="1"/>
    <n v="72.172200000000004"/>
    <n v="11.929289256198349"/>
  </r>
  <r>
    <x v="0"/>
    <x v="790"/>
    <x v="2"/>
    <x v="1"/>
    <x v="1"/>
    <x v="1"/>
    <x v="0"/>
    <x v="1"/>
    <n v="0.105573769"/>
    <n v="14"/>
    <n v="14"/>
    <x v="3579"/>
    <n v="4"/>
    <x v="1"/>
    <n v="71.990600000000001"/>
    <n v="10.284371428571429"/>
  </r>
  <r>
    <x v="0"/>
    <x v="76"/>
    <x v="10"/>
    <x v="1"/>
    <x v="1"/>
    <x v="1"/>
    <x v="0"/>
    <x v="1"/>
    <n v="2.9843735999999999E-2"/>
    <n v="14"/>
    <n v="14"/>
    <x v="3580"/>
    <n v="4"/>
    <x v="1"/>
    <n v="71.9893"/>
    <n v="10.284185714285714"/>
  </r>
  <r>
    <x v="1"/>
    <x v="1197"/>
    <x v="7"/>
    <x v="1"/>
    <x v="1"/>
    <x v="1"/>
    <x v="0"/>
    <x v="1"/>
    <n v="0.10339830899999999"/>
    <n v="9.17"/>
    <n v="9.17"/>
    <x v="3581"/>
    <n v="4.2"/>
    <x v="1"/>
    <n v="71.973500000000001"/>
    <n v="15.697600872410034"/>
  </r>
  <r>
    <x v="0"/>
    <x v="396"/>
    <x v="6"/>
    <x v="1"/>
    <x v="1"/>
    <x v="1"/>
    <x v="0"/>
    <x v="1"/>
    <n v="0.16037130499999999"/>
    <n v="16.5"/>
    <n v="16.5"/>
    <x v="2629"/>
    <n v="4"/>
    <x v="1"/>
    <n v="71.956400000000002"/>
    <n v="8.7219878787878784"/>
  </r>
  <r>
    <x v="1"/>
    <x v="741"/>
    <x v="9"/>
    <x v="1"/>
    <x v="1"/>
    <x v="1"/>
    <x v="0"/>
    <x v="1"/>
    <n v="0.120770963"/>
    <n v="7.39"/>
    <n v="7.39"/>
    <x v="3506"/>
    <n v="4.2"/>
    <x v="1"/>
    <n v="71.723500000000001"/>
    <n v="19.410960757780785"/>
  </r>
  <r>
    <x v="1"/>
    <x v="1232"/>
    <x v="5"/>
    <x v="1"/>
    <x v="1"/>
    <x v="1"/>
    <x v="0"/>
    <x v="1"/>
    <n v="1.3183517E-2"/>
    <n v="8.18"/>
    <n v="8.18"/>
    <x v="955"/>
    <n v="4"/>
    <x v="1"/>
    <n v="71.557699999999997"/>
    <n v="17.495770171149143"/>
  </r>
  <r>
    <x v="1"/>
    <x v="631"/>
    <x v="10"/>
    <x v="1"/>
    <x v="1"/>
    <x v="1"/>
    <x v="0"/>
    <x v="1"/>
    <n v="5.8584619999999997E-2"/>
    <n v="7.0750000000000002"/>
    <n v="7.0750000000000002"/>
    <x v="3582"/>
    <n v="4"/>
    <x v="1"/>
    <n v="71.356399999999994"/>
    <n v="20.171420494699646"/>
  </r>
  <r>
    <x v="0"/>
    <x v="0"/>
    <x v="0"/>
    <x v="1"/>
    <x v="1"/>
    <x v="1"/>
    <x v="0"/>
    <x v="1"/>
    <n v="0.10026502700000001"/>
    <n v="15.1"/>
    <n v="15.1"/>
    <x v="3583"/>
    <n v="3.2"/>
    <x v="1"/>
    <n v="71.289299999999997"/>
    <n v="9.4422913907284762"/>
  </r>
  <r>
    <x v="0"/>
    <x v="602"/>
    <x v="6"/>
    <x v="1"/>
    <x v="1"/>
    <x v="1"/>
    <x v="0"/>
    <x v="1"/>
    <n v="0.13003120700000001"/>
    <n v="5.0949999999999998"/>
    <n v="5.0949999999999998"/>
    <x v="1596"/>
    <n v="4.0999999999999996"/>
    <x v="1"/>
    <n v="71.241900000000001"/>
    <n v="27.965417075564279"/>
  </r>
  <r>
    <x v="1"/>
    <x v="1011"/>
    <x v="7"/>
    <x v="1"/>
    <x v="1"/>
    <x v="1"/>
    <x v="0"/>
    <x v="1"/>
    <n v="9.3843350000000006E-2"/>
    <n v="14.85"/>
    <n v="14.85"/>
    <x v="3584"/>
    <n v="4.0999999999999996"/>
    <x v="1"/>
    <n v="71.190600000000003"/>
    <n v="9.587959595959596"/>
  </r>
  <r>
    <x v="0"/>
    <x v="288"/>
    <x v="13"/>
    <x v="1"/>
    <x v="1"/>
    <x v="1"/>
    <x v="0"/>
    <x v="1"/>
    <n v="0.114318263"/>
    <n v="12.8"/>
    <n v="12.8"/>
    <x v="3585"/>
    <n v="5"/>
    <x v="1"/>
    <n v="71.141900000000007"/>
    <n v="11.115921875"/>
  </r>
  <r>
    <x v="1"/>
    <x v="1502"/>
    <x v="3"/>
    <x v="1"/>
    <x v="1"/>
    <x v="1"/>
    <x v="0"/>
    <x v="1"/>
    <n v="4.1112693999999998E-2"/>
    <n v="11.6"/>
    <n v="11.6"/>
    <x v="3064"/>
    <n v="3.8"/>
    <x v="1"/>
    <n v="71.0077"/>
    <n v="12.242706896551724"/>
  </r>
  <r>
    <x v="1"/>
    <x v="1317"/>
    <x v="6"/>
    <x v="1"/>
    <x v="1"/>
    <x v="1"/>
    <x v="0"/>
    <x v="1"/>
    <n v="5.4455125E-2"/>
    <n v="18.25"/>
    <n v="18.25"/>
    <x v="3064"/>
    <n v="3"/>
    <x v="1"/>
    <n v="71.0077"/>
    <n v="7.7816657534246572"/>
  </r>
  <r>
    <x v="0"/>
    <x v="857"/>
    <x v="6"/>
    <x v="1"/>
    <x v="1"/>
    <x v="1"/>
    <x v="0"/>
    <x v="1"/>
    <n v="1.3551445000000001E-2"/>
    <n v="10.5"/>
    <n v="10.5"/>
    <x v="3064"/>
    <n v="4"/>
    <x v="1"/>
    <n v="71.0077"/>
    <n v="13.525276190476191"/>
  </r>
  <r>
    <x v="0"/>
    <x v="915"/>
    <x v="1"/>
    <x v="1"/>
    <x v="1"/>
    <x v="1"/>
    <x v="0"/>
    <x v="1"/>
    <n v="3.4841088999999999E-2"/>
    <n v="19.25"/>
    <n v="19.25"/>
    <x v="3586"/>
    <n v="4"/>
    <x v="1"/>
    <n v="70.574799999999996"/>
    <n v="7.332446753246753"/>
  </r>
  <r>
    <x v="1"/>
    <x v="130"/>
    <x v="3"/>
    <x v="1"/>
    <x v="1"/>
    <x v="1"/>
    <x v="0"/>
    <x v="1"/>
    <n v="3.0920531000000001E-2"/>
    <n v="13.85"/>
    <n v="13.85"/>
    <x v="853"/>
    <n v="4.8"/>
    <x v="1"/>
    <n v="70.5077"/>
    <n v="10.181617328519856"/>
  </r>
  <r>
    <x v="1"/>
    <x v="1324"/>
    <x v="4"/>
    <x v="1"/>
    <x v="1"/>
    <x v="1"/>
    <x v="0"/>
    <x v="1"/>
    <n v="6.8055818000000004E-2"/>
    <n v="7.39"/>
    <n v="7.39"/>
    <x v="3587"/>
    <n v="4"/>
    <x v="1"/>
    <n v="70.390600000000006"/>
    <n v="19.050230040595402"/>
  </r>
  <r>
    <x v="1"/>
    <x v="198"/>
    <x v="6"/>
    <x v="1"/>
    <x v="1"/>
    <x v="1"/>
    <x v="0"/>
    <x v="1"/>
    <n v="1.2659235E-2"/>
    <n v="18.2"/>
    <n v="18.2"/>
    <x v="3588"/>
    <n v="4.2"/>
    <x v="1"/>
    <n v="70.358999999999995"/>
    <n v="7.7317582417582411"/>
  </r>
  <r>
    <x v="1"/>
    <x v="1385"/>
    <x v="2"/>
    <x v="1"/>
    <x v="1"/>
    <x v="1"/>
    <x v="0"/>
    <x v="1"/>
    <n v="4.6043736000000002E-2"/>
    <n v="10"/>
    <n v="10"/>
    <x v="3589"/>
    <n v="5"/>
    <x v="1"/>
    <n v="70.308999999999997"/>
    <n v="14.0618"/>
  </r>
  <r>
    <x v="1"/>
    <x v="786"/>
    <x v="4"/>
    <x v="1"/>
    <x v="1"/>
    <x v="1"/>
    <x v="0"/>
    <x v="1"/>
    <n v="3.2754431000000001E-2"/>
    <n v="8.6"/>
    <n v="8.6"/>
    <x v="2524"/>
    <n v="4.0999999999999996"/>
    <x v="1"/>
    <n v="70.2577"/>
    <n v="16.339000000000002"/>
  </r>
  <r>
    <x v="1"/>
    <x v="1369"/>
    <x v="9"/>
    <x v="1"/>
    <x v="1"/>
    <x v="1"/>
    <x v="0"/>
    <x v="1"/>
    <n v="8.1527379999999997E-2"/>
    <n v="6.0949999999999998"/>
    <n v="6.0949999999999998"/>
    <x v="3590"/>
    <n v="4"/>
    <x v="1"/>
    <n v="70.157700000000006"/>
    <n v="23.021394585726007"/>
  </r>
  <r>
    <x v="1"/>
    <x v="151"/>
    <x v="1"/>
    <x v="1"/>
    <x v="1"/>
    <x v="1"/>
    <x v="0"/>
    <x v="1"/>
    <n v="9.0043081999999997E-2"/>
    <n v="14.1"/>
    <n v="14.1"/>
    <x v="3591"/>
    <n v="4"/>
    <x v="1"/>
    <n v="70.074799999999996"/>
    <n v="9.9396879432624115"/>
  </r>
  <r>
    <x v="1"/>
    <x v="170"/>
    <x v="6"/>
    <x v="1"/>
    <x v="1"/>
    <x v="1"/>
    <x v="0"/>
    <x v="1"/>
    <n v="4.1112693999999998E-2"/>
    <n v="16"/>
    <n v="16"/>
    <x v="3592"/>
    <n v="5"/>
    <x v="1"/>
    <n v="69.974800000000002"/>
    <n v="8.7468500000000002"/>
  </r>
  <r>
    <x v="1"/>
    <x v="251"/>
    <x v="5"/>
    <x v="1"/>
    <x v="1"/>
    <x v="1"/>
    <x v="0"/>
    <x v="1"/>
    <n v="5.6067524000000001E-2"/>
    <n v="15.1"/>
    <n v="15.1"/>
    <x v="3593"/>
    <n v="4.0999999999999996"/>
    <x v="1"/>
    <n v="69.924800000000005"/>
    <n v="9.2615629139072855"/>
  </r>
  <r>
    <x v="0"/>
    <x v="220"/>
    <x v="2"/>
    <x v="1"/>
    <x v="1"/>
    <x v="1"/>
    <x v="0"/>
    <x v="1"/>
    <n v="0"/>
    <n v="10.195"/>
    <n v="10.195"/>
    <x v="3594"/>
    <n v="4"/>
    <x v="1"/>
    <n v="69.791899999999998"/>
    <n v="13.691397743992152"/>
  </r>
  <r>
    <x v="1"/>
    <x v="102"/>
    <x v="8"/>
    <x v="1"/>
    <x v="1"/>
    <x v="1"/>
    <x v="0"/>
    <x v="1"/>
    <n v="1.6802225E-2"/>
    <n v="17.5"/>
    <n v="17.5"/>
    <x v="3595"/>
    <n v="4.3"/>
    <x v="1"/>
    <n v="69.259"/>
    <n v="7.9153142857142855"/>
  </r>
  <r>
    <x v="1"/>
    <x v="967"/>
    <x v="0"/>
    <x v="7"/>
    <x v="7"/>
    <x v="1"/>
    <x v="0"/>
    <x v="3"/>
    <n v="3.8377013000000001E-2"/>
    <m/>
    <n v="19.100000000000001"/>
    <x v="3596"/>
    <n v="3.8"/>
    <x v="7"/>
    <n v="35.259766666666671"/>
    <n v="11.076366492146597"/>
  </r>
  <r>
    <x v="1"/>
    <x v="770"/>
    <x v="7"/>
    <x v="7"/>
    <x v="7"/>
    <x v="1"/>
    <x v="0"/>
    <x v="3"/>
    <n v="1.3861607E-2"/>
    <m/>
    <n v="8.3550000000000004"/>
    <x v="3597"/>
    <n v="3.8"/>
    <x v="7"/>
    <n v="15.741033333333334"/>
    <n v="11.304153201675643"/>
  </r>
  <r>
    <x v="1"/>
    <x v="1230"/>
    <x v="1"/>
    <x v="7"/>
    <x v="7"/>
    <x v="1"/>
    <x v="0"/>
    <x v="3"/>
    <n v="7.7790204000000002E-2"/>
    <m/>
    <n v="16.25"/>
    <x v="1013"/>
    <n v="3.8"/>
    <x v="7"/>
    <n v="15.513399999999999"/>
    <n v="5.7280246153846148"/>
  </r>
  <r>
    <x v="1"/>
    <x v="16"/>
    <x v="1"/>
    <x v="7"/>
    <x v="7"/>
    <x v="1"/>
    <x v="0"/>
    <x v="3"/>
    <n v="2.5702129000000001E-2"/>
    <m/>
    <n v="10"/>
    <x v="3598"/>
    <n v="3.8"/>
    <x v="7"/>
    <n v="43.77043333333333"/>
    <n v="26.262259999999998"/>
  </r>
  <r>
    <x v="1"/>
    <x v="349"/>
    <x v="2"/>
    <x v="7"/>
    <x v="7"/>
    <x v="1"/>
    <x v="0"/>
    <x v="3"/>
    <n v="1.8321361000000001E-2"/>
    <m/>
    <n v="12.15"/>
    <x v="3599"/>
    <n v="3.8"/>
    <x v="7"/>
    <n v="42.561633333333333"/>
    <n v="21.018090534979422"/>
  </r>
  <r>
    <x v="1"/>
    <x v="92"/>
    <x v="0"/>
    <x v="7"/>
    <x v="7"/>
    <x v="1"/>
    <x v="0"/>
    <x v="3"/>
    <n v="2.1498768000000001E-2"/>
    <m/>
    <n v="8.7750000000000004"/>
    <x v="3600"/>
    <n v="3.8"/>
    <x v="7"/>
    <n v="18.587133333333334"/>
    <n v="12.709150997150997"/>
  </r>
  <r>
    <x v="1"/>
    <x v="297"/>
    <x v="0"/>
    <x v="7"/>
    <x v="7"/>
    <x v="1"/>
    <x v="0"/>
    <x v="3"/>
    <n v="5.7512480999999997E-2"/>
    <m/>
    <n v="10.695"/>
    <x v="3601"/>
    <n v="3.8"/>
    <x v="7"/>
    <n v="10.425600000000001"/>
    <n v="5.8488639551192145"/>
  </r>
  <r>
    <x v="1"/>
    <x v="158"/>
    <x v="0"/>
    <x v="7"/>
    <x v="7"/>
    <x v="1"/>
    <x v="0"/>
    <x v="3"/>
    <n v="1.5485016000000001E-2"/>
    <m/>
    <n v="17.5"/>
    <x v="3602"/>
    <n v="3.8"/>
    <x v="7"/>
    <n v="30.937766666666665"/>
    <n v="10.607234285714286"/>
  </r>
  <r>
    <x v="1"/>
    <x v="94"/>
    <x v="0"/>
    <x v="7"/>
    <x v="7"/>
    <x v="1"/>
    <x v="0"/>
    <x v="3"/>
    <n v="2.5612348E-2"/>
    <m/>
    <n v="16.25"/>
    <x v="3526"/>
    <n v="3.8"/>
    <x v="7"/>
    <n v="28.041233333333334"/>
    <n v="10.353686153846153"/>
  </r>
  <r>
    <x v="1"/>
    <x v="1034"/>
    <x v="12"/>
    <x v="7"/>
    <x v="7"/>
    <x v="1"/>
    <x v="0"/>
    <x v="3"/>
    <n v="0.13653256899999999"/>
    <m/>
    <n v="18.850000000000001"/>
    <x v="611"/>
    <n v="3.8"/>
    <x v="7"/>
    <n v="26.609633333333335"/>
    <n v="8.4699098143236071"/>
  </r>
  <r>
    <x v="1"/>
    <x v="749"/>
    <x v="12"/>
    <x v="7"/>
    <x v="7"/>
    <x v="1"/>
    <x v="0"/>
    <x v="3"/>
    <n v="3.8549197E-2"/>
    <m/>
    <n v="19.7"/>
    <x v="488"/>
    <n v="3.8"/>
    <x v="7"/>
    <n v="21.256033333333331"/>
    <n v="6.4739187817258879"/>
  </r>
  <r>
    <x v="1"/>
    <x v="17"/>
    <x v="5"/>
    <x v="7"/>
    <x v="7"/>
    <x v="1"/>
    <x v="0"/>
    <x v="3"/>
    <n v="7.7132215000000004E-2"/>
    <m/>
    <n v="19.2"/>
    <x v="3603"/>
    <n v="3.8"/>
    <x v="7"/>
    <n v="32.901833333333336"/>
    <n v="10.281822916666668"/>
  </r>
  <r>
    <x v="1"/>
    <x v="850"/>
    <x v="5"/>
    <x v="7"/>
    <x v="7"/>
    <x v="1"/>
    <x v="0"/>
    <x v="3"/>
    <n v="0.16657250100000001"/>
    <m/>
    <n v="17.350000000000001"/>
    <x v="3604"/>
    <n v="3.8"/>
    <x v="7"/>
    <n v="29.361866666666668"/>
    <n v="10.153959654178674"/>
  </r>
  <r>
    <x v="1"/>
    <x v="1458"/>
    <x v="5"/>
    <x v="7"/>
    <x v="7"/>
    <x v="1"/>
    <x v="0"/>
    <x v="3"/>
    <n v="8.6046569999999999E-3"/>
    <m/>
    <n v="5.03"/>
    <x v="3605"/>
    <n v="3.8"/>
    <x v="7"/>
    <n v="20.529266666666668"/>
    <n v="24.488190854870776"/>
  </r>
  <r>
    <x v="1"/>
    <x v="417"/>
    <x v="9"/>
    <x v="7"/>
    <x v="7"/>
    <x v="1"/>
    <x v="0"/>
    <x v="3"/>
    <n v="3.9768320000000003E-2"/>
    <m/>
    <n v="9.3949999999999996"/>
    <x v="1371"/>
    <n v="3.8"/>
    <x v="7"/>
    <n v="13.998466666666666"/>
    <n v="8.9399467802022343"/>
  </r>
  <r>
    <x v="1"/>
    <x v="753"/>
    <x v="9"/>
    <x v="7"/>
    <x v="7"/>
    <x v="1"/>
    <x v="0"/>
    <x v="3"/>
    <n v="7.3012870999999993E-2"/>
    <m/>
    <n v="11.15"/>
    <x v="1678"/>
    <n v="3.8"/>
    <x v="7"/>
    <n v="11.252366666666667"/>
    <n v="6.0550852017937222"/>
  </r>
  <r>
    <x v="1"/>
    <x v="1106"/>
    <x v="14"/>
    <x v="7"/>
    <x v="7"/>
    <x v="1"/>
    <x v="0"/>
    <x v="3"/>
    <n v="5.3764023000000001E-2"/>
    <m/>
    <n v="19.850000000000001"/>
    <x v="2861"/>
    <n v="3.8"/>
    <x v="7"/>
    <n v="32.629466666666666"/>
    <n v="9.8628110831234252"/>
  </r>
  <r>
    <x v="1"/>
    <x v="644"/>
    <x v="6"/>
    <x v="7"/>
    <x v="7"/>
    <x v="1"/>
    <x v="0"/>
    <x v="3"/>
    <n v="1.5693327999999999E-2"/>
    <m/>
    <n v="18.600000000000001"/>
    <x v="952"/>
    <n v="3.8"/>
    <x v="7"/>
    <n v="25.122766666666667"/>
    <n v="8.1041182795698923"/>
  </r>
  <r>
    <x v="0"/>
    <x v="287"/>
    <x v="7"/>
    <x v="7"/>
    <x v="7"/>
    <x v="1"/>
    <x v="0"/>
    <x v="3"/>
    <n v="0.12763896599999999"/>
    <m/>
    <n v="14.5"/>
    <x v="2495"/>
    <n v="3.8"/>
    <x v="7"/>
    <n v="17.4222"/>
    <n v="7.2091862068965513"/>
  </r>
  <r>
    <x v="0"/>
    <x v="1184"/>
    <x v="1"/>
    <x v="7"/>
    <x v="7"/>
    <x v="1"/>
    <x v="0"/>
    <x v="3"/>
    <n v="2.7214272000000001E-2"/>
    <m/>
    <n v="19.5"/>
    <x v="3162"/>
    <n v="3.8"/>
    <x v="7"/>
    <n v="26.615333333333336"/>
    <n v="8.1893333333333338"/>
  </r>
  <r>
    <x v="0"/>
    <x v="263"/>
    <x v="1"/>
    <x v="7"/>
    <x v="7"/>
    <x v="1"/>
    <x v="0"/>
    <x v="3"/>
    <n v="7.1806045999999998E-2"/>
    <m/>
    <n v="8.7100000000000009"/>
    <x v="2288"/>
    <n v="3.8"/>
    <x v="7"/>
    <n v="31.098733333333332"/>
    <n v="21.422778415614236"/>
  </r>
  <r>
    <x v="0"/>
    <x v="1138"/>
    <x v="1"/>
    <x v="7"/>
    <x v="7"/>
    <x v="1"/>
    <x v="0"/>
    <x v="3"/>
    <n v="5.3361619999999998E-2"/>
    <m/>
    <n v="5.4050000000000002"/>
    <x v="3606"/>
    <n v="3.8"/>
    <x v="7"/>
    <n v="33.362366666666667"/>
    <n v="37.0350046253469"/>
  </r>
  <r>
    <x v="0"/>
    <x v="1"/>
    <x v="1"/>
    <x v="7"/>
    <x v="7"/>
    <x v="1"/>
    <x v="0"/>
    <x v="3"/>
    <n v="0.13884628900000001"/>
    <m/>
    <n v="17"/>
    <x v="1129"/>
    <n v="3.8"/>
    <x v="7"/>
    <n v="43.964733333333335"/>
    <n v="15.516964705882355"/>
  </r>
  <r>
    <x v="0"/>
    <x v="536"/>
    <x v="8"/>
    <x v="7"/>
    <x v="7"/>
    <x v="1"/>
    <x v="0"/>
    <x v="3"/>
    <n v="1.5016890999999999E-2"/>
    <m/>
    <n v="9.8000000000000007"/>
    <x v="3607"/>
    <n v="3.8"/>
    <x v="7"/>
    <n v="41.440133333333335"/>
    <n v="25.37151020408163"/>
  </r>
  <r>
    <x v="0"/>
    <x v="1113"/>
    <x v="8"/>
    <x v="7"/>
    <x v="7"/>
    <x v="1"/>
    <x v="0"/>
    <x v="3"/>
    <n v="9.5635060999999993E-2"/>
    <m/>
    <n v="15.1"/>
    <x v="2958"/>
    <n v="3.8"/>
    <x v="7"/>
    <n v="21.79903333333333"/>
    <n v="8.6618675496688731"/>
  </r>
  <r>
    <x v="0"/>
    <x v="538"/>
    <x v="8"/>
    <x v="7"/>
    <x v="7"/>
    <x v="1"/>
    <x v="0"/>
    <x v="3"/>
    <n v="9.6046303999999999E-2"/>
    <m/>
    <n v="20.2"/>
    <x v="3608"/>
    <n v="3.8"/>
    <x v="7"/>
    <n v="29.783799999999999"/>
    <n v="8.8466732673267323"/>
  </r>
  <r>
    <x v="0"/>
    <x v="1475"/>
    <x v="8"/>
    <x v="7"/>
    <x v="7"/>
    <x v="1"/>
    <x v="0"/>
    <x v="3"/>
    <n v="4.9435597999999997E-2"/>
    <m/>
    <n v="14.3"/>
    <x v="3609"/>
    <n v="3.8"/>
    <x v="7"/>
    <n v="34.959766666666667"/>
    <n v="14.668433566433565"/>
  </r>
  <r>
    <x v="0"/>
    <x v="610"/>
    <x v="6"/>
    <x v="7"/>
    <x v="7"/>
    <x v="1"/>
    <x v="0"/>
    <x v="3"/>
    <n v="1.2203914999999999E-2"/>
    <m/>
    <n v="15.15"/>
    <x v="2531"/>
    <n v="3.8"/>
    <x v="7"/>
    <n v="22.204733333333333"/>
    <n v="8.7939537953795366"/>
  </r>
  <r>
    <x v="1"/>
    <x v="1253"/>
    <x v="0"/>
    <x v="7"/>
    <x v="7"/>
    <x v="1"/>
    <x v="0"/>
    <x v="3"/>
    <n v="2.9640604000000001E-2"/>
    <m/>
    <n v="8.3249999999999993"/>
    <x v="3610"/>
    <n v="3.8"/>
    <x v="7"/>
    <n v="6.8022999999999998"/>
    <n v="4.9025585585585594"/>
  </r>
  <r>
    <x v="0"/>
    <x v="1307"/>
    <x v="0"/>
    <x v="6"/>
    <x v="6"/>
    <x v="1"/>
    <x v="1"/>
    <x v="2"/>
    <n v="0"/>
    <n v="19.2"/>
    <n v="19.2"/>
    <x v="3611"/>
    <n v="3.7"/>
    <x v="6"/>
    <n v="14.007307692307693"/>
    <n v="9.4841145833333336"/>
  </r>
  <r>
    <x v="1"/>
    <x v="1371"/>
    <x v="13"/>
    <x v="4"/>
    <x v="4"/>
    <x v="2"/>
    <x v="1"/>
    <x v="0"/>
    <n v="0"/>
    <n v="17.850000000000001"/>
    <n v="17.850000000000001"/>
    <x v="3612"/>
    <n v="3.7"/>
    <x v="4"/>
    <n v="10.349288888888889"/>
    <n v="5.2181288515406159"/>
  </r>
  <r>
    <x v="0"/>
    <x v="144"/>
    <x v="6"/>
    <x v="7"/>
    <x v="7"/>
    <x v="1"/>
    <x v="0"/>
    <x v="3"/>
    <n v="0.123111453"/>
    <m/>
    <n v="6.3849999999999998"/>
    <x v="136"/>
    <n v="3.7"/>
    <x v="7"/>
    <n v="6.1645666666666665"/>
    <n v="5.7928582615505091"/>
  </r>
  <r>
    <x v="0"/>
    <x v="836"/>
    <x v="7"/>
    <x v="2"/>
    <x v="2"/>
    <x v="0"/>
    <x v="1"/>
    <x v="0"/>
    <n v="0.121632721"/>
    <n v="15.85"/>
    <n v="15.85"/>
    <x v="3613"/>
    <n v="3.7"/>
    <x v="2"/>
    <n v="7.57775"/>
    <n v="3.8247318611987384"/>
  </r>
  <r>
    <x v="1"/>
    <x v="1494"/>
    <x v="6"/>
    <x v="2"/>
    <x v="2"/>
    <x v="0"/>
    <x v="1"/>
    <x v="0"/>
    <n v="0.173481304"/>
    <n v="15.1"/>
    <n v="15.1"/>
    <x v="3614"/>
    <n v="3.7"/>
    <x v="2"/>
    <n v="24.313874999999999"/>
    <n v="12.881523178807948"/>
  </r>
  <r>
    <x v="1"/>
    <x v="564"/>
    <x v="5"/>
    <x v="7"/>
    <x v="7"/>
    <x v="1"/>
    <x v="0"/>
    <x v="3"/>
    <n v="2.8459761E-2"/>
    <m/>
    <n v="12.15"/>
    <x v="1133"/>
    <n v="3.7"/>
    <x v="7"/>
    <n v="24.995133333333332"/>
    <n v="12.343275720164609"/>
  </r>
  <r>
    <x v="0"/>
    <x v="1454"/>
    <x v="3"/>
    <x v="3"/>
    <x v="3"/>
    <x v="1"/>
    <x v="2"/>
    <x v="0"/>
    <n v="2.4832805999999999E-2"/>
    <n v="16.75"/>
    <n v="16.75"/>
    <x v="3615"/>
    <n v="3.7"/>
    <x v="3"/>
    <n v="3.8782200000000002"/>
    <n v="2.315355223880597"/>
  </r>
  <r>
    <x v="1"/>
    <x v="1250"/>
    <x v="5"/>
    <x v="2"/>
    <x v="2"/>
    <x v="0"/>
    <x v="1"/>
    <x v="0"/>
    <n v="7.6855627999999995E-2"/>
    <n v="7.2350000000000003"/>
    <n v="7.2350000000000003"/>
    <x v="3616"/>
    <n v="3.7"/>
    <x v="2"/>
    <n v="14.50615"/>
    <n v="16.039972356599861"/>
  </r>
  <r>
    <x v="1"/>
    <x v="1391"/>
    <x v="6"/>
    <x v="8"/>
    <x v="8"/>
    <x v="2"/>
    <x v="1"/>
    <x v="0"/>
    <n v="0.155350299"/>
    <n v="21.25"/>
    <n v="21.25"/>
    <x v="391"/>
    <n v="3.7"/>
    <x v="8"/>
    <n v="25.462428571428571"/>
    <n v="8.3876235294117638"/>
  </r>
  <r>
    <x v="1"/>
    <x v="968"/>
    <x v="0"/>
    <x v="7"/>
    <x v="7"/>
    <x v="1"/>
    <x v="0"/>
    <x v="3"/>
    <n v="7.7367431E-2"/>
    <m/>
    <n v="21.35"/>
    <x v="3617"/>
    <n v="3.7"/>
    <x v="7"/>
    <n v="16.168233333333333"/>
    <n v="4.5437658079625294"/>
  </r>
  <r>
    <x v="1"/>
    <x v="750"/>
    <x v="5"/>
    <x v="7"/>
    <x v="7"/>
    <x v="1"/>
    <x v="0"/>
    <x v="3"/>
    <n v="2.5578526000000001E-2"/>
    <m/>
    <n v="14.6"/>
    <x v="838"/>
    <n v="3.7"/>
    <x v="7"/>
    <n v="33.134733333333337"/>
    <n v="13.617013698630137"/>
  </r>
  <r>
    <x v="0"/>
    <x v="1461"/>
    <x v="1"/>
    <x v="7"/>
    <x v="7"/>
    <x v="1"/>
    <x v="0"/>
    <x v="3"/>
    <n v="0.101338651"/>
    <m/>
    <n v="4.6150000000000002"/>
    <x v="2075"/>
    <n v="3.7"/>
    <x v="7"/>
    <n v="38.771666666666668"/>
    <n v="50.407367280606714"/>
  </r>
  <r>
    <x v="0"/>
    <x v="1048"/>
    <x v="6"/>
    <x v="7"/>
    <x v="9"/>
    <x v="0"/>
    <x v="1"/>
    <x v="2"/>
    <n v="5.1643608000000001E-2"/>
    <m/>
    <n v="5.1749999999999998"/>
    <x v="3618"/>
    <n v="3.7"/>
    <x v="7"/>
    <n v="17.893699999999999"/>
    <n v="20.746318840579711"/>
  </r>
  <r>
    <x v="1"/>
    <x v="1503"/>
    <x v="7"/>
    <x v="0"/>
    <x v="0"/>
    <x v="0"/>
    <x v="0"/>
    <x v="0"/>
    <n v="3.1452265E-2"/>
    <n v="8.1950000000000003"/>
    <n v="8.1950000000000003"/>
    <x v="3619"/>
    <n v="3.7"/>
    <x v="0"/>
    <n v="7.8621833333333333"/>
    <n v="11.512654057352043"/>
  </r>
  <r>
    <x v="0"/>
    <x v="314"/>
    <x v="0"/>
    <x v="0"/>
    <x v="0"/>
    <x v="0"/>
    <x v="0"/>
    <x v="0"/>
    <n v="2.2460101999999999E-2"/>
    <n v="20.100000000000001"/>
    <n v="20.100000000000001"/>
    <x v="3620"/>
    <n v="3.7"/>
    <x v="0"/>
    <n v="18.900299999999998"/>
    <n v="11.28376119402985"/>
  </r>
  <r>
    <x v="1"/>
    <x v="417"/>
    <x v="9"/>
    <x v="8"/>
    <x v="8"/>
    <x v="2"/>
    <x v="1"/>
    <x v="0"/>
    <n v="3.9954281000000001E-2"/>
    <n v="9.3949999999999996"/>
    <n v="9.3949999999999996"/>
    <x v="3621"/>
    <n v="3.7"/>
    <x v="8"/>
    <n v="11.7844"/>
    <n v="8.7802873869079292"/>
  </r>
  <r>
    <x v="1"/>
    <x v="947"/>
    <x v="9"/>
    <x v="6"/>
    <x v="6"/>
    <x v="1"/>
    <x v="0"/>
    <x v="2"/>
    <n v="0.11168586799999999"/>
    <n v="15.6"/>
    <n v="15.6"/>
    <x v="1812"/>
    <n v="3.7"/>
    <x v="6"/>
    <n v="14.214799999999999"/>
    <n v="11.845666666666666"/>
  </r>
  <r>
    <x v="0"/>
    <x v="1111"/>
    <x v="0"/>
    <x v="0"/>
    <x v="0"/>
    <x v="0"/>
    <x v="0"/>
    <x v="0"/>
    <n v="4.1622263999999999E-2"/>
    <n v="12.6"/>
    <n v="12.6"/>
    <x v="3622"/>
    <n v="3.7"/>
    <x v="0"/>
    <n v="10.333933333333333"/>
    <n v="9.8418412698412698"/>
  </r>
  <r>
    <x v="0"/>
    <x v="1113"/>
    <x v="8"/>
    <x v="1"/>
    <x v="1"/>
    <x v="1"/>
    <x v="0"/>
    <x v="1"/>
    <n v="9.6491904000000003E-2"/>
    <n v="15.1"/>
    <n v="15.1"/>
    <x v="1931"/>
    <n v="4.0999999999999996"/>
    <x v="1"/>
    <n v="67.247100000000003"/>
    <n v="8.9069006622516564"/>
  </r>
  <r>
    <x v="0"/>
    <x v="1300"/>
    <x v="6"/>
    <x v="7"/>
    <x v="7"/>
    <x v="1"/>
    <x v="0"/>
    <x v="3"/>
    <n v="0.116915909"/>
    <m/>
    <n v="9.1950000000000003"/>
    <x v="810"/>
    <n v="3.7"/>
    <x v="7"/>
    <n v="26.5763"/>
    <n v="17.34179445350734"/>
  </r>
  <r>
    <x v="0"/>
    <x v="322"/>
    <x v="10"/>
    <x v="5"/>
    <x v="5"/>
    <x v="2"/>
    <x v="0"/>
    <x v="0"/>
    <n v="0"/>
    <n v="8.9450000000000003"/>
    <n v="8.9450000000000003"/>
    <x v="3314"/>
    <n v="3.7"/>
    <x v="5"/>
    <n v="66.197749999999999"/>
    <n v="29.602124091671325"/>
  </r>
  <r>
    <x v="1"/>
    <x v="1264"/>
    <x v="1"/>
    <x v="2"/>
    <x v="2"/>
    <x v="0"/>
    <x v="1"/>
    <x v="0"/>
    <n v="0.14164221900000001"/>
    <n v="18.850000000000001"/>
    <n v="18.850000000000001"/>
    <x v="3623"/>
    <n v="3.7"/>
    <x v="2"/>
    <n v="21.014150000000001"/>
    <n v="8.9184721485411131"/>
  </r>
  <r>
    <x v="1"/>
    <x v="693"/>
    <x v="6"/>
    <x v="3"/>
    <x v="3"/>
    <x v="1"/>
    <x v="2"/>
    <x v="0"/>
    <n v="3.8494622999999999E-2"/>
    <n v="13.35"/>
    <n v="13.35"/>
    <x v="3624"/>
    <n v="3.7"/>
    <x v="3"/>
    <n v="24.025640000000003"/>
    <n v="17.996734082397005"/>
  </r>
  <r>
    <x v="0"/>
    <x v="1401"/>
    <x v="15"/>
    <x v="6"/>
    <x v="6"/>
    <x v="1"/>
    <x v="0"/>
    <x v="2"/>
    <n v="7.3480266000000002E-2"/>
    <n v="7.06"/>
    <n v="7.06"/>
    <x v="3625"/>
    <n v="3.7"/>
    <x v="6"/>
    <n v="4.5300307692307689"/>
    <n v="8.3414164305949008"/>
  </r>
  <r>
    <x v="1"/>
    <x v="1019"/>
    <x v="4"/>
    <x v="1"/>
    <x v="1"/>
    <x v="1"/>
    <x v="0"/>
    <x v="1"/>
    <n v="1.7714095999999999E-2"/>
    <n v="11.5"/>
    <n v="11.5"/>
    <x v="1420"/>
    <n v="3"/>
    <x v="1"/>
    <n v="66.481300000000005"/>
    <n v="11.561965217391306"/>
  </r>
  <r>
    <x v="1"/>
    <x v="724"/>
    <x v="0"/>
    <x v="8"/>
    <x v="8"/>
    <x v="2"/>
    <x v="1"/>
    <x v="0"/>
    <n v="0.105577348"/>
    <n v="6.59"/>
    <n v="6.59"/>
    <x v="457"/>
    <n v="3.7"/>
    <x v="8"/>
    <n v="12.241542857142857"/>
    <n v="13.003156297420334"/>
  </r>
  <r>
    <x v="1"/>
    <x v="257"/>
    <x v="6"/>
    <x v="3"/>
    <x v="3"/>
    <x v="1"/>
    <x v="2"/>
    <x v="0"/>
    <n v="4.9263978999999999E-2"/>
    <n v="21"/>
    <n v="21"/>
    <x v="3626"/>
    <n v="3.7"/>
    <x v="3"/>
    <n v="19.50478"/>
    <n v="9.2879904761904761"/>
  </r>
  <r>
    <x v="1"/>
    <x v="1470"/>
    <x v="10"/>
    <x v="5"/>
    <x v="5"/>
    <x v="2"/>
    <x v="0"/>
    <x v="0"/>
    <n v="0.175033524"/>
    <n v="11.65"/>
    <n v="11.65"/>
    <x v="844"/>
    <n v="3.7"/>
    <x v="5"/>
    <n v="13.88245"/>
    <n v="4.76650643776824"/>
  </r>
  <r>
    <x v="1"/>
    <x v="1419"/>
    <x v="11"/>
    <x v="5"/>
    <x v="5"/>
    <x v="2"/>
    <x v="0"/>
    <x v="0"/>
    <n v="6.1405051000000002E-2"/>
    <n v="7.8650000000000002"/>
    <n v="7.8650000000000002"/>
    <x v="1621"/>
    <n v="3.7"/>
    <x v="5"/>
    <n v="41.588149999999999"/>
    <n v="21.150998092816273"/>
  </r>
  <r>
    <x v="1"/>
    <x v="94"/>
    <x v="0"/>
    <x v="3"/>
    <x v="3"/>
    <x v="1"/>
    <x v="2"/>
    <x v="0"/>
    <n v="2.5715562000000001E-2"/>
    <n v="16.25"/>
    <n v="16.25"/>
    <x v="2525"/>
    <n v="3.7"/>
    <x v="3"/>
    <n v="16.81474"/>
    <n v="10.347532307692308"/>
  </r>
  <r>
    <x v="1"/>
    <x v="19"/>
    <x v="2"/>
    <x v="0"/>
    <x v="0"/>
    <x v="0"/>
    <x v="0"/>
    <x v="0"/>
    <n v="2.1883368E-2"/>
    <n v="7.0350000000000001"/>
    <n v="7.0350000000000001"/>
    <x v="339"/>
    <n v="3.7"/>
    <x v="0"/>
    <n v="21.982583333333334"/>
    <n v="37.496943852167732"/>
  </r>
  <r>
    <x v="1"/>
    <x v="810"/>
    <x v="2"/>
    <x v="0"/>
    <x v="0"/>
    <x v="0"/>
    <x v="0"/>
    <x v="0"/>
    <n v="4.1803290999999999E-2"/>
    <n v="19.7"/>
    <n v="19.7"/>
    <x v="3627"/>
    <n v="3.7"/>
    <x v="0"/>
    <n v="9.1992666666666665"/>
    <n v="5.6036142131979698"/>
  </r>
  <r>
    <x v="1"/>
    <x v="156"/>
    <x v="0"/>
    <x v="0"/>
    <x v="0"/>
    <x v="0"/>
    <x v="0"/>
    <x v="0"/>
    <n v="4.3630580000000002E-2"/>
    <n v="5.98"/>
    <n v="5.98"/>
    <x v="3628"/>
    <n v="3.7"/>
    <x v="0"/>
    <n v="12.353483333333335"/>
    <n v="24.789598662207357"/>
  </r>
  <r>
    <x v="1"/>
    <x v="1216"/>
    <x v="7"/>
    <x v="0"/>
    <x v="0"/>
    <x v="0"/>
    <x v="0"/>
    <x v="0"/>
    <n v="5.7021156000000003E-2"/>
    <n v="11.15"/>
    <n v="11.15"/>
    <x v="3629"/>
    <n v="3.7"/>
    <x v="0"/>
    <n v="8.9051833333333335"/>
    <n v="9.5840538116591922"/>
  </r>
  <r>
    <x v="1"/>
    <x v="1455"/>
    <x v="10"/>
    <x v="0"/>
    <x v="0"/>
    <x v="0"/>
    <x v="0"/>
    <x v="0"/>
    <n v="0.122761775"/>
    <n v="14.3"/>
    <n v="14.3"/>
    <x v="3363"/>
    <n v="3.7"/>
    <x v="0"/>
    <n v="10.364416666666667"/>
    <n v="8.6974125874125878"/>
  </r>
  <r>
    <x v="1"/>
    <x v="680"/>
    <x v="2"/>
    <x v="0"/>
    <x v="0"/>
    <x v="0"/>
    <x v="0"/>
    <x v="0"/>
    <n v="0.117095014"/>
    <n v="15.6"/>
    <n v="15.6"/>
    <x v="3540"/>
    <n v="3.7"/>
    <x v="0"/>
    <n v="6.5055833333333331"/>
    <n v="5.0042948717948716"/>
  </r>
  <r>
    <x v="1"/>
    <x v="1504"/>
    <x v="12"/>
    <x v="0"/>
    <x v="0"/>
    <x v="0"/>
    <x v="0"/>
    <x v="0"/>
    <n v="6.4241345000000005E-2"/>
    <n v="15"/>
    <n v="15"/>
    <x v="3630"/>
    <n v="3.7"/>
    <x v="0"/>
    <n v="3.7671666666666668"/>
    <n v="3.0137333333333336"/>
  </r>
  <r>
    <x v="1"/>
    <x v="833"/>
    <x v="4"/>
    <x v="0"/>
    <x v="0"/>
    <x v="0"/>
    <x v="0"/>
    <x v="0"/>
    <n v="1.4482152999999999E-2"/>
    <n v="8.2349999999999994"/>
    <n v="8.2349999999999994"/>
    <x v="3631"/>
    <n v="3.7"/>
    <x v="0"/>
    <n v="15.191249999999998"/>
    <n v="22.136612021857925"/>
  </r>
  <r>
    <x v="1"/>
    <x v="248"/>
    <x v="4"/>
    <x v="0"/>
    <x v="0"/>
    <x v="0"/>
    <x v="0"/>
    <x v="0"/>
    <n v="8.9917768999999995E-2"/>
    <n v="14.5"/>
    <n v="14.5"/>
    <x v="3632"/>
    <n v="3.7"/>
    <x v="0"/>
    <n v="13.363366666666666"/>
    <n v="11.059337931034483"/>
  </r>
  <r>
    <x v="1"/>
    <x v="1354"/>
    <x v="5"/>
    <x v="0"/>
    <x v="0"/>
    <x v="0"/>
    <x v="0"/>
    <x v="0"/>
    <n v="5.5514919000000003E-2"/>
    <n v="9.1"/>
    <n v="9.1"/>
    <x v="3633"/>
    <n v="3.7"/>
    <x v="0"/>
    <n v="9.3793166666666661"/>
    <n v="12.36832967032967"/>
  </r>
  <r>
    <x v="1"/>
    <x v="518"/>
    <x v="5"/>
    <x v="0"/>
    <x v="0"/>
    <x v="0"/>
    <x v="0"/>
    <x v="0"/>
    <n v="2.3988387E-2"/>
    <n v="19.600000000000001"/>
    <n v="19.600000000000001"/>
    <x v="3634"/>
    <n v="3.7"/>
    <x v="0"/>
    <n v="8.7163666666666675"/>
    <n v="5.3365510204081632"/>
  </r>
  <r>
    <x v="1"/>
    <x v="1346"/>
    <x v="6"/>
    <x v="0"/>
    <x v="0"/>
    <x v="0"/>
    <x v="0"/>
    <x v="0"/>
    <n v="3.1143591000000002E-2"/>
    <n v="8.6300000000000008"/>
    <n v="8.6300000000000008"/>
    <x v="3635"/>
    <n v="3.7"/>
    <x v="0"/>
    <n v="15.32985"/>
    <n v="21.316129779837773"/>
  </r>
  <r>
    <x v="1"/>
    <x v="1118"/>
    <x v="6"/>
    <x v="0"/>
    <x v="0"/>
    <x v="0"/>
    <x v="0"/>
    <x v="0"/>
    <n v="0"/>
    <n v="11.1"/>
    <n v="11.1"/>
    <x v="3636"/>
    <n v="3.7"/>
    <x v="0"/>
    <n v="18.395683333333334"/>
    <n v="19.887225225225226"/>
  </r>
  <r>
    <x v="1"/>
    <x v="608"/>
    <x v="6"/>
    <x v="0"/>
    <x v="0"/>
    <x v="0"/>
    <x v="0"/>
    <x v="0"/>
    <n v="0.10360309400000001"/>
    <n v="15.5"/>
    <n v="15.5"/>
    <x v="3637"/>
    <n v="3.7"/>
    <x v="0"/>
    <n v="11.962249999999999"/>
    <n v="9.2610967741935486"/>
  </r>
  <r>
    <x v="1"/>
    <x v="1134"/>
    <x v="6"/>
    <x v="0"/>
    <x v="0"/>
    <x v="0"/>
    <x v="0"/>
    <x v="0"/>
    <n v="1.5302652999999999E-2"/>
    <n v="18.25"/>
    <n v="18.25"/>
    <x v="3638"/>
    <n v="3.7"/>
    <x v="0"/>
    <n v="16.500699999999998"/>
    <n v="10.849775342465753"/>
  </r>
  <r>
    <x v="0"/>
    <x v="1428"/>
    <x v="7"/>
    <x v="0"/>
    <x v="0"/>
    <x v="0"/>
    <x v="0"/>
    <x v="0"/>
    <n v="9.4010214999999994E-2"/>
    <n v="16.5"/>
    <n v="16.5"/>
    <x v="2583"/>
    <n v="3.7"/>
    <x v="0"/>
    <n v="7.9339000000000004"/>
    <n v="5.7701090909090906"/>
  </r>
  <r>
    <x v="0"/>
    <x v="134"/>
    <x v="11"/>
    <x v="0"/>
    <x v="0"/>
    <x v="0"/>
    <x v="0"/>
    <x v="0"/>
    <n v="2.0750866999999999E-2"/>
    <n v="21.1"/>
    <n v="21.1"/>
    <x v="3639"/>
    <n v="3.7"/>
    <x v="0"/>
    <n v="10.733283333333333"/>
    <n v="6.1042369668246437"/>
  </r>
  <r>
    <x v="0"/>
    <x v="1004"/>
    <x v="0"/>
    <x v="0"/>
    <x v="0"/>
    <x v="0"/>
    <x v="0"/>
    <x v="0"/>
    <n v="0"/>
    <n v="6.78"/>
    <n v="6.78"/>
    <x v="3640"/>
    <n v="3.7"/>
    <x v="0"/>
    <n v="18.964116666666666"/>
    <n v="33.564808259587018"/>
  </r>
  <r>
    <x v="0"/>
    <x v="735"/>
    <x v="0"/>
    <x v="0"/>
    <x v="0"/>
    <x v="0"/>
    <x v="0"/>
    <x v="0"/>
    <n v="6.5735977000000001E-2"/>
    <n v="19"/>
    <n v="19"/>
    <x v="799"/>
    <n v="3.7"/>
    <x v="0"/>
    <n v="15.801783333333333"/>
    <n v="9.9800736842105255"/>
  </r>
  <r>
    <x v="0"/>
    <x v="1077"/>
    <x v="3"/>
    <x v="0"/>
    <x v="0"/>
    <x v="0"/>
    <x v="0"/>
    <x v="0"/>
    <n v="7.0552920000000003E-3"/>
    <n v="6.1150000000000002"/>
    <n v="6.1150000000000002"/>
    <x v="3260"/>
    <n v="3.7"/>
    <x v="0"/>
    <n v="15.721083333333333"/>
    <n v="30.850858544562549"/>
  </r>
  <r>
    <x v="1"/>
    <x v="149"/>
    <x v="7"/>
    <x v="7"/>
    <x v="9"/>
    <x v="0"/>
    <x v="1"/>
    <x v="2"/>
    <n v="0.19831664900000001"/>
    <m/>
    <n v="14.1"/>
    <x v="2021"/>
    <n v="3.7"/>
    <x v="7"/>
    <n v="9.0659333333333336"/>
    <n v="3.8578439716312061"/>
  </r>
  <r>
    <x v="1"/>
    <x v="38"/>
    <x v="0"/>
    <x v="7"/>
    <x v="9"/>
    <x v="0"/>
    <x v="1"/>
    <x v="2"/>
    <n v="0.100493148"/>
    <m/>
    <n v="16.25"/>
    <x v="3641"/>
    <n v="3.7"/>
    <x v="7"/>
    <n v="20.517433333333333"/>
    <n v="7.5756676923076922"/>
  </r>
  <r>
    <x v="1"/>
    <x v="361"/>
    <x v="5"/>
    <x v="7"/>
    <x v="9"/>
    <x v="0"/>
    <x v="1"/>
    <x v="2"/>
    <n v="0.16285659299999999"/>
    <m/>
    <n v="8.9700000000000006"/>
    <x v="2470"/>
    <n v="3.7"/>
    <x v="7"/>
    <n v="9.0992666666666668"/>
    <n v="6.086465997770345"/>
  </r>
  <r>
    <x v="1"/>
    <x v="1256"/>
    <x v="5"/>
    <x v="7"/>
    <x v="9"/>
    <x v="0"/>
    <x v="1"/>
    <x v="2"/>
    <n v="5.0901813999999997E-2"/>
    <m/>
    <n v="7.7249999999999996"/>
    <x v="3642"/>
    <n v="3.7"/>
    <x v="7"/>
    <n v="20.090233333333334"/>
    <n v="15.604064724919095"/>
  </r>
  <r>
    <x v="1"/>
    <x v="1315"/>
    <x v="8"/>
    <x v="7"/>
    <x v="9"/>
    <x v="0"/>
    <x v="1"/>
    <x v="2"/>
    <n v="1.5664229000000002E-2"/>
    <m/>
    <n v="11"/>
    <x v="3115"/>
    <n v="3.7"/>
    <x v="7"/>
    <n v="20.379266666666666"/>
    <n v="11.115963636363636"/>
  </r>
  <r>
    <x v="1"/>
    <x v="815"/>
    <x v="8"/>
    <x v="7"/>
    <x v="9"/>
    <x v="0"/>
    <x v="1"/>
    <x v="2"/>
    <n v="0.121554149"/>
    <m/>
    <n v="12.65"/>
    <x v="3643"/>
    <n v="3.7"/>
    <x v="7"/>
    <n v="8.9553999999999991"/>
    <n v="4.2476205533596838"/>
  </r>
  <r>
    <x v="1"/>
    <x v="706"/>
    <x v="9"/>
    <x v="7"/>
    <x v="9"/>
    <x v="0"/>
    <x v="1"/>
    <x v="2"/>
    <n v="5.4869769999999998E-2"/>
    <m/>
    <n v="13.85"/>
    <x v="3644"/>
    <n v="3.7"/>
    <x v="7"/>
    <n v="6.758"/>
    <n v="2.9276534296028882"/>
  </r>
  <r>
    <x v="1"/>
    <x v="871"/>
    <x v="6"/>
    <x v="7"/>
    <x v="9"/>
    <x v="0"/>
    <x v="1"/>
    <x v="2"/>
    <n v="0.13064231000000001"/>
    <m/>
    <n v="15.35"/>
    <x v="3645"/>
    <n v="3.7"/>
    <x v="7"/>
    <n v="14.730499999999999"/>
    <n v="5.7578501628664496"/>
  </r>
  <r>
    <x v="1"/>
    <x v="198"/>
    <x v="6"/>
    <x v="7"/>
    <x v="9"/>
    <x v="0"/>
    <x v="1"/>
    <x v="2"/>
    <n v="2.2074764E-2"/>
    <m/>
    <n v="18.2"/>
    <x v="3317"/>
    <n v="3.7"/>
    <x v="7"/>
    <n v="23.569666666666667"/>
    <n v="7.7702197802197812"/>
  </r>
  <r>
    <x v="1"/>
    <x v="1505"/>
    <x v="3"/>
    <x v="7"/>
    <x v="9"/>
    <x v="0"/>
    <x v="1"/>
    <x v="2"/>
    <n v="4.1821227000000002E-2"/>
    <m/>
    <n v="8.5749999999999993"/>
    <x v="3646"/>
    <n v="3.7"/>
    <x v="7"/>
    <n v="17.937999999999999"/>
    <n v="12.551370262390671"/>
  </r>
  <r>
    <x v="0"/>
    <x v="1138"/>
    <x v="1"/>
    <x v="7"/>
    <x v="9"/>
    <x v="0"/>
    <x v="1"/>
    <x v="2"/>
    <n v="9.3883944999999996E-2"/>
    <m/>
    <n v="5.4050000000000002"/>
    <x v="3647"/>
    <n v="3.7"/>
    <x v="7"/>
    <n v="33.412366666666664"/>
    <n v="37.090508788159113"/>
  </r>
  <r>
    <x v="0"/>
    <x v="727"/>
    <x v="1"/>
    <x v="7"/>
    <x v="9"/>
    <x v="0"/>
    <x v="1"/>
    <x v="2"/>
    <n v="2.1002171E-2"/>
    <m/>
    <n v="20.25"/>
    <x v="3648"/>
    <n v="3.7"/>
    <x v="7"/>
    <n v="30.865399999999998"/>
    <n v="9.1453037037037035"/>
  </r>
  <r>
    <x v="0"/>
    <x v="340"/>
    <x v="0"/>
    <x v="7"/>
    <x v="9"/>
    <x v="0"/>
    <x v="1"/>
    <x v="2"/>
    <n v="0.135375727"/>
    <m/>
    <n v="5.82"/>
    <x v="3649"/>
    <n v="3.7"/>
    <x v="7"/>
    <n v="42.688833333333328"/>
    <n v="44.009106529209618"/>
  </r>
  <r>
    <x v="1"/>
    <x v="174"/>
    <x v="7"/>
    <x v="2"/>
    <x v="2"/>
    <x v="0"/>
    <x v="1"/>
    <x v="0"/>
    <n v="8.0594132999999998E-2"/>
    <n v="14.35"/>
    <n v="14.35"/>
    <x v="3650"/>
    <n v="3.7"/>
    <x v="2"/>
    <n v="10.124499999999999"/>
    <n v="5.6443205574912891"/>
  </r>
  <r>
    <x v="1"/>
    <x v="295"/>
    <x v="2"/>
    <x v="2"/>
    <x v="2"/>
    <x v="0"/>
    <x v="1"/>
    <x v="0"/>
    <n v="8.9816807999999998E-2"/>
    <n v="15.25"/>
    <n v="15.25"/>
    <x v="3651"/>
    <n v="3.7"/>
    <x v="2"/>
    <n v="27.164899999999999"/>
    <n v="14.250439344262295"/>
  </r>
  <r>
    <x v="1"/>
    <x v="771"/>
    <x v="0"/>
    <x v="2"/>
    <x v="2"/>
    <x v="0"/>
    <x v="1"/>
    <x v="0"/>
    <n v="1.742908E-2"/>
    <n v="7.51"/>
    <n v="7.51"/>
    <x v="1175"/>
    <n v="3.7"/>
    <x v="2"/>
    <n v="28.700125"/>
    <n v="30.572703062583223"/>
  </r>
  <r>
    <x v="1"/>
    <x v="772"/>
    <x v="0"/>
    <x v="2"/>
    <x v="2"/>
    <x v="0"/>
    <x v="1"/>
    <x v="0"/>
    <n v="3.7622954E-2"/>
    <n v="18.7"/>
    <n v="18.7"/>
    <x v="3652"/>
    <n v="3.7"/>
    <x v="2"/>
    <n v="13.848575"/>
    <n v="5.9245240641711234"/>
  </r>
  <r>
    <x v="1"/>
    <x v="967"/>
    <x v="0"/>
    <x v="2"/>
    <x v="2"/>
    <x v="0"/>
    <x v="1"/>
    <x v="0"/>
    <n v="3.8563760000000002E-2"/>
    <n v="19.100000000000001"/>
    <n v="19.100000000000001"/>
    <x v="3653"/>
    <n v="3.7"/>
    <x v="2"/>
    <n v="26.157325"/>
    <n v="10.955947643979057"/>
  </r>
  <r>
    <x v="1"/>
    <x v="1276"/>
    <x v="0"/>
    <x v="2"/>
    <x v="2"/>
    <x v="0"/>
    <x v="1"/>
    <x v="0"/>
    <n v="2.0605031999999999E-2"/>
    <n v="20.5"/>
    <n v="20.5"/>
    <x v="2868"/>
    <n v="3.7"/>
    <x v="2"/>
    <n v="11.385375"/>
    <n v="4.443073170731707"/>
  </r>
  <r>
    <x v="1"/>
    <x v="694"/>
    <x v="4"/>
    <x v="2"/>
    <x v="2"/>
    <x v="0"/>
    <x v="1"/>
    <x v="0"/>
    <n v="1.8813600999999999E-2"/>
    <n v="8.27"/>
    <n v="8.27"/>
    <x v="3654"/>
    <n v="3.7"/>
    <x v="2"/>
    <n v="29.7485"/>
    <n v="28.77726723095526"/>
  </r>
  <r>
    <x v="1"/>
    <x v="1206"/>
    <x v="5"/>
    <x v="2"/>
    <x v="2"/>
    <x v="0"/>
    <x v="1"/>
    <x v="0"/>
    <n v="4.1227831E-2"/>
    <n v="19.2"/>
    <n v="19.2"/>
    <x v="3655"/>
    <n v="3.7"/>
    <x v="2"/>
    <n v="16.228874999999999"/>
    <n v="6.7620312499999997"/>
  </r>
  <r>
    <x v="1"/>
    <x v="1129"/>
    <x v="9"/>
    <x v="2"/>
    <x v="2"/>
    <x v="0"/>
    <x v="1"/>
    <x v="0"/>
    <n v="9.7762679999999994E-3"/>
    <n v="9.06"/>
    <n v="9.06"/>
    <x v="1122"/>
    <n v="3.7"/>
    <x v="2"/>
    <n v="26.7195"/>
    <n v="23.593377483443707"/>
  </r>
  <r>
    <x v="1"/>
    <x v="1120"/>
    <x v="3"/>
    <x v="2"/>
    <x v="2"/>
    <x v="0"/>
    <x v="1"/>
    <x v="0"/>
    <n v="2.0326962000000001E-2"/>
    <n v="15.35"/>
    <n v="15.35"/>
    <x v="3546"/>
    <n v="3.7"/>
    <x v="2"/>
    <n v="27.09385"/>
    <n v="14.12057328990228"/>
  </r>
  <r>
    <x v="0"/>
    <x v="1143"/>
    <x v="7"/>
    <x v="2"/>
    <x v="2"/>
    <x v="0"/>
    <x v="1"/>
    <x v="0"/>
    <n v="6.2343431999999997E-2"/>
    <n v="12.5"/>
    <n v="12.5"/>
    <x v="3656"/>
    <n v="3.7"/>
    <x v="2"/>
    <n v="24.967825000000001"/>
    <n v="15.979408000000001"/>
  </r>
  <r>
    <x v="0"/>
    <x v="79"/>
    <x v="2"/>
    <x v="2"/>
    <x v="2"/>
    <x v="0"/>
    <x v="1"/>
    <x v="0"/>
    <n v="7.7164595000000002E-2"/>
    <n v="11.6"/>
    <n v="11.6"/>
    <x v="3657"/>
    <n v="3.7"/>
    <x v="2"/>
    <n v="21.563825000000001"/>
    <n v="14.871603448275863"/>
  </r>
  <r>
    <x v="0"/>
    <x v="106"/>
    <x v="0"/>
    <x v="2"/>
    <x v="2"/>
    <x v="0"/>
    <x v="1"/>
    <x v="0"/>
    <n v="0.11946222500000001"/>
    <n v="16.7"/>
    <n v="16.7"/>
    <x v="3658"/>
    <n v="3.7"/>
    <x v="2"/>
    <n v="22.849699999999999"/>
    <n v="10.945964071856288"/>
  </r>
  <r>
    <x v="1"/>
    <x v="1313"/>
    <x v="4"/>
    <x v="4"/>
    <x v="4"/>
    <x v="2"/>
    <x v="0"/>
    <x v="0"/>
    <n v="8.5785389999999996E-3"/>
    <n v="11.8"/>
    <n v="11.8"/>
    <x v="3659"/>
    <n v="3.7"/>
    <x v="4"/>
    <n v="13.072133333333333"/>
    <n v="9.9702711864406766"/>
  </r>
  <r>
    <x v="1"/>
    <x v="1506"/>
    <x v="0"/>
    <x v="5"/>
    <x v="5"/>
    <x v="2"/>
    <x v="0"/>
    <x v="0"/>
    <n v="2.2924552000000001E-2"/>
    <n v="13.15"/>
    <n v="13.15"/>
    <x v="1858"/>
    <n v="3.7"/>
    <x v="5"/>
    <n v="39.472999999999999"/>
    <n v="12.00699619771863"/>
  </r>
  <r>
    <x v="1"/>
    <x v="939"/>
    <x v="0"/>
    <x v="5"/>
    <x v="5"/>
    <x v="2"/>
    <x v="0"/>
    <x v="0"/>
    <n v="0"/>
    <n v="14"/>
    <n v="14"/>
    <x v="3660"/>
    <n v="3.7"/>
    <x v="5"/>
    <n v="54.229799999999997"/>
    <n v="15.49422857142857"/>
  </r>
  <r>
    <x v="1"/>
    <x v="1327"/>
    <x v="1"/>
    <x v="4"/>
    <x v="4"/>
    <x v="2"/>
    <x v="0"/>
    <x v="0"/>
    <n v="5.0853901E-2"/>
    <n v="7.5"/>
    <n v="7.5"/>
    <x v="2370"/>
    <n v="3.7"/>
    <x v="4"/>
    <n v="13.523022222222222"/>
    <n v="16.227626666666666"/>
  </r>
  <r>
    <x v="1"/>
    <x v="744"/>
    <x v="1"/>
    <x v="4"/>
    <x v="4"/>
    <x v="2"/>
    <x v="0"/>
    <x v="0"/>
    <n v="8.9186274999999995E-2"/>
    <n v="9.3000000000000007"/>
    <n v="9.3000000000000007"/>
    <x v="3661"/>
    <n v="3.7"/>
    <x v="4"/>
    <n v="16.153177777777778"/>
    <n v="15.63210752688172"/>
  </r>
  <r>
    <x v="1"/>
    <x v="295"/>
    <x v="2"/>
    <x v="4"/>
    <x v="4"/>
    <x v="2"/>
    <x v="0"/>
    <x v="0"/>
    <n v="8.9998959000000003E-2"/>
    <n v="15.25"/>
    <n v="15.25"/>
    <x v="3662"/>
    <n v="3.7"/>
    <x v="4"/>
    <n v="23.902133333333335"/>
    <n v="14.106177049180328"/>
  </r>
  <r>
    <x v="1"/>
    <x v="1060"/>
    <x v="0"/>
    <x v="4"/>
    <x v="4"/>
    <x v="2"/>
    <x v="0"/>
    <x v="0"/>
    <n v="0.12078807699999999"/>
    <n v="6.36"/>
    <n v="6.36"/>
    <x v="3663"/>
    <n v="3.7"/>
    <x v="4"/>
    <n v="5.078444444444445"/>
    <n v="7.1864779874213838"/>
  </r>
  <r>
    <x v="1"/>
    <x v="967"/>
    <x v="0"/>
    <x v="4"/>
    <x v="4"/>
    <x v="2"/>
    <x v="0"/>
    <x v="0"/>
    <n v="3.8641967999999999E-2"/>
    <n v="19.100000000000001"/>
    <n v="19.100000000000001"/>
    <x v="3664"/>
    <n v="3.7"/>
    <x v="4"/>
    <n v="23.573177777777779"/>
    <n v="11.107780104712042"/>
  </r>
  <r>
    <x v="1"/>
    <x v="865"/>
    <x v="12"/>
    <x v="4"/>
    <x v="4"/>
    <x v="2"/>
    <x v="1"/>
    <x v="0"/>
    <n v="3.0765898E-2"/>
    <n v="15.7"/>
    <n v="15.7"/>
    <x v="3665"/>
    <n v="3.7"/>
    <x v="4"/>
    <n v="4.8085555555555555"/>
    <n v="2.7564968152866243"/>
  </r>
  <r>
    <x v="1"/>
    <x v="391"/>
    <x v="4"/>
    <x v="4"/>
    <x v="4"/>
    <x v="2"/>
    <x v="1"/>
    <x v="0"/>
    <n v="3.6308404000000002E-2"/>
    <n v="7.5"/>
    <n v="7.5"/>
    <x v="427"/>
    <n v="3.7"/>
    <x v="4"/>
    <n v="19.4892"/>
    <n v="23.387040000000002"/>
  </r>
  <r>
    <x v="1"/>
    <x v="351"/>
    <x v="5"/>
    <x v="4"/>
    <x v="4"/>
    <x v="2"/>
    <x v="1"/>
    <x v="0"/>
    <n v="6.1102234999999998E-2"/>
    <n v="14.85"/>
    <n v="14.85"/>
    <x v="3666"/>
    <n v="3.7"/>
    <x v="4"/>
    <n v="28.141088888888888"/>
    <n v="17.055205387205387"/>
  </r>
  <r>
    <x v="1"/>
    <x v="787"/>
    <x v="9"/>
    <x v="4"/>
    <x v="4"/>
    <x v="2"/>
    <x v="1"/>
    <x v="0"/>
    <n v="3.0568919E-2"/>
    <n v="17.75"/>
    <n v="17.75"/>
    <x v="1392"/>
    <n v="3.7"/>
    <x v="4"/>
    <n v="19.762888888888892"/>
    <n v="10.02061971830986"/>
  </r>
  <r>
    <x v="1"/>
    <x v="304"/>
    <x v="6"/>
    <x v="4"/>
    <x v="4"/>
    <x v="2"/>
    <x v="1"/>
    <x v="0"/>
    <n v="5.6945936000000003E-2"/>
    <n v="6.8650000000000002"/>
    <n v="6.8650000000000002"/>
    <x v="3667"/>
    <n v="3.7"/>
    <x v="4"/>
    <n v="23.846866666666667"/>
    <n v="31.263190094683175"/>
  </r>
  <r>
    <x v="1"/>
    <x v="1135"/>
    <x v="7"/>
    <x v="5"/>
    <x v="5"/>
    <x v="2"/>
    <x v="1"/>
    <x v="0"/>
    <n v="4.6214971000000001E-2"/>
    <n v="4.92"/>
    <n v="4.92"/>
    <x v="2929"/>
    <n v="3.7"/>
    <x v="5"/>
    <n v="49.952100000000002"/>
    <n v="40.611463414634152"/>
  </r>
  <r>
    <x v="1"/>
    <x v="354"/>
    <x v="1"/>
    <x v="5"/>
    <x v="5"/>
    <x v="2"/>
    <x v="1"/>
    <x v="0"/>
    <n v="2.6832182E-2"/>
    <n v="12.35"/>
    <n v="12.35"/>
    <x v="3668"/>
    <n v="3.7"/>
    <x v="5"/>
    <n v="14.331149999999999"/>
    <n v="4.6416680161943322"/>
  </r>
  <r>
    <x v="1"/>
    <x v="28"/>
    <x v="2"/>
    <x v="5"/>
    <x v="5"/>
    <x v="2"/>
    <x v="1"/>
    <x v="0"/>
    <n v="0"/>
    <n v="16.600000000000001"/>
    <n v="16.600000000000001"/>
    <x v="3669"/>
    <n v="3.7"/>
    <x v="5"/>
    <n v="13.66535"/>
    <n v="3.2928554216867467"/>
  </r>
  <r>
    <x v="1"/>
    <x v="1177"/>
    <x v="2"/>
    <x v="5"/>
    <x v="5"/>
    <x v="2"/>
    <x v="1"/>
    <x v="0"/>
    <n v="5.661033E-2"/>
    <n v="17.600000000000001"/>
    <n v="17.600000000000001"/>
    <x v="3670"/>
    <n v="3.7"/>
    <x v="5"/>
    <n v="10.436349999999999"/>
    <n v="2.3718977272727271"/>
  </r>
  <r>
    <x v="1"/>
    <x v="1174"/>
    <x v="4"/>
    <x v="5"/>
    <x v="5"/>
    <x v="2"/>
    <x v="1"/>
    <x v="0"/>
    <n v="7.3794811000000002E-2"/>
    <n v="10"/>
    <n v="10"/>
    <x v="3671"/>
    <n v="3.7"/>
    <x v="5"/>
    <n v="30.361000000000001"/>
    <n v="12.144400000000001"/>
  </r>
  <r>
    <x v="1"/>
    <x v="945"/>
    <x v="5"/>
    <x v="5"/>
    <x v="5"/>
    <x v="2"/>
    <x v="1"/>
    <x v="0"/>
    <n v="0"/>
    <n v="6.59"/>
    <n v="6.59"/>
    <x v="3672"/>
    <n v="3.7"/>
    <x v="5"/>
    <n v="29.777450000000002"/>
    <n v="18.074324734446133"/>
  </r>
  <r>
    <x v="1"/>
    <x v="1315"/>
    <x v="8"/>
    <x v="5"/>
    <x v="5"/>
    <x v="2"/>
    <x v="2"/>
    <x v="0"/>
    <n v="8.9971410000000002E-3"/>
    <n v="11"/>
    <n v="11"/>
    <x v="3673"/>
    <n v="3.7"/>
    <x v="5"/>
    <n v="29.9939"/>
    <n v="10.906872727272727"/>
  </r>
  <r>
    <x v="1"/>
    <x v="533"/>
    <x v="3"/>
    <x v="5"/>
    <x v="5"/>
    <x v="2"/>
    <x v="2"/>
    <x v="0"/>
    <n v="5.674821E-2"/>
    <n v="13.15"/>
    <n v="13.15"/>
    <x v="3674"/>
    <n v="3.7"/>
    <x v="5"/>
    <n v="36.095300000000002"/>
    <n v="10.979558935361217"/>
  </r>
  <r>
    <x v="0"/>
    <x v="1488"/>
    <x v="0"/>
    <x v="4"/>
    <x v="4"/>
    <x v="2"/>
    <x v="2"/>
    <x v="0"/>
    <n v="0.107274301"/>
    <n v="5.46"/>
    <n v="5.46"/>
    <x v="3675"/>
    <n v="3.7"/>
    <x v="4"/>
    <n v="16.1754"/>
    <n v="26.662747252747252"/>
  </r>
  <r>
    <x v="0"/>
    <x v="1189"/>
    <x v="0"/>
    <x v="4"/>
    <x v="4"/>
    <x v="2"/>
    <x v="2"/>
    <x v="0"/>
    <n v="1.3623293999999999E-2"/>
    <n v="16.100000000000001"/>
    <n v="16.100000000000001"/>
    <x v="3676"/>
    <n v="3.7"/>
    <x v="4"/>
    <n v="12.151066666666667"/>
    <n v="6.792521739130434"/>
  </r>
  <r>
    <x v="0"/>
    <x v="1214"/>
    <x v="0"/>
    <x v="4"/>
    <x v="4"/>
    <x v="2"/>
    <x v="2"/>
    <x v="0"/>
    <n v="2.1501066999999999E-2"/>
    <n v="19.350000000000001"/>
    <n v="19.350000000000001"/>
    <x v="2487"/>
    <n v="3.7"/>
    <x v="4"/>
    <n v="13.578866666666666"/>
    <n v="6.315751937984496"/>
  </r>
  <r>
    <x v="0"/>
    <x v="83"/>
    <x v="6"/>
    <x v="4"/>
    <x v="4"/>
    <x v="2"/>
    <x v="2"/>
    <x v="0"/>
    <n v="2.7399064000000001E-2"/>
    <n v="9.6"/>
    <n v="9.6"/>
    <x v="3677"/>
    <n v="3.7"/>
    <x v="4"/>
    <n v="28.703377777777778"/>
    <n v="26.909416666666669"/>
  </r>
  <r>
    <x v="0"/>
    <x v="353"/>
    <x v="6"/>
    <x v="4"/>
    <x v="4"/>
    <x v="2"/>
    <x v="2"/>
    <x v="0"/>
    <n v="0.13858585900000001"/>
    <n v="18.850000000000001"/>
    <n v="18.850000000000001"/>
    <x v="3678"/>
    <n v="3.7"/>
    <x v="4"/>
    <n v="28.052488888888888"/>
    <n v="13.393761273209547"/>
  </r>
  <r>
    <x v="0"/>
    <x v="228"/>
    <x v="15"/>
    <x v="4"/>
    <x v="4"/>
    <x v="2"/>
    <x v="2"/>
    <x v="0"/>
    <n v="0"/>
    <n v="19.2"/>
    <n v="19.2"/>
    <x v="3679"/>
    <n v="3.7"/>
    <x v="4"/>
    <n v="24.867355555555555"/>
    <n v="11.656572916666667"/>
  </r>
  <r>
    <x v="0"/>
    <x v="1507"/>
    <x v="13"/>
    <x v="5"/>
    <x v="5"/>
    <x v="2"/>
    <x v="2"/>
    <x v="0"/>
    <n v="8.1916124000000007E-2"/>
    <n v="19.850000000000001"/>
    <n v="19.850000000000001"/>
    <x v="3680"/>
    <n v="3.7"/>
    <x v="5"/>
    <n v="41.920400000000001"/>
    <n v="8.4474357682619647"/>
  </r>
  <r>
    <x v="0"/>
    <x v="109"/>
    <x v="1"/>
    <x v="5"/>
    <x v="5"/>
    <x v="2"/>
    <x v="2"/>
    <x v="0"/>
    <n v="8.2380639999999998E-3"/>
    <n v="16.75"/>
    <n v="16.75"/>
    <x v="3681"/>
    <n v="3.7"/>
    <x v="5"/>
    <n v="25.491849999999999"/>
    <n v="6.0876059701492533"/>
  </r>
  <r>
    <x v="0"/>
    <x v="138"/>
    <x v="2"/>
    <x v="5"/>
    <x v="5"/>
    <x v="2"/>
    <x v="2"/>
    <x v="0"/>
    <n v="0.12631341300000001"/>
    <n v="11.5"/>
    <n v="11.5"/>
    <x v="3682"/>
    <n v="3.7"/>
    <x v="5"/>
    <n v="25.158950000000001"/>
    <n v="8.7509391304347837"/>
  </r>
  <r>
    <x v="0"/>
    <x v="1332"/>
    <x v="2"/>
    <x v="5"/>
    <x v="5"/>
    <x v="2"/>
    <x v="2"/>
    <x v="0"/>
    <n v="5.2708138000000002E-2"/>
    <n v="16.7"/>
    <n v="16.7"/>
    <x v="519"/>
    <n v="3.7"/>
    <x v="5"/>
    <n v="28.679400000000001"/>
    <n v="6.8693173652694615"/>
  </r>
  <r>
    <x v="0"/>
    <x v="1114"/>
    <x v="6"/>
    <x v="5"/>
    <x v="5"/>
    <x v="2"/>
    <x v="0"/>
    <x v="0"/>
    <n v="4.0587145999999998E-2"/>
    <n v="5.7850000000000001"/>
    <n v="5.7850000000000001"/>
    <x v="1008"/>
    <n v="3.7"/>
    <x v="5"/>
    <n v="45.091500000000003"/>
    <n v="31.178219533275715"/>
  </r>
  <r>
    <x v="0"/>
    <x v="610"/>
    <x v="6"/>
    <x v="5"/>
    <x v="5"/>
    <x v="2"/>
    <x v="0"/>
    <x v="0"/>
    <n v="1.2332667E-2"/>
    <n v="15.15"/>
    <n v="15.15"/>
    <x v="3683"/>
    <n v="3.7"/>
    <x v="5"/>
    <n v="32.507100000000001"/>
    <n v="8.5827326732673264"/>
  </r>
  <r>
    <x v="1"/>
    <x v="637"/>
    <x v="7"/>
    <x v="8"/>
    <x v="8"/>
    <x v="2"/>
    <x v="1"/>
    <x v="0"/>
    <n v="5.4920146000000003E-2"/>
    <n v="15.75"/>
    <n v="15.75"/>
    <x v="3684"/>
    <n v="3.7"/>
    <x v="8"/>
    <n v="27.977885714285716"/>
    <n v="12.434615873015874"/>
  </r>
  <r>
    <x v="1"/>
    <x v="983"/>
    <x v="13"/>
    <x v="8"/>
    <x v="8"/>
    <x v="2"/>
    <x v="1"/>
    <x v="0"/>
    <n v="2.1719387E-2"/>
    <n v="12.15"/>
    <n v="12.15"/>
    <x v="2005"/>
    <n v="3.7"/>
    <x v="8"/>
    <n v="23.302628571428574"/>
    <n v="13.425382716049382"/>
  </r>
  <r>
    <x v="1"/>
    <x v="1013"/>
    <x v="1"/>
    <x v="8"/>
    <x v="8"/>
    <x v="2"/>
    <x v="1"/>
    <x v="0"/>
    <n v="2.1581922E-2"/>
    <n v="8.6449999999999996"/>
    <n v="8.6449999999999996"/>
    <x v="3685"/>
    <n v="3.7"/>
    <x v="8"/>
    <n v="7.6283142857142865"/>
    <n v="6.1767727009832276"/>
  </r>
  <r>
    <x v="1"/>
    <x v="886"/>
    <x v="10"/>
    <x v="8"/>
    <x v="8"/>
    <x v="2"/>
    <x v="1"/>
    <x v="0"/>
    <n v="5.7049300999999997E-2"/>
    <n v="16"/>
    <n v="16"/>
    <x v="3686"/>
    <n v="3.7"/>
    <x v="8"/>
    <n v="32.277200000000001"/>
    <n v="14.121275000000001"/>
  </r>
  <r>
    <x v="1"/>
    <x v="540"/>
    <x v="10"/>
    <x v="8"/>
    <x v="8"/>
    <x v="2"/>
    <x v="1"/>
    <x v="0"/>
    <n v="2.4222321000000002E-2"/>
    <n v="19.600000000000001"/>
    <n v="19.600000000000001"/>
    <x v="622"/>
    <n v="3.7"/>
    <x v="8"/>
    <n v="6.5102571428571432"/>
    <n v="2.325091836734694"/>
  </r>
  <r>
    <x v="1"/>
    <x v="154"/>
    <x v="2"/>
    <x v="8"/>
    <x v="8"/>
    <x v="2"/>
    <x v="1"/>
    <x v="0"/>
    <n v="0.115307979"/>
    <n v="9.0649999999999995"/>
    <n v="9.0649999999999995"/>
    <x v="3617"/>
    <n v="3.7"/>
    <x v="8"/>
    <n v="13.858485714285715"/>
    <n v="10.7015333701048"/>
  </r>
  <r>
    <x v="1"/>
    <x v="1306"/>
    <x v="2"/>
    <x v="8"/>
    <x v="8"/>
    <x v="2"/>
    <x v="1"/>
    <x v="0"/>
    <n v="6.0615649999999997E-3"/>
    <n v="13.1"/>
    <n v="13.1"/>
    <x v="205"/>
    <n v="3.7"/>
    <x v="8"/>
    <n v="26.998542857142859"/>
    <n v="14.426702290076337"/>
  </r>
  <r>
    <x v="1"/>
    <x v="25"/>
    <x v="2"/>
    <x v="8"/>
    <x v="8"/>
    <x v="2"/>
    <x v="1"/>
    <x v="0"/>
    <n v="0.139426044"/>
    <n v="13.35"/>
    <n v="13.35"/>
    <x v="3687"/>
    <n v="3.7"/>
    <x v="8"/>
    <n v="21.191314285714288"/>
    <n v="11.111550561797754"/>
  </r>
  <r>
    <x v="1"/>
    <x v="459"/>
    <x v="4"/>
    <x v="8"/>
    <x v="8"/>
    <x v="2"/>
    <x v="1"/>
    <x v="0"/>
    <n v="1.9382567999999999E-2"/>
    <n v="18"/>
    <n v="18"/>
    <x v="2376"/>
    <n v="3.7"/>
    <x v="8"/>
    <n v="18.485628571428574"/>
    <n v="7.1888555555555564"/>
  </r>
  <r>
    <x v="1"/>
    <x v="592"/>
    <x v="4"/>
    <x v="8"/>
    <x v="8"/>
    <x v="2"/>
    <x v="1"/>
    <x v="0"/>
    <n v="2.5281801999999999E-2"/>
    <n v="19.600000000000001"/>
    <n v="19.600000000000001"/>
    <x v="3688"/>
    <n v="3.7"/>
    <x v="8"/>
    <n v="21.71462857142857"/>
    <n v="7.7552244897959177"/>
  </r>
  <r>
    <x v="1"/>
    <x v="163"/>
    <x v="5"/>
    <x v="8"/>
    <x v="8"/>
    <x v="2"/>
    <x v="1"/>
    <x v="0"/>
    <n v="2.4882614000000001E-2"/>
    <n v="5.88"/>
    <n v="5.88"/>
    <x v="3689"/>
    <n v="3.7"/>
    <x v="8"/>
    <n v="21.348457142857143"/>
    <n v="25.41482993197279"/>
  </r>
  <r>
    <x v="1"/>
    <x v="1084"/>
    <x v="5"/>
    <x v="8"/>
    <x v="8"/>
    <x v="2"/>
    <x v="1"/>
    <x v="0"/>
    <n v="8.0277707000000004E-2"/>
    <n v="9.1"/>
    <n v="9.1"/>
    <x v="3690"/>
    <n v="3.7"/>
    <x v="8"/>
    <n v="6.7531142857142852"/>
    <n v="5.1947032967032971"/>
  </r>
  <r>
    <x v="1"/>
    <x v="166"/>
    <x v="5"/>
    <x v="8"/>
    <x v="8"/>
    <x v="2"/>
    <x v="1"/>
    <x v="0"/>
    <n v="2.1421289E-2"/>
    <n v="10"/>
    <n v="10"/>
    <x v="3195"/>
    <n v="3.7"/>
    <x v="8"/>
    <n v="35.482142857142854"/>
    <n v="24.837499999999999"/>
  </r>
  <r>
    <x v="1"/>
    <x v="369"/>
    <x v="6"/>
    <x v="8"/>
    <x v="8"/>
    <x v="2"/>
    <x v="1"/>
    <x v="0"/>
    <n v="0"/>
    <n v="7.2350000000000003"/>
    <n v="7.2350000000000003"/>
    <x v="3691"/>
    <n v="3.7"/>
    <x v="8"/>
    <n v="28.177885714285715"/>
    <n v="27.2626399447132"/>
  </r>
  <r>
    <x v="1"/>
    <x v="1251"/>
    <x v="6"/>
    <x v="8"/>
    <x v="8"/>
    <x v="2"/>
    <x v="1"/>
    <x v="0"/>
    <n v="6.4351907999999999E-2"/>
    <n v="20.2"/>
    <n v="20.2"/>
    <x v="3692"/>
    <n v="3.7"/>
    <x v="8"/>
    <n v="37.066371428571429"/>
    <n v="12.844782178217823"/>
  </r>
  <r>
    <x v="0"/>
    <x v="218"/>
    <x v="13"/>
    <x v="8"/>
    <x v="8"/>
    <x v="2"/>
    <x v="1"/>
    <x v="0"/>
    <n v="0.168154574"/>
    <n v="7.1550000000000002"/>
    <n v="7.1550000000000002"/>
    <x v="3693"/>
    <n v="3.7"/>
    <x v="8"/>
    <n v="4.826771428571428"/>
    <n v="4.7222082459818306"/>
  </r>
  <r>
    <x v="0"/>
    <x v="1508"/>
    <x v="11"/>
    <x v="8"/>
    <x v="8"/>
    <x v="2"/>
    <x v="1"/>
    <x v="0"/>
    <n v="0.12520078800000001"/>
    <n v="17.25"/>
    <n v="17.25"/>
    <x v="3694"/>
    <n v="3.7"/>
    <x v="8"/>
    <n v="5.9497142857142862"/>
    <n v="2.4143768115942033"/>
  </r>
  <r>
    <x v="0"/>
    <x v="900"/>
    <x v="10"/>
    <x v="8"/>
    <x v="8"/>
    <x v="2"/>
    <x v="1"/>
    <x v="0"/>
    <n v="9.6449090000000001E-2"/>
    <n v="5.9249999999999998"/>
    <n v="5.9249999999999998"/>
    <x v="3695"/>
    <n v="3.7"/>
    <x v="8"/>
    <n v="6.2583714285714285"/>
    <n v="7.3938565400843883"/>
  </r>
  <r>
    <x v="0"/>
    <x v="687"/>
    <x v="10"/>
    <x v="8"/>
    <x v="8"/>
    <x v="2"/>
    <x v="1"/>
    <x v="0"/>
    <n v="0.143990173"/>
    <n v="11.6"/>
    <n v="11.6"/>
    <x v="3696"/>
    <n v="3.7"/>
    <x v="8"/>
    <n v="34.231742857142855"/>
    <n v="20.657086206896551"/>
  </r>
  <r>
    <x v="0"/>
    <x v="506"/>
    <x v="2"/>
    <x v="8"/>
    <x v="8"/>
    <x v="2"/>
    <x v="1"/>
    <x v="0"/>
    <n v="3.6020710999999997E-2"/>
    <n v="11.1"/>
    <n v="11.1"/>
    <x v="2007"/>
    <n v="3.7"/>
    <x v="8"/>
    <n v="25.324457142857142"/>
    <n v="15.970378378378378"/>
  </r>
  <r>
    <x v="0"/>
    <x v="138"/>
    <x v="2"/>
    <x v="8"/>
    <x v="8"/>
    <x v="2"/>
    <x v="1"/>
    <x v="0"/>
    <n v="0.125579201"/>
    <n v="11.5"/>
    <n v="11.5"/>
    <x v="3697"/>
    <n v="3.7"/>
    <x v="8"/>
    <n v="14.247971428571429"/>
    <n v="8.6726782608695654"/>
  </r>
  <r>
    <x v="0"/>
    <x v="1509"/>
    <x v="2"/>
    <x v="8"/>
    <x v="8"/>
    <x v="2"/>
    <x v="1"/>
    <x v="0"/>
    <n v="4.9579882999999998E-2"/>
    <n v="13.6"/>
    <n v="13.6"/>
    <x v="62"/>
    <n v="3.7"/>
    <x v="8"/>
    <n v="15.727314285714286"/>
    <n v="8.0949411764705879"/>
  </r>
  <r>
    <x v="0"/>
    <x v="313"/>
    <x v="0"/>
    <x v="8"/>
    <x v="8"/>
    <x v="2"/>
    <x v="1"/>
    <x v="0"/>
    <n v="3.5250370000000003E-2"/>
    <n v="14.85"/>
    <n v="14.85"/>
    <x v="1577"/>
    <n v="3.7"/>
    <x v="8"/>
    <n v="22.993971428571427"/>
    <n v="10.838909090909091"/>
  </r>
  <r>
    <x v="0"/>
    <x v="795"/>
    <x v="6"/>
    <x v="8"/>
    <x v="8"/>
    <x v="2"/>
    <x v="1"/>
    <x v="0"/>
    <n v="5.6861637999999999E-2"/>
    <n v="13.8"/>
    <n v="13.8"/>
    <x v="3698"/>
    <n v="3.7"/>
    <x v="8"/>
    <n v="33.085485714285717"/>
    <n v="16.782492753623188"/>
  </r>
  <r>
    <x v="0"/>
    <x v="600"/>
    <x v="1"/>
    <x v="8"/>
    <x v="8"/>
    <x v="2"/>
    <x v="1"/>
    <x v="0"/>
    <n v="3.2152786000000003E-2"/>
    <n v="8.1150000000000002"/>
    <n v="8.1150000000000002"/>
    <x v="3168"/>
    <n v="3.7"/>
    <x v="8"/>
    <n v="22.485314285714285"/>
    <n v="19.395834873690696"/>
  </r>
  <r>
    <x v="1"/>
    <x v="1015"/>
    <x v="10"/>
    <x v="6"/>
    <x v="6"/>
    <x v="1"/>
    <x v="0"/>
    <x v="2"/>
    <n v="0.15630798300000001"/>
    <n v="6.6150000000000002"/>
    <n v="6.6150000000000002"/>
    <x v="1742"/>
    <n v="3.7"/>
    <x v="6"/>
    <n v="15.103276923076923"/>
    <n v="29.681421012849583"/>
  </r>
  <r>
    <x v="1"/>
    <x v="319"/>
    <x v="2"/>
    <x v="6"/>
    <x v="6"/>
    <x v="1"/>
    <x v="0"/>
    <x v="2"/>
    <n v="3.8301920000000003E-2"/>
    <n v="6.85"/>
    <n v="6.85"/>
    <x v="998"/>
    <n v="3.7"/>
    <x v="6"/>
    <n v="20.096876923076927"/>
    <n v="38.14005839416059"/>
  </r>
  <r>
    <x v="1"/>
    <x v="179"/>
    <x v="2"/>
    <x v="6"/>
    <x v="6"/>
    <x v="1"/>
    <x v="0"/>
    <x v="2"/>
    <n v="3.6590807000000003E-2"/>
    <n v="12.3"/>
    <n v="12.3"/>
    <x v="1758"/>
    <n v="3.7"/>
    <x v="6"/>
    <n v="14.870476923076923"/>
    <n v="15.716764227642276"/>
  </r>
  <r>
    <x v="1"/>
    <x v="1246"/>
    <x v="2"/>
    <x v="6"/>
    <x v="6"/>
    <x v="1"/>
    <x v="0"/>
    <x v="2"/>
    <n v="2.3465590000000001E-2"/>
    <n v="15.35"/>
    <n v="15.35"/>
    <x v="3699"/>
    <n v="3.7"/>
    <x v="6"/>
    <n v="2.7091538461538462"/>
    <n v="2.2943973941368081"/>
  </r>
  <r>
    <x v="1"/>
    <x v="92"/>
    <x v="0"/>
    <x v="6"/>
    <x v="6"/>
    <x v="1"/>
    <x v="0"/>
    <x v="2"/>
    <n v="3.6159635000000002E-2"/>
    <n v="8.7750000000000004"/>
    <n v="8.7750000000000004"/>
    <x v="1337"/>
    <n v="3.7"/>
    <x v="6"/>
    <n v="8.5171384615384618"/>
    <n v="12.617982905982906"/>
  </r>
  <r>
    <x v="1"/>
    <x v="1065"/>
    <x v="4"/>
    <x v="6"/>
    <x v="6"/>
    <x v="1"/>
    <x v="0"/>
    <x v="2"/>
    <n v="0.162462044"/>
    <n v="15.2"/>
    <n v="15.2"/>
    <x v="3659"/>
    <n v="3.7"/>
    <x v="6"/>
    <n v="9.0499384615384617"/>
    <n v="7.7400789473684206"/>
  </r>
  <r>
    <x v="1"/>
    <x v="917"/>
    <x v="5"/>
    <x v="6"/>
    <x v="6"/>
    <x v="1"/>
    <x v="0"/>
    <x v="2"/>
    <n v="6.1330520999999999E-2"/>
    <n v="16.5"/>
    <n v="16.5"/>
    <x v="2486"/>
    <n v="3.7"/>
    <x v="6"/>
    <n v="13.7486"/>
    <n v="10.832230303030302"/>
  </r>
  <r>
    <x v="1"/>
    <x v="17"/>
    <x v="5"/>
    <x v="6"/>
    <x v="6"/>
    <x v="1"/>
    <x v="2"/>
    <x v="2"/>
    <n v="0.12973174700000001"/>
    <n v="19.2"/>
    <n v="19.2"/>
    <x v="1233"/>
    <n v="3.7"/>
    <x v="6"/>
    <n v="15.093153846153847"/>
    <n v="10.219322916666668"/>
  </r>
  <r>
    <x v="1"/>
    <x v="333"/>
    <x v="6"/>
    <x v="6"/>
    <x v="6"/>
    <x v="1"/>
    <x v="2"/>
    <x v="2"/>
    <n v="8.6145867000000001E-2"/>
    <n v="9.6"/>
    <n v="9.6"/>
    <x v="3700"/>
    <n v="3.7"/>
    <x v="6"/>
    <n v="19.874000000000002"/>
    <n v="26.912708333333338"/>
  </r>
  <r>
    <x v="1"/>
    <x v="72"/>
    <x v="6"/>
    <x v="6"/>
    <x v="6"/>
    <x v="1"/>
    <x v="2"/>
    <x v="2"/>
    <n v="3.4427577000000001E-2"/>
    <n v="12.1"/>
    <n v="12.1"/>
    <x v="1279"/>
    <n v="3.7"/>
    <x v="6"/>
    <n v="11.28256923076923"/>
    <n v="12.121768595041322"/>
  </r>
  <r>
    <x v="0"/>
    <x v="1192"/>
    <x v="10"/>
    <x v="6"/>
    <x v="6"/>
    <x v="1"/>
    <x v="2"/>
    <x v="2"/>
    <n v="0.121174241"/>
    <n v="12.35"/>
    <n v="12.35"/>
    <x v="3701"/>
    <n v="3.7"/>
    <x v="6"/>
    <n v="3.6822461538461537"/>
    <n v="3.8760485829959515"/>
  </r>
  <r>
    <x v="0"/>
    <x v="1212"/>
    <x v="10"/>
    <x v="6"/>
    <x v="6"/>
    <x v="1"/>
    <x v="2"/>
    <x v="2"/>
    <n v="7.1335394999999996E-2"/>
    <n v="16.7"/>
    <n v="16.7"/>
    <x v="2110"/>
    <n v="3.7"/>
    <x v="6"/>
    <n v="9.2598615384615393"/>
    <n v="7.2082754491017971"/>
  </r>
  <r>
    <x v="0"/>
    <x v="1227"/>
    <x v="0"/>
    <x v="6"/>
    <x v="6"/>
    <x v="1"/>
    <x v="2"/>
    <x v="2"/>
    <n v="7.5291576999999998E-2"/>
    <n v="10.195"/>
    <n v="10.195"/>
    <x v="3702"/>
    <n v="3.7"/>
    <x v="6"/>
    <n v="9.1677538461538468"/>
    <n v="11.690122609122119"/>
  </r>
  <r>
    <x v="0"/>
    <x v="1308"/>
    <x v="8"/>
    <x v="6"/>
    <x v="6"/>
    <x v="1"/>
    <x v="2"/>
    <x v="2"/>
    <n v="7.1440117999999997E-2"/>
    <n v="12.15"/>
    <n v="12.15"/>
    <x v="3631"/>
    <n v="3.7"/>
    <x v="6"/>
    <n v="14.022692307692306"/>
    <n v="15.003703703703703"/>
  </r>
  <r>
    <x v="1"/>
    <x v="1146"/>
    <x v="7"/>
    <x v="6"/>
    <x v="6"/>
    <x v="1"/>
    <x v="1"/>
    <x v="2"/>
    <n v="4.7740129999999999E-2"/>
    <n v="9.3000000000000007"/>
    <n v="9.3000000000000007"/>
    <x v="3703"/>
    <n v="3.7"/>
    <x v="6"/>
    <n v="15.001046153846154"/>
    <n v="20.969204301075266"/>
  </r>
  <r>
    <x v="1"/>
    <x v="964"/>
    <x v="7"/>
    <x v="3"/>
    <x v="3"/>
    <x v="1"/>
    <x v="2"/>
    <x v="0"/>
    <n v="7.7849003E-2"/>
    <n v="19.7"/>
    <n v="19.7"/>
    <x v="2877"/>
    <n v="3.7"/>
    <x v="3"/>
    <n v="17.916599999999999"/>
    <n v="9.0947208121827412"/>
  </r>
  <r>
    <x v="1"/>
    <x v="1327"/>
    <x v="1"/>
    <x v="3"/>
    <x v="3"/>
    <x v="1"/>
    <x v="2"/>
    <x v="0"/>
    <n v="5.0708743000000001E-2"/>
    <n v="7.5"/>
    <n v="7.5"/>
    <x v="3704"/>
    <n v="3.7"/>
    <x v="3"/>
    <n v="12.340720000000001"/>
    <n v="16.454293333333332"/>
  </r>
  <r>
    <x v="1"/>
    <x v="1499"/>
    <x v="1"/>
    <x v="3"/>
    <x v="3"/>
    <x v="1"/>
    <x v="2"/>
    <x v="0"/>
    <n v="0"/>
    <n v="8.7100000000000009"/>
    <n v="8.7100000000000009"/>
    <x v="3705"/>
    <n v="3.7"/>
    <x v="3"/>
    <n v="4.6537600000000001"/>
    <n v="5.3430080367393789"/>
  </r>
  <r>
    <x v="1"/>
    <x v="487"/>
    <x v="2"/>
    <x v="3"/>
    <x v="3"/>
    <x v="1"/>
    <x v="2"/>
    <x v="0"/>
    <n v="0.119285634"/>
    <n v="17"/>
    <n v="17"/>
    <x v="3706"/>
    <n v="3.7"/>
    <x v="3"/>
    <n v="24.744340000000001"/>
    <n v="14.555494117647058"/>
  </r>
  <r>
    <x v="1"/>
    <x v="632"/>
    <x v="2"/>
    <x v="3"/>
    <x v="3"/>
    <x v="1"/>
    <x v="2"/>
    <x v="0"/>
    <n v="0.104591027"/>
    <n v="18.7"/>
    <n v="18.7"/>
    <x v="769"/>
    <n v="3.7"/>
    <x v="3"/>
    <n v="12.14072"/>
    <n v="6.4923636363636366"/>
  </r>
  <r>
    <x v="1"/>
    <x v="1472"/>
    <x v="0"/>
    <x v="3"/>
    <x v="3"/>
    <x v="1"/>
    <x v="2"/>
    <x v="0"/>
    <n v="4.2930788999999997E-2"/>
    <n v="9.3000000000000007"/>
    <n v="9.3000000000000007"/>
    <x v="3707"/>
    <n v="3.7"/>
    <x v="3"/>
    <n v="8.8517200000000003"/>
    <n v="9.5179784946236552"/>
  </r>
  <r>
    <x v="1"/>
    <x v="157"/>
    <x v="0"/>
    <x v="3"/>
    <x v="3"/>
    <x v="1"/>
    <x v="2"/>
    <x v="0"/>
    <n v="7.2238195000000005E-2"/>
    <n v="14.7"/>
    <n v="14.7"/>
    <x v="3440"/>
    <n v="3.7"/>
    <x v="3"/>
    <n v="4.7503399999999996"/>
    <n v="3.2315238095238095"/>
  </r>
  <r>
    <x v="1"/>
    <x v="1510"/>
    <x v="4"/>
    <x v="3"/>
    <x v="3"/>
    <x v="1"/>
    <x v="2"/>
    <x v="0"/>
    <n v="5.0011057999999997E-2"/>
    <n v="8.76"/>
    <n v="8.76"/>
    <x v="3708"/>
    <n v="3.7"/>
    <x v="3"/>
    <n v="12.673359999999999"/>
    <n v="14.467305936073059"/>
  </r>
  <r>
    <x v="1"/>
    <x v="1139"/>
    <x v="4"/>
    <x v="3"/>
    <x v="3"/>
    <x v="1"/>
    <x v="2"/>
    <x v="0"/>
    <n v="5.4585372E-2"/>
    <n v="10.1"/>
    <n v="10.1"/>
    <x v="1368"/>
    <n v="3.7"/>
    <x v="3"/>
    <n v="19.650839999999999"/>
    <n v="19.456277227722772"/>
  </r>
  <r>
    <x v="1"/>
    <x v="1344"/>
    <x v="5"/>
    <x v="3"/>
    <x v="3"/>
    <x v="1"/>
    <x v="2"/>
    <x v="0"/>
    <n v="9.2589916999999994E-2"/>
    <n v="13.15"/>
    <n v="13.15"/>
    <x v="771"/>
    <n v="3.7"/>
    <x v="3"/>
    <n v="15.956039999999998"/>
    <n v="12.133870722433459"/>
  </r>
  <r>
    <x v="1"/>
    <x v="1416"/>
    <x v="5"/>
    <x v="3"/>
    <x v="3"/>
    <x v="1"/>
    <x v="2"/>
    <x v="0"/>
    <n v="4.0338009000000001E-2"/>
    <n v="18.850000000000001"/>
    <n v="18.850000000000001"/>
    <x v="1402"/>
    <n v="3.7"/>
    <x v="3"/>
    <n v="24.67144"/>
    <n v="13.088297082228117"/>
  </r>
  <r>
    <x v="1"/>
    <x v="604"/>
    <x v="5"/>
    <x v="3"/>
    <x v="3"/>
    <x v="1"/>
    <x v="2"/>
    <x v="0"/>
    <n v="1.5711807000000001E-2"/>
    <n v="19.5"/>
    <n v="19.5"/>
    <x v="3709"/>
    <n v="3.7"/>
    <x v="3"/>
    <n v="18.18608"/>
    <n v="9.3261948717948719"/>
  </r>
  <r>
    <x v="1"/>
    <x v="518"/>
    <x v="5"/>
    <x v="3"/>
    <x v="3"/>
    <x v="1"/>
    <x v="2"/>
    <x v="0"/>
    <n v="2.3931217000000001E-2"/>
    <n v="19.600000000000001"/>
    <n v="19.600000000000001"/>
    <x v="3710"/>
    <n v="3.7"/>
    <x v="3"/>
    <n v="10.31964"/>
    <n v="5.2651224489795911"/>
  </r>
  <r>
    <x v="1"/>
    <x v="806"/>
    <x v="14"/>
    <x v="3"/>
    <x v="3"/>
    <x v="1"/>
    <x v="2"/>
    <x v="0"/>
    <n v="3.3830011E-2"/>
    <n v="11.65"/>
    <n v="11.65"/>
    <x v="439"/>
    <n v="3.7"/>
    <x v="3"/>
    <n v="11.168600000000001"/>
    <n v="9.5867811158798286"/>
  </r>
  <r>
    <x v="1"/>
    <x v="406"/>
    <x v="6"/>
    <x v="3"/>
    <x v="3"/>
    <x v="1"/>
    <x v="2"/>
    <x v="0"/>
    <n v="9.6132366999999996E-2"/>
    <n v="12.6"/>
    <n v="12.6"/>
    <x v="3711"/>
    <n v="3.7"/>
    <x v="3"/>
    <n v="20.89612"/>
    <n v="16.584222222222223"/>
  </r>
  <r>
    <x v="1"/>
    <x v="577"/>
    <x v="6"/>
    <x v="3"/>
    <x v="3"/>
    <x v="1"/>
    <x v="2"/>
    <x v="0"/>
    <n v="0.127983545"/>
    <n v="19"/>
    <n v="19"/>
    <x v="2187"/>
    <n v="3.7"/>
    <x v="3"/>
    <n v="10.766220000000001"/>
    <n v="5.6664315789473685"/>
  </r>
  <r>
    <x v="1"/>
    <x v="400"/>
    <x v="3"/>
    <x v="3"/>
    <x v="3"/>
    <x v="1"/>
    <x v="2"/>
    <x v="0"/>
    <n v="7.0721655999999994E-2"/>
    <n v="4.59"/>
    <n v="4.59"/>
    <x v="1804"/>
    <n v="3.7"/>
    <x v="3"/>
    <n v="11.3286"/>
    <n v="24.681045751633988"/>
  </r>
  <r>
    <x v="1"/>
    <x v="1439"/>
    <x v="3"/>
    <x v="3"/>
    <x v="3"/>
    <x v="1"/>
    <x v="2"/>
    <x v="0"/>
    <n v="0"/>
    <n v="6.8650000000000002"/>
    <n v="6.8650000000000002"/>
    <x v="3712"/>
    <n v="3.7"/>
    <x v="3"/>
    <n v="12.99652"/>
    <n v="18.931565914056812"/>
  </r>
  <r>
    <x v="0"/>
    <x v="1348"/>
    <x v="13"/>
    <x v="3"/>
    <x v="3"/>
    <x v="1"/>
    <x v="2"/>
    <x v="0"/>
    <n v="3.4575545999999999E-2"/>
    <n v="6.55"/>
    <n v="6.55"/>
    <x v="3211"/>
    <n v="3.7"/>
    <x v="3"/>
    <n v="15.65288"/>
    <n v="23.897526717557252"/>
  </r>
  <r>
    <x v="0"/>
    <x v="289"/>
    <x v="10"/>
    <x v="3"/>
    <x v="3"/>
    <x v="1"/>
    <x v="2"/>
    <x v="0"/>
    <n v="4.5425938999999999E-2"/>
    <n v="18.5"/>
    <n v="18.5"/>
    <x v="3713"/>
    <n v="3.7"/>
    <x v="3"/>
    <n v="14.491020000000001"/>
    <n v="7.8329837837837841"/>
  </r>
  <r>
    <x v="0"/>
    <x v="766"/>
    <x v="3"/>
    <x v="3"/>
    <x v="3"/>
    <x v="1"/>
    <x v="2"/>
    <x v="0"/>
    <n v="0.151827552"/>
    <n v="6.11"/>
    <n v="6.11"/>
    <x v="749"/>
    <n v="3.7"/>
    <x v="3"/>
    <n v="4.3008600000000001"/>
    <n v="7.0390507364975452"/>
  </r>
  <r>
    <x v="0"/>
    <x v="767"/>
    <x v="15"/>
    <x v="3"/>
    <x v="3"/>
    <x v="1"/>
    <x v="2"/>
    <x v="0"/>
    <n v="0.142292265"/>
    <n v="7.6"/>
    <n v="7.6"/>
    <x v="1857"/>
    <n v="3.7"/>
    <x v="3"/>
    <n v="17.13448"/>
    <n v="22.545368421052633"/>
  </r>
  <r>
    <x v="1"/>
    <x v="1511"/>
    <x v="5"/>
    <x v="3"/>
    <x v="3"/>
    <x v="1"/>
    <x v="2"/>
    <x v="0"/>
    <n v="9.9242622000000003E-2"/>
    <n v="13"/>
    <n v="13"/>
    <x v="3714"/>
    <n v="3.7"/>
    <x v="3"/>
    <n v="4.6305999999999994"/>
    <n v="3.5619999999999998"/>
  </r>
  <r>
    <x v="0"/>
    <x v="687"/>
    <x v="10"/>
    <x v="3"/>
    <x v="3"/>
    <x v="1"/>
    <x v="2"/>
    <x v="0"/>
    <n v="0.14389755800000001"/>
    <n v="11.6"/>
    <n v="11.6"/>
    <x v="2341"/>
    <n v="3.7"/>
    <x v="3"/>
    <n v="24.06222"/>
    <n v="20.743293103448277"/>
  </r>
  <r>
    <x v="1"/>
    <x v="1497"/>
    <x v="11"/>
    <x v="1"/>
    <x v="1"/>
    <x v="1"/>
    <x v="0"/>
    <x v="1"/>
    <n v="6.3432675999999993E-2"/>
    <n v="6.4249999999999998"/>
    <n v="6.4249999999999998"/>
    <x v="3715"/>
    <n v="5"/>
    <x v="1"/>
    <n v="66.431299999999993"/>
    <n v="20.679003891050581"/>
  </r>
  <r>
    <x v="0"/>
    <x v="1441"/>
    <x v="7"/>
    <x v="1"/>
    <x v="1"/>
    <x v="1"/>
    <x v="0"/>
    <x v="1"/>
    <n v="0"/>
    <n v="5.4649999999999999"/>
    <n v="5.4649999999999999"/>
    <x v="3716"/>
    <n v="4.5"/>
    <x v="1"/>
    <n v="66.281300000000002"/>
    <n v="24.256651418115279"/>
  </r>
  <r>
    <x v="0"/>
    <x v="1271"/>
    <x v="0"/>
    <x v="1"/>
    <x v="1"/>
    <x v="1"/>
    <x v="0"/>
    <x v="1"/>
    <n v="5.9971330000000003E-2"/>
    <n v="7.17"/>
    <n v="7.17"/>
    <x v="3717"/>
    <n v="4"/>
    <x v="1"/>
    <n v="66.098399999999998"/>
    <n v="18.437489539748952"/>
  </r>
  <r>
    <x v="1"/>
    <x v="1386"/>
    <x v="0"/>
    <x v="1"/>
    <x v="1"/>
    <x v="1"/>
    <x v="0"/>
    <x v="1"/>
    <n v="3.5893143000000002E-2"/>
    <n v="10.895"/>
    <n v="10.895"/>
    <x v="3718"/>
    <n v="4"/>
    <x v="1"/>
    <n v="65.664199999999994"/>
    <n v="12.05400642496558"/>
  </r>
  <r>
    <x v="0"/>
    <x v="726"/>
    <x v="0"/>
    <x v="1"/>
    <x v="1"/>
    <x v="1"/>
    <x v="0"/>
    <x v="1"/>
    <n v="0.103340142"/>
    <n v="6.11"/>
    <n v="6.11"/>
    <x v="1228"/>
    <n v="4"/>
    <x v="1"/>
    <n v="65.648399999999995"/>
    <n v="21.488837970540096"/>
  </r>
  <r>
    <x v="1"/>
    <x v="1021"/>
    <x v="5"/>
    <x v="1"/>
    <x v="1"/>
    <x v="1"/>
    <x v="0"/>
    <x v="1"/>
    <n v="6.1434045E-2"/>
    <n v="15.25"/>
    <n v="15.25"/>
    <x v="2182"/>
    <n v="4.0999999999999996"/>
    <x v="1"/>
    <n v="65.498400000000004"/>
    <n v="8.589954098360657"/>
  </r>
  <r>
    <x v="1"/>
    <x v="393"/>
    <x v="9"/>
    <x v="1"/>
    <x v="1"/>
    <x v="1"/>
    <x v="0"/>
    <x v="1"/>
    <n v="3.4082974000000002E-2"/>
    <n v="18.5"/>
    <n v="18.5"/>
    <x v="3719"/>
    <n v="4"/>
    <x v="1"/>
    <n v="65.464200000000005"/>
    <n v="7.0772108108108114"/>
  </r>
  <r>
    <x v="1"/>
    <x v="995"/>
    <x v="6"/>
    <x v="1"/>
    <x v="1"/>
    <x v="1"/>
    <x v="0"/>
    <x v="1"/>
    <n v="6.7722325E-2"/>
    <n v="19"/>
    <n v="19"/>
    <x v="3720"/>
    <n v="4"/>
    <x v="1"/>
    <n v="65.431299999999993"/>
    <n v="6.8875052631578937"/>
  </r>
  <r>
    <x v="0"/>
    <x v="568"/>
    <x v="6"/>
    <x v="1"/>
    <x v="1"/>
    <x v="1"/>
    <x v="0"/>
    <x v="1"/>
    <n v="9.0314530000000004E-2"/>
    <n v="6.67"/>
    <n v="6.67"/>
    <x v="3721"/>
    <n v="3.5"/>
    <x v="1"/>
    <n v="65.281300000000002"/>
    <n v="19.574602698650676"/>
  </r>
  <r>
    <x v="0"/>
    <x v="134"/>
    <x v="11"/>
    <x v="1"/>
    <x v="1"/>
    <x v="1"/>
    <x v="0"/>
    <x v="1"/>
    <n v="2.0803054000000001E-2"/>
    <n v="21.1"/>
    <n v="21.1"/>
    <x v="1356"/>
    <n v="4"/>
    <x v="1"/>
    <n v="64.899699999999996"/>
    <n v="6.1516303317535534"/>
  </r>
  <r>
    <x v="1"/>
    <x v="1206"/>
    <x v="5"/>
    <x v="1"/>
    <x v="1"/>
    <x v="1"/>
    <x v="0"/>
    <x v="1"/>
    <n v="4.1395775000000003E-2"/>
    <n v="19.2"/>
    <n v="19.2"/>
    <x v="3722"/>
    <n v="4"/>
    <x v="1"/>
    <n v="64.865499999999997"/>
    <n v="6.7568229166666667"/>
  </r>
  <r>
    <x v="0"/>
    <x v="1050"/>
    <x v="6"/>
    <x v="1"/>
    <x v="1"/>
    <x v="1"/>
    <x v="0"/>
    <x v="1"/>
    <n v="3.7918142000000002E-2"/>
    <n v="10"/>
    <n v="10"/>
    <x v="3723"/>
    <n v="4"/>
    <x v="1"/>
    <n v="64.849699999999999"/>
    <n v="12.969939999999999"/>
  </r>
  <r>
    <x v="1"/>
    <x v="1314"/>
    <x v="4"/>
    <x v="1"/>
    <x v="1"/>
    <x v="1"/>
    <x v="0"/>
    <x v="1"/>
    <n v="2.8980532999999999E-2"/>
    <n v="14"/>
    <n v="14"/>
    <x v="3724"/>
    <n v="4"/>
    <x v="1"/>
    <n v="64.765500000000003"/>
    <n v="9.2522142857142864"/>
  </r>
  <r>
    <x v="1"/>
    <x v="669"/>
    <x v="5"/>
    <x v="1"/>
    <x v="1"/>
    <x v="1"/>
    <x v="0"/>
    <x v="1"/>
    <n v="9.3405156000000003E-2"/>
    <n v="5.9450000000000003"/>
    <n v="5.9450000000000003"/>
    <x v="3725"/>
    <n v="4.0999999999999996"/>
    <x v="1"/>
    <n v="64.682599999999994"/>
    <n v="21.760336417157273"/>
  </r>
  <r>
    <x v="1"/>
    <x v="1439"/>
    <x v="3"/>
    <x v="1"/>
    <x v="1"/>
    <x v="1"/>
    <x v="0"/>
    <x v="1"/>
    <n v="1.405025E-2"/>
    <n v="6.8650000000000002"/>
    <n v="6.8650000000000002"/>
    <x v="3726"/>
    <n v="4"/>
    <x v="1"/>
    <n v="64.482600000000005"/>
    <n v="18.785899490167516"/>
  </r>
  <r>
    <x v="1"/>
    <x v="866"/>
    <x v="12"/>
    <x v="1"/>
    <x v="1"/>
    <x v="1"/>
    <x v="0"/>
    <x v="1"/>
    <n v="9.1237451999999997E-2"/>
    <n v="18.850000000000001"/>
    <n v="18.850000000000001"/>
    <x v="3727"/>
    <n v="4.2"/>
    <x v="1"/>
    <n v="64.466800000000006"/>
    <n v="6.8399787798408491"/>
  </r>
  <r>
    <x v="0"/>
    <x v="1040"/>
    <x v="13"/>
    <x v="1"/>
    <x v="1"/>
    <x v="1"/>
    <x v="0"/>
    <x v="1"/>
    <n v="5.4706407999999998E-2"/>
    <n v="8.6"/>
    <n v="8.6"/>
    <x v="3728"/>
    <n v="2.8"/>
    <x v="1"/>
    <n v="64.465500000000006"/>
    <n v="14.991976744186049"/>
  </r>
  <r>
    <x v="0"/>
    <x v="534"/>
    <x v="2"/>
    <x v="1"/>
    <x v="1"/>
    <x v="1"/>
    <x v="0"/>
    <x v="1"/>
    <n v="2.0015391E-2"/>
    <n v="15.1"/>
    <n v="15.1"/>
    <x v="1680"/>
    <n v="3.4"/>
    <x v="1"/>
    <n v="64.415499999999994"/>
    <n v="8.5318543046357611"/>
  </r>
  <r>
    <x v="1"/>
    <x v="459"/>
    <x v="4"/>
    <x v="1"/>
    <x v="1"/>
    <x v="1"/>
    <x v="0"/>
    <x v="1"/>
    <n v="1.9465204999999999E-2"/>
    <n v="18"/>
    <n v="18"/>
    <x v="1537"/>
    <n v="3.2"/>
    <x v="1"/>
    <n v="64.349699999999999"/>
    <n v="7.1499666666666668"/>
  </r>
  <r>
    <x v="1"/>
    <x v="671"/>
    <x v="5"/>
    <x v="1"/>
    <x v="1"/>
    <x v="1"/>
    <x v="0"/>
    <x v="1"/>
    <n v="3.4813556000000002E-2"/>
    <n v="16.350000000000001"/>
    <n v="16.350000000000001"/>
    <x v="3448"/>
    <n v="5"/>
    <x v="1"/>
    <n v="64.200999999999993"/>
    <n v="7.8533333333333317"/>
  </r>
  <r>
    <x v="1"/>
    <x v="69"/>
    <x v="8"/>
    <x v="1"/>
    <x v="1"/>
    <x v="1"/>
    <x v="0"/>
    <x v="1"/>
    <n v="2.6950103999999999E-2"/>
    <n v="9.8000000000000007"/>
    <n v="9.8000000000000007"/>
    <x v="3448"/>
    <n v="4.0999999999999996"/>
    <x v="1"/>
    <n v="64.200999999999993"/>
    <n v="13.102244897959181"/>
  </r>
  <r>
    <x v="1"/>
    <x v="1284"/>
    <x v="2"/>
    <x v="7"/>
    <x v="7"/>
    <x v="1"/>
    <x v="0"/>
    <x v="3"/>
    <n v="9.9589909000000004E-2"/>
    <m/>
    <n v="19.2"/>
    <x v="1104"/>
    <n v="3.7"/>
    <x v="7"/>
    <n v="18.1981"/>
    <n v="5.6869062499999998"/>
  </r>
  <r>
    <x v="1"/>
    <x v="670"/>
    <x v="5"/>
    <x v="7"/>
    <x v="7"/>
    <x v="1"/>
    <x v="0"/>
    <x v="3"/>
    <n v="2.8410334999999998E-2"/>
    <m/>
    <n v="6.9649999999999999"/>
    <x v="3729"/>
    <n v="3.7"/>
    <x v="7"/>
    <n v="26.343399999999999"/>
    <n v="22.693524766690594"/>
  </r>
  <r>
    <x v="1"/>
    <x v="253"/>
    <x v="5"/>
    <x v="7"/>
    <x v="7"/>
    <x v="1"/>
    <x v="0"/>
    <x v="3"/>
    <n v="3.4141212999999997E-2"/>
    <m/>
    <n v="18.75"/>
    <x v="3730"/>
    <n v="3.7"/>
    <x v="7"/>
    <n v="35.320299999999996"/>
    <n v="11.302496"/>
  </r>
  <r>
    <x v="1"/>
    <x v="1421"/>
    <x v="8"/>
    <x v="7"/>
    <x v="7"/>
    <x v="1"/>
    <x v="0"/>
    <x v="3"/>
    <n v="3.5863435999999999E-2"/>
    <m/>
    <n v="18.850000000000001"/>
    <x v="3731"/>
    <n v="3.7"/>
    <x v="7"/>
    <n v="9.7260333333333335"/>
    <n v="3.0958196286472148"/>
  </r>
  <r>
    <x v="1"/>
    <x v="1512"/>
    <x v="6"/>
    <x v="7"/>
    <x v="7"/>
    <x v="1"/>
    <x v="0"/>
    <x v="3"/>
    <n v="9.5347580000000008E-3"/>
    <m/>
    <n v="13.3"/>
    <x v="3732"/>
    <n v="3.7"/>
    <x v="7"/>
    <n v="10.7585"/>
    <n v="4.8534586466165415"/>
  </r>
  <r>
    <x v="1"/>
    <x v="1346"/>
    <x v="6"/>
    <x v="7"/>
    <x v="7"/>
    <x v="1"/>
    <x v="0"/>
    <x v="3"/>
    <n v="3.0944665999999999E-2"/>
    <m/>
    <n v="8.6300000000000008"/>
    <x v="3733"/>
    <n v="3.7"/>
    <x v="7"/>
    <n v="31.1097"/>
    <n v="21.628991888760137"/>
  </r>
  <r>
    <x v="1"/>
    <x v="1513"/>
    <x v="6"/>
    <x v="7"/>
    <x v="7"/>
    <x v="1"/>
    <x v="0"/>
    <x v="3"/>
    <n v="7.9904067999999995E-2"/>
    <m/>
    <m/>
    <x v="3734"/>
    <n v="3.7"/>
    <x v="7"/>
    <n v="20.007333333333332"/>
    <m/>
  </r>
  <r>
    <x v="1"/>
    <x v="952"/>
    <x v="6"/>
    <x v="7"/>
    <x v="7"/>
    <x v="1"/>
    <x v="0"/>
    <x v="3"/>
    <n v="7.5603698999999996E-2"/>
    <m/>
    <n v="18.25"/>
    <x v="3735"/>
    <n v="3.7"/>
    <x v="7"/>
    <n v="35.853633333333335"/>
    <n v="11.787495890410959"/>
  </r>
  <r>
    <x v="1"/>
    <x v="1208"/>
    <x v="6"/>
    <x v="7"/>
    <x v="7"/>
    <x v="1"/>
    <x v="0"/>
    <x v="3"/>
    <n v="2.9595637000000001E-2"/>
    <m/>
    <n v="16.75"/>
    <x v="3092"/>
    <n v="3.7"/>
    <x v="7"/>
    <n v="6.8303666666666665"/>
    <n v="2.4466985074626866"/>
  </r>
  <r>
    <x v="1"/>
    <x v="1292"/>
    <x v="3"/>
    <x v="7"/>
    <x v="7"/>
    <x v="1"/>
    <x v="0"/>
    <x v="3"/>
    <n v="3.4286109000000002E-2"/>
    <m/>
    <n v="7.97"/>
    <x v="2707"/>
    <n v="3.7"/>
    <x v="7"/>
    <n v="28.857033333333334"/>
    <n v="21.724240903387706"/>
  </r>
  <r>
    <x v="0"/>
    <x v="87"/>
    <x v="7"/>
    <x v="7"/>
    <x v="7"/>
    <x v="1"/>
    <x v="0"/>
    <x v="3"/>
    <n v="0"/>
    <m/>
    <n v="12.35"/>
    <x v="3736"/>
    <n v="3.7"/>
    <x v="7"/>
    <n v="12.655466666666667"/>
    <n v="6.1484048582995952"/>
  </r>
  <r>
    <x v="0"/>
    <x v="1340"/>
    <x v="13"/>
    <x v="7"/>
    <x v="7"/>
    <x v="1"/>
    <x v="0"/>
    <x v="3"/>
    <n v="2.4390149999999999E-2"/>
    <m/>
    <n v="5.26"/>
    <x v="3737"/>
    <n v="3.7"/>
    <x v="7"/>
    <n v="15.984466666666668"/>
    <n v="18.233231939163499"/>
  </r>
  <r>
    <x v="0"/>
    <x v="512"/>
    <x v="10"/>
    <x v="7"/>
    <x v="7"/>
    <x v="1"/>
    <x v="0"/>
    <x v="3"/>
    <n v="1.4721718999999999E-2"/>
    <m/>
    <n v="20.25"/>
    <x v="3738"/>
    <n v="3.7"/>
    <x v="7"/>
    <n v="32.269366666666663"/>
    <n v="9.5612938271604939"/>
  </r>
  <r>
    <x v="0"/>
    <x v="817"/>
    <x v="0"/>
    <x v="7"/>
    <x v="7"/>
    <x v="1"/>
    <x v="0"/>
    <x v="3"/>
    <n v="7.1106549000000005E-2"/>
    <m/>
    <n v="13.3"/>
    <x v="3739"/>
    <n v="3.7"/>
    <x v="7"/>
    <n v="10.092266666666667"/>
    <n v="4.5529022556390979"/>
  </r>
  <r>
    <x v="0"/>
    <x v="413"/>
    <x v="6"/>
    <x v="7"/>
    <x v="7"/>
    <x v="1"/>
    <x v="0"/>
    <x v="3"/>
    <n v="1.0864186E-2"/>
    <m/>
    <n v="9.5"/>
    <x v="453"/>
    <n v="3.7"/>
    <x v="7"/>
    <n v="30.893466666666669"/>
    <n v="19.511663157894738"/>
  </r>
  <r>
    <x v="0"/>
    <x v="432"/>
    <x v="3"/>
    <x v="7"/>
    <x v="7"/>
    <x v="1"/>
    <x v="0"/>
    <x v="3"/>
    <n v="1.9107026999999999E-2"/>
    <m/>
    <n v="5.92"/>
    <x v="307"/>
    <n v="3.7"/>
    <x v="7"/>
    <n v="8.0782000000000007"/>
    <n v="8.1873648648648647"/>
  </r>
  <r>
    <x v="0"/>
    <x v="1514"/>
    <x v="15"/>
    <x v="7"/>
    <x v="7"/>
    <x v="1"/>
    <x v="0"/>
    <x v="3"/>
    <n v="6.5860322999999998E-2"/>
    <m/>
    <n v="10.5"/>
    <x v="2379"/>
    <n v="3.7"/>
    <x v="7"/>
    <n v="13.649333333333333"/>
    <n v="7.7996190476190481"/>
  </r>
  <r>
    <x v="0"/>
    <x v="1349"/>
    <x v="6"/>
    <x v="3"/>
    <x v="3"/>
    <x v="1"/>
    <x v="2"/>
    <x v="0"/>
    <n v="1.2741089000000001E-2"/>
    <n v="13.65"/>
    <n v="13.65"/>
    <x v="3740"/>
    <n v="3.6"/>
    <x v="3"/>
    <n v="5.7658800000000001"/>
    <n v="4.2240879120879118"/>
  </r>
  <r>
    <x v="1"/>
    <x v="1229"/>
    <x v="1"/>
    <x v="5"/>
    <x v="5"/>
    <x v="2"/>
    <x v="1"/>
    <x v="0"/>
    <n v="1.1324862E-2"/>
    <n v="7.8550000000000004"/>
    <n v="7.8550000000000004"/>
    <x v="3741"/>
    <n v="3.6"/>
    <x v="5"/>
    <n v="47.404699999999998"/>
    <n v="24.139885423297262"/>
  </r>
  <r>
    <x v="0"/>
    <x v="1223"/>
    <x v="1"/>
    <x v="3"/>
    <x v="3"/>
    <x v="1"/>
    <x v="2"/>
    <x v="0"/>
    <n v="4.6769600000000001E-2"/>
    <n v="17.100000000000001"/>
    <n v="17.100000000000001"/>
    <x v="3742"/>
    <n v="3.6"/>
    <x v="3"/>
    <n v="14.118379999999998"/>
    <n v="8.2563625730994143"/>
  </r>
  <r>
    <x v="0"/>
    <x v="372"/>
    <x v="7"/>
    <x v="4"/>
    <x v="4"/>
    <x v="2"/>
    <x v="1"/>
    <x v="0"/>
    <n v="0"/>
    <n v="6.6349999999999998"/>
    <n v="6.6349999999999998"/>
    <x v="2604"/>
    <n v="3.6"/>
    <x v="4"/>
    <n v="13.478866666666667"/>
    <n v="18.283315749811607"/>
  </r>
  <r>
    <x v="1"/>
    <x v="1476"/>
    <x v="5"/>
    <x v="8"/>
    <x v="8"/>
    <x v="2"/>
    <x v="1"/>
    <x v="0"/>
    <n v="1.9866704999999998E-2"/>
    <n v="8.02"/>
    <n v="8.02"/>
    <x v="1695"/>
    <n v="3.6"/>
    <x v="8"/>
    <n v="22.085314285714283"/>
    <n v="19.27645885286783"/>
  </r>
  <r>
    <x v="0"/>
    <x v="266"/>
    <x v="0"/>
    <x v="1"/>
    <x v="1"/>
    <x v="1"/>
    <x v="0"/>
    <x v="1"/>
    <n v="6.0045007999999997E-2"/>
    <n v="20.2"/>
    <n v="20.2"/>
    <x v="3743"/>
    <n v="4.5"/>
    <x v="1"/>
    <n v="64.183899999999994"/>
    <n v="6.3548415841584154"/>
  </r>
  <r>
    <x v="0"/>
    <x v="1442"/>
    <x v="10"/>
    <x v="7"/>
    <x v="7"/>
    <x v="1"/>
    <x v="0"/>
    <x v="3"/>
    <n v="9.8663652000000004E-2"/>
    <m/>
    <n v="15.6"/>
    <x v="3744"/>
    <n v="3.6"/>
    <x v="7"/>
    <n v="10.486566666666667"/>
    <n v="4.0332948717948724"/>
  </r>
  <r>
    <x v="0"/>
    <x v="1299"/>
    <x v="14"/>
    <x v="7"/>
    <x v="7"/>
    <x v="1"/>
    <x v="0"/>
    <x v="3"/>
    <n v="0.13956115999999999"/>
    <m/>
    <n v="5.3650000000000002"/>
    <x v="3745"/>
    <n v="3.6"/>
    <x v="7"/>
    <n v="28.412733333333335"/>
    <n v="31.775657036346693"/>
  </r>
  <r>
    <x v="1"/>
    <x v="742"/>
    <x v="6"/>
    <x v="4"/>
    <x v="4"/>
    <x v="2"/>
    <x v="1"/>
    <x v="0"/>
    <n v="3.3968646999999998E-2"/>
    <n v="6.48"/>
    <n v="6.48"/>
    <x v="3746"/>
    <n v="3.6"/>
    <x v="4"/>
    <n v="16.445288888888889"/>
    <n v="22.840679012345678"/>
  </r>
  <r>
    <x v="1"/>
    <x v="1464"/>
    <x v="10"/>
    <x v="5"/>
    <x v="5"/>
    <x v="2"/>
    <x v="1"/>
    <x v="0"/>
    <n v="0.178975721"/>
    <n v="18.100000000000001"/>
    <n v="18.100000000000001"/>
    <x v="3747"/>
    <n v="3.6"/>
    <x v="5"/>
    <n v="38.882199999999997"/>
    <n v="8.5927513812154679"/>
  </r>
  <r>
    <x v="0"/>
    <x v="1454"/>
    <x v="3"/>
    <x v="2"/>
    <x v="2"/>
    <x v="0"/>
    <x v="1"/>
    <x v="0"/>
    <n v="0"/>
    <n v="16.75"/>
    <n v="16.75"/>
    <x v="3748"/>
    <n v="3.6"/>
    <x v="2"/>
    <n v="4.9227749999999997"/>
    <n v="2.351176119402985"/>
  </r>
  <r>
    <x v="1"/>
    <x v="807"/>
    <x v="7"/>
    <x v="2"/>
    <x v="2"/>
    <x v="0"/>
    <x v="1"/>
    <x v="0"/>
    <n v="0"/>
    <n v="7.4450000000000003"/>
    <n v="7.4450000000000003"/>
    <x v="3749"/>
    <n v="3.6"/>
    <x v="2"/>
    <n v="9.6044250000000009"/>
    <n v="10.320402955003358"/>
  </r>
  <r>
    <x v="0"/>
    <x v="1225"/>
    <x v="0"/>
    <x v="8"/>
    <x v="8"/>
    <x v="2"/>
    <x v="1"/>
    <x v="0"/>
    <n v="0.105646853"/>
    <n v="15.1"/>
    <n v="15.1"/>
    <x v="3750"/>
    <n v="3.6"/>
    <x v="8"/>
    <n v="6.1256571428571434"/>
    <n v="2.8397086092715234"/>
  </r>
  <r>
    <x v="0"/>
    <x v="918"/>
    <x v="6"/>
    <x v="0"/>
    <x v="0"/>
    <x v="0"/>
    <x v="0"/>
    <x v="0"/>
    <n v="3.033748E-2"/>
    <n v="9.6950000000000003"/>
    <n v="9.6950000000000003"/>
    <x v="3751"/>
    <n v="3.6"/>
    <x v="0"/>
    <n v="18.575949999999999"/>
    <n v="22.992408457968022"/>
  </r>
  <r>
    <x v="1"/>
    <x v="1095"/>
    <x v="11"/>
    <x v="1"/>
    <x v="1"/>
    <x v="1"/>
    <x v="0"/>
    <x v="1"/>
    <n v="0.14368890500000001"/>
    <n v="15.6"/>
    <n v="15.6"/>
    <x v="3752"/>
    <n v="4.0999999999999996"/>
    <x v="1"/>
    <n v="64.099699999999999"/>
    <n v="8.2179102564102564"/>
  </r>
  <r>
    <x v="0"/>
    <x v="912"/>
    <x v="6"/>
    <x v="7"/>
    <x v="7"/>
    <x v="1"/>
    <x v="0"/>
    <x v="3"/>
    <n v="0.122830885"/>
    <m/>
    <n v="6.67"/>
    <x v="3753"/>
    <n v="3.6"/>
    <x v="7"/>
    <n v="14.491900000000001"/>
    <n v="13.036191904047977"/>
  </r>
  <r>
    <x v="1"/>
    <x v="344"/>
    <x v="5"/>
    <x v="3"/>
    <x v="3"/>
    <x v="1"/>
    <x v="2"/>
    <x v="0"/>
    <n v="9.4083302999999993E-2"/>
    <n v="19.600000000000001"/>
    <n v="19.600000000000001"/>
    <x v="3754"/>
    <n v="3.6"/>
    <x v="3"/>
    <n v="25.226980000000001"/>
    <n v="12.870908163265305"/>
  </r>
  <r>
    <x v="0"/>
    <x v="1296"/>
    <x v="2"/>
    <x v="4"/>
    <x v="4"/>
    <x v="2"/>
    <x v="0"/>
    <x v="0"/>
    <n v="0.128682722"/>
    <n v="16.2"/>
    <n v="16.2"/>
    <x v="739"/>
    <n v="3.6"/>
    <x v="4"/>
    <n v="19.826333333333334"/>
    <n v="11.014629629629631"/>
  </r>
  <r>
    <x v="1"/>
    <x v="1345"/>
    <x v="5"/>
    <x v="1"/>
    <x v="1"/>
    <x v="1"/>
    <x v="0"/>
    <x v="1"/>
    <n v="3.9428167E-2"/>
    <n v="20.350000000000001"/>
    <n v="20.350000000000001"/>
    <x v="2450"/>
    <n v="4"/>
    <x v="1"/>
    <n v="63.983899999999998"/>
    <n v="6.2883439803439796"/>
  </r>
  <r>
    <x v="0"/>
    <x v="1349"/>
    <x v="6"/>
    <x v="6"/>
    <x v="6"/>
    <x v="1"/>
    <x v="0"/>
    <x v="2"/>
    <n v="2.1343732000000001E-2"/>
    <n v="13.65"/>
    <n v="13.65"/>
    <x v="3755"/>
    <n v="3.6"/>
    <x v="6"/>
    <n v="4.4891384615384613"/>
    <n v="4.2753699633699638"/>
  </r>
  <r>
    <x v="1"/>
    <x v="397"/>
    <x v="7"/>
    <x v="0"/>
    <x v="0"/>
    <x v="0"/>
    <x v="0"/>
    <x v="0"/>
    <n v="2.1306635000000001E-2"/>
    <n v="13.3"/>
    <n v="13.3"/>
    <x v="2339"/>
    <n v="3.6"/>
    <x v="0"/>
    <n v="9.9843666666666664"/>
    <n v="9.0084511278195478"/>
  </r>
  <r>
    <x v="1"/>
    <x v="826"/>
    <x v="10"/>
    <x v="0"/>
    <x v="0"/>
    <x v="0"/>
    <x v="0"/>
    <x v="0"/>
    <n v="0.102670882"/>
    <n v="13.35"/>
    <n v="13.35"/>
    <x v="3756"/>
    <n v="3.6"/>
    <x v="0"/>
    <n v="19.052933333333332"/>
    <n v="17.126232209737829"/>
  </r>
  <r>
    <x v="1"/>
    <x v="510"/>
    <x v="0"/>
    <x v="0"/>
    <x v="0"/>
    <x v="0"/>
    <x v="0"/>
    <x v="0"/>
    <n v="3.1151714E-2"/>
    <n v="6.0549999999999997"/>
    <n v="6.0549999999999997"/>
    <x v="3757"/>
    <n v="3.6"/>
    <x v="0"/>
    <n v="13.229816666666666"/>
    <n v="26.219289843104875"/>
  </r>
  <r>
    <x v="1"/>
    <x v="186"/>
    <x v="12"/>
    <x v="0"/>
    <x v="0"/>
    <x v="0"/>
    <x v="0"/>
    <x v="0"/>
    <n v="0.13594424699999999"/>
    <n v="16.600000000000001"/>
    <n v="16.600000000000001"/>
    <x v="506"/>
    <n v="3.6"/>
    <x v="0"/>
    <n v="14.33685"/>
    <n v="10.363987951807228"/>
  </r>
  <r>
    <x v="1"/>
    <x v="1409"/>
    <x v="5"/>
    <x v="0"/>
    <x v="0"/>
    <x v="0"/>
    <x v="0"/>
    <x v="0"/>
    <n v="1.545846E-2"/>
    <n v="12.1"/>
    <n v="12.1"/>
    <x v="1321"/>
    <n v="3.6"/>
    <x v="0"/>
    <n v="13.837716666666667"/>
    <n v="13.723355371900828"/>
  </r>
  <r>
    <x v="0"/>
    <x v="677"/>
    <x v="1"/>
    <x v="0"/>
    <x v="0"/>
    <x v="0"/>
    <x v="0"/>
    <x v="0"/>
    <n v="8.3643716000000007E-2"/>
    <n v="13"/>
    <n v="13"/>
    <x v="3758"/>
    <n v="3.6"/>
    <x v="0"/>
    <n v="16.336883333333333"/>
    <n v="15.0802"/>
  </r>
  <r>
    <x v="0"/>
    <x v="818"/>
    <x v="0"/>
    <x v="0"/>
    <x v="0"/>
    <x v="0"/>
    <x v="0"/>
    <x v="0"/>
    <n v="0"/>
    <n v="13.6"/>
    <n v="13.6"/>
    <x v="3759"/>
    <n v="3.6"/>
    <x v="0"/>
    <n v="13.041216666666665"/>
    <n v="11.506955882352941"/>
  </r>
  <r>
    <x v="1"/>
    <x v="1202"/>
    <x v="2"/>
    <x v="7"/>
    <x v="9"/>
    <x v="0"/>
    <x v="1"/>
    <x v="2"/>
    <n v="0.29493921400000001"/>
    <m/>
    <n v="12.85"/>
    <x v="3760"/>
    <n v="3.6"/>
    <x v="7"/>
    <n v="7.851"/>
    <n v="3.6658365758754865"/>
  </r>
  <r>
    <x v="1"/>
    <x v="831"/>
    <x v="12"/>
    <x v="7"/>
    <x v="9"/>
    <x v="0"/>
    <x v="1"/>
    <x v="2"/>
    <n v="1.8847114000000002E-2"/>
    <m/>
    <n v="8.2100000000000009"/>
    <x v="3761"/>
    <n v="3.6"/>
    <x v="7"/>
    <n v="24.673199999999998"/>
    <n v="18.031571254567599"/>
  </r>
  <r>
    <x v="1"/>
    <x v="1480"/>
    <x v="9"/>
    <x v="7"/>
    <x v="9"/>
    <x v="0"/>
    <x v="1"/>
    <x v="2"/>
    <n v="4.0520753999999999E-2"/>
    <m/>
    <n v="20.5"/>
    <x v="3762"/>
    <n v="3.6"/>
    <x v="7"/>
    <n v="25.655666666666665"/>
    <n v="7.5089756097560976"/>
  </r>
  <r>
    <x v="1"/>
    <x v="197"/>
    <x v="6"/>
    <x v="7"/>
    <x v="9"/>
    <x v="0"/>
    <x v="1"/>
    <x v="2"/>
    <n v="0.160665697"/>
    <m/>
    <n v="15.2"/>
    <x v="3763"/>
    <n v="3.6"/>
    <x v="7"/>
    <n v="37.922533333333334"/>
    <n v="14.96942105263158"/>
  </r>
  <r>
    <x v="1"/>
    <x v="1318"/>
    <x v="6"/>
    <x v="7"/>
    <x v="9"/>
    <x v="0"/>
    <x v="1"/>
    <x v="2"/>
    <n v="5.3939315000000002E-2"/>
    <m/>
    <n v="11.35"/>
    <x v="3764"/>
    <n v="3.6"/>
    <x v="7"/>
    <n v="8.683466666666666"/>
    <n v="4.5903788546255511"/>
  </r>
  <r>
    <x v="0"/>
    <x v="1408"/>
    <x v="1"/>
    <x v="7"/>
    <x v="9"/>
    <x v="0"/>
    <x v="1"/>
    <x v="2"/>
    <n v="0.23518320500000001"/>
    <m/>
    <n v="8.1"/>
    <x v="3454"/>
    <n v="3.6"/>
    <x v="7"/>
    <n v="6.924666666666667"/>
    <n v="5.129382716049383"/>
  </r>
  <r>
    <x v="0"/>
    <x v="440"/>
    <x v="8"/>
    <x v="7"/>
    <x v="9"/>
    <x v="0"/>
    <x v="1"/>
    <x v="2"/>
    <n v="6.4577332000000001E-2"/>
    <m/>
    <n v="10.395"/>
    <x v="2104"/>
    <n v="3.6"/>
    <x v="7"/>
    <n v="38.422533333333334"/>
    <n v="22.17750841750842"/>
  </r>
  <r>
    <x v="0"/>
    <x v="213"/>
    <x v="6"/>
    <x v="7"/>
    <x v="9"/>
    <x v="0"/>
    <x v="1"/>
    <x v="2"/>
    <n v="0"/>
    <m/>
    <n v="13.5"/>
    <x v="3765"/>
    <n v="3.6"/>
    <x v="7"/>
    <n v="43.81516666666667"/>
    <n v="19.473407407407407"/>
  </r>
  <r>
    <x v="1"/>
    <x v="178"/>
    <x v="2"/>
    <x v="2"/>
    <x v="2"/>
    <x v="0"/>
    <x v="1"/>
    <x v="0"/>
    <n v="3.2626952000000001E-2"/>
    <n v="7.5"/>
    <n v="7.5"/>
    <x v="3766"/>
    <n v="3.6"/>
    <x v="2"/>
    <n v="29.498825"/>
    <n v="31.465413333333334"/>
  </r>
  <r>
    <x v="1"/>
    <x v="1062"/>
    <x v="0"/>
    <x v="2"/>
    <x v="2"/>
    <x v="0"/>
    <x v="1"/>
    <x v="0"/>
    <n v="2.3971462999999998E-2"/>
    <n v="10.65"/>
    <n v="10.65"/>
    <x v="3767"/>
    <n v="3.6"/>
    <x v="2"/>
    <n v="6.7534000000000001"/>
    <n v="5.0729765258215958"/>
  </r>
  <r>
    <x v="1"/>
    <x v="751"/>
    <x v="5"/>
    <x v="2"/>
    <x v="2"/>
    <x v="0"/>
    <x v="1"/>
    <x v="0"/>
    <n v="1.4024027999999999E-2"/>
    <n v="18.350000000000001"/>
    <n v="18.350000000000001"/>
    <x v="3768"/>
    <n v="3.6"/>
    <x v="2"/>
    <n v="28.071825"/>
    <n v="12.238397820163486"/>
  </r>
  <r>
    <x v="1"/>
    <x v="466"/>
    <x v="1"/>
    <x v="2"/>
    <x v="2"/>
    <x v="0"/>
    <x v="1"/>
    <x v="0"/>
    <n v="9.7884717999999996E-2"/>
    <n v="8.5"/>
    <n v="8.5"/>
    <x v="3769"/>
    <n v="3.6"/>
    <x v="2"/>
    <n v="6.5665500000000003"/>
    <n v="6.1802823529411768"/>
  </r>
  <r>
    <x v="1"/>
    <x v="1058"/>
    <x v="10"/>
    <x v="2"/>
    <x v="2"/>
    <x v="0"/>
    <x v="1"/>
    <x v="0"/>
    <n v="8.7175137E-2"/>
    <n v="16.25"/>
    <n v="16.25"/>
    <x v="3770"/>
    <n v="3.6"/>
    <x v="2"/>
    <n v="12.292624999999999"/>
    <n v="6.0517538461538454"/>
  </r>
  <r>
    <x v="1"/>
    <x v="183"/>
    <x v="0"/>
    <x v="2"/>
    <x v="2"/>
    <x v="0"/>
    <x v="1"/>
    <x v="0"/>
    <n v="2.0547950999999998E-2"/>
    <n v="16.350000000000001"/>
    <n v="16.350000000000001"/>
    <x v="3771"/>
    <n v="3.6"/>
    <x v="2"/>
    <n v="6.4040499999999998"/>
    <n v="3.1334801223241588"/>
  </r>
  <r>
    <x v="1"/>
    <x v="558"/>
    <x v="0"/>
    <x v="2"/>
    <x v="2"/>
    <x v="0"/>
    <x v="1"/>
    <x v="0"/>
    <n v="2.2399591999999999E-2"/>
    <n v="18.100000000000001"/>
    <n v="18.100000000000001"/>
    <x v="157"/>
    <n v="3.6"/>
    <x v="2"/>
    <n v="12.001175"/>
    <n v="5.3043867403314913"/>
  </r>
  <r>
    <x v="1"/>
    <x v="1082"/>
    <x v="12"/>
    <x v="2"/>
    <x v="2"/>
    <x v="0"/>
    <x v="1"/>
    <x v="0"/>
    <n v="0"/>
    <n v="6.3849999999999998"/>
    <n v="6.3849999999999998"/>
    <x v="690"/>
    <n v="3.6"/>
    <x v="2"/>
    <n v="13.619949999999999"/>
    <n v="17.064933437744713"/>
  </r>
  <r>
    <x v="1"/>
    <x v="750"/>
    <x v="5"/>
    <x v="2"/>
    <x v="2"/>
    <x v="0"/>
    <x v="1"/>
    <x v="0"/>
    <n v="2.5702994E-2"/>
    <n v="14.6"/>
    <n v="14.6"/>
    <x v="899"/>
    <n v="3.6"/>
    <x v="2"/>
    <n v="24.98855"/>
    <n v="13.692356164383561"/>
  </r>
  <r>
    <x v="1"/>
    <x v="1156"/>
    <x v="5"/>
    <x v="2"/>
    <x v="2"/>
    <x v="0"/>
    <x v="1"/>
    <x v="0"/>
    <n v="1.1820087E-2"/>
    <n v="20.2"/>
    <n v="20.2"/>
    <x v="3772"/>
    <n v="3.6"/>
    <x v="2"/>
    <n v="18.954249999999998"/>
    <n v="7.506633663366336"/>
  </r>
  <r>
    <x v="1"/>
    <x v="10"/>
    <x v="6"/>
    <x v="2"/>
    <x v="2"/>
    <x v="0"/>
    <x v="1"/>
    <x v="0"/>
    <n v="8.4966021000000003E-2"/>
    <n v="7.05"/>
    <n v="7.05"/>
    <x v="2881"/>
    <n v="3.6"/>
    <x v="2"/>
    <n v="13.898899999999999"/>
    <n v="15.771801418439717"/>
  </r>
  <r>
    <x v="1"/>
    <x v="1392"/>
    <x v="6"/>
    <x v="2"/>
    <x v="2"/>
    <x v="0"/>
    <x v="1"/>
    <x v="0"/>
    <n v="4.4823438E-2"/>
    <n v="11.1"/>
    <n v="11.1"/>
    <x v="2146"/>
    <n v="3.6"/>
    <x v="2"/>
    <n v="21.775675"/>
    <n v="15.694180180180181"/>
  </r>
  <r>
    <x v="1"/>
    <x v="1465"/>
    <x v="6"/>
    <x v="2"/>
    <x v="2"/>
    <x v="0"/>
    <x v="1"/>
    <x v="0"/>
    <n v="0"/>
    <n v="16.75"/>
    <n v="16.75"/>
    <x v="3773"/>
    <n v="3.6"/>
    <x v="2"/>
    <n v="19.520375000000001"/>
    <n v="9.323164179104479"/>
  </r>
  <r>
    <x v="0"/>
    <x v="1166"/>
    <x v="13"/>
    <x v="2"/>
    <x v="2"/>
    <x v="0"/>
    <x v="1"/>
    <x v="0"/>
    <n v="7.5507757999999994E-2"/>
    <n v="6.5750000000000002"/>
    <n v="6.5750000000000002"/>
    <x v="3774"/>
    <n v="3.6"/>
    <x v="2"/>
    <n v="18.30555"/>
    <n v="22.272912547528517"/>
  </r>
  <r>
    <x v="0"/>
    <x v="1515"/>
    <x v="2"/>
    <x v="2"/>
    <x v="2"/>
    <x v="0"/>
    <x v="1"/>
    <x v="0"/>
    <n v="0.12152072"/>
    <n v="20.7"/>
    <n v="20.7"/>
    <x v="3775"/>
    <n v="3.6"/>
    <x v="2"/>
    <n v="14.755825"/>
    <n v="5.7027342995169086"/>
  </r>
  <r>
    <x v="0"/>
    <x v="916"/>
    <x v="0"/>
    <x v="2"/>
    <x v="2"/>
    <x v="0"/>
    <x v="1"/>
    <x v="0"/>
    <n v="8.7406863000000001E-2"/>
    <n v="15.1"/>
    <n v="15.1"/>
    <x v="3776"/>
    <n v="3.6"/>
    <x v="2"/>
    <n v="27.730699999999999"/>
    <n v="14.691761589403972"/>
  </r>
  <r>
    <x v="0"/>
    <x v="977"/>
    <x v="0"/>
    <x v="2"/>
    <x v="2"/>
    <x v="0"/>
    <x v="1"/>
    <x v="0"/>
    <n v="7.4059474E-2"/>
    <n v="17.100000000000001"/>
    <n v="17.100000000000001"/>
    <x v="3777"/>
    <n v="3.6"/>
    <x v="2"/>
    <n v="26.132974999999998"/>
    <n v="12.225953216374267"/>
  </r>
  <r>
    <x v="1"/>
    <x v="1086"/>
    <x v="5"/>
    <x v="2"/>
    <x v="2"/>
    <x v="0"/>
    <x v="1"/>
    <x v="0"/>
    <n v="0.103442268"/>
    <n v="12.5"/>
    <n v="12.5"/>
    <x v="3778"/>
    <n v="3.6"/>
    <x v="2"/>
    <n v="21.355599999999999"/>
    <n v="13.667584"/>
  </r>
  <r>
    <x v="1"/>
    <x v="1354"/>
    <x v="5"/>
    <x v="5"/>
    <x v="5"/>
    <x v="2"/>
    <x v="0"/>
    <x v="0"/>
    <n v="0"/>
    <n v="9.1"/>
    <n v="9.1"/>
    <x v="3779"/>
    <n v="3.6"/>
    <x v="5"/>
    <n v="28.862950000000001"/>
    <n v="12.687010989010989"/>
  </r>
  <r>
    <x v="1"/>
    <x v="436"/>
    <x v="1"/>
    <x v="4"/>
    <x v="4"/>
    <x v="2"/>
    <x v="0"/>
    <x v="0"/>
    <n v="4.7879864000000001E-2"/>
    <n v="7.7249999999999996"/>
    <n v="7.7249999999999996"/>
    <x v="479"/>
    <n v="3.6"/>
    <x v="4"/>
    <n v="27.801022222222223"/>
    <n v="32.389540453074439"/>
  </r>
  <r>
    <x v="1"/>
    <x v="1274"/>
    <x v="10"/>
    <x v="4"/>
    <x v="4"/>
    <x v="2"/>
    <x v="0"/>
    <x v="0"/>
    <n v="4.2923652E-2"/>
    <n v="20.7"/>
    <n v="20.7"/>
    <x v="3780"/>
    <n v="3.6"/>
    <x v="4"/>
    <n v="19.81142222222222"/>
    <n v="8.6136618357487915"/>
  </r>
  <r>
    <x v="1"/>
    <x v="55"/>
    <x v="2"/>
    <x v="4"/>
    <x v="4"/>
    <x v="2"/>
    <x v="0"/>
    <x v="0"/>
    <n v="1.6645164E-2"/>
    <n v="19.350000000000001"/>
    <n v="19.350000000000001"/>
    <x v="55"/>
    <n v="3.6"/>
    <x v="4"/>
    <n v="13.434422222222222"/>
    <n v="6.2485684754521964"/>
  </r>
  <r>
    <x v="1"/>
    <x v="1253"/>
    <x v="0"/>
    <x v="4"/>
    <x v="4"/>
    <x v="2"/>
    <x v="0"/>
    <x v="0"/>
    <n v="2.9845243E-2"/>
    <n v="8.3249999999999993"/>
    <n v="8.3249999999999993"/>
    <x v="3781"/>
    <n v="3.6"/>
    <x v="4"/>
    <n v="4.6237555555555554"/>
    <n v="4.9986546546546551"/>
  </r>
  <r>
    <x v="1"/>
    <x v="786"/>
    <x v="4"/>
    <x v="4"/>
    <x v="4"/>
    <x v="2"/>
    <x v="1"/>
    <x v="0"/>
    <n v="3.2687701999999999E-2"/>
    <n v="8.6"/>
    <n v="8.6"/>
    <x v="3424"/>
    <n v="3.6"/>
    <x v="4"/>
    <n v="15.657266666666667"/>
    <n v="16.385511627906979"/>
  </r>
  <r>
    <x v="1"/>
    <x v="1105"/>
    <x v="9"/>
    <x v="4"/>
    <x v="4"/>
    <x v="2"/>
    <x v="1"/>
    <x v="0"/>
    <n v="1.1212718999999999E-2"/>
    <n v="14.65"/>
    <n v="14.65"/>
    <x v="2468"/>
    <n v="3.6"/>
    <x v="4"/>
    <n v="6.1845999999999997"/>
    <n v="3.7994129692832765"/>
  </r>
  <r>
    <x v="1"/>
    <x v="348"/>
    <x v="6"/>
    <x v="4"/>
    <x v="4"/>
    <x v="2"/>
    <x v="1"/>
    <x v="0"/>
    <n v="7.4496042999999998E-2"/>
    <n v="9.5"/>
    <n v="9.5"/>
    <x v="3782"/>
    <n v="3.6"/>
    <x v="4"/>
    <n v="27.996933333333331"/>
    <n v="26.523410526315789"/>
  </r>
  <r>
    <x v="1"/>
    <x v="1290"/>
    <x v="6"/>
    <x v="4"/>
    <x v="4"/>
    <x v="2"/>
    <x v="1"/>
    <x v="0"/>
    <n v="2.8476451E-2"/>
    <n v="16.5"/>
    <n v="16.5"/>
    <x v="1642"/>
    <n v="3.6"/>
    <x v="4"/>
    <n v="10.112733333333333"/>
    <n v="5.5160363636363634"/>
  </r>
  <r>
    <x v="1"/>
    <x v="1468"/>
    <x v="3"/>
    <x v="4"/>
    <x v="4"/>
    <x v="2"/>
    <x v="1"/>
    <x v="0"/>
    <n v="2.1293097E-2"/>
    <n v="20.75"/>
    <n v="20.75"/>
    <x v="1639"/>
    <n v="3.6"/>
    <x v="4"/>
    <n v="16.878044444444445"/>
    <n v="7.3205975903614462"/>
  </r>
  <r>
    <x v="1"/>
    <x v="1516"/>
    <x v="1"/>
    <x v="5"/>
    <x v="5"/>
    <x v="2"/>
    <x v="1"/>
    <x v="0"/>
    <n v="0.104058452"/>
    <n v="16.2"/>
    <n v="16.2"/>
    <x v="1277"/>
    <n v="3.6"/>
    <x v="5"/>
    <n v="25.624749999999999"/>
    <n v="6.3270987654320985"/>
  </r>
  <r>
    <x v="1"/>
    <x v="592"/>
    <x v="4"/>
    <x v="5"/>
    <x v="5"/>
    <x v="2"/>
    <x v="1"/>
    <x v="0"/>
    <n v="2.5429614E-2"/>
    <n v="19.600000000000001"/>
    <n v="19.600000000000001"/>
    <x v="3783"/>
    <n v="3.6"/>
    <x v="5"/>
    <n v="37.925600000000003"/>
    <n v="7.7399183673469389"/>
  </r>
  <r>
    <x v="1"/>
    <x v="1517"/>
    <x v="5"/>
    <x v="5"/>
    <x v="5"/>
    <x v="2"/>
    <x v="1"/>
    <x v="0"/>
    <n v="1.1072172999999999E-2"/>
    <n v="5.21"/>
    <n v="5.21"/>
    <x v="3784"/>
    <n v="3.6"/>
    <x v="5"/>
    <n v="64.474050000000005"/>
    <n v="49.500230326295593"/>
  </r>
  <r>
    <x v="1"/>
    <x v="517"/>
    <x v="5"/>
    <x v="5"/>
    <x v="5"/>
    <x v="2"/>
    <x v="1"/>
    <x v="0"/>
    <n v="8.3221903999999999E-2"/>
    <n v="12.6"/>
    <n v="12.6"/>
    <x v="3785"/>
    <n v="3.6"/>
    <x v="5"/>
    <n v="43.626350000000002"/>
    <n v="13.849634920634921"/>
  </r>
  <r>
    <x v="1"/>
    <x v="850"/>
    <x v="5"/>
    <x v="5"/>
    <x v="5"/>
    <x v="2"/>
    <x v="2"/>
    <x v="0"/>
    <n v="0.168329848"/>
    <n v="17.350000000000001"/>
    <n v="17.350000000000001"/>
    <x v="3786"/>
    <n v="3.6"/>
    <x v="5"/>
    <n v="44.192799999999998"/>
    <n v="10.188541786743514"/>
  </r>
  <r>
    <x v="1"/>
    <x v="425"/>
    <x v="5"/>
    <x v="5"/>
    <x v="5"/>
    <x v="2"/>
    <x v="2"/>
    <x v="0"/>
    <n v="3.2954044000000002E-2"/>
    <n v="20.5"/>
    <n v="20.5"/>
    <x v="3748"/>
    <n v="3.6"/>
    <x v="5"/>
    <n v="9.8455499999999994"/>
    <n v="1.9210829268292682"/>
  </r>
  <r>
    <x v="1"/>
    <x v="543"/>
    <x v="9"/>
    <x v="5"/>
    <x v="5"/>
    <x v="2"/>
    <x v="2"/>
    <x v="0"/>
    <n v="4.7364616999999998E-2"/>
    <n v="5.5"/>
    <n v="5.5"/>
    <x v="3787"/>
    <n v="3.6"/>
    <x v="5"/>
    <n v="25.000399999999999"/>
    <n v="18.182109090909091"/>
  </r>
  <r>
    <x v="1"/>
    <x v="126"/>
    <x v="6"/>
    <x v="5"/>
    <x v="5"/>
    <x v="2"/>
    <x v="2"/>
    <x v="0"/>
    <n v="0.11720169599999999"/>
    <n v="17.7"/>
    <n v="17.7"/>
    <x v="3788"/>
    <n v="3.6"/>
    <x v="5"/>
    <n v="46.00665"/>
    <n v="10.396983050847458"/>
  </r>
  <r>
    <x v="0"/>
    <x v="104"/>
    <x v="11"/>
    <x v="4"/>
    <x v="4"/>
    <x v="2"/>
    <x v="2"/>
    <x v="0"/>
    <n v="5.6432784E-2"/>
    <n v="13.85"/>
    <n v="13.85"/>
    <x v="3789"/>
    <n v="3.6"/>
    <x v="4"/>
    <n v="26.103333333333335"/>
    <n v="16.962454873646209"/>
  </r>
  <r>
    <x v="0"/>
    <x v="110"/>
    <x v="2"/>
    <x v="4"/>
    <x v="4"/>
    <x v="2"/>
    <x v="2"/>
    <x v="0"/>
    <n v="6.4143994999999995E-2"/>
    <n v="9.1950000000000003"/>
    <n v="9.1950000000000003"/>
    <x v="3790"/>
    <n v="3.6"/>
    <x v="4"/>
    <n v="9.5507333333333335"/>
    <n v="9.3481892332789549"/>
  </r>
  <r>
    <x v="0"/>
    <x v="1113"/>
    <x v="8"/>
    <x v="4"/>
    <x v="4"/>
    <x v="2"/>
    <x v="2"/>
    <x v="0"/>
    <n v="9.6295326000000001E-2"/>
    <n v="15.1"/>
    <n v="15.1"/>
    <x v="3791"/>
    <n v="3.6"/>
    <x v="4"/>
    <n v="14.832688888888889"/>
    <n v="8.8406754966887426"/>
  </r>
  <r>
    <x v="0"/>
    <x v="1272"/>
    <x v="6"/>
    <x v="4"/>
    <x v="4"/>
    <x v="2"/>
    <x v="2"/>
    <x v="0"/>
    <n v="7.1609079999999997E-3"/>
    <n v="15.85"/>
    <n v="15.85"/>
    <x v="3792"/>
    <n v="3.6"/>
    <x v="4"/>
    <n v="4.3719999999999999"/>
    <n v="2.4825236593059938"/>
  </r>
  <r>
    <x v="0"/>
    <x v="1302"/>
    <x v="7"/>
    <x v="5"/>
    <x v="5"/>
    <x v="2"/>
    <x v="2"/>
    <x v="0"/>
    <n v="6.6155882999999999E-2"/>
    <n v="6.0350000000000001"/>
    <n v="6.0350000000000001"/>
    <x v="3793"/>
    <n v="3.6"/>
    <x v="5"/>
    <n v="46.106000000000002"/>
    <n v="30.55907207953604"/>
  </r>
  <r>
    <x v="0"/>
    <x v="675"/>
    <x v="7"/>
    <x v="5"/>
    <x v="5"/>
    <x v="2"/>
    <x v="2"/>
    <x v="0"/>
    <n v="3.5773394E-2"/>
    <n v="8.3149999999999995"/>
    <n v="8.3149999999999995"/>
    <x v="3578"/>
    <n v="3.6"/>
    <x v="5"/>
    <n v="36.086100000000002"/>
    <n v="17.359518941671681"/>
  </r>
  <r>
    <x v="0"/>
    <x v="374"/>
    <x v="11"/>
    <x v="5"/>
    <x v="5"/>
    <x v="2"/>
    <x v="2"/>
    <x v="0"/>
    <n v="0.15771893100000001"/>
    <n v="11.6"/>
    <n v="11.6"/>
    <x v="1209"/>
    <n v="3.6"/>
    <x v="5"/>
    <n v="42.086849999999998"/>
    <n v="14.512706896551723"/>
  </r>
  <r>
    <x v="0"/>
    <x v="1430"/>
    <x v="0"/>
    <x v="5"/>
    <x v="5"/>
    <x v="2"/>
    <x v="0"/>
    <x v="0"/>
    <n v="0.113045883"/>
    <n v="20.5"/>
    <n v="20.5"/>
    <x v="308"/>
    <n v="3.6"/>
    <x v="5"/>
    <n v="48.536949999999997"/>
    <n v="9.470624390243902"/>
  </r>
  <r>
    <x v="0"/>
    <x v="718"/>
    <x v="8"/>
    <x v="5"/>
    <x v="5"/>
    <x v="2"/>
    <x v="0"/>
    <x v="0"/>
    <n v="5.7746381999999999E-2"/>
    <n v="11.8"/>
    <n v="11.8"/>
    <x v="3794"/>
    <n v="3.6"/>
    <x v="5"/>
    <n v="38.10915"/>
    <n v="12.918355932203388"/>
  </r>
  <r>
    <x v="1"/>
    <x v="695"/>
    <x v="3"/>
    <x v="4"/>
    <x v="4"/>
    <x v="2"/>
    <x v="0"/>
    <x v="0"/>
    <n v="5.2174318999999997E-2"/>
    <n v="10.8"/>
    <n v="10.8"/>
    <x v="3795"/>
    <n v="3.6"/>
    <x v="4"/>
    <n v="26.706266666666668"/>
    <n v="22.255222222222223"/>
  </r>
  <r>
    <x v="1"/>
    <x v="426"/>
    <x v="6"/>
    <x v="5"/>
    <x v="5"/>
    <x v="2"/>
    <x v="0"/>
    <x v="0"/>
    <n v="4.4011225000000001E-2"/>
    <n v="13.15"/>
    <n v="13.15"/>
    <x v="3796"/>
    <n v="3.6"/>
    <x v="5"/>
    <n v="45.323749999999997"/>
    <n v="13.786692015209125"/>
  </r>
  <r>
    <x v="1"/>
    <x v="699"/>
    <x v="13"/>
    <x v="8"/>
    <x v="8"/>
    <x v="2"/>
    <x v="1"/>
    <x v="0"/>
    <n v="6.9087481000000006E-2"/>
    <n v="15.85"/>
    <n v="15.85"/>
    <x v="3797"/>
    <n v="3.6"/>
    <x v="8"/>
    <n v="31.245228571428573"/>
    <n v="13.799154574132492"/>
  </r>
  <r>
    <x v="1"/>
    <x v="889"/>
    <x v="10"/>
    <x v="8"/>
    <x v="8"/>
    <x v="2"/>
    <x v="1"/>
    <x v="0"/>
    <n v="9.7043739000000004E-2"/>
    <n v="13.8"/>
    <n v="13.8"/>
    <x v="3798"/>
    <n v="3.6"/>
    <x v="8"/>
    <n v="8.2132857142857141"/>
    <n v="4.1661594202898549"/>
  </r>
  <r>
    <x v="1"/>
    <x v="47"/>
    <x v="2"/>
    <x v="8"/>
    <x v="8"/>
    <x v="2"/>
    <x v="1"/>
    <x v="0"/>
    <n v="1.3634468E-2"/>
    <n v="17.5"/>
    <n v="17.5"/>
    <x v="3799"/>
    <n v="3.6"/>
    <x v="8"/>
    <n v="36.632914285714286"/>
    <n v="14.653165714285715"/>
  </r>
  <r>
    <x v="1"/>
    <x v="156"/>
    <x v="0"/>
    <x v="8"/>
    <x v="8"/>
    <x v="2"/>
    <x v="1"/>
    <x v="0"/>
    <n v="4.3554613999999998E-2"/>
    <n v="5.98"/>
    <n v="5.98"/>
    <x v="3628"/>
    <n v="3.6"/>
    <x v="8"/>
    <n v="21.177400000000002"/>
    <n v="24.789598662207357"/>
  </r>
  <r>
    <x v="1"/>
    <x v="590"/>
    <x v="0"/>
    <x v="8"/>
    <x v="8"/>
    <x v="2"/>
    <x v="1"/>
    <x v="0"/>
    <n v="0.16145897300000001"/>
    <n v="18.2"/>
    <n v="18.2"/>
    <x v="3800"/>
    <n v="3.6"/>
    <x v="8"/>
    <n v="5.4027142857142865"/>
    <n v="2.0779670329670332"/>
  </r>
  <r>
    <x v="1"/>
    <x v="849"/>
    <x v="5"/>
    <x v="8"/>
    <x v="8"/>
    <x v="2"/>
    <x v="1"/>
    <x v="0"/>
    <n v="2.7573983E-2"/>
    <n v="16.600000000000001"/>
    <n v="16.600000000000001"/>
    <x v="1113"/>
    <n v="3.6"/>
    <x v="8"/>
    <n v="25.233485714285713"/>
    <n v="10.640626506024095"/>
  </r>
  <r>
    <x v="1"/>
    <x v="169"/>
    <x v="6"/>
    <x v="8"/>
    <x v="8"/>
    <x v="2"/>
    <x v="1"/>
    <x v="0"/>
    <n v="3.3172957000000003E-2"/>
    <n v="12.85"/>
    <n v="12.85"/>
    <x v="506"/>
    <n v="3.6"/>
    <x v="8"/>
    <n v="24.577457142857146"/>
    <n v="13.388498054474709"/>
  </r>
  <r>
    <x v="1"/>
    <x v="569"/>
    <x v="6"/>
    <x v="8"/>
    <x v="8"/>
    <x v="2"/>
    <x v="1"/>
    <x v="0"/>
    <n v="3.6383292999999997E-2"/>
    <n v="16.850000000000001"/>
    <n v="16.850000000000001"/>
    <x v="3801"/>
    <n v="3.6"/>
    <x v="8"/>
    <n v="13.006971428571429"/>
    <n v="5.4034896142433233"/>
  </r>
  <r>
    <x v="1"/>
    <x v="1039"/>
    <x v="3"/>
    <x v="8"/>
    <x v="8"/>
    <x v="2"/>
    <x v="1"/>
    <x v="0"/>
    <n v="3.7179120000000003E-2"/>
    <n v="17.25"/>
    <n v="17.25"/>
    <x v="1379"/>
    <n v="3.6"/>
    <x v="8"/>
    <n v="23.221800000000002"/>
    <n v="9.4233391304347833"/>
  </r>
  <r>
    <x v="0"/>
    <x v="137"/>
    <x v="2"/>
    <x v="8"/>
    <x v="8"/>
    <x v="2"/>
    <x v="1"/>
    <x v="0"/>
    <n v="4.7111699999999999E-2"/>
    <n v="9.1950000000000003"/>
    <n v="9.1950000000000003"/>
    <x v="3802"/>
    <n v="3.6"/>
    <x v="8"/>
    <n v="7.4380857142857142"/>
    <n v="5.6624904839586732"/>
  </r>
  <r>
    <x v="0"/>
    <x v="78"/>
    <x v="2"/>
    <x v="8"/>
    <x v="8"/>
    <x v="2"/>
    <x v="1"/>
    <x v="0"/>
    <n v="6.6717377999999994E-2"/>
    <n v="11.3"/>
    <n v="11.3"/>
    <x v="3803"/>
    <n v="3.6"/>
    <x v="8"/>
    <n v="37.270885714285718"/>
    <n v="23.0881592920354"/>
  </r>
  <r>
    <x v="1"/>
    <x v="744"/>
    <x v="1"/>
    <x v="6"/>
    <x v="6"/>
    <x v="1"/>
    <x v="0"/>
    <x v="2"/>
    <n v="0.14897741"/>
    <n v="9.3000000000000007"/>
    <n v="9.3000000000000007"/>
    <x v="3804"/>
    <n v="3.6"/>
    <x v="6"/>
    <n v="11.006046153846153"/>
    <n v="15.38479569892473"/>
  </r>
  <r>
    <x v="1"/>
    <x v="1477"/>
    <x v="0"/>
    <x v="6"/>
    <x v="6"/>
    <x v="1"/>
    <x v="0"/>
    <x v="2"/>
    <n v="9.2272132000000007E-2"/>
    <n v="7.52"/>
    <n v="7.52"/>
    <x v="3639"/>
    <n v="3.6"/>
    <x v="6"/>
    <n v="9.9076461538461533"/>
    <n v="17.127579787234044"/>
  </r>
  <r>
    <x v="1"/>
    <x v="30"/>
    <x v="5"/>
    <x v="6"/>
    <x v="6"/>
    <x v="1"/>
    <x v="0"/>
    <x v="2"/>
    <n v="0.13497562799999999"/>
    <n v="5.82"/>
    <n v="5.82"/>
    <x v="2714"/>
    <n v="3.6"/>
    <x v="6"/>
    <n v="13.121461538461539"/>
    <n v="29.309106529209622"/>
  </r>
  <r>
    <x v="1"/>
    <x v="1103"/>
    <x v="5"/>
    <x v="6"/>
    <x v="6"/>
    <x v="1"/>
    <x v="0"/>
    <x v="2"/>
    <n v="0.14893862399999999"/>
    <n v="18.350000000000001"/>
    <n v="18.350000000000001"/>
    <x v="1763"/>
    <n v="3.6"/>
    <x v="6"/>
    <n v="14.765415384615384"/>
    <n v="10.46051226158038"/>
  </r>
  <r>
    <x v="1"/>
    <x v="1502"/>
    <x v="3"/>
    <x v="6"/>
    <x v="6"/>
    <x v="1"/>
    <x v="2"/>
    <x v="2"/>
    <n v="6.8535039000000006E-2"/>
    <n v="11.6"/>
    <n v="11.6"/>
    <x v="3805"/>
    <n v="3.6"/>
    <x v="6"/>
    <n v="11.001184615384615"/>
    <n v="12.328913793103448"/>
  </r>
  <r>
    <x v="0"/>
    <x v="536"/>
    <x v="8"/>
    <x v="6"/>
    <x v="6"/>
    <x v="1"/>
    <x v="2"/>
    <x v="2"/>
    <n v="2.5257508000000001E-2"/>
    <n v="9.8000000000000007"/>
    <n v="9.8000000000000007"/>
    <x v="3806"/>
    <n v="3.6"/>
    <x v="6"/>
    <n v="19.118523076923076"/>
    <n v="25.361306122448976"/>
  </r>
  <r>
    <x v="0"/>
    <x v="471"/>
    <x v="6"/>
    <x v="6"/>
    <x v="6"/>
    <x v="1"/>
    <x v="1"/>
    <x v="2"/>
    <n v="1.6635488E-2"/>
    <n v="14.85"/>
    <n v="14.85"/>
    <x v="884"/>
    <n v="3.6"/>
    <x v="6"/>
    <n v="12.120230769230769"/>
    <n v="10.610303030303029"/>
  </r>
  <r>
    <x v="1"/>
    <x v="1249"/>
    <x v="4"/>
    <x v="3"/>
    <x v="3"/>
    <x v="1"/>
    <x v="2"/>
    <x v="0"/>
    <n v="4.5380403999999999E-2"/>
    <n v="20.6"/>
    <n v="20.6"/>
    <x v="169"/>
    <n v="3.6"/>
    <x v="3"/>
    <n v="14.843920000000001"/>
    <n v="7.2057864077669898"/>
  </r>
  <r>
    <x v="1"/>
    <x v="1026"/>
    <x v="1"/>
    <x v="3"/>
    <x v="3"/>
    <x v="1"/>
    <x v="2"/>
    <x v="0"/>
    <n v="3.2075379000000001E-2"/>
    <n v="10.1"/>
    <n v="10.1"/>
    <x v="3807"/>
    <n v="3.6"/>
    <x v="3"/>
    <n v="5.0900799999999995"/>
    <n v="5.0396831683168317"/>
  </r>
  <r>
    <x v="1"/>
    <x v="1264"/>
    <x v="1"/>
    <x v="3"/>
    <x v="3"/>
    <x v="1"/>
    <x v="2"/>
    <x v="0"/>
    <n v="0.14152434799999999"/>
    <n v="18.850000000000001"/>
    <n v="18.850000000000001"/>
    <x v="3808"/>
    <n v="3.6"/>
    <x v="3"/>
    <n v="16.84132"/>
    <n v="8.9343872679045084"/>
  </r>
  <r>
    <x v="1"/>
    <x v="1058"/>
    <x v="10"/>
    <x v="3"/>
    <x v="3"/>
    <x v="1"/>
    <x v="2"/>
    <x v="0"/>
    <n v="8.7102593000000006E-2"/>
    <n v="16.25"/>
    <n v="16.25"/>
    <x v="3809"/>
    <n v="3.6"/>
    <x v="3"/>
    <n v="9.604099999999999"/>
    <n v="5.910215384615384"/>
  </r>
  <r>
    <x v="1"/>
    <x v="811"/>
    <x v="0"/>
    <x v="3"/>
    <x v="3"/>
    <x v="1"/>
    <x v="2"/>
    <x v="0"/>
    <n v="4.2524834999999997E-2"/>
    <n v="7.3650000000000002"/>
    <n v="7.3650000000000002"/>
    <x v="1045"/>
    <n v="3.6"/>
    <x v="3"/>
    <n v="22.837200000000003"/>
    <n v="31.007739307535644"/>
  </r>
  <r>
    <x v="1"/>
    <x v="802"/>
    <x v="0"/>
    <x v="3"/>
    <x v="3"/>
    <x v="1"/>
    <x v="2"/>
    <x v="0"/>
    <n v="8.7574920000000004E-3"/>
    <n v="9.2100000000000009"/>
    <n v="9.2100000000000009"/>
    <x v="984"/>
    <n v="3.6"/>
    <x v="3"/>
    <n v="12.08414"/>
    <n v="13.120673181324646"/>
  </r>
  <r>
    <x v="1"/>
    <x v="515"/>
    <x v="0"/>
    <x v="3"/>
    <x v="3"/>
    <x v="1"/>
    <x v="2"/>
    <x v="0"/>
    <n v="1.4568035999999999E-2"/>
    <n v="17.75"/>
    <n v="17.75"/>
    <x v="3810"/>
    <n v="3.6"/>
    <x v="3"/>
    <n v="15.812620000000001"/>
    <n v="8.908518309859156"/>
  </r>
  <r>
    <x v="1"/>
    <x v="1247"/>
    <x v="0"/>
    <x v="3"/>
    <x v="3"/>
    <x v="1"/>
    <x v="2"/>
    <x v="0"/>
    <n v="1.2264903000000001E-2"/>
    <n v="18.25"/>
    <n v="18.25"/>
    <x v="3150"/>
    <n v="3.6"/>
    <x v="3"/>
    <n v="16.28894"/>
    <n v="8.9254465753424661"/>
  </r>
  <r>
    <x v="1"/>
    <x v="940"/>
    <x v="12"/>
    <x v="3"/>
    <x v="3"/>
    <x v="1"/>
    <x v="2"/>
    <x v="0"/>
    <n v="0.170176516"/>
    <n v="14.65"/>
    <n v="14.65"/>
    <x v="3811"/>
    <n v="3.6"/>
    <x v="3"/>
    <n v="5.5261399999999998"/>
    <n v="3.772109215017065"/>
  </r>
  <r>
    <x v="1"/>
    <x v="96"/>
    <x v="4"/>
    <x v="3"/>
    <x v="3"/>
    <x v="1"/>
    <x v="2"/>
    <x v="0"/>
    <n v="0.12566436"/>
    <n v="5.6150000000000002"/>
    <n v="5.6150000000000002"/>
    <x v="96"/>
    <n v="3.6"/>
    <x v="3"/>
    <n v="12.347300000000001"/>
    <n v="21.989848619768477"/>
  </r>
  <r>
    <x v="1"/>
    <x v="585"/>
    <x v="9"/>
    <x v="3"/>
    <x v="3"/>
    <x v="1"/>
    <x v="2"/>
    <x v="0"/>
    <n v="6.7541169999999996E-3"/>
    <n v="12.15"/>
    <n v="12.15"/>
    <x v="3812"/>
    <n v="3.6"/>
    <x v="3"/>
    <n v="12.2173"/>
    <n v="10.055390946502058"/>
  </r>
  <r>
    <x v="1"/>
    <x v="411"/>
    <x v="9"/>
    <x v="3"/>
    <x v="3"/>
    <x v="1"/>
    <x v="2"/>
    <x v="0"/>
    <n v="4.7197936000000003E-2"/>
    <n v="12.65"/>
    <n v="12.65"/>
    <x v="3813"/>
    <n v="3.6"/>
    <x v="3"/>
    <n v="11.41202"/>
    <n v="9.0213596837944667"/>
  </r>
  <r>
    <x v="1"/>
    <x v="882"/>
    <x v="6"/>
    <x v="3"/>
    <x v="3"/>
    <x v="1"/>
    <x v="2"/>
    <x v="0"/>
    <n v="0.118791698"/>
    <n v="15"/>
    <n v="15"/>
    <x v="3814"/>
    <n v="3.6"/>
    <x v="3"/>
    <n v="22.996940000000002"/>
    <n v="15.331293333333333"/>
  </r>
  <r>
    <x v="1"/>
    <x v="282"/>
    <x v="6"/>
    <x v="3"/>
    <x v="3"/>
    <x v="1"/>
    <x v="2"/>
    <x v="0"/>
    <n v="1.0031539000000001E-2"/>
    <n v="17.600000000000001"/>
    <n v="17.600000000000001"/>
    <x v="3815"/>
    <n v="3.6"/>
    <x v="3"/>
    <n v="16.155520000000003"/>
    <n v="9.1792727272727266"/>
  </r>
  <r>
    <x v="0"/>
    <x v="1518"/>
    <x v="7"/>
    <x v="3"/>
    <x v="3"/>
    <x v="1"/>
    <x v="2"/>
    <x v="0"/>
    <n v="9.1096530999999994E-2"/>
    <n v="10.395"/>
    <n v="10.395"/>
    <x v="3816"/>
    <n v="3.6"/>
    <x v="3"/>
    <n v="5.2300800000000001"/>
    <n v="5.0313419913419919"/>
  </r>
  <r>
    <x v="0"/>
    <x v="1141"/>
    <x v="2"/>
    <x v="3"/>
    <x v="3"/>
    <x v="1"/>
    <x v="2"/>
    <x v="0"/>
    <n v="7.2851756000000004E-2"/>
    <n v="13.65"/>
    <n v="13.65"/>
    <x v="3817"/>
    <n v="3.6"/>
    <x v="3"/>
    <n v="19.714259999999999"/>
    <n v="14.442681318681318"/>
  </r>
  <r>
    <x v="0"/>
    <x v="1041"/>
    <x v="2"/>
    <x v="3"/>
    <x v="3"/>
    <x v="1"/>
    <x v="2"/>
    <x v="0"/>
    <n v="5.8226608999999999E-2"/>
    <n v="19.25"/>
    <n v="19.25"/>
    <x v="3818"/>
    <n v="3.6"/>
    <x v="3"/>
    <n v="8.5290800000000004"/>
    <n v="4.4306909090909095"/>
  </r>
  <r>
    <x v="0"/>
    <x v="817"/>
    <x v="0"/>
    <x v="3"/>
    <x v="3"/>
    <x v="1"/>
    <x v="2"/>
    <x v="0"/>
    <n v="7.1393100000000001E-2"/>
    <n v="13.3"/>
    <n v="13.3"/>
    <x v="2185"/>
    <n v="3.6"/>
    <x v="3"/>
    <n v="6.1053600000000001"/>
    <n v="4.590496240601504"/>
  </r>
  <r>
    <x v="0"/>
    <x v="856"/>
    <x v="0"/>
    <x v="3"/>
    <x v="3"/>
    <x v="1"/>
    <x v="2"/>
    <x v="0"/>
    <n v="6.5153295E-2"/>
    <n v="14.3"/>
    <n v="14.3"/>
    <x v="3819"/>
    <n v="3.6"/>
    <x v="3"/>
    <n v="8.8485600000000009"/>
    <n v="6.1878041958041958"/>
  </r>
  <r>
    <x v="1"/>
    <x v="1288"/>
    <x v="5"/>
    <x v="1"/>
    <x v="1"/>
    <x v="1"/>
    <x v="0"/>
    <x v="1"/>
    <n v="5.1146564999999998E-2"/>
    <n v="17.7"/>
    <n v="17.7"/>
    <x v="2518"/>
    <n v="3.6"/>
    <x v="1"/>
    <n v="63.683900000000001"/>
    <n v="7.1959209039548027"/>
  </r>
  <r>
    <x v="1"/>
    <x v="1510"/>
    <x v="4"/>
    <x v="1"/>
    <x v="1"/>
    <x v="1"/>
    <x v="0"/>
    <x v="1"/>
    <n v="5.0256604000000003E-2"/>
    <n v="8.76"/>
    <n v="8.76"/>
    <x v="45"/>
    <n v="5"/>
    <x v="1"/>
    <n v="63.666800000000002"/>
    <n v="14.535799086757992"/>
  </r>
  <r>
    <x v="1"/>
    <x v="442"/>
    <x v="7"/>
    <x v="1"/>
    <x v="1"/>
    <x v="1"/>
    <x v="0"/>
    <x v="1"/>
    <n v="0.17482783499999999"/>
    <n v="9.1"/>
    <n v="9.1"/>
    <x v="3820"/>
    <n v="3.6"/>
    <x v="1"/>
    <n v="63.618099999999998"/>
    <n v="13.981999999999999"/>
  </r>
  <r>
    <x v="1"/>
    <x v="358"/>
    <x v="2"/>
    <x v="1"/>
    <x v="1"/>
    <x v="1"/>
    <x v="0"/>
    <x v="1"/>
    <n v="9.6185556000000005E-2"/>
    <n v="5.9850000000000003"/>
    <n v="5.9850000000000003"/>
    <x v="3821"/>
    <n v="4"/>
    <x v="1"/>
    <n v="63.5839"/>
    <n v="21.247752715121134"/>
  </r>
  <r>
    <x v="1"/>
    <x v="160"/>
    <x v="0"/>
    <x v="1"/>
    <x v="1"/>
    <x v="1"/>
    <x v="0"/>
    <x v="1"/>
    <n v="4.5855273000000002E-2"/>
    <n v="19.850000000000001"/>
    <n v="19.850000000000001"/>
    <x v="1995"/>
    <n v="4"/>
    <x v="1"/>
    <n v="63.551000000000002"/>
    <n v="6.4031234256926952"/>
  </r>
  <r>
    <x v="0"/>
    <x v="1400"/>
    <x v="2"/>
    <x v="1"/>
    <x v="1"/>
    <x v="1"/>
    <x v="0"/>
    <x v="1"/>
    <n v="4.7996608000000003E-2"/>
    <n v="16.100000000000001"/>
    <n v="16.100000000000001"/>
    <x v="3822"/>
    <n v="4"/>
    <x v="1"/>
    <n v="63.518099999999997"/>
    <n v="7.8904472049689431"/>
  </r>
  <r>
    <x v="0"/>
    <x v="407"/>
    <x v="10"/>
    <x v="1"/>
    <x v="1"/>
    <x v="1"/>
    <x v="0"/>
    <x v="1"/>
    <n v="3.7852995E-2"/>
    <n v="4.8049999999999997"/>
    <n v="4.8049999999999997"/>
    <x v="447"/>
    <n v="3.7"/>
    <x v="1"/>
    <n v="63.135199999999998"/>
    <n v="26.278959417273672"/>
  </r>
  <r>
    <x v="1"/>
    <x v="656"/>
    <x v="4"/>
    <x v="1"/>
    <x v="1"/>
    <x v="1"/>
    <x v="0"/>
    <x v="1"/>
    <n v="0"/>
    <n v="19.850000000000001"/>
    <n v="19.850000000000001"/>
    <x v="1878"/>
    <n v="3"/>
    <x v="1"/>
    <n v="63.0852"/>
    <n v="6.3561914357682614"/>
  </r>
  <r>
    <x v="1"/>
    <x v="1164"/>
    <x v="6"/>
    <x v="1"/>
    <x v="1"/>
    <x v="1"/>
    <x v="0"/>
    <x v="1"/>
    <n v="0.171779865"/>
    <n v="11.5"/>
    <n v="11.5"/>
    <x v="442"/>
    <n v="3.6"/>
    <x v="1"/>
    <n v="63.035200000000003"/>
    <n v="10.962643478260871"/>
  </r>
  <r>
    <x v="0"/>
    <x v="205"/>
    <x v="2"/>
    <x v="1"/>
    <x v="1"/>
    <x v="1"/>
    <x v="0"/>
    <x v="1"/>
    <n v="5.1702257000000001E-2"/>
    <n v="20"/>
    <n v="20"/>
    <x v="1131"/>
    <n v="3.7"/>
    <x v="1"/>
    <n v="62.933900000000001"/>
    <n v="6.2933900000000005"/>
  </r>
  <r>
    <x v="1"/>
    <x v="281"/>
    <x v="6"/>
    <x v="1"/>
    <x v="1"/>
    <x v="1"/>
    <x v="0"/>
    <x v="1"/>
    <n v="3.7841362000000003E-2"/>
    <n v="15.6"/>
    <n v="15.6"/>
    <x v="3823"/>
    <n v="4.2"/>
    <x v="1"/>
    <n v="62.635199999999998"/>
    <n v="8.030153846153846"/>
  </r>
  <r>
    <x v="0"/>
    <x v="526"/>
    <x v="3"/>
    <x v="1"/>
    <x v="1"/>
    <x v="1"/>
    <x v="0"/>
    <x v="1"/>
    <n v="3.2573724999999998E-2"/>
    <n v="8.26"/>
    <n v="8.26"/>
    <x v="683"/>
    <n v="4.3"/>
    <x v="1"/>
    <n v="62.536499999999997"/>
    <n v="15.142009685230024"/>
  </r>
  <r>
    <x v="0"/>
    <x v="3"/>
    <x v="1"/>
    <x v="1"/>
    <x v="1"/>
    <x v="1"/>
    <x v="0"/>
    <x v="1"/>
    <n v="4.2485443999999997E-2"/>
    <n v="12.15"/>
    <n v="12.15"/>
    <x v="3824"/>
    <n v="4"/>
    <x v="1"/>
    <n v="62.502299999999998"/>
    <n v="10.288444444444444"/>
  </r>
  <r>
    <x v="1"/>
    <x v="1484"/>
    <x v="15"/>
    <x v="1"/>
    <x v="1"/>
    <x v="1"/>
    <x v="0"/>
    <x v="1"/>
    <n v="7.1534226000000006E-2"/>
    <n v="12.5"/>
    <n v="12.5"/>
    <x v="1481"/>
    <n v="3"/>
    <x v="1"/>
    <n v="62.451000000000001"/>
    <n v="9.9921600000000002"/>
  </r>
  <r>
    <x v="1"/>
    <x v="1374"/>
    <x v="5"/>
    <x v="1"/>
    <x v="1"/>
    <x v="1"/>
    <x v="0"/>
    <x v="1"/>
    <n v="3.5292854999999998E-2"/>
    <n v="15.35"/>
    <n v="15.35"/>
    <x v="3825"/>
    <n v="4"/>
    <x v="1"/>
    <n v="62.286499999999997"/>
    <n v="8.1155048859934844"/>
  </r>
  <r>
    <x v="1"/>
    <x v="453"/>
    <x v="10"/>
    <x v="7"/>
    <x v="7"/>
    <x v="1"/>
    <x v="0"/>
    <x v="3"/>
    <n v="0"/>
    <m/>
    <n v="17.600000000000001"/>
    <x v="2101"/>
    <n v="3.6"/>
    <x v="7"/>
    <n v="14.864266666666666"/>
    <n v="5.0673636363636358"/>
  </r>
  <r>
    <x v="1"/>
    <x v="985"/>
    <x v="10"/>
    <x v="7"/>
    <x v="7"/>
    <x v="1"/>
    <x v="0"/>
    <x v="3"/>
    <n v="8.2150144999999994E-2"/>
    <m/>
    <n v="10.8"/>
    <x v="3826"/>
    <n v="3.6"/>
    <x v="7"/>
    <n v="32.1584"/>
    <n v="17.865777777777776"/>
  </r>
  <r>
    <x v="1"/>
    <x v="1081"/>
    <x v="0"/>
    <x v="7"/>
    <x v="7"/>
    <x v="1"/>
    <x v="0"/>
    <x v="3"/>
    <n v="2.3339367E-2"/>
    <m/>
    <n v="20.6"/>
    <x v="3827"/>
    <n v="3.6"/>
    <x v="7"/>
    <n v="15.812966666666666"/>
    <n v="4.6057184466019407"/>
  </r>
  <r>
    <x v="1"/>
    <x v="1519"/>
    <x v="0"/>
    <x v="7"/>
    <x v="7"/>
    <x v="1"/>
    <x v="0"/>
    <x v="3"/>
    <n v="5.6685382999999999E-2"/>
    <m/>
    <n v="5.7350000000000003"/>
    <x v="739"/>
    <n v="3.6"/>
    <x v="7"/>
    <n v="29.739500000000003"/>
    <n v="31.113687881429819"/>
  </r>
  <r>
    <x v="1"/>
    <x v="60"/>
    <x v="12"/>
    <x v="7"/>
    <x v="7"/>
    <x v="1"/>
    <x v="0"/>
    <x v="3"/>
    <n v="8.6360961999999999E-2"/>
    <m/>
    <n v="8.8800000000000008"/>
    <x v="3828"/>
    <n v="3.6"/>
    <x v="7"/>
    <n v="25.211366666666667"/>
    <n v="17.034707207207205"/>
  </r>
  <r>
    <x v="1"/>
    <x v="848"/>
    <x v="5"/>
    <x v="7"/>
    <x v="7"/>
    <x v="1"/>
    <x v="0"/>
    <x v="3"/>
    <n v="6.6656670000000001E-3"/>
    <m/>
    <n v="9.6"/>
    <x v="3829"/>
    <n v="3.6"/>
    <x v="7"/>
    <n v="27.353066666666667"/>
    <n v="17.09566666666667"/>
  </r>
  <r>
    <x v="1"/>
    <x v="163"/>
    <x v="5"/>
    <x v="7"/>
    <x v="7"/>
    <x v="1"/>
    <x v="0"/>
    <x v="3"/>
    <n v="2.4766802000000001E-2"/>
    <m/>
    <n v="5.88"/>
    <x v="3830"/>
    <n v="3.6"/>
    <x v="7"/>
    <n v="25.173199999999998"/>
    <n v="25.686938775510203"/>
  </r>
  <r>
    <x v="1"/>
    <x v="469"/>
    <x v="5"/>
    <x v="7"/>
    <x v="7"/>
    <x v="1"/>
    <x v="0"/>
    <x v="3"/>
    <n v="6.5612807999999995E-2"/>
    <m/>
    <n v="20.2"/>
    <x v="1894"/>
    <n v="3.6"/>
    <x v="7"/>
    <n v="10.391833333333333"/>
    <n v="3.0866831683168319"/>
  </r>
  <r>
    <x v="0"/>
    <x v="1183"/>
    <x v="7"/>
    <x v="7"/>
    <x v="7"/>
    <x v="1"/>
    <x v="0"/>
    <x v="3"/>
    <n v="8.1868040000000003E-2"/>
    <m/>
    <n v="19.350000000000001"/>
    <x v="2121"/>
    <n v="3.6"/>
    <x v="7"/>
    <n v="7.8005666666666675"/>
    <n v="2.418780361757106"/>
  </r>
  <r>
    <x v="0"/>
    <x v="76"/>
    <x v="10"/>
    <x v="7"/>
    <x v="7"/>
    <x v="1"/>
    <x v="0"/>
    <x v="3"/>
    <n v="2.9578726E-2"/>
    <m/>
    <n v="14"/>
    <x v="3831"/>
    <n v="3.6"/>
    <x v="7"/>
    <n v="23.929766666666666"/>
    <n v="10.255614285714286"/>
  </r>
  <r>
    <x v="0"/>
    <x v="1004"/>
    <x v="0"/>
    <x v="7"/>
    <x v="7"/>
    <x v="1"/>
    <x v="0"/>
    <x v="3"/>
    <n v="8.5392428000000006E-2"/>
    <m/>
    <n v="6.78"/>
    <x v="3832"/>
    <n v="3.6"/>
    <x v="7"/>
    <n v="37.794899999999998"/>
    <n v="33.446814159292032"/>
  </r>
  <r>
    <x v="0"/>
    <x v="1431"/>
    <x v="8"/>
    <x v="7"/>
    <x v="7"/>
    <x v="1"/>
    <x v="0"/>
    <x v="3"/>
    <n v="1.7937483000000001E-2"/>
    <m/>
    <n v="19.7"/>
    <x v="3833"/>
    <n v="3.6"/>
    <x v="7"/>
    <n v="17.249833333333331"/>
    <n v="5.2537563451776652"/>
  </r>
  <r>
    <x v="0"/>
    <x v="793"/>
    <x v="6"/>
    <x v="7"/>
    <x v="7"/>
    <x v="1"/>
    <x v="0"/>
    <x v="3"/>
    <n v="5.6328717E-2"/>
    <m/>
    <n v="5.59"/>
    <x v="3834"/>
    <n v="3.6"/>
    <x v="7"/>
    <n v="10.652800000000001"/>
    <n v="11.434132379248659"/>
  </r>
  <r>
    <x v="0"/>
    <x v="315"/>
    <x v="6"/>
    <x v="7"/>
    <x v="7"/>
    <x v="1"/>
    <x v="0"/>
    <x v="3"/>
    <n v="1.4143673000000001E-2"/>
    <m/>
    <n v="9.6"/>
    <x v="2285"/>
    <n v="3.6"/>
    <x v="7"/>
    <n v="31.231200000000001"/>
    <n v="19.519500000000001"/>
  </r>
  <r>
    <x v="0"/>
    <x v="143"/>
    <x v="6"/>
    <x v="7"/>
    <x v="7"/>
    <x v="1"/>
    <x v="0"/>
    <x v="3"/>
    <n v="5.9350009999999996E-3"/>
    <m/>
    <n v="5.34"/>
    <x v="3835"/>
    <n v="3.6"/>
    <x v="7"/>
    <n v="16.472633333333334"/>
    <n v="18.508576779026217"/>
  </r>
  <r>
    <x v="0"/>
    <x v="855"/>
    <x v="2"/>
    <x v="7"/>
    <x v="7"/>
    <x v="1"/>
    <x v="0"/>
    <x v="3"/>
    <n v="0.13511820199999999"/>
    <m/>
    <n v="14"/>
    <x v="3545"/>
    <n v="3.6"/>
    <x v="7"/>
    <n v="8.7606666666666673"/>
    <n v="3.7545714285714284"/>
  </r>
  <r>
    <x v="0"/>
    <x v="1074"/>
    <x v="2"/>
    <x v="4"/>
    <x v="4"/>
    <x v="2"/>
    <x v="1"/>
    <x v="0"/>
    <n v="1.6687113999999999E-2"/>
    <n v="16.2"/>
    <n v="16.2"/>
    <x v="3836"/>
    <n v="3.5"/>
    <x v="4"/>
    <n v="10.774733333333334"/>
    <n v="5.9859629629629634"/>
  </r>
  <r>
    <x v="0"/>
    <x v="227"/>
    <x v="6"/>
    <x v="8"/>
    <x v="8"/>
    <x v="2"/>
    <x v="1"/>
    <x v="0"/>
    <n v="6.6693436999999994E-2"/>
    <n v="7.6449999999999996"/>
    <n v="7.6449999999999996"/>
    <x v="1350"/>
    <n v="3.5"/>
    <x v="8"/>
    <n v="6.0444571428571425"/>
    <n v="5.5344931327665146"/>
  </r>
  <r>
    <x v="0"/>
    <x v="402"/>
    <x v="6"/>
    <x v="1"/>
    <x v="1"/>
    <x v="1"/>
    <x v="0"/>
    <x v="1"/>
    <n v="9.4037240999999994E-2"/>
    <n v="11.8"/>
    <n v="11.8"/>
    <x v="3837"/>
    <n v="4"/>
    <x v="1"/>
    <n v="62.285200000000003"/>
    <n v="10.556813559322034"/>
  </r>
  <r>
    <x v="1"/>
    <x v="1088"/>
    <x v="15"/>
    <x v="4"/>
    <x v="4"/>
    <x v="2"/>
    <x v="1"/>
    <x v="0"/>
    <n v="0"/>
    <n v="18.25"/>
    <n v="18.25"/>
    <x v="761"/>
    <n v="3.5"/>
    <x v="4"/>
    <n v="18.305844444444446"/>
    <n v="9.0275397260273973"/>
  </r>
  <r>
    <x v="1"/>
    <x v="148"/>
    <x v="7"/>
    <x v="1"/>
    <x v="1"/>
    <x v="1"/>
    <x v="0"/>
    <x v="1"/>
    <n v="7.5856062000000002E-2"/>
    <n v="12"/>
    <n v="12"/>
    <x v="3838"/>
    <n v="4"/>
    <x v="1"/>
    <n v="62.269399999999997"/>
    <n v="10.378233333333332"/>
  </r>
  <r>
    <x v="1"/>
    <x v="1511"/>
    <x v="5"/>
    <x v="2"/>
    <x v="2"/>
    <x v="0"/>
    <x v="1"/>
    <x v="0"/>
    <n v="9.9325278000000003E-2"/>
    <n v="13"/>
    <n v="13"/>
    <x v="1651"/>
    <n v="3.5"/>
    <x v="2"/>
    <n v="5.6757499999999999"/>
    <n v="3.4927692307692308"/>
  </r>
  <r>
    <x v="0"/>
    <x v="509"/>
    <x v="15"/>
    <x v="3"/>
    <x v="3"/>
    <x v="1"/>
    <x v="2"/>
    <x v="0"/>
    <n v="6.4565202000000002E-2"/>
    <n v="12.3"/>
    <n v="12.3"/>
    <x v="578"/>
    <n v="3.5"/>
    <x v="3"/>
    <n v="9.2980400000000003"/>
    <n v="7.5593821138211377"/>
  </r>
  <r>
    <x v="1"/>
    <x v="1468"/>
    <x v="3"/>
    <x v="5"/>
    <x v="5"/>
    <x v="2"/>
    <x v="1"/>
    <x v="0"/>
    <n v="2.1370200999999998E-2"/>
    <n v="20.75"/>
    <n v="20.75"/>
    <x v="287"/>
    <n v="3.5"/>
    <x v="5"/>
    <n v="38.250599999999999"/>
    <n v="7.3736096385542167"/>
  </r>
  <r>
    <x v="1"/>
    <x v="325"/>
    <x v="0"/>
    <x v="4"/>
    <x v="4"/>
    <x v="2"/>
    <x v="1"/>
    <x v="0"/>
    <n v="3.5984104000000003E-2"/>
    <n v="16.2"/>
    <n v="16.2"/>
    <x v="3839"/>
    <n v="3.5"/>
    <x v="4"/>
    <n v="28.958644444444442"/>
    <n v="16.088135802469136"/>
  </r>
  <r>
    <x v="1"/>
    <x v="124"/>
    <x v="8"/>
    <x v="0"/>
    <x v="0"/>
    <x v="0"/>
    <x v="0"/>
    <x v="0"/>
    <n v="1.0647477000000001E-2"/>
    <n v="6.17"/>
    <n v="6.17"/>
    <x v="3840"/>
    <n v="3.5"/>
    <x v="0"/>
    <n v="5.531883333333333"/>
    <n v="10.758930307941652"/>
  </r>
  <r>
    <x v="1"/>
    <x v="701"/>
    <x v="10"/>
    <x v="2"/>
    <x v="2"/>
    <x v="0"/>
    <x v="1"/>
    <x v="0"/>
    <n v="5.5390121E-2"/>
    <n v="7.5750000000000002"/>
    <n v="7.5750000000000002"/>
    <x v="3841"/>
    <n v="3.5"/>
    <x v="2"/>
    <n v="24.409600000000001"/>
    <n v="25.779115511551154"/>
  </r>
  <r>
    <x v="1"/>
    <x v="14"/>
    <x v="8"/>
    <x v="2"/>
    <x v="2"/>
    <x v="0"/>
    <x v="1"/>
    <x v="0"/>
    <n v="3.3088472000000001E-2"/>
    <n v="19.350000000000001"/>
    <n v="19.350000000000001"/>
    <x v="3842"/>
    <n v="3.5"/>
    <x v="2"/>
    <n v="21.934225000000001"/>
    <n v="9.0684134366925058"/>
  </r>
  <r>
    <x v="1"/>
    <x v="279"/>
    <x v="5"/>
    <x v="1"/>
    <x v="1"/>
    <x v="1"/>
    <x v="0"/>
    <x v="1"/>
    <n v="0.12675832400000001"/>
    <n v="17"/>
    <n v="17"/>
    <x v="3843"/>
    <n v="4"/>
    <x v="1"/>
    <n v="62.268099999999997"/>
    <n v="7.3256588235294116"/>
  </r>
  <r>
    <x v="1"/>
    <x v="1386"/>
    <x v="0"/>
    <x v="2"/>
    <x v="2"/>
    <x v="0"/>
    <x v="1"/>
    <x v="0"/>
    <n v="3.5747521999999997E-2"/>
    <n v="10.895"/>
    <n v="10.895"/>
    <x v="3844"/>
    <n v="3.5"/>
    <x v="2"/>
    <n v="16.70355"/>
    <n v="12.26511243689766"/>
  </r>
  <r>
    <x v="0"/>
    <x v="1224"/>
    <x v="2"/>
    <x v="3"/>
    <x v="3"/>
    <x v="1"/>
    <x v="2"/>
    <x v="0"/>
    <n v="0"/>
    <n v="6.6349999999999998"/>
    <n v="6.6349999999999998"/>
    <x v="3845"/>
    <n v="3.5"/>
    <x v="3"/>
    <n v="3.97506"/>
    <n v="5.9910474755086662"/>
  </r>
  <r>
    <x v="1"/>
    <x v="1464"/>
    <x v="10"/>
    <x v="6"/>
    <x v="6"/>
    <x v="1"/>
    <x v="0"/>
    <x v="2"/>
    <n v="0.29788371200000002"/>
    <n v="18.100000000000001"/>
    <n v="18.100000000000001"/>
    <x v="3846"/>
    <n v="3.5"/>
    <x v="6"/>
    <n v="12.056061538461538"/>
    <n v="8.6590497237569064"/>
  </r>
  <r>
    <x v="0"/>
    <x v="1051"/>
    <x v="6"/>
    <x v="8"/>
    <x v="8"/>
    <x v="2"/>
    <x v="1"/>
    <x v="0"/>
    <n v="7.6705947999999996E-2"/>
    <n v="11.8"/>
    <n v="11.8"/>
    <x v="3847"/>
    <n v="3.5"/>
    <x v="8"/>
    <n v="4.9651142857142858"/>
    <n v="2.9454067796610168"/>
  </r>
  <r>
    <x v="1"/>
    <x v="988"/>
    <x v="0"/>
    <x v="3"/>
    <x v="3"/>
    <x v="1"/>
    <x v="2"/>
    <x v="0"/>
    <n v="4.9677651000000003E-2"/>
    <n v="10.8"/>
    <n v="10.8"/>
    <x v="3848"/>
    <n v="3.5"/>
    <x v="3"/>
    <n v="24.591439999999999"/>
    <n v="22.76985185185185"/>
  </r>
  <r>
    <x v="1"/>
    <x v="189"/>
    <x v="4"/>
    <x v="3"/>
    <x v="3"/>
    <x v="1"/>
    <x v="2"/>
    <x v="0"/>
    <n v="0"/>
    <n v="11.395"/>
    <n v="11.395"/>
    <x v="3849"/>
    <n v="3.5"/>
    <x v="3"/>
    <n v="15.167080000000002"/>
    <n v="13.310293988591489"/>
  </r>
  <r>
    <x v="1"/>
    <x v="1366"/>
    <x v="6"/>
    <x v="8"/>
    <x v="8"/>
    <x v="2"/>
    <x v="1"/>
    <x v="0"/>
    <n v="5.9341019000000002E-2"/>
    <n v="7.76"/>
    <n v="7.76"/>
    <x v="3850"/>
    <n v="3.5"/>
    <x v="8"/>
    <n v="14.252857142857142"/>
    <n v="12.856958762886597"/>
  </r>
  <r>
    <x v="1"/>
    <x v="897"/>
    <x v="6"/>
    <x v="2"/>
    <x v="2"/>
    <x v="0"/>
    <x v="1"/>
    <x v="0"/>
    <n v="4.5047439000000002E-2"/>
    <n v="16.75"/>
    <n v="16.75"/>
    <x v="1624"/>
    <n v="3.5"/>
    <x v="2"/>
    <n v="23.306950000000001"/>
    <n v="11.131677611940299"/>
  </r>
  <r>
    <x v="1"/>
    <x v="191"/>
    <x v="5"/>
    <x v="3"/>
    <x v="3"/>
    <x v="1"/>
    <x v="2"/>
    <x v="0"/>
    <n v="5.9736199999999998E-3"/>
    <n v="6.36"/>
    <n v="6.36"/>
    <x v="3851"/>
    <n v="3.5"/>
    <x v="3"/>
    <n v="16.455260000000003"/>
    <n v="25.873050314465409"/>
  </r>
  <r>
    <x v="1"/>
    <x v="398"/>
    <x v="0"/>
    <x v="2"/>
    <x v="2"/>
    <x v="0"/>
    <x v="1"/>
    <x v="0"/>
    <n v="0.173516063"/>
    <n v="11.5"/>
    <n v="11.5"/>
    <x v="3852"/>
    <n v="3.5"/>
    <x v="2"/>
    <n v="16.02065"/>
    <n v="11.1448"/>
  </r>
  <r>
    <x v="0"/>
    <x v="307"/>
    <x v="1"/>
    <x v="7"/>
    <x v="9"/>
    <x v="0"/>
    <x v="1"/>
    <x v="2"/>
    <n v="2.5795769999999999E-2"/>
    <m/>
    <n v="13.8"/>
    <x v="3853"/>
    <n v="3.5"/>
    <x v="7"/>
    <n v="14.736199999999998"/>
    <n v="6.407043478260869"/>
  </r>
  <r>
    <x v="1"/>
    <x v="1255"/>
    <x v="12"/>
    <x v="6"/>
    <x v="6"/>
    <x v="1"/>
    <x v="0"/>
    <x v="2"/>
    <n v="0.20529482700000001"/>
    <n v="4.6100000000000003"/>
    <n v="4.6100000000000003"/>
    <x v="1440"/>
    <n v="3.5"/>
    <x v="6"/>
    <n v="13.295353846153846"/>
    <n v="37.492321041214744"/>
  </r>
  <r>
    <x v="1"/>
    <x v="1482"/>
    <x v="7"/>
    <x v="0"/>
    <x v="0"/>
    <x v="0"/>
    <x v="0"/>
    <x v="0"/>
    <n v="8.5085743000000005E-2"/>
    <n v="9.6"/>
    <n v="9.6"/>
    <x v="3854"/>
    <n v="3.5"/>
    <x v="0"/>
    <n v="8.7606666666666673"/>
    <n v="10.950833333333334"/>
  </r>
  <r>
    <x v="1"/>
    <x v="1331"/>
    <x v="10"/>
    <x v="0"/>
    <x v="0"/>
    <x v="0"/>
    <x v="0"/>
    <x v="0"/>
    <n v="5.3553794000000002E-2"/>
    <n v="6.42"/>
    <n v="6.42"/>
    <x v="2315"/>
    <n v="3.5"/>
    <x v="0"/>
    <n v="14.88335"/>
    <n v="27.819345794392525"/>
  </r>
  <r>
    <x v="1"/>
    <x v="389"/>
    <x v="5"/>
    <x v="0"/>
    <x v="0"/>
    <x v="0"/>
    <x v="0"/>
    <x v="0"/>
    <n v="9.2927148000000001E-2"/>
    <n v="7.39"/>
    <n v="7.39"/>
    <x v="3855"/>
    <n v="3.5"/>
    <x v="0"/>
    <n v="20.792216666666665"/>
    <n v="33.762733423545335"/>
  </r>
  <r>
    <x v="1"/>
    <x v="1374"/>
    <x v="5"/>
    <x v="0"/>
    <x v="0"/>
    <x v="0"/>
    <x v="0"/>
    <x v="0"/>
    <n v="3.5204318999999998E-2"/>
    <n v="15.35"/>
    <n v="15.35"/>
    <x v="1527"/>
    <n v="3.5"/>
    <x v="0"/>
    <n v="10.239416666666667"/>
    <n v="8.0047557003257328"/>
  </r>
  <r>
    <x v="1"/>
    <x v="1219"/>
    <x v="5"/>
    <x v="0"/>
    <x v="0"/>
    <x v="0"/>
    <x v="0"/>
    <x v="0"/>
    <n v="0.112495847"/>
    <n v="20.2"/>
    <n v="20.2"/>
    <x v="3856"/>
    <n v="3.5"/>
    <x v="0"/>
    <n v="10.367050000000001"/>
    <n v="6.1586435643564359"/>
  </r>
  <r>
    <x v="1"/>
    <x v="393"/>
    <x v="9"/>
    <x v="0"/>
    <x v="0"/>
    <x v="0"/>
    <x v="0"/>
    <x v="0"/>
    <n v="3.3997473E-2"/>
    <n v="18.5"/>
    <n v="18.5"/>
    <x v="1063"/>
    <n v="3.5"/>
    <x v="0"/>
    <n v="10.827366666666668"/>
    <n v="7.023156756756757"/>
  </r>
  <r>
    <x v="1"/>
    <x v="973"/>
    <x v="6"/>
    <x v="0"/>
    <x v="0"/>
    <x v="0"/>
    <x v="0"/>
    <x v="0"/>
    <n v="0.13744120100000001"/>
    <n v="12.85"/>
    <n v="12.85"/>
    <x v="2257"/>
    <n v="3.5"/>
    <x v="0"/>
    <n v="13.138583333333335"/>
    <n v="12.269494163424126"/>
  </r>
  <r>
    <x v="1"/>
    <x v="493"/>
    <x v="3"/>
    <x v="0"/>
    <x v="0"/>
    <x v="0"/>
    <x v="0"/>
    <x v="0"/>
    <n v="4.9155769000000002E-2"/>
    <n v="15"/>
    <n v="15"/>
    <x v="3857"/>
    <n v="3.5"/>
    <x v="0"/>
    <n v="5.4347333333333339"/>
    <n v="4.3477866666666669"/>
  </r>
  <r>
    <x v="0"/>
    <x v="645"/>
    <x v="11"/>
    <x v="0"/>
    <x v="0"/>
    <x v="0"/>
    <x v="0"/>
    <x v="0"/>
    <n v="6.6352551999999995E-2"/>
    <n v="16.5"/>
    <n v="16.5"/>
    <x v="2306"/>
    <n v="3.5"/>
    <x v="0"/>
    <n v="15.102433333333332"/>
    <n v="10.983587878787878"/>
  </r>
  <r>
    <x v="0"/>
    <x v="1444"/>
    <x v="2"/>
    <x v="0"/>
    <x v="0"/>
    <x v="0"/>
    <x v="0"/>
    <x v="0"/>
    <n v="6.6279831999999997E-2"/>
    <n v="15.15"/>
    <n v="15.15"/>
    <x v="3858"/>
    <n v="3.5"/>
    <x v="0"/>
    <n v="12.323"/>
    <n v="9.7607920792079206"/>
  </r>
  <r>
    <x v="0"/>
    <x v="822"/>
    <x v="0"/>
    <x v="0"/>
    <x v="0"/>
    <x v="0"/>
    <x v="0"/>
    <x v="0"/>
    <n v="5.8918843999999998E-2"/>
    <n v="10.3"/>
    <n v="10.3"/>
    <x v="3859"/>
    <n v="3.5"/>
    <x v="0"/>
    <n v="15.971083333333333"/>
    <n v="18.607087378640774"/>
  </r>
  <r>
    <x v="0"/>
    <x v="901"/>
    <x v="0"/>
    <x v="0"/>
    <x v="0"/>
    <x v="0"/>
    <x v="0"/>
    <x v="0"/>
    <n v="0.159968994"/>
    <n v="13.5"/>
    <n v="13.5"/>
    <x v="3860"/>
    <n v="3.5"/>
    <x v="0"/>
    <n v="12.300849999999999"/>
    <n v="10.934088888888889"/>
  </r>
  <r>
    <x v="0"/>
    <x v="912"/>
    <x v="6"/>
    <x v="0"/>
    <x v="0"/>
    <x v="0"/>
    <x v="0"/>
    <x v="0"/>
    <n v="0.123620492"/>
    <n v="6.67"/>
    <n v="6.67"/>
    <x v="3861"/>
    <n v="3.5"/>
    <x v="0"/>
    <n v="7.5042833333333334"/>
    <n v="13.50095952023988"/>
  </r>
  <r>
    <x v="0"/>
    <x v="1462"/>
    <x v="6"/>
    <x v="0"/>
    <x v="0"/>
    <x v="0"/>
    <x v="0"/>
    <x v="0"/>
    <n v="3.4043503000000003E-2"/>
    <n v="7.81"/>
    <n v="7.81"/>
    <x v="3862"/>
    <n v="3.5"/>
    <x v="0"/>
    <n v="14.05965"/>
    <n v="21.602535211267607"/>
  </r>
  <r>
    <x v="0"/>
    <x v="686"/>
    <x v="6"/>
    <x v="0"/>
    <x v="0"/>
    <x v="0"/>
    <x v="0"/>
    <x v="0"/>
    <n v="7.8526225000000005E-2"/>
    <n v="8.51"/>
    <n v="8.51"/>
    <x v="3863"/>
    <n v="3.5"/>
    <x v="0"/>
    <n v="14.46185"/>
    <n v="20.392737955346654"/>
  </r>
  <r>
    <x v="1"/>
    <x v="457"/>
    <x v="2"/>
    <x v="7"/>
    <x v="9"/>
    <x v="0"/>
    <x v="1"/>
    <x v="2"/>
    <n v="1.2865901000000001E-2"/>
    <m/>
    <n v="6.3650000000000002"/>
    <x v="3864"/>
    <n v="3.5"/>
    <x v="7"/>
    <n v="9.8922666666666661"/>
    <n v="9.3249960722702276"/>
  </r>
  <r>
    <x v="1"/>
    <x v="34"/>
    <x v="6"/>
    <x v="7"/>
    <x v="9"/>
    <x v="0"/>
    <x v="1"/>
    <x v="2"/>
    <n v="4.4122209000000003E-2"/>
    <m/>
    <n v="15.6"/>
    <x v="3865"/>
    <n v="3.5"/>
    <x v="7"/>
    <n v="28.967566666666666"/>
    <n v="11.141371794871795"/>
  </r>
  <r>
    <x v="0"/>
    <x v="839"/>
    <x v="8"/>
    <x v="7"/>
    <x v="9"/>
    <x v="0"/>
    <x v="1"/>
    <x v="2"/>
    <n v="0"/>
    <m/>
    <n v="12"/>
    <x v="3866"/>
    <n v="3.5"/>
    <x v="7"/>
    <n v="16.367366666666666"/>
    <n v="8.1836833333333328"/>
  </r>
  <r>
    <x v="0"/>
    <x v="1451"/>
    <x v="3"/>
    <x v="7"/>
    <x v="9"/>
    <x v="0"/>
    <x v="1"/>
    <x v="2"/>
    <n v="6.9909187999999997E-2"/>
    <m/>
    <n v="19.350000000000001"/>
    <x v="3867"/>
    <n v="3.5"/>
    <x v="7"/>
    <n v="27.214466666666667"/>
    <n v="8.4385943152454779"/>
  </r>
  <r>
    <x v="1"/>
    <x v="483"/>
    <x v="7"/>
    <x v="2"/>
    <x v="2"/>
    <x v="0"/>
    <x v="1"/>
    <x v="0"/>
    <n v="0.17621566499999999"/>
    <n v="11.1"/>
    <n v="11.1"/>
    <x v="835"/>
    <n v="3.5"/>
    <x v="2"/>
    <n v="19.85755"/>
    <n v="14.311747747747749"/>
  </r>
  <r>
    <x v="1"/>
    <x v="891"/>
    <x v="2"/>
    <x v="2"/>
    <x v="2"/>
    <x v="0"/>
    <x v="1"/>
    <x v="0"/>
    <n v="0.11192342199999999"/>
    <n v="19"/>
    <n v="19"/>
    <x v="1478"/>
    <n v="3.5"/>
    <x v="2"/>
    <n v="13.320275000000001"/>
    <n v="5.6085368421052637"/>
  </r>
  <r>
    <x v="1"/>
    <x v="244"/>
    <x v="0"/>
    <x v="2"/>
    <x v="2"/>
    <x v="0"/>
    <x v="1"/>
    <x v="0"/>
    <n v="3.8729056999999997E-2"/>
    <n v="8.1850000000000005"/>
    <n v="8.1850000000000005"/>
    <x v="2526"/>
    <n v="3.5"/>
    <x v="2"/>
    <n v="14.647600000000001"/>
    <n v="14.316530238240684"/>
  </r>
  <r>
    <x v="1"/>
    <x v="802"/>
    <x v="0"/>
    <x v="2"/>
    <x v="2"/>
    <x v="0"/>
    <x v="1"/>
    <x v="0"/>
    <n v="8.7647860000000001E-3"/>
    <n v="9.2100000000000009"/>
    <n v="9.2100000000000009"/>
    <x v="3868"/>
    <n v="3.5"/>
    <x v="2"/>
    <n v="15.392675000000001"/>
    <n v="13.370401737242128"/>
  </r>
  <r>
    <x v="1"/>
    <x v="185"/>
    <x v="12"/>
    <x v="2"/>
    <x v="2"/>
    <x v="0"/>
    <x v="1"/>
    <x v="0"/>
    <n v="1.6826747999999999E-2"/>
    <n v="12.1"/>
    <n v="12.1"/>
    <x v="2877"/>
    <n v="3.5"/>
    <x v="2"/>
    <n v="22.39575"/>
    <n v="14.80710743801653"/>
  </r>
  <r>
    <x v="1"/>
    <x v="1249"/>
    <x v="4"/>
    <x v="2"/>
    <x v="2"/>
    <x v="0"/>
    <x v="1"/>
    <x v="0"/>
    <n v="0"/>
    <n v="20.6"/>
    <n v="20.6"/>
    <x v="3409"/>
    <n v="3.5"/>
    <x v="2"/>
    <n v="18.604900000000001"/>
    <n v="7.2252038834951451"/>
  </r>
  <r>
    <x v="1"/>
    <x v="706"/>
    <x v="9"/>
    <x v="2"/>
    <x v="2"/>
    <x v="0"/>
    <x v="1"/>
    <x v="0"/>
    <n v="3.1338558000000002E-2"/>
    <n v="13.85"/>
    <n v="13.85"/>
    <x v="2191"/>
    <n v="3.5"/>
    <x v="2"/>
    <n v="5.1310000000000002"/>
    <n v="2.9637545126353793"/>
  </r>
  <r>
    <x v="1"/>
    <x v="950"/>
    <x v="6"/>
    <x v="2"/>
    <x v="2"/>
    <x v="0"/>
    <x v="1"/>
    <x v="0"/>
    <n v="0.159967845"/>
    <n v="7.3650000000000002"/>
    <n v="7.3650000000000002"/>
    <x v="3869"/>
    <n v="3.5"/>
    <x v="2"/>
    <n v="11.839"/>
    <n v="12.859742023082145"/>
  </r>
  <r>
    <x v="0"/>
    <x v="87"/>
    <x v="7"/>
    <x v="2"/>
    <x v="2"/>
    <x v="0"/>
    <x v="1"/>
    <x v="0"/>
    <n v="0"/>
    <n v="12.35"/>
    <n v="12.35"/>
    <x v="3870"/>
    <n v="3.5"/>
    <x v="2"/>
    <n v="9.5290999999999997"/>
    <n v="6.1726963562753037"/>
  </r>
  <r>
    <x v="0"/>
    <x v="523"/>
    <x v="13"/>
    <x v="2"/>
    <x v="2"/>
    <x v="0"/>
    <x v="1"/>
    <x v="0"/>
    <n v="0"/>
    <n v="5.0350000000000001"/>
    <n v="5.0350000000000001"/>
    <x v="598"/>
    <n v="3.5"/>
    <x v="2"/>
    <n v="28.525449999999999"/>
    <n v="45.323455809334654"/>
  </r>
  <r>
    <x v="0"/>
    <x v="105"/>
    <x v="1"/>
    <x v="2"/>
    <x v="2"/>
    <x v="0"/>
    <x v="1"/>
    <x v="0"/>
    <n v="0.10408337600000001"/>
    <n v="20"/>
    <n v="20"/>
    <x v="1474"/>
    <n v="3.5"/>
    <x v="2"/>
    <n v="13.432774999999999"/>
    <n v="5.3731099999999996"/>
  </r>
  <r>
    <x v="0"/>
    <x v="489"/>
    <x v="2"/>
    <x v="2"/>
    <x v="2"/>
    <x v="0"/>
    <x v="1"/>
    <x v="0"/>
    <n v="4.7429578E-2"/>
    <n v="9.6950000000000003"/>
    <n v="9.6950000000000003"/>
    <x v="3871"/>
    <n v="3.5"/>
    <x v="2"/>
    <n v="30.726800000000001"/>
    <n v="25.354760185662713"/>
  </r>
  <r>
    <x v="0"/>
    <x v="816"/>
    <x v="2"/>
    <x v="2"/>
    <x v="2"/>
    <x v="0"/>
    <x v="1"/>
    <x v="0"/>
    <n v="6.2700289000000006E-2"/>
    <n v="12.6"/>
    <n v="12.6"/>
    <x v="3872"/>
    <n v="3.5"/>
    <x v="2"/>
    <n v="12.774875"/>
    <n v="8.1110317460317454"/>
  </r>
  <r>
    <x v="0"/>
    <x v="1400"/>
    <x v="2"/>
    <x v="2"/>
    <x v="2"/>
    <x v="0"/>
    <x v="1"/>
    <x v="0"/>
    <n v="4.7801883000000003E-2"/>
    <n v="16.100000000000001"/>
    <n v="16.100000000000001"/>
    <x v="3873"/>
    <n v="3.5"/>
    <x v="2"/>
    <n v="15.929525"/>
    <n v="7.915291925465838"/>
  </r>
  <r>
    <x v="0"/>
    <x v="1093"/>
    <x v="0"/>
    <x v="2"/>
    <x v="2"/>
    <x v="0"/>
    <x v="1"/>
    <x v="0"/>
    <n v="2.1969895999999999E-2"/>
    <n v="12.6"/>
    <n v="12.6"/>
    <x v="3874"/>
    <n v="3.5"/>
    <x v="2"/>
    <n v="31.076149999999998"/>
    <n v="19.730888888888888"/>
  </r>
  <r>
    <x v="0"/>
    <x v="1520"/>
    <x v="6"/>
    <x v="2"/>
    <x v="2"/>
    <x v="0"/>
    <x v="1"/>
    <x v="0"/>
    <n v="0"/>
    <n v="10.695"/>
    <n v="10.695"/>
    <x v="3875"/>
    <n v="3.5"/>
    <x v="2"/>
    <n v="19.524650000000001"/>
    <n v="14.604693782141188"/>
  </r>
  <r>
    <x v="1"/>
    <x v="1030"/>
    <x v="0"/>
    <x v="4"/>
    <x v="4"/>
    <x v="2"/>
    <x v="0"/>
    <x v="0"/>
    <n v="8.8888290999999994E-2"/>
    <n v="7.7850000000000001"/>
    <n v="7.7850000000000001"/>
    <x v="3876"/>
    <n v="3.5"/>
    <x v="4"/>
    <n v="7.1945555555555565"/>
    <n v="8.3174052665382145"/>
  </r>
  <r>
    <x v="1"/>
    <x v="54"/>
    <x v="2"/>
    <x v="4"/>
    <x v="4"/>
    <x v="2"/>
    <x v="0"/>
    <x v="0"/>
    <n v="1.3840784E-2"/>
    <n v="15.35"/>
    <n v="15.35"/>
    <x v="3857"/>
    <n v="3.5"/>
    <x v="4"/>
    <n v="7.2463111111111118"/>
    <n v="4.2486514657980461"/>
  </r>
  <r>
    <x v="1"/>
    <x v="1031"/>
    <x v="0"/>
    <x v="4"/>
    <x v="4"/>
    <x v="2"/>
    <x v="0"/>
    <x v="0"/>
    <n v="0.12829573"/>
    <n v="8.1"/>
    <n v="8.1"/>
    <x v="2963"/>
    <n v="3.5"/>
    <x v="4"/>
    <n v="23.387799999999999"/>
    <n v="25.986444444444444"/>
  </r>
  <r>
    <x v="1"/>
    <x v="1032"/>
    <x v="0"/>
    <x v="4"/>
    <x v="4"/>
    <x v="2"/>
    <x v="0"/>
    <x v="0"/>
    <n v="5.3976155999999997E-2"/>
    <n v="8.85"/>
    <n v="8.85"/>
    <x v="3877"/>
    <n v="3.5"/>
    <x v="4"/>
    <n v="20.169911111111112"/>
    <n v="20.511774011299437"/>
  </r>
  <r>
    <x v="1"/>
    <x v="1203"/>
    <x v="0"/>
    <x v="4"/>
    <x v="4"/>
    <x v="2"/>
    <x v="0"/>
    <x v="0"/>
    <n v="7.3029340999999998E-2"/>
    <n v="11.5"/>
    <n v="11.5"/>
    <x v="3878"/>
    <n v="3.5"/>
    <x v="4"/>
    <n v="20.883666666666667"/>
    <n v="16.343739130434784"/>
  </r>
  <r>
    <x v="1"/>
    <x v="58"/>
    <x v="0"/>
    <x v="4"/>
    <x v="4"/>
    <x v="2"/>
    <x v="0"/>
    <x v="0"/>
    <n v="0.17294691600000001"/>
    <n v="15.6"/>
    <n v="15.6"/>
    <x v="3879"/>
    <n v="3.5"/>
    <x v="4"/>
    <n v="12.683533333333333"/>
    <n v="7.3174230769230766"/>
  </r>
  <r>
    <x v="1"/>
    <x v="1358"/>
    <x v="3"/>
    <x v="4"/>
    <x v="4"/>
    <x v="2"/>
    <x v="1"/>
    <x v="0"/>
    <n v="3.3447756000000002E-2"/>
    <n v="16.2"/>
    <n v="16.2"/>
    <x v="3880"/>
    <n v="3.5"/>
    <x v="4"/>
    <n v="8.2188444444444446"/>
    <n v="4.5660246913580247"/>
  </r>
  <r>
    <x v="1"/>
    <x v="318"/>
    <x v="3"/>
    <x v="4"/>
    <x v="4"/>
    <x v="2"/>
    <x v="1"/>
    <x v="0"/>
    <n v="0"/>
    <n v="17.25"/>
    <n v="17.25"/>
    <x v="3881"/>
    <n v="3.5"/>
    <x v="4"/>
    <n v="29.28788888888889"/>
    <n v="15.280637681159421"/>
  </r>
  <r>
    <x v="1"/>
    <x v="797"/>
    <x v="13"/>
    <x v="5"/>
    <x v="5"/>
    <x v="2"/>
    <x v="1"/>
    <x v="0"/>
    <n v="0.11184963000000001"/>
    <n v="9.3000000000000007"/>
    <n v="9.3000000000000007"/>
    <x v="1023"/>
    <n v="3.5"/>
    <x v="5"/>
    <n v="16.170649999999998"/>
    <n v="6.9551182795698914"/>
  </r>
  <r>
    <x v="1"/>
    <x v="1096"/>
    <x v="1"/>
    <x v="5"/>
    <x v="5"/>
    <x v="2"/>
    <x v="1"/>
    <x v="0"/>
    <n v="1.5358175999999999E-2"/>
    <n v="7.4050000000000002"/>
    <n v="7.4050000000000002"/>
    <x v="3882"/>
    <n v="3.5"/>
    <x v="5"/>
    <n v="23.103649999999998"/>
    <n v="12.480027008777851"/>
  </r>
  <r>
    <x v="1"/>
    <x v="799"/>
    <x v="1"/>
    <x v="5"/>
    <x v="5"/>
    <x v="2"/>
    <x v="1"/>
    <x v="0"/>
    <n v="2.7323500000000001E-2"/>
    <n v="7.55"/>
    <n v="7.55"/>
    <x v="3883"/>
    <n v="3.5"/>
    <x v="5"/>
    <n v="37.983499999999999"/>
    <n v="20.123708609271524"/>
  </r>
  <r>
    <x v="1"/>
    <x v="114"/>
    <x v="1"/>
    <x v="5"/>
    <x v="5"/>
    <x v="2"/>
    <x v="1"/>
    <x v="0"/>
    <n v="7.4245348000000003E-2"/>
    <n v="16.5"/>
    <n v="16.5"/>
    <x v="3884"/>
    <n v="3.5"/>
    <x v="5"/>
    <n v="52.065950000000001"/>
    <n v="12.622048484848484"/>
  </r>
  <r>
    <x v="1"/>
    <x v="159"/>
    <x v="0"/>
    <x v="5"/>
    <x v="5"/>
    <x v="2"/>
    <x v="1"/>
    <x v="0"/>
    <n v="9.7280981000000002E-2"/>
    <n v="19.100000000000001"/>
    <n v="19.100000000000001"/>
    <x v="3885"/>
    <n v="3.5"/>
    <x v="5"/>
    <n v="58.173949999999998"/>
    <n v="12.18302617801047"/>
  </r>
  <r>
    <x v="1"/>
    <x v="1504"/>
    <x v="12"/>
    <x v="5"/>
    <x v="5"/>
    <x v="2"/>
    <x v="1"/>
    <x v="0"/>
    <n v="6.4504433E-2"/>
    <n v="15"/>
    <n v="15"/>
    <x v="1896"/>
    <n v="3.5"/>
    <x v="5"/>
    <n v="11.826499999999999"/>
    <n v="3.1537333333333333"/>
  </r>
  <r>
    <x v="1"/>
    <x v="1510"/>
    <x v="4"/>
    <x v="5"/>
    <x v="5"/>
    <x v="2"/>
    <x v="1"/>
    <x v="0"/>
    <n v="5.0335828999999999E-2"/>
    <n v="8.76"/>
    <n v="8.76"/>
    <x v="3886"/>
    <n v="3.5"/>
    <x v="5"/>
    <n v="31.558399999999999"/>
    <n v="14.410228310502283"/>
  </r>
  <r>
    <x v="1"/>
    <x v="942"/>
    <x v="4"/>
    <x v="5"/>
    <x v="5"/>
    <x v="2"/>
    <x v="1"/>
    <x v="0"/>
    <n v="3.7793818E-2"/>
    <n v="11.6"/>
    <n v="11.6"/>
    <x v="3887"/>
    <n v="3.5"/>
    <x v="5"/>
    <n v="24.826049999999999"/>
    <n v="8.5607068965517232"/>
  </r>
  <r>
    <x v="1"/>
    <x v="775"/>
    <x v="5"/>
    <x v="5"/>
    <x v="5"/>
    <x v="2"/>
    <x v="1"/>
    <x v="0"/>
    <n v="9.0806456999999993E-2"/>
    <n v="6.5250000000000004"/>
    <n v="6.5250000000000004"/>
    <x v="3888"/>
    <n v="3.5"/>
    <x v="5"/>
    <n v="21.622050000000002"/>
    <n v="13.254896551724139"/>
  </r>
  <r>
    <x v="1"/>
    <x v="251"/>
    <x v="5"/>
    <x v="5"/>
    <x v="5"/>
    <x v="2"/>
    <x v="2"/>
    <x v="0"/>
    <n v="5.6155908999999997E-2"/>
    <n v="15.1"/>
    <n v="15.1"/>
    <x v="3889"/>
    <n v="3.5"/>
    <x v="5"/>
    <n v="35.1374"/>
    <n v="9.3079205298013239"/>
  </r>
  <r>
    <x v="1"/>
    <x v="1154"/>
    <x v="5"/>
    <x v="5"/>
    <x v="5"/>
    <x v="2"/>
    <x v="2"/>
    <x v="0"/>
    <n v="5.0625181999999998E-2"/>
    <n v="16.2"/>
    <n v="16.2"/>
    <x v="3890"/>
    <n v="3.5"/>
    <x v="5"/>
    <n v="48.279049999999998"/>
    <n v="11.920753086419753"/>
  </r>
  <r>
    <x v="1"/>
    <x v="593"/>
    <x v="9"/>
    <x v="5"/>
    <x v="5"/>
    <x v="2"/>
    <x v="2"/>
    <x v="0"/>
    <n v="9.2437711000000006E-2"/>
    <n v="19.100000000000001"/>
    <n v="19.100000000000001"/>
    <x v="624"/>
    <n v="3.5"/>
    <x v="5"/>
    <n v="46.315199999999997"/>
    <n v="9.6995183246073289"/>
  </r>
  <r>
    <x v="1"/>
    <x v="127"/>
    <x v="6"/>
    <x v="5"/>
    <x v="5"/>
    <x v="2"/>
    <x v="2"/>
    <x v="0"/>
    <n v="5.2471995E-2"/>
    <n v="17.850000000000001"/>
    <n v="17.850000000000001"/>
    <x v="3891"/>
    <n v="3.5"/>
    <x v="5"/>
    <n v="30.9268"/>
    <n v="6.9303753501400553"/>
  </r>
  <r>
    <x v="1"/>
    <x v="1319"/>
    <x v="3"/>
    <x v="5"/>
    <x v="5"/>
    <x v="2"/>
    <x v="2"/>
    <x v="0"/>
    <n v="6.1446997000000003E-2"/>
    <n v="10.8"/>
    <n v="10.8"/>
    <x v="3892"/>
    <n v="3.5"/>
    <x v="5"/>
    <n v="37.6006"/>
    <n v="13.926148148148147"/>
  </r>
  <r>
    <x v="0"/>
    <x v="222"/>
    <x v="0"/>
    <x v="4"/>
    <x v="4"/>
    <x v="2"/>
    <x v="2"/>
    <x v="0"/>
    <n v="4.6866330999999997E-2"/>
    <n v="8.77"/>
    <n v="8.77"/>
    <x v="231"/>
    <n v="3.5"/>
    <x v="4"/>
    <n v="18.949133333333336"/>
    <n v="19.446088939566707"/>
  </r>
  <r>
    <x v="0"/>
    <x v="535"/>
    <x v="0"/>
    <x v="4"/>
    <x v="4"/>
    <x v="2"/>
    <x v="2"/>
    <x v="0"/>
    <n v="0.115826834"/>
    <n v="16"/>
    <n v="16"/>
    <x v="3893"/>
    <n v="3.5"/>
    <x v="4"/>
    <n v="6.2249555555555558"/>
    <n v="3.5015375"/>
  </r>
  <r>
    <x v="0"/>
    <x v="85"/>
    <x v="6"/>
    <x v="4"/>
    <x v="4"/>
    <x v="2"/>
    <x v="2"/>
    <x v="0"/>
    <n v="5.8234621E-2"/>
    <n v="12.3"/>
    <n v="12.3"/>
    <x v="3894"/>
    <n v="3.5"/>
    <x v="4"/>
    <n v="6.5284666666666666"/>
    <n v="4.7769268292682927"/>
  </r>
  <r>
    <x v="0"/>
    <x v="1116"/>
    <x v="3"/>
    <x v="4"/>
    <x v="4"/>
    <x v="2"/>
    <x v="2"/>
    <x v="0"/>
    <n v="0.112893431"/>
    <n v="8.85"/>
    <n v="8.85"/>
    <x v="3895"/>
    <n v="3.5"/>
    <x v="4"/>
    <n v="13.704311111111112"/>
    <n v="13.936587570621469"/>
  </r>
  <r>
    <x v="0"/>
    <x v="1401"/>
    <x v="15"/>
    <x v="4"/>
    <x v="4"/>
    <x v="2"/>
    <x v="2"/>
    <x v="0"/>
    <n v="4.3989428999999997E-2"/>
    <n v="7.06"/>
    <n v="7.06"/>
    <x v="1118"/>
    <n v="3.5"/>
    <x v="4"/>
    <n v="6.6989333333333327"/>
    <n v="8.5397167138810204"/>
  </r>
  <r>
    <x v="0"/>
    <x v="659"/>
    <x v="7"/>
    <x v="5"/>
    <x v="5"/>
    <x v="2"/>
    <x v="2"/>
    <x v="0"/>
    <n v="5.6033565E-2"/>
    <n v="11.85"/>
    <n v="11.85"/>
    <x v="3896"/>
    <n v="3.5"/>
    <x v="5"/>
    <n v="12.86665"/>
    <n v="4.3431729957805905"/>
  </r>
  <r>
    <x v="0"/>
    <x v="44"/>
    <x v="11"/>
    <x v="5"/>
    <x v="5"/>
    <x v="2"/>
    <x v="2"/>
    <x v="0"/>
    <n v="6.3684144999999998E-2"/>
    <n v="20.75"/>
    <n v="20.75"/>
    <x v="571"/>
    <n v="3.5"/>
    <x v="5"/>
    <n v="37.942050000000002"/>
    <n v="7.314130120481928"/>
  </r>
  <r>
    <x v="0"/>
    <x v="1328"/>
    <x v="2"/>
    <x v="5"/>
    <x v="5"/>
    <x v="2"/>
    <x v="2"/>
    <x v="0"/>
    <n v="7.9376029000000001E-2"/>
    <n v="11.6"/>
    <n v="11.6"/>
    <x v="2436"/>
    <n v="3.5"/>
    <x v="5"/>
    <n v="20.431899999999999"/>
    <n v="7.0454827586206896"/>
  </r>
  <r>
    <x v="0"/>
    <x v="881"/>
    <x v="2"/>
    <x v="5"/>
    <x v="5"/>
    <x v="2"/>
    <x v="2"/>
    <x v="0"/>
    <n v="7.1091590999999996E-2"/>
    <n v="18.7"/>
    <n v="18.7"/>
    <x v="3897"/>
    <n v="3.5"/>
    <x v="5"/>
    <n v="57.15025"/>
    <n v="12.224652406417112"/>
  </r>
  <r>
    <x v="0"/>
    <x v="817"/>
    <x v="0"/>
    <x v="5"/>
    <x v="5"/>
    <x v="2"/>
    <x v="0"/>
    <x v="0"/>
    <n v="7.1856725999999996E-2"/>
    <n v="13.3"/>
    <n v="13.3"/>
    <x v="3898"/>
    <n v="3.5"/>
    <x v="5"/>
    <n v="15.8134"/>
    <n v="4.7559097744360903"/>
  </r>
  <r>
    <x v="0"/>
    <x v="550"/>
    <x v="8"/>
    <x v="5"/>
    <x v="5"/>
    <x v="2"/>
    <x v="0"/>
    <x v="0"/>
    <n v="5.4861393000000001E-2"/>
    <n v="11.3"/>
    <n v="11.3"/>
    <x v="1636"/>
    <n v="3.5"/>
    <x v="5"/>
    <n v="24.227350000000001"/>
    <n v="8.5760530973451328"/>
  </r>
  <r>
    <x v="1"/>
    <x v="252"/>
    <x v="5"/>
    <x v="4"/>
    <x v="4"/>
    <x v="2"/>
    <x v="0"/>
    <x v="0"/>
    <n v="3.3667179999999998E-2"/>
    <n v="15.2"/>
    <n v="15.2"/>
    <x v="3899"/>
    <n v="3.5"/>
    <x v="4"/>
    <n v="12.187911111111111"/>
    <n v="7.2165263157894737"/>
  </r>
  <r>
    <x v="0"/>
    <x v="1322"/>
    <x v="2"/>
    <x v="4"/>
    <x v="4"/>
    <x v="2"/>
    <x v="0"/>
    <x v="0"/>
    <n v="5.7944375999999999E-2"/>
    <n v="8.9849999999999994"/>
    <n v="8.9849999999999994"/>
    <x v="615"/>
    <n v="3.5"/>
    <x v="4"/>
    <n v="14.614555555555556"/>
    <n v="14.638953811908738"/>
  </r>
  <r>
    <x v="1"/>
    <x v="1503"/>
    <x v="7"/>
    <x v="8"/>
    <x v="8"/>
    <x v="2"/>
    <x v="1"/>
    <x v="0"/>
    <n v="3.1397503E-2"/>
    <n v="8.1950000000000003"/>
    <n v="8.1950000000000003"/>
    <x v="3900"/>
    <n v="3.5"/>
    <x v="8"/>
    <n v="13.049457142857142"/>
    <n v="11.146577181208054"/>
  </r>
  <r>
    <x v="1"/>
    <x v="1350"/>
    <x v="7"/>
    <x v="8"/>
    <x v="8"/>
    <x v="2"/>
    <x v="1"/>
    <x v="0"/>
    <n v="2.3730384E-2"/>
    <n v="14"/>
    <n v="14"/>
    <x v="3901"/>
    <n v="3.5"/>
    <x v="8"/>
    <n v="14.904742857142859"/>
    <n v="7.4523714285714293"/>
  </r>
  <r>
    <x v="1"/>
    <x v="1342"/>
    <x v="1"/>
    <x v="8"/>
    <x v="8"/>
    <x v="2"/>
    <x v="1"/>
    <x v="0"/>
    <n v="6.4048405000000003E-2"/>
    <n v="14.5"/>
    <n v="14.5"/>
    <x v="3902"/>
    <n v="3.5"/>
    <x v="8"/>
    <n v="21.924028571428572"/>
    <n v="10.584013793103448"/>
  </r>
  <r>
    <x v="1"/>
    <x v="1385"/>
    <x v="2"/>
    <x v="8"/>
    <x v="8"/>
    <x v="2"/>
    <x v="1"/>
    <x v="0"/>
    <n v="4.5848263E-2"/>
    <n v="10"/>
    <n v="10"/>
    <x v="3595"/>
    <n v="3.5"/>
    <x v="8"/>
    <n v="19.788285714285713"/>
    <n v="13.851800000000001"/>
  </r>
  <r>
    <x v="1"/>
    <x v="1081"/>
    <x v="0"/>
    <x v="8"/>
    <x v="8"/>
    <x v="2"/>
    <x v="1"/>
    <x v="0"/>
    <n v="2.3448503999999998E-2"/>
    <n v="20.6"/>
    <n v="20.6"/>
    <x v="3903"/>
    <n v="3.5"/>
    <x v="8"/>
    <n v="13.4254"/>
    <n v="4.5620291262135924"/>
  </r>
  <r>
    <x v="1"/>
    <x v="787"/>
    <x v="9"/>
    <x v="8"/>
    <x v="8"/>
    <x v="2"/>
    <x v="1"/>
    <x v="0"/>
    <n v="3.0501281000000002E-2"/>
    <n v="17.75"/>
    <n v="17.75"/>
    <x v="3904"/>
    <n v="3.5"/>
    <x v="8"/>
    <n v="25.795142857142856"/>
    <n v="10.172732394366196"/>
  </r>
  <r>
    <x v="1"/>
    <x v="948"/>
    <x v="9"/>
    <x v="8"/>
    <x v="8"/>
    <x v="2"/>
    <x v="1"/>
    <x v="0"/>
    <n v="8.131178E-2"/>
    <n v="20"/>
    <n v="20"/>
    <x v="3800"/>
    <n v="3.5"/>
    <x v="8"/>
    <n v="5.4027142857142865"/>
    <n v="1.8909500000000001"/>
  </r>
  <r>
    <x v="1"/>
    <x v="304"/>
    <x v="6"/>
    <x v="8"/>
    <x v="8"/>
    <x v="2"/>
    <x v="1"/>
    <x v="0"/>
    <n v="5.6819936000000001E-2"/>
    <n v="6.8650000000000002"/>
    <n v="6.8650000000000002"/>
    <x v="3905"/>
    <n v="3.5"/>
    <x v="8"/>
    <n v="30.37454285714286"/>
    <n v="30.971857246904587"/>
  </r>
  <r>
    <x v="1"/>
    <x v="43"/>
    <x v="6"/>
    <x v="8"/>
    <x v="8"/>
    <x v="2"/>
    <x v="1"/>
    <x v="0"/>
    <n v="0.174317307"/>
    <n v="9.3000000000000007"/>
    <n v="9.3000000000000007"/>
    <x v="1032"/>
    <n v="3.5"/>
    <x v="8"/>
    <n v="15.256628571428573"/>
    <n v="11.483483870967742"/>
  </r>
  <r>
    <x v="1"/>
    <x v="1392"/>
    <x v="6"/>
    <x v="8"/>
    <x v="8"/>
    <x v="2"/>
    <x v="1"/>
    <x v="0"/>
    <n v="4.4814962E-2"/>
    <n v="11.1"/>
    <n v="11.1"/>
    <x v="3906"/>
    <n v="3.5"/>
    <x v="8"/>
    <n v="24.91505714285714"/>
    <n v="15.712198198198198"/>
  </r>
  <r>
    <x v="1"/>
    <x v="1427"/>
    <x v="3"/>
    <x v="8"/>
    <x v="8"/>
    <x v="2"/>
    <x v="1"/>
    <x v="0"/>
    <n v="6.5424207999999998E-2"/>
    <n v="8.67"/>
    <n v="8.67"/>
    <x v="3563"/>
    <n v="3.5"/>
    <x v="8"/>
    <n v="20.830400000000001"/>
    <n v="16.818085351787776"/>
  </r>
  <r>
    <x v="1"/>
    <x v="1521"/>
    <x v="15"/>
    <x v="8"/>
    <x v="8"/>
    <x v="2"/>
    <x v="1"/>
    <x v="0"/>
    <n v="7.5864170999999994E-2"/>
    <n v="6.6950000000000003"/>
    <n v="6.6950000000000003"/>
    <x v="3907"/>
    <n v="3.5"/>
    <x v="8"/>
    <n v="27.440285714285714"/>
    <n v="28.690365944734875"/>
  </r>
  <r>
    <x v="1"/>
    <x v="789"/>
    <x v="15"/>
    <x v="8"/>
    <x v="8"/>
    <x v="2"/>
    <x v="1"/>
    <x v="0"/>
    <n v="8.4436393999999998E-2"/>
    <n v="7.4349999999999996"/>
    <n v="7.4349999999999996"/>
    <x v="3908"/>
    <n v="3.5"/>
    <x v="8"/>
    <n v="24.087971428571429"/>
    <n v="22.678655010087425"/>
  </r>
  <r>
    <x v="1"/>
    <x v="323"/>
    <x v="15"/>
    <x v="8"/>
    <x v="8"/>
    <x v="2"/>
    <x v="1"/>
    <x v="0"/>
    <n v="6.9605676000000005E-2"/>
    <n v="12.8"/>
    <n v="12.8"/>
    <x v="3909"/>
    <n v="3.5"/>
    <x v="8"/>
    <n v="37.417885714285717"/>
    <n v="20.46290625"/>
  </r>
  <r>
    <x v="0"/>
    <x v="645"/>
    <x v="11"/>
    <x v="8"/>
    <x v="8"/>
    <x v="2"/>
    <x v="1"/>
    <x v="0"/>
    <n v="6.6237024000000005E-2"/>
    <n v="16.5"/>
    <n v="16.5"/>
    <x v="3910"/>
    <n v="3.5"/>
    <x v="8"/>
    <n v="26.161314285714287"/>
    <n v="11.098739393939393"/>
  </r>
  <r>
    <x v="0"/>
    <x v="85"/>
    <x v="6"/>
    <x v="8"/>
    <x v="8"/>
    <x v="2"/>
    <x v="1"/>
    <x v="0"/>
    <n v="5.8105769000000002E-2"/>
    <n v="12.3"/>
    <n v="12.3"/>
    <x v="3911"/>
    <n v="3.5"/>
    <x v="8"/>
    <n v="8.6365999999999996"/>
    <n v="4.9151382113821134"/>
  </r>
  <r>
    <x v="1"/>
    <x v="442"/>
    <x v="7"/>
    <x v="6"/>
    <x v="6"/>
    <x v="1"/>
    <x v="0"/>
    <x v="2"/>
    <n v="0.29143875499999999"/>
    <n v="9.1"/>
    <n v="9.1"/>
    <x v="3912"/>
    <n v="3.5"/>
    <x v="6"/>
    <n v="9.7566307692307692"/>
    <n v="13.938043956043957"/>
  </r>
  <r>
    <x v="1"/>
    <x v="1096"/>
    <x v="1"/>
    <x v="6"/>
    <x v="6"/>
    <x v="1"/>
    <x v="0"/>
    <x v="2"/>
    <n v="2.5561850000000001E-2"/>
    <n v="7.4050000000000002"/>
    <n v="7.4050000000000002"/>
    <x v="2820"/>
    <n v="3.5"/>
    <x v="6"/>
    <n v="6.9011230769230769"/>
    <n v="12.115408507765023"/>
  </r>
  <r>
    <x v="1"/>
    <x v="1119"/>
    <x v="1"/>
    <x v="6"/>
    <x v="6"/>
    <x v="1"/>
    <x v="0"/>
    <x v="2"/>
    <n v="3.5497039000000001E-2"/>
    <n v="15.2"/>
    <n v="15.2"/>
    <x v="3913"/>
    <n v="3.5"/>
    <x v="6"/>
    <n v="16.675569230769231"/>
    <n v="14.262"/>
  </r>
  <r>
    <x v="1"/>
    <x v="435"/>
    <x v="10"/>
    <x v="6"/>
    <x v="6"/>
    <x v="1"/>
    <x v="0"/>
    <x v="2"/>
    <n v="2.6818195999999999E-2"/>
    <n v="9.3000000000000007"/>
    <n v="9.3000000000000007"/>
    <x v="3914"/>
    <n v="3.5"/>
    <x v="6"/>
    <n v="19.14686153846154"/>
    <n v="26.764430107526881"/>
  </r>
  <r>
    <x v="1"/>
    <x v="1373"/>
    <x v="0"/>
    <x v="6"/>
    <x v="6"/>
    <x v="1"/>
    <x v="0"/>
    <x v="2"/>
    <n v="0.15630798300000001"/>
    <n v="7.3250000000000002"/>
    <n v="7.3250000000000002"/>
    <x v="3915"/>
    <n v="3.5"/>
    <x v="6"/>
    <n v="7.0934307692307694"/>
    <n v="12.589023890784983"/>
  </r>
  <r>
    <x v="1"/>
    <x v="1165"/>
    <x v="3"/>
    <x v="6"/>
    <x v="6"/>
    <x v="1"/>
    <x v="2"/>
    <x v="2"/>
    <n v="0.13218302900000001"/>
    <n v="6.1349999999999998"/>
    <n v="6.1349999999999998"/>
    <x v="3916"/>
    <n v="3.5"/>
    <x v="6"/>
    <n v="8.8527692307692298"/>
    <n v="18.758924205378975"/>
  </r>
  <r>
    <x v="1"/>
    <x v="1305"/>
    <x v="3"/>
    <x v="6"/>
    <x v="6"/>
    <x v="1"/>
    <x v="2"/>
    <x v="2"/>
    <n v="0.189689886"/>
    <n v="11.8"/>
    <n v="11.8"/>
    <x v="2020"/>
    <n v="3.5"/>
    <x v="6"/>
    <n v="14.18403076923077"/>
    <n v="15.626474576271185"/>
  </r>
  <r>
    <x v="0"/>
    <x v="728"/>
    <x v="13"/>
    <x v="6"/>
    <x v="6"/>
    <x v="1"/>
    <x v="2"/>
    <x v="2"/>
    <n v="9.4512028999999997E-2"/>
    <n v="20.85"/>
    <n v="20.85"/>
    <x v="3917"/>
    <n v="3.5"/>
    <x v="6"/>
    <n v="8.0434461538461548"/>
    <n v="5.0150983213429257"/>
  </r>
  <r>
    <x v="0"/>
    <x v="1110"/>
    <x v="0"/>
    <x v="6"/>
    <x v="6"/>
    <x v="1"/>
    <x v="2"/>
    <x v="2"/>
    <n v="5.1794958000000002E-2"/>
    <n v="7.55"/>
    <n v="7.55"/>
    <x v="3918"/>
    <n v="3.5"/>
    <x v="6"/>
    <n v="9.4313230769230767"/>
    <n v="16.239364238410598"/>
  </r>
  <r>
    <x v="0"/>
    <x v="1075"/>
    <x v="6"/>
    <x v="6"/>
    <x v="6"/>
    <x v="1"/>
    <x v="2"/>
    <x v="2"/>
    <n v="0.22547652800000001"/>
    <n v="7.63"/>
    <n v="7.63"/>
    <x v="3919"/>
    <n v="3.5"/>
    <x v="6"/>
    <n v="3.4723230769230771"/>
    <n v="5.9161467889908259"/>
  </r>
  <r>
    <x v="0"/>
    <x v="84"/>
    <x v="6"/>
    <x v="6"/>
    <x v="6"/>
    <x v="1"/>
    <x v="2"/>
    <x v="2"/>
    <n v="1.9123873999999999E-2"/>
    <n v="10.695"/>
    <n v="10.695"/>
    <x v="3920"/>
    <n v="3.5"/>
    <x v="6"/>
    <n v="5.615676923076923"/>
    <n v="6.8259747545582048"/>
  </r>
  <r>
    <x v="1"/>
    <x v="1352"/>
    <x v="10"/>
    <x v="3"/>
    <x v="3"/>
    <x v="1"/>
    <x v="2"/>
    <x v="0"/>
    <n v="0"/>
    <n v="18.350000000000001"/>
    <n v="18.350000000000001"/>
    <x v="3883"/>
    <n v="3.5"/>
    <x v="3"/>
    <n v="15.1934"/>
    <n v="8.2797820163487739"/>
  </r>
  <r>
    <x v="1"/>
    <x v="777"/>
    <x v="6"/>
    <x v="3"/>
    <x v="3"/>
    <x v="1"/>
    <x v="2"/>
    <x v="0"/>
    <n v="6.5194971000000004E-2"/>
    <n v="9"/>
    <n v="9"/>
    <x v="3921"/>
    <n v="3.5"/>
    <x v="3"/>
    <n v="17.773699999999998"/>
    <n v="19.748555555555555"/>
  </r>
  <r>
    <x v="1"/>
    <x v="403"/>
    <x v="2"/>
    <x v="3"/>
    <x v="3"/>
    <x v="1"/>
    <x v="2"/>
    <x v="0"/>
    <n v="8.1943272999999997E-2"/>
    <n v="9"/>
    <n v="9"/>
    <x v="3922"/>
    <n v="3.5"/>
    <x v="3"/>
    <n v="21.45534"/>
    <n v="23.839266666666667"/>
  </r>
  <r>
    <x v="1"/>
    <x v="1203"/>
    <x v="0"/>
    <x v="3"/>
    <x v="3"/>
    <x v="1"/>
    <x v="2"/>
    <x v="0"/>
    <n v="7.2820885000000002E-2"/>
    <n v="11.5"/>
    <n v="11.5"/>
    <x v="3923"/>
    <n v="3.5"/>
    <x v="3"/>
    <n v="19.125299999999999"/>
    <n v="16.630695652173912"/>
  </r>
  <r>
    <x v="1"/>
    <x v="879"/>
    <x v="12"/>
    <x v="3"/>
    <x v="3"/>
    <x v="1"/>
    <x v="2"/>
    <x v="0"/>
    <n v="6.4011067000000005E-2"/>
    <n v="7.9050000000000002"/>
    <n v="7.9050000000000002"/>
    <x v="1173"/>
    <n v="3.5"/>
    <x v="3"/>
    <n v="23.02694"/>
    <n v="29.129588867805186"/>
  </r>
  <r>
    <x v="1"/>
    <x v="732"/>
    <x v="5"/>
    <x v="3"/>
    <x v="3"/>
    <x v="1"/>
    <x v="2"/>
    <x v="0"/>
    <n v="0"/>
    <n v="12.15"/>
    <n v="12.15"/>
    <x v="3924"/>
    <n v="3.5"/>
    <x v="3"/>
    <n v="11.7615"/>
    <n v="9.6802469135802465"/>
  </r>
  <r>
    <x v="1"/>
    <x v="1278"/>
    <x v="5"/>
    <x v="3"/>
    <x v="3"/>
    <x v="1"/>
    <x v="2"/>
    <x v="0"/>
    <n v="2.2958780000000002E-2"/>
    <n v="15.3"/>
    <n v="15.3"/>
    <x v="3925"/>
    <n v="3.5"/>
    <x v="3"/>
    <n v="10.163320000000001"/>
    <n v="6.6426928104575165"/>
  </r>
  <r>
    <x v="1"/>
    <x v="1069"/>
    <x v="6"/>
    <x v="3"/>
    <x v="3"/>
    <x v="1"/>
    <x v="2"/>
    <x v="0"/>
    <n v="4.1907413999999997E-2"/>
    <n v="10.195"/>
    <n v="10.195"/>
    <x v="3926"/>
    <n v="3.5"/>
    <x v="3"/>
    <n v="4.3842799999999995"/>
    <n v="4.3004217753800882"/>
  </r>
  <r>
    <x v="1"/>
    <x v="1391"/>
    <x v="6"/>
    <x v="3"/>
    <x v="3"/>
    <x v="1"/>
    <x v="2"/>
    <x v="0"/>
    <n v="0.15525037699999999"/>
    <n v="21.25"/>
    <n v="21.25"/>
    <x v="3927"/>
    <n v="3.5"/>
    <x v="3"/>
    <n v="17.573699999999999"/>
    <n v="8.2699764705882348"/>
  </r>
  <r>
    <x v="1"/>
    <x v="318"/>
    <x v="3"/>
    <x v="3"/>
    <x v="3"/>
    <x v="1"/>
    <x v="2"/>
    <x v="0"/>
    <n v="8.4262457999999998E-2"/>
    <n v="17.25"/>
    <n v="17.25"/>
    <x v="343"/>
    <n v="3.5"/>
    <x v="3"/>
    <n v="26.159100000000002"/>
    <n v="15.164695652173913"/>
  </r>
  <r>
    <x v="0"/>
    <x v="262"/>
    <x v="7"/>
    <x v="3"/>
    <x v="3"/>
    <x v="1"/>
    <x v="2"/>
    <x v="0"/>
    <n v="5.8681957E-2"/>
    <n v="11.65"/>
    <n v="11.65"/>
    <x v="3928"/>
    <n v="3.5"/>
    <x v="3"/>
    <n v="17.044220000000003"/>
    <n v="14.630231759656652"/>
  </r>
  <r>
    <x v="0"/>
    <x v="757"/>
    <x v="7"/>
    <x v="3"/>
    <x v="3"/>
    <x v="1"/>
    <x v="2"/>
    <x v="0"/>
    <n v="2.2921734999999999E-2"/>
    <n v="20.25"/>
    <n v="20.25"/>
    <x v="3929"/>
    <n v="3.5"/>
    <x v="3"/>
    <n v="24.075380000000003"/>
    <n v="11.889076543209876"/>
  </r>
  <r>
    <x v="0"/>
    <x v="779"/>
    <x v="10"/>
    <x v="3"/>
    <x v="3"/>
    <x v="1"/>
    <x v="2"/>
    <x v="0"/>
    <n v="0.11907725500000001"/>
    <n v="13.6"/>
    <n v="13.6"/>
    <x v="3930"/>
    <n v="3.5"/>
    <x v="3"/>
    <n v="23.122999999999998"/>
    <n v="17.002205882352939"/>
  </r>
  <r>
    <x v="0"/>
    <x v="76"/>
    <x v="10"/>
    <x v="3"/>
    <x v="3"/>
    <x v="1"/>
    <x v="2"/>
    <x v="0"/>
    <n v="2.9697925E-2"/>
    <n v="14"/>
    <n v="14"/>
    <x v="3804"/>
    <n v="3.5"/>
    <x v="3"/>
    <n v="14.30786"/>
    <n v="10.219899999999999"/>
  </r>
  <r>
    <x v="0"/>
    <x v="1389"/>
    <x v="0"/>
    <x v="3"/>
    <x v="3"/>
    <x v="1"/>
    <x v="2"/>
    <x v="0"/>
    <n v="0.12220294600000001"/>
    <n v="9.1950000000000003"/>
    <n v="9.1950000000000003"/>
    <x v="634"/>
    <n v="3.5"/>
    <x v="3"/>
    <n v="10.010160000000001"/>
    <n v="10.886525285481239"/>
  </r>
  <r>
    <x v="1"/>
    <x v="1153"/>
    <x v="6"/>
    <x v="3"/>
    <x v="3"/>
    <x v="1"/>
    <x v="2"/>
    <x v="0"/>
    <n v="5.2766296999999997E-2"/>
    <n v="18.75"/>
    <n v="18.75"/>
    <x v="1855"/>
    <n v="3.5"/>
    <x v="3"/>
    <n v="18.97504"/>
    <n v="10.120021333333334"/>
  </r>
  <r>
    <x v="1"/>
    <x v="38"/>
    <x v="0"/>
    <x v="1"/>
    <x v="1"/>
    <x v="1"/>
    <x v="0"/>
    <x v="1"/>
    <n v="5.7629898999999998E-2"/>
    <n v="16.25"/>
    <n v="16.25"/>
    <x v="3931"/>
    <n v="4"/>
    <x v="1"/>
    <n v="61.952300000000001"/>
    <n v="7.6248984615384616"/>
  </r>
  <r>
    <x v="0"/>
    <x v="976"/>
    <x v="0"/>
    <x v="1"/>
    <x v="1"/>
    <x v="1"/>
    <x v="0"/>
    <x v="1"/>
    <n v="4.6798359999999997E-2"/>
    <n v="17.850000000000001"/>
    <n v="17.850000000000001"/>
    <x v="3475"/>
    <n v="4.2"/>
    <x v="1"/>
    <n v="61.919400000000003"/>
    <n v="6.9377478991596639"/>
  </r>
  <r>
    <x v="1"/>
    <x v="580"/>
    <x v="4"/>
    <x v="1"/>
    <x v="1"/>
    <x v="1"/>
    <x v="0"/>
    <x v="1"/>
    <n v="5.2421980999999999E-2"/>
    <n v="17"/>
    <n v="17"/>
    <x v="1007"/>
    <n v="4"/>
    <x v="1"/>
    <n v="61.886499999999998"/>
    <n v="7.280764705882353"/>
  </r>
  <r>
    <x v="1"/>
    <x v="1161"/>
    <x v="0"/>
    <x v="1"/>
    <x v="1"/>
    <x v="1"/>
    <x v="0"/>
    <x v="1"/>
    <n v="2.0798904999999999E-2"/>
    <n v="14.15"/>
    <n v="14.15"/>
    <x v="3293"/>
    <n v="2.8"/>
    <x v="1"/>
    <n v="61.802300000000002"/>
    <n v="8.7353074204946992"/>
  </r>
  <r>
    <x v="0"/>
    <x v="575"/>
    <x v="0"/>
    <x v="1"/>
    <x v="1"/>
    <x v="1"/>
    <x v="0"/>
    <x v="1"/>
    <n v="0.100583009"/>
    <n v="20.7"/>
    <n v="20.7"/>
    <x v="3932"/>
    <n v="4"/>
    <x v="1"/>
    <n v="61.769399999999997"/>
    <n v="5.9680579710144928"/>
  </r>
  <r>
    <x v="1"/>
    <x v="53"/>
    <x v="2"/>
    <x v="1"/>
    <x v="1"/>
    <x v="1"/>
    <x v="0"/>
    <x v="1"/>
    <n v="0"/>
    <n v="7.93"/>
    <n v="7.93"/>
    <x v="3933"/>
    <n v="3.9"/>
    <x v="1"/>
    <n v="61.620699999999999"/>
    <n v="15.541160151324085"/>
  </r>
  <r>
    <x v="1"/>
    <x v="828"/>
    <x v="13"/>
    <x v="1"/>
    <x v="1"/>
    <x v="1"/>
    <x v="0"/>
    <x v="1"/>
    <n v="0.1062679"/>
    <n v="11"/>
    <n v="11"/>
    <x v="3934"/>
    <n v="2.8"/>
    <x v="1"/>
    <n v="61.6023"/>
    <n v="11.200418181818181"/>
  </r>
  <r>
    <x v="1"/>
    <x v="1209"/>
    <x v="6"/>
    <x v="1"/>
    <x v="1"/>
    <x v="1"/>
    <x v="0"/>
    <x v="1"/>
    <n v="7.5501240999999997E-2"/>
    <n v="18.25"/>
    <n v="18.25"/>
    <x v="3641"/>
    <n v="4.3"/>
    <x v="1"/>
    <n v="61.552300000000002"/>
    <n v="6.7454575342465759"/>
  </r>
  <r>
    <x v="1"/>
    <x v="560"/>
    <x v="6"/>
    <x v="1"/>
    <x v="1"/>
    <x v="1"/>
    <x v="0"/>
    <x v="1"/>
    <n v="0.14239371200000001"/>
    <n v="20.350000000000001"/>
    <n v="20.350000000000001"/>
    <x v="2410"/>
    <n v="3.7"/>
    <x v="1"/>
    <n v="61.3536"/>
    <n v="6.029837837837837"/>
  </r>
  <r>
    <x v="0"/>
    <x v="1522"/>
    <x v="1"/>
    <x v="1"/>
    <x v="1"/>
    <x v="1"/>
    <x v="0"/>
    <x v="1"/>
    <n v="5.5451725E-2"/>
    <n v="7.81"/>
    <n v="7.81"/>
    <x v="1909"/>
    <n v="4.3"/>
    <x v="1"/>
    <n v="61.302300000000002"/>
    <n v="15.698412291933421"/>
  </r>
  <r>
    <x v="0"/>
    <x v="1116"/>
    <x v="3"/>
    <x v="1"/>
    <x v="1"/>
    <x v="1"/>
    <x v="0"/>
    <x v="1"/>
    <n v="0.113123893"/>
    <n v="8.85"/>
    <n v="8.85"/>
    <x v="3138"/>
    <n v="4.0999999999999996"/>
    <x v="1"/>
    <n v="61.269399999999997"/>
    <n v="13.84619209039548"/>
  </r>
  <r>
    <x v="1"/>
    <x v="1327"/>
    <x v="1"/>
    <x v="1"/>
    <x v="1"/>
    <x v="1"/>
    <x v="0"/>
    <x v="1"/>
    <n v="5.0957715000000001E-2"/>
    <n v="7.5"/>
    <n v="7.5"/>
    <x v="3935"/>
    <n v="4"/>
    <x v="1"/>
    <n v="61.203600000000002"/>
    <n v="16.320959999999999"/>
  </r>
  <r>
    <x v="0"/>
    <x v="1110"/>
    <x v="0"/>
    <x v="1"/>
    <x v="1"/>
    <x v="1"/>
    <x v="0"/>
    <x v="1"/>
    <n v="3.107068E-2"/>
    <n v="7.55"/>
    <n v="7.55"/>
    <x v="3935"/>
    <n v="4"/>
    <x v="1"/>
    <n v="61.203600000000002"/>
    <n v="16.21287417218543"/>
  </r>
  <r>
    <x v="1"/>
    <x v="238"/>
    <x v="13"/>
    <x v="1"/>
    <x v="1"/>
    <x v="1"/>
    <x v="0"/>
    <x v="1"/>
    <n v="9.2970839999999999E-2"/>
    <n v="4.7850000000000001"/>
    <n v="4.7850000000000001"/>
    <x v="1978"/>
    <n v="2"/>
    <x v="1"/>
    <n v="61.004899999999999"/>
    <n v="25.498390804597701"/>
  </r>
  <r>
    <x v="0"/>
    <x v="1111"/>
    <x v="0"/>
    <x v="1"/>
    <x v="1"/>
    <x v="1"/>
    <x v="0"/>
    <x v="1"/>
    <n v="4.1726942000000003E-2"/>
    <n v="12.6"/>
    <n v="12.6"/>
    <x v="3936"/>
    <n v="3"/>
    <x v="1"/>
    <n v="61.003599999999999"/>
    <n v="9.6831111111111117"/>
  </r>
  <r>
    <x v="1"/>
    <x v="828"/>
    <x v="13"/>
    <x v="7"/>
    <x v="7"/>
    <x v="1"/>
    <x v="0"/>
    <x v="3"/>
    <n v="0.105324246"/>
    <m/>
    <n v="11"/>
    <x v="3937"/>
    <n v="3.5"/>
    <x v="7"/>
    <n v="20.950766666666667"/>
    <n v="11.427690909090909"/>
  </r>
  <r>
    <x v="1"/>
    <x v="436"/>
    <x v="1"/>
    <x v="7"/>
    <x v="7"/>
    <x v="1"/>
    <x v="0"/>
    <x v="3"/>
    <n v="4.7551568000000002E-2"/>
    <m/>
    <n v="7.7249999999999996"/>
    <x v="1970"/>
    <n v="3.5"/>
    <x v="7"/>
    <n v="41.5182"/>
    <n v="32.247145631067959"/>
  </r>
  <r>
    <x v="1"/>
    <x v="781"/>
    <x v="10"/>
    <x v="7"/>
    <x v="7"/>
    <x v="1"/>
    <x v="0"/>
    <x v="3"/>
    <n v="0.119371835"/>
    <m/>
    <n v="11.15"/>
    <x v="3938"/>
    <n v="3.5"/>
    <x v="7"/>
    <n v="7.5457333333333336"/>
    <n v="4.0604843049327357"/>
  </r>
  <r>
    <x v="1"/>
    <x v="1056"/>
    <x v="10"/>
    <x v="7"/>
    <x v="7"/>
    <x v="1"/>
    <x v="0"/>
    <x v="3"/>
    <n v="0.13032165200000001"/>
    <m/>
    <n v="5.8"/>
    <x v="3939"/>
    <n v="3.5"/>
    <x v="7"/>
    <n v="14.786200000000001"/>
    <n v="15.296068965517243"/>
  </r>
  <r>
    <x v="1"/>
    <x v="1033"/>
    <x v="0"/>
    <x v="7"/>
    <x v="7"/>
    <x v="1"/>
    <x v="0"/>
    <x v="3"/>
    <n v="4.8522793000000002E-2"/>
    <m/>
    <n v="20.7"/>
    <x v="2551"/>
    <n v="3.5"/>
    <x v="7"/>
    <n v="6.6084333333333332"/>
    <n v="1.9154879227053139"/>
  </r>
  <r>
    <x v="1"/>
    <x v="1523"/>
    <x v="0"/>
    <x v="7"/>
    <x v="7"/>
    <x v="1"/>
    <x v="0"/>
    <x v="3"/>
    <n v="0"/>
    <m/>
    <n v="6.13"/>
    <x v="3940"/>
    <n v="3.5"/>
    <x v="7"/>
    <n v="9.2882999999999996"/>
    <n v="9.0913213703099505"/>
  </r>
  <r>
    <x v="1"/>
    <x v="1247"/>
    <x v="0"/>
    <x v="7"/>
    <x v="7"/>
    <x v="1"/>
    <x v="0"/>
    <x v="3"/>
    <n v="1.2215675E-2"/>
    <m/>
    <n v="18.25"/>
    <x v="3941"/>
    <n v="3.5"/>
    <x v="7"/>
    <n v="27.131566666666668"/>
    <n v="8.9199671232876714"/>
  </r>
  <r>
    <x v="1"/>
    <x v="990"/>
    <x v="4"/>
    <x v="7"/>
    <x v="7"/>
    <x v="1"/>
    <x v="0"/>
    <x v="3"/>
    <n v="1.8757586E-2"/>
    <m/>
    <n v="12.5"/>
    <x v="3942"/>
    <n v="3.5"/>
    <x v="7"/>
    <n v="16.156400000000001"/>
    <n v="7.7550720000000002"/>
  </r>
  <r>
    <x v="1"/>
    <x v="97"/>
    <x v="4"/>
    <x v="7"/>
    <x v="7"/>
    <x v="1"/>
    <x v="0"/>
    <x v="3"/>
    <n v="2.5354071999999998E-2"/>
    <m/>
    <n v="7.6849999999999996"/>
    <x v="2454"/>
    <n v="3.5"/>
    <x v="7"/>
    <n v="24.079333333333334"/>
    <n v="18.799739752765127"/>
  </r>
  <r>
    <x v="1"/>
    <x v="1087"/>
    <x v="5"/>
    <x v="7"/>
    <x v="7"/>
    <x v="1"/>
    <x v="0"/>
    <x v="3"/>
    <n v="2.4213353999999999E-2"/>
    <m/>
    <n v="14"/>
    <x v="3943"/>
    <n v="3.5"/>
    <x v="7"/>
    <n v="7.0742333333333329"/>
    <n v="3.0318142857142858"/>
  </r>
  <r>
    <x v="1"/>
    <x v="1020"/>
    <x v="5"/>
    <x v="7"/>
    <x v="7"/>
    <x v="1"/>
    <x v="0"/>
    <x v="3"/>
    <n v="7.9419800999999998E-2"/>
    <m/>
    <n v="12.1"/>
    <x v="3944"/>
    <n v="3.5"/>
    <x v="7"/>
    <n v="28.718433333333333"/>
    <n v="14.240545454545455"/>
  </r>
  <r>
    <x v="1"/>
    <x v="776"/>
    <x v="6"/>
    <x v="7"/>
    <x v="7"/>
    <x v="1"/>
    <x v="0"/>
    <x v="3"/>
    <n v="1.1180842999999999E-2"/>
    <m/>
    <n v="17.850000000000001"/>
    <x v="1711"/>
    <n v="3.5"/>
    <x v="7"/>
    <n v="35.576000000000001"/>
    <n v="11.958319327731092"/>
  </r>
  <r>
    <x v="1"/>
    <x v="921"/>
    <x v="3"/>
    <x v="7"/>
    <x v="7"/>
    <x v="1"/>
    <x v="0"/>
    <x v="3"/>
    <n v="4.4660955000000002E-2"/>
    <m/>
    <n v="14.8"/>
    <x v="3945"/>
    <n v="3.5"/>
    <x v="7"/>
    <n v="12.461166666666665"/>
    <n v="5.0518243243243237"/>
  </r>
  <r>
    <x v="1"/>
    <x v="609"/>
    <x v="3"/>
    <x v="7"/>
    <x v="7"/>
    <x v="1"/>
    <x v="0"/>
    <x v="3"/>
    <n v="9.7429924000000001E-2"/>
    <m/>
    <n v="17.5"/>
    <x v="3946"/>
    <n v="3.5"/>
    <x v="7"/>
    <n v="28.812299999999997"/>
    <n v="9.8785028571428573"/>
  </r>
  <r>
    <x v="0"/>
    <x v="1440"/>
    <x v="7"/>
    <x v="7"/>
    <x v="7"/>
    <x v="1"/>
    <x v="0"/>
    <x v="3"/>
    <n v="1.6979325999999999E-2"/>
    <m/>
    <n v="5.44"/>
    <x v="3070"/>
    <n v="3.5"/>
    <x v="7"/>
    <n v="29.506166666666669"/>
    <n v="32.543566176470584"/>
  </r>
  <r>
    <x v="0"/>
    <x v="1524"/>
    <x v="10"/>
    <x v="7"/>
    <x v="7"/>
    <x v="1"/>
    <x v="0"/>
    <x v="3"/>
    <n v="0"/>
    <m/>
    <n v="12.8"/>
    <x v="3947"/>
    <n v="3.5"/>
    <x v="7"/>
    <n v="30.710133333333332"/>
    <n v="14.395374999999998"/>
  </r>
  <r>
    <x v="0"/>
    <x v="1296"/>
    <x v="2"/>
    <x v="7"/>
    <x v="7"/>
    <x v="1"/>
    <x v="0"/>
    <x v="3"/>
    <n v="0.12780038799999999"/>
    <m/>
    <n v="16.2"/>
    <x v="3070"/>
    <n v="3.5"/>
    <x v="7"/>
    <n v="29.506166666666669"/>
    <n v="10.92820987654321"/>
  </r>
  <r>
    <x v="0"/>
    <x v="1282"/>
    <x v="6"/>
    <x v="7"/>
    <x v="7"/>
    <x v="1"/>
    <x v="0"/>
    <x v="3"/>
    <n v="1.0886323999999999E-2"/>
    <m/>
    <n v="6.63"/>
    <x v="3948"/>
    <n v="3.5"/>
    <x v="7"/>
    <n v="9.5431333333333335"/>
    <n v="8.6363197586727001"/>
  </r>
  <r>
    <x v="1"/>
    <x v="102"/>
    <x v="8"/>
    <x v="0"/>
    <x v="0"/>
    <x v="0"/>
    <x v="0"/>
    <x v="0"/>
    <n v="1.6760074999999999E-2"/>
    <n v="17.5"/>
    <n v="17.5"/>
    <x v="2621"/>
    <n v="3.4"/>
    <x v="0"/>
    <n v="11.801499999999999"/>
    <n v="8.0924571428571426"/>
  </r>
  <r>
    <x v="0"/>
    <x v="1170"/>
    <x v="6"/>
    <x v="1"/>
    <x v="1"/>
    <x v="1"/>
    <x v="0"/>
    <x v="1"/>
    <n v="8.8681966000000001E-2"/>
    <n v="8.8949999999999996"/>
    <n v="8.8949999999999996"/>
    <x v="3100"/>
    <n v="4"/>
    <x v="1"/>
    <n v="60.986499999999999"/>
    <n v="13.712535132096685"/>
  </r>
  <r>
    <x v="1"/>
    <x v="1314"/>
    <x v="4"/>
    <x v="0"/>
    <x v="0"/>
    <x v="0"/>
    <x v="0"/>
    <x v="0"/>
    <n v="2.8907832000000001E-2"/>
    <n v="14"/>
    <n v="14"/>
    <x v="3949"/>
    <n v="3.4"/>
    <x v="0"/>
    <n v="10.869250000000001"/>
    <n v="9.3165000000000013"/>
  </r>
  <r>
    <x v="1"/>
    <x v="913"/>
    <x v="12"/>
    <x v="1"/>
    <x v="1"/>
    <x v="1"/>
    <x v="0"/>
    <x v="1"/>
    <n v="4.2463727999999999E-2"/>
    <n v="9.3000000000000007"/>
    <n v="9.3000000000000007"/>
    <x v="2863"/>
    <n v="4.3"/>
    <x v="1"/>
    <n v="60.9694"/>
    <n v="13.111698924731181"/>
  </r>
  <r>
    <x v="1"/>
    <x v="724"/>
    <x v="0"/>
    <x v="0"/>
    <x v="0"/>
    <x v="0"/>
    <x v="0"/>
    <x v="0"/>
    <n v="0.105761491"/>
    <n v="6.59"/>
    <n v="6.59"/>
    <x v="3950"/>
    <n v="3.4"/>
    <x v="0"/>
    <n v="7.0742333333333329"/>
    <n v="12.88176024279211"/>
  </r>
  <r>
    <x v="0"/>
    <x v="1045"/>
    <x v="7"/>
    <x v="4"/>
    <x v="4"/>
    <x v="2"/>
    <x v="1"/>
    <x v="0"/>
    <n v="0"/>
    <n v="6.1349999999999998"/>
    <n v="6.1349999999999998"/>
    <x v="1685"/>
    <n v="3.4"/>
    <x v="4"/>
    <n v="16.815177777777777"/>
    <n v="24.667742461287695"/>
  </r>
  <r>
    <x v="1"/>
    <x v="638"/>
    <x v="0"/>
    <x v="3"/>
    <x v="3"/>
    <x v="1"/>
    <x v="2"/>
    <x v="0"/>
    <n v="1.6944719E-2"/>
    <n v="6.6550000000000002"/>
    <n v="6.6550000000000002"/>
    <x v="3653"/>
    <n v="3.4"/>
    <x v="3"/>
    <n v="20.92586"/>
    <n v="31.443816679188579"/>
  </r>
  <r>
    <x v="0"/>
    <x v="1303"/>
    <x v="7"/>
    <x v="6"/>
    <x v="6"/>
    <x v="1"/>
    <x v="0"/>
    <x v="2"/>
    <n v="0.112985849"/>
    <n v="17.75"/>
    <n v="17.75"/>
    <x v="1447"/>
    <n v="3.4"/>
    <x v="6"/>
    <n v="14.263384615384616"/>
    <n v="10.446422535211267"/>
  </r>
  <r>
    <x v="1"/>
    <x v="861"/>
    <x v="10"/>
    <x v="8"/>
    <x v="8"/>
    <x v="2"/>
    <x v="1"/>
    <x v="0"/>
    <n v="3.6319194999999999E-2"/>
    <n v="20.25"/>
    <n v="20.25"/>
    <x v="2951"/>
    <n v="3.4"/>
    <x v="8"/>
    <n v="31.335457142857141"/>
    <n v="10.832009876543209"/>
  </r>
  <r>
    <x v="1"/>
    <x v="1525"/>
    <x v="10"/>
    <x v="0"/>
    <x v="0"/>
    <x v="0"/>
    <x v="0"/>
    <x v="0"/>
    <n v="5.7626900000000002E-2"/>
    <n v="18.7"/>
    <n v="18.7"/>
    <x v="3951"/>
    <n v="3.4"/>
    <x v="0"/>
    <n v="6.9463833333333334"/>
    <n v="4.4575721925133696"/>
  </r>
  <r>
    <x v="1"/>
    <x v="1479"/>
    <x v="10"/>
    <x v="0"/>
    <x v="0"/>
    <x v="0"/>
    <x v="0"/>
    <x v="0"/>
    <n v="2.3876985E-2"/>
    <n v="18.75"/>
    <n v="18.75"/>
    <x v="3952"/>
    <n v="3.4"/>
    <x v="0"/>
    <n v="8.1170166666666663"/>
    <n v="5.1948906666666668"/>
  </r>
  <r>
    <x v="1"/>
    <x v="1472"/>
    <x v="0"/>
    <x v="0"/>
    <x v="0"/>
    <x v="0"/>
    <x v="0"/>
    <x v="0"/>
    <n v="4.3033346E-2"/>
    <n v="9.3000000000000007"/>
    <n v="9.3000000000000007"/>
    <x v="475"/>
    <n v="3.4"/>
    <x v="0"/>
    <n v="7.4514333333333331"/>
    <n v="9.6147526881720413"/>
  </r>
  <r>
    <x v="1"/>
    <x v="159"/>
    <x v="0"/>
    <x v="0"/>
    <x v="0"/>
    <x v="0"/>
    <x v="0"/>
    <x v="0"/>
    <n v="9.6884209999999998E-2"/>
    <n v="19.100000000000001"/>
    <n v="19.100000000000001"/>
    <x v="3953"/>
    <n v="3.4"/>
    <x v="0"/>
    <n v="19.466316666666668"/>
    <n v="12.230146596858638"/>
  </r>
  <r>
    <x v="1"/>
    <x v="1262"/>
    <x v="5"/>
    <x v="0"/>
    <x v="0"/>
    <x v="0"/>
    <x v="0"/>
    <x v="0"/>
    <n v="2.4693927000000001E-2"/>
    <n v="21.25"/>
    <n v="21.25"/>
    <x v="3954"/>
    <n v="3.4"/>
    <x v="0"/>
    <n v="12.009183333333333"/>
    <n v="6.781656470588235"/>
  </r>
  <r>
    <x v="1"/>
    <x v="1484"/>
    <x v="15"/>
    <x v="0"/>
    <x v="0"/>
    <x v="0"/>
    <x v="0"/>
    <x v="0"/>
    <n v="7.1354773999999996E-2"/>
    <n v="12.5"/>
    <n v="12.5"/>
    <x v="3955"/>
    <n v="3.4"/>
    <x v="0"/>
    <n v="10.475166666666667"/>
    <n v="10.05616"/>
  </r>
  <r>
    <x v="0"/>
    <x v="265"/>
    <x v="2"/>
    <x v="0"/>
    <x v="0"/>
    <x v="0"/>
    <x v="0"/>
    <x v="0"/>
    <n v="1.8051090999999998E-2"/>
    <n v="19.75"/>
    <n v="19.75"/>
    <x v="642"/>
    <n v="3.4"/>
    <x v="0"/>
    <n v="14.988833333333334"/>
    <n v="9.1071392405063296"/>
  </r>
  <r>
    <x v="0"/>
    <x v="1116"/>
    <x v="3"/>
    <x v="0"/>
    <x v="0"/>
    <x v="0"/>
    <x v="0"/>
    <x v="0"/>
    <n v="0.11284010799999999"/>
    <n v="8.85"/>
    <n v="8.85"/>
    <x v="1697"/>
    <n v="3.4"/>
    <x v="0"/>
    <n v="10.1699"/>
    <n v="13.789694915254238"/>
  </r>
  <r>
    <x v="1"/>
    <x v="1526"/>
    <x v="12"/>
    <x v="7"/>
    <x v="9"/>
    <x v="0"/>
    <x v="1"/>
    <x v="2"/>
    <n v="3.7160705000000002E-2"/>
    <m/>
    <n v="16.75"/>
    <x v="3956"/>
    <n v="3.4"/>
    <x v="7"/>
    <n v="9.0382999999999996"/>
    <n v="3.2376"/>
  </r>
  <r>
    <x v="1"/>
    <x v="596"/>
    <x v="6"/>
    <x v="7"/>
    <x v="9"/>
    <x v="0"/>
    <x v="1"/>
    <x v="2"/>
    <n v="0.19033746000000001"/>
    <m/>
    <n v="20.75"/>
    <x v="810"/>
    <n v="3.4"/>
    <x v="7"/>
    <n v="26.5763"/>
    <n v="7.6847132530120481"/>
  </r>
  <r>
    <x v="0"/>
    <x v="1008"/>
    <x v="6"/>
    <x v="7"/>
    <x v="9"/>
    <x v="0"/>
    <x v="1"/>
    <x v="2"/>
    <n v="6.216667E-2"/>
    <m/>
    <n v="15.6"/>
    <x v="3957"/>
    <n v="3.4"/>
    <x v="7"/>
    <n v="18.725300000000001"/>
    <n v="7.2020384615384616"/>
  </r>
  <r>
    <x v="1"/>
    <x v="1157"/>
    <x v="7"/>
    <x v="2"/>
    <x v="2"/>
    <x v="0"/>
    <x v="1"/>
    <x v="0"/>
    <n v="5.6434816999999998E-2"/>
    <n v="11.3"/>
    <n v="11.3"/>
    <x v="3354"/>
    <n v="3.4"/>
    <x v="2"/>
    <n v="30.976475000000001"/>
    <n v="21.930247787610618"/>
  </r>
  <r>
    <x v="1"/>
    <x v="96"/>
    <x v="4"/>
    <x v="2"/>
    <x v="2"/>
    <x v="0"/>
    <x v="1"/>
    <x v="0"/>
    <n v="0"/>
    <n v="5.6150000000000002"/>
    <n v="5.6150000000000002"/>
    <x v="3100"/>
    <n v="3.4"/>
    <x v="2"/>
    <n v="15.246625"/>
    <n v="21.722707034728405"/>
  </r>
  <r>
    <x v="1"/>
    <x v="1145"/>
    <x v="8"/>
    <x v="2"/>
    <x v="2"/>
    <x v="0"/>
    <x v="1"/>
    <x v="0"/>
    <n v="7.2798890000000003E-3"/>
    <n v="11.3"/>
    <n v="11.3"/>
    <x v="3958"/>
    <n v="3.4"/>
    <x v="2"/>
    <n v="24.917825000000001"/>
    <n v="17.640938053097344"/>
  </r>
  <r>
    <x v="1"/>
    <x v="1527"/>
    <x v="0"/>
    <x v="2"/>
    <x v="2"/>
    <x v="0"/>
    <x v="1"/>
    <x v="0"/>
    <n v="5.507343E-2"/>
    <n v="17.75"/>
    <n v="17.75"/>
    <x v="1154"/>
    <n v="3.4"/>
    <x v="2"/>
    <n v="18.143049999999999"/>
    <n v="8.1771492957746474"/>
  </r>
  <r>
    <x v="0"/>
    <x v="505"/>
    <x v="7"/>
    <x v="2"/>
    <x v="2"/>
    <x v="0"/>
    <x v="1"/>
    <x v="0"/>
    <n v="5.3837560999999999E-2"/>
    <n v="14.85"/>
    <n v="14.85"/>
    <x v="3959"/>
    <n v="3.4"/>
    <x v="2"/>
    <n v="15.100899999999999"/>
    <n v="8.1351649831649837"/>
  </r>
  <r>
    <x v="0"/>
    <x v="1050"/>
    <x v="6"/>
    <x v="2"/>
    <x v="2"/>
    <x v="0"/>
    <x v="1"/>
    <x v="0"/>
    <n v="3.7764306999999997E-2"/>
    <n v="10"/>
    <n v="10"/>
    <x v="3960"/>
    <n v="3.4"/>
    <x v="2"/>
    <n v="15.912425000000001"/>
    <n v="12.729940000000001"/>
  </r>
  <r>
    <x v="0"/>
    <x v="898"/>
    <x v="11"/>
    <x v="2"/>
    <x v="2"/>
    <x v="0"/>
    <x v="1"/>
    <x v="0"/>
    <n v="3.3052168E-2"/>
    <n v="10.6"/>
    <n v="10.6"/>
    <x v="3961"/>
    <n v="3.4"/>
    <x v="2"/>
    <n v="6.2126000000000001"/>
    <n v="4.6887547169811326"/>
  </r>
  <r>
    <x v="1"/>
    <x v="749"/>
    <x v="12"/>
    <x v="4"/>
    <x v="4"/>
    <x v="2"/>
    <x v="0"/>
    <x v="0"/>
    <n v="3.8815341000000003E-2"/>
    <n v="19.7"/>
    <n v="19.7"/>
    <x v="3962"/>
    <n v="3.4"/>
    <x v="4"/>
    <n v="13.804022222222223"/>
    <n v="6.3064060913705582"/>
  </r>
  <r>
    <x v="1"/>
    <x v="1480"/>
    <x v="9"/>
    <x v="5"/>
    <x v="5"/>
    <x v="2"/>
    <x v="0"/>
    <x v="0"/>
    <n v="2.3274106999999999E-2"/>
    <n v="20.5"/>
    <n v="20.5"/>
    <x v="3963"/>
    <n v="3.4"/>
    <x v="5"/>
    <n v="38.533499999999997"/>
    <n v="7.5187317073170723"/>
  </r>
  <r>
    <x v="1"/>
    <x v="175"/>
    <x v="1"/>
    <x v="4"/>
    <x v="4"/>
    <x v="2"/>
    <x v="0"/>
    <x v="0"/>
    <n v="0.124758619"/>
    <n v="6.4649999999999999"/>
    <n v="6.4649999999999999"/>
    <x v="2446"/>
    <n v="3.4"/>
    <x v="4"/>
    <n v="29.354266666666668"/>
    <n v="40.864408352668214"/>
  </r>
  <r>
    <x v="1"/>
    <x v="1275"/>
    <x v="2"/>
    <x v="4"/>
    <x v="4"/>
    <x v="2"/>
    <x v="0"/>
    <x v="0"/>
    <n v="6.6918730999999995E-2"/>
    <n v="9.3000000000000007"/>
    <n v="9.3000000000000007"/>
    <x v="2297"/>
    <n v="3.4"/>
    <x v="4"/>
    <n v="20.469911111111109"/>
    <n v="19.809591397849459"/>
  </r>
  <r>
    <x v="1"/>
    <x v="1062"/>
    <x v="0"/>
    <x v="4"/>
    <x v="4"/>
    <x v="2"/>
    <x v="0"/>
    <x v="0"/>
    <n v="2.4020078E-2"/>
    <n v="10.65"/>
    <n v="10.65"/>
    <x v="3964"/>
    <n v="3.4"/>
    <x v="4"/>
    <n v="6.3585777777777786"/>
    <n v="5.3734460093896717"/>
  </r>
  <r>
    <x v="1"/>
    <x v="748"/>
    <x v="12"/>
    <x v="4"/>
    <x v="4"/>
    <x v="2"/>
    <x v="0"/>
    <x v="0"/>
    <n v="3.4474060000000001E-2"/>
    <n v="8.26"/>
    <n v="8.26"/>
    <x v="3965"/>
    <n v="3.4"/>
    <x v="4"/>
    <n v="13.009266666666667"/>
    <n v="14.174745762711865"/>
  </r>
  <r>
    <x v="1"/>
    <x v="1425"/>
    <x v="12"/>
    <x v="4"/>
    <x v="4"/>
    <x v="2"/>
    <x v="1"/>
    <x v="0"/>
    <n v="3.4640466000000002E-2"/>
    <n v="13.85"/>
    <n v="13.85"/>
    <x v="3966"/>
    <n v="3.4"/>
    <x v="4"/>
    <n v="12.905466666666666"/>
    <n v="8.3862238267148008"/>
  </r>
  <r>
    <x v="1"/>
    <x v="670"/>
    <x v="5"/>
    <x v="4"/>
    <x v="4"/>
    <x v="2"/>
    <x v="1"/>
    <x v="0"/>
    <n v="0"/>
    <n v="6.9649999999999999"/>
    <n v="6.9649999999999999"/>
    <x v="3967"/>
    <n v="3.4"/>
    <x v="4"/>
    <n v="17.740044444444447"/>
    <n v="22.923244795405601"/>
  </r>
  <r>
    <x v="1"/>
    <x v="124"/>
    <x v="8"/>
    <x v="4"/>
    <x v="4"/>
    <x v="2"/>
    <x v="1"/>
    <x v="0"/>
    <n v="1.0652508E-2"/>
    <n v="6.17"/>
    <n v="6.17"/>
    <x v="3968"/>
    <n v="3.4"/>
    <x v="4"/>
    <n v="7.2980666666666663"/>
    <n v="10.64547811993517"/>
  </r>
  <r>
    <x v="1"/>
    <x v="194"/>
    <x v="8"/>
    <x v="4"/>
    <x v="4"/>
    <x v="2"/>
    <x v="1"/>
    <x v="0"/>
    <n v="1.001904E-2"/>
    <n v="21.25"/>
    <n v="21.25"/>
    <x v="3205"/>
    <n v="3.4"/>
    <x v="4"/>
    <n v="20.517866666666666"/>
    <n v="8.689919999999999"/>
  </r>
  <r>
    <x v="1"/>
    <x v="1494"/>
    <x v="6"/>
    <x v="4"/>
    <x v="4"/>
    <x v="2"/>
    <x v="1"/>
    <x v="0"/>
    <n v="0.173833129"/>
    <n v="15.1"/>
    <n v="15.1"/>
    <x v="2961"/>
    <n v="3.4"/>
    <x v="4"/>
    <n v="21.834555555555553"/>
    <n v="13.013973509933775"/>
  </r>
  <r>
    <x v="1"/>
    <x v="23"/>
    <x v="10"/>
    <x v="5"/>
    <x v="5"/>
    <x v="2"/>
    <x v="1"/>
    <x v="0"/>
    <n v="0.137584599"/>
    <n v="10.895"/>
    <n v="10.895"/>
    <x v="2015"/>
    <n v="3.4"/>
    <x v="5"/>
    <n v="65.5642"/>
    <n v="24.071298760899495"/>
  </r>
  <r>
    <x v="1"/>
    <x v="609"/>
    <x v="3"/>
    <x v="5"/>
    <x v="5"/>
    <x v="2"/>
    <x v="2"/>
    <x v="0"/>
    <n v="9.8457814000000005E-2"/>
    <n v="17.5"/>
    <n v="17.5"/>
    <x v="3969"/>
    <n v="3.4"/>
    <x v="5"/>
    <n v="42.943449999999999"/>
    <n v="9.8156457142857132"/>
  </r>
  <r>
    <x v="0"/>
    <x v="1166"/>
    <x v="13"/>
    <x v="4"/>
    <x v="4"/>
    <x v="2"/>
    <x v="2"/>
    <x v="0"/>
    <n v="7.5660889999999995E-2"/>
    <n v="6.5750000000000002"/>
    <n v="6.5750000000000002"/>
    <x v="3970"/>
    <n v="3.4"/>
    <x v="4"/>
    <n v="16.160488888888889"/>
    <n v="22.120821292775666"/>
  </r>
  <r>
    <x v="0"/>
    <x v="388"/>
    <x v="1"/>
    <x v="4"/>
    <x v="4"/>
    <x v="2"/>
    <x v="2"/>
    <x v="0"/>
    <n v="9.2158377E-2"/>
    <n v="6.6150000000000002"/>
    <n v="6.6150000000000002"/>
    <x v="3971"/>
    <n v="3.4"/>
    <x v="4"/>
    <n v="27.904533333333333"/>
    <n v="37.965351473922901"/>
  </r>
  <r>
    <x v="0"/>
    <x v="854"/>
    <x v="1"/>
    <x v="4"/>
    <x v="4"/>
    <x v="2"/>
    <x v="2"/>
    <x v="0"/>
    <n v="5.4488533999999998E-2"/>
    <n v="15"/>
    <n v="15"/>
    <x v="3972"/>
    <n v="3.4"/>
    <x v="4"/>
    <n v="6.3989333333333338"/>
    <n v="3.8393600000000001"/>
  </r>
  <r>
    <x v="0"/>
    <x v="375"/>
    <x v="1"/>
    <x v="4"/>
    <x v="4"/>
    <x v="2"/>
    <x v="2"/>
    <x v="0"/>
    <n v="0.10293224600000001"/>
    <n v="20.25"/>
    <n v="20.25"/>
    <x v="3973"/>
    <n v="3.4"/>
    <x v="4"/>
    <n v="10.356888888888889"/>
    <n v="4.6030617283950619"/>
  </r>
  <r>
    <x v="0"/>
    <x v="912"/>
    <x v="6"/>
    <x v="4"/>
    <x v="4"/>
    <x v="2"/>
    <x v="2"/>
    <x v="0"/>
    <n v="0.12367891"/>
    <n v="6.67"/>
    <n v="6.67"/>
    <x v="3022"/>
    <n v="3.4"/>
    <x v="4"/>
    <n v="9.8834888888888894"/>
    <n v="13.336041979010496"/>
  </r>
  <r>
    <x v="0"/>
    <x v="1363"/>
    <x v="6"/>
    <x v="4"/>
    <x v="4"/>
    <x v="2"/>
    <x v="2"/>
    <x v="0"/>
    <n v="8.9735804000000002E-2"/>
    <n v="8.27"/>
    <n v="8.27"/>
    <x v="3974"/>
    <n v="3.4"/>
    <x v="4"/>
    <n v="16.530088888888891"/>
    <n v="17.989214026602177"/>
  </r>
  <r>
    <x v="0"/>
    <x v="1182"/>
    <x v="1"/>
    <x v="5"/>
    <x v="5"/>
    <x v="2"/>
    <x v="2"/>
    <x v="0"/>
    <n v="4.0432954E-2"/>
    <n v="8.6"/>
    <n v="8.6"/>
    <x v="3859"/>
    <n v="3.4"/>
    <x v="5"/>
    <n v="47.913249999999998"/>
    <n v="22.285232558139533"/>
  </r>
  <r>
    <x v="0"/>
    <x v="1223"/>
    <x v="1"/>
    <x v="5"/>
    <x v="5"/>
    <x v="2"/>
    <x v="2"/>
    <x v="0"/>
    <n v="4.7073322000000001E-2"/>
    <n v="17.100000000000001"/>
    <n v="17.100000000000001"/>
    <x v="3975"/>
    <n v="3.4"/>
    <x v="5"/>
    <n v="34.670949999999998"/>
    <n v="8.110163742690057"/>
  </r>
  <r>
    <x v="0"/>
    <x v="956"/>
    <x v="2"/>
    <x v="5"/>
    <x v="5"/>
    <x v="2"/>
    <x v="2"/>
    <x v="0"/>
    <n v="8.3399788000000002E-2"/>
    <n v="7.75"/>
    <n v="7.75"/>
    <x v="1024"/>
    <n v="3.4"/>
    <x v="5"/>
    <n v="8.6389499999999995"/>
    <n v="4.4588129032258061"/>
  </r>
  <r>
    <x v="1"/>
    <x v="775"/>
    <x v="5"/>
    <x v="8"/>
    <x v="8"/>
    <x v="2"/>
    <x v="1"/>
    <x v="0"/>
    <n v="9.0278633999999996E-2"/>
    <n v="6.5250000000000004"/>
    <n v="6.5250000000000004"/>
    <x v="3976"/>
    <n v="3.4"/>
    <x v="8"/>
    <n v="12.398314285714287"/>
    <n v="13.30087356321839"/>
  </r>
  <r>
    <x v="1"/>
    <x v="352"/>
    <x v="15"/>
    <x v="8"/>
    <x v="8"/>
    <x v="2"/>
    <x v="1"/>
    <x v="0"/>
    <n v="0"/>
    <n v="12.85"/>
    <n v="12.85"/>
    <x v="3977"/>
    <n v="3.4"/>
    <x v="8"/>
    <n v="36.386285714285712"/>
    <n v="19.821322957198444"/>
  </r>
  <r>
    <x v="1"/>
    <x v="1411"/>
    <x v="4"/>
    <x v="8"/>
    <x v="8"/>
    <x v="2"/>
    <x v="1"/>
    <x v="0"/>
    <n v="5.4630544000000003E-2"/>
    <n v="7.5650000000000004"/>
    <n v="7.5650000000000004"/>
    <x v="3978"/>
    <n v="3.4"/>
    <x v="8"/>
    <n v="8.1989999999999998"/>
    <n v="7.5866490416391272"/>
  </r>
  <r>
    <x v="1"/>
    <x v="1288"/>
    <x v="5"/>
    <x v="8"/>
    <x v="8"/>
    <x v="2"/>
    <x v="1"/>
    <x v="0"/>
    <n v="5.0929428999999998E-2"/>
    <n v="17.7"/>
    <n v="17.7"/>
    <x v="3979"/>
    <n v="3.4"/>
    <x v="8"/>
    <n v="18.452542857142856"/>
    <n v="7.2976158192090397"/>
  </r>
  <r>
    <x v="1"/>
    <x v="1528"/>
    <x v="3"/>
    <x v="8"/>
    <x v="8"/>
    <x v="2"/>
    <x v="1"/>
    <x v="0"/>
    <n v="2.0573333999999999E-2"/>
    <n v="8.7850000000000001"/>
    <n v="8.7850000000000001"/>
    <x v="465"/>
    <n v="3.4"/>
    <x v="8"/>
    <n v="22.352228571428572"/>
    <n v="17.810540694365393"/>
  </r>
  <r>
    <x v="1"/>
    <x v="1468"/>
    <x v="3"/>
    <x v="8"/>
    <x v="8"/>
    <x v="2"/>
    <x v="1"/>
    <x v="0"/>
    <n v="0"/>
    <n v="20.75"/>
    <n v="20.75"/>
    <x v="287"/>
    <n v="3.4"/>
    <x v="8"/>
    <n v="21.857485714285712"/>
    <n v="7.3736096385542167"/>
  </r>
  <r>
    <x v="0"/>
    <x v="462"/>
    <x v="10"/>
    <x v="8"/>
    <x v="8"/>
    <x v="2"/>
    <x v="1"/>
    <x v="0"/>
    <n v="2.0565921000000001E-2"/>
    <n v="11.5"/>
    <n v="11.5"/>
    <x v="3980"/>
    <n v="3.4"/>
    <x v="8"/>
    <n v="12.293428571428572"/>
    <n v="7.4829565217391307"/>
  </r>
  <r>
    <x v="1"/>
    <x v="984"/>
    <x v="13"/>
    <x v="6"/>
    <x v="6"/>
    <x v="1"/>
    <x v="0"/>
    <x v="2"/>
    <n v="7.7622622000000002E-2"/>
    <n v="15"/>
    <n v="15"/>
    <x v="3981"/>
    <n v="3.4"/>
    <x v="6"/>
    <n v="9.3724153846153833"/>
    <n v="8.1227599999999995"/>
  </r>
  <r>
    <x v="1"/>
    <x v="812"/>
    <x v="12"/>
    <x v="6"/>
    <x v="6"/>
    <x v="1"/>
    <x v="0"/>
    <x v="2"/>
    <n v="0.18784108199999999"/>
    <n v="10.195"/>
    <n v="10.195"/>
    <x v="3982"/>
    <n v="3.4"/>
    <x v="6"/>
    <n v="8.6527692307692305"/>
    <n v="11.033447768513977"/>
  </r>
  <r>
    <x v="1"/>
    <x v="942"/>
    <x v="4"/>
    <x v="6"/>
    <x v="6"/>
    <x v="1"/>
    <x v="0"/>
    <x v="2"/>
    <n v="6.2903296999999997E-2"/>
    <n v="11.6"/>
    <n v="11.6"/>
    <x v="3983"/>
    <n v="3.4"/>
    <x v="6"/>
    <n v="7.7233999999999998"/>
    <n v="8.6555344827586218"/>
  </r>
  <r>
    <x v="1"/>
    <x v="1494"/>
    <x v="6"/>
    <x v="6"/>
    <x v="6"/>
    <x v="1"/>
    <x v="2"/>
    <x v="2"/>
    <n v="0"/>
    <n v="15.1"/>
    <n v="15.1"/>
    <x v="1031"/>
    <n v="3.4"/>
    <x v="6"/>
    <n v="15.170076923076923"/>
    <n v="13.060331125827815"/>
  </r>
  <r>
    <x v="0"/>
    <x v="1297"/>
    <x v="0"/>
    <x v="6"/>
    <x v="6"/>
    <x v="1"/>
    <x v="2"/>
    <x v="2"/>
    <n v="6.4871045000000002E-2"/>
    <n v="5.7850000000000001"/>
    <n v="5.7850000000000001"/>
    <x v="3984"/>
    <n v="3.4"/>
    <x v="6"/>
    <n v="20.163476923076924"/>
    <n v="45.311184096802073"/>
  </r>
  <r>
    <x v="1"/>
    <x v="725"/>
    <x v="7"/>
    <x v="3"/>
    <x v="3"/>
    <x v="1"/>
    <x v="2"/>
    <x v="0"/>
    <n v="2.9667052999999999E-2"/>
    <n v="6.4450000000000003"/>
    <n v="6.4450000000000003"/>
    <x v="3985"/>
    <n v="3.4"/>
    <x v="3"/>
    <n v="9.4443599999999996"/>
    <n v="14.653778122575639"/>
  </r>
  <r>
    <x v="1"/>
    <x v="1492"/>
    <x v="7"/>
    <x v="3"/>
    <x v="3"/>
    <x v="1"/>
    <x v="2"/>
    <x v="0"/>
    <n v="8.2359260000000004E-2"/>
    <n v="8.2349999999999994"/>
    <n v="8.2349999999999994"/>
    <x v="1882"/>
    <n v="3.4"/>
    <x v="3"/>
    <n v="14.760759999999999"/>
    <n v="17.92442015786278"/>
  </r>
  <r>
    <x v="1"/>
    <x v="175"/>
    <x v="1"/>
    <x v="3"/>
    <x v="3"/>
    <x v="1"/>
    <x v="2"/>
    <x v="0"/>
    <n v="0.124402507"/>
    <n v="6.4649999999999999"/>
    <n v="6.4649999999999999"/>
    <x v="3986"/>
    <n v="3.4"/>
    <x v="3"/>
    <n v="26.618839999999999"/>
    <n v="41.173766434648108"/>
  </r>
  <r>
    <x v="1"/>
    <x v="1032"/>
    <x v="0"/>
    <x v="3"/>
    <x v="3"/>
    <x v="1"/>
    <x v="2"/>
    <x v="0"/>
    <n v="5.3822085999999998E-2"/>
    <n v="8.85"/>
    <n v="8.85"/>
    <x v="3987"/>
    <n v="3.4"/>
    <x v="3"/>
    <n v="18.382919999999999"/>
    <n v="20.771661016949153"/>
  </r>
  <r>
    <x v="1"/>
    <x v="1406"/>
    <x v="0"/>
    <x v="3"/>
    <x v="3"/>
    <x v="1"/>
    <x v="2"/>
    <x v="0"/>
    <n v="2.7292686E-2"/>
    <n v="10.3"/>
    <n v="10.3"/>
    <x v="3392"/>
    <n v="3.4"/>
    <x v="3"/>
    <n v="10.120419999999999"/>
    <n v="9.825650485436892"/>
  </r>
  <r>
    <x v="1"/>
    <x v="944"/>
    <x v="4"/>
    <x v="3"/>
    <x v="3"/>
    <x v="1"/>
    <x v="2"/>
    <x v="0"/>
    <n v="8.0434451000000004E-2"/>
    <n v="18.600000000000001"/>
    <n v="18.600000000000001"/>
    <x v="3988"/>
    <n v="3.4"/>
    <x v="3"/>
    <n v="9.34436"/>
    <n v="5.0238494623655914"/>
  </r>
  <r>
    <x v="1"/>
    <x v="1234"/>
    <x v="6"/>
    <x v="3"/>
    <x v="3"/>
    <x v="1"/>
    <x v="2"/>
    <x v="0"/>
    <n v="3.8978525999999999E-2"/>
    <n v="18"/>
    <n v="18"/>
    <x v="2527"/>
    <n v="3.4"/>
    <x v="3"/>
    <n v="14.864179999999999"/>
    <n v="8.257877777777777"/>
  </r>
  <r>
    <x v="1"/>
    <x v="1358"/>
    <x v="3"/>
    <x v="3"/>
    <x v="3"/>
    <x v="1"/>
    <x v="2"/>
    <x v="0"/>
    <n v="0"/>
    <n v="16.2"/>
    <n v="16.2"/>
    <x v="3989"/>
    <n v="3.4"/>
    <x v="3"/>
    <n v="7.3469600000000002"/>
    <n v="4.5351604938271608"/>
  </r>
  <r>
    <x v="0"/>
    <x v="780"/>
    <x v="2"/>
    <x v="3"/>
    <x v="3"/>
    <x v="1"/>
    <x v="2"/>
    <x v="0"/>
    <n v="3.4328577999999998E-2"/>
    <n v="4.5549999999999997"/>
    <n v="4.5549999999999997"/>
    <x v="993"/>
    <n v="3.4"/>
    <x v="3"/>
    <n v="11.01544"/>
    <n v="24.18318331503842"/>
  </r>
  <r>
    <x v="0"/>
    <x v="266"/>
    <x v="0"/>
    <x v="3"/>
    <x v="3"/>
    <x v="1"/>
    <x v="2"/>
    <x v="0"/>
    <n v="5.9751638000000003E-2"/>
    <n v="20.2"/>
    <n v="20.2"/>
    <x v="3979"/>
    <n v="3.4"/>
    <x v="3"/>
    <n v="12.916779999999999"/>
    <n v="6.3944455445544559"/>
  </r>
  <r>
    <x v="0"/>
    <x v="15"/>
    <x v="0"/>
    <x v="3"/>
    <x v="3"/>
    <x v="1"/>
    <x v="2"/>
    <x v="0"/>
    <n v="1.8789455E-2"/>
    <n v="20.25"/>
    <n v="20.25"/>
    <x v="1652"/>
    <n v="3.4"/>
    <x v="3"/>
    <n v="22.207720000000002"/>
    <n v="10.966775308641976"/>
  </r>
  <r>
    <x v="0"/>
    <x v="698"/>
    <x v="0"/>
    <x v="3"/>
    <x v="3"/>
    <x v="1"/>
    <x v="2"/>
    <x v="0"/>
    <n v="1.4813267999999999E-2"/>
    <n v="20.350000000000001"/>
    <n v="20.350000000000001"/>
    <x v="1207"/>
    <n v="3.4"/>
    <x v="3"/>
    <n v="23.499580000000002"/>
    <n v="11.54770515970516"/>
  </r>
  <r>
    <x v="0"/>
    <x v="1270"/>
    <x v="10"/>
    <x v="1"/>
    <x v="1"/>
    <x v="1"/>
    <x v="0"/>
    <x v="1"/>
    <n v="0.12824740800000001"/>
    <n v="10.695"/>
    <n v="10.695"/>
    <x v="3990"/>
    <n v="3.6"/>
    <x v="1"/>
    <n v="60.921999999999997"/>
    <n v="11.392613370733986"/>
  </r>
  <r>
    <x v="1"/>
    <x v="1061"/>
    <x v="0"/>
    <x v="1"/>
    <x v="1"/>
    <x v="1"/>
    <x v="0"/>
    <x v="1"/>
    <n v="0.122015744"/>
    <n v="7.72"/>
    <n v="7.72"/>
    <x v="3991"/>
    <n v="3.5"/>
    <x v="1"/>
    <n v="60.872"/>
    <n v="15.769948186528499"/>
  </r>
  <r>
    <x v="1"/>
    <x v="632"/>
    <x v="2"/>
    <x v="1"/>
    <x v="1"/>
    <x v="1"/>
    <x v="0"/>
    <x v="1"/>
    <n v="0.105104552"/>
    <n v="18.7"/>
    <n v="18.7"/>
    <x v="2370"/>
    <n v="3.8"/>
    <x v="1"/>
    <n v="60.8536"/>
    <n v="6.5084064171123002"/>
  </r>
  <r>
    <x v="1"/>
    <x v="1490"/>
    <x v="0"/>
    <x v="1"/>
    <x v="1"/>
    <x v="1"/>
    <x v="0"/>
    <x v="1"/>
    <n v="3.6287516999999998E-2"/>
    <n v="20.5"/>
    <n v="20.5"/>
    <x v="3992"/>
    <n v="5"/>
    <x v="1"/>
    <n v="60.637799999999999"/>
    <n v="5.9158829268292683"/>
  </r>
  <r>
    <x v="1"/>
    <x v="1455"/>
    <x v="10"/>
    <x v="1"/>
    <x v="1"/>
    <x v="1"/>
    <x v="0"/>
    <x v="1"/>
    <n v="0.12307051300000001"/>
    <n v="14.3"/>
    <n v="14.3"/>
    <x v="1818"/>
    <n v="4"/>
    <x v="1"/>
    <n v="60.586500000000001"/>
    <n v="8.4736363636363627"/>
  </r>
  <r>
    <x v="0"/>
    <x v="450"/>
    <x v="10"/>
    <x v="1"/>
    <x v="1"/>
    <x v="1"/>
    <x v="0"/>
    <x v="1"/>
    <n v="6.8230319999999997E-2"/>
    <n v="18.850000000000001"/>
    <n v="18.850000000000001"/>
    <x v="3210"/>
    <n v="4.3"/>
    <x v="1"/>
    <n v="60.521999999999998"/>
    <n v="6.4214323607427053"/>
  </r>
  <r>
    <x v="1"/>
    <x v="519"/>
    <x v="7"/>
    <x v="7"/>
    <x v="7"/>
    <x v="1"/>
    <x v="0"/>
    <x v="3"/>
    <n v="5.5648052000000003E-2"/>
    <m/>
    <n v="17.350000000000001"/>
    <x v="3993"/>
    <n v="3.4"/>
    <x v="7"/>
    <n v="16.716933333333333"/>
    <n v="5.7810720461095091"/>
  </r>
  <r>
    <x v="1"/>
    <x v="926"/>
    <x v="5"/>
    <x v="7"/>
    <x v="7"/>
    <x v="1"/>
    <x v="0"/>
    <x v="3"/>
    <n v="2.5842950999999999E-2"/>
    <m/>
    <n v="19.850000000000001"/>
    <x v="3994"/>
    <n v="3.4"/>
    <x v="7"/>
    <n v="8.1062666666666665"/>
    <n v="2.4502569269521408"/>
  </r>
  <r>
    <x v="1"/>
    <x v="1220"/>
    <x v="8"/>
    <x v="7"/>
    <x v="7"/>
    <x v="1"/>
    <x v="0"/>
    <x v="3"/>
    <n v="3.7712875E-2"/>
    <m/>
    <n v="12.15"/>
    <x v="3995"/>
    <n v="3.4"/>
    <x v="7"/>
    <n v="10.747100000000001"/>
    <n v="5.3072098765432099"/>
  </r>
  <r>
    <x v="0"/>
    <x v="650"/>
    <x v="10"/>
    <x v="7"/>
    <x v="7"/>
    <x v="1"/>
    <x v="0"/>
    <x v="3"/>
    <n v="0.13800843099999999"/>
    <m/>
    <n v="5.3250000000000002"/>
    <x v="3996"/>
    <n v="3.4"/>
    <x v="7"/>
    <n v="9.1382999999999992"/>
    <n v="10.296676056338027"/>
  </r>
  <r>
    <x v="1"/>
    <x v="1174"/>
    <x v="4"/>
    <x v="1"/>
    <x v="1"/>
    <x v="1"/>
    <x v="0"/>
    <x v="1"/>
    <n v="7.3678663000000005E-2"/>
    <n v="10"/>
    <n v="10"/>
    <x v="904"/>
    <n v="3.8"/>
    <x v="1"/>
    <n v="60.472000000000001"/>
    <n v="12.0944"/>
  </r>
  <r>
    <x v="1"/>
    <x v="1511"/>
    <x v="5"/>
    <x v="5"/>
    <x v="5"/>
    <x v="2"/>
    <x v="1"/>
    <x v="0"/>
    <n v="9.9887103000000005E-2"/>
    <n v="13"/>
    <n v="13"/>
    <x v="1553"/>
    <n v="3.3"/>
    <x v="5"/>
    <n v="11.4765"/>
    <n v="3.5312307692307692"/>
  </r>
  <r>
    <x v="1"/>
    <x v="258"/>
    <x v="3"/>
    <x v="7"/>
    <x v="9"/>
    <x v="0"/>
    <x v="1"/>
    <x v="2"/>
    <n v="0.27897407499999999"/>
    <m/>
    <n v="9.3949999999999996"/>
    <x v="3997"/>
    <n v="3.3"/>
    <x v="7"/>
    <n v="37.562000000000005"/>
    <n v="23.988504523682813"/>
  </r>
  <r>
    <x v="1"/>
    <x v="1250"/>
    <x v="5"/>
    <x v="8"/>
    <x v="8"/>
    <x v="2"/>
    <x v="1"/>
    <x v="0"/>
    <n v="7.6841094999999998E-2"/>
    <n v="7.2350000000000003"/>
    <n v="7.2350000000000003"/>
    <x v="2086"/>
    <n v="3.3"/>
    <x v="8"/>
    <n v="16.792742857142859"/>
    <n v="16.247297857636489"/>
  </r>
  <r>
    <x v="1"/>
    <x v="399"/>
    <x v="0"/>
    <x v="4"/>
    <x v="4"/>
    <x v="2"/>
    <x v="1"/>
    <x v="0"/>
    <n v="3.3287540999999997E-2"/>
    <n v="12.85"/>
    <n v="12.85"/>
    <x v="3998"/>
    <n v="3.3"/>
    <x v="4"/>
    <n v="22.052977777777777"/>
    <n v="15.445665369649806"/>
  </r>
  <r>
    <x v="1"/>
    <x v="743"/>
    <x v="13"/>
    <x v="8"/>
    <x v="8"/>
    <x v="2"/>
    <x v="1"/>
    <x v="0"/>
    <n v="1.5908424000000001E-2"/>
    <n v="13.65"/>
    <n v="13.65"/>
    <x v="3999"/>
    <n v="3.3"/>
    <x v="8"/>
    <n v="33.023828571428574"/>
    <n v="16.935296703296704"/>
  </r>
  <r>
    <x v="1"/>
    <x v="943"/>
    <x v="4"/>
    <x v="4"/>
    <x v="4"/>
    <x v="2"/>
    <x v="0"/>
    <x v="0"/>
    <n v="1.8060550000000002E-2"/>
    <n v="17.850000000000001"/>
    <n v="17.850000000000001"/>
    <x v="3617"/>
    <n v="3.3"/>
    <x v="4"/>
    <n v="10.778822222222223"/>
    <n v="5.4347002801120441"/>
  </r>
  <r>
    <x v="0"/>
    <x v="309"/>
    <x v="2"/>
    <x v="8"/>
    <x v="8"/>
    <x v="2"/>
    <x v="1"/>
    <x v="0"/>
    <n v="8.3590755000000003E-2"/>
    <n v="20.75"/>
    <n v="20.75"/>
    <x v="4000"/>
    <n v="3.3"/>
    <x v="8"/>
    <n v="26.033114285714284"/>
    <n v="8.782255421686747"/>
  </r>
  <r>
    <x v="1"/>
    <x v="127"/>
    <x v="6"/>
    <x v="1"/>
    <x v="1"/>
    <x v="1"/>
    <x v="0"/>
    <x v="1"/>
    <n v="5.2389406999999999E-2"/>
    <n v="17.850000000000001"/>
    <n v="17.850000000000001"/>
    <x v="680"/>
    <n v="4"/>
    <x v="1"/>
    <n v="60.453600000000002"/>
    <n v="6.7735126050420167"/>
  </r>
  <r>
    <x v="1"/>
    <x v="391"/>
    <x v="4"/>
    <x v="2"/>
    <x v="2"/>
    <x v="0"/>
    <x v="1"/>
    <x v="0"/>
    <n v="3.6234917999999998E-2"/>
    <n v="7.5"/>
    <n v="7.5"/>
    <x v="1048"/>
    <n v="3.3"/>
    <x v="2"/>
    <n v="21.912849999999999"/>
    <n v="23.373706666666667"/>
  </r>
  <r>
    <x v="1"/>
    <x v="400"/>
    <x v="3"/>
    <x v="7"/>
    <x v="7"/>
    <x v="1"/>
    <x v="0"/>
    <x v="3"/>
    <n v="7.0437799999999995E-2"/>
    <m/>
    <n v="4.59"/>
    <x v="4001"/>
    <n v="3.3"/>
    <x v="7"/>
    <n v="18.814333333333334"/>
    <n v="24.593899782135075"/>
  </r>
  <r>
    <x v="1"/>
    <x v="1478"/>
    <x v="8"/>
    <x v="0"/>
    <x v="0"/>
    <x v="0"/>
    <x v="0"/>
    <x v="0"/>
    <n v="3.2230526000000002E-2"/>
    <n v="13.35"/>
    <n v="13.35"/>
    <x v="4002"/>
    <n v="3.3"/>
    <x v="0"/>
    <n v="5.1182833333333333"/>
    <n v="4.6007041198501879"/>
  </r>
  <r>
    <x v="1"/>
    <x v="798"/>
    <x v="13"/>
    <x v="7"/>
    <x v="7"/>
    <x v="1"/>
    <x v="0"/>
    <x v="3"/>
    <n v="5.1411100000000001E-2"/>
    <m/>
    <n v="10.195"/>
    <x v="4003"/>
    <n v="3.3"/>
    <x v="7"/>
    <n v="5.5092999999999996"/>
    <n v="3.2423540951446785"/>
  </r>
  <r>
    <x v="1"/>
    <x v="1529"/>
    <x v="1"/>
    <x v="0"/>
    <x v="0"/>
    <x v="0"/>
    <x v="0"/>
    <x v="0"/>
    <n v="0.12657958599999999"/>
    <n v="10.195"/>
    <n v="10.195"/>
    <x v="4004"/>
    <n v="3.3"/>
    <x v="0"/>
    <n v="9.3573833333333329"/>
    <n v="11.014085335948995"/>
  </r>
  <r>
    <x v="1"/>
    <x v="1254"/>
    <x v="0"/>
    <x v="0"/>
    <x v="0"/>
    <x v="0"/>
    <x v="0"/>
    <x v="0"/>
    <n v="0.10038870599999999"/>
    <n v="16.100000000000001"/>
    <n v="16.100000000000001"/>
    <x v="4005"/>
    <n v="3.3"/>
    <x v="0"/>
    <n v="6.3360666666666665"/>
    <n v="4.7225341614906826"/>
  </r>
  <r>
    <x v="1"/>
    <x v="120"/>
    <x v="4"/>
    <x v="0"/>
    <x v="0"/>
    <x v="0"/>
    <x v="0"/>
    <x v="0"/>
    <n v="1.8934718999999999E-2"/>
    <n v="17.600000000000001"/>
    <n v="17.600000000000001"/>
    <x v="4006"/>
    <n v="3.3"/>
    <x v="0"/>
    <n v="19.81325"/>
    <n v="13.50903409090909"/>
  </r>
  <r>
    <x v="0"/>
    <x v="974"/>
    <x v="11"/>
    <x v="0"/>
    <x v="0"/>
    <x v="0"/>
    <x v="0"/>
    <x v="0"/>
    <n v="6.1270646999999998E-2"/>
    <n v="7.8949999999999996"/>
    <n v="7.8949999999999996"/>
    <x v="4007"/>
    <n v="3.3"/>
    <x v="0"/>
    <n v="4.7298999999999998"/>
    <n v="7.1892083597213432"/>
  </r>
  <r>
    <x v="0"/>
    <x v="1193"/>
    <x v="0"/>
    <x v="0"/>
    <x v="0"/>
    <x v="0"/>
    <x v="0"/>
    <x v="0"/>
    <n v="0.110163385"/>
    <n v="12.5"/>
    <n v="12.5"/>
    <x v="4008"/>
    <n v="3.3"/>
    <x v="0"/>
    <n v="6.9715999999999996"/>
    <n v="6.692736"/>
  </r>
  <r>
    <x v="0"/>
    <x v="1299"/>
    <x v="14"/>
    <x v="0"/>
    <x v="0"/>
    <x v="0"/>
    <x v="0"/>
    <x v="0"/>
    <n v="0.140458316"/>
    <n v="5.3650000000000002"/>
    <n v="5.3650000000000002"/>
    <x v="4009"/>
    <n v="3.3"/>
    <x v="0"/>
    <n v="14.148033333333332"/>
    <n v="31.645181733457594"/>
  </r>
  <r>
    <x v="0"/>
    <x v="211"/>
    <x v="6"/>
    <x v="0"/>
    <x v="0"/>
    <x v="0"/>
    <x v="0"/>
    <x v="0"/>
    <n v="1.1143599000000001E-2"/>
    <n v="10.3"/>
    <n v="10.3"/>
    <x v="516"/>
    <n v="3.3"/>
    <x v="0"/>
    <n v="7.3545000000000007"/>
    <n v="8.5683495145631063"/>
  </r>
  <r>
    <x v="0"/>
    <x v="441"/>
    <x v="15"/>
    <x v="0"/>
    <x v="0"/>
    <x v="0"/>
    <x v="0"/>
    <x v="0"/>
    <n v="0"/>
    <n v="16.7"/>
    <n v="16.7"/>
    <x v="4010"/>
    <n v="3.3"/>
    <x v="0"/>
    <n v="5.3014000000000001"/>
    <n v="3.8093892215568861"/>
  </r>
  <r>
    <x v="0"/>
    <x v="20"/>
    <x v="0"/>
    <x v="0"/>
    <x v="0"/>
    <x v="0"/>
    <x v="0"/>
    <x v="0"/>
    <n v="9.4037290999999995E-2"/>
    <n v="15.1"/>
    <n v="15.1"/>
    <x v="4011"/>
    <n v="3.3"/>
    <x v="0"/>
    <n v="5.1932833333333335"/>
    <n v="4.1271125827814572"/>
  </r>
  <r>
    <x v="1"/>
    <x v="985"/>
    <x v="10"/>
    <x v="7"/>
    <x v="9"/>
    <x v="0"/>
    <x v="1"/>
    <x v="2"/>
    <n v="0.144534212"/>
    <m/>
    <n v="10.8"/>
    <x v="2532"/>
    <n v="3.3"/>
    <x v="7"/>
    <n v="31.775066666666664"/>
    <n v="17.652814814814814"/>
  </r>
  <r>
    <x v="1"/>
    <x v="580"/>
    <x v="4"/>
    <x v="7"/>
    <x v="9"/>
    <x v="0"/>
    <x v="1"/>
    <x v="2"/>
    <n v="9.1411749E-2"/>
    <m/>
    <n v="17"/>
    <x v="3478"/>
    <n v="3.3"/>
    <x v="7"/>
    <n v="20.228833333333334"/>
    <n v="7.1395882352941182"/>
  </r>
  <r>
    <x v="1"/>
    <x v="1065"/>
    <x v="4"/>
    <x v="7"/>
    <x v="9"/>
    <x v="0"/>
    <x v="1"/>
    <x v="2"/>
    <n v="0.16994319499999999"/>
    <m/>
    <n v="15.2"/>
    <x v="4012"/>
    <n v="3.3"/>
    <x v="7"/>
    <n v="19.374866666666666"/>
    <n v="7.6479736842105268"/>
  </r>
  <r>
    <x v="1"/>
    <x v="1305"/>
    <x v="3"/>
    <x v="7"/>
    <x v="9"/>
    <x v="0"/>
    <x v="1"/>
    <x v="2"/>
    <n v="0.19842484099999999"/>
    <m/>
    <n v="11.8"/>
    <x v="1092"/>
    <n v="3.3"/>
    <x v="7"/>
    <n v="30.882066666666663"/>
    <n v="15.702745762711862"/>
  </r>
  <r>
    <x v="0"/>
    <x v="1075"/>
    <x v="6"/>
    <x v="7"/>
    <x v="9"/>
    <x v="0"/>
    <x v="1"/>
    <x v="2"/>
    <n v="0.23585940799999999"/>
    <m/>
    <n v="7.63"/>
    <x v="4013"/>
    <n v="3.3"/>
    <x v="7"/>
    <n v="7.6900333333333331"/>
    <n v="6.0472083879423328"/>
  </r>
  <r>
    <x v="1"/>
    <x v="1135"/>
    <x v="7"/>
    <x v="2"/>
    <x v="2"/>
    <x v="0"/>
    <x v="1"/>
    <x v="0"/>
    <n v="4.5955031E-2"/>
    <n v="4.92"/>
    <n v="4.92"/>
    <x v="1732"/>
    <n v="3.3"/>
    <x v="2"/>
    <n v="24.888549999999999"/>
    <n v="40.469186991869918"/>
  </r>
  <r>
    <x v="1"/>
    <x v="49"/>
    <x v="7"/>
    <x v="2"/>
    <x v="2"/>
    <x v="0"/>
    <x v="1"/>
    <x v="0"/>
    <n v="1.4631149E-2"/>
    <n v="7.9749999999999996"/>
    <n v="7.9749999999999996"/>
    <x v="4014"/>
    <n v="3.3"/>
    <x v="2"/>
    <n v="10.565625000000001"/>
    <n v="10.598746081504704"/>
  </r>
  <r>
    <x v="1"/>
    <x v="1056"/>
    <x v="10"/>
    <x v="2"/>
    <x v="2"/>
    <x v="0"/>
    <x v="1"/>
    <x v="0"/>
    <n v="0.13095581100000001"/>
    <n v="5.8"/>
    <n v="5.8"/>
    <x v="4015"/>
    <n v="3.3"/>
    <x v="2"/>
    <n v="11.28965"/>
    <n v="15.571931034482759"/>
  </r>
  <r>
    <x v="1"/>
    <x v="965"/>
    <x v="10"/>
    <x v="2"/>
    <x v="2"/>
    <x v="0"/>
    <x v="1"/>
    <x v="0"/>
    <n v="0.13955282699999999"/>
    <n v="7.7850000000000001"/>
    <n v="7.7850000000000001"/>
    <x v="2073"/>
    <n v="3.3"/>
    <x v="2"/>
    <n v="13.203825"/>
    <n v="13.568477842003853"/>
  </r>
  <r>
    <x v="1"/>
    <x v="1530"/>
    <x v="10"/>
    <x v="2"/>
    <x v="2"/>
    <x v="0"/>
    <x v="1"/>
    <x v="0"/>
    <n v="6.5183227999999996E-2"/>
    <n v="16.100000000000001"/>
    <n v="16.100000000000001"/>
    <x v="2455"/>
    <n v="3.3"/>
    <x v="2"/>
    <n v="18.509499999999999"/>
    <n v="9.1972670807453412"/>
  </r>
  <r>
    <x v="1"/>
    <x v="1277"/>
    <x v="4"/>
    <x v="2"/>
    <x v="2"/>
    <x v="0"/>
    <x v="1"/>
    <x v="0"/>
    <n v="2.2843500999999999E-2"/>
    <n v="11.8"/>
    <n v="11.8"/>
    <x v="4016"/>
    <n v="3.3"/>
    <x v="2"/>
    <n v="22.233574999999998"/>
    <n v="15.073610169491523"/>
  </r>
  <r>
    <x v="1"/>
    <x v="1038"/>
    <x v="6"/>
    <x v="2"/>
    <x v="2"/>
    <x v="0"/>
    <x v="1"/>
    <x v="0"/>
    <n v="3.5579134999999998E-2"/>
    <n v="9.6"/>
    <n v="9.6"/>
    <x v="4017"/>
    <n v="3.3"/>
    <x v="2"/>
    <n v="30.552125"/>
    <n v="25.460104166666667"/>
  </r>
  <r>
    <x v="1"/>
    <x v="1165"/>
    <x v="3"/>
    <x v="2"/>
    <x v="2"/>
    <x v="0"/>
    <x v="1"/>
    <x v="0"/>
    <n v="0"/>
    <n v="6.1349999999999998"/>
    <n v="6.1349999999999998"/>
    <x v="4018"/>
    <n v="3.3"/>
    <x v="2"/>
    <n v="14.28575"/>
    <n v="18.628524857375712"/>
  </r>
  <r>
    <x v="0"/>
    <x v="1183"/>
    <x v="7"/>
    <x v="2"/>
    <x v="2"/>
    <x v="0"/>
    <x v="1"/>
    <x v="0"/>
    <n v="8.2266418999999993E-2"/>
    <n v="19.350000000000001"/>
    <n v="19.350000000000001"/>
    <x v="4019"/>
    <n v="3.3"/>
    <x v="2"/>
    <n v="6.1004250000000004"/>
    <n v="2.522139534883721"/>
  </r>
  <r>
    <x v="0"/>
    <x v="1182"/>
    <x v="1"/>
    <x v="2"/>
    <x v="2"/>
    <x v="0"/>
    <x v="1"/>
    <x v="0"/>
    <n v="4.0205535000000001E-2"/>
    <n v="8.6"/>
    <n v="8.6"/>
    <x v="320"/>
    <n v="3.3"/>
    <x v="2"/>
    <n v="23.594124999999998"/>
    <n v="21.948023255813954"/>
  </r>
  <r>
    <x v="0"/>
    <x v="320"/>
    <x v="10"/>
    <x v="2"/>
    <x v="2"/>
    <x v="0"/>
    <x v="1"/>
    <x v="0"/>
    <n v="1.9511288000000002E-2"/>
    <n v="14.85"/>
    <n v="14.85"/>
    <x v="341"/>
    <n v="3.3"/>
    <x v="2"/>
    <n v="32.823875000000001"/>
    <n v="17.682895622895625"/>
  </r>
  <r>
    <x v="0"/>
    <x v="337"/>
    <x v="10"/>
    <x v="2"/>
    <x v="2"/>
    <x v="0"/>
    <x v="1"/>
    <x v="0"/>
    <n v="3.0927632E-2"/>
    <n v="20.350000000000001"/>
    <n v="20.350000000000001"/>
    <x v="4020"/>
    <n v="3.3"/>
    <x v="2"/>
    <n v="32.108400000000003"/>
    <n v="12.622466830466831"/>
  </r>
  <r>
    <x v="0"/>
    <x v="110"/>
    <x v="2"/>
    <x v="2"/>
    <x v="2"/>
    <x v="0"/>
    <x v="1"/>
    <x v="0"/>
    <n v="6.4014172999999994E-2"/>
    <n v="9.1950000000000003"/>
    <n v="9.1950000000000003"/>
    <x v="3951"/>
    <n v="3.3"/>
    <x v="2"/>
    <n v="10.419575"/>
    <n v="9.0654268624252303"/>
  </r>
  <r>
    <x v="0"/>
    <x v="220"/>
    <x v="2"/>
    <x v="2"/>
    <x v="2"/>
    <x v="0"/>
    <x v="1"/>
    <x v="0"/>
    <n v="0.14666293799999999"/>
    <n v="10.195"/>
    <n v="10.195"/>
    <x v="3975"/>
    <n v="3.3"/>
    <x v="2"/>
    <n v="17.335474999999999"/>
    <n v="13.603119176066699"/>
  </r>
  <r>
    <x v="0"/>
    <x v="760"/>
    <x v="0"/>
    <x v="2"/>
    <x v="2"/>
    <x v="0"/>
    <x v="1"/>
    <x v="0"/>
    <n v="7.9713575999999994E-2"/>
    <n v="16.5"/>
    <n v="16.5"/>
    <x v="4021"/>
    <n v="3.3"/>
    <x v="2"/>
    <n v="12.666650000000001"/>
    <n v="6.1414060606060605"/>
  </r>
  <r>
    <x v="1"/>
    <x v="700"/>
    <x v="13"/>
    <x v="4"/>
    <x v="4"/>
    <x v="2"/>
    <x v="0"/>
    <x v="0"/>
    <n v="8.1953387000000003E-2"/>
    <n v="15.85"/>
    <n v="15.85"/>
    <x v="2373"/>
    <n v="3.3"/>
    <x v="4"/>
    <n v="19.581888888888887"/>
    <n v="11.119053627760252"/>
  </r>
  <r>
    <x v="1"/>
    <x v="781"/>
    <x v="10"/>
    <x v="4"/>
    <x v="4"/>
    <x v="2"/>
    <x v="0"/>
    <x v="0"/>
    <n v="0"/>
    <n v="11.15"/>
    <n v="11.15"/>
    <x v="1384"/>
    <n v="3.3"/>
    <x v="4"/>
    <n v="4.9749333333333334"/>
    <n v="4.0156412556053809"/>
  </r>
  <r>
    <x v="1"/>
    <x v="785"/>
    <x v="12"/>
    <x v="4"/>
    <x v="4"/>
    <x v="2"/>
    <x v="0"/>
    <x v="0"/>
    <n v="0.163310805"/>
    <n v="7.85"/>
    <n v="7.85"/>
    <x v="4022"/>
    <n v="3.3"/>
    <x v="4"/>
    <n v="15.949377777777777"/>
    <n v="18.285910828025479"/>
  </r>
  <r>
    <x v="1"/>
    <x v="893"/>
    <x v="4"/>
    <x v="4"/>
    <x v="4"/>
    <x v="2"/>
    <x v="1"/>
    <x v="0"/>
    <n v="3.2321608000000002E-2"/>
    <n v="11.15"/>
    <n v="11.15"/>
    <x v="1513"/>
    <n v="3.3"/>
    <x v="4"/>
    <n v="18.405844444444444"/>
    <n v="14.856735426008969"/>
  </r>
  <r>
    <x v="1"/>
    <x v="656"/>
    <x v="4"/>
    <x v="4"/>
    <x v="4"/>
    <x v="2"/>
    <x v="1"/>
    <x v="0"/>
    <n v="6.4551885000000003E-2"/>
    <n v="19.850000000000001"/>
    <n v="19.850000000000001"/>
    <x v="3823"/>
    <n v="3.3"/>
    <x v="4"/>
    <n v="13.918933333333333"/>
    <n v="6.3108513853904276"/>
  </r>
  <r>
    <x v="1"/>
    <x v="485"/>
    <x v="5"/>
    <x v="4"/>
    <x v="4"/>
    <x v="2"/>
    <x v="1"/>
    <x v="0"/>
    <n v="9.660879E-2"/>
    <n v="7.5"/>
    <n v="7.5"/>
    <x v="4023"/>
    <n v="3.3"/>
    <x v="4"/>
    <n v="6.3287555555555555"/>
    <n v="7.5945066666666659"/>
  </r>
  <r>
    <x v="1"/>
    <x v="1016"/>
    <x v="10"/>
    <x v="5"/>
    <x v="5"/>
    <x v="2"/>
    <x v="1"/>
    <x v="0"/>
    <n v="0"/>
    <n v="13.35"/>
    <n v="13.35"/>
    <x v="4024"/>
    <n v="3.3"/>
    <x v="5"/>
    <n v="18.9253"/>
    <n v="5.6705018726591758"/>
  </r>
  <r>
    <x v="1"/>
    <x v="1479"/>
    <x v="10"/>
    <x v="5"/>
    <x v="5"/>
    <x v="2"/>
    <x v="1"/>
    <x v="0"/>
    <n v="2.3974769E-2"/>
    <n v="18.75"/>
    <n v="18.75"/>
    <x v="4025"/>
    <n v="3.3"/>
    <x v="5"/>
    <n v="24.751049999999999"/>
    <n v="5.2802239999999996"/>
  </r>
  <r>
    <x v="1"/>
    <x v="1172"/>
    <x v="2"/>
    <x v="5"/>
    <x v="5"/>
    <x v="2"/>
    <x v="1"/>
    <x v="0"/>
    <n v="0"/>
    <n v="10.195"/>
    <n v="10.195"/>
    <x v="955"/>
    <n v="3.3"/>
    <x v="5"/>
    <n v="35.778849999999998"/>
    <n v="14.037802844531631"/>
  </r>
  <r>
    <x v="1"/>
    <x v="989"/>
    <x v="0"/>
    <x v="5"/>
    <x v="5"/>
    <x v="2"/>
    <x v="1"/>
    <x v="0"/>
    <n v="0.12914091899999999"/>
    <n v="17.100000000000001"/>
    <n v="17.100000000000001"/>
    <x v="4026"/>
    <n v="3.3"/>
    <x v="5"/>
    <n v="27.372150000000001"/>
    <n v="6.4028421052631579"/>
  </r>
  <r>
    <x v="1"/>
    <x v="1081"/>
    <x v="0"/>
    <x v="5"/>
    <x v="5"/>
    <x v="2"/>
    <x v="1"/>
    <x v="0"/>
    <n v="2.3585597999999999E-2"/>
    <n v="20.6"/>
    <n v="20.6"/>
    <x v="4027"/>
    <n v="3.3"/>
    <x v="5"/>
    <n v="23.69445"/>
    <n v="4.6008640776699021"/>
  </r>
  <r>
    <x v="1"/>
    <x v="696"/>
    <x v="4"/>
    <x v="5"/>
    <x v="5"/>
    <x v="2"/>
    <x v="1"/>
    <x v="0"/>
    <n v="3.3076387999999998E-2"/>
    <n v="14.75"/>
    <n v="14.75"/>
    <x v="4028"/>
    <n v="3.3"/>
    <x v="5"/>
    <n v="59.322650000000003"/>
    <n v="16.087498305084747"/>
  </r>
  <r>
    <x v="1"/>
    <x v="635"/>
    <x v="4"/>
    <x v="5"/>
    <x v="5"/>
    <x v="2"/>
    <x v="1"/>
    <x v="0"/>
    <n v="0.114246019"/>
    <n v="21.25"/>
    <n v="21.25"/>
    <x v="3930"/>
    <n v="3.3"/>
    <x v="5"/>
    <n v="57.807499999999997"/>
    <n v="10.881411764705883"/>
  </r>
  <r>
    <x v="1"/>
    <x v="347"/>
    <x v="5"/>
    <x v="5"/>
    <x v="5"/>
    <x v="2"/>
    <x v="1"/>
    <x v="0"/>
    <n v="0"/>
    <n v="7.8250000000000002"/>
    <n v="7.8250000000000002"/>
    <x v="4029"/>
    <n v="3.3"/>
    <x v="5"/>
    <n v="63.367449999999998"/>
    <n v="32.392306709265171"/>
  </r>
  <r>
    <x v="1"/>
    <x v="1087"/>
    <x v="5"/>
    <x v="5"/>
    <x v="5"/>
    <x v="2"/>
    <x v="1"/>
    <x v="0"/>
    <n v="2.4468805999999999E-2"/>
    <n v="14"/>
    <n v="14"/>
    <x v="4030"/>
    <n v="3.3"/>
    <x v="5"/>
    <n v="10.286350000000001"/>
    <n v="2.9389571428571428"/>
  </r>
  <r>
    <x v="1"/>
    <x v="951"/>
    <x v="6"/>
    <x v="5"/>
    <x v="5"/>
    <x v="2"/>
    <x v="2"/>
    <x v="0"/>
    <n v="1.5966089999999999E-2"/>
    <n v="7.9450000000000003"/>
    <n v="7.9450000000000003"/>
    <x v="4031"/>
    <n v="3.3"/>
    <x v="5"/>
    <n v="40.880249999999997"/>
    <n v="20.581623662680929"/>
  </r>
  <r>
    <x v="1"/>
    <x v="608"/>
    <x v="6"/>
    <x v="5"/>
    <x v="5"/>
    <x v="2"/>
    <x v="2"/>
    <x v="0"/>
    <n v="0"/>
    <n v="15.5"/>
    <n v="15.5"/>
    <x v="4032"/>
    <n v="3.3"/>
    <x v="5"/>
    <n v="35.386749999999999"/>
    <n v="9.1320645161290326"/>
  </r>
  <r>
    <x v="1"/>
    <x v="1290"/>
    <x v="6"/>
    <x v="5"/>
    <x v="5"/>
    <x v="2"/>
    <x v="2"/>
    <x v="0"/>
    <n v="2.8579565000000001E-2"/>
    <n v="16.5"/>
    <n v="16.5"/>
    <x v="4033"/>
    <n v="3.3"/>
    <x v="5"/>
    <n v="22.57865"/>
    <n v="5.4736121212121214"/>
  </r>
  <r>
    <x v="1"/>
    <x v="343"/>
    <x v="6"/>
    <x v="5"/>
    <x v="5"/>
    <x v="2"/>
    <x v="2"/>
    <x v="0"/>
    <n v="2.6289983999999999E-2"/>
    <n v="17.5"/>
    <n v="17.5"/>
    <x v="4034"/>
    <n v="3.3"/>
    <x v="5"/>
    <n v="63.433900000000001"/>
    <n v="14.499177142857143"/>
  </r>
  <r>
    <x v="1"/>
    <x v="383"/>
    <x v="6"/>
    <x v="5"/>
    <x v="5"/>
    <x v="2"/>
    <x v="2"/>
    <x v="0"/>
    <n v="6.7314073000000002E-2"/>
    <n v="19.7"/>
    <n v="19.7"/>
    <x v="2696"/>
    <n v="3.3"/>
    <x v="5"/>
    <n v="43.78425"/>
    <n v="8.8902030456852792"/>
  </r>
  <r>
    <x v="1"/>
    <x v="257"/>
    <x v="6"/>
    <x v="5"/>
    <x v="5"/>
    <x v="2"/>
    <x v="2"/>
    <x v="0"/>
    <n v="4.9583899000000001E-2"/>
    <n v="21"/>
    <n v="21"/>
    <x v="4035"/>
    <n v="3.3"/>
    <x v="5"/>
    <n v="48.461950000000002"/>
    <n v="9.2308476190476192"/>
  </r>
  <r>
    <x v="0"/>
    <x v="218"/>
    <x v="13"/>
    <x v="4"/>
    <x v="4"/>
    <x v="2"/>
    <x v="2"/>
    <x v="0"/>
    <n v="0.16852746299999999"/>
    <n v="7.1550000000000002"/>
    <n v="7.1550000000000002"/>
    <x v="422"/>
    <n v="3.3"/>
    <x v="4"/>
    <n v="3.7430444444444442"/>
    <n v="4.7082320055904958"/>
  </r>
  <r>
    <x v="0"/>
    <x v="1489"/>
    <x v="0"/>
    <x v="4"/>
    <x v="4"/>
    <x v="2"/>
    <x v="2"/>
    <x v="0"/>
    <n v="1.3064516E-2"/>
    <n v="13.65"/>
    <n v="13.65"/>
    <x v="4036"/>
    <n v="3.3"/>
    <x v="4"/>
    <n v="12.842599999999999"/>
    <n v="8.4676483516483518"/>
  </r>
  <r>
    <x v="0"/>
    <x v="1430"/>
    <x v="0"/>
    <x v="4"/>
    <x v="4"/>
    <x v="2"/>
    <x v="2"/>
    <x v="0"/>
    <n v="0.11263801599999999"/>
    <n v="20.5"/>
    <n v="20.5"/>
    <x v="1592"/>
    <n v="3.3"/>
    <x v="4"/>
    <n v="21.727533333333334"/>
    <n v="9.5389170731707313"/>
  </r>
  <r>
    <x v="0"/>
    <x v="1052"/>
    <x v="6"/>
    <x v="4"/>
    <x v="4"/>
    <x v="2"/>
    <x v="2"/>
    <x v="0"/>
    <n v="4.6114018E-2"/>
    <n v="20.6"/>
    <n v="20.6"/>
    <x v="2112"/>
    <n v="3.3"/>
    <x v="4"/>
    <n v="19.803822222222223"/>
    <n v="8.6521553398058249"/>
  </r>
  <r>
    <x v="0"/>
    <x v="79"/>
    <x v="2"/>
    <x v="5"/>
    <x v="5"/>
    <x v="2"/>
    <x v="2"/>
    <x v="0"/>
    <n v="7.7601069999999994E-2"/>
    <n v="11.6"/>
    <n v="11.6"/>
    <x v="2130"/>
    <n v="3.3"/>
    <x v="5"/>
    <n v="42.752650000000003"/>
    <n v="14.742293103448278"/>
  </r>
  <r>
    <x v="0"/>
    <x v="205"/>
    <x v="2"/>
    <x v="5"/>
    <x v="5"/>
    <x v="2"/>
    <x v="2"/>
    <x v="0"/>
    <n v="5.1783760999999998E-2"/>
    <n v="20"/>
    <n v="20"/>
    <x v="1131"/>
    <n v="3.3"/>
    <x v="5"/>
    <n v="31.466950000000001"/>
    <n v="6.2933900000000005"/>
  </r>
  <r>
    <x v="1"/>
    <x v="499"/>
    <x v="5"/>
    <x v="8"/>
    <x v="8"/>
    <x v="2"/>
    <x v="1"/>
    <x v="0"/>
    <n v="9.1467933000000001E-2"/>
    <n v="5.8250000000000002"/>
    <n v="5.8250000000000002"/>
    <x v="4037"/>
    <n v="3.3"/>
    <x v="8"/>
    <n v="22.827057142857143"/>
    <n v="27.431656652360513"/>
  </r>
  <r>
    <x v="1"/>
    <x v="1101"/>
    <x v="5"/>
    <x v="8"/>
    <x v="8"/>
    <x v="2"/>
    <x v="1"/>
    <x v="0"/>
    <n v="2.8674471E-2"/>
    <n v="10.85"/>
    <n v="10.85"/>
    <x v="4038"/>
    <n v="3.3"/>
    <x v="8"/>
    <n v="16.4544"/>
    <n v="10.615741935483872"/>
  </r>
  <r>
    <x v="1"/>
    <x v="873"/>
    <x v="3"/>
    <x v="8"/>
    <x v="8"/>
    <x v="2"/>
    <x v="1"/>
    <x v="0"/>
    <n v="9.5360186E-2"/>
    <n v="14.15"/>
    <n v="14.15"/>
    <x v="3944"/>
    <n v="3.3"/>
    <x v="8"/>
    <n v="24.6158"/>
    <n v="12.177427561837455"/>
  </r>
  <r>
    <x v="1"/>
    <x v="725"/>
    <x v="7"/>
    <x v="8"/>
    <x v="8"/>
    <x v="2"/>
    <x v="1"/>
    <x v="0"/>
    <n v="2.9686147999999999E-2"/>
    <n v="6.4450000000000003"/>
    <n v="6.4450000000000003"/>
    <x v="4039"/>
    <n v="3.3"/>
    <x v="8"/>
    <n v="13.777657142857143"/>
    <n v="14.964096198603569"/>
  </r>
  <r>
    <x v="1"/>
    <x v="94"/>
    <x v="0"/>
    <x v="8"/>
    <x v="8"/>
    <x v="2"/>
    <x v="1"/>
    <x v="0"/>
    <n v="2.5732114E-2"/>
    <n v="16.25"/>
    <n v="16.25"/>
    <x v="4040"/>
    <n v="3.3"/>
    <x v="8"/>
    <n v="23.778199999999998"/>
    <n v="10.242916923076923"/>
  </r>
  <r>
    <x v="1"/>
    <x v="989"/>
    <x v="0"/>
    <x v="8"/>
    <x v="8"/>
    <x v="2"/>
    <x v="1"/>
    <x v="0"/>
    <n v="0.128390273"/>
    <n v="17.100000000000001"/>
    <n v="17.100000000000001"/>
    <x v="1405"/>
    <n v="3.3"/>
    <x v="8"/>
    <n v="15.99837142857143"/>
    <n v="6.5490409356725143"/>
  </r>
  <r>
    <x v="1"/>
    <x v="847"/>
    <x v="5"/>
    <x v="8"/>
    <x v="8"/>
    <x v="2"/>
    <x v="1"/>
    <x v="0"/>
    <n v="9.8603729000000001E-2"/>
    <n v="8.8800000000000008"/>
    <n v="8.8800000000000008"/>
    <x v="4041"/>
    <n v="3.3"/>
    <x v="8"/>
    <n v="30.103857142857144"/>
    <n v="23.730518018018017"/>
  </r>
  <r>
    <x v="1"/>
    <x v="622"/>
    <x v="5"/>
    <x v="8"/>
    <x v="8"/>
    <x v="2"/>
    <x v="1"/>
    <x v="0"/>
    <n v="2.4646608E-2"/>
    <n v="13.15"/>
    <n v="13.15"/>
    <x v="4042"/>
    <n v="3.3"/>
    <x v="8"/>
    <n v="25.352657142857144"/>
    <n v="13.49571102661597"/>
  </r>
  <r>
    <x v="1"/>
    <x v="895"/>
    <x v="5"/>
    <x v="8"/>
    <x v="8"/>
    <x v="2"/>
    <x v="1"/>
    <x v="0"/>
    <n v="1.0363585999999999E-2"/>
    <n v="18.75"/>
    <n v="18.75"/>
    <x v="4043"/>
    <n v="3.3"/>
    <x v="8"/>
    <n v="29.599342857142858"/>
    <n v="11.050421333333334"/>
  </r>
  <r>
    <x v="1"/>
    <x v="951"/>
    <x v="6"/>
    <x v="8"/>
    <x v="8"/>
    <x v="2"/>
    <x v="1"/>
    <x v="0"/>
    <n v="1.5873285000000001E-2"/>
    <n v="7.9450000000000003"/>
    <n v="7.9450000000000003"/>
    <x v="4044"/>
    <n v="3.3"/>
    <x v="8"/>
    <n v="23.045857142857141"/>
    <n v="20.304719949653869"/>
  </r>
  <r>
    <x v="0"/>
    <x v="1183"/>
    <x v="7"/>
    <x v="8"/>
    <x v="8"/>
    <x v="2"/>
    <x v="1"/>
    <x v="0"/>
    <n v="8.2250862999999994E-2"/>
    <n v="19.350000000000001"/>
    <n v="19.350000000000001"/>
    <x v="2523"/>
    <n v="3.3"/>
    <x v="8"/>
    <n v="6.9576285714285717"/>
    <n v="2.5169715762273901"/>
  </r>
  <r>
    <x v="0"/>
    <x v="726"/>
    <x v="0"/>
    <x v="8"/>
    <x v="8"/>
    <x v="2"/>
    <x v="1"/>
    <x v="0"/>
    <n v="0.102901425"/>
    <n v="6.11"/>
    <n v="6.11"/>
    <x v="4045"/>
    <n v="3.3"/>
    <x v="8"/>
    <n v="18.356685714285714"/>
    <n v="21.030572831423896"/>
  </r>
  <r>
    <x v="1"/>
    <x v="499"/>
    <x v="5"/>
    <x v="6"/>
    <x v="6"/>
    <x v="1"/>
    <x v="0"/>
    <x v="2"/>
    <n v="0.15312752299999999"/>
    <n v="5.8250000000000002"/>
    <n v="5.8250000000000002"/>
    <x v="4046"/>
    <n v="3.3"/>
    <x v="6"/>
    <n v="12.499184615384614"/>
    <n v="27.895175965665235"/>
  </r>
  <r>
    <x v="1"/>
    <x v="397"/>
    <x v="7"/>
    <x v="6"/>
    <x v="6"/>
    <x v="1"/>
    <x v="0"/>
    <x v="2"/>
    <n v="3.5607579E-2"/>
    <n v="13.3"/>
    <n v="13.3"/>
    <x v="3038"/>
    <n v="3.3"/>
    <x v="6"/>
    <n v="9.2240307692307688"/>
    <n v="9.0159699248120297"/>
  </r>
  <r>
    <x v="1"/>
    <x v="511"/>
    <x v="5"/>
    <x v="6"/>
    <x v="6"/>
    <x v="1"/>
    <x v="0"/>
    <x v="2"/>
    <n v="5.2141447E-2"/>
    <n v="7.2850000000000001"/>
    <n v="7.2850000000000001"/>
    <x v="4047"/>
    <n v="3.3"/>
    <x v="6"/>
    <n v="13.454261538461537"/>
    <n v="24.008977350720656"/>
  </r>
  <r>
    <x v="1"/>
    <x v="1220"/>
    <x v="8"/>
    <x v="6"/>
    <x v="6"/>
    <x v="1"/>
    <x v="2"/>
    <x v="2"/>
    <n v="6.3430788000000002E-2"/>
    <n v="12.15"/>
    <n v="12.15"/>
    <x v="4048"/>
    <n v="3.3"/>
    <x v="6"/>
    <n v="5.037123076923077"/>
    <n v="5.3895144032921811"/>
  </r>
  <r>
    <x v="1"/>
    <x v="1318"/>
    <x v="6"/>
    <x v="6"/>
    <x v="6"/>
    <x v="1"/>
    <x v="2"/>
    <x v="2"/>
    <n v="5.1564827000000001E-2"/>
    <n v="11.35"/>
    <n v="11.35"/>
    <x v="4049"/>
    <n v="3.3"/>
    <x v="6"/>
    <n v="3.7692923076923077"/>
    <n v="4.3172511013215855"/>
  </r>
  <r>
    <x v="1"/>
    <x v="1370"/>
    <x v="3"/>
    <x v="6"/>
    <x v="6"/>
    <x v="1"/>
    <x v="2"/>
    <x v="2"/>
    <n v="7.5943183999999997E-2"/>
    <n v="5.73"/>
    <n v="5.73"/>
    <x v="4050"/>
    <n v="3.3"/>
    <x v="6"/>
    <n v="6.5837076923076925"/>
    <n v="14.936858638743454"/>
  </r>
  <r>
    <x v="1"/>
    <x v="4"/>
    <x v="3"/>
    <x v="6"/>
    <x v="6"/>
    <x v="1"/>
    <x v="2"/>
    <x v="2"/>
    <n v="5.6744063999999997E-2"/>
    <n v="19.600000000000001"/>
    <n v="19.600000000000001"/>
    <x v="2468"/>
    <n v="3.3"/>
    <x v="6"/>
    <n v="4.2816461538461539"/>
    <n v="2.8398673469387754"/>
  </r>
  <r>
    <x v="1"/>
    <x v="1254"/>
    <x v="0"/>
    <x v="3"/>
    <x v="3"/>
    <x v="1"/>
    <x v="2"/>
    <x v="0"/>
    <n v="0.100149459"/>
    <n v="16.100000000000001"/>
    <n v="16.100000000000001"/>
    <x v="2082"/>
    <n v="3.3"/>
    <x v="3"/>
    <n v="7.84328"/>
    <n v="4.8716024844720494"/>
  </r>
  <r>
    <x v="1"/>
    <x v="730"/>
    <x v="7"/>
    <x v="3"/>
    <x v="3"/>
    <x v="1"/>
    <x v="2"/>
    <x v="0"/>
    <n v="5.6616690000000003E-3"/>
    <n v="5.9850000000000003"/>
    <n v="5.9850000000000003"/>
    <x v="2288"/>
    <n v="3.3"/>
    <x v="3"/>
    <n v="18.65924"/>
    <n v="31.176675020885543"/>
  </r>
  <r>
    <x v="1"/>
    <x v="613"/>
    <x v="13"/>
    <x v="3"/>
    <x v="3"/>
    <x v="1"/>
    <x v="2"/>
    <x v="0"/>
    <n v="0.128778474"/>
    <n v="16.75"/>
    <n v="16.75"/>
    <x v="2101"/>
    <n v="3.3"/>
    <x v="3"/>
    <n v="8.9185599999999994"/>
    <n v="5.3245134328358201"/>
  </r>
  <r>
    <x v="1"/>
    <x v="319"/>
    <x v="2"/>
    <x v="3"/>
    <x v="3"/>
    <x v="1"/>
    <x v="2"/>
    <x v="0"/>
    <n v="2.2864237999999999E-2"/>
    <n v="6.85"/>
    <n v="6.85"/>
    <x v="4051"/>
    <n v="3.3"/>
    <x v="3"/>
    <n v="26.005939999999999"/>
    <n v="37.964875912408758"/>
  </r>
  <r>
    <x v="1"/>
    <x v="102"/>
    <x v="8"/>
    <x v="3"/>
    <x v="3"/>
    <x v="1"/>
    <x v="2"/>
    <x v="0"/>
    <n v="1.6720182E-2"/>
    <n v="17.5"/>
    <n v="17.5"/>
    <x v="4052"/>
    <n v="3.3"/>
    <x v="3"/>
    <n v="13.991800000000001"/>
    <n v="7.9953142857142865"/>
  </r>
  <r>
    <x v="1"/>
    <x v="741"/>
    <x v="9"/>
    <x v="3"/>
    <x v="3"/>
    <x v="1"/>
    <x v="2"/>
    <x v="0"/>
    <n v="0.120180894"/>
    <n v="7.39"/>
    <n v="7.39"/>
    <x v="4053"/>
    <n v="3.3"/>
    <x v="3"/>
    <n v="14.1447"/>
    <n v="19.140324763193505"/>
  </r>
  <r>
    <x v="1"/>
    <x v="393"/>
    <x v="9"/>
    <x v="3"/>
    <x v="3"/>
    <x v="1"/>
    <x v="2"/>
    <x v="0"/>
    <n v="3.3916450000000001E-2"/>
    <n v="18.5"/>
    <n v="18.5"/>
    <x v="3719"/>
    <n v="3.3"/>
    <x v="3"/>
    <n v="13.092840000000001"/>
    <n v="7.0772108108108114"/>
  </r>
  <r>
    <x v="1"/>
    <x v="569"/>
    <x v="6"/>
    <x v="3"/>
    <x v="3"/>
    <x v="1"/>
    <x v="2"/>
    <x v="0"/>
    <n v="3.6359890999999998E-2"/>
    <n v="16.850000000000001"/>
    <n v="16.850000000000001"/>
    <x v="4054"/>
    <n v="3.3"/>
    <x v="3"/>
    <n v="9.0748800000000003"/>
    <n v="5.3856854599406523"/>
  </r>
  <r>
    <x v="0"/>
    <x v="88"/>
    <x v="10"/>
    <x v="3"/>
    <x v="3"/>
    <x v="1"/>
    <x v="2"/>
    <x v="0"/>
    <n v="0.114022125"/>
    <n v="20.7"/>
    <n v="20.7"/>
    <x v="4055"/>
    <n v="3.3"/>
    <x v="3"/>
    <n v="9.2943600000000011"/>
    <n v="4.4900289855072471"/>
  </r>
  <r>
    <x v="0"/>
    <x v="451"/>
    <x v="2"/>
    <x v="3"/>
    <x v="3"/>
    <x v="1"/>
    <x v="2"/>
    <x v="0"/>
    <n v="0"/>
    <n v="9.5"/>
    <n v="9.5"/>
    <x v="1172"/>
    <n v="3.3"/>
    <x v="3"/>
    <n v="23.136680000000002"/>
    <n v="24.354400000000002"/>
  </r>
  <r>
    <x v="0"/>
    <x v="717"/>
    <x v="0"/>
    <x v="3"/>
    <x v="3"/>
    <x v="1"/>
    <x v="2"/>
    <x v="0"/>
    <n v="7.4565097999999996E-2"/>
    <n v="8.75"/>
    <n v="8.75"/>
    <x v="4056"/>
    <n v="3.3"/>
    <x v="3"/>
    <n v="18.685560000000002"/>
    <n v="21.354925714285717"/>
  </r>
  <r>
    <x v="0"/>
    <x v="961"/>
    <x v="8"/>
    <x v="3"/>
    <x v="3"/>
    <x v="1"/>
    <x v="2"/>
    <x v="0"/>
    <n v="0.158337479"/>
    <n v="12.35"/>
    <n v="12.35"/>
    <x v="4057"/>
    <n v="3.3"/>
    <x v="3"/>
    <n v="15.79946"/>
    <n v="12.793085020242914"/>
  </r>
  <r>
    <x v="1"/>
    <x v="597"/>
    <x v="6"/>
    <x v="3"/>
    <x v="3"/>
    <x v="1"/>
    <x v="2"/>
    <x v="0"/>
    <n v="1.9407068999999999E-2"/>
    <n v="21.25"/>
    <n v="21.25"/>
    <x v="3313"/>
    <n v="3.3"/>
    <x v="3"/>
    <n v="11.937560000000001"/>
    <n v="5.6176752941176478"/>
  </r>
  <r>
    <x v="0"/>
    <x v="1051"/>
    <x v="6"/>
    <x v="3"/>
    <x v="3"/>
    <x v="1"/>
    <x v="2"/>
    <x v="0"/>
    <n v="7.665661E-2"/>
    <n v="11.8"/>
    <n v="11.8"/>
    <x v="4058"/>
    <n v="3.3"/>
    <x v="3"/>
    <n v="3.2355800000000001"/>
    <n v="2.7420169491525423"/>
  </r>
  <r>
    <x v="1"/>
    <x v="597"/>
    <x v="6"/>
    <x v="1"/>
    <x v="1"/>
    <x v="1"/>
    <x v="0"/>
    <x v="1"/>
    <n v="1.9502354E-2"/>
    <n v="21.25"/>
    <n v="21.25"/>
    <x v="708"/>
    <n v="4.3"/>
    <x v="1"/>
    <n v="60.437800000000003"/>
    <n v="5.6882635294117652"/>
  </r>
  <r>
    <x v="1"/>
    <x v="949"/>
    <x v="6"/>
    <x v="1"/>
    <x v="1"/>
    <x v="1"/>
    <x v="0"/>
    <x v="1"/>
    <n v="7.2278769000000007E-2"/>
    <n v="6.1950000000000003"/>
    <n v="6.1950000000000003"/>
    <x v="4059"/>
    <n v="3.6"/>
    <x v="1"/>
    <n v="60.304900000000004"/>
    <n v="19.468894269572235"/>
  </r>
  <r>
    <x v="1"/>
    <x v="397"/>
    <x v="7"/>
    <x v="1"/>
    <x v="1"/>
    <x v="1"/>
    <x v="0"/>
    <x v="1"/>
    <n v="2.1360219999999999E-2"/>
    <n v="13.3"/>
    <n v="13.3"/>
    <x v="4060"/>
    <n v="4"/>
    <x v="1"/>
    <n v="60.206200000000003"/>
    <n v="9.0535639097744358"/>
  </r>
  <r>
    <x v="0"/>
    <x v="372"/>
    <x v="7"/>
    <x v="1"/>
    <x v="1"/>
    <x v="1"/>
    <x v="0"/>
    <x v="1"/>
    <n v="6.3518760000000002E-3"/>
    <n v="6.6349999999999998"/>
    <n v="6.6349999999999998"/>
    <x v="2808"/>
    <n v="4"/>
    <x v="1"/>
    <n v="60.154899999999998"/>
    <n v="18.132599849284098"/>
  </r>
  <r>
    <x v="1"/>
    <x v="1383"/>
    <x v="2"/>
    <x v="1"/>
    <x v="1"/>
    <x v="1"/>
    <x v="0"/>
    <x v="1"/>
    <n v="7.1548186999999999E-2"/>
    <n v="10.5"/>
    <n v="10.5"/>
    <x v="4061"/>
    <n v="4.7"/>
    <x v="1"/>
    <n v="60.104900000000001"/>
    <n v="11.448552380952382"/>
  </r>
  <r>
    <x v="1"/>
    <x v="1414"/>
    <x v="0"/>
    <x v="1"/>
    <x v="1"/>
    <x v="1"/>
    <x v="0"/>
    <x v="1"/>
    <n v="4.1533437999999999E-2"/>
    <n v="19.75"/>
    <n v="19.75"/>
    <x v="4062"/>
    <n v="4.5"/>
    <x v="1"/>
    <n v="59.923299999999998"/>
    <n v="6.0681822784810127"/>
  </r>
  <r>
    <x v="1"/>
    <x v="1384"/>
    <x v="6"/>
    <x v="1"/>
    <x v="1"/>
    <x v="1"/>
    <x v="0"/>
    <x v="1"/>
    <n v="0"/>
    <n v="11.5"/>
    <n v="11.5"/>
    <x v="4063"/>
    <n v="4.2"/>
    <x v="1"/>
    <n v="59.7562"/>
    <n v="10.392382608695652"/>
  </r>
  <r>
    <x v="0"/>
    <x v="39"/>
    <x v="8"/>
    <x v="1"/>
    <x v="1"/>
    <x v="1"/>
    <x v="0"/>
    <x v="1"/>
    <n v="8.5622361999999994E-2"/>
    <n v="13.85"/>
    <n v="13.85"/>
    <x v="4064"/>
    <n v="4"/>
    <x v="1"/>
    <n v="59.706200000000003"/>
    <n v="8.6218339350180511"/>
  </r>
  <r>
    <x v="1"/>
    <x v="55"/>
    <x v="2"/>
    <x v="1"/>
    <x v="1"/>
    <x v="1"/>
    <x v="0"/>
    <x v="1"/>
    <n v="1.6679143E-2"/>
    <n v="19.350000000000001"/>
    <n v="19.350000000000001"/>
    <x v="1316"/>
    <n v="3"/>
    <x v="1"/>
    <n v="59.654899999999998"/>
    <n v="6.1658811369509037"/>
  </r>
  <r>
    <x v="1"/>
    <x v="90"/>
    <x v="1"/>
    <x v="1"/>
    <x v="1"/>
    <x v="1"/>
    <x v="0"/>
    <x v="1"/>
    <n v="0.112681821"/>
    <n v="12.5"/>
    <n v="12.5"/>
    <x v="4065"/>
    <n v="4.0999999999999996"/>
    <x v="1"/>
    <n v="59.572000000000003"/>
    <n v="9.5315200000000004"/>
  </r>
  <r>
    <x v="0"/>
    <x v="1212"/>
    <x v="10"/>
    <x v="1"/>
    <x v="1"/>
    <x v="1"/>
    <x v="0"/>
    <x v="1"/>
    <n v="4.2792568000000003E-2"/>
    <n v="16.7"/>
    <n v="16.7"/>
    <x v="4066"/>
    <n v="4"/>
    <x v="1"/>
    <n v="59.339100000000002"/>
    <n v="7.1064790419161685"/>
  </r>
  <r>
    <x v="1"/>
    <x v="446"/>
    <x v="10"/>
    <x v="7"/>
    <x v="7"/>
    <x v="1"/>
    <x v="0"/>
    <x v="3"/>
    <n v="0"/>
    <m/>
    <n v="6.03"/>
    <x v="1048"/>
    <n v="3.3"/>
    <x v="7"/>
    <n v="29.217133333333333"/>
    <n v="29.071774461028191"/>
  </r>
  <r>
    <x v="1"/>
    <x v="416"/>
    <x v="2"/>
    <x v="7"/>
    <x v="7"/>
    <x v="1"/>
    <x v="0"/>
    <x v="3"/>
    <n v="3.9988162000000001E-2"/>
    <m/>
    <n v="8.9350000000000005"/>
    <x v="3940"/>
    <n v="3.3"/>
    <x v="7"/>
    <n v="9.2882999999999996"/>
    <n v="6.2372467823167312"/>
  </r>
  <r>
    <x v="1"/>
    <x v="146"/>
    <x v="4"/>
    <x v="7"/>
    <x v="7"/>
    <x v="1"/>
    <x v="0"/>
    <x v="3"/>
    <n v="7.9046991999999996E-2"/>
    <m/>
    <n v="12.15"/>
    <x v="1958"/>
    <n v="3.3"/>
    <x v="7"/>
    <n v="6.6417666666666664"/>
    <n v="3.2798847736625514"/>
  </r>
  <r>
    <x v="1"/>
    <x v="480"/>
    <x v="4"/>
    <x v="7"/>
    <x v="7"/>
    <x v="1"/>
    <x v="0"/>
    <x v="3"/>
    <n v="2.4358634000000001E-2"/>
    <m/>
    <n v="9.6"/>
    <x v="4067"/>
    <n v="3.3"/>
    <x v="7"/>
    <n v="31.736900000000002"/>
    <n v="19.835562500000002"/>
  </r>
  <r>
    <x v="0"/>
    <x v="201"/>
    <x v="1"/>
    <x v="7"/>
    <x v="7"/>
    <x v="1"/>
    <x v="0"/>
    <x v="3"/>
    <n v="3.0693308999999998E-2"/>
    <m/>
    <n v="8.42"/>
    <x v="1178"/>
    <n v="3.3"/>
    <x v="7"/>
    <n v="38.00586666666667"/>
    <n v="27.082565320665083"/>
  </r>
  <r>
    <x v="0"/>
    <x v="687"/>
    <x v="10"/>
    <x v="7"/>
    <x v="7"/>
    <x v="1"/>
    <x v="0"/>
    <x v="3"/>
    <n v="0.14331999500000001"/>
    <m/>
    <n v="11.6"/>
    <x v="4068"/>
    <n v="3.3"/>
    <x v="7"/>
    <n v="39.587033333333331"/>
    <n v="20.476051724137932"/>
  </r>
  <r>
    <x v="0"/>
    <x v="478"/>
    <x v="8"/>
    <x v="7"/>
    <x v="7"/>
    <x v="1"/>
    <x v="0"/>
    <x v="3"/>
    <n v="6.9250192000000002E-2"/>
    <m/>
    <n v="11.395"/>
    <x v="4069"/>
    <n v="3.3"/>
    <x v="7"/>
    <n v="38.826933333333336"/>
    <n v="20.444194822290481"/>
  </r>
  <r>
    <x v="0"/>
    <x v="537"/>
    <x v="8"/>
    <x v="7"/>
    <x v="7"/>
    <x v="1"/>
    <x v="0"/>
    <x v="3"/>
    <n v="5.4846706000000002E-2"/>
    <m/>
    <n v="15.35"/>
    <x v="1232"/>
    <n v="3.3"/>
    <x v="7"/>
    <n v="24.562233333333335"/>
    <n v="9.6008729641693815"/>
  </r>
  <r>
    <x v="1"/>
    <x v="813"/>
    <x v="4"/>
    <x v="3"/>
    <x v="3"/>
    <x v="1"/>
    <x v="2"/>
    <x v="0"/>
    <n v="0.143303291"/>
    <n v="8.6449999999999996"/>
    <n v="8.6449999999999996"/>
    <x v="4070"/>
    <n v="3.2"/>
    <x v="3"/>
    <n v="9.6341000000000001"/>
    <n v="11.144129554655871"/>
  </r>
  <r>
    <x v="1"/>
    <x v="1325"/>
    <x v="0"/>
    <x v="5"/>
    <x v="5"/>
    <x v="2"/>
    <x v="0"/>
    <x v="0"/>
    <n v="5.3523765000000001E-2"/>
    <n v="19.7"/>
    <n v="19.7"/>
    <x v="4071"/>
    <n v="3.2"/>
    <x v="5"/>
    <n v="13.84825"/>
    <n v="2.811827411167513"/>
  </r>
  <r>
    <x v="1"/>
    <x v="850"/>
    <x v="5"/>
    <x v="8"/>
    <x v="8"/>
    <x v="2"/>
    <x v="1"/>
    <x v="0"/>
    <n v="0.16735141100000001"/>
    <n v="17.350000000000001"/>
    <n v="17.350000000000001"/>
    <x v="2689"/>
    <n v="3.2"/>
    <x v="8"/>
    <n v="25.153028571428571"/>
    <n v="10.148195965417868"/>
  </r>
  <r>
    <x v="0"/>
    <x v="523"/>
    <x v="13"/>
    <x v="3"/>
    <x v="3"/>
    <x v="1"/>
    <x v="2"/>
    <x v="0"/>
    <n v="7.9844043000000003E-2"/>
    <n v="5.0350000000000001"/>
    <n v="5.0350000000000001"/>
    <x v="3490"/>
    <n v="3.2"/>
    <x v="3"/>
    <n v="22.63036"/>
    <n v="44.946097318768615"/>
  </r>
  <r>
    <x v="1"/>
    <x v="389"/>
    <x v="5"/>
    <x v="5"/>
    <x v="5"/>
    <x v="2"/>
    <x v="0"/>
    <x v="0"/>
    <n v="9.3307713E-2"/>
    <n v="7.39"/>
    <n v="7.39"/>
    <x v="4072"/>
    <n v="3.2"/>
    <x v="5"/>
    <n v="62.726649999999999"/>
    <n v="33.952178619756431"/>
  </r>
  <r>
    <x v="1"/>
    <x v="354"/>
    <x v="1"/>
    <x v="0"/>
    <x v="0"/>
    <x v="0"/>
    <x v="0"/>
    <x v="0"/>
    <n v="2.6722744E-2"/>
    <n v="12.35"/>
    <n v="12.35"/>
    <x v="4073"/>
    <n v="3.2"/>
    <x v="0"/>
    <n v="4.9353833333333332"/>
    <n v="4.7955141700404864"/>
  </r>
  <r>
    <x v="1"/>
    <x v="1356"/>
    <x v="5"/>
    <x v="0"/>
    <x v="0"/>
    <x v="0"/>
    <x v="0"/>
    <x v="0"/>
    <n v="2.0519478000000001E-2"/>
    <n v="15.85"/>
    <n v="15.85"/>
    <x v="4074"/>
    <n v="3.2"/>
    <x v="0"/>
    <n v="3.5426000000000002"/>
    <n v="2.6820946372239751"/>
  </r>
  <r>
    <x v="1"/>
    <x v="279"/>
    <x v="5"/>
    <x v="0"/>
    <x v="0"/>
    <x v="0"/>
    <x v="0"/>
    <x v="0"/>
    <n v="0.12644033499999999"/>
    <n v="17"/>
    <n v="17"/>
    <x v="3483"/>
    <n v="3.2"/>
    <x v="0"/>
    <n v="10.436349999999999"/>
    <n v="7.3668352941176467"/>
  </r>
  <r>
    <x v="1"/>
    <x v="695"/>
    <x v="3"/>
    <x v="0"/>
    <x v="0"/>
    <x v="0"/>
    <x v="0"/>
    <x v="0"/>
    <n v="5.2149675E-2"/>
    <n v="10.8"/>
    <n v="10.8"/>
    <x v="4075"/>
    <n v="3.2"/>
    <x v="0"/>
    <n v="19.996366666666667"/>
    <n v="22.218185185185185"/>
  </r>
  <r>
    <x v="0"/>
    <x v="1182"/>
    <x v="1"/>
    <x v="0"/>
    <x v="0"/>
    <x v="0"/>
    <x v="0"/>
    <x v="0"/>
    <n v="4.0268044000000003E-2"/>
    <n v="8.6"/>
    <n v="8.6"/>
    <x v="4076"/>
    <n v="3.2"/>
    <x v="0"/>
    <n v="15.954416666666667"/>
    <n v="22.261976744186047"/>
  </r>
  <r>
    <x v="0"/>
    <x v="1332"/>
    <x v="2"/>
    <x v="0"/>
    <x v="0"/>
    <x v="0"/>
    <x v="0"/>
    <x v="0"/>
    <n v="5.2493162000000003E-2"/>
    <n v="16.7"/>
    <n v="16.7"/>
    <x v="4077"/>
    <n v="3.2"/>
    <x v="0"/>
    <n v="9.4931333333333328"/>
    <n v="6.8214131736526946"/>
  </r>
  <r>
    <x v="0"/>
    <x v="409"/>
    <x v="6"/>
    <x v="0"/>
    <x v="0"/>
    <x v="0"/>
    <x v="0"/>
    <x v="0"/>
    <n v="4.5835395000000001E-2"/>
    <n v="15.6"/>
    <n v="15.6"/>
    <x v="4078"/>
    <n v="3.2"/>
    <x v="0"/>
    <n v="14.017766666666667"/>
    <n v="10.782897435897436"/>
  </r>
  <r>
    <x v="0"/>
    <x v="482"/>
    <x v="6"/>
    <x v="0"/>
    <x v="0"/>
    <x v="0"/>
    <x v="0"/>
    <x v="0"/>
    <n v="1.8591463999999999E-2"/>
    <n v="19.350000000000001"/>
    <n v="19.350000000000001"/>
    <x v="4079"/>
    <n v="3.2"/>
    <x v="0"/>
    <n v="9.4128666666666678"/>
    <n v="5.8374366925064596"/>
  </r>
  <r>
    <x v="1"/>
    <x v="1030"/>
    <x v="0"/>
    <x v="7"/>
    <x v="9"/>
    <x v="0"/>
    <x v="1"/>
    <x v="2"/>
    <n v="0.15531693599999999"/>
    <m/>
    <n v="7.7850000000000001"/>
    <x v="4080"/>
    <n v="3.2"/>
    <x v="7"/>
    <n v="10.691833333333333"/>
    <n v="8.2403339755940905"/>
  </r>
  <r>
    <x v="0"/>
    <x v="76"/>
    <x v="10"/>
    <x v="7"/>
    <x v="9"/>
    <x v="0"/>
    <x v="1"/>
    <x v="2"/>
    <n v="5.2040538999999997E-2"/>
    <m/>
    <n v="14"/>
    <x v="4081"/>
    <n v="3.2"/>
    <x v="7"/>
    <n v="23.863099999999999"/>
    <n v="10.227042857142857"/>
  </r>
  <r>
    <x v="0"/>
    <x v="912"/>
    <x v="6"/>
    <x v="7"/>
    <x v="9"/>
    <x v="0"/>
    <x v="1"/>
    <x v="2"/>
    <n v="0.21610753499999999"/>
    <m/>
    <n v="6.67"/>
    <x v="4082"/>
    <n v="3.2"/>
    <x v="7"/>
    <n v="14.475233333333334"/>
    <n v="13.021199400299849"/>
  </r>
  <r>
    <x v="1"/>
    <x v="1317"/>
    <x v="6"/>
    <x v="2"/>
    <x v="2"/>
    <x v="0"/>
    <x v="1"/>
    <x v="0"/>
    <n v="5.4234196999999998E-2"/>
    <n v="18.25"/>
    <n v="18.25"/>
    <x v="3064"/>
    <n v="3.2"/>
    <x v="2"/>
    <n v="17.751925"/>
    <n v="7.7816657534246572"/>
  </r>
  <r>
    <x v="0"/>
    <x v="82"/>
    <x v="8"/>
    <x v="2"/>
    <x v="2"/>
    <x v="0"/>
    <x v="1"/>
    <x v="0"/>
    <n v="2.6602088999999999E-2"/>
    <n v="13.65"/>
    <n v="13.65"/>
    <x v="4083"/>
    <n v="3.2"/>
    <x v="2"/>
    <n v="4.3941499999999998"/>
    <n v="2.5753260073260069"/>
  </r>
  <r>
    <x v="1"/>
    <x v="1054"/>
    <x v="1"/>
    <x v="4"/>
    <x v="4"/>
    <x v="2"/>
    <x v="0"/>
    <x v="0"/>
    <n v="1.0663189E-2"/>
    <n v="11.1"/>
    <n v="11.1"/>
    <x v="3199"/>
    <n v="3.2"/>
    <x v="4"/>
    <n v="9.1545333333333332"/>
    <n v="7.422594594594595"/>
  </r>
  <r>
    <x v="1"/>
    <x v="189"/>
    <x v="4"/>
    <x v="4"/>
    <x v="4"/>
    <x v="2"/>
    <x v="1"/>
    <x v="0"/>
    <n v="2.1649904000000001E-2"/>
    <n v="11.395"/>
    <n v="11.395"/>
    <x v="2511"/>
    <n v="3.2"/>
    <x v="4"/>
    <n v="16.763422222222221"/>
    <n v="13.240087757788505"/>
  </r>
  <r>
    <x v="1"/>
    <x v="1070"/>
    <x v="3"/>
    <x v="4"/>
    <x v="4"/>
    <x v="2"/>
    <x v="1"/>
    <x v="0"/>
    <n v="0.183879453"/>
    <n v="14.15"/>
    <n v="14.15"/>
    <x v="4084"/>
    <n v="3.2"/>
    <x v="4"/>
    <n v="9.2141777777777776"/>
    <n v="5.8606077738515898"/>
  </r>
  <r>
    <x v="1"/>
    <x v="1275"/>
    <x v="2"/>
    <x v="5"/>
    <x v="5"/>
    <x v="2"/>
    <x v="1"/>
    <x v="0"/>
    <n v="0"/>
    <n v="9.3000000000000007"/>
    <n v="9.3000000000000007"/>
    <x v="4085"/>
    <n v="3.2"/>
    <x v="5"/>
    <n v="45.732300000000002"/>
    <n v="19.669806451612903"/>
  </r>
  <r>
    <x v="1"/>
    <x v="1063"/>
    <x v="0"/>
    <x v="5"/>
    <x v="5"/>
    <x v="2"/>
    <x v="1"/>
    <x v="0"/>
    <n v="4.0744057E-2"/>
    <n v="11.65"/>
    <n v="11.65"/>
    <x v="4086"/>
    <n v="3.2"/>
    <x v="5"/>
    <n v="46.481000000000002"/>
    <n v="15.959141630901287"/>
  </r>
  <r>
    <x v="1"/>
    <x v="1531"/>
    <x v="5"/>
    <x v="5"/>
    <x v="5"/>
    <x v="2"/>
    <x v="1"/>
    <x v="0"/>
    <n v="0.110913601"/>
    <n v="8.2750000000000004"/>
    <n v="8.2750000000000004"/>
    <x v="4087"/>
    <n v="3.2"/>
    <x v="5"/>
    <n v="26.582650000000001"/>
    <n v="12.849619335347432"/>
  </r>
  <r>
    <x v="1"/>
    <x v="323"/>
    <x v="15"/>
    <x v="5"/>
    <x v="5"/>
    <x v="2"/>
    <x v="2"/>
    <x v="0"/>
    <n v="7.0012633000000005E-2"/>
    <n v="12.8"/>
    <n v="12.8"/>
    <x v="4088"/>
    <n v="3.2"/>
    <x v="5"/>
    <n v="65.706299999999999"/>
    <n v="20.53321875"/>
  </r>
  <r>
    <x v="0"/>
    <x v="462"/>
    <x v="10"/>
    <x v="4"/>
    <x v="4"/>
    <x v="2"/>
    <x v="2"/>
    <x v="0"/>
    <n v="2.0611526000000002E-2"/>
    <n v="11.5"/>
    <n v="11.5"/>
    <x v="4089"/>
    <n v="3.2"/>
    <x v="4"/>
    <n v="9.439333333333332"/>
    <n v="7.3873043478260865"/>
  </r>
  <r>
    <x v="0"/>
    <x v="825"/>
    <x v="6"/>
    <x v="4"/>
    <x v="4"/>
    <x v="2"/>
    <x v="2"/>
    <x v="0"/>
    <n v="7.6002991000000006E-2"/>
    <n v="11.65"/>
    <n v="11.65"/>
    <x v="4090"/>
    <n v="3.2"/>
    <x v="4"/>
    <n v="9.276755555555555"/>
    <n v="7.166592274678111"/>
  </r>
  <r>
    <x v="0"/>
    <x v="854"/>
    <x v="1"/>
    <x v="5"/>
    <x v="5"/>
    <x v="2"/>
    <x v="2"/>
    <x v="0"/>
    <n v="5.4685839E-2"/>
    <n v="15"/>
    <n v="15"/>
    <x v="1118"/>
    <n v="3.2"/>
    <x v="5"/>
    <n v="15.0726"/>
    <n v="4.0193599999999998"/>
  </r>
  <r>
    <x v="0"/>
    <x v="664"/>
    <x v="6"/>
    <x v="5"/>
    <x v="5"/>
    <x v="2"/>
    <x v="0"/>
    <x v="0"/>
    <n v="4.1615223999999999E-2"/>
    <n v="17.600000000000001"/>
    <n v="17.600000000000001"/>
    <x v="2077"/>
    <n v="3.2"/>
    <x v="5"/>
    <n v="9.3047500000000003"/>
    <n v="2.1147159090909091"/>
  </r>
  <r>
    <x v="1"/>
    <x v="519"/>
    <x v="7"/>
    <x v="8"/>
    <x v="8"/>
    <x v="2"/>
    <x v="1"/>
    <x v="0"/>
    <n v="5.5908267999999997E-2"/>
    <n v="17.350000000000001"/>
    <n v="17.350000000000001"/>
    <x v="4091"/>
    <n v="3.2"/>
    <x v="8"/>
    <n v="14.257371428571428"/>
    <n v="5.7522536023054744"/>
  </r>
  <r>
    <x v="1"/>
    <x v="800"/>
    <x v="10"/>
    <x v="8"/>
    <x v="8"/>
    <x v="2"/>
    <x v="1"/>
    <x v="0"/>
    <n v="8.7791916999999997E-2"/>
    <n v="17.7"/>
    <n v="17.7"/>
    <x v="4092"/>
    <n v="3.2"/>
    <x v="8"/>
    <n v="25.804171428571429"/>
    <n v="10.205039548022599"/>
  </r>
  <r>
    <x v="1"/>
    <x v="784"/>
    <x v="2"/>
    <x v="8"/>
    <x v="8"/>
    <x v="2"/>
    <x v="1"/>
    <x v="0"/>
    <n v="6.3554150000000004E-2"/>
    <n v="13.3"/>
    <n v="13.3"/>
    <x v="3416"/>
    <n v="3.2"/>
    <x v="8"/>
    <n v="21.352971428571429"/>
    <n v="11.238406015037594"/>
  </r>
  <r>
    <x v="1"/>
    <x v="186"/>
    <x v="12"/>
    <x v="8"/>
    <x v="8"/>
    <x v="2"/>
    <x v="1"/>
    <x v="0"/>
    <n v="0.13570755300000001"/>
    <n v="16.600000000000001"/>
    <n v="16.600000000000001"/>
    <x v="324"/>
    <n v="3.2"/>
    <x v="8"/>
    <n v="24.377457142857143"/>
    <n v="10.279650602409637"/>
  </r>
  <r>
    <x v="1"/>
    <x v="776"/>
    <x v="6"/>
    <x v="8"/>
    <x v="8"/>
    <x v="2"/>
    <x v="1"/>
    <x v="0"/>
    <n v="1.1233126E-2"/>
    <n v="17.850000000000001"/>
    <n v="17.850000000000001"/>
    <x v="4093"/>
    <n v="3.2"/>
    <x v="8"/>
    <n v="30.222285714285714"/>
    <n v="11.85187675070028"/>
  </r>
  <r>
    <x v="0"/>
    <x v="760"/>
    <x v="0"/>
    <x v="8"/>
    <x v="8"/>
    <x v="2"/>
    <x v="1"/>
    <x v="0"/>
    <n v="7.9698503000000004E-2"/>
    <n v="16.5"/>
    <n v="16.5"/>
    <x v="3452"/>
    <n v="3.2"/>
    <x v="8"/>
    <n v="14.376171428571428"/>
    <n v="6.0989818181818185"/>
  </r>
  <r>
    <x v="1"/>
    <x v="985"/>
    <x v="10"/>
    <x v="6"/>
    <x v="6"/>
    <x v="1"/>
    <x v="0"/>
    <x v="2"/>
    <n v="0.138171603"/>
    <n v="10.8"/>
    <n v="10.8"/>
    <x v="4094"/>
    <n v="3.2"/>
    <x v="6"/>
    <n v="14.726953846153846"/>
    <n v="17.726888888888887"/>
  </r>
  <r>
    <x v="1"/>
    <x v="986"/>
    <x v="10"/>
    <x v="6"/>
    <x v="6"/>
    <x v="1"/>
    <x v="0"/>
    <x v="2"/>
    <n v="5.8168807000000003E-2"/>
    <n v="17.75"/>
    <n v="17.75"/>
    <x v="4095"/>
    <n v="3.2"/>
    <x v="6"/>
    <n v="19.198076923076922"/>
    <n v="14.060563380281689"/>
  </r>
  <r>
    <x v="1"/>
    <x v="492"/>
    <x v="5"/>
    <x v="6"/>
    <x v="6"/>
    <x v="1"/>
    <x v="2"/>
    <x v="2"/>
    <n v="6.9112952000000005E-2"/>
    <n v="19.600000000000001"/>
    <n v="19.600000000000001"/>
    <x v="4096"/>
    <n v="3.2"/>
    <x v="6"/>
    <n v="6.9347230769230768"/>
    <n v="4.5995612244897952"/>
  </r>
  <r>
    <x v="1"/>
    <x v="369"/>
    <x v="6"/>
    <x v="6"/>
    <x v="6"/>
    <x v="1"/>
    <x v="2"/>
    <x v="2"/>
    <n v="0.167316771"/>
    <n v="7.2350000000000003"/>
    <n v="7.2350000000000003"/>
    <x v="4097"/>
    <n v="3.2"/>
    <x v="6"/>
    <n v="15.195784615384614"/>
    <n v="27.304105044920522"/>
  </r>
  <r>
    <x v="0"/>
    <x v="1168"/>
    <x v="0"/>
    <x v="6"/>
    <x v="6"/>
    <x v="1"/>
    <x v="2"/>
    <x v="2"/>
    <n v="9.0129200000000007E-2"/>
    <n v="5.7850000000000001"/>
    <n v="5.7850000000000001"/>
    <x v="4098"/>
    <n v="3.2"/>
    <x v="6"/>
    <n v="6.9142769230769225"/>
    <n v="15.537700950734658"/>
  </r>
  <r>
    <x v="1"/>
    <x v="162"/>
    <x v="4"/>
    <x v="3"/>
    <x v="3"/>
    <x v="1"/>
    <x v="2"/>
    <x v="0"/>
    <n v="4.1831008000000003E-2"/>
    <n v="10.8"/>
    <n v="10.8"/>
    <x v="631"/>
    <n v="3.2"/>
    <x v="3"/>
    <n v="18.662140000000001"/>
    <n v="17.279759259259258"/>
  </r>
  <r>
    <x v="1"/>
    <x v="581"/>
    <x v="10"/>
    <x v="3"/>
    <x v="3"/>
    <x v="1"/>
    <x v="2"/>
    <x v="0"/>
    <n v="0.132560174"/>
    <n v="11.85"/>
    <n v="11.85"/>
    <x v="2222"/>
    <n v="3.2"/>
    <x v="3"/>
    <n v="9.7272599999999994"/>
    <n v="8.2086582278481011"/>
  </r>
  <r>
    <x v="1"/>
    <x v="668"/>
    <x v="4"/>
    <x v="3"/>
    <x v="3"/>
    <x v="1"/>
    <x v="2"/>
    <x v="0"/>
    <n v="7.1312063999999994E-2"/>
    <n v="15"/>
    <n v="15"/>
    <x v="2751"/>
    <n v="3.2"/>
    <x v="3"/>
    <n v="12.57362"/>
    <n v="8.3824133333333339"/>
  </r>
  <r>
    <x v="0"/>
    <x v="1441"/>
    <x v="7"/>
    <x v="3"/>
    <x v="3"/>
    <x v="1"/>
    <x v="2"/>
    <x v="0"/>
    <n v="4.8486801000000003E-2"/>
    <n v="5.4649999999999999"/>
    <n v="5.4649999999999999"/>
    <x v="3021"/>
    <n v="3.2"/>
    <x v="3"/>
    <n v="13.126259999999998"/>
    <n v="24.018774016468434"/>
  </r>
  <r>
    <x v="1"/>
    <x v="826"/>
    <x v="10"/>
    <x v="3"/>
    <x v="3"/>
    <x v="1"/>
    <x v="2"/>
    <x v="0"/>
    <n v="0.102426197"/>
    <n v="13.35"/>
    <n v="13.35"/>
    <x v="1217"/>
    <n v="3.2"/>
    <x v="3"/>
    <n v="23.06352"/>
    <n v="17.276044943820224"/>
  </r>
  <r>
    <x v="1"/>
    <x v="732"/>
    <x v="5"/>
    <x v="1"/>
    <x v="1"/>
    <x v="1"/>
    <x v="0"/>
    <x v="1"/>
    <n v="0"/>
    <n v="12.15"/>
    <n v="12.15"/>
    <x v="4099"/>
    <n v="3.9"/>
    <x v="1"/>
    <n v="59.2575"/>
    <n v="9.7543209876543209"/>
  </r>
  <r>
    <x v="0"/>
    <x v="1227"/>
    <x v="0"/>
    <x v="1"/>
    <x v="1"/>
    <x v="1"/>
    <x v="0"/>
    <x v="1"/>
    <n v="4.5165796000000001E-2"/>
    <n v="10.195"/>
    <n v="10.195"/>
    <x v="4100"/>
    <n v="4"/>
    <x v="1"/>
    <n v="59.240400000000001"/>
    <n v="11.621461500735654"/>
  </r>
  <r>
    <x v="0"/>
    <x v="722"/>
    <x v="6"/>
    <x v="1"/>
    <x v="1"/>
    <x v="1"/>
    <x v="0"/>
    <x v="1"/>
    <n v="4.7449835000000003E-2"/>
    <n v="17.600000000000001"/>
    <n v="17.600000000000001"/>
    <x v="4101"/>
    <n v="4.3"/>
    <x v="1"/>
    <n v="59.089100000000002"/>
    <n v="6.7146704545454545"/>
  </r>
  <r>
    <x v="1"/>
    <x v="1012"/>
    <x v="7"/>
    <x v="7"/>
    <x v="7"/>
    <x v="1"/>
    <x v="0"/>
    <x v="3"/>
    <n v="8.499464E-3"/>
    <m/>
    <n v="18"/>
    <x v="4102"/>
    <n v="3.2"/>
    <x v="7"/>
    <n v="13.5603"/>
    <n v="4.5201000000000002"/>
  </r>
  <r>
    <x v="1"/>
    <x v="1371"/>
    <x v="13"/>
    <x v="7"/>
    <x v="7"/>
    <x v="1"/>
    <x v="0"/>
    <x v="3"/>
    <n v="0.14571827000000001"/>
    <m/>
    <n v="17.850000000000001"/>
    <x v="4103"/>
    <n v="3.2"/>
    <x v="7"/>
    <n v="15.723933333333333"/>
    <n v="5.2853557422969182"/>
  </r>
  <r>
    <x v="1"/>
    <x v="332"/>
    <x v="0"/>
    <x v="7"/>
    <x v="7"/>
    <x v="1"/>
    <x v="0"/>
    <x v="3"/>
    <n v="0"/>
    <m/>
    <n v="16.75"/>
    <x v="4104"/>
    <n v="3.2"/>
    <x v="7"/>
    <n v="42.633133333333333"/>
    <n v="15.271570149253732"/>
  </r>
  <r>
    <x v="0"/>
    <x v="1303"/>
    <x v="7"/>
    <x v="7"/>
    <x v="7"/>
    <x v="1"/>
    <x v="0"/>
    <x v="3"/>
    <n v="6.7175915000000003E-2"/>
    <m/>
    <n v="17.75"/>
    <x v="4105"/>
    <n v="3.2"/>
    <x v="7"/>
    <n v="31.187333333333331"/>
    <n v="10.542197183098592"/>
  </r>
  <r>
    <x v="0"/>
    <x v="204"/>
    <x v="10"/>
    <x v="7"/>
    <x v="7"/>
    <x v="1"/>
    <x v="0"/>
    <x v="3"/>
    <n v="6.2920180000000006E-2"/>
    <m/>
    <n v="11.35"/>
    <x v="210"/>
    <n v="3.2"/>
    <x v="7"/>
    <n v="14.830933333333334"/>
    <n v="7.840140969162996"/>
  </r>
  <r>
    <x v="0"/>
    <x v="584"/>
    <x v="8"/>
    <x v="7"/>
    <x v="7"/>
    <x v="1"/>
    <x v="0"/>
    <x v="3"/>
    <n v="2.3417004000000002E-2"/>
    <m/>
    <n v="12.8"/>
    <x v="2782"/>
    <n v="3.2"/>
    <x v="7"/>
    <n v="37.306733333333334"/>
    <n v="17.487531249999996"/>
  </r>
  <r>
    <x v="0"/>
    <x v="686"/>
    <x v="6"/>
    <x v="7"/>
    <x v="7"/>
    <x v="1"/>
    <x v="0"/>
    <x v="3"/>
    <n v="7.8024650000000001E-2"/>
    <m/>
    <n v="8.51"/>
    <x v="2711"/>
    <n v="3.2"/>
    <x v="7"/>
    <n v="28.573700000000002"/>
    <n v="20.14596944770858"/>
  </r>
  <r>
    <x v="0"/>
    <x v="1003"/>
    <x v="2"/>
    <x v="3"/>
    <x v="3"/>
    <x v="1"/>
    <x v="2"/>
    <x v="0"/>
    <n v="6.0376776E-2"/>
    <n v="14"/>
    <n v="14"/>
    <x v="4106"/>
    <n v="3.1"/>
    <x v="3"/>
    <n v="15.45656"/>
    <n v="11.0404"/>
  </r>
  <r>
    <x v="1"/>
    <x v="474"/>
    <x v="10"/>
    <x v="7"/>
    <x v="9"/>
    <x v="0"/>
    <x v="1"/>
    <x v="2"/>
    <n v="6.1393095000000002E-2"/>
    <m/>
    <n v="17.25"/>
    <x v="2930"/>
    <n v="3.1"/>
    <x v="7"/>
    <n v="15.302"/>
    <n v="5.3224347826086955"/>
  </r>
  <r>
    <x v="1"/>
    <x v="171"/>
    <x v="3"/>
    <x v="2"/>
    <x v="2"/>
    <x v="0"/>
    <x v="1"/>
    <x v="0"/>
    <n v="4.4004675E-2"/>
    <n v="5"/>
    <n v="5"/>
    <x v="2162"/>
    <n v="3.1"/>
    <x v="2"/>
    <n v="23.606625000000001"/>
    <n v="37.770600000000002"/>
  </r>
  <r>
    <x v="0"/>
    <x v="1241"/>
    <x v="6"/>
    <x v="3"/>
    <x v="3"/>
    <x v="1"/>
    <x v="2"/>
    <x v="0"/>
    <n v="2.0989132000000001E-2"/>
    <n v="9.2850000000000001"/>
    <n v="9.2850000000000001"/>
    <x v="4107"/>
    <n v="3.1"/>
    <x v="3"/>
    <n v="15.865780000000001"/>
    <n v="17.08753904146473"/>
  </r>
  <r>
    <x v="0"/>
    <x v="1047"/>
    <x v="2"/>
    <x v="0"/>
    <x v="0"/>
    <x v="0"/>
    <x v="0"/>
    <x v="0"/>
    <n v="8.2529703999999995E-2"/>
    <n v="8.18"/>
    <n v="8.18"/>
    <x v="4023"/>
    <n v="3.1"/>
    <x v="0"/>
    <n v="4.7465666666666664"/>
    <n v="6.963178484107579"/>
  </r>
  <r>
    <x v="1"/>
    <x v="1264"/>
    <x v="1"/>
    <x v="0"/>
    <x v="0"/>
    <x v="0"/>
    <x v="0"/>
    <x v="0"/>
    <n v="0.14186243500000001"/>
    <n v="18.850000000000001"/>
    <n v="18.850000000000001"/>
    <x v="4108"/>
    <n v="3.1"/>
    <x v="0"/>
    <n v="14.251100000000001"/>
    <n v="9.0723183023872682"/>
  </r>
  <r>
    <x v="1"/>
    <x v="864"/>
    <x v="0"/>
    <x v="0"/>
    <x v="0"/>
    <x v="0"/>
    <x v="0"/>
    <x v="0"/>
    <n v="1.2467648E-2"/>
    <n v="19.75"/>
    <n v="19.75"/>
    <x v="317"/>
    <n v="3.1"/>
    <x v="0"/>
    <n v="15.682266666666665"/>
    <n v="9.5284658227848098"/>
  </r>
  <r>
    <x v="1"/>
    <x v="96"/>
    <x v="4"/>
    <x v="0"/>
    <x v="0"/>
    <x v="0"/>
    <x v="0"/>
    <x v="0"/>
    <n v="0.125964559"/>
    <n v="5.6150000000000002"/>
    <n v="5.6150000000000002"/>
    <x v="4109"/>
    <n v="3.1"/>
    <x v="0"/>
    <n v="10.39775"/>
    <n v="22.221371326803204"/>
  </r>
  <r>
    <x v="1"/>
    <x v="634"/>
    <x v="4"/>
    <x v="0"/>
    <x v="0"/>
    <x v="0"/>
    <x v="0"/>
    <x v="0"/>
    <n v="3.2637372999999997E-2"/>
    <n v="16.75"/>
    <n v="16.75"/>
    <x v="1764"/>
    <n v="3.1"/>
    <x v="0"/>
    <n v="15.968016666666665"/>
    <n v="11.439773134328357"/>
  </r>
  <r>
    <x v="1"/>
    <x v="1256"/>
    <x v="5"/>
    <x v="0"/>
    <x v="0"/>
    <x v="0"/>
    <x v="0"/>
    <x v="0"/>
    <n v="2.9117482E-2"/>
    <n v="7.7249999999999996"/>
    <n v="7.7249999999999996"/>
    <x v="3201"/>
    <n v="3.1"/>
    <x v="0"/>
    <n v="10.253449999999999"/>
    <n v="15.92768932038835"/>
  </r>
  <r>
    <x v="1"/>
    <x v="366"/>
    <x v="5"/>
    <x v="0"/>
    <x v="0"/>
    <x v="0"/>
    <x v="0"/>
    <x v="0"/>
    <n v="1.9536980999999998E-2"/>
    <n v="9"/>
    <n v="9"/>
    <x v="4110"/>
    <n v="3.1"/>
    <x v="0"/>
    <n v="14.170616666666668"/>
    <n v="18.894155555555557"/>
  </r>
  <r>
    <x v="1"/>
    <x v="585"/>
    <x v="9"/>
    <x v="0"/>
    <x v="0"/>
    <x v="0"/>
    <x v="0"/>
    <x v="0"/>
    <n v="6.770252E-3"/>
    <n v="12.15"/>
    <n v="12.15"/>
    <x v="4111"/>
    <n v="3.1"/>
    <x v="0"/>
    <n v="10.37275"/>
    <n v="10.24469135802469"/>
  </r>
  <r>
    <x v="0"/>
    <x v="203"/>
    <x v="1"/>
    <x v="0"/>
    <x v="0"/>
    <x v="0"/>
    <x v="0"/>
    <x v="0"/>
    <n v="1.2030747E-2"/>
    <n v="17.2"/>
    <n v="17.2"/>
    <x v="4112"/>
    <n v="3.1"/>
    <x v="0"/>
    <n v="13.884866666666667"/>
    <n v="9.6871162790697678"/>
  </r>
  <r>
    <x v="0"/>
    <x v="685"/>
    <x v="0"/>
    <x v="0"/>
    <x v="0"/>
    <x v="0"/>
    <x v="0"/>
    <x v="0"/>
    <n v="0.106492562"/>
    <n v="12.3"/>
    <n v="12.3"/>
    <x v="4113"/>
    <n v="3.1"/>
    <x v="0"/>
    <n v="14.694966666666666"/>
    <n v="14.336552845528454"/>
  </r>
  <r>
    <x v="0"/>
    <x v="1171"/>
    <x v="6"/>
    <x v="0"/>
    <x v="0"/>
    <x v="0"/>
    <x v="0"/>
    <x v="0"/>
    <n v="3.9282839999999999E-2"/>
    <n v="17.600000000000001"/>
    <n v="17.600000000000001"/>
    <x v="4114"/>
    <n v="3.1"/>
    <x v="0"/>
    <n v="7.8867500000000001"/>
    <n v="5.3773295454545451"/>
  </r>
  <r>
    <x v="1"/>
    <x v="636"/>
    <x v="5"/>
    <x v="7"/>
    <x v="9"/>
    <x v="0"/>
    <x v="1"/>
    <x v="2"/>
    <n v="5.7969482000000003E-2"/>
    <m/>
    <n v="11.1"/>
    <x v="4115"/>
    <n v="3.1"/>
    <x v="7"/>
    <n v="19.885400000000001"/>
    <n v="10.748864864864865"/>
  </r>
  <r>
    <x v="1"/>
    <x v="1107"/>
    <x v="6"/>
    <x v="7"/>
    <x v="9"/>
    <x v="0"/>
    <x v="1"/>
    <x v="2"/>
    <n v="0.18803837200000001"/>
    <m/>
    <n v="10.195"/>
    <x v="4116"/>
    <n v="3.1"/>
    <x v="7"/>
    <n v="24.401266666666668"/>
    <n v="14.360725846002943"/>
  </r>
  <r>
    <x v="1"/>
    <x v="1503"/>
    <x v="7"/>
    <x v="2"/>
    <x v="2"/>
    <x v="0"/>
    <x v="1"/>
    <x v="0"/>
    <n v="3.1403440999999997E-2"/>
    <n v="8.1950000000000003"/>
    <n v="8.1950000000000003"/>
    <x v="2652"/>
    <n v="3.1"/>
    <x v="2"/>
    <n v="11.730775"/>
    <n v="11.451641244661378"/>
  </r>
  <r>
    <x v="0"/>
    <x v="1045"/>
    <x v="7"/>
    <x v="2"/>
    <x v="2"/>
    <x v="0"/>
    <x v="1"/>
    <x v="0"/>
    <n v="7.9327366999999996E-2"/>
    <n v="6.1349999999999998"/>
    <n v="6.1349999999999998"/>
    <x v="1077"/>
    <n v="3.1"/>
    <x v="2"/>
    <n v="19.104575000000001"/>
    <n v="24.912241238793808"/>
  </r>
  <r>
    <x v="0"/>
    <x v="507"/>
    <x v="0"/>
    <x v="2"/>
    <x v="2"/>
    <x v="0"/>
    <x v="1"/>
    <x v="0"/>
    <n v="2.5872152999999998E-2"/>
    <n v="19.100000000000001"/>
    <n v="19.100000000000001"/>
    <x v="4117"/>
    <n v="3.1"/>
    <x v="2"/>
    <n v="18.217725000000002"/>
    <n v="7.6304607329842931"/>
  </r>
  <r>
    <x v="1"/>
    <x v="1283"/>
    <x v="10"/>
    <x v="4"/>
    <x v="4"/>
    <x v="2"/>
    <x v="0"/>
    <x v="0"/>
    <n v="7.4778547000000001E-2"/>
    <n v="20.100000000000001"/>
    <n v="20.100000000000001"/>
    <x v="1337"/>
    <n v="3.1"/>
    <x v="4"/>
    <n v="12.302533333333335"/>
    <n v="5.5085970149253729"/>
  </r>
  <r>
    <x v="1"/>
    <x v="984"/>
    <x v="13"/>
    <x v="4"/>
    <x v="4"/>
    <x v="2"/>
    <x v="0"/>
    <x v="0"/>
    <n v="4.6469277000000003E-2"/>
    <n v="15"/>
    <n v="15"/>
    <x v="2088"/>
    <n v="3.1"/>
    <x v="4"/>
    <n v="13.760155555555555"/>
    <n v="8.2560933333333324"/>
  </r>
  <r>
    <x v="1"/>
    <x v="424"/>
    <x v="5"/>
    <x v="5"/>
    <x v="5"/>
    <x v="2"/>
    <x v="1"/>
    <x v="0"/>
    <n v="2.7430696000000001E-2"/>
    <n v="10.5"/>
    <n v="10.5"/>
    <x v="4118"/>
    <n v="3.1"/>
    <x v="5"/>
    <n v="42.777650000000001"/>
    <n v="16.29624761904762"/>
  </r>
  <r>
    <x v="1"/>
    <x v="1162"/>
    <x v="8"/>
    <x v="5"/>
    <x v="5"/>
    <x v="2"/>
    <x v="2"/>
    <x v="0"/>
    <n v="2.7217468000000002E-2"/>
    <n v="10.1"/>
    <n v="10.1"/>
    <x v="4119"/>
    <n v="3.1"/>
    <x v="5"/>
    <n v="19.016749999999998"/>
    <n v="7.5313861386138612"/>
  </r>
  <r>
    <x v="0"/>
    <x v="206"/>
    <x v="2"/>
    <x v="5"/>
    <x v="5"/>
    <x v="2"/>
    <x v="2"/>
    <x v="0"/>
    <n v="5.4763517999999997E-2"/>
    <n v="20.100000000000001"/>
    <n v="20.100000000000001"/>
    <x v="4120"/>
    <n v="3.1"/>
    <x v="5"/>
    <n v="37.73415"/>
    <n v="7.5092835820895516"/>
  </r>
  <r>
    <x v="0"/>
    <x v="1329"/>
    <x v="0"/>
    <x v="5"/>
    <x v="5"/>
    <x v="2"/>
    <x v="0"/>
    <x v="0"/>
    <n v="1.2273747E-2"/>
    <n v="18.2"/>
    <n v="18.2"/>
    <x v="4121"/>
    <n v="3.1"/>
    <x v="5"/>
    <n v="15.022600000000001"/>
    <n v="3.3016703296703298"/>
  </r>
  <r>
    <x v="0"/>
    <x v="578"/>
    <x v="1"/>
    <x v="4"/>
    <x v="4"/>
    <x v="2"/>
    <x v="0"/>
    <x v="0"/>
    <n v="5.0603130000000003E-2"/>
    <n v="9"/>
    <n v="9"/>
    <x v="698"/>
    <n v="3.1"/>
    <x v="4"/>
    <n v="16.766933333333334"/>
    <n v="16.766933333333334"/>
  </r>
  <r>
    <x v="1"/>
    <x v="358"/>
    <x v="2"/>
    <x v="8"/>
    <x v="8"/>
    <x v="2"/>
    <x v="1"/>
    <x v="0"/>
    <n v="0"/>
    <n v="5.9850000000000003"/>
    <n v="5.9850000000000003"/>
    <x v="1634"/>
    <n v="3.1"/>
    <x v="8"/>
    <n v="17.895399999999999"/>
    <n v="20.930292397660818"/>
  </r>
  <r>
    <x v="1"/>
    <x v="1018"/>
    <x v="12"/>
    <x v="8"/>
    <x v="8"/>
    <x v="2"/>
    <x v="1"/>
    <x v="0"/>
    <n v="4.3777415E-2"/>
    <n v="9.3000000000000007"/>
    <n v="9.3000000000000007"/>
    <x v="4122"/>
    <n v="3.1"/>
    <x v="8"/>
    <n v="27.569228571428571"/>
    <n v="20.751032258064516"/>
  </r>
  <r>
    <x v="1"/>
    <x v="484"/>
    <x v="4"/>
    <x v="8"/>
    <x v="8"/>
    <x v="2"/>
    <x v="1"/>
    <x v="0"/>
    <n v="3.4467286E-2"/>
    <n v="5.51"/>
    <n v="5.51"/>
    <x v="4123"/>
    <n v="3.1"/>
    <x v="8"/>
    <n v="13.824657142857143"/>
    <n v="17.563085299455537"/>
  </r>
  <r>
    <x v="1"/>
    <x v="48"/>
    <x v="5"/>
    <x v="8"/>
    <x v="8"/>
    <x v="2"/>
    <x v="1"/>
    <x v="0"/>
    <n v="1.1285795E-2"/>
    <n v="10.5"/>
    <n v="10.5"/>
    <x v="4124"/>
    <n v="3.1"/>
    <x v="8"/>
    <n v="33.689257142857144"/>
    <n v="22.459504761904764"/>
  </r>
  <r>
    <x v="0"/>
    <x v="441"/>
    <x v="15"/>
    <x v="8"/>
    <x v="8"/>
    <x v="2"/>
    <x v="1"/>
    <x v="0"/>
    <n v="5.4618572999999997E-2"/>
    <n v="16.7"/>
    <n v="16.7"/>
    <x v="4125"/>
    <n v="3.1"/>
    <x v="8"/>
    <n v="9.3595428571428574"/>
    <n v="3.923161676646707"/>
  </r>
  <r>
    <x v="1"/>
    <x v="1529"/>
    <x v="1"/>
    <x v="6"/>
    <x v="6"/>
    <x v="1"/>
    <x v="0"/>
    <x v="2"/>
    <n v="0.21153938899999999"/>
    <n v="10.195"/>
    <n v="10.195"/>
    <x v="4126"/>
    <n v="3.1"/>
    <x v="6"/>
    <n v="8.5375846153846151"/>
    <n v="10.886571848945561"/>
  </r>
  <r>
    <x v="0"/>
    <x v="109"/>
    <x v="1"/>
    <x v="6"/>
    <x v="6"/>
    <x v="1"/>
    <x v="2"/>
    <x v="2"/>
    <n v="1.3711274000000001E-2"/>
    <n v="16.75"/>
    <n v="16.75"/>
    <x v="4127"/>
    <n v="3.1"/>
    <x v="6"/>
    <n v="7.712876923076923"/>
    <n v="5.986113432835821"/>
  </r>
  <r>
    <x v="1"/>
    <x v="926"/>
    <x v="5"/>
    <x v="3"/>
    <x v="3"/>
    <x v="1"/>
    <x v="2"/>
    <x v="0"/>
    <n v="2.5947095E-2"/>
    <n v="19.850000000000001"/>
    <n v="19.850000000000001"/>
    <x v="4128"/>
    <n v="3.1"/>
    <x v="3"/>
    <n v="4.6937600000000002"/>
    <n v="2.3646146095717886"/>
  </r>
  <r>
    <x v="1"/>
    <x v="520"/>
    <x v="8"/>
    <x v="1"/>
    <x v="1"/>
    <x v="1"/>
    <x v="0"/>
    <x v="1"/>
    <n v="1.4482277999999999E-2"/>
    <n v="7.26"/>
    <n v="7.26"/>
    <x v="3551"/>
    <n v="3.7"/>
    <x v="1"/>
    <n v="59.057499999999997"/>
    <n v="16.269283746556475"/>
  </r>
  <r>
    <x v="0"/>
    <x v="1402"/>
    <x v="1"/>
    <x v="1"/>
    <x v="1"/>
    <x v="1"/>
    <x v="0"/>
    <x v="1"/>
    <n v="2.8837828999999999E-2"/>
    <n v="9.8949999999999996"/>
    <n v="9.8949999999999996"/>
    <x v="4129"/>
    <n v="4"/>
    <x v="1"/>
    <n v="58.924599999999998"/>
    <n v="11.909974734714503"/>
  </r>
  <r>
    <x v="0"/>
    <x v="1259"/>
    <x v="0"/>
    <x v="1"/>
    <x v="1"/>
    <x v="1"/>
    <x v="0"/>
    <x v="1"/>
    <n v="0"/>
    <n v="7.72"/>
    <n v="7.72"/>
    <x v="1860"/>
    <n v="4.3"/>
    <x v="1"/>
    <n v="58.8733"/>
    <n v="15.252150259067358"/>
  </r>
  <r>
    <x v="0"/>
    <x v="1515"/>
    <x v="2"/>
    <x v="1"/>
    <x v="1"/>
    <x v="1"/>
    <x v="0"/>
    <x v="1"/>
    <n v="0.122015744"/>
    <n v="20.7"/>
    <n v="20.7"/>
    <x v="1860"/>
    <n v="4"/>
    <x v="1"/>
    <n v="58.8733"/>
    <n v="5.6882415458937201"/>
  </r>
  <r>
    <x v="1"/>
    <x v="50"/>
    <x v="1"/>
    <x v="1"/>
    <x v="1"/>
    <x v="1"/>
    <x v="0"/>
    <x v="1"/>
    <n v="2.4262771999999998E-2"/>
    <n v="10.1"/>
    <n v="10.1"/>
    <x v="3924"/>
    <n v="2"/>
    <x v="1"/>
    <n v="58.807499999999997"/>
    <n v="11.645049504950494"/>
  </r>
  <r>
    <x v="1"/>
    <x v="256"/>
    <x v="6"/>
    <x v="1"/>
    <x v="1"/>
    <x v="1"/>
    <x v="0"/>
    <x v="1"/>
    <n v="5.4277131999999999E-2"/>
    <n v="20.350000000000001"/>
    <n v="20.350000000000001"/>
    <x v="4130"/>
    <n v="3.7"/>
    <x v="1"/>
    <n v="58.673299999999998"/>
    <n v="5.7664176904176898"/>
  </r>
  <r>
    <x v="0"/>
    <x v="1109"/>
    <x v="1"/>
    <x v="1"/>
    <x v="1"/>
    <x v="1"/>
    <x v="0"/>
    <x v="1"/>
    <n v="0.17097715499999999"/>
    <n v="11.8"/>
    <n v="11.8"/>
    <x v="3965"/>
    <n v="4.0999999999999996"/>
    <x v="1"/>
    <n v="58.541699999999999"/>
    <n v="9.922322033898304"/>
  </r>
  <r>
    <x v="0"/>
    <x v="1226"/>
    <x v="0"/>
    <x v="1"/>
    <x v="1"/>
    <x v="1"/>
    <x v="0"/>
    <x v="1"/>
    <n v="6.4077170000000003E-2"/>
    <n v="9.8000000000000007"/>
    <n v="9.8000000000000007"/>
    <x v="4131"/>
    <n v="5"/>
    <x v="1"/>
    <n v="58.374600000000001"/>
    <n v="11.913183673469387"/>
  </r>
  <r>
    <x v="1"/>
    <x v="1058"/>
    <x v="10"/>
    <x v="7"/>
    <x v="7"/>
    <x v="1"/>
    <x v="0"/>
    <x v="3"/>
    <n v="8.6752988000000003E-2"/>
    <m/>
    <n v="16.25"/>
    <x v="4132"/>
    <n v="3.1"/>
    <x v="7"/>
    <n v="16.356833333333334"/>
    <n v="6.0394461538461544"/>
  </r>
  <r>
    <x v="1"/>
    <x v="254"/>
    <x v="6"/>
    <x v="7"/>
    <x v="7"/>
    <x v="1"/>
    <x v="0"/>
    <x v="3"/>
    <n v="3.9300964000000001E-2"/>
    <m/>
    <n v="8.3949999999999996"/>
    <x v="4133"/>
    <n v="3.1"/>
    <x v="7"/>
    <n v="16.584033333333334"/>
    <n v="11.852793329362717"/>
  </r>
  <r>
    <x v="0"/>
    <x v="1395"/>
    <x v="1"/>
    <x v="7"/>
    <x v="7"/>
    <x v="1"/>
    <x v="0"/>
    <x v="3"/>
    <n v="2.748331E-2"/>
    <m/>
    <n v="15.7"/>
    <x v="855"/>
    <n v="3.1"/>
    <x v="7"/>
    <n v="28.229833333333332"/>
    <n v="10.788471337579617"/>
  </r>
  <r>
    <x v="0"/>
    <x v="761"/>
    <x v="0"/>
    <x v="7"/>
    <x v="7"/>
    <x v="1"/>
    <x v="0"/>
    <x v="3"/>
    <n v="2.9510313E-2"/>
    <m/>
    <n v="17.75"/>
    <x v="4134"/>
    <n v="3.1"/>
    <x v="7"/>
    <n v="23.663966666666667"/>
    <n v="7.9990873239436624"/>
  </r>
  <r>
    <x v="0"/>
    <x v="408"/>
    <x v="8"/>
    <x v="7"/>
    <x v="7"/>
    <x v="1"/>
    <x v="0"/>
    <x v="3"/>
    <n v="3.3276066E-2"/>
    <m/>
    <n v="9.3000000000000007"/>
    <x v="4135"/>
    <n v="3.1"/>
    <x v="7"/>
    <n v="25.638566666666666"/>
    <n v="16.54101075268817"/>
  </r>
  <r>
    <x v="0"/>
    <x v="918"/>
    <x v="6"/>
    <x v="7"/>
    <x v="7"/>
    <x v="1"/>
    <x v="0"/>
    <x v="3"/>
    <n v="3.0143704E-2"/>
    <m/>
    <n v="9.6950000000000003"/>
    <x v="1450"/>
    <n v="3.1"/>
    <x v="7"/>
    <n v="37.001899999999999"/>
    <n v="22.899577101598762"/>
  </r>
  <r>
    <x v="0"/>
    <x v="1361"/>
    <x v="10"/>
    <x v="7"/>
    <x v="9"/>
    <x v="0"/>
    <x v="1"/>
    <x v="2"/>
    <n v="0.25539489599999998"/>
    <m/>
    <n v="10.195"/>
    <x v="4136"/>
    <n v="3"/>
    <x v="7"/>
    <n v="32.813233333333336"/>
    <n v="19.311368317802845"/>
  </r>
  <r>
    <x v="0"/>
    <x v="1073"/>
    <x v="2"/>
    <x v="2"/>
    <x v="2"/>
    <x v="0"/>
    <x v="1"/>
    <x v="0"/>
    <n v="2.4205661E-2"/>
    <n v="8.39"/>
    <n v="8.39"/>
    <x v="4137"/>
    <n v="3"/>
    <x v="2"/>
    <n v="14.2522"/>
    <n v="13.589702026221692"/>
  </r>
  <r>
    <x v="0"/>
    <x v="1182"/>
    <x v="1"/>
    <x v="8"/>
    <x v="8"/>
    <x v="2"/>
    <x v="1"/>
    <x v="0"/>
    <n v="4.0197931999999999E-2"/>
    <n v="8.6"/>
    <n v="8.6"/>
    <x v="2231"/>
    <n v="3"/>
    <x v="8"/>
    <n v="27.164714285714286"/>
    <n v="22.110813953488371"/>
  </r>
  <r>
    <x v="1"/>
    <x v="576"/>
    <x v="0"/>
    <x v="5"/>
    <x v="5"/>
    <x v="2"/>
    <x v="1"/>
    <x v="0"/>
    <n v="0.122918852"/>
    <n v="16.600000000000001"/>
    <n v="16.600000000000001"/>
    <x v="730"/>
    <n v="3"/>
    <x v="5"/>
    <n v="43.268450000000001"/>
    <n v="10.426132530120482"/>
  </r>
  <r>
    <x v="1"/>
    <x v="51"/>
    <x v="10"/>
    <x v="7"/>
    <x v="9"/>
    <x v="0"/>
    <x v="1"/>
    <x v="2"/>
    <n v="4.9754975E-2"/>
    <m/>
    <n v="8.93"/>
    <x v="4138"/>
    <n v="3"/>
    <x v="7"/>
    <n v="25.355666666666664"/>
    <n v="17.036282194848823"/>
  </r>
  <r>
    <x v="1"/>
    <x v="112"/>
    <x v="1"/>
    <x v="1"/>
    <x v="1"/>
    <x v="1"/>
    <x v="0"/>
    <x v="1"/>
    <n v="1.0480751E-2"/>
    <n v="6.4249999999999998"/>
    <n v="6.4249999999999998"/>
    <x v="4139"/>
    <n v="4"/>
    <x v="1"/>
    <n v="58.290399999999998"/>
    <n v="18.144871595330738"/>
  </r>
  <r>
    <x v="1"/>
    <x v="258"/>
    <x v="3"/>
    <x v="4"/>
    <x v="4"/>
    <x v="2"/>
    <x v="1"/>
    <x v="0"/>
    <n v="0.15965759600000001"/>
    <n v="9.3949999999999996"/>
    <n v="9.3949999999999996"/>
    <x v="4140"/>
    <n v="3"/>
    <x v="4"/>
    <n v="24.99688888888889"/>
    <n v="23.945928685470996"/>
  </r>
  <r>
    <x v="1"/>
    <x v="665"/>
    <x v="2"/>
    <x v="4"/>
    <x v="4"/>
    <x v="2"/>
    <x v="1"/>
    <x v="0"/>
    <n v="3.6746478999999999E-2"/>
    <n v="13.15"/>
    <n v="13.15"/>
    <x v="2069"/>
    <n v="3"/>
    <x v="4"/>
    <n v="20.144177777777777"/>
    <n v="13.786889733840303"/>
  </r>
  <r>
    <x v="1"/>
    <x v="1351"/>
    <x v="10"/>
    <x v="7"/>
    <x v="9"/>
    <x v="0"/>
    <x v="1"/>
    <x v="2"/>
    <n v="0.13121031999999999"/>
    <m/>
    <n v="13.1"/>
    <x v="4141"/>
    <n v="3"/>
    <x v="7"/>
    <n v="12.339233333333333"/>
    <n v="5.6515572519083968"/>
  </r>
  <r>
    <x v="1"/>
    <x v="703"/>
    <x v="2"/>
    <x v="4"/>
    <x v="4"/>
    <x v="2"/>
    <x v="0"/>
    <x v="0"/>
    <n v="6.3900189999999996E-2"/>
    <n v="7.56"/>
    <n v="7.56"/>
    <x v="4142"/>
    <n v="3"/>
    <x v="4"/>
    <n v="17.473666666666666"/>
    <n v="20.801984126984127"/>
  </r>
  <r>
    <x v="1"/>
    <x v="778"/>
    <x v="6"/>
    <x v="7"/>
    <x v="7"/>
    <x v="1"/>
    <x v="0"/>
    <x v="3"/>
    <n v="4.5050673999999999E-2"/>
    <m/>
    <n v="9.3949999999999996"/>
    <x v="4143"/>
    <n v="3"/>
    <x v="7"/>
    <n v="14.154166666666667"/>
    <n v="9.039382650345928"/>
  </r>
  <r>
    <x v="1"/>
    <x v="253"/>
    <x v="5"/>
    <x v="5"/>
    <x v="5"/>
    <x v="2"/>
    <x v="0"/>
    <x v="0"/>
    <n v="3.4501404999999999E-2"/>
    <n v="18.75"/>
    <n v="18.75"/>
    <x v="4144"/>
    <n v="3"/>
    <x v="5"/>
    <n v="52.93045"/>
    <n v="11.291829333333334"/>
  </r>
  <r>
    <x v="0"/>
    <x v="1091"/>
    <x v="1"/>
    <x v="3"/>
    <x v="3"/>
    <x v="1"/>
    <x v="2"/>
    <x v="0"/>
    <n v="5.2685259999999998E-2"/>
    <n v="8.9749999999999996"/>
    <n v="8.9749999999999996"/>
    <x v="4145"/>
    <n v="3"/>
    <x v="3"/>
    <n v="8.3322400000000005"/>
    <n v="9.283832869080781"/>
  </r>
  <r>
    <x v="1"/>
    <x v="1532"/>
    <x v="8"/>
    <x v="0"/>
    <x v="0"/>
    <x v="0"/>
    <x v="0"/>
    <x v="0"/>
    <n v="9.8566831999999993E-2"/>
    <n v="10.8"/>
    <n v="10.8"/>
    <x v="4146"/>
    <n v="3"/>
    <x v="0"/>
    <n v="8.1920166666666656"/>
    <n v="9.10224074074074"/>
  </r>
  <r>
    <x v="1"/>
    <x v="734"/>
    <x v="9"/>
    <x v="3"/>
    <x v="3"/>
    <x v="1"/>
    <x v="2"/>
    <x v="0"/>
    <n v="1.5663185E-2"/>
    <n v="15.35"/>
    <n v="15.35"/>
    <x v="3581"/>
    <n v="3"/>
    <x v="3"/>
    <n v="14.3947"/>
    <n v="9.3776547231270371"/>
  </r>
  <r>
    <x v="0"/>
    <x v="1349"/>
    <x v="6"/>
    <x v="4"/>
    <x v="4"/>
    <x v="2"/>
    <x v="0"/>
    <x v="0"/>
    <n v="0"/>
    <n v="13.65"/>
    <n v="13.65"/>
    <x v="3547"/>
    <n v="3"/>
    <x v="4"/>
    <n v="6.2065333333333337"/>
    <n v="4.0922197802197804"/>
  </r>
  <r>
    <x v="1"/>
    <x v="666"/>
    <x v="12"/>
    <x v="8"/>
    <x v="8"/>
    <x v="2"/>
    <x v="1"/>
    <x v="0"/>
    <n v="7.1832909E-2"/>
    <n v="8.3650000000000002"/>
    <n v="8.3650000000000002"/>
    <x v="4147"/>
    <n v="3"/>
    <x v="8"/>
    <n v="5.1643714285714282"/>
    <n v="4.3216497310221156"/>
  </r>
  <r>
    <x v="1"/>
    <x v="128"/>
    <x v="6"/>
    <x v="7"/>
    <x v="7"/>
    <x v="1"/>
    <x v="0"/>
    <x v="3"/>
    <n v="7.6483450999999994E-2"/>
    <m/>
    <n v="18.600000000000001"/>
    <x v="4148"/>
    <n v="3"/>
    <x v="7"/>
    <n v="27.18726666666667"/>
    <n v="8.7700860215053762"/>
  </r>
  <r>
    <x v="1"/>
    <x v="296"/>
    <x v="2"/>
    <x v="1"/>
    <x v="1"/>
    <x v="1"/>
    <x v="0"/>
    <x v="1"/>
    <n v="0.12495901299999999"/>
    <n v="18"/>
    <n v="18"/>
    <x v="1146"/>
    <n v="4"/>
    <x v="1"/>
    <n v="58.2562"/>
    <n v="6.4729111111111113"/>
  </r>
  <r>
    <x v="1"/>
    <x v="1391"/>
    <x v="6"/>
    <x v="7"/>
    <x v="7"/>
    <x v="1"/>
    <x v="0"/>
    <x v="3"/>
    <n v="0.154627247"/>
    <m/>
    <n v="21.25"/>
    <x v="1287"/>
    <n v="3"/>
    <x v="7"/>
    <n v="29.606166666666667"/>
    <n v="8.3593882352941176"/>
  </r>
  <r>
    <x v="1"/>
    <x v="113"/>
    <x v="1"/>
    <x v="5"/>
    <x v="5"/>
    <x v="2"/>
    <x v="0"/>
    <x v="0"/>
    <n v="0.15226199900000001"/>
    <n v="7"/>
    <n v="7"/>
    <x v="1006"/>
    <n v="3"/>
    <x v="5"/>
    <n v="26.431999999999999"/>
    <n v="15.103999999999999"/>
  </r>
  <r>
    <x v="1"/>
    <x v="1191"/>
    <x v="6"/>
    <x v="1"/>
    <x v="1"/>
    <x v="1"/>
    <x v="0"/>
    <x v="1"/>
    <n v="0"/>
    <n v="12.3"/>
    <n v="12.3"/>
    <x v="3055"/>
    <n v="3"/>
    <x v="1"/>
    <n v="58.241700000000002"/>
    <n v="9.4701951219512193"/>
  </r>
  <r>
    <x v="1"/>
    <x v="1309"/>
    <x v="1"/>
    <x v="0"/>
    <x v="0"/>
    <x v="0"/>
    <x v="0"/>
    <x v="0"/>
    <n v="3.4940978999999997E-2"/>
    <n v="5.94"/>
    <n v="5.94"/>
    <x v="4149"/>
    <n v="3"/>
    <x v="0"/>
    <n v="14.777866666666666"/>
    <n v="29.854276094276091"/>
  </r>
  <r>
    <x v="1"/>
    <x v="91"/>
    <x v="10"/>
    <x v="0"/>
    <x v="0"/>
    <x v="0"/>
    <x v="0"/>
    <x v="0"/>
    <n v="0"/>
    <n v="13.8"/>
    <n v="13.8"/>
    <x v="1129"/>
    <n v="3"/>
    <x v="0"/>
    <n v="21.982366666666667"/>
    <n v="19.115101449275365"/>
  </r>
  <r>
    <x v="1"/>
    <x v="1530"/>
    <x v="10"/>
    <x v="0"/>
    <x v="0"/>
    <x v="0"/>
    <x v="0"/>
    <x v="0"/>
    <n v="6.528457E-2"/>
    <n v="16.100000000000001"/>
    <n v="16.100000000000001"/>
    <x v="4150"/>
    <n v="3"/>
    <x v="0"/>
    <n v="12.089666666666666"/>
    <n v="9.0109316770186325"/>
  </r>
  <r>
    <x v="1"/>
    <x v="1385"/>
    <x v="2"/>
    <x v="0"/>
    <x v="0"/>
    <x v="0"/>
    <x v="0"/>
    <x v="0"/>
    <n v="4.5928229000000001E-2"/>
    <n v="10"/>
    <n v="10"/>
    <x v="4151"/>
    <n v="3"/>
    <x v="0"/>
    <n v="11.509833333333333"/>
    <n v="13.8118"/>
  </r>
  <r>
    <x v="1"/>
    <x v="1246"/>
    <x v="2"/>
    <x v="0"/>
    <x v="0"/>
    <x v="0"/>
    <x v="0"/>
    <x v="0"/>
    <n v="1.404119E-2"/>
    <n v="15.35"/>
    <n v="15.35"/>
    <x v="695"/>
    <n v="3"/>
    <x v="0"/>
    <n v="3.2015833333333332"/>
    <n v="2.5028664495114006"/>
  </r>
  <r>
    <x v="1"/>
    <x v="1424"/>
    <x v="0"/>
    <x v="0"/>
    <x v="0"/>
    <x v="0"/>
    <x v="0"/>
    <x v="0"/>
    <n v="8.7805787999999996E-2"/>
    <n v="6.65"/>
    <n v="6.65"/>
    <x v="4152"/>
    <n v="3"/>
    <x v="0"/>
    <n v="10.563983333333333"/>
    <n v="19.062827067669172"/>
  </r>
  <r>
    <x v="1"/>
    <x v="93"/>
    <x v="0"/>
    <x v="0"/>
    <x v="0"/>
    <x v="0"/>
    <x v="0"/>
    <x v="0"/>
    <n v="8.1290366000000003E-2"/>
    <n v="7.02"/>
    <n v="7.02"/>
    <x v="1232"/>
    <n v="3"/>
    <x v="0"/>
    <n v="12.281116666666668"/>
    <n v="20.993361823361827"/>
  </r>
  <r>
    <x v="1"/>
    <x v="119"/>
    <x v="4"/>
    <x v="0"/>
    <x v="0"/>
    <x v="0"/>
    <x v="0"/>
    <x v="0"/>
    <n v="4.4978224999999997E-2"/>
    <n v="15"/>
    <n v="15"/>
    <x v="4153"/>
    <n v="3"/>
    <x v="0"/>
    <n v="11.740316666666667"/>
    <n v="9.3922533333333345"/>
  </r>
  <r>
    <x v="1"/>
    <x v="98"/>
    <x v="4"/>
    <x v="0"/>
    <x v="0"/>
    <x v="0"/>
    <x v="0"/>
    <x v="0"/>
    <n v="1.7746826E-2"/>
    <n v="19"/>
    <n v="19"/>
    <x v="1721"/>
    <n v="3"/>
    <x v="0"/>
    <n v="17.5687"/>
    <n v="11.096021052631579"/>
  </r>
  <r>
    <x v="1"/>
    <x v="815"/>
    <x v="8"/>
    <x v="0"/>
    <x v="0"/>
    <x v="0"/>
    <x v="0"/>
    <x v="0"/>
    <n v="6.9532900999999994E-2"/>
    <n v="12.65"/>
    <n v="12.65"/>
    <x v="4154"/>
    <n v="3"/>
    <x v="0"/>
    <n v="4.3193666666666664"/>
    <n v="4.0974229249011858"/>
  </r>
  <r>
    <x v="1"/>
    <x v="607"/>
    <x v="6"/>
    <x v="0"/>
    <x v="0"/>
    <x v="0"/>
    <x v="0"/>
    <x v="0"/>
    <n v="2.6830586E-2"/>
    <n v="7.31"/>
    <n v="7.31"/>
    <x v="4155"/>
    <n v="3"/>
    <x v="0"/>
    <n v="9.0047499999999996"/>
    <n v="14.782079343365254"/>
  </r>
  <r>
    <x v="0"/>
    <x v="1280"/>
    <x v="7"/>
    <x v="0"/>
    <x v="0"/>
    <x v="0"/>
    <x v="0"/>
    <x v="0"/>
    <n v="3.83808E-2"/>
    <n v="7.22"/>
    <n v="7.22"/>
    <x v="1894"/>
    <n v="3"/>
    <x v="0"/>
    <n v="5.1959166666666663"/>
    <n v="8.6358725761772863"/>
  </r>
  <r>
    <x v="0"/>
    <x v="1498"/>
    <x v="7"/>
    <x v="0"/>
    <x v="0"/>
    <x v="0"/>
    <x v="0"/>
    <x v="0"/>
    <n v="0"/>
    <n v="19.7"/>
    <n v="19.7"/>
    <x v="4156"/>
    <n v="3"/>
    <x v="0"/>
    <n v="16.200916666666668"/>
    <n v="9.8685786802030453"/>
  </r>
  <r>
    <x v="0"/>
    <x v="1109"/>
    <x v="1"/>
    <x v="0"/>
    <x v="0"/>
    <x v="0"/>
    <x v="0"/>
    <x v="0"/>
    <n v="0.17054823799999999"/>
    <n v="11.8"/>
    <n v="11.8"/>
    <x v="4157"/>
    <n v="3"/>
    <x v="0"/>
    <n v="9.4902833333333323"/>
    <n v="9.6511355932203386"/>
  </r>
  <r>
    <x v="0"/>
    <x v="1361"/>
    <x v="10"/>
    <x v="0"/>
    <x v="0"/>
    <x v="0"/>
    <x v="0"/>
    <x v="0"/>
    <n v="0.14609413199999999"/>
    <n v="10.195"/>
    <n v="10.195"/>
    <x v="1743"/>
    <n v="3"/>
    <x v="0"/>
    <n v="16.348283333333331"/>
    <n v="19.24270720941638"/>
  </r>
  <r>
    <x v="0"/>
    <x v="140"/>
    <x v="8"/>
    <x v="0"/>
    <x v="0"/>
    <x v="0"/>
    <x v="0"/>
    <x v="0"/>
    <n v="7.8181964000000007E-2"/>
    <n v="9.1950000000000003"/>
    <n v="9.1950000000000003"/>
    <x v="4158"/>
    <n v="3"/>
    <x v="0"/>
    <n v="8.8966333333333338"/>
    <n v="11.610614464382817"/>
  </r>
  <r>
    <x v="0"/>
    <x v="1308"/>
    <x v="8"/>
    <x v="0"/>
    <x v="0"/>
    <x v="0"/>
    <x v="0"/>
    <x v="0"/>
    <n v="4.2747880000000002E-2"/>
    <n v="12.15"/>
    <n v="12.15"/>
    <x v="4159"/>
    <n v="3"/>
    <x v="0"/>
    <n v="15.307916666666666"/>
    <n v="15.118930041152263"/>
  </r>
  <r>
    <x v="0"/>
    <x v="212"/>
    <x v="6"/>
    <x v="0"/>
    <x v="0"/>
    <x v="0"/>
    <x v="0"/>
    <x v="0"/>
    <n v="1.0998931999999999E-2"/>
    <n v="10.5"/>
    <n v="10.5"/>
    <x v="4160"/>
    <n v="3"/>
    <x v="0"/>
    <n v="13.698683333333333"/>
    <n v="15.655638095238094"/>
  </r>
  <r>
    <x v="0"/>
    <x v="1008"/>
    <x v="6"/>
    <x v="0"/>
    <x v="0"/>
    <x v="0"/>
    <x v="0"/>
    <x v="0"/>
    <n v="3.5561344000000002E-2"/>
    <n v="15.6"/>
    <n v="15.6"/>
    <x v="4161"/>
    <n v="3"/>
    <x v="0"/>
    <n v="9.3459833333333329"/>
    <n v="7.1892179487179488"/>
  </r>
  <r>
    <x v="0"/>
    <x v="1044"/>
    <x v="6"/>
    <x v="0"/>
    <x v="0"/>
    <x v="0"/>
    <x v="0"/>
    <x v="0"/>
    <n v="7.6878416000000005E-2"/>
    <n v="19.350000000000001"/>
    <n v="19.350000000000001"/>
    <x v="4162"/>
    <n v="3"/>
    <x v="0"/>
    <n v="9.4959833333333332"/>
    <n v="5.8889819121447031"/>
  </r>
  <r>
    <x v="1"/>
    <x v="442"/>
    <x v="7"/>
    <x v="7"/>
    <x v="9"/>
    <x v="0"/>
    <x v="1"/>
    <x v="2"/>
    <n v="0.30485910399999999"/>
    <m/>
    <n v="9.1"/>
    <x v="4163"/>
    <n v="3"/>
    <x v="7"/>
    <n v="20.906033333333333"/>
    <n v="13.784197802197802"/>
  </r>
  <r>
    <x v="1"/>
    <x v="937"/>
    <x v="11"/>
    <x v="7"/>
    <x v="9"/>
    <x v="0"/>
    <x v="1"/>
    <x v="2"/>
    <n v="0.266234421"/>
    <m/>
    <n v="18.600000000000001"/>
    <x v="4164"/>
    <n v="3"/>
    <x v="7"/>
    <n v="16.422633333333334"/>
    <n v="5.297623655913978"/>
  </r>
  <r>
    <x v="1"/>
    <x v="1054"/>
    <x v="1"/>
    <x v="7"/>
    <x v="9"/>
    <x v="0"/>
    <x v="1"/>
    <x v="2"/>
    <n v="1.8632082000000001E-2"/>
    <m/>
    <n v="11.1"/>
    <x v="1599"/>
    <n v="3"/>
    <x v="7"/>
    <n v="13.831799999999999"/>
    <n v="7.4766486486486485"/>
  </r>
  <r>
    <x v="1"/>
    <x v="466"/>
    <x v="1"/>
    <x v="7"/>
    <x v="9"/>
    <x v="0"/>
    <x v="1"/>
    <x v="2"/>
    <n v="0.17138350599999999"/>
    <m/>
    <n v="8.5"/>
    <x v="2645"/>
    <n v="3"/>
    <x v="7"/>
    <n v="8.4220666666666677"/>
    <n v="5.9449882352941179"/>
  </r>
  <r>
    <x v="1"/>
    <x v="556"/>
    <x v="10"/>
    <x v="7"/>
    <x v="9"/>
    <x v="0"/>
    <x v="1"/>
    <x v="2"/>
    <n v="7.8764058999999997E-2"/>
    <m/>
    <n v="15.6"/>
    <x v="4165"/>
    <n v="3"/>
    <x v="7"/>
    <n v="40.230899999999998"/>
    <n v="15.473423076923078"/>
  </r>
  <r>
    <x v="1"/>
    <x v="863"/>
    <x v="0"/>
    <x v="7"/>
    <x v="9"/>
    <x v="0"/>
    <x v="1"/>
    <x v="2"/>
    <n v="7.0660449E-2"/>
    <m/>
    <n v="12.1"/>
    <x v="4166"/>
    <n v="3"/>
    <x v="7"/>
    <n v="30.066700000000001"/>
    <n v="14.90910743801653"/>
  </r>
  <r>
    <x v="0"/>
    <x v="1486"/>
    <x v="2"/>
    <x v="7"/>
    <x v="9"/>
    <x v="0"/>
    <x v="1"/>
    <x v="2"/>
    <n v="0.17038272600000001"/>
    <m/>
    <n v="19"/>
    <x v="4167"/>
    <n v="3"/>
    <x v="7"/>
    <n v="7.5453000000000001"/>
    <n v="2.3827263157894736"/>
  </r>
  <r>
    <x v="0"/>
    <x v="291"/>
    <x v="2"/>
    <x v="7"/>
    <x v="9"/>
    <x v="0"/>
    <x v="1"/>
    <x v="2"/>
    <n v="0.27988694800000002"/>
    <m/>
    <n v="16.850000000000001"/>
    <x v="4168"/>
    <n v="3"/>
    <x v="7"/>
    <n v="32.191299999999998"/>
    <n v="11.462777448071215"/>
  </r>
  <r>
    <x v="1"/>
    <x v="809"/>
    <x v="10"/>
    <x v="7"/>
    <x v="9"/>
    <x v="0"/>
    <x v="1"/>
    <x v="2"/>
    <n v="0"/>
    <m/>
    <n v="20.7"/>
    <x v="4169"/>
    <n v="3"/>
    <x v="7"/>
    <n v="12.661166666666666"/>
    <n v="3.669903381642512"/>
  </r>
  <r>
    <x v="1"/>
    <x v="1027"/>
    <x v="10"/>
    <x v="2"/>
    <x v="2"/>
    <x v="0"/>
    <x v="1"/>
    <x v="0"/>
    <n v="7.6735902999999994E-2"/>
    <n v="6.13"/>
    <n v="6.13"/>
    <x v="4170"/>
    <n v="3"/>
    <x v="2"/>
    <n v="7.8067000000000002"/>
    <n v="10.188189233278957"/>
  </r>
  <r>
    <x v="1"/>
    <x v="503"/>
    <x v="10"/>
    <x v="2"/>
    <x v="2"/>
    <x v="0"/>
    <x v="1"/>
    <x v="0"/>
    <n v="4.9865398999999998E-2"/>
    <n v="7.02"/>
    <n v="7.02"/>
    <x v="4171"/>
    <n v="3"/>
    <x v="2"/>
    <n v="10.365625"/>
    <n v="11.812678062678064"/>
  </r>
  <r>
    <x v="1"/>
    <x v="1180"/>
    <x v="10"/>
    <x v="2"/>
    <x v="2"/>
    <x v="0"/>
    <x v="1"/>
    <x v="0"/>
    <n v="0.109911272"/>
    <n v="8.7750000000000004"/>
    <n v="8.7750000000000004"/>
    <x v="4172"/>
    <n v="3"/>
    <x v="2"/>
    <n v="5.2428499999999998"/>
    <n v="4.7798062678062676"/>
  </r>
  <r>
    <x v="1"/>
    <x v="1061"/>
    <x v="0"/>
    <x v="2"/>
    <x v="2"/>
    <x v="0"/>
    <x v="1"/>
    <x v="0"/>
    <n v="0.12152072"/>
    <n v="7.72"/>
    <n v="7.72"/>
    <x v="4173"/>
    <n v="3"/>
    <x v="2"/>
    <n v="14.7805"/>
    <n v="15.316580310880829"/>
  </r>
  <r>
    <x v="1"/>
    <x v="1310"/>
    <x v="0"/>
    <x v="2"/>
    <x v="2"/>
    <x v="0"/>
    <x v="1"/>
    <x v="0"/>
    <n v="2.1496403000000001E-2"/>
    <n v="13.5"/>
    <n v="13.5"/>
    <x v="1222"/>
    <n v="3"/>
    <x v="2"/>
    <n v="22.5747"/>
    <n v="13.377599999999999"/>
  </r>
  <r>
    <x v="1"/>
    <x v="1255"/>
    <x v="12"/>
    <x v="2"/>
    <x v="2"/>
    <x v="0"/>
    <x v="1"/>
    <x v="0"/>
    <n v="0"/>
    <n v="4.6100000000000003"/>
    <n v="4.6100000000000003"/>
    <x v="4174"/>
    <n v="3"/>
    <x v="2"/>
    <n v="21.729949999999999"/>
    <n v="37.70924078091106"/>
  </r>
  <r>
    <x v="1"/>
    <x v="892"/>
    <x v="12"/>
    <x v="2"/>
    <x v="2"/>
    <x v="0"/>
    <x v="1"/>
    <x v="0"/>
    <n v="1.9372252999999999E-2"/>
    <n v="11.65"/>
    <n v="11.65"/>
    <x v="4175"/>
    <n v="3"/>
    <x v="2"/>
    <n v="5.0770499999999998"/>
    <n v="3.4863862660944203"/>
  </r>
  <r>
    <x v="1"/>
    <x v="1021"/>
    <x v="5"/>
    <x v="2"/>
    <x v="2"/>
    <x v="0"/>
    <x v="1"/>
    <x v="0"/>
    <n v="6.1184804000000002E-2"/>
    <n v="15.25"/>
    <n v="15.25"/>
    <x v="4176"/>
    <n v="3"/>
    <x v="2"/>
    <n v="16.5121"/>
    <n v="8.6620852459016398"/>
  </r>
  <r>
    <x v="0"/>
    <x v="1046"/>
    <x v="7"/>
    <x v="2"/>
    <x v="2"/>
    <x v="0"/>
    <x v="1"/>
    <x v="0"/>
    <n v="2.9560451000000001E-2"/>
    <n v="6.71"/>
    <n v="6.71"/>
    <x v="4177"/>
    <n v="3"/>
    <x v="2"/>
    <n v="8.2267749999999999"/>
    <n v="9.8083755588673629"/>
  </r>
  <r>
    <x v="0"/>
    <x v="660"/>
    <x v="1"/>
    <x v="2"/>
    <x v="2"/>
    <x v="0"/>
    <x v="1"/>
    <x v="0"/>
    <n v="0.13314561699999999"/>
    <n v="11"/>
    <n v="11"/>
    <x v="4178"/>
    <n v="3"/>
    <x v="2"/>
    <n v="27.309975000000001"/>
    <n v="19.861800000000002"/>
  </r>
  <r>
    <x v="0"/>
    <x v="1533"/>
    <x v="10"/>
    <x v="2"/>
    <x v="2"/>
    <x v="0"/>
    <x v="1"/>
    <x v="0"/>
    <n v="0.16467959700000001"/>
    <n v="8.0500000000000007"/>
    <n v="8.0500000000000007"/>
    <x v="4161"/>
    <n v="3"/>
    <x v="2"/>
    <n v="14.018974999999999"/>
    <n v="13.931900621118011"/>
  </r>
  <r>
    <x v="0"/>
    <x v="1270"/>
    <x v="10"/>
    <x v="2"/>
    <x v="2"/>
    <x v="0"/>
    <x v="1"/>
    <x v="0"/>
    <n v="0.12772710200000001"/>
    <n v="10.695"/>
    <n v="10.695"/>
    <x v="3037"/>
    <n v="3"/>
    <x v="2"/>
    <n v="15.143000000000001"/>
    <n v="11.327162225338943"/>
  </r>
  <r>
    <x v="0"/>
    <x v="956"/>
    <x v="2"/>
    <x v="2"/>
    <x v="2"/>
    <x v="0"/>
    <x v="1"/>
    <x v="0"/>
    <n v="8.2930698999999997E-2"/>
    <n v="7.75"/>
    <n v="7.75"/>
    <x v="4179"/>
    <n v="3"/>
    <x v="2"/>
    <n v="4.4069750000000001"/>
    <n v="4.5491354838709679"/>
  </r>
  <r>
    <x v="0"/>
    <x v="901"/>
    <x v="0"/>
    <x v="2"/>
    <x v="2"/>
    <x v="0"/>
    <x v="1"/>
    <x v="0"/>
    <n v="0.15972067100000001"/>
    <n v="13.5"/>
    <n v="13.5"/>
    <x v="3860"/>
    <n v="3"/>
    <x v="2"/>
    <n v="18.451274999999999"/>
    <n v="10.934088888888889"/>
  </r>
  <r>
    <x v="0"/>
    <x v="107"/>
    <x v="8"/>
    <x v="2"/>
    <x v="2"/>
    <x v="0"/>
    <x v="1"/>
    <x v="0"/>
    <n v="4.4252620999999999E-2"/>
    <n v="5.19"/>
    <n v="5.19"/>
    <x v="3528"/>
    <n v="3"/>
    <x v="2"/>
    <n v="12.824875"/>
    <n v="19.768593448940269"/>
  </r>
  <r>
    <x v="0"/>
    <x v="764"/>
    <x v="6"/>
    <x v="2"/>
    <x v="2"/>
    <x v="0"/>
    <x v="1"/>
    <x v="0"/>
    <n v="0"/>
    <n v="11.35"/>
    <n v="11.35"/>
    <x v="4180"/>
    <n v="3"/>
    <x v="2"/>
    <n v="12.6877"/>
    <n v="8.9428722466960355"/>
  </r>
  <r>
    <x v="0"/>
    <x v="664"/>
    <x v="6"/>
    <x v="2"/>
    <x v="2"/>
    <x v="0"/>
    <x v="1"/>
    <x v="0"/>
    <n v="4.1381156000000002E-2"/>
    <n v="17.600000000000001"/>
    <n v="17.600000000000001"/>
    <x v="4181"/>
    <n v="3"/>
    <x v="2"/>
    <n v="4.3773749999999998"/>
    <n v="1.9897159090909089"/>
  </r>
  <r>
    <x v="1"/>
    <x v="847"/>
    <x v="5"/>
    <x v="4"/>
    <x v="4"/>
    <x v="2"/>
    <x v="0"/>
    <x v="0"/>
    <n v="9.8822386999999998E-2"/>
    <n v="8.8800000000000008"/>
    <n v="8.8800000000000008"/>
    <x v="1723"/>
    <n v="3"/>
    <x v="4"/>
    <n v="23.291888888888892"/>
    <n v="23.606644144144145"/>
  </r>
  <r>
    <x v="1"/>
    <x v="277"/>
    <x v="4"/>
    <x v="5"/>
    <x v="5"/>
    <x v="2"/>
    <x v="0"/>
    <x v="0"/>
    <n v="0.117593973"/>
    <n v="10.3"/>
    <n v="10.3"/>
    <x v="807"/>
    <n v="3"/>
    <x v="5"/>
    <n v="38.615749999999998"/>
    <n v="14.99640776699029"/>
  </r>
  <r>
    <x v="1"/>
    <x v="589"/>
    <x v="2"/>
    <x v="4"/>
    <x v="4"/>
    <x v="2"/>
    <x v="0"/>
    <x v="0"/>
    <n v="4.2707322999999998E-2"/>
    <n v="5.19"/>
    <n v="5.19"/>
    <x v="4182"/>
    <n v="3"/>
    <x v="4"/>
    <n v="21.978999999999999"/>
    <n v="38.113872832369943"/>
  </r>
  <r>
    <x v="1"/>
    <x v="183"/>
    <x v="0"/>
    <x v="4"/>
    <x v="4"/>
    <x v="2"/>
    <x v="0"/>
    <x v="0"/>
    <n v="2.0589623000000001E-2"/>
    <n v="16.350000000000001"/>
    <n v="16.350000000000001"/>
    <x v="4183"/>
    <n v="3"/>
    <x v="4"/>
    <n v="5.914711111111111"/>
    <n v="3.2558042813455654"/>
  </r>
  <r>
    <x v="1"/>
    <x v="833"/>
    <x v="4"/>
    <x v="4"/>
    <x v="4"/>
    <x v="2"/>
    <x v="1"/>
    <x v="0"/>
    <n v="1.4488997E-2"/>
    <n v="8.2349999999999994"/>
    <n v="8.2349999999999994"/>
    <x v="4184"/>
    <n v="3"/>
    <x v="4"/>
    <n v="20.421666666666667"/>
    <n v="22.318761384335154"/>
  </r>
  <r>
    <x v="1"/>
    <x v="669"/>
    <x v="5"/>
    <x v="4"/>
    <x v="4"/>
    <x v="2"/>
    <x v="1"/>
    <x v="0"/>
    <n v="9.3214865999999993E-2"/>
    <n v="5.9450000000000003"/>
    <n v="5.9450000000000003"/>
    <x v="4185"/>
    <n v="3"/>
    <x v="4"/>
    <n v="14.351688888888889"/>
    <n v="21.726694701429771"/>
  </r>
  <r>
    <x v="1"/>
    <x v="1407"/>
    <x v="5"/>
    <x v="4"/>
    <x v="4"/>
    <x v="2"/>
    <x v="1"/>
    <x v="0"/>
    <n v="6.7290243999999999E-2"/>
    <n v="17.100000000000001"/>
    <n v="17.100000000000001"/>
    <x v="2792"/>
    <n v="3"/>
    <x v="4"/>
    <n v="12.731777777777777"/>
    <n v="6.7009356725146194"/>
  </r>
  <r>
    <x v="1"/>
    <x v="1263"/>
    <x v="14"/>
    <x v="4"/>
    <x v="4"/>
    <x v="2"/>
    <x v="1"/>
    <x v="0"/>
    <n v="2.1579161999999999E-2"/>
    <n v="7.97"/>
    <n v="7.97"/>
    <x v="4186"/>
    <n v="3"/>
    <x v="4"/>
    <n v="11.773288888888889"/>
    <n v="13.294805520702635"/>
  </r>
  <r>
    <x v="1"/>
    <x v="658"/>
    <x v="6"/>
    <x v="4"/>
    <x v="4"/>
    <x v="2"/>
    <x v="1"/>
    <x v="0"/>
    <n v="0"/>
    <n v="7.2350000000000003"/>
    <n v="7.2350000000000003"/>
    <x v="1871"/>
    <n v="3"/>
    <x v="4"/>
    <n v="12.798155555555557"/>
    <n v="15.92030407740152"/>
  </r>
  <r>
    <x v="1"/>
    <x v="1038"/>
    <x v="6"/>
    <x v="4"/>
    <x v="4"/>
    <x v="2"/>
    <x v="1"/>
    <x v="0"/>
    <n v="3.5651291000000002E-2"/>
    <n v="9.6"/>
    <n v="9.6"/>
    <x v="4187"/>
    <n v="3"/>
    <x v="4"/>
    <n v="27.213000000000001"/>
    <n v="25.5121875"/>
  </r>
  <r>
    <x v="1"/>
    <x v="343"/>
    <x v="6"/>
    <x v="4"/>
    <x v="4"/>
    <x v="2"/>
    <x v="1"/>
    <x v="0"/>
    <n v="2.6195131E-2"/>
    <n v="17.5"/>
    <n v="17.5"/>
    <x v="4188"/>
    <n v="3"/>
    <x v="4"/>
    <n v="28.070622222222223"/>
    <n v="14.43632"/>
  </r>
  <r>
    <x v="1"/>
    <x v="1309"/>
    <x v="1"/>
    <x v="5"/>
    <x v="5"/>
    <x v="2"/>
    <x v="1"/>
    <x v="0"/>
    <n v="3.5084073E-2"/>
    <n v="5.94"/>
    <n v="5.94"/>
    <x v="4189"/>
    <n v="3"/>
    <x v="5"/>
    <n v="44.108600000000003"/>
    <n v="29.702760942760943"/>
  </r>
  <r>
    <x v="1"/>
    <x v="830"/>
    <x v="2"/>
    <x v="5"/>
    <x v="5"/>
    <x v="2"/>
    <x v="1"/>
    <x v="0"/>
    <n v="9.9553084E-2"/>
    <n v="12.85"/>
    <n v="12.85"/>
    <x v="4190"/>
    <n v="3"/>
    <x v="5"/>
    <n v="10.004099999999999"/>
    <n v="3.1141167315175098"/>
  </r>
  <r>
    <x v="1"/>
    <x v="772"/>
    <x v="0"/>
    <x v="5"/>
    <x v="5"/>
    <x v="2"/>
    <x v="1"/>
    <x v="0"/>
    <n v="3.7835765E-2"/>
    <n v="18.7"/>
    <n v="18.7"/>
    <x v="1784"/>
    <n v="3"/>
    <x v="5"/>
    <n v="27.797149999999998"/>
    <n v="5.9459144385026734"/>
  </r>
  <r>
    <x v="1"/>
    <x v="491"/>
    <x v="4"/>
    <x v="5"/>
    <x v="5"/>
    <x v="2"/>
    <x v="1"/>
    <x v="0"/>
    <n v="3.0667570000000002E-2"/>
    <n v="18.350000000000001"/>
    <n v="18.350000000000001"/>
    <x v="4191"/>
    <n v="3"/>
    <x v="5"/>
    <n v="48.354050000000001"/>
    <n v="10.540392370572206"/>
  </r>
  <r>
    <x v="1"/>
    <x v="437"/>
    <x v="5"/>
    <x v="5"/>
    <x v="5"/>
    <x v="2"/>
    <x v="2"/>
    <x v="0"/>
    <n v="2.6771204E-2"/>
    <n v="16.7"/>
    <n v="16.7"/>
    <x v="4192"/>
    <n v="3"/>
    <x v="5"/>
    <n v="61.5944"/>
    <n v="14.753149700598803"/>
  </r>
  <r>
    <x v="1"/>
    <x v="1209"/>
    <x v="6"/>
    <x v="5"/>
    <x v="5"/>
    <x v="2"/>
    <x v="2"/>
    <x v="0"/>
    <n v="7.5620261999999994E-2"/>
    <n v="18.25"/>
    <n v="18.25"/>
    <x v="4193"/>
    <n v="3"/>
    <x v="5"/>
    <n v="30.951149999999998"/>
    <n v="6.7838136986301363"/>
  </r>
  <r>
    <x v="1"/>
    <x v="131"/>
    <x v="3"/>
    <x v="5"/>
    <x v="5"/>
    <x v="2"/>
    <x v="2"/>
    <x v="0"/>
    <n v="0.108206497"/>
    <n v="15.85"/>
    <n v="15.85"/>
    <x v="4194"/>
    <n v="3"/>
    <x v="5"/>
    <n v="14.5976"/>
    <n v="3.6839369085173503"/>
  </r>
  <r>
    <x v="0"/>
    <x v="1303"/>
    <x v="7"/>
    <x v="4"/>
    <x v="4"/>
    <x v="2"/>
    <x v="2"/>
    <x v="0"/>
    <n v="6.7639697999999998E-2"/>
    <n v="17.75"/>
    <n v="17.75"/>
    <x v="206"/>
    <n v="3"/>
    <x v="4"/>
    <n v="20.847111111111111"/>
    <n v="10.570366197183098"/>
  </r>
  <r>
    <x v="0"/>
    <x v="77"/>
    <x v="10"/>
    <x v="4"/>
    <x v="4"/>
    <x v="2"/>
    <x v="2"/>
    <x v="0"/>
    <n v="7.6314907000000001E-2"/>
    <n v="20.25"/>
    <n v="20.25"/>
    <x v="4195"/>
    <n v="3"/>
    <x v="4"/>
    <n v="21.864377777777779"/>
    <n v="9.7175012345679015"/>
  </r>
  <r>
    <x v="0"/>
    <x v="1092"/>
    <x v="2"/>
    <x v="4"/>
    <x v="4"/>
    <x v="2"/>
    <x v="2"/>
    <x v="0"/>
    <n v="7.6198809000000006E-2"/>
    <n v="12.65"/>
    <n v="12.65"/>
    <x v="4196"/>
    <n v="3"/>
    <x v="4"/>
    <n v="21.264955555555556"/>
    <n v="15.129217391304348"/>
  </r>
  <r>
    <x v="0"/>
    <x v="340"/>
    <x v="0"/>
    <x v="4"/>
    <x v="4"/>
    <x v="2"/>
    <x v="2"/>
    <x v="0"/>
    <n v="7.7475883999999995E-2"/>
    <n v="5.82"/>
    <n v="5.82"/>
    <x v="4197"/>
    <n v="3"/>
    <x v="4"/>
    <n v="28.370333333333335"/>
    <n v="43.871649484536078"/>
  </r>
  <r>
    <x v="0"/>
    <x v="1271"/>
    <x v="0"/>
    <x v="4"/>
    <x v="4"/>
    <x v="2"/>
    <x v="2"/>
    <x v="0"/>
    <n v="5.9849153000000002E-2"/>
    <n v="7.17"/>
    <n v="7.17"/>
    <x v="4198"/>
    <n v="3"/>
    <x v="4"/>
    <n v="14.388533333333335"/>
    <n v="18.060920502092053"/>
  </r>
  <r>
    <x v="0"/>
    <x v="901"/>
    <x v="0"/>
    <x v="4"/>
    <x v="4"/>
    <x v="2"/>
    <x v="2"/>
    <x v="0"/>
    <n v="0.16004458899999999"/>
    <n v="13.5"/>
    <n v="13.5"/>
    <x v="4199"/>
    <n v="3"/>
    <x v="4"/>
    <n v="16.15668888888889"/>
    <n v="10.771125925925926"/>
  </r>
  <r>
    <x v="0"/>
    <x v="959"/>
    <x v="0"/>
    <x v="4"/>
    <x v="4"/>
    <x v="2"/>
    <x v="2"/>
    <x v="0"/>
    <n v="5.8946686999999998E-2"/>
    <n v="14.5"/>
    <n v="14.5"/>
    <x v="2756"/>
    <n v="3"/>
    <x v="4"/>
    <n v="18.738311111111113"/>
    <n v="11.630675862068966"/>
  </r>
  <r>
    <x v="0"/>
    <x v="793"/>
    <x v="6"/>
    <x v="4"/>
    <x v="4"/>
    <x v="2"/>
    <x v="2"/>
    <x v="0"/>
    <n v="5.6717610000000002E-2"/>
    <n v="5.59"/>
    <n v="5.59"/>
    <x v="4200"/>
    <n v="3"/>
    <x v="4"/>
    <n v="6.9907555555555554"/>
    <n v="11.255241502683363"/>
  </r>
  <r>
    <x v="0"/>
    <x v="1241"/>
    <x v="6"/>
    <x v="4"/>
    <x v="4"/>
    <x v="2"/>
    <x v="2"/>
    <x v="0"/>
    <n v="2.1049215E-2"/>
    <n v="9.2850000000000001"/>
    <n v="9.2850000000000001"/>
    <x v="839"/>
    <n v="3"/>
    <x v="4"/>
    <n v="17.895311111111109"/>
    <n v="17.346020463112545"/>
  </r>
  <r>
    <x v="0"/>
    <x v="1461"/>
    <x v="1"/>
    <x v="5"/>
    <x v="5"/>
    <x v="2"/>
    <x v="2"/>
    <x v="0"/>
    <n v="0.102407778"/>
    <n v="4.6150000000000002"/>
    <n v="4.6150000000000002"/>
    <x v="4201"/>
    <n v="3"/>
    <x v="5"/>
    <n v="58.582500000000003"/>
    <n v="50.775731310942582"/>
  </r>
  <r>
    <x v="0"/>
    <x v="853"/>
    <x v="1"/>
    <x v="5"/>
    <x v="5"/>
    <x v="2"/>
    <x v="2"/>
    <x v="0"/>
    <n v="7.4152132999999995E-2"/>
    <n v="12.5"/>
    <n v="12.5"/>
    <x v="138"/>
    <n v="3"/>
    <x v="5"/>
    <n v="22.154949999999999"/>
    <n v="7.0895839999999994"/>
  </r>
  <r>
    <x v="0"/>
    <x v="342"/>
    <x v="10"/>
    <x v="5"/>
    <x v="5"/>
    <x v="2"/>
    <x v="2"/>
    <x v="0"/>
    <n v="7.4338561999999997E-2"/>
    <n v="12.6"/>
    <n v="12.6"/>
    <x v="4202"/>
    <n v="3"/>
    <x v="5"/>
    <n v="63.883899999999997"/>
    <n v="20.280603174603176"/>
  </r>
  <r>
    <x v="0"/>
    <x v="957"/>
    <x v="2"/>
    <x v="5"/>
    <x v="5"/>
    <x v="2"/>
    <x v="2"/>
    <x v="0"/>
    <n v="7.6995175999999999E-2"/>
    <n v="8.84"/>
    <n v="8.84"/>
    <x v="4203"/>
    <n v="3"/>
    <x v="5"/>
    <n v="28.005700000000001"/>
    <n v="12.672262443438914"/>
  </r>
  <r>
    <x v="0"/>
    <x v="314"/>
    <x v="0"/>
    <x v="5"/>
    <x v="5"/>
    <x v="2"/>
    <x v="0"/>
    <x v="0"/>
    <n v="2.2552083000000001E-2"/>
    <n v="20.100000000000001"/>
    <n v="20.100000000000001"/>
    <x v="4204"/>
    <n v="3"/>
    <x v="5"/>
    <n v="56.6509"/>
    <n v="11.273810945273631"/>
  </r>
  <r>
    <x v="0"/>
    <x v="455"/>
    <x v="6"/>
    <x v="5"/>
    <x v="5"/>
    <x v="2"/>
    <x v="0"/>
    <x v="0"/>
    <n v="7.3289899000000006E-2"/>
    <n v="9.8000000000000007"/>
    <n v="9.8000000000000007"/>
    <x v="4205"/>
    <n v="3"/>
    <x v="5"/>
    <n v="30.202449999999999"/>
    <n v="12.327530612244896"/>
  </r>
  <r>
    <x v="0"/>
    <x v="1454"/>
    <x v="3"/>
    <x v="5"/>
    <x v="5"/>
    <x v="2"/>
    <x v="0"/>
    <x v="0"/>
    <n v="2.4994069000000001E-2"/>
    <n v="16.75"/>
    <n v="16.75"/>
    <x v="4206"/>
    <n v="3"/>
    <x v="5"/>
    <n v="9.3705499999999997"/>
    <n v="2.2377432835820894"/>
  </r>
  <r>
    <x v="1"/>
    <x v="494"/>
    <x v="3"/>
    <x v="8"/>
    <x v="8"/>
    <x v="2"/>
    <x v="1"/>
    <x v="0"/>
    <n v="0.17504710400000001"/>
    <n v="5.6550000000000002"/>
    <n v="5.6550000000000002"/>
    <x v="2504"/>
    <n v="3"/>
    <x v="8"/>
    <n v="20.987171428571429"/>
    <n v="25.978815207780723"/>
  </r>
  <r>
    <x v="1"/>
    <x v="860"/>
    <x v="7"/>
    <x v="8"/>
    <x v="8"/>
    <x v="2"/>
    <x v="1"/>
    <x v="0"/>
    <n v="2.7774001999999999E-2"/>
    <n v="15.15"/>
    <n v="15.15"/>
    <x v="4207"/>
    <n v="3"/>
    <x v="8"/>
    <n v="21.767257142857144"/>
    <n v="10.057478547854785"/>
  </r>
  <r>
    <x v="1"/>
    <x v="587"/>
    <x v="13"/>
    <x v="8"/>
    <x v="8"/>
    <x v="2"/>
    <x v="1"/>
    <x v="0"/>
    <n v="0.14086246999999999"/>
    <n v="4.6349999999999998"/>
    <n v="4.6349999999999998"/>
    <x v="4208"/>
    <n v="3"/>
    <x v="8"/>
    <n v="18.071342857142856"/>
    <n v="27.292211434735705"/>
  </r>
  <r>
    <x v="1"/>
    <x v="1466"/>
    <x v="13"/>
    <x v="8"/>
    <x v="8"/>
    <x v="2"/>
    <x v="1"/>
    <x v="0"/>
    <n v="0.12818175900000001"/>
    <n v="19.5"/>
    <n v="19.5"/>
    <x v="1069"/>
    <n v="3"/>
    <x v="8"/>
    <n v="22.304485714285715"/>
    <n v="8.0067384615384629"/>
  </r>
  <r>
    <x v="1"/>
    <x v="51"/>
    <x v="10"/>
    <x v="8"/>
    <x v="8"/>
    <x v="2"/>
    <x v="1"/>
    <x v="0"/>
    <n v="2.8411899000000001E-2"/>
    <n v="8.93"/>
    <n v="8.93"/>
    <x v="1230"/>
    <n v="3"/>
    <x v="8"/>
    <n v="21.762"/>
    <n v="17.058678611422174"/>
  </r>
  <r>
    <x v="1"/>
    <x v="1337"/>
    <x v="10"/>
    <x v="8"/>
    <x v="8"/>
    <x v="2"/>
    <x v="1"/>
    <x v="0"/>
    <n v="4.4489064000000002E-2"/>
    <n v="19.850000000000001"/>
    <n v="19.850000000000001"/>
    <x v="238"/>
    <n v="3"/>
    <x v="8"/>
    <n v="12.783657142857143"/>
    <n v="4.5080906801007554"/>
  </r>
  <r>
    <x v="1"/>
    <x v="1253"/>
    <x v="0"/>
    <x v="8"/>
    <x v="8"/>
    <x v="2"/>
    <x v="1"/>
    <x v="0"/>
    <n v="2.9779206999999999E-2"/>
    <n v="8.3249999999999993"/>
    <n v="8.3249999999999993"/>
    <x v="2991"/>
    <n v="3"/>
    <x v="8"/>
    <n v="5.6162571428571431"/>
    <n v="4.7223783783783793"/>
  </r>
  <r>
    <x v="1"/>
    <x v="183"/>
    <x v="0"/>
    <x v="8"/>
    <x v="8"/>
    <x v="2"/>
    <x v="1"/>
    <x v="0"/>
    <n v="2.0544065E-2"/>
    <n v="16.350000000000001"/>
    <n v="16.350000000000001"/>
    <x v="4209"/>
    <n v="3"/>
    <x v="8"/>
    <n v="7.1332000000000004"/>
    <n v="3.0539694189602447"/>
  </r>
  <r>
    <x v="1"/>
    <x v="276"/>
    <x v="12"/>
    <x v="8"/>
    <x v="8"/>
    <x v="2"/>
    <x v="1"/>
    <x v="0"/>
    <n v="7.0234305999999996E-2"/>
    <n v="8.01"/>
    <n v="8.01"/>
    <x v="4210"/>
    <n v="3"/>
    <x v="8"/>
    <n v="4.9933142857142858"/>
    <n v="4.3636953807740326"/>
  </r>
  <r>
    <x v="1"/>
    <x v="1353"/>
    <x v="5"/>
    <x v="8"/>
    <x v="8"/>
    <x v="2"/>
    <x v="1"/>
    <x v="0"/>
    <n v="3.201648E-2"/>
    <n v="9"/>
    <n v="9"/>
    <x v="4211"/>
    <n v="3"/>
    <x v="8"/>
    <n v="14.228800000000001"/>
    <n v="11.066844444444445"/>
  </r>
  <r>
    <x v="1"/>
    <x v="281"/>
    <x v="6"/>
    <x v="8"/>
    <x v="8"/>
    <x v="2"/>
    <x v="1"/>
    <x v="0"/>
    <n v="3.7680710999999999E-2"/>
    <n v="15.6"/>
    <n v="15.6"/>
    <x v="2982"/>
    <n v="3"/>
    <x v="8"/>
    <n v="17.681485714285714"/>
    <n v="7.9340000000000002"/>
  </r>
  <r>
    <x v="1"/>
    <x v="170"/>
    <x v="6"/>
    <x v="8"/>
    <x v="8"/>
    <x v="2"/>
    <x v="1"/>
    <x v="0"/>
    <n v="4.0938154999999997E-2"/>
    <n v="16"/>
    <n v="16"/>
    <x v="3586"/>
    <n v="3"/>
    <x v="8"/>
    <n v="20.16422857142857"/>
    <n v="8.8218499999999995"/>
  </r>
  <r>
    <x v="1"/>
    <x v="331"/>
    <x v="6"/>
    <x v="8"/>
    <x v="8"/>
    <x v="2"/>
    <x v="1"/>
    <x v="0"/>
    <n v="7.7709901999999997E-2"/>
    <n v="18.25"/>
    <n v="18.25"/>
    <x v="4212"/>
    <n v="3"/>
    <x v="8"/>
    <n v="37.09945714285714"/>
    <n v="14.229928767123287"/>
  </r>
  <r>
    <x v="1"/>
    <x v="1436"/>
    <x v="3"/>
    <x v="8"/>
    <x v="8"/>
    <x v="2"/>
    <x v="1"/>
    <x v="0"/>
    <n v="5.0168353999999998E-2"/>
    <n v="15.2"/>
    <n v="15.2"/>
    <x v="4213"/>
    <n v="3"/>
    <x v="8"/>
    <n v="13.625028571428572"/>
    <n v="6.2746842105263161"/>
  </r>
  <r>
    <x v="0"/>
    <x v="1376"/>
    <x v="1"/>
    <x v="8"/>
    <x v="8"/>
    <x v="2"/>
    <x v="1"/>
    <x v="0"/>
    <n v="3.0083482000000002E-2"/>
    <n v="13"/>
    <n v="13"/>
    <x v="4214"/>
    <n v="3"/>
    <x v="8"/>
    <n v="8.8460000000000001"/>
    <n v="4.7632307692307689"/>
  </r>
  <r>
    <x v="0"/>
    <x v="1117"/>
    <x v="10"/>
    <x v="8"/>
    <x v="8"/>
    <x v="2"/>
    <x v="1"/>
    <x v="0"/>
    <n v="7.3906461000000007E-2"/>
    <n v="7.8550000000000004"/>
    <n v="7.8550000000000004"/>
    <x v="4215"/>
    <n v="3"/>
    <x v="8"/>
    <n v="31.206885714285715"/>
    <n v="27.810082749840866"/>
  </r>
  <r>
    <x v="0"/>
    <x v="220"/>
    <x v="2"/>
    <x v="8"/>
    <x v="8"/>
    <x v="2"/>
    <x v="1"/>
    <x v="0"/>
    <n v="0.14663520599999999"/>
    <n v="10.195"/>
    <n v="10.195"/>
    <x v="4216"/>
    <n v="3"/>
    <x v="8"/>
    <n v="19.869114285714286"/>
    <n v="13.642354095144679"/>
  </r>
  <r>
    <x v="0"/>
    <x v="1444"/>
    <x v="2"/>
    <x v="8"/>
    <x v="8"/>
    <x v="2"/>
    <x v="1"/>
    <x v="0"/>
    <n v="6.6164430999999996E-2"/>
    <n v="15.15"/>
    <n v="15.15"/>
    <x v="4217"/>
    <n v="3"/>
    <x v="8"/>
    <n v="21.053714285714285"/>
    <n v="9.7277887788778887"/>
  </r>
  <r>
    <x v="0"/>
    <x v="1332"/>
    <x v="2"/>
    <x v="8"/>
    <x v="8"/>
    <x v="2"/>
    <x v="1"/>
    <x v="0"/>
    <n v="5.2401766000000002E-2"/>
    <n v="16.7"/>
    <n v="16.7"/>
    <x v="4218"/>
    <n v="3"/>
    <x v="8"/>
    <n v="16.445371428571427"/>
    <n v="6.8932694610778444"/>
  </r>
  <r>
    <x v="0"/>
    <x v="557"/>
    <x v="0"/>
    <x v="8"/>
    <x v="8"/>
    <x v="2"/>
    <x v="1"/>
    <x v="0"/>
    <n v="5.7047755999999998E-2"/>
    <n v="11"/>
    <n v="11"/>
    <x v="4219"/>
    <n v="3"/>
    <x v="8"/>
    <n v="34.350171428571429"/>
    <n v="21.859200000000001"/>
  </r>
  <r>
    <x v="0"/>
    <x v="223"/>
    <x v="0"/>
    <x v="8"/>
    <x v="8"/>
    <x v="2"/>
    <x v="1"/>
    <x v="0"/>
    <n v="0.159165324"/>
    <n v="17.25"/>
    <n v="17.25"/>
    <x v="4220"/>
    <n v="3"/>
    <x v="8"/>
    <n v="9.0599142857142869"/>
    <n v="3.6764869565217393"/>
  </r>
  <r>
    <x v="0"/>
    <x v="1214"/>
    <x v="0"/>
    <x v="8"/>
    <x v="8"/>
    <x v="2"/>
    <x v="1"/>
    <x v="0"/>
    <n v="2.1453493000000001E-2"/>
    <n v="19.350000000000001"/>
    <n v="19.350000000000001"/>
    <x v="2808"/>
    <n v="3"/>
    <x v="8"/>
    <n v="17.187114285714284"/>
    <n v="6.217560723514211"/>
  </r>
  <r>
    <x v="0"/>
    <x v="1304"/>
    <x v="15"/>
    <x v="8"/>
    <x v="8"/>
    <x v="2"/>
    <x v="1"/>
    <x v="0"/>
    <n v="4.8676324E-2"/>
    <n v="9.5"/>
    <n v="9.5"/>
    <x v="4221"/>
    <n v="3"/>
    <x v="8"/>
    <n v="26.827114285714288"/>
    <n v="19.767347368421053"/>
  </r>
  <r>
    <x v="1"/>
    <x v="770"/>
    <x v="7"/>
    <x v="8"/>
    <x v="8"/>
    <x v="2"/>
    <x v="1"/>
    <x v="0"/>
    <n v="1.3926424999999999E-2"/>
    <n v="8.3550000000000004"/>
    <n v="8.3550000000000004"/>
    <x v="721"/>
    <n v="3"/>
    <x v="8"/>
    <n v="13.292314285714285"/>
    <n v="11.136588868940754"/>
  </r>
  <r>
    <x v="0"/>
    <x v="507"/>
    <x v="0"/>
    <x v="8"/>
    <x v="8"/>
    <x v="2"/>
    <x v="1"/>
    <x v="0"/>
    <n v="2.5867260999999999E-2"/>
    <n v="19.100000000000001"/>
    <n v="19.100000000000001"/>
    <x v="4222"/>
    <n v="3"/>
    <x v="8"/>
    <n v="21.091685714285713"/>
    <n v="7.7299371727748678"/>
  </r>
  <r>
    <x v="1"/>
    <x v="391"/>
    <x v="4"/>
    <x v="6"/>
    <x v="6"/>
    <x v="1"/>
    <x v="0"/>
    <x v="2"/>
    <n v="6.0649824999999997E-2"/>
    <n v="7.5"/>
    <n v="7.5"/>
    <x v="2508"/>
    <n v="3"/>
    <x v="6"/>
    <n v="13.646369230769231"/>
    <n v="23.653706666666668"/>
  </r>
  <r>
    <x v="1"/>
    <x v="653"/>
    <x v="13"/>
    <x v="6"/>
    <x v="6"/>
    <x v="1"/>
    <x v="0"/>
    <x v="2"/>
    <n v="0.132590283"/>
    <n v="6.44"/>
    <n v="6.44"/>
    <x v="1483"/>
    <n v="3"/>
    <x v="6"/>
    <n v="7.5515384615384615"/>
    <n v="15.243788819875776"/>
  </r>
  <r>
    <x v="1"/>
    <x v="1292"/>
    <x v="3"/>
    <x v="6"/>
    <x v="6"/>
    <x v="1"/>
    <x v="2"/>
    <x v="2"/>
    <n v="5.7667173000000002E-2"/>
    <n v="7.97"/>
    <n v="7.97"/>
    <x v="2406"/>
    <n v="3"/>
    <x v="6"/>
    <n v="13.241707692307692"/>
    <n v="21.598770388958595"/>
  </r>
  <r>
    <x v="0"/>
    <x v="1239"/>
    <x v="2"/>
    <x v="6"/>
    <x v="6"/>
    <x v="1"/>
    <x v="2"/>
    <x v="2"/>
    <n v="5.4321420000000002E-2"/>
    <n v="10.895"/>
    <n v="10.895"/>
    <x v="4223"/>
    <n v="3"/>
    <x v="6"/>
    <n v="11.246938461538461"/>
    <n v="13.419935750344195"/>
  </r>
  <r>
    <x v="1"/>
    <x v="1157"/>
    <x v="7"/>
    <x v="3"/>
    <x v="3"/>
    <x v="1"/>
    <x v="2"/>
    <x v="0"/>
    <n v="5.6387854000000001E-2"/>
    <n v="11.3"/>
    <n v="11.3"/>
    <x v="4224"/>
    <n v="3"/>
    <x v="3"/>
    <n v="24.541180000000001"/>
    <n v="21.717858407079646"/>
  </r>
  <r>
    <x v="1"/>
    <x v="113"/>
    <x v="1"/>
    <x v="3"/>
    <x v="3"/>
    <x v="1"/>
    <x v="2"/>
    <x v="0"/>
    <n v="0.15127959099999999"/>
    <n v="7"/>
    <n v="7"/>
    <x v="4225"/>
    <n v="3"/>
    <x v="3"/>
    <n v="10.7028"/>
    <n v="15.289714285714286"/>
  </r>
  <r>
    <x v="1"/>
    <x v="691"/>
    <x v="10"/>
    <x v="3"/>
    <x v="3"/>
    <x v="1"/>
    <x v="2"/>
    <x v="0"/>
    <n v="2.5458715999999999E-2"/>
    <n v="5.44"/>
    <n v="5.44"/>
    <x v="668"/>
    <n v="3"/>
    <x v="3"/>
    <n v="24.12538"/>
    <n v="44.348124999999996"/>
  </r>
  <r>
    <x v="1"/>
    <x v="488"/>
    <x v="0"/>
    <x v="3"/>
    <x v="3"/>
    <x v="1"/>
    <x v="2"/>
    <x v="0"/>
    <n v="3.8653607999999999E-2"/>
    <n v="10"/>
    <n v="10"/>
    <x v="2325"/>
    <n v="3"/>
    <x v="3"/>
    <n v="24.541440000000001"/>
    <n v="24.541440000000001"/>
  </r>
  <r>
    <x v="1"/>
    <x v="1355"/>
    <x v="5"/>
    <x v="3"/>
    <x v="3"/>
    <x v="1"/>
    <x v="2"/>
    <x v="0"/>
    <n v="5.1804278000000002E-2"/>
    <n v="9.1300000000000008"/>
    <n v="9.1300000000000008"/>
    <x v="4226"/>
    <n v="3"/>
    <x v="3"/>
    <n v="15.020240000000001"/>
    <n v="16.451522453450163"/>
  </r>
  <r>
    <x v="1"/>
    <x v="1534"/>
    <x v="5"/>
    <x v="3"/>
    <x v="3"/>
    <x v="1"/>
    <x v="2"/>
    <x v="0"/>
    <n v="2.6963909000000001E-2"/>
    <n v="19"/>
    <n v="19"/>
    <x v="4227"/>
    <n v="3"/>
    <x v="3"/>
    <n v="12.983359999999999"/>
    <n v="6.8333473684210517"/>
  </r>
  <r>
    <x v="1"/>
    <x v="805"/>
    <x v="5"/>
    <x v="3"/>
    <x v="3"/>
    <x v="1"/>
    <x v="2"/>
    <x v="0"/>
    <n v="0"/>
    <n v="20.2"/>
    <n v="20.2"/>
    <x v="4228"/>
    <n v="3"/>
    <x v="3"/>
    <n v="18.718979999999998"/>
    <n v="9.2668217821782175"/>
  </r>
  <r>
    <x v="1"/>
    <x v="1535"/>
    <x v="6"/>
    <x v="3"/>
    <x v="3"/>
    <x v="1"/>
    <x v="2"/>
    <x v="0"/>
    <n v="7.1369947000000003E-2"/>
    <n v="8.8000000000000007"/>
    <n v="8.8000000000000007"/>
    <x v="4229"/>
    <n v="3"/>
    <x v="3"/>
    <n v="20.916119999999999"/>
    <n v="23.768318181818181"/>
  </r>
  <r>
    <x v="1"/>
    <x v="426"/>
    <x v="6"/>
    <x v="3"/>
    <x v="3"/>
    <x v="1"/>
    <x v="2"/>
    <x v="0"/>
    <n v="4.3727261000000003E-2"/>
    <n v="13.15"/>
    <n v="13.15"/>
    <x v="4230"/>
    <n v="3"/>
    <x v="3"/>
    <n v="18.259499999999999"/>
    <n v="13.885551330798478"/>
  </r>
  <r>
    <x v="0"/>
    <x v="626"/>
    <x v="1"/>
    <x v="3"/>
    <x v="3"/>
    <x v="1"/>
    <x v="2"/>
    <x v="0"/>
    <n v="5.0028809E-2"/>
    <n v="10.3"/>
    <n v="10.3"/>
    <x v="4231"/>
    <n v="3"/>
    <x v="3"/>
    <n v="8.0096000000000007"/>
    <n v="7.7763106796116501"/>
  </r>
  <r>
    <x v="0"/>
    <x v="80"/>
    <x v="2"/>
    <x v="3"/>
    <x v="3"/>
    <x v="1"/>
    <x v="2"/>
    <x v="0"/>
    <n v="9.9188598000000003E-2"/>
    <n v="16"/>
    <n v="16"/>
    <x v="210"/>
    <n v="3"/>
    <x v="3"/>
    <n v="8.8985599999999998"/>
    <n v="5.5616000000000003"/>
  </r>
  <r>
    <x v="0"/>
    <x v="662"/>
    <x v="6"/>
    <x v="3"/>
    <x v="3"/>
    <x v="1"/>
    <x v="2"/>
    <x v="0"/>
    <n v="0.14451111899999999"/>
    <n v="7.21"/>
    <n v="7.21"/>
    <x v="2438"/>
    <n v="3"/>
    <x v="3"/>
    <n v="10.053319999999999"/>
    <n v="13.943578363384187"/>
  </r>
  <r>
    <x v="0"/>
    <x v="841"/>
    <x v="6"/>
    <x v="3"/>
    <x v="3"/>
    <x v="1"/>
    <x v="2"/>
    <x v="0"/>
    <n v="3.7539164E-2"/>
    <n v="11.5"/>
    <n v="11.5"/>
    <x v="1866"/>
    <n v="3"/>
    <x v="3"/>
    <n v="10.692539999999999"/>
    <n v="9.2978608695652163"/>
  </r>
  <r>
    <x v="0"/>
    <x v="1473"/>
    <x v="6"/>
    <x v="3"/>
    <x v="3"/>
    <x v="1"/>
    <x v="2"/>
    <x v="0"/>
    <n v="0"/>
    <n v="17.25"/>
    <n v="17.25"/>
    <x v="2583"/>
    <n v="3"/>
    <x v="3"/>
    <n v="9.5206800000000005"/>
    <n v="5.519234782608696"/>
  </r>
  <r>
    <x v="1"/>
    <x v="443"/>
    <x v="0"/>
    <x v="1"/>
    <x v="1"/>
    <x v="1"/>
    <x v="0"/>
    <x v="1"/>
    <n v="0.10340606500000001"/>
    <n v="16.600000000000001"/>
    <n v="16.600000000000001"/>
    <x v="4232"/>
    <n v="4"/>
    <x v="1"/>
    <n v="58.223300000000002"/>
    <n v="7.0148554216867467"/>
  </r>
  <r>
    <x v="1"/>
    <x v="465"/>
    <x v="7"/>
    <x v="1"/>
    <x v="1"/>
    <x v="1"/>
    <x v="0"/>
    <x v="1"/>
    <n v="3.0281543000000001E-2"/>
    <n v="10.395"/>
    <n v="10.395"/>
    <x v="794"/>
    <n v="4"/>
    <x v="1"/>
    <n v="58.158799999999999"/>
    <n v="11.18976430976431"/>
  </r>
  <r>
    <x v="1"/>
    <x v="161"/>
    <x v="4"/>
    <x v="1"/>
    <x v="1"/>
    <x v="1"/>
    <x v="0"/>
    <x v="1"/>
    <n v="2.4482644000000001E-2"/>
    <n v="9.8000000000000007"/>
    <n v="9.8000000000000007"/>
    <x v="4012"/>
    <n v="4.2"/>
    <x v="1"/>
    <n v="58.124600000000001"/>
    <n v="11.862163265306123"/>
  </r>
  <r>
    <x v="1"/>
    <x v="748"/>
    <x v="12"/>
    <x v="1"/>
    <x v="1"/>
    <x v="1"/>
    <x v="0"/>
    <x v="1"/>
    <n v="3.4544434999999998E-2"/>
    <n v="8.26"/>
    <n v="8.26"/>
    <x v="4233"/>
    <n v="4"/>
    <x v="1"/>
    <n v="58.041699999999999"/>
    <n v="14.053680387409202"/>
  </r>
  <r>
    <x v="1"/>
    <x v="1536"/>
    <x v="6"/>
    <x v="1"/>
    <x v="1"/>
    <x v="1"/>
    <x v="0"/>
    <x v="1"/>
    <n v="8.9686321999999999E-2"/>
    <n v="14.75"/>
    <n v="14.75"/>
    <x v="3443"/>
    <n v="4.2"/>
    <x v="1"/>
    <n v="57.675899999999999"/>
    <n v="7.8204610169491522"/>
  </r>
  <r>
    <x v="1"/>
    <x v="1313"/>
    <x v="4"/>
    <x v="1"/>
    <x v="1"/>
    <x v="1"/>
    <x v="0"/>
    <x v="1"/>
    <n v="8.5960510000000004E-3"/>
    <n v="11.8"/>
    <n v="11.8"/>
    <x v="3273"/>
    <n v="5"/>
    <x v="1"/>
    <n v="57.674599999999998"/>
    <n v="9.7753559322033894"/>
  </r>
  <r>
    <x v="1"/>
    <x v="658"/>
    <x v="6"/>
    <x v="1"/>
    <x v="1"/>
    <x v="1"/>
    <x v="0"/>
    <x v="1"/>
    <n v="5.8369012999999997E-2"/>
    <n v="7.2350000000000003"/>
    <n v="7.2350000000000003"/>
    <x v="4234"/>
    <n v="2.8"/>
    <x v="1"/>
    <n v="57.6417"/>
    <n v="15.934125777470628"/>
  </r>
  <r>
    <x v="1"/>
    <x v="1068"/>
    <x v="8"/>
    <x v="1"/>
    <x v="1"/>
    <x v="1"/>
    <x v="0"/>
    <x v="1"/>
    <n v="0"/>
    <n v="20.85"/>
    <n v="20.85"/>
    <x v="4038"/>
    <n v="4"/>
    <x v="1"/>
    <n v="57.590400000000002"/>
    <n v="5.5242589928057555"/>
  </r>
  <r>
    <x v="0"/>
    <x v="1489"/>
    <x v="0"/>
    <x v="1"/>
    <x v="1"/>
    <x v="1"/>
    <x v="0"/>
    <x v="1"/>
    <n v="1.3091185999999999E-2"/>
    <n v="13.65"/>
    <n v="13.65"/>
    <x v="2844"/>
    <n v="4"/>
    <x v="1"/>
    <n v="57.441699999999997"/>
    <n v="8.416366300366299"/>
  </r>
  <r>
    <x v="1"/>
    <x v="1407"/>
    <x v="5"/>
    <x v="1"/>
    <x v="1"/>
    <x v="1"/>
    <x v="0"/>
    <x v="1"/>
    <n v="0"/>
    <n v="17.100000000000001"/>
    <n v="17.100000000000001"/>
    <x v="4235"/>
    <n v="4"/>
    <x v="1"/>
    <n v="57.343000000000004"/>
    <n v="6.7067836257309938"/>
  </r>
  <r>
    <x v="1"/>
    <x v="1065"/>
    <x v="4"/>
    <x v="1"/>
    <x v="1"/>
    <x v="1"/>
    <x v="0"/>
    <x v="1"/>
    <n v="9.7457482999999998E-2"/>
    <n v="15.2"/>
    <n v="15.2"/>
    <x v="4236"/>
    <n v="3"/>
    <x v="1"/>
    <n v="57.224600000000002"/>
    <n v="7.5295526315789481"/>
  </r>
  <r>
    <x v="0"/>
    <x v="310"/>
    <x v="0"/>
    <x v="1"/>
    <x v="1"/>
    <x v="1"/>
    <x v="0"/>
    <x v="1"/>
    <n v="3.0693755999999999E-2"/>
    <n v="10.3"/>
    <n v="10.3"/>
    <x v="4237"/>
    <n v="4"/>
    <x v="1"/>
    <n v="57.108800000000002"/>
    <n v="11.089087378640777"/>
  </r>
  <r>
    <x v="0"/>
    <x v="264"/>
    <x v="1"/>
    <x v="1"/>
    <x v="1"/>
    <x v="1"/>
    <x v="0"/>
    <x v="1"/>
    <n v="0.115031783"/>
    <n v="15.7"/>
    <n v="15.7"/>
    <x v="3813"/>
    <n v="4.2"/>
    <x v="1"/>
    <n v="57.060099999999998"/>
    <n v="7.2688025477707008"/>
  </r>
  <r>
    <x v="0"/>
    <x v="1073"/>
    <x v="2"/>
    <x v="1"/>
    <x v="1"/>
    <x v="1"/>
    <x v="0"/>
    <x v="1"/>
    <n v="2.4304263999999999E-2"/>
    <n v="8.39"/>
    <n v="8.39"/>
    <x v="4137"/>
    <n v="3.1"/>
    <x v="1"/>
    <n v="57.008800000000001"/>
    <n v="13.589702026221692"/>
  </r>
  <r>
    <x v="1"/>
    <x v="812"/>
    <x v="12"/>
    <x v="1"/>
    <x v="1"/>
    <x v="1"/>
    <x v="0"/>
    <x v="1"/>
    <n v="0.112681821"/>
    <n v="10.195"/>
    <n v="10.195"/>
    <x v="4238"/>
    <n v="4"/>
    <x v="1"/>
    <n v="56.993000000000002"/>
    <n v="11.1805787150564"/>
  </r>
  <r>
    <x v="1"/>
    <x v="681"/>
    <x v="0"/>
    <x v="1"/>
    <x v="1"/>
    <x v="1"/>
    <x v="0"/>
    <x v="1"/>
    <n v="0.10016420400000001"/>
    <n v="12.35"/>
    <n v="12.35"/>
    <x v="4239"/>
    <n v="3.7"/>
    <x v="1"/>
    <n v="56.825899999999997"/>
    <n v="9.202574898785425"/>
  </r>
  <r>
    <x v="0"/>
    <x v="1332"/>
    <x v="2"/>
    <x v="1"/>
    <x v="1"/>
    <x v="1"/>
    <x v="0"/>
    <x v="1"/>
    <n v="5.2625179000000001E-2"/>
    <n v="16.7"/>
    <n v="16.7"/>
    <x v="4240"/>
    <n v="3.9"/>
    <x v="1"/>
    <n v="56.708799999999997"/>
    <n v="6.791473053892215"/>
  </r>
  <r>
    <x v="1"/>
    <x v="1493"/>
    <x v="6"/>
    <x v="1"/>
    <x v="1"/>
    <x v="1"/>
    <x v="0"/>
    <x v="1"/>
    <n v="0.100055625"/>
    <n v="10"/>
    <n v="10"/>
    <x v="3299"/>
    <n v="5"/>
    <x v="1"/>
    <n v="56.677199999999999"/>
    <n v="11.33544"/>
  </r>
  <r>
    <x v="1"/>
    <x v="1066"/>
    <x v="5"/>
    <x v="1"/>
    <x v="1"/>
    <x v="1"/>
    <x v="0"/>
    <x v="1"/>
    <n v="0.12522270499999999"/>
    <n v="8.8949999999999996"/>
    <n v="8.8949999999999996"/>
    <x v="3299"/>
    <n v="3.6"/>
    <x v="1"/>
    <n v="56.677199999999999"/>
    <n v="12.743608768971333"/>
  </r>
  <r>
    <x v="0"/>
    <x v="1176"/>
    <x v="8"/>
    <x v="1"/>
    <x v="1"/>
    <x v="1"/>
    <x v="0"/>
    <x v="1"/>
    <n v="7.6431919000000001E-2"/>
    <n v="17.600000000000001"/>
    <n v="17.600000000000001"/>
    <x v="4241"/>
    <n v="4.2"/>
    <x v="1"/>
    <n v="56.610100000000003"/>
    <n v="6.4329659090909086"/>
  </r>
  <r>
    <x v="1"/>
    <x v="782"/>
    <x v="7"/>
    <x v="1"/>
    <x v="1"/>
    <x v="1"/>
    <x v="0"/>
    <x v="1"/>
    <n v="7.6269050000000005E-2"/>
    <n v="17.75"/>
    <n v="17.75"/>
    <x v="3394"/>
    <n v="4.3"/>
    <x v="1"/>
    <n v="56.577199999999998"/>
    <n v="6.3748957746478867"/>
  </r>
  <r>
    <x v="1"/>
    <x v="1537"/>
    <x v="6"/>
    <x v="1"/>
    <x v="1"/>
    <x v="1"/>
    <x v="0"/>
    <x v="1"/>
    <n v="4.9267759000000001E-2"/>
    <n v="17.600000000000001"/>
    <n v="17.600000000000001"/>
    <x v="4242"/>
    <n v="3.3"/>
    <x v="1"/>
    <n v="56.508800000000001"/>
    <n v="6.4214545454545453"/>
  </r>
  <r>
    <x v="1"/>
    <x v="1538"/>
    <x v="5"/>
    <x v="1"/>
    <x v="1"/>
    <x v="1"/>
    <x v="0"/>
    <x v="1"/>
    <n v="9.0558833000000005E-2"/>
    <n v="8.6"/>
    <n v="8.6"/>
    <x v="1588"/>
    <n v="4.5"/>
    <x v="1"/>
    <n v="56.308799999999998"/>
    <n v="13.09506976744186"/>
  </r>
  <r>
    <x v="1"/>
    <x v="989"/>
    <x v="0"/>
    <x v="1"/>
    <x v="1"/>
    <x v="1"/>
    <x v="0"/>
    <x v="1"/>
    <n v="0.12893766100000001"/>
    <n v="17.100000000000001"/>
    <n v="17.100000000000001"/>
    <x v="4243"/>
    <n v="5"/>
    <x v="1"/>
    <n v="56.194299999999998"/>
    <n v="6.5724327485380112"/>
  </r>
  <r>
    <x v="1"/>
    <x v="59"/>
    <x v="12"/>
    <x v="7"/>
    <x v="7"/>
    <x v="1"/>
    <x v="0"/>
    <x v="3"/>
    <n v="3.5746979999999999E-3"/>
    <m/>
    <n v="5.88"/>
    <x v="4244"/>
    <n v="3"/>
    <x v="7"/>
    <n v="25.783300000000001"/>
    <n v="26.30948979591837"/>
  </r>
  <r>
    <x v="1"/>
    <x v="1503"/>
    <x v="7"/>
    <x v="7"/>
    <x v="7"/>
    <x v="1"/>
    <x v="0"/>
    <x v="3"/>
    <n v="3.1251369000000001E-2"/>
    <m/>
    <n v="8.1950000000000003"/>
    <x v="4245"/>
    <n v="3"/>
    <x v="7"/>
    <n v="15.557699999999999"/>
    <n v="11.390628431970713"/>
  </r>
  <r>
    <x v="1"/>
    <x v="1140"/>
    <x v="13"/>
    <x v="7"/>
    <x v="7"/>
    <x v="1"/>
    <x v="0"/>
    <x v="3"/>
    <n v="2.0597493000000001E-2"/>
    <m/>
    <n v="12.5"/>
    <x v="4246"/>
    <n v="3"/>
    <x v="7"/>
    <n v="33.345700000000001"/>
    <n v="16.005935999999998"/>
  </r>
  <r>
    <x v="1"/>
    <x v="1264"/>
    <x v="1"/>
    <x v="7"/>
    <x v="7"/>
    <x v="1"/>
    <x v="0"/>
    <x v="3"/>
    <n v="0.14095631"/>
    <m/>
    <n v="18.850000000000001"/>
    <x v="4247"/>
    <n v="3"/>
    <x v="7"/>
    <n v="27.952200000000001"/>
    <n v="8.89725198938992"/>
  </r>
  <r>
    <x v="1"/>
    <x v="808"/>
    <x v="10"/>
    <x v="7"/>
    <x v="7"/>
    <x v="1"/>
    <x v="0"/>
    <x v="3"/>
    <n v="7.9622730000000006E-3"/>
    <m/>
    <n v="17.600000000000001"/>
    <x v="1309"/>
    <n v="3"/>
    <x v="7"/>
    <n v="29.007033333333336"/>
    <n v="9.8887613636363625"/>
  </r>
  <r>
    <x v="1"/>
    <x v="638"/>
    <x v="0"/>
    <x v="7"/>
    <x v="7"/>
    <x v="1"/>
    <x v="0"/>
    <x v="3"/>
    <n v="1.6876708000000001E-2"/>
    <m/>
    <n v="6.6550000000000002"/>
    <x v="4248"/>
    <n v="3"/>
    <x v="7"/>
    <n v="35.009766666666671"/>
    <n v="31.564027047332832"/>
  </r>
  <r>
    <x v="1"/>
    <x v="1527"/>
    <x v="0"/>
    <x v="7"/>
    <x v="7"/>
    <x v="1"/>
    <x v="0"/>
    <x v="3"/>
    <n v="5.4806734000000003E-2"/>
    <m/>
    <n v="17.75"/>
    <x v="1154"/>
    <n v="3"/>
    <x v="7"/>
    <n v="24.190733333333331"/>
    <n v="8.1771492957746474"/>
  </r>
  <r>
    <x v="1"/>
    <x v="1504"/>
    <x v="12"/>
    <x v="7"/>
    <x v="7"/>
    <x v="1"/>
    <x v="0"/>
    <x v="3"/>
    <n v="6.3831013000000006E-2"/>
    <m/>
    <n v="15"/>
    <x v="4249"/>
    <n v="3"/>
    <x v="7"/>
    <n v="7.7010000000000005"/>
    <n v="3.0804"/>
  </r>
  <r>
    <x v="1"/>
    <x v="7"/>
    <x v="5"/>
    <x v="7"/>
    <x v="7"/>
    <x v="1"/>
    <x v="0"/>
    <x v="3"/>
    <n v="0"/>
    <m/>
    <n v="19.7"/>
    <x v="2793"/>
    <n v="3"/>
    <x v="7"/>
    <n v="16.362100000000002"/>
    <n v="4.9833807106598984"/>
  </r>
  <r>
    <x v="1"/>
    <x v="1219"/>
    <x v="5"/>
    <x v="7"/>
    <x v="7"/>
    <x v="1"/>
    <x v="0"/>
    <x v="3"/>
    <n v="0.111777297"/>
    <m/>
    <n v="20.2"/>
    <x v="4250"/>
    <n v="3"/>
    <x v="7"/>
    <n v="20.767433333333333"/>
    <n v="6.1685445544554458"/>
  </r>
  <r>
    <x v="1"/>
    <x v="1083"/>
    <x v="5"/>
    <x v="7"/>
    <x v="7"/>
    <x v="1"/>
    <x v="0"/>
    <x v="3"/>
    <n v="4.4591774000000001E-2"/>
    <m/>
    <n v="7.1050000000000004"/>
    <x v="4251"/>
    <n v="3"/>
    <x v="7"/>
    <n v="9.9427000000000003"/>
    <n v="8.3963687543983099"/>
  </r>
  <r>
    <x v="1"/>
    <x v="1022"/>
    <x v="8"/>
    <x v="7"/>
    <x v="7"/>
    <x v="1"/>
    <x v="0"/>
    <x v="3"/>
    <n v="0.118872194"/>
    <m/>
    <n v="8.1549999999999994"/>
    <x v="4252"/>
    <n v="3"/>
    <x v="7"/>
    <n v="31.392166666666668"/>
    <n v="23.096627835683634"/>
  </r>
  <r>
    <x v="1"/>
    <x v="693"/>
    <x v="6"/>
    <x v="7"/>
    <x v="7"/>
    <x v="1"/>
    <x v="0"/>
    <x v="3"/>
    <n v="3.8340116E-2"/>
    <m/>
    <n v="13.35"/>
    <x v="4253"/>
    <n v="3"/>
    <x v="7"/>
    <n v="40.026066666666665"/>
    <n v="17.989243445692885"/>
  </r>
  <r>
    <x v="1"/>
    <x v="129"/>
    <x v="6"/>
    <x v="7"/>
    <x v="7"/>
    <x v="1"/>
    <x v="0"/>
    <x v="3"/>
    <n v="3.9385518000000001E-2"/>
    <m/>
    <n v="19.600000000000001"/>
    <x v="4254"/>
    <n v="3"/>
    <x v="7"/>
    <n v="27.475433333333331"/>
    <n v="8.41084693877551"/>
  </r>
  <r>
    <x v="1"/>
    <x v="1465"/>
    <x v="6"/>
    <x v="7"/>
    <x v="7"/>
    <x v="1"/>
    <x v="0"/>
    <x v="3"/>
    <n v="0.104348025"/>
    <m/>
    <n v="16.75"/>
    <x v="4255"/>
    <n v="3"/>
    <x v="7"/>
    <n v="26.043833333333335"/>
    <n v="9.3291343283582098"/>
  </r>
  <r>
    <x v="1"/>
    <x v="1436"/>
    <x v="3"/>
    <x v="7"/>
    <x v="7"/>
    <x v="1"/>
    <x v="0"/>
    <x v="3"/>
    <n v="4.9934854000000001E-2"/>
    <m/>
    <n v="15.2"/>
    <x v="4256"/>
    <n v="3"/>
    <x v="7"/>
    <n v="15.845866666666666"/>
    <n v="6.2549473684210524"/>
  </r>
  <r>
    <x v="0"/>
    <x v="728"/>
    <x v="13"/>
    <x v="7"/>
    <x v="7"/>
    <x v="1"/>
    <x v="0"/>
    <x v="3"/>
    <n v="5.6192275999999999E-2"/>
    <m/>
    <n v="20.85"/>
    <x v="4257"/>
    <n v="3"/>
    <x v="7"/>
    <n v="17.194133333333333"/>
    <n v="4.9479520383693041"/>
  </r>
  <r>
    <x v="0"/>
    <x v="1072"/>
    <x v="10"/>
    <x v="7"/>
    <x v="7"/>
    <x v="1"/>
    <x v="0"/>
    <x v="3"/>
    <n v="6.7543726999999998E-2"/>
    <m/>
    <n v="13.5"/>
    <x v="4258"/>
    <n v="3"/>
    <x v="7"/>
    <n v="9.5427"/>
    <n v="4.2412000000000001"/>
  </r>
  <r>
    <x v="0"/>
    <x v="412"/>
    <x v="0"/>
    <x v="7"/>
    <x v="7"/>
    <x v="1"/>
    <x v="0"/>
    <x v="3"/>
    <n v="0.16072286299999999"/>
    <m/>
    <n v="21.1"/>
    <x v="4259"/>
    <n v="3"/>
    <x v="7"/>
    <n v="10.952800000000002"/>
    <n v="3.1145402843601895"/>
  </r>
  <r>
    <x v="0"/>
    <x v="222"/>
    <x v="0"/>
    <x v="7"/>
    <x v="7"/>
    <x v="1"/>
    <x v="0"/>
    <x v="3"/>
    <n v="4.6544983999999998E-2"/>
    <m/>
    <n v="8.77"/>
    <x v="506"/>
    <n v="3"/>
    <x v="7"/>
    <n v="28.6737"/>
    <n v="19.617126567844927"/>
  </r>
  <r>
    <x v="0"/>
    <x v="857"/>
    <x v="6"/>
    <x v="7"/>
    <x v="7"/>
    <x v="1"/>
    <x v="0"/>
    <x v="3"/>
    <n v="1.3431109E-2"/>
    <m/>
    <n v="10.5"/>
    <x v="2615"/>
    <n v="3"/>
    <x v="7"/>
    <n v="23.952566666666666"/>
    <n v="13.687180952380951"/>
  </r>
  <r>
    <x v="0"/>
    <x v="1114"/>
    <x v="6"/>
    <x v="7"/>
    <x v="7"/>
    <x v="1"/>
    <x v="0"/>
    <x v="3"/>
    <n v="4.0163419999999998E-2"/>
    <m/>
    <n v="5.7850000000000001"/>
    <x v="4260"/>
    <n v="3"/>
    <x v="7"/>
    <n v="30.194333333333333"/>
    <n v="31.31650821089023"/>
  </r>
  <r>
    <x v="1"/>
    <x v="42"/>
    <x v="12"/>
    <x v="7"/>
    <x v="7"/>
    <x v="1"/>
    <x v="0"/>
    <x v="3"/>
    <n v="4.7785630000000003E-2"/>
    <m/>
    <n v="10.5"/>
    <x v="4261"/>
    <n v="3"/>
    <x v="7"/>
    <n v="26.099100000000004"/>
    <n v="14.91377142857143"/>
  </r>
  <r>
    <x v="1"/>
    <x v="679"/>
    <x v="10"/>
    <x v="6"/>
    <x v="6"/>
    <x v="1"/>
    <x v="1"/>
    <x v="2"/>
    <n v="0.17034855099999999"/>
    <n v="19.25"/>
    <n v="19.25"/>
    <x v="1310"/>
    <n v="2.9"/>
    <x v="6"/>
    <n v="4.2919692307692312"/>
    <n v="2.8984727272727273"/>
  </r>
  <r>
    <x v="1"/>
    <x v="1305"/>
    <x v="3"/>
    <x v="3"/>
    <x v="3"/>
    <x v="1"/>
    <x v="2"/>
    <x v="0"/>
    <n v="0.11323491400000001"/>
    <n v="11.8"/>
    <n v="11.8"/>
    <x v="2923"/>
    <n v="2.9"/>
    <x v="3"/>
    <n v="18.639240000000001"/>
    <n v="15.795966101694916"/>
  </r>
  <r>
    <x v="0"/>
    <x v="1168"/>
    <x v="0"/>
    <x v="0"/>
    <x v="0"/>
    <x v="0"/>
    <x v="0"/>
    <x v="0"/>
    <n v="5.3930934E-2"/>
    <n v="5.7850000000000001"/>
    <n v="5.7850000000000001"/>
    <x v="4262"/>
    <n v="2.9"/>
    <x v="0"/>
    <n v="7.2821333333333333"/>
    <n v="15.105548833189282"/>
  </r>
  <r>
    <x v="0"/>
    <x v="1115"/>
    <x v="6"/>
    <x v="0"/>
    <x v="0"/>
    <x v="0"/>
    <x v="0"/>
    <x v="0"/>
    <n v="0.17302768800000001"/>
    <n v="16"/>
    <n v="16"/>
    <x v="4263"/>
    <n v="2.9"/>
    <x v="0"/>
    <n v="12.941433333333334"/>
    <n v="9.7060750000000002"/>
  </r>
  <r>
    <x v="1"/>
    <x v="175"/>
    <x v="1"/>
    <x v="7"/>
    <x v="9"/>
    <x v="0"/>
    <x v="1"/>
    <x v="2"/>
    <n v="0.21799414"/>
    <m/>
    <n v="6.4649999999999999"/>
    <x v="3044"/>
    <n v="2.9"/>
    <x v="7"/>
    <n v="44.431399999999996"/>
    <n v="41.235638051044084"/>
  </r>
  <r>
    <x v="1"/>
    <x v="318"/>
    <x v="3"/>
    <x v="7"/>
    <x v="9"/>
    <x v="0"/>
    <x v="1"/>
    <x v="2"/>
    <n v="0"/>
    <m/>
    <n v="17.25"/>
    <x v="347"/>
    <n v="2.9"/>
    <x v="7"/>
    <n v="43.548499999999997"/>
    <n v="15.147304347826086"/>
  </r>
  <r>
    <x v="1"/>
    <x v="740"/>
    <x v="10"/>
    <x v="2"/>
    <x v="2"/>
    <x v="0"/>
    <x v="1"/>
    <x v="0"/>
    <n v="8.9971291999999994E-2"/>
    <n v="16"/>
    <n v="16"/>
    <x v="940"/>
    <n v="2.9"/>
    <x v="2"/>
    <n v="17.901924999999999"/>
    <n v="8.9509624999999993"/>
  </r>
  <r>
    <x v="1"/>
    <x v="872"/>
    <x v="3"/>
    <x v="2"/>
    <x v="2"/>
    <x v="0"/>
    <x v="1"/>
    <x v="0"/>
    <n v="2.9781363000000002E-2"/>
    <n v="12.1"/>
    <n v="12.1"/>
    <x v="4264"/>
    <n v="2.9"/>
    <x v="2"/>
    <n v="18.36805"/>
    <n v="12.144165289256199"/>
  </r>
  <r>
    <x v="1"/>
    <x v="933"/>
    <x v="3"/>
    <x v="2"/>
    <x v="2"/>
    <x v="0"/>
    <x v="1"/>
    <x v="0"/>
    <n v="0.11289666900000001"/>
    <n v="15.2"/>
    <n v="15.2"/>
    <x v="4265"/>
    <n v="2.9"/>
    <x v="2"/>
    <n v="4.5106000000000002"/>
    <n v="2.3740000000000001"/>
  </r>
  <r>
    <x v="1"/>
    <x v="1396"/>
    <x v="12"/>
    <x v="4"/>
    <x v="4"/>
    <x v="2"/>
    <x v="0"/>
    <x v="0"/>
    <n v="7.0587418999999998E-2"/>
    <n v="9.6950000000000003"/>
    <n v="9.6950000000000003"/>
    <x v="4266"/>
    <n v="2.9"/>
    <x v="4"/>
    <n v="19.659377777777777"/>
    <n v="18.250067044868491"/>
  </r>
  <r>
    <x v="1"/>
    <x v="1538"/>
    <x v="5"/>
    <x v="4"/>
    <x v="4"/>
    <x v="2"/>
    <x v="1"/>
    <x v="0"/>
    <n v="9.0374341999999996E-2"/>
    <n v="8.6"/>
    <n v="8.6"/>
    <x v="4267"/>
    <n v="2.9"/>
    <x v="4"/>
    <n v="12.701955555555555"/>
    <n v="13.292744186046512"/>
  </r>
  <r>
    <x v="1"/>
    <x v="598"/>
    <x v="3"/>
    <x v="4"/>
    <x v="4"/>
    <x v="2"/>
    <x v="1"/>
    <x v="0"/>
    <n v="1.9417732E-2"/>
    <n v="16.2"/>
    <n v="16.2"/>
    <x v="4268"/>
    <n v="2.9"/>
    <x v="4"/>
    <n v="17.088577777777779"/>
    <n v="9.4936543209876554"/>
  </r>
  <r>
    <x v="0"/>
    <x v="1488"/>
    <x v="0"/>
    <x v="5"/>
    <x v="5"/>
    <x v="2"/>
    <x v="2"/>
    <x v="0"/>
    <n v="0.107662745"/>
    <n v="5.46"/>
    <n v="5.46"/>
    <x v="4269"/>
    <n v="2.9"/>
    <x v="5"/>
    <n v="35.969650000000001"/>
    <n v="26.351391941391942"/>
  </r>
  <r>
    <x v="0"/>
    <x v="1242"/>
    <x v="6"/>
    <x v="5"/>
    <x v="5"/>
    <x v="2"/>
    <x v="0"/>
    <x v="0"/>
    <n v="0.121940099"/>
    <n v="20.2"/>
    <n v="20.2"/>
    <x v="4213"/>
    <n v="2.9"/>
    <x v="5"/>
    <n v="23.843800000000002"/>
    <n v="4.7215445544554457"/>
  </r>
  <r>
    <x v="1"/>
    <x v="701"/>
    <x v="10"/>
    <x v="8"/>
    <x v="8"/>
    <x v="2"/>
    <x v="1"/>
    <x v="0"/>
    <n v="5.5379647999999997E-2"/>
    <n v="7.5750000000000002"/>
    <n v="7.5750000000000002"/>
    <x v="4270"/>
    <n v="2.9"/>
    <x v="8"/>
    <n v="28.310971428571428"/>
    <n v="26.161953795379535"/>
  </r>
  <r>
    <x v="0"/>
    <x v="735"/>
    <x v="0"/>
    <x v="8"/>
    <x v="8"/>
    <x v="2"/>
    <x v="1"/>
    <x v="0"/>
    <n v="6.5621523000000001E-2"/>
    <n v="19"/>
    <n v="19"/>
    <x v="4271"/>
    <n v="2.9"/>
    <x v="8"/>
    <n v="26.645914285714287"/>
    <n v="9.8169157894736845"/>
  </r>
  <r>
    <x v="1"/>
    <x v="383"/>
    <x v="6"/>
    <x v="3"/>
    <x v="3"/>
    <x v="1"/>
    <x v="2"/>
    <x v="0"/>
    <n v="6.6879756999999998E-2"/>
    <n v="19.7"/>
    <n v="19.7"/>
    <x v="4272"/>
    <n v="2.9"/>
    <x v="3"/>
    <n v="17.4437"/>
    <n v="8.8546700507614222"/>
  </r>
  <r>
    <x v="1"/>
    <x v="740"/>
    <x v="10"/>
    <x v="3"/>
    <x v="3"/>
    <x v="1"/>
    <x v="2"/>
    <x v="0"/>
    <n v="8.9896420000000005E-2"/>
    <n v="16"/>
    <n v="16"/>
    <x v="4273"/>
    <n v="2.9"/>
    <x v="3"/>
    <n v="14.34154"/>
    <n v="8.9634625000000003"/>
  </r>
  <r>
    <x v="1"/>
    <x v="832"/>
    <x v="12"/>
    <x v="3"/>
    <x v="3"/>
    <x v="1"/>
    <x v="2"/>
    <x v="0"/>
    <n v="1.5291575999999999E-2"/>
    <n v="18.350000000000001"/>
    <n v="18.350000000000001"/>
    <x v="3334"/>
    <n v="2.9"/>
    <x v="3"/>
    <n v="10.61938"/>
    <n v="5.7871280653950947"/>
  </r>
  <r>
    <x v="0"/>
    <x v="1239"/>
    <x v="2"/>
    <x v="3"/>
    <x v="3"/>
    <x v="1"/>
    <x v="2"/>
    <x v="0"/>
    <n v="3.2427038999999998E-2"/>
    <n v="10.895"/>
    <n v="10.895"/>
    <x v="2912"/>
    <n v="2.9"/>
    <x v="3"/>
    <n v="14.771019999999998"/>
    <n v="13.557613584212941"/>
  </r>
  <r>
    <x v="1"/>
    <x v="1417"/>
    <x v="6"/>
    <x v="1"/>
    <x v="1"/>
    <x v="1"/>
    <x v="0"/>
    <x v="1"/>
    <n v="6.9405301000000003E-2"/>
    <n v="7.4850000000000003"/>
    <n v="7.4850000000000003"/>
    <x v="2845"/>
    <n v="4"/>
    <x v="1"/>
    <n v="56.061399999999999"/>
    <n v="14.979665998663993"/>
  </r>
  <r>
    <x v="0"/>
    <x v="461"/>
    <x v="1"/>
    <x v="1"/>
    <x v="1"/>
    <x v="1"/>
    <x v="0"/>
    <x v="1"/>
    <n v="0.14057889000000001"/>
    <n v="6.8849999999999998"/>
    <n v="6.8849999999999998"/>
    <x v="2845"/>
    <n v="4"/>
    <x v="1"/>
    <n v="56.061399999999999"/>
    <n v="16.285083514887436"/>
  </r>
  <r>
    <x v="1"/>
    <x v="176"/>
    <x v="1"/>
    <x v="7"/>
    <x v="7"/>
    <x v="1"/>
    <x v="0"/>
    <x v="3"/>
    <n v="0.135836915"/>
    <m/>
    <n v="15.85"/>
    <x v="4274"/>
    <n v="2.9"/>
    <x v="7"/>
    <n v="15.6349"/>
    <n v="5.9185741324921137"/>
  </r>
  <r>
    <x v="1"/>
    <x v="348"/>
    <x v="6"/>
    <x v="7"/>
    <x v="7"/>
    <x v="1"/>
    <x v="0"/>
    <x v="3"/>
    <n v="7.3985248000000003E-2"/>
    <m/>
    <n v="9.5"/>
    <x v="4275"/>
    <n v="2.9"/>
    <x v="7"/>
    <n v="42.095399999999998"/>
    <n v="26.586568421052629"/>
  </r>
  <r>
    <x v="1"/>
    <x v="1356"/>
    <x v="5"/>
    <x v="5"/>
    <x v="5"/>
    <x v="2"/>
    <x v="1"/>
    <x v="0"/>
    <n v="2.0603511000000001E-2"/>
    <n v="15.85"/>
    <n v="15.85"/>
    <x v="4276"/>
    <n v="2.8"/>
    <x v="5"/>
    <n v="10.6778"/>
    <n v="2.6947129337539431"/>
  </r>
  <r>
    <x v="1"/>
    <x v="493"/>
    <x v="3"/>
    <x v="5"/>
    <x v="5"/>
    <x v="2"/>
    <x v="1"/>
    <x v="0"/>
    <n v="4.9357076999999999E-2"/>
    <n v="15"/>
    <n v="15"/>
    <x v="1164"/>
    <n v="2.8"/>
    <x v="5"/>
    <n v="15.654199999999999"/>
    <n v="4.1744533333333331"/>
  </r>
  <r>
    <x v="1"/>
    <x v="1487"/>
    <x v="15"/>
    <x v="2"/>
    <x v="2"/>
    <x v="0"/>
    <x v="1"/>
    <x v="0"/>
    <n v="4.1291169000000003E-2"/>
    <n v="14"/>
    <n v="14"/>
    <x v="4277"/>
    <n v="2.8"/>
    <x v="2"/>
    <n v="22.595424999999999"/>
    <n v="12.911671428571427"/>
  </r>
  <r>
    <x v="1"/>
    <x v="1284"/>
    <x v="2"/>
    <x v="1"/>
    <x v="1"/>
    <x v="1"/>
    <x v="0"/>
    <x v="1"/>
    <n v="0.100482186"/>
    <n v="19.2"/>
    <n v="19.2"/>
    <x v="4278"/>
    <n v="3.4"/>
    <x v="1"/>
    <n v="55.944299999999998"/>
    <n v="5.8275312499999998"/>
  </r>
  <r>
    <x v="0"/>
    <x v="677"/>
    <x v="1"/>
    <x v="7"/>
    <x v="7"/>
    <x v="1"/>
    <x v="0"/>
    <x v="3"/>
    <n v="8.3109454999999999E-2"/>
    <m/>
    <n v="13"/>
    <x v="3131"/>
    <n v="2.8"/>
    <x v="7"/>
    <n v="32.640433333333334"/>
    <n v="15.064815384615384"/>
  </r>
  <r>
    <x v="1"/>
    <x v="1079"/>
    <x v="7"/>
    <x v="1"/>
    <x v="1"/>
    <x v="1"/>
    <x v="0"/>
    <x v="1"/>
    <n v="0"/>
    <n v="15.6"/>
    <n v="15.6"/>
    <x v="4279"/>
    <n v="4.5"/>
    <x v="1"/>
    <n v="55.927199999999999"/>
    <n v="7.1701538461538465"/>
  </r>
  <r>
    <x v="0"/>
    <x v="85"/>
    <x v="6"/>
    <x v="3"/>
    <x v="3"/>
    <x v="1"/>
    <x v="2"/>
    <x v="0"/>
    <n v="0"/>
    <n v="12.3"/>
    <n v="12.3"/>
    <x v="4280"/>
    <n v="2.8"/>
    <x v="3"/>
    <n v="5.7356199999999999"/>
    <n v="4.6631056910569102"/>
  </r>
  <r>
    <x v="0"/>
    <x v="27"/>
    <x v="0"/>
    <x v="4"/>
    <x v="4"/>
    <x v="2"/>
    <x v="0"/>
    <x v="0"/>
    <n v="1.6630302999999999E-2"/>
    <n v="17.7"/>
    <n v="17.7"/>
    <x v="1125"/>
    <n v="2.8"/>
    <x v="4"/>
    <n v="5.3448222222222226"/>
    <n v="2.7177062146892657"/>
  </r>
  <r>
    <x v="1"/>
    <x v="1266"/>
    <x v="0"/>
    <x v="7"/>
    <x v="9"/>
    <x v="0"/>
    <x v="1"/>
    <x v="2"/>
    <n v="0.22022560799999999"/>
    <m/>
    <n v="14.1"/>
    <x v="3370"/>
    <n v="2.8"/>
    <x v="7"/>
    <n v="14.269966666666667"/>
    <n v="6.0723262411347516"/>
  </r>
  <r>
    <x v="1"/>
    <x v="1026"/>
    <x v="1"/>
    <x v="0"/>
    <x v="0"/>
    <x v="0"/>
    <x v="0"/>
    <x v="0"/>
    <n v="3.2152003999999998E-2"/>
    <n v="10.1"/>
    <n v="10.1"/>
    <x v="4281"/>
    <n v="2.8"/>
    <x v="0"/>
    <n v="4.216733333333333"/>
    <n v="5.009980198019802"/>
  </r>
  <r>
    <x v="1"/>
    <x v="438"/>
    <x v="6"/>
    <x v="0"/>
    <x v="0"/>
    <x v="0"/>
    <x v="0"/>
    <x v="0"/>
    <n v="2.0423548999999999E-2"/>
    <n v="7.42"/>
    <n v="7.42"/>
    <x v="4282"/>
    <n v="2.8"/>
    <x v="0"/>
    <n v="20.750766666666667"/>
    <n v="33.559191374663072"/>
  </r>
  <r>
    <x v="0"/>
    <x v="431"/>
    <x v="13"/>
    <x v="0"/>
    <x v="0"/>
    <x v="0"/>
    <x v="0"/>
    <x v="0"/>
    <n v="0.142759833"/>
    <n v="10.5"/>
    <n v="10.5"/>
    <x v="4283"/>
    <n v="2.8"/>
    <x v="0"/>
    <n v="13.279816666666667"/>
    <n v="15.176933333333332"/>
  </r>
  <r>
    <x v="0"/>
    <x v="876"/>
    <x v="0"/>
    <x v="0"/>
    <x v="0"/>
    <x v="0"/>
    <x v="0"/>
    <x v="0"/>
    <n v="4.9712775000000001E-2"/>
    <n v="19.350000000000001"/>
    <n v="19.350000000000001"/>
    <x v="4284"/>
    <n v="2.8"/>
    <x v="0"/>
    <n v="6.5220333333333329"/>
    <n v="4.0446718346253228"/>
  </r>
  <r>
    <x v="1"/>
    <x v="492"/>
    <x v="5"/>
    <x v="7"/>
    <x v="9"/>
    <x v="0"/>
    <x v="1"/>
    <x v="2"/>
    <n v="7.2295506999999995E-2"/>
    <m/>
    <n v="19.600000000000001"/>
    <x v="4285"/>
    <n v="2.8"/>
    <x v="7"/>
    <n v="14.958566666666668"/>
    <n v="4.5791530612244893"/>
  </r>
  <r>
    <x v="1"/>
    <x v="162"/>
    <x v="4"/>
    <x v="2"/>
    <x v="2"/>
    <x v="0"/>
    <x v="1"/>
    <x v="0"/>
    <n v="4.1865847999999997E-2"/>
    <n v="10.8"/>
    <n v="10.8"/>
    <x v="4286"/>
    <n v="2.8"/>
    <x v="2"/>
    <n v="23.715174999999999"/>
    <n v="17.566796296296292"/>
  </r>
  <r>
    <x v="1"/>
    <x v="475"/>
    <x v="6"/>
    <x v="2"/>
    <x v="2"/>
    <x v="0"/>
    <x v="1"/>
    <x v="0"/>
    <n v="0.103751236"/>
    <n v="9.3949999999999996"/>
    <n v="9.3949999999999996"/>
    <x v="4287"/>
    <n v="2.8"/>
    <x v="2"/>
    <n v="29.486650000000001"/>
    <n v="25.108376796168177"/>
  </r>
  <r>
    <x v="1"/>
    <x v="1502"/>
    <x v="3"/>
    <x v="4"/>
    <x v="4"/>
    <x v="2"/>
    <x v="1"/>
    <x v="0"/>
    <n v="0"/>
    <n v="11.6"/>
    <n v="11.6"/>
    <x v="4288"/>
    <n v="2.8"/>
    <x v="4"/>
    <n v="15.735044444444444"/>
    <n v="12.208224137931035"/>
  </r>
  <r>
    <x v="1"/>
    <x v="1202"/>
    <x v="2"/>
    <x v="5"/>
    <x v="5"/>
    <x v="2"/>
    <x v="1"/>
    <x v="0"/>
    <n v="0.16940569899999999"/>
    <n v="12.85"/>
    <n v="12.85"/>
    <x v="4289"/>
    <n v="2.8"/>
    <x v="5"/>
    <n v="11.5265"/>
    <n v="3.588015564202335"/>
  </r>
  <r>
    <x v="1"/>
    <x v="1204"/>
    <x v="0"/>
    <x v="5"/>
    <x v="5"/>
    <x v="2"/>
    <x v="1"/>
    <x v="0"/>
    <n v="7.7290355000000005E-2"/>
    <n v="16"/>
    <n v="16"/>
    <x v="1495"/>
    <n v="2.8"/>
    <x v="5"/>
    <n v="11.12715"/>
    <n v="2.7817875000000001"/>
  </r>
  <r>
    <x v="0"/>
    <x v="1388"/>
    <x v="7"/>
    <x v="4"/>
    <x v="4"/>
    <x v="2"/>
    <x v="2"/>
    <x v="0"/>
    <n v="2.6117345E-2"/>
    <n v="18.2"/>
    <n v="18.2"/>
    <x v="44"/>
    <n v="2.8"/>
    <x v="4"/>
    <n v="26.579955555555557"/>
    <n v="13.143934065934067"/>
  </r>
  <r>
    <x v="0"/>
    <x v="1111"/>
    <x v="0"/>
    <x v="5"/>
    <x v="5"/>
    <x v="2"/>
    <x v="0"/>
    <x v="0"/>
    <n v="4.1792719999999998E-2"/>
    <n v="12.6"/>
    <n v="12.6"/>
    <x v="3936"/>
    <n v="2.8"/>
    <x v="5"/>
    <n v="30.501799999999999"/>
    <n v="9.6831111111111117"/>
  </r>
  <r>
    <x v="1"/>
    <x v="271"/>
    <x v="7"/>
    <x v="8"/>
    <x v="8"/>
    <x v="2"/>
    <x v="1"/>
    <x v="0"/>
    <n v="0"/>
    <n v="11.65"/>
    <n v="11.65"/>
    <x v="4290"/>
    <n v="2.8"/>
    <x v="8"/>
    <n v="21.800342857142855"/>
    <n v="13.098918454935621"/>
  </r>
  <r>
    <x v="1"/>
    <x v="1318"/>
    <x v="6"/>
    <x v="8"/>
    <x v="8"/>
    <x v="2"/>
    <x v="1"/>
    <x v="0"/>
    <n v="0"/>
    <n v="11.35"/>
    <n v="11.35"/>
    <x v="4291"/>
    <n v="2.8"/>
    <x v="8"/>
    <n v="7.4858285714285708"/>
    <n v="4.6168105726872248"/>
  </r>
  <r>
    <x v="0"/>
    <x v="388"/>
    <x v="1"/>
    <x v="8"/>
    <x v="8"/>
    <x v="2"/>
    <x v="1"/>
    <x v="0"/>
    <n v="9.1954464999999999E-2"/>
    <n v="6.6150000000000002"/>
    <n v="6.6150000000000002"/>
    <x v="4292"/>
    <n v="2.8"/>
    <x v="8"/>
    <n v="35.80582857142857"/>
    <n v="37.889765684051397"/>
  </r>
  <r>
    <x v="0"/>
    <x v="1501"/>
    <x v="10"/>
    <x v="8"/>
    <x v="8"/>
    <x v="2"/>
    <x v="1"/>
    <x v="0"/>
    <n v="7.538459E-3"/>
    <n v="17.5"/>
    <n v="17.5"/>
    <x v="2805"/>
    <n v="2.8"/>
    <x v="8"/>
    <n v="20.601457142857139"/>
    <n v="8.2405828571428561"/>
  </r>
  <r>
    <x v="0"/>
    <x v="1227"/>
    <x v="0"/>
    <x v="8"/>
    <x v="8"/>
    <x v="2"/>
    <x v="1"/>
    <x v="0"/>
    <n v="4.4974051000000001E-2"/>
    <n v="10.195"/>
    <n v="10.195"/>
    <x v="1079"/>
    <n v="2.8"/>
    <x v="8"/>
    <n v="16.511542857142857"/>
    <n v="11.337008337420304"/>
  </r>
  <r>
    <x v="0"/>
    <x v="1040"/>
    <x v="13"/>
    <x v="6"/>
    <x v="6"/>
    <x v="1"/>
    <x v="2"/>
    <x v="2"/>
    <n v="9.1195817999999998E-2"/>
    <n v="8.6"/>
    <n v="8.6"/>
    <x v="4293"/>
    <n v="2.8"/>
    <x v="6"/>
    <n v="10.017769230769231"/>
    <n v="15.143139534883721"/>
  </r>
  <r>
    <x v="0"/>
    <x v="648"/>
    <x v="6"/>
    <x v="6"/>
    <x v="6"/>
    <x v="1"/>
    <x v="2"/>
    <x v="2"/>
    <n v="5.5084018999999998E-2"/>
    <n v="8.6300000000000008"/>
    <n v="8.6300000000000008"/>
    <x v="4294"/>
    <n v="2.8"/>
    <x v="6"/>
    <n v="8.827061538461539"/>
    <n v="13.296848203939744"/>
  </r>
  <r>
    <x v="1"/>
    <x v="1248"/>
    <x v="4"/>
    <x v="3"/>
    <x v="3"/>
    <x v="1"/>
    <x v="2"/>
    <x v="0"/>
    <n v="3.5626318999999997E-2"/>
    <n v="16.5"/>
    <n v="16.5"/>
    <x v="4295"/>
    <n v="2.8"/>
    <x v="3"/>
    <n v="9.3111999999999995"/>
    <n v="5.6431515151515148"/>
  </r>
  <r>
    <x v="1"/>
    <x v="1354"/>
    <x v="5"/>
    <x v="3"/>
    <x v="3"/>
    <x v="1"/>
    <x v="2"/>
    <x v="0"/>
    <n v="5.5382616000000003E-2"/>
    <n v="9.1"/>
    <n v="9.1"/>
    <x v="4296"/>
    <n v="2.8"/>
    <x v="3"/>
    <n v="11.505179999999999"/>
    <n v="12.643054945054946"/>
  </r>
  <r>
    <x v="1"/>
    <x v="1269"/>
    <x v="3"/>
    <x v="3"/>
    <x v="3"/>
    <x v="1"/>
    <x v="2"/>
    <x v="0"/>
    <n v="1.9033838000000001E-2"/>
    <n v="10.5"/>
    <n v="10.5"/>
    <x v="4297"/>
    <n v="2.8"/>
    <x v="3"/>
    <n v="18.5624"/>
    <n v="17.678476190476189"/>
  </r>
  <r>
    <x v="0"/>
    <x v="690"/>
    <x v="10"/>
    <x v="3"/>
    <x v="3"/>
    <x v="1"/>
    <x v="2"/>
    <x v="0"/>
    <n v="0.15670131500000001"/>
    <n v="17.75"/>
    <n v="17.75"/>
    <x v="3929"/>
    <n v="2.8"/>
    <x v="3"/>
    <n v="24.075380000000003"/>
    <n v="13.563594366197183"/>
  </r>
  <r>
    <x v="0"/>
    <x v="1328"/>
    <x v="2"/>
    <x v="3"/>
    <x v="3"/>
    <x v="1"/>
    <x v="2"/>
    <x v="0"/>
    <n v="7.8863887999999993E-2"/>
    <n v="11.6"/>
    <n v="11.6"/>
    <x v="4298"/>
    <n v="2.8"/>
    <x v="3"/>
    <n v="8.3227599999999988"/>
    <n v="7.1747931034482759"/>
  </r>
  <r>
    <x v="0"/>
    <x v="977"/>
    <x v="0"/>
    <x v="3"/>
    <x v="3"/>
    <x v="1"/>
    <x v="2"/>
    <x v="0"/>
    <n v="7.3997842999999994E-2"/>
    <n v="17.100000000000001"/>
    <n v="17.100000000000001"/>
    <x v="4299"/>
    <n v="2.8"/>
    <x v="3"/>
    <n v="20.706379999999999"/>
    <n v="12.108994152046781"/>
  </r>
  <r>
    <x v="0"/>
    <x v="513"/>
    <x v="6"/>
    <x v="1"/>
    <x v="1"/>
    <x v="1"/>
    <x v="0"/>
    <x v="1"/>
    <n v="8.0015028000000002E-2"/>
    <n v="16.850000000000001"/>
    <n v="16.850000000000001"/>
    <x v="4279"/>
    <n v="1.3"/>
    <x v="1"/>
    <n v="55.927199999999999"/>
    <n v="6.6382433234421354"/>
  </r>
  <r>
    <x v="1"/>
    <x v="232"/>
    <x v="3"/>
    <x v="1"/>
    <x v="1"/>
    <x v="1"/>
    <x v="0"/>
    <x v="1"/>
    <n v="7.1367479999999997E-2"/>
    <n v="7.27"/>
    <n v="7.27"/>
    <x v="4300"/>
    <n v="4"/>
    <x v="1"/>
    <n v="55.925899999999999"/>
    <n v="15.385392022008254"/>
  </r>
  <r>
    <x v="1"/>
    <x v="486"/>
    <x v="6"/>
    <x v="1"/>
    <x v="1"/>
    <x v="1"/>
    <x v="0"/>
    <x v="1"/>
    <n v="0.10423592"/>
    <n v="7.51"/>
    <n v="7.51"/>
    <x v="2335"/>
    <n v="3.1"/>
    <x v="1"/>
    <n v="55.877200000000002"/>
    <n v="14.880745672436753"/>
  </r>
  <r>
    <x v="1"/>
    <x v="1165"/>
    <x v="3"/>
    <x v="1"/>
    <x v="1"/>
    <x v="1"/>
    <x v="0"/>
    <x v="1"/>
    <n v="7.9293752999999995E-2"/>
    <n v="6.1349999999999998"/>
    <n v="6.1349999999999998"/>
    <x v="4301"/>
    <n v="4.3"/>
    <x v="1"/>
    <n v="55.643000000000001"/>
    <n v="18.13952730236349"/>
  </r>
  <r>
    <x v="1"/>
    <x v="360"/>
    <x v="4"/>
    <x v="1"/>
    <x v="1"/>
    <x v="1"/>
    <x v="0"/>
    <x v="1"/>
    <n v="5.8719568E-2"/>
    <n v="20"/>
    <n v="20"/>
    <x v="4302"/>
    <n v="4"/>
    <x v="1"/>
    <n v="55.527200000000001"/>
    <n v="5.5527199999999999"/>
  </r>
  <r>
    <x v="1"/>
    <x v="252"/>
    <x v="5"/>
    <x v="1"/>
    <x v="1"/>
    <x v="1"/>
    <x v="0"/>
    <x v="1"/>
    <n v="3.3735909000000001E-2"/>
    <n v="15.2"/>
    <n v="15.2"/>
    <x v="2761"/>
    <n v="4"/>
    <x v="1"/>
    <n v="55.495600000000003"/>
    <n v="7.302052631578948"/>
  </r>
  <r>
    <x v="0"/>
    <x v="1298"/>
    <x v="8"/>
    <x v="1"/>
    <x v="1"/>
    <x v="1"/>
    <x v="0"/>
    <x v="1"/>
    <n v="1.0963268999999999E-2"/>
    <n v="11.65"/>
    <n v="11.65"/>
    <x v="4303"/>
    <n v="4"/>
    <x v="1"/>
    <n v="55.477200000000003"/>
    <n v="9.5239828326180263"/>
  </r>
  <r>
    <x v="1"/>
    <x v="771"/>
    <x v="0"/>
    <x v="7"/>
    <x v="7"/>
    <x v="1"/>
    <x v="0"/>
    <x v="3"/>
    <n v="1.7344679000000002E-2"/>
    <m/>
    <n v="7.51"/>
    <x v="4304"/>
    <n v="2.8"/>
    <x v="7"/>
    <n v="38.466833333333334"/>
    <n v="30.73249001331558"/>
  </r>
  <r>
    <x v="1"/>
    <x v="346"/>
    <x v="12"/>
    <x v="7"/>
    <x v="7"/>
    <x v="1"/>
    <x v="0"/>
    <x v="3"/>
    <n v="7.1628097000000002E-2"/>
    <m/>
    <n v="8.3949999999999996"/>
    <x v="4305"/>
    <n v="2.8"/>
    <x v="7"/>
    <n v="41.984000000000002"/>
    <n v="30.006432400238239"/>
  </r>
  <r>
    <x v="1"/>
    <x v="1037"/>
    <x v="4"/>
    <x v="7"/>
    <x v="7"/>
    <x v="1"/>
    <x v="0"/>
    <x v="3"/>
    <n v="0.174336148"/>
    <m/>
    <n v="16.2"/>
    <x v="1496"/>
    <n v="2.8"/>
    <x v="7"/>
    <n v="30.6768"/>
    <n v="11.361777777777778"/>
  </r>
  <r>
    <x v="1"/>
    <x v="606"/>
    <x v="5"/>
    <x v="7"/>
    <x v="7"/>
    <x v="1"/>
    <x v="0"/>
    <x v="3"/>
    <n v="8.2955718999999997E-2"/>
    <m/>
    <n v="14.65"/>
    <x v="4306"/>
    <n v="2.8"/>
    <x v="7"/>
    <n v="27.342533333333336"/>
    <n v="11.198307167235496"/>
  </r>
  <r>
    <x v="0"/>
    <x v="334"/>
    <x v="13"/>
    <x v="7"/>
    <x v="7"/>
    <x v="1"/>
    <x v="0"/>
    <x v="3"/>
    <n v="6.7373081000000001E-2"/>
    <m/>
    <n v="5.6950000000000003"/>
    <x v="4307"/>
    <n v="2.8"/>
    <x v="7"/>
    <n v="43.149799999999999"/>
    <n v="45.460719929762945"/>
  </r>
  <r>
    <x v="0"/>
    <x v="1418"/>
    <x v="1"/>
    <x v="7"/>
    <x v="7"/>
    <x v="1"/>
    <x v="0"/>
    <x v="3"/>
    <n v="2.6391403000000001E-2"/>
    <m/>
    <n v="16.850000000000001"/>
    <x v="1375"/>
    <n v="2.8"/>
    <x v="7"/>
    <n v="15.468666666666666"/>
    <n v="5.5081305637982192"/>
  </r>
  <r>
    <x v="0"/>
    <x v="876"/>
    <x v="0"/>
    <x v="7"/>
    <x v="7"/>
    <x v="1"/>
    <x v="0"/>
    <x v="3"/>
    <n v="4.9395241999999999E-2"/>
    <m/>
    <n v="19.350000000000001"/>
    <x v="3088"/>
    <n v="2.8"/>
    <x v="7"/>
    <n v="13.394066666666667"/>
    <n v="4.1531989664082687"/>
  </r>
  <r>
    <x v="0"/>
    <x v="1173"/>
    <x v="6"/>
    <x v="7"/>
    <x v="7"/>
    <x v="1"/>
    <x v="0"/>
    <x v="3"/>
    <n v="0.12251957099999999"/>
    <m/>
    <n v="6.3049999999999997"/>
    <x v="4308"/>
    <n v="2.8"/>
    <x v="7"/>
    <n v="15.507266666666666"/>
    <n v="14.757113402061856"/>
  </r>
  <r>
    <x v="1"/>
    <x v="1174"/>
    <x v="4"/>
    <x v="0"/>
    <x v="0"/>
    <x v="0"/>
    <x v="0"/>
    <x v="0"/>
    <n v="7.3493830999999996E-2"/>
    <n v="10"/>
    <n v="10"/>
    <x v="493"/>
    <n v="2.7"/>
    <x v="0"/>
    <n v="9.8620000000000001"/>
    <n v="11.834399999999999"/>
  </r>
  <r>
    <x v="1"/>
    <x v="1291"/>
    <x v="3"/>
    <x v="0"/>
    <x v="0"/>
    <x v="0"/>
    <x v="0"/>
    <x v="0"/>
    <n v="8.2367244000000006E-2"/>
    <n v="7.39"/>
    <n v="7.39"/>
    <x v="4309"/>
    <n v="2.7"/>
    <x v="0"/>
    <n v="15.646083333333332"/>
    <n v="25.406359945872801"/>
  </r>
  <r>
    <x v="1"/>
    <x v="830"/>
    <x v="2"/>
    <x v="7"/>
    <x v="9"/>
    <x v="0"/>
    <x v="1"/>
    <x v="2"/>
    <n v="0.17332420700000001"/>
    <m/>
    <n v="12.85"/>
    <x v="4310"/>
    <n v="2.7"/>
    <x v="7"/>
    <n v="6.6527333333333338"/>
    <n v="3.1063346303501951"/>
  </r>
  <r>
    <x v="0"/>
    <x v="1295"/>
    <x v="7"/>
    <x v="2"/>
    <x v="2"/>
    <x v="0"/>
    <x v="1"/>
    <x v="0"/>
    <n v="6.2224478999999999E-2"/>
    <n v="20.85"/>
    <n v="20.85"/>
    <x v="4311"/>
    <n v="2.7"/>
    <x v="2"/>
    <n v="11.018924999999999"/>
    <n v="4.2278848920863306"/>
  </r>
  <r>
    <x v="1"/>
    <x v="99"/>
    <x v="5"/>
    <x v="4"/>
    <x v="4"/>
    <x v="2"/>
    <x v="1"/>
    <x v="0"/>
    <n v="5.2608525000000003E-2"/>
    <n v="12.3"/>
    <n v="12.3"/>
    <x v="3923"/>
    <n v="2.7"/>
    <x v="4"/>
    <n v="21.25033333333333"/>
    <n v="15.5490243902439"/>
  </r>
  <r>
    <x v="1"/>
    <x v="503"/>
    <x v="10"/>
    <x v="5"/>
    <x v="5"/>
    <x v="2"/>
    <x v="1"/>
    <x v="0"/>
    <n v="0"/>
    <n v="7.02"/>
    <n v="7.02"/>
    <x v="2393"/>
    <n v="2.7"/>
    <x v="5"/>
    <n v="20.956250000000001"/>
    <n v="11.940883190883191"/>
  </r>
  <r>
    <x v="1"/>
    <x v="880"/>
    <x v="5"/>
    <x v="5"/>
    <x v="5"/>
    <x v="2"/>
    <x v="1"/>
    <x v="0"/>
    <n v="3.6743989999999997E-2"/>
    <n v="6.86"/>
    <n v="6.86"/>
    <x v="4312"/>
    <n v="2.7"/>
    <x v="5"/>
    <n v="57.800249999999998"/>
    <n v="33.702769679300289"/>
  </r>
  <r>
    <x v="1"/>
    <x v="1198"/>
    <x v="7"/>
    <x v="8"/>
    <x v="8"/>
    <x v="2"/>
    <x v="1"/>
    <x v="0"/>
    <n v="2.1427082E-2"/>
    <n v="20.7"/>
    <n v="20.7"/>
    <x v="3211"/>
    <n v="2.7"/>
    <x v="8"/>
    <n v="22.361257142857141"/>
    <n v="7.5617777777777775"/>
  </r>
  <r>
    <x v="1"/>
    <x v="458"/>
    <x v="12"/>
    <x v="8"/>
    <x v="8"/>
    <x v="2"/>
    <x v="1"/>
    <x v="0"/>
    <n v="2.0916223000000001E-2"/>
    <n v="14.7"/>
    <n v="14.7"/>
    <x v="2619"/>
    <n v="2.7"/>
    <x v="8"/>
    <n v="20.258971428571432"/>
    <n v="9.6471292517006813"/>
  </r>
  <r>
    <x v="0"/>
    <x v="231"/>
    <x v="0"/>
    <x v="8"/>
    <x v="8"/>
    <x v="2"/>
    <x v="1"/>
    <x v="0"/>
    <n v="0.13205856599999999"/>
    <n v="12.15"/>
    <n v="12.15"/>
    <x v="2957"/>
    <n v="2.7"/>
    <x v="8"/>
    <n v="26.798171428571429"/>
    <n v="15.439275720164607"/>
  </r>
  <r>
    <x v="1"/>
    <x v="436"/>
    <x v="1"/>
    <x v="3"/>
    <x v="3"/>
    <x v="1"/>
    <x v="2"/>
    <x v="0"/>
    <n v="4.7743195000000002E-2"/>
    <n v="7.7249999999999996"/>
    <n v="7.7249999999999996"/>
    <x v="4313"/>
    <n v="2.7"/>
    <x v="3"/>
    <n v="24.830919999999999"/>
    <n v="32.143585760517801"/>
  </r>
  <r>
    <x v="1"/>
    <x v="702"/>
    <x v="2"/>
    <x v="3"/>
    <x v="3"/>
    <x v="1"/>
    <x v="2"/>
    <x v="0"/>
    <n v="7.9152918000000003E-2"/>
    <n v="18.25"/>
    <n v="18.25"/>
    <x v="3679"/>
    <n v="2.7"/>
    <x v="3"/>
    <n v="22.38062"/>
    <n v="12.263353424657534"/>
  </r>
  <r>
    <x v="1"/>
    <x v="161"/>
    <x v="4"/>
    <x v="3"/>
    <x v="3"/>
    <x v="1"/>
    <x v="2"/>
    <x v="0"/>
    <n v="2.4363025999999999E-2"/>
    <n v="9.8000000000000007"/>
    <n v="9.8000000000000007"/>
    <x v="4314"/>
    <n v="2.7"/>
    <x v="3"/>
    <n v="11.404920000000001"/>
    <n v="11.637673469387755"/>
  </r>
  <r>
    <x v="1"/>
    <x v="1065"/>
    <x v="4"/>
    <x v="3"/>
    <x v="3"/>
    <x v="1"/>
    <x v="2"/>
    <x v="0"/>
    <n v="9.6981319999999996E-2"/>
    <n v="15.2"/>
    <n v="15.2"/>
    <x v="4315"/>
    <n v="2.7"/>
    <x v="3"/>
    <n v="11.634919999999999"/>
    <n v="7.6545526315789472"/>
  </r>
  <r>
    <x v="1"/>
    <x v="1476"/>
    <x v="5"/>
    <x v="3"/>
    <x v="3"/>
    <x v="1"/>
    <x v="2"/>
    <x v="0"/>
    <n v="0"/>
    <n v="8.02"/>
    <n v="8.02"/>
    <x v="4316"/>
    <n v="2.7"/>
    <x v="3"/>
    <n v="15.779720000000001"/>
    <n v="19.675461346633419"/>
  </r>
  <r>
    <x v="1"/>
    <x v="494"/>
    <x v="3"/>
    <x v="3"/>
    <x v="3"/>
    <x v="1"/>
    <x v="2"/>
    <x v="0"/>
    <n v="0.17493451300000001"/>
    <n v="5.6550000000000002"/>
    <n v="5.6550000000000002"/>
    <x v="4317"/>
    <n v="2.7"/>
    <x v="3"/>
    <n v="14.50102"/>
    <n v="25.642829354553491"/>
  </r>
  <r>
    <x v="1"/>
    <x v="1529"/>
    <x v="1"/>
    <x v="1"/>
    <x v="1"/>
    <x v="1"/>
    <x v="0"/>
    <x v="1"/>
    <n v="0.12689792499999999"/>
    <n v="10.195"/>
    <n v="10.195"/>
    <x v="4318"/>
    <n v="3"/>
    <x v="1"/>
    <n v="55.344299999999997"/>
    <n v="10.857145659637077"/>
  </r>
  <r>
    <x v="1"/>
    <x v="56"/>
    <x v="0"/>
    <x v="1"/>
    <x v="1"/>
    <x v="1"/>
    <x v="0"/>
    <x v="1"/>
    <n v="3.1410378000000003E-2"/>
    <n v="9.5"/>
    <n v="9.5"/>
    <x v="4319"/>
    <n v="4"/>
    <x v="1"/>
    <n v="55.1614"/>
    <n v="11.612926315789474"/>
  </r>
  <r>
    <x v="1"/>
    <x v="410"/>
    <x v="4"/>
    <x v="1"/>
    <x v="1"/>
    <x v="1"/>
    <x v="0"/>
    <x v="1"/>
    <n v="1.7108186000000001E-2"/>
    <n v="14.35"/>
    <n v="14.35"/>
    <x v="4319"/>
    <n v="3.7"/>
    <x v="1"/>
    <n v="55.1614"/>
    <n v="7.6880000000000006"/>
  </r>
  <r>
    <x v="0"/>
    <x v="380"/>
    <x v="0"/>
    <x v="1"/>
    <x v="1"/>
    <x v="1"/>
    <x v="0"/>
    <x v="1"/>
    <n v="3.8657256000000001E-2"/>
    <n v="12.35"/>
    <n v="12.35"/>
    <x v="4320"/>
    <n v="4.3"/>
    <x v="1"/>
    <n v="55.128500000000003"/>
    <n v="8.9276923076923076"/>
  </r>
  <r>
    <x v="1"/>
    <x v="155"/>
    <x v="2"/>
    <x v="7"/>
    <x v="7"/>
    <x v="1"/>
    <x v="0"/>
    <x v="3"/>
    <n v="0.12692409499999999"/>
    <m/>
    <n v="14.3"/>
    <x v="4321"/>
    <n v="2.7"/>
    <x v="7"/>
    <n v="14.537066666666666"/>
    <n v="6.0994685314685304"/>
  </r>
  <r>
    <x v="0"/>
    <x v="482"/>
    <x v="6"/>
    <x v="1"/>
    <x v="1"/>
    <x v="1"/>
    <x v="0"/>
    <x v="1"/>
    <n v="1.863822E-2"/>
    <n v="19.350000000000001"/>
    <n v="19.350000000000001"/>
    <x v="2655"/>
    <n v="4"/>
    <x v="1"/>
    <n v="55.127200000000002"/>
    <n v="5.6979018087855291"/>
  </r>
  <r>
    <x v="0"/>
    <x v="854"/>
    <x v="1"/>
    <x v="2"/>
    <x v="2"/>
    <x v="0"/>
    <x v="1"/>
    <x v="0"/>
    <n v="5.4378253000000001E-2"/>
    <n v="15"/>
    <n v="15"/>
    <x v="4322"/>
    <n v="2.6"/>
    <x v="2"/>
    <n v="7.3987999999999996"/>
    <n v="3.9460266666666666"/>
  </r>
  <r>
    <x v="1"/>
    <x v="185"/>
    <x v="12"/>
    <x v="0"/>
    <x v="0"/>
    <x v="0"/>
    <x v="0"/>
    <x v="0"/>
    <n v="1.6852908999999999E-2"/>
    <n v="12.1"/>
    <n v="12.1"/>
    <x v="4323"/>
    <n v="2.6"/>
    <x v="0"/>
    <n v="15.0555"/>
    <n v="14.93107438016529"/>
  </r>
  <r>
    <x v="0"/>
    <x v="1389"/>
    <x v="0"/>
    <x v="0"/>
    <x v="0"/>
    <x v="0"/>
    <x v="0"/>
    <x v="0"/>
    <n v="0.122494876"/>
    <n v="9.1950000000000003"/>
    <n v="9.1950000000000003"/>
    <x v="634"/>
    <n v="2.6"/>
    <x v="0"/>
    <n v="8.341800000000001"/>
    <n v="10.886525285481239"/>
  </r>
  <r>
    <x v="0"/>
    <x v="712"/>
    <x v="6"/>
    <x v="0"/>
    <x v="0"/>
    <x v="0"/>
    <x v="0"/>
    <x v="0"/>
    <n v="1.404119E-2"/>
    <n v="9.3000000000000007"/>
    <n v="9.3000000000000007"/>
    <x v="1732"/>
    <n v="2.6"/>
    <x v="0"/>
    <n v="16.592366666666667"/>
    <n v="21.409505376344082"/>
  </r>
  <r>
    <x v="1"/>
    <x v="234"/>
    <x v="7"/>
    <x v="2"/>
    <x v="2"/>
    <x v="0"/>
    <x v="1"/>
    <x v="0"/>
    <n v="0.130415118"/>
    <n v="14.3"/>
    <n v="14.3"/>
    <x v="3736"/>
    <n v="2.6"/>
    <x v="2"/>
    <n v="9.4916"/>
    <n v="5.3099860139860136"/>
  </r>
  <r>
    <x v="0"/>
    <x v="1224"/>
    <x v="2"/>
    <x v="2"/>
    <x v="2"/>
    <x v="0"/>
    <x v="1"/>
    <x v="0"/>
    <n v="4.6090204000000003E-2"/>
    <n v="6.6349999999999998"/>
    <n v="6.6349999999999998"/>
    <x v="4324"/>
    <n v="2.6"/>
    <x v="2"/>
    <n v="4.6438249999999996"/>
    <n v="5.5991861341371516"/>
  </r>
  <r>
    <x v="1"/>
    <x v="1265"/>
    <x v="0"/>
    <x v="5"/>
    <x v="5"/>
    <x v="2"/>
    <x v="1"/>
    <x v="0"/>
    <n v="0.110633958"/>
    <n v="7.1"/>
    <n v="7.1"/>
    <x v="4325"/>
    <n v="2.6"/>
    <x v="5"/>
    <n v="43.451999999999998"/>
    <n v="24.48"/>
  </r>
  <r>
    <x v="1"/>
    <x v="544"/>
    <x v="6"/>
    <x v="5"/>
    <x v="5"/>
    <x v="2"/>
    <x v="2"/>
    <x v="0"/>
    <n v="0"/>
    <n v="16.850000000000001"/>
    <n v="16.850000000000001"/>
    <x v="4326"/>
    <n v="2.6"/>
    <x v="5"/>
    <n v="36.518999999999998"/>
    <n v="8.6691988130563793"/>
  </r>
  <r>
    <x v="0"/>
    <x v="373"/>
    <x v="7"/>
    <x v="5"/>
    <x v="5"/>
    <x v="2"/>
    <x v="2"/>
    <x v="0"/>
    <n v="0.14095585699999999"/>
    <n v="6.78"/>
    <n v="6.78"/>
    <x v="4327"/>
    <n v="2.6"/>
    <x v="5"/>
    <n v="23.053000000000001"/>
    <n v="13.600589970501474"/>
  </r>
  <r>
    <x v="0"/>
    <x v="963"/>
    <x v="3"/>
    <x v="8"/>
    <x v="8"/>
    <x v="2"/>
    <x v="1"/>
    <x v="0"/>
    <n v="0.109075742"/>
    <n v="9.3949999999999996"/>
    <n v="9.3949999999999996"/>
    <x v="4328"/>
    <n v="2.6"/>
    <x v="8"/>
    <n v="6.1301714285714288"/>
    <n v="4.567450771687068"/>
  </r>
  <r>
    <x v="1"/>
    <x v="1015"/>
    <x v="10"/>
    <x v="3"/>
    <x v="3"/>
    <x v="1"/>
    <x v="2"/>
    <x v="0"/>
    <n v="9.3307667999999996E-2"/>
    <n v="6.6150000000000002"/>
    <n v="6.6150000000000002"/>
    <x v="4329"/>
    <n v="2.6"/>
    <x v="3"/>
    <n v="19.594259999999998"/>
    <n v="29.620952380952382"/>
  </r>
  <r>
    <x v="1"/>
    <x v="1175"/>
    <x v="10"/>
    <x v="3"/>
    <x v="3"/>
    <x v="1"/>
    <x v="2"/>
    <x v="0"/>
    <n v="8.7920675000000004E-2"/>
    <n v="14.1"/>
    <n v="14.1"/>
    <x v="4330"/>
    <n v="2.6"/>
    <x v="3"/>
    <n v="22.856680000000001"/>
    <n v="16.210411347517731"/>
  </r>
  <r>
    <x v="0"/>
    <x v="1362"/>
    <x v="10"/>
    <x v="1"/>
    <x v="1"/>
    <x v="1"/>
    <x v="0"/>
    <x v="1"/>
    <n v="0.184041545"/>
    <n v="18.25"/>
    <n v="18.25"/>
    <x v="1809"/>
    <n v="5"/>
    <x v="1"/>
    <n v="55.078499999999998"/>
    <n v="6.0359999999999996"/>
  </r>
  <r>
    <x v="0"/>
    <x v="779"/>
    <x v="10"/>
    <x v="4"/>
    <x v="4"/>
    <x v="2"/>
    <x v="1"/>
    <x v="0"/>
    <n v="0.119418124"/>
    <n v="13.6"/>
    <n v="13.6"/>
    <x v="4331"/>
    <n v="2.5"/>
    <x v="4"/>
    <n v="25.67"/>
    <n v="16.987500000000001"/>
  </r>
  <r>
    <x v="1"/>
    <x v="566"/>
    <x v="0"/>
    <x v="4"/>
    <x v="4"/>
    <x v="2"/>
    <x v="1"/>
    <x v="0"/>
    <n v="0.148821808"/>
    <n v="7.4749999999999996"/>
    <n v="7.4749999999999996"/>
    <x v="4332"/>
    <n v="2.5"/>
    <x v="4"/>
    <n v="26.80948888888889"/>
    <n v="32.278983277591976"/>
  </r>
  <r>
    <x v="0"/>
    <x v="916"/>
    <x v="0"/>
    <x v="4"/>
    <x v="4"/>
    <x v="2"/>
    <x v="1"/>
    <x v="0"/>
    <n v="8.7584125999999998E-2"/>
    <n v="15.1"/>
    <n v="15.1"/>
    <x v="4333"/>
    <n v="2.5"/>
    <x v="4"/>
    <n v="24.638400000000001"/>
    <n v="14.685139072847683"/>
  </r>
  <r>
    <x v="0"/>
    <x v="761"/>
    <x v="0"/>
    <x v="4"/>
    <x v="4"/>
    <x v="2"/>
    <x v="0"/>
    <x v="0"/>
    <n v="0"/>
    <n v="17.75"/>
    <n v="17.75"/>
    <x v="3349"/>
    <n v="2.5"/>
    <x v="4"/>
    <n v="15.553755555555556"/>
    <n v="7.8864112676056335"/>
  </r>
  <r>
    <x v="0"/>
    <x v="957"/>
    <x v="2"/>
    <x v="1"/>
    <x v="1"/>
    <x v="1"/>
    <x v="0"/>
    <x v="1"/>
    <n v="7.6873991000000003E-2"/>
    <n v="8.84"/>
    <n v="8.84"/>
    <x v="257"/>
    <n v="4.2"/>
    <x v="1"/>
    <n v="54.961399999999998"/>
    <n v="12.43470588235294"/>
  </r>
  <r>
    <x v="0"/>
    <x v="1076"/>
    <x v="6"/>
    <x v="5"/>
    <x v="5"/>
    <x v="2"/>
    <x v="0"/>
    <x v="0"/>
    <n v="7.0699313E-2"/>
    <n v="13"/>
    <n v="13"/>
    <x v="4334"/>
    <n v="2.5"/>
    <x v="5"/>
    <n v="16.437100000000001"/>
    <n v="5.0575692307692313"/>
  </r>
  <r>
    <x v="1"/>
    <x v="1058"/>
    <x v="10"/>
    <x v="0"/>
    <x v="0"/>
    <x v="0"/>
    <x v="0"/>
    <x v="0"/>
    <n v="8.7310672000000006E-2"/>
    <n v="16.25"/>
    <n v="16.25"/>
    <x v="2623"/>
    <n v="2.5"/>
    <x v="0"/>
    <n v="7.9617499999999994"/>
    <n v="5.8794461538461533"/>
  </r>
  <r>
    <x v="1"/>
    <x v="1275"/>
    <x v="2"/>
    <x v="0"/>
    <x v="0"/>
    <x v="0"/>
    <x v="0"/>
    <x v="0"/>
    <n v="6.6887123000000007E-2"/>
    <n v="9.3000000000000007"/>
    <n v="9.3000000000000007"/>
    <x v="1489"/>
    <n v="2.5"/>
    <x v="0"/>
    <n v="15.327433333333333"/>
    <n v="19.777333333333331"/>
  </r>
  <r>
    <x v="1"/>
    <x v="802"/>
    <x v="0"/>
    <x v="0"/>
    <x v="0"/>
    <x v="0"/>
    <x v="0"/>
    <x v="0"/>
    <n v="8.7784130000000005E-3"/>
    <n v="9.2100000000000009"/>
    <n v="9.2100000000000009"/>
    <x v="4335"/>
    <n v="2.5"/>
    <x v="0"/>
    <n v="10.20345"/>
    <n v="13.294397394136807"/>
  </r>
  <r>
    <x v="1"/>
    <x v="343"/>
    <x v="6"/>
    <x v="0"/>
    <x v="0"/>
    <x v="0"/>
    <x v="0"/>
    <x v="0"/>
    <n v="2.6182758E-2"/>
    <n v="17.5"/>
    <n v="17.5"/>
    <x v="4336"/>
    <n v="2.5"/>
    <x v="0"/>
    <n v="21.136300000000002"/>
    <n v="14.493462857142857"/>
  </r>
  <r>
    <x v="0"/>
    <x v="261"/>
    <x v="7"/>
    <x v="0"/>
    <x v="0"/>
    <x v="0"/>
    <x v="0"/>
    <x v="0"/>
    <n v="2.4935296999999999E-2"/>
    <n v="10.3"/>
    <n v="10.3"/>
    <x v="506"/>
    <n v="2.5"/>
    <x v="0"/>
    <n v="14.33685"/>
    <n v="16.703126213592231"/>
  </r>
  <r>
    <x v="0"/>
    <x v="816"/>
    <x v="2"/>
    <x v="0"/>
    <x v="0"/>
    <x v="0"/>
    <x v="0"/>
    <x v="0"/>
    <n v="6.2797771000000002E-2"/>
    <n v="12.6"/>
    <n v="12.6"/>
    <x v="3377"/>
    <n v="2.5"/>
    <x v="0"/>
    <n v="8.6665833333333335"/>
    <n v="8.2538888888888895"/>
  </r>
  <r>
    <x v="0"/>
    <x v="378"/>
    <x v="2"/>
    <x v="0"/>
    <x v="0"/>
    <x v="0"/>
    <x v="0"/>
    <x v="0"/>
    <n v="9.1054989000000003E-2"/>
    <n v="14.35"/>
    <n v="14.35"/>
    <x v="4337"/>
    <n v="2.5"/>
    <x v="0"/>
    <n v="19.324866666666669"/>
    <n v="16.160167247386759"/>
  </r>
  <r>
    <x v="1"/>
    <x v="1467"/>
    <x v="6"/>
    <x v="7"/>
    <x v="9"/>
    <x v="0"/>
    <x v="1"/>
    <x v="2"/>
    <n v="0"/>
    <m/>
    <n v="7.3150000000000004"/>
    <x v="116"/>
    <n v="2.5"/>
    <x v="7"/>
    <n v="25.755666666666666"/>
    <n v="21.125632262474365"/>
  </r>
  <r>
    <x v="0"/>
    <x v="224"/>
    <x v="8"/>
    <x v="7"/>
    <x v="9"/>
    <x v="0"/>
    <x v="1"/>
    <x v="2"/>
    <n v="5.9110912000000002E-2"/>
    <m/>
    <n v="12.35"/>
    <x v="3958"/>
    <n v="2.5"/>
    <x v="7"/>
    <n v="33.22376666666667"/>
    <n v="16.141101214574899"/>
  </r>
  <r>
    <x v="1"/>
    <x v="1203"/>
    <x v="0"/>
    <x v="2"/>
    <x v="2"/>
    <x v="0"/>
    <x v="1"/>
    <x v="0"/>
    <n v="7.2881534999999997E-2"/>
    <n v="11.5"/>
    <n v="11.5"/>
    <x v="1824"/>
    <n v="2.5"/>
    <x v="2"/>
    <n v="23.919125000000001"/>
    <n v="16.639391304347829"/>
  </r>
  <r>
    <x v="1"/>
    <x v="248"/>
    <x v="4"/>
    <x v="2"/>
    <x v="2"/>
    <x v="0"/>
    <x v="1"/>
    <x v="0"/>
    <n v="8.9778186999999995E-2"/>
    <n v="14.5"/>
    <n v="14.5"/>
    <x v="3065"/>
    <n v="2.5"/>
    <x v="2"/>
    <n v="19.807549999999999"/>
    <n v="10.928303448275862"/>
  </r>
  <r>
    <x v="1"/>
    <x v="347"/>
    <x v="5"/>
    <x v="2"/>
    <x v="2"/>
    <x v="0"/>
    <x v="1"/>
    <x v="0"/>
    <n v="0.186067862"/>
    <n v="7.8250000000000002"/>
    <n v="7.8250000000000002"/>
    <x v="4338"/>
    <n v="2.5"/>
    <x v="2"/>
    <n v="31.933724999999999"/>
    <n v="32.647897763578271"/>
  </r>
  <r>
    <x v="1"/>
    <x v="367"/>
    <x v="9"/>
    <x v="2"/>
    <x v="2"/>
    <x v="0"/>
    <x v="1"/>
    <x v="0"/>
    <n v="0.118180011"/>
    <n v="18.600000000000001"/>
    <n v="18.600000000000001"/>
    <x v="4339"/>
    <n v="2.5"/>
    <x v="2"/>
    <n v="7.0323500000000001"/>
    <n v="3.0246666666666666"/>
  </r>
  <r>
    <x v="1"/>
    <x v="1346"/>
    <x v="6"/>
    <x v="2"/>
    <x v="2"/>
    <x v="0"/>
    <x v="1"/>
    <x v="0"/>
    <n v="3.1095246E-2"/>
    <n v="8.6300000000000008"/>
    <n v="8.6300000000000008"/>
    <x v="4340"/>
    <n v="2.5"/>
    <x v="2"/>
    <n v="23.219774999999998"/>
    <n v="21.524704519119346"/>
  </r>
  <r>
    <x v="1"/>
    <x v="348"/>
    <x v="6"/>
    <x v="2"/>
    <x v="2"/>
    <x v="0"/>
    <x v="1"/>
    <x v="0"/>
    <n v="7.4345268000000006E-2"/>
    <n v="9.5"/>
    <n v="9.5"/>
    <x v="3782"/>
    <n v="2.5"/>
    <x v="2"/>
    <n v="31.496549999999999"/>
    <n v="26.523410526315789"/>
  </r>
  <r>
    <x v="1"/>
    <x v="235"/>
    <x v="7"/>
    <x v="4"/>
    <x v="4"/>
    <x v="2"/>
    <x v="0"/>
    <x v="0"/>
    <n v="9.5351064999999999E-2"/>
    <n v="15.1"/>
    <n v="15.1"/>
    <x v="4341"/>
    <n v="2.5"/>
    <x v="4"/>
    <n v="17.628933333333336"/>
    <n v="10.507311258278147"/>
  </r>
  <r>
    <x v="1"/>
    <x v="1528"/>
    <x v="3"/>
    <x v="4"/>
    <x v="4"/>
    <x v="2"/>
    <x v="1"/>
    <x v="0"/>
    <n v="2.0618957E-2"/>
    <n v="8.7850000000000001"/>
    <n v="8.7850000000000001"/>
    <x v="4342"/>
    <n v="2.5"/>
    <x v="4"/>
    <n v="17.007288888888887"/>
    <n v="17.423517359134888"/>
  </r>
  <r>
    <x v="1"/>
    <x v="784"/>
    <x v="2"/>
    <x v="5"/>
    <x v="5"/>
    <x v="2"/>
    <x v="1"/>
    <x v="0"/>
    <n v="6.3925726000000002E-2"/>
    <n v="13.3"/>
    <n v="13.3"/>
    <x v="4343"/>
    <n v="2.5"/>
    <x v="5"/>
    <n v="37.967700000000001"/>
    <n v="11.418857142857142"/>
  </r>
  <r>
    <x v="1"/>
    <x v="913"/>
    <x v="12"/>
    <x v="5"/>
    <x v="5"/>
    <x v="2"/>
    <x v="1"/>
    <x v="0"/>
    <n v="4.2530668000000001E-2"/>
    <n v="9.3000000000000007"/>
    <n v="9.3000000000000007"/>
    <x v="3137"/>
    <n v="2.5"/>
    <x v="5"/>
    <n v="31.384699999999999"/>
    <n v="13.498795698924729"/>
  </r>
  <r>
    <x v="1"/>
    <x v="657"/>
    <x v="5"/>
    <x v="5"/>
    <x v="5"/>
    <x v="2"/>
    <x v="2"/>
    <x v="0"/>
    <n v="2.9173030999999999E-2"/>
    <n v="21.1"/>
    <n v="21.1"/>
    <x v="4344"/>
    <n v="2.5"/>
    <x v="5"/>
    <n v="36.444650000000003"/>
    <n v="6.9089383886255922"/>
  </r>
  <r>
    <x v="0"/>
    <x v="1515"/>
    <x v="2"/>
    <x v="4"/>
    <x v="4"/>
    <x v="2"/>
    <x v="2"/>
    <x v="0"/>
    <n v="0.121767168"/>
    <n v="20.7"/>
    <n v="20.7"/>
    <x v="4345"/>
    <n v="2.5"/>
    <x v="4"/>
    <n v="13.21628888888889"/>
    <n v="5.746212560386474"/>
  </r>
  <r>
    <x v="0"/>
    <x v="1225"/>
    <x v="0"/>
    <x v="4"/>
    <x v="4"/>
    <x v="2"/>
    <x v="2"/>
    <x v="0"/>
    <n v="0.105881129"/>
    <n v="15.1"/>
    <n v="15.1"/>
    <x v="4346"/>
    <n v="2.5"/>
    <x v="4"/>
    <n v="4.6755111111111107"/>
    <n v="2.786728476821192"/>
  </r>
  <r>
    <x v="0"/>
    <x v="1094"/>
    <x v="0"/>
    <x v="4"/>
    <x v="4"/>
    <x v="2"/>
    <x v="2"/>
    <x v="0"/>
    <n v="2.6355344999999999E-2"/>
    <n v="15.5"/>
    <n v="15.5"/>
    <x v="1520"/>
    <n v="2.5"/>
    <x v="4"/>
    <n v="11.203688888888889"/>
    <n v="6.5053677419354843"/>
  </r>
  <r>
    <x v="0"/>
    <x v="1169"/>
    <x v="8"/>
    <x v="4"/>
    <x v="4"/>
    <x v="2"/>
    <x v="2"/>
    <x v="0"/>
    <n v="0"/>
    <n v="6.1749999999999998"/>
    <n v="6.1749999999999998"/>
    <x v="4347"/>
    <n v="2.5"/>
    <x v="4"/>
    <n v="10.5528"/>
    <n v="15.380599190283402"/>
  </r>
  <r>
    <x v="0"/>
    <x v="1152"/>
    <x v="6"/>
    <x v="4"/>
    <x v="4"/>
    <x v="2"/>
    <x v="2"/>
    <x v="0"/>
    <n v="0.13670507500000001"/>
    <n v="6.89"/>
    <n v="6.89"/>
    <x v="4348"/>
    <n v="2.5"/>
    <x v="4"/>
    <n v="21.653555555555556"/>
    <n v="28.284760522496374"/>
  </r>
  <r>
    <x v="0"/>
    <x v="200"/>
    <x v="1"/>
    <x v="5"/>
    <x v="5"/>
    <x v="2"/>
    <x v="2"/>
    <x v="0"/>
    <n v="3.2359412999999997E-2"/>
    <n v="5.46"/>
    <n v="5.46"/>
    <x v="4349"/>
    <n v="2.5"/>
    <x v="5"/>
    <n v="46.856000000000002"/>
    <n v="34.326739926739926"/>
  </r>
  <r>
    <x v="0"/>
    <x v="1091"/>
    <x v="1"/>
    <x v="5"/>
    <x v="5"/>
    <x v="2"/>
    <x v="2"/>
    <x v="0"/>
    <n v="5.3027398000000003E-2"/>
    <n v="8.9749999999999996"/>
    <n v="8.9749999999999996"/>
    <x v="255"/>
    <n v="2.5"/>
    <x v="5"/>
    <n v="21.505600000000001"/>
    <n v="9.5846685236768803"/>
  </r>
  <r>
    <x v="1"/>
    <x v="913"/>
    <x v="12"/>
    <x v="4"/>
    <x v="4"/>
    <x v="2"/>
    <x v="0"/>
    <x v="0"/>
    <n v="4.2377219000000001E-2"/>
    <n v="9.3000000000000007"/>
    <n v="9.3000000000000007"/>
    <x v="4350"/>
    <n v="2.5"/>
    <x v="4"/>
    <n v="13.748755555555555"/>
    <n v="13.305247311827955"/>
  </r>
  <r>
    <x v="1"/>
    <x v="10"/>
    <x v="6"/>
    <x v="8"/>
    <x v="8"/>
    <x v="2"/>
    <x v="1"/>
    <x v="0"/>
    <n v="8.4949954999999994E-2"/>
    <n v="7.05"/>
    <n v="7.05"/>
    <x v="4351"/>
    <n v="2.5"/>
    <x v="8"/>
    <n v="15.684457142857143"/>
    <n v="15.57321985815603"/>
  </r>
  <r>
    <x v="1"/>
    <x v="390"/>
    <x v="2"/>
    <x v="8"/>
    <x v="8"/>
    <x v="2"/>
    <x v="1"/>
    <x v="0"/>
    <n v="8.8807454999999993E-2"/>
    <n v="18.25"/>
    <n v="18.25"/>
    <x v="4352"/>
    <n v="2.5"/>
    <x v="8"/>
    <n v="28.192171428571431"/>
    <n v="10.813435616438356"/>
  </r>
  <r>
    <x v="1"/>
    <x v="185"/>
    <x v="12"/>
    <x v="8"/>
    <x v="8"/>
    <x v="2"/>
    <x v="1"/>
    <x v="0"/>
    <n v="1.6823566000000002E-2"/>
    <n v="12.1"/>
    <n v="12.1"/>
    <x v="2316"/>
    <n v="2.5"/>
    <x v="8"/>
    <n v="25.509428571428572"/>
    <n v="14.757520661157026"/>
  </r>
  <r>
    <x v="0"/>
    <x v="915"/>
    <x v="1"/>
    <x v="8"/>
    <x v="8"/>
    <x v="2"/>
    <x v="1"/>
    <x v="0"/>
    <n v="3.4693175E-2"/>
    <n v="19.25"/>
    <n v="19.25"/>
    <x v="3591"/>
    <n v="2.5"/>
    <x v="8"/>
    <n v="20.021371428571427"/>
    <n v="7.2804987012987006"/>
  </r>
  <r>
    <x v="0"/>
    <x v="1110"/>
    <x v="0"/>
    <x v="8"/>
    <x v="8"/>
    <x v="2"/>
    <x v="1"/>
    <x v="0"/>
    <n v="3.0938773999999999E-2"/>
    <n v="7.55"/>
    <n v="7.55"/>
    <x v="2344"/>
    <n v="2.5"/>
    <x v="8"/>
    <n v="17.286742857142858"/>
    <n v="16.027443708609272"/>
  </r>
  <r>
    <x v="1"/>
    <x v="967"/>
    <x v="0"/>
    <x v="6"/>
    <x v="6"/>
    <x v="1"/>
    <x v="0"/>
    <x v="2"/>
    <n v="6.4547828000000002E-2"/>
    <n v="19.100000000000001"/>
    <n v="19.100000000000001"/>
    <x v="4353"/>
    <n v="2.5"/>
    <x v="6"/>
    <n v="16.373738461538462"/>
    <n v="11.144429319371726"/>
  </r>
  <r>
    <x v="1"/>
    <x v="1313"/>
    <x v="4"/>
    <x v="3"/>
    <x v="3"/>
    <x v="1"/>
    <x v="2"/>
    <x v="0"/>
    <n v="8.5540519999999995E-3"/>
    <n v="11.8"/>
    <n v="11.8"/>
    <x v="2087"/>
    <n v="2.5"/>
    <x v="3"/>
    <n v="11.69492"/>
    <n v="9.9109491525423721"/>
  </r>
  <r>
    <x v="1"/>
    <x v="245"/>
    <x v="0"/>
    <x v="3"/>
    <x v="3"/>
    <x v="1"/>
    <x v="2"/>
    <x v="0"/>
    <n v="8.7380431999999994E-2"/>
    <n v="12.6"/>
    <n v="12.6"/>
    <x v="92"/>
    <n v="2.5"/>
    <x v="3"/>
    <n v="10.972280000000001"/>
    <n v="8.7081587301587309"/>
  </r>
  <r>
    <x v="1"/>
    <x v="1258"/>
    <x v="6"/>
    <x v="3"/>
    <x v="3"/>
    <x v="1"/>
    <x v="2"/>
    <x v="0"/>
    <n v="5.8346233999999997E-2"/>
    <n v="15"/>
    <n v="15"/>
    <x v="4354"/>
    <n v="2.5"/>
    <x v="3"/>
    <n v="4.4074399999999994"/>
    <n v="2.9382933333333332"/>
  </r>
  <r>
    <x v="1"/>
    <x v="129"/>
    <x v="6"/>
    <x v="3"/>
    <x v="3"/>
    <x v="1"/>
    <x v="2"/>
    <x v="0"/>
    <n v="3.9544237000000003E-2"/>
    <n v="19.600000000000001"/>
    <n v="19.600000000000001"/>
    <x v="1251"/>
    <n v="2.5"/>
    <x v="3"/>
    <n v="16.365259999999999"/>
    <n v="8.3496224489795914"/>
  </r>
  <r>
    <x v="0"/>
    <x v="320"/>
    <x v="10"/>
    <x v="3"/>
    <x v="3"/>
    <x v="1"/>
    <x v="2"/>
    <x v="0"/>
    <n v="1.9495050999999999E-2"/>
    <n v="14.85"/>
    <n v="14.85"/>
    <x v="347"/>
    <n v="2.5"/>
    <x v="3"/>
    <n v="26.129100000000001"/>
    <n v="17.595353535353535"/>
  </r>
  <r>
    <x v="1"/>
    <x v="466"/>
    <x v="1"/>
    <x v="7"/>
    <x v="7"/>
    <x v="1"/>
    <x v="0"/>
    <x v="3"/>
    <n v="9.7410706999999999E-2"/>
    <m/>
    <n v="8.5"/>
    <x v="4355"/>
    <n v="2.5"/>
    <x v="7"/>
    <n v="8.7887333333333331"/>
    <n v="6.2038117647058826"/>
  </r>
  <r>
    <x v="1"/>
    <x v="1097"/>
    <x v="2"/>
    <x v="7"/>
    <x v="7"/>
    <x v="1"/>
    <x v="0"/>
    <x v="3"/>
    <n v="5.2300843999999999E-2"/>
    <m/>
    <n v="10.5"/>
    <x v="2924"/>
    <n v="2.5"/>
    <x v="7"/>
    <n v="14.713833333333334"/>
    <n v="8.4079047619047618"/>
  </r>
  <r>
    <x v="1"/>
    <x v="1537"/>
    <x v="6"/>
    <x v="7"/>
    <x v="7"/>
    <x v="1"/>
    <x v="0"/>
    <x v="3"/>
    <n v="4.8830263999999998E-2"/>
    <m/>
    <n v="17.600000000000001"/>
    <x v="2942"/>
    <n v="2.5"/>
    <x v="7"/>
    <n v="18.852933333333333"/>
    <n v="6.4271363636363628"/>
  </r>
  <r>
    <x v="1"/>
    <x v="511"/>
    <x v="5"/>
    <x v="3"/>
    <x v="3"/>
    <x v="1"/>
    <x v="2"/>
    <x v="0"/>
    <n v="3.1125709000000001E-2"/>
    <n v="7.2850000000000001"/>
    <n v="7.2850000000000001"/>
    <x v="33"/>
    <n v="2.4"/>
    <x v="3"/>
    <n v="17.430540000000001"/>
    <n v="23.926616334934796"/>
  </r>
  <r>
    <x v="1"/>
    <x v="1058"/>
    <x v="10"/>
    <x v="7"/>
    <x v="9"/>
    <x v="0"/>
    <x v="1"/>
    <x v="2"/>
    <n v="0.15263241299999999"/>
    <m/>
    <n v="16.25"/>
    <x v="1533"/>
    <n v="2.4"/>
    <x v="7"/>
    <n v="16.406833333333335"/>
    <n v="6.0579076923076922"/>
  </r>
  <r>
    <x v="0"/>
    <x v="758"/>
    <x v="10"/>
    <x v="7"/>
    <x v="9"/>
    <x v="0"/>
    <x v="1"/>
    <x v="2"/>
    <n v="0.29909785900000002"/>
    <m/>
    <n v="18.25"/>
    <x v="4356"/>
    <n v="2.4"/>
    <x v="7"/>
    <n v="26.310500000000001"/>
    <n v="8.6500273972602741"/>
  </r>
  <r>
    <x v="1"/>
    <x v="1292"/>
    <x v="3"/>
    <x v="4"/>
    <x v="4"/>
    <x v="2"/>
    <x v="1"/>
    <x v="0"/>
    <n v="0"/>
    <n v="7.97"/>
    <n v="7.97"/>
    <x v="1041"/>
    <n v="2.4"/>
    <x v="4"/>
    <n v="19.30468888888889"/>
    <n v="21.79952321204517"/>
  </r>
  <r>
    <x v="1"/>
    <x v="1397"/>
    <x v="14"/>
    <x v="8"/>
    <x v="8"/>
    <x v="2"/>
    <x v="1"/>
    <x v="0"/>
    <n v="5.6066970000000001E-2"/>
    <n v="12.6"/>
    <n v="12.6"/>
    <x v="4357"/>
    <n v="2.4"/>
    <x v="8"/>
    <n v="7.2568857142857146"/>
    <n v="4.0316031746031751"/>
  </r>
  <r>
    <x v="0"/>
    <x v="548"/>
    <x v="10"/>
    <x v="6"/>
    <x v="6"/>
    <x v="1"/>
    <x v="2"/>
    <x v="2"/>
    <n v="8.0688662999999994E-2"/>
    <n v="10.5"/>
    <n v="10.5"/>
    <x v="4358"/>
    <n v="2.4"/>
    <x v="6"/>
    <n v="3.5952000000000002"/>
    <n v="4.4512"/>
  </r>
  <r>
    <x v="1"/>
    <x v="117"/>
    <x v="0"/>
    <x v="3"/>
    <x v="3"/>
    <x v="1"/>
    <x v="2"/>
    <x v="0"/>
    <n v="3.7549969000000002E-2"/>
    <n v="13.1"/>
    <n v="13.1"/>
    <x v="4359"/>
    <n v="2.4"/>
    <x v="3"/>
    <n v="17.61054"/>
    <n v="13.443160305343513"/>
  </r>
  <r>
    <x v="1"/>
    <x v="699"/>
    <x v="13"/>
    <x v="3"/>
    <x v="3"/>
    <x v="1"/>
    <x v="2"/>
    <x v="0"/>
    <n v="6.9043043999999998E-2"/>
    <n v="15.85"/>
    <n v="15.85"/>
    <x v="3797"/>
    <n v="2.4"/>
    <x v="3"/>
    <n v="21.871659999999999"/>
    <n v="13.799154574132492"/>
  </r>
  <r>
    <x v="1"/>
    <x v="338"/>
    <x v="6"/>
    <x v="3"/>
    <x v="3"/>
    <x v="1"/>
    <x v="2"/>
    <x v="0"/>
    <n v="8.9197963000000005E-2"/>
    <n v="18.7"/>
    <n v="18.7"/>
    <x v="4360"/>
    <n v="2.4"/>
    <x v="3"/>
    <n v="25.736720000000002"/>
    <n v="13.762951871657755"/>
  </r>
  <r>
    <x v="1"/>
    <x v="1521"/>
    <x v="15"/>
    <x v="3"/>
    <x v="3"/>
    <x v="1"/>
    <x v="2"/>
    <x v="0"/>
    <n v="0"/>
    <n v="6.6950000000000003"/>
    <n v="6.6950000000000003"/>
    <x v="4361"/>
    <n v="2.4"/>
    <x v="3"/>
    <n v="19.188200000000002"/>
    <n v="28.660492905153099"/>
  </r>
  <r>
    <x v="1"/>
    <x v="425"/>
    <x v="5"/>
    <x v="7"/>
    <x v="7"/>
    <x v="1"/>
    <x v="0"/>
    <x v="3"/>
    <n v="3.2610007000000003E-2"/>
    <m/>
    <n v="20.5"/>
    <x v="4206"/>
    <n v="2.4"/>
    <x v="7"/>
    <n v="6.2470333333333334"/>
    <n v="1.8284"/>
  </r>
  <r>
    <x v="1"/>
    <x v="542"/>
    <x v="4"/>
    <x v="1"/>
    <x v="1"/>
    <x v="1"/>
    <x v="0"/>
    <x v="1"/>
    <n v="1.6276741000000001E-2"/>
    <n v="16.600000000000001"/>
    <n v="16.600000000000001"/>
    <x v="3389"/>
    <n v="4.5"/>
    <x v="1"/>
    <n v="54.9298"/>
    <n v="6.6180481927710835"/>
  </r>
  <r>
    <x v="1"/>
    <x v="390"/>
    <x v="2"/>
    <x v="3"/>
    <x v="3"/>
    <x v="1"/>
    <x v="2"/>
    <x v="0"/>
    <n v="8.8750333000000001E-2"/>
    <n v="18.25"/>
    <n v="18.25"/>
    <x v="781"/>
    <n v="2.2999999999999998"/>
    <x v="3"/>
    <n v="19.654519999999998"/>
    <n v="10.769600000000001"/>
  </r>
  <r>
    <x v="1"/>
    <x v="298"/>
    <x v="0"/>
    <x v="7"/>
    <x v="9"/>
    <x v="0"/>
    <x v="1"/>
    <x v="2"/>
    <n v="0.122896411"/>
    <m/>
    <n v="16.7"/>
    <x v="2881"/>
    <n v="2.2999999999999998"/>
    <x v="7"/>
    <n v="18.531866666666666"/>
    <n v="6.6581556886227542"/>
  </r>
  <r>
    <x v="1"/>
    <x v="1532"/>
    <x v="8"/>
    <x v="7"/>
    <x v="9"/>
    <x v="0"/>
    <x v="1"/>
    <x v="2"/>
    <n v="0.17230990299999999"/>
    <m/>
    <n v="10.8"/>
    <x v="3866"/>
    <n v="2.2999999999999998"/>
    <x v="7"/>
    <n v="16.367366666666666"/>
    <n v="9.0929814814814804"/>
  </r>
  <r>
    <x v="1"/>
    <x v="964"/>
    <x v="7"/>
    <x v="8"/>
    <x v="8"/>
    <x v="2"/>
    <x v="1"/>
    <x v="0"/>
    <n v="7.7899108999999994E-2"/>
    <n v="19.7"/>
    <n v="19.7"/>
    <x v="4362"/>
    <n v="2.2999999999999998"/>
    <x v="8"/>
    <n v="25.395142857142854"/>
    <n v="9.0236548223350255"/>
  </r>
  <r>
    <x v="1"/>
    <x v="247"/>
    <x v="4"/>
    <x v="0"/>
    <x v="0"/>
    <x v="0"/>
    <x v="0"/>
    <x v="0"/>
    <n v="4.1802517999999997E-2"/>
    <n v="12.35"/>
    <n v="12.35"/>
    <x v="704"/>
    <n v="2.2999999999999998"/>
    <x v="0"/>
    <n v="2.9017999999999997"/>
    <n v="2.8195627530364371"/>
  </r>
  <r>
    <x v="1"/>
    <x v="1108"/>
    <x v="15"/>
    <x v="0"/>
    <x v="0"/>
    <x v="0"/>
    <x v="0"/>
    <x v="0"/>
    <n v="0.154228739"/>
    <n v="15"/>
    <n v="15"/>
    <x v="4363"/>
    <n v="2.2999999999999998"/>
    <x v="0"/>
    <n v="8.9494833333333332"/>
    <n v="7.1595866666666668"/>
  </r>
  <r>
    <x v="1"/>
    <x v="47"/>
    <x v="2"/>
    <x v="7"/>
    <x v="9"/>
    <x v="0"/>
    <x v="1"/>
    <x v="2"/>
    <n v="2.3876708E-2"/>
    <m/>
    <n v="17.5"/>
    <x v="4364"/>
    <n v="2.2999999999999998"/>
    <x v="7"/>
    <n v="43.105066666666666"/>
    <n v="14.778880000000001"/>
  </r>
  <r>
    <x v="1"/>
    <x v="1252"/>
    <x v="1"/>
    <x v="2"/>
    <x v="2"/>
    <x v="0"/>
    <x v="1"/>
    <x v="0"/>
    <n v="0.12125037399999999"/>
    <n v="8.7100000000000009"/>
    <n v="8.7100000000000009"/>
    <x v="4365"/>
    <n v="2.2999999999999998"/>
    <x v="2"/>
    <n v="11.597225"/>
    <n v="10.651871412169918"/>
  </r>
  <r>
    <x v="0"/>
    <x v="1441"/>
    <x v="7"/>
    <x v="2"/>
    <x v="2"/>
    <x v="0"/>
    <x v="1"/>
    <x v="0"/>
    <n v="0"/>
    <n v="5.4649999999999999"/>
    <n v="5.4649999999999999"/>
    <x v="4366"/>
    <n v="2.2999999999999998"/>
    <x v="2"/>
    <n v="16.145325"/>
    <n v="23.634510521500459"/>
  </r>
  <r>
    <x v="0"/>
    <x v="723"/>
    <x v="2"/>
    <x v="2"/>
    <x v="2"/>
    <x v="0"/>
    <x v="1"/>
    <x v="0"/>
    <n v="4.9280292000000003E-2"/>
    <n v="9.2850000000000001"/>
    <n v="9.2850000000000001"/>
    <x v="4367"/>
    <n v="2.2999999999999998"/>
    <x v="2"/>
    <n v="30.701799999999999"/>
    <n v="26.452816370490037"/>
  </r>
  <r>
    <x v="1"/>
    <x v="150"/>
    <x v="11"/>
    <x v="5"/>
    <x v="5"/>
    <x v="2"/>
    <x v="1"/>
    <x v="0"/>
    <n v="2.1497593999999998E-2"/>
    <n v="8.06"/>
    <n v="8.06"/>
    <x v="4368"/>
    <n v="2.2999999999999998"/>
    <x v="5"/>
    <n v="57.583150000000003"/>
    <n v="28.577245657568238"/>
  </r>
  <r>
    <x v="0"/>
    <x v="755"/>
    <x v="7"/>
    <x v="5"/>
    <x v="5"/>
    <x v="2"/>
    <x v="2"/>
    <x v="0"/>
    <n v="3.9261946999999998E-2"/>
    <n v="8.8949999999999996"/>
    <n v="8.8949999999999996"/>
    <x v="4369"/>
    <n v="2.2999999999999998"/>
    <x v="5"/>
    <n v="51.857399999999998"/>
    <n v="23.319797639123102"/>
  </r>
  <r>
    <x v="1"/>
    <x v="542"/>
    <x v="4"/>
    <x v="6"/>
    <x v="6"/>
    <x v="1"/>
    <x v="0"/>
    <x v="2"/>
    <n v="2.7133398E-2"/>
    <n v="16.600000000000001"/>
    <n v="16.600000000000001"/>
    <x v="1869"/>
    <n v="2.2999999999999998"/>
    <x v="6"/>
    <n v="8.1738153846153843"/>
    <n v="6.4011807228915663"/>
  </r>
  <r>
    <x v="1"/>
    <x v="1268"/>
    <x v="6"/>
    <x v="6"/>
    <x v="6"/>
    <x v="1"/>
    <x v="2"/>
    <x v="2"/>
    <n v="0.18652881900000001"/>
    <n v="8.02"/>
    <n v="8.02"/>
    <x v="4370"/>
    <n v="2.2999999999999998"/>
    <x v="6"/>
    <n v="11.692292307692307"/>
    <n v="18.952593516209475"/>
  </r>
  <r>
    <x v="1"/>
    <x v="1479"/>
    <x v="10"/>
    <x v="3"/>
    <x v="3"/>
    <x v="1"/>
    <x v="2"/>
    <x v="0"/>
    <n v="2.3820081999999999E-2"/>
    <n v="18.75"/>
    <n v="18.75"/>
    <x v="4371"/>
    <n v="2.2999999999999998"/>
    <x v="3"/>
    <n v="9.7604199999999999"/>
    <n v="5.205557333333334"/>
  </r>
  <r>
    <x v="1"/>
    <x v="917"/>
    <x v="5"/>
    <x v="3"/>
    <x v="3"/>
    <x v="1"/>
    <x v="2"/>
    <x v="0"/>
    <n v="3.6611103999999998E-2"/>
    <n v="16.5"/>
    <n v="16.5"/>
    <x v="4372"/>
    <n v="2.2999999999999998"/>
    <x v="3"/>
    <n v="18.09318"/>
    <n v="10.965563636363637"/>
  </r>
  <r>
    <x v="1"/>
    <x v="1039"/>
    <x v="3"/>
    <x v="3"/>
    <x v="3"/>
    <x v="1"/>
    <x v="2"/>
    <x v="0"/>
    <n v="3.7155206000000003E-2"/>
    <n v="17.25"/>
    <n v="17.25"/>
    <x v="1531"/>
    <n v="2.2999999999999998"/>
    <x v="3"/>
    <n v="16.64526"/>
    <n v="9.6494260869565203"/>
  </r>
  <r>
    <x v="0"/>
    <x v="764"/>
    <x v="6"/>
    <x v="3"/>
    <x v="3"/>
    <x v="1"/>
    <x v="2"/>
    <x v="0"/>
    <n v="4.4945122999999997E-2"/>
    <n v="11.35"/>
    <n v="11.35"/>
    <x v="2636"/>
    <n v="2.2999999999999998"/>
    <x v="3"/>
    <n v="10.100159999999999"/>
    <n v="8.8988193832599123"/>
  </r>
  <r>
    <x v="0"/>
    <x v="312"/>
    <x v="0"/>
    <x v="1"/>
    <x v="1"/>
    <x v="1"/>
    <x v="0"/>
    <x v="1"/>
    <n v="4.3133815999999998E-2"/>
    <n v="14.6"/>
    <n v="14.6"/>
    <x v="4373"/>
    <n v="4"/>
    <x v="1"/>
    <n v="54.862699999999997"/>
    <n v="7.5154383561643829"/>
  </r>
  <r>
    <x v="1"/>
    <x v="588"/>
    <x v="10"/>
    <x v="1"/>
    <x v="1"/>
    <x v="1"/>
    <x v="0"/>
    <x v="1"/>
    <n v="2.2155562E-2"/>
    <n v="16.7"/>
    <n v="16.7"/>
    <x v="4374"/>
    <n v="4"/>
    <x v="1"/>
    <n v="54.7943"/>
    <n v="6.5621916167664676"/>
  </r>
  <r>
    <x v="1"/>
    <x v="300"/>
    <x v="12"/>
    <x v="7"/>
    <x v="7"/>
    <x v="1"/>
    <x v="0"/>
    <x v="3"/>
    <n v="0"/>
    <m/>
    <n v="18.350000000000001"/>
    <x v="317"/>
    <n v="2.2999999999999998"/>
    <x v="7"/>
    <n v="31.36453333333333"/>
    <n v="10.255433242506811"/>
  </r>
  <r>
    <x v="1"/>
    <x v="187"/>
    <x v="4"/>
    <x v="7"/>
    <x v="7"/>
    <x v="1"/>
    <x v="0"/>
    <x v="3"/>
    <n v="3.0208465E-2"/>
    <m/>
    <n v="5.1749999999999998"/>
    <x v="2654"/>
    <n v="2.2999999999999998"/>
    <x v="7"/>
    <n v="5.9145666666666665"/>
    <n v="6.8574685990338171"/>
  </r>
  <r>
    <x v="1"/>
    <x v="1334"/>
    <x v="4"/>
    <x v="7"/>
    <x v="7"/>
    <x v="1"/>
    <x v="0"/>
    <x v="3"/>
    <n v="3.0062223999999999E-2"/>
    <m/>
    <n v="10.1"/>
    <x v="4375"/>
    <n v="2.2999999999999998"/>
    <x v="7"/>
    <n v="25.727599999999999"/>
    <n v="15.283722772277228"/>
  </r>
  <r>
    <x v="0"/>
    <x v="685"/>
    <x v="0"/>
    <x v="7"/>
    <x v="7"/>
    <x v="1"/>
    <x v="0"/>
    <x v="3"/>
    <n v="0.105812357"/>
    <m/>
    <n v="12.3"/>
    <x v="4376"/>
    <n v="2.2999999999999998"/>
    <x v="7"/>
    <n v="29.173266666666667"/>
    <n v="14.230861788617887"/>
  </r>
  <r>
    <x v="0"/>
    <x v="1349"/>
    <x v="6"/>
    <x v="7"/>
    <x v="7"/>
    <x v="1"/>
    <x v="0"/>
    <x v="3"/>
    <n v="1.268995E-2"/>
    <m/>
    <n v="13.65"/>
    <x v="4377"/>
    <n v="2.2999999999999998"/>
    <x v="7"/>
    <n v="9.4097999999999988"/>
    <n v="4.1361758241758242"/>
  </r>
  <r>
    <x v="0"/>
    <x v="289"/>
    <x v="10"/>
    <x v="2"/>
    <x v="2"/>
    <x v="0"/>
    <x v="1"/>
    <x v="0"/>
    <n v="4.5463772999999999E-2"/>
    <n v="18.5"/>
    <n v="18.5"/>
    <x v="3954"/>
    <n v="2.2000000000000002"/>
    <x v="2"/>
    <n v="18.013774999999999"/>
    <n v="7.7897405405405404"/>
  </r>
  <r>
    <x v="1"/>
    <x v="1098"/>
    <x v="2"/>
    <x v="4"/>
    <x v="4"/>
    <x v="2"/>
    <x v="0"/>
    <x v="0"/>
    <n v="1.1636708000000001E-2"/>
    <n v="17.7"/>
    <n v="17.7"/>
    <x v="4378"/>
    <n v="2.2000000000000002"/>
    <x v="4"/>
    <n v="10.504555555555555"/>
    <n v="5.3412994350282483"/>
  </r>
  <r>
    <x v="1"/>
    <x v="159"/>
    <x v="0"/>
    <x v="2"/>
    <x v="2"/>
    <x v="0"/>
    <x v="1"/>
    <x v="0"/>
    <n v="9.6733815000000001E-2"/>
    <n v="19.100000000000001"/>
    <n v="19.100000000000001"/>
    <x v="4379"/>
    <n v="2.2000000000000002"/>
    <x v="2"/>
    <n v="29.149474999999999"/>
    <n v="12.209204188481674"/>
  </r>
  <r>
    <x v="1"/>
    <x v="1506"/>
    <x v="0"/>
    <x v="0"/>
    <x v="0"/>
    <x v="0"/>
    <x v="0"/>
    <x v="0"/>
    <n v="2.2831052000000001E-2"/>
    <n v="13.15"/>
    <n v="13.15"/>
    <x v="4380"/>
    <n v="2.2000000000000002"/>
    <x v="0"/>
    <n v="13.357666666666667"/>
    <n v="12.189505703422054"/>
  </r>
  <r>
    <x v="1"/>
    <x v="514"/>
    <x v="0"/>
    <x v="0"/>
    <x v="0"/>
    <x v="0"/>
    <x v="0"/>
    <x v="0"/>
    <n v="0.13594424699999999"/>
    <n v="17"/>
    <n v="17"/>
    <x v="4381"/>
    <n v="2.2000000000000002"/>
    <x v="0"/>
    <n v="14.29255"/>
    <n v="10.088858823529412"/>
  </r>
  <r>
    <x v="0"/>
    <x v="139"/>
    <x v="2"/>
    <x v="0"/>
    <x v="0"/>
    <x v="0"/>
    <x v="0"/>
    <x v="0"/>
    <n v="4.1636189999999997E-2"/>
    <n v="19.600000000000001"/>
    <n v="19.600000000000001"/>
    <x v="4382"/>
    <n v="2.2000000000000002"/>
    <x v="0"/>
    <n v="3.9448000000000003"/>
    <n v="2.4151836734693877"/>
  </r>
  <r>
    <x v="1"/>
    <x v="1539"/>
    <x v="15"/>
    <x v="2"/>
    <x v="2"/>
    <x v="0"/>
    <x v="1"/>
    <x v="0"/>
    <n v="9.7618233999999998E-2"/>
    <n v="20.85"/>
    <n v="20.85"/>
    <x v="4383"/>
    <n v="2.2000000000000002"/>
    <x v="2"/>
    <n v="27.996825000000001"/>
    <n v="10.742187050359712"/>
  </r>
  <r>
    <x v="1"/>
    <x v="1023"/>
    <x v="6"/>
    <x v="8"/>
    <x v="8"/>
    <x v="2"/>
    <x v="1"/>
    <x v="0"/>
    <n v="0.162211939"/>
    <n v="10.85"/>
    <n v="10.85"/>
    <x v="3488"/>
    <n v="2.2000000000000002"/>
    <x v="8"/>
    <n v="15.294600000000001"/>
    <n v="9.8674838709677424"/>
  </r>
  <r>
    <x v="1"/>
    <x v="1063"/>
    <x v="0"/>
    <x v="7"/>
    <x v="7"/>
    <x v="1"/>
    <x v="0"/>
    <x v="3"/>
    <n v="4.0318693000000003E-2"/>
    <m/>
    <n v="11.65"/>
    <x v="4384"/>
    <n v="2.2000000000000002"/>
    <x v="7"/>
    <n v="31.037333333333333"/>
    <n v="15.984892703862659"/>
  </r>
  <r>
    <x v="1"/>
    <x v="642"/>
    <x v="5"/>
    <x v="0"/>
    <x v="0"/>
    <x v="0"/>
    <x v="0"/>
    <x v="0"/>
    <n v="3.9207025E-2"/>
    <n v="16.25"/>
    <n v="16.25"/>
    <x v="4385"/>
    <n v="2.1"/>
    <x v="0"/>
    <n v="9.6764666666666663"/>
    <n v="7.1456984615384611"/>
  </r>
  <r>
    <x v="1"/>
    <x v="232"/>
    <x v="3"/>
    <x v="0"/>
    <x v="0"/>
    <x v="0"/>
    <x v="0"/>
    <x v="0"/>
    <n v="7.1188446000000002E-2"/>
    <n v="7.27"/>
    <n v="7.27"/>
    <x v="58"/>
    <n v="2.1"/>
    <x v="0"/>
    <n v="9.3293166666666671"/>
    <n v="15.399147180192575"/>
  </r>
  <r>
    <x v="1"/>
    <x v="1082"/>
    <x v="12"/>
    <x v="4"/>
    <x v="4"/>
    <x v="2"/>
    <x v="0"/>
    <x v="0"/>
    <n v="8.4008316E-2"/>
    <n v="6.3849999999999998"/>
    <n v="6.3849999999999998"/>
    <x v="4386"/>
    <n v="2.1"/>
    <x v="4"/>
    <n v="12.028844444444445"/>
    <n v="16.955301487862179"/>
  </r>
  <r>
    <x v="0"/>
    <x v="1485"/>
    <x v="2"/>
    <x v="7"/>
    <x v="7"/>
    <x v="1"/>
    <x v="0"/>
    <x v="3"/>
    <n v="0"/>
    <m/>
    <n v="15.85"/>
    <x v="4387"/>
    <n v="2.1"/>
    <x v="7"/>
    <n v="6.1751000000000005"/>
    <n v="2.3375772870662463"/>
  </r>
  <r>
    <x v="0"/>
    <x v="22"/>
    <x v="6"/>
    <x v="0"/>
    <x v="0"/>
    <x v="0"/>
    <x v="0"/>
    <x v="0"/>
    <n v="7.4264356000000004E-2"/>
    <n v="5.78"/>
    <n v="5.78"/>
    <x v="4388"/>
    <n v="2"/>
    <x v="0"/>
    <n v="22.063066666666668"/>
    <n v="45.805674740484427"/>
  </r>
  <r>
    <x v="0"/>
    <x v="330"/>
    <x v="0"/>
    <x v="8"/>
    <x v="8"/>
    <x v="2"/>
    <x v="1"/>
    <x v="0"/>
    <n v="7.8385640000000006E-2"/>
    <n v="8.0500000000000007"/>
    <n v="8.0500000000000007"/>
    <x v="364"/>
    <n v="2"/>
    <x v="8"/>
    <n v="36.637800000000006"/>
    <n v="31.858956521739131"/>
  </r>
  <r>
    <x v="1"/>
    <x v="1534"/>
    <x v="5"/>
    <x v="5"/>
    <x v="5"/>
    <x v="2"/>
    <x v="1"/>
    <x v="0"/>
    <n v="2.7139013E-2"/>
    <n v="19"/>
    <n v="19"/>
    <x v="45"/>
    <n v="2"/>
    <x v="5"/>
    <n v="31.833400000000001"/>
    <n v="6.7017684210526314"/>
  </r>
  <r>
    <x v="0"/>
    <x v="226"/>
    <x v="8"/>
    <x v="2"/>
    <x v="2"/>
    <x v="0"/>
    <x v="1"/>
    <x v="0"/>
    <n v="6.5520387999999999E-2"/>
    <n v="19.350000000000001"/>
    <n v="19.350000000000001"/>
    <x v="4389"/>
    <n v="2"/>
    <x v="2"/>
    <n v="21.047699999999999"/>
    <n v="8.7018914728682155"/>
  </r>
  <r>
    <x v="0"/>
    <x v="841"/>
    <x v="6"/>
    <x v="1"/>
    <x v="1"/>
    <x v="1"/>
    <x v="0"/>
    <x v="1"/>
    <n v="3.7723475999999999E-2"/>
    <n v="11.5"/>
    <n v="11.5"/>
    <x v="1099"/>
    <n v="4"/>
    <x v="1"/>
    <n v="54.762700000000002"/>
    <n v="9.5239478260869568"/>
  </r>
  <r>
    <x v="1"/>
    <x v="1033"/>
    <x v="0"/>
    <x v="8"/>
    <x v="8"/>
    <x v="2"/>
    <x v="1"/>
    <x v="0"/>
    <n v="4.8749689999999998E-2"/>
    <n v="20.7"/>
    <n v="20.7"/>
    <x v="4390"/>
    <n v="2"/>
    <x v="8"/>
    <n v="5.3643714285714292"/>
    <n v="1.8140386473429955"/>
  </r>
  <r>
    <x v="0"/>
    <x v="1540"/>
    <x v="7"/>
    <x v="8"/>
    <x v="8"/>
    <x v="2"/>
    <x v="1"/>
    <x v="0"/>
    <n v="6.0863167000000003E-2"/>
    <n v="16.7"/>
    <n v="16.7"/>
    <x v="1622"/>
    <n v="2"/>
    <x v="8"/>
    <n v="13.948342857142858"/>
    <n v="5.8466107784431145"/>
  </r>
  <r>
    <x v="1"/>
    <x v="950"/>
    <x v="6"/>
    <x v="4"/>
    <x v="4"/>
    <x v="2"/>
    <x v="0"/>
    <x v="0"/>
    <n v="0.16029226399999999"/>
    <n v="7.3650000000000002"/>
    <n v="7.3650000000000002"/>
    <x v="3869"/>
    <n v="2"/>
    <x v="4"/>
    <n v="10.523555555555555"/>
    <n v="12.859742023082145"/>
  </r>
  <r>
    <x v="1"/>
    <x v="317"/>
    <x v="5"/>
    <x v="5"/>
    <x v="5"/>
    <x v="2"/>
    <x v="0"/>
    <x v="0"/>
    <n v="0.11934562899999999"/>
    <n v="6.2350000000000003"/>
    <n v="6.2350000000000003"/>
    <x v="4391"/>
    <n v="2"/>
    <x v="5"/>
    <n v="65.497749999999996"/>
    <n v="42.019406575781872"/>
  </r>
  <r>
    <x v="1"/>
    <x v="801"/>
    <x v="2"/>
    <x v="2"/>
    <x v="2"/>
    <x v="0"/>
    <x v="1"/>
    <x v="0"/>
    <n v="6.5810044999999998E-2"/>
    <n v="17.850000000000001"/>
    <n v="17.850000000000001"/>
    <x v="1029"/>
    <n v="2"/>
    <x v="2"/>
    <n v="18.638124999999999"/>
    <n v="8.3532212885154049"/>
  </r>
  <r>
    <x v="0"/>
    <x v="898"/>
    <x v="11"/>
    <x v="7"/>
    <x v="9"/>
    <x v="0"/>
    <x v="1"/>
    <x v="2"/>
    <n v="5.7870079999999997E-2"/>
    <m/>
    <n v="10.6"/>
    <x v="3961"/>
    <n v="2"/>
    <x v="7"/>
    <n v="8.2834666666666674"/>
    <n v="4.6887547169811326"/>
  </r>
  <r>
    <x v="1"/>
    <x v="964"/>
    <x v="7"/>
    <x v="0"/>
    <x v="0"/>
    <x v="0"/>
    <x v="0"/>
    <x v="0"/>
    <n v="7.8034976000000006E-2"/>
    <n v="19.7"/>
    <n v="19.7"/>
    <x v="4392"/>
    <n v="2"/>
    <x v="0"/>
    <n v="14.838833333333334"/>
    <n v="9.0388832487309649"/>
  </r>
  <r>
    <x v="1"/>
    <x v="740"/>
    <x v="10"/>
    <x v="0"/>
    <x v="0"/>
    <x v="0"/>
    <x v="0"/>
    <x v="0"/>
    <n v="9.0111173000000003E-2"/>
    <n v="16"/>
    <n v="16"/>
    <x v="4393"/>
    <n v="2"/>
    <x v="0"/>
    <n v="11.776283333333334"/>
    <n v="8.8322125000000007"/>
  </r>
  <r>
    <x v="1"/>
    <x v="1067"/>
    <x v="5"/>
    <x v="0"/>
    <x v="0"/>
    <x v="0"/>
    <x v="0"/>
    <x v="0"/>
    <n v="0.16784443800000001"/>
    <n v="18.850000000000001"/>
    <n v="18.850000000000001"/>
    <x v="4394"/>
    <n v="2"/>
    <x v="0"/>
    <n v="16.159466666666667"/>
    <n v="10.287193633952255"/>
  </r>
  <r>
    <x v="1"/>
    <x v="1222"/>
    <x v="3"/>
    <x v="0"/>
    <x v="0"/>
    <x v="0"/>
    <x v="0"/>
    <x v="0"/>
    <n v="3.8985770000000003E-2"/>
    <n v="9"/>
    <n v="9"/>
    <x v="4395"/>
    <n v="2"/>
    <x v="0"/>
    <n v="2.8849166666666668"/>
    <n v="3.8465555555555557"/>
  </r>
  <r>
    <x v="0"/>
    <x v="1002"/>
    <x v="10"/>
    <x v="0"/>
    <x v="0"/>
    <x v="0"/>
    <x v="0"/>
    <x v="0"/>
    <n v="7.8909166000000003E-2"/>
    <n v="13.65"/>
    <n v="13.65"/>
    <x v="4396"/>
    <n v="2"/>
    <x v="0"/>
    <n v="15.560333333333332"/>
    <n v="13.679413919413918"/>
  </r>
  <r>
    <x v="1"/>
    <x v="907"/>
    <x v="1"/>
    <x v="7"/>
    <x v="9"/>
    <x v="0"/>
    <x v="1"/>
    <x v="2"/>
    <n v="7.9931185000000002E-2"/>
    <m/>
    <n v="5.9050000000000002"/>
    <x v="4397"/>
    <n v="2"/>
    <x v="7"/>
    <n v="36.624266666666664"/>
    <n v="37.213480101608802"/>
  </r>
  <r>
    <x v="0"/>
    <x v="546"/>
    <x v="7"/>
    <x v="7"/>
    <x v="9"/>
    <x v="0"/>
    <x v="1"/>
    <x v="2"/>
    <n v="0.22460739900000001"/>
    <m/>
    <n v="9.6950000000000003"/>
    <x v="2125"/>
    <n v="2"/>
    <x v="7"/>
    <n v="37.190066666666667"/>
    <n v="23.016028880866426"/>
  </r>
  <r>
    <x v="0"/>
    <x v="536"/>
    <x v="8"/>
    <x v="7"/>
    <x v="9"/>
    <x v="0"/>
    <x v="1"/>
    <x v="2"/>
    <n v="2.6420580999999999E-2"/>
    <m/>
    <n v="9.8000000000000007"/>
    <x v="4398"/>
    <n v="2"/>
    <x v="7"/>
    <n v="41.823466666666668"/>
    <n v="25.606204081632651"/>
  </r>
  <r>
    <x v="0"/>
    <x v="1282"/>
    <x v="6"/>
    <x v="7"/>
    <x v="9"/>
    <x v="0"/>
    <x v="1"/>
    <x v="2"/>
    <n v="1.9153298999999999E-2"/>
    <m/>
    <n v="6.63"/>
    <x v="3740"/>
    <n v="2"/>
    <x v="7"/>
    <n v="9.6097999999999999"/>
    <n v="8.6966515837104073"/>
  </r>
  <r>
    <x v="1"/>
    <x v="423"/>
    <x v="4"/>
    <x v="2"/>
    <x v="2"/>
    <x v="0"/>
    <x v="1"/>
    <x v="0"/>
    <n v="4.7897663E-2"/>
    <n v="19.600000000000001"/>
    <n v="19.600000000000001"/>
    <x v="4399"/>
    <n v="2"/>
    <x v="2"/>
    <n v="5.584625"/>
    <n v="2.2794387755102039"/>
  </r>
  <r>
    <x v="1"/>
    <x v="734"/>
    <x v="9"/>
    <x v="2"/>
    <x v="2"/>
    <x v="0"/>
    <x v="1"/>
    <x v="0"/>
    <n v="1.5676230999999999E-2"/>
    <n v="15.35"/>
    <n v="15.35"/>
    <x v="633"/>
    <n v="2"/>
    <x v="2"/>
    <n v="18.005875"/>
    <n v="9.3841693811074922"/>
  </r>
  <r>
    <x v="1"/>
    <x v="1398"/>
    <x v="3"/>
    <x v="2"/>
    <x v="2"/>
    <x v="0"/>
    <x v="1"/>
    <x v="0"/>
    <n v="1.4555066E-2"/>
    <n v="5.78"/>
    <n v="5.78"/>
    <x v="4400"/>
    <n v="2"/>
    <x v="2"/>
    <n v="18.151274999999998"/>
    <n v="25.122871972318336"/>
  </r>
  <r>
    <x v="0"/>
    <x v="1508"/>
    <x v="11"/>
    <x v="2"/>
    <x v="2"/>
    <x v="0"/>
    <x v="1"/>
    <x v="0"/>
    <n v="0.12522446600000001"/>
    <n v="17.25"/>
    <n v="17.25"/>
    <x v="4401"/>
    <n v="2"/>
    <x v="2"/>
    <n v="5.1559999999999997"/>
    <n v="2.3911884057971013"/>
  </r>
  <r>
    <x v="0"/>
    <x v="924"/>
    <x v="0"/>
    <x v="2"/>
    <x v="2"/>
    <x v="0"/>
    <x v="1"/>
    <x v="0"/>
    <n v="0.12568791700000001"/>
    <n v="15.5"/>
    <n v="15.5"/>
    <x v="1262"/>
    <n v="2"/>
    <x v="2"/>
    <n v="22.27535"/>
    <n v="11.496954838709676"/>
  </r>
  <r>
    <x v="0"/>
    <x v="738"/>
    <x v="8"/>
    <x v="2"/>
    <x v="2"/>
    <x v="0"/>
    <x v="1"/>
    <x v="0"/>
    <n v="0"/>
    <n v="20.350000000000001"/>
    <n v="20.350000000000001"/>
    <x v="4402"/>
    <n v="2"/>
    <x v="2"/>
    <n v="10.20345"/>
    <n v="4.0111842751842746"/>
  </r>
  <r>
    <x v="1"/>
    <x v="783"/>
    <x v="10"/>
    <x v="4"/>
    <x v="4"/>
    <x v="2"/>
    <x v="0"/>
    <x v="0"/>
    <n v="4.5400017000000001E-2"/>
    <n v="19.100000000000001"/>
    <n v="19.100000000000001"/>
    <x v="1646"/>
    <n v="2"/>
    <x v="4"/>
    <n v="4.3126444444444445"/>
    <n v="2.0321361256544503"/>
  </r>
  <r>
    <x v="1"/>
    <x v="939"/>
    <x v="0"/>
    <x v="4"/>
    <x v="4"/>
    <x v="2"/>
    <x v="0"/>
    <x v="0"/>
    <n v="3.0155224000000001E-2"/>
    <n v="14"/>
    <n v="14"/>
    <x v="1612"/>
    <n v="2"/>
    <x v="4"/>
    <n v="23.857688888888887"/>
    <n v="15.337085714285715"/>
  </r>
  <r>
    <x v="1"/>
    <x v="1034"/>
    <x v="12"/>
    <x v="4"/>
    <x v="4"/>
    <x v="2"/>
    <x v="1"/>
    <x v="0"/>
    <n v="0.13747519"/>
    <n v="18.850000000000001"/>
    <n v="18.850000000000001"/>
    <x v="4107"/>
    <n v="2"/>
    <x v="4"/>
    <n v="17.628644444444447"/>
    <n v="8.4168594164456234"/>
  </r>
  <r>
    <x v="1"/>
    <x v="553"/>
    <x v="2"/>
    <x v="5"/>
    <x v="5"/>
    <x v="2"/>
    <x v="1"/>
    <x v="0"/>
    <n v="0.131921819"/>
    <n v="12.15"/>
    <n v="12.15"/>
    <x v="4403"/>
    <n v="2"/>
    <x v="5"/>
    <n v="61.586500000000001"/>
    <n v="20.275390946502057"/>
  </r>
  <r>
    <x v="1"/>
    <x v="1190"/>
    <x v="2"/>
    <x v="5"/>
    <x v="5"/>
    <x v="2"/>
    <x v="1"/>
    <x v="0"/>
    <n v="2.6140452000000002E-2"/>
    <n v="15.1"/>
    <n v="15.1"/>
    <x v="980"/>
    <n v="2"/>
    <x v="5"/>
    <n v="37.251899999999999"/>
    <n v="9.8680529801324504"/>
  </r>
  <r>
    <x v="1"/>
    <x v="1084"/>
    <x v="5"/>
    <x v="5"/>
    <x v="5"/>
    <x v="2"/>
    <x v="1"/>
    <x v="0"/>
    <n v="8.0747058999999996E-2"/>
    <n v="9.1"/>
    <n v="9.1"/>
    <x v="4404"/>
    <n v="2"/>
    <x v="5"/>
    <n v="11.74295"/>
    <n v="5.1617362637362643"/>
  </r>
  <r>
    <x v="1"/>
    <x v="306"/>
    <x v="3"/>
    <x v="5"/>
    <x v="5"/>
    <x v="2"/>
    <x v="2"/>
    <x v="0"/>
    <n v="0"/>
    <n v="15.5"/>
    <n v="15.5"/>
    <x v="4405"/>
    <n v="2"/>
    <x v="5"/>
    <n v="10.344250000000001"/>
    <n v="2.669483870967742"/>
  </r>
  <r>
    <x v="0"/>
    <x v="1460"/>
    <x v="13"/>
    <x v="4"/>
    <x v="4"/>
    <x v="2"/>
    <x v="2"/>
    <x v="0"/>
    <n v="7.4883035000000001E-2"/>
    <n v="7.72"/>
    <n v="7.72"/>
    <x v="4406"/>
    <n v="2"/>
    <x v="4"/>
    <n v="8.8776222222222216"/>
    <n v="10.349559585492228"/>
  </r>
  <r>
    <x v="0"/>
    <x v="1444"/>
    <x v="2"/>
    <x v="4"/>
    <x v="4"/>
    <x v="2"/>
    <x v="2"/>
    <x v="0"/>
    <n v="6.6311152999999998E-2"/>
    <n v="15.15"/>
    <n v="15.15"/>
    <x v="4407"/>
    <n v="2"/>
    <x v="4"/>
    <n v="16.197333333333333"/>
    <n v="9.6221782178217818"/>
  </r>
  <r>
    <x v="0"/>
    <x v="652"/>
    <x v="0"/>
    <x v="4"/>
    <x v="4"/>
    <x v="2"/>
    <x v="2"/>
    <x v="0"/>
    <n v="0"/>
    <n v="13.8"/>
    <n v="13.8"/>
    <x v="4408"/>
    <n v="2"/>
    <x v="4"/>
    <n v="8.2556888888888889"/>
    <n v="5.384144927536231"/>
  </r>
  <r>
    <x v="0"/>
    <x v="1299"/>
    <x v="14"/>
    <x v="4"/>
    <x v="4"/>
    <x v="2"/>
    <x v="2"/>
    <x v="0"/>
    <n v="0.14052469100000001"/>
    <n v="5.3650000000000002"/>
    <n v="5.3650000000000002"/>
    <x v="4409"/>
    <n v="2"/>
    <x v="4"/>
    <n v="19.197377777777778"/>
    <n v="32.204361602982289"/>
  </r>
  <r>
    <x v="0"/>
    <x v="500"/>
    <x v="7"/>
    <x v="5"/>
    <x v="5"/>
    <x v="2"/>
    <x v="2"/>
    <x v="0"/>
    <n v="6.2882112000000004E-2"/>
    <n v="19.350000000000001"/>
    <n v="19.350000000000001"/>
    <x v="3829"/>
    <n v="2"/>
    <x v="5"/>
    <n v="41.029600000000002"/>
    <n v="8.4815710594315252"/>
  </r>
  <r>
    <x v="0"/>
    <x v="523"/>
    <x v="13"/>
    <x v="5"/>
    <x v="5"/>
    <x v="2"/>
    <x v="2"/>
    <x v="0"/>
    <n v="8.0362549000000005E-2"/>
    <n v="5.0350000000000001"/>
    <n v="5.0350000000000001"/>
    <x v="4410"/>
    <n v="2"/>
    <x v="5"/>
    <n v="57.250900000000001"/>
    <n v="45.482343594836145"/>
  </r>
  <r>
    <x v="1"/>
    <x v="1275"/>
    <x v="2"/>
    <x v="8"/>
    <x v="8"/>
    <x v="2"/>
    <x v="1"/>
    <x v="0"/>
    <n v="6.6770663999999993E-2"/>
    <n v="9.3000000000000007"/>
    <n v="9.3000000000000007"/>
    <x v="4411"/>
    <n v="2"/>
    <x v="8"/>
    <n v="25.789885714285713"/>
    <n v="19.411741935483871"/>
  </r>
  <r>
    <x v="1"/>
    <x v="189"/>
    <x v="4"/>
    <x v="8"/>
    <x v="8"/>
    <x v="2"/>
    <x v="1"/>
    <x v="0"/>
    <n v="2.1602000999999999E-2"/>
    <n v="11.395"/>
    <n v="11.395"/>
    <x v="4412"/>
    <n v="2"/>
    <x v="8"/>
    <n v="21.310114285714288"/>
    <n v="13.090899517332165"/>
  </r>
  <r>
    <x v="1"/>
    <x v="608"/>
    <x v="6"/>
    <x v="8"/>
    <x v="8"/>
    <x v="2"/>
    <x v="1"/>
    <x v="0"/>
    <n v="0.103422709"/>
    <n v="15.5"/>
    <n v="15.5"/>
    <x v="3067"/>
    <n v="2"/>
    <x v="8"/>
    <n v="20.692428571428572"/>
    <n v="9.3449677419354842"/>
  </r>
  <r>
    <x v="1"/>
    <x v="370"/>
    <x v="6"/>
    <x v="8"/>
    <x v="8"/>
    <x v="2"/>
    <x v="1"/>
    <x v="0"/>
    <n v="3.3883447999999997E-2"/>
    <n v="19.75"/>
    <n v="19.75"/>
    <x v="4413"/>
    <n v="2"/>
    <x v="8"/>
    <n v="30.470028571428571"/>
    <n v="10.799503797468354"/>
  </r>
  <r>
    <x v="1"/>
    <x v="985"/>
    <x v="10"/>
    <x v="8"/>
    <x v="8"/>
    <x v="2"/>
    <x v="1"/>
    <x v="0"/>
    <n v="8.2534286999999998E-2"/>
    <n v="10.8"/>
    <n v="10.8"/>
    <x v="2011"/>
    <n v="2"/>
    <x v="8"/>
    <n v="27.307199999999998"/>
    <n v="17.699111111111108"/>
  </r>
  <r>
    <x v="1"/>
    <x v="844"/>
    <x v="4"/>
    <x v="8"/>
    <x v="8"/>
    <x v="2"/>
    <x v="1"/>
    <x v="0"/>
    <n v="0.145013434"/>
    <n v="12.15"/>
    <n v="12.15"/>
    <x v="2467"/>
    <n v="2"/>
    <x v="8"/>
    <n v="32.148628571428574"/>
    <n v="18.521843621399178"/>
  </r>
  <r>
    <x v="0"/>
    <x v="1410"/>
    <x v="8"/>
    <x v="8"/>
    <x v="8"/>
    <x v="2"/>
    <x v="1"/>
    <x v="0"/>
    <n v="1.7547957999999999E-2"/>
    <n v="16"/>
    <n v="16"/>
    <x v="4414"/>
    <n v="2"/>
    <x v="8"/>
    <n v="6.9102571428571427"/>
    <n v="3.0232375"/>
  </r>
  <r>
    <x v="0"/>
    <x v="1454"/>
    <x v="3"/>
    <x v="8"/>
    <x v="8"/>
    <x v="2"/>
    <x v="1"/>
    <x v="0"/>
    <n v="2.4848788E-2"/>
    <n v="16.75"/>
    <n v="16.75"/>
    <x v="4415"/>
    <n v="2"/>
    <x v="8"/>
    <n v="5.7117428571428572"/>
    <n v="2.386997014925373"/>
  </r>
  <r>
    <x v="1"/>
    <x v="880"/>
    <x v="5"/>
    <x v="6"/>
    <x v="6"/>
    <x v="1"/>
    <x v="0"/>
    <x v="2"/>
    <n v="6.1155982999999997E-2"/>
    <n v="6.86"/>
    <n v="6.86"/>
    <x v="4416"/>
    <n v="2"/>
    <x v="6"/>
    <n v="17.569307692307692"/>
    <n v="33.294606413994167"/>
  </r>
  <r>
    <x v="1"/>
    <x v="552"/>
    <x v="5"/>
    <x v="6"/>
    <x v="6"/>
    <x v="1"/>
    <x v="0"/>
    <x v="2"/>
    <n v="7.4753742999999997E-2"/>
    <n v="9.3000000000000007"/>
    <n v="9.3000000000000007"/>
    <x v="4417"/>
    <n v="2"/>
    <x v="6"/>
    <n v="18.960015384615385"/>
    <n v="26.503247311827955"/>
  </r>
  <r>
    <x v="1"/>
    <x v="367"/>
    <x v="9"/>
    <x v="6"/>
    <x v="6"/>
    <x v="1"/>
    <x v="2"/>
    <x v="2"/>
    <n v="0.19780911000000001"/>
    <n v="18.600000000000001"/>
    <n v="18.600000000000001"/>
    <x v="4418"/>
    <n v="2"/>
    <x v="6"/>
    <n v="4.2814461538461535"/>
    <n v="2.9924086021505372"/>
  </r>
  <r>
    <x v="1"/>
    <x v="533"/>
    <x v="3"/>
    <x v="6"/>
    <x v="6"/>
    <x v="1"/>
    <x v="2"/>
    <x v="2"/>
    <n v="9.4450618E-2"/>
    <n v="13.15"/>
    <n v="13.15"/>
    <x v="4419"/>
    <n v="2"/>
    <x v="6"/>
    <n v="10.88316923076923"/>
    <n v="10.759026615969582"/>
  </r>
  <r>
    <x v="0"/>
    <x v="260"/>
    <x v="7"/>
    <x v="6"/>
    <x v="6"/>
    <x v="1"/>
    <x v="2"/>
    <x v="2"/>
    <n v="0.20351066700000001"/>
    <n v="6.7149999999999999"/>
    <n v="6.7149999999999999"/>
    <x v="4420"/>
    <n v="2"/>
    <x v="6"/>
    <n v="3.1573384615384614"/>
    <n v="6.1124944154877143"/>
  </r>
  <r>
    <x v="0"/>
    <x v="954"/>
    <x v="7"/>
    <x v="6"/>
    <x v="6"/>
    <x v="1"/>
    <x v="2"/>
    <x v="2"/>
    <n v="8.6396037999999994E-2"/>
    <n v="9.1950000000000003"/>
    <n v="9.1950000000000003"/>
    <x v="4421"/>
    <n v="2"/>
    <x v="6"/>
    <n v="6.0818769230769236"/>
    <n v="8.5986296900489396"/>
  </r>
  <r>
    <x v="0"/>
    <x v="263"/>
    <x v="1"/>
    <x v="6"/>
    <x v="6"/>
    <x v="1"/>
    <x v="2"/>
    <x v="2"/>
    <n v="0.120773451"/>
    <n v="8.7100000000000009"/>
    <n v="8.7100000000000009"/>
    <x v="2288"/>
    <n v="2"/>
    <x v="6"/>
    <n v="14.353261538461538"/>
    <n v="21.422778415614236"/>
  </r>
  <r>
    <x v="0"/>
    <x v="584"/>
    <x v="8"/>
    <x v="6"/>
    <x v="6"/>
    <x v="1"/>
    <x v="2"/>
    <x v="2"/>
    <n v="3.9385992000000002E-2"/>
    <n v="12.8"/>
    <n v="12.8"/>
    <x v="637"/>
    <n v="2"/>
    <x v="6"/>
    <n v="17.295415384615385"/>
    <n v="17.565656249999996"/>
  </r>
  <r>
    <x v="1"/>
    <x v="1209"/>
    <x v="6"/>
    <x v="3"/>
    <x v="3"/>
    <x v="1"/>
    <x v="2"/>
    <x v="0"/>
    <n v="7.5132352999999999E-2"/>
    <n v="18.25"/>
    <n v="18.25"/>
    <x v="4422"/>
    <n v="2"/>
    <x v="3"/>
    <n v="12.59046"/>
    <n v="6.8988821917808218"/>
  </r>
  <r>
    <x v="1"/>
    <x v="1435"/>
    <x v="6"/>
    <x v="3"/>
    <x v="3"/>
    <x v="1"/>
    <x v="2"/>
    <x v="0"/>
    <n v="3.9610609999999997E-2"/>
    <n v="18.850000000000001"/>
    <n v="18.850000000000001"/>
    <x v="3694"/>
    <n v="2"/>
    <x v="3"/>
    <n v="4.1648000000000005"/>
    <n v="2.2094429708222814"/>
  </r>
  <r>
    <x v="1"/>
    <x v="256"/>
    <x v="6"/>
    <x v="3"/>
    <x v="3"/>
    <x v="1"/>
    <x v="2"/>
    <x v="0"/>
    <n v="5.4011943E-2"/>
    <n v="20.350000000000001"/>
    <n v="20.350000000000001"/>
    <x v="4423"/>
    <n v="2"/>
    <x v="3"/>
    <n v="11.65466"/>
    <n v="5.7271056511056502"/>
  </r>
  <r>
    <x v="0"/>
    <x v="1311"/>
    <x v="10"/>
    <x v="3"/>
    <x v="3"/>
    <x v="1"/>
    <x v="2"/>
    <x v="0"/>
    <n v="6.3278652000000005E-2"/>
    <n v="16.100000000000001"/>
    <n v="16.100000000000001"/>
    <x v="4424"/>
    <n v="2"/>
    <x v="3"/>
    <n v="18.213180000000001"/>
    <n v="11.312534161490682"/>
  </r>
  <r>
    <x v="0"/>
    <x v="762"/>
    <x v="0"/>
    <x v="3"/>
    <x v="3"/>
    <x v="1"/>
    <x v="2"/>
    <x v="0"/>
    <n v="4.7896393000000002E-2"/>
    <n v="20.6"/>
    <n v="20.6"/>
    <x v="4425"/>
    <n v="2"/>
    <x v="3"/>
    <n v="18.585560000000001"/>
    <n v="9.0221165048543686"/>
  </r>
  <r>
    <x v="1"/>
    <x v="586"/>
    <x v="7"/>
    <x v="1"/>
    <x v="1"/>
    <x v="1"/>
    <x v="0"/>
    <x v="1"/>
    <n v="0.119848041"/>
    <n v="20.5"/>
    <n v="20.5"/>
    <x v="3285"/>
    <n v="4.0999999999999996"/>
    <x v="1"/>
    <n v="54.729799999999997"/>
    <n v="5.3394926829268288"/>
  </r>
  <r>
    <x v="1"/>
    <x v="298"/>
    <x v="0"/>
    <x v="1"/>
    <x v="1"/>
    <x v="1"/>
    <x v="0"/>
    <x v="1"/>
    <n v="0"/>
    <n v="16.7"/>
    <n v="16.7"/>
    <x v="4426"/>
    <n v="4.0999999999999996"/>
    <x v="1"/>
    <n v="54.595599999999997"/>
    <n v="6.5383952095808384"/>
  </r>
  <r>
    <x v="1"/>
    <x v="1082"/>
    <x v="12"/>
    <x v="1"/>
    <x v="1"/>
    <x v="1"/>
    <x v="0"/>
    <x v="1"/>
    <n v="8.4179812000000007E-2"/>
    <n v="6.3849999999999998"/>
    <n v="6.3849999999999998"/>
    <x v="4427"/>
    <n v="4"/>
    <x v="1"/>
    <n v="54.529800000000002"/>
    <n v="17.080595144870792"/>
  </r>
  <r>
    <x v="0"/>
    <x v="1167"/>
    <x v="13"/>
    <x v="1"/>
    <x v="1"/>
    <x v="1"/>
    <x v="0"/>
    <x v="1"/>
    <n v="4.407225E-2"/>
    <n v="14.8"/>
    <n v="14.8"/>
    <x v="4428"/>
    <n v="4.4000000000000004"/>
    <x v="1"/>
    <n v="54.528500000000001"/>
    <n v="7.3687162162162156"/>
  </r>
  <r>
    <x v="1"/>
    <x v="1279"/>
    <x v="9"/>
    <x v="1"/>
    <x v="1"/>
    <x v="1"/>
    <x v="0"/>
    <x v="1"/>
    <n v="9.1408076000000005E-2"/>
    <n v="12.8"/>
    <n v="12.8"/>
    <x v="4429"/>
    <n v="4"/>
    <x v="1"/>
    <n v="54.496899999999997"/>
    <n v="8.515140624999999"/>
  </r>
  <r>
    <x v="1"/>
    <x v="1283"/>
    <x v="10"/>
    <x v="1"/>
    <x v="1"/>
    <x v="1"/>
    <x v="0"/>
    <x v="1"/>
    <n v="7.4931201000000003E-2"/>
    <n v="20.100000000000001"/>
    <n v="20.100000000000001"/>
    <x v="4430"/>
    <n v="3.8"/>
    <x v="1"/>
    <n v="54.461399999999998"/>
    <n v="5.4190447761194021"/>
  </r>
  <r>
    <x v="1"/>
    <x v="196"/>
    <x v="9"/>
    <x v="1"/>
    <x v="1"/>
    <x v="1"/>
    <x v="0"/>
    <x v="1"/>
    <n v="0"/>
    <n v="17.75"/>
    <n v="17.75"/>
    <x v="1044"/>
    <n v="4"/>
    <x v="1"/>
    <n v="54.345599999999997"/>
    <n v="6.1234478873239437"/>
  </r>
  <r>
    <x v="1"/>
    <x v="559"/>
    <x v="8"/>
    <x v="1"/>
    <x v="1"/>
    <x v="1"/>
    <x v="0"/>
    <x v="1"/>
    <n v="0.123531974"/>
    <n v="12.65"/>
    <n v="12.65"/>
    <x v="4431"/>
    <n v="5"/>
    <x v="1"/>
    <n v="54.146900000000002"/>
    <n v="8.5607747035573123"/>
  </r>
  <r>
    <x v="1"/>
    <x v="1102"/>
    <x v="5"/>
    <x v="1"/>
    <x v="1"/>
    <x v="1"/>
    <x v="0"/>
    <x v="1"/>
    <n v="4.2383069000000002E-2"/>
    <n v="12.65"/>
    <n v="12.65"/>
    <x v="4432"/>
    <n v="4"/>
    <x v="1"/>
    <n v="54.046900000000001"/>
    <n v="8.5449644268774705"/>
  </r>
  <r>
    <x v="1"/>
    <x v="55"/>
    <x v="2"/>
    <x v="7"/>
    <x v="7"/>
    <x v="1"/>
    <x v="0"/>
    <x v="3"/>
    <n v="1.6531033000000001E-2"/>
    <m/>
    <n v="19.350000000000001"/>
    <x v="403"/>
    <n v="2"/>
    <x v="7"/>
    <n v="20.401633333333333"/>
    <n v="6.3260878552971578"/>
  </r>
  <r>
    <x v="1"/>
    <x v="987"/>
    <x v="2"/>
    <x v="7"/>
    <x v="7"/>
    <x v="1"/>
    <x v="0"/>
    <x v="3"/>
    <n v="2.2457694E-2"/>
    <m/>
    <n v="7.0750000000000002"/>
    <x v="4433"/>
    <n v="2"/>
    <x v="7"/>
    <n v="16.434466666666669"/>
    <n v="13.937356890459364"/>
  </r>
  <r>
    <x v="1"/>
    <x v="1060"/>
    <x v="0"/>
    <x v="7"/>
    <x v="7"/>
    <x v="1"/>
    <x v="0"/>
    <x v="3"/>
    <n v="0.11995987299999999"/>
    <m/>
    <n v="6.36"/>
    <x v="4434"/>
    <n v="2"/>
    <x v="7"/>
    <n v="7.5843333333333334"/>
    <n v="7.15503144654088"/>
  </r>
  <r>
    <x v="1"/>
    <x v="1532"/>
    <x v="8"/>
    <x v="7"/>
    <x v="7"/>
    <x v="1"/>
    <x v="0"/>
    <x v="3"/>
    <n v="9.7937252000000002E-2"/>
    <m/>
    <n v="10.8"/>
    <x v="1408"/>
    <n v="2"/>
    <x v="7"/>
    <n v="16.484033333333333"/>
    <n v="9.1577962962962953"/>
  </r>
  <r>
    <x v="1"/>
    <x v="1038"/>
    <x v="6"/>
    <x v="7"/>
    <x v="7"/>
    <x v="1"/>
    <x v="0"/>
    <x v="3"/>
    <n v="3.5406842000000001E-2"/>
    <m/>
    <n v="9.6"/>
    <x v="4435"/>
    <n v="2"/>
    <x v="7"/>
    <n v="40.719500000000004"/>
    <n v="25.449687500000003"/>
  </r>
  <r>
    <x v="1"/>
    <x v="1446"/>
    <x v="0"/>
    <x v="4"/>
    <x v="4"/>
    <x v="2"/>
    <x v="0"/>
    <x v="0"/>
    <n v="0"/>
    <n v="14.65"/>
    <n v="14.65"/>
    <x v="4436"/>
    <n v="1.9"/>
    <x v="4"/>
    <n v="5.5299111111111108"/>
    <n v="3.3972150170648461"/>
  </r>
  <r>
    <x v="0"/>
    <x v="1380"/>
    <x v="3"/>
    <x v="8"/>
    <x v="8"/>
    <x v="2"/>
    <x v="1"/>
    <x v="0"/>
    <n v="6.1163967E-2"/>
    <n v="12.1"/>
    <n v="12.1"/>
    <x v="4437"/>
    <n v="1.9"/>
    <x v="8"/>
    <n v="8.0801999999999996"/>
    <n v="4.674495867768595"/>
  </r>
  <r>
    <x v="1"/>
    <x v="830"/>
    <x v="2"/>
    <x v="6"/>
    <x v="6"/>
    <x v="1"/>
    <x v="1"/>
    <x v="2"/>
    <n v="0.165694219"/>
    <n v="12.85"/>
    <n v="12.85"/>
    <x v="4438"/>
    <n v="1.8"/>
    <x v="6"/>
    <n v="3.0551076923076925"/>
    <n v="3.0907704280155643"/>
  </r>
  <r>
    <x v="1"/>
    <x v="242"/>
    <x v="1"/>
    <x v="0"/>
    <x v="0"/>
    <x v="0"/>
    <x v="0"/>
    <x v="0"/>
    <n v="0.17007246200000001"/>
    <n v="20.7"/>
    <n v="20.7"/>
    <x v="4439"/>
    <n v="1.8"/>
    <x v="0"/>
    <n v="15.318883333333334"/>
    <n v="8.8805120772946875"/>
  </r>
  <r>
    <x v="1"/>
    <x v="491"/>
    <x v="4"/>
    <x v="4"/>
    <x v="4"/>
    <x v="2"/>
    <x v="1"/>
    <x v="0"/>
    <n v="3.0556922E-2"/>
    <n v="18.350000000000001"/>
    <n v="18.350000000000001"/>
    <x v="4440"/>
    <n v="1.8"/>
    <x v="4"/>
    <n v="21.179577777777777"/>
    <n v="10.387803814713894"/>
  </r>
  <r>
    <x v="1"/>
    <x v="93"/>
    <x v="0"/>
    <x v="8"/>
    <x v="8"/>
    <x v="2"/>
    <x v="1"/>
    <x v="0"/>
    <n v="8.1148830000000005E-2"/>
    <n v="7.02"/>
    <n v="7.02"/>
    <x v="4441"/>
    <n v="1.8"/>
    <x v="8"/>
    <n v="20.981914285714286"/>
    <n v="20.922136752136755"/>
  </r>
  <r>
    <x v="1"/>
    <x v="605"/>
    <x v="5"/>
    <x v="8"/>
    <x v="8"/>
    <x v="2"/>
    <x v="1"/>
    <x v="0"/>
    <n v="6.6668723999999999E-2"/>
    <n v="11.3"/>
    <n v="11.3"/>
    <x v="1221"/>
    <n v="1.8"/>
    <x v="8"/>
    <n v="27.492542857142858"/>
    <n v="17.030778761061946"/>
  </r>
  <r>
    <x v="0"/>
    <x v="263"/>
    <x v="1"/>
    <x v="7"/>
    <x v="9"/>
    <x v="0"/>
    <x v="1"/>
    <x v="2"/>
    <n v="0.1263349"/>
    <m/>
    <n v="8.7100000000000009"/>
    <x v="4442"/>
    <n v="1.7"/>
    <x v="7"/>
    <n v="30.682066666666667"/>
    <n v="21.135752009184841"/>
  </r>
  <r>
    <x v="1"/>
    <x v="1057"/>
    <x v="10"/>
    <x v="4"/>
    <x v="4"/>
    <x v="2"/>
    <x v="0"/>
    <x v="0"/>
    <n v="7.5731322000000004E-2"/>
    <n v="13.1"/>
    <n v="13.1"/>
    <x v="4443"/>
    <n v="1.7"/>
    <x v="4"/>
    <n v="18.612866666666669"/>
    <n v="12.787465648854964"/>
  </r>
  <r>
    <x v="1"/>
    <x v="116"/>
    <x v="2"/>
    <x v="4"/>
    <x v="4"/>
    <x v="2"/>
    <x v="0"/>
    <x v="0"/>
    <n v="2.6925385E-2"/>
    <n v="17.5"/>
    <n v="17.5"/>
    <x v="4444"/>
    <n v="1.7"/>
    <x v="4"/>
    <n v="29.376777777777779"/>
    <n v="15.108057142857144"/>
  </r>
  <r>
    <x v="1"/>
    <x v="193"/>
    <x v="5"/>
    <x v="4"/>
    <x v="4"/>
    <x v="2"/>
    <x v="1"/>
    <x v="0"/>
    <n v="2.6954410000000002E-2"/>
    <n v="20.7"/>
    <n v="20.7"/>
    <x v="4445"/>
    <n v="1.7"/>
    <x v="4"/>
    <n v="8.1372666666666671"/>
    <n v="3.5379420289855075"/>
  </r>
  <r>
    <x v="1"/>
    <x v="1469"/>
    <x v="3"/>
    <x v="5"/>
    <x v="5"/>
    <x v="2"/>
    <x v="2"/>
    <x v="0"/>
    <n v="2.4961677000000002E-2"/>
    <n v="17.850000000000001"/>
    <n v="17.850000000000001"/>
    <x v="3309"/>
    <n v="1.7"/>
    <x v="5"/>
    <n v="38.300449999999998"/>
    <n v="8.5827338935574211"/>
  </r>
  <r>
    <x v="0"/>
    <x v="1051"/>
    <x v="6"/>
    <x v="4"/>
    <x v="4"/>
    <x v="2"/>
    <x v="2"/>
    <x v="0"/>
    <n v="7.6876046000000003E-2"/>
    <n v="11.8"/>
    <n v="11.8"/>
    <x v="4446"/>
    <n v="1.7"/>
    <x v="4"/>
    <n v="3.6839777777777778"/>
    <n v="2.8098135593220337"/>
  </r>
  <r>
    <x v="0"/>
    <x v="1048"/>
    <x v="6"/>
    <x v="1"/>
    <x v="1"/>
    <x v="1"/>
    <x v="0"/>
    <x v="1"/>
    <n v="2.9616107999999999E-2"/>
    <n v="5.1749999999999998"/>
    <n v="5.1749999999999998"/>
    <x v="64"/>
    <n v="4.3"/>
    <x v="1"/>
    <n v="53.881100000000004"/>
    <n v="20.82361352657005"/>
  </r>
  <r>
    <x v="1"/>
    <x v="1263"/>
    <x v="14"/>
    <x v="1"/>
    <x v="1"/>
    <x v="1"/>
    <x v="0"/>
    <x v="1"/>
    <n v="2.1623214000000002E-2"/>
    <n v="7.97"/>
    <n v="7.97"/>
    <x v="3002"/>
    <n v="4.2"/>
    <x v="1"/>
    <n v="53.829799999999999"/>
    <n v="13.508105395232121"/>
  </r>
  <r>
    <x v="0"/>
    <x v="1379"/>
    <x v="1"/>
    <x v="7"/>
    <x v="9"/>
    <x v="0"/>
    <x v="1"/>
    <x v="2"/>
    <n v="7.2221801000000002E-2"/>
    <m/>
    <n v="14.5"/>
    <x v="4447"/>
    <n v="1.5"/>
    <x v="7"/>
    <n v="7.274233333333334"/>
    <n v="3.0100275862068968"/>
  </r>
  <r>
    <x v="1"/>
    <x v="161"/>
    <x v="4"/>
    <x v="8"/>
    <x v="8"/>
    <x v="2"/>
    <x v="1"/>
    <x v="0"/>
    <n v="2.4378706E-2"/>
    <n v="9.8000000000000007"/>
    <n v="9.8000000000000007"/>
    <x v="4448"/>
    <n v="1.5"/>
    <x v="8"/>
    <n v="16.364171428571428"/>
    <n v="11.688693877551019"/>
  </r>
  <r>
    <x v="0"/>
    <x v="762"/>
    <x v="0"/>
    <x v="2"/>
    <x v="2"/>
    <x v="0"/>
    <x v="1"/>
    <x v="0"/>
    <n v="4.7936284000000003E-2"/>
    <n v="20.6"/>
    <n v="20.6"/>
    <x v="4449"/>
    <n v="1.5"/>
    <x v="2"/>
    <n v="23.219449999999998"/>
    <n v="9.0172621359223282"/>
  </r>
  <r>
    <x v="1"/>
    <x v="1175"/>
    <x v="10"/>
    <x v="4"/>
    <x v="4"/>
    <x v="2"/>
    <x v="0"/>
    <x v="0"/>
    <n v="8.8172354999999994E-2"/>
    <n v="14.1"/>
    <n v="14.1"/>
    <x v="4450"/>
    <n v="1.5"/>
    <x v="4"/>
    <n v="25.807422222222222"/>
    <n v="16.472822695035461"/>
  </r>
  <r>
    <x v="1"/>
    <x v="447"/>
    <x v="2"/>
    <x v="5"/>
    <x v="5"/>
    <x v="2"/>
    <x v="1"/>
    <x v="0"/>
    <n v="1.7887474E-2"/>
    <n v="7.1449999999999996"/>
    <n v="7.1449999999999996"/>
    <x v="1229"/>
    <n v="1.5"/>
    <x v="5"/>
    <n v="40.164450000000002"/>
    <n v="22.485346396081177"/>
  </r>
  <r>
    <x v="1"/>
    <x v="752"/>
    <x v="5"/>
    <x v="6"/>
    <x v="6"/>
    <x v="1"/>
    <x v="2"/>
    <x v="2"/>
    <n v="6.5689432000000006E-2"/>
    <n v="20.7"/>
    <n v="20.7"/>
    <x v="4451"/>
    <n v="1.5"/>
    <x v="6"/>
    <n v="11.5182"/>
    <n v="7.2336521739130442"/>
  </r>
  <r>
    <x v="0"/>
    <x v="270"/>
    <x v="6"/>
    <x v="3"/>
    <x v="3"/>
    <x v="1"/>
    <x v="2"/>
    <x v="0"/>
    <n v="0.105208448"/>
    <n v="15.6"/>
    <n v="15.6"/>
    <x v="2254"/>
    <n v="1.5"/>
    <x v="3"/>
    <n v="17.057639999999999"/>
    <n v="10.934384615384616"/>
  </r>
  <r>
    <x v="1"/>
    <x v="10"/>
    <x v="6"/>
    <x v="1"/>
    <x v="1"/>
    <x v="1"/>
    <x v="0"/>
    <x v="1"/>
    <n v="8.5312136999999996E-2"/>
    <n v="7.05"/>
    <n v="7.05"/>
    <x v="4452"/>
    <n v="4.3"/>
    <x v="1"/>
    <n v="53.745600000000003"/>
    <n v="15.246978723404256"/>
  </r>
  <r>
    <x v="1"/>
    <x v="43"/>
    <x v="6"/>
    <x v="1"/>
    <x v="1"/>
    <x v="1"/>
    <x v="0"/>
    <x v="1"/>
    <n v="0.17506050400000001"/>
    <n v="9.3000000000000007"/>
    <n v="9.3000000000000007"/>
    <x v="1032"/>
    <n v="4"/>
    <x v="1"/>
    <n v="53.398200000000003"/>
    <n v="11.483483870967742"/>
  </r>
  <r>
    <x v="1"/>
    <x v="303"/>
    <x v="5"/>
    <x v="7"/>
    <x v="7"/>
    <x v="1"/>
    <x v="0"/>
    <x v="3"/>
    <n v="1.6910913999999999E-2"/>
    <m/>
    <n v="16.350000000000001"/>
    <x v="4453"/>
    <n v="1.5"/>
    <x v="7"/>
    <n v="16.106833333333334"/>
    <n v="5.9107645259938835"/>
  </r>
  <r>
    <x v="0"/>
    <x v="1224"/>
    <x v="2"/>
    <x v="7"/>
    <x v="7"/>
    <x v="1"/>
    <x v="0"/>
    <x v="3"/>
    <n v="4.586701E-2"/>
    <m/>
    <n v="6.6349999999999998"/>
    <x v="1406"/>
    <n v="1.5"/>
    <x v="7"/>
    <n v="6.3250999999999999"/>
    <n v="5.7197588545591564"/>
  </r>
  <r>
    <x v="1"/>
    <x v="1255"/>
    <x v="12"/>
    <x v="7"/>
    <x v="7"/>
    <x v="1"/>
    <x v="0"/>
    <x v="3"/>
    <n v="0.122058364"/>
    <m/>
    <n v="4.6100000000000003"/>
    <x v="1440"/>
    <n v="1.4"/>
    <x v="7"/>
    <n v="28.8066"/>
    <n v="37.492321041214744"/>
  </r>
  <r>
    <x v="1"/>
    <x v="1476"/>
    <x v="5"/>
    <x v="6"/>
    <x v="6"/>
    <x v="1"/>
    <x v="0"/>
    <x v="2"/>
    <n v="3.3259081000000003E-2"/>
    <n v="8.02"/>
    <n v="8.02"/>
    <x v="4454"/>
    <n v="1.3"/>
    <x v="6"/>
    <n v="11.869015384615384"/>
    <n v="19.239052369077307"/>
  </r>
  <r>
    <x v="1"/>
    <x v="113"/>
    <x v="1"/>
    <x v="1"/>
    <x v="1"/>
    <x v="1"/>
    <x v="0"/>
    <x v="1"/>
    <n v="0.15202235"/>
    <n v="7"/>
    <n v="7"/>
    <x v="4455"/>
    <n v="4"/>
    <x v="1"/>
    <n v="53.314"/>
    <n v="15.232571428571429"/>
  </r>
  <r>
    <x v="0"/>
    <x v="584"/>
    <x v="8"/>
    <x v="8"/>
    <x v="8"/>
    <x v="2"/>
    <x v="1"/>
    <x v="0"/>
    <n v="2.3526504E-2"/>
    <n v="12.8"/>
    <n v="12.8"/>
    <x v="1443"/>
    <n v="1.2"/>
    <x v="8"/>
    <n v="31.934342857142859"/>
    <n v="17.46409375"/>
  </r>
  <r>
    <x v="1"/>
    <x v="343"/>
    <x v="6"/>
    <x v="7"/>
    <x v="7"/>
    <x v="1"/>
    <x v="0"/>
    <x v="3"/>
    <n v="2.6015519000000001E-2"/>
    <m/>
    <n v="17.5"/>
    <x v="4456"/>
    <n v="1"/>
    <x v="7"/>
    <n v="42.639266666666664"/>
    <n v="14.619177142857144"/>
  </r>
  <r>
    <x v="0"/>
    <x v="876"/>
    <x v="0"/>
    <x v="5"/>
    <x v="5"/>
    <x v="2"/>
    <x v="1"/>
    <x v="0"/>
    <n v="4.9916363999999998E-2"/>
    <n v="19.350000000000001"/>
    <n v="19.350000000000001"/>
    <x v="4457"/>
    <n v="1"/>
    <x v="5"/>
    <n v="20.066099999999999"/>
    <n v="4.1480310077519373"/>
  </r>
  <r>
    <x v="1"/>
    <x v="936"/>
    <x v="7"/>
    <x v="2"/>
    <x v="2"/>
    <x v="0"/>
    <x v="1"/>
    <x v="0"/>
    <n v="4.6270949999999998E-2"/>
    <n v="6.15"/>
    <n v="6.15"/>
    <x v="1494"/>
    <n v="1"/>
    <x v="2"/>
    <n v="12.417299999999999"/>
    <n v="16.152585365853657"/>
  </r>
  <r>
    <x v="1"/>
    <x v="1120"/>
    <x v="3"/>
    <x v="3"/>
    <x v="3"/>
    <x v="1"/>
    <x v="2"/>
    <x v="0"/>
    <n v="2.0310045999999998E-2"/>
    <n v="15.35"/>
    <n v="15.35"/>
    <x v="4458"/>
    <n v="1"/>
    <x v="3"/>
    <n v="21.80508"/>
    <n v="14.205263843648209"/>
  </r>
  <r>
    <x v="0"/>
    <x v="549"/>
    <x v="2"/>
    <x v="2"/>
    <x v="2"/>
    <x v="0"/>
    <x v="1"/>
    <x v="0"/>
    <n v="1.9199733E-2"/>
    <n v="20.5"/>
    <n v="20.5"/>
    <x v="4459"/>
    <n v="1"/>
    <x v="2"/>
    <n v="10.5449"/>
    <n v="4.1150829268292686"/>
  </r>
  <r>
    <x v="0"/>
    <x v="677"/>
    <x v="1"/>
    <x v="8"/>
    <x v="8"/>
    <x v="2"/>
    <x v="1"/>
    <x v="0"/>
    <n v="8.3498083000000001E-2"/>
    <n v="13"/>
    <n v="13"/>
    <x v="1455"/>
    <n v="1"/>
    <x v="8"/>
    <n v="28.491800000000001"/>
    <n v="15.341738461538462"/>
  </r>
  <r>
    <x v="0"/>
    <x v="1475"/>
    <x v="8"/>
    <x v="3"/>
    <x v="3"/>
    <x v="1"/>
    <x v="2"/>
    <x v="0"/>
    <n v="4.9634816999999998E-2"/>
    <n v="14.3"/>
    <n v="14.3"/>
    <x v="4460"/>
    <n v="1"/>
    <x v="3"/>
    <n v="21.255860000000002"/>
    <n v="14.864237762237762"/>
  </r>
  <r>
    <x v="1"/>
    <x v="33"/>
    <x v="5"/>
    <x v="4"/>
    <x v="4"/>
    <x v="2"/>
    <x v="0"/>
    <x v="0"/>
    <n v="0.18521844600000001"/>
    <n v="7.67"/>
    <n v="7.67"/>
    <x v="260"/>
    <n v="1"/>
    <x v="4"/>
    <n v="4.035733333333333"/>
    <n v="4.7355410691003907"/>
  </r>
  <r>
    <x v="1"/>
    <x v="126"/>
    <x v="6"/>
    <x v="3"/>
    <x v="3"/>
    <x v="1"/>
    <x v="2"/>
    <x v="0"/>
    <n v="0.11644549999999999"/>
    <n v="17.7"/>
    <n v="17.7"/>
    <x v="4461"/>
    <n v="1"/>
    <x v="3"/>
    <n v="18.28266"/>
    <n v="10.329186440677967"/>
  </r>
  <r>
    <x v="1"/>
    <x v="797"/>
    <x v="13"/>
    <x v="7"/>
    <x v="7"/>
    <x v="1"/>
    <x v="0"/>
    <x v="3"/>
    <n v="0.110681931"/>
    <m/>
    <n v="9.3000000000000007"/>
    <x v="3451"/>
    <n v="1"/>
    <x v="7"/>
    <n v="10.5471"/>
    <n v="6.8045806451612902"/>
  </r>
  <r>
    <x v="1"/>
    <x v="831"/>
    <x v="12"/>
    <x v="3"/>
    <x v="3"/>
    <x v="1"/>
    <x v="2"/>
    <x v="0"/>
    <n v="1.0755465000000001E-2"/>
    <n v="8.2100000000000009"/>
    <n v="8.2100000000000009"/>
    <x v="4462"/>
    <n v="1"/>
    <x v="3"/>
    <n v="15.083920000000001"/>
    <n v="18.372618757612667"/>
  </r>
  <r>
    <x v="1"/>
    <x v="1516"/>
    <x v="1"/>
    <x v="0"/>
    <x v="0"/>
    <x v="0"/>
    <x v="0"/>
    <x v="0"/>
    <n v="0.103634038"/>
    <n v="16.2"/>
    <n v="16.2"/>
    <x v="108"/>
    <n v="1"/>
    <x v="0"/>
    <n v="8.4499166666666667"/>
    <n v="6.2591975308641983"/>
  </r>
  <r>
    <x v="1"/>
    <x v="891"/>
    <x v="2"/>
    <x v="0"/>
    <x v="0"/>
    <x v="0"/>
    <x v="0"/>
    <x v="0"/>
    <n v="0.112097433"/>
    <n v="19"/>
    <n v="19"/>
    <x v="4463"/>
    <n v="1"/>
    <x v="0"/>
    <n v="8.7968500000000009"/>
    <n v="5.5559052631578947"/>
  </r>
  <r>
    <x v="1"/>
    <x v="832"/>
    <x v="12"/>
    <x v="0"/>
    <x v="0"/>
    <x v="0"/>
    <x v="0"/>
    <x v="0"/>
    <n v="1.5328105999999999E-2"/>
    <n v="18.350000000000001"/>
    <n v="18.350000000000001"/>
    <x v="4464"/>
    <n v="1"/>
    <x v="0"/>
    <n v="8.9661500000000007"/>
    <n v="5.8634223433242507"/>
  </r>
  <r>
    <x v="1"/>
    <x v="1535"/>
    <x v="6"/>
    <x v="0"/>
    <x v="0"/>
    <x v="0"/>
    <x v="0"/>
    <x v="0"/>
    <n v="7.1540442999999995E-2"/>
    <n v="8.8000000000000007"/>
    <n v="8.8000000000000007"/>
    <x v="4465"/>
    <n v="1"/>
    <x v="0"/>
    <n v="17.555099999999999"/>
    <n v="23.938772727272728"/>
  </r>
  <r>
    <x v="1"/>
    <x v="1233"/>
    <x v="6"/>
    <x v="0"/>
    <x v="0"/>
    <x v="0"/>
    <x v="0"/>
    <x v="0"/>
    <n v="4.4532620000000002E-2"/>
    <n v="17.850000000000001"/>
    <n v="17.850000000000001"/>
    <x v="2456"/>
    <n v="1"/>
    <x v="0"/>
    <n v="10.600166666666667"/>
    <n v="7.1261624649859936"/>
  </r>
  <r>
    <x v="1"/>
    <x v="1316"/>
    <x v="6"/>
    <x v="0"/>
    <x v="0"/>
    <x v="0"/>
    <x v="0"/>
    <x v="0"/>
    <n v="5.2149675E-2"/>
    <n v="18.5"/>
    <n v="18.5"/>
    <x v="314"/>
    <n v="1"/>
    <x v="0"/>
    <n v="9.8593666666666664"/>
    <n v="6.3952648648648651"/>
  </r>
  <r>
    <x v="1"/>
    <x v="1539"/>
    <x v="15"/>
    <x v="0"/>
    <x v="0"/>
    <x v="0"/>
    <x v="0"/>
    <x v="0"/>
    <n v="9.7770003999999994E-2"/>
    <n v="20.85"/>
    <n v="20.85"/>
    <x v="4466"/>
    <n v="1"/>
    <x v="0"/>
    <n v="18.572883333333333"/>
    <n v="10.689429256594723"/>
  </r>
  <r>
    <x v="0"/>
    <x v="1303"/>
    <x v="7"/>
    <x v="0"/>
    <x v="0"/>
    <x v="0"/>
    <x v="0"/>
    <x v="0"/>
    <n v="6.7607748999999995E-2"/>
    <n v="17.75"/>
    <n v="17.75"/>
    <x v="2634"/>
    <n v="1"/>
    <x v="0"/>
    <n v="15.668666666666667"/>
    <n v="10.592901408450704"/>
  </r>
  <r>
    <x v="0"/>
    <x v="1485"/>
    <x v="2"/>
    <x v="0"/>
    <x v="0"/>
    <x v="0"/>
    <x v="0"/>
    <x v="0"/>
    <n v="0.110202066"/>
    <n v="15.85"/>
    <n v="15.85"/>
    <x v="3845"/>
    <n v="1"/>
    <x v="0"/>
    <n v="3.3125499999999999"/>
    <n v="2.5079242902208203"/>
  </r>
  <r>
    <x v="0"/>
    <x v="883"/>
    <x v="6"/>
    <x v="0"/>
    <x v="0"/>
    <x v="0"/>
    <x v="0"/>
    <x v="0"/>
    <n v="1.5990130000000002E-2"/>
    <n v="17"/>
    <n v="17"/>
    <x v="3501"/>
    <n v="1"/>
    <x v="0"/>
    <n v="19.069599999999998"/>
    <n v="13.460894117647058"/>
  </r>
  <r>
    <x v="0"/>
    <x v="1242"/>
    <x v="6"/>
    <x v="0"/>
    <x v="0"/>
    <x v="0"/>
    <x v="0"/>
    <x v="0"/>
    <n v="0.121442754"/>
    <n v="20.2"/>
    <n v="20.2"/>
    <x v="4347"/>
    <n v="1"/>
    <x v="0"/>
    <n v="7.9146000000000001"/>
    <n v="4.7017425742574259"/>
  </r>
  <r>
    <x v="1"/>
    <x v="244"/>
    <x v="0"/>
    <x v="7"/>
    <x v="9"/>
    <x v="0"/>
    <x v="1"/>
    <x v="2"/>
    <n v="6.7809579999999994E-2"/>
    <m/>
    <n v="8.1850000000000005"/>
    <x v="4467"/>
    <n v="1"/>
    <x v="7"/>
    <n v="19.6968"/>
    <n v="14.438704948075747"/>
  </r>
  <r>
    <x v="0"/>
    <x v="1498"/>
    <x v="7"/>
    <x v="7"/>
    <x v="9"/>
    <x v="0"/>
    <x v="1"/>
    <x v="2"/>
    <n v="0.14136011800000001"/>
    <m/>
    <n v="19.7"/>
    <x v="3271"/>
    <n v="1"/>
    <x v="7"/>
    <n v="32.88516666666667"/>
    <n v="10.015786802030458"/>
  </r>
  <r>
    <x v="0"/>
    <x v="496"/>
    <x v="11"/>
    <x v="7"/>
    <x v="9"/>
    <x v="0"/>
    <x v="1"/>
    <x v="2"/>
    <n v="6.8717719999999996E-2"/>
    <m/>
    <n v="20.2"/>
    <x v="3487"/>
    <n v="1"/>
    <x v="7"/>
    <n v="25.927166666666665"/>
    <n v="7.701138613861386"/>
  </r>
  <r>
    <x v="1"/>
    <x v="1466"/>
    <x v="13"/>
    <x v="2"/>
    <x v="2"/>
    <x v="0"/>
    <x v="1"/>
    <x v="0"/>
    <n v="0.12820600100000001"/>
    <n v="19.5"/>
    <n v="19.5"/>
    <x v="4468"/>
    <n v="1"/>
    <x v="2"/>
    <n v="19.491425"/>
    <n v="7.9964820512820509"/>
  </r>
  <r>
    <x v="1"/>
    <x v="744"/>
    <x v="1"/>
    <x v="2"/>
    <x v="2"/>
    <x v="0"/>
    <x v="1"/>
    <x v="0"/>
    <n v="8.9005768999999998E-2"/>
    <n v="9.3000000000000007"/>
    <n v="9.3000000000000007"/>
    <x v="3580"/>
    <n v="1"/>
    <x v="2"/>
    <n v="17.997325"/>
    <n v="15.481569892473118"/>
  </r>
  <r>
    <x v="1"/>
    <x v="1523"/>
    <x v="0"/>
    <x v="2"/>
    <x v="2"/>
    <x v="0"/>
    <x v="1"/>
    <x v="0"/>
    <n v="0"/>
    <n v="6.13"/>
    <n v="6.13"/>
    <x v="4469"/>
    <n v="1"/>
    <x v="2"/>
    <n v="6.7662250000000004"/>
    <n v="8.8303099510603591"/>
  </r>
  <r>
    <x v="1"/>
    <x v="724"/>
    <x v="0"/>
    <x v="2"/>
    <x v="2"/>
    <x v="0"/>
    <x v="1"/>
    <x v="0"/>
    <n v="0.105597316"/>
    <n v="6.59"/>
    <n v="6.59"/>
    <x v="4090"/>
    <n v="1"/>
    <x v="2"/>
    <n v="10.436349999999999"/>
    <n v="12.669317147192716"/>
  </r>
  <r>
    <x v="1"/>
    <x v="1506"/>
    <x v="0"/>
    <x v="2"/>
    <x v="2"/>
    <x v="0"/>
    <x v="1"/>
    <x v="0"/>
    <n v="2.2795611E-2"/>
    <n v="13.15"/>
    <n v="13.15"/>
    <x v="4470"/>
    <n v="1"/>
    <x v="2"/>
    <n v="20.024000000000001"/>
    <n v="12.181901140684412"/>
  </r>
  <r>
    <x v="1"/>
    <x v="196"/>
    <x v="9"/>
    <x v="2"/>
    <x v="2"/>
    <x v="0"/>
    <x v="1"/>
    <x v="0"/>
    <n v="0.111301625"/>
    <n v="17.75"/>
    <n v="17.75"/>
    <x v="4471"/>
    <n v="1"/>
    <x v="2"/>
    <n v="13.4489"/>
    <n v="6.0614760563380283"/>
  </r>
  <r>
    <x v="1"/>
    <x v="393"/>
    <x v="9"/>
    <x v="2"/>
    <x v="2"/>
    <x v="0"/>
    <x v="1"/>
    <x v="0"/>
    <n v="3.3944698000000002E-2"/>
    <n v="18.5"/>
    <n v="18.5"/>
    <x v="1063"/>
    <n v="1"/>
    <x v="2"/>
    <n v="16.241050000000001"/>
    <n v="7.023156756756757"/>
  </r>
  <r>
    <x v="1"/>
    <x v="254"/>
    <x v="6"/>
    <x v="2"/>
    <x v="2"/>
    <x v="0"/>
    <x v="1"/>
    <x v="0"/>
    <n v="3.9492207000000001E-2"/>
    <n v="8.3949999999999996"/>
    <n v="8.3949999999999996"/>
    <x v="4472"/>
    <n v="1"/>
    <x v="2"/>
    <n v="12.163024999999999"/>
    <n v="11.590732578916022"/>
  </r>
  <r>
    <x v="1"/>
    <x v="533"/>
    <x v="3"/>
    <x v="2"/>
    <x v="2"/>
    <x v="0"/>
    <x v="1"/>
    <x v="0"/>
    <n v="5.6429024000000001E-2"/>
    <n v="13.15"/>
    <n v="13.15"/>
    <x v="1012"/>
    <n v="1"/>
    <x v="2"/>
    <n v="18.035150000000002"/>
    <n v="10.971954372623575"/>
  </r>
  <r>
    <x v="1"/>
    <x v="921"/>
    <x v="3"/>
    <x v="2"/>
    <x v="2"/>
    <x v="0"/>
    <x v="1"/>
    <x v="0"/>
    <n v="4.487828E-2"/>
    <n v="14.8"/>
    <n v="14.8"/>
    <x v="4473"/>
    <n v="1"/>
    <x v="2"/>
    <n v="9.4333749999999998"/>
    <n v="5.0991216216216211"/>
  </r>
  <r>
    <x v="1"/>
    <x v="1521"/>
    <x v="15"/>
    <x v="2"/>
    <x v="2"/>
    <x v="0"/>
    <x v="1"/>
    <x v="0"/>
    <n v="7.5878519000000005E-2"/>
    <n v="6.6950000000000003"/>
    <n v="6.6950000000000003"/>
    <x v="4474"/>
    <n v="1"/>
    <x v="2"/>
    <n v="24.260249999999999"/>
    <n v="28.989096340552649"/>
  </r>
  <r>
    <x v="0"/>
    <x v="74"/>
    <x v="13"/>
    <x v="2"/>
    <x v="2"/>
    <x v="0"/>
    <x v="1"/>
    <x v="0"/>
    <n v="3.0264896999999999E-2"/>
    <n v="8"/>
    <n v="8"/>
    <x v="1632"/>
    <n v="1"/>
    <x v="2"/>
    <n v="31.288650000000001"/>
    <n v="31.288650000000001"/>
  </r>
  <r>
    <x v="0"/>
    <x v="326"/>
    <x v="2"/>
    <x v="2"/>
    <x v="2"/>
    <x v="0"/>
    <x v="1"/>
    <x v="0"/>
    <n v="4.8662357000000003E-2"/>
    <n v="9.8949999999999996"/>
    <n v="9.8949999999999996"/>
    <x v="4475"/>
    <n v="1"/>
    <x v="2"/>
    <n v="32.715975"/>
    <n v="26.450510358767055"/>
  </r>
  <r>
    <x v="0"/>
    <x v="562"/>
    <x v="8"/>
    <x v="2"/>
    <x v="2"/>
    <x v="0"/>
    <x v="1"/>
    <x v="0"/>
    <n v="3.6910397999999997E-2"/>
    <n v="6.69"/>
    <n v="6.69"/>
    <x v="4476"/>
    <n v="1"/>
    <x v="2"/>
    <n v="21.879625000000001"/>
    <n v="26.163976083707023"/>
  </r>
  <r>
    <x v="0"/>
    <x v="1171"/>
    <x v="6"/>
    <x v="2"/>
    <x v="2"/>
    <x v="0"/>
    <x v="1"/>
    <x v="0"/>
    <n v="3.9221859999999997E-2"/>
    <n v="17.600000000000001"/>
    <n v="17.600000000000001"/>
    <x v="4477"/>
    <n v="1"/>
    <x v="2"/>
    <n v="12.155125"/>
    <n v="5.5250568181818176"/>
  </r>
  <r>
    <x v="0"/>
    <x v="309"/>
    <x v="2"/>
    <x v="2"/>
    <x v="2"/>
    <x v="0"/>
    <x v="1"/>
    <x v="0"/>
    <n v="8.3606564999999994E-2"/>
    <n v="20.75"/>
    <n v="20.75"/>
    <x v="3241"/>
    <n v="1"/>
    <x v="2"/>
    <n v="22.353974999999998"/>
    <n v="8.6183999999999994"/>
  </r>
  <r>
    <x v="1"/>
    <x v="367"/>
    <x v="9"/>
    <x v="4"/>
    <x v="4"/>
    <x v="2"/>
    <x v="0"/>
    <x v="0"/>
    <n v="0.118419683"/>
    <n v="18.600000000000001"/>
    <n v="18.600000000000001"/>
    <x v="3755"/>
    <n v="1"/>
    <x v="4"/>
    <n v="6.4843111111111114"/>
    <n v="3.1375698924731181"/>
  </r>
  <r>
    <x v="1"/>
    <x v="1286"/>
    <x v="0"/>
    <x v="4"/>
    <x v="4"/>
    <x v="2"/>
    <x v="0"/>
    <x v="0"/>
    <n v="2.8652918999999999E-2"/>
    <n v="7.35"/>
    <n v="7.35"/>
    <x v="4478"/>
    <n v="1"/>
    <x v="4"/>
    <n v="4.5050444444444446"/>
    <n v="5.5163809523809526"/>
  </r>
  <r>
    <x v="1"/>
    <x v="181"/>
    <x v="0"/>
    <x v="4"/>
    <x v="4"/>
    <x v="2"/>
    <x v="0"/>
    <x v="0"/>
    <n v="5.2086084999999997E-2"/>
    <n v="7.72"/>
    <n v="7.72"/>
    <x v="4479"/>
    <n v="1"/>
    <x v="4"/>
    <n v="8.5442888888888895"/>
    <n v="9.9609585492227986"/>
  </r>
  <r>
    <x v="1"/>
    <x v="1310"/>
    <x v="0"/>
    <x v="4"/>
    <x v="4"/>
    <x v="2"/>
    <x v="0"/>
    <x v="0"/>
    <n v="2.1539999000000001E-2"/>
    <n v="13.5"/>
    <n v="13.5"/>
    <x v="4480"/>
    <n v="1"/>
    <x v="4"/>
    <n v="20.27751111111111"/>
    <n v="13.518340740740742"/>
  </r>
  <r>
    <x v="1"/>
    <x v="1364"/>
    <x v="7"/>
    <x v="5"/>
    <x v="5"/>
    <x v="2"/>
    <x v="1"/>
    <x v="0"/>
    <n v="4.3483397999999999E-2"/>
    <n v="7.75"/>
    <n v="7.75"/>
    <x v="4103"/>
    <n v="1"/>
    <x v="5"/>
    <n v="23.585899999999999"/>
    <n v="12.173367741935483"/>
  </r>
  <r>
    <x v="1"/>
    <x v="714"/>
    <x v="13"/>
    <x v="5"/>
    <x v="5"/>
    <x v="2"/>
    <x v="1"/>
    <x v="0"/>
    <n v="2.4664556000000001E-2"/>
    <n v="6.55"/>
    <n v="6.55"/>
    <x v="4481"/>
    <n v="1"/>
    <x v="5"/>
    <n v="25.833300000000001"/>
    <n v="15.77606106870229"/>
  </r>
  <r>
    <x v="1"/>
    <x v="1336"/>
    <x v="13"/>
    <x v="5"/>
    <x v="5"/>
    <x v="2"/>
    <x v="1"/>
    <x v="0"/>
    <n v="1.1151950000000001E-2"/>
    <n v="10.6"/>
    <n v="10.6"/>
    <x v="4482"/>
    <n v="1"/>
    <x v="5"/>
    <n v="10.161350000000001"/>
    <n v="3.8344716981132079"/>
  </r>
  <r>
    <x v="1"/>
    <x v="1324"/>
    <x v="4"/>
    <x v="5"/>
    <x v="5"/>
    <x v="2"/>
    <x v="1"/>
    <x v="0"/>
    <n v="6.8163102000000003E-2"/>
    <n v="7.39"/>
    <n v="7.39"/>
    <x v="4483"/>
    <n v="1"/>
    <x v="5"/>
    <n v="35.1203"/>
    <n v="19.00963464140731"/>
  </r>
  <r>
    <x v="1"/>
    <x v="62"/>
    <x v="5"/>
    <x v="5"/>
    <x v="5"/>
    <x v="2"/>
    <x v="1"/>
    <x v="0"/>
    <n v="2.848169E-2"/>
    <n v="6.13"/>
    <n v="6.13"/>
    <x v="2555"/>
    <n v="1"/>
    <x v="5"/>
    <n v="27.622800000000002"/>
    <n v="18.024665579119088"/>
  </r>
  <r>
    <x v="1"/>
    <x v="1262"/>
    <x v="5"/>
    <x v="5"/>
    <x v="5"/>
    <x v="2"/>
    <x v="2"/>
    <x v="0"/>
    <n v="2.4795056999999999E-2"/>
    <n v="21.25"/>
    <n v="21.25"/>
    <x v="1213"/>
    <n v="1"/>
    <x v="5"/>
    <n v="36.852550000000001"/>
    <n v="6.9369505882352946"/>
  </r>
  <r>
    <x v="0"/>
    <x v="1089"/>
    <x v="7"/>
    <x v="4"/>
    <x v="4"/>
    <x v="2"/>
    <x v="2"/>
    <x v="0"/>
    <n v="3.0212499E-2"/>
    <n v="8.3000000000000007"/>
    <n v="8.3000000000000007"/>
    <x v="4484"/>
    <n v="1"/>
    <x v="4"/>
    <n v="10.893155555555555"/>
    <n v="11.811855421686746"/>
  </r>
  <r>
    <x v="0"/>
    <x v="40"/>
    <x v="10"/>
    <x v="4"/>
    <x v="4"/>
    <x v="2"/>
    <x v="2"/>
    <x v="0"/>
    <n v="0.108458498"/>
    <n v="6.75"/>
    <n v="6.75"/>
    <x v="4485"/>
    <n v="1"/>
    <x v="4"/>
    <n v="10.775022222222223"/>
    <n v="14.366696296296297"/>
  </r>
  <r>
    <x v="0"/>
    <x v="141"/>
    <x v="14"/>
    <x v="4"/>
    <x v="4"/>
    <x v="2"/>
    <x v="2"/>
    <x v="0"/>
    <n v="2.1617397E-2"/>
    <n v="7.42"/>
    <n v="7.42"/>
    <x v="4486"/>
    <n v="1"/>
    <x v="4"/>
    <n v="20.562022222222222"/>
    <n v="24.940458221024258"/>
  </r>
  <r>
    <x v="0"/>
    <x v="1282"/>
    <x v="6"/>
    <x v="4"/>
    <x v="4"/>
    <x v="2"/>
    <x v="2"/>
    <x v="0"/>
    <n v="1.0961482999999999E-2"/>
    <n v="6.63"/>
    <n v="6.63"/>
    <x v="4487"/>
    <n v="1"/>
    <x v="4"/>
    <n v="6.4732000000000003"/>
    <n v="8.787149321266968"/>
  </r>
  <r>
    <x v="0"/>
    <x v="384"/>
    <x v="7"/>
    <x v="5"/>
    <x v="5"/>
    <x v="2"/>
    <x v="2"/>
    <x v="0"/>
    <n v="0.16246121899999999"/>
    <n v="7.8550000000000004"/>
    <n v="7.8550000000000004"/>
    <x v="4488"/>
    <n v="1"/>
    <x v="5"/>
    <n v="9.8211999999999993"/>
    <n v="5.0012476129853587"/>
  </r>
  <r>
    <x v="0"/>
    <x v="1311"/>
    <x v="10"/>
    <x v="5"/>
    <x v="5"/>
    <x v="2"/>
    <x v="2"/>
    <x v="0"/>
    <n v="6.3689582999999994E-2"/>
    <n v="16.100000000000001"/>
    <n v="16.100000000000001"/>
    <x v="4489"/>
    <n v="1"/>
    <x v="5"/>
    <n v="45.482950000000002"/>
    <n v="11.300111801242236"/>
  </r>
  <r>
    <x v="0"/>
    <x v="955"/>
    <x v="2"/>
    <x v="5"/>
    <x v="5"/>
    <x v="2"/>
    <x v="2"/>
    <x v="0"/>
    <n v="8.7753682E-2"/>
    <n v="6.7649999999999997"/>
    <n v="6.7649999999999997"/>
    <x v="1335"/>
    <n v="1"/>
    <x v="5"/>
    <n v="26.332650000000001"/>
    <n v="15.569933481152995"/>
  </r>
  <r>
    <x v="0"/>
    <x v="841"/>
    <x v="6"/>
    <x v="5"/>
    <x v="5"/>
    <x v="2"/>
    <x v="0"/>
    <x v="0"/>
    <n v="3.7782942999999999E-2"/>
    <n v="11.5"/>
    <n v="11.5"/>
    <x v="4490"/>
    <n v="1"/>
    <x v="5"/>
    <n v="26.65635"/>
    <n v="9.2717739130434786"/>
  </r>
  <r>
    <x v="1"/>
    <x v="1191"/>
    <x v="6"/>
    <x v="5"/>
    <x v="5"/>
    <x v="2"/>
    <x v="0"/>
    <x v="0"/>
    <n v="3.7148619000000001E-2"/>
    <n v="12.3"/>
    <n v="12.3"/>
    <x v="4491"/>
    <n v="1"/>
    <x v="5"/>
    <n v="29.220849999999999"/>
    <n v="9.5027154471544701"/>
  </r>
  <r>
    <x v="1"/>
    <x v="442"/>
    <x v="7"/>
    <x v="8"/>
    <x v="8"/>
    <x v="2"/>
    <x v="1"/>
    <x v="0"/>
    <n v="0.17408562499999999"/>
    <n v="9.1"/>
    <n v="9.1"/>
    <x v="4492"/>
    <n v="1"/>
    <x v="8"/>
    <n v="17.80517142857143"/>
    <n v="13.696285714285715"/>
  </r>
  <r>
    <x v="1"/>
    <x v="1371"/>
    <x v="13"/>
    <x v="8"/>
    <x v="8"/>
    <x v="2"/>
    <x v="1"/>
    <x v="0"/>
    <n v="0.14639966300000001"/>
    <n v="17.850000000000001"/>
    <n v="17.850000000000001"/>
    <x v="4493"/>
    <n v="1"/>
    <x v="8"/>
    <n v="13.406228571428571"/>
    <n v="5.2573445378151256"/>
  </r>
  <r>
    <x v="1"/>
    <x v="1124"/>
    <x v="6"/>
    <x v="8"/>
    <x v="8"/>
    <x v="2"/>
    <x v="1"/>
    <x v="0"/>
    <n v="2.6081567E-2"/>
    <n v="9.8000000000000007"/>
    <n v="9.8000000000000007"/>
    <x v="4494"/>
    <n v="1"/>
    <x v="8"/>
    <n v="31.083571428571428"/>
    <n v="22.202551020408162"/>
  </r>
  <r>
    <x v="1"/>
    <x v="1164"/>
    <x v="6"/>
    <x v="8"/>
    <x v="8"/>
    <x v="2"/>
    <x v="1"/>
    <x v="0"/>
    <n v="0.171050595"/>
    <n v="11.5"/>
    <n v="11.5"/>
    <x v="4495"/>
    <n v="1"/>
    <x v="8"/>
    <n v="18.052914285714287"/>
    <n v="10.988730434782608"/>
  </r>
  <r>
    <x v="1"/>
    <x v="596"/>
    <x v="6"/>
    <x v="8"/>
    <x v="8"/>
    <x v="2"/>
    <x v="1"/>
    <x v="0"/>
    <n v="0.10868960599999999"/>
    <n v="20.75"/>
    <n v="20.75"/>
    <x v="4283"/>
    <n v="1"/>
    <x v="8"/>
    <n v="22.7654"/>
    <n v="7.6798939759036147"/>
  </r>
  <r>
    <x v="1"/>
    <x v="1439"/>
    <x v="3"/>
    <x v="8"/>
    <x v="8"/>
    <x v="2"/>
    <x v="1"/>
    <x v="0"/>
    <n v="1.3990601E-2"/>
    <n v="6.8650000000000002"/>
    <n v="6.8650000000000002"/>
    <x v="4496"/>
    <n v="1"/>
    <x v="8"/>
    <n v="18.237885714285714"/>
    <n v="18.596533139111433"/>
  </r>
  <r>
    <x v="1"/>
    <x v="754"/>
    <x v="3"/>
    <x v="8"/>
    <x v="8"/>
    <x v="2"/>
    <x v="1"/>
    <x v="0"/>
    <n v="0"/>
    <n v="13.5"/>
    <n v="13.5"/>
    <x v="1536"/>
    <n v="1"/>
    <x v="8"/>
    <n v="27.026742857142857"/>
    <n v="14.013866666666665"/>
  </r>
  <r>
    <x v="0"/>
    <x v="1040"/>
    <x v="13"/>
    <x v="8"/>
    <x v="8"/>
    <x v="2"/>
    <x v="1"/>
    <x v="0"/>
    <n v="5.4474158000000002E-2"/>
    <n v="8.6"/>
    <n v="8.6"/>
    <x v="4497"/>
    <n v="1"/>
    <x v="8"/>
    <n v="18.718714285714288"/>
    <n v="15.236162790697676"/>
  </r>
  <r>
    <x v="0"/>
    <x v="974"/>
    <x v="11"/>
    <x v="8"/>
    <x v="8"/>
    <x v="2"/>
    <x v="1"/>
    <x v="0"/>
    <n v="6.1163967E-2"/>
    <n v="7.8949999999999996"/>
    <n v="7.8949999999999996"/>
    <x v="2753"/>
    <n v="1"/>
    <x v="8"/>
    <n v="8.4655428571428573"/>
    <n v="7.5058644711842941"/>
  </r>
  <r>
    <x v="0"/>
    <x v="374"/>
    <x v="11"/>
    <x v="8"/>
    <x v="8"/>
    <x v="2"/>
    <x v="1"/>
    <x v="0"/>
    <n v="0.15680217099999999"/>
    <n v="11.6"/>
    <n v="11.6"/>
    <x v="4498"/>
    <n v="1"/>
    <x v="8"/>
    <n v="24.00677142857143"/>
    <n v="14.486844827586209"/>
  </r>
  <r>
    <x v="0"/>
    <x v="625"/>
    <x v="1"/>
    <x v="8"/>
    <x v="8"/>
    <x v="2"/>
    <x v="1"/>
    <x v="0"/>
    <n v="9.0571320000000007E-3"/>
    <n v="8.9749999999999996"/>
    <n v="8.9749999999999996"/>
    <x v="1920"/>
    <n v="1"/>
    <x v="8"/>
    <n v="14.871285714285715"/>
    <n v="11.598774373259054"/>
  </r>
  <r>
    <x v="0"/>
    <x v="710"/>
    <x v="2"/>
    <x v="8"/>
    <x v="8"/>
    <x v="2"/>
    <x v="1"/>
    <x v="0"/>
    <n v="4.2468413000000003E-2"/>
    <n v="17.7"/>
    <n v="17.7"/>
    <x v="3152"/>
    <n v="1"/>
    <x v="8"/>
    <n v="23.202999999999999"/>
    <n v="9.1763276836158187"/>
  </r>
  <r>
    <x v="0"/>
    <x v="1300"/>
    <x v="6"/>
    <x v="8"/>
    <x v="8"/>
    <x v="2"/>
    <x v="1"/>
    <x v="0"/>
    <n v="0.117462619"/>
    <n v="9.1950000000000003"/>
    <n v="9.1950000000000003"/>
    <x v="4499"/>
    <n v="1"/>
    <x v="8"/>
    <n v="22.708257142857143"/>
    <n v="17.287417074497007"/>
  </r>
  <r>
    <x v="0"/>
    <x v="908"/>
    <x v="3"/>
    <x v="8"/>
    <x v="8"/>
    <x v="2"/>
    <x v="1"/>
    <x v="0"/>
    <n v="7.7157726999999995E-2"/>
    <n v="19.5"/>
    <n v="19.5"/>
    <x v="4500"/>
    <n v="1"/>
    <x v="8"/>
    <n v="33.213685714285717"/>
    <n v="11.922861538461538"/>
  </r>
  <r>
    <x v="1"/>
    <x v="865"/>
    <x v="12"/>
    <x v="8"/>
    <x v="8"/>
    <x v="2"/>
    <x v="1"/>
    <x v="0"/>
    <n v="3.0697825000000001E-2"/>
    <n v="15.7"/>
    <n v="15.7"/>
    <x v="1306"/>
    <n v="1"/>
    <x v="8"/>
    <n v="6.1252857142857149"/>
    <n v="2.7310191082802548"/>
  </r>
  <r>
    <x v="1"/>
    <x v="1258"/>
    <x v="6"/>
    <x v="8"/>
    <x v="8"/>
    <x v="2"/>
    <x v="1"/>
    <x v="0"/>
    <n v="0"/>
    <n v="15"/>
    <n v="15"/>
    <x v="4501"/>
    <n v="1"/>
    <x v="8"/>
    <n v="6.7534857142857145"/>
    <n v="3.1516266666666666"/>
  </r>
  <r>
    <x v="1"/>
    <x v="1390"/>
    <x v="15"/>
    <x v="6"/>
    <x v="6"/>
    <x v="1"/>
    <x v="0"/>
    <x v="2"/>
    <n v="0.104257037"/>
    <n v="12.15"/>
    <n v="12.15"/>
    <x v="240"/>
    <n v="1"/>
    <x v="6"/>
    <n v="2.619476923076923"/>
    <n v="2.8027325102880654"/>
  </r>
  <r>
    <x v="1"/>
    <x v="1028"/>
    <x v="2"/>
    <x v="6"/>
    <x v="6"/>
    <x v="1"/>
    <x v="0"/>
    <x v="2"/>
    <n v="7.4019393000000003E-2"/>
    <n v="16.2"/>
    <n v="16.2"/>
    <x v="3670"/>
    <n v="1"/>
    <x v="6"/>
    <n v="3.2111846153846151"/>
    <n v="2.5768765432098766"/>
  </r>
  <r>
    <x v="1"/>
    <x v="970"/>
    <x v="4"/>
    <x v="6"/>
    <x v="6"/>
    <x v="1"/>
    <x v="0"/>
    <x v="2"/>
    <n v="0.14922305499999999"/>
    <n v="10"/>
    <n v="10"/>
    <x v="306"/>
    <n v="1"/>
    <x v="6"/>
    <n v="11.216169230769232"/>
    <n v="14.581020000000001"/>
  </r>
  <r>
    <x v="1"/>
    <x v="98"/>
    <x v="4"/>
    <x v="6"/>
    <x v="6"/>
    <x v="1"/>
    <x v="0"/>
    <x v="2"/>
    <n v="0"/>
    <n v="19"/>
    <n v="19"/>
    <x v="2781"/>
    <n v="1"/>
    <x v="6"/>
    <n v="16.232646153846154"/>
    <n v="11.106547368421053"/>
  </r>
  <r>
    <x v="1"/>
    <x v="573"/>
    <x v="5"/>
    <x v="6"/>
    <x v="6"/>
    <x v="1"/>
    <x v="0"/>
    <x v="2"/>
    <n v="1.6726505999999999E-2"/>
    <n v="13.6"/>
    <n v="13.6"/>
    <x v="4502"/>
    <n v="1"/>
    <x v="6"/>
    <n v="13.541307692307694"/>
    <n v="12.943897058823531"/>
  </r>
  <r>
    <x v="1"/>
    <x v="1163"/>
    <x v="9"/>
    <x v="6"/>
    <x v="6"/>
    <x v="1"/>
    <x v="2"/>
    <x v="2"/>
    <n v="3.2597778000000001E-2"/>
    <n v="14.5"/>
    <n v="14.5"/>
    <x v="4503"/>
    <n v="1"/>
    <x v="6"/>
    <n v="12.58623076923077"/>
    <n v="11.284206896551725"/>
  </r>
  <r>
    <x v="0"/>
    <x v="645"/>
    <x v="11"/>
    <x v="6"/>
    <x v="6"/>
    <x v="1"/>
    <x v="2"/>
    <x v="2"/>
    <n v="0.110888167"/>
    <n v="16.5"/>
    <n v="16.5"/>
    <x v="3101"/>
    <n v="1"/>
    <x v="6"/>
    <n v="13.971476923076922"/>
    <n v="11.007830303030303"/>
  </r>
  <r>
    <x v="0"/>
    <x v="1400"/>
    <x v="2"/>
    <x v="6"/>
    <x v="6"/>
    <x v="1"/>
    <x v="2"/>
    <x v="2"/>
    <n v="8.0010552999999998E-2"/>
    <n v="16.100000000000001"/>
    <n v="16.100000000000001"/>
    <x v="3962"/>
    <n v="1"/>
    <x v="6"/>
    <n v="9.5566307692307682"/>
    <n v="7.7165341614906824"/>
  </r>
  <r>
    <x v="0"/>
    <x v="685"/>
    <x v="0"/>
    <x v="6"/>
    <x v="6"/>
    <x v="1"/>
    <x v="2"/>
    <x v="2"/>
    <n v="0.17797002000000001"/>
    <n v="12.3"/>
    <n v="12.3"/>
    <x v="4504"/>
    <n v="1"/>
    <x v="6"/>
    <n v="13.318430769230769"/>
    <n v="14.076390243902438"/>
  </r>
  <r>
    <x v="0"/>
    <x v="27"/>
    <x v="0"/>
    <x v="6"/>
    <x v="6"/>
    <x v="1"/>
    <x v="2"/>
    <x v="2"/>
    <n v="2.7779380999999999E-2"/>
    <n v="17.7"/>
    <n v="17.7"/>
    <x v="4505"/>
    <n v="1"/>
    <x v="6"/>
    <n v="3.8541076923076925"/>
    <n v="2.8307005649717514"/>
  </r>
  <r>
    <x v="1"/>
    <x v="1350"/>
    <x v="7"/>
    <x v="3"/>
    <x v="3"/>
    <x v="1"/>
    <x v="2"/>
    <x v="0"/>
    <n v="2.3715119999999999E-2"/>
    <n v="14"/>
    <n v="14"/>
    <x v="4506"/>
    <n v="1"/>
    <x v="3"/>
    <n v="10.383320000000001"/>
    <n v="7.4166571428571428"/>
  </r>
  <r>
    <x v="1"/>
    <x v="1446"/>
    <x v="0"/>
    <x v="3"/>
    <x v="3"/>
    <x v="1"/>
    <x v="2"/>
    <x v="0"/>
    <n v="0.17124542600000001"/>
    <n v="14.65"/>
    <n v="14.65"/>
    <x v="477"/>
    <n v="1"/>
    <x v="3"/>
    <n v="5.0369200000000003"/>
    <n v="3.4381706484641636"/>
  </r>
  <r>
    <x v="1"/>
    <x v="590"/>
    <x v="0"/>
    <x v="3"/>
    <x v="3"/>
    <x v="1"/>
    <x v="2"/>
    <x v="0"/>
    <n v="0.16135512199999999"/>
    <n v="18.2"/>
    <n v="18.2"/>
    <x v="1613"/>
    <n v="1"/>
    <x v="3"/>
    <n v="3.8319000000000001"/>
    <n v="2.1054395604395606"/>
  </r>
  <r>
    <x v="1"/>
    <x v="670"/>
    <x v="5"/>
    <x v="3"/>
    <x v="3"/>
    <x v="1"/>
    <x v="2"/>
    <x v="0"/>
    <n v="0"/>
    <n v="6.9649999999999999"/>
    <n v="6.9649999999999999"/>
    <x v="261"/>
    <n v="1"/>
    <x v="3"/>
    <n v="15.94604"/>
    <n v="22.894529791816222"/>
  </r>
  <r>
    <x v="1"/>
    <x v="251"/>
    <x v="5"/>
    <x v="3"/>
    <x v="3"/>
    <x v="1"/>
    <x v="2"/>
    <x v="0"/>
    <n v="5.5793585999999999E-2"/>
    <n v="15.1"/>
    <n v="15.1"/>
    <x v="4507"/>
    <n v="1"/>
    <x v="3"/>
    <n v="13.974959999999999"/>
    <n v="9.2549403973509925"/>
  </r>
  <r>
    <x v="0"/>
    <x v="1167"/>
    <x v="13"/>
    <x v="3"/>
    <x v="3"/>
    <x v="1"/>
    <x v="2"/>
    <x v="0"/>
    <n v="4.3856919000000001E-2"/>
    <n v="14.8"/>
    <n v="14.8"/>
    <x v="4428"/>
    <n v="1"/>
    <x v="3"/>
    <n v="10.9057"/>
    <n v="7.3687162162162156"/>
  </r>
  <r>
    <x v="0"/>
    <x v="1168"/>
    <x v="0"/>
    <x v="3"/>
    <x v="3"/>
    <x v="1"/>
    <x v="2"/>
    <x v="0"/>
    <n v="5.3802404999999998E-2"/>
    <n v="5.7850000000000001"/>
    <n v="5.7850000000000001"/>
    <x v="4508"/>
    <n v="1"/>
    <x v="3"/>
    <n v="8.5985600000000009"/>
    <n v="14.863543647363873"/>
  </r>
  <r>
    <x v="0"/>
    <x v="975"/>
    <x v="0"/>
    <x v="3"/>
    <x v="3"/>
    <x v="1"/>
    <x v="2"/>
    <x v="0"/>
    <n v="0.16522171699999999"/>
    <n v="13.15"/>
    <n v="13.15"/>
    <x v="1381"/>
    <n v="1"/>
    <x v="3"/>
    <n v="17.207640000000001"/>
    <n v="13.085657794676806"/>
  </r>
  <r>
    <x v="0"/>
    <x v="82"/>
    <x v="8"/>
    <x v="3"/>
    <x v="3"/>
    <x v="1"/>
    <x v="2"/>
    <x v="0"/>
    <n v="2.6579951000000001E-2"/>
    <n v="13.65"/>
    <n v="13.65"/>
    <x v="4509"/>
    <n v="1"/>
    <x v="3"/>
    <n v="3.47532"/>
    <n v="2.5460219780219777"/>
  </r>
  <r>
    <x v="1"/>
    <x v="633"/>
    <x v="0"/>
    <x v="3"/>
    <x v="3"/>
    <x v="1"/>
    <x v="2"/>
    <x v="0"/>
    <n v="0.116152226"/>
    <n v="8.6150000000000002"/>
    <n v="8.6150000000000002"/>
    <x v="770"/>
    <n v="1"/>
    <x v="3"/>
    <n v="9.4143600000000003"/>
    <n v="10.92786999419617"/>
  </r>
  <r>
    <x v="1"/>
    <x v="1155"/>
    <x v="0"/>
    <x v="1"/>
    <x v="1"/>
    <x v="1"/>
    <x v="0"/>
    <x v="1"/>
    <n v="0.148986013"/>
    <n v="12.1"/>
    <n v="12.1"/>
    <x v="4510"/>
    <n v="4"/>
    <x v="1"/>
    <n v="53.264000000000003"/>
    <n v="8.8039669421487616"/>
  </r>
  <r>
    <x v="1"/>
    <x v="1505"/>
    <x v="3"/>
    <x v="1"/>
    <x v="1"/>
    <x v="1"/>
    <x v="0"/>
    <x v="1"/>
    <n v="2.3983258E-2"/>
    <n v="8.5749999999999993"/>
    <n v="8.5749999999999993"/>
    <x v="2076"/>
    <n v="4.3"/>
    <x v="1"/>
    <n v="53.164000000000001"/>
    <n v="12.399766763848397"/>
  </r>
  <r>
    <x v="1"/>
    <x v="852"/>
    <x v="3"/>
    <x v="1"/>
    <x v="1"/>
    <x v="1"/>
    <x v="0"/>
    <x v="1"/>
    <n v="6.9742672000000006E-2"/>
    <n v="12.3"/>
    <n v="12.3"/>
    <x v="4511"/>
    <n v="4"/>
    <x v="1"/>
    <n v="53.146900000000002"/>
    <n v="8.6417723577235765"/>
  </r>
  <r>
    <x v="1"/>
    <x v="190"/>
    <x v="4"/>
    <x v="1"/>
    <x v="1"/>
    <x v="1"/>
    <x v="0"/>
    <x v="1"/>
    <n v="5.2252908000000001E-2"/>
    <n v="18.75"/>
    <n v="18.75"/>
    <x v="1006"/>
    <n v="4"/>
    <x v="1"/>
    <n v="52.863999999999997"/>
    <n v="5.6388266666666667"/>
  </r>
  <r>
    <x v="1"/>
    <x v="1023"/>
    <x v="6"/>
    <x v="1"/>
    <x v="1"/>
    <x v="1"/>
    <x v="0"/>
    <x v="1"/>
    <n v="0.16290352499999999"/>
    <n v="10.85"/>
    <n v="10.85"/>
    <x v="1911"/>
    <n v="3.8"/>
    <x v="1"/>
    <n v="52.481099999999998"/>
    <n v="9.6739354838709684"/>
  </r>
  <r>
    <x v="1"/>
    <x v="89"/>
    <x v="9"/>
    <x v="1"/>
    <x v="1"/>
    <x v="1"/>
    <x v="0"/>
    <x v="1"/>
    <n v="1.3420879E-2"/>
    <n v="16.350000000000001"/>
    <n v="16.350000000000001"/>
    <x v="1901"/>
    <n v="4.0999999999999996"/>
    <x v="1"/>
    <n v="52.414000000000001"/>
    <n v="6.4114984709480121"/>
  </r>
  <r>
    <x v="1"/>
    <x v="410"/>
    <x v="4"/>
    <x v="7"/>
    <x v="7"/>
    <x v="1"/>
    <x v="0"/>
    <x v="3"/>
    <n v="1.6956266000000001E-2"/>
    <m/>
    <n v="14.35"/>
    <x v="4512"/>
    <n v="1"/>
    <x v="7"/>
    <n v="18.220466666666667"/>
    <n v="7.6183135888501745"/>
  </r>
  <r>
    <x v="1"/>
    <x v="1135"/>
    <x v="7"/>
    <x v="7"/>
    <x v="7"/>
    <x v="1"/>
    <x v="0"/>
    <x v="3"/>
    <n v="0"/>
    <m/>
    <n v="4.92"/>
    <x v="1368"/>
    <n v="1"/>
    <x v="7"/>
    <n v="32.751399999999997"/>
    <n v="39.94073170731707"/>
  </r>
  <r>
    <x v="1"/>
    <x v="774"/>
    <x v="0"/>
    <x v="7"/>
    <x v="7"/>
    <x v="1"/>
    <x v="0"/>
    <x v="3"/>
    <n v="2.5841875E-2"/>
    <m/>
    <n v="8.7850000000000001"/>
    <x v="4513"/>
    <n v="1"/>
    <x v="7"/>
    <n v="20.123566666666665"/>
    <n v="13.744040978941378"/>
  </r>
  <r>
    <x v="1"/>
    <x v="186"/>
    <x v="12"/>
    <x v="7"/>
    <x v="7"/>
    <x v="1"/>
    <x v="0"/>
    <x v="3"/>
    <n v="0"/>
    <m/>
    <n v="16.600000000000001"/>
    <x v="4514"/>
    <n v="1"/>
    <x v="7"/>
    <n v="28.623699999999999"/>
    <n v="10.345915662650601"/>
  </r>
  <r>
    <x v="1"/>
    <x v="1196"/>
    <x v="4"/>
    <x v="7"/>
    <x v="7"/>
    <x v="1"/>
    <x v="0"/>
    <x v="3"/>
    <n v="5.4723716999999998E-2"/>
    <m/>
    <n v="13.5"/>
    <x v="4515"/>
    <n v="1"/>
    <x v="7"/>
    <n v="6.1145666666666658"/>
    <n v="2.7175851851851851"/>
  </r>
  <r>
    <x v="1"/>
    <x v="1345"/>
    <x v="5"/>
    <x v="7"/>
    <x v="7"/>
    <x v="1"/>
    <x v="0"/>
    <x v="3"/>
    <n v="3.9078046999999998E-2"/>
    <m/>
    <n v="20.350000000000001"/>
    <x v="3743"/>
    <n v="1"/>
    <x v="7"/>
    <n v="21.394633333333331"/>
    <n v="6.3079999999999989"/>
  </r>
  <r>
    <x v="1"/>
    <x v="257"/>
    <x v="6"/>
    <x v="7"/>
    <x v="7"/>
    <x v="1"/>
    <x v="0"/>
    <x v="3"/>
    <n v="4.9066248E-2"/>
    <m/>
    <n v="21"/>
    <x v="1221"/>
    <n v="1"/>
    <x v="7"/>
    <n v="32.074633333333331"/>
    <n v="9.1641809523809528"/>
  </r>
  <r>
    <x v="1"/>
    <x v="383"/>
    <x v="6"/>
    <x v="7"/>
    <x v="7"/>
    <x v="1"/>
    <x v="0"/>
    <x v="3"/>
    <n v="6.6611321000000001E-2"/>
    <m/>
    <n v="19.7"/>
    <x v="391"/>
    <n v="1"/>
    <x v="7"/>
    <n v="29.706166666666665"/>
    <n v="9.0475634517766501"/>
  </r>
  <r>
    <x v="0"/>
    <x v="999"/>
    <x v="13"/>
    <x v="7"/>
    <x v="7"/>
    <x v="1"/>
    <x v="0"/>
    <x v="3"/>
    <n v="6.3554289E-2"/>
    <m/>
    <n v="14.5"/>
    <x v="4516"/>
    <n v="1"/>
    <x v="7"/>
    <n v="43.943233333333332"/>
    <n v="18.183406896551723"/>
  </r>
  <r>
    <x v="0"/>
    <x v="139"/>
    <x v="2"/>
    <x v="7"/>
    <x v="7"/>
    <x v="1"/>
    <x v="0"/>
    <x v="3"/>
    <n v="4.1370245E-2"/>
    <m/>
    <n v="19.600000000000001"/>
    <x v="4517"/>
    <n v="1"/>
    <x v="7"/>
    <n v="7.706266666666667"/>
    <n v="2.3590612244897957"/>
  </r>
  <r>
    <x v="0"/>
    <x v="1111"/>
    <x v="0"/>
    <x v="7"/>
    <x v="7"/>
    <x v="1"/>
    <x v="0"/>
    <x v="3"/>
    <n v="0"/>
    <m/>
    <n v="12.6"/>
    <x v="4518"/>
    <n v="1"/>
    <x v="7"/>
    <n v="20.084533333333333"/>
    <n v="9.5640634920634913"/>
  </r>
  <r>
    <x v="0"/>
    <x v="602"/>
    <x v="6"/>
    <x v="7"/>
    <x v="7"/>
    <x v="1"/>
    <x v="0"/>
    <x v="3"/>
    <n v="0.12887653700000001"/>
    <m/>
    <n v="5.0949999999999998"/>
    <x v="1518"/>
    <n v="1"/>
    <x v="7"/>
    <n v="23.197299999999998"/>
    <n v="27.317723258096173"/>
  </r>
  <r>
    <x v="0"/>
    <x v="932"/>
    <x v="13"/>
    <x v="1"/>
    <x v="1"/>
    <x v="1"/>
    <x v="0"/>
    <x v="1"/>
    <n v="2.236923E-2"/>
    <n v="9.6"/>
    <n v="9.6"/>
    <x v="793"/>
    <n v="4"/>
    <x v="1"/>
    <n v="52.399500000000003"/>
    <n v="10.916562500000001"/>
  </r>
  <r>
    <x v="1"/>
    <x v="1309"/>
    <x v="1"/>
    <x v="7"/>
    <x v="9"/>
    <x v="0"/>
    <x v="1"/>
    <x v="2"/>
    <n v="6.1082177000000001E-2"/>
    <m/>
    <n v="5.94"/>
    <x v="4519"/>
    <n v="4"/>
    <x v="7"/>
    <n v="30.005733333333335"/>
    <n v="30.308821548821548"/>
  </r>
  <r>
    <x v="1"/>
    <x v="126"/>
    <x v="6"/>
    <x v="6"/>
    <x v="6"/>
    <x v="1"/>
    <x v="1"/>
    <x v="2"/>
    <n v="0.19506822600000001"/>
    <n v="17.7"/>
    <n v="17.7"/>
    <x v="1352"/>
    <n v="4"/>
    <x v="6"/>
    <n v="14.263584615384616"/>
    <n v="10.476079096045199"/>
  </r>
  <r>
    <x v="1"/>
    <x v="682"/>
    <x v="3"/>
    <x v="4"/>
    <x v="4"/>
    <x v="2"/>
    <x v="1"/>
    <x v="0"/>
    <n v="4.1700755999999999E-2"/>
    <n v="17.600000000000001"/>
    <n v="17.600000000000001"/>
    <x v="4254"/>
    <n v="4"/>
    <x v="4"/>
    <n v="18.316955555555555"/>
    <n v="9.3666249999999991"/>
  </r>
  <r>
    <x v="1"/>
    <x v="813"/>
    <x v="4"/>
    <x v="2"/>
    <x v="2"/>
    <x v="0"/>
    <x v="1"/>
    <x v="0"/>
    <n v="0.14342264299999999"/>
    <n v="8.6449999999999996"/>
    <n v="8.6449999999999996"/>
    <x v="4520"/>
    <n v="4"/>
    <x v="2"/>
    <n v="11.980124999999999"/>
    <n v="11.086292654713708"/>
  </r>
  <r>
    <x v="1"/>
    <x v="347"/>
    <x v="5"/>
    <x v="0"/>
    <x v="0"/>
    <x v="0"/>
    <x v="0"/>
    <x v="0"/>
    <n v="0.186357148"/>
    <n v="7.8250000000000002"/>
    <n v="7.8250000000000002"/>
    <x v="2157"/>
    <n v="4"/>
    <x v="0"/>
    <n v="21.197483333333334"/>
    <n v="32.507322683706072"/>
  </r>
  <r>
    <x v="1"/>
    <x v="891"/>
    <x v="2"/>
    <x v="5"/>
    <x v="5"/>
    <x v="2"/>
    <x v="1"/>
    <x v="0"/>
    <n v="0.112556507"/>
    <n v="19"/>
    <n v="19"/>
    <x v="1911"/>
    <n v="4"/>
    <x v="5"/>
    <n v="26.240549999999999"/>
    <n v="5.5243263157894731"/>
  </r>
  <r>
    <x v="0"/>
    <x v="387"/>
    <x v="2"/>
    <x v="2"/>
    <x v="2"/>
    <x v="0"/>
    <x v="1"/>
    <x v="0"/>
    <n v="1.4087057E-2"/>
    <n v="11.8"/>
    <n v="11.8"/>
    <x v="4521"/>
    <n v="4"/>
    <x v="2"/>
    <n v="22.541799999999999"/>
    <n v="15.282576271186439"/>
  </r>
  <r>
    <x v="1"/>
    <x v="1067"/>
    <x v="5"/>
    <x v="7"/>
    <x v="9"/>
    <x v="0"/>
    <x v="1"/>
    <x v="2"/>
    <n v="0.293417759"/>
    <m/>
    <n v="18.850000000000001"/>
    <x v="3537"/>
    <n v="4"/>
    <x v="7"/>
    <n v="32.435600000000001"/>
    <n v="10.324328912466843"/>
  </r>
  <r>
    <x v="0"/>
    <x v="1294"/>
    <x v="7"/>
    <x v="7"/>
    <x v="7"/>
    <x v="1"/>
    <x v="0"/>
    <x v="3"/>
    <n v="3.1382043999999998E-2"/>
    <m/>
    <n v="12.6"/>
    <x v="4522"/>
    <n v="4"/>
    <x v="7"/>
    <n v="28.56273333333333"/>
    <n v="13.601301587301586"/>
  </r>
  <r>
    <x v="0"/>
    <x v="924"/>
    <x v="0"/>
    <x v="5"/>
    <x v="5"/>
    <x v="2"/>
    <x v="1"/>
    <x v="0"/>
    <n v="0.12639886"/>
    <n v="15.5"/>
    <n v="15.5"/>
    <x v="4523"/>
    <n v="4"/>
    <x v="5"/>
    <n v="44.250700000000002"/>
    <n v="11.419535483870968"/>
  </r>
  <r>
    <x v="1"/>
    <x v="1463"/>
    <x v="0"/>
    <x v="8"/>
    <x v="8"/>
    <x v="2"/>
    <x v="1"/>
    <x v="0"/>
    <n v="2.5403898000000001E-2"/>
    <n v="6.0549999999999997"/>
    <n v="6.0549999999999997"/>
    <x v="4524"/>
    <n v="4"/>
    <x v="8"/>
    <n v="22.99885714285714"/>
    <n v="26.588274153592071"/>
  </r>
  <r>
    <x v="1"/>
    <x v="1068"/>
    <x v="8"/>
    <x v="0"/>
    <x v="0"/>
    <x v="0"/>
    <x v="0"/>
    <x v="0"/>
    <n v="3.9624006000000003E-2"/>
    <n v="20.85"/>
    <n v="20.85"/>
    <x v="4525"/>
    <n v="4"/>
    <x v="0"/>
    <n v="9.7734000000000005"/>
    <n v="5.6249784172661865"/>
  </r>
  <r>
    <x v="1"/>
    <x v="8"/>
    <x v="0"/>
    <x v="6"/>
    <x v="6"/>
    <x v="1"/>
    <x v="1"/>
    <x v="2"/>
    <n v="4.0421193000000001E-2"/>
    <n v="20.75"/>
    <n v="20.75"/>
    <x v="3812"/>
    <n v="4"/>
    <x v="6"/>
    <n v="9.3979230769230764"/>
    <n v="5.8878554216867469"/>
  </r>
  <r>
    <x v="1"/>
    <x v="553"/>
    <x v="2"/>
    <x v="0"/>
    <x v="0"/>
    <x v="0"/>
    <x v="0"/>
    <x v="0"/>
    <n v="0.13138376199999999"/>
    <n v="12.15"/>
    <n v="12.15"/>
    <x v="4526"/>
    <n v="4"/>
    <x v="0"/>
    <n v="20.503833333333333"/>
    <n v="20.250699588477364"/>
  </r>
  <r>
    <x v="1"/>
    <x v="784"/>
    <x v="2"/>
    <x v="4"/>
    <x v="4"/>
    <x v="2"/>
    <x v="1"/>
    <x v="0"/>
    <n v="6.3695083999999999E-2"/>
    <n v="13.3"/>
    <n v="13.3"/>
    <x v="804"/>
    <n v="4"/>
    <x v="4"/>
    <n v="16.785644444444443"/>
    <n v="11.358706766917292"/>
  </r>
  <r>
    <x v="0"/>
    <x v="1052"/>
    <x v="6"/>
    <x v="7"/>
    <x v="7"/>
    <x v="1"/>
    <x v="0"/>
    <x v="3"/>
    <n v="4.5797828999999998E-2"/>
    <m/>
    <n v="20.6"/>
    <x v="3337"/>
    <n v="4"/>
    <x v="7"/>
    <n v="29.755733333333335"/>
    <n v="8.6667184466019407"/>
  </r>
  <r>
    <x v="0"/>
    <x v="820"/>
    <x v="7"/>
    <x v="3"/>
    <x v="3"/>
    <x v="1"/>
    <x v="2"/>
    <x v="0"/>
    <n v="0.116576702"/>
    <n v="10.5"/>
    <n v="10.5"/>
    <x v="4527"/>
    <n v="4"/>
    <x v="3"/>
    <n v="16.312100000000001"/>
    <n v="15.535333333333334"/>
  </r>
  <r>
    <x v="1"/>
    <x v="949"/>
    <x v="6"/>
    <x v="7"/>
    <x v="7"/>
    <x v="1"/>
    <x v="0"/>
    <x v="3"/>
    <n v="7.1636936999999998E-2"/>
    <m/>
    <n v="6.1950000000000003"/>
    <x v="4528"/>
    <n v="4"/>
    <x v="7"/>
    <n v="20.284966666666666"/>
    <n v="19.646456820016141"/>
  </r>
  <r>
    <x v="1"/>
    <x v="178"/>
    <x v="2"/>
    <x v="0"/>
    <x v="0"/>
    <x v="0"/>
    <x v="0"/>
    <x v="0"/>
    <n v="3.2677678000000002E-2"/>
    <n v="7.5"/>
    <n v="7.5"/>
    <x v="4529"/>
    <n v="4"/>
    <x v="0"/>
    <n v="19.924216666666666"/>
    <n v="31.878746666666665"/>
  </r>
  <r>
    <x v="1"/>
    <x v="1417"/>
    <x v="6"/>
    <x v="8"/>
    <x v="8"/>
    <x v="2"/>
    <x v="1"/>
    <x v="0"/>
    <n v="6.9110649999999996E-2"/>
    <n v="7.4850000000000003"/>
    <n v="7.4850000000000003"/>
    <x v="4530"/>
    <n v="4"/>
    <x v="8"/>
    <n v="15.574685714285716"/>
    <n v="14.565504342017368"/>
  </r>
  <r>
    <x v="1"/>
    <x v="1502"/>
    <x v="3"/>
    <x v="5"/>
    <x v="5"/>
    <x v="2"/>
    <x v="1"/>
    <x v="0"/>
    <n v="4.1177505000000003E-2"/>
    <n v="11.6"/>
    <n v="11.6"/>
    <x v="3590"/>
    <n v="4"/>
    <x v="5"/>
    <n v="35.078850000000003"/>
    <n v="12.096155172413795"/>
  </r>
  <r>
    <x v="0"/>
    <x v="375"/>
    <x v="1"/>
    <x v="6"/>
    <x v="6"/>
    <x v="1"/>
    <x v="1"/>
    <x v="2"/>
    <n v="0.17193878100000001"/>
    <n v="20.25"/>
    <n v="20.25"/>
    <x v="4531"/>
    <n v="4"/>
    <x v="6"/>
    <n v="7.116307692307692"/>
    <n v="4.568493827160494"/>
  </r>
  <r>
    <x v="1"/>
    <x v="679"/>
    <x v="10"/>
    <x v="5"/>
    <x v="5"/>
    <x v="2"/>
    <x v="1"/>
    <x v="0"/>
    <n v="0.102349519"/>
    <n v="19.25"/>
    <n v="19.25"/>
    <x v="752"/>
    <n v="4"/>
    <x v="5"/>
    <n v="13.1989"/>
    <n v="2.7426285714285714"/>
  </r>
  <r>
    <x v="1"/>
    <x v="60"/>
    <x v="12"/>
    <x v="3"/>
    <x v="3"/>
    <x v="1"/>
    <x v="2"/>
    <x v="0"/>
    <n v="8.6708987000000001E-2"/>
    <n v="8.8800000000000008"/>
    <n v="8.8800000000000008"/>
    <x v="571"/>
    <n v="4"/>
    <x v="3"/>
    <n v="15.176820000000001"/>
    <n v="17.091013513513513"/>
  </r>
  <r>
    <x v="1"/>
    <x v="425"/>
    <x v="5"/>
    <x v="4"/>
    <x v="4"/>
    <x v="2"/>
    <x v="1"/>
    <x v="0"/>
    <n v="3.2835147000000002E-2"/>
    <n v="20.5"/>
    <n v="20.5"/>
    <x v="514"/>
    <n v="4"/>
    <x v="4"/>
    <n v="4.4758000000000004"/>
    <n v="1.9649853658536587"/>
  </r>
  <r>
    <x v="1"/>
    <x v="705"/>
    <x v="5"/>
    <x v="2"/>
    <x v="2"/>
    <x v="0"/>
    <x v="1"/>
    <x v="0"/>
    <n v="7.2669120000000004E-2"/>
    <n v="13.5"/>
    <n v="13.5"/>
    <x v="4380"/>
    <n v="4"/>
    <x v="2"/>
    <n v="20.0365"/>
    <n v="11.873481481481482"/>
  </r>
  <r>
    <x v="1"/>
    <x v="844"/>
    <x v="4"/>
    <x v="7"/>
    <x v="7"/>
    <x v="1"/>
    <x v="0"/>
    <x v="3"/>
    <n v="0.14433849300000001"/>
    <m/>
    <n v="12.15"/>
    <x v="1186"/>
    <n v="4"/>
    <x v="7"/>
    <n v="37.406733333333335"/>
    <n v="18.472460905349795"/>
  </r>
  <r>
    <x v="1"/>
    <x v="1088"/>
    <x v="15"/>
    <x v="7"/>
    <x v="7"/>
    <x v="1"/>
    <x v="0"/>
    <x v="3"/>
    <n v="5.9956875999999999E-2"/>
    <m/>
    <n v="18.25"/>
    <x v="4532"/>
    <n v="4"/>
    <x v="7"/>
    <n v="27.575433333333333"/>
    <n v="9.0658958904109586"/>
  </r>
  <r>
    <x v="1"/>
    <x v="1243"/>
    <x v="10"/>
    <x v="4"/>
    <x v="4"/>
    <x v="2"/>
    <x v="1"/>
    <x v="0"/>
    <n v="3.8532061999999999E-2"/>
    <n v="6.92"/>
    <n v="6.92"/>
    <x v="4533"/>
    <n v="4"/>
    <x v="4"/>
    <n v="6.7316888888888888"/>
    <n v="8.7550867052023129"/>
  </r>
  <r>
    <x v="1"/>
    <x v="180"/>
    <x v="2"/>
    <x v="0"/>
    <x v="0"/>
    <x v="0"/>
    <x v="0"/>
    <x v="0"/>
    <n v="3.9355947000000002E-2"/>
    <n v="18.600000000000001"/>
    <n v="18.600000000000001"/>
    <x v="4534"/>
    <n v="4"/>
    <x v="0"/>
    <n v="20.531683333333334"/>
    <n v="13.246247311827956"/>
  </r>
  <r>
    <x v="1"/>
    <x v="599"/>
    <x v="15"/>
    <x v="8"/>
    <x v="8"/>
    <x v="2"/>
    <x v="1"/>
    <x v="0"/>
    <n v="6.0836524000000003E-2"/>
    <n v="16"/>
    <n v="16"/>
    <x v="1864"/>
    <n v="4"/>
    <x v="8"/>
    <n v="32.405771428571427"/>
    <n v="14.177524999999999"/>
  </r>
  <r>
    <x v="1"/>
    <x v="1481"/>
    <x v="3"/>
    <x v="5"/>
    <x v="5"/>
    <x v="2"/>
    <x v="1"/>
    <x v="0"/>
    <n v="0.15141918500000001"/>
    <n v="14.6"/>
    <n v="14.6"/>
    <x v="477"/>
    <n v="4"/>
    <x v="5"/>
    <n v="12.5923"/>
    <n v="3.4499452054794522"/>
  </r>
  <r>
    <x v="1"/>
    <x v="1009"/>
    <x v="3"/>
    <x v="7"/>
    <x v="7"/>
    <x v="1"/>
    <x v="0"/>
    <x v="3"/>
    <n v="4.1683481000000001E-2"/>
    <m/>
    <n v="9.5"/>
    <x v="4535"/>
    <n v="4"/>
    <x v="7"/>
    <n v="5.2149999999999999"/>
    <n v="3.2936842105263158"/>
  </r>
  <r>
    <x v="1"/>
    <x v="299"/>
    <x v="0"/>
    <x v="1"/>
    <x v="1"/>
    <x v="1"/>
    <x v="0"/>
    <x v="1"/>
    <n v="2.1416681E-2"/>
    <n v="20.85"/>
    <n v="20.85"/>
    <x v="4536"/>
    <n v="4.4000000000000004"/>
    <x v="1"/>
    <n v="52.315300000000001"/>
    <n v="5.0182541966426859"/>
  </r>
  <r>
    <x v="1"/>
    <x v="937"/>
    <x v="11"/>
    <x v="5"/>
    <x v="5"/>
    <x v="2"/>
    <x v="1"/>
    <x v="0"/>
    <n v="0.15291838399999999"/>
    <n v="18.600000000000001"/>
    <n v="18.600000000000001"/>
    <x v="4537"/>
    <n v="4"/>
    <x v="5"/>
    <n v="24.958950000000002"/>
    <n v="5.3675161290322579"/>
  </r>
  <r>
    <x v="1"/>
    <x v="130"/>
    <x v="3"/>
    <x v="5"/>
    <x v="5"/>
    <x v="2"/>
    <x v="1"/>
    <x v="0"/>
    <n v="3.0969274000000001E-2"/>
    <n v="13.85"/>
    <n v="13.85"/>
    <x v="3424"/>
    <n v="4"/>
    <x v="5"/>
    <n v="35.228850000000001"/>
    <n v="10.174397111913358"/>
  </r>
  <r>
    <x v="0"/>
    <x v="763"/>
    <x v="8"/>
    <x v="2"/>
    <x v="2"/>
    <x v="0"/>
    <x v="1"/>
    <x v="0"/>
    <n v="9.4659871000000007E-2"/>
    <n v="6.1550000000000002"/>
    <n v="6.1550000000000002"/>
    <x v="4538"/>
    <n v="4"/>
    <x v="2"/>
    <n v="26.819500000000001"/>
    <n v="34.858813972380176"/>
  </r>
  <r>
    <x v="0"/>
    <x v="1431"/>
    <x v="8"/>
    <x v="1"/>
    <x v="1"/>
    <x v="1"/>
    <x v="0"/>
    <x v="1"/>
    <n v="1.8098194000000001E-2"/>
    <n v="19.7"/>
    <n v="19.7"/>
    <x v="4539"/>
    <n v="4"/>
    <x v="1"/>
    <n v="52.299500000000002"/>
    <n v="5.3095939086294424"/>
  </r>
  <r>
    <x v="1"/>
    <x v="1205"/>
    <x v="0"/>
    <x v="6"/>
    <x v="6"/>
    <x v="1"/>
    <x v="1"/>
    <x v="2"/>
    <n v="0.291865402"/>
    <n v="17.7"/>
    <n v="17.7"/>
    <x v="1871"/>
    <n v="4"/>
    <x v="6"/>
    <n v="8.8602615384615397"/>
    <n v="6.5075367231638426"/>
  </r>
  <r>
    <x v="0"/>
    <x v="963"/>
    <x v="3"/>
    <x v="7"/>
    <x v="9"/>
    <x v="0"/>
    <x v="1"/>
    <x v="2"/>
    <n v="0.191013663"/>
    <m/>
    <n v="9.3949999999999996"/>
    <x v="4540"/>
    <n v="4"/>
    <x v="7"/>
    <n v="7.0185333333333331"/>
    <n v="4.4822990952634383"/>
  </r>
  <r>
    <x v="0"/>
    <x v="1003"/>
    <x v="2"/>
    <x v="7"/>
    <x v="7"/>
    <x v="1"/>
    <x v="0"/>
    <x v="3"/>
    <n v="6.0134440999999997E-2"/>
    <m/>
    <n v="14"/>
    <x v="4342"/>
    <n v="4"/>
    <x v="7"/>
    <n v="25.51093333333333"/>
    <n v="10.933257142857142"/>
  </r>
  <r>
    <x v="0"/>
    <x v="647"/>
    <x v="10"/>
    <x v="3"/>
    <x v="3"/>
    <x v="1"/>
    <x v="2"/>
    <x v="0"/>
    <n v="7.5107655999999995E-2"/>
    <n v="5.75"/>
    <n v="5.75"/>
    <x v="4541"/>
    <n v="4"/>
    <x v="3"/>
    <n v="11.28176"/>
    <n v="19.620452173913044"/>
  </r>
  <r>
    <x v="0"/>
    <x v="674"/>
    <x v="7"/>
    <x v="7"/>
    <x v="7"/>
    <x v="1"/>
    <x v="0"/>
    <x v="3"/>
    <n v="4.9381406000000003E-2"/>
    <m/>
    <n v="6.2149999999999999"/>
    <x v="4542"/>
    <n v="4"/>
    <x v="7"/>
    <n v="37.801033333333329"/>
    <n v="36.493354786806115"/>
  </r>
  <r>
    <x v="0"/>
    <x v="265"/>
    <x v="2"/>
    <x v="4"/>
    <x v="4"/>
    <x v="2"/>
    <x v="1"/>
    <x v="0"/>
    <n v="1.8059621000000001E-2"/>
    <n v="19.75"/>
    <n v="19.75"/>
    <x v="1353"/>
    <n v="4"/>
    <x v="4"/>
    <n v="19.974"/>
    <n v="9.1020759493670873"/>
  </r>
  <r>
    <x v="1"/>
    <x v="775"/>
    <x v="5"/>
    <x v="0"/>
    <x v="0"/>
    <x v="0"/>
    <x v="0"/>
    <x v="0"/>
    <n v="9.0436093999999995E-2"/>
    <n v="6.5250000000000004"/>
    <n v="6.5250000000000004"/>
    <x v="4543"/>
    <n v="4"/>
    <x v="0"/>
    <n v="7.0906833333333337"/>
    <n v="13.040337164750957"/>
  </r>
  <r>
    <x v="1"/>
    <x v="1221"/>
    <x v="8"/>
    <x v="0"/>
    <x v="0"/>
    <x v="0"/>
    <x v="0"/>
    <x v="0"/>
    <n v="0.14639971199999999"/>
    <n v="10.3"/>
    <n v="10.3"/>
    <x v="4544"/>
    <n v="4"/>
    <x v="0"/>
    <n v="8.6637333333333331"/>
    <n v="10.09366990291262"/>
  </r>
  <r>
    <x v="1"/>
    <x v="121"/>
    <x v="5"/>
    <x v="7"/>
    <x v="7"/>
    <x v="1"/>
    <x v="0"/>
    <x v="3"/>
    <n v="1.5611079999999999E-2"/>
    <m/>
    <n v="17.600000000000001"/>
    <x v="2300"/>
    <n v="4"/>
    <x v="7"/>
    <n v="30.432933333333335"/>
    <n v="10.374863636363635"/>
  </r>
  <r>
    <x v="1"/>
    <x v="57"/>
    <x v="0"/>
    <x v="2"/>
    <x v="2"/>
    <x v="0"/>
    <x v="1"/>
    <x v="0"/>
    <n v="4.1395445000000003E-2"/>
    <n v="10.5"/>
    <n v="10.5"/>
    <x v="4545"/>
    <n v="4"/>
    <x v="2"/>
    <n v="4.7020499999999998"/>
    <n v="3.5825142857142858"/>
  </r>
  <r>
    <x v="0"/>
    <x v="1486"/>
    <x v="2"/>
    <x v="2"/>
    <x v="2"/>
    <x v="0"/>
    <x v="1"/>
    <x v="0"/>
    <n v="9.7313128999999998E-2"/>
    <n v="19"/>
    <n v="19"/>
    <x v="1617"/>
    <n v="4"/>
    <x v="2"/>
    <n v="6.0089750000000004"/>
    <n v="2.5300947368421056"/>
  </r>
  <r>
    <x v="0"/>
    <x v="371"/>
    <x v="7"/>
    <x v="8"/>
    <x v="8"/>
    <x v="2"/>
    <x v="1"/>
    <x v="0"/>
    <n v="4.1764487000000003E-2"/>
    <n v="5.26"/>
    <n v="5.26"/>
    <x v="4546"/>
    <n v="4"/>
    <x v="8"/>
    <n v="23.126685714285713"/>
    <n v="30.776958174904944"/>
  </r>
  <r>
    <x v="1"/>
    <x v="1317"/>
    <x v="6"/>
    <x v="4"/>
    <x v="4"/>
    <x v="2"/>
    <x v="1"/>
    <x v="0"/>
    <n v="5.4344186000000003E-2"/>
    <n v="18.25"/>
    <n v="18.25"/>
    <x v="4547"/>
    <n v="4"/>
    <x v="4"/>
    <n v="15.579488888888887"/>
    <n v="7.6830356164383558"/>
  </r>
  <r>
    <x v="1"/>
    <x v="1053"/>
    <x v="8"/>
    <x v="2"/>
    <x v="2"/>
    <x v="0"/>
    <x v="1"/>
    <x v="0"/>
    <n v="5.2339069000000002E-2"/>
    <n v="15.1"/>
    <n v="15.1"/>
    <x v="650"/>
    <n v="4"/>
    <x v="2"/>
    <n v="30.343900000000001"/>
    <n v="16.076238410596027"/>
  </r>
  <r>
    <x v="1"/>
    <x v="1009"/>
    <x v="3"/>
    <x v="8"/>
    <x v="8"/>
    <x v="2"/>
    <x v="1"/>
    <x v="0"/>
    <n v="4.1878396999999998E-2"/>
    <n v="9.5"/>
    <n v="9.5"/>
    <x v="4548"/>
    <n v="4"/>
    <x v="8"/>
    <n v="4.7128571428571435"/>
    <n v="3.4726315789473685"/>
  </r>
  <r>
    <x v="1"/>
    <x v="606"/>
    <x v="5"/>
    <x v="6"/>
    <x v="6"/>
    <x v="1"/>
    <x v="1"/>
    <x v="2"/>
    <n v="0"/>
    <n v="14.65"/>
    <n v="14.65"/>
    <x v="3815"/>
    <n v="4"/>
    <x v="6"/>
    <n v="12.427323076923077"/>
    <n v="11.027658703071673"/>
  </r>
  <r>
    <x v="0"/>
    <x v="1071"/>
    <x v="7"/>
    <x v="0"/>
    <x v="0"/>
    <x v="0"/>
    <x v="0"/>
    <x v="0"/>
    <n v="0.13370075200000001"/>
    <n v="4.88"/>
    <n v="4.88"/>
    <x v="456"/>
    <n v="4"/>
    <x v="0"/>
    <n v="4.4108166666666664"/>
    <n v="10.84627049180328"/>
  </r>
  <r>
    <x v="0"/>
    <x v="1485"/>
    <x v="2"/>
    <x v="2"/>
    <x v="2"/>
    <x v="0"/>
    <x v="1"/>
    <x v="0"/>
    <n v="0.11003099700000001"/>
    <n v="15.85"/>
    <n v="15.85"/>
    <x v="2032"/>
    <n v="4"/>
    <x v="2"/>
    <n v="4.6563249999999998"/>
    <n v="2.3501955835962143"/>
  </r>
  <r>
    <x v="1"/>
    <x v="1129"/>
    <x v="9"/>
    <x v="7"/>
    <x v="9"/>
    <x v="0"/>
    <x v="1"/>
    <x v="2"/>
    <n v="1.7116982999999999E-2"/>
    <m/>
    <n v="9.06"/>
    <x v="2663"/>
    <n v="4"/>
    <x v="7"/>
    <n v="35.326000000000001"/>
    <n v="23.394701986754963"/>
  </r>
  <r>
    <x v="1"/>
    <x v="931"/>
    <x v="1"/>
    <x v="8"/>
    <x v="8"/>
    <x v="2"/>
    <x v="1"/>
    <x v="0"/>
    <n v="0"/>
    <n v="9"/>
    <n v="9"/>
    <x v="4549"/>
    <n v="4"/>
    <x v="8"/>
    <n v="11.394914285714284"/>
    <n v="8.8627111111111105"/>
  </r>
  <r>
    <x v="1"/>
    <x v="191"/>
    <x v="5"/>
    <x v="7"/>
    <x v="7"/>
    <x v="1"/>
    <x v="0"/>
    <x v="3"/>
    <n v="5.9496439999999996E-3"/>
    <m/>
    <n v="6.36"/>
    <x v="1513"/>
    <n v="4"/>
    <x v="7"/>
    <n v="27.608766666666668"/>
    <n v="26.046006289308174"/>
  </r>
  <r>
    <x v="1"/>
    <x v="1266"/>
    <x v="0"/>
    <x v="4"/>
    <x v="4"/>
    <x v="2"/>
    <x v="1"/>
    <x v="0"/>
    <n v="0.126035694"/>
    <n v="14.1"/>
    <n v="14.1"/>
    <x v="3073"/>
    <n v="4"/>
    <x v="4"/>
    <n v="9.6021999999999998"/>
    <n v="6.129063829787234"/>
  </r>
  <r>
    <x v="1"/>
    <x v="6"/>
    <x v="4"/>
    <x v="7"/>
    <x v="7"/>
    <x v="1"/>
    <x v="0"/>
    <x v="3"/>
    <n v="5.8451805000000003E-2"/>
    <m/>
    <n v="11.8"/>
    <x v="4550"/>
    <n v="4"/>
    <x v="7"/>
    <n v="13.326966666666666"/>
    <n v="6.7764237288135583"/>
  </r>
  <r>
    <x v="1"/>
    <x v="67"/>
    <x v="5"/>
    <x v="4"/>
    <x v="4"/>
    <x v="2"/>
    <x v="1"/>
    <x v="0"/>
    <n v="0.113748685"/>
    <n v="17.25"/>
    <n v="17.25"/>
    <x v="4551"/>
    <n v="4"/>
    <x v="4"/>
    <n v="27.930266666666668"/>
    <n v="14.57231304347826"/>
  </r>
  <r>
    <x v="0"/>
    <x v="395"/>
    <x v="0"/>
    <x v="5"/>
    <x v="5"/>
    <x v="2"/>
    <x v="1"/>
    <x v="0"/>
    <n v="6.2764428999999997E-2"/>
    <n v="16.350000000000001"/>
    <n v="16.350000000000001"/>
    <x v="4552"/>
    <n v="4"/>
    <x v="5"/>
    <n v="56.90155"/>
    <n v="13.920868501529052"/>
  </r>
  <r>
    <x v="1"/>
    <x v="70"/>
    <x v="6"/>
    <x v="8"/>
    <x v="8"/>
    <x v="2"/>
    <x v="1"/>
    <x v="0"/>
    <n v="1.0010425E-2"/>
    <n v="7.9050000000000002"/>
    <n v="7.9050000000000002"/>
    <x v="482"/>
    <n v="4"/>
    <x v="8"/>
    <n v="35.577257142857142"/>
    <n v="31.504212523719161"/>
  </r>
  <r>
    <x v="1"/>
    <x v="1162"/>
    <x v="8"/>
    <x v="0"/>
    <x v="0"/>
    <x v="0"/>
    <x v="0"/>
    <x v="0"/>
    <n v="2.7106458999999999E-2"/>
    <n v="10.1"/>
    <n v="10.1"/>
    <x v="4553"/>
    <n v="4"/>
    <x v="0"/>
    <n v="6.2805833333333334"/>
    <n v="7.4620792079207927"/>
  </r>
  <r>
    <x v="1"/>
    <x v="1352"/>
    <x v="10"/>
    <x v="7"/>
    <x v="9"/>
    <x v="0"/>
    <x v="1"/>
    <x v="2"/>
    <n v="5.8153409000000003E-2"/>
    <m/>
    <n v="18.350000000000001"/>
    <x v="4554"/>
    <n v="4"/>
    <x v="7"/>
    <n v="25.338999999999999"/>
    <n v="8.2852316076294272"/>
  </r>
  <r>
    <x v="1"/>
    <x v="1030"/>
    <x v="0"/>
    <x v="0"/>
    <x v="0"/>
    <x v="0"/>
    <x v="0"/>
    <x v="0"/>
    <n v="8.8846306E-2"/>
    <n v="7.7850000000000001"/>
    <n v="7.7850000000000001"/>
    <x v="4555"/>
    <n v="4"/>
    <x v="0"/>
    <n v="5.120916666666667"/>
    <n v="7.893513166345536"/>
  </r>
  <r>
    <x v="0"/>
    <x v="975"/>
    <x v="0"/>
    <x v="4"/>
    <x v="4"/>
    <x v="2"/>
    <x v="1"/>
    <x v="0"/>
    <n v="0.16569467800000001"/>
    <n v="13.15"/>
    <n v="13.15"/>
    <x v="4556"/>
    <n v="4"/>
    <x v="4"/>
    <n v="19.097377777777776"/>
    <n v="13.07044866920152"/>
  </r>
  <r>
    <x v="1"/>
    <x v="466"/>
    <x v="1"/>
    <x v="5"/>
    <x v="5"/>
    <x v="2"/>
    <x v="1"/>
    <x v="0"/>
    <n v="9.8438393999999999E-2"/>
    <n v="8.5"/>
    <n v="8.5"/>
    <x v="3036"/>
    <n v="4"/>
    <x v="5"/>
    <n v="12.783099999999999"/>
    <n v="6.0155764705882353"/>
  </r>
  <r>
    <x v="0"/>
    <x v="584"/>
    <x v="8"/>
    <x v="3"/>
    <x v="3"/>
    <x v="1"/>
    <x v="2"/>
    <x v="0"/>
    <n v="2.3511371E-2"/>
    <n v="12.8"/>
    <n v="12.8"/>
    <x v="3686"/>
    <n v="4"/>
    <x v="3"/>
    <n v="22.59404"/>
    <n v="17.65159375"/>
  </r>
  <r>
    <x v="1"/>
    <x v="835"/>
    <x v="15"/>
    <x v="5"/>
    <x v="5"/>
    <x v="2"/>
    <x v="1"/>
    <x v="0"/>
    <n v="4.3479126E-2"/>
    <n v="15.85"/>
    <n v="15.85"/>
    <x v="310"/>
    <n v="4"/>
    <x v="5"/>
    <n v="9.1791"/>
    <n v="2.316492113564669"/>
  </r>
  <r>
    <x v="1"/>
    <x v="1017"/>
    <x v="2"/>
    <x v="3"/>
    <x v="3"/>
    <x v="1"/>
    <x v="2"/>
    <x v="0"/>
    <n v="4.5166236999999998E-2"/>
    <n v="15.7"/>
    <n v="15.7"/>
    <x v="2189"/>
    <n v="4"/>
    <x v="3"/>
    <n v="17.866599999999998"/>
    <n v="11.38"/>
  </r>
  <r>
    <x v="1"/>
    <x v="1181"/>
    <x v="10"/>
    <x v="3"/>
    <x v="3"/>
    <x v="1"/>
    <x v="2"/>
    <x v="0"/>
    <n v="8.9394766000000001E-2"/>
    <n v="20.350000000000001"/>
    <n v="20.350000000000001"/>
    <x v="4557"/>
    <n v="4"/>
    <x v="3"/>
    <n v="26.015940000000001"/>
    <n v="12.7842457002457"/>
  </r>
  <r>
    <x v="1"/>
    <x v="177"/>
    <x v="10"/>
    <x v="8"/>
    <x v="8"/>
    <x v="2"/>
    <x v="1"/>
    <x v="0"/>
    <n v="5.2341530000000001E-3"/>
    <n v="19.850000000000001"/>
    <n v="19.850000000000001"/>
    <x v="4558"/>
    <n v="4"/>
    <x v="8"/>
    <n v="37.72691428571428"/>
    <n v="13.304201511335011"/>
  </r>
  <r>
    <x v="1"/>
    <x v="332"/>
    <x v="0"/>
    <x v="3"/>
    <x v="3"/>
    <x v="1"/>
    <x v="2"/>
    <x v="0"/>
    <n v="8.1252534000000001E-2"/>
    <n v="16.75"/>
    <n v="16.75"/>
    <x v="4559"/>
    <n v="4"/>
    <x v="3"/>
    <n v="25.649880000000003"/>
    <n v="15.313361194029852"/>
  </r>
  <r>
    <x v="1"/>
    <x v="70"/>
    <x v="6"/>
    <x v="6"/>
    <x v="6"/>
    <x v="1"/>
    <x v="1"/>
    <x v="2"/>
    <n v="1.6758569000000001E-2"/>
    <n v="7.9050000000000002"/>
    <n v="7.9050000000000002"/>
    <x v="581"/>
    <n v="4"/>
    <x v="6"/>
    <n v="19.264676923076923"/>
    <n v="31.681315623023401"/>
  </r>
  <r>
    <x v="1"/>
    <x v="347"/>
    <x v="5"/>
    <x v="8"/>
    <x v="8"/>
    <x v="2"/>
    <x v="1"/>
    <x v="0"/>
    <n v="0.18603267800000001"/>
    <n v="7.8250000000000002"/>
    <n v="7.8250000000000002"/>
    <x v="377"/>
    <n v="4"/>
    <x v="8"/>
    <n v="36.152828571428572"/>
    <n v="32.341188498402552"/>
  </r>
  <r>
    <x v="1"/>
    <x v="1353"/>
    <x v="5"/>
    <x v="7"/>
    <x v="7"/>
    <x v="1"/>
    <x v="0"/>
    <x v="3"/>
    <n v="3.1867463999999998E-2"/>
    <m/>
    <n v="9"/>
    <x v="2636"/>
    <n v="4"/>
    <x v="7"/>
    <n v="16.833600000000001"/>
    <n v="11.2224"/>
  </r>
  <r>
    <x v="1"/>
    <x v="1186"/>
    <x v="0"/>
    <x v="7"/>
    <x v="9"/>
    <x v="0"/>
    <x v="1"/>
    <x v="2"/>
    <n v="0.19377256800000001"/>
    <m/>
    <n v="11.1"/>
    <x v="4560"/>
    <n v="4"/>
    <x v="7"/>
    <n v="31.730766666666668"/>
    <n v="17.151765765765767"/>
  </r>
  <r>
    <x v="1"/>
    <x v="232"/>
    <x v="3"/>
    <x v="4"/>
    <x v="4"/>
    <x v="2"/>
    <x v="1"/>
    <x v="0"/>
    <n v="7.1222087000000003E-2"/>
    <n v="7.27"/>
    <n v="7.27"/>
    <x v="4561"/>
    <n v="4"/>
    <x v="4"/>
    <n v="12.616866666666667"/>
    <n v="15.61922971114168"/>
  </r>
  <r>
    <x v="0"/>
    <x v="1393"/>
    <x v="11"/>
    <x v="7"/>
    <x v="7"/>
    <x v="1"/>
    <x v="0"/>
    <x v="3"/>
    <n v="6.0371962000000001E-2"/>
    <m/>
    <n v="10.695"/>
    <x v="3400"/>
    <n v="4"/>
    <x v="7"/>
    <n v="29.011866666666666"/>
    <n v="16.275942028985508"/>
  </r>
  <r>
    <x v="0"/>
    <x v="1448"/>
    <x v="7"/>
    <x v="1"/>
    <x v="1"/>
    <x v="1"/>
    <x v="0"/>
    <x v="1"/>
    <n v="0.10573663799999999"/>
    <n v="11.15"/>
    <n v="11.15"/>
    <x v="4562"/>
    <n v="4"/>
    <x v="1"/>
    <n v="52.232399999999998"/>
    <n v="9.3690403587443942"/>
  </r>
  <r>
    <x v="1"/>
    <x v="1369"/>
    <x v="9"/>
    <x v="2"/>
    <x v="2"/>
    <x v="0"/>
    <x v="1"/>
    <x v="0"/>
    <n v="8.1196618999999998E-2"/>
    <n v="6.0949999999999998"/>
    <n v="6.0949999999999998"/>
    <x v="4563"/>
    <n v="4"/>
    <x v="2"/>
    <n v="17.676925000000001"/>
    <n v="23.201870385561939"/>
  </r>
  <r>
    <x v="0"/>
    <x v="728"/>
    <x v="13"/>
    <x v="1"/>
    <x v="1"/>
    <x v="1"/>
    <x v="0"/>
    <x v="1"/>
    <n v="5.6695730999999999E-2"/>
    <n v="20.85"/>
    <n v="20.85"/>
    <x v="4564"/>
    <n v="4"/>
    <x v="1"/>
    <n v="52.032400000000003"/>
    <n v="4.991117505995204"/>
  </r>
  <r>
    <x v="0"/>
    <x v="512"/>
    <x v="10"/>
    <x v="8"/>
    <x v="8"/>
    <x v="2"/>
    <x v="1"/>
    <x v="0"/>
    <n v="1.4790559E-2"/>
    <n v="20.25"/>
    <n v="20.25"/>
    <x v="3738"/>
    <n v="4"/>
    <x v="8"/>
    <n v="27.659457142857143"/>
    <n v="9.5612938271604939"/>
  </r>
  <r>
    <x v="0"/>
    <x v="1376"/>
    <x v="1"/>
    <x v="7"/>
    <x v="7"/>
    <x v="1"/>
    <x v="0"/>
    <x v="3"/>
    <n v="2.9943463E-2"/>
    <m/>
    <n v="13"/>
    <x v="1094"/>
    <n v="4"/>
    <x v="7"/>
    <n v="10.037000000000001"/>
    <n v="4.6324615384615386"/>
  </r>
  <r>
    <x v="0"/>
    <x v="1332"/>
    <x v="2"/>
    <x v="3"/>
    <x v="3"/>
    <x v="1"/>
    <x v="2"/>
    <x v="0"/>
    <n v="5.2368061E-2"/>
    <n v="16.7"/>
    <n v="16.7"/>
    <x v="1813"/>
    <n v="4"/>
    <x v="3"/>
    <n v="11.27176"/>
    <n v="6.7495568862275457"/>
  </r>
  <r>
    <x v="1"/>
    <x v="419"/>
    <x v="6"/>
    <x v="4"/>
    <x v="4"/>
    <x v="2"/>
    <x v="1"/>
    <x v="0"/>
    <n v="9.3861143999999994E-2"/>
    <n v="7.07"/>
    <n v="7.07"/>
    <x v="4036"/>
    <n v="4"/>
    <x v="4"/>
    <n v="12.842599999999999"/>
    <n v="16.348429985855727"/>
  </r>
  <r>
    <x v="0"/>
    <x v="1006"/>
    <x v="0"/>
    <x v="6"/>
    <x v="6"/>
    <x v="1"/>
    <x v="1"/>
    <x v="2"/>
    <n v="0.17315407899999999"/>
    <n v="19"/>
    <n v="19"/>
    <x v="4565"/>
    <n v="4"/>
    <x v="6"/>
    <n v="17.559384615384616"/>
    <n v="12.014315789473685"/>
  </r>
  <r>
    <x v="0"/>
    <x v="546"/>
    <x v="7"/>
    <x v="0"/>
    <x v="0"/>
    <x v="0"/>
    <x v="0"/>
    <x v="0"/>
    <n v="0.12848269000000001"/>
    <n v="9.6950000000000003"/>
    <n v="9.6950000000000003"/>
    <x v="4566"/>
    <n v="4"/>
    <x v="0"/>
    <n v="18.6617"/>
    <n v="23.09854564208355"/>
  </r>
  <r>
    <x v="0"/>
    <x v="1377"/>
    <x v="10"/>
    <x v="5"/>
    <x v="5"/>
    <x v="2"/>
    <x v="1"/>
    <x v="0"/>
    <n v="8.326735E-3"/>
    <n v="11.15"/>
    <n v="11.15"/>
    <x v="1133"/>
    <n v="4"/>
    <x v="5"/>
    <n v="37.492699999999999"/>
    <n v="13.45029596412556"/>
  </r>
  <r>
    <x v="1"/>
    <x v="299"/>
    <x v="0"/>
    <x v="0"/>
    <x v="0"/>
    <x v="0"/>
    <x v="0"/>
    <x v="0"/>
    <n v="2.1362954999999999E-2"/>
    <n v="20.85"/>
    <n v="20.85"/>
    <x v="4567"/>
    <n v="4"/>
    <x v="0"/>
    <n v="8.602549999999999"/>
    <n v="4.9511079136690643"/>
  </r>
  <r>
    <x v="1"/>
    <x v="125"/>
    <x v="8"/>
    <x v="3"/>
    <x v="3"/>
    <x v="1"/>
    <x v="2"/>
    <x v="0"/>
    <n v="3.2511817999999998E-2"/>
    <n v="16.350000000000001"/>
    <n v="16.350000000000001"/>
    <x v="1663"/>
    <n v="4"/>
    <x v="3"/>
    <n v="16.508420000000001"/>
    <n v="10.096892966360857"/>
  </r>
  <r>
    <x v="0"/>
    <x v="932"/>
    <x v="13"/>
    <x v="4"/>
    <x v="4"/>
    <x v="2"/>
    <x v="1"/>
    <x v="0"/>
    <n v="2.2323658E-2"/>
    <n v="9.6"/>
    <n v="9.6"/>
    <x v="4568"/>
    <n v="4"/>
    <x v="4"/>
    <n v="11.255444444444445"/>
    <n v="10.551979166666667"/>
  </r>
  <r>
    <x v="1"/>
    <x v="459"/>
    <x v="4"/>
    <x v="7"/>
    <x v="7"/>
    <x v="1"/>
    <x v="0"/>
    <x v="3"/>
    <n v="1.9292355000000001E-2"/>
    <m/>
    <n v="18"/>
    <x v="4569"/>
    <n v="4"/>
    <x v="7"/>
    <n v="21.666566666666668"/>
    <n v="7.2221888888888897"/>
  </r>
  <r>
    <x v="1"/>
    <x v="809"/>
    <x v="10"/>
    <x v="3"/>
    <x v="3"/>
    <x v="1"/>
    <x v="2"/>
    <x v="0"/>
    <n v="9.2613070000000006E-2"/>
    <n v="20.7"/>
    <n v="20.7"/>
    <x v="1990"/>
    <n v="4"/>
    <x v="3"/>
    <n v="7.6367000000000003"/>
    <n v="3.689227053140097"/>
  </r>
  <r>
    <x v="1"/>
    <x v="235"/>
    <x v="7"/>
    <x v="7"/>
    <x v="7"/>
    <x v="1"/>
    <x v="0"/>
    <x v="3"/>
    <n v="9.4697273999999998E-2"/>
    <m/>
    <n v="15.1"/>
    <x v="3065"/>
    <n v="4"/>
    <x v="7"/>
    <n v="26.410066666666665"/>
    <n v="10.494066225165563"/>
  </r>
  <r>
    <x v="0"/>
    <x v="795"/>
    <x v="6"/>
    <x v="7"/>
    <x v="7"/>
    <x v="1"/>
    <x v="0"/>
    <x v="3"/>
    <n v="5.6596985000000002E-2"/>
    <m/>
    <n v="13.8"/>
    <x v="4570"/>
    <n v="4"/>
    <x v="7"/>
    <n v="38.499733333333332"/>
    <n v="16.739014492753622"/>
  </r>
  <r>
    <x v="1"/>
    <x v="543"/>
    <x v="9"/>
    <x v="2"/>
    <x v="2"/>
    <x v="0"/>
    <x v="1"/>
    <x v="0"/>
    <n v="4.7098210000000001E-2"/>
    <n v="5.5"/>
    <n v="5.5"/>
    <x v="2320"/>
    <n v="4"/>
    <x v="2"/>
    <n v="12.662699999999999"/>
    <n v="18.418472727272725"/>
  </r>
  <r>
    <x v="0"/>
    <x v="1491"/>
    <x v="2"/>
    <x v="5"/>
    <x v="5"/>
    <x v="2"/>
    <x v="1"/>
    <x v="0"/>
    <n v="3.8078898999999999E-2"/>
    <n v="15.7"/>
    <n v="15.7"/>
    <x v="4571"/>
    <n v="4"/>
    <x v="5"/>
    <n v="30.726150000000001"/>
    <n v="7.82831847133758"/>
  </r>
  <r>
    <x v="1"/>
    <x v="981"/>
    <x v="5"/>
    <x v="4"/>
    <x v="4"/>
    <x v="2"/>
    <x v="1"/>
    <x v="0"/>
    <n v="2.6005891E-2"/>
    <n v="20.25"/>
    <n v="20.25"/>
    <x v="3275"/>
    <n v="4"/>
    <x v="4"/>
    <n v="20.110844444444446"/>
    <n v="8.9381530864197529"/>
  </r>
  <r>
    <x v="1"/>
    <x v="604"/>
    <x v="5"/>
    <x v="0"/>
    <x v="0"/>
    <x v="0"/>
    <x v="0"/>
    <x v="0"/>
    <n v="1.5749341E-2"/>
    <n v="19.5"/>
    <n v="19.5"/>
    <x v="4572"/>
    <n v="4"/>
    <x v="0"/>
    <n v="15.1884"/>
    <n v="9.3467076923076924"/>
  </r>
  <r>
    <x v="1"/>
    <x v="788"/>
    <x v="6"/>
    <x v="1"/>
    <x v="1"/>
    <x v="1"/>
    <x v="0"/>
    <x v="1"/>
    <n v="5.2657753000000002E-2"/>
    <n v="17.5"/>
    <n v="17.5"/>
    <x v="3343"/>
    <n v="4"/>
    <x v="1"/>
    <n v="51.849499999999999"/>
    <n v="5.9256571428571432"/>
  </r>
  <r>
    <x v="0"/>
    <x v="478"/>
    <x v="8"/>
    <x v="3"/>
    <x v="3"/>
    <x v="1"/>
    <x v="2"/>
    <x v="0"/>
    <n v="6.9529261999999994E-2"/>
    <n v="11.395"/>
    <n v="11.395"/>
    <x v="4573"/>
    <n v="4"/>
    <x v="3"/>
    <n v="23.31616"/>
    <n v="20.461746379991226"/>
  </r>
  <r>
    <x v="1"/>
    <x v="1174"/>
    <x v="4"/>
    <x v="2"/>
    <x v="2"/>
    <x v="0"/>
    <x v="1"/>
    <x v="0"/>
    <n v="7.3379744999999996E-2"/>
    <n v="10"/>
    <n v="10"/>
    <x v="4173"/>
    <n v="4"/>
    <x v="2"/>
    <n v="14.7805"/>
    <n v="11.824400000000001"/>
  </r>
  <r>
    <x v="1"/>
    <x v="800"/>
    <x v="10"/>
    <x v="7"/>
    <x v="9"/>
    <x v="0"/>
    <x v="1"/>
    <x v="2"/>
    <n v="0.15374138500000001"/>
    <m/>
    <n v="17.7"/>
    <x v="4574"/>
    <n v="4"/>
    <x v="7"/>
    <n v="30.438199999999998"/>
    <n v="10.318033898305085"/>
  </r>
  <r>
    <x v="1"/>
    <x v="1031"/>
    <x v="0"/>
    <x v="3"/>
    <x v="3"/>
    <x v="1"/>
    <x v="2"/>
    <x v="0"/>
    <n v="0.12792952099999999"/>
    <n v="8.1"/>
    <n v="8.1"/>
    <x v="2854"/>
    <n v="4"/>
    <x v="3"/>
    <n v="21.14902"/>
    <n v="26.1099012345679"/>
  </r>
  <r>
    <x v="0"/>
    <x v="1474"/>
    <x v="0"/>
    <x v="5"/>
    <x v="5"/>
    <x v="2"/>
    <x v="1"/>
    <x v="0"/>
    <n v="0.12315965600000001"/>
    <n v="15.7"/>
    <n v="15.7"/>
    <x v="993"/>
    <n v="4"/>
    <x v="5"/>
    <n v="27.538599999999999"/>
    <n v="7.0162038216560507"/>
  </r>
  <r>
    <x v="1"/>
    <x v="777"/>
    <x v="6"/>
    <x v="8"/>
    <x v="8"/>
    <x v="2"/>
    <x v="1"/>
    <x v="0"/>
    <n v="6.5236931999999997E-2"/>
    <n v="9"/>
    <n v="9"/>
    <x v="2618"/>
    <n v="4"/>
    <x v="8"/>
    <n v="25.205285714285715"/>
    <n v="19.604111111111113"/>
  </r>
  <r>
    <x v="1"/>
    <x v="1335"/>
    <x v="10"/>
    <x v="3"/>
    <x v="3"/>
    <x v="1"/>
    <x v="2"/>
    <x v="0"/>
    <n v="6.0495242999999997E-2"/>
    <n v="16.75"/>
    <n v="16.75"/>
    <x v="4575"/>
    <n v="4"/>
    <x v="3"/>
    <n v="16.981059999999999"/>
    <n v="10.137946268656716"/>
  </r>
  <r>
    <x v="0"/>
    <x v="1125"/>
    <x v="2"/>
    <x v="8"/>
    <x v="8"/>
    <x v="2"/>
    <x v="1"/>
    <x v="0"/>
    <n v="0"/>
    <n v="7.47"/>
    <n v="7.47"/>
    <x v="4576"/>
    <n v="4"/>
    <x v="8"/>
    <n v="30.6174"/>
    <n v="28.691004016064259"/>
  </r>
  <r>
    <x v="0"/>
    <x v="698"/>
    <x v="0"/>
    <x v="7"/>
    <x v="7"/>
    <x v="1"/>
    <x v="0"/>
    <x v="3"/>
    <n v="1.4753811E-2"/>
    <m/>
    <n v="20.350000000000001"/>
    <x v="4577"/>
    <n v="4"/>
    <x v="7"/>
    <n v="38.632633333333338"/>
    <n v="11.390457002457003"/>
  </r>
  <r>
    <x v="1"/>
    <x v="590"/>
    <x v="0"/>
    <x v="7"/>
    <x v="7"/>
    <x v="1"/>
    <x v="0"/>
    <x v="3"/>
    <n v="0.16070748900000001"/>
    <m/>
    <n v="18.2"/>
    <x v="4578"/>
    <n v="4"/>
    <x v="7"/>
    <n v="6.3365"/>
    <n v="2.0889560439560437"/>
  </r>
  <r>
    <x v="1"/>
    <x v="1531"/>
    <x v="5"/>
    <x v="1"/>
    <x v="1"/>
    <x v="1"/>
    <x v="0"/>
    <x v="1"/>
    <n v="0.110739031"/>
    <n v="8.2750000000000004"/>
    <n v="8.2750000000000004"/>
    <x v="4579"/>
    <n v="5"/>
    <x v="1"/>
    <n v="51.665300000000002"/>
    <n v="12.487081570996979"/>
  </r>
  <r>
    <x v="1"/>
    <x v="176"/>
    <x v="1"/>
    <x v="8"/>
    <x v="8"/>
    <x v="2"/>
    <x v="1"/>
    <x v="0"/>
    <n v="0"/>
    <n v="15.85"/>
    <n v="15.85"/>
    <x v="4580"/>
    <n v="4"/>
    <x v="8"/>
    <n v="13.77277142857143"/>
    <n v="6.0826119873817035"/>
  </r>
  <r>
    <x v="0"/>
    <x v="1450"/>
    <x v="6"/>
    <x v="7"/>
    <x v="7"/>
    <x v="1"/>
    <x v="0"/>
    <x v="3"/>
    <n v="0"/>
    <m/>
    <n v="14.65"/>
    <x v="4581"/>
    <n v="4"/>
    <x v="7"/>
    <n v="8.7777666666666665"/>
    <n v="3.5949897610921502"/>
  </r>
  <r>
    <x v="1"/>
    <x v="1468"/>
    <x v="3"/>
    <x v="2"/>
    <x v="2"/>
    <x v="0"/>
    <x v="1"/>
    <x v="0"/>
    <n v="2.1250002E-2"/>
    <n v="20.75"/>
    <n v="20.75"/>
    <x v="780"/>
    <n v="4"/>
    <x v="2"/>
    <n v="18.812799999999999"/>
    <n v="7.2531277108433736"/>
  </r>
  <r>
    <x v="1"/>
    <x v="1172"/>
    <x v="2"/>
    <x v="2"/>
    <x v="2"/>
    <x v="0"/>
    <x v="1"/>
    <x v="0"/>
    <n v="0.159936948"/>
    <n v="10.195"/>
    <n v="10.195"/>
    <x v="940"/>
    <n v="4"/>
    <x v="2"/>
    <n v="17.901924999999999"/>
    <n v="14.047611574301126"/>
  </r>
  <r>
    <x v="1"/>
    <x v="603"/>
    <x v="0"/>
    <x v="4"/>
    <x v="4"/>
    <x v="2"/>
    <x v="1"/>
    <x v="0"/>
    <n v="0.12950314600000001"/>
    <n v="7.6050000000000004"/>
    <n v="7.6050000000000004"/>
    <x v="4582"/>
    <n v="4"/>
    <x v="4"/>
    <n v="18.224555555555554"/>
    <n v="21.567521367521366"/>
  </r>
  <r>
    <x v="1"/>
    <x v="826"/>
    <x v="10"/>
    <x v="7"/>
    <x v="9"/>
    <x v="0"/>
    <x v="1"/>
    <x v="2"/>
    <n v="0.17948441100000001"/>
    <m/>
    <n v="13.35"/>
    <x v="4583"/>
    <n v="4"/>
    <x v="7"/>
    <n v="38.155866666666668"/>
    <n v="17.148704119850187"/>
  </r>
  <r>
    <x v="1"/>
    <x v="304"/>
    <x v="6"/>
    <x v="0"/>
    <x v="0"/>
    <x v="0"/>
    <x v="0"/>
    <x v="0"/>
    <n v="5.6919037999999998E-2"/>
    <n v="6.8650000000000002"/>
    <n v="6.8650000000000002"/>
    <x v="4584"/>
    <n v="4"/>
    <x v="0"/>
    <n v="17.735150000000001"/>
    <n v="31.000990531682447"/>
  </r>
  <r>
    <x v="1"/>
    <x v="866"/>
    <x v="12"/>
    <x v="7"/>
    <x v="7"/>
    <x v="1"/>
    <x v="0"/>
    <x v="3"/>
    <n v="9.0427268000000005E-2"/>
    <m/>
    <n v="18.850000000000001"/>
    <x v="3886"/>
    <n v="4"/>
    <x v="7"/>
    <n v="21.038933333333333"/>
    <n v="6.6967427055702906"/>
  </r>
  <r>
    <x v="1"/>
    <x v="302"/>
    <x v="5"/>
    <x v="2"/>
    <x v="2"/>
    <x v="0"/>
    <x v="1"/>
    <x v="0"/>
    <n v="0.16066302099999999"/>
    <n v="15.7"/>
    <n v="15.7"/>
    <x v="4585"/>
    <n v="4"/>
    <x v="2"/>
    <n v="7.4320250000000003"/>
    <n v="3.7870191082802549"/>
  </r>
  <r>
    <x v="1"/>
    <x v="1336"/>
    <x v="13"/>
    <x v="7"/>
    <x v="9"/>
    <x v="0"/>
    <x v="1"/>
    <x v="2"/>
    <n v="1.94158E-2"/>
    <m/>
    <n v="10.6"/>
    <x v="4586"/>
    <n v="4"/>
    <x v="7"/>
    <n v="6.9409000000000001"/>
    <n v="3.9288113207547175"/>
  </r>
  <r>
    <x v="1"/>
    <x v="638"/>
    <x v="0"/>
    <x v="4"/>
    <x v="4"/>
    <x v="2"/>
    <x v="1"/>
    <x v="0"/>
    <n v="1.6993225000000001E-2"/>
    <n v="6.6550000000000002"/>
    <n v="6.6550000000000002"/>
    <x v="4587"/>
    <n v="4"/>
    <x v="4"/>
    <n v="23.450955555555556"/>
    <n v="31.714290007513149"/>
  </r>
  <r>
    <x v="0"/>
    <x v="420"/>
    <x v="0"/>
    <x v="1"/>
    <x v="1"/>
    <x v="1"/>
    <x v="0"/>
    <x v="1"/>
    <n v="3.8288086999999998E-2"/>
    <n v="7.7850000000000001"/>
    <n v="7.7850000000000001"/>
    <x v="3710"/>
    <n v="3"/>
    <x v="1"/>
    <n v="51.598199999999999"/>
    <n v="13.255799614643545"/>
  </r>
  <r>
    <x v="1"/>
    <x v="11"/>
    <x v="4"/>
    <x v="0"/>
    <x v="0"/>
    <x v="0"/>
    <x v="0"/>
    <x v="0"/>
    <n v="5.2135750000000002E-2"/>
    <n v="18.850000000000001"/>
    <n v="18.850000000000001"/>
    <x v="4588"/>
    <n v="4"/>
    <x v="0"/>
    <n v="15.848716666666666"/>
    <n v="10.089368700265251"/>
  </r>
  <r>
    <x v="0"/>
    <x v="662"/>
    <x v="6"/>
    <x v="1"/>
    <x v="1"/>
    <x v="1"/>
    <x v="0"/>
    <x v="1"/>
    <n v="0.14522064600000001"/>
    <n v="7.21"/>
    <n v="7.21"/>
    <x v="1070"/>
    <n v="4.4000000000000004"/>
    <x v="1"/>
    <n v="51.566600000000001"/>
    <n v="14.304188626907074"/>
  </r>
  <r>
    <x v="0"/>
    <x v="1341"/>
    <x v="8"/>
    <x v="7"/>
    <x v="9"/>
    <x v="0"/>
    <x v="1"/>
    <x v="2"/>
    <n v="0.26412466899999998"/>
    <m/>
    <n v="5.86"/>
    <x v="4589"/>
    <n v="4"/>
    <x v="7"/>
    <n v="25.955233333333336"/>
    <n v="26.575324232081911"/>
  </r>
  <r>
    <x v="1"/>
    <x v="529"/>
    <x v="5"/>
    <x v="0"/>
    <x v="0"/>
    <x v="0"/>
    <x v="0"/>
    <x v="0"/>
    <n v="0.16419682299999999"/>
    <n v="12.35"/>
    <n v="12.35"/>
    <x v="4590"/>
    <n v="4"/>
    <x v="0"/>
    <n v="10.0427"/>
    <n v="9.7580890688259103"/>
  </r>
  <r>
    <x v="0"/>
    <x v="1443"/>
    <x v="6"/>
    <x v="7"/>
    <x v="9"/>
    <x v="0"/>
    <x v="1"/>
    <x v="2"/>
    <n v="0.141975462"/>
    <m/>
    <n v="8.8949999999999996"/>
    <x v="4591"/>
    <n v="4"/>
    <x v="7"/>
    <n v="8.2667999999999999"/>
    <n v="5.576256323777403"/>
  </r>
  <r>
    <x v="1"/>
    <x v="390"/>
    <x v="2"/>
    <x v="4"/>
    <x v="4"/>
    <x v="2"/>
    <x v="1"/>
    <x v="0"/>
    <n v="8.9004389000000003E-2"/>
    <n v="18.25"/>
    <n v="18.25"/>
    <x v="4592"/>
    <n v="4"/>
    <x v="4"/>
    <n v="21.860577777777777"/>
    <n v="10.78055890410959"/>
  </r>
  <r>
    <x v="0"/>
    <x v="211"/>
    <x v="6"/>
    <x v="3"/>
    <x v="3"/>
    <x v="1"/>
    <x v="2"/>
    <x v="0"/>
    <n v="1.1117040999999999E-2"/>
    <n v="10.3"/>
    <n v="10.3"/>
    <x v="4593"/>
    <n v="4"/>
    <x v="3"/>
    <n v="8.5853999999999999"/>
    <n v="8.3353398058252424"/>
  </r>
  <r>
    <x v="1"/>
    <x v="1086"/>
    <x v="5"/>
    <x v="8"/>
    <x v="8"/>
    <x v="2"/>
    <x v="1"/>
    <x v="0"/>
    <n v="0.103422709"/>
    <n v="12.5"/>
    <n v="12.5"/>
    <x v="2461"/>
    <n v="4"/>
    <x v="8"/>
    <n v="24.277828571428568"/>
    <n v="13.595583999999999"/>
  </r>
  <r>
    <x v="0"/>
    <x v="375"/>
    <x v="1"/>
    <x v="2"/>
    <x v="2"/>
    <x v="0"/>
    <x v="1"/>
    <x v="0"/>
    <n v="0.102723919"/>
    <n v="20.25"/>
    <n v="20.25"/>
    <x v="3973"/>
    <n v="4"/>
    <x v="2"/>
    <n v="11.6515"/>
    <n v="4.6030617283950619"/>
  </r>
  <r>
    <x v="0"/>
    <x v="1454"/>
    <x v="3"/>
    <x v="7"/>
    <x v="7"/>
    <x v="1"/>
    <x v="0"/>
    <x v="3"/>
    <n v="2.4733134E-2"/>
    <m/>
    <n v="16.75"/>
    <x v="514"/>
    <n v="4"/>
    <x v="7"/>
    <n v="6.7137000000000002"/>
    <n v="2.4049074626865674"/>
  </r>
  <r>
    <x v="1"/>
    <x v="654"/>
    <x v="1"/>
    <x v="5"/>
    <x v="5"/>
    <x v="2"/>
    <x v="1"/>
    <x v="0"/>
    <n v="7.8999287000000001E-2"/>
    <n v="15.85"/>
    <n v="15.85"/>
    <x v="2913"/>
    <n v="4"/>
    <x v="5"/>
    <n v="9.6626499999999993"/>
    <n v="2.4385236593059934"/>
  </r>
  <r>
    <x v="1"/>
    <x v="846"/>
    <x v="5"/>
    <x v="5"/>
    <x v="5"/>
    <x v="2"/>
    <x v="1"/>
    <x v="0"/>
    <n v="3.1599715E-2"/>
    <n v="6.26"/>
    <n v="6.26"/>
    <x v="1293"/>
    <n v="4"/>
    <x v="5"/>
    <n v="27.8307"/>
    <n v="17.783194888178915"/>
  </r>
  <r>
    <x v="1"/>
    <x v="49"/>
    <x v="7"/>
    <x v="4"/>
    <x v="4"/>
    <x v="2"/>
    <x v="1"/>
    <x v="0"/>
    <n v="1.4660820999999999E-2"/>
    <n v="7.9749999999999996"/>
    <n v="7.9749999999999996"/>
    <x v="4594"/>
    <n v="4"/>
    <x v="4"/>
    <n v="9.4583333333333339"/>
    <n v="10.673981191222571"/>
  </r>
  <r>
    <x v="1"/>
    <x v="364"/>
    <x v="5"/>
    <x v="4"/>
    <x v="4"/>
    <x v="2"/>
    <x v="1"/>
    <x v="0"/>
    <n v="7.6709638999999996E-2"/>
    <n v="12.3"/>
    <n v="12.3"/>
    <x v="4595"/>
    <n v="4"/>
    <x v="4"/>
    <n v="27.538444444444444"/>
    <n v="20.150081300813007"/>
  </r>
  <r>
    <x v="1"/>
    <x v="1541"/>
    <x v="0"/>
    <x v="7"/>
    <x v="7"/>
    <x v="1"/>
    <x v="0"/>
    <x v="3"/>
    <n v="0"/>
    <m/>
    <n v="16.850000000000001"/>
    <x v="607"/>
    <n v="4"/>
    <x v="7"/>
    <n v="30.787766666666666"/>
    <n v="10.963002967359049"/>
  </r>
  <r>
    <x v="1"/>
    <x v="720"/>
    <x v="12"/>
    <x v="8"/>
    <x v="8"/>
    <x v="2"/>
    <x v="1"/>
    <x v="0"/>
    <n v="7.5435559999999999E-2"/>
    <n v="8.8949999999999996"/>
    <n v="8.8949999999999996"/>
    <x v="4596"/>
    <n v="4"/>
    <x v="8"/>
    <n v="33.694514285714284"/>
    <n v="26.516200112422712"/>
  </r>
  <r>
    <x v="0"/>
    <x v="1485"/>
    <x v="2"/>
    <x v="7"/>
    <x v="9"/>
    <x v="0"/>
    <x v="1"/>
    <x v="2"/>
    <n v="0.19265007200000001"/>
    <m/>
    <n v="15.85"/>
    <x v="2034"/>
    <n v="4"/>
    <x v="7"/>
    <n v="6.2417666666666669"/>
    <n v="2.3628138801261831"/>
  </r>
  <r>
    <x v="0"/>
    <x v="551"/>
    <x v="6"/>
    <x v="0"/>
    <x v="0"/>
    <x v="0"/>
    <x v="0"/>
    <x v="0"/>
    <n v="6.5999007999999998E-2"/>
    <n v="15.25"/>
    <n v="15.25"/>
    <x v="3264"/>
    <n v="4"/>
    <x v="0"/>
    <n v="14.830500000000001"/>
    <n v="11.669901639344262"/>
  </r>
  <r>
    <x v="0"/>
    <x v="1136"/>
    <x v="0"/>
    <x v="7"/>
    <x v="7"/>
    <x v="1"/>
    <x v="0"/>
    <x v="3"/>
    <n v="0.100277876"/>
    <m/>
    <n v="15.5"/>
    <x v="1669"/>
    <n v="4"/>
    <x v="7"/>
    <n v="32.812800000000003"/>
    <n v="12.701729032258065"/>
  </r>
  <r>
    <x v="1"/>
    <x v="1206"/>
    <x v="5"/>
    <x v="4"/>
    <x v="4"/>
    <x v="2"/>
    <x v="0"/>
    <x v="0"/>
    <n v="0"/>
    <n v="19.2"/>
    <n v="19.2"/>
    <x v="4597"/>
    <n v="4"/>
    <x v="4"/>
    <n v="14.203444444444445"/>
    <n v="6.6578645833333336"/>
  </r>
  <r>
    <x v="1"/>
    <x v="970"/>
    <x v="4"/>
    <x v="5"/>
    <x v="5"/>
    <x v="2"/>
    <x v="0"/>
    <x v="0"/>
    <n v="8.9656812000000002E-2"/>
    <n v="10"/>
    <n v="10"/>
    <x v="2356"/>
    <n v="4"/>
    <x v="5"/>
    <n v="36.002549999999999"/>
    <n v="14.401019999999999"/>
  </r>
  <r>
    <x v="1"/>
    <x v="1436"/>
    <x v="3"/>
    <x v="7"/>
    <x v="9"/>
    <x v="0"/>
    <x v="1"/>
    <x v="2"/>
    <n v="8.7854925E-2"/>
    <m/>
    <n v="15.2"/>
    <x v="4598"/>
    <n v="4"/>
    <x v="7"/>
    <n v="15.995866666666666"/>
    <n v="6.3141578947368426"/>
  </r>
  <r>
    <x v="1"/>
    <x v="1350"/>
    <x v="7"/>
    <x v="1"/>
    <x v="1"/>
    <x v="1"/>
    <x v="0"/>
    <x v="1"/>
    <n v="2.3831557999999999E-2"/>
    <n v="14"/>
    <n v="14"/>
    <x v="1070"/>
    <n v="4"/>
    <x v="1"/>
    <n v="51.566600000000001"/>
    <n v="7.366657142857143"/>
  </r>
  <r>
    <x v="1"/>
    <x v="590"/>
    <x v="0"/>
    <x v="4"/>
    <x v="4"/>
    <x v="2"/>
    <x v="0"/>
    <x v="0"/>
    <n v="0.16181701400000001"/>
    <n v="18.2"/>
    <n v="18.2"/>
    <x v="3800"/>
    <n v="4"/>
    <x v="4"/>
    <n v="4.2021111111111118"/>
    <n v="2.0779670329670332"/>
  </r>
  <r>
    <x v="1"/>
    <x v="1066"/>
    <x v="5"/>
    <x v="4"/>
    <x v="4"/>
    <x v="2"/>
    <x v="0"/>
    <x v="0"/>
    <n v="0.124967595"/>
    <n v="8.8949999999999996"/>
    <n v="8.8949999999999996"/>
    <x v="4599"/>
    <n v="4"/>
    <x v="4"/>
    <n v="12.528266666666667"/>
    <n v="12.676155143338956"/>
  </r>
  <r>
    <x v="1"/>
    <x v="1499"/>
    <x v="1"/>
    <x v="6"/>
    <x v="6"/>
    <x v="1"/>
    <x v="0"/>
    <x v="2"/>
    <n v="0.23303981700000001"/>
    <n v="8.7100000000000009"/>
    <n v="8.7100000000000009"/>
    <x v="2887"/>
    <n v="4"/>
    <x v="6"/>
    <n v="3.8105846153846152"/>
    <n v="5.6874397244546486"/>
  </r>
  <r>
    <x v="1"/>
    <x v="1464"/>
    <x v="10"/>
    <x v="0"/>
    <x v="0"/>
    <x v="0"/>
    <x v="0"/>
    <x v="0"/>
    <n v="0.17824575000000001"/>
    <n v="18.100000000000001"/>
    <n v="18.100000000000001"/>
    <x v="4600"/>
    <n v="4"/>
    <x v="0"/>
    <n v="13.1774"/>
    <n v="8.7363977900552481"/>
  </r>
  <r>
    <x v="0"/>
    <x v="1321"/>
    <x v="10"/>
    <x v="0"/>
    <x v="0"/>
    <x v="0"/>
    <x v="0"/>
    <x v="0"/>
    <n v="4.6057809999999998E-2"/>
    <n v="8.7100000000000009"/>
    <n v="8.7100000000000009"/>
    <x v="2353"/>
    <n v="4"/>
    <x v="0"/>
    <n v="3.6562000000000001"/>
    <n v="5.0372445464982771"/>
  </r>
  <r>
    <x v="1"/>
    <x v="349"/>
    <x v="2"/>
    <x v="6"/>
    <x v="6"/>
    <x v="1"/>
    <x v="0"/>
    <x v="2"/>
    <n v="3.0815426999999999E-2"/>
    <n v="12.15"/>
    <n v="12.15"/>
    <x v="4601"/>
    <n v="4"/>
    <x v="6"/>
    <n v="19.389984615384613"/>
    <n v="20.746485596707817"/>
  </r>
  <r>
    <x v="1"/>
    <x v="151"/>
    <x v="1"/>
    <x v="2"/>
    <x v="2"/>
    <x v="0"/>
    <x v="1"/>
    <x v="0"/>
    <n v="8.9677773000000002E-2"/>
    <n v="14.1"/>
    <n v="14.1"/>
    <x v="3593"/>
    <n v="4"/>
    <x v="2"/>
    <n v="17.481200000000001"/>
    <n v="9.9184113475177309"/>
  </r>
  <r>
    <x v="1"/>
    <x v="1057"/>
    <x v="10"/>
    <x v="7"/>
    <x v="9"/>
    <x v="0"/>
    <x v="1"/>
    <x v="2"/>
    <n v="0.13232740600000001"/>
    <m/>
    <n v="13.1"/>
    <x v="4602"/>
    <n v="4"/>
    <x v="7"/>
    <n v="28.069299999999998"/>
    <n v="12.856167938931298"/>
  </r>
  <r>
    <x v="1"/>
    <x v="864"/>
    <x v="0"/>
    <x v="5"/>
    <x v="5"/>
    <x v="2"/>
    <x v="0"/>
    <x v="0"/>
    <n v="1.2518707E-2"/>
    <n v="19.75"/>
    <n v="19.75"/>
    <x v="242"/>
    <n v="4"/>
    <x v="5"/>
    <n v="47.671799999999998"/>
    <n v="9.6550481012658231"/>
  </r>
  <r>
    <x v="0"/>
    <x v="626"/>
    <x v="1"/>
    <x v="5"/>
    <x v="5"/>
    <x v="2"/>
    <x v="0"/>
    <x v="0"/>
    <n v="5.0353694999999997E-2"/>
    <n v="10.3"/>
    <n v="10.3"/>
    <x v="4603"/>
    <n v="4"/>
    <x v="5"/>
    <n v="19.673999999999999"/>
    <n v="7.6403883495145628"/>
  </r>
  <r>
    <x v="1"/>
    <x v="196"/>
    <x v="9"/>
    <x v="7"/>
    <x v="7"/>
    <x v="1"/>
    <x v="0"/>
    <x v="3"/>
    <n v="0.11076264199999999"/>
    <m/>
    <n v="17.75"/>
    <x v="4604"/>
    <n v="4"/>
    <x v="7"/>
    <n v="18.098533333333332"/>
    <n v="6.1178140845070423"/>
  </r>
  <r>
    <x v="1"/>
    <x v="985"/>
    <x v="10"/>
    <x v="5"/>
    <x v="5"/>
    <x v="2"/>
    <x v="0"/>
    <x v="0"/>
    <n v="8.3016831999999999E-2"/>
    <n v="10.8"/>
    <n v="10.8"/>
    <x v="4605"/>
    <n v="4"/>
    <x v="5"/>
    <n v="48.3626"/>
    <n v="17.912074074074074"/>
  </r>
  <r>
    <x v="1"/>
    <x v="783"/>
    <x v="10"/>
    <x v="6"/>
    <x v="6"/>
    <x v="1"/>
    <x v="0"/>
    <x v="2"/>
    <n v="7.5836522000000003E-2"/>
    <n v="19.100000000000001"/>
    <n v="19.100000000000001"/>
    <x v="2384"/>
    <n v="4"/>
    <x v="6"/>
    <n v="3.0933692307692309"/>
    <n v="2.1054345549738218"/>
  </r>
  <r>
    <x v="0"/>
    <x v="1420"/>
    <x v="6"/>
    <x v="8"/>
    <x v="8"/>
    <x v="2"/>
    <x v="1"/>
    <x v="0"/>
    <n v="2.2970468000000001E-2"/>
    <n v="6.7850000000000001"/>
    <n v="6.7850000000000001"/>
    <x v="4606"/>
    <n v="4"/>
    <x v="8"/>
    <n v="30.156114285714288"/>
    <n v="31.111687546057482"/>
  </r>
  <r>
    <x v="0"/>
    <x v="22"/>
    <x v="6"/>
    <x v="4"/>
    <x v="4"/>
    <x v="2"/>
    <x v="0"/>
    <x v="0"/>
    <n v="7.4299450000000003E-2"/>
    <n v="5.78"/>
    <n v="5.78"/>
    <x v="2680"/>
    <n v="4"/>
    <x v="4"/>
    <n v="29.439644444444443"/>
    <n v="45.840276816608991"/>
  </r>
  <r>
    <x v="0"/>
    <x v="512"/>
    <x v="10"/>
    <x v="0"/>
    <x v="0"/>
    <x v="0"/>
    <x v="0"/>
    <x v="0"/>
    <n v="1.4816355999999999E-2"/>
    <n v="20.25"/>
    <n v="20.25"/>
    <x v="4607"/>
    <n v="4"/>
    <x v="0"/>
    <n v="16.176349999999999"/>
    <n v="9.5859851851851854"/>
  </r>
  <r>
    <x v="1"/>
    <x v="1064"/>
    <x v="0"/>
    <x v="4"/>
    <x v="4"/>
    <x v="2"/>
    <x v="0"/>
    <x v="0"/>
    <n v="4.9318315000000001E-2"/>
    <n v="13.65"/>
    <n v="13.65"/>
    <x v="4608"/>
    <n v="4"/>
    <x v="4"/>
    <n v="16.556111111111111"/>
    <n v="10.916117216117215"/>
  </r>
  <r>
    <x v="1"/>
    <x v="747"/>
    <x v="0"/>
    <x v="1"/>
    <x v="1"/>
    <x v="1"/>
    <x v="0"/>
    <x v="1"/>
    <n v="3.1176156999999999E-2"/>
    <n v="12.5"/>
    <n v="12.5"/>
    <x v="4609"/>
    <n v="4"/>
    <x v="1"/>
    <n v="51.549500000000002"/>
    <n v="8.2479200000000006"/>
  </r>
  <r>
    <x v="1"/>
    <x v="666"/>
    <x v="12"/>
    <x v="7"/>
    <x v="9"/>
    <x v="0"/>
    <x v="1"/>
    <x v="2"/>
    <n v="0.12579393799999999"/>
    <m/>
    <n v="8.3650000000000002"/>
    <x v="1897"/>
    <n v="4"/>
    <x v="7"/>
    <n v="6.0417666666666667"/>
    <n v="4.333604303646144"/>
  </r>
  <r>
    <x v="1"/>
    <x v="846"/>
    <x v="5"/>
    <x v="0"/>
    <x v="0"/>
    <x v="0"/>
    <x v="0"/>
    <x v="0"/>
    <n v="3.1470831999999997E-2"/>
    <n v="6.26"/>
    <n v="6.26"/>
    <x v="4610"/>
    <n v="4"/>
    <x v="0"/>
    <n v="9.1852333333333345"/>
    <n v="17.60747603833866"/>
  </r>
  <r>
    <x v="0"/>
    <x v="29"/>
    <x v="11"/>
    <x v="5"/>
    <x v="5"/>
    <x v="2"/>
    <x v="0"/>
    <x v="0"/>
    <n v="0.131665479"/>
    <n v="6.92"/>
    <n v="6.92"/>
    <x v="4611"/>
    <n v="4"/>
    <x v="5"/>
    <n v="22.970099999999999"/>
    <n v="13.277514450867052"/>
  </r>
  <r>
    <x v="1"/>
    <x v="255"/>
    <x v="6"/>
    <x v="2"/>
    <x v="2"/>
    <x v="0"/>
    <x v="1"/>
    <x v="0"/>
    <n v="0.107891398"/>
    <n v="9.1950000000000003"/>
    <n v="9.1950000000000003"/>
    <x v="3270"/>
    <n v="4"/>
    <x v="2"/>
    <n v="22.845424999999999"/>
    <n v="19.876389342033711"/>
  </r>
  <r>
    <x v="1"/>
    <x v="992"/>
    <x v="9"/>
    <x v="3"/>
    <x v="3"/>
    <x v="1"/>
    <x v="2"/>
    <x v="0"/>
    <n v="9.0390357000000005E-2"/>
    <n v="9.8000000000000007"/>
    <n v="9.8000000000000007"/>
    <x v="1761"/>
    <n v="4"/>
    <x v="3"/>
    <n v="19.214779999999998"/>
    <n v="19.606918367346935"/>
  </r>
  <r>
    <x v="1"/>
    <x v="245"/>
    <x v="0"/>
    <x v="7"/>
    <x v="7"/>
    <x v="1"/>
    <x v="0"/>
    <x v="3"/>
    <n v="8.7029711999999995E-2"/>
    <m/>
    <n v="12.6"/>
    <x v="3077"/>
    <n v="4"/>
    <x v="7"/>
    <n v="18.203800000000001"/>
    <n v="8.6684761904761913"/>
  </r>
  <r>
    <x v="1"/>
    <x v="1355"/>
    <x v="5"/>
    <x v="4"/>
    <x v="4"/>
    <x v="2"/>
    <x v="0"/>
    <x v="0"/>
    <n v="5.1952573000000002E-2"/>
    <n v="9.1300000000000008"/>
    <n v="9.1300000000000008"/>
    <x v="4612"/>
    <n v="4"/>
    <x v="4"/>
    <n v="16.922488888888889"/>
    <n v="16.681533406352681"/>
  </r>
  <r>
    <x v="1"/>
    <x v="1542"/>
    <x v="6"/>
    <x v="2"/>
    <x v="2"/>
    <x v="0"/>
    <x v="1"/>
    <x v="0"/>
    <n v="0.12125037399999999"/>
    <n v="20.85"/>
    <n v="20.85"/>
    <x v="4613"/>
    <n v="4"/>
    <x v="2"/>
    <n v="24.24315"/>
    <n v="9.3019280575539565"/>
  </r>
  <r>
    <x v="0"/>
    <x v="107"/>
    <x v="8"/>
    <x v="1"/>
    <x v="1"/>
    <x v="1"/>
    <x v="0"/>
    <x v="1"/>
    <n v="4.4432886999999997E-2"/>
    <n v="5.19"/>
    <n v="5.19"/>
    <x v="2980"/>
    <n v="4.3"/>
    <x v="1"/>
    <n v="51.4495"/>
    <n v="19.826396917148362"/>
  </r>
  <r>
    <x v="1"/>
    <x v="1284"/>
    <x v="2"/>
    <x v="0"/>
    <x v="0"/>
    <x v="0"/>
    <x v="0"/>
    <x v="0"/>
    <n v="0.100230114"/>
    <n v="19.2"/>
    <n v="19.2"/>
    <x v="4614"/>
    <n v="4"/>
    <x v="0"/>
    <n v="9.4157166666666665"/>
    <n v="5.8848229166666668"/>
  </r>
  <r>
    <x v="1"/>
    <x v="930"/>
    <x v="6"/>
    <x v="8"/>
    <x v="8"/>
    <x v="2"/>
    <x v="1"/>
    <x v="0"/>
    <n v="4.1913535000000002E-2"/>
    <n v="6.6749999999999998"/>
    <n v="6.6749999999999998"/>
    <x v="4615"/>
    <n v="4"/>
    <x v="8"/>
    <n v="12.963742857142858"/>
    <n v="13.594936329588016"/>
  </r>
  <r>
    <x v="1"/>
    <x v="1543"/>
    <x v="15"/>
    <x v="7"/>
    <x v="7"/>
    <x v="1"/>
    <x v="0"/>
    <x v="3"/>
    <n v="0.14110620199999999"/>
    <m/>
    <n v="20.5"/>
    <x v="4616"/>
    <n v="4"/>
    <x v="7"/>
    <n v="14.652866666666666"/>
    <n v="4.2886439024390244"/>
  </r>
  <r>
    <x v="1"/>
    <x v="569"/>
    <x v="6"/>
    <x v="4"/>
    <x v="4"/>
    <x v="2"/>
    <x v="0"/>
    <x v="0"/>
    <n v="3.6463975000000003E-2"/>
    <n v="16.850000000000001"/>
    <n v="16.850000000000001"/>
    <x v="4054"/>
    <n v="4"/>
    <x v="4"/>
    <n v="10.0832"/>
    <n v="5.3856854599406523"/>
  </r>
  <r>
    <x v="1"/>
    <x v="1133"/>
    <x v="15"/>
    <x v="4"/>
    <x v="4"/>
    <x v="2"/>
    <x v="0"/>
    <x v="0"/>
    <n v="0.123086812"/>
    <n v="7.4349999999999996"/>
    <n v="7.4349999999999996"/>
    <x v="4617"/>
    <n v="4"/>
    <x v="4"/>
    <n v="22.995977777777778"/>
    <n v="27.836422326832547"/>
  </r>
  <r>
    <x v="0"/>
    <x v="1300"/>
    <x v="6"/>
    <x v="5"/>
    <x v="5"/>
    <x v="2"/>
    <x v="0"/>
    <x v="0"/>
    <n v="0.118149377"/>
    <n v="9.1950000000000003"/>
    <n v="9.1950000000000003"/>
    <x v="4618"/>
    <n v="4"/>
    <x v="5"/>
    <n v="40.139449999999997"/>
    <n v="17.461424687330069"/>
  </r>
  <r>
    <x v="0"/>
    <x v="24"/>
    <x v="10"/>
    <x v="3"/>
    <x v="3"/>
    <x v="1"/>
    <x v="2"/>
    <x v="0"/>
    <n v="6.5009744999999994E-2"/>
    <n v="16"/>
    <n v="16"/>
    <x v="4619"/>
    <n v="4"/>
    <x v="3"/>
    <n v="7.9598600000000008"/>
    <n v="4.9749125000000003"/>
  </r>
  <r>
    <x v="1"/>
    <x v="111"/>
    <x v="7"/>
    <x v="0"/>
    <x v="0"/>
    <x v="0"/>
    <x v="0"/>
    <x v="0"/>
    <n v="8.3133128000000001E-2"/>
    <n v="20.6"/>
    <n v="20.6"/>
    <x v="3388"/>
    <n v="4"/>
    <x v="0"/>
    <n v="10.014633333333334"/>
    <n v="5.8337669902912621"/>
  </r>
  <r>
    <x v="1"/>
    <x v="5"/>
    <x v="2"/>
    <x v="1"/>
    <x v="1"/>
    <x v="1"/>
    <x v="0"/>
    <x v="1"/>
    <n v="5.4968159999999999E-3"/>
    <n v="8.89"/>
    <n v="8.89"/>
    <x v="1886"/>
    <n v="3"/>
    <x v="1"/>
    <n v="51.400799999999997"/>
    <n v="11.56373453318335"/>
  </r>
  <r>
    <x v="1"/>
    <x v="965"/>
    <x v="10"/>
    <x v="1"/>
    <x v="1"/>
    <x v="1"/>
    <x v="0"/>
    <x v="1"/>
    <n v="0.140121306"/>
    <n v="7.7850000000000001"/>
    <n v="7.7850000000000001"/>
    <x v="4620"/>
    <n v="4.2"/>
    <x v="1"/>
    <n v="51.265300000000003"/>
    <n v="13.170276172125885"/>
  </r>
  <r>
    <x v="1"/>
    <x v="986"/>
    <x v="10"/>
    <x v="4"/>
    <x v="4"/>
    <x v="2"/>
    <x v="0"/>
    <x v="0"/>
    <n v="3.4823127000000002E-2"/>
    <n v="17.75"/>
    <n v="17.75"/>
    <x v="4621"/>
    <n v="4"/>
    <x v="4"/>
    <n v="27.630555555555556"/>
    <n v="14.009859154929577"/>
  </r>
  <r>
    <x v="1"/>
    <x v="1221"/>
    <x v="8"/>
    <x v="1"/>
    <x v="1"/>
    <x v="1"/>
    <x v="0"/>
    <x v="1"/>
    <n v="0.14676789700000001"/>
    <n v="10.3"/>
    <n v="10.3"/>
    <x v="4622"/>
    <n v="3.6"/>
    <x v="1"/>
    <n v="51.182400000000001"/>
    <n v="9.9383300970873787"/>
  </r>
  <r>
    <x v="1"/>
    <x v="777"/>
    <x v="6"/>
    <x v="7"/>
    <x v="7"/>
    <x v="1"/>
    <x v="0"/>
    <x v="3"/>
    <n v="6.4933297000000001E-2"/>
    <m/>
    <n v="9"/>
    <x v="489"/>
    <n v="4"/>
    <x v="7"/>
    <n v="29.139499999999998"/>
    <n v="19.426333333333332"/>
  </r>
  <r>
    <x v="1"/>
    <x v="131"/>
    <x v="3"/>
    <x v="7"/>
    <x v="7"/>
    <x v="1"/>
    <x v="0"/>
    <x v="3"/>
    <n v="0.107076832"/>
    <m/>
    <n v="15.85"/>
    <x v="134"/>
    <n v="4"/>
    <x v="7"/>
    <n v="9.7983999999999991"/>
    <n v="3.7091735015772871"/>
  </r>
  <r>
    <x v="1"/>
    <x v="989"/>
    <x v="0"/>
    <x v="4"/>
    <x v="4"/>
    <x v="2"/>
    <x v="0"/>
    <x v="0"/>
    <n v="0.12867498299999999"/>
    <n v="17.100000000000001"/>
    <n v="17.100000000000001"/>
    <x v="4243"/>
    <n v="4"/>
    <x v="4"/>
    <n v="12.487622222222221"/>
    <n v="6.5724327485380112"/>
  </r>
  <r>
    <x v="0"/>
    <x v="1239"/>
    <x v="2"/>
    <x v="7"/>
    <x v="9"/>
    <x v="0"/>
    <x v="1"/>
    <x v="2"/>
    <n v="0"/>
    <m/>
    <n v="10.895"/>
    <x v="4400"/>
    <n v="4"/>
    <x v="7"/>
    <n v="24.201699999999999"/>
    <n v="13.328150527765029"/>
  </r>
  <r>
    <x v="1"/>
    <x v="1316"/>
    <x v="6"/>
    <x v="3"/>
    <x v="3"/>
    <x v="1"/>
    <x v="2"/>
    <x v="0"/>
    <n v="5.2025391999999997E-2"/>
    <n v="18.5"/>
    <n v="18.5"/>
    <x v="4623"/>
    <n v="4"/>
    <x v="3"/>
    <n v="11.841240000000001"/>
    <n v="6.4006702702702709"/>
  </r>
  <r>
    <x v="0"/>
    <x v="687"/>
    <x v="10"/>
    <x v="2"/>
    <x v="2"/>
    <x v="0"/>
    <x v="1"/>
    <x v="0"/>
    <n v="0.14401740499999999"/>
    <n v="11.6"/>
    <n v="11.6"/>
    <x v="4624"/>
    <n v="4"/>
    <x v="2"/>
    <n v="29.790275000000001"/>
    <n v="20.545017241379313"/>
  </r>
  <r>
    <x v="1"/>
    <x v="170"/>
    <x v="6"/>
    <x v="5"/>
    <x v="5"/>
    <x v="2"/>
    <x v="0"/>
    <x v="0"/>
    <n v="4.1177505000000003E-2"/>
    <n v="16"/>
    <n v="16"/>
    <x v="4625"/>
    <n v="4"/>
    <x v="5"/>
    <n v="35.587400000000002"/>
    <n v="8.8968500000000006"/>
  </r>
  <r>
    <x v="0"/>
    <x v="1094"/>
    <x v="0"/>
    <x v="1"/>
    <x v="1"/>
    <x v="1"/>
    <x v="0"/>
    <x v="1"/>
    <n v="2.6409147000000001E-2"/>
    <n v="15.5"/>
    <n v="15.5"/>
    <x v="967"/>
    <n v="4.3"/>
    <x v="1"/>
    <n v="51.066600000000001"/>
    <n v="6.5892387096774199"/>
  </r>
  <r>
    <x v="1"/>
    <x v="494"/>
    <x v="3"/>
    <x v="0"/>
    <x v="0"/>
    <x v="0"/>
    <x v="0"/>
    <x v="0"/>
    <n v="0.17535241300000001"/>
    <n v="5.6550000000000002"/>
    <n v="5.6550000000000002"/>
    <x v="1213"/>
    <n v="4"/>
    <x v="0"/>
    <n v="12.284183333333333"/>
    <n v="26.067232537577365"/>
  </r>
  <r>
    <x v="0"/>
    <x v="1215"/>
    <x v="0"/>
    <x v="5"/>
    <x v="5"/>
    <x v="2"/>
    <x v="0"/>
    <x v="0"/>
    <n v="2.8282832000000001E-2"/>
    <n v="20"/>
    <n v="20"/>
    <x v="4626"/>
    <n v="4"/>
    <x v="5"/>
    <n v="11.5686"/>
    <n v="2.31372"/>
  </r>
  <r>
    <x v="1"/>
    <x v="36"/>
    <x v="0"/>
    <x v="6"/>
    <x v="6"/>
    <x v="1"/>
    <x v="0"/>
    <x v="2"/>
    <n v="0"/>
    <n v="11.8"/>
    <n v="11.8"/>
    <x v="4627"/>
    <n v="4"/>
    <x v="6"/>
    <n v="3.5800153846153844"/>
    <n v="3.9440847457627117"/>
  </r>
  <r>
    <x v="0"/>
    <x v="109"/>
    <x v="1"/>
    <x v="4"/>
    <x v="4"/>
    <x v="2"/>
    <x v="0"/>
    <x v="0"/>
    <n v="8.2083420000000004E-3"/>
    <n v="16.75"/>
    <n v="16.75"/>
    <x v="4628"/>
    <n v="4"/>
    <x v="4"/>
    <n v="11.429711111111111"/>
    <n v="6.1413373134328362"/>
  </r>
  <r>
    <x v="1"/>
    <x v="1353"/>
    <x v="5"/>
    <x v="1"/>
    <x v="1"/>
    <x v="1"/>
    <x v="0"/>
    <x v="1"/>
    <n v="3.2152980999999997E-2"/>
    <n v="9"/>
    <n v="9"/>
    <x v="593"/>
    <n v="3.6"/>
    <x v="1"/>
    <n v="51.000799999999998"/>
    <n v="11.333511111111111"/>
  </r>
  <r>
    <x v="1"/>
    <x v="1067"/>
    <x v="5"/>
    <x v="3"/>
    <x v="3"/>
    <x v="1"/>
    <x v="2"/>
    <x v="0"/>
    <n v="0.167444431"/>
    <n v="18.850000000000001"/>
    <n v="18.850000000000001"/>
    <x v="3537"/>
    <n v="4"/>
    <x v="3"/>
    <n v="19.461359999999999"/>
    <n v="10.324328912466843"/>
  </r>
  <r>
    <x v="0"/>
    <x v="646"/>
    <x v="1"/>
    <x v="1"/>
    <x v="1"/>
    <x v="1"/>
    <x v="0"/>
    <x v="1"/>
    <n v="6.8403271000000002E-2"/>
    <n v="16.5"/>
    <n v="16.5"/>
    <x v="4629"/>
    <n v="4"/>
    <x v="1"/>
    <n v="50.999499999999998"/>
    <n v="6.1817575757575751"/>
  </r>
  <r>
    <x v="1"/>
    <x v="238"/>
    <x v="13"/>
    <x v="3"/>
    <x v="3"/>
    <x v="1"/>
    <x v="2"/>
    <x v="0"/>
    <n v="9.2516598000000005E-2"/>
    <n v="4.7850000000000001"/>
    <n v="4.7850000000000001"/>
    <x v="4630"/>
    <n v="4"/>
    <x v="3"/>
    <n v="12.01098"/>
    <n v="25.101316614420064"/>
  </r>
  <r>
    <x v="0"/>
    <x v="105"/>
    <x v="1"/>
    <x v="0"/>
    <x v="0"/>
    <x v="0"/>
    <x v="0"/>
    <x v="0"/>
    <n v="0.104245198"/>
    <n v="20"/>
    <n v="20"/>
    <x v="1793"/>
    <n v="4"/>
    <x v="0"/>
    <n v="8.7801833333333335"/>
    <n v="5.2681100000000001"/>
  </r>
  <r>
    <x v="0"/>
    <x v="1405"/>
    <x v="8"/>
    <x v="7"/>
    <x v="7"/>
    <x v="1"/>
    <x v="0"/>
    <x v="3"/>
    <n v="4.1779180999999999E-2"/>
    <m/>
    <n v="6.7850000000000001"/>
    <x v="4631"/>
    <n v="4"/>
    <x v="7"/>
    <n v="7.2351999999999999"/>
    <n v="6.3981134856300663"/>
  </r>
  <r>
    <x v="0"/>
    <x v="1000"/>
    <x v="1"/>
    <x v="5"/>
    <x v="5"/>
    <x v="2"/>
    <x v="0"/>
    <x v="0"/>
    <n v="0.18520944"/>
    <n v="13.65"/>
    <n v="13.65"/>
    <x v="4632"/>
    <n v="4"/>
    <x v="5"/>
    <n v="53.247549999999997"/>
    <n v="15.603677655677654"/>
  </r>
  <r>
    <x v="1"/>
    <x v="1186"/>
    <x v="0"/>
    <x v="0"/>
    <x v="0"/>
    <x v="0"/>
    <x v="0"/>
    <x v="0"/>
    <n v="0.11084417000000001"/>
    <n v="11.1"/>
    <n v="11.1"/>
    <x v="1036"/>
    <n v="4"/>
    <x v="0"/>
    <n v="15.773716666666667"/>
    <n v="17.052666666666667"/>
  </r>
  <r>
    <x v="1"/>
    <x v="774"/>
    <x v="0"/>
    <x v="6"/>
    <x v="6"/>
    <x v="1"/>
    <x v="0"/>
    <x v="2"/>
    <n v="0"/>
    <n v="8.7850000000000001"/>
    <n v="8.7850000000000001"/>
    <x v="3201"/>
    <n v="4"/>
    <x v="6"/>
    <n v="9.464723076923077"/>
    <n v="14.005850882185543"/>
  </r>
  <r>
    <x v="0"/>
    <x v="762"/>
    <x v="0"/>
    <x v="8"/>
    <x v="8"/>
    <x v="2"/>
    <x v="1"/>
    <x v="0"/>
    <n v="4.792722E-2"/>
    <n v="20.6"/>
    <n v="20.6"/>
    <x v="4633"/>
    <n v="4"/>
    <x v="8"/>
    <n v="26.565085714285715"/>
    <n v="9.0269708737864072"/>
  </r>
  <r>
    <x v="1"/>
    <x v="1544"/>
    <x v="10"/>
    <x v="4"/>
    <x v="4"/>
    <x v="2"/>
    <x v="0"/>
    <x v="0"/>
    <n v="3.6207785999999999E-2"/>
    <n v="7.89"/>
    <n v="7.89"/>
    <x v="4634"/>
    <n v="4"/>
    <x v="4"/>
    <n v="13.453133333333334"/>
    <n v="15.345779467680609"/>
  </r>
  <r>
    <x v="1"/>
    <x v="1541"/>
    <x v="0"/>
    <x v="3"/>
    <x v="3"/>
    <x v="1"/>
    <x v="2"/>
    <x v="0"/>
    <n v="4.4377095999999998E-2"/>
    <n v="16.850000000000001"/>
    <n v="16.850000000000001"/>
    <x v="1584"/>
    <n v="4"/>
    <x v="3"/>
    <n v="18.582660000000001"/>
    <n v="11.028284866468843"/>
  </r>
  <r>
    <x v="1"/>
    <x v="671"/>
    <x v="5"/>
    <x v="4"/>
    <x v="4"/>
    <x v="2"/>
    <x v="0"/>
    <x v="0"/>
    <n v="3.4742632000000002E-2"/>
    <n v="16.350000000000001"/>
    <n v="16.350000000000001"/>
    <x v="4635"/>
    <n v="4"/>
    <x v="4"/>
    <n v="14.155777777777779"/>
    <n v="7.7921712538226293"/>
  </r>
  <r>
    <x v="0"/>
    <x v="791"/>
    <x v="0"/>
    <x v="7"/>
    <x v="7"/>
    <x v="1"/>
    <x v="0"/>
    <x v="3"/>
    <n v="6.8604502999999997E-2"/>
    <m/>
    <n v="8.9600000000000009"/>
    <x v="4636"/>
    <n v="4"/>
    <x v="7"/>
    <n v="32.896133333333331"/>
    <n v="22.028660714285714"/>
  </r>
  <r>
    <x v="1"/>
    <x v="636"/>
    <x v="5"/>
    <x v="7"/>
    <x v="7"/>
    <x v="1"/>
    <x v="0"/>
    <x v="3"/>
    <n v="3.2948610000000003E-2"/>
    <m/>
    <n v="11.1"/>
    <x v="4637"/>
    <n v="4"/>
    <x v="7"/>
    <n v="19.468733333333333"/>
    <n v="10.52363963963964"/>
  </r>
  <r>
    <x v="1"/>
    <x v="285"/>
    <x v="3"/>
    <x v="7"/>
    <x v="7"/>
    <x v="1"/>
    <x v="0"/>
    <x v="3"/>
    <n v="1.4522363E-2"/>
    <m/>
    <n v="18.7"/>
    <x v="3126"/>
    <n v="4"/>
    <x v="7"/>
    <n v="8.372066666666667"/>
    <n v="2.6862245989304814"/>
  </r>
  <r>
    <x v="1"/>
    <x v="192"/>
    <x v="5"/>
    <x v="8"/>
    <x v="8"/>
    <x v="2"/>
    <x v="1"/>
    <x v="0"/>
    <n v="5.9393919000000003E-2"/>
    <n v="14.6"/>
    <n v="14.6"/>
    <x v="4638"/>
    <n v="4"/>
    <x v="8"/>
    <n v="25.971085714285714"/>
    <n v="12.451890410958903"/>
  </r>
  <r>
    <x v="1"/>
    <x v="605"/>
    <x v="5"/>
    <x v="2"/>
    <x v="2"/>
    <x v="0"/>
    <x v="1"/>
    <x v="0"/>
    <n v="6.6681332999999995E-2"/>
    <n v="11.3"/>
    <n v="11.3"/>
    <x v="271"/>
    <n v="4"/>
    <x v="2"/>
    <n v="24.305975"/>
    <n v="17.207769911504425"/>
  </r>
  <r>
    <x v="1"/>
    <x v="1452"/>
    <x v="14"/>
    <x v="0"/>
    <x v="0"/>
    <x v="0"/>
    <x v="0"/>
    <x v="0"/>
    <n v="3.1273558999999999E-2"/>
    <n v="10.395"/>
    <n v="10.395"/>
    <x v="4639"/>
    <n v="4"/>
    <x v="0"/>
    <n v="13.338366666666666"/>
    <n v="15.397825877825877"/>
  </r>
  <r>
    <x v="1"/>
    <x v="1274"/>
    <x v="10"/>
    <x v="2"/>
    <x v="2"/>
    <x v="0"/>
    <x v="1"/>
    <x v="0"/>
    <n v="4.2836777999999999E-2"/>
    <n v="20.7"/>
    <n v="20.7"/>
    <x v="797"/>
    <n v="4"/>
    <x v="2"/>
    <n v="21.975349999999999"/>
    <n v="8.4928888888888885"/>
  </r>
  <r>
    <x v="1"/>
    <x v="1530"/>
    <x v="10"/>
    <x v="7"/>
    <x v="9"/>
    <x v="0"/>
    <x v="1"/>
    <x v="2"/>
    <n v="0.11412741799999999"/>
    <m/>
    <n v="16.100000000000001"/>
    <x v="4640"/>
    <n v="4"/>
    <x v="7"/>
    <n v="24.52933333333333"/>
    <n v="9.1413664596273279"/>
  </r>
  <r>
    <x v="1"/>
    <x v="640"/>
    <x v="0"/>
    <x v="2"/>
    <x v="2"/>
    <x v="0"/>
    <x v="1"/>
    <x v="0"/>
    <n v="2.6181893000000001E-2"/>
    <n v="19.350000000000001"/>
    <n v="19.350000000000001"/>
    <x v="1234"/>
    <n v="4"/>
    <x v="2"/>
    <n v="20.880925000000001"/>
    <n v="8.6329405684754512"/>
  </r>
  <r>
    <x v="1"/>
    <x v="1368"/>
    <x v="4"/>
    <x v="5"/>
    <x v="5"/>
    <x v="2"/>
    <x v="0"/>
    <x v="0"/>
    <n v="1.2184999E-2"/>
    <n v="15.2"/>
    <n v="15.2"/>
    <x v="86"/>
    <n v="4"/>
    <x v="5"/>
    <n v="12.575850000000001"/>
    <n v="3.3094342105263164"/>
  </r>
  <r>
    <x v="1"/>
    <x v="1278"/>
    <x v="5"/>
    <x v="1"/>
    <x v="1"/>
    <x v="1"/>
    <x v="0"/>
    <x v="1"/>
    <n v="2.3071504E-2"/>
    <n v="15.3"/>
    <n v="15.3"/>
    <x v="3139"/>
    <n v="4"/>
    <x v="1"/>
    <n v="50.916600000000003"/>
    <n v="6.655764705882353"/>
  </r>
  <r>
    <x v="0"/>
    <x v="289"/>
    <x v="10"/>
    <x v="7"/>
    <x v="7"/>
    <x v="1"/>
    <x v="0"/>
    <x v="3"/>
    <n v="4.5243613000000002E-2"/>
    <m/>
    <n v="18.5"/>
    <x v="4641"/>
    <n v="4"/>
    <x v="7"/>
    <n v="24.468366666666668"/>
    <n v="7.9356864864864871"/>
  </r>
  <r>
    <x v="0"/>
    <x v="1301"/>
    <x v="6"/>
    <x v="5"/>
    <x v="5"/>
    <x v="2"/>
    <x v="0"/>
    <x v="0"/>
    <n v="4.5950474999999998E-2"/>
    <n v="10.1"/>
    <n v="10.1"/>
    <x v="1219"/>
    <n v="4"/>
    <x v="5"/>
    <n v="9.5711999999999993"/>
    <n v="3.7905742574257424"/>
  </r>
  <r>
    <x v="0"/>
    <x v="1408"/>
    <x v="1"/>
    <x v="7"/>
    <x v="7"/>
    <x v="1"/>
    <x v="0"/>
    <x v="3"/>
    <n v="0.133673087"/>
    <m/>
    <n v="8.1"/>
    <x v="3454"/>
    <n v="4"/>
    <x v="7"/>
    <n v="6.924666666666667"/>
    <n v="5.129382716049383"/>
  </r>
  <r>
    <x v="1"/>
    <x v="1458"/>
    <x v="5"/>
    <x v="8"/>
    <x v="8"/>
    <x v="2"/>
    <x v="1"/>
    <x v="0"/>
    <n v="8.6448940000000002E-3"/>
    <n v="5.03"/>
    <n v="5.03"/>
    <x v="4642"/>
    <n v="4"/>
    <x v="8"/>
    <n v="17.525085714285716"/>
    <n v="24.388787276341947"/>
  </r>
  <r>
    <x v="1"/>
    <x v="511"/>
    <x v="5"/>
    <x v="8"/>
    <x v="8"/>
    <x v="2"/>
    <x v="1"/>
    <x v="0"/>
    <n v="3.1145743E-2"/>
    <n v="7.2850000000000001"/>
    <n v="7.2850000000000001"/>
    <x v="1915"/>
    <n v="4"/>
    <x v="8"/>
    <n v="24.80077142857143"/>
    <n v="23.830528483184626"/>
  </r>
  <r>
    <x v="1"/>
    <x v="1495"/>
    <x v="1"/>
    <x v="7"/>
    <x v="7"/>
    <x v="1"/>
    <x v="0"/>
    <x v="3"/>
    <n v="4.4391148999999998E-2"/>
    <m/>
    <n v="6.52"/>
    <x v="4160"/>
    <n v="4"/>
    <x v="7"/>
    <n v="27.397366666666667"/>
    <n v="25.212300613496932"/>
  </r>
  <r>
    <x v="1"/>
    <x v="1134"/>
    <x v="6"/>
    <x v="2"/>
    <x v="2"/>
    <x v="0"/>
    <x v="1"/>
    <x v="0"/>
    <n v="1.5278899E-2"/>
    <n v="18.25"/>
    <n v="18.25"/>
    <x v="4643"/>
    <n v="4"/>
    <x v="2"/>
    <n v="24.876049999999999"/>
    <n v="10.904569863013698"/>
  </r>
  <r>
    <x v="0"/>
    <x v="840"/>
    <x v="8"/>
    <x v="0"/>
    <x v="0"/>
    <x v="0"/>
    <x v="0"/>
    <x v="0"/>
    <n v="8.5798630000000001E-3"/>
    <n v="16.75"/>
    <n v="16.75"/>
    <x v="4644"/>
    <n v="4"/>
    <x v="0"/>
    <n v="6.025316666666666"/>
    <n v="4.3166447761194027"/>
  </r>
  <r>
    <x v="1"/>
    <x v="185"/>
    <x v="12"/>
    <x v="6"/>
    <x v="6"/>
    <x v="1"/>
    <x v="0"/>
    <x v="2"/>
    <n v="2.8164527000000002E-2"/>
    <n v="12.1"/>
    <n v="12.1"/>
    <x v="4645"/>
    <n v="4"/>
    <x v="6"/>
    <n v="13.705076923076923"/>
    <n v="14.724462809917355"/>
  </r>
  <r>
    <x v="0"/>
    <x v="1184"/>
    <x v="1"/>
    <x v="2"/>
    <x v="2"/>
    <x v="0"/>
    <x v="1"/>
    <x v="0"/>
    <n v="2.7346700000000002E-2"/>
    <n v="19.5"/>
    <n v="19.5"/>
    <x v="4646"/>
    <n v="4"/>
    <x v="2"/>
    <n v="19.873999999999999"/>
    <n v="8.1534358974358963"/>
  </r>
  <r>
    <x v="1"/>
    <x v="743"/>
    <x v="13"/>
    <x v="5"/>
    <x v="5"/>
    <x v="2"/>
    <x v="0"/>
    <x v="0"/>
    <n v="1.6001433999999998E-2"/>
    <n v="13.65"/>
    <n v="13.65"/>
    <x v="4647"/>
    <n v="4"/>
    <x v="5"/>
    <n v="57.666699999999999"/>
    <n v="16.898666666666667"/>
  </r>
  <r>
    <x v="0"/>
    <x v="975"/>
    <x v="0"/>
    <x v="8"/>
    <x v="8"/>
    <x v="2"/>
    <x v="1"/>
    <x v="0"/>
    <n v="0.165328057"/>
    <n v="13.15"/>
    <n v="13.15"/>
    <x v="4648"/>
    <n v="4"/>
    <x v="8"/>
    <n v="24.382342857142856"/>
    <n v="12.979193916349809"/>
  </r>
  <r>
    <x v="0"/>
    <x v="1127"/>
    <x v="10"/>
    <x v="2"/>
    <x v="2"/>
    <x v="0"/>
    <x v="1"/>
    <x v="0"/>
    <n v="3.0510526E-2"/>
    <n v="20.6"/>
    <n v="20.6"/>
    <x v="4649"/>
    <n v="4"/>
    <x v="2"/>
    <n v="26.428049999999999"/>
    <n v="10.263320388349513"/>
  </r>
  <r>
    <x v="1"/>
    <x v="1459"/>
    <x v="3"/>
    <x v="8"/>
    <x v="8"/>
    <x v="2"/>
    <x v="1"/>
    <x v="0"/>
    <n v="2.7699863000000002E-2"/>
    <n v="6.28"/>
    <n v="6.28"/>
    <x v="4650"/>
    <n v="4"/>
    <x v="8"/>
    <n v="12.559971428571428"/>
    <n v="13.999968152866241"/>
  </r>
  <r>
    <x v="0"/>
    <x v="900"/>
    <x v="10"/>
    <x v="2"/>
    <x v="2"/>
    <x v="0"/>
    <x v="1"/>
    <x v="0"/>
    <n v="9.6467330000000004E-2"/>
    <n v="5.9249999999999998"/>
    <n v="5.9249999999999998"/>
    <x v="4651"/>
    <n v="4"/>
    <x v="2"/>
    <n v="5.3510749999999998"/>
    <n v="7.2250801687763708"/>
  </r>
  <r>
    <x v="0"/>
    <x v="1189"/>
    <x v="0"/>
    <x v="3"/>
    <x v="3"/>
    <x v="1"/>
    <x v="2"/>
    <x v="0"/>
    <n v="1.3584407999999999E-2"/>
    <n v="16.100000000000001"/>
    <n v="16.100000000000001"/>
    <x v="4652"/>
    <n v="4"/>
    <x v="3"/>
    <n v="10.775960000000001"/>
    <n v="6.6931428571428571"/>
  </r>
  <r>
    <x v="0"/>
    <x v="909"/>
    <x v="0"/>
    <x v="0"/>
    <x v="0"/>
    <x v="0"/>
    <x v="0"/>
    <x v="0"/>
    <n v="5.8516562000000001E-2"/>
    <n v="12.15"/>
    <n v="12.15"/>
    <x v="3147"/>
    <n v="4"/>
    <x v="0"/>
    <n v="13.679600000000001"/>
    <n v="13.510716049382717"/>
  </r>
  <r>
    <x v="0"/>
    <x v="1041"/>
    <x v="2"/>
    <x v="0"/>
    <x v="0"/>
    <x v="0"/>
    <x v="0"/>
    <x v="0"/>
    <n v="5.8365706000000003E-2"/>
    <n v="19.25"/>
    <n v="19.25"/>
    <x v="4653"/>
    <n v="4"/>
    <x v="0"/>
    <n v="6.8492333333333333"/>
    <n v="4.2696519480519477"/>
  </r>
  <r>
    <x v="1"/>
    <x v="56"/>
    <x v="0"/>
    <x v="4"/>
    <x v="4"/>
    <x v="2"/>
    <x v="0"/>
    <x v="0"/>
    <n v="3.1346387000000003E-2"/>
    <n v="9.5"/>
    <n v="9.5"/>
    <x v="1337"/>
    <n v="4"/>
    <x v="4"/>
    <n v="12.302533333333335"/>
    <n v="11.655031578947369"/>
  </r>
  <r>
    <x v="1"/>
    <x v="1342"/>
    <x v="1"/>
    <x v="7"/>
    <x v="7"/>
    <x v="1"/>
    <x v="0"/>
    <x v="3"/>
    <n v="6.3750301999999995E-2"/>
    <m/>
    <n v="14.5"/>
    <x v="3902"/>
    <n v="4"/>
    <x v="7"/>
    <n v="25.578033333333334"/>
    <n v="10.584013793103448"/>
  </r>
  <r>
    <x v="1"/>
    <x v="49"/>
    <x v="7"/>
    <x v="7"/>
    <x v="7"/>
    <x v="1"/>
    <x v="0"/>
    <x v="3"/>
    <n v="1.4560297E-2"/>
    <m/>
    <n v="7.9749999999999996"/>
    <x v="4654"/>
    <n v="4"/>
    <x v="7"/>
    <n v="13.570833333333333"/>
    <n v="10.210031347962383"/>
  </r>
  <r>
    <x v="1"/>
    <x v="28"/>
    <x v="2"/>
    <x v="7"/>
    <x v="7"/>
    <x v="1"/>
    <x v="0"/>
    <x v="3"/>
    <n v="2.6408698000000001E-2"/>
    <m/>
    <n v="16.600000000000001"/>
    <x v="1884"/>
    <n v="4"/>
    <x v="7"/>
    <n v="8.8769000000000009"/>
    <n v="3.2085180722891566"/>
  </r>
  <r>
    <x v="1"/>
    <x v="852"/>
    <x v="3"/>
    <x v="8"/>
    <x v="8"/>
    <x v="2"/>
    <x v="1"/>
    <x v="0"/>
    <n v="6.9446588000000004E-2"/>
    <n v="12.3"/>
    <n v="12.3"/>
    <x v="4655"/>
    <n v="4"/>
    <x v="8"/>
    <n v="15.199114285714286"/>
    <n v="8.6499024390243893"/>
  </r>
  <r>
    <x v="0"/>
    <x v="856"/>
    <x v="0"/>
    <x v="2"/>
    <x v="2"/>
    <x v="0"/>
    <x v="1"/>
    <x v="0"/>
    <n v="6.5207558999999998E-2"/>
    <n v="14.3"/>
    <n v="14.3"/>
    <x v="4098"/>
    <n v="4"/>
    <x v="2"/>
    <n v="11.2357"/>
    <n v="6.2857062937062933"/>
  </r>
  <r>
    <x v="1"/>
    <x v="783"/>
    <x v="10"/>
    <x v="8"/>
    <x v="8"/>
    <x v="2"/>
    <x v="1"/>
    <x v="0"/>
    <n v="4.5299563000000001E-2"/>
    <n v="19.100000000000001"/>
    <n v="19.100000000000001"/>
    <x v="1646"/>
    <n v="4"/>
    <x v="8"/>
    <n v="5.5448285714285719"/>
    <n v="2.0321361256544503"/>
  </r>
  <r>
    <x v="1"/>
    <x v="1252"/>
    <x v="1"/>
    <x v="3"/>
    <x v="3"/>
    <x v="1"/>
    <x v="2"/>
    <x v="0"/>
    <n v="0.12114947199999999"/>
    <n v="8.7100000000000009"/>
    <n v="8.7100000000000009"/>
    <x v="4656"/>
    <n v="4"/>
    <x v="3"/>
    <n v="9.3777799999999996"/>
    <n v="10.766681974741674"/>
  </r>
  <r>
    <x v="1"/>
    <x v="490"/>
    <x v="1"/>
    <x v="0"/>
    <x v="0"/>
    <x v="0"/>
    <x v="0"/>
    <x v="0"/>
    <n v="0"/>
    <n v="19.5"/>
    <n v="19.5"/>
    <x v="2395"/>
    <n v="4"/>
    <x v="0"/>
    <n v="14.941683333333332"/>
    <n v="9.1948820512820504"/>
  </r>
  <r>
    <x v="1"/>
    <x v="700"/>
    <x v="13"/>
    <x v="5"/>
    <x v="5"/>
    <x v="2"/>
    <x v="0"/>
    <x v="0"/>
    <n v="0"/>
    <n v="15.85"/>
    <n v="15.85"/>
    <x v="4657"/>
    <n v="4"/>
    <x v="5"/>
    <n v="43.684249999999999"/>
    <n v="11.024416403785489"/>
  </r>
  <r>
    <x v="1"/>
    <x v="61"/>
    <x v="4"/>
    <x v="7"/>
    <x v="7"/>
    <x v="1"/>
    <x v="0"/>
    <x v="3"/>
    <n v="3.5022503000000003E-2"/>
    <m/>
    <n v="10.6"/>
    <x v="4658"/>
    <n v="4"/>
    <x v="7"/>
    <n v="14.187066666666666"/>
    <n v="8.030415094339622"/>
  </r>
  <r>
    <x v="0"/>
    <x v="625"/>
    <x v="1"/>
    <x v="7"/>
    <x v="7"/>
    <x v="1"/>
    <x v="0"/>
    <x v="3"/>
    <n v="9.0149779999999999E-3"/>
    <m/>
    <n v="8.9749999999999996"/>
    <x v="4659"/>
    <n v="4"/>
    <x v="7"/>
    <n v="17.116499999999998"/>
    <n v="11.442785515320335"/>
  </r>
  <r>
    <x v="0"/>
    <x v="463"/>
    <x v="2"/>
    <x v="1"/>
    <x v="1"/>
    <x v="1"/>
    <x v="0"/>
    <x v="1"/>
    <n v="3.0371121000000001E-2"/>
    <n v="5.88"/>
    <n v="5.88"/>
    <x v="2609"/>
    <n v="4"/>
    <x v="1"/>
    <n v="50.899500000000003"/>
    <n v="17.312755102040818"/>
  </r>
  <r>
    <x v="0"/>
    <x v="820"/>
    <x v="7"/>
    <x v="4"/>
    <x v="4"/>
    <x v="2"/>
    <x v="0"/>
    <x v="0"/>
    <n v="0"/>
    <n v="10.5"/>
    <n v="10.5"/>
    <x v="3152"/>
    <n v="4"/>
    <x v="4"/>
    <n v="18.046777777777777"/>
    <n v="15.468666666666666"/>
  </r>
  <r>
    <x v="1"/>
    <x v="641"/>
    <x v="5"/>
    <x v="4"/>
    <x v="4"/>
    <x v="2"/>
    <x v="0"/>
    <x v="0"/>
    <n v="0"/>
    <n v="8.93"/>
    <n v="8.93"/>
    <x v="790"/>
    <n v="4"/>
    <x v="4"/>
    <n v="6.1623777777777775"/>
    <n v="6.2106830907054871"/>
  </r>
  <r>
    <x v="1"/>
    <x v="1079"/>
    <x v="7"/>
    <x v="7"/>
    <x v="7"/>
    <x v="1"/>
    <x v="0"/>
    <x v="3"/>
    <n v="8.0711179999999993E-2"/>
    <m/>
    <n v="15.6"/>
    <x v="3394"/>
    <n v="4"/>
    <x v="7"/>
    <n v="18.859066666666667"/>
    <n v="7.2534871794871796"/>
  </r>
  <r>
    <x v="1"/>
    <x v="866"/>
    <x v="12"/>
    <x v="0"/>
    <x v="0"/>
    <x v="0"/>
    <x v="0"/>
    <x v="0"/>
    <n v="9.1008571999999996E-2"/>
    <n v="18.850000000000001"/>
    <n v="18.850000000000001"/>
    <x v="4660"/>
    <n v="4"/>
    <x v="0"/>
    <n v="10.8028"/>
    <n v="6.8771140583554375"/>
  </r>
  <r>
    <x v="0"/>
    <x v="1166"/>
    <x v="13"/>
    <x v="8"/>
    <x v="8"/>
    <x v="2"/>
    <x v="1"/>
    <x v="0"/>
    <n v="7.5493480000000002E-2"/>
    <n v="6.5750000000000002"/>
    <n v="6.5750000000000002"/>
    <x v="4022"/>
    <n v="4"/>
    <x v="8"/>
    <n v="20.506342857142858"/>
    <n v="21.831847908745246"/>
  </r>
  <r>
    <x v="0"/>
    <x v="1328"/>
    <x v="2"/>
    <x v="7"/>
    <x v="7"/>
    <x v="1"/>
    <x v="0"/>
    <x v="3"/>
    <n v="7.8547351000000001E-2"/>
    <m/>
    <n v="11.6"/>
    <x v="4661"/>
    <n v="4"/>
    <x v="7"/>
    <n v="13.221266666666667"/>
    <n v="6.8385862068965526"/>
  </r>
  <r>
    <x v="0"/>
    <x v="524"/>
    <x v="8"/>
    <x v="1"/>
    <x v="1"/>
    <x v="1"/>
    <x v="0"/>
    <x v="1"/>
    <n v="0.12237250399999999"/>
    <n v="17.7"/>
    <n v="17.7"/>
    <x v="4662"/>
    <n v="4"/>
    <x v="1"/>
    <n v="50.783700000000003"/>
    <n v="5.7382711864406781"/>
  </r>
  <r>
    <x v="1"/>
    <x v="904"/>
    <x v="6"/>
    <x v="3"/>
    <x v="3"/>
    <x v="1"/>
    <x v="2"/>
    <x v="0"/>
    <n v="0.117537563"/>
    <n v="13.6"/>
    <n v="13.6"/>
    <x v="4663"/>
    <n v="4"/>
    <x v="3"/>
    <n v="19.541360000000001"/>
    <n v="14.36864705882353"/>
  </r>
  <r>
    <x v="1"/>
    <x v="411"/>
    <x v="9"/>
    <x v="7"/>
    <x v="7"/>
    <x v="1"/>
    <x v="0"/>
    <x v="3"/>
    <n v="4.7008497000000003E-2"/>
    <m/>
    <n v="12.65"/>
    <x v="2003"/>
    <n v="4"/>
    <x v="7"/>
    <n v="18.670033333333333"/>
    <n v="8.8553517786561269"/>
  </r>
  <r>
    <x v="0"/>
    <x v="1168"/>
    <x v="0"/>
    <x v="8"/>
    <x v="8"/>
    <x v="2"/>
    <x v="1"/>
    <x v="0"/>
    <n v="0"/>
    <n v="5.7850000000000001"/>
    <n v="5.7850000000000001"/>
    <x v="4664"/>
    <n v="4"/>
    <x v="8"/>
    <n v="12.455085714285714"/>
    <n v="15.07097666378565"/>
  </r>
  <r>
    <x v="1"/>
    <x v="430"/>
    <x v="8"/>
    <x v="7"/>
    <x v="9"/>
    <x v="0"/>
    <x v="1"/>
    <x v="2"/>
    <n v="4.5105407E-2"/>
    <m/>
    <n v="18.5"/>
    <x v="475"/>
    <n v="4"/>
    <x v="7"/>
    <n v="14.902866666666666"/>
    <n v="4.8333621621621621"/>
  </r>
  <r>
    <x v="1"/>
    <x v="1027"/>
    <x v="10"/>
    <x v="0"/>
    <x v="0"/>
    <x v="0"/>
    <x v="0"/>
    <x v="0"/>
    <n v="7.6855206999999995E-2"/>
    <n v="6.13"/>
    <n v="6.13"/>
    <x v="3864"/>
    <n v="4"/>
    <x v="0"/>
    <n v="4.946133333333333"/>
    <n v="9.6824796084828719"/>
  </r>
  <r>
    <x v="0"/>
    <x v="735"/>
    <x v="0"/>
    <x v="7"/>
    <x v="9"/>
    <x v="0"/>
    <x v="1"/>
    <x v="2"/>
    <n v="0.11491654599999999"/>
    <m/>
    <n v="19"/>
    <x v="2122"/>
    <n v="4"/>
    <x v="7"/>
    <n v="31.403566666666666"/>
    <n v="9.9169157894736841"/>
  </r>
  <r>
    <x v="1"/>
    <x v="114"/>
    <x v="1"/>
    <x v="3"/>
    <x v="3"/>
    <x v="1"/>
    <x v="2"/>
    <x v="0"/>
    <n v="7.3766310000000002E-2"/>
    <n v="16.5"/>
    <n v="16.5"/>
    <x v="2862"/>
    <n v="4"/>
    <x v="3"/>
    <n v="20.856379999999998"/>
    <n v="12.640230303030302"/>
  </r>
  <r>
    <x v="0"/>
    <x v="1509"/>
    <x v="2"/>
    <x v="7"/>
    <x v="7"/>
    <x v="1"/>
    <x v="0"/>
    <x v="3"/>
    <n v="4.9349121000000003E-2"/>
    <m/>
    <n v="13.6"/>
    <x v="1044"/>
    <n v="4"/>
    <x v="7"/>
    <n v="18.115199999999998"/>
    <n v="7.992"/>
  </r>
  <r>
    <x v="1"/>
    <x v="1244"/>
    <x v="1"/>
    <x v="7"/>
    <x v="9"/>
    <x v="0"/>
    <x v="1"/>
    <x v="2"/>
    <n v="0.32839094800000002"/>
    <m/>
    <n v="8.3550000000000004"/>
    <x v="4665"/>
    <n v="4"/>
    <x v="7"/>
    <n v="24.340299999999999"/>
    <n v="17.479569120287252"/>
  </r>
  <r>
    <x v="0"/>
    <x v="81"/>
    <x v="8"/>
    <x v="8"/>
    <x v="8"/>
    <x v="2"/>
    <x v="1"/>
    <x v="0"/>
    <n v="1.2455786999999999E-2"/>
    <n v="10.195"/>
    <n v="10.195"/>
    <x v="3020"/>
    <n v="4"/>
    <x v="8"/>
    <n v="28.215857142857143"/>
    <n v="19.373320255026972"/>
  </r>
  <r>
    <x v="1"/>
    <x v="59"/>
    <x v="12"/>
    <x v="7"/>
    <x v="9"/>
    <x v="0"/>
    <x v="1"/>
    <x v="2"/>
    <n v="6.2892909999999998E-3"/>
    <m/>
    <n v="5.88"/>
    <x v="894"/>
    <n v="4"/>
    <x v="7"/>
    <n v="25.549966666666666"/>
    <n v="26.07139455782313"/>
  </r>
  <r>
    <x v="1"/>
    <x v="469"/>
    <x v="5"/>
    <x v="6"/>
    <x v="6"/>
    <x v="1"/>
    <x v="0"/>
    <x v="2"/>
    <n v="0.11035679700000001"/>
    <n v="20.2"/>
    <n v="20.2"/>
    <x v="4666"/>
    <n v="4"/>
    <x v="6"/>
    <n v="4.7731538461538463"/>
    <n v="3.071831683168317"/>
  </r>
  <r>
    <x v="0"/>
    <x v="1533"/>
    <x v="10"/>
    <x v="3"/>
    <x v="3"/>
    <x v="1"/>
    <x v="2"/>
    <x v="0"/>
    <n v="0.16454255500000001"/>
    <n v="8.0500000000000007"/>
    <n v="8.0500000000000007"/>
    <x v="854"/>
    <n v="4"/>
    <x v="3"/>
    <n v="11.22518"/>
    <n v="13.944322981366458"/>
  </r>
  <r>
    <x v="1"/>
    <x v="229"/>
    <x v="4"/>
    <x v="0"/>
    <x v="0"/>
    <x v="0"/>
    <x v="0"/>
    <x v="0"/>
    <n v="7.5853370000000003E-2"/>
    <n v="16.75"/>
    <n v="16.75"/>
    <x v="1300"/>
    <n v="4"/>
    <x v="0"/>
    <n v="3.0710999999999999"/>
    <n v="2.2001910447761195"/>
  </r>
  <r>
    <x v="1"/>
    <x v="1190"/>
    <x v="2"/>
    <x v="2"/>
    <x v="2"/>
    <x v="0"/>
    <x v="1"/>
    <x v="0"/>
    <n v="2.5993423000000002E-2"/>
    <n v="15.1"/>
    <n v="15.1"/>
    <x v="4667"/>
    <n v="4"/>
    <x v="2"/>
    <n v="18.42595"/>
    <n v="9.7620927152317876"/>
  </r>
  <r>
    <x v="1"/>
    <x v="613"/>
    <x v="13"/>
    <x v="0"/>
    <x v="0"/>
    <x v="0"/>
    <x v="0"/>
    <x v="0"/>
    <n v="0.129086113"/>
    <n v="16.75"/>
    <n v="16.75"/>
    <x v="238"/>
    <n v="4"/>
    <x v="0"/>
    <n v="7.4571333333333341"/>
    <n v="5.342423880597015"/>
  </r>
  <r>
    <x v="1"/>
    <x v="1516"/>
    <x v="1"/>
    <x v="1"/>
    <x v="1"/>
    <x v="1"/>
    <x v="0"/>
    <x v="1"/>
    <n v="0.10389467099999999"/>
    <n v="16.2"/>
    <n v="16.2"/>
    <x v="4568"/>
    <n v="3.5"/>
    <x v="1"/>
    <n v="50.649500000000003"/>
    <n v="6.253024691358025"/>
  </r>
  <r>
    <x v="1"/>
    <x v="781"/>
    <x v="10"/>
    <x v="0"/>
    <x v="0"/>
    <x v="0"/>
    <x v="0"/>
    <x v="0"/>
    <n v="0.12018920600000001"/>
    <n v="11.15"/>
    <n v="11.15"/>
    <x v="4668"/>
    <n v="4"/>
    <x v="0"/>
    <n v="3.7561999999999998"/>
    <n v="4.0425470852017931"/>
  </r>
  <r>
    <x v="1"/>
    <x v="278"/>
    <x v="5"/>
    <x v="2"/>
    <x v="2"/>
    <x v="0"/>
    <x v="1"/>
    <x v="0"/>
    <n v="0.12049726600000001"/>
    <n v="8.39"/>
    <n v="8.39"/>
    <x v="4669"/>
    <n v="4"/>
    <x v="2"/>
    <n v="20.28585"/>
    <n v="19.342884386174017"/>
  </r>
  <r>
    <x v="0"/>
    <x v="1007"/>
    <x v="6"/>
    <x v="8"/>
    <x v="8"/>
    <x v="2"/>
    <x v="1"/>
    <x v="0"/>
    <n v="2.3492524000000001E-2"/>
    <n v="5.6749999999999998"/>
    <n v="5.6749999999999998"/>
    <x v="3747"/>
    <n v="4"/>
    <x v="8"/>
    <n v="22.218399999999999"/>
    <n v="27.405955947136562"/>
  </r>
  <r>
    <x v="1"/>
    <x v="1174"/>
    <x v="4"/>
    <x v="7"/>
    <x v="7"/>
    <x v="1"/>
    <x v="0"/>
    <x v="3"/>
    <n v="7.3024401000000003E-2"/>
    <m/>
    <n v="10"/>
    <x v="3990"/>
    <n v="4"/>
    <x v="7"/>
    <n v="20.307333333333332"/>
    <n v="12.1844"/>
  </r>
  <r>
    <x v="0"/>
    <x v="1170"/>
    <x v="6"/>
    <x v="5"/>
    <x v="5"/>
    <x v="2"/>
    <x v="0"/>
    <x v="0"/>
    <n v="8.8821764999999997E-2"/>
    <n v="8.8949999999999996"/>
    <n v="8.8949999999999996"/>
    <x v="1203"/>
    <n v="4"/>
    <x v="5"/>
    <n v="31.29325"/>
    <n v="14.072287802136032"/>
  </r>
  <r>
    <x v="1"/>
    <x v="23"/>
    <x v="10"/>
    <x v="2"/>
    <x v="2"/>
    <x v="0"/>
    <x v="1"/>
    <x v="0"/>
    <n v="0.13681074200000001"/>
    <n v="10.895"/>
    <n v="10.895"/>
    <x v="4670"/>
    <n v="4"/>
    <x v="2"/>
    <n v="32.882100000000001"/>
    <n v="24.14472693896283"/>
  </r>
  <r>
    <x v="1"/>
    <x v="1197"/>
    <x v="7"/>
    <x v="7"/>
    <x v="9"/>
    <x v="0"/>
    <x v="1"/>
    <x v="2"/>
    <n v="0"/>
    <m/>
    <n v="9.17"/>
    <x v="3067"/>
    <n v="4"/>
    <x v="7"/>
    <n v="24.141166666666667"/>
    <n v="15.795747001090513"/>
  </r>
  <r>
    <x v="0"/>
    <x v="547"/>
    <x v="11"/>
    <x v="1"/>
    <x v="1"/>
    <x v="1"/>
    <x v="0"/>
    <x v="1"/>
    <n v="9.4952408000000002E-2"/>
    <n v="7.8949999999999996"/>
    <n v="7.8949999999999996"/>
    <x v="4671"/>
    <n v="4"/>
    <x v="1"/>
    <n v="50.566600000000001"/>
    <n v="12.809778340721977"/>
  </r>
  <r>
    <x v="1"/>
    <x v="1334"/>
    <x v="4"/>
    <x v="5"/>
    <x v="5"/>
    <x v="2"/>
    <x v="0"/>
    <x v="0"/>
    <n v="3.0379382E-2"/>
    <n v="10.1"/>
    <n v="10.1"/>
    <x v="4672"/>
    <n v="4"/>
    <x v="5"/>
    <n v="38.366399999999999"/>
    <n v="15.194613861386138"/>
  </r>
  <r>
    <x v="1"/>
    <x v="615"/>
    <x v="10"/>
    <x v="6"/>
    <x v="6"/>
    <x v="1"/>
    <x v="0"/>
    <x v="2"/>
    <n v="1.9314960999999999E-2"/>
    <n v="12.1"/>
    <n v="12.1"/>
    <x v="985"/>
    <n v="4"/>
    <x v="6"/>
    <n v="12.665584615384615"/>
    <n v="13.607652892561985"/>
  </r>
  <r>
    <x v="1"/>
    <x v="111"/>
    <x v="7"/>
    <x v="3"/>
    <x v="3"/>
    <x v="1"/>
    <x v="2"/>
    <x v="0"/>
    <n v="8.2935004000000007E-2"/>
    <n v="20.6"/>
    <n v="20.6"/>
    <x v="2196"/>
    <n v="4"/>
    <x v="3"/>
    <n v="11.957559999999999"/>
    <n v="5.8046407766990287"/>
  </r>
  <r>
    <x v="0"/>
    <x v="1488"/>
    <x v="0"/>
    <x v="3"/>
    <x v="3"/>
    <x v="1"/>
    <x v="2"/>
    <x v="0"/>
    <n v="0.106968096"/>
    <n v="5.46"/>
    <n v="5.46"/>
    <x v="4673"/>
    <n v="4"/>
    <x v="3"/>
    <n v="14.267859999999999"/>
    <n v="26.131611721611719"/>
  </r>
  <r>
    <x v="1"/>
    <x v="258"/>
    <x v="3"/>
    <x v="0"/>
    <x v="0"/>
    <x v="0"/>
    <x v="0"/>
    <x v="0"/>
    <n v="0.15958218499999999"/>
    <n v="9.3949999999999996"/>
    <n v="9.3949999999999996"/>
    <x v="4674"/>
    <n v="4"/>
    <x v="0"/>
    <n v="18.730999999999998"/>
    <n v="23.924640766365087"/>
  </r>
  <r>
    <x v="1"/>
    <x v="490"/>
    <x v="1"/>
    <x v="7"/>
    <x v="9"/>
    <x v="0"/>
    <x v="1"/>
    <x v="2"/>
    <n v="0.14453827"/>
    <m/>
    <n v="19.5"/>
    <x v="4675"/>
    <n v="4"/>
    <x v="7"/>
    <n v="30.100033333333332"/>
    <n v="9.2615487179487186"/>
  </r>
  <r>
    <x v="1"/>
    <x v="488"/>
    <x v="0"/>
    <x v="2"/>
    <x v="2"/>
    <x v="0"/>
    <x v="1"/>
    <x v="0"/>
    <n v="3.8685801999999998E-2"/>
    <n v="10"/>
    <n v="10"/>
    <x v="4676"/>
    <n v="4"/>
    <x v="2"/>
    <n v="30.476800000000001"/>
    <n v="24.381440000000001"/>
  </r>
  <r>
    <x v="1"/>
    <x v="807"/>
    <x v="7"/>
    <x v="0"/>
    <x v="0"/>
    <x v="0"/>
    <x v="0"/>
    <x v="0"/>
    <n v="3.7690730999999998E-2"/>
    <n v="7.4450000000000003"/>
    <n v="7.4450000000000003"/>
    <x v="4677"/>
    <n v="4"/>
    <x v="0"/>
    <n v="6.1112833333333336"/>
    <n v="9.8502887844190745"/>
  </r>
  <r>
    <x v="1"/>
    <x v="1283"/>
    <x v="10"/>
    <x v="8"/>
    <x v="8"/>
    <x v="2"/>
    <x v="1"/>
    <x v="0"/>
    <n v="7.4613090000000007E-2"/>
    <n v="20.100000000000001"/>
    <n v="20.100000000000001"/>
    <x v="515"/>
    <n v="4"/>
    <x v="8"/>
    <n v="15.531828571428573"/>
    <n v="5.4090945273631839"/>
  </r>
  <r>
    <x v="1"/>
    <x v="593"/>
    <x v="9"/>
    <x v="7"/>
    <x v="9"/>
    <x v="0"/>
    <x v="1"/>
    <x v="2"/>
    <n v="0.16093617800000001"/>
    <m/>
    <n v="19.100000000000001"/>
    <x v="3947"/>
    <n v="4"/>
    <x v="7"/>
    <n v="30.710133333333332"/>
    <n v="9.6471623036649206"/>
  </r>
  <r>
    <x v="0"/>
    <x v="551"/>
    <x v="6"/>
    <x v="7"/>
    <x v="7"/>
    <x v="1"/>
    <x v="0"/>
    <x v="3"/>
    <n v="6.5577448999999996E-2"/>
    <m/>
    <n v="15.25"/>
    <x v="1372"/>
    <n v="4"/>
    <x v="7"/>
    <n v="30.294333333333331"/>
    <n v="11.919081967213113"/>
  </r>
  <r>
    <x v="0"/>
    <x v="1431"/>
    <x v="8"/>
    <x v="5"/>
    <x v="5"/>
    <x v="2"/>
    <x v="0"/>
    <x v="0"/>
    <n v="1.8126724E-2"/>
    <n v="19.7"/>
    <n v="19.7"/>
    <x v="2609"/>
    <n v="4"/>
    <x v="5"/>
    <n v="25.449750000000002"/>
    <n v="5.1674619289340109"/>
  </r>
  <r>
    <x v="0"/>
    <x v="88"/>
    <x v="10"/>
    <x v="2"/>
    <x v="2"/>
    <x v="0"/>
    <x v="1"/>
    <x v="0"/>
    <n v="0.11411709"/>
    <n v="20.7"/>
    <n v="20.7"/>
    <x v="4678"/>
    <n v="4"/>
    <x v="2"/>
    <n v="11.59295"/>
    <n v="4.4803671497584547"/>
  </r>
  <r>
    <x v="0"/>
    <x v="134"/>
    <x v="11"/>
    <x v="4"/>
    <x v="4"/>
    <x v="2"/>
    <x v="0"/>
    <x v="0"/>
    <n v="2.0760673E-2"/>
    <n v="21.1"/>
    <n v="21.1"/>
    <x v="3639"/>
    <n v="4"/>
    <x v="4"/>
    <n v="14.311044444444443"/>
    <n v="6.1042369668246437"/>
  </r>
  <r>
    <x v="1"/>
    <x v="354"/>
    <x v="1"/>
    <x v="8"/>
    <x v="8"/>
    <x v="2"/>
    <x v="1"/>
    <x v="0"/>
    <n v="2.6676215999999999E-2"/>
    <n v="12.35"/>
    <n v="12.35"/>
    <x v="4679"/>
    <n v="4"/>
    <x v="8"/>
    <n v="8.1463714285714293"/>
    <n v="4.6173765182186237"/>
  </r>
  <r>
    <x v="0"/>
    <x v="1514"/>
    <x v="15"/>
    <x v="4"/>
    <x v="4"/>
    <x v="2"/>
    <x v="0"/>
    <x v="0"/>
    <n v="6.6315023000000001E-2"/>
    <n v="10.5"/>
    <n v="10.5"/>
    <x v="4680"/>
    <n v="4"/>
    <x v="4"/>
    <n v="8.6995555555555555"/>
    <n v="7.4567619047619056"/>
  </r>
  <r>
    <x v="1"/>
    <x v="594"/>
    <x v="6"/>
    <x v="8"/>
    <x v="8"/>
    <x v="2"/>
    <x v="1"/>
    <x v="0"/>
    <n v="0.136275173"/>
    <n v="6.4050000000000002"/>
    <n v="6.4050000000000002"/>
    <x v="4681"/>
    <n v="4"/>
    <x v="8"/>
    <n v="18.309685714285713"/>
    <n v="20.010585480093678"/>
  </r>
  <r>
    <x v="1"/>
    <x v="1208"/>
    <x v="6"/>
    <x v="4"/>
    <x v="4"/>
    <x v="2"/>
    <x v="0"/>
    <x v="0"/>
    <n v="2.9799965000000001E-2"/>
    <n v="16.75"/>
    <n v="16.75"/>
    <x v="4682"/>
    <n v="4"/>
    <x v="4"/>
    <n v="4.3535777777777778"/>
    <n v="2.3392358208955226"/>
  </r>
  <r>
    <x v="1"/>
    <x v="157"/>
    <x v="0"/>
    <x v="0"/>
    <x v="0"/>
    <x v="0"/>
    <x v="0"/>
    <x v="0"/>
    <n v="7.2410764000000002E-2"/>
    <n v="14.7"/>
    <n v="14.7"/>
    <x v="1403"/>
    <n v="4"/>
    <x v="0"/>
    <n v="4.0169500000000005"/>
    <n v="3.2791428571428574"/>
  </r>
  <r>
    <x v="0"/>
    <x v="1215"/>
    <x v="0"/>
    <x v="8"/>
    <x v="8"/>
    <x v="2"/>
    <x v="1"/>
    <x v="0"/>
    <n v="2.8118435000000001E-2"/>
    <n v="20"/>
    <n v="20"/>
    <x v="4683"/>
    <n v="4"/>
    <x v="8"/>
    <n v="6.6820571428571425"/>
    <n v="2.3387199999999999"/>
  </r>
  <r>
    <x v="1"/>
    <x v="595"/>
    <x v="6"/>
    <x v="7"/>
    <x v="9"/>
    <x v="0"/>
    <x v="1"/>
    <x v="2"/>
    <n v="0.16335022099999999"/>
    <m/>
    <n v="12.35"/>
    <x v="2605"/>
    <n v="4"/>
    <x v="7"/>
    <n v="20.035399999999999"/>
    <n v="9.7337975708502036"/>
  </r>
  <r>
    <x v="1"/>
    <x v="246"/>
    <x v="4"/>
    <x v="1"/>
    <x v="1"/>
    <x v="1"/>
    <x v="0"/>
    <x v="1"/>
    <n v="9.3261677000000001E-2"/>
    <n v="5.32"/>
    <n v="5.32"/>
    <x v="4684"/>
    <n v="4"/>
    <x v="1"/>
    <n v="50.483699999999999"/>
    <n v="18.978834586466164"/>
  </r>
  <r>
    <x v="0"/>
    <x v="1170"/>
    <x v="6"/>
    <x v="8"/>
    <x v="8"/>
    <x v="2"/>
    <x v="1"/>
    <x v="0"/>
    <n v="8.8305478000000007E-2"/>
    <n v="8.8949999999999996"/>
    <n v="8.8949999999999996"/>
    <x v="96"/>
    <n v="4"/>
    <x v="8"/>
    <n v="17.638999999999999"/>
    <n v="13.881169196177629"/>
  </r>
  <r>
    <x v="0"/>
    <x v="692"/>
    <x v="0"/>
    <x v="7"/>
    <x v="7"/>
    <x v="1"/>
    <x v="0"/>
    <x v="3"/>
    <n v="0.15528831000000001"/>
    <m/>
    <n v="12.65"/>
    <x v="4685"/>
    <n v="4"/>
    <x v="7"/>
    <n v="40.292300000000004"/>
    <n v="19.110972332015812"/>
  </r>
  <r>
    <x v="0"/>
    <x v="1431"/>
    <x v="8"/>
    <x v="8"/>
    <x v="8"/>
    <x v="2"/>
    <x v="1"/>
    <x v="0"/>
    <n v="1.8021361E-2"/>
    <n v="19.7"/>
    <n v="19.7"/>
    <x v="2497"/>
    <n v="4"/>
    <x v="8"/>
    <n v="14.456999999999999"/>
    <n v="5.137005076142132"/>
  </r>
  <r>
    <x v="1"/>
    <x v="1369"/>
    <x v="9"/>
    <x v="5"/>
    <x v="5"/>
    <x v="2"/>
    <x v="0"/>
    <x v="0"/>
    <n v="8.1655900000000003E-2"/>
    <n v="6.0949999999999998"/>
    <n v="6.0949999999999998"/>
    <x v="133"/>
    <n v="4"/>
    <x v="5"/>
    <n v="35.828850000000003"/>
    <n v="23.513601312551273"/>
  </r>
  <r>
    <x v="1"/>
    <x v="271"/>
    <x v="7"/>
    <x v="0"/>
    <x v="0"/>
    <x v="0"/>
    <x v="0"/>
    <x v="0"/>
    <n v="0.13170868199999999"/>
    <n v="11.65"/>
    <n v="11.65"/>
    <x v="4612"/>
    <n v="4"/>
    <x v="0"/>
    <n v="12.691866666666668"/>
    <n v="13.073167381974249"/>
  </r>
  <r>
    <x v="1"/>
    <x v="1217"/>
    <x v="1"/>
    <x v="0"/>
    <x v="0"/>
    <x v="0"/>
    <x v="0"/>
    <x v="0"/>
    <n v="3.0174245999999998E-2"/>
    <n v="12.1"/>
    <n v="12.1"/>
    <x v="4686"/>
    <n v="4"/>
    <x v="0"/>
    <n v="6.3889166666666668"/>
    <n v="6.3361157024793391"/>
  </r>
  <r>
    <x v="1"/>
    <x v="1382"/>
    <x v="1"/>
    <x v="0"/>
    <x v="0"/>
    <x v="0"/>
    <x v="0"/>
    <x v="0"/>
    <n v="6.5022700000000003E-2"/>
    <n v="19.7"/>
    <n v="19.7"/>
    <x v="2063"/>
    <n v="4"/>
    <x v="0"/>
    <n v="7.2516500000000006"/>
    <n v="4.4172487309644675"/>
  </r>
  <r>
    <x v="1"/>
    <x v="1545"/>
    <x v="10"/>
    <x v="0"/>
    <x v="0"/>
    <x v="0"/>
    <x v="0"/>
    <x v="0"/>
    <n v="7.0149087999999998E-2"/>
    <n v="10.3"/>
    <n v="10.3"/>
    <x v="4687"/>
    <n v="4"/>
    <x v="0"/>
    <n v="22.04355"/>
    <n v="25.681805825242719"/>
  </r>
  <r>
    <x v="1"/>
    <x v="702"/>
    <x v="2"/>
    <x v="0"/>
    <x v="0"/>
    <x v="0"/>
    <x v="0"/>
    <x v="0"/>
    <n v="7.9342006000000007E-2"/>
    <n v="18.25"/>
    <n v="18.25"/>
    <x v="4688"/>
    <n v="4"/>
    <x v="0"/>
    <n v="18.833850000000002"/>
    <n v="12.383901369863015"/>
  </r>
  <r>
    <x v="1"/>
    <x v="274"/>
    <x v="0"/>
    <x v="0"/>
    <x v="0"/>
    <x v="0"/>
    <x v="0"/>
    <x v="0"/>
    <n v="0"/>
    <n v="9.8000000000000007"/>
    <n v="9.8000000000000007"/>
    <x v="4689"/>
    <n v="4"/>
    <x v="0"/>
    <n v="14.603083333333332"/>
    <n v="17.881326530612242"/>
  </r>
  <r>
    <x v="1"/>
    <x v="531"/>
    <x v="8"/>
    <x v="0"/>
    <x v="0"/>
    <x v="0"/>
    <x v="0"/>
    <x v="0"/>
    <n v="0.156541861"/>
    <n v="17.2"/>
    <n v="17.2"/>
    <x v="4690"/>
    <n v="4"/>
    <x v="0"/>
    <n v="13.53815"/>
    <n v="9.4452209302325585"/>
  </r>
  <r>
    <x v="1"/>
    <x v="1480"/>
    <x v="9"/>
    <x v="0"/>
    <x v="0"/>
    <x v="0"/>
    <x v="0"/>
    <x v="0"/>
    <n v="2.3179181E-2"/>
    <n v="20.5"/>
    <n v="20.5"/>
    <x v="4691"/>
    <n v="4"/>
    <x v="0"/>
    <n v="12.836166666666665"/>
    <n v="7.5138536585365854"/>
  </r>
  <r>
    <x v="1"/>
    <x v="993"/>
    <x v="6"/>
    <x v="0"/>
    <x v="0"/>
    <x v="0"/>
    <x v="0"/>
    <x v="0"/>
    <n v="0.12191466199999999"/>
    <n v="12.85"/>
    <n v="12.85"/>
    <x v="4692"/>
    <n v="4"/>
    <x v="0"/>
    <n v="3.6285666666666665"/>
    <n v="3.388544747081712"/>
  </r>
  <r>
    <x v="1"/>
    <x v="1135"/>
    <x v="7"/>
    <x v="0"/>
    <x v="0"/>
    <x v="0"/>
    <x v="0"/>
    <x v="0"/>
    <n v="4.6026479000000002E-2"/>
    <n v="4.92"/>
    <n v="4.92"/>
    <x v="1368"/>
    <n v="4"/>
    <x v="0"/>
    <n v="16.375699999999998"/>
    <n v="39.94073170731707"/>
  </r>
  <r>
    <x v="1"/>
    <x v="293"/>
    <x v="7"/>
    <x v="0"/>
    <x v="0"/>
    <x v="0"/>
    <x v="0"/>
    <x v="0"/>
    <n v="8.2139799999999999E-2"/>
    <n v="5.7649999999999997"/>
    <n v="5.7649999999999997"/>
    <x v="4693"/>
    <n v="4"/>
    <x v="0"/>
    <n v="3.1013666666666668"/>
    <n v="6.4555767562879449"/>
  </r>
  <r>
    <x v="1"/>
    <x v="427"/>
    <x v="7"/>
    <x v="0"/>
    <x v="0"/>
    <x v="0"/>
    <x v="0"/>
    <x v="0"/>
    <n v="3.7555348000000002E-2"/>
    <n v="6.8"/>
    <n v="6.8"/>
    <x v="4694"/>
    <n v="4"/>
    <x v="0"/>
    <n v="4.1336166666666667"/>
    <n v="7.294617647058824"/>
  </r>
  <r>
    <x v="1"/>
    <x v="1146"/>
    <x v="7"/>
    <x v="0"/>
    <x v="0"/>
    <x v="0"/>
    <x v="0"/>
    <x v="0"/>
    <n v="2.8566432999999999E-2"/>
    <n v="9.3000000000000007"/>
    <n v="9.3000000000000007"/>
    <x v="4695"/>
    <n v="4"/>
    <x v="0"/>
    <n v="16.084466666666668"/>
    <n v="20.754150537634406"/>
  </r>
  <r>
    <x v="1"/>
    <x v="1433"/>
    <x v="7"/>
    <x v="0"/>
    <x v="0"/>
    <x v="0"/>
    <x v="0"/>
    <x v="0"/>
    <n v="9.4251579999999995E-3"/>
    <n v="12.3"/>
    <n v="12.3"/>
    <x v="4696"/>
    <n v="4"/>
    <x v="0"/>
    <n v="6.2364999999999995"/>
    <n v="6.0843902439024378"/>
  </r>
  <r>
    <x v="1"/>
    <x v="428"/>
    <x v="7"/>
    <x v="0"/>
    <x v="0"/>
    <x v="0"/>
    <x v="0"/>
    <x v="0"/>
    <n v="0"/>
    <n v="13.5"/>
    <n v="13.5"/>
    <x v="4697"/>
    <n v="4"/>
    <x v="0"/>
    <n v="7.0545"/>
    <n v="6.2706666666666662"/>
  </r>
  <r>
    <x v="1"/>
    <x v="519"/>
    <x v="7"/>
    <x v="0"/>
    <x v="0"/>
    <x v="0"/>
    <x v="0"/>
    <x v="0"/>
    <n v="5.6005780999999998E-2"/>
    <n v="17.350000000000001"/>
    <n v="17.350000000000001"/>
    <x v="2940"/>
    <n v="4"/>
    <x v="0"/>
    <n v="8.2667999999999999"/>
    <n v="5.7176714697406332"/>
  </r>
  <r>
    <x v="1"/>
    <x v="1012"/>
    <x v="7"/>
    <x v="0"/>
    <x v="0"/>
    <x v="0"/>
    <x v="0"/>
    <x v="0"/>
    <n v="8.5541019999999992E-3"/>
    <n v="18"/>
    <n v="18"/>
    <x v="4698"/>
    <n v="4"/>
    <x v="0"/>
    <n v="6.6134833333333338"/>
    <n v="4.4089888888888886"/>
  </r>
  <r>
    <x v="1"/>
    <x v="1140"/>
    <x v="13"/>
    <x v="0"/>
    <x v="0"/>
    <x v="0"/>
    <x v="0"/>
    <x v="0"/>
    <n v="2.0729902000000001E-2"/>
    <n v="12.5"/>
    <n v="12.5"/>
    <x v="4699"/>
    <n v="4"/>
    <x v="0"/>
    <n v="16.439516666666666"/>
    <n v="15.781936"/>
  </r>
  <r>
    <x v="1"/>
    <x v="1055"/>
    <x v="13"/>
    <x v="0"/>
    <x v="0"/>
    <x v="0"/>
    <x v="0"/>
    <x v="0"/>
    <n v="0"/>
    <n v="17.100000000000001"/>
    <n v="17.100000000000001"/>
    <x v="2178"/>
    <n v="4"/>
    <x v="0"/>
    <n v="7.1297166666666669"/>
    <n v="5.0033099415204676"/>
  </r>
  <r>
    <x v="1"/>
    <x v="567"/>
    <x v="13"/>
    <x v="0"/>
    <x v="0"/>
    <x v="0"/>
    <x v="0"/>
    <x v="0"/>
    <n v="8.7604646999999994E-2"/>
    <n v="17.850000000000001"/>
    <n v="17.850000000000001"/>
    <x v="4700"/>
    <n v="4"/>
    <x v="0"/>
    <n v="16.414950000000001"/>
    <n v="11.03526050420168"/>
  </r>
  <r>
    <x v="1"/>
    <x v="1466"/>
    <x v="13"/>
    <x v="0"/>
    <x v="0"/>
    <x v="0"/>
    <x v="0"/>
    <x v="0"/>
    <n v="0.12840532800000001"/>
    <n v="19.5"/>
    <n v="19.5"/>
    <x v="4701"/>
    <n v="4"/>
    <x v="0"/>
    <n v="13.03595"/>
    <n v="8.0221230769230765"/>
  </r>
  <r>
    <x v="1"/>
    <x v="150"/>
    <x v="11"/>
    <x v="0"/>
    <x v="0"/>
    <x v="0"/>
    <x v="0"/>
    <x v="0"/>
    <n v="2.1409912999999999E-2"/>
    <n v="8.06"/>
    <n v="8.06"/>
    <x v="4702"/>
    <n v="4"/>
    <x v="0"/>
    <n v="19.144383333333334"/>
    <n v="28.502803970223322"/>
  </r>
  <r>
    <x v="1"/>
    <x v="907"/>
    <x v="1"/>
    <x v="0"/>
    <x v="0"/>
    <x v="0"/>
    <x v="0"/>
    <x v="0"/>
    <n v="4.5723220000000002E-2"/>
    <n v="5.9050000000000002"/>
    <n v="5.9050000000000002"/>
    <x v="4703"/>
    <n v="4"/>
    <x v="0"/>
    <n v="18.512133333333335"/>
    <n v="37.619915325994917"/>
  </r>
  <r>
    <x v="1"/>
    <x v="1131"/>
    <x v="1"/>
    <x v="0"/>
    <x v="0"/>
    <x v="0"/>
    <x v="0"/>
    <x v="0"/>
    <n v="0.127647181"/>
    <n v="6.3"/>
    <n v="6.3"/>
    <x v="4704"/>
    <n v="4"/>
    <x v="0"/>
    <n v="17.327249999999999"/>
    <n v="33.004285714285714"/>
  </r>
  <r>
    <x v="1"/>
    <x v="113"/>
    <x v="1"/>
    <x v="0"/>
    <x v="0"/>
    <x v="0"/>
    <x v="0"/>
    <x v="0"/>
    <n v="0"/>
    <n v="7"/>
    <n v="7"/>
    <x v="2842"/>
    <n v="4"/>
    <x v="0"/>
    <n v="8.8023333333333333"/>
    <n v="15.089714285714285"/>
  </r>
  <r>
    <x v="1"/>
    <x v="239"/>
    <x v="1"/>
    <x v="0"/>
    <x v="0"/>
    <x v="0"/>
    <x v="0"/>
    <x v="0"/>
    <n v="3.1994533999999998E-2"/>
    <n v="7.6550000000000002"/>
    <n v="7.6550000000000002"/>
    <x v="4705"/>
    <n v="4"/>
    <x v="0"/>
    <n v="9.5290999999999997"/>
    <n v="14.937844546048334"/>
  </r>
  <r>
    <x v="1"/>
    <x v="466"/>
    <x v="1"/>
    <x v="0"/>
    <x v="0"/>
    <x v="0"/>
    <x v="0"/>
    <x v="0"/>
    <n v="9.8036902999999995E-2"/>
    <n v="8.5"/>
    <n v="8.5"/>
    <x v="4706"/>
    <n v="4"/>
    <x v="0"/>
    <n v="4.2943666666666669"/>
    <n v="6.0626352941176478"/>
  </r>
  <r>
    <x v="1"/>
    <x v="1013"/>
    <x v="1"/>
    <x v="0"/>
    <x v="0"/>
    <x v="0"/>
    <x v="0"/>
    <x v="0"/>
    <n v="2.1619564000000001E-2"/>
    <n v="8.6449999999999996"/>
    <n v="8.6449999999999996"/>
    <x v="4707"/>
    <n v="4"/>
    <x v="0"/>
    <n v="4.22485"/>
    <n v="5.8644534412955469"/>
  </r>
  <r>
    <x v="1"/>
    <x v="1054"/>
    <x v="1"/>
    <x v="0"/>
    <x v="0"/>
    <x v="0"/>
    <x v="0"/>
    <x v="0"/>
    <n v="1.0658153E-2"/>
    <n v="11.1"/>
    <n v="11.1"/>
    <x v="4708"/>
    <n v="4"/>
    <x v="0"/>
    <n v="6.9242333333333335"/>
    <n v="7.4856576576576579"/>
  </r>
  <r>
    <x v="1"/>
    <x v="888"/>
    <x v="1"/>
    <x v="0"/>
    <x v="0"/>
    <x v="0"/>
    <x v="0"/>
    <x v="0"/>
    <n v="0"/>
    <n v="11.6"/>
    <n v="11.6"/>
    <x v="2658"/>
    <n v="4"/>
    <x v="0"/>
    <n v="14.855716666666666"/>
    <n v="15.367982758620689"/>
  </r>
  <r>
    <x v="1"/>
    <x v="1119"/>
    <x v="1"/>
    <x v="0"/>
    <x v="0"/>
    <x v="0"/>
    <x v="0"/>
    <x v="0"/>
    <n v="2.1240491E-2"/>
    <n v="15.2"/>
    <n v="15.2"/>
    <x v="4709"/>
    <n v="4"/>
    <x v="0"/>
    <n v="18.081866666666667"/>
    <n v="14.275157894736843"/>
  </r>
  <r>
    <x v="1"/>
    <x v="654"/>
    <x v="1"/>
    <x v="0"/>
    <x v="0"/>
    <x v="0"/>
    <x v="0"/>
    <x v="0"/>
    <n v="7.8677079999999996E-2"/>
    <n v="15.85"/>
    <n v="15.85"/>
    <x v="1782"/>
    <n v="4"/>
    <x v="0"/>
    <n v="3.1542166666666667"/>
    <n v="2.3880504731861198"/>
  </r>
  <r>
    <x v="1"/>
    <x v="829"/>
    <x v="1"/>
    <x v="0"/>
    <x v="0"/>
    <x v="0"/>
    <x v="0"/>
    <x v="0"/>
    <n v="6.3127332999999994E-2"/>
    <n v="16.2"/>
    <n v="16.2"/>
    <x v="4710"/>
    <n v="4"/>
    <x v="0"/>
    <n v="8.3725000000000005"/>
    <n v="6.2018518518518517"/>
  </r>
  <r>
    <x v="1"/>
    <x v="1014"/>
    <x v="1"/>
    <x v="0"/>
    <x v="0"/>
    <x v="0"/>
    <x v="0"/>
    <x v="0"/>
    <n v="7.2952297999999999E-2"/>
    <n v="17.25"/>
    <n v="17.25"/>
    <x v="4711"/>
    <n v="4"/>
    <x v="0"/>
    <n v="6.3415500000000007"/>
    <n v="4.4115130434782612"/>
  </r>
  <r>
    <x v="1"/>
    <x v="1372"/>
    <x v="1"/>
    <x v="0"/>
    <x v="0"/>
    <x v="0"/>
    <x v="0"/>
    <x v="0"/>
    <n v="7.3306615000000006E-2"/>
    <n v="18"/>
    <n v="18"/>
    <x v="4712"/>
    <n v="4"/>
    <x v="0"/>
    <n v="12.924766666666665"/>
    <n v="8.6165111111111106"/>
  </r>
  <r>
    <x v="1"/>
    <x v="241"/>
    <x v="1"/>
    <x v="0"/>
    <x v="0"/>
    <x v="0"/>
    <x v="0"/>
    <x v="0"/>
    <n v="4.2716162000000002E-2"/>
    <n v="18.850000000000001"/>
    <n v="18.850000000000001"/>
    <x v="253"/>
    <n v="4"/>
    <x v="0"/>
    <n v="21.486083333333337"/>
    <n v="13.678143236074272"/>
  </r>
  <r>
    <x v="1"/>
    <x v="691"/>
    <x v="10"/>
    <x v="0"/>
    <x v="0"/>
    <x v="0"/>
    <x v="0"/>
    <x v="0"/>
    <n v="2.5519534E-2"/>
    <n v="5.44"/>
    <n v="5.44"/>
    <x v="4713"/>
    <n v="4"/>
    <x v="0"/>
    <n v="19.896150000000002"/>
    <n v="43.88856617647059"/>
  </r>
  <r>
    <x v="1"/>
    <x v="701"/>
    <x v="10"/>
    <x v="0"/>
    <x v="0"/>
    <x v="0"/>
    <x v="0"/>
    <x v="0"/>
    <n v="5.5476237999999997E-2"/>
    <n v="7.5750000000000002"/>
    <n v="7.5750000000000002"/>
    <x v="1669"/>
    <n v="4"/>
    <x v="0"/>
    <n v="16.406400000000001"/>
    <n v="25.990336633663365"/>
  </r>
  <r>
    <x v="1"/>
    <x v="405"/>
    <x v="10"/>
    <x v="0"/>
    <x v="0"/>
    <x v="0"/>
    <x v="0"/>
    <x v="0"/>
    <n v="1.7182935E-2"/>
    <n v="7.9349999999999996"/>
    <n v="7.9349999999999996"/>
    <x v="445"/>
    <n v="4"/>
    <x v="0"/>
    <n v="4.2695833333333333"/>
    <n v="6.4568367989918087"/>
  </r>
  <r>
    <x v="1"/>
    <x v="539"/>
    <x v="10"/>
    <x v="0"/>
    <x v="0"/>
    <x v="0"/>
    <x v="0"/>
    <x v="0"/>
    <n v="6.1883353000000002E-2"/>
    <n v="9.27"/>
    <n v="9.27"/>
    <x v="3276"/>
    <n v="4"/>
    <x v="0"/>
    <n v="12.325416666666667"/>
    <n v="15.955231930960087"/>
  </r>
  <r>
    <x v="1"/>
    <x v="615"/>
    <x v="10"/>
    <x v="0"/>
    <x v="0"/>
    <x v="0"/>
    <x v="0"/>
    <x v="0"/>
    <n v="1.1557563E-2"/>
    <n v="12.1"/>
    <n v="12.1"/>
    <x v="3462"/>
    <n v="4"/>
    <x v="0"/>
    <n v="13.779383333333334"/>
    <n v="13.665504132231405"/>
  </r>
  <r>
    <x v="1"/>
    <x v="1057"/>
    <x v="10"/>
    <x v="0"/>
    <x v="0"/>
    <x v="0"/>
    <x v="0"/>
    <x v="0"/>
    <n v="7.5695551999999999E-2"/>
    <n v="13.1"/>
    <n v="13.1"/>
    <x v="4602"/>
    <n v="4"/>
    <x v="0"/>
    <n v="14.034649999999999"/>
    <n v="12.856167938931298"/>
  </r>
  <r>
    <x v="1"/>
    <x v="729"/>
    <x v="10"/>
    <x v="0"/>
    <x v="0"/>
    <x v="0"/>
    <x v="0"/>
    <x v="0"/>
    <n v="2.0903193E-2"/>
    <n v="13.1"/>
    <n v="13.1"/>
    <x v="4714"/>
    <n v="4"/>
    <x v="0"/>
    <n v="9.9398499999999999"/>
    <n v="9.105206106870229"/>
  </r>
  <r>
    <x v="1"/>
    <x v="1175"/>
    <x v="10"/>
    <x v="0"/>
    <x v="0"/>
    <x v="0"/>
    <x v="0"/>
    <x v="0"/>
    <n v="0"/>
    <n v="14.1"/>
    <n v="14.1"/>
    <x v="3500"/>
    <n v="4"/>
    <x v="0"/>
    <n v="19.330566666666666"/>
    <n v="16.45154609929078"/>
  </r>
  <r>
    <x v="1"/>
    <x v="1546"/>
    <x v="10"/>
    <x v="0"/>
    <x v="0"/>
    <x v="0"/>
    <x v="0"/>
    <x v="0"/>
    <n v="4.2246575000000001E-2"/>
    <n v="14.15"/>
    <n v="14.15"/>
    <x v="4715"/>
    <n v="4"/>
    <x v="0"/>
    <n v="4.5248499999999998"/>
    <n v="3.8373286219081271"/>
  </r>
  <r>
    <x v="1"/>
    <x v="556"/>
    <x v="10"/>
    <x v="0"/>
    <x v="0"/>
    <x v="0"/>
    <x v="0"/>
    <x v="0"/>
    <n v="4.5055587000000001E-2"/>
    <n v="15.6"/>
    <n v="15.6"/>
    <x v="4716"/>
    <n v="4"/>
    <x v="0"/>
    <n v="20.198783333333335"/>
    <n v="15.537525641025642"/>
  </r>
  <r>
    <x v="1"/>
    <x v="1335"/>
    <x v="10"/>
    <x v="0"/>
    <x v="0"/>
    <x v="0"/>
    <x v="0"/>
    <x v="0"/>
    <n v="6.0639760000000001E-2"/>
    <n v="16.75"/>
    <n v="16.75"/>
    <x v="4717"/>
    <n v="4"/>
    <x v="0"/>
    <n v="14.41755"/>
    <n v="10.328991044776121"/>
  </r>
  <r>
    <x v="1"/>
    <x v="335"/>
    <x v="10"/>
    <x v="0"/>
    <x v="0"/>
    <x v="0"/>
    <x v="0"/>
    <x v="0"/>
    <n v="3.048292E-2"/>
    <n v="17.75"/>
    <n v="17.75"/>
    <x v="3014"/>
    <n v="4"/>
    <x v="0"/>
    <n v="21.438933333333335"/>
    <n v="14.493926760563381"/>
  </r>
  <r>
    <x v="1"/>
    <x v="679"/>
    <x v="10"/>
    <x v="0"/>
    <x v="0"/>
    <x v="0"/>
    <x v="0"/>
    <x v="0"/>
    <n v="0.101932076"/>
    <n v="19.25"/>
    <n v="19.25"/>
    <x v="2470"/>
    <n v="4"/>
    <x v="0"/>
    <n v="4.5496333333333334"/>
    <n v="2.836135064935065"/>
  </r>
  <r>
    <x v="1"/>
    <x v="177"/>
    <x v="10"/>
    <x v="0"/>
    <x v="0"/>
    <x v="0"/>
    <x v="0"/>
    <x v="0"/>
    <n v="5.2432820000000002E-3"/>
    <n v="19.850000000000001"/>
    <n v="19.850000000000001"/>
    <x v="3986"/>
    <n v="4"/>
    <x v="0"/>
    <n v="22.182366666666667"/>
    <n v="13.409994962216624"/>
  </r>
  <r>
    <x v="1"/>
    <x v="919"/>
    <x v="2"/>
    <x v="0"/>
    <x v="0"/>
    <x v="0"/>
    <x v="0"/>
    <x v="0"/>
    <n v="7.2410764000000002E-2"/>
    <n v="5.7649999999999997"/>
    <n v="5.7649999999999997"/>
    <x v="4718"/>
    <n v="4"/>
    <x v="0"/>
    <n v="10.209149999999999"/>
    <n v="21.250615784908934"/>
  </r>
  <r>
    <x v="1"/>
    <x v="457"/>
    <x v="2"/>
    <x v="0"/>
    <x v="0"/>
    <x v="0"/>
    <x v="0"/>
    <x v="0"/>
    <n v="7.3597109999999997E-3"/>
    <n v="6.3650000000000002"/>
    <n v="6.3650000000000002"/>
    <x v="4719"/>
    <n v="4"/>
    <x v="0"/>
    <n v="5.0127999999999995"/>
    <n v="9.45068342498036"/>
  </r>
  <r>
    <x v="1"/>
    <x v="1404"/>
    <x v="2"/>
    <x v="0"/>
    <x v="0"/>
    <x v="0"/>
    <x v="0"/>
    <x v="0"/>
    <n v="8.4885374999999999E-2"/>
    <n v="6.4"/>
    <n v="6.4"/>
    <x v="394"/>
    <n v="4"/>
    <x v="0"/>
    <n v="3.2733000000000003"/>
    <n v="6.1374374999999999"/>
  </r>
  <r>
    <x v="1"/>
    <x v="987"/>
    <x v="2"/>
    <x v="0"/>
    <x v="0"/>
    <x v="0"/>
    <x v="0"/>
    <x v="0"/>
    <n v="2.2602061E-2"/>
    <n v="7.0750000000000002"/>
    <n v="7.0750000000000002"/>
    <x v="4720"/>
    <n v="4"/>
    <x v="0"/>
    <n v="8.1755666666666666"/>
    <n v="13.866685512367491"/>
  </r>
  <r>
    <x v="1"/>
    <x v="416"/>
    <x v="2"/>
    <x v="0"/>
    <x v="0"/>
    <x v="0"/>
    <x v="0"/>
    <x v="0"/>
    <n v="4.0245221999999997E-2"/>
    <n v="8.9350000000000005"/>
    <n v="8.9350000000000005"/>
    <x v="4721"/>
    <n v="4"/>
    <x v="0"/>
    <n v="4.5774833333333333"/>
    <n v="6.147711247901511"/>
  </r>
  <r>
    <x v="1"/>
    <x v="1547"/>
    <x v="2"/>
    <x v="0"/>
    <x v="0"/>
    <x v="0"/>
    <x v="0"/>
    <x v="0"/>
    <n v="0.115064263"/>
    <n v="9.1950000000000003"/>
    <n v="9.1950000000000003"/>
    <x v="4722"/>
    <n v="4"/>
    <x v="0"/>
    <n v="4.8853833333333334"/>
    <n v="6.3757041870581839"/>
  </r>
  <r>
    <x v="1"/>
    <x v="784"/>
    <x v="2"/>
    <x v="0"/>
    <x v="0"/>
    <x v="0"/>
    <x v="0"/>
    <x v="0"/>
    <n v="6.3664998E-2"/>
    <n v="13.3"/>
    <n v="13.3"/>
    <x v="3849"/>
    <n v="4"/>
    <x v="0"/>
    <n v="12.639233333333335"/>
    <n v="11.40381954887218"/>
  </r>
  <r>
    <x v="1"/>
    <x v="25"/>
    <x v="2"/>
    <x v="0"/>
    <x v="0"/>
    <x v="0"/>
    <x v="0"/>
    <x v="0"/>
    <n v="0.13966922400000001"/>
    <n v="13.35"/>
    <n v="13.35"/>
    <x v="4723"/>
    <n v="4"/>
    <x v="0"/>
    <n v="12.303266666666666"/>
    <n v="11.059116104868913"/>
  </r>
  <r>
    <x v="1"/>
    <x v="1028"/>
    <x v="2"/>
    <x v="0"/>
    <x v="0"/>
    <x v="0"/>
    <x v="0"/>
    <x v="0"/>
    <n v="4.4291250999999997E-2"/>
    <n v="16.2"/>
    <n v="16.2"/>
    <x v="1485"/>
    <n v="4"/>
    <x v="0"/>
    <n v="3.6121166666666666"/>
    <n v="2.675641975308642"/>
  </r>
  <r>
    <x v="1"/>
    <x v="487"/>
    <x v="2"/>
    <x v="0"/>
    <x v="0"/>
    <x v="0"/>
    <x v="0"/>
    <x v="0"/>
    <n v="0.119570595"/>
    <n v="17"/>
    <n v="17"/>
    <x v="4724"/>
    <n v="4"/>
    <x v="0"/>
    <n v="20.81195"/>
    <n v="14.690788235294118"/>
  </r>
  <r>
    <x v="1"/>
    <x v="296"/>
    <x v="2"/>
    <x v="0"/>
    <x v="0"/>
    <x v="0"/>
    <x v="0"/>
    <x v="0"/>
    <n v="0.124645538"/>
    <n v="18"/>
    <n v="18"/>
    <x v="1290"/>
    <n v="4"/>
    <x v="0"/>
    <n v="9.7676999999999996"/>
    <n v="6.5118"/>
  </r>
  <r>
    <x v="1"/>
    <x v="1523"/>
    <x v="0"/>
    <x v="0"/>
    <x v="0"/>
    <x v="0"/>
    <x v="0"/>
    <x v="0"/>
    <n v="0.10234983"/>
    <n v="6.13"/>
    <n v="6.13"/>
    <x v="2666"/>
    <n v="4"/>
    <x v="0"/>
    <n v="4.5858166666666671"/>
    <n v="8.9771288743882547"/>
  </r>
  <r>
    <x v="1"/>
    <x v="1060"/>
    <x v="0"/>
    <x v="0"/>
    <x v="0"/>
    <x v="0"/>
    <x v="0"/>
    <x v="0"/>
    <n v="0.12073102400000001"/>
    <n v="6.36"/>
    <n v="6.36"/>
    <x v="4725"/>
    <n v="4"/>
    <x v="0"/>
    <n v="3.8755000000000002"/>
    <n v="7.3122641509433963"/>
  </r>
  <r>
    <x v="1"/>
    <x v="1285"/>
    <x v="0"/>
    <x v="0"/>
    <x v="0"/>
    <x v="0"/>
    <x v="0"/>
    <x v="0"/>
    <n v="6.6724663000000003E-2"/>
    <n v="6.78"/>
    <n v="6.78"/>
    <x v="2283"/>
    <n v="4"/>
    <x v="0"/>
    <n v="15.643666666666666"/>
    <n v="27.687905604719763"/>
  </r>
  <r>
    <x v="1"/>
    <x v="1477"/>
    <x v="0"/>
    <x v="0"/>
    <x v="0"/>
    <x v="0"/>
    <x v="0"/>
    <x v="0"/>
    <n v="5.5213208E-2"/>
    <n v="7.52"/>
    <n v="7.52"/>
    <x v="4726"/>
    <n v="4"/>
    <x v="0"/>
    <n v="10.799950000000001"/>
    <n v="17.233962765957447"/>
  </r>
  <r>
    <x v="1"/>
    <x v="1151"/>
    <x v="0"/>
    <x v="0"/>
    <x v="0"/>
    <x v="0"/>
    <x v="0"/>
    <x v="0"/>
    <n v="7.1010512999999997E-2"/>
    <n v="7.68"/>
    <n v="7.68"/>
    <x v="4727"/>
    <n v="4"/>
    <x v="0"/>
    <n v="15.909683333333334"/>
    <n v="24.858880208333336"/>
  </r>
  <r>
    <x v="1"/>
    <x v="244"/>
    <x v="0"/>
    <x v="0"/>
    <x v="0"/>
    <x v="0"/>
    <x v="0"/>
    <x v="0"/>
    <n v="3.8789271E-2"/>
    <n v="8.1850000000000005"/>
    <n v="8.1850000000000005"/>
    <x v="2819"/>
    <n v="4"/>
    <x v="0"/>
    <n v="9.6400666666666677"/>
    <n v="14.133268173488087"/>
  </r>
  <r>
    <x v="1"/>
    <x v="1032"/>
    <x v="0"/>
    <x v="0"/>
    <x v="0"/>
    <x v="0"/>
    <x v="0"/>
    <x v="0"/>
    <n v="5.3950660999999997E-2"/>
    <n v="8.85"/>
    <n v="8.85"/>
    <x v="4728"/>
    <n v="4"/>
    <x v="0"/>
    <n v="15.227433333333332"/>
    <n v="20.64736723163842"/>
  </r>
  <r>
    <x v="1"/>
    <x v="773"/>
    <x v="0"/>
    <x v="0"/>
    <x v="0"/>
    <x v="0"/>
    <x v="0"/>
    <x v="0"/>
    <n v="5.9940022000000003E-2"/>
    <n v="11.1"/>
    <n v="11.1"/>
    <x v="4729"/>
    <n v="4"/>
    <x v="0"/>
    <n v="12.428049999999999"/>
    <n v="13.435729729729729"/>
  </r>
  <r>
    <x v="1"/>
    <x v="1179"/>
    <x v="0"/>
    <x v="0"/>
    <x v="0"/>
    <x v="0"/>
    <x v="0"/>
    <x v="0"/>
    <n v="2.2639195000000001E-2"/>
    <n v="12.85"/>
    <n v="12.85"/>
    <x v="4730"/>
    <n v="4"/>
    <x v="0"/>
    <n v="14.977649999999999"/>
    <n v="13.986910505836576"/>
  </r>
  <r>
    <x v="1"/>
    <x v="94"/>
    <x v="0"/>
    <x v="0"/>
    <x v="0"/>
    <x v="0"/>
    <x v="0"/>
    <x v="0"/>
    <n v="2.5776994000000001E-2"/>
    <n v="16.25"/>
    <n v="16.25"/>
    <x v="4731"/>
    <n v="4"/>
    <x v="0"/>
    <n v="14.162283333333333"/>
    <n v="10.458301538461537"/>
  </r>
  <r>
    <x v="1"/>
    <x v="332"/>
    <x v="0"/>
    <x v="0"/>
    <x v="0"/>
    <x v="0"/>
    <x v="0"/>
    <x v="0"/>
    <n v="8.1446638000000002E-2"/>
    <n v="16.75"/>
    <n v="16.75"/>
    <x v="4732"/>
    <n v="4"/>
    <x v="0"/>
    <n v="21.424899999999997"/>
    <n v="15.349182089552238"/>
  </r>
  <r>
    <x v="1"/>
    <x v="989"/>
    <x v="0"/>
    <x v="0"/>
    <x v="0"/>
    <x v="0"/>
    <x v="0"/>
    <x v="0"/>
    <n v="0.12861420500000001"/>
    <n v="17.100000000000001"/>
    <n v="17.100000000000001"/>
    <x v="4733"/>
    <n v="4"/>
    <x v="0"/>
    <n v="9.3073833333333322"/>
    <n v="6.531497076023391"/>
  </r>
  <r>
    <x v="1"/>
    <x v="515"/>
    <x v="0"/>
    <x v="0"/>
    <x v="0"/>
    <x v="0"/>
    <x v="0"/>
    <x v="0"/>
    <n v="1.4602837E-2"/>
    <n v="17.75"/>
    <n v="17.75"/>
    <x v="4734"/>
    <n v="4"/>
    <x v="0"/>
    <n v="13.218850000000002"/>
    <n v="8.9366873239436622"/>
  </r>
  <r>
    <x v="1"/>
    <x v="1527"/>
    <x v="0"/>
    <x v="0"/>
    <x v="0"/>
    <x v="0"/>
    <x v="0"/>
    <x v="0"/>
    <n v="5.5159053999999999E-2"/>
    <n v="17.75"/>
    <n v="17.75"/>
    <x v="4735"/>
    <n v="4"/>
    <x v="0"/>
    <n v="12.137033333333333"/>
    <n v="8.2053183098591536"/>
  </r>
  <r>
    <x v="1"/>
    <x v="1325"/>
    <x v="0"/>
    <x v="0"/>
    <x v="0"/>
    <x v="0"/>
    <x v="0"/>
    <x v="0"/>
    <n v="5.3305462999999997E-2"/>
    <n v="19.7"/>
    <n v="19.7"/>
    <x v="4736"/>
    <n v="4"/>
    <x v="0"/>
    <n v="4.8494166666666665"/>
    <n v="2.953959390862944"/>
  </r>
  <r>
    <x v="1"/>
    <x v="1456"/>
    <x v="12"/>
    <x v="0"/>
    <x v="0"/>
    <x v="0"/>
    <x v="0"/>
    <x v="0"/>
    <n v="7.5675437999999998E-2"/>
    <n v="5.98"/>
    <n v="5.98"/>
    <x v="4737"/>
    <n v="4"/>
    <x v="0"/>
    <n v="4.4467833333333333"/>
    <n v="8.9233110367892969"/>
  </r>
  <r>
    <x v="1"/>
    <x v="785"/>
    <x v="12"/>
    <x v="0"/>
    <x v="0"/>
    <x v="0"/>
    <x v="0"/>
    <x v="0"/>
    <n v="0.163233667"/>
    <n v="7.85"/>
    <n v="7.85"/>
    <x v="4738"/>
    <n v="4"/>
    <x v="0"/>
    <n v="12.053699999999999"/>
    <n v="18.42603821656051"/>
  </r>
  <r>
    <x v="1"/>
    <x v="879"/>
    <x v="12"/>
    <x v="0"/>
    <x v="0"/>
    <x v="0"/>
    <x v="0"/>
    <x v="0"/>
    <n v="6.4163982999999994E-2"/>
    <n v="7.9050000000000002"/>
    <n v="7.9050000000000002"/>
    <x v="3814"/>
    <n v="4"/>
    <x v="0"/>
    <n v="19.164116666666668"/>
    <n v="29.091638203668563"/>
  </r>
  <r>
    <x v="1"/>
    <x v="1287"/>
    <x v="12"/>
    <x v="0"/>
    <x v="0"/>
    <x v="0"/>
    <x v="0"/>
    <x v="0"/>
    <n v="8.5223446999999994E-2"/>
    <n v="9.5"/>
    <n v="9.5"/>
    <x v="4739"/>
    <n v="4"/>
    <x v="0"/>
    <n v="15.773933333333334"/>
    <n v="19.924968421052633"/>
  </r>
  <r>
    <x v="1"/>
    <x v="812"/>
    <x v="12"/>
    <x v="0"/>
    <x v="0"/>
    <x v="0"/>
    <x v="0"/>
    <x v="0"/>
    <n v="0.11239914500000001"/>
    <n v="10.195"/>
    <n v="10.195"/>
    <x v="439"/>
    <n v="4"/>
    <x v="0"/>
    <n v="9.3071666666666673"/>
    <n v="10.954977930358019"/>
  </r>
  <r>
    <x v="1"/>
    <x v="892"/>
    <x v="12"/>
    <x v="0"/>
    <x v="0"/>
    <x v="0"/>
    <x v="0"/>
    <x v="0"/>
    <n v="1.9402371000000002E-2"/>
    <n v="11.65"/>
    <n v="11.65"/>
    <x v="4740"/>
    <n v="4"/>
    <x v="0"/>
    <n v="3.2263666666666668"/>
    <n v="3.3232961373390557"/>
  </r>
  <r>
    <x v="1"/>
    <x v="1548"/>
    <x v="12"/>
    <x v="0"/>
    <x v="0"/>
    <x v="0"/>
    <x v="0"/>
    <x v="0"/>
    <n v="5.4238448000000002E-2"/>
    <n v="11.8"/>
    <n v="11.8"/>
    <x v="4741"/>
    <n v="4"/>
    <x v="0"/>
    <n v="6.2834333333333339"/>
    <n v="6.3899322033898303"/>
  </r>
  <r>
    <x v="1"/>
    <x v="1425"/>
    <x v="12"/>
    <x v="0"/>
    <x v="0"/>
    <x v="0"/>
    <x v="0"/>
    <x v="0"/>
    <n v="3.4624104000000003E-2"/>
    <n v="13.85"/>
    <n v="13.85"/>
    <x v="4742"/>
    <n v="4"/>
    <x v="0"/>
    <n v="9.5874333333333333"/>
    <n v="8.3068014440433213"/>
  </r>
  <r>
    <x v="1"/>
    <x v="458"/>
    <x v="12"/>
    <x v="0"/>
    <x v="0"/>
    <x v="0"/>
    <x v="0"/>
    <x v="0"/>
    <n v="2.0952704999999999E-2"/>
    <n v="14.7"/>
    <n v="14.7"/>
    <x v="4743"/>
    <n v="4"/>
    <x v="0"/>
    <n v="11.9594"/>
    <n v="9.7627755102040812"/>
  </r>
  <r>
    <x v="1"/>
    <x v="1034"/>
    <x v="12"/>
    <x v="0"/>
    <x v="0"/>
    <x v="0"/>
    <x v="0"/>
    <x v="0"/>
    <n v="0.13741025600000001"/>
    <n v="18.850000000000001"/>
    <n v="18.850000000000001"/>
    <x v="2816"/>
    <n v="4"/>
    <x v="0"/>
    <n v="13.479816666666666"/>
    <n v="8.5813156498673742"/>
  </r>
  <r>
    <x v="1"/>
    <x v="843"/>
    <x v="4"/>
    <x v="0"/>
    <x v="0"/>
    <x v="0"/>
    <x v="0"/>
    <x v="0"/>
    <n v="5.9940022000000003E-2"/>
    <n v="6.8250000000000002"/>
    <n v="6.8250000000000002"/>
    <x v="4744"/>
    <n v="4"/>
    <x v="0"/>
    <n v="21.868549999999999"/>
    <n v="38.450197802197799"/>
  </r>
  <r>
    <x v="1"/>
    <x v="1035"/>
    <x v="4"/>
    <x v="0"/>
    <x v="0"/>
    <x v="0"/>
    <x v="0"/>
    <x v="0"/>
    <n v="4.6631836000000003E-2"/>
    <n v="7.27"/>
    <n v="7.27"/>
    <x v="4745"/>
    <n v="4"/>
    <x v="0"/>
    <n v="8.2032000000000007"/>
    <n v="13.540357634112793"/>
  </r>
  <r>
    <x v="1"/>
    <x v="786"/>
    <x v="4"/>
    <x v="0"/>
    <x v="0"/>
    <x v="0"/>
    <x v="0"/>
    <x v="0"/>
    <n v="3.2672263E-2"/>
    <n v="8.6"/>
    <n v="8.6"/>
    <x v="2340"/>
    <n v="4"/>
    <x v="0"/>
    <n v="11.767949999999999"/>
    <n v="16.420395348837207"/>
  </r>
  <r>
    <x v="1"/>
    <x v="1510"/>
    <x v="4"/>
    <x v="0"/>
    <x v="0"/>
    <x v="0"/>
    <x v="0"/>
    <x v="0"/>
    <n v="5.0130529E-2"/>
    <n v="8.76"/>
    <n v="8.76"/>
    <x v="4746"/>
    <n v="4"/>
    <x v="0"/>
    <n v="10.694466666666665"/>
    <n v="14.649954337899542"/>
  </r>
  <r>
    <x v="1"/>
    <x v="893"/>
    <x v="4"/>
    <x v="0"/>
    <x v="0"/>
    <x v="0"/>
    <x v="0"/>
    <x v="0"/>
    <n v="3.2306341000000002E-2"/>
    <n v="11.15"/>
    <n v="11.15"/>
    <x v="1621"/>
    <n v="4"/>
    <x v="0"/>
    <n v="13.862716666666666"/>
    <n v="14.919515695067263"/>
  </r>
  <r>
    <x v="1"/>
    <x v="189"/>
    <x v="4"/>
    <x v="0"/>
    <x v="0"/>
    <x v="0"/>
    <x v="0"/>
    <x v="0"/>
    <n v="2.1639677999999999E-2"/>
    <n v="11.395"/>
    <n v="11.395"/>
    <x v="3444"/>
    <n v="4"/>
    <x v="0"/>
    <n v="12.514233333333335"/>
    <n v="13.178657305835895"/>
  </r>
  <r>
    <x v="1"/>
    <x v="1277"/>
    <x v="4"/>
    <x v="0"/>
    <x v="0"/>
    <x v="0"/>
    <x v="0"/>
    <x v="0"/>
    <n v="2.2879017000000001E-2"/>
    <n v="11.8"/>
    <n v="11.8"/>
    <x v="4747"/>
    <n v="4"/>
    <x v="0"/>
    <n v="14.672383333333334"/>
    <n v="14.921067796610169"/>
  </r>
  <r>
    <x v="1"/>
    <x v="844"/>
    <x v="4"/>
    <x v="0"/>
    <x v="0"/>
    <x v="0"/>
    <x v="0"/>
    <x v="0"/>
    <n v="0.14526636000000001"/>
    <n v="12.15"/>
    <n v="12.15"/>
    <x v="1189"/>
    <n v="4"/>
    <x v="0"/>
    <n v="18.670033333333333"/>
    <n v="18.439539094650204"/>
  </r>
  <r>
    <x v="1"/>
    <x v="1368"/>
    <x v="4"/>
    <x v="0"/>
    <x v="0"/>
    <x v="0"/>
    <x v="0"/>
    <x v="0"/>
    <n v="0"/>
    <n v="15.2"/>
    <n v="15.2"/>
    <x v="4748"/>
    <n v="4"/>
    <x v="0"/>
    <n v="3.9836166666666668"/>
    <n v="3.1449605263157898"/>
  </r>
  <r>
    <x v="1"/>
    <x v="1037"/>
    <x v="4"/>
    <x v="0"/>
    <x v="0"/>
    <x v="0"/>
    <x v="0"/>
    <x v="0"/>
    <n v="0"/>
    <n v="16.2"/>
    <n v="16.2"/>
    <x v="995"/>
    <n v="4"/>
    <x v="0"/>
    <n v="15.180066666666667"/>
    <n v="11.244493827160493"/>
  </r>
  <r>
    <x v="1"/>
    <x v="1248"/>
    <x v="4"/>
    <x v="0"/>
    <x v="0"/>
    <x v="0"/>
    <x v="0"/>
    <x v="0"/>
    <n v="3.5711425999999998E-2"/>
    <n v="16.5"/>
    <n v="16.5"/>
    <x v="4749"/>
    <n v="4"/>
    <x v="0"/>
    <n v="7.8009999999999993"/>
    <n v="5.6734545454545451"/>
  </r>
  <r>
    <x v="1"/>
    <x v="415"/>
    <x v="4"/>
    <x v="0"/>
    <x v="0"/>
    <x v="0"/>
    <x v="0"/>
    <x v="0"/>
    <n v="9.7862838999999993E-2"/>
    <n v="17.75"/>
    <n v="17.75"/>
    <x v="4750"/>
    <n v="4"/>
    <x v="0"/>
    <n v="19.943300000000001"/>
    <n v="13.482794366197183"/>
  </r>
  <r>
    <x v="1"/>
    <x v="618"/>
    <x v="4"/>
    <x v="0"/>
    <x v="0"/>
    <x v="0"/>
    <x v="0"/>
    <x v="0"/>
    <n v="0"/>
    <n v="18"/>
    <n v="18"/>
    <x v="3729"/>
    <n v="4"/>
    <x v="0"/>
    <n v="13.1717"/>
    <n v="8.781133333333333"/>
  </r>
  <r>
    <x v="1"/>
    <x v="619"/>
    <x v="4"/>
    <x v="0"/>
    <x v="0"/>
    <x v="0"/>
    <x v="0"/>
    <x v="0"/>
    <n v="0.16334971000000001"/>
    <n v="18.2"/>
    <n v="18.2"/>
    <x v="4751"/>
    <n v="4"/>
    <x v="0"/>
    <n v="3.7590500000000002"/>
    <n v="2.4784945054945058"/>
  </r>
  <r>
    <x v="1"/>
    <x v="491"/>
    <x v="4"/>
    <x v="0"/>
    <x v="0"/>
    <x v="0"/>
    <x v="0"/>
    <x v="0"/>
    <n v="3.0542488999999999E-2"/>
    <n v="18.350000000000001"/>
    <n v="18.350000000000001"/>
    <x v="3890"/>
    <n v="4"/>
    <x v="0"/>
    <n v="16.093016666666667"/>
    <n v="10.524043596730245"/>
  </r>
  <r>
    <x v="1"/>
    <x v="887"/>
    <x v="4"/>
    <x v="0"/>
    <x v="0"/>
    <x v="0"/>
    <x v="0"/>
    <x v="0"/>
    <n v="4.6159928000000003E-2"/>
    <n v="18.7"/>
    <n v="18.7"/>
    <x v="1193"/>
    <n v="4"/>
    <x v="0"/>
    <n v="12.69735"/>
    <n v="8.1480320855614981"/>
  </r>
  <r>
    <x v="1"/>
    <x v="1549"/>
    <x v="4"/>
    <x v="0"/>
    <x v="0"/>
    <x v="0"/>
    <x v="0"/>
    <x v="0"/>
    <n v="0.148302815"/>
    <n v="20.25"/>
    <n v="20.25"/>
    <x v="4752"/>
    <n v="4"/>
    <x v="0"/>
    <n v="9.0328166666666672"/>
    <n v="5.3527802469135803"/>
  </r>
  <r>
    <x v="1"/>
    <x v="95"/>
    <x v="4"/>
    <x v="0"/>
    <x v="0"/>
    <x v="0"/>
    <x v="0"/>
    <x v="0"/>
    <n v="2.5169703000000002E-2"/>
    <n v="20.75"/>
    <n v="20.75"/>
    <x v="1416"/>
    <n v="4"/>
    <x v="0"/>
    <n v="12.53945"/>
    <n v="7.2517301204819278"/>
  </r>
  <r>
    <x v="1"/>
    <x v="163"/>
    <x v="5"/>
    <x v="0"/>
    <x v="0"/>
    <x v="0"/>
    <x v="0"/>
    <x v="0"/>
    <n v="2.4926013E-2"/>
    <n v="5.88"/>
    <n v="5.88"/>
    <x v="1899"/>
    <n v="4"/>
    <x v="0"/>
    <n v="12.494933333333334"/>
    <n v="25.49986394557823"/>
  </r>
  <r>
    <x v="1"/>
    <x v="669"/>
    <x v="5"/>
    <x v="0"/>
    <x v="0"/>
    <x v="0"/>
    <x v="0"/>
    <x v="0"/>
    <n v="9.3170838000000006E-2"/>
    <n v="5.9450000000000003"/>
    <n v="5.9450000000000003"/>
    <x v="2989"/>
    <n v="4"/>
    <x v="0"/>
    <n v="10.613766666666667"/>
    <n v="21.423919259882254"/>
  </r>
  <r>
    <x v="1"/>
    <x v="845"/>
    <x v="5"/>
    <x v="0"/>
    <x v="0"/>
    <x v="0"/>
    <x v="0"/>
    <x v="0"/>
    <n v="2.0229757000000001E-2"/>
    <n v="6.2350000000000003"/>
    <n v="6.2350000000000003"/>
    <x v="3803"/>
    <n v="4"/>
    <x v="0"/>
    <n v="21.741350000000001"/>
    <n v="41.843817161186848"/>
  </r>
  <r>
    <x v="1"/>
    <x v="1250"/>
    <x v="5"/>
    <x v="0"/>
    <x v="0"/>
    <x v="0"/>
    <x v="0"/>
    <x v="0"/>
    <n v="7.6975117999999995E-2"/>
    <n v="7.2350000000000003"/>
    <n v="7.2350000000000003"/>
    <x v="4753"/>
    <n v="4"/>
    <x v="0"/>
    <n v="9.7207666666666661"/>
    <n v="16.122902557014513"/>
  </r>
  <r>
    <x v="1"/>
    <x v="421"/>
    <x v="5"/>
    <x v="0"/>
    <x v="0"/>
    <x v="0"/>
    <x v="0"/>
    <x v="0"/>
    <n v="7.5845633999999995E-2"/>
    <n v="7.4749999999999996"/>
    <n v="7.4749999999999996"/>
    <x v="4754"/>
    <n v="4"/>
    <x v="0"/>
    <n v="13.005466666666665"/>
    <n v="20.878341137123744"/>
  </r>
  <r>
    <x v="1"/>
    <x v="485"/>
    <x v="5"/>
    <x v="0"/>
    <x v="0"/>
    <x v="0"/>
    <x v="0"/>
    <x v="0"/>
    <n v="0"/>
    <n v="7.5"/>
    <n v="7.5"/>
    <x v="2753"/>
    <n v="4"/>
    <x v="0"/>
    <n v="4.9382333333333337"/>
    <n v="7.9011733333333334"/>
  </r>
  <r>
    <x v="1"/>
    <x v="1483"/>
    <x v="5"/>
    <x v="0"/>
    <x v="0"/>
    <x v="0"/>
    <x v="0"/>
    <x v="0"/>
    <n v="6.9524391000000005E-2"/>
    <n v="8.6"/>
    <n v="8.6"/>
    <x v="4755"/>
    <n v="4"/>
    <x v="0"/>
    <n v="7.6512166666666666"/>
    <n v="10.676116279069769"/>
  </r>
  <r>
    <x v="1"/>
    <x v="847"/>
    <x v="5"/>
    <x v="0"/>
    <x v="0"/>
    <x v="0"/>
    <x v="0"/>
    <x v="0"/>
    <n v="9.8775709000000003E-2"/>
    <n v="8.8800000000000008"/>
    <n v="8.8800000000000008"/>
    <x v="4756"/>
    <n v="4"/>
    <x v="0"/>
    <n v="17.410583333333332"/>
    <n v="23.527815315315312"/>
  </r>
  <r>
    <x v="1"/>
    <x v="1084"/>
    <x v="5"/>
    <x v="0"/>
    <x v="0"/>
    <x v="0"/>
    <x v="0"/>
    <x v="0"/>
    <n v="8.0417723999999996E-2"/>
    <n v="9.1"/>
    <n v="9.1"/>
    <x v="4757"/>
    <n v="4"/>
    <x v="0"/>
    <n v="4.0726500000000003"/>
    <n v="5.3705274725274732"/>
  </r>
  <r>
    <x v="1"/>
    <x v="848"/>
    <x v="5"/>
    <x v="0"/>
    <x v="0"/>
    <x v="0"/>
    <x v="0"/>
    <x v="0"/>
    <n v="6.7085169999999998E-3"/>
    <n v="9.6"/>
    <n v="9.6"/>
    <x v="4758"/>
    <n v="4"/>
    <x v="0"/>
    <n v="13.718200000000001"/>
    <n v="17.147750000000002"/>
  </r>
  <r>
    <x v="1"/>
    <x v="732"/>
    <x v="5"/>
    <x v="0"/>
    <x v="0"/>
    <x v="0"/>
    <x v="0"/>
    <x v="0"/>
    <n v="2.9569275999999999E-2"/>
    <n v="12.15"/>
    <n v="12.15"/>
    <x v="4759"/>
    <n v="4"/>
    <x v="0"/>
    <n v="9.5845833333333328"/>
    <n v="9.466255144032921"/>
  </r>
  <r>
    <x v="1"/>
    <x v="991"/>
    <x v="5"/>
    <x v="0"/>
    <x v="0"/>
    <x v="0"/>
    <x v="0"/>
    <x v="0"/>
    <n v="6.775667E-3"/>
    <n v="12.5"/>
    <n v="12.5"/>
    <x v="4328"/>
    <n v="4"/>
    <x v="0"/>
    <n v="3.5759333333333334"/>
    <n v="3.4328959999999999"/>
  </r>
  <r>
    <x v="1"/>
    <x v="1102"/>
    <x v="5"/>
    <x v="0"/>
    <x v="0"/>
    <x v="0"/>
    <x v="0"/>
    <x v="0"/>
    <n v="4.2276745999999997E-2"/>
    <n v="12.65"/>
    <n v="12.65"/>
    <x v="4760"/>
    <n v="4"/>
    <x v="0"/>
    <n v="9.04115"/>
    <n v="8.5765849802371541"/>
  </r>
  <r>
    <x v="1"/>
    <x v="1511"/>
    <x v="5"/>
    <x v="0"/>
    <x v="0"/>
    <x v="0"/>
    <x v="0"/>
    <x v="0"/>
    <n v="9.9479703000000003E-2"/>
    <n v="13"/>
    <n v="13"/>
    <x v="4761"/>
    <n v="4"/>
    <x v="0"/>
    <n v="3.7421666666666664"/>
    <n v="3.4543076923076921"/>
  </r>
  <r>
    <x v="1"/>
    <x v="345"/>
    <x v="5"/>
    <x v="0"/>
    <x v="0"/>
    <x v="0"/>
    <x v="0"/>
    <x v="0"/>
    <n v="4.1889549999999998E-2"/>
    <n v="13"/>
    <n v="13"/>
    <x v="4762"/>
    <n v="4"/>
    <x v="0"/>
    <n v="21.325116666666666"/>
    <n v="19.684723076923078"/>
  </r>
  <r>
    <x v="1"/>
    <x v="1344"/>
    <x v="5"/>
    <x v="0"/>
    <x v="0"/>
    <x v="0"/>
    <x v="0"/>
    <x v="0"/>
    <n v="9.2811105000000005E-2"/>
    <n v="13.15"/>
    <n v="13.15"/>
    <x v="2534"/>
    <n v="4"/>
    <x v="0"/>
    <n v="13.313366666666667"/>
    <n v="12.149079847908745"/>
  </r>
  <r>
    <x v="1"/>
    <x v="1087"/>
    <x v="5"/>
    <x v="0"/>
    <x v="0"/>
    <x v="0"/>
    <x v="0"/>
    <x v="0"/>
    <n v="2.4369007000000002E-2"/>
    <n v="14"/>
    <n v="14"/>
    <x v="433"/>
    <n v="4"/>
    <x v="0"/>
    <n v="3.3537833333333329"/>
    <n v="2.8746714285714283"/>
  </r>
  <r>
    <x v="1"/>
    <x v="606"/>
    <x v="5"/>
    <x v="0"/>
    <x v="0"/>
    <x v="0"/>
    <x v="0"/>
    <x v="0"/>
    <n v="8.3488991999999998E-2"/>
    <n v="14.65"/>
    <n v="14.65"/>
    <x v="4763"/>
    <n v="4"/>
    <x v="0"/>
    <n v="13.446266666666666"/>
    <n v="11.014006825938566"/>
  </r>
  <r>
    <x v="1"/>
    <x v="252"/>
    <x v="5"/>
    <x v="0"/>
    <x v="0"/>
    <x v="0"/>
    <x v="0"/>
    <x v="0"/>
    <n v="3.3651278E-2"/>
    <n v="15.2"/>
    <n v="15.2"/>
    <x v="4764"/>
    <n v="4"/>
    <x v="0"/>
    <n v="9.0826000000000011"/>
    <n v="7.1704736842105268"/>
  </r>
  <r>
    <x v="1"/>
    <x v="530"/>
    <x v="5"/>
    <x v="0"/>
    <x v="0"/>
    <x v="0"/>
    <x v="0"/>
    <x v="0"/>
    <n v="9.9290165999999999E-2"/>
    <n v="16"/>
    <n v="16"/>
    <x v="4765"/>
    <n v="4"/>
    <x v="0"/>
    <n v="17.84085"/>
    <n v="13.380637500000001"/>
  </r>
  <r>
    <x v="1"/>
    <x v="671"/>
    <x v="5"/>
    <x v="0"/>
    <x v="0"/>
    <x v="0"/>
    <x v="0"/>
    <x v="0"/>
    <n v="3.4726222000000001E-2"/>
    <n v="16.350000000000001"/>
    <n v="16.350000000000001"/>
    <x v="165"/>
    <n v="4"/>
    <x v="0"/>
    <n v="10.466833333333334"/>
    <n v="7.6820795107033639"/>
  </r>
  <r>
    <x v="1"/>
    <x v="1407"/>
    <x v="5"/>
    <x v="0"/>
    <x v="0"/>
    <x v="0"/>
    <x v="0"/>
    <x v="0"/>
    <n v="6.7258460000000006E-2"/>
    <n v="17.100000000000001"/>
    <n v="17.100000000000001"/>
    <x v="4766"/>
    <n v="4"/>
    <x v="0"/>
    <n v="9.5988333333333333"/>
    <n v="6.7360233918128651"/>
  </r>
  <r>
    <x v="1"/>
    <x v="46"/>
    <x v="5"/>
    <x v="0"/>
    <x v="0"/>
    <x v="0"/>
    <x v="0"/>
    <x v="0"/>
    <n v="4.9016517000000003E-2"/>
    <n v="18.100000000000001"/>
    <n v="18.100000000000001"/>
    <x v="4767"/>
    <n v="4"/>
    <x v="0"/>
    <n v="10.7278"/>
    <n v="7.11235359116022"/>
  </r>
  <r>
    <x v="1"/>
    <x v="1550"/>
    <x v="5"/>
    <x v="0"/>
    <x v="0"/>
    <x v="0"/>
    <x v="0"/>
    <x v="0"/>
    <n v="1.2673238E-2"/>
    <n v="18.600000000000001"/>
    <n v="18.600000000000001"/>
    <x v="1082"/>
    <n v="4"/>
    <x v="0"/>
    <n v="10.128449999999999"/>
    <n v="6.5344838709677413"/>
  </r>
  <r>
    <x v="1"/>
    <x v="895"/>
    <x v="5"/>
    <x v="0"/>
    <x v="0"/>
    <x v="0"/>
    <x v="0"/>
    <x v="0"/>
    <n v="1.0381661E-2"/>
    <n v="18.75"/>
    <n v="18.75"/>
    <x v="4768"/>
    <n v="4"/>
    <x v="0"/>
    <n v="17.324616666666667"/>
    <n v="11.087754666666667"/>
  </r>
  <r>
    <x v="1"/>
    <x v="253"/>
    <x v="5"/>
    <x v="0"/>
    <x v="0"/>
    <x v="0"/>
    <x v="0"/>
    <x v="0"/>
    <n v="3.4360687000000001E-2"/>
    <n v="18.75"/>
    <n v="18.75"/>
    <x v="1708"/>
    <n v="4"/>
    <x v="0"/>
    <n v="17.976816666666668"/>
    <n v="11.505162666666667"/>
  </r>
  <r>
    <x v="1"/>
    <x v="1534"/>
    <x v="5"/>
    <x v="0"/>
    <x v="0"/>
    <x v="0"/>
    <x v="0"/>
    <x v="0"/>
    <n v="2.7028323E-2"/>
    <n v="19"/>
    <n v="19"/>
    <x v="4769"/>
    <n v="4"/>
    <x v="0"/>
    <n v="10.586133333333335"/>
    <n v="6.6859789473684215"/>
  </r>
  <r>
    <x v="1"/>
    <x v="344"/>
    <x v="5"/>
    <x v="0"/>
    <x v="0"/>
    <x v="0"/>
    <x v="0"/>
    <x v="0"/>
    <n v="9.4308058E-2"/>
    <n v="19.600000000000001"/>
    <n v="19.600000000000001"/>
    <x v="4770"/>
    <n v="4"/>
    <x v="0"/>
    <n v="20.989149999999999"/>
    <n v="12.850499999999998"/>
  </r>
  <r>
    <x v="1"/>
    <x v="1156"/>
    <x v="5"/>
    <x v="0"/>
    <x v="0"/>
    <x v="0"/>
    <x v="0"/>
    <x v="0"/>
    <n v="1.1838464E-2"/>
    <n v="20.2"/>
    <n v="20.2"/>
    <x v="4771"/>
    <n v="4"/>
    <x v="0"/>
    <n v="12.927833333333332"/>
    <n v="7.6799009900990098"/>
  </r>
  <r>
    <x v="1"/>
    <x v="425"/>
    <x v="5"/>
    <x v="0"/>
    <x v="0"/>
    <x v="0"/>
    <x v="0"/>
    <x v="0"/>
    <n v="3.2819636999999999E-2"/>
    <n v="20.5"/>
    <n v="20.5"/>
    <x v="1907"/>
    <n v="4"/>
    <x v="0"/>
    <n v="3.2485166666666667"/>
    <n v="1.9015707317073169"/>
  </r>
  <r>
    <x v="1"/>
    <x v="1289"/>
    <x v="5"/>
    <x v="0"/>
    <x v="0"/>
    <x v="0"/>
    <x v="0"/>
    <x v="0"/>
    <n v="7.1103347999999997E-2"/>
    <n v="20.6"/>
    <n v="20.6"/>
    <x v="4772"/>
    <n v="4"/>
    <x v="0"/>
    <n v="6.289133333333333"/>
    <n v="3.6635728155339802"/>
  </r>
  <r>
    <x v="1"/>
    <x v="460"/>
    <x v="8"/>
    <x v="0"/>
    <x v="0"/>
    <x v="0"/>
    <x v="0"/>
    <x v="0"/>
    <n v="1.2737719E-2"/>
    <n v="6.32"/>
    <n v="6.32"/>
    <x v="3080"/>
    <n v="4"/>
    <x v="0"/>
    <n v="3.2151833333333335"/>
    <n v="6.1047784810126577"/>
  </r>
  <r>
    <x v="1"/>
    <x v="1315"/>
    <x v="8"/>
    <x v="0"/>
    <x v="0"/>
    <x v="0"/>
    <x v="0"/>
    <x v="0"/>
    <n v="8.9604449999999992E-3"/>
    <n v="11"/>
    <n v="11"/>
    <x v="4773"/>
    <n v="4"/>
    <x v="0"/>
    <n v="9.9313000000000002"/>
    <n v="10.834145454545455"/>
  </r>
  <r>
    <x v="1"/>
    <x v="1220"/>
    <x v="8"/>
    <x v="0"/>
    <x v="0"/>
    <x v="0"/>
    <x v="0"/>
    <x v="0"/>
    <n v="3.7955309E-2"/>
    <n v="12.15"/>
    <n v="12.15"/>
    <x v="4774"/>
    <n v="4"/>
    <x v="0"/>
    <n v="5.2402166666666661"/>
    <n v="5.1755226337448557"/>
  </r>
  <r>
    <x v="1"/>
    <x v="927"/>
    <x v="8"/>
    <x v="0"/>
    <x v="0"/>
    <x v="0"/>
    <x v="0"/>
    <x v="0"/>
    <n v="8.1260969000000002E-2"/>
    <n v="12.5"/>
    <n v="12.5"/>
    <x v="4775"/>
    <n v="4"/>
    <x v="0"/>
    <n v="18.481649999999998"/>
    <n v="17.742384000000001"/>
  </r>
  <r>
    <x v="1"/>
    <x v="280"/>
    <x v="8"/>
    <x v="0"/>
    <x v="0"/>
    <x v="0"/>
    <x v="0"/>
    <x v="0"/>
    <n v="8.1168135000000002E-2"/>
    <n v="14.8"/>
    <n v="14.8"/>
    <x v="4776"/>
    <n v="4"/>
    <x v="0"/>
    <n v="15.88205"/>
    <n v="12.877337837837837"/>
  </r>
  <r>
    <x v="1"/>
    <x v="417"/>
    <x v="9"/>
    <x v="0"/>
    <x v="0"/>
    <x v="0"/>
    <x v="0"/>
    <x v="0"/>
    <n v="4.0023967000000001E-2"/>
    <n v="9.3949999999999996"/>
    <n v="9.3949999999999996"/>
    <x v="4777"/>
    <n v="4"/>
    <x v="0"/>
    <n v="7.1325666666666665"/>
    <n v="9.1102501330494956"/>
  </r>
  <r>
    <x v="1"/>
    <x v="196"/>
    <x v="9"/>
    <x v="0"/>
    <x v="0"/>
    <x v="0"/>
    <x v="0"/>
    <x v="0"/>
    <n v="0.11147467"/>
    <n v="17.75"/>
    <n v="17.75"/>
    <x v="4778"/>
    <n v="4"/>
    <x v="0"/>
    <n v="9.0076000000000001"/>
    <n v="6.0896450704225353"/>
  </r>
  <r>
    <x v="1"/>
    <x v="45"/>
    <x v="9"/>
    <x v="0"/>
    <x v="0"/>
    <x v="0"/>
    <x v="0"/>
    <x v="0"/>
    <n v="0.18293775000000001"/>
    <n v="19.2"/>
    <n v="19.2"/>
    <x v="4779"/>
    <n v="4"/>
    <x v="0"/>
    <n v="20.251633333333334"/>
    <n v="12.657270833333333"/>
  </r>
  <r>
    <x v="1"/>
    <x v="1397"/>
    <x v="14"/>
    <x v="0"/>
    <x v="0"/>
    <x v="0"/>
    <x v="0"/>
    <x v="0"/>
    <n v="5.6164760000000001E-2"/>
    <n v="12.6"/>
    <n v="12.6"/>
    <x v="4780"/>
    <n v="4"/>
    <x v="0"/>
    <n v="4.3248500000000005"/>
    <n v="4.1189047619047621"/>
  </r>
  <r>
    <x v="1"/>
    <x v="368"/>
    <x v="6"/>
    <x v="0"/>
    <x v="0"/>
    <x v="0"/>
    <x v="0"/>
    <x v="0"/>
    <n v="0.14147562499999999"/>
    <n v="6.0350000000000001"/>
    <n v="6.0350000000000001"/>
    <x v="4781"/>
    <n v="4"/>
    <x v="0"/>
    <n v="12.924983333333332"/>
    <n v="25.700049710024853"/>
  </r>
  <r>
    <x v="1"/>
    <x v="10"/>
    <x v="6"/>
    <x v="0"/>
    <x v="0"/>
    <x v="0"/>
    <x v="0"/>
    <x v="0"/>
    <n v="8.5098119999999999E-2"/>
    <n v="7.05"/>
    <n v="7.05"/>
    <x v="4782"/>
    <n v="4"/>
    <x v="0"/>
    <n v="9.0242666666666675"/>
    <n v="15.360453900709221"/>
  </r>
  <r>
    <x v="1"/>
    <x v="1347"/>
    <x v="6"/>
    <x v="0"/>
    <x v="0"/>
    <x v="0"/>
    <x v="0"/>
    <x v="0"/>
    <n v="2.7991093000000002E-2"/>
    <n v="7.2750000000000004"/>
    <n v="7.2750000000000004"/>
    <x v="97"/>
    <n v="4"/>
    <x v="0"/>
    <n v="12.164666666666667"/>
    <n v="20.065429553264604"/>
  </r>
  <r>
    <x v="1"/>
    <x v="672"/>
    <x v="6"/>
    <x v="0"/>
    <x v="0"/>
    <x v="0"/>
    <x v="0"/>
    <x v="0"/>
    <n v="8.6088353000000006E-2"/>
    <n v="9"/>
    <n v="9"/>
    <x v="4783"/>
    <n v="4"/>
    <x v="0"/>
    <n v="14.065133333333334"/>
    <n v="18.753511111111109"/>
  </r>
  <r>
    <x v="1"/>
    <x v="884"/>
    <x v="6"/>
    <x v="0"/>
    <x v="0"/>
    <x v="0"/>
    <x v="0"/>
    <x v="0"/>
    <n v="3.9980644000000003E-2"/>
    <n v="11.65"/>
    <n v="11.65"/>
    <x v="4784"/>
    <n v="4"/>
    <x v="0"/>
    <n v="18.94745"/>
    <n v="19.51668669527897"/>
  </r>
  <r>
    <x v="1"/>
    <x v="1191"/>
    <x v="6"/>
    <x v="0"/>
    <x v="0"/>
    <x v="0"/>
    <x v="0"/>
    <x v="0"/>
    <n v="3.6997104000000003E-2"/>
    <n v="12.3"/>
    <n v="12.3"/>
    <x v="3122"/>
    <n v="4"/>
    <x v="0"/>
    <n v="9.665283333333333"/>
    <n v="9.4295447154471539"/>
  </r>
  <r>
    <x v="1"/>
    <x v="1551"/>
    <x v="6"/>
    <x v="0"/>
    <x v="0"/>
    <x v="0"/>
    <x v="0"/>
    <x v="0"/>
    <n v="9.1348964000000005E-2"/>
    <n v="13.35"/>
    <n v="13.35"/>
    <x v="4785"/>
    <n v="4"/>
    <x v="0"/>
    <n v="12.530900000000001"/>
    <n v="11.263730337078652"/>
  </r>
  <r>
    <x v="1"/>
    <x v="834"/>
    <x v="6"/>
    <x v="0"/>
    <x v="0"/>
    <x v="0"/>
    <x v="0"/>
    <x v="0"/>
    <n v="3.6016619E-2"/>
    <n v="13.65"/>
    <n v="13.65"/>
    <x v="2923"/>
    <n v="4"/>
    <x v="0"/>
    <n v="15.5327"/>
    <n v="13.655120879120879"/>
  </r>
  <r>
    <x v="1"/>
    <x v="1258"/>
    <x v="6"/>
    <x v="0"/>
    <x v="0"/>
    <x v="0"/>
    <x v="0"/>
    <x v="0"/>
    <n v="5.8485616999999997E-2"/>
    <n v="15"/>
    <n v="15"/>
    <x v="1384"/>
    <n v="4"/>
    <x v="0"/>
    <n v="3.7311999999999999"/>
    <n v="2.9849600000000001"/>
  </r>
  <r>
    <x v="1"/>
    <x v="870"/>
    <x v="6"/>
    <x v="0"/>
    <x v="0"/>
    <x v="0"/>
    <x v="0"/>
    <x v="0"/>
    <n v="1.9064377E-2"/>
    <n v="15.2"/>
    <n v="15.2"/>
    <x v="4786"/>
    <n v="4"/>
    <x v="0"/>
    <n v="19.852066666666666"/>
    <n v="15.672684210526315"/>
  </r>
  <r>
    <x v="1"/>
    <x v="1465"/>
    <x v="6"/>
    <x v="0"/>
    <x v="0"/>
    <x v="0"/>
    <x v="0"/>
    <x v="0"/>
    <n v="0.105018817"/>
    <n v="16.75"/>
    <n v="16.75"/>
    <x v="4787"/>
    <n v="4"/>
    <x v="0"/>
    <n v="12.938583333333334"/>
    <n v="9.2694328358208953"/>
  </r>
  <r>
    <x v="1"/>
    <x v="569"/>
    <x v="6"/>
    <x v="0"/>
    <x v="0"/>
    <x v="0"/>
    <x v="0"/>
    <x v="0"/>
    <n v="3.6446750999999999E-2"/>
    <n v="16.850000000000001"/>
    <n v="16.850000000000001"/>
    <x v="4788"/>
    <n v="4"/>
    <x v="0"/>
    <n v="7.5290666666666661"/>
    <n v="5.3619465875370915"/>
  </r>
  <r>
    <x v="1"/>
    <x v="282"/>
    <x v="6"/>
    <x v="0"/>
    <x v="0"/>
    <x v="0"/>
    <x v="0"/>
    <x v="0"/>
    <n v="1.0055503E-2"/>
    <n v="17.600000000000001"/>
    <n v="17.600000000000001"/>
    <x v="4789"/>
    <n v="4"/>
    <x v="0"/>
    <n v="13.646266666666667"/>
    <n v="9.3042727272727266"/>
  </r>
  <r>
    <x v="1"/>
    <x v="1537"/>
    <x v="6"/>
    <x v="0"/>
    <x v="0"/>
    <x v="0"/>
    <x v="0"/>
    <x v="0"/>
    <n v="4.9144164999999997E-2"/>
    <n v="17.600000000000001"/>
    <n v="17.600000000000001"/>
    <x v="1813"/>
    <n v="4"/>
    <x v="0"/>
    <n v="9.3931333333333331"/>
    <n v="6.4044090909090903"/>
  </r>
  <r>
    <x v="1"/>
    <x v="283"/>
    <x v="6"/>
    <x v="0"/>
    <x v="0"/>
    <x v="0"/>
    <x v="0"/>
    <x v="0"/>
    <n v="0.105042025"/>
    <n v="17.600000000000001"/>
    <n v="17.600000000000001"/>
    <x v="4790"/>
    <n v="4"/>
    <x v="0"/>
    <n v="13.657233333333332"/>
    <n v="9.3117499999999982"/>
  </r>
  <r>
    <x v="1"/>
    <x v="127"/>
    <x v="6"/>
    <x v="0"/>
    <x v="0"/>
    <x v="0"/>
    <x v="0"/>
    <x v="0"/>
    <n v="5.2257982000000001E-2"/>
    <n v="17.850000000000001"/>
    <n v="17.850000000000001"/>
    <x v="4791"/>
    <n v="4"/>
    <x v="0"/>
    <n v="10.150599999999999"/>
    <n v="6.8239327731092425"/>
  </r>
  <r>
    <x v="1"/>
    <x v="1234"/>
    <x v="6"/>
    <x v="0"/>
    <x v="0"/>
    <x v="0"/>
    <x v="0"/>
    <x v="0"/>
    <n v="3.9071641999999997E-2"/>
    <n v="18"/>
    <n v="18"/>
    <x v="3450"/>
    <n v="4"/>
    <x v="0"/>
    <n v="12.111816666666668"/>
    <n v="8.0745444444444452"/>
  </r>
  <r>
    <x v="1"/>
    <x v="198"/>
    <x v="6"/>
    <x v="0"/>
    <x v="0"/>
    <x v="0"/>
    <x v="0"/>
    <x v="0"/>
    <n v="1.2627477999999999E-2"/>
    <n v="18.2"/>
    <n v="18.2"/>
    <x v="4792"/>
    <n v="4"/>
    <x v="0"/>
    <n v="11.734833333333334"/>
    <n v="7.7372527472527484"/>
  </r>
  <r>
    <x v="1"/>
    <x v="1317"/>
    <x v="6"/>
    <x v="0"/>
    <x v="0"/>
    <x v="0"/>
    <x v="0"/>
    <x v="0"/>
    <n v="5.4318516999999997E-2"/>
    <n v="18.25"/>
    <n v="18.25"/>
    <x v="3424"/>
    <n v="4"/>
    <x v="0"/>
    <n v="11.74295"/>
    <n v="7.7213917808219179"/>
  </r>
  <r>
    <x v="1"/>
    <x v="331"/>
    <x v="6"/>
    <x v="0"/>
    <x v="0"/>
    <x v="0"/>
    <x v="0"/>
    <x v="0"/>
    <n v="7.7845440000000002E-2"/>
    <n v="18.25"/>
    <n v="18.25"/>
    <x v="4793"/>
    <n v="4"/>
    <x v="0"/>
    <n v="21.716350000000002"/>
    <n v="14.279243835616439"/>
  </r>
  <r>
    <x v="1"/>
    <x v="128"/>
    <x v="6"/>
    <x v="0"/>
    <x v="0"/>
    <x v="0"/>
    <x v="0"/>
    <x v="0"/>
    <n v="7.6975117999999995E-2"/>
    <n v="18.600000000000001"/>
    <n v="18.600000000000001"/>
    <x v="4794"/>
    <n v="4"/>
    <x v="0"/>
    <n v="13.485300000000001"/>
    <n v="8.7001935483870962"/>
  </r>
  <r>
    <x v="1"/>
    <x v="370"/>
    <x v="6"/>
    <x v="0"/>
    <x v="0"/>
    <x v="0"/>
    <x v="0"/>
    <x v="0"/>
    <n v="3.3942545999999997E-2"/>
    <n v="19.75"/>
    <n v="19.75"/>
    <x v="4795"/>
    <n v="4"/>
    <x v="0"/>
    <n v="17.799183333333335"/>
    <n v="10.814693670886076"/>
  </r>
  <r>
    <x v="1"/>
    <x v="1542"/>
    <x v="6"/>
    <x v="0"/>
    <x v="0"/>
    <x v="0"/>
    <x v="0"/>
    <x v="0"/>
    <n v="0.121438886"/>
    <n v="20.85"/>
    <n v="20.85"/>
    <x v="4796"/>
    <n v="4"/>
    <x v="0"/>
    <n v="16.345433333333332"/>
    <n v="9.4074436450839318"/>
  </r>
  <r>
    <x v="1"/>
    <x v="257"/>
    <x v="6"/>
    <x v="0"/>
    <x v="0"/>
    <x v="0"/>
    <x v="0"/>
    <x v="0"/>
    <n v="4.9381665999999998E-2"/>
    <n v="21"/>
    <n v="21"/>
    <x v="4797"/>
    <n v="4"/>
    <x v="0"/>
    <n v="16.087316666666666"/>
    <n v="9.1927523809523812"/>
  </r>
  <r>
    <x v="1"/>
    <x v="1398"/>
    <x v="3"/>
    <x v="0"/>
    <x v="0"/>
    <x v="0"/>
    <x v="0"/>
    <x v="0"/>
    <n v="1.4577695E-2"/>
    <n v="5.78"/>
    <n v="5.78"/>
    <x v="4798"/>
    <n v="4"/>
    <x v="0"/>
    <n v="12.267516666666666"/>
    <n v="25.468892733564012"/>
  </r>
  <r>
    <x v="1"/>
    <x v="1165"/>
    <x v="3"/>
    <x v="0"/>
    <x v="0"/>
    <x v="0"/>
    <x v="0"/>
    <x v="0"/>
    <n v="7.9094835000000002E-2"/>
    <n v="6.1349999999999998"/>
    <n v="6.1349999999999998"/>
    <x v="4799"/>
    <n v="4"/>
    <x v="0"/>
    <n v="9.5321666666666669"/>
    <n v="18.644824775876121"/>
  </r>
  <r>
    <x v="1"/>
    <x v="1459"/>
    <x v="3"/>
    <x v="0"/>
    <x v="0"/>
    <x v="0"/>
    <x v="0"/>
    <x v="0"/>
    <n v="2.7748175999999999E-2"/>
    <n v="6.28"/>
    <n v="6.28"/>
    <x v="4800"/>
    <n v="4"/>
    <x v="0"/>
    <n v="7.2099833333333336"/>
    <n v="13.777038216560509"/>
  </r>
  <r>
    <x v="1"/>
    <x v="1528"/>
    <x v="3"/>
    <x v="0"/>
    <x v="0"/>
    <x v="0"/>
    <x v="0"/>
    <x v="0"/>
    <n v="2.0609217999999999E-2"/>
    <n v="8.7850000000000001"/>
    <n v="8.7850000000000001"/>
    <x v="4801"/>
    <n v="4"/>
    <x v="0"/>
    <n v="12.930466666666668"/>
    <n v="17.662561183836086"/>
  </r>
  <r>
    <x v="1"/>
    <x v="522"/>
    <x v="3"/>
    <x v="0"/>
    <x v="0"/>
    <x v="0"/>
    <x v="0"/>
    <x v="0"/>
    <n v="0"/>
    <n v="9.6"/>
    <n v="9.6"/>
    <x v="4802"/>
    <n v="4"/>
    <x v="0"/>
    <n v="13.876316666666668"/>
    <n v="17.345395833333335"/>
  </r>
  <r>
    <x v="1"/>
    <x v="1305"/>
    <x v="3"/>
    <x v="0"/>
    <x v="0"/>
    <x v="0"/>
    <x v="0"/>
    <x v="0"/>
    <n v="0.11350542"/>
    <n v="11.8"/>
    <n v="11.8"/>
    <x v="4803"/>
    <n v="4"/>
    <x v="0"/>
    <n v="15.574366666666668"/>
    <n v="15.838338983050848"/>
  </r>
  <r>
    <x v="1"/>
    <x v="305"/>
    <x v="3"/>
    <x v="0"/>
    <x v="0"/>
    <x v="0"/>
    <x v="0"/>
    <x v="0"/>
    <n v="0.115346634"/>
    <n v="11.8"/>
    <n v="11.8"/>
    <x v="3246"/>
    <n v="4"/>
    <x v="0"/>
    <n v="16.684033333333335"/>
    <n v="16.966813559322034"/>
  </r>
  <r>
    <x v="1"/>
    <x v="872"/>
    <x v="3"/>
    <x v="0"/>
    <x v="0"/>
    <x v="0"/>
    <x v="0"/>
    <x v="0"/>
    <n v="2.9827665E-2"/>
    <n v="12.1"/>
    <n v="12.1"/>
    <x v="3578"/>
    <n v="4"/>
    <x v="0"/>
    <n v="12.028700000000001"/>
    <n v="11.929289256198349"/>
  </r>
  <r>
    <x v="1"/>
    <x v="682"/>
    <x v="3"/>
    <x v="0"/>
    <x v="0"/>
    <x v="0"/>
    <x v="0"/>
    <x v="0"/>
    <n v="4.1681058999999999E-2"/>
    <n v="17.600000000000001"/>
    <n v="17.600000000000001"/>
    <x v="1158"/>
    <n v="4"/>
    <x v="0"/>
    <n v="13.687716666666667"/>
    <n v="9.3325340909090908"/>
  </r>
  <r>
    <x v="1"/>
    <x v="624"/>
    <x v="3"/>
    <x v="0"/>
    <x v="0"/>
    <x v="0"/>
    <x v="0"/>
    <x v="0"/>
    <n v="3.7885683000000003E-2"/>
    <n v="17.850000000000001"/>
    <n v="17.850000000000001"/>
    <x v="4804"/>
    <n v="4"/>
    <x v="0"/>
    <n v="15.868233333333334"/>
    <n v="10.667719887955181"/>
  </r>
  <r>
    <x v="1"/>
    <x v="4"/>
    <x v="3"/>
    <x v="0"/>
    <x v="0"/>
    <x v="0"/>
    <x v="0"/>
    <x v="0"/>
    <n v="3.3954150000000002E-2"/>
    <n v="19.600000000000001"/>
    <n v="19.600000000000001"/>
    <x v="788"/>
    <n v="4"/>
    <x v="0"/>
    <n v="4.7051166666666662"/>
    <n v="2.8806836734693873"/>
  </r>
  <r>
    <x v="1"/>
    <x v="1468"/>
    <x v="3"/>
    <x v="0"/>
    <x v="0"/>
    <x v="0"/>
    <x v="0"/>
    <x v="0"/>
    <n v="2.128304E-2"/>
    <n v="20.75"/>
    <n v="20.75"/>
    <x v="2959"/>
    <n v="4"/>
    <x v="0"/>
    <n v="12.791866666666666"/>
    <n v="7.3977060240963857"/>
  </r>
  <r>
    <x v="1"/>
    <x v="923"/>
    <x v="15"/>
    <x v="0"/>
    <x v="0"/>
    <x v="0"/>
    <x v="0"/>
    <x v="0"/>
    <n v="1.4883660999999999E-2"/>
    <n v="11.5"/>
    <n v="11.5"/>
    <x v="4805"/>
    <n v="4"/>
    <x v="0"/>
    <n v="14.542333333333334"/>
    <n v="15.174608695652175"/>
  </r>
  <r>
    <x v="1"/>
    <x v="1487"/>
    <x v="15"/>
    <x v="0"/>
    <x v="0"/>
    <x v="0"/>
    <x v="0"/>
    <x v="0"/>
    <n v="4.1355365999999998E-2"/>
    <n v="14"/>
    <n v="14"/>
    <x v="4806"/>
    <n v="4"/>
    <x v="0"/>
    <n v="15.171950000000001"/>
    <n v="13.004528571428571"/>
  </r>
  <r>
    <x v="0"/>
    <x v="371"/>
    <x v="7"/>
    <x v="0"/>
    <x v="0"/>
    <x v="0"/>
    <x v="0"/>
    <x v="0"/>
    <n v="4.1837330999999998E-2"/>
    <n v="5.26"/>
    <n v="5.26"/>
    <x v="4546"/>
    <n v="4"/>
    <x v="0"/>
    <n v="13.490566666666666"/>
    <n v="30.776958174904944"/>
  </r>
  <r>
    <x v="0"/>
    <x v="858"/>
    <x v="7"/>
    <x v="0"/>
    <x v="0"/>
    <x v="0"/>
    <x v="0"/>
    <x v="0"/>
    <n v="0.104183308"/>
    <n v="6.63"/>
    <n v="6.63"/>
    <x v="4807"/>
    <n v="4"/>
    <x v="0"/>
    <n v="13.845833333333333"/>
    <n v="25.060331825037707"/>
  </r>
  <r>
    <x v="0"/>
    <x v="1046"/>
    <x v="7"/>
    <x v="0"/>
    <x v="0"/>
    <x v="0"/>
    <x v="0"/>
    <x v="0"/>
    <n v="2.960641E-2"/>
    <n v="6.71"/>
    <n v="6.71"/>
    <x v="4808"/>
    <n v="4"/>
    <x v="0"/>
    <n v="5.4511833333333328"/>
    <n v="9.7487630402384493"/>
  </r>
  <r>
    <x v="0"/>
    <x v="384"/>
    <x v="7"/>
    <x v="0"/>
    <x v="0"/>
    <x v="0"/>
    <x v="0"/>
    <x v="0"/>
    <n v="0.16179860400000001"/>
    <n v="7.8550000000000004"/>
    <n v="7.8550000000000004"/>
    <x v="4809"/>
    <n v="4"/>
    <x v="0"/>
    <n v="3.1070666666666664"/>
    <n v="4.7466327180140029"/>
  </r>
  <r>
    <x v="0"/>
    <x v="1237"/>
    <x v="7"/>
    <x v="0"/>
    <x v="0"/>
    <x v="0"/>
    <x v="0"/>
    <x v="0"/>
    <n v="4.6960237000000002E-2"/>
    <n v="8.3800000000000008"/>
    <n v="8.3800000000000008"/>
    <x v="4810"/>
    <n v="4"/>
    <x v="0"/>
    <n v="9.321416666666666"/>
    <n v="13.348090692124103"/>
  </r>
  <r>
    <x v="0"/>
    <x v="133"/>
    <x v="7"/>
    <x v="0"/>
    <x v="0"/>
    <x v="0"/>
    <x v="0"/>
    <x v="0"/>
    <n v="4.5337184000000003E-2"/>
    <n v="9.8000000000000007"/>
    <n v="9.8000000000000007"/>
    <x v="4811"/>
    <n v="4"/>
    <x v="0"/>
    <n v="3.07395"/>
    <n v="3.7640204081632649"/>
  </r>
  <r>
    <x v="0"/>
    <x v="1330"/>
    <x v="7"/>
    <x v="0"/>
    <x v="0"/>
    <x v="0"/>
    <x v="0"/>
    <x v="0"/>
    <n v="4.8218141999999999E-2"/>
    <n v="10.8"/>
    <n v="10.8"/>
    <x v="979"/>
    <n v="4"/>
    <x v="0"/>
    <n v="3.5178166666666666"/>
    <n v="3.9086851851851847"/>
  </r>
  <r>
    <x v="0"/>
    <x v="262"/>
    <x v="7"/>
    <x v="0"/>
    <x v="0"/>
    <x v="0"/>
    <x v="0"/>
    <x v="0"/>
    <n v="5.8822142000000001E-2"/>
    <n v="11.65"/>
    <n v="11.65"/>
    <x v="3863"/>
    <n v="4"/>
    <x v="0"/>
    <n v="14.46185"/>
    <n v="14.89632618025751"/>
  </r>
  <r>
    <x v="0"/>
    <x v="1183"/>
    <x v="7"/>
    <x v="0"/>
    <x v="0"/>
    <x v="0"/>
    <x v="0"/>
    <x v="0"/>
    <n v="8.2394321000000006E-2"/>
    <n v="19.350000000000001"/>
    <n v="19.350000000000001"/>
    <x v="4812"/>
    <n v="4"/>
    <x v="0"/>
    <n v="4.0419499999999999"/>
    <n v="2.5066356589147283"/>
  </r>
  <r>
    <x v="0"/>
    <x v="1348"/>
    <x v="13"/>
    <x v="0"/>
    <x v="0"/>
    <x v="0"/>
    <x v="0"/>
    <x v="0"/>
    <n v="3.4658144000000002E-2"/>
    <n v="6.55"/>
    <n v="6.55"/>
    <x v="4813"/>
    <n v="4"/>
    <x v="0"/>
    <n v="12.985733333333334"/>
    <n v="23.790656488549619"/>
  </r>
  <r>
    <x v="0"/>
    <x v="1040"/>
    <x v="13"/>
    <x v="0"/>
    <x v="0"/>
    <x v="0"/>
    <x v="0"/>
    <x v="0"/>
    <n v="0"/>
    <n v="8.6"/>
    <n v="8.6"/>
    <x v="615"/>
    <n v="4"/>
    <x v="0"/>
    <n v="10.960916666666668"/>
    <n v="15.294302325581397"/>
  </r>
  <r>
    <x v="0"/>
    <x v="898"/>
    <x v="11"/>
    <x v="0"/>
    <x v="0"/>
    <x v="0"/>
    <x v="0"/>
    <x v="0"/>
    <n v="3.3103555999999999E-2"/>
    <n v="10.6"/>
    <n v="10.6"/>
    <x v="4814"/>
    <n v="4"/>
    <x v="0"/>
    <n v="4.0750666666666664"/>
    <n v="4.6132830188679241"/>
  </r>
  <r>
    <x v="0"/>
    <x v="1508"/>
    <x v="11"/>
    <x v="0"/>
    <x v="0"/>
    <x v="0"/>
    <x v="0"/>
    <x v="0"/>
    <n v="0.125419157"/>
    <n v="17.25"/>
    <n v="17.25"/>
    <x v="4815"/>
    <n v="4"/>
    <x v="0"/>
    <n v="3.3373333333333335"/>
    <n v="2.3216231884057974"/>
  </r>
  <r>
    <x v="0"/>
    <x v="1281"/>
    <x v="1"/>
    <x v="0"/>
    <x v="0"/>
    <x v="0"/>
    <x v="0"/>
    <x v="0"/>
    <n v="2.8320655E-2"/>
    <n v="8.6300000000000008"/>
    <n v="8.6300000000000008"/>
    <x v="4816"/>
    <n v="4"/>
    <x v="0"/>
    <n v="14.378516666666668"/>
    <n v="19.993302433371959"/>
  </r>
  <r>
    <x v="0"/>
    <x v="1091"/>
    <x v="1"/>
    <x v="0"/>
    <x v="0"/>
    <x v="0"/>
    <x v="0"/>
    <x v="0"/>
    <n v="5.2811120000000003E-2"/>
    <n v="8.9749999999999996"/>
    <n v="8.9749999999999996"/>
    <x v="4817"/>
    <n v="4"/>
    <x v="0"/>
    <n v="7.2185333333333332"/>
    <n v="9.6515208913649033"/>
  </r>
  <r>
    <x v="0"/>
    <x v="3"/>
    <x v="1"/>
    <x v="0"/>
    <x v="0"/>
    <x v="0"/>
    <x v="0"/>
    <x v="0"/>
    <n v="4.2378864000000002E-2"/>
    <n v="12.15"/>
    <n v="12.15"/>
    <x v="4818"/>
    <n v="4"/>
    <x v="0"/>
    <n v="10.450383333333333"/>
    <n v="10.321366255144033"/>
  </r>
  <r>
    <x v="0"/>
    <x v="1238"/>
    <x v="1"/>
    <x v="0"/>
    <x v="0"/>
    <x v="0"/>
    <x v="0"/>
    <x v="0"/>
    <n v="1.4649641E-2"/>
    <n v="13.35"/>
    <n v="13.35"/>
    <x v="4819"/>
    <n v="4"/>
    <x v="0"/>
    <n v="17.280316666666668"/>
    <n v="15.532868913857678"/>
  </r>
  <r>
    <x v="0"/>
    <x v="1379"/>
    <x v="1"/>
    <x v="0"/>
    <x v="0"/>
    <x v="0"/>
    <x v="0"/>
    <x v="0"/>
    <n v="4.1313203E-2"/>
    <n v="14.5"/>
    <n v="14.5"/>
    <x v="4820"/>
    <n v="4"/>
    <x v="0"/>
    <n v="3.5037833333333332"/>
    <n v="2.8996827586206897"/>
  </r>
  <r>
    <x v="0"/>
    <x v="647"/>
    <x v="10"/>
    <x v="0"/>
    <x v="0"/>
    <x v="0"/>
    <x v="0"/>
    <x v="0"/>
    <n v="7.5287081000000006E-2"/>
    <n v="5.75"/>
    <n v="5.75"/>
    <x v="4821"/>
    <n v="4"/>
    <x v="0"/>
    <n v="9.6097999999999999"/>
    <n v="20.055234782608697"/>
  </r>
  <r>
    <x v="0"/>
    <x v="136"/>
    <x v="10"/>
    <x v="0"/>
    <x v="0"/>
    <x v="0"/>
    <x v="0"/>
    <x v="0"/>
    <n v="2.3358738E-2"/>
    <n v="11.35"/>
    <n v="11.35"/>
    <x v="4822"/>
    <n v="4"/>
    <x v="0"/>
    <n v="15.371733333333333"/>
    <n v="16.252052863436123"/>
  </r>
  <r>
    <x v="0"/>
    <x v="462"/>
    <x v="10"/>
    <x v="0"/>
    <x v="0"/>
    <x v="0"/>
    <x v="0"/>
    <x v="0"/>
    <n v="2.0601791000000001E-2"/>
    <n v="11.5"/>
    <n v="11.5"/>
    <x v="3980"/>
    <n v="4"/>
    <x v="0"/>
    <n v="7.1711666666666671"/>
    <n v="7.4829565217391307"/>
  </r>
  <r>
    <x v="0"/>
    <x v="1072"/>
    <x v="10"/>
    <x v="0"/>
    <x v="0"/>
    <x v="0"/>
    <x v="0"/>
    <x v="0"/>
    <n v="0"/>
    <n v="13.5"/>
    <n v="13.5"/>
    <x v="777"/>
    <n v="4"/>
    <x v="0"/>
    <n v="4.8213499999999998"/>
    <n v="4.2856444444444444"/>
  </r>
  <r>
    <x v="0"/>
    <x v="779"/>
    <x v="10"/>
    <x v="0"/>
    <x v="0"/>
    <x v="0"/>
    <x v="0"/>
    <x v="0"/>
    <n v="0.11936171800000001"/>
    <n v="13.6"/>
    <n v="13.6"/>
    <x v="4823"/>
    <n v="4"/>
    <x v="0"/>
    <n v="19.302499999999998"/>
    <n v="17.031617647058823"/>
  </r>
  <r>
    <x v="0"/>
    <x v="24"/>
    <x v="10"/>
    <x v="0"/>
    <x v="0"/>
    <x v="0"/>
    <x v="0"/>
    <x v="0"/>
    <n v="6.5165046000000004E-2"/>
    <n v="16"/>
    <n v="16"/>
    <x v="4824"/>
    <n v="4"/>
    <x v="0"/>
    <n v="6.6165500000000002"/>
    <n v="4.9624125000000001"/>
  </r>
  <r>
    <x v="0"/>
    <x v="1501"/>
    <x v="10"/>
    <x v="0"/>
    <x v="0"/>
    <x v="0"/>
    <x v="0"/>
    <x v="0"/>
    <n v="7.5516070000000001E-3"/>
    <n v="17.5"/>
    <n v="17.5"/>
    <x v="306"/>
    <n v="4"/>
    <x v="0"/>
    <n v="12.15085"/>
    <n v="8.3320114285714286"/>
  </r>
  <r>
    <x v="0"/>
    <x v="1362"/>
    <x v="10"/>
    <x v="0"/>
    <x v="0"/>
    <x v="0"/>
    <x v="0"/>
    <x v="0"/>
    <n v="0.18357985399999999"/>
    <n v="18.25"/>
    <n v="18.25"/>
    <x v="2633"/>
    <n v="4"/>
    <x v="0"/>
    <n v="9.2380833333333339"/>
    <n v="6.0743561643835617"/>
  </r>
  <r>
    <x v="0"/>
    <x v="337"/>
    <x v="10"/>
    <x v="0"/>
    <x v="0"/>
    <x v="0"/>
    <x v="0"/>
    <x v="0"/>
    <n v="3.0975716E-2"/>
    <n v="20.350000000000001"/>
    <n v="20.350000000000001"/>
    <x v="4825"/>
    <n v="4"/>
    <x v="0"/>
    <n v="21.163933333333333"/>
    <n v="12.479960687960686"/>
  </r>
  <r>
    <x v="0"/>
    <x v="1126"/>
    <x v="2"/>
    <x v="0"/>
    <x v="0"/>
    <x v="0"/>
    <x v="0"/>
    <x v="0"/>
    <n v="0.105181277"/>
    <n v="5.8449999999999998"/>
    <n v="5.8449999999999998"/>
    <x v="1710"/>
    <n v="4"/>
    <x v="0"/>
    <n v="17.868483333333334"/>
    <n v="36.684653550042775"/>
  </r>
  <r>
    <x v="0"/>
    <x v="555"/>
    <x v="2"/>
    <x v="0"/>
    <x v="0"/>
    <x v="0"/>
    <x v="0"/>
    <x v="0"/>
    <n v="3.5895933999999997E-2"/>
    <n v="6.8650000000000002"/>
    <n v="6.8650000000000002"/>
    <x v="2576"/>
    <n v="4"/>
    <x v="0"/>
    <n v="20.370716666666667"/>
    <n v="35.607953386744356"/>
  </r>
  <r>
    <x v="0"/>
    <x v="708"/>
    <x v="2"/>
    <x v="0"/>
    <x v="0"/>
    <x v="0"/>
    <x v="0"/>
    <x v="0"/>
    <n v="8.0468780000000004E-3"/>
    <n v="9.1"/>
    <n v="9.1"/>
    <x v="4826"/>
    <n v="4"/>
    <x v="0"/>
    <n v="6.5634833333333331"/>
    <n v="8.6551428571428559"/>
  </r>
  <r>
    <x v="0"/>
    <x v="489"/>
    <x v="2"/>
    <x v="0"/>
    <x v="0"/>
    <x v="0"/>
    <x v="0"/>
    <x v="0"/>
    <n v="4.7503318000000003E-2"/>
    <n v="9.6950000000000003"/>
    <n v="9.6950000000000003"/>
    <x v="3015"/>
    <n v="4"/>
    <x v="0"/>
    <n v="20.384533333333334"/>
    <n v="25.230985043837027"/>
  </r>
  <r>
    <x v="0"/>
    <x v="326"/>
    <x v="2"/>
    <x v="0"/>
    <x v="0"/>
    <x v="0"/>
    <x v="0"/>
    <x v="0"/>
    <n v="4.8738014000000003E-2"/>
    <n v="9.8949999999999996"/>
    <n v="9.8949999999999996"/>
    <x v="4827"/>
    <n v="4"/>
    <x v="0"/>
    <n v="21.84398333333333"/>
    <n v="26.490934815563413"/>
  </r>
  <r>
    <x v="0"/>
    <x v="1378"/>
    <x v="2"/>
    <x v="0"/>
    <x v="0"/>
    <x v="0"/>
    <x v="0"/>
    <x v="0"/>
    <n v="0"/>
    <n v="11"/>
    <n v="11"/>
    <x v="4787"/>
    <n v="4"/>
    <x v="0"/>
    <n v="12.938583333333334"/>
    <n v="14.114818181818181"/>
  </r>
  <r>
    <x v="0"/>
    <x v="328"/>
    <x v="2"/>
    <x v="0"/>
    <x v="0"/>
    <x v="0"/>
    <x v="0"/>
    <x v="0"/>
    <n v="8.0765852999999999E-2"/>
    <n v="13.65"/>
    <n v="13.65"/>
    <x v="4828"/>
    <n v="4"/>
    <x v="0"/>
    <n v="21.907799999999998"/>
    <n v="19.259604395604395"/>
  </r>
  <r>
    <x v="0"/>
    <x v="1074"/>
    <x v="2"/>
    <x v="0"/>
    <x v="0"/>
    <x v="0"/>
    <x v="0"/>
    <x v="0"/>
    <n v="1.6679231999999999E-2"/>
    <n v="16.2"/>
    <n v="16.2"/>
    <x v="4829"/>
    <n v="4"/>
    <x v="0"/>
    <n v="8.0310500000000005"/>
    <n v="5.9489259259259262"/>
  </r>
  <r>
    <x v="0"/>
    <x v="1515"/>
    <x v="2"/>
    <x v="0"/>
    <x v="0"/>
    <x v="0"/>
    <x v="0"/>
    <x v="0"/>
    <n v="0.121709653"/>
    <n v="20.7"/>
    <n v="20.7"/>
    <x v="4830"/>
    <n v="4"/>
    <x v="0"/>
    <n v="9.978883333333334"/>
    <n v="5.7848599033816424"/>
  </r>
  <r>
    <x v="0"/>
    <x v="309"/>
    <x v="2"/>
    <x v="0"/>
    <x v="0"/>
    <x v="0"/>
    <x v="0"/>
    <x v="0"/>
    <n v="8.3736551000000006E-2"/>
    <n v="20.75"/>
    <n v="20.75"/>
    <x v="2486"/>
    <n v="4"/>
    <x v="0"/>
    <n v="14.894316666666667"/>
    <n v="8.613580722891566"/>
  </r>
  <r>
    <x v="0"/>
    <x v="1488"/>
    <x v="0"/>
    <x v="0"/>
    <x v="0"/>
    <x v="0"/>
    <x v="0"/>
    <x v="0"/>
    <n v="0.107223632"/>
    <n v="5.46"/>
    <n v="5.46"/>
    <x v="4831"/>
    <n v="4"/>
    <x v="0"/>
    <n v="12.073216666666667"/>
    <n v="26.534542124542124"/>
  </r>
  <r>
    <x v="0"/>
    <x v="1271"/>
    <x v="0"/>
    <x v="0"/>
    <x v="0"/>
    <x v="0"/>
    <x v="0"/>
    <x v="0"/>
    <n v="5.9820883999999998E-2"/>
    <n v="7.17"/>
    <n v="7.17"/>
    <x v="4832"/>
    <n v="4"/>
    <x v="0"/>
    <n v="10.866400000000001"/>
    <n v="18.186443514644353"/>
  </r>
  <r>
    <x v="0"/>
    <x v="1226"/>
    <x v="0"/>
    <x v="0"/>
    <x v="0"/>
    <x v="0"/>
    <x v="0"/>
    <x v="0"/>
    <n v="6.3916424999999999E-2"/>
    <n v="9.8000000000000007"/>
    <n v="9.8000000000000007"/>
    <x v="4833"/>
    <n v="4"/>
    <x v="0"/>
    <n v="9.7624333333333322"/>
    <n v="11.953999999999999"/>
  </r>
  <r>
    <x v="0"/>
    <x v="310"/>
    <x v="0"/>
    <x v="0"/>
    <x v="0"/>
    <x v="0"/>
    <x v="0"/>
    <x v="0"/>
    <n v="3.0616757000000001E-2"/>
    <n v="10.3"/>
    <n v="10.3"/>
    <x v="1813"/>
    <n v="4"/>
    <x v="0"/>
    <n v="9.3931333333333331"/>
    <n v="10.943456310679611"/>
  </r>
  <r>
    <x v="0"/>
    <x v="311"/>
    <x v="0"/>
    <x v="0"/>
    <x v="0"/>
    <x v="0"/>
    <x v="0"/>
    <x v="0"/>
    <n v="0.152364317"/>
    <n v="12.85"/>
    <n v="12.85"/>
    <x v="4834"/>
    <n v="4"/>
    <x v="0"/>
    <n v="21.16985"/>
    <n v="19.76950972762646"/>
  </r>
  <r>
    <x v="0"/>
    <x v="652"/>
    <x v="0"/>
    <x v="0"/>
    <x v="0"/>
    <x v="0"/>
    <x v="0"/>
    <x v="0"/>
    <n v="6.4307102000000005E-2"/>
    <n v="13.8"/>
    <n v="13.8"/>
    <x v="4835"/>
    <n v="4"/>
    <x v="0"/>
    <n v="6.4417666666666662"/>
    <n v="5.6015362318840571"/>
  </r>
  <r>
    <x v="0"/>
    <x v="1094"/>
    <x v="0"/>
    <x v="0"/>
    <x v="0"/>
    <x v="0"/>
    <x v="0"/>
    <x v="0"/>
    <n v="2.6342897000000001E-2"/>
    <n v="15.5"/>
    <n v="15.5"/>
    <x v="4836"/>
    <n v="4"/>
    <x v="0"/>
    <n v="8.6777666666666669"/>
    <n v="6.7182709677419359"/>
  </r>
  <r>
    <x v="0"/>
    <x v="1136"/>
    <x v="0"/>
    <x v="0"/>
    <x v="0"/>
    <x v="0"/>
    <x v="0"/>
    <x v="0"/>
    <n v="0.100922503"/>
    <n v="15.5"/>
    <n v="15.5"/>
    <x v="4837"/>
    <n v="4"/>
    <x v="0"/>
    <n v="16.589733333333331"/>
    <n v="12.843664516129031"/>
  </r>
  <r>
    <x v="0"/>
    <x v="292"/>
    <x v="0"/>
    <x v="0"/>
    <x v="0"/>
    <x v="0"/>
    <x v="0"/>
    <x v="0"/>
    <n v="0.14291068900000001"/>
    <n v="18"/>
    <n v="18"/>
    <x v="4838"/>
    <n v="4"/>
    <x v="0"/>
    <n v="7.4709499999999993"/>
    <n v="4.9806333333333335"/>
  </r>
  <r>
    <x v="0"/>
    <x v="1329"/>
    <x v="0"/>
    <x v="0"/>
    <x v="0"/>
    <x v="0"/>
    <x v="0"/>
    <x v="0"/>
    <n v="1.2223687E-2"/>
    <n v="18.2"/>
    <n v="18.2"/>
    <x v="4839"/>
    <n v="4"/>
    <x v="0"/>
    <n v="4.7658666666666667"/>
    <n v="3.1423296703296701"/>
  </r>
  <r>
    <x v="0"/>
    <x v="434"/>
    <x v="0"/>
    <x v="0"/>
    <x v="0"/>
    <x v="0"/>
    <x v="0"/>
    <x v="0"/>
    <n v="6.6400129000000002E-2"/>
    <n v="18.2"/>
    <n v="18.2"/>
    <x v="4840"/>
    <n v="4"/>
    <x v="0"/>
    <n v="20.842433333333332"/>
    <n v="13.742263736263736"/>
  </r>
  <r>
    <x v="0"/>
    <x v="1006"/>
    <x v="0"/>
    <x v="0"/>
    <x v="0"/>
    <x v="0"/>
    <x v="0"/>
    <x v="0"/>
    <n v="0.10361083"/>
    <n v="19"/>
    <n v="19"/>
    <x v="1045"/>
    <n v="4"/>
    <x v="0"/>
    <n v="19.031000000000002"/>
    <n v="12.019578947368421"/>
  </r>
  <r>
    <x v="0"/>
    <x v="1307"/>
    <x v="0"/>
    <x v="0"/>
    <x v="0"/>
    <x v="0"/>
    <x v="0"/>
    <x v="0"/>
    <n v="2.2954444000000001E-2"/>
    <n v="19.2"/>
    <n v="19.2"/>
    <x v="4841"/>
    <n v="4"/>
    <x v="0"/>
    <n v="15.374583333333334"/>
    <n v="9.6091145833333336"/>
  </r>
  <r>
    <x v="0"/>
    <x v="1430"/>
    <x v="0"/>
    <x v="0"/>
    <x v="0"/>
    <x v="0"/>
    <x v="0"/>
    <x v="0"/>
    <n v="0.11258481300000001"/>
    <n v="20.5"/>
    <n v="20.5"/>
    <x v="1762"/>
    <n v="4"/>
    <x v="0"/>
    <n v="16.003983333333334"/>
    <n v="9.3681853658536589"/>
  </r>
  <r>
    <x v="0"/>
    <x v="563"/>
    <x v="8"/>
    <x v="0"/>
    <x v="0"/>
    <x v="0"/>
    <x v="0"/>
    <x v="0"/>
    <n v="4.7101810000000001E-2"/>
    <n v="5.3049999999999997"/>
    <n v="5.3049999999999997"/>
    <x v="3709"/>
    <n v="4"/>
    <x v="0"/>
    <n v="15.155066666666668"/>
    <n v="34.281017907634315"/>
  </r>
  <r>
    <x v="0"/>
    <x v="792"/>
    <x v="8"/>
    <x v="0"/>
    <x v="0"/>
    <x v="0"/>
    <x v="0"/>
    <x v="0"/>
    <n v="0.13758045199999999"/>
    <n v="6.9850000000000003"/>
    <n v="6.9850000000000003"/>
    <x v="4842"/>
    <n v="4"/>
    <x v="0"/>
    <n v="15.2384"/>
    <n v="26.179069434502505"/>
  </r>
  <r>
    <x v="0"/>
    <x v="823"/>
    <x v="8"/>
    <x v="0"/>
    <x v="0"/>
    <x v="0"/>
    <x v="0"/>
    <x v="0"/>
    <n v="2.5966531000000001E-2"/>
    <n v="11.8"/>
    <n v="11.8"/>
    <x v="4843"/>
    <n v="4"/>
    <x v="0"/>
    <n v="8.5222833333333323"/>
    <n v="8.6667288135593203"/>
  </r>
  <r>
    <x v="0"/>
    <x v="839"/>
    <x v="8"/>
    <x v="0"/>
    <x v="0"/>
    <x v="0"/>
    <x v="0"/>
    <x v="0"/>
    <n v="2.0442888999999999E-2"/>
    <n v="12"/>
    <n v="12"/>
    <x v="4844"/>
    <n v="4"/>
    <x v="0"/>
    <n v="8.167016666666667"/>
    <n v="8.167016666666667"/>
  </r>
  <r>
    <x v="0"/>
    <x v="224"/>
    <x v="8"/>
    <x v="0"/>
    <x v="0"/>
    <x v="0"/>
    <x v="0"/>
    <x v="0"/>
    <n v="3.3813350999999998E-2"/>
    <n v="12.35"/>
    <n v="12.35"/>
    <x v="3242"/>
    <n v="4"/>
    <x v="0"/>
    <n v="16.511883333333333"/>
    <n v="16.043935222672065"/>
  </r>
  <r>
    <x v="0"/>
    <x v="978"/>
    <x v="8"/>
    <x v="0"/>
    <x v="0"/>
    <x v="0"/>
    <x v="0"/>
    <x v="0"/>
    <n v="6.1190964E-2"/>
    <n v="15.85"/>
    <n v="15.85"/>
    <x v="3383"/>
    <n v="4"/>
    <x v="0"/>
    <n v="3.9312"/>
    <n v="2.9763028391167192"/>
  </r>
  <r>
    <x v="0"/>
    <x v="524"/>
    <x v="8"/>
    <x v="0"/>
    <x v="0"/>
    <x v="0"/>
    <x v="0"/>
    <x v="0"/>
    <n v="0.122065518"/>
    <n v="17.7"/>
    <n v="17.7"/>
    <x v="4845"/>
    <n v="4"/>
    <x v="0"/>
    <n v="8.6139500000000009"/>
    <n v="5.839966101694916"/>
  </r>
  <r>
    <x v="0"/>
    <x v="225"/>
    <x v="8"/>
    <x v="0"/>
    <x v="0"/>
    <x v="0"/>
    <x v="0"/>
    <x v="0"/>
    <n v="0.17174348"/>
    <n v="18.600000000000001"/>
    <n v="18.600000000000001"/>
    <x v="639"/>
    <n v="4"/>
    <x v="0"/>
    <n v="4.0697999999999999"/>
    <n v="2.6256774193548384"/>
  </r>
  <r>
    <x v="0"/>
    <x v="1173"/>
    <x v="6"/>
    <x v="0"/>
    <x v="0"/>
    <x v="0"/>
    <x v="0"/>
    <x v="0"/>
    <n v="0.123307177"/>
    <n v="6.3049999999999997"/>
    <n v="6.3049999999999997"/>
    <x v="4846"/>
    <n v="4"/>
    <x v="0"/>
    <n v="7.7953000000000001"/>
    <n v="14.836415543219667"/>
  </r>
  <r>
    <x v="0"/>
    <x v="1240"/>
    <x v="6"/>
    <x v="0"/>
    <x v="0"/>
    <x v="0"/>
    <x v="0"/>
    <x v="0"/>
    <n v="4.1346468999999997E-2"/>
    <n v="6.9349999999999996"/>
    <n v="6.9349999999999996"/>
    <x v="1070"/>
    <n v="4"/>
    <x v="0"/>
    <n v="8.5944333333333329"/>
    <n v="14.871405912040377"/>
  </r>
  <r>
    <x v="0"/>
    <x v="648"/>
    <x v="6"/>
    <x v="0"/>
    <x v="0"/>
    <x v="0"/>
    <x v="0"/>
    <x v="0"/>
    <n v="3.2960823E-2"/>
    <n v="8.6300000000000008"/>
    <n v="8.6300000000000008"/>
    <x v="4296"/>
    <n v="4"/>
    <x v="0"/>
    <n v="9.58765"/>
    <n v="13.331610660486673"/>
  </r>
  <r>
    <x v="0"/>
    <x v="1300"/>
    <x v="6"/>
    <x v="0"/>
    <x v="0"/>
    <x v="0"/>
    <x v="0"/>
    <x v="0"/>
    <n v="0.117667492"/>
    <n v="9.1950000000000003"/>
    <n v="9.1950000000000003"/>
    <x v="334"/>
    <n v="4"/>
    <x v="0"/>
    <n v="13.296483333333333"/>
    <n v="17.352669929309407"/>
  </r>
  <r>
    <x v="0"/>
    <x v="1241"/>
    <x v="6"/>
    <x v="0"/>
    <x v="0"/>
    <x v="0"/>
    <x v="0"/>
    <x v="0"/>
    <n v="2.1039273000000001E-2"/>
    <n v="9.2850000000000001"/>
    <n v="9.2850000000000001"/>
    <x v="4847"/>
    <n v="4"/>
    <x v="0"/>
    <n v="13.338149999999999"/>
    <n v="17.238319870759288"/>
  </r>
  <r>
    <x v="0"/>
    <x v="1301"/>
    <x v="6"/>
    <x v="0"/>
    <x v="0"/>
    <x v="0"/>
    <x v="0"/>
    <x v="0"/>
    <n v="4.5763062E-2"/>
    <n v="10.1"/>
    <n v="10.1"/>
    <x v="4848"/>
    <n v="4"/>
    <x v="0"/>
    <n v="3.2070666666666665"/>
    <n v="3.8103762376237627"/>
  </r>
  <r>
    <x v="0"/>
    <x v="1130"/>
    <x v="6"/>
    <x v="0"/>
    <x v="0"/>
    <x v="0"/>
    <x v="0"/>
    <x v="0"/>
    <n v="9.3909644E-2"/>
    <n v="10.5"/>
    <n v="10.5"/>
    <x v="4849"/>
    <n v="4"/>
    <x v="0"/>
    <n v="17.810366666666667"/>
    <n v="20.354704761904763"/>
  </r>
  <r>
    <x v="0"/>
    <x v="1051"/>
    <x v="6"/>
    <x v="0"/>
    <x v="0"/>
    <x v="0"/>
    <x v="0"/>
    <x v="0"/>
    <n v="7.6839735000000006E-2"/>
    <n v="11.8"/>
    <n v="11.8"/>
    <x v="1120"/>
    <n v="4"/>
    <x v="0"/>
    <n v="2.9129833333333335"/>
    <n v="2.9623559322033901"/>
  </r>
  <r>
    <x v="0"/>
    <x v="213"/>
    <x v="6"/>
    <x v="0"/>
    <x v="0"/>
    <x v="0"/>
    <x v="0"/>
    <x v="0"/>
    <n v="0.12546944199999999"/>
    <n v="13.5"/>
    <n v="13.5"/>
    <x v="118"/>
    <n v="4"/>
    <x v="0"/>
    <n v="22.040916666666664"/>
    <n v="19.591925925925924"/>
  </r>
  <r>
    <x v="0"/>
    <x v="794"/>
    <x v="6"/>
    <x v="0"/>
    <x v="0"/>
    <x v="0"/>
    <x v="0"/>
    <x v="0"/>
    <n v="2.5961115999999999E-2"/>
    <n v="13.65"/>
    <n v="13.65"/>
    <x v="4850"/>
    <n v="4"/>
    <x v="0"/>
    <n v="6.7025166666666669"/>
    <n v="5.892322344322344"/>
  </r>
  <r>
    <x v="0"/>
    <x v="1450"/>
    <x v="6"/>
    <x v="0"/>
    <x v="0"/>
    <x v="0"/>
    <x v="0"/>
    <x v="0"/>
    <n v="9.9286297999999995E-2"/>
    <n v="14.65"/>
    <n v="14.65"/>
    <x v="4851"/>
    <n v="4"/>
    <x v="0"/>
    <n v="4.1555499999999999"/>
    <n v="3.4038634812286688"/>
  </r>
  <r>
    <x v="0"/>
    <x v="336"/>
    <x v="6"/>
    <x v="0"/>
    <x v="0"/>
    <x v="0"/>
    <x v="0"/>
    <x v="0"/>
    <n v="6.7181097999999995E-2"/>
    <n v="15.1"/>
    <n v="15.1"/>
    <x v="4852"/>
    <n v="4"/>
    <x v="0"/>
    <n v="21.569199999999999"/>
    <n v="17.141086092715231"/>
  </r>
  <r>
    <x v="0"/>
    <x v="979"/>
    <x v="6"/>
    <x v="0"/>
    <x v="0"/>
    <x v="0"/>
    <x v="0"/>
    <x v="0"/>
    <n v="0.128235131"/>
    <n v="19.600000000000001"/>
    <n v="19.600000000000001"/>
    <x v="4853"/>
    <n v="4"/>
    <x v="0"/>
    <n v="14.1068"/>
    <n v="8.6368163265306119"/>
  </r>
  <r>
    <x v="0"/>
    <x v="1380"/>
    <x v="3"/>
    <x v="0"/>
    <x v="0"/>
    <x v="0"/>
    <x v="0"/>
    <x v="0"/>
    <n v="6.1270646999999998E-2"/>
    <n v="12.1"/>
    <n v="12.1"/>
    <x v="1884"/>
    <n v="4"/>
    <x v="0"/>
    <n v="4.4384500000000005"/>
    <n v="4.4017685950413226"/>
  </r>
  <r>
    <x v="0"/>
    <x v="1454"/>
    <x v="3"/>
    <x v="0"/>
    <x v="0"/>
    <x v="0"/>
    <x v="0"/>
    <x v="0"/>
    <n v="2.4892128999999999E-2"/>
    <n v="16.75"/>
    <n v="16.75"/>
    <x v="2727"/>
    <n v="4"/>
    <x v="0"/>
    <n v="3.1568499999999999"/>
    <n v="2.2616238805970146"/>
  </r>
  <r>
    <x v="0"/>
    <x v="1451"/>
    <x v="3"/>
    <x v="0"/>
    <x v="0"/>
    <x v="0"/>
    <x v="0"/>
    <x v="0"/>
    <n v="3.9990313999999999E-2"/>
    <n v="19.350000000000001"/>
    <n v="19.350000000000001"/>
    <x v="4854"/>
    <n v="4"/>
    <x v="0"/>
    <n v="13.757233333333334"/>
    <n v="8.5316175710594315"/>
  </r>
  <r>
    <x v="0"/>
    <x v="1401"/>
    <x v="15"/>
    <x v="0"/>
    <x v="0"/>
    <x v="0"/>
    <x v="0"/>
    <x v="0"/>
    <n v="4.3968651999999997E-2"/>
    <n v="7.06"/>
    <n v="7.06"/>
    <x v="4855"/>
    <n v="4"/>
    <x v="0"/>
    <n v="4.8075333333333328"/>
    <n v="8.171444759206798"/>
  </r>
  <r>
    <x v="0"/>
    <x v="1304"/>
    <x v="15"/>
    <x v="0"/>
    <x v="0"/>
    <x v="0"/>
    <x v="0"/>
    <x v="0"/>
    <n v="4.8761222999999999E-2"/>
    <n v="9.5"/>
    <n v="9.5"/>
    <x v="4856"/>
    <n v="4"/>
    <x v="0"/>
    <n v="15.549149999999999"/>
    <n v="19.641031578947366"/>
  </r>
  <r>
    <x v="0"/>
    <x v="842"/>
    <x v="15"/>
    <x v="0"/>
    <x v="0"/>
    <x v="0"/>
    <x v="0"/>
    <x v="0"/>
    <n v="0.12901648700000001"/>
    <n v="13.5"/>
    <n v="13.5"/>
    <x v="4857"/>
    <n v="4"/>
    <x v="0"/>
    <n v="8.200566666666667"/>
    <n v="7.2893925925925931"/>
  </r>
  <r>
    <x v="1"/>
    <x v="1326"/>
    <x v="13"/>
    <x v="0"/>
    <x v="0"/>
    <x v="0"/>
    <x v="0"/>
    <x v="0"/>
    <n v="4.8857925000000003E-2"/>
    <n v="12.6"/>
    <n v="12.6"/>
    <x v="4858"/>
    <n v="4"/>
    <x v="0"/>
    <n v="5.0849500000000001"/>
    <n v="4.8428095238095237"/>
  </r>
  <r>
    <x v="1"/>
    <x v="1078"/>
    <x v="12"/>
    <x v="0"/>
    <x v="0"/>
    <x v="0"/>
    <x v="0"/>
    <x v="0"/>
    <n v="0"/>
    <n v="10.8"/>
    <n v="10.8"/>
    <x v="4859"/>
    <n v="4"/>
    <x v="0"/>
    <n v="6.0281666666666665"/>
    <n v="6.6979629629629622"/>
  </r>
  <r>
    <x v="1"/>
    <x v="1357"/>
    <x v="5"/>
    <x v="0"/>
    <x v="0"/>
    <x v="0"/>
    <x v="0"/>
    <x v="0"/>
    <n v="0.129534812"/>
    <n v="19"/>
    <n v="19"/>
    <x v="1835"/>
    <n v="4"/>
    <x v="0"/>
    <n v="15.848933333333333"/>
    <n v="10.009852631578946"/>
  </r>
  <r>
    <x v="0"/>
    <x v="675"/>
    <x v="7"/>
    <x v="0"/>
    <x v="0"/>
    <x v="0"/>
    <x v="0"/>
    <x v="0"/>
    <n v="3.5627488999999998E-2"/>
    <n v="8.3149999999999995"/>
    <n v="8.3149999999999995"/>
    <x v="4860"/>
    <n v="4"/>
    <x v="0"/>
    <n v="12.220366666666665"/>
    <n v="17.636127480457006"/>
  </r>
  <r>
    <x v="0"/>
    <x v="1295"/>
    <x v="7"/>
    <x v="0"/>
    <x v="0"/>
    <x v="0"/>
    <x v="0"/>
    <x v="0"/>
    <n v="6.2321222000000003E-2"/>
    <n v="20.85"/>
    <n v="20.85"/>
    <x v="4861"/>
    <n v="4"/>
    <x v="0"/>
    <n v="7.27095"/>
    <n v="4.1847194244604315"/>
  </r>
  <r>
    <x v="0"/>
    <x v="1460"/>
    <x v="13"/>
    <x v="0"/>
    <x v="0"/>
    <x v="0"/>
    <x v="0"/>
    <x v="0"/>
    <n v="7.4847664999999994E-2"/>
    <n v="7.72"/>
    <n v="7.72"/>
    <x v="1454"/>
    <n v="4"/>
    <x v="0"/>
    <n v="6.5748833333333332"/>
    <n v="10.220025906735751"/>
  </r>
  <r>
    <x v="0"/>
    <x v="1296"/>
    <x v="2"/>
    <x v="0"/>
    <x v="0"/>
    <x v="0"/>
    <x v="0"/>
    <x v="0"/>
    <n v="0.12862194099999999"/>
    <n v="16.2"/>
    <n v="16.2"/>
    <x v="4862"/>
    <n v="4"/>
    <x v="0"/>
    <n v="14.628083333333334"/>
    <n v="10.835617283950619"/>
  </r>
  <r>
    <x v="0"/>
    <x v="340"/>
    <x v="0"/>
    <x v="0"/>
    <x v="0"/>
    <x v="0"/>
    <x v="0"/>
    <x v="0"/>
    <n v="0"/>
    <n v="5.82"/>
    <n v="5.82"/>
    <x v="4863"/>
    <n v="4"/>
    <x v="0"/>
    <n v="21.386083333333332"/>
    <n v="44.095017182130576"/>
  </r>
  <r>
    <x v="0"/>
    <x v="910"/>
    <x v="8"/>
    <x v="0"/>
    <x v="0"/>
    <x v="0"/>
    <x v="0"/>
    <x v="0"/>
    <n v="9.8832569999999995E-3"/>
    <n v="6.26"/>
    <n v="6.26"/>
    <x v="3003"/>
    <n v="4"/>
    <x v="0"/>
    <n v="12.486383333333334"/>
    <n v="23.935559105431313"/>
  </r>
  <r>
    <x v="0"/>
    <x v="663"/>
    <x v="6"/>
    <x v="0"/>
    <x v="0"/>
    <x v="0"/>
    <x v="0"/>
    <x v="0"/>
    <n v="8.5268316999999996E-2"/>
    <n v="10.65"/>
    <n v="10.65"/>
    <x v="4864"/>
    <n v="4"/>
    <x v="0"/>
    <n v="19.147233333333332"/>
    <n v="21.574347417840375"/>
  </r>
  <r>
    <x v="1"/>
    <x v="747"/>
    <x v="0"/>
    <x v="7"/>
    <x v="9"/>
    <x v="0"/>
    <x v="1"/>
    <x v="2"/>
    <n v="5.4363970999999997E-2"/>
    <m/>
    <n v="12.5"/>
    <x v="1058"/>
    <n v="4"/>
    <x v="7"/>
    <n v="17.516500000000001"/>
    <n v="8.4079200000000007"/>
  </r>
  <r>
    <x v="1"/>
    <x v="332"/>
    <x v="0"/>
    <x v="7"/>
    <x v="9"/>
    <x v="0"/>
    <x v="1"/>
    <x v="2"/>
    <n v="0"/>
    <m/>
    <n v="16.75"/>
    <x v="356"/>
    <n v="4"/>
    <x v="7"/>
    <n v="43.066466666666663"/>
    <n v="15.426794029850745"/>
  </r>
  <r>
    <x v="1"/>
    <x v="252"/>
    <x v="5"/>
    <x v="7"/>
    <x v="9"/>
    <x v="0"/>
    <x v="1"/>
    <x v="2"/>
    <n v="5.8827583000000003E-2"/>
    <m/>
    <n v="15.2"/>
    <x v="2555"/>
    <n v="4"/>
    <x v="7"/>
    <n v="18.415200000000002"/>
    <n v="7.2691578947368427"/>
  </r>
  <r>
    <x v="1"/>
    <x v="437"/>
    <x v="5"/>
    <x v="7"/>
    <x v="9"/>
    <x v="0"/>
    <x v="1"/>
    <x v="2"/>
    <n v="4.6609281000000002E-2"/>
    <m/>
    <n v="16.7"/>
    <x v="4865"/>
    <n v="4"/>
    <x v="7"/>
    <n v="41.446266666666666"/>
    <n v="14.890874251497006"/>
  </r>
  <r>
    <x v="1"/>
    <x v="1023"/>
    <x v="6"/>
    <x v="7"/>
    <x v="9"/>
    <x v="0"/>
    <x v="1"/>
    <x v="2"/>
    <n v="0.28406587900000002"/>
    <m/>
    <n v="10.85"/>
    <x v="4463"/>
    <n v="4"/>
    <x v="7"/>
    <n v="17.593700000000002"/>
    <n v="9.7292350230414755"/>
  </r>
  <r>
    <x v="1"/>
    <x v="1210"/>
    <x v="3"/>
    <x v="7"/>
    <x v="9"/>
    <x v="0"/>
    <x v="1"/>
    <x v="2"/>
    <n v="0"/>
    <m/>
    <n v="14.15"/>
    <x v="2491"/>
    <n v="4"/>
    <x v="7"/>
    <n v="6.7523000000000009"/>
    <n v="2.8631660777385162"/>
  </r>
  <r>
    <x v="1"/>
    <x v="730"/>
    <x v="7"/>
    <x v="7"/>
    <x v="9"/>
    <x v="0"/>
    <x v="1"/>
    <x v="2"/>
    <n v="9.9211070000000002E-3"/>
    <m/>
    <n v="5.9850000000000003"/>
    <x v="974"/>
    <n v="4"/>
    <x v="7"/>
    <n v="30.615399999999998"/>
    <n v="30.692130325814535"/>
  </r>
  <r>
    <x v="1"/>
    <x v="1423"/>
    <x v="7"/>
    <x v="7"/>
    <x v="9"/>
    <x v="0"/>
    <x v="1"/>
    <x v="2"/>
    <n v="2.7767577000000002E-2"/>
    <m/>
    <n v="9.1950000000000003"/>
    <x v="4866"/>
    <n v="4"/>
    <x v="7"/>
    <n v="13.693199999999999"/>
    <n v="8.9352039151712876"/>
  </r>
  <r>
    <x v="1"/>
    <x v="1482"/>
    <x v="7"/>
    <x v="7"/>
    <x v="9"/>
    <x v="0"/>
    <x v="1"/>
    <x v="2"/>
    <n v="0.14874289600000001"/>
    <m/>
    <n v="9.6"/>
    <x v="4867"/>
    <n v="4"/>
    <x v="7"/>
    <n v="17.854666666666667"/>
    <n v="11.159166666666668"/>
  </r>
  <r>
    <x v="1"/>
    <x v="428"/>
    <x v="7"/>
    <x v="7"/>
    <x v="9"/>
    <x v="0"/>
    <x v="1"/>
    <x v="2"/>
    <n v="0.105893301"/>
    <m/>
    <n v="13.5"/>
    <x v="472"/>
    <n v="4"/>
    <x v="7"/>
    <n v="14.375666666666667"/>
    <n v="6.3891851851851857"/>
  </r>
  <r>
    <x v="1"/>
    <x v="721"/>
    <x v="7"/>
    <x v="7"/>
    <x v="9"/>
    <x v="0"/>
    <x v="1"/>
    <x v="2"/>
    <n v="0.13787023700000001"/>
    <m/>
    <n v="10.3"/>
    <x v="4476"/>
    <n v="4"/>
    <x v="7"/>
    <n v="29.172833333333333"/>
    <n v="16.993883495145631"/>
  </r>
  <r>
    <x v="1"/>
    <x v="860"/>
    <x v="7"/>
    <x v="7"/>
    <x v="9"/>
    <x v="0"/>
    <x v="1"/>
    <x v="2"/>
    <n v="4.8637887999999997E-2"/>
    <m/>
    <n v="15.15"/>
    <x v="4868"/>
    <n v="4"/>
    <x v="7"/>
    <n v="24.9618"/>
    <n v="9.8858613861386146"/>
  </r>
  <r>
    <x v="1"/>
    <x v="1433"/>
    <x v="7"/>
    <x v="7"/>
    <x v="9"/>
    <x v="0"/>
    <x v="1"/>
    <x v="2"/>
    <n v="1.6476619000000001E-2"/>
    <m/>
    <n v="12.3"/>
    <x v="4869"/>
    <n v="4"/>
    <x v="7"/>
    <n v="12.389666666666665"/>
    <n v="6.0437398373983733"/>
  </r>
  <r>
    <x v="1"/>
    <x v="1371"/>
    <x v="13"/>
    <x v="7"/>
    <x v="9"/>
    <x v="0"/>
    <x v="1"/>
    <x v="2"/>
    <n v="0.25637538999999998"/>
    <m/>
    <n v="17.850000000000001"/>
    <x v="4870"/>
    <n v="4"/>
    <x v="7"/>
    <n v="15.807266666666665"/>
    <n v="5.3133669467787108"/>
  </r>
  <r>
    <x v="1"/>
    <x v="699"/>
    <x v="13"/>
    <x v="7"/>
    <x v="9"/>
    <x v="0"/>
    <x v="1"/>
    <x v="2"/>
    <n v="0.12098613900000001"/>
    <m/>
    <n v="15.85"/>
    <x v="1085"/>
    <n v="4"/>
    <x v="7"/>
    <n v="36.019433333333332"/>
    <n v="13.635116719242903"/>
  </r>
  <r>
    <x v="1"/>
    <x v="1055"/>
    <x v="13"/>
    <x v="7"/>
    <x v="9"/>
    <x v="0"/>
    <x v="1"/>
    <x v="2"/>
    <n v="9.4910420999999995E-2"/>
    <m/>
    <n v="17.100000000000001"/>
    <x v="4871"/>
    <n v="4"/>
    <x v="7"/>
    <n v="14.092766666666668"/>
    <n v="4.944830409356725"/>
  </r>
  <r>
    <x v="1"/>
    <x v="984"/>
    <x v="13"/>
    <x v="7"/>
    <x v="9"/>
    <x v="0"/>
    <x v="1"/>
    <x v="2"/>
    <n v="8.1197035000000001E-2"/>
    <m/>
    <n v="15"/>
    <x v="4872"/>
    <n v="4"/>
    <x v="7"/>
    <n v="20.290233333333333"/>
    <n v="8.1160933333333336"/>
  </r>
  <r>
    <x v="1"/>
    <x v="294"/>
    <x v="13"/>
    <x v="7"/>
    <x v="9"/>
    <x v="0"/>
    <x v="1"/>
    <x v="2"/>
    <n v="3.627089E-2"/>
    <m/>
    <n v="13.15"/>
    <x v="3790"/>
    <n v="4"/>
    <x v="7"/>
    <n v="14.326099999999999"/>
    <n v="6.5366235741444862"/>
  </r>
  <r>
    <x v="1"/>
    <x v="614"/>
    <x v="11"/>
    <x v="7"/>
    <x v="9"/>
    <x v="0"/>
    <x v="1"/>
    <x v="2"/>
    <n v="0.12676090800000001"/>
    <m/>
    <n v="8.8949999999999996"/>
    <x v="1828"/>
    <n v="4"/>
    <x v="7"/>
    <n v="29.489500000000003"/>
    <n v="19.891736930860034"/>
  </r>
  <r>
    <x v="1"/>
    <x v="1095"/>
    <x v="11"/>
    <x v="7"/>
    <x v="9"/>
    <x v="0"/>
    <x v="1"/>
    <x v="2"/>
    <n v="0.25056004900000001"/>
    <m/>
    <n v="15.6"/>
    <x v="2535"/>
    <n v="4"/>
    <x v="7"/>
    <n v="21.166566666666665"/>
    <n v="8.1409871794871798"/>
  </r>
  <r>
    <x v="1"/>
    <x v="1382"/>
    <x v="1"/>
    <x v="7"/>
    <x v="9"/>
    <x v="0"/>
    <x v="1"/>
    <x v="2"/>
    <n v="0.11366962899999999"/>
    <m/>
    <n v="19.7"/>
    <x v="4873"/>
    <n v="4"/>
    <x v="7"/>
    <n v="14.836633333333333"/>
    <n v="4.5187715736040612"/>
  </r>
  <r>
    <x v="1"/>
    <x v="1273"/>
    <x v="1"/>
    <x v="7"/>
    <x v="9"/>
    <x v="0"/>
    <x v="1"/>
    <x v="2"/>
    <n v="3.2516546E-2"/>
    <m/>
    <n v="14.85"/>
    <x v="3557"/>
    <n v="4"/>
    <x v="7"/>
    <n v="31.470233333333336"/>
    <n v="12.715245791245792"/>
  </r>
  <r>
    <x v="1"/>
    <x v="1479"/>
    <x v="10"/>
    <x v="7"/>
    <x v="9"/>
    <x v="0"/>
    <x v="1"/>
    <x v="2"/>
    <n v="4.1740623999999997E-2"/>
    <m/>
    <n v="18.75"/>
    <x v="4146"/>
    <n v="4"/>
    <x v="7"/>
    <n v="16.384033333333331"/>
    <n v="5.2428906666666668"/>
  </r>
  <r>
    <x v="1"/>
    <x v="1180"/>
    <x v="10"/>
    <x v="7"/>
    <x v="9"/>
    <x v="0"/>
    <x v="1"/>
    <x v="2"/>
    <n v="0.19244045000000001"/>
    <m/>
    <n v="8.7750000000000004"/>
    <x v="2946"/>
    <n v="4"/>
    <x v="7"/>
    <n v="7.3237999999999994"/>
    <n v="5.0077264957264953"/>
  </r>
  <r>
    <x v="1"/>
    <x v="1381"/>
    <x v="10"/>
    <x v="7"/>
    <x v="9"/>
    <x v="0"/>
    <x v="1"/>
    <x v="2"/>
    <n v="6.7441725999999994E-2"/>
    <m/>
    <n v="11.6"/>
    <x v="4874"/>
    <n v="4"/>
    <x v="7"/>
    <n v="9.5711999999999993"/>
    <n v="4.9506206896551728"/>
  </r>
  <r>
    <x v="1"/>
    <x v="740"/>
    <x v="10"/>
    <x v="7"/>
    <x v="9"/>
    <x v="0"/>
    <x v="1"/>
    <x v="2"/>
    <n v="0.15752811799999999"/>
    <m/>
    <n v="16"/>
    <x v="2595"/>
    <n v="4"/>
    <x v="7"/>
    <n v="23.819233333333333"/>
    <n v="8.9322125000000003"/>
  </r>
  <r>
    <x v="1"/>
    <x v="631"/>
    <x v="10"/>
    <x v="7"/>
    <x v="9"/>
    <x v="0"/>
    <x v="1"/>
    <x v="2"/>
    <n v="0.10215795799999999"/>
    <m/>
    <n v="7.0750000000000002"/>
    <x v="4875"/>
    <n v="4"/>
    <x v="7"/>
    <n v="24.168800000000001"/>
    <n v="20.49650883392226"/>
  </r>
  <r>
    <x v="1"/>
    <x v="1470"/>
    <x v="10"/>
    <x v="7"/>
    <x v="9"/>
    <x v="0"/>
    <x v="1"/>
    <x v="2"/>
    <n v="0.30473738700000003"/>
    <m/>
    <n v="11.65"/>
    <x v="4876"/>
    <n v="4"/>
    <x v="7"/>
    <n v="9.1216333333333335"/>
    <n v="4.6978369098712447"/>
  </r>
  <r>
    <x v="1"/>
    <x v="679"/>
    <x v="10"/>
    <x v="7"/>
    <x v="9"/>
    <x v="0"/>
    <x v="1"/>
    <x v="2"/>
    <n v="0.17819286400000001"/>
    <m/>
    <n v="19.25"/>
    <x v="4877"/>
    <n v="4"/>
    <x v="7"/>
    <n v="9.1659333333333333"/>
    <n v="2.8569142857142857"/>
  </r>
  <r>
    <x v="1"/>
    <x v="808"/>
    <x v="10"/>
    <x v="7"/>
    <x v="9"/>
    <x v="0"/>
    <x v="1"/>
    <x v="2"/>
    <n v="1.4008751E-2"/>
    <m/>
    <n v="17.600000000000001"/>
    <x v="4878"/>
    <n v="4"/>
    <x v="7"/>
    <n v="28.557033333333333"/>
    <n v="9.7353522727272708"/>
  </r>
  <r>
    <x v="1"/>
    <x v="665"/>
    <x v="2"/>
    <x v="7"/>
    <x v="9"/>
    <x v="0"/>
    <x v="1"/>
    <x v="2"/>
    <n v="6.4208126000000004E-2"/>
    <m/>
    <n v="13.15"/>
    <x v="2308"/>
    <n v="4"/>
    <x v="7"/>
    <n v="30.032933333333332"/>
    <n v="13.703239543726236"/>
  </r>
  <r>
    <x v="1"/>
    <x v="243"/>
    <x v="2"/>
    <x v="7"/>
    <x v="9"/>
    <x v="0"/>
    <x v="1"/>
    <x v="2"/>
    <n v="6.3649581999999996E-2"/>
    <m/>
    <n v="20.5"/>
    <x v="4879"/>
    <n v="4"/>
    <x v="7"/>
    <n v="12.461599999999999"/>
    <n v="3.6472975609756095"/>
  </r>
  <r>
    <x v="1"/>
    <x v="1028"/>
    <x v="2"/>
    <x v="7"/>
    <x v="9"/>
    <x v="0"/>
    <x v="1"/>
    <x v="2"/>
    <n v="7.7427883000000003E-2"/>
    <m/>
    <n v="16.2"/>
    <x v="4880"/>
    <n v="4"/>
    <x v="7"/>
    <n v="6.9742333333333333"/>
    <n v="2.5830493827160494"/>
  </r>
  <r>
    <x v="1"/>
    <x v="733"/>
    <x v="2"/>
    <x v="7"/>
    <x v="9"/>
    <x v="0"/>
    <x v="1"/>
    <x v="2"/>
    <n v="4.6124444000000001E-2"/>
    <m/>
    <n v="8.8949999999999996"/>
    <x v="4881"/>
    <n v="4"/>
    <x v="7"/>
    <n v="34.465899999999998"/>
    <n v="23.248499156829681"/>
  </r>
  <r>
    <x v="1"/>
    <x v="1306"/>
    <x v="2"/>
    <x v="7"/>
    <x v="9"/>
    <x v="0"/>
    <x v="1"/>
    <x v="2"/>
    <n v="1.0615026E-2"/>
    <m/>
    <n v="13.1"/>
    <x v="3041"/>
    <n v="4"/>
    <x v="7"/>
    <n v="30.864966666666664"/>
    <n v="14.136625954198474"/>
  </r>
  <r>
    <x v="1"/>
    <x v="1246"/>
    <x v="2"/>
    <x v="7"/>
    <x v="9"/>
    <x v="0"/>
    <x v="1"/>
    <x v="2"/>
    <n v="2.4546148E-2"/>
    <m/>
    <n v="15.35"/>
    <x v="4395"/>
    <n v="4"/>
    <x v="7"/>
    <n v="5.7698333333333336"/>
    <n v="2.2553094462540715"/>
  </r>
  <r>
    <x v="1"/>
    <x v="358"/>
    <x v="2"/>
    <x v="7"/>
    <x v="9"/>
    <x v="0"/>
    <x v="1"/>
    <x v="2"/>
    <n v="0.16772525099999999"/>
    <m/>
    <n v="5.9850000000000003"/>
    <x v="3743"/>
    <n v="4"/>
    <x v="7"/>
    <n v="21.394633333333331"/>
    <n v="21.448253968253965"/>
  </r>
  <r>
    <x v="1"/>
    <x v="703"/>
    <x v="2"/>
    <x v="7"/>
    <x v="9"/>
    <x v="0"/>
    <x v="1"/>
    <x v="2"/>
    <n v="0.11165454499999999"/>
    <m/>
    <n v="7.56"/>
    <x v="4882"/>
    <n v="4"/>
    <x v="7"/>
    <n v="26.177166666666665"/>
    <n v="20.775529100529099"/>
  </r>
  <r>
    <x v="1"/>
    <x v="1081"/>
    <x v="0"/>
    <x v="7"/>
    <x v="9"/>
    <x v="0"/>
    <x v="1"/>
    <x v="2"/>
    <n v="4.1063069000000001E-2"/>
    <m/>
    <n v="20.6"/>
    <x v="4883"/>
    <n v="4"/>
    <x v="7"/>
    <n v="15.596299999999999"/>
    <n v="4.5426116504854361"/>
  </r>
  <r>
    <x v="1"/>
    <x v="299"/>
    <x v="0"/>
    <x v="7"/>
    <x v="9"/>
    <x v="0"/>
    <x v="1"/>
    <x v="2"/>
    <n v="3.7345714000000002E-2"/>
    <m/>
    <n v="20.85"/>
    <x v="4884"/>
    <n v="4"/>
    <x v="7"/>
    <n v="17.755100000000002"/>
    <n v="5.1093812949640292"/>
  </r>
  <r>
    <x v="1"/>
    <x v="1160"/>
    <x v="0"/>
    <x v="7"/>
    <x v="9"/>
    <x v="0"/>
    <x v="1"/>
    <x v="2"/>
    <n v="0.17352706800000001"/>
    <m/>
    <n v="18.350000000000001"/>
    <x v="4885"/>
    <n v="4"/>
    <x v="7"/>
    <n v="15.341033333333334"/>
    <n v="5.0161416893732964"/>
  </r>
  <r>
    <x v="1"/>
    <x v="911"/>
    <x v="0"/>
    <x v="7"/>
    <x v="9"/>
    <x v="0"/>
    <x v="1"/>
    <x v="2"/>
    <n v="8.6352402999999994E-2"/>
    <m/>
    <n v="18.2"/>
    <x v="4886"/>
    <n v="4"/>
    <x v="7"/>
    <n v="24.978899999999999"/>
    <n v="8.2348021978021979"/>
  </r>
  <r>
    <x v="1"/>
    <x v="1523"/>
    <x v="0"/>
    <x v="7"/>
    <x v="9"/>
    <x v="0"/>
    <x v="1"/>
    <x v="2"/>
    <n v="0.178923163"/>
    <m/>
    <n v="6.13"/>
    <x v="3940"/>
    <n v="4"/>
    <x v="7"/>
    <n v="9.2882999999999996"/>
    <n v="9.0913213703099505"/>
  </r>
  <r>
    <x v="1"/>
    <x v="18"/>
    <x v="0"/>
    <x v="7"/>
    <x v="9"/>
    <x v="0"/>
    <x v="1"/>
    <x v="2"/>
    <n v="0.32111500999999998"/>
    <m/>
    <n v="8.9849999999999994"/>
    <x v="4887"/>
    <n v="4"/>
    <x v="7"/>
    <n v="16.794999999999998"/>
    <n v="11.215358931552588"/>
  </r>
  <r>
    <x v="1"/>
    <x v="1179"/>
    <x v="0"/>
    <x v="7"/>
    <x v="9"/>
    <x v="0"/>
    <x v="1"/>
    <x v="2"/>
    <n v="3.9576776000000001E-2"/>
    <m/>
    <n v="12.85"/>
    <x v="2310"/>
    <n v="4"/>
    <x v="7"/>
    <n v="29.988633333333336"/>
    <n v="14.002474708171208"/>
  </r>
  <r>
    <x v="1"/>
    <x v="811"/>
    <x v="0"/>
    <x v="7"/>
    <x v="9"/>
    <x v="0"/>
    <x v="1"/>
    <x v="2"/>
    <n v="7.4517507999999996E-2"/>
    <m/>
    <n v="7.3650000000000002"/>
    <x v="4888"/>
    <n v="4"/>
    <x v="7"/>
    <n v="37.895333333333333"/>
    <n v="30.87196198234895"/>
  </r>
  <r>
    <x v="1"/>
    <x v="628"/>
    <x v="0"/>
    <x v="7"/>
    <x v="9"/>
    <x v="0"/>
    <x v="1"/>
    <x v="2"/>
    <n v="9.6658404000000003E-2"/>
    <m/>
    <n v="15.1"/>
    <x v="878"/>
    <n v="4"/>
    <x v="7"/>
    <n v="36.152766666666665"/>
    <n v="14.36533774834437"/>
  </r>
  <r>
    <x v="1"/>
    <x v="1548"/>
    <x v="12"/>
    <x v="7"/>
    <x v="9"/>
    <x v="0"/>
    <x v="1"/>
    <x v="2"/>
    <n v="9.4817104999999999E-2"/>
    <m/>
    <n v="11.8"/>
    <x v="4889"/>
    <n v="4"/>
    <x v="7"/>
    <n v="12.983533333333334"/>
    <n v="6.6017966101694912"/>
  </r>
  <r>
    <x v="1"/>
    <x v="866"/>
    <x v="12"/>
    <x v="7"/>
    <x v="9"/>
    <x v="0"/>
    <x v="1"/>
    <x v="2"/>
    <n v="0.15909690800000001"/>
    <m/>
    <n v="18.850000000000001"/>
    <x v="4890"/>
    <n v="4"/>
    <x v="7"/>
    <n v="21.555599999999998"/>
    <n v="6.8611989389920414"/>
  </r>
  <r>
    <x v="1"/>
    <x v="189"/>
    <x v="4"/>
    <x v="7"/>
    <x v="9"/>
    <x v="0"/>
    <x v="1"/>
    <x v="2"/>
    <n v="3.7829468999999998E-2"/>
    <m/>
    <n v="11.395"/>
    <x v="804"/>
    <n v="4"/>
    <x v="7"/>
    <n v="25.178466666666665"/>
    <n v="13.25763931548925"/>
  </r>
  <r>
    <x v="1"/>
    <x v="1471"/>
    <x v="4"/>
    <x v="7"/>
    <x v="9"/>
    <x v="0"/>
    <x v="1"/>
    <x v="2"/>
    <n v="0.112249603"/>
    <m/>
    <n v="12.6"/>
    <x v="4891"/>
    <n v="4"/>
    <x v="7"/>
    <n v="20.556899999999999"/>
    <n v="9.7889999999999997"/>
  </r>
  <r>
    <x v="1"/>
    <x v="1277"/>
    <x v="4"/>
    <x v="7"/>
    <x v="9"/>
    <x v="0"/>
    <x v="1"/>
    <x v="2"/>
    <n v="3.9996021E-2"/>
    <m/>
    <n v="11.8"/>
    <x v="4892"/>
    <n v="4"/>
    <x v="7"/>
    <n v="29.461433333333332"/>
    <n v="14.980389830508473"/>
  </r>
  <r>
    <x v="1"/>
    <x v="804"/>
    <x v="5"/>
    <x v="7"/>
    <x v="9"/>
    <x v="0"/>
    <x v="1"/>
    <x v="2"/>
    <n v="2.8048877E-2"/>
    <m/>
    <n v="8.85"/>
    <x v="4893"/>
    <n v="4"/>
    <x v="7"/>
    <n v="17.699400000000001"/>
    <n v="11.999593220338983"/>
  </r>
  <r>
    <x v="1"/>
    <x v="530"/>
    <x v="5"/>
    <x v="7"/>
    <x v="9"/>
    <x v="0"/>
    <x v="1"/>
    <x v="2"/>
    <n v="0.17357440199999999"/>
    <m/>
    <n v="16"/>
    <x v="4765"/>
    <n v="4"/>
    <x v="7"/>
    <n v="35.681699999999999"/>
    <n v="13.380637500000001"/>
  </r>
  <r>
    <x v="1"/>
    <x v="850"/>
    <x v="5"/>
    <x v="7"/>
    <x v="9"/>
    <x v="0"/>
    <x v="1"/>
    <x v="2"/>
    <n v="0.29306613300000001"/>
    <m/>
    <n v="17.350000000000001"/>
    <x v="4894"/>
    <n v="4"/>
    <x v="7"/>
    <n v="29.511866666666666"/>
    <n v="10.205832853025935"/>
  </r>
  <r>
    <x v="1"/>
    <x v="165"/>
    <x v="5"/>
    <x v="7"/>
    <x v="9"/>
    <x v="0"/>
    <x v="1"/>
    <x v="2"/>
    <n v="0.123557061"/>
    <m/>
    <n v="8.42"/>
    <x v="1707"/>
    <n v="4"/>
    <x v="7"/>
    <n v="36.103200000000001"/>
    <n v="25.726745843230404"/>
  </r>
  <r>
    <x v="1"/>
    <x v="705"/>
    <x v="5"/>
    <x v="7"/>
    <x v="9"/>
    <x v="0"/>
    <x v="1"/>
    <x v="2"/>
    <n v="0.12723424899999999"/>
    <m/>
    <n v="13.5"/>
    <x v="4895"/>
    <n v="4"/>
    <x v="7"/>
    <n v="26.398666666666667"/>
    <n v="11.73274074074074"/>
  </r>
  <r>
    <x v="1"/>
    <x v="671"/>
    <x v="5"/>
    <x v="7"/>
    <x v="9"/>
    <x v="0"/>
    <x v="1"/>
    <x v="2"/>
    <n v="6.0706748999999997E-2"/>
    <m/>
    <n v="16.350000000000001"/>
    <x v="4896"/>
    <n v="4"/>
    <x v="7"/>
    <n v="21.250333333333334"/>
    <n v="7.7982874617736995"/>
  </r>
  <r>
    <x v="1"/>
    <x v="1104"/>
    <x v="5"/>
    <x v="7"/>
    <x v="9"/>
    <x v="0"/>
    <x v="1"/>
    <x v="2"/>
    <n v="6.0672262999999997E-2"/>
    <m/>
    <n v="20.100000000000001"/>
    <x v="4897"/>
    <n v="4"/>
    <x v="7"/>
    <n v="19.979700000000001"/>
    <n v="5.9640895522388062"/>
  </r>
  <r>
    <x v="1"/>
    <x v="168"/>
    <x v="5"/>
    <x v="7"/>
    <x v="9"/>
    <x v="0"/>
    <x v="1"/>
    <x v="2"/>
    <n v="2.5039776E-2"/>
    <m/>
    <n v="19.75"/>
    <x v="304"/>
    <n v="4"/>
    <x v="7"/>
    <n v="17.122199999999999"/>
    <n v="5.201681012658228"/>
  </r>
  <r>
    <x v="1"/>
    <x v="68"/>
    <x v="5"/>
    <x v="7"/>
    <x v="9"/>
    <x v="0"/>
    <x v="1"/>
    <x v="2"/>
    <n v="0.117825569"/>
    <m/>
    <n v="19.100000000000001"/>
    <x v="4898"/>
    <n v="4"/>
    <x v="7"/>
    <n v="7.2132666666666667"/>
    <n v="2.2659476439790573"/>
  </r>
  <r>
    <x v="1"/>
    <x v="1289"/>
    <x v="5"/>
    <x v="7"/>
    <x v="9"/>
    <x v="0"/>
    <x v="1"/>
    <x v="2"/>
    <n v="0.124299531"/>
    <m/>
    <n v="20.6"/>
    <x v="3989"/>
    <n v="4"/>
    <x v="7"/>
    <n v="12.244933333333334"/>
    <n v="3.5664854368932035"/>
  </r>
  <r>
    <x v="1"/>
    <x v="324"/>
    <x v="5"/>
    <x v="7"/>
    <x v="9"/>
    <x v="0"/>
    <x v="1"/>
    <x v="2"/>
    <n v="5.5566934999999998E-2"/>
    <m/>
    <n v="7.9349999999999996"/>
    <x v="3881"/>
    <n v="4"/>
    <x v="7"/>
    <n v="43.931833333333337"/>
    <n v="33.218777567737874"/>
  </r>
  <r>
    <x v="1"/>
    <x v="1084"/>
    <x v="5"/>
    <x v="7"/>
    <x v="9"/>
    <x v="0"/>
    <x v="1"/>
    <x v="2"/>
    <n v="0.14058248500000001"/>
    <m/>
    <n v="9.1"/>
    <x v="4899"/>
    <n v="4"/>
    <x v="7"/>
    <n v="7.8619666666666665"/>
    <n v="5.1837142857142853"/>
  </r>
  <r>
    <x v="1"/>
    <x v="251"/>
    <x v="5"/>
    <x v="7"/>
    <x v="9"/>
    <x v="0"/>
    <x v="1"/>
    <x v="2"/>
    <n v="9.7768727999999999E-2"/>
    <m/>
    <n v="15.1"/>
    <x v="4900"/>
    <n v="4"/>
    <x v="7"/>
    <n v="23.741600000000002"/>
    <n v="9.4337483443708621"/>
  </r>
  <r>
    <x v="1"/>
    <x v="1144"/>
    <x v="5"/>
    <x v="7"/>
    <x v="9"/>
    <x v="0"/>
    <x v="1"/>
    <x v="2"/>
    <n v="1.5397129000000001E-2"/>
    <m/>
    <n v="14.15"/>
    <x v="4901"/>
    <n v="4"/>
    <x v="7"/>
    <n v="32.485166666666665"/>
    <n v="13.774628975265017"/>
  </r>
  <r>
    <x v="1"/>
    <x v="191"/>
    <x v="5"/>
    <x v="7"/>
    <x v="9"/>
    <x v="0"/>
    <x v="1"/>
    <x v="2"/>
    <n v="1.0467749E-2"/>
    <m/>
    <n v="6.36"/>
    <x v="4902"/>
    <n v="4"/>
    <x v="7"/>
    <n v="27.158766666666665"/>
    <n v="25.621477987421382"/>
  </r>
  <r>
    <x v="1"/>
    <x v="347"/>
    <x v="5"/>
    <x v="7"/>
    <x v="9"/>
    <x v="0"/>
    <x v="1"/>
    <x v="2"/>
    <n v="0.32578080700000001"/>
    <m/>
    <n v="7.8250000000000002"/>
    <x v="4903"/>
    <n v="4"/>
    <x v="7"/>
    <n v="42.128300000000003"/>
    <n v="32.30284984025559"/>
  </r>
  <r>
    <x v="1"/>
    <x v="14"/>
    <x v="8"/>
    <x v="7"/>
    <x v="9"/>
    <x v="0"/>
    <x v="1"/>
    <x v="2"/>
    <n v="5.7933643E-2"/>
    <m/>
    <n v="19.350000000000001"/>
    <x v="4904"/>
    <n v="4"/>
    <x v="7"/>
    <n v="29.195633333333333"/>
    <n v="9.0529095607235135"/>
  </r>
  <r>
    <x v="1"/>
    <x v="1022"/>
    <x v="8"/>
    <x v="7"/>
    <x v="9"/>
    <x v="0"/>
    <x v="1"/>
    <x v="2"/>
    <n v="0.20914265000000001"/>
    <m/>
    <n v="8.1549999999999994"/>
    <x v="2251"/>
    <n v="4"/>
    <x v="7"/>
    <n v="31.825500000000002"/>
    <n v="23.415450643776826"/>
  </r>
  <r>
    <x v="1"/>
    <x v="1145"/>
    <x v="8"/>
    <x v="7"/>
    <x v="9"/>
    <x v="0"/>
    <x v="1"/>
    <x v="2"/>
    <n v="0"/>
    <m/>
    <n v="11.3"/>
    <x v="4905"/>
    <n v="4"/>
    <x v="7"/>
    <n v="32.807099999999998"/>
    <n v="17.419699115044246"/>
  </r>
  <r>
    <x v="1"/>
    <x v="741"/>
    <x v="9"/>
    <x v="7"/>
    <x v="9"/>
    <x v="0"/>
    <x v="1"/>
    <x v="2"/>
    <n v="0.210596485"/>
    <m/>
    <n v="7.39"/>
    <x v="4906"/>
    <n v="4"/>
    <x v="7"/>
    <n v="24.124500000000001"/>
    <n v="19.586874154262521"/>
  </r>
  <r>
    <x v="1"/>
    <x v="196"/>
    <x v="9"/>
    <x v="7"/>
    <x v="9"/>
    <x v="0"/>
    <x v="1"/>
    <x v="2"/>
    <n v="0.194874778"/>
    <m/>
    <n v="17.75"/>
    <x v="1473"/>
    <n v="4"/>
    <x v="7"/>
    <n v="18.381866666666667"/>
    <n v="6.2135887323943662"/>
  </r>
  <r>
    <x v="1"/>
    <x v="1452"/>
    <x v="14"/>
    <x v="7"/>
    <x v="9"/>
    <x v="0"/>
    <x v="1"/>
    <x v="2"/>
    <n v="5.4670967000000001E-2"/>
    <m/>
    <n v="10.395"/>
    <x v="4341"/>
    <n v="4"/>
    <x v="7"/>
    <n v="26.4434"/>
    <n v="15.263145743145746"/>
  </r>
  <r>
    <x v="1"/>
    <x v="1366"/>
    <x v="6"/>
    <x v="7"/>
    <x v="9"/>
    <x v="0"/>
    <x v="1"/>
    <x v="2"/>
    <n v="0.10391811300000001"/>
    <m/>
    <n v="7.76"/>
    <x v="4907"/>
    <n v="4"/>
    <x v="7"/>
    <n v="16.778333333333332"/>
    <n v="12.972938144329898"/>
  </r>
  <r>
    <x v="1"/>
    <x v="257"/>
    <x v="6"/>
    <x v="7"/>
    <x v="9"/>
    <x v="0"/>
    <x v="1"/>
    <x v="2"/>
    <n v="8.6326707000000003E-2"/>
    <m/>
    <n v="21"/>
    <x v="4908"/>
    <n v="4"/>
    <x v="7"/>
    <n v="32.107966666666663"/>
    <n v="9.1737047619047623"/>
  </r>
  <r>
    <x v="1"/>
    <x v="128"/>
    <x v="6"/>
    <x v="7"/>
    <x v="9"/>
    <x v="0"/>
    <x v="1"/>
    <x v="2"/>
    <n v="0.13456428400000001"/>
    <m/>
    <n v="18.600000000000001"/>
    <x v="4909"/>
    <n v="4"/>
    <x v="7"/>
    <n v="26.637266666666665"/>
    <n v="8.5926666666666662"/>
  </r>
  <r>
    <x v="1"/>
    <x v="1317"/>
    <x v="6"/>
    <x v="7"/>
    <x v="9"/>
    <x v="0"/>
    <x v="1"/>
    <x v="2"/>
    <n v="9.4957079E-2"/>
    <m/>
    <n v="18.25"/>
    <x v="4910"/>
    <n v="4"/>
    <x v="7"/>
    <n v="23.919233333333334"/>
    <n v="7.8638575342465753"/>
  </r>
  <r>
    <x v="1"/>
    <x v="338"/>
    <x v="6"/>
    <x v="7"/>
    <x v="9"/>
    <x v="0"/>
    <x v="1"/>
    <x v="2"/>
    <n v="0.15630419200000001"/>
    <m/>
    <n v="18.7"/>
    <x v="2999"/>
    <n v="4"/>
    <x v="7"/>
    <n v="42.727866666666671"/>
    <n v="13.709475935828879"/>
  </r>
  <r>
    <x v="1"/>
    <x v="1118"/>
    <x v="6"/>
    <x v="7"/>
    <x v="9"/>
    <x v="0"/>
    <x v="1"/>
    <x v="2"/>
    <n v="0.23661675400000001"/>
    <m/>
    <n v="11.1"/>
    <x v="4911"/>
    <n v="4"/>
    <x v="7"/>
    <n v="36.274700000000003"/>
    <n v="19.607945945945946"/>
  </r>
  <r>
    <x v="1"/>
    <x v="1038"/>
    <x v="6"/>
    <x v="7"/>
    <x v="9"/>
    <x v="0"/>
    <x v="1"/>
    <x v="2"/>
    <n v="6.2294473000000003E-2"/>
    <m/>
    <n v="9.6"/>
    <x v="4912"/>
    <n v="4"/>
    <x v="7"/>
    <n v="40.402833333333334"/>
    <n v="25.251770833333335"/>
  </r>
  <r>
    <x v="1"/>
    <x v="1465"/>
    <x v="6"/>
    <x v="7"/>
    <x v="9"/>
    <x v="0"/>
    <x v="1"/>
    <x v="2"/>
    <n v="0.18358896"/>
    <m/>
    <n v="16.75"/>
    <x v="3113"/>
    <n v="4"/>
    <x v="7"/>
    <n v="25.77716666666667"/>
    <n v="9.2336119402985073"/>
  </r>
  <r>
    <x v="1"/>
    <x v="673"/>
    <x v="6"/>
    <x v="7"/>
    <x v="9"/>
    <x v="0"/>
    <x v="1"/>
    <x v="2"/>
    <n v="0.117091213"/>
    <m/>
    <n v="14.1"/>
    <x v="4913"/>
    <n v="4"/>
    <x v="7"/>
    <n v="32.984733333333331"/>
    <n v="14.036056737588654"/>
  </r>
  <r>
    <x v="1"/>
    <x v="1370"/>
    <x v="3"/>
    <x v="7"/>
    <x v="9"/>
    <x v="0"/>
    <x v="1"/>
    <x v="2"/>
    <n v="7.9440261999999998E-2"/>
    <m/>
    <n v="5.73"/>
    <x v="3976"/>
    <n v="4"/>
    <x v="7"/>
    <n v="14.464700000000001"/>
    <n v="15.146282722513089"/>
  </r>
  <r>
    <x v="1"/>
    <x v="1165"/>
    <x v="3"/>
    <x v="7"/>
    <x v="9"/>
    <x v="0"/>
    <x v="1"/>
    <x v="2"/>
    <n v="0.13826987299999999"/>
    <m/>
    <n v="6.1349999999999998"/>
    <x v="439"/>
    <n v="4"/>
    <x v="7"/>
    <n v="18.614333333333335"/>
    <n v="18.204726976365119"/>
  </r>
  <r>
    <x v="1"/>
    <x v="754"/>
    <x v="3"/>
    <x v="7"/>
    <x v="9"/>
    <x v="0"/>
    <x v="1"/>
    <x v="2"/>
    <n v="0.16496634499999999"/>
    <m/>
    <n v="13.5"/>
    <x v="4914"/>
    <n v="4"/>
    <x v="7"/>
    <n v="31.581199999999999"/>
    <n v="14.036088888888889"/>
  </r>
  <r>
    <x v="1"/>
    <x v="921"/>
    <x v="3"/>
    <x v="7"/>
    <x v="9"/>
    <x v="0"/>
    <x v="1"/>
    <x v="2"/>
    <n v="7.8576074999999995E-2"/>
    <m/>
    <n v="14.8"/>
    <x v="1795"/>
    <n v="4"/>
    <x v="7"/>
    <n v="13.077833333333333"/>
    <n v="5.3018243243243237"/>
  </r>
  <r>
    <x v="1"/>
    <x v="1358"/>
    <x v="3"/>
    <x v="7"/>
    <x v="9"/>
    <x v="0"/>
    <x v="1"/>
    <x v="2"/>
    <n v="5.8444176E-2"/>
    <m/>
    <n v="16.2"/>
    <x v="4915"/>
    <n v="4"/>
    <x v="7"/>
    <n v="12.178266666666666"/>
    <n v="4.5104691358024693"/>
  </r>
  <r>
    <x v="1"/>
    <x v="171"/>
    <x v="3"/>
    <x v="7"/>
    <x v="9"/>
    <x v="0"/>
    <x v="1"/>
    <x v="2"/>
    <n v="7.7046505000000001E-2"/>
    <m/>
    <n v="5"/>
    <x v="4916"/>
    <n v="4"/>
    <x v="7"/>
    <n v="31.575500000000002"/>
    <n v="37.890599999999999"/>
  </r>
  <r>
    <x v="0"/>
    <x v="286"/>
    <x v="7"/>
    <x v="7"/>
    <x v="9"/>
    <x v="0"/>
    <x v="1"/>
    <x v="2"/>
    <n v="0.2004264"/>
    <m/>
    <n v="5.4249999999999998"/>
    <x v="1665"/>
    <n v="4"/>
    <x v="7"/>
    <n v="14.808566666666666"/>
    <n v="16.378138248847925"/>
  </r>
  <r>
    <x v="0"/>
    <x v="384"/>
    <x v="7"/>
    <x v="7"/>
    <x v="9"/>
    <x v="0"/>
    <x v="1"/>
    <x v="2"/>
    <n v="0"/>
    <m/>
    <n v="7.8550000000000004"/>
    <x v="4917"/>
    <n v="4"/>
    <x v="7"/>
    <n v="6.3641333333333341"/>
    <n v="4.8612094207511136"/>
  </r>
  <r>
    <x v="0"/>
    <x v="1552"/>
    <x v="7"/>
    <x v="7"/>
    <x v="9"/>
    <x v="0"/>
    <x v="1"/>
    <x v="2"/>
    <n v="0.191500528"/>
    <m/>
    <m/>
    <x v="4918"/>
    <n v="4"/>
    <x v="7"/>
    <n v="20.201633333333334"/>
    <m/>
  </r>
  <r>
    <x v="0"/>
    <x v="12"/>
    <x v="7"/>
    <x v="7"/>
    <x v="9"/>
    <x v="0"/>
    <x v="1"/>
    <x v="2"/>
    <n v="0.13263034500000001"/>
    <m/>
    <n v="15.5"/>
    <x v="4919"/>
    <n v="4"/>
    <x v="7"/>
    <n v="43.976133333333337"/>
    <n v="17.023019354838713"/>
  </r>
  <r>
    <x v="0"/>
    <x v="858"/>
    <x v="7"/>
    <x v="7"/>
    <x v="9"/>
    <x v="0"/>
    <x v="1"/>
    <x v="2"/>
    <n v="0.18212836299999999"/>
    <m/>
    <n v="6.63"/>
    <x v="4920"/>
    <n v="4"/>
    <x v="7"/>
    <n v="27.608333333333334"/>
    <n v="24.984917043740573"/>
  </r>
  <r>
    <x v="0"/>
    <x v="821"/>
    <x v="13"/>
    <x v="7"/>
    <x v="9"/>
    <x v="0"/>
    <x v="1"/>
    <x v="2"/>
    <n v="9.7275776999999994E-2"/>
    <m/>
    <n v="7.05"/>
    <x v="4921"/>
    <n v="4"/>
    <x v="7"/>
    <n v="37.318133333333336"/>
    <n v="31.760113475177306"/>
  </r>
  <r>
    <x v="0"/>
    <x v="1167"/>
    <x v="13"/>
    <x v="7"/>
    <x v="9"/>
    <x v="0"/>
    <x v="1"/>
    <x v="2"/>
    <n v="7.6851759000000006E-2"/>
    <m/>
    <n v="14.8"/>
    <x v="4810"/>
    <n v="4"/>
    <x v="7"/>
    <n v="18.642833333333332"/>
    <n v="7.5579054054054051"/>
  </r>
  <r>
    <x v="0"/>
    <x v="523"/>
    <x v="13"/>
    <x v="7"/>
    <x v="9"/>
    <x v="0"/>
    <x v="1"/>
    <x v="2"/>
    <n v="0.13991304500000001"/>
    <m/>
    <n v="5.0350000000000001"/>
    <x v="4922"/>
    <n v="4"/>
    <x v="7"/>
    <n v="37.983933333333333"/>
    <n v="45.263872889771598"/>
  </r>
  <r>
    <x v="0"/>
    <x v="374"/>
    <x v="11"/>
    <x v="7"/>
    <x v="9"/>
    <x v="0"/>
    <x v="1"/>
    <x v="2"/>
    <n v="0.27459228299999999"/>
    <m/>
    <n v="11.6"/>
    <x v="4923"/>
    <n v="4"/>
    <x v="7"/>
    <n v="27.974566666666664"/>
    <n v="14.469603448275862"/>
  </r>
  <r>
    <x v="0"/>
    <x v="382"/>
    <x v="11"/>
    <x v="7"/>
    <x v="9"/>
    <x v="0"/>
    <x v="1"/>
    <x v="2"/>
    <n v="0.120965853"/>
    <m/>
    <n v="9"/>
    <x v="2580"/>
    <n v="4"/>
    <x v="7"/>
    <n v="9.3102333333333345"/>
    <n v="6.2068222222222227"/>
  </r>
  <r>
    <x v="0"/>
    <x v="375"/>
    <x v="1"/>
    <x v="7"/>
    <x v="9"/>
    <x v="0"/>
    <x v="1"/>
    <x v="2"/>
    <n v="0"/>
    <m/>
    <n v="20.25"/>
    <x v="4924"/>
    <n v="4"/>
    <x v="7"/>
    <n v="15.385333333333334"/>
    <n v="4.5586172839506176"/>
  </r>
  <r>
    <x v="0"/>
    <x v="661"/>
    <x v="1"/>
    <x v="7"/>
    <x v="9"/>
    <x v="0"/>
    <x v="1"/>
    <x v="2"/>
    <n v="4.4063785000000001E-2"/>
    <m/>
    <n v="17.2"/>
    <x v="3414"/>
    <n v="4"/>
    <x v="7"/>
    <n v="24.540300000000002"/>
    <n v="8.5605697674418622"/>
  </r>
  <r>
    <x v="0"/>
    <x v="626"/>
    <x v="1"/>
    <x v="7"/>
    <x v="9"/>
    <x v="0"/>
    <x v="1"/>
    <x v="2"/>
    <n v="0"/>
    <m/>
    <n v="10.3"/>
    <x v="4925"/>
    <n v="4"/>
    <x v="7"/>
    <n v="13.149333333333333"/>
    <n v="7.6598058252427181"/>
  </r>
  <r>
    <x v="0"/>
    <x v="388"/>
    <x v="1"/>
    <x v="7"/>
    <x v="9"/>
    <x v="0"/>
    <x v="1"/>
    <x v="2"/>
    <n v="0.161030847"/>
    <m/>
    <n v="6.6150000000000002"/>
    <x v="4926"/>
    <n v="4"/>
    <x v="7"/>
    <n v="41.873466666666666"/>
    <n v="37.980468631897203"/>
  </r>
  <r>
    <x v="0"/>
    <x v="203"/>
    <x v="1"/>
    <x v="7"/>
    <x v="9"/>
    <x v="0"/>
    <x v="1"/>
    <x v="2"/>
    <n v="2.1031586000000001E-2"/>
    <m/>
    <n v="17.2"/>
    <x v="1393"/>
    <n v="4"/>
    <x v="7"/>
    <n v="27.453066666666668"/>
    <n v="9.5766511627906983"/>
  </r>
  <r>
    <x v="0"/>
    <x v="1117"/>
    <x v="10"/>
    <x v="7"/>
    <x v="9"/>
    <x v="0"/>
    <x v="1"/>
    <x v="2"/>
    <n v="0.12942514499999999"/>
    <m/>
    <n v="7.8550000000000004"/>
    <x v="2951"/>
    <n v="4"/>
    <x v="7"/>
    <n v="36.558033333333334"/>
    <n v="27.924659452577973"/>
  </r>
  <r>
    <x v="0"/>
    <x v="1212"/>
    <x v="10"/>
    <x v="7"/>
    <x v="9"/>
    <x v="0"/>
    <x v="1"/>
    <x v="2"/>
    <n v="7.4620291000000005E-2"/>
    <m/>
    <n v="16.7"/>
    <x v="2033"/>
    <n v="4"/>
    <x v="7"/>
    <n v="20.029700000000002"/>
    <n v="7.1962994011976056"/>
  </r>
  <r>
    <x v="0"/>
    <x v="77"/>
    <x v="10"/>
    <x v="7"/>
    <x v="9"/>
    <x v="0"/>
    <x v="1"/>
    <x v="2"/>
    <n v="0.13334711899999999"/>
    <m/>
    <n v="20.25"/>
    <x v="2153"/>
    <n v="4"/>
    <x v="7"/>
    <n v="32.179899999999996"/>
    <n v="9.5347851851851857"/>
  </r>
  <r>
    <x v="0"/>
    <x v="322"/>
    <x v="10"/>
    <x v="7"/>
    <x v="9"/>
    <x v="0"/>
    <x v="1"/>
    <x v="2"/>
    <n v="0.153456703"/>
    <m/>
    <n v="8.9450000000000003"/>
    <x v="4927"/>
    <n v="4"/>
    <x v="7"/>
    <n v="44.015166666666666"/>
    <n v="29.52386808272778"/>
  </r>
  <r>
    <x v="0"/>
    <x v="1553"/>
    <x v="2"/>
    <x v="7"/>
    <x v="9"/>
    <x v="0"/>
    <x v="1"/>
    <x v="2"/>
    <n v="1.9912605999999999E-2"/>
    <m/>
    <n v="6.1150000000000002"/>
    <x v="3801"/>
    <n v="4"/>
    <x v="7"/>
    <n v="15.174799999999999"/>
    <n v="14.889419460343417"/>
  </r>
  <r>
    <x v="0"/>
    <x v="1141"/>
    <x v="2"/>
    <x v="7"/>
    <x v="9"/>
    <x v="0"/>
    <x v="1"/>
    <x v="2"/>
    <n v="0.127660257"/>
    <m/>
    <n v="13.65"/>
    <x v="1404"/>
    <n v="4"/>
    <x v="7"/>
    <n v="33.09043333333333"/>
    <n v="14.54524542124542"/>
  </r>
  <r>
    <x v="0"/>
    <x v="1449"/>
    <x v="2"/>
    <x v="7"/>
    <x v="9"/>
    <x v="0"/>
    <x v="1"/>
    <x v="2"/>
    <n v="0"/>
    <m/>
    <n v="10"/>
    <x v="4928"/>
    <n v="4"/>
    <x v="7"/>
    <n v="38.344466666666669"/>
    <n v="23.006679999999999"/>
  </r>
  <r>
    <x v="0"/>
    <x v="506"/>
    <x v="2"/>
    <x v="7"/>
    <x v="9"/>
    <x v="0"/>
    <x v="1"/>
    <x v="2"/>
    <n v="6.3079544000000001E-2"/>
    <m/>
    <n v="11.1"/>
    <x v="4929"/>
    <n v="4"/>
    <x v="7"/>
    <n v="29.295199999999998"/>
    <n v="15.835243243243243"/>
  </r>
  <r>
    <x v="0"/>
    <x v="1092"/>
    <x v="2"/>
    <x v="7"/>
    <x v="9"/>
    <x v="0"/>
    <x v="1"/>
    <x v="2"/>
    <n v="0.13314425899999999"/>
    <m/>
    <n v="12.65"/>
    <x v="296"/>
    <n v="4"/>
    <x v="7"/>
    <n v="31.8141"/>
    <n v="15.089691699604742"/>
  </r>
  <r>
    <x v="0"/>
    <x v="956"/>
    <x v="2"/>
    <x v="7"/>
    <x v="9"/>
    <x v="0"/>
    <x v="1"/>
    <x v="2"/>
    <n v="0.145200948"/>
    <m/>
    <n v="7.75"/>
    <x v="4930"/>
    <n v="4"/>
    <x v="7"/>
    <n v="5.9093000000000009"/>
    <n v="4.5749419354838716"/>
  </r>
  <r>
    <x v="0"/>
    <x v="1149"/>
    <x v="2"/>
    <x v="7"/>
    <x v="9"/>
    <x v="0"/>
    <x v="1"/>
    <x v="2"/>
    <n v="7.3541071999999999E-2"/>
    <m/>
    <n v="11.5"/>
    <x v="4931"/>
    <n v="4"/>
    <x v="7"/>
    <n v="32.047000000000004"/>
    <n v="16.720173913043478"/>
  </r>
  <r>
    <x v="0"/>
    <x v="885"/>
    <x v="0"/>
    <x v="7"/>
    <x v="9"/>
    <x v="0"/>
    <x v="1"/>
    <x v="2"/>
    <n v="9.9780431000000003E-2"/>
    <m/>
    <n v="17.2"/>
    <x v="4932"/>
    <n v="4"/>
    <x v="7"/>
    <n v="37.534799999999997"/>
    <n v="13.093534883720931"/>
  </r>
  <r>
    <x v="0"/>
    <x v="312"/>
    <x v="0"/>
    <x v="7"/>
    <x v="9"/>
    <x v="0"/>
    <x v="1"/>
    <x v="2"/>
    <n v="7.5215349000000001E-2"/>
    <m/>
    <n v="14.6"/>
    <x v="4933"/>
    <n v="4"/>
    <x v="7"/>
    <n v="18.070899999999998"/>
    <n v="7.4263972602739727"/>
  </r>
  <r>
    <x v="0"/>
    <x v="1474"/>
    <x v="0"/>
    <x v="7"/>
    <x v="9"/>
    <x v="0"/>
    <x v="1"/>
    <x v="2"/>
    <n v="0.214423791"/>
    <m/>
    <n v="15.7"/>
    <x v="3140"/>
    <n v="4"/>
    <x v="7"/>
    <n v="18.609066666666667"/>
    <n v="7.1117452229299367"/>
  </r>
  <r>
    <x v="0"/>
    <x v="1488"/>
    <x v="0"/>
    <x v="7"/>
    <x v="9"/>
    <x v="0"/>
    <x v="1"/>
    <x v="2"/>
    <n v="0.187443314"/>
    <m/>
    <n v="5.46"/>
    <x v="4934"/>
    <n v="4"/>
    <x v="7"/>
    <n v="24.313100000000002"/>
    <n v="26.71769230769231"/>
  </r>
  <r>
    <x v="0"/>
    <x v="902"/>
    <x v="0"/>
    <x v="7"/>
    <x v="9"/>
    <x v="0"/>
    <x v="1"/>
    <x v="2"/>
    <n v="8.6077865000000003E-2"/>
    <m/>
    <n v="6.46"/>
    <x v="3351"/>
    <n v="4"/>
    <x v="7"/>
    <n v="23.968366666666668"/>
    <n v="22.261640866873066"/>
  </r>
  <r>
    <x v="0"/>
    <x v="692"/>
    <x v="0"/>
    <x v="7"/>
    <x v="9"/>
    <x v="0"/>
    <x v="1"/>
    <x v="2"/>
    <n v="0.27321283000000002"/>
    <m/>
    <n v="12.65"/>
    <x v="4935"/>
    <n v="4"/>
    <x v="7"/>
    <n v="40.158966666666664"/>
    <n v="19.047731225296442"/>
  </r>
  <r>
    <x v="0"/>
    <x v="1214"/>
    <x v="0"/>
    <x v="7"/>
    <x v="9"/>
    <x v="0"/>
    <x v="1"/>
    <x v="2"/>
    <n v="3.7569401000000002E-2"/>
    <m/>
    <n v="19.350000000000001"/>
    <x v="3191"/>
    <n v="4"/>
    <x v="7"/>
    <n v="20.118300000000001"/>
    <n v="6.2382325581395346"/>
  </r>
  <r>
    <x v="0"/>
    <x v="313"/>
    <x v="0"/>
    <x v="7"/>
    <x v="9"/>
    <x v="0"/>
    <x v="1"/>
    <x v="2"/>
    <n v="6.1730519999999997E-2"/>
    <m/>
    <n v="14.85"/>
    <x v="4936"/>
    <n v="4"/>
    <x v="7"/>
    <n v="26.526300000000003"/>
    <n v="10.71769696969697"/>
  </r>
  <r>
    <x v="0"/>
    <x v="1112"/>
    <x v="0"/>
    <x v="7"/>
    <x v="9"/>
    <x v="0"/>
    <x v="1"/>
    <x v="2"/>
    <n v="0.165101585"/>
    <m/>
    <n v="18.350000000000001"/>
    <x v="4937"/>
    <n v="4"/>
    <x v="7"/>
    <n v="14.631366666666667"/>
    <n v="4.7840980926430516"/>
  </r>
  <r>
    <x v="0"/>
    <x v="698"/>
    <x v="0"/>
    <x v="7"/>
    <x v="9"/>
    <x v="0"/>
    <x v="1"/>
    <x v="2"/>
    <n v="0"/>
    <m/>
    <n v="20.350000000000001"/>
    <x v="4938"/>
    <n v="4"/>
    <x v="7"/>
    <n v="39.132633333333338"/>
    <n v="11.537877149877151"/>
  </r>
  <r>
    <x v="0"/>
    <x v="395"/>
    <x v="0"/>
    <x v="7"/>
    <x v="9"/>
    <x v="0"/>
    <x v="1"/>
    <x v="2"/>
    <n v="0.109274313"/>
    <m/>
    <n v="16.350000000000001"/>
    <x v="883"/>
    <n v="4"/>
    <x v="7"/>
    <n v="37.551033333333329"/>
    <n v="13.780195718654433"/>
  </r>
  <r>
    <x v="0"/>
    <x v="20"/>
    <x v="0"/>
    <x v="7"/>
    <x v="9"/>
    <x v="0"/>
    <x v="1"/>
    <x v="2"/>
    <n v="0.16439157300000001"/>
    <m/>
    <n v="15.1"/>
    <x v="4939"/>
    <n v="4"/>
    <x v="7"/>
    <n v="10.469900000000001"/>
    <n v="4.1602251655629141"/>
  </r>
  <r>
    <x v="0"/>
    <x v="961"/>
    <x v="8"/>
    <x v="7"/>
    <x v="9"/>
    <x v="0"/>
    <x v="1"/>
    <x v="2"/>
    <n v="0.277459381"/>
    <m/>
    <n v="12.35"/>
    <x v="4940"/>
    <n v="4"/>
    <x v="7"/>
    <n v="26.065766666666665"/>
    <n v="12.66353036437247"/>
  </r>
  <r>
    <x v="0"/>
    <x v="840"/>
    <x v="8"/>
    <x v="7"/>
    <x v="9"/>
    <x v="0"/>
    <x v="1"/>
    <x v="2"/>
    <n v="1.4998914E-2"/>
    <m/>
    <n v="16.75"/>
    <x v="4941"/>
    <n v="4"/>
    <x v="7"/>
    <n v="12.067300000000001"/>
    <n v="4.3226149253731343"/>
  </r>
  <r>
    <x v="0"/>
    <x v="39"/>
    <x v="8"/>
    <x v="7"/>
    <x v="9"/>
    <x v="0"/>
    <x v="1"/>
    <x v="2"/>
    <n v="0.14930549700000001"/>
    <m/>
    <n v="13.85"/>
    <x v="38"/>
    <n v="4"/>
    <x v="7"/>
    <n v="19.935399999999998"/>
    <n v="8.6362743682310459"/>
  </r>
  <r>
    <x v="0"/>
    <x v="962"/>
    <x v="8"/>
    <x v="7"/>
    <x v="9"/>
    <x v="0"/>
    <x v="1"/>
    <x v="2"/>
    <n v="0.13659289099999999"/>
    <m/>
    <n v="15"/>
    <x v="4942"/>
    <n v="4"/>
    <x v="7"/>
    <n v="39.6708"/>
    <n v="15.868320000000001"/>
  </r>
  <r>
    <x v="0"/>
    <x v="1308"/>
    <x v="8"/>
    <x v="7"/>
    <x v="9"/>
    <x v="0"/>
    <x v="1"/>
    <x v="2"/>
    <n v="7.4729834999999994E-2"/>
    <m/>
    <n v="12.15"/>
    <x v="4184"/>
    <n v="4"/>
    <x v="7"/>
    <n v="30.632499999999997"/>
    <n v="15.127160493827159"/>
  </r>
  <r>
    <x v="0"/>
    <x v="1298"/>
    <x v="8"/>
    <x v="7"/>
    <x v="9"/>
    <x v="0"/>
    <x v="1"/>
    <x v="2"/>
    <n v="1.9117392E-2"/>
    <m/>
    <n v="11.65"/>
    <x v="549"/>
    <n v="4"/>
    <x v="7"/>
    <n v="18.442399999999999"/>
    <n v="9.498231759656651"/>
  </r>
  <r>
    <x v="0"/>
    <x v="1403"/>
    <x v="8"/>
    <x v="7"/>
    <x v="9"/>
    <x v="0"/>
    <x v="1"/>
    <x v="2"/>
    <n v="7.0017381000000004E-2"/>
    <m/>
    <n v="7.97"/>
    <x v="4943"/>
    <n v="4"/>
    <x v="7"/>
    <n v="14.8919"/>
    <n v="11.210966122961104"/>
  </r>
  <r>
    <x v="0"/>
    <x v="142"/>
    <x v="14"/>
    <x v="7"/>
    <x v="9"/>
    <x v="0"/>
    <x v="1"/>
    <x v="2"/>
    <n v="0.256152243"/>
    <m/>
    <n v="17.350000000000001"/>
    <x v="4944"/>
    <n v="4"/>
    <x v="7"/>
    <n v="25.1675"/>
    <n v="8.7034582132564839"/>
  </r>
  <r>
    <x v="0"/>
    <x v="1299"/>
    <x v="14"/>
    <x v="7"/>
    <x v="9"/>
    <x v="0"/>
    <x v="1"/>
    <x v="2"/>
    <n v="0.24554262700000001"/>
    <m/>
    <n v="5.3650000000000002"/>
    <x v="2359"/>
    <n v="4"/>
    <x v="7"/>
    <n v="28.712733333333333"/>
    <n v="32.111164958061508"/>
  </r>
  <r>
    <x v="0"/>
    <x v="141"/>
    <x v="14"/>
    <x v="7"/>
    <x v="9"/>
    <x v="0"/>
    <x v="1"/>
    <x v="2"/>
    <n v="0"/>
    <m/>
    <n v="7.42"/>
    <x v="4945"/>
    <n v="4"/>
    <x v="7"/>
    <n v="30.726366666666667"/>
    <n v="24.846118598382752"/>
  </r>
  <r>
    <x v="0"/>
    <x v="857"/>
    <x v="6"/>
    <x v="7"/>
    <x v="9"/>
    <x v="0"/>
    <x v="1"/>
    <x v="2"/>
    <n v="2.363057E-2"/>
    <m/>
    <n v="10.5"/>
    <x v="3397"/>
    <n v="4"/>
    <x v="7"/>
    <n v="23.61923333333333"/>
    <n v="13.496704761904761"/>
  </r>
  <r>
    <x v="0"/>
    <x v="1115"/>
    <x v="6"/>
    <x v="7"/>
    <x v="9"/>
    <x v="0"/>
    <x v="1"/>
    <x v="2"/>
    <n v="0.30247887099999998"/>
    <m/>
    <n v="16"/>
    <x v="4946"/>
    <n v="4"/>
    <x v="7"/>
    <n v="25.9162"/>
    <n v="9.7185749999999995"/>
  </r>
  <r>
    <x v="0"/>
    <x v="648"/>
    <x v="6"/>
    <x v="7"/>
    <x v="9"/>
    <x v="0"/>
    <x v="1"/>
    <x v="2"/>
    <n v="5.7620562E-2"/>
    <m/>
    <n v="8.6300000000000008"/>
    <x v="3779"/>
    <n v="4"/>
    <x v="7"/>
    <n v="19.241966666666666"/>
    <n v="13.377960602549246"/>
  </r>
  <r>
    <x v="0"/>
    <x v="1049"/>
    <x v="6"/>
    <x v="7"/>
    <x v="9"/>
    <x v="0"/>
    <x v="1"/>
    <x v="2"/>
    <n v="4.5068891999999999E-2"/>
    <m/>
    <n v="7.42"/>
    <x v="4947"/>
    <n v="4"/>
    <x v="7"/>
    <n v="31.814533333333333"/>
    <n v="25.726037735849058"/>
  </r>
  <r>
    <x v="0"/>
    <x v="1051"/>
    <x v="6"/>
    <x v="7"/>
    <x v="9"/>
    <x v="0"/>
    <x v="1"/>
    <x v="2"/>
    <n v="0.13432761300000001"/>
    <m/>
    <n v="11.8"/>
    <x v="4948"/>
    <n v="4"/>
    <x v="7"/>
    <n v="5.8426333333333327"/>
    <n v="2.9708305084745761"/>
  </r>
  <r>
    <x v="0"/>
    <x v="212"/>
    <x v="6"/>
    <x v="7"/>
    <x v="9"/>
    <x v="0"/>
    <x v="1"/>
    <x v="2"/>
    <n v="1.9227815999999998E-2"/>
    <m/>
    <n v="10.5"/>
    <x v="4949"/>
    <n v="4"/>
    <x v="7"/>
    <n v="27.330699999999997"/>
    <n v="15.617542857142857"/>
  </r>
  <r>
    <x v="0"/>
    <x v="472"/>
    <x v="3"/>
    <x v="7"/>
    <x v="9"/>
    <x v="0"/>
    <x v="1"/>
    <x v="2"/>
    <n v="0.223985293"/>
    <m/>
    <n v="8.27"/>
    <x v="4950"/>
    <n v="4"/>
    <x v="7"/>
    <n v="31.048733333333331"/>
    <n v="22.526287787182586"/>
  </r>
  <r>
    <x v="0"/>
    <x v="908"/>
    <x v="3"/>
    <x v="7"/>
    <x v="9"/>
    <x v="0"/>
    <x v="1"/>
    <x v="2"/>
    <n v="0.13511877"/>
    <m/>
    <n v="19.5"/>
    <x v="4951"/>
    <n v="4"/>
    <x v="7"/>
    <n v="38.832633333333334"/>
    <n v="11.948502564102565"/>
  </r>
  <r>
    <x v="0"/>
    <x v="228"/>
    <x v="15"/>
    <x v="7"/>
    <x v="9"/>
    <x v="0"/>
    <x v="1"/>
    <x v="2"/>
    <n v="9.7849200000000008E-3"/>
    <m/>
    <n v="19.2"/>
    <x v="432"/>
    <n v="4"/>
    <x v="7"/>
    <n v="37.651033333333338"/>
    <n v="11.765947916666669"/>
  </r>
  <r>
    <x v="1"/>
    <x v="782"/>
    <x v="7"/>
    <x v="7"/>
    <x v="9"/>
    <x v="0"/>
    <x v="1"/>
    <x v="2"/>
    <n v="0.13299549399999999"/>
    <m/>
    <n v="17.75"/>
    <x v="2986"/>
    <n v="4"/>
    <x v="7"/>
    <n v="18.925733333333334"/>
    <n v="6.3974309859154932"/>
  </r>
  <r>
    <x v="1"/>
    <x v="1119"/>
    <x v="1"/>
    <x v="7"/>
    <x v="9"/>
    <x v="0"/>
    <x v="1"/>
    <x v="2"/>
    <n v="3.7131628E-2"/>
    <m/>
    <n v="15.2"/>
    <x v="4952"/>
    <n v="4"/>
    <x v="7"/>
    <n v="36.080400000000004"/>
    <n v="14.242263157894739"/>
  </r>
  <r>
    <x v="1"/>
    <x v="1062"/>
    <x v="0"/>
    <x v="7"/>
    <x v="9"/>
    <x v="0"/>
    <x v="1"/>
    <x v="2"/>
    <n v="4.1970937999999999E-2"/>
    <m/>
    <n v="10.65"/>
    <x v="4953"/>
    <n v="4"/>
    <x v="7"/>
    <n v="9.2378666666666671"/>
    <n v="5.2044319248826287"/>
  </r>
  <r>
    <x v="1"/>
    <x v="1105"/>
    <x v="9"/>
    <x v="7"/>
    <x v="9"/>
    <x v="0"/>
    <x v="1"/>
    <x v="2"/>
    <n v="1.9592288999999999E-2"/>
    <m/>
    <n v="14.65"/>
    <x v="4954"/>
    <n v="4"/>
    <x v="7"/>
    <n v="9.4935666666666663"/>
    <n v="3.8881501706484638"/>
  </r>
  <r>
    <x v="1"/>
    <x v="175"/>
    <x v="1"/>
    <x v="2"/>
    <x v="2"/>
    <x v="0"/>
    <x v="1"/>
    <x v="0"/>
    <n v="0.124506117"/>
    <n v="6.4649999999999999"/>
    <n v="6.4649999999999999"/>
    <x v="4955"/>
    <n v="4"/>
    <x v="2"/>
    <n v="33.098550000000003"/>
    <n v="40.957215777262185"/>
  </r>
  <r>
    <x v="1"/>
    <x v="9"/>
    <x v="1"/>
    <x v="2"/>
    <x v="2"/>
    <x v="0"/>
    <x v="1"/>
    <x v="0"/>
    <n v="0.102055777"/>
    <n v="16.7"/>
    <n v="16.7"/>
    <x v="4956"/>
    <n v="4"/>
    <x v="2"/>
    <n v="23.00365"/>
    <n v="11.019712574850301"/>
  </r>
  <r>
    <x v="1"/>
    <x v="808"/>
    <x v="10"/>
    <x v="2"/>
    <x v="2"/>
    <x v="0"/>
    <x v="1"/>
    <x v="0"/>
    <n v="8.0010180000000004E-3"/>
    <n v="17.600000000000001"/>
    <n v="17.600000000000001"/>
    <x v="3928"/>
    <n v="4"/>
    <x v="2"/>
    <n v="21.305275000000002"/>
    <n v="9.6842159090909092"/>
  </r>
  <r>
    <x v="1"/>
    <x v="358"/>
    <x v="2"/>
    <x v="2"/>
    <x v="2"/>
    <x v="0"/>
    <x v="1"/>
    <x v="0"/>
    <n v="9.5795326E-2"/>
    <n v="5.9850000000000003"/>
    <n v="5.9850000000000003"/>
    <x v="4957"/>
    <n v="4"/>
    <x v="2"/>
    <n v="16.058475000000001"/>
    <n v="21.464962406015037"/>
  </r>
  <r>
    <x v="1"/>
    <x v="862"/>
    <x v="2"/>
    <x v="2"/>
    <x v="2"/>
    <x v="0"/>
    <x v="1"/>
    <x v="0"/>
    <n v="0.143129124"/>
    <n v="8.9049999999999994"/>
    <n v="8.9049999999999994"/>
    <x v="4958"/>
    <n v="4"/>
    <x v="2"/>
    <n v="7.3609749999999998"/>
    <n v="6.6128916339135317"/>
  </r>
  <r>
    <x v="1"/>
    <x v="357"/>
    <x v="2"/>
    <x v="2"/>
    <x v="2"/>
    <x v="0"/>
    <x v="1"/>
    <x v="0"/>
    <n v="3.2628111000000001E-2"/>
    <n v="17.100000000000001"/>
    <n v="17.100000000000001"/>
    <x v="4959"/>
    <n v="4"/>
    <x v="2"/>
    <n v="18.592400000000001"/>
    <n v="8.6981988304093569"/>
  </r>
  <r>
    <x v="1"/>
    <x v="1161"/>
    <x v="0"/>
    <x v="2"/>
    <x v="2"/>
    <x v="0"/>
    <x v="1"/>
    <x v="0"/>
    <n v="2.0714522999999999E-2"/>
    <n v="14.15"/>
    <n v="14.15"/>
    <x v="4960"/>
    <n v="4"/>
    <x v="2"/>
    <n v="15.525575"/>
    <n v="8.7777102473498232"/>
  </r>
  <r>
    <x v="1"/>
    <x v="1541"/>
    <x v="0"/>
    <x v="2"/>
    <x v="2"/>
    <x v="0"/>
    <x v="1"/>
    <x v="0"/>
    <n v="4.4414056E-2"/>
    <n v="16.850000000000001"/>
    <n v="16.850000000000001"/>
    <x v="3269"/>
    <n v="4"/>
    <x v="2"/>
    <n v="22.803325000000001"/>
    <n v="10.826504451038575"/>
  </r>
  <r>
    <x v="1"/>
    <x v="1099"/>
    <x v="0"/>
    <x v="2"/>
    <x v="2"/>
    <x v="0"/>
    <x v="1"/>
    <x v="0"/>
    <n v="0.17599552600000001"/>
    <n v="19.850000000000001"/>
    <n v="19.850000000000001"/>
    <x v="4961"/>
    <n v="4"/>
    <x v="2"/>
    <n v="28.009650000000001"/>
    <n v="11.288523929471031"/>
  </r>
  <r>
    <x v="1"/>
    <x v="1019"/>
    <x v="4"/>
    <x v="2"/>
    <x v="2"/>
    <x v="0"/>
    <x v="1"/>
    <x v="0"/>
    <n v="1.7642228999999999E-2"/>
    <n v="11.5"/>
    <n v="11.5"/>
    <x v="4962"/>
    <n v="4"/>
    <x v="2"/>
    <n v="16.482824999999998"/>
    <n v="11.466313043478261"/>
  </r>
  <r>
    <x v="1"/>
    <x v="1543"/>
    <x v="15"/>
    <x v="2"/>
    <x v="2"/>
    <x v="0"/>
    <x v="1"/>
    <x v="0"/>
    <n v="0.141792841"/>
    <n v="20.5"/>
    <n v="20.5"/>
    <x v="4963"/>
    <n v="4"/>
    <x v="2"/>
    <n v="11.214650000000001"/>
    <n v="4.3764487804878049"/>
  </r>
  <r>
    <x v="1"/>
    <x v="293"/>
    <x v="7"/>
    <x v="2"/>
    <x v="2"/>
    <x v="0"/>
    <x v="1"/>
    <x v="0"/>
    <n v="8.2012293E-2"/>
    <n v="5.7649999999999997"/>
    <n v="5.7649999999999997"/>
    <x v="1093"/>
    <n v="4"/>
    <x v="2"/>
    <n v="4.6895499999999997"/>
    <n v="6.5076149176062446"/>
  </r>
  <r>
    <x v="1"/>
    <x v="859"/>
    <x v="7"/>
    <x v="2"/>
    <x v="2"/>
    <x v="0"/>
    <x v="1"/>
    <x v="0"/>
    <n v="7.2153139999999996E-3"/>
    <n v="7.09"/>
    <n v="7.09"/>
    <x v="1004"/>
    <n v="4"/>
    <x v="2"/>
    <n v="5.9504250000000001"/>
    <n v="6.7141607898448523"/>
  </r>
  <r>
    <x v="1"/>
    <x v="1492"/>
    <x v="7"/>
    <x v="2"/>
    <x v="2"/>
    <x v="0"/>
    <x v="1"/>
    <x v="0"/>
    <n v="8.2427853999999995E-2"/>
    <n v="8.2349999999999994"/>
    <n v="8.2349999999999994"/>
    <x v="4964"/>
    <n v="4"/>
    <x v="2"/>
    <n v="18.663450000000001"/>
    <n v="18.130856102003644"/>
  </r>
  <r>
    <x v="1"/>
    <x v="770"/>
    <x v="7"/>
    <x v="2"/>
    <x v="2"/>
    <x v="0"/>
    <x v="1"/>
    <x v="0"/>
    <n v="1.3929059000000001E-2"/>
    <n v="8.3550000000000004"/>
    <n v="8.3550000000000004"/>
    <x v="754"/>
    <n v="4"/>
    <x v="2"/>
    <n v="11.768274999999999"/>
    <n v="11.268246558946737"/>
  </r>
  <r>
    <x v="1"/>
    <x v="422"/>
    <x v="7"/>
    <x v="2"/>
    <x v="2"/>
    <x v="0"/>
    <x v="1"/>
    <x v="0"/>
    <n v="0.101294945"/>
    <n v="9.1950000000000003"/>
    <n v="9.1950000000000003"/>
    <x v="4626"/>
    <n v="4"/>
    <x v="2"/>
    <n v="5.7843"/>
    <n v="5.0325611745513861"/>
  </r>
  <r>
    <x v="1"/>
    <x v="148"/>
    <x v="7"/>
    <x v="2"/>
    <x v="2"/>
    <x v="0"/>
    <x v="1"/>
    <x v="0"/>
    <n v="7.5548309999999994E-2"/>
    <n v="12"/>
    <n v="12"/>
    <x v="2863"/>
    <n v="4"/>
    <x v="2"/>
    <n v="15.24235"/>
    <n v="10.161566666666667"/>
  </r>
  <r>
    <x v="1"/>
    <x v="1010"/>
    <x v="7"/>
    <x v="2"/>
    <x v="2"/>
    <x v="0"/>
    <x v="1"/>
    <x v="0"/>
    <n v="0.11487406"/>
    <n v="12.1"/>
    <n v="12.1"/>
    <x v="4965"/>
    <n v="4"/>
    <x v="2"/>
    <n v="27.676424999999998"/>
    <n v="18.298462809917353"/>
  </r>
  <r>
    <x v="1"/>
    <x v="1433"/>
    <x v="7"/>
    <x v="2"/>
    <x v="2"/>
    <x v="0"/>
    <x v="1"/>
    <x v="0"/>
    <n v="9.4105279999999996E-3"/>
    <n v="12.3"/>
    <n v="12.3"/>
    <x v="4966"/>
    <n v="4"/>
    <x v="2"/>
    <n v="9.2172499999999999"/>
    <n v="5.9949593495934952"/>
  </r>
  <r>
    <x v="1"/>
    <x v="1079"/>
    <x v="7"/>
    <x v="2"/>
    <x v="2"/>
    <x v="0"/>
    <x v="1"/>
    <x v="0"/>
    <n v="8.1103929000000005E-2"/>
    <n v="15.6"/>
    <n v="15.6"/>
    <x v="2232"/>
    <n v="4"/>
    <x v="2"/>
    <n v="14.0443"/>
    <n v="7.2022051282051285"/>
  </r>
  <r>
    <x v="1"/>
    <x v="1198"/>
    <x v="7"/>
    <x v="2"/>
    <x v="2"/>
    <x v="0"/>
    <x v="1"/>
    <x v="0"/>
    <n v="2.1431134000000001E-2"/>
    <n v="20.7"/>
    <n v="20.7"/>
    <x v="2068"/>
    <n v="4"/>
    <x v="2"/>
    <n v="19.628599999999999"/>
    <n v="7.5859323671497583"/>
  </r>
  <r>
    <x v="1"/>
    <x v="653"/>
    <x v="13"/>
    <x v="2"/>
    <x v="2"/>
    <x v="0"/>
    <x v="1"/>
    <x v="0"/>
    <n v="0"/>
    <n v="6.44"/>
    <n v="6.44"/>
    <x v="4967"/>
    <n v="4"/>
    <x v="2"/>
    <n v="12.28375"/>
    <n v="15.259316770186334"/>
  </r>
  <r>
    <x v="1"/>
    <x v="798"/>
    <x v="13"/>
    <x v="2"/>
    <x v="2"/>
    <x v="0"/>
    <x v="1"/>
    <x v="0"/>
    <n v="5.1661272000000001E-2"/>
    <n v="10.195"/>
    <n v="10.195"/>
    <x v="2136"/>
    <n v="4"/>
    <x v="2"/>
    <n v="4.1694750000000003"/>
    <n v="3.2717802844531634"/>
  </r>
  <r>
    <x v="1"/>
    <x v="572"/>
    <x v="13"/>
    <x v="2"/>
    <x v="2"/>
    <x v="0"/>
    <x v="1"/>
    <x v="0"/>
    <n v="4.8027042999999998E-2"/>
    <n v="13.35"/>
    <n v="13.35"/>
    <x v="3097"/>
    <n v="4"/>
    <x v="2"/>
    <n v="27.364574999999999"/>
    <n v="16.398247191011237"/>
  </r>
  <r>
    <x v="1"/>
    <x v="699"/>
    <x v="13"/>
    <x v="2"/>
    <x v="2"/>
    <x v="0"/>
    <x v="1"/>
    <x v="0"/>
    <n v="6.9100547999999998E-2"/>
    <n v="15.85"/>
    <n v="15.85"/>
    <x v="4968"/>
    <n v="4"/>
    <x v="2"/>
    <n v="27.077075000000001"/>
    <n v="13.666662460567824"/>
  </r>
  <r>
    <x v="1"/>
    <x v="1131"/>
    <x v="1"/>
    <x v="2"/>
    <x v="2"/>
    <x v="0"/>
    <x v="1"/>
    <x v="0"/>
    <n v="0.12744903099999999"/>
    <n v="6.3"/>
    <n v="6.3"/>
    <x v="4969"/>
    <n v="4"/>
    <x v="2"/>
    <n v="26.315874999999998"/>
    <n v="33.416984126984126"/>
  </r>
  <r>
    <x v="1"/>
    <x v="1327"/>
    <x v="1"/>
    <x v="2"/>
    <x v="2"/>
    <x v="0"/>
    <x v="1"/>
    <x v="0"/>
    <n v="5.0750977000000003E-2"/>
    <n v="7.5"/>
    <n v="7.5"/>
    <x v="2347"/>
    <n v="4"/>
    <x v="2"/>
    <n v="15.2759"/>
    <n v="16.294293333333332"/>
  </r>
  <r>
    <x v="1"/>
    <x v="1499"/>
    <x v="1"/>
    <x v="2"/>
    <x v="2"/>
    <x v="0"/>
    <x v="1"/>
    <x v="0"/>
    <n v="0.139228412"/>
    <n v="8.7100000000000009"/>
    <n v="8.7100000000000009"/>
    <x v="2887"/>
    <n v="4"/>
    <x v="2"/>
    <n v="6.1921999999999997"/>
    <n v="5.6874397244546486"/>
  </r>
  <r>
    <x v="1"/>
    <x v="1529"/>
    <x v="1"/>
    <x v="2"/>
    <x v="2"/>
    <x v="0"/>
    <x v="1"/>
    <x v="0"/>
    <n v="0.126383094"/>
    <n v="10.195"/>
    <n v="10.195"/>
    <x v="4970"/>
    <n v="4"/>
    <x v="2"/>
    <n v="14.023574999999999"/>
    <n v="11.004276606179499"/>
  </r>
  <r>
    <x v="1"/>
    <x v="888"/>
    <x v="1"/>
    <x v="2"/>
    <x v="2"/>
    <x v="0"/>
    <x v="1"/>
    <x v="0"/>
    <n v="1.7744999000000001E-2"/>
    <n v="11.6"/>
    <n v="11.6"/>
    <x v="4971"/>
    <n v="4"/>
    <x v="2"/>
    <n v="22.246075000000001"/>
    <n v="15.342120689655173"/>
  </r>
  <r>
    <x v="1"/>
    <x v="906"/>
    <x v="1"/>
    <x v="2"/>
    <x v="2"/>
    <x v="0"/>
    <x v="1"/>
    <x v="0"/>
    <n v="3.3974435999999997E-2"/>
    <n v="12"/>
    <n v="12"/>
    <x v="4972"/>
    <n v="4"/>
    <x v="2"/>
    <n v="22.737200000000001"/>
    <n v="15.158133333333334"/>
  </r>
  <r>
    <x v="1"/>
    <x v="1243"/>
    <x v="10"/>
    <x v="2"/>
    <x v="2"/>
    <x v="0"/>
    <x v="1"/>
    <x v="0"/>
    <n v="3.8454075999999997E-2"/>
    <n v="6.92"/>
    <n v="6.92"/>
    <x v="4973"/>
    <n v="4"/>
    <x v="2"/>
    <n v="7.69815"/>
    <n v="8.8995953757225443"/>
  </r>
  <r>
    <x v="1"/>
    <x v="497"/>
    <x v="10"/>
    <x v="2"/>
    <x v="2"/>
    <x v="0"/>
    <x v="1"/>
    <x v="0"/>
    <n v="0.10511069200000001"/>
    <n v="8.8949999999999996"/>
    <n v="8.8949999999999996"/>
    <x v="4974"/>
    <n v="4"/>
    <x v="2"/>
    <n v="5.1392249999999997"/>
    <n v="4.6221247892074198"/>
  </r>
  <r>
    <x v="1"/>
    <x v="1545"/>
    <x v="10"/>
    <x v="2"/>
    <x v="2"/>
    <x v="0"/>
    <x v="1"/>
    <x v="0"/>
    <n v="7.0040195E-2"/>
    <n v="10.3"/>
    <n v="10.3"/>
    <x v="4975"/>
    <n v="4"/>
    <x v="2"/>
    <n v="32.877825000000001"/>
    <n v="25.536174757281554"/>
  </r>
  <r>
    <x v="1"/>
    <x v="1470"/>
    <x v="10"/>
    <x v="2"/>
    <x v="2"/>
    <x v="0"/>
    <x v="1"/>
    <x v="0"/>
    <n v="0.17404903199999999"/>
    <n v="11.65"/>
    <n v="11.65"/>
    <x v="456"/>
    <n v="4"/>
    <x v="2"/>
    <n v="6.616225"/>
    <n v="4.5433304721030039"/>
  </r>
  <r>
    <x v="1"/>
    <x v="91"/>
    <x v="10"/>
    <x v="2"/>
    <x v="2"/>
    <x v="0"/>
    <x v="1"/>
    <x v="0"/>
    <n v="0.14135256199999999"/>
    <n v="13.8"/>
    <n v="13.8"/>
    <x v="2446"/>
    <n v="4"/>
    <x v="2"/>
    <n v="33.02355"/>
    <n v="19.14408695652174"/>
  </r>
  <r>
    <x v="1"/>
    <x v="1546"/>
    <x v="10"/>
    <x v="2"/>
    <x v="2"/>
    <x v="0"/>
    <x v="1"/>
    <x v="0"/>
    <n v="4.2180994999999999E-2"/>
    <n v="14.15"/>
    <n v="14.15"/>
    <x v="4976"/>
    <n v="4"/>
    <x v="2"/>
    <n v="6.5122749999999998"/>
    <n v="3.6818515901060067"/>
  </r>
  <r>
    <x v="1"/>
    <x v="1455"/>
    <x v="10"/>
    <x v="2"/>
    <x v="2"/>
    <x v="0"/>
    <x v="1"/>
    <x v="0"/>
    <n v="0.122571209"/>
    <n v="14.3"/>
    <n v="14.3"/>
    <x v="1982"/>
    <n v="4"/>
    <x v="2"/>
    <n v="15.296625000000001"/>
    <n v="8.5575524475524478"/>
  </r>
  <r>
    <x v="1"/>
    <x v="1245"/>
    <x v="10"/>
    <x v="2"/>
    <x v="2"/>
    <x v="0"/>
    <x v="1"/>
    <x v="0"/>
    <n v="0.16583822400000001"/>
    <n v="15.75"/>
    <n v="15.75"/>
    <x v="4977"/>
    <n v="4"/>
    <x v="2"/>
    <n v="4.5813249999999996"/>
    <n v="2.3270222222222219"/>
  </r>
  <r>
    <x v="1"/>
    <x v="1122"/>
    <x v="10"/>
    <x v="2"/>
    <x v="2"/>
    <x v="0"/>
    <x v="1"/>
    <x v="0"/>
    <n v="7.0154899000000007E-2"/>
    <n v="16.7"/>
    <n v="16.7"/>
    <x v="4978"/>
    <n v="4"/>
    <x v="2"/>
    <n v="27.273125"/>
    <n v="13.06497005988024"/>
  </r>
  <r>
    <x v="1"/>
    <x v="1201"/>
    <x v="10"/>
    <x v="2"/>
    <x v="2"/>
    <x v="0"/>
    <x v="1"/>
    <x v="0"/>
    <n v="5.5433376999999999E-2"/>
    <n v="17"/>
    <n v="17"/>
    <x v="4979"/>
    <n v="4"/>
    <x v="2"/>
    <n v="27.638925"/>
    <n v="13.006552941176471"/>
  </r>
  <r>
    <x v="1"/>
    <x v="540"/>
    <x v="10"/>
    <x v="2"/>
    <x v="2"/>
    <x v="0"/>
    <x v="1"/>
    <x v="0"/>
    <n v="2.4226902000000002E-2"/>
    <n v="19.600000000000001"/>
    <n v="19.600000000000001"/>
    <x v="4980"/>
    <n v="4"/>
    <x v="2"/>
    <n v="6.0964749999999999"/>
    <n v="2.4883571428571427"/>
  </r>
  <r>
    <x v="1"/>
    <x v="1283"/>
    <x v="10"/>
    <x v="2"/>
    <x v="2"/>
    <x v="0"/>
    <x v="1"/>
    <x v="0"/>
    <n v="7.4627201000000004E-2"/>
    <n v="20.100000000000001"/>
    <n v="20.100000000000001"/>
    <x v="4319"/>
    <n v="4"/>
    <x v="2"/>
    <n v="13.79035"/>
    <n v="5.4886965174129347"/>
  </r>
  <r>
    <x v="1"/>
    <x v="861"/>
    <x v="10"/>
    <x v="2"/>
    <x v="2"/>
    <x v="0"/>
    <x v="1"/>
    <x v="0"/>
    <n v="3.6326063999999998E-2"/>
    <n v="20.25"/>
    <n v="20.25"/>
    <x v="1699"/>
    <n v="4"/>
    <x v="2"/>
    <n v="27.518525"/>
    <n v="10.871516049382716"/>
  </r>
  <r>
    <x v="1"/>
    <x v="272"/>
    <x v="2"/>
    <x v="2"/>
    <x v="2"/>
    <x v="0"/>
    <x v="1"/>
    <x v="0"/>
    <n v="1.5108194E-2"/>
    <n v="5.48"/>
    <n v="5.48"/>
    <x v="4981"/>
    <n v="4"/>
    <x v="2"/>
    <n v="10.465624999999999"/>
    <n v="15.278284671532845"/>
  </r>
  <r>
    <x v="1"/>
    <x v="1059"/>
    <x v="2"/>
    <x v="2"/>
    <x v="2"/>
    <x v="0"/>
    <x v="1"/>
    <x v="0"/>
    <n v="0"/>
    <n v="5.88"/>
    <n v="5.88"/>
    <x v="3176"/>
    <n v="4"/>
    <x v="2"/>
    <n v="19.287475000000001"/>
    <n v="26.241462585034014"/>
  </r>
  <r>
    <x v="1"/>
    <x v="52"/>
    <x v="2"/>
    <x v="2"/>
    <x v="2"/>
    <x v="0"/>
    <x v="1"/>
    <x v="0"/>
    <n v="8.6132372999999998E-2"/>
    <n v="7.3"/>
    <n v="7.3"/>
    <x v="4982"/>
    <n v="4"/>
    <x v="2"/>
    <n v="18.600950000000001"/>
    <n v="20.384602739726027"/>
  </r>
  <r>
    <x v="1"/>
    <x v="479"/>
    <x v="2"/>
    <x v="2"/>
    <x v="2"/>
    <x v="0"/>
    <x v="1"/>
    <x v="0"/>
    <n v="5.2312034E-2"/>
    <n v="7.36"/>
    <n v="7.36"/>
    <x v="1529"/>
    <n v="4"/>
    <x v="2"/>
    <n v="7.3198499999999997"/>
    <n v="7.956358695652173"/>
  </r>
  <r>
    <x v="1"/>
    <x v="53"/>
    <x v="2"/>
    <x v="2"/>
    <x v="2"/>
    <x v="0"/>
    <x v="1"/>
    <x v="0"/>
    <n v="0"/>
    <n v="7.93"/>
    <n v="7.93"/>
    <x v="3981"/>
    <n v="4"/>
    <x v="2"/>
    <n v="15.230174999999999"/>
    <n v="15.364615384615384"/>
  </r>
  <r>
    <x v="1"/>
    <x v="1547"/>
    <x v="2"/>
    <x v="2"/>
    <x v="2"/>
    <x v="0"/>
    <x v="1"/>
    <x v="0"/>
    <n v="0.11488564699999999"/>
    <n v="9.1950000000000003"/>
    <n v="9.1950000000000003"/>
    <x v="4983"/>
    <n v="4"/>
    <x v="2"/>
    <n v="7.4530750000000001"/>
    <n v="6.4844589450788472"/>
  </r>
  <r>
    <x v="1"/>
    <x v="35"/>
    <x v="2"/>
    <x v="2"/>
    <x v="2"/>
    <x v="0"/>
    <x v="1"/>
    <x v="0"/>
    <n v="3.7955094000000002E-2"/>
    <n v="9.31"/>
    <n v="9.31"/>
    <x v="4984"/>
    <n v="4"/>
    <x v="2"/>
    <n v="7.7688750000000004"/>
    <n v="6.6757250268528461"/>
  </r>
  <r>
    <x v="1"/>
    <x v="1097"/>
    <x v="2"/>
    <x v="2"/>
    <x v="2"/>
    <x v="0"/>
    <x v="1"/>
    <x v="0"/>
    <n v="5.2555346000000003E-2"/>
    <n v="10.5"/>
    <n v="10.5"/>
    <x v="4985"/>
    <n v="4"/>
    <x v="2"/>
    <n v="11.210375000000001"/>
    <n v="8.5412380952380964"/>
  </r>
  <r>
    <x v="1"/>
    <x v="1383"/>
    <x v="2"/>
    <x v="2"/>
    <x v="2"/>
    <x v="0"/>
    <x v="1"/>
    <x v="0"/>
    <n v="7.1257912000000007E-2"/>
    <n v="10.5"/>
    <n v="10.5"/>
    <x v="2604"/>
    <n v="4"/>
    <x v="2"/>
    <n v="15.163724999999999"/>
    <n v="11.553314285714285"/>
  </r>
  <r>
    <x v="1"/>
    <x v="356"/>
    <x v="2"/>
    <x v="2"/>
    <x v="2"/>
    <x v="0"/>
    <x v="1"/>
    <x v="0"/>
    <n v="5.3296867999999997E-2"/>
    <n v="10.695"/>
    <n v="10.695"/>
    <x v="4986"/>
    <n v="4"/>
    <x v="2"/>
    <n v="7.4612999999999996"/>
    <n v="5.5811500701262267"/>
  </r>
  <r>
    <x v="1"/>
    <x v="553"/>
    <x v="2"/>
    <x v="2"/>
    <x v="2"/>
    <x v="0"/>
    <x v="1"/>
    <x v="0"/>
    <n v="0.13117981200000001"/>
    <n v="12.15"/>
    <n v="12.15"/>
    <x v="4987"/>
    <n v="4"/>
    <x v="2"/>
    <n v="30.655750000000001"/>
    <n v="20.184855967078189"/>
  </r>
  <r>
    <x v="1"/>
    <x v="830"/>
    <x v="2"/>
    <x v="2"/>
    <x v="2"/>
    <x v="0"/>
    <x v="1"/>
    <x v="0"/>
    <n v="9.8993138999999994E-2"/>
    <n v="12.85"/>
    <n v="12.85"/>
    <x v="4988"/>
    <n v="4"/>
    <x v="2"/>
    <n v="4.9145500000000002"/>
    <n v="3.0596420233463038"/>
  </r>
  <r>
    <x v="1"/>
    <x v="665"/>
    <x v="2"/>
    <x v="2"/>
    <x v="2"/>
    <x v="0"/>
    <x v="1"/>
    <x v="0"/>
    <n v="3.6672107000000002E-2"/>
    <n v="13.15"/>
    <n v="13.15"/>
    <x v="2300"/>
    <n v="4"/>
    <x v="2"/>
    <n v="22.8247"/>
    <n v="13.885749049429657"/>
  </r>
  <r>
    <x v="1"/>
    <x v="54"/>
    <x v="2"/>
    <x v="2"/>
    <x v="2"/>
    <x v="0"/>
    <x v="1"/>
    <x v="0"/>
    <n v="1.3812771999999999E-2"/>
    <n v="15.35"/>
    <n v="15.35"/>
    <x v="561"/>
    <n v="4"/>
    <x v="2"/>
    <n v="8.0896000000000008"/>
    <n v="4.2160781758957659"/>
  </r>
  <r>
    <x v="1"/>
    <x v="680"/>
    <x v="2"/>
    <x v="2"/>
    <x v="2"/>
    <x v="0"/>
    <x v="1"/>
    <x v="0"/>
    <n v="0.116913245"/>
    <n v="15.6"/>
    <n v="15.6"/>
    <x v="4989"/>
    <n v="4"/>
    <x v="2"/>
    <n v="9.7708750000000002"/>
    <n v="5.010705128205128"/>
  </r>
  <r>
    <x v="1"/>
    <x v="1017"/>
    <x v="2"/>
    <x v="2"/>
    <x v="2"/>
    <x v="0"/>
    <x v="1"/>
    <x v="0"/>
    <n v="4.5203854000000002E-2"/>
    <n v="15.7"/>
    <n v="15.7"/>
    <x v="2810"/>
    <n v="4"/>
    <x v="2"/>
    <n v="22.533249999999999"/>
    <n v="11.481910828025478"/>
  </r>
  <r>
    <x v="1"/>
    <x v="1029"/>
    <x v="2"/>
    <x v="2"/>
    <x v="2"/>
    <x v="0"/>
    <x v="1"/>
    <x v="0"/>
    <n v="1.4691783999999999E-2"/>
    <n v="17.350000000000001"/>
    <n v="17.350000000000001"/>
    <x v="4990"/>
    <n v="4"/>
    <x v="2"/>
    <n v="9.2629750000000008"/>
    <n v="4.2711123919308358"/>
  </r>
  <r>
    <x v="1"/>
    <x v="1284"/>
    <x v="2"/>
    <x v="2"/>
    <x v="2"/>
    <x v="0"/>
    <x v="1"/>
    <x v="0"/>
    <n v="0.100074524"/>
    <n v="19.2"/>
    <n v="19.2"/>
    <x v="2394"/>
    <n v="4"/>
    <x v="2"/>
    <n v="13.786075"/>
    <n v="5.7441979166666668"/>
  </r>
  <r>
    <x v="1"/>
    <x v="582"/>
    <x v="2"/>
    <x v="2"/>
    <x v="2"/>
    <x v="0"/>
    <x v="1"/>
    <x v="0"/>
    <n v="3.7403973E-2"/>
    <n v="20.85"/>
    <n v="20.85"/>
    <x v="4991"/>
    <n v="4"/>
    <x v="2"/>
    <n v="24.068474999999999"/>
    <n v="9.2349064748201428"/>
  </r>
  <r>
    <x v="1"/>
    <x v="1519"/>
    <x v="0"/>
    <x v="2"/>
    <x v="2"/>
    <x v="0"/>
    <x v="1"/>
    <x v="0"/>
    <n v="5.696122E-2"/>
    <n v="5.7350000000000003"/>
    <n v="5.7350000000000003"/>
    <x v="4992"/>
    <n v="4"/>
    <x v="2"/>
    <n v="22.042124999999999"/>
    <n v="30.747515257192674"/>
  </r>
  <r>
    <x v="1"/>
    <x v="1463"/>
    <x v="0"/>
    <x v="2"/>
    <x v="2"/>
    <x v="0"/>
    <x v="1"/>
    <x v="0"/>
    <n v="2.5408701999999998E-2"/>
    <n v="6.0549999999999997"/>
    <n v="6.0549999999999997"/>
    <x v="4993"/>
    <n v="4"/>
    <x v="2"/>
    <n v="20.111499999999999"/>
    <n v="26.571758876961191"/>
  </r>
  <r>
    <x v="1"/>
    <x v="638"/>
    <x v="0"/>
    <x v="2"/>
    <x v="2"/>
    <x v="0"/>
    <x v="1"/>
    <x v="0"/>
    <n v="1.6958832E-2"/>
    <n v="6.6550000000000002"/>
    <n v="6.6550000000000002"/>
    <x v="4248"/>
    <n v="4"/>
    <x v="2"/>
    <n v="26.257325000000002"/>
    <n v="31.564027047332832"/>
  </r>
  <r>
    <x v="1"/>
    <x v="1373"/>
    <x v="0"/>
    <x v="2"/>
    <x v="2"/>
    <x v="0"/>
    <x v="1"/>
    <x v="0"/>
    <n v="9.3385381000000003E-2"/>
    <n v="7.3250000000000002"/>
    <n v="7.3250000000000002"/>
    <x v="4994"/>
    <n v="4"/>
    <x v="2"/>
    <n v="11.414325"/>
    <n v="12.46615699658703"/>
  </r>
  <r>
    <x v="1"/>
    <x v="1477"/>
    <x v="0"/>
    <x v="2"/>
    <x v="2"/>
    <x v="0"/>
    <x v="1"/>
    <x v="0"/>
    <n v="5.5127499000000003E-2"/>
    <n v="7.52"/>
    <n v="7.52"/>
    <x v="691"/>
    <n v="4"/>
    <x v="2"/>
    <n v="16.037424999999999"/>
    <n v="17.061090425531916"/>
  </r>
  <r>
    <x v="1"/>
    <x v="1151"/>
    <x v="0"/>
    <x v="2"/>
    <x v="2"/>
    <x v="0"/>
    <x v="1"/>
    <x v="0"/>
    <n v="7.0900281999999995E-2"/>
    <n v="7.68"/>
    <n v="7.68"/>
    <x v="4995"/>
    <n v="4"/>
    <x v="2"/>
    <n v="24.077024999999999"/>
    <n v="25.080234375"/>
  </r>
  <r>
    <x v="1"/>
    <x v="774"/>
    <x v="0"/>
    <x v="2"/>
    <x v="2"/>
    <x v="0"/>
    <x v="1"/>
    <x v="0"/>
    <n v="2.5967624000000002E-2"/>
    <n v="8.7850000000000001"/>
    <n v="8.7850000000000001"/>
    <x v="4996"/>
    <n v="4"/>
    <x v="2"/>
    <n v="14.992675"/>
    <n v="13.652976664769493"/>
  </r>
  <r>
    <x v="1"/>
    <x v="773"/>
    <x v="0"/>
    <x v="2"/>
    <x v="2"/>
    <x v="0"/>
    <x v="1"/>
    <x v="0"/>
    <n v="5.9846974999999997E-2"/>
    <n v="11.1"/>
    <n v="11.1"/>
    <x v="4997"/>
    <n v="4"/>
    <x v="2"/>
    <n v="18.767074999999998"/>
    <n v="13.525819819819819"/>
  </r>
  <r>
    <x v="1"/>
    <x v="681"/>
    <x v="0"/>
    <x v="2"/>
    <x v="2"/>
    <x v="0"/>
    <x v="1"/>
    <x v="0"/>
    <n v="9.9757833000000004E-2"/>
    <n v="12.35"/>
    <n v="12.35"/>
    <x v="4162"/>
    <n v="4"/>
    <x v="2"/>
    <n v="14.243975000000001"/>
    <n v="9.2268663967611335"/>
  </r>
  <r>
    <x v="1"/>
    <x v="399"/>
    <x v="0"/>
    <x v="2"/>
    <x v="2"/>
    <x v="0"/>
    <x v="1"/>
    <x v="0"/>
    <n v="3.3220169000000001E-2"/>
    <n v="12.85"/>
    <n v="12.85"/>
    <x v="2404"/>
    <n v="4"/>
    <x v="2"/>
    <n v="24.584599999999998"/>
    <n v="15.305587548638131"/>
  </r>
  <r>
    <x v="1"/>
    <x v="939"/>
    <x v="0"/>
    <x v="2"/>
    <x v="2"/>
    <x v="0"/>
    <x v="1"/>
    <x v="0"/>
    <n v="3.0094191999999999E-2"/>
    <n v="14"/>
    <n v="14"/>
    <x v="4998"/>
    <n v="4"/>
    <x v="2"/>
    <n v="26.9649"/>
    <n v="15.408514285714286"/>
  </r>
  <r>
    <x v="1"/>
    <x v="1446"/>
    <x v="0"/>
    <x v="2"/>
    <x v="2"/>
    <x v="0"/>
    <x v="1"/>
    <x v="0"/>
    <n v="0.17138804999999999"/>
    <n v="14.65"/>
    <n v="14.65"/>
    <x v="4999"/>
    <n v="4"/>
    <x v="2"/>
    <n v="6.3461499999999997"/>
    <n v="3.4654744027303752"/>
  </r>
  <r>
    <x v="1"/>
    <x v="38"/>
    <x v="0"/>
    <x v="2"/>
    <x v="2"/>
    <x v="0"/>
    <x v="1"/>
    <x v="0"/>
    <n v="5.7396092000000003E-2"/>
    <n v="16.25"/>
    <n v="16.25"/>
    <x v="1949"/>
    <n v="4"/>
    <x v="2"/>
    <n v="15.725574999999999"/>
    <n v="7.7418215384615383"/>
  </r>
  <r>
    <x v="1"/>
    <x v="803"/>
    <x v="0"/>
    <x v="2"/>
    <x v="2"/>
    <x v="0"/>
    <x v="1"/>
    <x v="0"/>
    <n v="8.9901774000000004E-2"/>
    <n v="18.2"/>
    <n v="18.2"/>
    <x v="3020"/>
    <n v="4"/>
    <x v="2"/>
    <n v="24.688874999999999"/>
    <n v="10.852252747252747"/>
  </r>
  <r>
    <x v="1"/>
    <x v="590"/>
    <x v="0"/>
    <x v="2"/>
    <x v="2"/>
    <x v="0"/>
    <x v="1"/>
    <x v="0"/>
    <n v="0.161489509"/>
    <n v="18.2"/>
    <n v="18.2"/>
    <x v="5000"/>
    <n v="4"/>
    <x v="2"/>
    <n v="4.702375"/>
    <n v="2.0669780219780218"/>
  </r>
  <r>
    <x v="1"/>
    <x v="160"/>
    <x v="0"/>
    <x v="2"/>
    <x v="2"/>
    <x v="0"/>
    <x v="1"/>
    <x v="0"/>
    <n v="4.5669236000000002E-2"/>
    <n v="19.850000000000001"/>
    <n v="19.850000000000001"/>
    <x v="5001"/>
    <n v="4"/>
    <x v="2"/>
    <n v="15.80025"/>
    <n v="6.3678589420654905"/>
  </r>
  <r>
    <x v="1"/>
    <x v="1490"/>
    <x v="0"/>
    <x v="2"/>
    <x v="2"/>
    <x v="0"/>
    <x v="1"/>
    <x v="0"/>
    <n v="3.6140297000000002E-2"/>
    <n v="20.5"/>
    <n v="20.5"/>
    <x v="5002"/>
    <n v="4"/>
    <x v="2"/>
    <n v="15.009449999999999"/>
    <n v="5.8573463414634146"/>
  </r>
  <r>
    <x v="1"/>
    <x v="1033"/>
    <x v="0"/>
    <x v="2"/>
    <x v="2"/>
    <x v="0"/>
    <x v="1"/>
    <x v="0"/>
    <n v="4.8758910000000003E-2"/>
    <n v="20.7"/>
    <n v="20.7"/>
    <x v="3338"/>
    <n v="4"/>
    <x v="2"/>
    <n v="4.668825"/>
    <n v="1.8043768115942029"/>
  </r>
  <r>
    <x v="1"/>
    <x v="879"/>
    <x v="12"/>
    <x v="2"/>
    <x v="2"/>
    <x v="0"/>
    <x v="1"/>
    <x v="0"/>
    <n v="6.4064380000000004E-2"/>
    <n v="7.9050000000000002"/>
    <n v="7.9050000000000002"/>
    <x v="5003"/>
    <n v="4"/>
    <x v="2"/>
    <n v="28.658674999999999"/>
    <n v="29.003086654016442"/>
  </r>
  <r>
    <x v="1"/>
    <x v="60"/>
    <x v="12"/>
    <x v="2"/>
    <x v="2"/>
    <x v="0"/>
    <x v="1"/>
    <x v="0"/>
    <n v="8.6781204000000001E-2"/>
    <n v="8.8800000000000008"/>
    <n v="8.8800000000000008"/>
    <x v="5004"/>
    <n v="4"/>
    <x v="2"/>
    <n v="19.033525000000001"/>
    <n v="17.14731981981982"/>
  </r>
  <r>
    <x v="1"/>
    <x v="32"/>
    <x v="12"/>
    <x v="2"/>
    <x v="2"/>
    <x v="0"/>
    <x v="1"/>
    <x v="0"/>
    <n v="4.6584552000000001E-2"/>
    <n v="10.1"/>
    <n v="10.1"/>
    <x v="5005"/>
    <n v="4"/>
    <x v="2"/>
    <n v="7.6609749999999996"/>
    <n v="6.0680990099009904"/>
  </r>
  <r>
    <x v="1"/>
    <x v="812"/>
    <x v="12"/>
    <x v="2"/>
    <x v="2"/>
    <x v="0"/>
    <x v="1"/>
    <x v="0"/>
    <n v="0"/>
    <n v="10.195"/>
    <n v="10.195"/>
    <x v="5006"/>
    <n v="4"/>
    <x v="2"/>
    <n v="14.26075"/>
    <n v="11.190387444825895"/>
  </r>
  <r>
    <x v="1"/>
    <x v="1178"/>
    <x v="12"/>
    <x v="2"/>
    <x v="2"/>
    <x v="0"/>
    <x v="1"/>
    <x v="0"/>
    <n v="0.14060331600000001"/>
    <n v="15.75"/>
    <n v="15.75"/>
    <x v="5007"/>
    <n v="4"/>
    <x v="2"/>
    <n v="31.604775"/>
    <n v="16.053219047619049"/>
  </r>
  <r>
    <x v="1"/>
    <x v="749"/>
    <x v="12"/>
    <x v="2"/>
    <x v="2"/>
    <x v="0"/>
    <x v="1"/>
    <x v="0"/>
    <n v="3.8736780999999998E-2"/>
    <n v="19.7"/>
    <n v="19.7"/>
    <x v="3873"/>
    <n v="4"/>
    <x v="2"/>
    <n v="15.929525"/>
    <n v="6.4688426395939089"/>
  </r>
  <r>
    <x v="1"/>
    <x v="843"/>
    <x v="4"/>
    <x v="2"/>
    <x v="2"/>
    <x v="0"/>
    <x v="1"/>
    <x v="0"/>
    <n v="5.9846974999999997E-2"/>
    <n v="6.8250000000000002"/>
    <n v="6.8250000000000002"/>
    <x v="5008"/>
    <n v="4"/>
    <x v="2"/>
    <n v="32.815325000000001"/>
    <n v="38.464849816849821"/>
  </r>
  <r>
    <x v="1"/>
    <x v="1035"/>
    <x v="4"/>
    <x v="2"/>
    <x v="2"/>
    <x v="0"/>
    <x v="1"/>
    <x v="0"/>
    <n v="4.6559448000000003E-2"/>
    <n v="7.27"/>
    <n v="7.27"/>
    <x v="5009"/>
    <n v="4"/>
    <x v="2"/>
    <n v="12.567299999999999"/>
    <n v="13.829215955983495"/>
  </r>
  <r>
    <x v="1"/>
    <x v="814"/>
    <x v="4"/>
    <x v="2"/>
    <x v="2"/>
    <x v="0"/>
    <x v="1"/>
    <x v="0"/>
    <n v="0.11393943400000001"/>
    <n v="9.6950000000000003"/>
    <n v="9.6950000000000003"/>
    <x v="5010"/>
    <n v="4"/>
    <x v="2"/>
    <n v="20.032550000000001"/>
    <n v="16.530211449200618"/>
  </r>
  <r>
    <x v="1"/>
    <x v="1457"/>
    <x v="4"/>
    <x v="2"/>
    <x v="2"/>
    <x v="0"/>
    <x v="1"/>
    <x v="0"/>
    <n v="5.4939029E-2"/>
    <n v="11"/>
    <n v="11"/>
    <x v="5011"/>
    <n v="4"/>
    <x v="2"/>
    <n v="12.679475"/>
    <n v="9.2214363636363643"/>
  </r>
  <r>
    <x v="1"/>
    <x v="969"/>
    <x v="4"/>
    <x v="2"/>
    <x v="2"/>
    <x v="0"/>
    <x v="1"/>
    <x v="0"/>
    <n v="0.104230135"/>
    <n v="12"/>
    <n v="12"/>
    <x v="5012"/>
    <n v="4"/>
    <x v="2"/>
    <n v="32.440975000000002"/>
    <n v="21.627316666666669"/>
  </r>
  <r>
    <x v="1"/>
    <x v="247"/>
    <x v="4"/>
    <x v="2"/>
    <x v="2"/>
    <x v="0"/>
    <x v="1"/>
    <x v="0"/>
    <n v="4.1737626999999999E-2"/>
    <n v="12.35"/>
    <n v="12.35"/>
    <x v="938"/>
    <n v="4"/>
    <x v="2"/>
    <n v="4.1402000000000001"/>
    <n v="2.6819109311740892"/>
  </r>
  <r>
    <x v="1"/>
    <x v="1471"/>
    <x v="4"/>
    <x v="2"/>
    <x v="2"/>
    <x v="0"/>
    <x v="1"/>
    <x v="0"/>
    <n v="6.4110724999999993E-2"/>
    <n v="12.6"/>
    <n v="12.6"/>
    <x v="5013"/>
    <n v="4"/>
    <x v="2"/>
    <n v="15.292674999999999"/>
    <n v="9.7096349206349206"/>
  </r>
  <r>
    <x v="1"/>
    <x v="634"/>
    <x v="4"/>
    <x v="2"/>
    <x v="2"/>
    <x v="0"/>
    <x v="1"/>
    <x v="0"/>
    <n v="3.2586708999999998E-2"/>
    <n v="16.75"/>
    <n v="16.75"/>
    <x v="5014"/>
    <n v="4"/>
    <x v="2"/>
    <n v="23.989525"/>
    <n v="11.457683582089553"/>
  </r>
  <r>
    <x v="1"/>
    <x v="528"/>
    <x v="4"/>
    <x v="2"/>
    <x v="2"/>
    <x v="0"/>
    <x v="1"/>
    <x v="0"/>
    <n v="7.7454252000000001E-2"/>
    <n v="20.100000000000001"/>
    <n v="20.100000000000001"/>
    <x v="5015"/>
    <n v="4"/>
    <x v="2"/>
    <n v="7.4066999999999998"/>
    <n v="2.9479402985074623"/>
  </r>
  <r>
    <x v="1"/>
    <x v="1437"/>
    <x v="5"/>
    <x v="2"/>
    <x v="2"/>
    <x v="0"/>
    <x v="1"/>
    <x v="0"/>
    <n v="3.4874689E-2"/>
    <n v="5.1100000000000003"/>
    <n v="5.1100000000000003"/>
    <x v="5016"/>
    <n v="4"/>
    <x v="2"/>
    <n v="20.215125"/>
    <n v="31.647945205479452"/>
  </r>
  <r>
    <x v="1"/>
    <x v="669"/>
    <x v="5"/>
    <x v="2"/>
    <x v="2"/>
    <x v="0"/>
    <x v="1"/>
    <x v="0"/>
    <n v="9.3026207E-2"/>
    <n v="5.9450000000000003"/>
    <n v="5.9450000000000003"/>
    <x v="5017"/>
    <n v="4"/>
    <x v="2"/>
    <n v="16.095649999999999"/>
    <n v="21.659411269974765"/>
  </r>
  <r>
    <x v="1"/>
    <x v="63"/>
    <x v="5"/>
    <x v="2"/>
    <x v="2"/>
    <x v="0"/>
    <x v="1"/>
    <x v="0"/>
    <n v="1.5162573E-2"/>
    <n v="6.38"/>
    <n v="6.38"/>
    <x v="941"/>
    <n v="4"/>
    <x v="2"/>
    <n v="18.143374999999999"/>
    <n v="22.750313479623824"/>
  </r>
  <r>
    <x v="1"/>
    <x v="775"/>
    <x v="5"/>
    <x v="2"/>
    <x v="2"/>
    <x v="0"/>
    <x v="1"/>
    <x v="0"/>
    <n v="9.0295708000000002E-2"/>
    <n v="6.5250000000000004"/>
    <n v="6.5250000000000004"/>
    <x v="5018"/>
    <n v="4"/>
    <x v="2"/>
    <n v="10.586024999999999"/>
    <n v="12.979034482758619"/>
  </r>
  <r>
    <x v="1"/>
    <x v="324"/>
    <x v="5"/>
    <x v="2"/>
    <x v="2"/>
    <x v="0"/>
    <x v="1"/>
    <x v="0"/>
    <n v="0"/>
    <n v="7.9349999999999996"/>
    <n v="7.9349999999999996"/>
    <x v="5019"/>
    <n v="4"/>
    <x v="2"/>
    <n v="32.961374999999997"/>
    <n v="33.231379962192818"/>
  </r>
  <r>
    <x v="1"/>
    <x v="1538"/>
    <x v="5"/>
    <x v="2"/>
    <x v="2"/>
    <x v="0"/>
    <x v="1"/>
    <x v="0"/>
    <n v="9.0191431000000002E-2"/>
    <n v="8.6"/>
    <n v="8.6"/>
    <x v="3212"/>
    <n v="4"/>
    <x v="2"/>
    <n v="14.114699999999999"/>
    <n v="13.129953488372093"/>
  </r>
  <r>
    <x v="1"/>
    <x v="1483"/>
    <x v="5"/>
    <x v="2"/>
    <x v="2"/>
    <x v="0"/>
    <x v="1"/>
    <x v="0"/>
    <n v="6.9416466999999996E-2"/>
    <n v="8.6"/>
    <n v="8.6"/>
    <x v="5020"/>
    <n v="4"/>
    <x v="2"/>
    <n v="11.564325"/>
    <n v="10.757511627906977"/>
  </r>
  <r>
    <x v="1"/>
    <x v="847"/>
    <x v="5"/>
    <x v="2"/>
    <x v="2"/>
    <x v="0"/>
    <x v="1"/>
    <x v="0"/>
    <n v="9.8622377999999997E-2"/>
    <n v="8.8800000000000008"/>
    <n v="8.8800000000000008"/>
    <x v="5021"/>
    <n v="4"/>
    <x v="2"/>
    <n v="26.053374999999999"/>
    <n v="23.471509009009004"/>
  </r>
  <r>
    <x v="1"/>
    <x v="64"/>
    <x v="5"/>
    <x v="2"/>
    <x v="2"/>
    <x v="0"/>
    <x v="1"/>
    <x v="0"/>
    <n v="4.8059870999999997E-2"/>
    <n v="9.1950000000000003"/>
    <n v="9.1950000000000003"/>
    <x v="5022"/>
    <n v="4"/>
    <x v="2"/>
    <n v="13.232775"/>
    <n v="11.513017944535074"/>
  </r>
  <r>
    <x v="1"/>
    <x v="1453"/>
    <x v="5"/>
    <x v="2"/>
    <x v="2"/>
    <x v="0"/>
    <x v="1"/>
    <x v="0"/>
    <n v="5.6077573999999998E-2"/>
    <n v="10.1"/>
    <n v="10.1"/>
    <x v="4129"/>
    <n v="4"/>
    <x v="2"/>
    <n v="14.73115"/>
    <n v="11.668237623762376"/>
  </r>
  <r>
    <x v="1"/>
    <x v="1101"/>
    <x v="5"/>
    <x v="2"/>
    <x v="2"/>
    <x v="0"/>
    <x v="1"/>
    <x v="0"/>
    <n v="2.8679894000000001E-2"/>
    <n v="10.85"/>
    <n v="10.85"/>
    <x v="4038"/>
    <n v="4"/>
    <x v="2"/>
    <n v="14.397600000000001"/>
    <n v="10.615741935483872"/>
  </r>
  <r>
    <x v="1"/>
    <x v="1020"/>
    <x v="5"/>
    <x v="2"/>
    <x v="2"/>
    <x v="0"/>
    <x v="1"/>
    <x v="0"/>
    <n v="7.9806266000000001E-2"/>
    <n v="12.1"/>
    <n v="12.1"/>
    <x v="2802"/>
    <n v="4"/>
    <x v="2"/>
    <n v="21.513825000000001"/>
    <n v="14.22401652892562"/>
  </r>
  <r>
    <x v="1"/>
    <x v="99"/>
    <x v="5"/>
    <x v="2"/>
    <x v="2"/>
    <x v="0"/>
    <x v="1"/>
    <x v="0"/>
    <n v="5.2502049000000002E-2"/>
    <n v="12.3"/>
    <n v="12.3"/>
    <x v="888"/>
    <n v="4"/>
    <x v="2"/>
    <n v="23.856625000000001"/>
    <n v="15.51650406504065"/>
  </r>
  <r>
    <x v="1"/>
    <x v="529"/>
    <x v="5"/>
    <x v="2"/>
    <x v="2"/>
    <x v="0"/>
    <x v="1"/>
    <x v="0"/>
    <n v="0.16394193700000001"/>
    <n v="12.35"/>
    <n v="12.35"/>
    <x v="5023"/>
    <n v="4"/>
    <x v="2"/>
    <n v="14.62655"/>
    <n v="9.4746882591093122"/>
  </r>
  <r>
    <x v="1"/>
    <x v="251"/>
    <x v="5"/>
    <x v="2"/>
    <x v="2"/>
    <x v="0"/>
    <x v="1"/>
    <x v="0"/>
    <n v="5.5840055E-2"/>
    <n v="15.1"/>
    <n v="15.1"/>
    <x v="3593"/>
    <n v="4"/>
    <x v="2"/>
    <n v="17.481200000000001"/>
    <n v="9.2615629139072855"/>
  </r>
  <r>
    <x v="1"/>
    <x v="530"/>
    <x v="5"/>
    <x v="2"/>
    <x v="2"/>
    <x v="0"/>
    <x v="1"/>
    <x v="0"/>
    <n v="9.9136035999999997E-2"/>
    <n v="16"/>
    <n v="16"/>
    <x v="5024"/>
    <n v="4"/>
    <x v="2"/>
    <n v="26.298774999999999"/>
    <n v="13.1493875"/>
  </r>
  <r>
    <x v="1"/>
    <x v="437"/>
    <x v="5"/>
    <x v="2"/>
    <x v="2"/>
    <x v="0"/>
    <x v="1"/>
    <x v="0"/>
    <n v="2.6620627000000001E-2"/>
    <n v="16.7"/>
    <n v="16.7"/>
    <x v="5025"/>
    <n v="4"/>
    <x v="2"/>
    <n v="31.159700000000001"/>
    <n v="14.926802395209583"/>
  </r>
  <r>
    <x v="1"/>
    <x v="279"/>
    <x v="5"/>
    <x v="2"/>
    <x v="2"/>
    <x v="0"/>
    <x v="1"/>
    <x v="0"/>
    <n v="0.12624405899999999"/>
    <n v="17"/>
    <n v="17"/>
    <x v="4492"/>
    <n v="4"/>
    <x v="2"/>
    <n v="15.579525"/>
    <n v="7.331541176470588"/>
  </r>
  <r>
    <x v="1"/>
    <x v="1407"/>
    <x v="5"/>
    <x v="2"/>
    <x v="2"/>
    <x v="0"/>
    <x v="1"/>
    <x v="0"/>
    <n v="6.7154053000000005E-2"/>
    <n v="17.100000000000001"/>
    <n v="17.100000000000001"/>
    <x v="4799"/>
    <n v="4"/>
    <x v="2"/>
    <n v="14.298249999999999"/>
    <n v="6.6892397660818705"/>
  </r>
  <r>
    <x v="1"/>
    <x v="46"/>
    <x v="5"/>
    <x v="2"/>
    <x v="2"/>
    <x v="0"/>
    <x v="1"/>
    <x v="0"/>
    <n v="4.8940428000000001E-2"/>
    <n v="18.100000000000001"/>
    <n v="18.100000000000001"/>
    <x v="5026"/>
    <n v="4"/>
    <x v="2"/>
    <n v="15.941700000000001"/>
    <n v="7.0460552486187842"/>
  </r>
  <r>
    <x v="1"/>
    <x v="895"/>
    <x v="5"/>
    <x v="2"/>
    <x v="2"/>
    <x v="0"/>
    <x v="1"/>
    <x v="0"/>
    <n v="1.0365546E-2"/>
    <n v="18.75"/>
    <n v="18.75"/>
    <x v="5027"/>
    <n v="4"/>
    <x v="2"/>
    <n v="25.886925000000002"/>
    <n v="11.045088"/>
  </r>
  <r>
    <x v="1"/>
    <x v="253"/>
    <x v="5"/>
    <x v="2"/>
    <x v="2"/>
    <x v="0"/>
    <x v="1"/>
    <x v="0"/>
    <n v="3.4307348000000001E-2"/>
    <n v="18.75"/>
    <n v="18.75"/>
    <x v="2577"/>
    <n v="4"/>
    <x v="2"/>
    <n v="26.902725"/>
    <n v="11.478496"/>
  </r>
  <r>
    <x v="1"/>
    <x v="1067"/>
    <x v="5"/>
    <x v="2"/>
    <x v="2"/>
    <x v="0"/>
    <x v="1"/>
    <x v="0"/>
    <n v="0.16758389000000001"/>
    <n v="18.850000000000001"/>
    <n v="18.850000000000001"/>
    <x v="3537"/>
    <n v="4"/>
    <x v="2"/>
    <n v="24.326699999999999"/>
    <n v="10.324328912466843"/>
  </r>
  <r>
    <x v="1"/>
    <x v="1534"/>
    <x v="5"/>
    <x v="2"/>
    <x v="2"/>
    <x v="0"/>
    <x v="1"/>
    <x v="0"/>
    <n v="2.6986367000000001E-2"/>
    <n v="19"/>
    <n v="19"/>
    <x v="1141"/>
    <n v="4"/>
    <x v="2"/>
    <n v="15.8917"/>
    <n v="6.6912421052631581"/>
  </r>
  <r>
    <x v="1"/>
    <x v="492"/>
    <x v="5"/>
    <x v="2"/>
    <x v="2"/>
    <x v="0"/>
    <x v="1"/>
    <x v="0"/>
    <n v="4.1291169000000003E-2"/>
    <n v="19.600000000000001"/>
    <n v="19.600000000000001"/>
    <x v="3753"/>
    <n v="4"/>
    <x v="2"/>
    <n v="10.868925000000001"/>
    <n v="4.4362959183673469"/>
  </r>
  <r>
    <x v="1"/>
    <x v="926"/>
    <x v="5"/>
    <x v="2"/>
    <x v="2"/>
    <x v="0"/>
    <x v="1"/>
    <x v="0"/>
    <n v="2.5968706000000001E-2"/>
    <n v="19.850000000000001"/>
    <n v="19.850000000000001"/>
    <x v="2887"/>
    <n v="4"/>
    <x v="2"/>
    <n v="6.1921999999999997"/>
    <n v="2.4955969773299747"/>
  </r>
  <r>
    <x v="1"/>
    <x v="704"/>
    <x v="5"/>
    <x v="2"/>
    <x v="2"/>
    <x v="0"/>
    <x v="1"/>
    <x v="0"/>
    <n v="0.14328360800000001"/>
    <n v="20.5"/>
    <n v="20.5"/>
    <x v="5028"/>
    <n v="4"/>
    <x v="2"/>
    <n v="4.7398749999999996"/>
    <n v="1.8497073170731706"/>
  </r>
  <r>
    <x v="1"/>
    <x v="193"/>
    <x v="5"/>
    <x v="2"/>
    <x v="2"/>
    <x v="0"/>
    <x v="1"/>
    <x v="0"/>
    <n v="2.6899856E-2"/>
    <n v="20.7"/>
    <n v="20.7"/>
    <x v="199"/>
    <n v="4"/>
    <x v="2"/>
    <n v="9.2419250000000002"/>
    <n v="3.5717584541062806"/>
  </r>
  <r>
    <x v="1"/>
    <x v="752"/>
    <x v="5"/>
    <x v="2"/>
    <x v="2"/>
    <x v="0"/>
    <x v="1"/>
    <x v="0"/>
    <n v="3.9245805000000002E-2"/>
    <n v="20.7"/>
    <n v="20.7"/>
    <x v="911"/>
    <n v="4"/>
    <x v="2"/>
    <n v="18.929575"/>
    <n v="7.3157777777777779"/>
  </r>
  <r>
    <x v="1"/>
    <x v="657"/>
    <x v="5"/>
    <x v="2"/>
    <x v="2"/>
    <x v="0"/>
    <x v="1"/>
    <x v="0"/>
    <n v="2.9008943999999998E-2"/>
    <n v="21.1"/>
    <n v="21.1"/>
    <x v="3374"/>
    <n v="4"/>
    <x v="2"/>
    <n v="17.922325000000001"/>
    <n v="6.795194312796208"/>
  </r>
  <r>
    <x v="1"/>
    <x v="559"/>
    <x v="8"/>
    <x v="2"/>
    <x v="2"/>
    <x v="0"/>
    <x v="1"/>
    <x v="0"/>
    <n v="0"/>
    <n v="12.65"/>
    <n v="12.65"/>
    <x v="5029"/>
    <n v="4"/>
    <x v="2"/>
    <n v="13.486725"/>
    <n v="8.5291541501976287"/>
  </r>
  <r>
    <x v="1"/>
    <x v="531"/>
    <x v="8"/>
    <x v="2"/>
    <x v="2"/>
    <x v="0"/>
    <x v="1"/>
    <x v="0"/>
    <n v="0.15629885800000001"/>
    <n v="17.2"/>
    <n v="17.2"/>
    <x v="5030"/>
    <n v="4"/>
    <x v="2"/>
    <n v="20.269725000000001"/>
    <n v="9.4277790697674426"/>
  </r>
  <r>
    <x v="1"/>
    <x v="445"/>
    <x v="8"/>
    <x v="2"/>
    <x v="2"/>
    <x v="0"/>
    <x v="1"/>
    <x v="0"/>
    <n v="8.3799283000000002E-2"/>
    <n v="20.350000000000001"/>
    <n v="20.350000000000001"/>
    <x v="3256"/>
    <n v="4"/>
    <x v="2"/>
    <n v="23.01615"/>
    <n v="9.0481179361179347"/>
  </r>
  <r>
    <x v="1"/>
    <x v="417"/>
    <x v="9"/>
    <x v="2"/>
    <x v="2"/>
    <x v="0"/>
    <x v="1"/>
    <x v="0"/>
    <n v="3.9961837E-2"/>
    <n v="9.3949999999999996"/>
    <n v="9.3949999999999996"/>
    <x v="5031"/>
    <n v="4"/>
    <x v="2"/>
    <n v="10.51135"/>
    <n v="8.9505907397551887"/>
  </r>
  <r>
    <x v="1"/>
    <x v="1339"/>
    <x v="9"/>
    <x v="2"/>
    <x v="2"/>
    <x v="0"/>
    <x v="1"/>
    <x v="0"/>
    <n v="4.8686688999999998E-2"/>
    <n v="10.65"/>
    <n v="10.65"/>
    <x v="1205"/>
    <n v="4"/>
    <x v="2"/>
    <n v="20.519075000000001"/>
    <n v="15.413389671361502"/>
  </r>
  <r>
    <x v="1"/>
    <x v="195"/>
    <x v="9"/>
    <x v="2"/>
    <x v="2"/>
    <x v="0"/>
    <x v="1"/>
    <x v="0"/>
    <n v="0"/>
    <n v="13.1"/>
    <n v="13.1"/>
    <x v="1696"/>
    <n v="4"/>
    <x v="2"/>
    <n v="23.656624999999998"/>
    <n v="14.446793893129771"/>
  </r>
  <r>
    <x v="1"/>
    <x v="418"/>
    <x v="9"/>
    <x v="2"/>
    <x v="2"/>
    <x v="0"/>
    <x v="1"/>
    <x v="0"/>
    <n v="2.0559846E-2"/>
    <n v="17.350000000000001"/>
    <n v="17.350000000000001"/>
    <x v="4826"/>
    <n v="4"/>
    <x v="2"/>
    <n v="9.8452249999999992"/>
    <n v="4.5395850144092211"/>
  </r>
  <r>
    <x v="1"/>
    <x v="593"/>
    <x v="9"/>
    <x v="2"/>
    <x v="2"/>
    <x v="0"/>
    <x v="1"/>
    <x v="0"/>
    <n v="9.1917786000000001E-2"/>
    <n v="19.100000000000001"/>
    <n v="19.100000000000001"/>
    <x v="5032"/>
    <n v="4"/>
    <x v="2"/>
    <n v="22.845099999999999"/>
    <n v="9.5686282722513081"/>
  </r>
  <r>
    <x v="1"/>
    <x v="45"/>
    <x v="9"/>
    <x v="2"/>
    <x v="2"/>
    <x v="0"/>
    <x v="1"/>
    <x v="0"/>
    <n v="0.18265377199999999"/>
    <n v="19.2"/>
    <n v="19.2"/>
    <x v="4779"/>
    <n v="4"/>
    <x v="2"/>
    <n v="30.37745"/>
    <n v="12.657270833333333"/>
  </r>
  <r>
    <x v="1"/>
    <x v="369"/>
    <x v="6"/>
    <x v="2"/>
    <x v="2"/>
    <x v="0"/>
    <x v="1"/>
    <x v="0"/>
    <n v="9.9962523999999997E-2"/>
    <n v="7.2350000000000003"/>
    <n v="7.2350000000000003"/>
    <x v="5033"/>
    <n v="4"/>
    <x v="2"/>
    <n v="24.230650000000001"/>
    <n v="26.79270214236351"/>
  </r>
  <r>
    <x v="1"/>
    <x v="607"/>
    <x v="6"/>
    <x v="2"/>
    <x v="2"/>
    <x v="0"/>
    <x v="1"/>
    <x v="0"/>
    <n v="2.6788936999999999E-2"/>
    <n v="7.31"/>
    <n v="7.31"/>
    <x v="5034"/>
    <n v="4"/>
    <x v="2"/>
    <n v="13.794625"/>
    <n v="15.096716826265391"/>
  </r>
  <r>
    <x v="1"/>
    <x v="438"/>
    <x v="6"/>
    <x v="2"/>
    <x v="2"/>
    <x v="0"/>
    <x v="1"/>
    <x v="0"/>
    <n v="2.0391844999999999E-2"/>
    <n v="7.42"/>
    <n v="7.42"/>
    <x v="3914"/>
    <n v="4"/>
    <x v="2"/>
    <n v="31.11365"/>
    <n v="33.545714285714283"/>
  </r>
  <r>
    <x v="1"/>
    <x v="486"/>
    <x v="6"/>
    <x v="2"/>
    <x v="2"/>
    <x v="0"/>
    <x v="1"/>
    <x v="0"/>
    <n v="0.103813029"/>
    <n v="7.51"/>
    <n v="7.51"/>
    <x v="3466"/>
    <n v="4"/>
    <x v="2"/>
    <n v="14.2193"/>
    <n v="15.14705725699068"/>
  </r>
  <r>
    <x v="1"/>
    <x v="1023"/>
    <x v="6"/>
    <x v="2"/>
    <x v="2"/>
    <x v="0"/>
    <x v="1"/>
    <x v="0"/>
    <n v="0.16224261700000001"/>
    <n v="10.85"/>
    <n v="10.85"/>
    <x v="5035"/>
    <n v="4"/>
    <x v="2"/>
    <n v="13.482775"/>
    <n v="9.9412165898617513"/>
  </r>
  <r>
    <x v="1"/>
    <x v="1191"/>
    <x v="6"/>
    <x v="2"/>
    <x v="2"/>
    <x v="0"/>
    <x v="1"/>
    <x v="0"/>
    <n v="3.6939672999999999E-2"/>
    <n v="12.3"/>
    <n v="12.3"/>
    <x v="5036"/>
    <n v="4"/>
    <x v="2"/>
    <n v="14.147925000000001"/>
    <n v="9.2019024390243906"/>
  </r>
  <r>
    <x v="1"/>
    <x v="1512"/>
    <x v="6"/>
    <x v="2"/>
    <x v="2"/>
    <x v="0"/>
    <x v="1"/>
    <x v="0"/>
    <n v="9.5811549999999992E-3"/>
    <n v="13.3"/>
    <n v="13.3"/>
    <x v="5037"/>
    <n v="4"/>
    <x v="2"/>
    <n v="8.1188749999999992"/>
    <n v="4.8835338345864656"/>
  </r>
  <r>
    <x v="1"/>
    <x v="1258"/>
    <x v="6"/>
    <x v="2"/>
    <x v="2"/>
    <x v="0"/>
    <x v="1"/>
    <x v="0"/>
    <n v="0"/>
    <n v="15"/>
    <n v="15"/>
    <x v="5038"/>
    <n v="4"/>
    <x v="2"/>
    <n v="5.4343000000000004"/>
    <n v="2.8982933333333336"/>
  </r>
  <r>
    <x v="1"/>
    <x v="608"/>
    <x v="6"/>
    <x v="2"/>
    <x v="2"/>
    <x v="0"/>
    <x v="1"/>
    <x v="0"/>
    <n v="0.103442268"/>
    <n v="15.5"/>
    <n v="15.5"/>
    <x v="3067"/>
    <n v="4"/>
    <x v="2"/>
    <n v="18.105875000000001"/>
    <n v="9.3449677419354842"/>
  </r>
  <r>
    <x v="1"/>
    <x v="1290"/>
    <x v="6"/>
    <x v="2"/>
    <x v="2"/>
    <x v="0"/>
    <x v="1"/>
    <x v="0"/>
    <n v="2.8418816999999999E-2"/>
    <n v="16.5"/>
    <n v="16.5"/>
    <x v="5039"/>
    <n v="4"/>
    <x v="2"/>
    <n v="11.601825"/>
    <n v="5.6251272727272728"/>
  </r>
  <r>
    <x v="1"/>
    <x v="1537"/>
    <x v="6"/>
    <x v="2"/>
    <x v="2"/>
    <x v="0"/>
    <x v="1"/>
    <x v="0"/>
    <n v="4.9067877000000003E-2"/>
    <n v="17.600000000000001"/>
    <n v="17.600000000000001"/>
    <x v="5040"/>
    <n v="4"/>
    <x v="2"/>
    <n v="14.452199999999999"/>
    <n v="6.5691818181818178"/>
  </r>
  <r>
    <x v="1"/>
    <x v="283"/>
    <x v="6"/>
    <x v="2"/>
    <x v="2"/>
    <x v="0"/>
    <x v="1"/>
    <x v="0"/>
    <n v="0.104878967"/>
    <n v="17.600000000000001"/>
    <n v="17.600000000000001"/>
    <x v="5041"/>
    <n v="4"/>
    <x v="2"/>
    <n v="20.610849999999999"/>
    <n v="9.3685681818181799"/>
  </r>
  <r>
    <x v="1"/>
    <x v="1370"/>
    <x v="3"/>
    <x v="2"/>
    <x v="2"/>
    <x v="0"/>
    <x v="1"/>
    <x v="0"/>
    <n v="4.5371855000000003E-2"/>
    <n v="5.73"/>
    <n v="5.73"/>
    <x v="5042"/>
    <n v="4"/>
    <x v="2"/>
    <n v="10.761025"/>
    <n v="15.024118673647468"/>
  </r>
  <r>
    <x v="1"/>
    <x v="1447"/>
    <x v="3"/>
    <x v="2"/>
    <x v="2"/>
    <x v="0"/>
    <x v="1"/>
    <x v="0"/>
    <n v="0.115032406"/>
    <n v="6.1349999999999998"/>
    <n v="6.1349999999999998"/>
    <x v="131"/>
    <n v="4"/>
    <x v="2"/>
    <n v="20.127949999999998"/>
    <n v="26.246715566422168"/>
  </r>
  <r>
    <x v="1"/>
    <x v="504"/>
    <x v="3"/>
    <x v="2"/>
    <x v="2"/>
    <x v="0"/>
    <x v="1"/>
    <x v="0"/>
    <n v="2.7059360000000001E-2"/>
    <n v="8.52"/>
    <n v="8.52"/>
    <x v="60"/>
    <n v="4"/>
    <x v="2"/>
    <n v="19.171025"/>
    <n v="18.000962441314556"/>
  </r>
  <r>
    <x v="1"/>
    <x v="1505"/>
    <x v="3"/>
    <x v="2"/>
    <x v="2"/>
    <x v="0"/>
    <x v="1"/>
    <x v="0"/>
    <n v="2.3885956999999999E-2"/>
    <n v="8.5749999999999993"/>
    <n v="8.5749999999999993"/>
    <x v="4455"/>
    <n v="4"/>
    <x v="2"/>
    <n v="13.3285"/>
    <n v="12.434752186588922"/>
  </r>
  <r>
    <x v="1"/>
    <x v="1222"/>
    <x v="3"/>
    <x v="2"/>
    <x v="2"/>
    <x v="0"/>
    <x v="1"/>
    <x v="0"/>
    <n v="3.8925251000000001E-2"/>
    <n v="9"/>
    <n v="9"/>
    <x v="1667"/>
    <n v="4"/>
    <x v="2"/>
    <n v="4.3648749999999996"/>
    <n v="3.8798888888888885"/>
  </r>
  <r>
    <x v="1"/>
    <x v="953"/>
    <x v="3"/>
    <x v="2"/>
    <x v="2"/>
    <x v="0"/>
    <x v="1"/>
    <x v="0"/>
    <n v="1.3841737E-2"/>
    <n v="9.8000000000000007"/>
    <n v="9.8000000000000007"/>
    <x v="3630"/>
    <n v="4"/>
    <x v="2"/>
    <n v="5.6507500000000004"/>
    <n v="4.612857142857143"/>
  </r>
  <r>
    <x v="1"/>
    <x v="1319"/>
    <x v="3"/>
    <x v="2"/>
    <x v="2"/>
    <x v="0"/>
    <x v="1"/>
    <x v="0"/>
    <n v="6.1101383000000002E-2"/>
    <n v="10.8"/>
    <n v="10.8"/>
    <x v="1639"/>
    <n v="4"/>
    <x v="2"/>
    <n v="18.9878"/>
    <n v="14.065037037037037"/>
  </r>
  <r>
    <x v="1"/>
    <x v="754"/>
    <x v="3"/>
    <x v="2"/>
    <x v="2"/>
    <x v="0"/>
    <x v="1"/>
    <x v="0"/>
    <n v="9.4219593000000004E-2"/>
    <n v="13.5"/>
    <n v="13.5"/>
    <x v="1137"/>
    <n v="4"/>
    <x v="2"/>
    <n v="23.7484"/>
    <n v="14.073125925925925"/>
  </r>
  <r>
    <x v="1"/>
    <x v="873"/>
    <x v="3"/>
    <x v="2"/>
    <x v="2"/>
    <x v="0"/>
    <x v="1"/>
    <x v="0"/>
    <n v="9.5378220999999999E-2"/>
    <n v="14.15"/>
    <n v="14.15"/>
    <x v="5043"/>
    <n v="4"/>
    <x v="2"/>
    <n v="21.313825000000001"/>
    <n v="12.050219081272084"/>
  </r>
  <r>
    <x v="1"/>
    <x v="1436"/>
    <x v="3"/>
    <x v="2"/>
    <x v="2"/>
    <x v="0"/>
    <x v="1"/>
    <x v="0"/>
    <n v="0"/>
    <n v="15.2"/>
    <n v="15.2"/>
    <x v="5044"/>
    <n v="4"/>
    <x v="2"/>
    <n v="12.0844"/>
    <n v="6.3602105263157904"/>
  </r>
  <r>
    <x v="1"/>
    <x v="4"/>
    <x v="3"/>
    <x v="2"/>
    <x v="2"/>
    <x v="0"/>
    <x v="1"/>
    <x v="0"/>
    <n v="3.3901441999999997E-2"/>
    <n v="19.600000000000001"/>
    <n v="19.600000000000001"/>
    <x v="5045"/>
    <n v="4"/>
    <x v="2"/>
    <n v="7.0326750000000002"/>
    <n v="2.8704795918367347"/>
  </r>
  <r>
    <x v="1"/>
    <x v="1293"/>
    <x v="3"/>
    <x v="2"/>
    <x v="2"/>
    <x v="0"/>
    <x v="1"/>
    <x v="0"/>
    <n v="2.4655593999999999E-2"/>
    <n v="19.7"/>
    <n v="19.7"/>
    <x v="4459"/>
    <n v="4"/>
    <x v="2"/>
    <n v="10.5449"/>
    <n v="4.2821928934010156"/>
  </r>
  <r>
    <x v="1"/>
    <x v="1133"/>
    <x v="15"/>
    <x v="2"/>
    <x v="2"/>
    <x v="0"/>
    <x v="1"/>
    <x v="0"/>
    <n v="0.122837694"/>
    <n v="7.4349999999999996"/>
    <n v="7.4349999999999996"/>
    <x v="5046"/>
    <n v="4"/>
    <x v="2"/>
    <n v="26.095475"/>
    <n v="28.078520511096169"/>
  </r>
  <r>
    <x v="0"/>
    <x v="286"/>
    <x v="7"/>
    <x v="2"/>
    <x v="2"/>
    <x v="0"/>
    <x v="1"/>
    <x v="0"/>
    <n v="0.114472403"/>
    <n v="5.4249999999999998"/>
    <n v="5.4249999999999998"/>
    <x v="2369"/>
    <n v="4"/>
    <x v="2"/>
    <n v="11.043925"/>
    <n v="16.285972350230416"/>
  </r>
  <r>
    <x v="0"/>
    <x v="1302"/>
    <x v="7"/>
    <x v="2"/>
    <x v="2"/>
    <x v="0"/>
    <x v="1"/>
    <x v="0"/>
    <n v="6.5783782999999998E-2"/>
    <n v="6.0350000000000001"/>
    <n v="6.0350000000000001"/>
    <x v="2829"/>
    <n v="4"/>
    <x v="2"/>
    <n v="23.527999999999999"/>
    <n v="31.188732394366195"/>
  </r>
  <r>
    <x v="0"/>
    <x v="674"/>
    <x v="7"/>
    <x v="2"/>
    <x v="2"/>
    <x v="0"/>
    <x v="1"/>
    <x v="0"/>
    <n v="4.9621700999999997E-2"/>
    <n v="6.2149999999999999"/>
    <n v="6.2149999999999999"/>
    <x v="5047"/>
    <n v="4"/>
    <x v="2"/>
    <n v="28.263275"/>
    <n v="36.380724054706356"/>
  </r>
  <r>
    <x v="0"/>
    <x v="1089"/>
    <x v="7"/>
    <x v="2"/>
    <x v="2"/>
    <x v="0"/>
    <x v="1"/>
    <x v="0"/>
    <n v="3.0151351E-2"/>
    <n v="8.3000000000000007"/>
    <n v="8.3000000000000007"/>
    <x v="5048"/>
    <n v="4"/>
    <x v="2"/>
    <n v="12.3423"/>
    <n v="11.896192771084337"/>
  </r>
  <r>
    <x v="0"/>
    <x v="215"/>
    <x v="7"/>
    <x v="2"/>
    <x v="2"/>
    <x v="0"/>
    <x v="1"/>
    <x v="0"/>
    <n v="0.14061103999999999"/>
    <n v="9.8000000000000007"/>
    <n v="9.8000000000000007"/>
    <x v="3006"/>
    <n v="4"/>
    <x v="2"/>
    <n v="6.2251000000000003"/>
    <n v="5.0817142857142859"/>
  </r>
  <r>
    <x v="0"/>
    <x v="820"/>
    <x v="7"/>
    <x v="2"/>
    <x v="2"/>
    <x v="0"/>
    <x v="1"/>
    <x v="0"/>
    <n v="0.116673795"/>
    <n v="10.5"/>
    <n v="10.5"/>
    <x v="5016"/>
    <n v="4"/>
    <x v="2"/>
    <n v="20.215125"/>
    <n v="15.402000000000001"/>
  </r>
  <r>
    <x v="0"/>
    <x v="1448"/>
    <x v="7"/>
    <x v="2"/>
    <x v="2"/>
    <x v="0"/>
    <x v="1"/>
    <x v="0"/>
    <n v="0.105307659"/>
    <n v="11.15"/>
    <n v="11.15"/>
    <x v="5049"/>
    <n v="4"/>
    <x v="2"/>
    <n v="12.758100000000001"/>
    <n v="9.1537937219730949"/>
  </r>
  <r>
    <x v="0"/>
    <x v="922"/>
    <x v="7"/>
    <x v="2"/>
    <x v="2"/>
    <x v="0"/>
    <x v="1"/>
    <x v="0"/>
    <n v="2.6840765999999999E-2"/>
    <n v="15"/>
    <n v="15"/>
    <x v="1345"/>
    <n v="4"/>
    <x v="2"/>
    <n v="27.480699999999999"/>
    <n v="14.656373333333333"/>
  </r>
  <r>
    <x v="0"/>
    <x v="756"/>
    <x v="7"/>
    <x v="2"/>
    <x v="2"/>
    <x v="0"/>
    <x v="1"/>
    <x v="0"/>
    <n v="0.106752081"/>
    <n v="16"/>
    <n v="16"/>
    <x v="5050"/>
    <n v="4"/>
    <x v="2"/>
    <n v="22.682925000000001"/>
    <n v="11.3414625"/>
  </r>
  <r>
    <x v="0"/>
    <x v="73"/>
    <x v="7"/>
    <x v="2"/>
    <x v="2"/>
    <x v="0"/>
    <x v="1"/>
    <x v="0"/>
    <n v="7.9296469999999994E-2"/>
    <n v="20.7"/>
    <n v="20.7"/>
    <x v="5051"/>
    <n v="4"/>
    <x v="2"/>
    <n v="12.150525"/>
    <n v="4.6958550724637682"/>
  </r>
  <r>
    <x v="0"/>
    <x v="334"/>
    <x v="13"/>
    <x v="2"/>
    <x v="2"/>
    <x v="0"/>
    <x v="1"/>
    <x v="0"/>
    <n v="6.7700924999999995E-2"/>
    <n v="5.6950000000000003"/>
    <n v="5.6950000000000003"/>
    <x v="5052"/>
    <n v="4"/>
    <x v="2"/>
    <n v="32.074849999999998"/>
    <n v="45.056856892010529"/>
  </r>
  <r>
    <x v="0"/>
    <x v="1090"/>
    <x v="13"/>
    <x v="2"/>
    <x v="2"/>
    <x v="0"/>
    <x v="1"/>
    <x v="0"/>
    <n v="2.9372367E-2"/>
    <n v="5.94"/>
    <n v="5.94"/>
    <x v="2397"/>
    <n v="4"/>
    <x v="2"/>
    <n v="23.344449999999998"/>
    <n v="31.440336700336697"/>
  </r>
  <r>
    <x v="0"/>
    <x v="1460"/>
    <x v="13"/>
    <x v="2"/>
    <x v="2"/>
    <x v="0"/>
    <x v="1"/>
    <x v="0"/>
    <n v="7.4731477000000004E-2"/>
    <n v="7.72"/>
    <n v="7.72"/>
    <x v="5053"/>
    <n v="4"/>
    <x v="2"/>
    <n v="9.6998250000000006"/>
    <n v="10.051632124352333"/>
  </r>
  <r>
    <x v="0"/>
    <x v="1040"/>
    <x v="13"/>
    <x v="2"/>
    <x v="2"/>
    <x v="0"/>
    <x v="1"/>
    <x v="0"/>
    <n v="5.4484460999999998E-2"/>
    <n v="8.6"/>
    <n v="8.6"/>
    <x v="1902"/>
    <n v="4"/>
    <x v="2"/>
    <n v="16.266375"/>
    <n v="15.131511627906978"/>
  </r>
  <r>
    <x v="0"/>
    <x v="645"/>
    <x v="11"/>
    <x v="2"/>
    <x v="2"/>
    <x v="0"/>
    <x v="1"/>
    <x v="0"/>
    <n v="6.6249551000000004E-2"/>
    <n v="16.5"/>
    <n v="16.5"/>
    <x v="605"/>
    <n v="4"/>
    <x v="2"/>
    <n v="22.916149999999998"/>
    <n v="11.110860606060605"/>
  </r>
  <r>
    <x v="0"/>
    <x v="496"/>
    <x v="11"/>
    <x v="2"/>
    <x v="2"/>
    <x v="0"/>
    <x v="1"/>
    <x v="0"/>
    <n v="3.9247735999999998E-2"/>
    <n v="20.2"/>
    <n v="20.2"/>
    <x v="2257"/>
    <n v="4"/>
    <x v="2"/>
    <n v="19.707875000000001"/>
    <n v="7.8050990099009905"/>
  </r>
  <r>
    <x v="0"/>
    <x v="1522"/>
    <x v="1"/>
    <x v="2"/>
    <x v="2"/>
    <x v="0"/>
    <x v="1"/>
    <x v="0"/>
    <n v="5.5226755000000002E-2"/>
    <n v="7.81"/>
    <n v="7.81"/>
    <x v="3641"/>
    <n v="4"/>
    <x v="2"/>
    <n v="15.388075000000001"/>
    <n v="15.762432778489117"/>
  </r>
  <r>
    <x v="0"/>
    <x v="263"/>
    <x v="1"/>
    <x v="2"/>
    <x v="2"/>
    <x v="0"/>
    <x v="1"/>
    <x v="0"/>
    <n v="7.2155462000000004E-2"/>
    <n v="8.7100000000000009"/>
    <n v="8.7100000000000009"/>
    <x v="277"/>
    <n v="4"/>
    <x v="2"/>
    <n v="22.924050000000001"/>
    <n v="21.055384615384614"/>
  </r>
  <r>
    <x v="0"/>
    <x v="1554"/>
    <x v="1"/>
    <x v="2"/>
    <x v="2"/>
    <x v="0"/>
    <x v="1"/>
    <x v="0"/>
    <n v="2.6358005E-2"/>
    <n v="11.8"/>
    <n v="11.8"/>
    <x v="5054"/>
    <n v="4"/>
    <x v="2"/>
    <n v="4.9517249999999997"/>
    <n v="3.3571016949152539"/>
  </r>
  <r>
    <x v="0"/>
    <x v="853"/>
    <x v="1"/>
    <x v="2"/>
    <x v="2"/>
    <x v="0"/>
    <x v="1"/>
    <x v="0"/>
    <n v="7.3735058000000006E-2"/>
    <n v="12.5"/>
    <n v="12.5"/>
    <x v="2147"/>
    <n v="4"/>
    <x v="2"/>
    <n v="10.889975"/>
    <n v="6.9695840000000002"/>
  </r>
  <r>
    <x v="0"/>
    <x v="1379"/>
    <x v="1"/>
    <x v="2"/>
    <x v="2"/>
    <x v="0"/>
    <x v="1"/>
    <x v="0"/>
    <n v="4.1249071999999998E-2"/>
    <n v="14.5"/>
    <n v="14.5"/>
    <x v="4478"/>
    <n v="4"/>
    <x v="2"/>
    <n v="5.0681750000000001"/>
    <n v="2.7962344827586207"/>
  </r>
  <r>
    <x v="0"/>
    <x v="376"/>
    <x v="1"/>
    <x v="2"/>
    <x v="2"/>
    <x v="0"/>
    <x v="1"/>
    <x v="0"/>
    <n v="0.16143544000000001"/>
    <n v="15"/>
    <n v="15"/>
    <x v="1298"/>
    <n v="4"/>
    <x v="2"/>
    <n v="23.140825"/>
    <n v="12.341773333333332"/>
  </r>
  <r>
    <x v="0"/>
    <x v="1123"/>
    <x v="1"/>
    <x v="2"/>
    <x v="2"/>
    <x v="0"/>
    <x v="1"/>
    <x v="0"/>
    <n v="8.4765192000000003E-2"/>
    <n v="15.3"/>
    <n v="15.3"/>
    <x v="5055"/>
    <n v="4"/>
    <x v="2"/>
    <n v="26.877725000000002"/>
    <n v="14.053712418300654"/>
  </r>
  <r>
    <x v="0"/>
    <x v="1395"/>
    <x v="1"/>
    <x v="2"/>
    <x v="2"/>
    <x v="0"/>
    <x v="1"/>
    <x v="0"/>
    <n v="2.7617045999999999E-2"/>
    <n v="15.7"/>
    <n v="15.7"/>
    <x v="1687"/>
    <n v="4"/>
    <x v="2"/>
    <n v="21.034875"/>
    <n v="10.718407643312101"/>
  </r>
  <r>
    <x v="0"/>
    <x v="407"/>
    <x v="10"/>
    <x v="2"/>
    <x v="2"/>
    <x v="0"/>
    <x v="1"/>
    <x v="0"/>
    <n v="3.7699423000000003E-2"/>
    <n v="4.8049999999999997"/>
    <n v="4.8049999999999997"/>
    <x v="3436"/>
    <n v="4"/>
    <x v="2"/>
    <n v="15.696300000000001"/>
    <n v="26.133277835587933"/>
  </r>
  <r>
    <x v="0"/>
    <x v="650"/>
    <x v="10"/>
    <x v="2"/>
    <x v="2"/>
    <x v="0"/>
    <x v="1"/>
    <x v="0"/>
    <n v="0.138679995"/>
    <n v="5.3250000000000002"/>
    <n v="5.3250000000000002"/>
    <x v="5056"/>
    <n v="4"/>
    <x v="2"/>
    <n v="6.7162249999999997"/>
    <n v="10.090103286384975"/>
  </r>
  <r>
    <x v="0"/>
    <x v="548"/>
    <x v="10"/>
    <x v="2"/>
    <x v="2"/>
    <x v="0"/>
    <x v="1"/>
    <x v="0"/>
    <n v="4.8207016999999998E-2"/>
    <n v="10.5"/>
    <n v="10.5"/>
    <x v="5057"/>
    <n v="4"/>
    <x v="2"/>
    <n v="5.7422000000000004"/>
    <n v="4.3750095238095241"/>
  </r>
  <r>
    <x v="0"/>
    <x v="1072"/>
    <x v="10"/>
    <x v="2"/>
    <x v="2"/>
    <x v="0"/>
    <x v="1"/>
    <x v="0"/>
    <n v="6.7872401999999998E-2"/>
    <n v="13.5"/>
    <n v="13.5"/>
    <x v="777"/>
    <n v="4"/>
    <x v="2"/>
    <n v="7.2320250000000001"/>
    <n v="4.2856444444444444"/>
  </r>
  <r>
    <x v="0"/>
    <x v="690"/>
    <x v="10"/>
    <x v="2"/>
    <x v="2"/>
    <x v="0"/>
    <x v="1"/>
    <x v="0"/>
    <n v="0.15683182600000001"/>
    <n v="17.75"/>
    <n v="17.75"/>
    <x v="5058"/>
    <n v="4"/>
    <x v="2"/>
    <n v="30.131724999999999"/>
    <n v="13.580495774647886"/>
  </r>
  <r>
    <x v="0"/>
    <x v="450"/>
    <x v="10"/>
    <x v="2"/>
    <x v="2"/>
    <x v="0"/>
    <x v="1"/>
    <x v="0"/>
    <n v="6.7953505999999997E-2"/>
    <n v="18.850000000000001"/>
    <n v="18.850000000000001"/>
    <x v="1096"/>
    <n v="4"/>
    <x v="2"/>
    <n v="14.8805"/>
    <n v="6.315331564986737"/>
  </r>
  <r>
    <x v="0"/>
    <x v="77"/>
    <x v="10"/>
    <x v="2"/>
    <x v="2"/>
    <x v="0"/>
    <x v="1"/>
    <x v="0"/>
    <n v="7.6160451000000004E-2"/>
    <n v="20.25"/>
    <n v="20.25"/>
    <x v="5059"/>
    <n v="4"/>
    <x v="2"/>
    <n v="24.534925000000001"/>
    <n v="9.69280987654321"/>
  </r>
  <r>
    <x v="0"/>
    <x v="780"/>
    <x v="2"/>
    <x v="2"/>
    <x v="2"/>
    <x v="0"/>
    <x v="1"/>
    <x v="0"/>
    <n v="3.4357169E-2"/>
    <n v="4.5549999999999997"/>
    <n v="4.5549999999999997"/>
    <x v="5060"/>
    <n v="4"/>
    <x v="2"/>
    <n v="14.081799999999999"/>
    <n v="24.732030735455545"/>
  </r>
  <r>
    <x v="0"/>
    <x v="1553"/>
    <x v="2"/>
    <x v="2"/>
    <x v="2"/>
    <x v="0"/>
    <x v="1"/>
    <x v="0"/>
    <n v="1.1372972E-2"/>
    <n v="6.1150000000000002"/>
    <n v="6.1150000000000002"/>
    <x v="5061"/>
    <n v="4"/>
    <x v="2"/>
    <n v="11.206099999999999"/>
    <n v="14.660474243663122"/>
  </r>
  <r>
    <x v="0"/>
    <x v="955"/>
    <x v="2"/>
    <x v="2"/>
    <x v="2"/>
    <x v="0"/>
    <x v="1"/>
    <x v="0"/>
    <n v="8.7260103000000006E-2"/>
    <n v="6.7649999999999997"/>
    <n v="6.7649999999999997"/>
    <x v="5062"/>
    <n v="4"/>
    <x v="2"/>
    <n v="13.128825000000001"/>
    <n v="15.52558758314856"/>
  </r>
  <r>
    <x v="0"/>
    <x v="1555"/>
    <x v="2"/>
    <x v="2"/>
    <x v="2"/>
    <x v="0"/>
    <x v="1"/>
    <x v="0"/>
    <n v="3.3555399E-2"/>
    <n v="8.1549999999999994"/>
    <n v="8.1549999999999994"/>
    <x v="2026"/>
    <n v="4"/>
    <x v="2"/>
    <n v="9.3419249999999998"/>
    <n v="9.1643654199877389"/>
  </r>
  <r>
    <x v="0"/>
    <x v="601"/>
    <x v="2"/>
    <x v="2"/>
    <x v="2"/>
    <x v="0"/>
    <x v="1"/>
    <x v="0"/>
    <n v="0.12686971799999999"/>
    <n v="8.35"/>
    <n v="8.35"/>
    <x v="5063"/>
    <n v="4"/>
    <x v="2"/>
    <n v="9.3044250000000002"/>
    <n v="8.9144191616766477"/>
  </r>
  <r>
    <x v="0"/>
    <x v="1378"/>
    <x v="2"/>
    <x v="2"/>
    <x v="2"/>
    <x v="0"/>
    <x v="1"/>
    <x v="0"/>
    <n v="8.7847141000000004E-2"/>
    <n v="11"/>
    <n v="11"/>
    <x v="5064"/>
    <n v="4"/>
    <x v="2"/>
    <n v="19.607875"/>
    <n v="14.260272727272728"/>
  </r>
  <r>
    <x v="0"/>
    <x v="78"/>
    <x v="2"/>
    <x v="2"/>
    <x v="2"/>
    <x v="0"/>
    <x v="1"/>
    <x v="0"/>
    <n v="6.6729996E-2"/>
    <n v="11.3"/>
    <n v="11.3"/>
    <x v="78"/>
    <n v="4"/>
    <x v="2"/>
    <n v="32.162025"/>
    <n v="22.769575221238938"/>
  </r>
  <r>
    <x v="0"/>
    <x v="1141"/>
    <x v="2"/>
    <x v="2"/>
    <x v="2"/>
    <x v="0"/>
    <x v="1"/>
    <x v="0"/>
    <n v="7.2912431999999999E-2"/>
    <n v="13.65"/>
    <n v="13.65"/>
    <x v="5065"/>
    <n v="4"/>
    <x v="2"/>
    <n v="24.805325"/>
    <n v="14.537919413919413"/>
  </r>
  <r>
    <x v="0"/>
    <x v="328"/>
    <x v="2"/>
    <x v="2"/>
    <x v="2"/>
    <x v="0"/>
    <x v="1"/>
    <x v="0"/>
    <n v="8.0640478000000002E-2"/>
    <n v="13.65"/>
    <n v="13.65"/>
    <x v="5066"/>
    <n v="4"/>
    <x v="2"/>
    <n v="32.8367"/>
    <n v="19.24495238095238"/>
  </r>
  <r>
    <x v="0"/>
    <x v="1491"/>
    <x v="2"/>
    <x v="2"/>
    <x v="2"/>
    <x v="0"/>
    <x v="1"/>
    <x v="0"/>
    <n v="3.7864720999999997E-2"/>
    <n v="15.7"/>
    <n v="15.7"/>
    <x v="5067"/>
    <n v="4"/>
    <x v="2"/>
    <n v="15.513075000000001"/>
    <n v="7.9047515923566882"/>
  </r>
  <r>
    <x v="0"/>
    <x v="80"/>
    <x v="2"/>
    <x v="2"/>
    <x v="2"/>
    <x v="0"/>
    <x v="1"/>
    <x v="0"/>
    <n v="9.9271208999999999E-2"/>
    <n v="16"/>
    <n v="16"/>
    <x v="2413"/>
    <n v="4"/>
    <x v="2"/>
    <n v="11.0732"/>
    <n v="5.5366"/>
  </r>
  <r>
    <x v="0"/>
    <x v="875"/>
    <x v="2"/>
    <x v="2"/>
    <x v="2"/>
    <x v="0"/>
    <x v="1"/>
    <x v="0"/>
    <n v="9.2226753999999994E-2"/>
    <n v="18.350000000000001"/>
    <n v="18.350000000000001"/>
    <x v="254"/>
    <n v="4"/>
    <x v="2"/>
    <n v="23.053325000000001"/>
    <n v="10.050495912806539"/>
  </r>
  <r>
    <x v="0"/>
    <x v="476"/>
    <x v="2"/>
    <x v="2"/>
    <x v="2"/>
    <x v="0"/>
    <x v="1"/>
    <x v="0"/>
    <n v="6.2256921E-2"/>
    <n v="18.5"/>
    <n v="18.5"/>
    <x v="2102"/>
    <n v="4"/>
    <x v="2"/>
    <n v="18.505224999999999"/>
    <n v="8.0022594594594594"/>
  </r>
  <r>
    <x v="0"/>
    <x v="206"/>
    <x v="2"/>
    <x v="2"/>
    <x v="2"/>
    <x v="0"/>
    <x v="1"/>
    <x v="0"/>
    <n v="5.4455495E-2"/>
    <n v="20.100000000000001"/>
    <n v="20.100000000000001"/>
    <x v="1952"/>
    <n v="4"/>
    <x v="2"/>
    <n v="18.692074999999999"/>
    <n v="7.4396318407960189"/>
  </r>
  <r>
    <x v="0"/>
    <x v="1488"/>
    <x v="0"/>
    <x v="2"/>
    <x v="2"/>
    <x v="0"/>
    <x v="1"/>
    <x v="0"/>
    <n v="0.107057186"/>
    <n v="5.46"/>
    <n v="5.46"/>
    <x v="944"/>
    <n v="4"/>
    <x v="2"/>
    <n v="18.122325"/>
    <n v="26.552857142857142"/>
  </r>
  <r>
    <x v="0"/>
    <x v="1297"/>
    <x v="0"/>
    <x v="2"/>
    <x v="2"/>
    <x v="0"/>
    <x v="1"/>
    <x v="0"/>
    <n v="3.8756864000000002E-2"/>
    <n v="5.7850000000000001"/>
    <n v="5.7850000000000001"/>
    <x v="5068"/>
    <n v="4"/>
    <x v="2"/>
    <n v="32.590649999999997"/>
    <n v="45.06917891097666"/>
  </r>
  <r>
    <x v="0"/>
    <x v="711"/>
    <x v="0"/>
    <x v="2"/>
    <x v="2"/>
    <x v="0"/>
    <x v="1"/>
    <x v="0"/>
    <n v="2.8982681999999999E-2"/>
    <n v="6.76"/>
    <n v="6.76"/>
    <x v="3307"/>
    <n v="4"/>
    <x v="2"/>
    <n v="9.9495000000000005"/>
    <n v="11.774556213017753"/>
  </r>
  <r>
    <x v="0"/>
    <x v="330"/>
    <x v="0"/>
    <x v="2"/>
    <x v="2"/>
    <x v="0"/>
    <x v="1"/>
    <x v="0"/>
    <n v="7.8400465000000003E-2"/>
    <n v="8.0500000000000007"/>
    <n v="8.0500000000000007"/>
    <x v="5069"/>
    <n v="4"/>
    <x v="2"/>
    <n v="32.383074999999998"/>
    <n v="32.181937888198753"/>
  </r>
  <r>
    <x v="0"/>
    <x v="958"/>
    <x v="0"/>
    <x v="2"/>
    <x v="2"/>
    <x v="0"/>
    <x v="1"/>
    <x v="0"/>
    <n v="3.9844429000000001E-2"/>
    <n v="8.3650000000000002"/>
    <n v="8.3650000000000002"/>
    <x v="5070"/>
    <n v="4"/>
    <x v="2"/>
    <n v="23.764849999999999"/>
    <n v="22.727890017931859"/>
  </r>
  <r>
    <x v="0"/>
    <x v="769"/>
    <x v="0"/>
    <x v="2"/>
    <x v="2"/>
    <x v="0"/>
    <x v="1"/>
    <x v="0"/>
    <n v="2.4991056000000001E-2"/>
    <n v="10.5"/>
    <n v="10.5"/>
    <x v="5071"/>
    <n v="4"/>
    <x v="2"/>
    <n v="27.243849999999998"/>
    <n v="20.757219047619046"/>
  </r>
  <r>
    <x v="0"/>
    <x v="231"/>
    <x v="0"/>
    <x v="2"/>
    <x v="2"/>
    <x v="0"/>
    <x v="1"/>
    <x v="0"/>
    <n v="0.132083542"/>
    <n v="12.15"/>
    <n v="12.15"/>
    <x v="5072"/>
    <n v="4"/>
    <x v="2"/>
    <n v="23.698399999999999"/>
    <n v="15.60388477366255"/>
  </r>
  <r>
    <x v="0"/>
    <x v="380"/>
    <x v="0"/>
    <x v="2"/>
    <x v="2"/>
    <x v="0"/>
    <x v="1"/>
    <x v="0"/>
    <n v="3.8500421E-2"/>
    <n v="12.35"/>
    <n v="12.35"/>
    <x v="5073"/>
    <n v="4"/>
    <x v="2"/>
    <n v="13.844625000000001"/>
    <n v="8.9681781376518224"/>
  </r>
  <r>
    <x v="0"/>
    <x v="1111"/>
    <x v="0"/>
    <x v="2"/>
    <x v="2"/>
    <x v="0"/>
    <x v="1"/>
    <x v="0"/>
    <n v="4.1557653E-2"/>
    <n v="12.6"/>
    <n v="12.6"/>
    <x v="5074"/>
    <n v="4"/>
    <x v="2"/>
    <n v="15.5634"/>
    <n v="9.8815238095238094"/>
  </r>
  <r>
    <x v="0"/>
    <x v="692"/>
    <x v="0"/>
    <x v="2"/>
    <x v="2"/>
    <x v="0"/>
    <x v="1"/>
    <x v="0"/>
    <n v="0.15604396000000001"/>
    <n v="12.65"/>
    <n v="12.65"/>
    <x v="1846"/>
    <n v="4"/>
    <x v="2"/>
    <n v="29.956724999999999"/>
    <n v="18.944964426877469"/>
  </r>
  <r>
    <x v="0"/>
    <x v="561"/>
    <x v="0"/>
    <x v="2"/>
    <x v="2"/>
    <x v="0"/>
    <x v="1"/>
    <x v="0"/>
    <n v="4.4192372000000001E-2"/>
    <n v="13.1"/>
    <n v="13.1"/>
    <x v="330"/>
    <n v="4"/>
    <x v="2"/>
    <n v="22.541474999999998"/>
    <n v="13.765786259541985"/>
  </r>
  <r>
    <x v="0"/>
    <x v="652"/>
    <x v="0"/>
    <x v="2"/>
    <x v="2"/>
    <x v="0"/>
    <x v="1"/>
    <x v="0"/>
    <n v="6.4207276999999993E-2"/>
    <n v="13.8"/>
    <n v="13.8"/>
    <x v="5075"/>
    <n v="4"/>
    <x v="2"/>
    <n v="9.5001499999999997"/>
    <n v="5.5073333333333325"/>
  </r>
  <r>
    <x v="0"/>
    <x v="1225"/>
    <x v="0"/>
    <x v="2"/>
    <x v="2"/>
    <x v="0"/>
    <x v="1"/>
    <x v="0"/>
    <n v="0.105666833"/>
    <n v="15.1"/>
    <n v="15.1"/>
    <x v="2434"/>
    <n v="4"/>
    <x v="2"/>
    <n v="5.2099500000000001"/>
    <n v="2.7602384105960267"/>
  </r>
  <r>
    <x v="0"/>
    <x v="27"/>
    <x v="0"/>
    <x v="2"/>
    <x v="2"/>
    <x v="0"/>
    <x v="1"/>
    <x v="0"/>
    <n v="1.6596645E-2"/>
    <n v="17.7"/>
    <n v="17.7"/>
    <x v="5076"/>
    <n v="4"/>
    <x v="2"/>
    <n v="6.0379250000000004"/>
    <n v="2.7290056497175144"/>
  </r>
  <r>
    <x v="0"/>
    <x v="434"/>
    <x v="0"/>
    <x v="2"/>
    <x v="2"/>
    <x v="0"/>
    <x v="1"/>
    <x v="0"/>
    <n v="6.6297054999999994E-2"/>
    <n v="18.2"/>
    <n v="18.2"/>
    <x v="1573"/>
    <n v="4"/>
    <x v="2"/>
    <n v="30.888649999999998"/>
    <n v="13.577428571428571"/>
  </r>
  <r>
    <x v="0"/>
    <x v="1112"/>
    <x v="0"/>
    <x v="2"/>
    <x v="2"/>
    <x v="0"/>
    <x v="1"/>
    <x v="0"/>
    <n v="9.4296834999999996E-2"/>
    <n v="18.350000000000001"/>
    <n v="18.350000000000001"/>
    <x v="5077"/>
    <n v="4"/>
    <x v="2"/>
    <n v="10.548525"/>
    <n v="4.5988119891008168"/>
  </r>
  <r>
    <x v="0"/>
    <x v="735"/>
    <x v="0"/>
    <x v="2"/>
    <x v="2"/>
    <x v="0"/>
    <x v="1"/>
    <x v="0"/>
    <n v="6.5633934000000005E-2"/>
    <n v="19"/>
    <n v="19"/>
    <x v="4271"/>
    <n v="4"/>
    <x v="2"/>
    <n v="23.315175"/>
    <n v="9.8169157894736845"/>
  </r>
  <r>
    <x v="0"/>
    <x v="15"/>
    <x v="0"/>
    <x v="2"/>
    <x v="2"/>
    <x v="0"/>
    <x v="1"/>
    <x v="0"/>
    <n v="1.8805104999999999E-2"/>
    <n v="20.25"/>
    <n v="20.25"/>
    <x v="5078"/>
    <n v="4"/>
    <x v="2"/>
    <n v="27.58465"/>
    <n v="10.897639506172839"/>
  </r>
  <r>
    <x v="0"/>
    <x v="698"/>
    <x v="0"/>
    <x v="2"/>
    <x v="2"/>
    <x v="0"/>
    <x v="1"/>
    <x v="0"/>
    <n v="1.4825605E-2"/>
    <n v="20.350000000000001"/>
    <n v="20.350000000000001"/>
    <x v="934"/>
    <n v="4"/>
    <x v="2"/>
    <n v="29.161975000000002"/>
    <n v="11.464167076167076"/>
  </r>
  <r>
    <x v="0"/>
    <x v="209"/>
    <x v="8"/>
    <x v="2"/>
    <x v="2"/>
    <x v="0"/>
    <x v="1"/>
    <x v="0"/>
    <n v="6.1177080000000002E-2"/>
    <n v="5.15"/>
    <n v="5.15"/>
    <x v="5079"/>
    <n v="4"/>
    <x v="2"/>
    <n v="15.229850000000001"/>
    <n v="23.658019417475728"/>
  </r>
  <r>
    <x v="0"/>
    <x v="1169"/>
    <x v="8"/>
    <x v="2"/>
    <x v="2"/>
    <x v="0"/>
    <x v="1"/>
    <x v="0"/>
    <n v="0.17907747500000001"/>
    <n v="6.1749999999999998"/>
    <n v="6.1749999999999998"/>
    <x v="5080"/>
    <n v="4"/>
    <x v="2"/>
    <n v="11.796900000000001"/>
    <n v="15.283433198380568"/>
  </r>
  <r>
    <x v="0"/>
    <x v="408"/>
    <x v="8"/>
    <x v="2"/>
    <x v="2"/>
    <x v="0"/>
    <x v="1"/>
    <x v="0"/>
    <n v="3.3437991E-2"/>
    <n v="9.3000000000000007"/>
    <n v="9.3000000000000007"/>
    <x v="5081"/>
    <n v="4"/>
    <x v="2"/>
    <n v="19.153925000000001"/>
    <n v="16.476494623655913"/>
  </r>
  <r>
    <x v="0"/>
    <x v="536"/>
    <x v="8"/>
    <x v="2"/>
    <x v="2"/>
    <x v="0"/>
    <x v="1"/>
    <x v="0"/>
    <n v="1.5089965E-2"/>
    <n v="9.8000000000000007"/>
    <n v="9.8000000000000007"/>
    <x v="70"/>
    <n v="4"/>
    <x v="2"/>
    <n v="31.205100000000002"/>
    <n v="25.473551020408163"/>
  </r>
  <r>
    <x v="0"/>
    <x v="478"/>
    <x v="8"/>
    <x v="2"/>
    <x v="2"/>
    <x v="0"/>
    <x v="1"/>
    <x v="0"/>
    <n v="6.9587171000000003E-2"/>
    <n v="11.395"/>
    <n v="11.395"/>
    <x v="5082"/>
    <n v="4"/>
    <x v="2"/>
    <n v="29.332699999999999"/>
    <n v="20.59338306274682"/>
  </r>
  <r>
    <x v="0"/>
    <x v="1308"/>
    <x v="8"/>
    <x v="2"/>
    <x v="2"/>
    <x v="0"/>
    <x v="1"/>
    <x v="0"/>
    <n v="4.2681522E-2"/>
    <n v="12.15"/>
    <n v="12.15"/>
    <x v="5083"/>
    <n v="4"/>
    <x v="2"/>
    <n v="23.036874999999998"/>
    <n v="15.168312757201644"/>
  </r>
  <r>
    <x v="0"/>
    <x v="1299"/>
    <x v="14"/>
    <x v="2"/>
    <x v="2"/>
    <x v="0"/>
    <x v="1"/>
    <x v="0"/>
    <n v="0.14024027999999999"/>
    <n v="5.3650000000000002"/>
    <n v="5.3650000000000002"/>
    <x v="5084"/>
    <n v="4"/>
    <x v="2"/>
    <n v="21.384550000000001"/>
    <n v="31.887493010251632"/>
  </r>
  <r>
    <x v="0"/>
    <x v="1420"/>
    <x v="6"/>
    <x v="2"/>
    <x v="2"/>
    <x v="0"/>
    <x v="1"/>
    <x v="0"/>
    <n v="2.2974812000000001E-2"/>
    <n v="6.7850000000000001"/>
    <n v="6.7850000000000001"/>
    <x v="5085"/>
    <n v="4"/>
    <x v="2"/>
    <n v="26.0991"/>
    <n v="30.772704495210021"/>
  </r>
  <r>
    <x v="0"/>
    <x v="1152"/>
    <x v="6"/>
    <x v="2"/>
    <x v="2"/>
    <x v="0"/>
    <x v="1"/>
    <x v="0"/>
    <n v="0.13642839500000001"/>
    <n v="6.89"/>
    <n v="6.89"/>
    <x v="2889"/>
    <n v="4"/>
    <x v="2"/>
    <n v="24.24775"/>
    <n v="28.15413642960813"/>
  </r>
  <r>
    <x v="0"/>
    <x v="227"/>
    <x v="6"/>
    <x v="2"/>
    <x v="2"/>
    <x v="0"/>
    <x v="1"/>
    <x v="0"/>
    <n v="0"/>
    <n v="7.6449999999999996"/>
    <n v="7.6449999999999996"/>
    <x v="5086"/>
    <n v="4"/>
    <x v="2"/>
    <n v="5.2263999999999999"/>
    <n v="5.4690909090909097"/>
  </r>
  <r>
    <x v="0"/>
    <x v="1300"/>
    <x v="6"/>
    <x v="2"/>
    <x v="2"/>
    <x v="0"/>
    <x v="1"/>
    <x v="0"/>
    <n v="0.117484834"/>
    <n v="9.1950000000000003"/>
    <n v="9.1950000000000003"/>
    <x v="5087"/>
    <n v="4"/>
    <x v="2"/>
    <n v="19.819724999999998"/>
    <n v="17.243915171288741"/>
  </r>
  <r>
    <x v="0"/>
    <x v="663"/>
    <x v="6"/>
    <x v="2"/>
    <x v="2"/>
    <x v="0"/>
    <x v="1"/>
    <x v="0"/>
    <n v="8.5135953E-2"/>
    <n v="10.65"/>
    <n v="10.65"/>
    <x v="5088"/>
    <n v="4"/>
    <x v="2"/>
    <n v="29.045850000000002"/>
    <n v="21.818478873239435"/>
  </r>
  <r>
    <x v="0"/>
    <x v="1043"/>
    <x v="6"/>
    <x v="2"/>
    <x v="2"/>
    <x v="0"/>
    <x v="1"/>
    <x v="0"/>
    <n v="8.5931543999999999E-2"/>
    <n v="11.15"/>
    <n v="11.15"/>
    <x v="5089"/>
    <n v="4"/>
    <x v="2"/>
    <n v="21.209875"/>
    <n v="15.217847533632286"/>
  </r>
  <r>
    <x v="0"/>
    <x v="37"/>
    <x v="6"/>
    <x v="2"/>
    <x v="2"/>
    <x v="0"/>
    <x v="1"/>
    <x v="0"/>
    <n v="3.7952777E-2"/>
    <n v="13.15"/>
    <n v="13.15"/>
    <x v="505"/>
    <n v="4"/>
    <x v="2"/>
    <n v="11.1982"/>
    <n v="6.812593155893536"/>
  </r>
  <r>
    <x v="0"/>
    <x v="213"/>
    <x v="6"/>
    <x v="2"/>
    <x v="2"/>
    <x v="0"/>
    <x v="1"/>
    <x v="0"/>
    <n v="0.125274674"/>
    <n v="13.5"/>
    <n v="13.5"/>
    <x v="220"/>
    <n v="4"/>
    <x v="2"/>
    <n v="32.773874999999997"/>
    <n v="19.421555555555553"/>
  </r>
  <r>
    <x v="0"/>
    <x v="611"/>
    <x v="6"/>
    <x v="2"/>
    <x v="2"/>
    <x v="0"/>
    <x v="1"/>
    <x v="0"/>
    <n v="9.7201127999999998E-2"/>
    <n v="14.5"/>
    <n v="14.5"/>
    <x v="5090"/>
    <n v="4"/>
    <x v="2"/>
    <n v="19.928274999999999"/>
    <n v="10.994910344827586"/>
  </r>
  <r>
    <x v="0"/>
    <x v="452"/>
    <x v="6"/>
    <x v="2"/>
    <x v="2"/>
    <x v="0"/>
    <x v="1"/>
    <x v="0"/>
    <n v="3.0624843999999998E-2"/>
    <n v="15.7"/>
    <n v="15.7"/>
    <x v="3226"/>
    <n v="4"/>
    <x v="2"/>
    <n v="31.534050000000001"/>
    <n v="16.068305732484077"/>
  </r>
  <r>
    <x v="0"/>
    <x v="1115"/>
    <x v="6"/>
    <x v="2"/>
    <x v="2"/>
    <x v="0"/>
    <x v="1"/>
    <x v="0"/>
    <n v="0.172759093"/>
    <n v="16"/>
    <n v="16"/>
    <x v="5091"/>
    <n v="4"/>
    <x v="2"/>
    <n v="19.637149999999998"/>
    <n v="9.8185749999999992"/>
  </r>
  <r>
    <x v="0"/>
    <x v="396"/>
    <x v="6"/>
    <x v="2"/>
    <x v="2"/>
    <x v="0"/>
    <x v="1"/>
    <x v="0"/>
    <n v="0.15972067100000001"/>
    <n v="16.5"/>
    <n v="16.5"/>
    <x v="3108"/>
    <n v="4"/>
    <x v="2"/>
    <n v="18.0641"/>
    <n v="8.7583515151515154"/>
  </r>
  <r>
    <x v="0"/>
    <x v="883"/>
    <x v="6"/>
    <x v="2"/>
    <x v="2"/>
    <x v="0"/>
    <x v="1"/>
    <x v="0"/>
    <n v="1.5965308000000001E-2"/>
    <n v="17"/>
    <n v="17"/>
    <x v="5092"/>
    <n v="4"/>
    <x v="2"/>
    <n v="28.679400000000001"/>
    <n v="13.496188235294118"/>
  </r>
  <r>
    <x v="0"/>
    <x v="1473"/>
    <x v="6"/>
    <x v="2"/>
    <x v="2"/>
    <x v="0"/>
    <x v="1"/>
    <x v="0"/>
    <n v="4.7266211000000002E-2"/>
    <n v="17.25"/>
    <n v="17.25"/>
    <x v="5093"/>
    <n v="4"/>
    <x v="2"/>
    <n v="12.12585"/>
    <n v="5.623582608695652"/>
  </r>
  <r>
    <x v="0"/>
    <x v="963"/>
    <x v="3"/>
    <x v="2"/>
    <x v="2"/>
    <x v="0"/>
    <x v="1"/>
    <x v="0"/>
    <n v="0.109096371"/>
    <n v="9.3949999999999996"/>
    <n v="9.3949999999999996"/>
    <x v="5094"/>
    <n v="4"/>
    <x v="2"/>
    <n v="5.5763999999999996"/>
    <n v="4.7483980840872801"/>
  </r>
  <r>
    <x v="0"/>
    <x v="713"/>
    <x v="3"/>
    <x v="2"/>
    <x v="2"/>
    <x v="0"/>
    <x v="1"/>
    <x v="0"/>
    <n v="4.4984874000000001E-2"/>
    <n v="13"/>
    <n v="13"/>
    <x v="5095"/>
    <n v="4"/>
    <x v="2"/>
    <n v="21.875675000000001"/>
    <n v="13.461953846153847"/>
  </r>
  <r>
    <x v="0"/>
    <x v="767"/>
    <x v="15"/>
    <x v="2"/>
    <x v="2"/>
    <x v="0"/>
    <x v="1"/>
    <x v="0"/>
    <n v="0.14241077499999999"/>
    <n v="7.6"/>
    <n v="7.6"/>
    <x v="5096"/>
    <n v="4"/>
    <x v="2"/>
    <n v="21.493099999999998"/>
    <n v="22.624315789473684"/>
  </r>
  <r>
    <x v="0"/>
    <x v="1514"/>
    <x v="15"/>
    <x v="2"/>
    <x v="2"/>
    <x v="0"/>
    <x v="1"/>
    <x v="0"/>
    <n v="0"/>
    <n v="10.5"/>
    <n v="10.5"/>
    <x v="4680"/>
    <n v="4"/>
    <x v="2"/>
    <n v="9.7870000000000008"/>
    <n v="7.4567619047619056"/>
  </r>
  <r>
    <x v="1"/>
    <x v="797"/>
    <x v="13"/>
    <x v="2"/>
    <x v="2"/>
    <x v="0"/>
    <x v="1"/>
    <x v="0"/>
    <n v="0.111220521"/>
    <n v="9.3000000000000007"/>
    <n v="9.3000000000000007"/>
    <x v="5097"/>
    <n v="4"/>
    <x v="2"/>
    <n v="8.2228250000000003"/>
    <n v="7.0733978494623653"/>
  </r>
  <r>
    <x v="1"/>
    <x v="5"/>
    <x v="2"/>
    <x v="2"/>
    <x v="2"/>
    <x v="0"/>
    <x v="1"/>
    <x v="0"/>
    <n v="5.4745150000000001E-3"/>
    <n v="8.89"/>
    <n v="8.89"/>
    <x v="5098"/>
    <n v="4"/>
    <x v="2"/>
    <n v="12.4627"/>
    <n v="11.215028121484814"/>
  </r>
  <r>
    <x v="1"/>
    <x v="1218"/>
    <x v="4"/>
    <x v="2"/>
    <x v="2"/>
    <x v="0"/>
    <x v="1"/>
    <x v="0"/>
    <n v="7.7234112999999993E-2"/>
    <n v="13.65"/>
    <n v="13.65"/>
    <x v="5099"/>
    <n v="4"/>
    <x v="2"/>
    <n v="7.1116250000000001"/>
    <n v="4.1679853479853479"/>
  </r>
  <r>
    <x v="1"/>
    <x v="485"/>
    <x v="5"/>
    <x v="2"/>
    <x v="2"/>
    <x v="0"/>
    <x v="1"/>
    <x v="0"/>
    <n v="9.6413261E-2"/>
    <n v="7.5"/>
    <n v="7.5"/>
    <x v="5100"/>
    <n v="4"/>
    <x v="2"/>
    <n v="6.9198500000000003"/>
    <n v="7.3811733333333338"/>
  </r>
  <r>
    <x v="0"/>
    <x v="1498"/>
    <x v="7"/>
    <x v="2"/>
    <x v="2"/>
    <x v="0"/>
    <x v="1"/>
    <x v="0"/>
    <n v="8.0737030000000001E-2"/>
    <n v="19.7"/>
    <n v="19.7"/>
    <x v="5101"/>
    <n v="4"/>
    <x v="2"/>
    <n v="24.626374999999999"/>
    <n v="10.000558375634517"/>
  </r>
  <r>
    <x v="0"/>
    <x v="202"/>
    <x v="1"/>
    <x v="2"/>
    <x v="2"/>
    <x v="0"/>
    <x v="1"/>
    <x v="0"/>
    <n v="3.1267495999999999E-2"/>
    <n v="14"/>
    <n v="14"/>
    <x v="5102"/>
    <n v="4"/>
    <x v="2"/>
    <n v="6.4329999999999998"/>
    <n v="3.6759999999999997"/>
  </r>
  <r>
    <x v="0"/>
    <x v="1475"/>
    <x v="8"/>
    <x v="2"/>
    <x v="2"/>
    <x v="0"/>
    <x v="1"/>
    <x v="0"/>
    <n v="4.9676156999999999E-2"/>
    <n v="14.3"/>
    <n v="14.3"/>
    <x v="785"/>
    <n v="4"/>
    <x v="2"/>
    <n v="26.557324999999999"/>
    <n v="14.857244755244754"/>
  </r>
  <r>
    <x v="0"/>
    <x v="1349"/>
    <x v="6"/>
    <x v="2"/>
    <x v="2"/>
    <x v="0"/>
    <x v="1"/>
    <x v="0"/>
    <n v="1.2751699999999999E-2"/>
    <n v="13.65"/>
    <n v="13.65"/>
    <x v="1376"/>
    <n v="4"/>
    <x v="2"/>
    <n v="6.9448499999999997"/>
    <n v="4.0702417582417576"/>
  </r>
  <r>
    <x v="1"/>
    <x v="810"/>
    <x v="2"/>
    <x v="4"/>
    <x v="4"/>
    <x v="2"/>
    <x v="0"/>
    <x v="0"/>
    <n v="4.1823046000000003E-2"/>
    <n v="19.7"/>
    <n v="19.7"/>
    <x v="4778"/>
    <n v="4"/>
    <x v="4"/>
    <n v="12.010133333333334"/>
    <n v="5.4868629441624366"/>
  </r>
  <r>
    <x v="1"/>
    <x v="1456"/>
    <x v="12"/>
    <x v="4"/>
    <x v="4"/>
    <x v="2"/>
    <x v="0"/>
    <x v="0"/>
    <n v="7.5711199000000007E-2"/>
    <n v="5.98"/>
    <n v="5.98"/>
    <x v="2468"/>
    <n v="4"/>
    <x v="4"/>
    <n v="6.1845999999999997"/>
    <n v="9.307926421404682"/>
  </r>
  <r>
    <x v="1"/>
    <x v="426"/>
    <x v="6"/>
    <x v="4"/>
    <x v="4"/>
    <x v="2"/>
    <x v="0"/>
    <x v="0"/>
    <n v="4.3852434000000003E-2"/>
    <n v="13.15"/>
    <n v="13.15"/>
    <x v="5103"/>
    <n v="4"/>
    <x v="4"/>
    <n v="20.299444444444443"/>
    <n v="13.89315589353612"/>
  </r>
  <r>
    <x v="1"/>
    <x v="1080"/>
    <x v="7"/>
    <x v="5"/>
    <x v="5"/>
    <x v="2"/>
    <x v="0"/>
    <x v="0"/>
    <n v="3.4563936000000003E-2"/>
    <n v="20"/>
    <n v="20"/>
    <x v="5104"/>
    <n v="4"/>
    <x v="5"/>
    <n v="11.32715"/>
    <n v="2.2654299999999998"/>
  </r>
  <r>
    <x v="1"/>
    <x v="1386"/>
    <x v="0"/>
    <x v="5"/>
    <x v="5"/>
    <x v="2"/>
    <x v="0"/>
    <x v="0"/>
    <n v="3.5949725000000002E-2"/>
    <n v="10.895"/>
    <n v="10.895"/>
    <x v="5105"/>
    <n v="4"/>
    <x v="5"/>
    <n v="33.232100000000003"/>
    <n v="12.200862781092246"/>
  </r>
  <r>
    <x v="1"/>
    <x v="1425"/>
    <x v="12"/>
    <x v="5"/>
    <x v="5"/>
    <x v="2"/>
    <x v="0"/>
    <x v="0"/>
    <n v="3.4765901000000002E-2"/>
    <n v="13.85"/>
    <n v="13.85"/>
    <x v="2224"/>
    <n v="4"/>
    <x v="5"/>
    <n v="28.5623"/>
    <n v="8.2490397111913367"/>
  </r>
  <r>
    <x v="1"/>
    <x v="1313"/>
    <x v="4"/>
    <x v="5"/>
    <x v="5"/>
    <x v="2"/>
    <x v="0"/>
    <x v="0"/>
    <n v="8.6096019999999992E-3"/>
    <n v="11.8"/>
    <n v="11.8"/>
    <x v="5106"/>
    <n v="4"/>
    <x v="5"/>
    <n v="28.712299999999999"/>
    <n v="9.7329830508474569"/>
  </r>
  <r>
    <x v="1"/>
    <x v="1196"/>
    <x v="4"/>
    <x v="5"/>
    <x v="5"/>
    <x v="2"/>
    <x v="0"/>
    <x v="0"/>
    <n v="5.5301055000000002E-2"/>
    <n v="13.5"/>
    <n v="13.5"/>
    <x v="5107"/>
    <n v="4"/>
    <x v="5"/>
    <n v="8.6718499999999992"/>
    <n v="2.5694370370370367"/>
  </r>
  <r>
    <x v="1"/>
    <x v="528"/>
    <x v="4"/>
    <x v="5"/>
    <x v="5"/>
    <x v="2"/>
    <x v="0"/>
    <x v="0"/>
    <n v="7.7892365000000005E-2"/>
    <n v="20.100000000000001"/>
    <n v="20.100000000000001"/>
    <x v="3864"/>
    <n v="4"/>
    <x v="5"/>
    <n v="14.8384"/>
    <n v="2.9529154228855719"/>
  </r>
  <r>
    <x v="1"/>
    <x v="934"/>
    <x v="5"/>
    <x v="5"/>
    <x v="5"/>
    <x v="2"/>
    <x v="0"/>
    <x v="0"/>
    <n v="5.8799705000000001E-2"/>
    <n v="18.2"/>
    <n v="18.2"/>
    <x v="5108"/>
    <n v="4"/>
    <x v="5"/>
    <n v="55.186399999999999"/>
    <n v="12.128879120879121"/>
  </r>
  <r>
    <x v="1"/>
    <x v="1316"/>
    <x v="6"/>
    <x v="5"/>
    <x v="5"/>
    <x v="2"/>
    <x v="0"/>
    <x v="0"/>
    <n v="0"/>
    <n v="18.5"/>
    <n v="18.5"/>
    <x v="2339"/>
    <n v="4"/>
    <x v="5"/>
    <n v="29.953099999999999"/>
    <n v="6.4763459459459458"/>
  </r>
  <r>
    <x v="1"/>
    <x v="4"/>
    <x v="3"/>
    <x v="5"/>
    <x v="5"/>
    <x v="2"/>
    <x v="0"/>
    <x v="0"/>
    <n v="3.4093203000000002E-2"/>
    <n v="19.600000000000001"/>
    <n v="19.600000000000001"/>
    <x v="2345"/>
    <n v="4"/>
    <x v="5"/>
    <n v="14.16535"/>
    <n v="2.8908877551020407"/>
  </r>
  <r>
    <x v="1"/>
    <x v="293"/>
    <x v="7"/>
    <x v="4"/>
    <x v="4"/>
    <x v="2"/>
    <x v="0"/>
    <x v="0"/>
    <n v="8.2178615999999996E-2"/>
    <n v="5.7649999999999997"/>
    <n v="5.7649999999999997"/>
    <x v="5109"/>
    <n v="4"/>
    <x v="4"/>
    <n v="4.1129333333333333"/>
    <n v="6.4208846487424109"/>
  </r>
  <r>
    <x v="1"/>
    <x v="427"/>
    <x v="7"/>
    <x v="4"/>
    <x v="4"/>
    <x v="2"/>
    <x v="0"/>
    <x v="0"/>
    <n v="3.7573095000000001E-2"/>
    <n v="6.8"/>
    <n v="6.8"/>
    <x v="1925"/>
    <n v="4"/>
    <x v="4"/>
    <n v="5.578155555555556"/>
    <n v="7.3828529411764707"/>
  </r>
  <r>
    <x v="1"/>
    <x v="1503"/>
    <x v="7"/>
    <x v="4"/>
    <x v="4"/>
    <x v="2"/>
    <x v="0"/>
    <x v="0"/>
    <n v="3.1467127999999997E-2"/>
    <n v="8.1950000000000003"/>
    <n v="8.1950000000000003"/>
    <x v="5110"/>
    <n v="4"/>
    <x v="4"/>
    <n v="10.205133333333333"/>
    <n v="11.207589993898718"/>
  </r>
  <r>
    <x v="1"/>
    <x v="1492"/>
    <x v="7"/>
    <x v="4"/>
    <x v="4"/>
    <x v="2"/>
    <x v="0"/>
    <x v="0"/>
    <n v="8.2595020000000005E-2"/>
    <n v="8.2349999999999994"/>
    <n v="8.2349999999999994"/>
    <x v="5111"/>
    <n v="4"/>
    <x v="4"/>
    <n v="16.567511111111109"/>
    <n v="18.106569520340013"/>
  </r>
  <r>
    <x v="1"/>
    <x v="422"/>
    <x v="7"/>
    <x v="4"/>
    <x v="4"/>
    <x v="2"/>
    <x v="0"/>
    <x v="0"/>
    <n v="0.101500374"/>
    <n v="9.1950000000000003"/>
    <n v="9.1950000000000003"/>
    <x v="3938"/>
    <n v="4"/>
    <x v="4"/>
    <n v="5.0304888888888888"/>
    <n v="4.9238064165307227"/>
  </r>
  <r>
    <x v="1"/>
    <x v="1482"/>
    <x v="7"/>
    <x v="4"/>
    <x v="4"/>
    <x v="2"/>
    <x v="0"/>
    <x v="0"/>
    <n v="8.5125951000000005E-2"/>
    <n v="9.6"/>
    <n v="9.6"/>
    <x v="4867"/>
    <n v="4"/>
    <x v="4"/>
    <n v="11.903111111111111"/>
    <n v="11.159166666666668"/>
  </r>
  <r>
    <x v="1"/>
    <x v="721"/>
    <x v="7"/>
    <x v="4"/>
    <x v="4"/>
    <x v="2"/>
    <x v="0"/>
    <x v="0"/>
    <n v="7.8903499000000002E-2"/>
    <n v="10.3"/>
    <n v="10.3"/>
    <x v="1287"/>
    <n v="4"/>
    <x v="4"/>
    <n v="19.737444444444446"/>
    <n v="17.24631067961165"/>
  </r>
  <r>
    <x v="1"/>
    <x v="1157"/>
    <x v="7"/>
    <x v="4"/>
    <x v="4"/>
    <x v="2"/>
    <x v="0"/>
    <x v="0"/>
    <n v="0"/>
    <n v="11.3"/>
    <n v="11.3"/>
    <x v="5112"/>
    <n v="4"/>
    <x v="4"/>
    <n v="27.245755555555558"/>
    <n v="21.700159292035398"/>
  </r>
  <r>
    <x v="1"/>
    <x v="495"/>
    <x v="7"/>
    <x v="4"/>
    <x v="4"/>
    <x v="2"/>
    <x v="0"/>
    <x v="0"/>
    <n v="6.5082451999999999E-2"/>
    <n v="13.35"/>
    <n v="13.35"/>
    <x v="1013"/>
    <n v="4"/>
    <x v="4"/>
    <n v="10.342266666666667"/>
    <n v="6.9723146067415733"/>
  </r>
  <r>
    <x v="1"/>
    <x v="1350"/>
    <x v="7"/>
    <x v="4"/>
    <x v="4"/>
    <x v="2"/>
    <x v="0"/>
    <x v="0"/>
    <n v="2.3783006999999998E-2"/>
    <n v="14"/>
    <n v="14"/>
    <x v="2212"/>
    <n v="4"/>
    <x v="4"/>
    <n v="11.559244444444444"/>
    <n v="7.4309428571428571"/>
  </r>
  <r>
    <x v="1"/>
    <x v="1079"/>
    <x v="7"/>
    <x v="4"/>
    <x v="4"/>
    <x v="2"/>
    <x v="0"/>
    <x v="0"/>
    <n v="8.1268409999999999E-2"/>
    <n v="15.6"/>
    <n v="15.6"/>
    <x v="2655"/>
    <n v="4"/>
    <x v="4"/>
    <n v="12.250488888888889"/>
    <n v="7.0675897435897443"/>
  </r>
  <r>
    <x v="1"/>
    <x v="519"/>
    <x v="7"/>
    <x v="4"/>
    <x v="4"/>
    <x v="2"/>
    <x v="0"/>
    <x v="0"/>
    <n v="5.6032247E-2"/>
    <n v="17.350000000000001"/>
    <n v="17.350000000000001"/>
    <x v="5113"/>
    <n v="4"/>
    <x v="4"/>
    <n v="11.366844444444444"/>
    <n v="5.8963458213256477"/>
  </r>
  <r>
    <x v="1"/>
    <x v="1025"/>
    <x v="7"/>
    <x v="4"/>
    <x v="4"/>
    <x v="2"/>
    <x v="0"/>
    <x v="0"/>
    <n v="2.6355344999999999E-2"/>
    <n v="18.7"/>
    <n v="18.7"/>
    <x v="1995"/>
    <n v="4"/>
    <x v="4"/>
    <n v="14.122444444444445"/>
    <n v="6.796898395721926"/>
  </r>
  <r>
    <x v="1"/>
    <x v="1121"/>
    <x v="13"/>
    <x v="4"/>
    <x v="4"/>
    <x v="2"/>
    <x v="0"/>
    <x v="0"/>
    <n v="3.5659030000000001E-2"/>
    <n v="6.71"/>
    <n v="6.71"/>
    <x v="1609"/>
    <n v="4"/>
    <x v="4"/>
    <n v="24.257400000000001"/>
    <n v="32.53600596125186"/>
  </r>
  <r>
    <x v="1"/>
    <x v="828"/>
    <x v="13"/>
    <x v="4"/>
    <x v="4"/>
    <x v="2"/>
    <x v="0"/>
    <x v="0"/>
    <n v="0.106051405"/>
    <n v="11"/>
    <n v="11"/>
    <x v="3856"/>
    <n v="4"/>
    <x v="4"/>
    <n v="13.822733333333334"/>
    <n v="11.30950909090909"/>
  </r>
  <r>
    <x v="1"/>
    <x v="983"/>
    <x v="13"/>
    <x v="4"/>
    <x v="4"/>
    <x v="2"/>
    <x v="0"/>
    <x v="0"/>
    <n v="2.176755E-2"/>
    <n v="12.15"/>
    <n v="12.15"/>
    <x v="4758"/>
    <n v="4"/>
    <x v="4"/>
    <n v="18.290933333333335"/>
    <n v="13.54883950617284"/>
  </r>
  <r>
    <x v="1"/>
    <x v="1140"/>
    <x v="13"/>
    <x v="4"/>
    <x v="4"/>
    <x v="2"/>
    <x v="0"/>
    <x v="0"/>
    <n v="2.0739698000000001E-2"/>
    <n v="12.5"/>
    <n v="12.5"/>
    <x v="5114"/>
    <n v="4"/>
    <x v="4"/>
    <n v="22.108244444444445"/>
    <n v="15.917935999999999"/>
  </r>
  <r>
    <x v="1"/>
    <x v="294"/>
    <x v="13"/>
    <x v="4"/>
    <x v="4"/>
    <x v="2"/>
    <x v="0"/>
    <x v="0"/>
    <n v="2.0757925999999999E-2"/>
    <n v="13.15"/>
    <n v="13.15"/>
    <x v="5115"/>
    <n v="4"/>
    <x v="4"/>
    <n v="9.3729555555555564"/>
    <n v="6.4149505703422047"/>
  </r>
  <r>
    <x v="1"/>
    <x v="699"/>
    <x v="13"/>
    <x v="4"/>
    <x v="4"/>
    <x v="2"/>
    <x v="0"/>
    <x v="0"/>
    <n v="6.9240684999999996E-2"/>
    <n v="15.85"/>
    <n v="15.85"/>
    <x v="2139"/>
    <n v="4"/>
    <x v="4"/>
    <n v="24.168511111111112"/>
    <n v="13.723444794952682"/>
  </r>
  <r>
    <x v="1"/>
    <x v="613"/>
    <x v="13"/>
    <x v="4"/>
    <x v="4"/>
    <x v="2"/>
    <x v="0"/>
    <x v="0"/>
    <n v="0"/>
    <n v="16.75"/>
    <n v="16.75"/>
    <x v="5116"/>
    <n v="4"/>
    <x v="4"/>
    <n v="9.8650666666666673"/>
    <n v="5.3006328358208954"/>
  </r>
  <r>
    <x v="1"/>
    <x v="1419"/>
    <x v="11"/>
    <x v="4"/>
    <x v="4"/>
    <x v="2"/>
    <x v="0"/>
    <x v="0"/>
    <n v="6.1183503E-2"/>
    <n v="7.8650000000000002"/>
    <n v="7.8650000000000002"/>
    <x v="3851"/>
    <n v="4"/>
    <x v="4"/>
    <n v="18.283622222222224"/>
    <n v="20.922136045772412"/>
  </r>
  <r>
    <x v="1"/>
    <x v="937"/>
    <x v="11"/>
    <x v="4"/>
    <x v="4"/>
    <x v="2"/>
    <x v="0"/>
    <x v="0"/>
    <n v="0.15236665899999999"/>
    <n v="18.600000000000001"/>
    <n v="18.600000000000001"/>
    <x v="4164"/>
    <n v="4"/>
    <x v="4"/>
    <n v="10.948422222222222"/>
    <n v="5.297623655913978"/>
  </r>
  <r>
    <x v="1"/>
    <x v="1309"/>
    <x v="1"/>
    <x v="4"/>
    <x v="4"/>
    <x v="2"/>
    <x v="0"/>
    <x v="0"/>
    <n v="3.4957490000000001E-2"/>
    <n v="5.94"/>
    <n v="5.94"/>
    <x v="5117"/>
    <n v="4"/>
    <x v="4"/>
    <n v="19.6816"/>
    <n v="29.820606060606057"/>
  </r>
  <r>
    <x v="1"/>
    <x v="386"/>
    <x v="1"/>
    <x v="4"/>
    <x v="4"/>
    <x v="2"/>
    <x v="0"/>
    <x v="0"/>
    <n v="5.3397989E-2"/>
    <n v="6.65"/>
    <n v="6.65"/>
    <x v="5118"/>
    <n v="4"/>
    <x v="4"/>
    <n v="16.597044444444446"/>
    <n v="22.462165413533835"/>
  </r>
  <r>
    <x v="1"/>
    <x v="1333"/>
    <x v="1"/>
    <x v="4"/>
    <x v="4"/>
    <x v="2"/>
    <x v="0"/>
    <x v="0"/>
    <n v="4.1189152E-2"/>
    <n v="6.98"/>
    <n v="6.98"/>
    <x v="5119"/>
    <n v="4"/>
    <x v="4"/>
    <n v="9.2103777777777776"/>
    <n v="11.875845272206304"/>
  </r>
  <r>
    <x v="1"/>
    <x v="113"/>
    <x v="1"/>
    <x v="4"/>
    <x v="4"/>
    <x v="2"/>
    <x v="0"/>
    <x v="0"/>
    <n v="0.15171264200000001"/>
    <n v="7"/>
    <n v="7"/>
    <x v="1901"/>
    <n v="4"/>
    <x v="4"/>
    <n v="11.647555555555556"/>
    <n v="14.975428571428571"/>
  </r>
  <r>
    <x v="1"/>
    <x v="931"/>
    <x v="1"/>
    <x v="4"/>
    <x v="4"/>
    <x v="2"/>
    <x v="0"/>
    <x v="0"/>
    <n v="7.9506434000000001E-2"/>
    <n v="9"/>
    <n v="9"/>
    <x v="5120"/>
    <n v="4"/>
    <x v="4"/>
    <n v="8.7071555555555555"/>
    <n v="8.7071555555555555"/>
  </r>
  <r>
    <x v="1"/>
    <x v="888"/>
    <x v="1"/>
    <x v="4"/>
    <x v="4"/>
    <x v="2"/>
    <x v="0"/>
    <x v="0"/>
    <n v="1.7780985999999999E-2"/>
    <n v="11.6"/>
    <n v="11.6"/>
    <x v="5121"/>
    <n v="4"/>
    <x v="4"/>
    <n v="19.70762222222222"/>
    <n v="15.290396551724138"/>
  </r>
  <r>
    <x v="1"/>
    <x v="745"/>
    <x v="1"/>
    <x v="4"/>
    <x v="4"/>
    <x v="2"/>
    <x v="0"/>
    <x v="0"/>
    <n v="0.15393010800000001"/>
    <n v="13"/>
    <n v="13"/>
    <x v="2418"/>
    <n v="4"/>
    <x v="4"/>
    <n v="8.5331777777777766"/>
    <n v="5.9075846153846152"/>
  </r>
  <r>
    <x v="1"/>
    <x v="1119"/>
    <x v="1"/>
    <x v="4"/>
    <x v="4"/>
    <x v="2"/>
    <x v="0"/>
    <x v="0"/>
    <n v="2.1250528000000001E-2"/>
    <n v="15.2"/>
    <n v="15.2"/>
    <x v="5122"/>
    <n v="4"/>
    <x v="4"/>
    <n v="24.064711111111112"/>
    <n v="14.24884210526316"/>
  </r>
  <r>
    <x v="1"/>
    <x v="1200"/>
    <x v="1"/>
    <x v="4"/>
    <x v="4"/>
    <x v="2"/>
    <x v="0"/>
    <x v="0"/>
    <n v="0.12274238899999999"/>
    <n v="15.7"/>
    <n v="15.7"/>
    <x v="5123"/>
    <n v="4"/>
    <x v="4"/>
    <n v="14.921577777777777"/>
    <n v="8.5537707006369423"/>
  </r>
  <r>
    <x v="1"/>
    <x v="176"/>
    <x v="1"/>
    <x v="4"/>
    <x v="4"/>
    <x v="2"/>
    <x v="0"/>
    <x v="0"/>
    <n v="0.13677473400000001"/>
    <n v="15.85"/>
    <n v="15.85"/>
    <x v="182"/>
    <n v="4"/>
    <x v="4"/>
    <n v="10.489933333333333"/>
    <n v="5.9564290220820197"/>
  </r>
  <r>
    <x v="1"/>
    <x v="114"/>
    <x v="1"/>
    <x v="4"/>
    <x v="4"/>
    <x v="2"/>
    <x v="0"/>
    <x v="0"/>
    <n v="7.3977473000000002E-2"/>
    <n v="16.5"/>
    <n v="16.5"/>
    <x v="1383"/>
    <n v="4"/>
    <x v="4"/>
    <n v="22.984866666666665"/>
    <n v="12.5372"/>
  </r>
  <r>
    <x v="1"/>
    <x v="938"/>
    <x v="1"/>
    <x v="4"/>
    <x v="4"/>
    <x v="2"/>
    <x v="0"/>
    <x v="0"/>
    <n v="5.0392992999999997E-2"/>
    <n v="16.600000000000001"/>
    <n v="16.600000000000001"/>
    <x v="4623"/>
    <n v="4"/>
    <x v="4"/>
    <n v="13.156933333333335"/>
    <n v="7.1332771084337345"/>
  </r>
  <r>
    <x v="1"/>
    <x v="1056"/>
    <x v="10"/>
    <x v="4"/>
    <x v="4"/>
    <x v="2"/>
    <x v="0"/>
    <x v="0"/>
    <n v="0.13122139299999999"/>
    <n v="5.8"/>
    <n v="5.8"/>
    <x v="5124"/>
    <n v="4"/>
    <x v="4"/>
    <n v="9.7574666666666658"/>
    <n v="15.140896551724138"/>
  </r>
  <r>
    <x v="1"/>
    <x v="701"/>
    <x v="10"/>
    <x v="4"/>
    <x v="4"/>
    <x v="2"/>
    <x v="0"/>
    <x v="0"/>
    <n v="5.5502454E-2"/>
    <n v="7.5750000000000002"/>
    <n v="7.5750000000000002"/>
    <x v="437"/>
    <n v="4"/>
    <x v="4"/>
    <n v="21.841866666666665"/>
    <n v="25.950732673267325"/>
  </r>
  <r>
    <x v="1"/>
    <x v="1187"/>
    <x v="10"/>
    <x v="4"/>
    <x v="4"/>
    <x v="2"/>
    <x v="0"/>
    <x v="0"/>
    <n v="4.5016894000000002E-2"/>
    <n v="8.2100000000000009"/>
    <n v="8.2100000000000009"/>
    <x v="906"/>
    <n v="4"/>
    <x v="4"/>
    <n v="9.7355333333333327"/>
    <n v="10.672326431181485"/>
  </r>
  <r>
    <x v="1"/>
    <x v="497"/>
    <x v="10"/>
    <x v="4"/>
    <x v="4"/>
    <x v="2"/>
    <x v="0"/>
    <x v="0"/>
    <n v="0.10532385900000001"/>
    <n v="8.8949999999999996"/>
    <n v="8.8949999999999996"/>
    <x v="5125"/>
    <n v="4"/>
    <x v="4"/>
    <n v="4.3459777777777777"/>
    <n v="4.3972793704328277"/>
  </r>
  <r>
    <x v="1"/>
    <x v="556"/>
    <x v="10"/>
    <x v="4"/>
    <x v="4"/>
    <x v="2"/>
    <x v="0"/>
    <x v="0"/>
    <n v="4.5076878000000001E-2"/>
    <n v="15.6"/>
    <n v="15.6"/>
    <x v="4165"/>
    <n v="4"/>
    <x v="4"/>
    <n v="26.820599999999999"/>
    <n v="15.473423076923078"/>
  </r>
  <r>
    <x v="1"/>
    <x v="1335"/>
    <x v="10"/>
    <x v="4"/>
    <x v="4"/>
    <x v="2"/>
    <x v="0"/>
    <x v="0"/>
    <n v="6.0668416000000003E-2"/>
    <n v="16.75"/>
    <n v="16.75"/>
    <x v="79"/>
    <n v="4"/>
    <x v="4"/>
    <n v="19.156733333333332"/>
    <n v="10.293170149253731"/>
  </r>
  <r>
    <x v="1"/>
    <x v="1525"/>
    <x v="10"/>
    <x v="4"/>
    <x v="4"/>
    <x v="2"/>
    <x v="0"/>
    <x v="0"/>
    <n v="5.7654131999999997E-2"/>
    <n v="18.7"/>
    <n v="18.7"/>
    <x v="1530"/>
    <n v="4"/>
    <x v="4"/>
    <n v="9.2396222222222217"/>
    <n v="4.4468770053475932"/>
  </r>
  <r>
    <x v="1"/>
    <x v="457"/>
    <x v="2"/>
    <x v="4"/>
    <x v="4"/>
    <x v="2"/>
    <x v="0"/>
    <x v="0"/>
    <n v="7.363189E-3"/>
    <n v="6.3650000000000002"/>
    <n v="6.3650000000000002"/>
    <x v="3898"/>
    <n v="4"/>
    <x v="4"/>
    <n v="7.0281777777777776"/>
    <n v="9.9377219167321282"/>
  </r>
  <r>
    <x v="1"/>
    <x v="987"/>
    <x v="2"/>
    <x v="4"/>
    <x v="4"/>
    <x v="2"/>
    <x v="0"/>
    <x v="0"/>
    <n v="2.2612742000000002E-2"/>
    <n v="7.0750000000000002"/>
    <n v="7.0750000000000002"/>
    <x v="5093"/>
    <n v="4"/>
    <x v="4"/>
    <n v="10.778533333333334"/>
    <n v="13.71120848056537"/>
  </r>
  <r>
    <x v="1"/>
    <x v="178"/>
    <x v="2"/>
    <x v="4"/>
    <x v="4"/>
    <x v="2"/>
    <x v="0"/>
    <x v="0"/>
    <n v="3.2693119999999999E-2"/>
    <n v="7.5"/>
    <n v="7.5"/>
    <x v="5126"/>
    <n v="4"/>
    <x v="4"/>
    <n v="26.532288888888889"/>
    <n v="31.838746666666669"/>
  </r>
  <r>
    <x v="1"/>
    <x v="733"/>
    <x v="2"/>
    <x v="4"/>
    <x v="4"/>
    <x v="2"/>
    <x v="0"/>
    <x v="0"/>
    <n v="2.6397140999999999E-2"/>
    <n v="8.8949999999999996"/>
    <n v="8.8949999999999996"/>
    <x v="4768"/>
    <n v="4"/>
    <x v="4"/>
    <n v="23.099488888888889"/>
    <n v="23.372164137155707"/>
  </r>
  <r>
    <x v="1"/>
    <x v="35"/>
    <x v="2"/>
    <x v="4"/>
    <x v="4"/>
    <x v="2"/>
    <x v="0"/>
    <x v="0"/>
    <n v="3.8032068000000002E-2"/>
    <n v="9.31"/>
    <n v="9.31"/>
    <x v="524"/>
    <n v="4"/>
    <x v="4"/>
    <n v="6.8167777777777774"/>
    <n v="6.5897959183673462"/>
  </r>
  <r>
    <x v="1"/>
    <x v="273"/>
    <x v="2"/>
    <x v="4"/>
    <x v="4"/>
    <x v="2"/>
    <x v="0"/>
    <x v="0"/>
    <n v="2.6934672999999999E-2"/>
    <n v="10.895"/>
    <n v="10.895"/>
    <x v="267"/>
    <n v="4"/>
    <x v="4"/>
    <n v="11.792"/>
    <n v="9.7409821018815972"/>
  </r>
  <r>
    <x v="1"/>
    <x v="553"/>
    <x v="2"/>
    <x v="4"/>
    <x v="4"/>
    <x v="2"/>
    <x v="0"/>
    <x v="0"/>
    <n v="0.131445848"/>
    <n v="12.15"/>
    <n v="12.15"/>
    <x v="5127"/>
    <n v="4"/>
    <x v="4"/>
    <n v="27.427333333333333"/>
    <n v="20.316543209876542"/>
  </r>
  <r>
    <x v="1"/>
    <x v="1306"/>
    <x v="2"/>
    <x v="4"/>
    <x v="4"/>
    <x v="2"/>
    <x v="0"/>
    <x v="0"/>
    <n v="6.0750070000000003E-3"/>
    <n v="13.1"/>
    <n v="13.1"/>
    <x v="5128"/>
    <n v="4"/>
    <x v="4"/>
    <n v="20.84331111111111"/>
    <n v="14.319832061068702"/>
  </r>
  <r>
    <x v="1"/>
    <x v="890"/>
    <x v="2"/>
    <x v="4"/>
    <x v="4"/>
    <x v="2"/>
    <x v="0"/>
    <x v="0"/>
    <n v="2.6375082000000001E-2"/>
    <n v="14.3"/>
    <n v="14.3"/>
    <x v="5129"/>
    <n v="4"/>
    <x v="4"/>
    <n v="8.8477999999999994"/>
    <n v="5.568545454545454"/>
  </r>
  <r>
    <x v="1"/>
    <x v="655"/>
    <x v="2"/>
    <x v="4"/>
    <x v="4"/>
    <x v="2"/>
    <x v="0"/>
    <x v="0"/>
    <n v="0.107258822"/>
    <n v="17.25"/>
    <n v="17.25"/>
    <x v="5130"/>
    <n v="4"/>
    <x v="4"/>
    <n v="4.4646888888888894"/>
    <n v="2.3294028985507249"/>
  </r>
  <r>
    <x v="1"/>
    <x v="47"/>
    <x v="2"/>
    <x v="4"/>
    <x v="4"/>
    <x v="2"/>
    <x v="0"/>
    <x v="0"/>
    <n v="1.3664703E-2"/>
    <n v="17.5"/>
    <n v="17.5"/>
    <x v="732"/>
    <n v="4"/>
    <x v="4"/>
    <n v="28.636711111111108"/>
    <n v="14.727451428571428"/>
  </r>
  <r>
    <x v="1"/>
    <x v="702"/>
    <x v="2"/>
    <x v="4"/>
    <x v="4"/>
    <x v="2"/>
    <x v="0"/>
    <x v="0"/>
    <n v="7.9379500000000006E-2"/>
    <n v="18.25"/>
    <n v="18.25"/>
    <x v="5047"/>
    <n v="4"/>
    <x v="4"/>
    <n v="25.122911111111112"/>
    <n v="12.389380821917808"/>
  </r>
  <r>
    <x v="1"/>
    <x v="612"/>
    <x v="0"/>
    <x v="4"/>
    <x v="4"/>
    <x v="2"/>
    <x v="0"/>
    <x v="0"/>
    <n v="8.5447928000000006E-2"/>
    <n v="5.6550000000000002"/>
    <n v="5.6550000000000002"/>
    <x v="3040"/>
    <n v="4"/>
    <x v="4"/>
    <n v="18.427777777777777"/>
    <n v="29.328028293545533"/>
  </r>
  <r>
    <x v="1"/>
    <x v="1463"/>
    <x v="0"/>
    <x v="4"/>
    <x v="4"/>
    <x v="2"/>
    <x v="0"/>
    <x v="0"/>
    <n v="2.5460231999999999E-2"/>
    <n v="6.0549999999999997"/>
    <n v="6.0549999999999997"/>
    <x v="4993"/>
    <n v="4"/>
    <x v="4"/>
    <n v="17.876888888888889"/>
    <n v="26.571758876961191"/>
  </r>
  <r>
    <x v="1"/>
    <x v="1265"/>
    <x v="0"/>
    <x v="4"/>
    <x v="4"/>
    <x v="2"/>
    <x v="0"/>
    <x v="0"/>
    <n v="0.110234793"/>
    <n v="7.1"/>
    <n v="7.1"/>
    <x v="5131"/>
    <n v="4"/>
    <x v="4"/>
    <n v="19.078666666666667"/>
    <n v="24.184225352112676"/>
  </r>
  <r>
    <x v="1"/>
    <x v="811"/>
    <x v="0"/>
    <x v="4"/>
    <x v="4"/>
    <x v="2"/>
    <x v="0"/>
    <x v="0"/>
    <n v="4.2646565999999997E-2"/>
    <n v="7.3650000000000002"/>
    <n v="7.3650000000000002"/>
    <x v="1084"/>
    <n v="4"/>
    <x v="4"/>
    <n v="25.019111111111112"/>
    <n v="30.573251866938222"/>
  </r>
  <r>
    <x v="1"/>
    <x v="18"/>
    <x v="0"/>
    <x v="4"/>
    <x v="4"/>
    <x v="2"/>
    <x v="0"/>
    <x v="0"/>
    <n v="0.18377496500000001"/>
    <n v="8.9849999999999994"/>
    <n v="8.9849999999999994"/>
    <x v="5132"/>
    <n v="4"/>
    <x v="4"/>
    <n v="11.307777777777778"/>
    <n v="11.326655537006122"/>
  </r>
  <r>
    <x v="1"/>
    <x v="1445"/>
    <x v="0"/>
    <x v="4"/>
    <x v="4"/>
    <x v="2"/>
    <x v="0"/>
    <x v="0"/>
    <n v="0.13026165200000001"/>
    <n v="9.6950000000000003"/>
    <n v="9.6950000000000003"/>
    <x v="5133"/>
    <n v="4"/>
    <x v="4"/>
    <n v="20.587755555555557"/>
    <n v="19.111892728210417"/>
  </r>
  <r>
    <x v="1"/>
    <x v="274"/>
    <x v="0"/>
    <x v="4"/>
    <x v="4"/>
    <x v="2"/>
    <x v="0"/>
    <x v="0"/>
    <n v="0.106933748"/>
    <n v="9.8000000000000007"/>
    <n v="9.8000000000000007"/>
    <x v="5134"/>
    <n v="4"/>
    <x v="4"/>
    <n v="19.481888888888889"/>
    <n v="17.891530612244896"/>
  </r>
  <r>
    <x v="1"/>
    <x v="297"/>
    <x v="0"/>
    <x v="4"/>
    <x v="4"/>
    <x v="2"/>
    <x v="0"/>
    <x v="0"/>
    <n v="5.7909546999999999E-2"/>
    <n v="10.695"/>
    <n v="10.695"/>
    <x v="5135"/>
    <n v="4"/>
    <x v="4"/>
    <n v="6.7170666666666667"/>
    <n v="5.652510518934081"/>
  </r>
  <r>
    <x v="1"/>
    <x v="773"/>
    <x v="0"/>
    <x v="4"/>
    <x v="4"/>
    <x v="2"/>
    <x v="0"/>
    <x v="0"/>
    <n v="5.9968346999999998E-2"/>
    <n v="11.1"/>
    <n v="11.1"/>
    <x v="1077"/>
    <n v="4"/>
    <x v="4"/>
    <n v="16.981844444444445"/>
    <n v="13.769063063063063"/>
  </r>
  <r>
    <x v="1"/>
    <x v="1179"/>
    <x v="0"/>
    <x v="4"/>
    <x v="4"/>
    <x v="2"/>
    <x v="0"/>
    <x v="0"/>
    <n v="2.2649893000000001E-2"/>
    <n v="12.85"/>
    <n v="12.85"/>
    <x v="5136"/>
    <n v="4"/>
    <x v="4"/>
    <n v="19.925755555555554"/>
    <n v="13.955782101167314"/>
  </r>
  <r>
    <x v="1"/>
    <x v="628"/>
    <x v="0"/>
    <x v="4"/>
    <x v="4"/>
    <x v="2"/>
    <x v="0"/>
    <x v="0"/>
    <n v="0"/>
    <n v="15.1"/>
    <n v="15.1"/>
    <x v="5137"/>
    <n v="4"/>
    <x v="4"/>
    <n v="24.046288888888888"/>
    <n v="14.332225165562914"/>
  </r>
  <r>
    <x v="1"/>
    <x v="275"/>
    <x v="0"/>
    <x v="4"/>
    <x v="4"/>
    <x v="2"/>
    <x v="0"/>
    <x v="0"/>
    <n v="6.8219025000000003E-2"/>
    <n v="16.350000000000001"/>
    <n v="16.350000000000001"/>
    <x v="5138"/>
    <n v="4"/>
    <x v="4"/>
    <n v="22.104733333333332"/>
    <n v="12.167743119266055"/>
  </r>
  <r>
    <x v="1"/>
    <x v="1414"/>
    <x v="0"/>
    <x v="4"/>
    <x v="4"/>
    <x v="2"/>
    <x v="0"/>
    <x v="0"/>
    <n v="4.1448824000000002E-2"/>
    <n v="19.75"/>
    <n v="19.75"/>
    <x v="4423"/>
    <n v="4"/>
    <x v="4"/>
    <n v="12.949622222222223"/>
    <n v="5.9010936708860759"/>
  </r>
  <r>
    <x v="1"/>
    <x v="299"/>
    <x v="0"/>
    <x v="4"/>
    <x v="4"/>
    <x v="2"/>
    <x v="0"/>
    <x v="0"/>
    <n v="2.1373050000000001E-2"/>
    <n v="20.85"/>
    <n v="20.85"/>
    <x v="4579"/>
    <n v="4"/>
    <x v="4"/>
    <n v="11.481177777777779"/>
    <n v="4.9559040767386087"/>
  </r>
  <r>
    <x v="1"/>
    <x v="1255"/>
    <x v="12"/>
    <x v="4"/>
    <x v="4"/>
    <x v="2"/>
    <x v="0"/>
    <x v="0"/>
    <n v="0.12290105599999999"/>
    <n v="4.6100000000000003"/>
    <n v="4.6100000000000003"/>
    <x v="5139"/>
    <n v="4"/>
    <x v="4"/>
    <n v="19.38217777777778"/>
    <n v="37.839392624728852"/>
  </r>
  <r>
    <x v="1"/>
    <x v="831"/>
    <x v="12"/>
    <x v="4"/>
    <x v="4"/>
    <x v="2"/>
    <x v="0"/>
    <x v="0"/>
    <n v="0"/>
    <n v="8.2100000000000009"/>
    <n v="8.2100000000000009"/>
    <x v="5140"/>
    <n v="4"/>
    <x v="4"/>
    <n v="16.471022222222224"/>
    <n v="18.05593179049939"/>
  </r>
  <r>
    <x v="1"/>
    <x v="60"/>
    <x v="12"/>
    <x v="4"/>
    <x v="4"/>
    <x v="2"/>
    <x v="0"/>
    <x v="0"/>
    <n v="8.6957198999999999E-2"/>
    <n v="8.8800000000000008"/>
    <n v="8.8800000000000008"/>
    <x v="1370"/>
    <n v="4"/>
    <x v="4"/>
    <n v="16.952022222222222"/>
    <n v="17.181103603603599"/>
  </r>
  <r>
    <x v="1"/>
    <x v="720"/>
    <x v="12"/>
    <x v="4"/>
    <x v="4"/>
    <x v="2"/>
    <x v="0"/>
    <x v="0"/>
    <n v="0"/>
    <n v="8.8949999999999996"/>
    <n v="8.8949999999999996"/>
    <x v="4069"/>
    <n v="4"/>
    <x v="4"/>
    <n v="25.884622222222223"/>
    <n v="26.190174255199551"/>
  </r>
  <r>
    <x v="1"/>
    <x v="1287"/>
    <x v="12"/>
    <x v="4"/>
    <x v="4"/>
    <x v="2"/>
    <x v="0"/>
    <x v="0"/>
    <n v="0"/>
    <n v="9.5"/>
    <n v="9.5"/>
    <x v="954"/>
    <n v="4"/>
    <x v="4"/>
    <n v="21.220800000000001"/>
    <n v="20.103915789473685"/>
  </r>
  <r>
    <x v="1"/>
    <x v="1548"/>
    <x v="12"/>
    <x v="4"/>
    <x v="4"/>
    <x v="2"/>
    <x v="0"/>
    <x v="0"/>
    <n v="5.4264078E-2"/>
    <n v="11.8"/>
    <n v="11.8"/>
    <x v="5141"/>
    <n v="4"/>
    <x v="4"/>
    <n v="8.3334666666666664"/>
    <n v="6.3560338983050837"/>
  </r>
  <r>
    <x v="1"/>
    <x v="940"/>
    <x v="12"/>
    <x v="4"/>
    <x v="4"/>
    <x v="2"/>
    <x v="1"/>
    <x v="0"/>
    <n v="0.17066366099999999"/>
    <n v="14.65"/>
    <n v="14.65"/>
    <x v="788"/>
    <n v="4"/>
    <x v="4"/>
    <n v="6.2734888888888882"/>
    <n v="3.8540204778156992"/>
  </r>
  <r>
    <x v="1"/>
    <x v="1504"/>
    <x v="12"/>
    <x v="4"/>
    <x v="4"/>
    <x v="2"/>
    <x v="1"/>
    <x v="0"/>
    <n v="6.4271702999999999E-2"/>
    <n v="15"/>
    <n v="15"/>
    <x v="4434"/>
    <n v="4"/>
    <x v="4"/>
    <n v="5.056222222222222"/>
    <n v="3.0337333333333332"/>
  </r>
  <r>
    <x v="1"/>
    <x v="300"/>
    <x v="12"/>
    <x v="4"/>
    <x v="4"/>
    <x v="2"/>
    <x v="1"/>
    <x v="0"/>
    <n v="4.1753387000000003E-2"/>
    <n v="18.350000000000001"/>
    <n v="18.350000000000001"/>
    <x v="5142"/>
    <n v="4"/>
    <x v="4"/>
    <n v="20.854133333333333"/>
    <n v="10.228185286103541"/>
  </r>
  <r>
    <x v="1"/>
    <x v="1035"/>
    <x v="4"/>
    <x v="4"/>
    <x v="4"/>
    <x v="2"/>
    <x v="1"/>
    <x v="0"/>
    <n v="4.6653871999999999E-2"/>
    <n v="7.27"/>
    <n v="7.27"/>
    <x v="5143"/>
    <n v="4"/>
    <x v="4"/>
    <n v="10.959822222222222"/>
    <n v="13.567867950481432"/>
  </r>
  <r>
    <x v="1"/>
    <x v="1500"/>
    <x v="4"/>
    <x v="4"/>
    <x v="4"/>
    <x v="2"/>
    <x v="1"/>
    <x v="0"/>
    <n v="0.15286587900000001"/>
    <n v="7.68"/>
    <n v="7.68"/>
    <x v="1853"/>
    <n v="4"/>
    <x v="4"/>
    <n v="9.435822222222221"/>
    <n v="11.057604166666666"/>
  </r>
  <r>
    <x v="1"/>
    <x v="813"/>
    <x v="4"/>
    <x v="4"/>
    <x v="4"/>
    <x v="2"/>
    <x v="1"/>
    <x v="0"/>
    <n v="0.14371350799999999"/>
    <n v="8.6449999999999996"/>
    <n v="8.6449999999999996"/>
    <x v="4453"/>
    <n v="4"/>
    <x v="4"/>
    <n v="10.737888888888889"/>
    <n v="11.17883169462117"/>
  </r>
  <r>
    <x v="1"/>
    <x v="814"/>
    <x v="4"/>
    <x v="4"/>
    <x v="4"/>
    <x v="2"/>
    <x v="1"/>
    <x v="0"/>
    <n v="0.114170506"/>
    <n v="9.6950000000000003"/>
    <n v="9.6950000000000003"/>
    <x v="748"/>
    <n v="4"/>
    <x v="4"/>
    <n v="17.662266666666667"/>
    <n v="16.396121712222794"/>
  </r>
  <r>
    <x v="1"/>
    <x v="970"/>
    <x v="4"/>
    <x v="4"/>
    <x v="4"/>
    <x v="2"/>
    <x v="1"/>
    <x v="0"/>
    <n v="8.9333332000000001E-2"/>
    <n v="10"/>
    <n v="10"/>
    <x v="5144"/>
    <n v="4"/>
    <x v="4"/>
    <n v="16.178911111111109"/>
    <n v="14.561019999999999"/>
  </r>
  <r>
    <x v="1"/>
    <x v="1139"/>
    <x v="4"/>
    <x v="4"/>
    <x v="4"/>
    <x v="2"/>
    <x v="1"/>
    <x v="0"/>
    <n v="5.4741627000000001E-2"/>
    <n v="10.1"/>
    <n v="10.1"/>
    <x v="3246"/>
    <n v="4"/>
    <x v="4"/>
    <n v="22.245377777777779"/>
    <n v="19.822613861386142"/>
  </r>
  <r>
    <x v="1"/>
    <x v="1334"/>
    <x v="4"/>
    <x v="4"/>
    <x v="4"/>
    <x v="2"/>
    <x v="1"/>
    <x v="0"/>
    <n v="3.0269773999999999E-2"/>
    <n v="10.1"/>
    <n v="10.1"/>
    <x v="5145"/>
    <n v="4"/>
    <x v="4"/>
    <n v="16.94062222222222"/>
    <n v="15.095603960396039"/>
  </r>
  <r>
    <x v="1"/>
    <x v="941"/>
    <x v="4"/>
    <x v="4"/>
    <x v="4"/>
    <x v="2"/>
    <x v="1"/>
    <x v="0"/>
    <n v="3.7971696999999999E-2"/>
    <n v="11"/>
    <n v="11"/>
    <x v="5146"/>
    <n v="4"/>
    <x v="4"/>
    <n v="4.3275555555555556"/>
    <n v="3.5407272727272727"/>
  </r>
  <r>
    <x v="1"/>
    <x v="86"/>
    <x v="4"/>
    <x v="4"/>
    <x v="4"/>
    <x v="2"/>
    <x v="1"/>
    <x v="0"/>
    <n v="9.8984920000000001E-3"/>
    <n v="11.395"/>
    <n v="11.395"/>
    <x v="4019"/>
    <n v="4"/>
    <x v="4"/>
    <n v="5.4226000000000001"/>
    <n v="4.2828784554629227"/>
  </r>
  <r>
    <x v="1"/>
    <x v="146"/>
    <x v="4"/>
    <x v="4"/>
    <x v="4"/>
    <x v="2"/>
    <x v="1"/>
    <x v="0"/>
    <n v="7.9592732999999999E-2"/>
    <n v="12.15"/>
    <n v="12.15"/>
    <x v="3338"/>
    <n v="4"/>
    <x v="4"/>
    <n v="4.1500666666666666"/>
    <n v="3.0741234567901232"/>
  </r>
  <r>
    <x v="1"/>
    <x v="1471"/>
    <x v="4"/>
    <x v="4"/>
    <x v="4"/>
    <x v="2"/>
    <x v="1"/>
    <x v="0"/>
    <n v="6.4240743000000003E-2"/>
    <n v="12.6"/>
    <n v="12.6"/>
    <x v="5147"/>
    <n v="4"/>
    <x v="4"/>
    <n v="13.549044444444444"/>
    <n v="9.677888888888889"/>
  </r>
  <r>
    <x v="1"/>
    <x v="1218"/>
    <x v="4"/>
    <x v="4"/>
    <x v="4"/>
    <x v="2"/>
    <x v="1"/>
    <x v="0"/>
    <n v="7.7390745999999996E-2"/>
    <n v="13.65"/>
    <n v="13.65"/>
    <x v="5148"/>
    <n v="4"/>
    <x v="4"/>
    <n v="6.077"/>
    <n v="4.0068131868131864"/>
  </r>
  <r>
    <x v="1"/>
    <x v="119"/>
    <x v="4"/>
    <x v="4"/>
    <x v="4"/>
    <x v="2"/>
    <x v="1"/>
    <x v="0"/>
    <n v="4.4999480000000001E-2"/>
    <n v="15"/>
    <n v="15"/>
    <x v="5149"/>
    <n v="4"/>
    <x v="4"/>
    <n v="15.609311111111111"/>
    <n v="9.3655866666666672"/>
  </r>
  <r>
    <x v="1"/>
    <x v="1065"/>
    <x v="4"/>
    <x v="4"/>
    <x v="4"/>
    <x v="2"/>
    <x v="1"/>
    <x v="0"/>
    <n v="9.7258937000000004E-2"/>
    <n v="15.2"/>
    <n v="15.2"/>
    <x v="5106"/>
    <n v="4"/>
    <x v="4"/>
    <n v="12.761022222222222"/>
    <n v="7.5558684210526321"/>
  </r>
  <r>
    <x v="1"/>
    <x v="448"/>
    <x v="4"/>
    <x v="4"/>
    <x v="4"/>
    <x v="2"/>
    <x v="1"/>
    <x v="0"/>
    <n v="1.2663476E-2"/>
    <n v="16.5"/>
    <n v="16.5"/>
    <x v="5150"/>
    <n v="4"/>
    <x v="4"/>
    <n v="4.3722888888888889"/>
    <n v="2.3848848484848486"/>
  </r>
  <r>
    <x v="1"/>
    <x v="120"/>
    <x v="4"/>
    <x v="4"/>
    <x v="4"/>
    <x v="2"/>
    <x v="1"/>
    <x v="0"/>
    <n v="1.8943666000000001E-2"/>
    <n v="17.600000000000001"/>
    <n v="17.600000000000001"/>
    <x v="5151"/>
    <n v="4"/>
    <x v="4"/>
    <n v="26.373222222222225"/>
    <n v="13.486306818181818"/>
  </r>
  <r>
    <x v="1"/>
    <x v="98"/>
    <x v="4"/>
    <x v="4"/>
    <x v="4"/>
    <x v="2"/>
    <x v="1"/>
    <x v="0"/>
    <n v="1.7755212999999999E-2"/>
    <n v="19"/>
    <n v="19"/>
    <x v="5152"/>
    <n v="4"/>
    <x v="4"/>
    <n v="23.524933333333333"/>
    <n v="11.143389473684211"/>
  </r>
  <r>
    <x v="1"/>
    <x v="1549"/>
    <x v="4"/>
    <x v="4"/>
    <x v="4"/>
    <x v="2"/>
    <x v="1"/>
    <x v="0"/>
    <n v="0.148372897"/>
    <n v="20.25"/>
    <n v="20.25"/>
    <x v="5153"/>
    <n v="4"/>
    <x v="4"/>
    <n v="12.099311111111112"/>
    <n v="5.3774716049382718"/>
  </r>
  <r>
    <x v="1"/>
    <x v="1437"/>
    <x v="5"/>
    <x v="4"/>
    <x v="4"/>
    <x v="2"/>
    <x v="1"/>
    <x v="0"/>
    <n v="3.4945416E-2"/>
    <n v="5.1100000000000003"/>
    <n v="5.1100000000000003"/>
    <x v="5154"/>
    <n v="4"/>
    <x v="4"/>
    <n v="17.902333333333335"/>
    <n v="31.530528375733855"/>
  </r>
  <r>
    <x v="1"/>
    <x v="63"/>
    <x v="5"/>
    <x v="4"/>
    <x v="4"/>
    <x v="2"/>
    <x v="1"/>
    <x v="0"/>
    <n v="1.5193323E-2"/>
    <n v="6.38"/>
    <n v="6.38"/>
    <x v="5155"/>
    <n v="4"/>
    <x v="4"/>
    <n v="15.927444444444445"/>
    <n v="22.468181818181819"/>
  </r>
  <r>
    <x v="1"/>
    <x v="945"/>
    <x v="5"/>
    <x v="4"/>
    <x v="4"/>
    <x v="2"/>
    <x v="1"/>
    <x v="0"/>
    <n v="2.6238087E-2"/>
    <n v="6.59"/>
    <n v="6.59"/>
    <x v="1933"/>
    <n v="4"/>
    <x v="4"/>
    <n v="13.5122"/>
    <n v="18.453687405159332"/>
  </r>
  <r>
    <x v="1"/>
    <x v="511"/>
    <x v="5"/>
    <x v="4"/>
    <x v="4"/>
    <x v="2"/>
    <x v="1"/>
    <x v="0"/>
    <n v="3.1214809E-2"/>
    <n v="7.2850000000000001"/>
    <n v="7.2850000000000001"/>
    <x v="3348"/>
    <n v="4"/>
    <x v="4"/>
    <n v="19.678377777777779"/>
    <n v="24.310967741935485"/>
  </r>
  <r>
    <x v="1"/>
    <x v="1256"/>
    <x v="5"/>
    <x v="4"/>
    <x v="4"/>
    <x v="2"/>
    <x v="1"/>
    <x v="0"/>
    <n v="2.9131242000000002E-2"/>
    <n v="7.7249999999999996"/>
    <n v="7.7249999999999996"/>
    <x v="2088"/>
    <n v="4"/>
    <x v="4"/>
    <n v="13.760155555555555"/>
    <n v="16.03124919093851"/>
  </r>
  <r>
    <x v="1"/>
    <x v="324"/>
    <x v="5"/>
    <x v="4"/>
    <x v="4"/>
    <x v="2"/>
    <x v="1"/>
    <x v="0"/>
    <n v="3.1801102999999997E-2"/>
    <n v="7.9349999999999996"/>
    <n v="7.9349999999999996"/>
    <x v="343"/>
    <n v="4"/>
    <x v="4"/>
    <n v="29.065666666666669"/>
    <n v="32.966729678638941"/>
  </r>
  <r>
    <x v="1"/>
    <x v="362"/>
    <x v="5"/>
    <x v="4"/>
    <x v="4"/>
    <x v="2"/>
    <x v="1"/>
    <x v="0"/>
    <n v="0.13019199300000001"/>
    <n v="8.92"/>
    <n v="8.92"/>
    <x v="2687"/>
    <n v="4"/>
    <x v="4"/>
    <n v="19.648555555555554"/>
    <n v="19.824775784753363"/>
  </r>
  <r>
    <x v="1"/>
    <x v="574"/>
    <x v="5"/>
    <x v="4"/>
    <x v="4"/>
    <x v="2"/>
    <x v="1"/>
    <x v="0"/>
    <n v="6.0188932000000001E-2"/>
    <n v="9.8949999999999996"/>
    <n v="9.8949999999999996"/>
    <x v="5156"/>
    <n v="4"/>
    <x v="4"/>
    <n v="25.896022222222221"/>
    <n v="23.553734209196566"/>
  </r>
  <r>
    <x v="1"/>
    <x v="1453"/>
    <x v="5"/>
    <x v="4"/>
    <x v="4"/>
    <x v="2"/>
    <x v="1"/>
    <x v="0"/>
    <n v="5.6191300999999999E-2"/>
    <n v="10.1"/>
    <n v="10.1"/>
    <x v="3327"/>
    <n v="4"/>
    <x v="4"/>
    <n v="12.861022222222223"/>
    <n v="11.460316831683169"/>
  </r>
  <r>
    <x v="1"/>
    <x v="65"/>
    <x v="5"/>
    <x v="4"/>
    <x v="4"/>
    <x v="2"/>
    <x v="1"/>
    <x v="0"/>
    <n v="4.7814463000000001E-2"/>
    <n v="11.3"/>
    <n v="11.3"/>
    <x v="2510"/>
    <n v="4"/>
    <x v="4"/>
    <n v="19.918444444444443"/>
    <n v="15.864247787610617"/>
  </r>
  <r>
    <x v="1"/>
    <x v="605"/>
    <x v="5"/>
    <x v="4"/>
    <x v="4"/>
    <x v="2"/>
    <x v="1"/>
    <x v="0"/>
    <n v="6.6816564999999994E-2"/>
    <n v="11.3"/>
    <n v="11.3"/>
    <x v="685"/>
    <n v="4"/>
    <x v="4"/>
    <n v="21.360866666666666"/>
    <n v="17.013079646017697"/>
  </r>
  <r>
    <x v="1"/>
    <x v="732"/>
    <x v="5"/>
    <x v="4"/>
    <x v="4"/>
    <x v="2"/>
    <x v="1"/>
    <x v="0"/>
    <n v="2.9583248999999999E-2"/>
    <n v="12.15"/>
    <n v="12.15"/>
    <x v="1283"/>
    <n v="4"/>
    <x v="4"/>
    <n v="12.746111111111112"/>
    <n v="9.4415637860082313"/>
  </r>
  <r>
    <x v="1"/>
    <x v="564"/>
    <x v="5"/>
    <x v="4"/>
    <x v="4"/>
    <x v="2"/>
    <x v="1"/>
    <x v="0"/>
    <n v="2.8656247999999999E-2"/>
    <n v="12.15"/>
    <n v="12.15"/>
    <x v="5157"/>
    <n v="4"/>
    <x v="4"/>
    <n v="16.596755555555557"/>
    <n v="12.293893004115226"/>
  </r>
  <r>
    <x v="1"/>
    <x v="1102"/>
    <x v="5"/>
    <x v="4"/>
    <x v="4"/>
    <x v="2"/>
    <x v="1"/>
    <x v="0"/>
    <n v="4.2296724000000001E-2"/>
    <n v="12.65"/>
    <n v="12.65"/>
    <x v="4655"/>
    <n v="4"/>
    <x v="4"/>
    <n v="11.821533333333333"/>
    <n v="8.4105770750988142"/>
  </r>
  <r>
    <x v="1"/>
    <x v="573"/>
    <x v="5"/>
    <x v="4"/>
    <x v="4"/>
    <x v="2"/>
    <x v="1"/>
    <x v="0"/>
    <n v="1.0013429000000001E-2"/>
    <n v="13.6"/>
    <n v="13.6"/>
    <x v="2618"/>
    <n v="4"/>
    <x v="4"/>
    <n v="19.604111111111113"/>
    <n v="12.973308823529413"/>
  </r>
  <r>
    <x v="1"/>
    <x v="1154"/>
    <x v="5"/>
    <x v="4"/>
    <x v="4"/>
    <x v="2"/>
    <x v="1"/>
    <x v="0"/>
    <n v="5.0442528E-2"/>
    <n v="16.2"/>
    <n v="16.2"/>
    <x v="772"/>
    <n v="4"/>
    <x v="4"/>
    <n v="21.201800000000002"/>
    <n v="11.778777777777778"/>
  </r>
  <r>
    <x v="1"/>
    <x v="896"/>
    <x v="5"/>
    <x v="4"/>
    <x v="4"/>
    <x v="2"/>
    <x v="1"/>
    <x v="0"/>
    <n v="1.2567811E-2"/>
    <n v="17.7"/>
    <n v="17.7"/>
    <x v="5158"/>
    <n v="4"/>
    <x v="4"/>
    <n v="18.716377777777776"/>
    <n v="9.5168022598870046"/>
  </r>
  <r>
    <x v="1"/>
    <x v="1550"/>
    <x v="5"/>
    <x v="4"/>
    <x v="4"/>
    <x v="2"/>
    <x v="1"/>
    <x v="0"/>
    <n v="1.2679226E-2"/>
    <n v="18.600000000000001"/>
    <n v="18.600000000000001"/>
    <x v="3360"/>
    <n v="4"/>
    <x v="4"/>
    <n v="13.437933333333334"/>
    <n v="6.5022258064516123"/>
  </r>
  <r>
    <x v="1"/>
    <x v="1219"/>
    <x v="5"/>
    <x v="4"/>
    <x v="4"/>
    <x v="2"/>
    <x v="1"/>
    <x v="0"/>
    <n v="0.11254900800000001"/>
    <n v="20.2"/>
    <n v="20.2"/>
    <x v="3641"/>
    <n v="4"/>
    <x v="4"/>
    <n v="13.67828888888889"/>
    <n v="6.0942871287128719"/>
  </r>
  <r>
    <x v="1"/>
    <x v="363"/>
    <x v="5"/>
    <x v="4"/>
    <x v="4"/>
    <x v="2"/>
    <x v="1"/>
    <x v="0"/>
    <n v="7.4390006999999994E-2"/>
    <n v="20.2"/>
    <n v="20.2"/>
    <x v="3311"/>
    <n v="4"/>
    <x v="4"/>
    <n v="10.16068888888889"/>
    <n v="4.5270396039603966"/>
  </r>
  <r>
    <x v="1"/>
    <x v="100"/>
    <x v="5"/>
    <x v="4"/>
    <x v="4"/>
    <x v="2"/>
    <x v="1"/>
    <x v="0"/>
    <n v="5.9055045E-2"/>
    <n v="20.25"/>
    <n v="20.25"/>
    <x v="5159"/>
    <n v="4"/>
    <x v="4"/>
    <n v="27.48288888888889"/>
    <n v="12.214617283950618"/>
  </r>
  <r>
    <x v="1"/>
    <x v="704"/>
    <x v="5"/>
    <x v="4"/>
    <x v="4"/>
    <x v="2"/>
    <x v="1"/>
    <x v="0"/>
    <n v="0.14357419099999999"/>
    <n v="20.5"/>
    <n v="20.5"/>
    <x v="2077"/>
    <n v="4"/>
    <x v="4"/>
    <n v="4.1354444444444445"/>
    <n v="1.8155609756097562"/>
  </r>
  <r>
    <x v="1"/>
    <x v="1289"/>
    <x v="5"/>
    <x v="4"/>
    <x v="4"/>
    <x v="2"/>
    <x v="1"/>
    <x v="0"/>
    <n v="7.1136948000000005E-2"/>
    <n v="20.6"/>
    <n v="20.6"/>
    <x v="5160"/>
    <n v="4"/>
    <x v="4"/>
    <n v="8.4855111111111121"/>
    <n v="3.7072621359223299"/>
  </r>
  <r>
    <x v="1"/>
    <x v="430"/>
    <x v="8"/>
    <x v="4"/>
    <x v="4"/>
    <x v="2"/>
    <x v="1"/>
    <x v="0"/>
    <n v="2.5813942999999999E-2"/>
    <n v="18.5"/>
    <n v="18.5"/>
    <x v="5161"/>
    <n v="4"/>
    <x v="4"/>
    <n v="9.9019111111111116"/>
    <n v="4.8171459459459456"/>
  </r>
  <r>
    <x v="1"/>
    <x v="992"/>
    <x v="9"/>
    <x v="4"/>
    <x v="4"/>
    <x v="2"/>
    <x v="1"/>
    <x v="0"/>
    <n v="9.0649107000000007E-2"/>
    <n v="9.8000000000000007"/>
    <n v="9.8000000000000007"/>
    <x v="3441"/>
    <n v="4"/>
    <x v="4"/>
    <n v="21.594200000000001"/>
    <n v="19.831408163265305"/>
  </r>
  <r>
    <x v="1"/>
    <x v="1339"/>
    <x v="9"/>
    <x v="4"/>
    <x v="4"/>
    <x v="2"/>
    <x v="1"/>
    <x v="0"/>
    <n v="4.8785426999999999E-2"/>
    <n v="10.65"/>
    <n v="10.65"/>
    <x v="5162"/>
    <n v="4"/>
    <x v="4"/>
    <n v="18.216955555555554"/>
    <n v="15.394610328638496"/>
  </r>
  <r>
    <x v="1"/>
    <x v="706"/>
    <x v="9"/>
    <x v="4"/>
    <x v="4"/>
    <x v="2"/>
    <x v="1"/>
    <x v="0"/>
    <n v="3.1402114000000002E-2"/>
    <n v="13.85"/>
    <n v="13.85"/>
    <x v="5163"/>
    <n v="4"/>
    <x v="4"/>
    <n v="4.4719999999999995"/>
    <n v="2.9059927797833933"/>
  </r>
  <r>
    <x v="1"/>
    <x v="948"/>
    <x v="9"/>
    <x v="4"/>
    <x v="4"/>
    <x v="2"/>
    <x v="1"/>
    <x v="0"/>
    <n v="8.1492092000000002E-2"/>
    <n v="20"/>
    <n v="20"/>
    <x v="5164"/>
    <n v="4"/>
    <x v="4"/>
    <n v="3.9465555555555554"/>
    <n v="1.7759499999999999"/>
  </r>
  <r>
    <x v="1"/>
    <x v="1452"/>
    <x v="14"/>
    <x v="4"/>
    <x v="4"/>
    <x v="2"/>
    <x v="1"/>
    <x v="0"/>
    <n v="3.1288337999999999E-2"/>
    <n v="10.395"/>
    <n v="10.395"/>
    <x v="771"/>
    <n v="4"/>
    <x v="4"/>
    <n v="17.72893333333333"/>
    <n v="15.349725829725829"/>
  </r>
  <r>
    <x v="1"/>
    <x v="949"/>
    <x v="6"/>
    <x v="4"/>
    <x v="4"/>
    <x v="2"/>
    <x v="1"/>
    <x v="0"/>
    <n v="7.2131519000000005E-2"/>
    <n v="6.1950000000000003"/>
    <n v="6.1950000000000003"/>
    <x v="4630"/>
    <n v="4"/>
    <x v="4"/>
    <n v="13.345533333333334"/>
    <n v="19.38818401937046"/>
  </r>
  <r>
    <x v="1"/>
    <x v="930"/>
    <x v="6"/>
    <x v="4"/>
    <x v="4"/>
    <x v="2"/>
    <x v="1"/>
    <x v="0"/>
    <n v="4.2006479999999999E-2"/>
    <n v="6.6749999999999998"/>
    <n v="6.6749999999999998"/>
    <x v="5165"/>
    <n v="4"/>
    <x v="4"/>
    <n v="10.294022222222221"/>
    <n v="13.879580524344568"/>
  </r>
  <r>
    <x v="1"/>
    <x v="369"/>
    <x v="6"/>
    <x v="4"/>
    <x v="4"/>
    <x v="2"/>
    <x v="1"/>
    <x v="0"/>
    <n v="0.10016525"/>
    <n v="7.2350000000000003"/>
    <n v="7.2350000000000003"/>
    <x v="4613"/>
    <n v="4"/>
    <x v="4"/>
    <n v="21.549466666666667"/>
    <n v="26.806523842432618"/>
  </r>
  <r>
    <x v="1"/>
    <x v="1467"/>
    <x v="6"/>
    <x v="4"/>
    <x v="4"/>
    <x v="2"/>
    <x v="1"/>
    <x v="0"/>
    <n v="1.5332872000000001E-2"/>
    <n v="7.3150000000000004"/>
    <n v="7.3150000000000004"/>
    <x v="4691"/>
    <n v="4"/>
    <x v="4"/>
    <n v="17.114888888888888"/>
    <n v="21.057279562542718"/>
  </r>
  <r>
    <x v="1"/>
    <x v="438"/>
    <x v="6"/>
    <x v="4"/>
    <x v="4"/>
    <x v="2"/>
    <x v="1"/>
    <x v="0"/>
    <n v="2.0433199999999999E-2"/>
    <n v="7.42"/>
    <n v="7.42"/>
    <x v="3914"/>
    <n v="4"/>
    <x v="4"/>
    <n v="27.656577777777777"/>
    <n v="33.545714285714283"/>
  </r>
  <r>
    <x v="1"/>
    <x v="70"/>
    <x v="6"/>
    <x v="4"/>
    <x v="4"/>
    <x v="2"/>
    <x v="1"/>
    <x v="0"/>
    <n v="1.0032624E-2"/>
    <n v="7.9050000000000002"/>
    <n v="7.9050000000000002"/>
    <x v="5166"/>
    <n v="4"/>
    <x v="4"/>
    <n v="27.593422222222223"/>
    <n v="31.415660974067045"/>
  </r>
  <r>
    <x v="1"/>
    <x v="1268"/>
    <x v="6"/>
    <x v="4"/>
    <x v="4"/>
    <x v="2"/>
    <x v="1"/>
    <x v="0"/>
    <n v="0.111666665"/>
    <n v="8.02"/>
    <n v="8.02"/>
    <x v="5167"/>
    <n v="4"/>
    <x v="4"/>
    <n v="17.255533333333332"/>
    <n v="19.364064837905239"/>
  </r>
  <r>
    <x v="1"/>
    <x v="43"/>
    <x v="6"/>
    <x v="4"/>
    <x v="4"/>
    <x v="2"/>
    <x v="1"/>
    <x v="0"/>
    <n v="0.17470386199999999"/>
    <n v="9.3000000000000007"/>
    <n v="9.3000000000000007"/>
    <x v="592"/>
    <n v="4"/>
    <x v="4"/>
    <n v="11.566266666666667"/>
    <n v="11.19316129032258"/>
  </r>
  <r>
    <x v="1"/>
    <x v="532"/>
    <x v="6"/>
    <x v="4"/>
    <x v="4"/>
    <x v="2"/>
    <x v="1"/>
    <x v="0"/>
    <n v="0.11232455199999999"/>
    <n v="10.395"/>
    <n v="10.395"/>
    <x v="3613"/>
    <n v="4"/>
    <x v="4"/>
    <n v="6.7357777777777779"/>
    <n v="5.8318422318422325"/>
  </r>
  <r>
    <x v="1"/>
    <x v="71"/>
    <x v="6"/>
    <x v="4"/>
    <x v="4"/>
    <x v="2"/>
    <x v="1"/>
    <x v="0"/>
    <n v="2.9001987E-2"/>
    <n v="10.8"/>
    <n v="10.8"/>
    <x v="5168"/>
    <n v="4"/>
    <x v="4"/>
    <n v="26.513577777777776"/>
    <n v="22.094648148148146"/>
  </r>
  <r>
    <x v="1"/>
    <x v="1118"/>
    <x v="6"/>
    <x v="4"/>
    <x v="4"/>
    <x v="2"/>
    <x v="1"/>
    <x v="0"/>
    <n v="0.135416391"/>
    <n v="11.1"/>
    <n v="11.1"/>
    <x v="1703"/>
    <n v="4"/>
    <x v="4"/>
    <n v="24.26091111111111"/>
    <n v="19.671009009009008"/>
  </r>
  <r>
    <x v="1"/>
    <x v="1318"/>
    <x v="6"/>
    <x v="4"/>
    <x v="4"/>
    <x v="2"/>
    <x v="1"/>
    <x v="0"/>
    <n v="3.0869612000000001E-2"/>
    <n v="11.35"/>
    <n v="11.35"/>
    <x v="3006"/>
    <n v="4"/>
    <x v="4"/>
    <n v="5.5334222222222227"/>
    <n v="4.3877356828193834"/>
  </r>
  <r>
    <x v="1"/>
    <x v="673"/>
    <x v="6"/>
    <x v="4"/>
    <x v="4"/>
    <x v="2"/>
    <x v="1"/>
    <x v="0"/>
    <n v="6.7011609E-2"/>
    <n v="14.1"/>
    <n v="14.1"/>
    <x v="950"/>
    <n v="4"/>
    <x v="4"/>
    <n v="21.900933333333331"/>
    <n v="13.97931914893617"/>
  </r>
  <r>
    <x v="1"/>
    <x v="882"/>
    <x v="6"/>
    <x v="4"/>
    <x v="4"/>
    <x v="2"/>
    <x v="1"/>
    <x v="0"/>
    <n v="0.119131749"/>
    <n v="15"/>
    <n v="15"/>
    <x v="5169"/>
    <n v="4"/>
    <x v="4"/>
    <n v="25.218822222222222"/>
    <n v="15.131293333333334"/>
  </r>
  <r>
    <x v="1"/>
    <x v="1258"/>
    <x v="6"/>
    <x v="4"/>
    <x v="4"/>
    <x v="2"/>
    <x v="1"/>
    <x v="0"/>
    <n v="5.8513255E-2"/>
    <n v="15"/>
    <n v="15"/>
    <x v="5170"/>
    <n v="4"/>
    <x v="4"/>
    <n v="5.2193777777777779"/>
    <n v="3.131626666666667"/>
  </r>
  <r>
    <x v="1"/>
    <x v="1465"/>
    <x v="6"/>
    <x v="4"/>
    <x v="4"/>
    <x v="2"/>
    <x v="1"/>
    <x v="0"/>
    <n v="0.105068444"/>
    <n v="16.75"/>
    <n v="16.75"/>
    <x v="5171"/>
    <n v="4"/>
    <x v="4"/>
    <n v="17.407"/>
    <n v="9.3530149253731345"/>
  </r>
  <r>
    <x v="1"/>
    <x v="544"/>
    <x v="6"/>
    <x v="4"/>
    <x v="4"/>
    <x v="2"/>
    <x v="1"/>
    <x v="0"/>
    <n v="0.139700397"/>
    <n v="16.850000000000001"/>
    <n v="16.850000000000001"/>
    <x v="5172"/>
    <n v="4"/>
    <x v="4"/>
    <n v="16.419555555555558"/>
    <n v="8.770089020771513"/>
  </r>
  <r>
    <x v="1"/>
    <x v="788"/>
    <x v="6"/>
    <x v="4"/>
    <x v="4"/>
    <x v="2"/>
    <x v="1"/>
    <x v="0"/>
    <n v="5.2550475999999999E-2"/>
    <n v="17.5"/>
    <n v="17.5"/>
    <x v="4568"/>
    <n v="4"/>
    <x v="4"/>
    <n v="11.255444444444445"/>
    <n v="5.7885142857142862"/>
  </r>
  <r>
    <x v="1"/>
    <x v="1537"/>
    <x v="6"/>
    <x v="4"/>
    <x v="4"/>
    <x v="2"/>
    <x v="1"/>
    <x v="0"/>
    <n v="4.9167387999999999E-2"/>
    <n v="17.600000000000001"/>
    <n v="17.600000000000001"/>
    <x v="5173"/>
    <n v="4"/>
    <x v="4"/>
    <n v="12.768622222222222"/>
    <n v="6.5294090909090903"/>
  </r>
  <r>
    <x v="1"/>
    <x v="1134"/>
    <x v="6"/>
    <x v="4"/>
    <x v="4"/>
    <x v="2"/>
    <x v="1"/>
    <x v="0"/>
    <n v="1.5309885000000001E-2"/>
    <n v="18.25"/>
    <n v="18.25"/>
    <x v="5174"/>
    <n v="4"/>
    <x v="4"/>
    <n v="21.956488888888888"/>
    <n v="10.827857534246574"/>
  </r>
  <r>
    <x v="1"/>
    <x v="331"/>
    <x v="6"/>
    <x v="4"/>
    <x v="4"/>
    <x v="2"/>
    <x v="1"/>
    <x v="0"/>
    <n v="7.7882225999999999E-2"/>
    <n v="18.25"/>
    <n v="18.25"/>
    <x v="5175"/>
    <n v="4"/>
    <x v="4"/>
    <n v="28.677355555555557"/>
    <n v="14.142257534246577"/>
  </r>
  <r>
    <x v="1"/>
    <x v="1209"/>
    <x v="6"/>
    <x v="4"/>
    <x v="4"/>
    <x v="2"/>
    <x v="1"/>
    <x v="0"/>
    <n v="7.5347425999999995E-2"/>
    <n v="18.25"/>
    <n v="18.25"/>
    <x v="3543"/>
    <n v="4"/>
    <x v="4"/>
    <n v="14.033844444444444"/>
    <n v="6.9207999999999998"/>
  </r>
  <r>
    <x v="1"/>
    <x v="596"/>
    <x v="6"/>
    <x v="4"/>
    <x v="4"/>
    <x v="2"/>
    <x v="1"/>
    <x v="0"/>
    <n v="0.108930629"/>
    <n v="20.75"/>
    <n v="20.75"/>
    <x v="1577"/>
    <n v="4"/>
    <x v="4"/>
    <n v="17.8842"/>
    <n v="7.7570024096385541"/>
  </r>
  <r>
    <x v="1"/>
    <x v="597"/>
    <x v="6"/>
    <x v="4"/>
    <x v="4"/>
    <x v="2"/>
    <x v="1"/>
    <x v="0"/>
    <n v="1.9462622999999998E-2"/>
    <n v="21.25"/>
    <n v="21.25"/>
    <x v="708"/>
    <n v="4"/>
    <x v="4"/>
    <n v="13.430622222222222"/>
    <n v="5.6882635294117652"/>
  </r>
  <r>
    <x v="1"/>
    <x v="1398"/>
    <x v="3"/>
    <x v="4"/>
    <x v="4"/>
    <x v="2"/>
    <x v="1"/>
    <x v="0"/>
    <n v="1.4584583999999999E-2"/>
    <n v="5.78"/>
    <n v="5.78"/>
    <x v="1919"/>
    <n v="4"/>
    <x v="4"/>
    <n v="16.256688888888888"/>
    <n v="25.313183391003459"/>
  </r>
  <r>
    <x v="1"/>
    <x v="1447"/>
    <x v="3"/>
    <x v="4"/>
    <x v="4"/>
    <x v="2"/>
    <x v="1"/>
    <x v="0"/>
    <n v="0.115265695"/>
    <n v="6.1349999999999998"/>
    <n v="6.1349999999999998"/>
    <x v="5176"/>
    <n v="4"/>
    <x v="4"/>
    <n v="17.835955555555554"/>
    <n v="26.16521597392013"/>
  </r>
  <r>
    <x v="1"/>
    <x v="1459"/>
    <x v="3"/>
    <x v="4"/>
    <x v="4"/>
    <x v="2"/>
    <x v="1"/>
    <x v="0"/>
    <n v="2.7761289000000001E-2"/>
    <n v="6.28"/>
    <n v="6.28"/>
    <x v="5177"/>
    <n v="4"/>
    <x v="4"/>
    <n v="9.5355333333333334"/>
    <n v="13.665573248407643"/>
  </r>
  <r>
    <x v="1"/>
    <x v="1439"/>
    <x v="3"/>
    <x v="4"/>
    <x v="4"/>
    <x v="2"/>
    <x v="1"/>
    <x v="0"/>
    <n v="1.4021626000000001E-2"/>
    <n v="6.8650000000000002"/>
    <n v="6.8650000000000002"/>
    <x v="5178"/>
    <n v="4"/>
    <x v="4"/>
    <n v="14.129466666666666"/>
    <n v="18.523699927166788"/>
  </r>
  <r>
    <x v="1"/>
    <x v="521"/>
    <x v="3"/>
    <x v="4"/>
    <x v="4"/>
    <x v="2"/>
    <x v="1"/>
    <x v="0"/>
    <n v="7.7350111999999999E-2"/>
    <n v="6.96"/>
    <n v="6.96"/>
    <x v="5179"/>
    <n v="4"/>
    <x v="4"/>
    <n v="10.157177777777777"/>
    <n v="13.134281609195401"/>
  </r>
  <r>
    <x v="1"/>
    <x v="401"/>
    <x v="3"/>
    <x v="4"/>
    <x v="4"/>
    <x v="2"/>
    <x v="1"/>
    <x v="0"/>
    <n v="6.1188146999999998E-2"/>
    <n v="7.63"/>
    <n v="7.63"/>
    <x v="5180"/>
    <n v="4"/>
    <x v="4"/>
    <n v="10.449288888888889"/>
    <n v="12.325504587155963"/>
  </r>
  <r>
    <x v="1"/>
    <x v="1505"/>
    <x v="3"/>
    <x v="4"/>
    <x v="4"/>
    <x v="2"/>
    <x v="1"/>
    <x v="0"/>
    <n v="2.3934397999999999E-2"/>
    <n v="8.5749999999999993"/>
    <n v="8.5749999999999993"/>
    <x v="5181"/>
    <n v="4"/>
    <x v="4"/>
    <n v="11.758666666666667"/>
    <n v="12.341457725947523"/>
  </r>
  <r>
    <x v="1"/>
    <x v="953"/>
    <x v="3"/>
    <x v="4"/>
    <x v="4"/>
    <x v="2"/>
    <x v="1"/>
    <x v="0"/>
    <n v="1.3869809E-2"/>
    <n v="9.8000000000000007"/>
    <n v="9.8000000000000007"/>
    <x v="5182"/>
    <n v="4"/>
    <x v="4"/>
    <n v="5.2673333333333332"/>
    <n v="4.8373469387755099"/>
  </r>
  <r>
    <x v="1"/>
    <x v="1422"/>
    <x v="3"/>
    <x v="4"/>
    <x v="4"/>
    <x v="2"/>
    <x v="1"/>
    <x v="0"/>
    <n v="0.16817143000000001"/>
    <n v="9.8949999999999996"/>
    <n v="9.8949999999999996"/>
    <x v="5183"/>
    <n v="4"/>
    <x v="4"/>
    <n v="26.41737777777778"/>
    <n v="24.027933299646289"/>
  </r>
  <r>
    <x v="1"/>
    <x v="872"/>
    <x v="3"/>
    <x v="4"/>
    <x v="4"/>
    <x v="2"/>
    <x v="1"/>
    <x v="0"/>
    <n v="2.9841759999999998E-2"/>
    <n v="12.1"/>
    <n v="12.1"/>
    <x v="1426"/>
    <n v="4"/>
    <x v="4"/>
    <n v="16.049377777777778"/>
    <n v="11.937553719008266"/>
  </r>
  <r>
    <x v="1"/>
    <x v="533"/>
    <x v="3"/>
    <x v="4"/>
    <x v="4"/>
    <x v="2"/>
    <x v="1"/>
    <x v="0"/>
    <n v="5.6543464000000002E-2"/>
    <n v="13.15"/>
    <n v="13.15"/>
    <x v="5184"/>
    <n v="4"/>
    <x v="4"/>
    <n v="15.620133333333333"/>
    <n v="10.690585551330798"/>
  </r>
  <r>
    <x v="1"/>
    <x v="493"/>
    <x v="3"/>
    <x v="4"/>
    <x v="4"/>
    <x v="2"/>
    <x v="1"/>
    <x v="0"/>
    <n v="4.9178998000000002E-2"/>
    <n v="15"/>
    <n v="15"/>
    <x v="1983"/>
    <n v="4"/>
    <x v="4"/>
    <n v="7.2907555555555552"/>
    <n v="4.3744533333333333"/>
  </r>
  <r>
    <x v="1"/>
    <x v="1399"/>
    <x v="15"/>
    <x v="4"/>
    <x v="4"/>
    <x v="2"/>
    <x v="1"/>
    <x v="0"/>
    <n v="2.5916883000000002E-2"/>
    <n v="12.15"/>
    <n v="12.15"/>
    <x v="5185"/>
    <n v="4"/>
    <x v="4"/>
    <n v="13.360444444444445"/>
    <n v="9.8966255144032917"/>
  </r>
  <r>
    <x v="1"/>
    <x v="352"/>
    <x v="15"/>
    <x v="4"/>
    <x v="4"/>
    <x v="2"/>
    <x v="1"/>
    <x v="0"/>
    <n v="3.0678825E-2"/>
    <n v="12.85"/>
    <n v="12.85"/>
    <x v="5186"/>
    <n v="4"/>
    <x v="4"/>
    <n v="27.967111111111112"/>
    <n v="19.587859922178989"/>
  </r>
  <r>
    <x v="1"/>
    <x v="1108"/>
    <x v="15"/>
    <x v="4"/>
    <x v="4"/>
    <x v="2"/>
    <x v="1"/>
    <x v="0"/>
    <n v="0.154301621"/>
    <n v="15"/>
    <n v="15"/>
    <x v="2172"/>
    <n v="4"/>
    <x v="4"/>
    <n v="11.777088888888889"/>
    <n v="7.0662533333333331"/>
  </r>
  <r>
    <x v="1"/>
    <x v="835"/>
    <x v="15"/>
    <x v="4"/>
    <x v="4"/>
    <x v="2"/>
    <x v="1"/>
    <x v="0"/>
    <n v="4.3322253999999998E-2"/>
    <n v="15.85"/>
    <n v="15.85"/>
    <x v="5187"/>
    <n v="4"/>
    <x v="4"/>
    <n v="4.4018222222222221"/>
    <n v="2.4994574132492113"/>
  </r>
  <r>
    <x v="1"/>
    <x v="725"/>
    <x v="7"/>
    <x v="5"/>
    <x v="5"/>
    <x v="2"/>
    <x v="1"/>
    <x v="0"/>
    <n v="2.9859711000000001E-2"/>
    <n v="6.4450000000000003"/>
    <n v="6.4450000000000003"/>
    <x v="770"/>
    <n v="4"/>
    <x v="5"/>
    <n v="23.535900000000002"/>
    <n v="14.607230411171452"/>
  </r>
  <r>
    <x v="1"/>
    <x v="1492"/>
    <x v="7"/>
    <x v="5"/>
    <x v="5"/>
    <x v="2"/>
    <x v="1"/>
    <x v="0"/>
    <n v="8.2894099999999998E-2"/>
    <n v="8.2349999999999994"/>
    <n v="8.2349999999999994"/>
    <x v="4964"/>
    <n v="4"/>
    <x v="5"/>
    <n v="37.326900000000002"/>
    <n v="18.130856102003644"/>
  </r>
  <r>
    <x v="1"/>
    <x v="1423"/>
    <x v="7"/>
    <x v="5"/>
    <x v="5"/>
    <x v="2"/>
    <x v="1"/>
    <x v="0"/>
    <n v="1.5949001000000001E-2"/>
    <n v="9.1950000000000003"/>
    <n v="9.1950000000000003"/>
    <x v="1875"/>
    <n v="4"/>
    <x v="5"/>
    <n v="21.0398"/>
    <n v="9.1527134312126144"/>
  </r>
  <r>
    <x v="1"/>
    <x v="1146"/>
    <x v="7"/>
    <x v="5"/>
    <x v="5"/>
    <x v="2"/>
    <x v="1"/>
    <x v="0"/>
    <n v="2.8683422E-2"/>
    <n v="9.3000000000000007"/>
    <n v="9.3000000000000007"/>
    <x v="1746"/>
    <n v="4"/>
    <x v="5"/>
    <n v="48.953400000000002"/>
    <n v="21.055225806451613"/>
  </r>
  <r>
    <x v="1"/>
    <x v="1011"/>
    <x v="7"/>
    <x v="5"/>
    <x v="5"/>
    <x v="2"/>
    <x v="1"/>
    <x v="0"/>
    <n v="9.3991285999999993E-2"/>
    <n v="14.85"/>
    <n v="14.85"/>
    <x v="5188"/>
    <n v="4"/>
    <x v="5"/>
    <n v="35.2453"/>
    <n v="9.4936835016835026"/>
  </r>
  <r>
    <x v="1"/>
    <x v="630"/>
    <x v="7"/>
    <x v="5"/>
    <x v="5"/>
    <x v="2"/>
    <x v="1"/>
    <x v="0"/>
    <n v="7.6505798999999999E-2"/>
    <n v="15.1"/>
    <n v="15.1"/>
    <x v="5189"/>
    <n v="4"/>
    <x v="5"/>
    <n v="22.89575"/>
    <n v="6.065099337748344"/>
  </r>
  <r>
    <x v="1"/>
    <x v="1079"/>
    <x v="7"/>
    <x v="5"/>
    <x v="5"/>
    <x v="2"/>
    <x v="1"/>
    <x v="0"/>
    <n v="8.1562685999999995E-2"/>
    <n v="15.6"/>
    <n v="15.6"/>
    <x v="4599"/>
    <n v="4"/>
    <x v="5"/>
    <n v="28.188600000000001"/>
    <n v="7.227846153846154"/>
  </r>
  <r>
    <x v="1"/>
    <x v="394"/>
    <x v="7"/>
    <x v="5"/>
    <x v="5"/>
    <x v="2"/>
    <x v="1"/>
    <x v="0"/>
    <n v="7.4083388E-2"/>
    <n v="15.7"/>
    <n v="15.7"/>
    <x v="374"/>
    <n v="4"/>
    <x v="5"/>
    <n v="63.3431"/>
    <n v="16.138369426751591"/>
  </r>
  <r>
    <x v="1"/>
    <x v="1012"/>
    <x v="7"/>
    <x v="5"/>
    <x v="5"/>
    <x v="2"/>
    <x v="1"/>
    <x v="0"/>
    <n v="8.5891330000000005E-3"/>
    <n v="18"/>
    <n v="18"/>
    <x v="5190"/>
    <n v="4"/>
    <x v="5"/>
    <n v="20.265450000000001"/>
    <n v="4.5034333333333336"/>
  </r>
  <r>
    <x v="1"/>
    <x v="699"/>
    <x v="13"/>
    <x v="5"/>
    <x v="5"/>
    <x v="2"/>
    <x v="1"/>
    <x v="0"/>
    <n v="6.9491408000000005E-2"/>
    <n v="15.85"/>
    <n v="15.85"/>
    <x v="3190"/>
    <n v="4"/>
    <x v="5"/>
    <n v="54.55415"/>
    <n v="13.767608832807571"/>
  </r>
  <r>
    <x v="1"/>
    <x v="1055"/>
    <x v="13"/>
    <x v="5"/>
    <x v="5"/>
    <x v="2"/>
    <x v="1"/>
    <x v="0"/>
    <n v="5.4514169000000001E-2"/>
    <n v="17.100000000000001"/>
    <n v="17.100000000000001"/>
    <x v="5191"/>
    <n v="4"/>
    <x v="5"/>
    <n v="21.114149999999999"/>
    <n v="4.9389824561403506"/>
  </r>
  <r>
    <x v="1"/>
    <x v="112"/>
    <x v="1"/>
    <x v="5"/>
    <x v="5"/>
    <x v="2"/>
    <x v="1"/>
    <x v="0"/>
    <n v="1.0497273E-2"/>
    <n v="6.4249999999999998"/>
    <n v="6.4249999999999998"/>
    <x v="5192"/>
    <n v="4"/>
    <x v="5"/>
    <n v="29.595199999999998"/>
    <n v="18.425027237354087"/>
  </r>
  <r>
    <x v="1"/>
    <x v="1333"/>
    <x v="1"/>
    <x v="5"/>
    <x v="5"/>
    <x v="2"/>
    <x v="1"/>
    <x v="0"/>
    <n v="4.1338300000000001E-2"/>
    <n v="6.98"/>
    <n v="6.98"/>
    <x v="5193"/>
    <n v="4"/>
    <x v="5"/>
    <n v="20.84835"/>
    <n v="11.947478510028652"/>
  </r>
  <r>
    <x v="1"/>
    <x v="1217"/>
    <x v="1"/>
    <x v="5"/>
    <x v="5"/>
    <x v="2"/>
    <x v="1"/>
    <x v="0"/>
    <n v="3.0297819E-2"/>
    <n v="12.1"/>
    <n v="12.1"/>
    <x v="3945"/>
    <n v="4"/>
    <x v="5"/>
    <n v="18.691749999999999"/>
    <n v="6.1790909090909087"/>
  </r>
  <r>
    <x v="1"/>
    <x v="1273"/>
    <x v="1"/>
    <x v="5"/>
    <x v="5"/>
    <x v="2"/>
    <x v="1"/>
    <x v="0"/>
    <n v="1.8676689999999999E-2"/>
    <n v="14.85"/>
    <n v="14.85"/>
    <x v="541"/>
    <n v="4"/>
    <x v="5"/>
    <n v="47.180349999999997"/>
    <n v="12.708511784511783"/>
  </r>
  <r>
    <x v="1"/>
    <x v="1014"/>
    <x v="1"/>
    <x v="5"/>
    <x v="5"/>
    <x v="2"/>
    <x v="1"/>
    <x v="0"/>
    <n v="7.3251060000000007E-2"/>
    <n v="17.25"/>
    <n v="17.25"/>
    <x v="5194"/>
    <n v="4"/>
    <x v="5"/>
    <n v="19.124649999999999"/>
    <n v="4.4347014492753623"/>
  </r>
  <r>
    <x v="1"/>
    <x v="1264"/>
    <x v="1"/>
    <x v="5"/>
    <x v="5"/>
    <x v="2"/>
    <x v="1"/>
    <x v="0"/>
    <n v="0.142443405"/>
    <n v="18.850000000000001"/>
    <n v="18.850000000000001"/>
    <x v="5195"/>
    <n v="4"/>
    <x v="5"/>
    <n v="42.603299999999997"/>
    <n v="9.0404880636604759"/>
  </r>
  <r>
    <x v="1"/>
    <x v="241"/>
    <x v="1"/>
    <x v="5"/>
    <x v="5"/>
    <x v="2"/>
    <x v="1"/>
    <x v="0"/>
    <n v="4.2891098000000002E-2"/>
    <n v="18.850000000000001"/>
    <n v="18.850000000000001"/>
    <x v="861"/>
    <n v="4"/>
    <x v="5"/>
    <n v="64.408249999999995"/>
    <n v="13.667533156498672"/>
  </r>
  <r>
    <x v="1"/>
    <x v="446"/>
    <x v="10"/>
    <x v="5"/>
    <x v="5"/>
    <x v="2"/>
    <x v="1"/>
    <x v="0"/>
    <n v="2.2832115E-2"/>
    <n v="6.03"/>
    <n v="6.03"/>
    <x v="5196"/>
    <n v="4"/>
    <x v="5"/>
    <n v="44.175699999999999"/>
    <n v="29.303946932006632"/>
  </r>
  <r>
    <x v="1"/>
    <x v="1434"/>
    <x v="10"/>
    <x v="5"/>
    <x v="5"/>
    <x v="2"/>
    <x v="1"/>
    <x v="0"/>
    <n v="0"/>
    <n v="7.2850000000000001"/>
    <n v="7.2850000000000001"/>
    <x v="5197"/>
    <n v="4"/>
    <x v="5"/>
    <n v="38.782200000000003"/>
    <n v="21.294275909402884"/>
  </r>
  <r>
    <x v="1"/>
    <x v="1132"/>
    <x v="10"/>
    <x v="5"/>
    <x v="5"/>
    <x v="2"/>
    <x v="1"/>
    <x v="0"/>
    <n v="0"/>
    <n v="7.4050000000000002"/>
    <n v="7.4050000000000002"/>
    <x v="5198"/>
    <n v="4"/>
    <x v="5"/>
    <n v="51.432400000000001"/>
    <n v="27.782525320729238"/>
  </r>
  <r>
    <x v="1"/>
    <x v="1381"/>
    <x v="10"/>
    <x v="5"/>
    <x v="5"/>
    <x v="2"/>
    <x v="1"/>
    <x v="0"/>
    <n v="3.8736838000000003E-2"/>
    <n v="11.6"/>
    <n v="11.6"/>
    <x v="5199"/>
    <n v="4"/>
    <x v="5"/>
    <n v="13.956799999999999"/>
    <n v="4.8126896551724139"/>
  </r>
  <r>
    <x v="1"/>
    <x v="615"/>
    <x v="10"/>
    <x v="5"/>
    <x v="5"/>
    <x v="2"/>
    <x v="1"/>
    <x v="0"/>
    <n v="1.1604893999999999E-2"/>
    <n v="12.1"/>
    <n v="12.1"/>
    <x v="1321"/>
    <n v="4"/>
    <x v="5"/>
    <n v="41.513150000000003"/>
    <n v="13.723355371900828"/>
  </r>
  <r>
    <x v="1"/>
    <x v="1057"/>
    <x v="10"/>
    <x v="5"/>
    <x v="5"/>
    <x v="2"/>
    <x v="1"/>
    <x v="0"/>
    <n v="7.6005548000000006E-2"/>
    <n v="13.1"/>
    <n v="13.1"/>
    <x v="596"/>
    <n v="4"/>
    <x v="5"/>
    <n v="41.528950000000002"/>
    <n v="12.680595419847329"/>
  </r>
  <r>
    <x v="1"/>
    <x v="1351"/>
    <x v="10"/>
    <x v="5"/>
    <x v="5"/>
    <x v="2"/>
    <x v="1"/>
    <x v="0"/>
    <n v="7.5363922E-2"/>
    <n v="13.1"/>
    <n v="13.1"/>
    <x v="5200"/>
    <n v="4"/>
    <x v="5"/>
    <n v="18.458850000000002"/>
    <n v="5.6362900763358788"/>
  </r>
  <r>
    <x v="1"/>
    <x v="889"/>
    <x v="10"/>
    <x v="5"/>
    <x v="5"/>
    <x v="2"/>
    <x v="1"/>
    <x v="0"/>
    <n v="9.7611114999999998E-2"/>
    <n v="13.8"/>
    <n v="13.8"/>
    <x v="1196"/>
    <n v="4"/>
    <x v="5"/>
    <n v="13.72325"/>
    <n v="3.9777536231884056"/>
  </r>
  <r>
    <x v="1"/>
    <x v="1175"/>
    <x v="10"/>
    <x v="5"/>
    <x v="5"/>
    <x v="2"/>
    <x v="1"/>
    <x v="0"/>
    <n v="8.8491630000000002E-2"/>
    <n v="14.1"/>
    <n v="14.1"/>
    <x v="3999"/>
    <n v="4"/>
    <x v="5"/>
    <n v="57.791699999999999"/>
    <n v="16.394808510638299"/>
  </r>
  <r>
    <x v="1"/>
    <x v="1455"/>
    <x v="10"/>
    <x v="5"/>
    <x v="5"/>
    <x v="2"/>
    <x v="1"/>
    <x v="0"/>
    <n v="0.123264522"/>
    <n v="14.3"/>
    <n v="14.3"/>
    <x v="5201"/>
    <n v="4"/>
    <x v="5"/>
    <n v="30.818249999999999"/>
    <n v="8.6204895104895094"/>
  </r>
  <r>
    <x v="1"/>
    <x v="1122"/>
    <x v="10"/>
    <x v="5"/>
    <x v="5"/>
    <x v="2"/>
    <x v="1"/>
    <x v="0"/>
    <n v="7.0551722999999997E-2"/>
    <n v="16.7"/>
    <n v="16.7"/>
    <x v="2873"/>
    <n v="4"/>
    <x v="5"/>
    <n v="54.421250000000001"/>
    <n v="13.035029940119761"/>
  </r>
  <r>
    <x v="1"/>
    <x v="800"/>
    <x v="10"/>
    <x v="5"/>
    <x v="5"/>
    <x v="2"/>
    <x v="1"/>
    <x v="0"/>
    <n v="8.8305201E-2"/>
    <n v="17.7"/>
    <n v="17.7"/>
    <x v="2203"/>
    <n v="4"/>
    <x v="5"/>
    <n v="45.582299999999996"/>
    <n v="10.301084745762711"/>
  </r>
  <r>
    <x v="1"/>
    <x v="1283"/>
    <x v="10"/>
    <x v="5"/>
    <x v="5"/>
    <x v="2"/>
    <x v="1"/>
    <x v="0"/>
    <n v="7.5049323000000001E-2"/>
    <n v="20.100000000000001"/>
    <n v="20.100000000000001"/>
    <x v="939"/>
    <n v="4"/>
    <x v="5"/>
    <n v="27.605699999999999"/>
    <n v="5.4936716417910443"/>
  </r>
  <r>
    <x v="1"/>
    <x v="358"/>
    <x v="2"/>
    <x v="5"/>
    <x v="5"/>
    <x v="2"/>
    <x v="1"/>
    <x v="0"/>
    <n v="9.6337184000000006E-2"/>
    <n v="5.9850000000000003"/>
    <n v="5.9850000000000003"/>
    <x v="1634"/>
    <n v="4"/>
    <x v="5"/>
    <n v="31.316949999999999"/>
    <n v="20.930292397660818"/>
  </r>
  <r>
    <x v="1"/>
    <x v="457"/>
    <x v="2"/>
    <x v="5"/>
    <x v="5"/>
    <x v="2"/>
    <x v="1"/>
    <x v="0"/>
    <n v="0"/>
    <n v="6.3650000000000002"/>
    <n v="6.3650000000000002"/>
    <x v="5202"/>
    <n v="4"/>
    <x v="5"/>
    <n v="14.9384"/>
    <n v="9.3878397486252947"/>
  </r>
  <r>
    <x v="1"/>
    <x v="319"/>
    <x v="2"/>
    <x v="5"/>
    <x v="5"/>
    <x v="2"/>
    <x v="1"/>
    <x v="0"/>
    <n v="2.3012718000000001E-2"/>
    <n v="6.85"/>
    <n v="6.85"/>
    <x v="5203"/>
    <n v="4"/>
    <x v="5"/>
    <n v="65.514849999999996"/>
    <n v="38.256846715328464"/>
  </r>
  <r>
    <x v="1"/>
    <x v="987"/>
    <x v="2"/>
    <x v="5"/>
    <x v="5"/>
    <x v="2"/>
    <x v="1"/>
    <x v="0"/>
    <n v="2.2694623000000001E-2"/>
    <n v="7.0750000000000002"/>
    <n v="7.0750000000000002"/>
    <x v="5204"/>
    <n v="4"/>
    <x v="5"/>
    <n v="24.701699999999999"/>
    <n v="13.965625441696112"/>
  </r>
  <r>
    <x v="1"/>
    <x v="52"/>
    <x v="2"/>
    <x v="5"/>
    <x v="5"/>
    <x v="2"/>
    <x v="1"/>
    <x v="0"/>
    <n v="8.6619573000000005E-2"/>
    <n v="7.3"/>
    <n v="7.3"/>
    <x v="1882"/>
    <n v="4"/>
    <x v="5"/>
    <n v="36.901899999999998"/>
    <n v="20.220219178082193"/>
  </r>
  <r>
    <x v="1"/>
    <x v="733"/>
    <x v="2"/>
    <x v="5"/>
    <x v="5"/>
    <x v="2"/>
    <x v="1"/>
    <x v="0"/>
    <n v="2.6492726000000001E-2"/>
    <n v="8.8949999999999996"/>
    <n v="8.8949999999999996"/>
    <x v="1208"/>
    <n v="4"/>
    <x v="5"/>
    <n v="52.123849999999997"/>
    <n v="23.439617762788082"/>
  </r>
  <r>
    <x v="1"/>
    <x v="1547"/>
    <x v="2"/>
    <x v="5"/>
    <x v="5"/>
    <x v="2"/>
    <x v="1"/>
    <x v="0"/>
    <n v="0.11553548700000001"/>
    <n v="9.1950000000000003"/>
    <n v="9.1950000000000003"/>
    <x v="5205"/>
    <n v="4"/>
    <x v="5"/>
    <n v="14.88115"/>
    <n v="6.4735834692767806"/>
  </r>
  <r>
    <x v="1"/>
    <x v="35"/>
    <x v="2"/>
    <x v="5"/>
    <x v="5"/>
    <x v="2"/>
    <x v="1"/>
    <x v="0"/>
    <n v="3.8169782999999999E-2"/>
    <n v="9.31"/>
    <n v="9.31"/>
    <x v="3732"/>
    <n v="4"/>
    <x v="5"/>
    <n v="16.13775"/>
    <n v="6.9335123523093447"/>
  </r>
  <r>
    <x v="1"/>
    <x v="1385"/>
    <x v="2"/>
    <x v="5"/>
    <x v="5"/>
    <x v="2"/>
    <x v="1"/>
    <x v="0"/>
    <n v="4.6116319000000003E-2"/>
    <n v="10"/>
    <n v="10"/>
    <x v="5206"/>
    <n v="4"/>
    <x v="5"/>
    <n v="35.454500000000003"/>
    <n v="14.181800000000001"/>
  </r>
  <r>
    <x v="1"/>
    <x v="1383"/>
    <x v="2"/>
    <x v="5"/>
    <x v="5"/>
    <x v="2"/>
    <x v="1"/>
    <x v="0"/>
    <n v="7.1660976000000001E-2"/>
    <n v="10.5"/>
    <n v="10.5"/>
    <x v="3253"/>
    <n v="4"/>
    <x v="5"/>
    <n v="29.92745"/>
    <n v="11.400933333333333"/>
  </r>
  <r>
    <x v="1"/>
    <x v="356"/>
    <x v="2"/>
    <x v="5"/>
    <x v="5"/>
    <x v="2"/>
    <x v="1"/>
    <x v="0"/>
    <n v="0"/>
    <n v="10.695"/>
    <n v="10.695"/>
    <x v="5207"/>
    <n v="4"/>
    <x v="5"/>
    <n v="15.147600000000001"/>
    <n v="5.6653015427769988"/>
  </r>
  <r>
    <x v="1"/>
    <x v="746"/>
    <x v="2"/>
    <x v="5"/>
    <x v="5"/>
    <x v="2"/>
    <x v="1"/>
    <x v="0"/>
    <n v="1.5548177999999999E-2"/>
    <n v="12.15"/>
    <n v="12.15"/>
    <x v="5208"/>
    <n v="4"/>
    <x v="5"/>
    <n v="52.8232"/>
    <n v="17.39035390946502"/>
  </r>
  <r>
    <x v="1"/>
    <x v="349"/>
    <x v="2"/>
    <x v="5"/>
    <x v="5"/>
    <x v="2"/>
    <x v="1"/>
    <x v="0"/>
    <n v="1.8514651999999999E-2"/>
    <n v="12.15"/>
    <n v="12.15"/>
    <x v="4903"/>
    <n v="4"/>
    <x v="5"/>
    <n v="63.192450000000001"/>
    <n v="20.804098765432098"/>
  </r>
  <r>
    <x v="1"/>
    <x v="665"/>
    <x v="2"/>
    <x v="5"/>
    <x v="5"/>
    <x v="2"/>
    <x v="1"/>
    <x v="0"/>
    <n v="3.6879539000000003E-2"/>
    <n v="13.15"/>
    <n v="13.15"/>
    <x v="5209"/>
    <n v="4"/>
    <x v="5"/>
    <n v="45.349400000000003"/>
    <n v="13.794494296577946"/>
  </r>
  <r>
    <x v="1"/>
    <x v="1231"/>
    <x v="2"/>
    <x v="5"/>
    <x v="5"/>
    <x v="2"/>
    <x v="1"/>
    <x v="0"/>
    <n v="4.0049609E-2"/>
    <n v="13.65"/>
    <n v="13.65"/>
    <x v="5210"/>
    <n v="4"/>
    <x v="5"/>
    <n v="8.6139500000000009"/>
    <n v="2.5242344322344326"/>
  </r>
  <r>
    <x v="1"/>
    <x v="155"/>
    <x v="2"/>
    <x v="5"/>
    <x v="5"/>
    <x v="2"/>
    <x v="1"/>
    <x v="0"/>
    <n v="0.12826314999999999"/>
    <n v="14.3"/>
    <n v="14.3"/>
    <x v="1887"/>
    <n v="4"/>
    <x v="5"/>
    <n v="20.855599999999999"/>
    <n v="5.8337342657342655"/>
  </r>
  <r>
    <x v="1"/>
    <x v="487"/>
    <x v="2"/>
    <x v="5"/>
    <x v="5"/>
    <x v="2"/>
    <x v="1"/>
    <x v="0"/>
    <n v="0.12006027399999999"/>
    <n v="17"/>
    <n v="17"/>
    <x v="5211"/>
    <n v="4"/>
    <x v="5"/>
    <n v="61.635849999999998"/>
    <n v="14.50255294117647"/>
  </r>
  <r>
    <x v="1"/>
    <x v="357"/>
    <x v="2"/>
    <x v="5"/>
    <x v="5"/>
    <x v="2"/>
    <x v="1"/>
    <x v="0"/>
    <n v="3.2812669000000003E-2"/>
    <n v="17.100000000000001"/>
    <n v="17.100000000000001"/>
    <x v="5212"/>
    <n v="4"/>
    <x v="5"/>
    <n v="36.784799999999997"/>
    <n v="8.6046315789473677"/>
  </r>
  <r>
    <x v="1"/>
    <x v="655"/>
    <x v="2"/>
    <x v="5"/>
    <x v="5"/>
    <x v="2"/>
    <x v="1"/>
    <x v="0"/>
    <n v="0.10764720999999999"/>
    <n v="17.25"/>
    <n v="17.25"/>
    <x v="3748"/>
    <n v="4"/>
    <x v="5"/>
    <n v="9.8455499999999994"/>
    <n v="2.2830260869565215"/>
  </r>
  <r>
    <x v="1"/>
    <x v="47"/>
    <x v="2"/>
    <x v="5"/>
    <x v="5"/>
    <x v="2"/>
    <x v="1"/>
    <x v="0"/>
    <n v="1.3714183E-2"/>
    <n v="17.5"/>
    <n v="17.5"/>
    <x v="83"/>
    <n v="4"/>
    <x v="5"/>
    <n v="64.807599999999994"/>
    <n v="14.813165714285713"/>
  </r>
  <r>
    <x v="1"/>
    <x v="632"/>
    <x v="2"/>
    <x v="5"/>
    <x v="5"/>
    <x v="2"/>
    <x v="1"/>
    <x v="0"/>
    <n v="0.10527024"/>
    <n v="18.7"/>
    <n v="18.7"/>
    <x v="5213"/>
    <n v="4"/>
    <x v="5"/>
    <n v="30.726800000000001"/>
    <n v="6.5725775401069519"/>
  </r>
  <r>
    <x v="1"/>
    <x v="55"/>
    <x v="2"/>
    <x v="5"/>
    <x v="5"/>
    <x v="2"/>
    <x v="1"/>
    <x v="0"/>
    <n v="1.6705436000000001E-2"/>
    <n v="19.350000000000001"/>
    <n v="19.350000000000001"/>
    <x v="4205"/>
    <n v="4"/>
    <x v="5"/>
    <n v="30.202449999999999"/>
    <n v="6.2434005167958651"/>
  </r>
  <r>
    <x v="1"/>
    <x v="1463"/>
    <x v="0"/>
    <x v="5"/>
    <x v="5"/>
    <x v="2"/>
    <x v="1"/>
    <x v="0"/>
    <n v="2.5552424000000001E-2"/>
    <n v="6.0549999999999997"/>
    <n v="6.0549999999999997"/>
    <x v="5214"/>
    <n v="4"/>
    <x v="5"/>
    <n v="39.622999999999998"/>
    <n v="26.175392237819985"/>
  </r>
  <r>
    <x v="1"/>
    <x v="1424"/>
    <x v="0"/>
    <x v="5"/>
    <x v="5"/>
    <x v="2"/>
    <x v="1"/>
    <x v="0"/>
    <n v="8.8165380000000002E-2"/>
    <n v="6.65"/>
    <n v="6.65"/>
    <x v="5215"/>
    <n v="4"/>
    <x v="5"/>
    <n v="31.716950000000001"/>
    <n v="19.077864661654136"/>
  </r>
  <r>
    <x v="1"/>
    <x v="1285"/>
    <x v="0"/>
    <x v="5"/>
    <x v="5"/>
    <x v="2"/>
    <x v="1"/>
    <x v="0"/>
    <n v="6.6997921000000002E-2"/>
    <n v="6.78"/>
    <n v="6.78"/>
    <x v="5216"/>
    <n v="4"/>
    <x v="5"/>
    <n v="46.631"/>
    <n v="27.510914454277284"/>
  </r>
  <r>
    <x v="1"/>
    <x v="1151"/>
    <x v="0"/>
    <x v="5"/>
    <x v="5"/>
    <x v="2"/>
    <x v="1"/>
    <x v="0"/>
    <n v="7.1301323E-2"/>
    <n v="7.68"/>
    <n v="7.68"/>
    <x v="772"/>
    <n v="4"/>
    <x v="5"/>
    <n v="47.704050000000002"/>
    <n v="24.845859375000003"/>
  </r>
  <r>
    <x v="1"/>
    <x v="244"/>
    <x v="0"/>
    <x v="5"/>
    <x v="5"/>
    <x v="2"/>
    <x v="1"/>
    <x v="0"/>
    <n v="3.8948125E-2"/>
    <n v="8.1850000000000005"/>
    <n v="8.1850000000000005"/>
    <x v="5217"/>
    <n v="4"/>
    <x v="5"/>
    <n v="28.870200000000001"/>
    <n v="14.108833231521075"/>
  </r>
  <r>
    <x v="1"/>
    <x v="488"/>
    <x v="0"/>
    <x v="5"/>
    <x v="5"/>
    <x v="2"/>
    <x v="1"/>
    <x v="0"/>
    <n v="3.8904623999999999E-2"/>
    <n v="10"/>
    <n v="10"/>
    <x v="2325"/>
    <n v="4"/>
    <x v="5"/>
    <n v="61.3536"/>
    <n v="24.541440000000001"/>
  </r>
  <r>
    <x v="1"/>
    <x v="1062"/>
    <x v="0"/>
    <x v="5"/>
    <x v="5"/>
    <x v="2"/>
    <x v="1"/>
    <x v="0"/>
    <n v="2.4107056000000002E-2"/>
    <n v="10.65"/>
    <n v="10.65"/>
    <x v="5218"/>
    <n v="4"/>
    <x v="5"/>
    <n v="14.1568"/>
    <n v="5.3171079812206576"/>
  </r>
  <r>
    <x v="1"/>
    <x v="988"/>
    <x v="0"/>
    <x v="5"/>
    <x v="5"/>
    <x v="2"/>
    <x v="1"/>
    <x v="0"/>
    <n v="5.0000256999999999E-2"/>
    <n v="10.8"/>
    <n v="10.8"/>
    <x v="5219"/>
    <n v="4"/>
    <x v="5"/>
    <n v="60.9786"/>
    <n v="22.584666666666664"/>
  </r>
  <r>
    <x v="1"/>
    <x v="117"/>
    <x v="0"/>
    <x v="5"/>
    <x v="5"/>
    <x v="2"/>
    <x v="1"/>
    <x v="0"/>
    <n v="3.7793818E-2"/>
    <n v="13.1"/>
    <n v="13.1"/>
    <x v="3865"/>
    <n v="4"/>
    <x v="5"/>
    <n v="43.451349999999998"/>
    <n v="13.267587786259542"/>
  </r>
  <r>
    <x v="1"/>
    <x v="1446"/>
    <x v="0"/>
    <x v="5"/>
    <x v="5"/>
    <x v="2"/>
    <x v="1"/>
    <x v="0"/>
    <n v="0.172357491"/>
    <n v="14.65"/>
    <n v="14.65"/>
    <x v="5220"/>
    <n v="4"/>
    <x v="5"/>
    <n v="12.7173"/>
    <n v="3.4723003412969282"/>
  </r>
  <r>
    <x v="1"/>
    <x v="628"/>
    <x v="0"/>
    <x v="5"/>
    <x v="5"/>
    <x v="2"/>
    <x v="1"/>
    <x v="0"/>
    <n v="5.5518167E-2"/>
    <n v="15.1"/>
    <n v="15.1"/>
    <x v="5221"/>
    <n v="4"/>
    <x v="5"/>
    <n v="54.329149999999998"/>
    <n v="14.391827814569536"/>
  </r>
  <r>
    <x v="1"/>
    <x v="558"/>
    <x v="0"/>
    <x v="5"/>
    <x v="5"/>
    <x v="2"/>
    <x v="1"/>
    <x v="0"/>
    <n v="2.2526292999999999E-2"/>
    <n v="18.100000000000001"/>
    <n v="18.100000000000001"/>
    <x v="5222"/>
    <n v="4"/>
    <x v="5"/>
    <n v="23.75235"/>
    <n v="5.2491381215469612"/>
  </r>
  <r>
    <x v="1"/>
    <x v="1490"/>
    <x v="0"/>
    <x v="5"/>
    <x v="5"/>
    <x v="2"/>
    <x v="1"/>
    <x v="0"/>
    <n v="3.6344721000000003E-2"/>
    <n v="20.5"/>
    <n v="20.5"/>
    <x v="3365"/>
    <n v="4"/>
    <x v="5"/>
    <n v="30.593900000000001"/>
    <n v="5.9695414634146342"/>
  </r>
  <r>
    <x v="1"/>
    <x v="1396"/>
    <x v="12"/>
    <x v="5"/>
    <x v="5"/>
    <x v="2"/>
    <x v="1"/>
    <x v="0"/>
    <n v="7.0843018999999993E-2"/>
    <n v="9.6950000000000003"/>
    <n v="9.6950000000000003"/>
    <x v="5223"/>
    <n v="4"/>
    <x v="5"/>
    <n v="44.433599999999998"/>
    <n v="18.332583806085609"/>
  </r>
  <r>
    <x v="1"/>
    <x v="1548"/>
    <x v="12"/>
    <x v="5"/>
    <x v="5"/>
    <x v="2"/>
    <x v="1"/>
    <x v="0"/>
    <n v="5.4460570999999999E-2"/>
    <n v="11.8"/>
    <n v="11.8"/>
    <x v="5224"/>
    <n v="4"/>
    <x v="5"/>
    <n v="19.250299999999999"/>
    <n v="6.5255254237288129"/>
  </r>
  <r>
    <x v="1"/>
    <x v="484"/>
    <x v="4"/>
    <x v="5"/>
    <x v="5"/>
    <x v="2"/>
    <x v="1"/>
    <x v="0"/>
    <n v="3.4668801999999999E-2"/>
    <n v="5.51"/>
    <n v="5.51"/>
    <x v="5225"/>
    <n v="4"/>
    <x v="5"/>
    <n v="24.643149999999999"/>
    <n v="17.889764065335754"/>
  </r>
  <r>
    <x v="1"/>
    <x v="1500"/>
    <x v="4"/>
    <x v="5"/>
    <x v="5"/>
    <x v="2"/>
    <x v="1"/>
    <x v="0"/>
    <n v="0.15341941200000001"/>
    <n v="7.68"/>
    <n v="7.68"/>
    <x v="2001"/>
    <n v="4"/>
    <x v="5"/>
    <n v="21.605599999999999"/>
    <n v="11.252916666666666"/>
  </r>
  <r>
    <x v="1"/>
    <x v="833"/>
    <x v="4"/>
    <x v="5"/>
    <x v="5"/>
    <x v="2"/>
    <x v="1"/>
    <x v="0"/>
    <n v="1.4541462E-2"/>
    <n v="8.2349999999999994"/>
    <n v="8.2349999999999994"/>
    <x v="4841"/>
    <n v="4"/>
    <x v="5"/>
    <n v="46.123750000000001"/>
    <n v="22.403764420157867"/>
  </r>
  <r>
    <x v="1"/>
    <x v="694"/>
    <x v="4"/>
    <x v="5"/>
    <x v="5"/>
    <x v="2"/>
    <x v="1"/>
    <x v="0"/>
    <n v="1.8920019E-2"/>
    <n v="8.27"/>
    <n v="8.27"/>
    <x v="5226"/>
    <n v="4"/>
    <x v="5"/>
    <n v="59.521999999999998"/>
    <n v="28.789359129383314"/>
  </r>
  <r>
    <x v="1"/>
    <x v="786"/>
    <x v="4"/>
    <x v="5"/>
    <x v="5"/>
    <x v="2"/>
    <x v="1"/>
    <x v="0"/>
    <n v="3.2806066000000002E-2"/>
    <n v="8.6"/>
    <n v="8.6"/>
    <x v="5227"/>
    <n v="4"/>
    <x v="5"/>
    <n v="35.903849999999998"/>
    <n v="16.699465116279068"/>
  </r>
  <r>
    <x v="1"/>
    <x v="1100"/>
    <x v="4"/>
    <x v="5"/>
    <x v="5"/>
    <x v="2"/>
    <x v="1"/>
    <x v="0"/>
    <n v="6.9938838000000003E-2"/>
    <n v="9"/>
    <n v="9"/>
    <x v="5228"/>
    <n v="4"/>
    <x v="5"/>
    <n v="66.222099999999998"/>
    <n v="29.432044444444443"/>
  </r>
  <r>
    <x v="1"/>
    <x v="1139"/>
    <x v="4"/>
    <x v="5"/>
    <x v="5"/>
    <x v="2"/>
    <x v="1"/>
    <x v="0"/>
    <n v="5.4939847999999999E-2"/>
    <n v="10.1"/>
    <n v="10.1"/>
    <x v="5229"/>
    <n v="4"/>
    <x v="5"/>
    <n v="49.877099999999999"/>
    <n v="19.753306930693068"/>
  </r>
  <r>
    <x v="1"/>
    <x v="162"/>
    <x v="4"/>
    <x v="5"/>
    <x v="5"/>
    <x v="2"/>
    <x v="1"/>
    <x v="0"/>
    <n v="4.2102658000000001E-2"/>
    <n v="10.8"/>
    <n v="10.8"/>
    <x v="4286"/>
    <n v="4"/>
    <x v="5"/>
    <n v="47.430349999999997"/>
    <n v="17.566796296296292"/>
  </r>
  <r>
    <x v="1"/>
    <x v="941"/>
    <x v="4"/>
    <x v="5"/>
    <x v="5"/>
    <x v="2"/>
    <x v="1"/>
    <x v="0"/>
    <n v="3.8109193999999999E-2"/>
    <n v="11"/>
    <n v="11"/>
    <x v="3391"/>
    <n v="4"/>
    <x v="5"/>
    <n v="10.237"/>
    <n v="3.7225454545454544"/>
  </r>
  <r>
    <x v="1"/>
    <x v="893"/>
    <x v="4"/>
    <x v="5"/>
    <x v="5"/>
    <x v="2"/>
    <x v="1"/>
    <x v="0"/>
    <n v="3.2438645000000002E-2"/>
    <n v="11.15"/>
    <n v="11.15"/>
    <x v="194"/>
    <n v="4"/>
    <x v="5"/>
    <n v="40.763150000000003"/>
    <n v="14.623551569506727"/>
  </r>
  <r>
    <x v="1"/>
    <x v="1019"/>
    <x v="4"/>
    <x v="5"/>
    <x v="5"/>
    <x v="2"/>
    <x v="1"/>
    <x v="0"/>
    <n v="1.7742020000000001E-2"/>
    <n v="11.5"/>
    <n v="11.5"/>
    <x v="5230"/>
    <n v="4"/>
    <x v="5"/>
    <n v="32.415649999999999"/>
    <n v="11.275008695652174"/>
  </r>
  <r>
    <x v="1"/>
    <x v="969"/>
    <x v="4"/>
    <x v="5"/>
    <x v="5"/>
    <x v="2"/>
    <x v="1"/>
    <x v="0"/>
    <n v="0"/>
    <n v="12"/>
    <n v="12"/>
    <x v="5231"/>
    <n v="4"/>
    <x v="5"/>
    <n v="65.581950000000006"/>
    <n v="21.860650000000003"/>
  </r>
  <r>
    <x v="1"/>
    <x v="247"/>
    <x v="4"/>
    <x v="5"/>
    <x v="5"/>
    <x v="2"/>
    <x v="1"/>
    <x v="0"/>
    <n v="4.1973712000000003E-2"/>
    <n v="12.35"/>
    <n v="12.35"/>
    <x v="5232"/>
    <n v="4"/>
    <x v="5"/>
    <n v="8.9304000000000006"/>
    <n v="2.8924372469635631"/>
  </r>
  <r>
    <x v="1"/>
    <x v="1218"/>
    <x v="4"/>
    <x v="5"/>
    <x v="5"/>
    <x v="2"/>
    <x v="1"/>
    <x v="0"/>
    <n v="7.7670981E-2"/>
    <n v="13.65"/>
    <n v="13.65"/>
    <x v="5233"/>
    <n v="4"/>
    <x v="5"/>
    <n v="13.773250000000001"/>
    <n v="4.0361172161172165"/>
  </r>
  <r>
    <x v="1"/>
    <x v="1314"/>
    <x v="4"/>
    <x v="5"/>
    <x v="5"/>
    <x v="2"/>
    <x v="1"/>
    <x v="0"/>
    <n v="2.9026217999999999E-2"/>
    <n v="14"/>
    <n v="14"/>
    <x v="5234"/>
    <n v="4"/>
    <x v="5"/>
    <n v="32.832749999999997"/>
    <n v="9.3807857142857127"/>
  </r>
  <r>
    <x v="1"/>
    <x v="248"/>
    <x v="4"/>
    <x v="5"/>
    <x v="5"/>
    <x v="2"/>
    <x v="1"/>
    <x v="0"/>
    <n v="9.0286009E-2"/>
    <n v="14.5"/>
    <n v="14.5"/>
    <x v="247"/>
    <n v="4"/>
    <x v="5"/>
    <n v="39.990099999999998"/>
    <n v="11.03175172413793"/>
  </r>
  <r>
    <x v="1"/>
    <x v="1065"/>
    <x v="4"/>
    <x v="5"/>
    <x v="5"/>
    <x v="2"/>
    <x v="1"/>
    <x v="0"/>
    <n v="9.7611114999999998E-2"/>
    <n v="15.2"/>
    <n v="15.2"/>
    <x v="5235"/>
    <n v="4"/>
    <x v="5"/>
    <n v="29.1373"/>
    <n v="7.6677105263157896"/>
  </r>
  <r>
    <x v="1"/>
    <x v="634"/>
    <x v="4"/>
    <x v="5"/>
    <x v="5"/>
    <x v="2"/>
    <x v="1"/>
    <x v="0"/>
    <n v="3.2771032999999998E-2"/>
    <n v="16.75"/>
    <n v="16.75"/>
    <x v="2626"/>
    <n v="4"/>
    <x v="5"/>
    <n v="48.079050000000002"/>
    <n v="11.481564179104478"/>
  </r>
  <r>
    <x v="1"/>
    <x v="565"/>
    <x v="4"/>
    <x v="5"/>
    <x v="5"/>
    <x v="2"/>
    <x v="1"/>
    <x v="0"/>
    <n v="8.2797778000000002E-2"/>
    <n v="17.600000000000001"/>
    <n v="17.600000000000001"/>
    <x v="2734"/>
    <n v="4"/>
    <x v="5"/>
    <n v="40.372999999999998"/>
    <n v="9.1756818181818165"/>
  </r>
  <r>
    <x v="1"/>
    <x v="944"/>
    <x v="4"/>
    <x v="5"/>
    <x v="5"/>
    <x v="2"/>
    <x v="1"/>
    <x v="0"/>
    <n v="8.0956792E-2"/>
    <n v="18.600000000000001"/>
    <n v="18.600000000000001"/>
    <x v="5236"/>
    <n v="4"/>
    <x v="5"/>
    <n v="23.8109"/>
    <n v="5.1206236559139784"/>
  </r>
  <r>
    <x v="1"/>
    <x v="887"/>
    <x v="4"/>
    <x v="5"/>
    <x v="5"/>
    <x v="2"/>
    <x v="1"/>
    <x v="0"/>
    <n v="4.6348966999999998E-2"/>
    <n v="18.7"/>
    <n v="18.7"/>
    <x v="2914"/>
    <n v="4"/>
    <x v="5"/>
    <n v="38.417050000000003"/>
    <n v="8.2175508021390389"/>
  </r>
  <r>
    <x v="1"/>
    <x v="360"/>
    <x v="4"/>
    <x v="5"/>
    <x v="5"/>
    <x v="2"/>
    <x v="1"/>
    <x v="0"/>
    <n v="5.8812134000000002E-2"/>
    <n v="20"/>
    <n v="20"/>
    <x v="3140"/>
    <n v="4"/>
    <x v="5"/>
    <n v="27.913599999999999"/>
    <n v="5.5827200000000001"/>
  </r>
  <r>
    <x v="1"/>
    <x v="1249"/>
    <x v="4"/>
    <x v="5"/>
    <x v="5"/>
    <x v="2"/>
    <x v="1"/>
    <x v="0"/>
    <n v="4.5675104000000001E-2"/>
    <n v="20.6"/>
    <n v="20.6"/>
    <x v="5237"/>
    <n v="4"/>
    <x v="5"/>
    <n v="37.7348"/>
    <n v="7.3271456310679604"/>
  </r>
  <r>
    <x v="1"/>
    <x v="669"/>
    <x v="5"/>
    <x v="5"/>
    <x v="5"/>
    <x v="2"/>
    <x v="1"/>
    <x v="0"/>
    <n v="0"/>
    <n v="5.9450000000000003"/>
    <n v="5.9450000000000003"/>
    <x v="3726"/>
    <n v="4"/>
    <x v="5"/>
    <n v="32.241300000000003"/>
    <n v="21.69305298570227"/>
  </r>
  <r>
    <x v="1"/>
    <x v="621"/>
    <x v="5"/>
    <x v="5"/>
    <x v="5"/>
    <x v="2"/>
    <x v="1"/>
    <x v="0"/>
    <n v="2.7222517000000002E-2"/>
    <n v="6.6349999999999998"/>
    <n v="6.6349999999999998"/>
    <x v="5238"/>
    <n v="4"/>
    <x v="5"/>
    <n v="43.509900000000002"/>
    <n v="26.230535041446874"/>
  </r>
  <r>
    <x v="1"/>
    <x v="670"/>
    <x v="5"/>
    <x v="5"/>
    <x v="5"/>
    <x v="2"/>
    <x v="1"/>
    <x v="0"/>
    <n v="2.8710065E-2"/>
    <n v="6.9649999999999999"/>
    <n v="6.9649999999999999"/>
    <x v="3516"/>
    <n v="4"/>
    <x v="5"/>
    <n v="39.540100000000002"/>
    <n v="22.707882268485285"/>
  </r>
  <r>
    <x v="1"/>
    <x v="511"/>
    <x v="5"/>
    <x v="5"/>
    <x v="5"/>
    <x v="2"/>
    <x v="1"/>
    <x v="0"/>
    <n v="3.1327839000000003E-2"/>
    <n v="7.2850000000000001"/>
    <n v="7.2850000000000001"/>
    <x v="5239"/>
    <n v="4"/>
    <x v="5"/>
    <n v="43.651350000000001"/>
    <n v="23.967796842827727"/>
  </r>
  <r>
    <x v="1"/>
    <x v="1194"/>
    <x v="5"/>
    <x v="5"/>
    <x v="5"/>
    <x v="2"/>
    <x v="1"/>
    <x v="0"/>
    <n v="1.3194239999999999E-2"/>
    <n v="7.4749999999999996"/>
    <n v="7.4749999999999996"/>
    <x v="1705"/>
    <n v="4"/>
    <x v="5"/>
    <n v="54.354799999999997"/>
    <n v="29.086180602006689"/>
  </r>
  <r>
    <x v="1"/>
    <x v="421"/>
    <x v="5"/>
    <x v="5"/>
    <x v="5"/>
    <x v="2"/>
    <x v="1"/>
    <x v="0"/>
    <n v="7.6156244999999997E-2"/>
    <n v="7.4749999999999996"/>
    <n v="7.4749999999999996"/>
    <x v="465"/>
    <n v="4"/>
    <x v="5"/>
    <n v="39.116399999999999"/>
    <n v="20.931852842809366"/>
  </r>
  <r>
    <x v="1"/>
    <x v="278"/>
    <x v="5"/>
    <x v="5"/>
    <x v="5"/>
    <x v="2"/>
    <x v="1"/>
    <x v="0"/>
    <n v="0.12117884800000001"/>
    <n v="8.39"/>
    <n v="8.39"/>
    <x v="5240"/>
    <n v="4"/>
    <x v="5"/>
    <n v="41.296700000000001"/>
    <n v="19.688533969010727"/>
  </r>
  <r>
    <x v="1"/>
    <x v="165"/>
    <x v="5"/>
    <x v="5"/>
    <x v="5"/>
    <x v="2"/>
    <x v="1"/>
    <x v="0"/>
    <n v="7.0968081000000002E-2"/>
    <n v="8.42"/>
    <n v="8.42"/>
    <x v="5241"/>
    <n v="4"/>
    <x v="5"/>
    <n v="53.979799999999997"/>
    <n v="25.643610451306412"/>
  </r>
  <r>
    <x v="1"/>
    <x v="571"/>
    <x v="5"/>
    <x v="5"/>
    <x v="5"/>
    <x v="2"/>
    <x v="1"/>
    <x v="0"/>
    <n v="0.12021174699999999"/>
    <n v="8.6950000000000003"/>
    <n v="8.6950000000000003"/>
    <x v="5242"/>
    <n v="4"/>
    <x v="5"/>
    <n v="23.302350000000001"/>
    <n v="10.719884991374354"/>
  </r>
  <r>
    <x v="1"/>
    <x v="362"/>
    <x v="5"/>
    <x v="5"/>
    <x v="5"/>
    <x v="2"/>
    <x v="1"/>
    <x v="0"/>
    <n v="0.130663423"/>
    <n v="8.92"/>
    <n v="8.92"/>
    <x v="4689"/>
    <n v="4"/>
    <x v="5"/>
    <n v="43.809249999999999"/>
    <n v="19.645403587443944"/>
  </r>
  <r>
    <x v="1"/>
    <x v="364"/>
    <x v="5"/>
    <x v="5"/>
    <x v="5"/>
    <x v="2"/>
    <x v="1"/>
    <x v="0"/>
    <n v="7.6987407999999993E-2"/>
    <n v="12.3"/>
    <n v="12.3"/>
    <x v="5243"/>
    <n v="4"/>
    <x v="5"/>
    <n v="61.986499999999999"/>
    <n v="20.158211382113819"/>
  </r>
  <r>
    <x v="1"/>
    <x v="1021"/>
    <x v="5"/>
    <x v="5"/>
    <x v="5"/>
    <x v="2"/>
    <x v="2"/>
    <x v="0"/>
    <n v="6.1530889999999998E-2"/>
    <n v="15.25"/>
    <n v="15.25"/>
    <x v="5244"/>
    <n v="4"/>
    <x v="5"/>
    <n v="33.074199999999998"/>
    <n v="8.6752000000000002"/>
  </r>
  <r>
    <x v="1"/>
    <x v="671"/>
    <x v="5"/>
    <x v="5"/>
    <x v="5"/>
    <x v="2"/>
    <x v="2"/>
    <x v="0"/>
    <n v="0"/>
    <n v="16.350000000000001"/>
    <n v="16.350000000000001"/>
    <x v="5245"/>
    <n v="4"/>
    <x v="5"/>
    <n v="31.9755"/>
    <n v="7.822752293577981"/>
  </r>
  <r>
    <x v="1"/>
    <x v="121"/>
    <x v="5"/>
    <x v="5"/>
    <x v="5"/>
    <x v="2"/>
    <x v="2"/>
    <x v="0"/>
    <n v="1.5775777000000001E-2"/>
    <n v="17.600000000000001"/>
    <n v="17.600000000000001"/>
    <x v="107"/>
    <n v="4"/>
    <x v="5"/>
    <n v="44.799399999999999"/>
    <n v="10.181681818181817"/>
  </r>
  <r>
    <x v="1"/>
    <x v="1416"/>
    <x v="5"/>
    <x v="5"/>
    <x v="5"/>
    <x v="2"/>
    <x v="2"/>
    <x v="0"/>
    <n v="4.0599963000000003E-2"/>
    <n v="18.850000000000001"/>
    <n v="18.850000000000001"/>
    <x v="5246"/>
    <n v="4"/>
    <x v="5"/>
    <n v="61.003599999999999"/>
    <n v="12.945061007957559"/>
  </r>
  <r>
    <x v="1"/>
    <x v="604"/>
    <x v="5"/>
    <x v="5"/>
    <x v="5"/>
    <x v="2"/>
    <x v="2"/>
    <x v="0"/>
    <n v="1.5813839999999999E-2"/>
    <n v="19.5"/>
    <n v="19.5"/>
    <x v="5247"/>
    <n v="4"/>
    <x v="5"/>
    <n v="45.815199999999997"/>
    <n v="9.3979897435897435"/>
  </r>
  <r>
    <x v="1"/>
    <x v="926"/>
    <x v="5"/>
    <x v="5"/>
    <x v="5"/>
    <x v="2"/>
    <x v="2"/>
    <x v="0"/>
    <n v="2.6115594999999998E-2"/>
    <n v="19.850000000000001"/>
    <n v="19.850000000000001"/>
    <x v="5248"/>
    <n v="4"/>
    <x v="5"/>
    <n v="12.259399999999999"/>
    <n v="2.4704080604534"/>
  </r>
  <r>
    <x v="1"/>
    <x v="1104"/>
    <x v="5"/>
    <x v="5"/>
    <x v="5"/>
    <x v="2"/>
    <x v="2"/>
    <x v="0"/>
    <n v="3.4848628999999999E-2"/>
    <n v="20.100000000000001"/>
    <n v="20.100000000000001"/>
    <x v="4066"/>
    <n v="4"/>
    <x v="5"/>
    <n v="29.669550000000001"/>
    <n v="5.9043880597014926"/>
  </r>
  <r>
    <x v="1"/>
    <x v="805"/>
    <x v="5"/>
    <x v="5"/>
    <x v="5"/>
    <x v="2"/>
    <x v="2"/>
    <x v="0"/>
    <n v="0.100477461"/>
    <n v="20.2"/>
    <n v="20.2"/>
    <x v="4221"/>
    <n v="4"/>
    <x v="5"/>
    <n v="46.947450000000003"/>
    <n v="9.2965247524752481"/>
  </r>
  <r>
    <x v="1"/>
    <x v="1345"/>
    <x v="5"/>
    <x v="5"/>
    <x v="5"/>
    <x v="2"/>
    <x v="2"/>
    <x v="0"/>
    <n v="0"/>
    <n v="20.350000000000001"/>
    <n v="20.350000000000001"/>
    <x v="5249"/>
    <n v="4"/>
    <x v="5"/>
    <n v="31.29195"/>
    <n v="6.1507518427518422"/>
  </r>
  <r>
    <x v="1"/>
    <x v="704"/>
    <x v="5"/>
    <x v="5"/>
    <x v="5"/>
    <x v="2"/>
    <x v="2"/>
    <x v="0"/>
    <n v="0.14409407900000001"/>
    <n v="20.5"/>
    <n v="20.5"/>
    <x v="5250"/>
    <n v="4"/>
    <x v="5"/>
    <n v="8.7047500000000007"/>
    <n v="1.698487804878049"/>
  </r>
  <r>
    <x v="1"/>
    <x v="460"/>
    <x v="8"/>
    <x v="5"/>
    <x v="5"/>
    <x v="2"/>
    <x v="2"/>
    <x v="0"/>
    <n v="1.2789884E-2"/>
    <n v="6.32"/>
    <n v="6.32"/>
    <x v="4682"/>
    <n v="4"/>
    <x v="5"/>
    <n v="9.7955500000000004"/>
    <n v="6.1997151898734177"/>
  </r>
  <r>
    <x v="1"/>
    <x v="1221"/>
    <x v="8"/>
    <x v="5"/>
    <x v="5"/>
    <x v="2"/>
    <x v="2"/>
    <x v="0"/>
    <n v="0.14699926399999999"/>
    <n v="10.3"/>
    <n v="10.3"/>
    <x v="5251"/>
    <n v="4"/>
    <x v="5"/>
    <n v="25.941199999999998"/>
    <n v="10.074252427184465"/>
  </r>
  <r>
    <x v="1"/>
    <x v="559"/>
    <x v="8"/>
    <x v="5"/>
    <x v="5"/>
    <x v="2"/>
    <x v="2"/>
    <x v="0"/>
    <n v="0.123726711"/>
    <n v="12.65"/>
    <n v="12.65"/>
    <x v="5252"/>
    <n v="4"/>
    <x v="5"/>
    <n v="26.948450000000001"/>
    <n v="8.5212490118577069"/>
  </r>
  <r>
    <x v="1"/>
    <x v="1421"/>
    <x v="8"/>
    <x v="5"/>
    <x v="5"/>
    <x v="2"/>
    <x v="2"/>
    <x v="0"/>
    <n v="3.6241796999999999E-2"/>
    <n v="18.850000000000001"/>
    <n v="18.850000000000001"/>
    <x v="4280"/>
    <n v="4"/>
    <x v="5"/>
    <n v="14.33905"/>
    <n v="3.0427692307692307"/>
  </r>
  <r>
    <x v="1"/>
    <x v="445"/>
    <x v="8"/>
    <x v="5"/>
    <x v="5"/>
    <x v="2"/>
    <x v="2"/>
    <x v="0"/>
    <n v="8.4273286000000003E-2"/>
    <n v="20.350000000000001"/>
    <n v="20.350000000000001"/>
    <x v="5253"/>
    <n v="4"/>
    <x v="5"/>
    <n v="45.432299999999998"/>
    <n v="8.9301818181818167"/>
  </r>
  <r>
    <x v="1"/>
    <x v="741"/>
    <x v="9"/>
    <x v="5"/>
    <x v="5"/>
    <x v="2"/>
    <x v="2"/>
    <x v="0"/>
    <n v="0.120961347"/>
    <n v="7.39"/>
    <n v="7.39"/>
    <x v="5254"/>
    <n v="4"/>
    <x v="5"/>
    <n v="35.961750000000002"/>
    <n v="19.465087956698241"/>
  </r>
  <r>
    <x v="1"/>
    <x v="1339"/>
    <x v="9"/>
    <x v="5"/>
    <x v="5"/>
    <x v="2"/>
    <x v="2"/>
    <x v="0"/>
    <n v="4.8962079999999998E-2"/>
    <n v="10.65"/>
    <n v="10.65"/>
    <x v="3498"/>
    <n v="4"/>
    <x v="5"/>
    <n v="41.463149999999999"/>
    <n v="15.573014084507042"/>
  </r>
  <r>
    <x v="1"/>
    <x v="753"/>
    <x v="9"/>
    <x v="5"/>
    <x v="5"/>
    <x v="2"/>
    <x v="2"/>
    <x v="0"/>
    <n v="7.3783159000000001E-2"/>
    <n v="11.15"/>
    <n v="11.15"/>
    <x v="5255"/>
    <n v="4"/>
    <x v="5"/>
    <n v="16.503550000000001"/>
    <n v="5.9205560538116595"/>
  </r>
  <r>
    <x v="1"/>
    <x v="1397"/>
    <x v="14"/>
    <x v="5"/>
    <x v="5"/>
    <x v="2"/>
    <x v="2"/>
    <x v="0"/>
    <n v="5.6394771000000003E-2"/>
    <n v="12.6"/>
    <n v="12.6"/>
    <x v="5256"/>
    <n v="4"/>
    <x v="5"/>
    <n v="12.849550000000001"/>
    <n v="4.0792222222222225"/>
  </r>
  <r>
    <x v="1"/>
    <x v="1106"/>
    <x v="14"/>
    <x v="5"/>
    <x v="5"/>
    <x v="2"/>
    <x v="2"/>
    <x v="0"/>
    <n v="5.4331234999999999E-2"/>
    <n v="19.850000000000001"/>
    <n v="19.850000000000001"/>
    <x v="1734"/>
    <n v="4"/>
    <x v="5"/>
    <n v="49.694200000000002"/>
    <n v="10.013944584382871"/>
  </r>
  <r>
    <x v="1"/>
    <x v="742"/>
    <x v="6"/>
    <x v="5"/>
    <x v="5"/>
    <x v="2"/>
    <x v="2"/>
    <x v="0"/>
    <n v="3.4091649000000002E-2"/>
    <n v="6.48"/>
    <n v="6.48"/>
    <x v="5257"/>
    <n v="4"/>
    <x v="5"/>
    <n v="36.551900000000003"/>
    <n v="22.562901234567903"/>
  </r>
  <r>
    <x v="1"/>
    <x v="304"/>
    <x v="6"/>
    <x v="5"/>
    <x v="5"/>
    <x v="2"/>
    <x v="2"/>
    <x v="0"/>
    <n v="5.7152138999999998E-2"/>
    <n v="6.8650000000000002"/>
    <n v="6.8650000000000002"/>
    <x v="5258"/>
    <n v="4"/>
    <x v="5"/>
    <n v="52.955449999999999"/>
    <n v="30.855324107793152"/>
  </r>
  <r>
    <x v="1"/>
    <x v="1417"/>
    <x v="6"/>
    <x v="5"/>
    <x v="5"/>
    <x v="2"/>
    <x v="2"/>
    <x v="0"/>
    <n v="6.9514712000000006E-2"/>
    <n v="7.4850000000000003"/>
    <n v="7.4850000000000003"/>
    <x v="515"/>
    <n v="4"/>
    <x v="5"/>
    <n v="27.180700000000002"/>
    <n v="14.525424181696726"/>
  </r>
  <r>
    <x v="1"/>
    <x v="1346"/>
    <x v="6"/>
    <x v="5"/>
    <x v="5"/>
    <x v="2"/>
    <x v="2"/>
    <x v="0"/>
    <n v="3.1271133999999999E-2"/>
    <n v="8.6300000000000008"/>
    <n v="8.6300000000000008"/>
    <x v="5259"/>
    <n v="4"/>
    <x v="5"/>
    <n v="46.51455"/>
    <n v="21.559466975666279"/>
  </r>
  <r>
    <x v="1"/>
    <x v="672"/>
    <x v="6"/>
    <x v="5"/>
    <x v="5"/>
    <x v="2"/>
    <x v="2"/>
    <x v="0"/>
    <n v="8.6440910999999995E-2"/>
    <n v="9"/>
    <n v="9"/>
    <x v="236"/>
    <n v="4"/>
    <x v="5"/>
    <n v="41.770400000000002"/>
    <n v="18.564622222222223"/>
  </r>
  <r>
    <x v="1"/>
    <x v="255"/>
    <x v="6"/>
    <x v="5"/>
    <x v="5"/>
    <x v="2"/>
    <x v="2"/>
    <x v="0"/>
    <n v="0.10850167600000001"/>
    <n v="9.1950000000000003"/>
    <n v="9.1950000000000003"/>
    <x v="2299"/>
    <n v="4"/>
    <x v="5"/>
    <n v="45.915849999999999"/>
    <n v="19.974268624252311"/>
  </r>
  <r>
    <x v="1"/>
    <x v="43"/>
    <x v="6"/>
    <x v="5"/>
    <x v="5"/>
    <x v="2"/>
    <x v="2"/>
    <x v="0"/>
    <n v="0.17533647099999999"/>
    <n v="9.3000000000000007"/>
    <n v="9.3000000000000007"/>
    <x v="5260"/>
    <n v="4"/>
    <x v="5"/>
    <n v="26.774100000000001"/>
    <n v="11.51574193548387"/>
  </r>
  <r>
    <x v="1"/>
    <x v="778"/>
    <x v="6"/>
    <x v="5"/>
    <x v="5"/>
    <x v="2"/>
    <x v="2"/>
    <x v="0"/>
    <n v="4.5525960999999997E-2"/>
    <n v="9.3949999999999996"/>
    <n v="9.3949999999999996"/>
    <x v="5261"/>
    <n v="4"/>
    <x v="5"/>
    <n v="20.856249999999999"/>
    <n v="8.8797232570516229"/>
  </r>
  <r>
    <x v="1"/>
    <x v="1069"/>
    <x v="6"/>
    <x v="5"/>
    <x v="5"/>
    <x v="2"/>
    <x v="2"/>
    <x v="0"/>
    <n v="4.2179559999999998E-2"/>
    <n v="10.195"/>
    <n v="10.195"/>
    <x v="5262"/>
    <n v="4"/>
    <x v="5"/>
    <n v="11.060700000000001"/>
    <n v="4.3396566944580677"/>
  </r>
  <r>
    <x v="1"/>
    <x v="1107"/>
    <x v="6"/>
    <x v="5"/>
    <x v="5"/>
    <x v="2"/>
    <x v="2"/>
    <x v="0"/>
    <n v="0.108004532"/>
    <n v="10.195"/>
    <n v="10.195"/>
    <x v="5263"/>
    <n v="4"/>
    <x v="5"/>
    <n v="37.176900000000003"/>
    <n v="14.586326630701326"/>
  </r>
  <r>
    <x v="1"/>
    <x v="72"/>
    <x v="6"/>
    <x v="5"/>
    <x v="5"/>
    <x v="2"/>
    <x v="2"/>
    <x v="0"/>
    <n v="2.0684919E-2"/>
    <n v="12.1"/>
    <n v="12.1"/>
    <x v="5264"/>
    <n v="4"/>
    <x v="5"/>
    <n v="37.143349999999998"/>
    <n v="12.278793388429753"/>
  </r>
  <r>
    <x v="1"/>
    <x v="595"/>
    <x v="6"/>
    <x v="5"/>
    <x v="5"/>
    <x v="2"/>
    <x v="2"/>
    <x v="0"/>
    <n v="9.3824275999999998E-2"/>
    <n v="12.35"/>
    <n v="12.35"/>
    <x v="3038"/>
    <n v="4"/>
    <x v="5"/>
    <n v="29.978100000000001"/>
    <n v="9.7095060728744951"/>
  </r>
  <r>
    <x v="1"/>
    <x v="406"/>
    <x v="6"/>
    <x v="5"/>
    <x v="5"/>
    <x v="2"/>
    <x v="2"/>
    <x v="0"/>
    <n v="9.6756649E-2"/>
    <n v="12.6"/>
    <n v="12.6"/>
    <x v="5265"/>
    <n v="4"/>
    <x v="5"/>
    <n v="52.190300000000001"/>
    <n v="16.568349206349207"/>
  </r>
  <r>
    <x v="1"/>
    <x v="1551"/>
    <x v="6"/>
    <x v="5"/>
    <x v="5"/>
    <x v="2"/>
    <x v="2"/>
    <x v="0"/>
    <n v="9.1723066000000006E-2"/>
    <n v="13.35"/>
    <n v="13.35"/>
    <x v="5266"/>
    <n v="4"/>
    <x v="5"/>
    <n v="37.217700000000001"/>
    <n v="11.151370786516855"/>
  </r>
  <r>
    <x v="1"/>
    <x v="716"/>
    <x v="6"/>
    <x v="5"/>
    <x v="5"/>
    <x v="2"/>
    <x v="2"/>
    <x v="0"/>
    <n v="2.6760328999999999E-2"/>
    <n v="15.25"/>
    <n v="15.25"/>
    <x v="1117"/>
    <n v="4"/>
    <x v="5"/>
    <n v="21.504950000000001"/>
    <n v="5.6406426229508195"/>
  </r>
  <r>
    <x v="1"/>
    <x v="1465"/>
    <x v="6"/>
    <x v="5"/>
    <x v="5"/>
    <x v="2"/>
    <x v="2"/>
    <x v="0"/>
    <n v="0.105448901"/>
    <n v="16.75"/>
    <n v="16.75"/>
    <x v="3773"/>
    <n v="4"/>
    <x v="5"/>
    <n v="39.040750000000003"/>
    <n v="9.323164179104479"/>
  </r>
  <r>
    <x v="1"/>
    <x v="788"/>
    <x v="6"/>
    <x v="5"/>
    <x v="5"/>
    <x v="2"/>
    <x v="2"/>
    <x v="0"/>
    <n v="5.2740763000000003E-2"/>
    <n v="17.5"/>
    <n v="17.5"/>
    <x v="5267"/>
    <n v="4"/>
    <x v="5"/>
    <n v="25.949750000000002"/>
    <n v="5.9313714285714285"/>
  </r>
  <r>
    <x v="1"/>
    <x v="1537"/>
    <x v="6"/>
    <x v="5"/>
    <x v="5"/>
    <x v="2"/>
    <x v="2"/>
    <x v="0"/>
    <n v="4.9345424999999998E-2"/>
    <n v="17.600000000000001"/>
    <n v="17.600000000000001"/>
    <x v="2388"/>
    <n v="4"/>
    <x v="5"/>
    <n v="28.854399999999998"/>
    <n v="6.5578181818181811"/>
  </r>
  <r>
    <x v="1"/>
    <x v="283"/>
    <x v="6"/>
    <x v="5"/>
    <x v="5"/>
    <x v="2"/>
    <x v="2"/>
    <x v="0"/>
    <n v="0.105472205"/>
    <n v="17.600000000000001"/>
    <n v="17.600000000000001"/>
    <x v="5268"/>
    <n v="4"/>
    <x v="5"/>
    <n v="41.421700000000001"/>
    <n v="9.4140227272727266"/>
  </r>
  <r>
    <x v="1"/>
    <x v="1153"/>
    <x v="6"/>
    <x v="5"/>
    <x v="5"/>
    <x v="2"/>
    <x v="2"/>
    <x v="0"/>
    <n v="5.3108959999999997E-2"/>
    <n v="18.75"/>
    <n v="18.75"/>
    <x v="5269"/>
    <n v="4"/>
    <x v="5"/>
    <n v="48.412599999999998"/>
    <n v="10.328021333333332"/>
  </r>
  <r>
    <x v="1"/>
    <x v="173"/>
    <x v="3"/>
    <x v="5"/>
    <x v="5"/>
    <x v="2"/>
    <x v="2"/>
    <x v="0"/>
    <n v="6.7836851000000004E-2"/>
    <n v="7.81"/>
    <n v="7.81"/>
    <x v="5270"/>
    <n v="4"/>
    <x v="5"/>
    <n v="61.537149999999997"/>
    <n v="31.517106274007684"/>
  </r>
  <r>
    <x v="1"/>
    <x v="1292"/>
    <x v="3"/>
    <x v="5"/>
    <x v="5"/>
    <x v="2"/>
    <x v="2"/>
    <x v="0"/>
    <n v="3.4647828999999998E-2"/>
    <n v="7.97"/>
    <n v="7.97"/>
    <x v="5271"/>
    <n v="4"/>
    <x v="5"/>
    <n v="42.810549999999999"/>
    <n v="21.485846925972396"/>
  </r>
  <r>
    <x v="1"/>
    <x v="1024"/>
    <x v="3"/>
    <x v="5"/>
    <x v="5"/>
    <x v="2"/>
    <x v="2"/>
    <x v="0"/>
    <n v="0"/>
    <n v="8.43"/>
    <n v="8.43"/>
    <x v="3134"/>
    <n v="4"/>
    <x v="5"/>
    <n v="48.844200000000001"/>
    <n v="23.176370106761567"/>
  </r>
  <r>
    <x v="1"/>
    <x v="1528"/>
    <x v="3"/>
    <x v="5"/>
    <x v="5"/>
    <x v="2"/>
    <x v="2"/>
    <x v="0"/>
    <n v="2.0693619E-2"/>
    <n v="8.7850000000000001"/>
    <n v="8.7850000000000001"/>
    <x v="2398"/>
    <n v="4"/>
    <x v="5"/>
    <n v="38.291400000000003"/>
    <n v="17.434900398406377"/>
  </r>
  <r>
    <x v="1"/>
    <x v="258"/>
    <x v="3"/>
    <x v="5"/>
    <x v="5"/>
    <x v="2"/>
    <x v="2"/>
    <x v="0"/>
    <n v="0.160235723"/>
    <n v="9.3949999999999996"/>
    <n v="9.3949999999999996"/>
    <x v="5272"/>
    <n v="4"/>
    <x v="5"/>
    <n v="56.968000000000004"/>
    <n v="24.254603512506655"/>
  </r>
  <r>
    <x v="1"/>
    <x v="695"/>
    <x v="3"/>
    <x v="5"/>
    <x v="5"/>
    <x v="2"/>
    <x v="2"/>
    <x v="0"/>
    <n v="5.2363244000000003E-2"/>
    <n v="10.8"/>
    <n v="10.8"/>
    <x v="5273"/>
    <n v="4"/>
    <x v="5"/>
    <n v="59.139099999999999"/>
    <n v="21.903370370370368"/>
  </r>
  <r>
    <x v="1"/>
    <x v="1305"/>
    <x v="3"/>
    <x v="5"/>
    <x v="5"/>
    <x v="2"/>
    <x v="2"/>
    <x v="0"/>
    <n v="0.11397026"/>
    <n v="11.8"/>
    <n v="11.8"/>
    <x v="3648"/>
    <n v="4"/>
    <x v="5"/>
    <n v="46.298099999999998"/>
    <n v="15.694271186440677"/>
  </r>
  <r>
    <x v="1"/>
    <x v="1120"/>
    <x v="3"/>
    <x v="5"/>
    <x v="5"/>
    <x v="2"/>
    <x v="2"/>
    <x v="0"/>
    <n v="2.0441938999999999E-2"/>
    <n v="15.35"/>
    <n v="15.35"/>
    <x v="5274"/>
    <n v="4"/>
    <x v="5"/>
    <n v="54.112699999999997"/>
    <n v="14.101029315960911"/>
  </r>
  <r>
    <x v="1"/>
    <x v="1358"/>
    <x v="3"/>
    <x v="5"/>
    <x v="5"/>
    <x v="2"/>
    <x v="2"/>
    <x v="0"/>
    <n v="3.3568871E-2"/>
    <n v="16.2"/>
    <n v="16.2"/>
    <x v="5275"/>
    <n v="4"/>
    <x v="5"/>
    <n v="18.7424"/>
    <n v="4.6277530864197534"/>
  </r>
  <r>
    <x v="1"/>
    <x v="682"/>
    <x v="3"/>
    <x v="5"/>
    <x v="5"/>
    <x v="2"/>
    <x v="2"/>
    <x v="0"/>
    <n v="4.1851755999999997E-2"/>
    <n v="17.600000000000001"/>
    <n v="17.600000000000001"/>
    <x v="5276"/>
    <n v="4"/>
    <x v="5"/>
    <n v="40.68815"/>
    <n v="9.2473068181818174"/>
  </r>
  <r>
    <x v="1"/>
    <x v="285"/>
    <x v="3"/>
    <x v="5"/>
    <x v="5"/>
    <x v="2"/>
    <x v="2"/>
    <x v="0"/>
    <n v="1.4675574E-2"/>
    <n v="18.7"/>
    <n v="18.7"/>
    <x v="189"/>
    <n v="4"/>
    <x v="5"/>
    <n v="12.7081"/>
    <n v="2.7183101604278077"/>
  </r>
  <r>
    <x v="1"/>
    <x v="1399"/>
    <x v="15"/>
    <x v="5"/>
    <x v="5"/>
    <x v="2"/>
    <x v="2"/>
    <x v="0"/>
    <n v="2.6010729E-2"/>
    <n v="12.15"/>
    <n v="12.15"/>
    <x v="4065"/>
    <n v="4"/>
    <x v="5"/>
    <n v="29.786000000000001"/>
    <n v="9.8060905349794236"/>
  </r>
  <r>
    <x v="1"/>
    <x v="1539"/>
    <x v="15"/>
    <x v="5"/>
    <x v="5"/>
    <x v="2"/>
    <x v="2"/>
    <x v="0"/>
    <n v="9.8170402000000004E-2"/>
    <n v="20.85"/>
    <n v="20.85"/>
    <x v="1034"/>
    <n v="4"/>
    <x v="5"/>
    <n v="56.018650000000001"/>
    <n v="10.746983213429257"/>
  </r>
  <r>
    <x v="0"/>
    <x v="371"/>
    <x v="7"/>
    <x v="4"/>
    <x v="4"/>
    <x v="2"/>
    <x v="2"/>
    <x v="0"/>
    <n v="4.1857101000000001E-2"/>
    <n v="5.26"/>
    <n v="5.26"/>
    <x v="5277"/>
    <n v="4"/>
    <x v="4"/>
    <n v="18.087422222222223"/>
    <n v="30.948060836501902"/>
  </r>
  <r>
    <x v="0"/>
    <x v="384"/>
    <x v="7"/>
    <x v="4"/>
    <x v="4"/>
    <x v="2"/>
    <x v="2"/>
    <x v="0"/>
    <n v="0.16187506300000001"/>
    <n v="7.8550000000000004"/>
    <n v="7.8550000000000004"/>
    <x v="2271"/>
    <n v="4"/>
    <x v="4"/>
    <n v="3.9649777777777779"/>
    <n v="4.5429408020369193"/>
  </r>
  <r>
    <x v="0"/>
    <x v="675"/>
    <x v="7"/>
    <x v="4"/>
    <x v="4"/>
    <x v="2"/>
    <x v="2"/>
    <x v="0"/>
    <n v="3.5644324999999998E-2"/>
    <n v="8.3149999999999995"/>
    <n v="8.3149999999999995"/>
    <x v="5278"/>
    <n v="4"/>
    <x v="4"/>
    <n v="16.349377777777775"/>
    <n v="17.696259771497292"/>
  </r>
  <r>
    <x v="0"/>
    <x v="755"/>
    <x v="7"/>
    <x v="4"/>
    <x v="4"/>
    <x v="2"/>
    <x v="2"/>
    <x v="0"/>
    <n v="3.9120291000000001E-2"/>
    <n v="8.8949999999999996"/>
    <n v="8.8949999999999996"/>
    <x v="5279"/>
    <n v="4"/>
    <x v="4"/>
    <n v="22.981066666666667"/>
    <n v="23.252344013490728"/>
  </r>
  <r>
    <x v="0"/>
    <x v="1387"/>
    <x v="7"/>
    <x v="4"/>
    <x v="4"/>
    <x v="2"/>
    <x v="2"/>
    <x v="0"/>
    <n v="2.6424423999999998E-2"/>
    <n v="10.5"/>
    <n v="10.5"/>
    <x v="5280"/>
    <n v="4"/>
    <x v="4"/>
    <n v="16.134755555555554"/>
    <n v="13.829790476190475"/>
  </r>
  <r>
    <x v="0"/>
    <x v="1294"/>
    <x v="7"/>
    <x v="4"/>
    <x v="4"/>
    <x v="2"/>
    <x v="2"/>
    <x v="0"/>
    <n v="3.1598705999999997E-2"/>
    <n v="12.6"/>
    <n v="12.6"/>
    <x v="5281"/>
    <n v="4"/>
    <x v="4"/>
    <n v="19.2196"/>
    <n v="13.728285714285716"/>
  </r>
  <r>
    <x v="0"/>
    <x v="922"/>
    <x v="7"/>
    <x v="4"/>
    <x v="4"/>
    <x v="2"/>
    <x v="2"/>
    <x v="0"/>
    <n v="2.6895200000000001E-2"/>
    <n v="15"/>
    <n v="15"/>
    <x v="5282"/>
    <n v="4"/>
    <x v="4"/>
    <n v="24.482844444444442"/>
    <n v="14.689706666666666"/>
  </r>
  <r>
    <x v="0"/>
    <x v="12"/>
    <x v="7"/>
    <x v="4"/>
    <x v="4"/>
    <x v="2"/>
    <x v="2"/>
    <x v="0"/>
    <n v="7.5904694999999994E-2"/>
    <n v="15.5"/>
    <n v="15.5"/>
    <x v="5283"/>
    <n v="4"/>
    <x v="4"/>
    <n v="29.328533333333333"/>
    <n v="17.029470967741936"/>
  </r>
  <r>
    <x v="0"/>
    <x v="756"/>
    <x v="7"/>
    <x v="4"/>
    <x v="4"/>
    <x v="2"/>
    <x v="2"/>
    <x v="0"/>
    <n v="0.106968577"/>
    <n v="16"/>
    <n v="16"/>
    <x v="5284"/>
    <n v="4"/>
    <x v="4"/>
    <n v="20.0626"/>
    <n v="11.2852125"/>
  </r>
  <r>
    <x v="0"/>
    <x v="1556"/>
    <x v="7"/>
    <x v="4"/>
    <x v="4"/>
    <x v="2"/>
    <x v="2"/>
    <x v="0"/>
    <n v="6.0022526E-2"/>
    <n v="20"/>
    <n v="20"/>
    <x v="449"/>
    <n v="4"/>
    <x v="4"/>
    <n v="18.745911111111113"/>
    <n v="8.4356600000000004"/>
  </r>
  <r>
    <x v="0"/>
    <x v="217"/>
    <x v="7"/>
    <x v="4"/>
    <x v="4"/>
    <x v="2"/>
    <x v="2"/>
    <x v="0"/>
    <n v="0.117599259"/>
    <n v="20.2"/>
    <n v="20.2"/>
    <x v="5285"/>
    <n v="4"/>
    <x v="4"/>
    <n v="21.701222222222224"/>
    <n v="9.6688613861386141"/>
  </r>
  <r>
    <x v="0"/>
    <x v="1295"/>
    <x v="7"/>
    <x v="4"/>
    <x v="4"/>
    <x v="2"/>
    <x v="2"/>
    <x v="0"/>
    <n v="6.2350672000000003E-2"/>
    <n v="20.85"/>
    <n v="20.85"/>
    <x v="3753"/>
    <n v="4"/>
    <x v="4"/>
    <n v="9.661266666666668"/>
    <n v="4.1703309352517985"/>
  </r>
  <r>
    <x v="0"/>
    <x v="998"/>
    <x v="13"/>
    <x v="4"/>
    <x v="4"/>
    <x v="2"/>
    <x v="2"/>
    <x v="0"/>
    <n v="5.6500895000000002E-2"/>
    <n v="9.8000000000000007"/>
    <n v="9.8000000000000007"/>
    <x v="5286"/>
    <n v="4"/>
    <x v="4"/>
    <n v="9.5434222222222225"/>
    <n v="8.7643673469387746"/>
  </r>
  <r>
    <x v="0"/>
    <x v="431"/>
    <x v="13"/>
    <x v="4"/>
    <x v="4"/>
    <x v="2"/>
    <x v="2"/>
    <x v="0"/>
    <n v="0.14282729599999999"/>
    <n v="10.5"/>
    <n v="10.5"/>
    <x v="810"/>
    <n v="4"/>
    <x v="4"/>
    <n v="17.717533333333332"/>
    <n v="15.186457142857142"/>
  </r>
  <r>
    <x v="0"/>
    <x v="676"/>
    <x v="1"/>
    <x v="4"/>
    <x v="4"/>
    <x v="2"/>
    <x v="2"/>
    <x v="0"/>
    <n v="4.6729336000000003E-2"/>
    <n v="6.8250000000000002"/>
    <n v="6.8250000000000002"/>
    <x v="3182"/>
    <n v="4"/>
    <x v="4"/>
    <n v="17.055533333333333"/>
    <n v="22.490813186813185"/>
  </r>
  <r>
    <x v="0"/>
    <x v="1091"/>
    <x v="1"/>
    <x v="4"/>
    <x v="4"/>
    <x v="2"/>
    <x v="2"/>
    <x v="0"/>
    <n v="5.2836076000000003E-2"/>
    <n v="8.9749999999999996"/>
    <n v="8.9749999999999996"/>
    <x v="4817"/>
    <n v="4"/>
    <x v="4"/>
    <n v="9.624711111111111"/>
    <n v="9.6515208913649033"/>
  </r>
  <r>
    <x v="0"/>
    <x v="899"/>
    <x v="1"/>
    <x v="4"/>
    <x v="4"/>
    <x v="2"/>
    <x v="2"/>
    <x v="0"/>
    <n v="2.9223424000000001E-2"/>
    <n v="9.6950000000000003"/>
    <n v="9.6950000000000003"/>
    <x v="672"/>
    <n v="4"/>
    <x v="4"/>
    <n v="19.493000000000002"/>
    <n v="18.095616297060342"/>
  </r>
  <r>
    <x v="0"/>
    <x v="660"/>
    <x v="1"/>
    <x v="4"/>
    <x v="4"/>
    <x v="2"/>
    <x v="2"/>
    <x v="0"/>
    <n v="0.13341564"/>
    <n v="11"/>
    <n v="11"/>
    <x v="5287"/>
    <n v="4"/>
    <x v="4"/>
    <n v="24.308866666666667"/>
    <n v="19.889072727272726"/>
  </r>
  <r>
    <x v="0"/>
    <x v="1238"/>
    <x v="1"/>
    <x v="4"/>
    <x v="4"/>
    <x v="2"/>
    <x v="2"/>
    <x v="0"/>
    <n v="1.4656564E-2"/>
    <n v="13.35"/>
    <n v="13.35"/>
    <x v="2862"/>
    <n v="4"/>
    <x v="4"/>
    <n v="23.173755555555555"/>
    <n v="15.622756554307115"/>
  </r>
  <r>
    <x v="0"/>
    <x v="838"/>
    <x v="1"/>
    <x v="4"/>
    <x v="4"/>
    <x v="2"/>
    <x v="2"/>
    <x v="0"/>
    <n v="3.1508924000000001E-2"/>
    <n v="13.65"/>
    <n v="13.65"/>
    <x v="7"/>
    <n v="4"/>
    <x v="4"/>
    <n v="10.974444444444444"/>
    <n v="7.2358974358974351"/>
  </r>
  <r>
    <x v="0"/>
    <x v="307"/>
    <x v="1"/>
    <x v="4"/>
    <x v="4"/>
    <x v="2"/>
    <x v="2"/>
    <x v="0"/>
    <n v="1.4762987E-2"/>
    <n v="13.8"/>
    <n v="13.8"/>
    <x v="5288"/>
    <n v="4"/>
    <x v="4"/>
    <n v="10.079688888888889"/>
    <n v="6.5737101449275359"/>
  </r>
  <r>
    <x v="0"/>
    <x v="1123"/>
    <x v="1"/>
    <x v="4"/>
    <x v="4"/>
    <x v="2"/>
    <x v="2"/>
    <x v="0"/>
    <n v="8.4937098000000003E-2"/>
    <n v="15.3"/>
    <n v="15.3"/>
    <x v="1994"/>
    <n v="4"/>
    <x v="4"/>
    <n v="23.780200000000001"/>
    <n v="13.988352941176471"/>
  </r>
  <r>
    <x v="0"/>
    <x v="1395"/>
    <x v="1"/>
    <x v="4"/>
    <x v="4"/>
    <x v="2"/>
    <x v="2"/>
    <x v="0"/>
    <n v="2.7673054999999998E-2"/>
    <n v="15.7"/>
    <n v="15.7"/>
    <x v="5289"/>
    <n v="4"/>
    <x v="4"/>
    <n v="18.808777777777777"/>
    <n v="10.782101910828025"/>
  </r>
  <r>
    <x v="0"/>
    <x v="1"/>
    <x v="1"/>
    <x v="4"/>
    <x v="4"/>
    <x v="2"/>
    <x v="2"/>
    <x v="0"/>
    <n v="0.13980488499999999"/>
    <n v="17"/>
    <n v="17"/>
    <x v="5290"/>
    <n v="4"/>
    <x v="4"/>
    <n v="29.532044444444448"/>
    <n v="15.634611764705884"/>
  </r>
  <r>
    <x v="0"/>
    <x v="1001"/>
    <x v="1"/>
    <x v="4"/>
    <x v="4"/>
    <x v="2"/>
    <x v="2"/>
    <x v="0"/>
    <n v="2.6622757E-2"/>
    <n v="17"/>
    <n v="17"/>
    <x v="5291"/>
    <n v="4"/>
    <x v="4"/>
    <n v="16.027444444444445"/>
    <n v="8.485117647058825"/>
  </r>
  <r>
    <x v="0"/>
    <x v="1223"/>
    <x v="1"/>
    <x v="4"/>
    <x v="4"/>
    <x v="2"/>
    <x v="2"/>
    <x v="0"/>
    <n v="4.6903482000000003E-2"/>
    <n v="17.100000000000001"/>
    <n v="17.100000000000001"/>
    <x v="1956"/>
    <n v="4"/>
    <x v="4"/>
    <n v="15.787088888888889"/>
    <n v="8.3089941520467825"/>
  </r>
  <r>
    <x v="0"/>
    <x v="739"/>
    <x v="1"/>
    <x v="4"/>
    <x v="4"/>
    <x v="2"/>
    <x v="2"/>
    <x v="0"/>
    <n v="8.5122854999999997E-2"/>
    <n v="19.2"/>
    <n v="19.2"/>
    <x v="5292"/>
    <n v="4"/>
    <x v="4"/>
    <n v="17.270155555555554"/>
    <n v="8.0953854166666677"/>
  </r>
  <r>
    <x v="0"/>
    <x v="915"/>
    <x v="1"/>
    <x v="4"/>
    <x v="4"/>
    <x v="2"/>
    <x v="2"/>
    <x v="0"/>
    <n v="3.4770109E-2"/>
    <n v="19.25"/>
    <n v="19.25"/>
    <x v="5293"/>
    <n v="4"/>
    <x v="4"/>
    <n v="15.772177777777777"/>
    <n v="7.3740051948051946"/>
  </r>
  <r>
    <x v="0"/>
    <x v="75"/>
    <x v="1"/>
    <x v="4"/>
    <x v="4"/>
    <x v="2"/>
    <x v="2"/>
    <x v="0"/>
    <n v="3.075661E-2"/>
    <n v="19.5"/>
    <n v="19.5"/>
    <x v="472"/>
    <n v="4"/>
    <x v="4"/>
    <n v="9.5837777777777777"/>
    <n v="4.4232820512820519"/>
  </r>
  <r>
    <x v="0"/>
    <x v="1320"/>
    <x v="1"/>
    <x v="4"/>
    <x v="4"/>
    <x v="2"/>
    <x v="2"/>
    <x v="0"/>
    <n v="1.6238512E-2"/>
    <n v="19.7"/>
    <n v="19.7"/>
    <x v="1624"/>
    <n v="4"/>
    <x v="4"/>
    <n v="20.717288888888888"/>
    <n v="9.4647512690355331"/>
  </r>
  <r>
    <x v="0"/>
    <x v="1321"/>
    <x v="10"/>
    <x v="4"/>
    <x v="4"/>
    <x v="2"/>
    <x v="2"/>
    <x v="0"/>
    <n v="4.6079574999999998E-2"/>
    <n v="8.7100000000000009"/>
    <n v="8.7100000000000009"/>
    <x v="3013"/>
    <n v="4"/>
    <x v="4"/>
    <n v="4.8415999999999997"/>
    <n v="5.0028013777267502"/>
  </r>
  <r>
    <x v="0"/>
    <x v="322"/>
    <x v="10"/>
    <x v="4"/>
    <x v="4"/>
    <x v="2"/>
    <x v="2"/>
    <x v="0"/>
    <n v="8.7823675000000004E-2"/>
    <n v="8.9450000000000003"/>
    <n v="8.9450000000000003"/>
    <x v="1565"/>
    <n v="4"/>
    <x v="4"/>
    <n v="29.010111111111112"/>
    <n v="29.188485187255448"/>
  </r>
  <r>
    <x v="0"/>
    <x v="1072"/>
    <x v="10"/>
    <x v="4"/>
    <x v="4"/>
    <x v="2"/>
    <x v="2"/>
    <x v="0"/>
    <n v="6.8010049000000003E-2"/>
    <n v="13.5"/>
    <n v="13.5"/>
    <x v="4258"/>
    <n v="4"/>
    <x v="4"/>
    <n v="6.3617999999999997"/>
    <n v="4.2412000000000001"/>
  </r>
  <r>
    <x v="0"/>
    <x v="1501"/>
    <x v="10"/>
    <x v="4"/>
    <x v="4"/>
    <x v="2"/>
    <x v="2"/>
    <x v="0"/>
    <n v="7.5551760000000003E-3"/>
    <n v="17.5"/>
    <n v="17.5"/>
    <x v="5294"/>
    <n v="4"/>
    <x v="4"/>
    <n v="16.212244444444444"/>
    <n v="8.337725714285714"/>
  </r>
  <r>
    <x v="0"/>
    <x v="450"/>
    <x v="10"/>
    <x v="4"/>
    <x v="4"/>
    <x v="2"/>
    <x v="2"/>
    <x v="0"/>
    <n v="6.8091317999999998E-2"/>
    <n v="18.850000000000001"/>
    <n v="18.850000000000001"/>
    <x v="3459"/>
    <n v="4"/>
    <x v="4"/>
    <n v="13.404888888888889"/>
    <n v="6.4002122015915122"/>
  </r>
  <r>
    <x v="0"/>
    <x v="1128"/>
    <x v="10"/>
    <x v="4"/>
    <x v="4"/>
    <x v="2"/>
    <x v="2"/>
    <x v="0"/>
    <n v="4.7587684999999998E-2"/>
    <n v="20.7"/>
    <n v="20.7"/>
    <x v="5295"/>
    <n v="4"/>
    <x v="4"/>
    <n v="23.898622222222222"/>
    <n v="10.390705314009663"/>
  </r>
  <r>
    <x v="0"/>
    <x v="955"/>
    <x v="2"/>
    <x v="4"/>
    <x v="4"/>
    <x v="2"/>
    <x v="2"/>
    <x v="0"/>
    <n v="8.7437069000000006E-2"/>
    <n v="6.7649999999999997"/>
    <n v="6.7649999999999997"/>
    <x v="282"/>
    <n v="4"/>
    <x v="4"/>
    <n v="11.792288888888889"/>
    <n v="15.68818920916482"/>
  </r>
  <r>
    <x v="0"/>
    <x v="1125"/>
    <x v="2"/>
    <x v="4"/>
    <x v="4"/>
    <x v="2"/>
    <x v="2"/>
    <x v="0"/>
    <n v="0"/>
    <n v="7.47"/>
    <n v="7.47"/>
    <x v="5258"/>
    <n v="4"/>
    <x v="4"/>
    <n v="23.535755555555554"/>
    <n v="28.356331994645249"/>
  </r>
  <r>
    <x v="0"/>
    <x v="481"/>
    <x v="2"/>
    <x v="4"/>
    <x v="4"/>
    <x v="2"/>
    <x v="2"/>
    <x v="0"/>
    <n v="0.15031946900000001"/>
    <n v="7.8250000000000002"/>
    <n v="7.8250000000000002"/>
    <x v="5296"/>
    <n v="4"/>
    <x v="4"/>
    <n v="17.436533333333333"/>
    <n v="20.054798722044726"/>
  </r>
  <r>
    <x v="0"/>
    <x v="1047"/>
    <x v="2"/>
    <x v="4"/>
    <x v="4"/>
    <x v="2"/>
    <x v="2"/>
    <x v="0"/>
    <n v="8.2568705000000006E-2"/>
    <n v="8.18"/>
    <n v="8.18"/>
    <x v="5297"/>
    <n v="4"/>
    <x v="4"/>
    <n v="6.2398666666666669"/>
    <n v="6.8653789731051349"/>
  </r>
  <r>
    <x v="0"/>
    <x v="326"/>
    <x v="2"/>
    <x v="4"/>
    <x v="4"/>
    <x v="2"/>
    <x v="2"/>
    <x v="0"/>
    <n v="4.8761046000000002E-2"/>
    <n v="9.8949999999999996"/>
    <n v="9.8949999999999996"/>
    <x v="5298"/>
    <n v="4"/>
    <x v="4"/>
    <n v="28.947533333333336"/>
    <n v="26.329236988377971"/>
  </r>
  <r>
    <x v="0"/>
    <x v="220"/>
    <x v="2"/>
    <x v="4"/>
    <x v="4"/>
    <x v="2"/>
    <x v="2"/>
    <x v="0"/>
    <n v="0.146960375"/>
    <n v="10.195"/>
    <n v="10.195"/>
    <x v="3585"/>
    <n v="4"/>
    <x v="4"/>
    <n v="15.809311111111112"/>
    <n v="13.956233447768515"/>
  </r>
  <r>
    <x v="0"/>
    <x v="78"/>
    <x v="2"/>
    <x v="4"/>
    <x v="4"/>
    <x v="2"/>
    <x v="2"/>
    <x v="0"/>
    <n v="6.6865326000000003E-2"/>
    <n v="11.3"/>
    <n v="11.3"/>
    <x v="5299"/>
    <n v="4"/>
    <x v="4"/>
    <n v="28.910688888888885"/>
    <n v="23.026212389380529"/>
  </r>
  <r>
    <x v="0"/>
    <x v="79"/>
    <x v="2"/>
    <x v="4"/>
    <x v="4"/>
    <x v="2"/>
    <x v="2"/>
    <x v="0"/>
    <n v="7.7321086999999997E-2"/>
    <n v="11.6"/>
    <n v="11.6"/>
    <x v="5300"/>
    <n v="4"/>
    <x v="4"/>
    <n v="18.812288888888887"/>
    <n v="14.595741379310345"/>
  </r>
  <r>
    <x v="0"/>
    <x v="378"/>
    <x v="2"/>
    <x v="4"/>
    <x v="4"/>
    <x v="2"/>
    <x v="2"/>
    <x v="0"/>
    <n v="9.1098018000000003E-2"/>
    <n v="14.35"/>
    <n v="14.35"/>
    <x v="5301"/>
    <n v="4"/>
    <x v="4"/>
    <n v="25.955377777777777"/>
    <n v="16.278634146341464"/>
  </r>
  <r>
    <x v="0"/>
    <x v="875"/>
    <x v="2"/>
    <x v="4"/>
    <x v="4"/>
    <x v="2"/>
    <x v="2"/>
    <x v="0"/>
    <n v="9.2413791999999995E-2"/>
    <n v="18.350000000000001"/>
    <n v="18.350000000000001"/>
    <x v="5302"/>
    <n v="4"/>
    <x v="4"/>
    <n v="20.402955555555554"/>
    <n v="10.006899182561307"/>
  </r>
  <r>
    <x v="0"/>
    <x v="139"/>
    <x v="2"/>
    <x v="4"/>
    <x v="4"/>
    <x v="2"/>
    <x v="2"/>
    <x v="0"/>
    <n v="4.1655865E-2"/>
    <n v="19.600000000000001"/>
    <n v="19.600000000000001"/>
    <x v="5303"/>
    <n v="4"/>
    <x v="4"/>
    <n v="5.393066666666666"/>
    <n v="2.4764081632653059"/>
  </r>
  <r>
    <x v="0"/>
    <x v="1110"/>
    <x v="0"/>
    <x v="4"/>
    <x v="4"/>
    <x v="2"/>
    <x v="2"/>
    <x v="0"/>
    <n v="3.1007381000000001E-2"/>
    <n v="7.55"/>
    <n v="7.55"/>
    <x v="3704"/>
    <n v="4"/>
    <x v="4"/>
    <n v="13.711911111111112"/>
    <n v="16.345324503311257"/>
  </r>
  <r>
    <x v="0"/>
    <x v="717"/>
    <x v="0"/>
    <x v="4"/>
    <x v="4"/>
    <x v="2"/>
    <x v="2"/>
    <x v="0"/>
    <n v="7.4778547000000001E-2"/>
    <n v="8.75"/>
    <n v="8.75"/>
    <x v="5304"/>
    <n v="4"/>
    <x v="4"/>
    <n v="20.706177777777778"/>
    <n v="21.29778285714286"/>
  </r>
  <r>
    <x v="0"/>
    <x v="1226"/>
    <x v="0"/>
    <x v="4"/>
    <x v="4"/>
    <x v="2"/>
    <x v="2"/>
    <x v="0"/>
    <n v="6.3946629000000005E-2"/>
    <n v="9.8000000000000007"/>
    <n v="9.8000000000000007"/>
    <x v="4753"/>
    <n v="4"/>
    <x v="4"/>
    <n v="12.961022222222221"/>
    <n v="11.902979591836733"/>
  </r>
  <r>
    <x v="0"/>
    <x v="1227"/>
    <x v="0"/>
    <x v="4"/>
    <x v="4"/>
    <x v="2"/>
    <x v="2"/>
    <x v="0"/>
    <n v="4.5073782E-2"/>
    <n v="10.195"/>
    <n v="10.195"/>
    <x v="3702"/>
    <n v="4"/>
    <x v="4"/>
    <n v="13.242311111111112"/>
    <n v="11.690122609122119"/>
  </r>
  <r>
    <x v="0"/>
    <x v="822"/>
    <x v="0"/>
    <x v="4"/>
    <x v="4"/>
    <x v="2"/>
    <x v="2"/>
    <x v="0"/>
    <n v="0"/>
    <n v="10.3"/>
    <n v="10.3"/>
    <x v="3091"/>
    <n v="4"/>
    <x v="4"/>
    <n v="21.00588888888889"/>
    <n v="18.354660194174755"/>
  </r>
  <r>
    <x v="0"/>
    <x v="769"/>
    <x v="0"/>
    <x v="4"/>
    <x v="4"/>
    <x v="2"/>
    <x v="2"/>
    <x v="0"/>
    <n v="2.5041738000000001E-2"/>
    <n v="10.5"/>
    <n v="10.5"/>
    <x v="5305"/>
    <n v="4"/>
    <x v="4"/>
    <n v="24.305644444444443"/>
    <n v="20.833409523809525"/>
  </r>
  <r>
    <x v="0"/>
    <x v="380"/>
    <x v="0"/>
    <x v="4"/>
    <x v="4"/>
    <x v="2"/>
    <x v="2"/>
    <x v="0"/>
    <n v="3.8578501000000001E-2"/>
    <n v="12.35"/>
    <n v="12.35"/>
    <x v="5306"/>
    <n v="4"/>
    <x v="4"/>
    <n v="12.173"/>
    <n v="8.8710121457489883"/>
  </r>
  <r>
    <x v="0"/>
    <x v="1193"/>
    <x v="0"/>
    <x v="4"/>
    <x v="4"/>
    <x v="2"/>
    <x v="2"/>
    <x v="0"/>
    <n v="0.110215444"/>
    <n v="12.5"/>
    <n v="12.5"/>
    <x v="5307"/>
    <n v="4"/>
    <x v="4"/>
    <n v="9.0954666666666668"/>
    <n v="6.5487359999999999"/>
  </r>
  <r>
    <x v="0"/>
    <x v="561"/>
    <x v="0"/>
    <x v="4"/>
    <x v="4"/>
    <x v="2"/>
    <x v="2"/>
    <x v="0"/>
    <n v="4.4281995999999997E-2"/>
    <n v="13.1"/>
    <n v="13.1"/>
    <x v="2890"/>
    <n v="4"/>
    <x v="4"/>
    <n v="19.836866666666666"/>
    <n v="13.628381679389314"/>
  </r>
  <r>
    <x v="0"/>
    <x v="1005"/>
    <x v="0"/>
    <x v="4"/>
    <x v="4"/>
    <x v="2"/>
    <x v="2"/>
    <x v="0"/>
    <n v="0.103988736"/>
    <n v="15.2"/>
    <n v="15.2"/>
    <x v="3369"/>
    <n v="4"/>
    <x v="4"/>
    <n v="19.667266666666666"/>
    <n v="11.645092105263158"/>
  </r>
  <r>
    <x v="0"/>
    <x v="924"/>
    <x v="0"/>
    <x v="4"/>
    <x v="4"/>
    <x v="2"/>
    <x v="2"/>
    <x v="0"/>
    <n v="0.12594281600000001"/>
    <n v="15.5"/>
    <n v="15.5"/>
    <x v="2691"/>
    <n v="4"/>
    <x v="4"/>
    <n v="19.555866666666667"/>
    <n v="11.35501935483871"/>
  </r>
  <r>
    <x v="0"/>
    <x v="760"/>
    <x v="0"/>
    <x v="4"/>
    <x v="4"/>
    <x v="2"/>
    <x v="2"/>
    <x v="0"/>
    <n v="7.9875237000000002E-2"/>
    <n v="16.5"/>
    <n v="16.5"/>
    <x v="304"/>
    <n v="4"/>
    <x v="4"/>
    <n v="11.4148"/>
    <n v="6.2262545454545455"/>
  </r>
  <r>
    <x v="0"/>
    <x v="106"/>
    <x v="0"/>
    <x v="4"/>
    <x v="4"/>
    <x v="2"/>
    <x v="2"/>
    <x v="0"/>
    <n v="0.11970449800000001"/>
    <n v="16.7"/>
    <n v="16.7"/>
    <x v="5308"/>
    <n v="4"/>
    <x v="4"/>
    <n v="20.221955555555557"/>
    <n v="10.898059880239522"/>
  </r>
  <r>
    <x v="0"/>
    <x v="1112"/>
    <x v="0"/>
    <x v="4"/>
    <x v="4"/>
    <x v="2"/>
    <x v="2"/>
    <x v="0"/>
    <n v="9.4488071000000007E-2"/>
    <n v="18.350000000000001"/>
    <n v="18.350000000000001"/>
    <x v="5309"/>
    <n v="4"/>
    <x v="4"/>
    <n v="9.6875777777777774"/>
    <n v="4.751400544959127"/>
  </r>
  <r>
    <x v="0"/>
    <x v="1215"/>
    <x v="0"/>
    <x v="4"/>
    <x v="4"/>
    <x v="2"/>
    <x v="2"/>
    <x v="0"/>
    <n v="2.8180789000000001E-2"/>
    <n v="20"/>
    <n v="20"/>
    <x v="5310"/>
    <n v="4"/>
    <x v="4"/>
    <n v="5.2082666666666668"/>
    <n v="2.3437200000000002"/>
  </r>
  <r>
    <x v="0"/>
    <x v="698"/>
    <x v="0"/>
    <x v="4"/>
    <x v="4"/>
    <x v="2"/>
    <x v="2"/>
    <x v="0"/>
    <n v="0"/>
    <n v="20.350000000000001"/>
    <n v="20.350000000000001"/>
    <x v="877"/>
    <n v="4"/>
    <x v="4"/>
    <n v="26.055088888888889"/>
    <n v="11.523135135135135"/>
  </r>
  <r>
    <x v="0"/>
    <x v="762"/>
    <x v="0"/>
    <x v="4"/>
    <x v="4"/>
    <x v="2"/>
    <x v="2"/>
    <x v="0"/>
    <n v="4.80335E-2"/>
    <n v="20.6"/>
    <n v="20.6"/>
    <x v="2755"/>
    <n v="4"/>
    <x v="4"/>
    <n v="20.917288888888887"/>
    <n v="9.1386213592233005"/>
  </r>
  <r>
    <x v="0"/>
    <x v="575"/>
    <x v="0"/>
    <x v="4"/>
    <x v="4"/>
    <x v="2"/>
    <x v="2"/>
    <x v="0"/>
    <n v="0.100378096"/>
    <n v="20.7"/>
    <n v="20.7"/>
    <x v="1237"/>
    <n v="4"/>
    <x v="4"/>
    <n v="13.604311111111111"/>
    <n v="5.9149178743961359"/>
  </r>
  <r>
    <x v="0"/>
    <x v="910"/>
    <x v="8"/>
    <x v="4"/>
    <x v="4"/>
    <x v="2"/>
    <x v="2"/>
    <x v="0"/>
    <n v="9.8879269999999995E-3"/>
    <n v="6.26"/>
    <n v="6.26"/>
    <x v="952"/>
    <n v="4"/>
    <x v="4"/>
    <n v="16.748511111111114"/>
    <n v="24.07932907348243"/>
  </r>
  <r>
    <x v="0"/>
    <x v="381"/>
    <x v="8"/>
    <x v="4"/>
    <x v="4"/>
    <x v="2"/>
    <x v="2"/>
    <x v="0"/>
    <n v="0.17382151900000001"/>
    <n v="9.0350000000000001"/>
    <n v="9.0350000000000001"/>
    <x v="660"/>
    <n v="4"/>
    <x v="4"/>
    <n v="16.830088888888888"/>
    <n v="16.764892086330935"/>
  </r>
  <r>
    <x v="0"/>
    <x v="408"/>
    <x v="8"/>
    <x v="4"/>
    <x v="4"/>
    <x v="2"/>
    <x v="2"/>
    <x v="0"/>
    <n v="3.3505804E-2"/>
    <n v="9.3000000000000007"/>
    <n v="9.3000000000000007"/>
    <x v="3183"/>
    <n v="4"/>
    <x v="4"/>
    <n v="17.047933333333333"/>
    <n v="16.497999999999998"/>
  </r>
  <r>
    <x v="0"/>
    <x v="81"/>
    <x v="8"/>
    <x v="4"/>
    <x v="4"/>
    <x v="2"/>
    <x v="2"/>
    <x v="0"/>
    <n v="1.2483408E-2"/>
    <n v="10.195"/>
    <n v="10.195"/>
    <x v="5311"/>
    <n v="4"/>
    <x v="4"/>
    <n v="21.712333333333333"/>
    <n v="19.167336929867581"/>
  </r>
  <r>
    <x v="0"/>
    <x v="823"/>
    <x v="8"/>
    <x v="4"/>
    <x v="4"/>
    <x v="2"/>
    <x v="2"/>
    <x v="0"/>
    <n v="2.5978801999999999E-2"/>
    <n v="11.8"/>
    <n v="11.8"/>
    <x v="5312"/>
    <n v="4"/>
    <x v="4"/>
    <n v="11.396377777777779"/>
    <n v="8.6921525423728809"/>
  </r>
  <r>
    <x v="0"/>
    <x v="962"/>
    <x v="8"/>
    <x v="4"/>
    <x v="4"/>
    <x v="2"/>
    <x v="2"/>
    <x v="0"/>
    <n v="7.8172470999999993E-2"/>
    <n v="15"/>
    <n v="15"/>
    <x v="5313"/>
    <n v="4"/>
    <x v="4"/>
    <n v="26.536088888888891"/>
    <n v="15.921653333333333"/>
  </r>
  <r>
    <x v="0"/>
    <x v="1261"/>
    <x v="8"/>
    <x v="4"/>
    <x v="4"/>
    <x v="2"/>
    <x v="2"/>
    <x v="0"/>
    <n v="2.0989308000000002E-2"/>
    <n v="17.850000000000001"/>
    <n v="17.850000000000001"/>
    <x v="5314"/>
    <n v="4"/>
    <x v="4"/>
    <n v="28.977066666666669"/>
    <n v="14.610285714285714"/>
  </r>
  <r>
    <x v="0"/>
    <x v="1148"/>
    <x v="8"/>
    <x v="4"/>
    <x v="4"/>
    <x v="2"/>
    <x v="2"/>
    <x v="0"/>
    <n v="2.7135521999999999E-2"/>
    <n v="19.25"/>
    <n v="19.25"/>
    <x v="2013"/>
    <n v="4"/>
    <x v="4"/>
    <n v="21.812333333333335"/>
    <n v="10.197974025974027"/>
  </r>
  <r>
    <x v="0"/>
    <x v="142"/>
    <x v="14"/>
    <x v="4"/>
    <x v="4"/>
    <x v="2"/>
    <x v="2"/>
    <x v="0"/>
    <n v="0"/>
    <n v="17.350000000000001"/>
    <n v="17.350000000000001"/>
    <x v="5315"/>
    <n v="4"/>
    <x v="4"/>
    <n v="16.689444444444447"/>
    <n v="8.6573487031700296"/>
  </r>
  <r>
    <x v="0"/>
    <x v="1420"/>
    <x v="6"/>
    <x v="4"/>
    <x v="4"/>
    <x v="2"/>
    <x v="2"/>
    <x v="0"/>
    <n v="2.3021406000000001E-2"/>
    <n v="6.7850000000000001"/>
    <n v="6.7850000000000001"/>
    <x v="1776"/>
    <n v="4"/>
    <x v="4"/>
    <n v="23.22142222222222"/>
    <n v="30.802181282240234"/>
  </r>
  <r>
    <x v="0"/>
    <x v="824"/>
    <x v="6"/>
    <x v="4"/>
    <x v="4"/>
    <x v="2"/>
    <x v="2"/>
    <x v="0"/>
    <n v="7.0847864999999996E-2"/>
    <n v="7.64"/>
    <n v="7.64"/>
    <x v="5316"/>
    <n v="4"/>
    <x v="4"/>
    <n v="10.190222222222223"/>
    <n v="12.004188481675394"/>
  </r>
  <r>
    <x v="0"/>
    <x v="227"/>
    <x v="6"/>
    <x v="4"/>
    <x v="4"/>
    <x v="2"/>
    <x v="2"/>
    <x v="0"/>
    <n v="0"/>
    <n v="7.6449999999999996"/>
    <n v="7.6449999999999996"/>
    <x v="1410"/>
    <n v="4"/>
    <x v="4"/>
    <n v="4.6345777777777775"/>
    <n v="5.4560104643557885"/>
  </r>
  <r>
    <x v="0"/>
    <x v="392"/>
    <x v="6"/>
    <x v="4"/>
    <x v="4"/>
    <x v="2"/>
    <x v="2"/>
    <x v="0"/>
    <n v="0.115911972"/>
    <n v="8.31"/>
    <n v="8.31"/>
    <x v="5317"/>
    <n v="4"/>
    <x v="4"/>
    <n v="19.700311111111109"/>
    <n v="21.336077015643799"/>
  </r>
  <r>
    <x v="0"/>
    <x v="1130"/>
    <x v="6"/>
    <x v="4"/>
    <x v="4"/>
    <x v="2"/>
    <x v="2"/>
    <x v="0"/>
    <n v="9.3954021999999998E-2"/>
    <n v="10.5"/>
    <n v="10.5"/>
    <x v="5318"/>
    <n v="4"/>
    <x v="4"/>
    <n v="23.536044444444443"/>
    <n v="20.173752380952379"/>
  </r>
  <r>
    <x v="0"/>
    <x v="663"/>
    <x v="6"/>
    <x v="4"/>
    <x v="4"/>
    <x v="2"/>
    <x v="2"/>
    <x v="0"/>
    <n v="8.5308611000000006E-2"/>
    <n v="10.65"/>
    <n v="10.65"/>
    <x v="1174"/>
    <n v="4"/>
    <x v="4"/>
    <n v="25.5852"/>
    <n v="21.621295774647887"/>
  </r>
  <r>
    <x v="0"/>
    <x v="84"/>
    <x v="6"/>
    <x v="4"/>
    <x v="4"/>
    <x v="2"/>
    <x v="2"/>
    <x v="0"/>
    <n v="1.1448629E-2"/>
    <n v="10.695"/>
    <n v="10.695"/>
    <x v="5319"/>
    <n v="4"/>
    <x v="4"/>
    <n v="8.1004222222222229"/>
    <n v="6.8166245909303411"/>
  </r>
  <r>
    <x v="0"/>
    <x v="764"/>
    <x v="6"/>
    <x v="4"/>
    <x v="4"/>
    <x v="2"/>
    <x v="2"/>
    <x v="0"/>
    <n v="4.5073782E-2"/>
    <n v="11.35"/>
    <n v="11.35"/>
    <x v="5320"/>
    <n v="4"/>
    <x v="4"/>
    <n v="11.3224"/>
    <n v="8.9781145374449345"/>
  </r>
  <r>
    <x v="0"/>
    <x v="1076"/>
    <x v="6"/>
    <x v="4"/>
    <x v="4"/>
    <x v="2"/>
    <x v="2"/>
    <x v="0"/>
    <n v="7.0444231999999996E-2"/>
    <n v="13"/>
    <n v="13"/>
    <x v="5321"/>
    <n v="4"/>
    <x v="4"/>
    <n v="7.0498222222222218"/>
    <n v="4.8806461538461541"/>
  </r>
  <r>
    <x v="0"/>
    <x v="794"/>
    <x v="6"/>
    <x v="4"/>
    <x v="4"/>
    <x v="2"/>
    <x v="2"/>
    <x v="0"/>
    <n v="2.5973383999999999E-2"/>
    <n v="13.65"/>
    <n v="13.65"/>
    <x v="5129"/>
    <n v="4"/>
    <x v="4"/>
    <n v="8.8477999999999994"/>
    <n v="5.8337142857142856"/>
  </r>
  <r>
    <x v="0"/>
    <x v="1450"/>
    <x v="6"/>
    <x v="4"/>
    <x v="4"/>
    <x v="2"/>
    <x v="2"/>
    <x v="0"/>
    <n v="9.9333217000000001E-2"/>
    <n v="14.65"/>
    <n v="14.65"/>
    <x v="5322"/>
    <n v="4"/>
    <x v="4"/>
    <n v="5.7073999999999998"/>
    <n v="3.506252559726962"/>
  </r>
  <r>
    <x v="0"/>
    <x v="336"/>
    <x v="6"/>
    <x v="4"/>
    <x v="4"/>
    <x v="2"/>
    <x v="2"/>
    <x v="0"/>
    <n v="6.7212844999999993E-2"/>
    <n v="15.1"/>
    <n v="15.1"/>
    <x v="5323"/>
    <n v="4"/>
    <x v="4"/>
    <n v="28.914488888888886"/>
    <n v="17.233801324503311"/>
  </r>
  <r>
    <x v="0"/>
    <x v="551"/>
    <x v="6"/>
    <x v="4"/>
    <x v="4"/>
    <x v="2"/>
    <x v="2"/>
    <x v="0"/>
    <n v="0"/>
    <n v="15.25"/>
    <n v="15.25"/>
    <x v="4645"/>
    <n v="4"/>
    <x v="4"/>
    <n v="19.796222222222223"/>
    <n v="11.683016393442623"/>
  </r>
  <r>
    <x v="0"/>
    <x v="1115"/>
    <x v="6"/>
    <x v="4"/>
    <x v="4"/>
    <x v="2"/>
    <x v="2"/>
    <x v="0"/>
    <n v="0.173109453"/>
    <n v="16"/>
    <n v="16"/>
    <x v="4263"/>
    <n v="4"/>
    <x v="4"/>
    <n v="17.255244444444443"/>
    <n v="9.7060750000000002"/>
  </r>
  <r>
    <x v="0"/>
    <x v="316"/>
    <x v="6"/>
    <x v="4"/>
    <x v="4"/>
    <x v="2"/>
    <x v="2"/>
    <x v="0"/>
    <n v="6.2170334000000001E-2"/>
    <n v="16.7"/>
    <n v="16.7"/>
    <x v="337"/>
    <n v="4"/>
    <x v="4"/>
    <n v="6.7729111111111111"/>
    <n v="3.6500718562874255"/>
  </r>
  <r>
    <x v="0"/>
    <x v="979"/>
    <x v="6"/>
    <x v="4"/>
    <x v="4"/>
    <x v="2"/>
    <x v="2"/>
    <x v="0"/>
    <n v="0.12829573"/>
    <n v="19.600000000000001"/>
    <n v="19.600000000000001"/>
    <x v="3208"/>
    <n v="4"/>
    <x v="4"/>
    <n v="18.586844444444445"/>
    <n v="8.5347755102040814"/>
  </r>
  <r>
    <x v="0"/>
    <x v="1242"/>
    <x v="6"/>
    <x v="4"/>
    <x v="4"/>
    <x v="2"/>
    <x v="2"/>
    <x v="0"/>
    <n v="0.121500143"/>
    <n v="20.2"/>
    <n v="20.2"/>
    <x v="4256"/>
    <n v="4"/>
    <x v="4"/>
    <n v="10.563911111111111"/>
    <n v="4.7066930693069304"/>
  </r>
  <r>
    <x v="0"/>
    <x v="432"/>
    <x v="3"/>
    <x v="4"/>
    <x v="4"/>
    <x v="2"/>
    <x v="2"/>
    <x v="0"/>
    <n v="1.9238941999999998E-2"/>
    <n v="5.92"/>
    <n v="5.92"/>
    <x v="5324"/>
    <n v="4"/>
    <x v="4"/>
    <n v="5.5410222222222218"/>
    <n v="8.4238513513513507"/>
  </r>
  <r>
    <x v="0"/>
    <x v="1380"/>
    <x v="3"/>
    <x v="4"/>
    <x v="4"/>
    <x v="2"/>
    <x v="2"/>
    <x v="0"/>
    <n v="6.1299601000000002E-2"/>
    <n v="12.1"/>
    <n v="12.1"/>
    <x v="5045"/>
    <n v="4"/>
    <x v="4"/>
    <n v="6.251266666666667"/>
    <n v="4.6497024793388428"/>
  </r>
  <r>
    <x v="0"/>
    <x v="689"/>
    <x v="15"/>
    <x v="4"/>
    <x v="4"/>
    <x v="2"/>
    <x v="2"/>
    <x v="0"/>
    <n v="1.7666978E-2"/>
    <n v="10.195"/>
    <n v="10.195"/>
    <x v="868"/>
    <n v="4"/>
    <x v="4"/>
    <n v="26.605977777777778"/>
    <n v="23.48737616478666"/>
  </r>
  <r>
    <x v="0"/>
    <x v="441"/>
    <x v="15"/>
    <x v="4"/>
    <x v="4"/>
    <x v="2"/>
    <x v="2"/>
    <x v="0"/>
    <n v="5.4739692E-2"/>
    <n v="16.7"/>
    <n v="16.7"/>
    <x v="4259"/>
    <n v="4"/>
    <x v="4"/>
    <n v="7.3018666666666672"/>
    <n v="3.9351377245508989"/>
  </r>
  <r>
    <x v="0"/>
    <x v="1441"/>
    <x v="7"/>
    <x v="5"/>
    <x v="5"/>
    <x v="2"/>
    <x v="2"/>
    <x v="0"/>
    <n v="4.8801674000000003E-2"/>
    <n v="5.4649999999999999"/>
    <n v="5.4649999999999999"/>
    <x v="5325"/>
    <n v="4"/>
    <x v="5"/>
    <n v="33.040649999999999"/>
    <n v="24.183458371454712"/>
  </r>
  <r>
    <x v="0"/>
    <x v="546"/>
    <x v="7"/>
    <x v="5"/>
    <x v="5"/>
    <x v="2"/>
    <x v="2"/>
    <x v="0"/>
    <n v="0.129008866"/>
    <n v="9.6950000000000003"/>
    <n v="9.6950000000000003"/>
    <x v="5326"/>
    <n v="4"/>
    <x v="5"/>
    <n v="56.735100000000003"/>
    <n v="23.407983496647756"/>
  </r>
  <r>
    <x v="0"/>
    <x v="1518"/>
    <x v="7"/>
    <x v="5"/>
    <x v="5"/>
    <x v="2"/>
    <x v="2"/>
    <x v="0"/>
    <n v="9.1688111000000003E-2"/>
    <n v="10.395"/>
    <n v="10.395"/>
    <x v="4049"/>
    <n v="4"/>
    <x v="5"/>
    <n v="12.2502"/>
    <n v="4.7138816738816738"/>
  </r>
  <r>
    <x v="0"/>
    <x v="1294"/>
    <x v="7"/>
    <x v="5"/>
    <x v="5"/>
    <x v="2"/>
    <x v="2"/>
    <x v="0"/>
    <n v="3.1713126000000001E-2"/>
    <n v="12.6"/>
    <n v="12.6"/>
    <x v="5327"/>
    <n v="4"/>
    <x v="5"/>
    <n v="43.144100000000002"/>
    <n v="13.696539682539683"/>
  </r>
  <r>
    <x v="0"/>
    <x v="505"/>
    <x v="7"/>
    <x v="5"/>
    <x v="5"/>
    <x v="2"/>
    <x v="2"/>
    <x v="0"/>
    <n v="5.4142087999999998E-2"/>
    <n v="14.85"/>
    <n v="14.85"/>
    <x v="3472"/>
    <n v="4"/>
    <x v="5"/>
    <n v="31.026800000000001"/>
    <n v="8.3573872053872051"/>
  </r>
  <r>
    <x v="0"/>
    <x v="1540"/>
    <x v="7"/>
    <x v="5"/>
    <x v="5"/>
    <x v="2"/>
    <x v="2"/>
    <x v="0"/>
    <n v="6.1219009999999997E-2"/>
    <n v="16.7"/>
    <n v="16.7"/>
    <x v="2143"/>
    <n v="4"/>
    <x v="5"/>
    <n v="25.009599999999999"/>
    <n v="5.9903233532934133"/>
  </r>
  <r>
    <x v="0"/>
    <x v="1498"/>
    <x v="7"/>
    <x v="5"/>
    <x v="5"/>
    <x v="2"/>
    <x v="2"/>
    <x v="0"/>
    <n v="8.1193712000000001E-2"/>
    <n v="19.7"/>
    <n v="19.7"/>
    <x v="5328"/>
    <n v="4"/>
    <x v="5"/>
    <n v="49.60275"/>
    <n v="10.071624365482235"/>
  </r>
  <r>
    <x v="0"/>
    <x v="73"/>
    <x v="7"/>
    <x v="5"/>
    <x v="5"/>
    <x v="2"/>
    <x v="2"/>
    <x v="0"/>
    <n v="0"/>
    <n v="20.7"/>
    <n v="20.7"/>
    <x v="2662"/>
    <n v="4"/>
    <x v="5"/>
    <n v="24.67605"/>
    <n v="4.7683188405797106"/>
  </r>
  <r>
    <x v="0"/>
    <x v="1090"/>
    <x v="13"/>
    <x v="5"/>
    <x v="5"/>
    <x v="2"/>
    <x v="2"/>
    <x v="0"/>
    <n v="2.9538509000000001E-2"/>
    <n v="5.94"/>
    <n v="5.94"/>
    <x v="2350"/>
    <n v="4"/>
    <x v="5"/>
    <n v="47.363900000000001"/>
    <n v="31.894882154882154"/>
  </r>
  <r>
    <x v="0"/>
    <x v="999"/>
    <x v="13"/>
    <x v="5"/>
    <x v="5"/>
    <x v="2"/>
    <x v="2"/>
    <x v="0"/>
    <n v="6.4224789000000004E-2"/>
    <n v="14.5"/>
    <n v="14.5"/>
    <x v="5329"/>
    <n v="4"/>
    <x v="5"/>
    <n v="65.689850000000007"/>
    <n v="18.121337931034486"/>
  </r>
  <r>
    <x v="0"/>
    <x v="1138"/>
    <x v="1"/>
    <x v="5"/>
    <x v="5"/>
    <x v="2"/>
    <x v="2"/>
    <x v="0"/>
    <n v="5.3924587000000003E-2"/>
    <n v="5.4050000000000002"/>
    <n v="5.4050000000000002"/>
    <x v="5330"/>
    <n v="4"/>
    <x v="5"/>
    <n v="49.568550000000002"/>
    <n v="36.683478260869563"/>
  </r>
  <r>
    <x v="0"/>
    <x v="676"/>
    <x v="1"/>
    <x v="5"/>
    <x v="5"/>
    <x v="2"/>
    <x v="2"/>
    <x v="0"/>
    <n v="4.6898544E-2"/>
    <n v="6.8250000000000002"/>
    <n v="6.8250000000000002"/>
    <x v="5331"/>
    <n v="4"/>
    <x v="5"/>
    <n v="38.449950000000001"/>
    <n v="22.534769230769232"/>
  </r>
  <r>
    <x v="0"/>
    <x v="1238"/>
    <x v="1"/>
    <x v="5"/>
    <x v="5"/>
    <x v="2"/>
    <x v="2"/>
    <x v="0"/>
    <n v="0"/>
    <n v="13.35"/>
    <n v="13.35"/>
    <x v="4617"/>
    <n v="4"/>
    <x v="5"/>
    <n v="51.740949999999998"/>
    <n v="15.502906367041199"/>
  </r>
  <r>
    <x v="0"/>
    <x v="1"/>
    <x v="1"/>
    <x v="5"/>
    <x v="5"/>
    <x v="2"/>
    <x v="2"/>
    <x v="0"/>
    <n v="0.14031112300000001"/>
    <n v="17"/>
    <n v="17"/>
    <x v="5332"/>
    <n v="4"/>
    <x v="5"/>
    <n v="66.4221"/>
    <n v="15.628729411764706"/>
  </r>
  <r>
    <x v="0"/>
    <x v="350"/>
    <x v="1"/>
    <x v="5"/>
    <x v="5"/>
    <x v="2"/>
    <x v="2"/>
    <x v="0"/>
    <n v="0.161610636"/>
    <n v="19.7"/>
    <n v="19.7"/>
    <x v="5333"/>
    <n v="4"/>
    <x v="5"/>
    <n v="63.800350000000002"/>
    <n v="12.954385786802032"/>
  </r>
  <r>
    <x v="0"/>
    <x v="727"/>
    <x v="1"/>
    <x v="5"/>
    <x v="5"/>
    <x v="2"/>
    <x v="2"/>
    <x v="0"/>
    <n v="1.2063121E-2"/>
    <n v="20.25"/>
    <n v="20.25"/>
    <x v="3063"/>
    <n v="4"/>
    <x v="5"/>
    <n v="45.898099999999999"/>
    <n v="9.0662913580246904"/>
  </r>
  <r>
    <x v="0"/>
    <x v="462"/>
    <x v="10"/>
    <x v="5"/>
    <x v="5"/>
    <x v="2"/>
    <x v="2"/>
    <x v="0"/>
    <n v="2.0686161000000002E-2"/>
    <n v="11.5"/>
    <n v="11.5"/>
    <x v="5334"/>
    <n v="4"/>
    <x v="5"/>
    <n v="21.263500000000001"/>
    <n v="7.3959999999999999"/>
  </r>
  <r>
    <x v="0"/>
    <x v="687"/>
    <x v="10"/>
    <x v="5"/>
    <x v="5"/>
    <x v="2"/>
    <x v="2"/>
    <x v="0"/>
    <n v="0.144832027"/>
    <n v="11.6"/>
    <n v="11.6"/>
    <x v="5335"/>
    <n v="4"/>
    <x v="5"/>
    <n v="59.955550000000002"/>
    <n v="20.674327586206896"/>
  </r>
  <r>
    <x v="0"/>
    <x v="508"/>
    <x v="10"/>
    <x v="5"/>
    <x v="5"/>
    <x v="2"/>
    <x v="2"/>
    <x v="0"/>
    <n v="0.107662745"/>
    <n v="11.8"/>
    <n v="11.8"/>
    <x v="2937"/>
    <n v="4"/>
    <x v="5"/>
    <n v="56.0443"/>
    <n v="18.998067796610169"/>
  </r>
  <r>
    <x v="0"/>
    <x v="1524"/>
    <x v="10"/>
    <x v="5"/>
    <x v="5"/>
    <x v="2"/>
    <x v="2"/>
    <x v="0"/>
    <n v="7.9523619000000004E-2"/>
    <n v="12.8"/>
    <n v="12.8"/>
    <x v="2305"/>
    <n v="4"/>
    <x v="5"/>
    <n v="45.440199999999997"/>
    <n v="14.200062499999998"/>
  </r>
  <r>
    <x v="0"/>
    <x v="1442"/>
    <x v="10"/>
    <x v="5"/>
    <x v="5"/>
    <x v="2"/>
    <x v="2"/>
    <x v="0"/>
    <n v="9.9704557999999999E-2"/>
    <n v="15.6"/>
    <n v="15.6"/>
    <x v="5336"/>
    <n v="4"/>
    <x v="5"/>
    <n v="15.77985"/>
    <n v="4.0461153846153843"/>
  </r>
  <r>
    <x v="0"/>
    <x v="758"/>
    <x v="10"/>
    <x v="5"/>
    <x v="5"/>
    <x v="2"/>
    <x v="2"/>
    <x v="0"/>
    <n v="0.17179432"/>
    <n v="18.25"/>
    <n v="18.25"/>
    <x v="3113"/>
    <n v="4"/>
    <x v="5"/>
    <n v="38.665750000000003"/>
    <n v="8.4746849315068502"/>
  </r>
  <r>
    <x v="0"/>
    <x v="463"/>
    <x v="2"/>
    <x v="5"/>
    <x v="5"/>
    <x v="2"/>
    <x v="2"/>
    <x v="0"/>
    <n v="3.0418997999999999E-2"/>
    <n v="5.88"/>
    <n v="5.88"/>
    <x v="4609"/>
    <n v="4"/>
    <x v="5"/>
    <n v="25.774750000000001"/>
    <n v="17.533843537414967"/>
  </r>
  <r>
    <x v="0"/>
    <x v="1553"/>
    <x v="2"/>
    <x v="5"/>
    <x v="5"/>
    <x v="2"/>
    <x v="2"/>
    <x v="0"/>
    <n v="1.1437302E-2"/>
    <n v="6.1150000000000002"/>
    <n v="6.1150000000000002"/>
    <x v="2565"/>
    <n v="4"/>
    <x v="5"/>
    <n v="23.112200000000001"/>
    <n v="15.118364677023713"/>
  </r>
  <r>
    <x v="0"/>
    <x v="601"/>
    <x v="2"/>
    <x v="5"/>
    <x v="5"/>
    <x v="2"/>
    <x v="2"/>
    <x v="0"/>
    <n v="0.12758734399999999"/>
    <n v="8.35"/>
    <n v="8.35"/>
    <x v="714"/>
    <n v="4"/>
    <x v="5"/>
    <n v="19.133849999999999"/>
    <n v="9.1659161676646708"/>
  </r>
  <r>
    <x v="0"/>
    <x v="1213"/>
    <x v="2"/>
    <x v="5"/>
    <x v="5"/>
    <x v="2"/>
    <x v="2"/>
    <x v="0"/>
    <n v="0.13842352999999999"/>
    <n v="8.8949999999999996"/>
    <n v="8.8949999999999996"/>
    <x v="5337"/>
    <n v="4"/>
    <x v="5"/>
    <n v="40.755899999999997"/>
    <n v="18.327554806070825"/>
  </r>
  <r>
    <x v="0"/>
    <x v="1239"/>
    <x v="2"/>
    <x v="5"/>
    <x v="5"/>
    <x v="2"/>
    <x v="2"/>
    <x v="0"/>
    <n v="3.2637619999999999E-2"/>
    <n v="10.895"/>
    <n v="10.895"/>
    <x v="2912"/>
    <n v="4"/>
    <x v="5"/>
    <n v="36.927549999999997"/>
    <n v="13.557613584212941"/>
  </r>
  <r>
    <x v="0"/>
    <x v="1137"/>
    <x v="2"/>
    <x v="5"/>
    <x v="5"/>
    <x v="2"/>
    <x v="2"/>
    <x v="0"/>
    <n v="9.9343351999999996E-2"/>
    <n v="13.1"/>
    <n v="13.1"/>
    <x v="4270"/>
    <n v="4"/>
    <x v="5"/>
    <n v="49.544199999999996"/>
    <n v="15.128"/>
  </r>
  <r>
    <x v="0"/>
    <x v="1003"/>
    <x v="2"/>
    <x v="5"/>
    <x v="5"/>
    <x v="2"/>
    <x v="2"/>
    <x v="0"/>
    <n v="6.0768862E-2"/>
    <n v="14"/>
    <n v="14"/>
    <x v="5338"/>
    <n v="4"/>
    <x v="5"/>
    <n v="38.7164"/>
    <n v="11.061828571428572"/>
  </r>
  <r>
    <x v="0"/>
    <x v="1485"/>
    <x v="2"/>
    <x v="5"/>
    <x v="5"/>
    <x v="2"/>
    <x v="2"/>
    <x v="0"/>
    <n v="0.110653377"/>
    <n v="15.85"/>
    <n v="15.85"/>
    <x v="5339"/>
    <n v="4"/>
    <x v="5"/>
    <n v="9.2376500000000004"/>
    <n v="2.3312681388012622"/>
  </r>
  <r>
    <x v="0"/>
    <x v="1400"/>
    <x v="2"/>
    <x v="5"/>
    <x v="5"/>
    <x v="2"/>
    <x v="2"/>
    <x v="0"/>
    <n v="4.807227E-2"/>
    <n v="16.100000000000001"/>
    <n v="16.100000000000001"/>
    <x v="5340"/>
    <n v="4"/>
    <x v="5"/>
    <n v="31.634049999999998"/>
    <n v="7.8593913043478247"/>
  </r>
  <r>
    <x v="0"/>
    <x v="139"/>
    <x v="2"/>
    <x v="5"/>
    <x v="5"/>
    <x v="2"/>
    <x v="2"/>
    <x v="0"/>
    <n v="4.1806702000000001E-2"/>
    <n v="19.600000000000001"/>
    <n v="19.600000000000001"/>
    <x v="639"/>
    <n v="4"/>
    <x v="5"/>
    <n v="12.2094"/>
    <n v="2.4917142857142855"/>
  </r>
  <r>
    <x v="0"/>
    <x v="1515"/>
    <x v="2"/>
    <x v="5"/>
    <x v="5"/>
    <x v="2"/>
    <x v="2"/>
    <x v="0"/>
    <n v="0.122208091"/>
    <n v="20.7"/>
    <n v="20.7"/>
    <x v="4830"/>
    <n v="4"/>
    <x v="5"/>
    <n v="29.93665"/>
    <n v="5.7848599033816424"/>
  </r>
  <r>
    <x v="0"/>
    <x v="340"/>
    <x v="0"/>
    <x v="5"/>
    <x v="5"/>
    <x v="2"/>
    <x v="2"/>
    <x v="0"/>
    <n v="7.7756427000000003E-2"/>
    <n v="5.82"/>
    <n v="5.82"/>
    <x v="5341"/>
    <n v="4"/>
    <x v="5"/>
    <n v="63.633249999999997"/>
    <n v="43.734192439862539"/>
  </r>
  <r>
    <x v="0"/>
    <x v="711"/>
    <x v="0"/>
    <x v="5"/>
    <x v="5"/>
    <x v="2"/>
    <x v="0"/>
    <x v="0"/>
    <n v="2.9146620000000002E-2"/>
    <n v="6.76"/>
    <n v="6.76"/>
    <x v="3385"/>
    <n v="4"/>
    <x v="5"/>
    <n v="19.824000000000002"/>
    <n v="11.730177514792901"/>
  </r>
  <r>
    <x v="0"/>
    <x v="1259"/>
    <x v="0"/>
    <x v="5"/>
    <x v="5"/>
    <x v="2"/>
    <x v="0"/>
    <x v="0"/>
    <n v="8.8864488000000005E-2"/>
    <n v="7.72"/>
    <n v="7.72"/>
    <x v="5342"/>
    <n v="4"/>
    <x v="5"/>
    <n v="29.836649999999999"/>
    <n v="15.45940414507772"/>
  </r>
  <r>
    <x v="0"/>
    <x v="1042"/>
    <x v="0"/>
    <x v="5"/>
    <x v="5"/>
    <x v="2"/>
    <x v="0"/>
    <x v="0"/>
    <n v="0.172042892"/>
    <n v="9.3949999999999996"/>
    <n v="9.3949999999999996"/>
    <x v="3349"/>
    <n v="4"/>
    <x v="5"/>
    <n v="34.995950000000001"/>
    <n v="14.899819052687601"/>
  </r>
  <r>
    <x v="0"/>
    <x v="208"/>
    <x v="0"/>
    <x v="5"/>
    <x v="5"/>
    <x v="2"/>
    <x v="0"/>
    <x v="0"/>
    <n v="5.3887300999999999E-2"/>
    <n v="10.1"/>
    <n v="10.1"/>
    <x v="5343"/>
    <n v="4"/>
    <x v="5"/>
    <n v="56.402200000000001"/>
    <n v="22.337504950495049"/>
  </r>
  <r>
    <x v="0"/>
    <x v="719"/>
    <x v="0"/>
    <x v="5"/>
    <x v="5"/>
    <x v="2"/>
    <x v="0"/>
    <x v="0"/>
    <n v="5.4079556000000001E-2"/>
    <n v="11.1"/>
    <n v="11.1"/>
    <x v="1576"/>
    <n v="4"/>
    <x v="5"/>
    <n v="41.488149999999997"/>
    <n v="14.950684684684685"/>
  </r>
  <r>
    <x v="0"/>
    <x v="685"/>
    <x v="0"/>
    <x v="5"/>
    <x v="5"/>
    <x v="2"/>
    <x v="0"/>
    <x v="0"/>
    <n v="0.106928681"/>
    <n v="12.3"/>
    <n v="12.3"/>
    <x v="5344"/>
    <n v="4"/>
    <x v="5"/>
    <n v="43.434899999999999"/>
    <n v="14.125170731707316"/>
  </r>
  <r>
    <x v="0"/>
    <x v="380"/>
    <x v="0"/>
    <x v="5"/>
    <x v="5"/>
    <x v="2"/>
    <x v="0"/>
    <x v="0"/>
    <n v="3.8718194999999997E-2"/>
    <n v="12.35"/>
    <n v="12.35"/>
    <x v="728"/>
    <n v="4"/>
    <x v="5"/>
    <n v="27.664249999999999"/>
    <n v="8.9600809716599183"/>
  </r>
  <r>
    <x v="0"/>
    <x v="759"/>
    <x v="0"/>
    <x v="5"/>
    <x v="5"/>
    <x v="2"/>
    <x v="0"/>
    <x v="0"/>
    <n v="8.2215186999999995E-2"/>
    <n v="12.5"/>
    <n v="12.5"/>
    <x v="667"/>
    <n v="4"/>
    <x v="5"/>
    <n v="22.862200000000001"/>
    <n v="7.3159040000000006"/>
  </r>
  <r>
    <x v="0"/>
    <x v="1193"/>
    <x v="0"/>
    <x v="5"/>
    <x v="5"/>
    <x v="2"/>
    <x v="0"/>
    <x v="0"/>
    <n v="0.110614538"/>
    <n v="12.5"/>
    <n v="12.5"/>
    <x v="5345"/>
    <n v="4"/>
    <x v="5"/>
    <n v="20.1648"/>
    <n v="6.4527359999999998"/>
  </r>
  <r>
    <x v="0"/>
    <x v="311"/>
    <x v="0"/>
    <x v="5"/>
    <x v="5"/>
    <x v="2"/>
    <x v="0"/>
    <x v="0"/>
    <n v="0.152988295"/>
    <n v="12.85"/>
    <n v="12.85"/>
    <x v="5346"/>
    <n v="4"/>
    <x v="5"/>
    <n v="63.434550000000002"/>
    <n v="19.746163424124514"/>
  </r>
  <r>
    <x v="0"/>
    <x v="901"/>
    <x v="0"/>
    <x v="5"/>
    <x v="5"/>
    <x v="2"/>
    <x v="0"/>
    <x v="0"/>
    <n v="0.16062411600000001"/>
    <n v="13.5"/>
    <n v="13.5"/>
    <x v="5347"/>
    <n v="4"/>
    <x v="5"/>
    <n v="36.752549999999999"/>
    <n v="10.889644444444444"/>
  </r>
  <r>
    <x v="0"/>
    <x v="0"/>
    <x v="0"/>
    <x v="5"/>
    <x v="5"/>
    <x v="2"/>
    <x v="0"/>
    <x v="0"/>
    <n v="0.10042308599999999"/>
    <n v="15.1"/>
    <n v="15.1"/>
    <x v="5348"/>
    <n v="4"/>
    <x v="5"/>
    <n v="36.194650000000003"/>
    <n v="9.587986754966888"/>
  </r>
  <r>
    <x v="0"/>
    <x v="41"/>
    <x v="0"/>
    <x v="5"/>
    <x v="5"/>
    <x v="2"/>
    <x v="0"/>
    <x v="0"/>
    <n v="1.9037430000000001E-2"/>
    <n v="15.7"/>
    <n v="15.7"/>
    <x v="3739"/>
    <n v="4"/>
    <x v="5"/>
    <n v="15.138400000000001"/>
    <n v="3.8569171974522298"/>
  </r>
  <r>
    <x v="0"/>
    <x v="106"/>
    <x v="0"/>
    <x v="5"/>
    <x v="5"/>
    <x v="2"/>
    <x v="0"/>
    <x v="0"/>
    <n v="0.120187953"/>
    <n v="16.7"/>
    <n v="16.7"/>
    <x v="2069"/>
    <n v="4"/>
    <x v="5"/>
    <n v="45.324399999999997"/>
    <n v="10.85614371257485"/>
  </r>
  <r>
    <x v="0"/>
    <x v="292"/>
    <x v="0"/>
    <x v="5"/>
    <x v="5"/>
    <x v="2"/>
    <x v="0"/>
    <x v="0"/>
    <n v="0.14349595200000001"/>
    <n v="18"/>
    <n v="18"/>
    <x v="702"/>
    <n v="4"/>
    <x v="5"/>
    <n v="22.187850000000001"/>
    <n v="4.9306333333333336"/>
  </r>
  <r>
    <x v="0"/>
    <x v="507"/>
    <x v="0"/>
    <x v="5"/>
    <x v="5"/>
    <x v="2"/>
    <x v="0"/>
    <x v="0"/>
    <n v="2.6018497000000002E-2"/>
    <n v="19.100000000000001"/>
    <n v="19.100000000000001"/>
    <x v="3628"/>
    <n v="4"/>
    <x v="5"/>
    <n v="37.060450000000003"/>
    <n v="7.7613507853403139"/>
  </r>
  <r>
    <x v="0"/>
    <x v="1214"/>
    <x v="0"/>
    <x v="5"/>
    <x v="5"/>
    <x v="2"/>
    <x v="0"/>
    <x v="0"/>
    <n v="2.1578923E-2"/>
    <n v="19.350000000000001"/>
    <n v="19.350000000000001"/>
    <x v="5349"/>
    <n v="4"/>
    <x v="5"/>
    <n v="30.12745"/>
    <n v="6.2278966408268728"/>
  </r>
  <r>
    <x v="0"/>
    <x v="698"/>
    <x v="0"/>
    <x v="5"/>
    <x v="5"/>
    <x v="2"/>
    <x v="0"/>
    <x v="0"/>
    <n v="1.4909465E-2"/>
    <n v="20.350000000000001"/>
    <n v="20.350000000000001"/>
    <x v="5350"/>
    <n v="4"/>
    <x v="5"/>
    <n v="58.098950000000002"/>
    <n v="11.419941031941031"/>
  </r>
  <r>
    <x v="0"/>
    <x v="762"/>
    <x v="0"/>
    <x v="5"/>
    <x v="5"/>
    <x v="2"/>
    <x v="0"/>
    <x v="0"/>
    <n v="4.8207431000000002E-2"/>
    <n v="20.6"/>
    <n v="20.6"/>
    <x v="2281"/>
    <n v="4"/>
    <x v="5"/>
    <n v="47.0139"/>
    <n v="9.1289126213592233"/>
  </r>
  <r>
    <x v="0"/>
    <x v="412"/>
    <x v="0"/>
    <x v="5"/>
    <x v="5"/>
    <x v="2"/>
    <x v="0"/>
    <x v="0"/>
    <n v="0.162418495"/>
    <n v="21.1"/>
    <n v="21.1"/>
    <x v="5351"/>
    <n v="4"/>
    <x v="5"/>
    <n v="16.229199999999999"/>
    <n v="3.0766255924170611"/>
  </r>
  <r>
    <x v="0"/>
    <x v="910"/>
    <x v="8"/>
    <x v="5"/>
    <x v="5"/>
    <x v="2"/>
    <x v="0"/>
    <x v="0"/>
    <n v="9.9237319999999993E-3"/>
    <n v="6.26"/>
    <n v="6.26"/>
    <x v="1077"/>
    <n v="4"/>
    <x v="5"/>
    <n v="38.209150000000001"/>
    <n v="24.414792332268373"/>
  </r>
  <r>
    <x v="0"/>
    <x v="562"/>
    <x v="8"/>
    <x v="5"/>
    <x v="5"/>
    <x v="2"/>
    <x v="0"/>
    <x v="0"/>
    <n v="0"/>
    <n v="6.69"/>
    <n v="6.69"/>
    <x v="1828"/>
    <n v="4"/>
    <x v="5"/>
    <n v="44.234250000000003"/>
    <n v="26.44798206278027"/>
  </r>
  <r>
    <x v="0"/>
    <x v="81"/>
    <x v="8"/>
    <x v="5"/>
    <x v="5"/>
    <x v="2"/>
    <x v="0"/>
    <x v="0"/>
    <n v="1.2528611E-2"/>
    <n v="10.195"/>
    <n v="10.195"/>
    <x v="1750"/>
    <n v="4"/>
    <x v="5"/>
    <n v="48.777749999999997"/>
    <n v="19.137910740559096"/>
  </r>
  <r>
    <x v="0"/>
    <x v="840"/>
    <x v="8"/>
    <x v="5"/>
    <x v="5"/>
    <x v="2"/>
    <x v="0"/>
    <x v="0"/>
    <n v="8.6149999999999994E-3"/>
    <n v="16.75"/>
    <n v="16.75"/>
    <x v="4941"/>
    <n v="4"/>
    <x v="5"/>
    <n v="18.100950000000001"/>
    <n v="4.3226149253731343"/>
  </r>
  <r>
    <x v="0"/>
    <x v="538"/>
    <x v="8"/>
    <x v="5"/>
    <x v="5"/>
    <x v="2"/>
    <x v="0"/>
    <x v="0"/>
    <n v="9.7059595999999998E-2"/>
    <n v="20.2"/>
    <n v="20.2"/>
    <x v="5352"/>
    <n v="4"/>
    <x v="5"/>
    <n v="44.650700000000001"/>
    <n v="8.8417227722772278"/>
  </r>
  <r>
    <x v="0"/>
    <x v="143"/>
    <x v="6"/>
    <x v="5"/>
    <x v="5"/>
    <x v="2"/>
    <x v="0"/>
    <x v="0"/>
    <n v="5.9976150000000004E-3"/>
    <n v="5.34"/>
    <n v="5.34"/>
    <x v="5353"/>
    <n v="4"/>
    <x v="5"/>
    <n v="25.10895"/>
    <n v="18.808202247191012"/>
  </r>
  <r>
    <x v="0"/>
    <x v="392"/>
    <x v="6"/>
    <x v="5"/>
    <x v="5"/>
    <x v="2"/>
    <x v="0"/>
    <x v="0"/>
    <n v="0.116331694"/>
    <n v="8.31"/>
    <n v="8.31"/>
    <x v="1357"/>
    <n v="4"/>
    <x v="5"/>
    <n v="44.225700000000003"/>
    <n v="21.287942238267149"/>
  </r>
  <r>
    <x v="0"/>
    <x v="1496"/>
    <x v="6"/>
    <x v="5"/>
    <x v="5"/>
    <x v="2"/>
    <x v="0"/>
    <x v="0"/>
    <n v="8.8693595E-2"/>
    <n v="8.6549999999999994"/>
    <n v="8.6549999999999994"/>
    <x v="5354"/>
    <n v="4"/>
    <x v="5"/>
    <n v="30.643899999999999"/>
    <n v="14.162403235124206"/>
  </r>
  <r>
    <x v="0"/>
    <x v="1443"/>
    <x v="6"/>
    <x v="5"/>
    <x v="5"/>
    <x v="2"/>
    <x v="0"/>
    <x v="0"/>
    <n v="8.1547149999999999E-2"/>
    <n v="8.8949999999999996"/>
    <n v="8.8949999999999996"/>
    <x v="3006"/>
    <n v="4"/>
    <x v="5"/>
    <n v="12.450200000000001"/>
    <n v="5.5987408656548627"/>
  </r>
  <r>
    <x v="0"/>
    <x v="1520"/>
    <x v="6"/>
    <x v="5"/>
    <x v="5"/>
    <x v="2"/>
    <x v="0"/>
    <x v="0"/>
    <n v="8.7272074000000005E-2"/>
    <n v="10.695"/>
    <n v="10.695"/>
    <x v="4268"/>
    <n v="4"/>
    <x v="5"/>
    <n v="38.449300000000001"/>
    <n v="14.380289855072464"/>
  </r>
  <r>
    <x v="0"/>
    <x v="1450"/>
    <x v="6"/>
    <x v="5"/>
    <x v="5"/>
    <x v="2"/>
    <x v="0"/>
    <x v="0"/>
    <n v="9.9692905999999998E-2"/>
    <n v="14.65"/>
    <n v="14.65"/>
    <x v="20"/>
    <n v="4"/>
    <x v="5"/>
    <n v="12.74165"/>
    <n v="3.4789488054607509"/>
  </r>
  <r>
    <x v="0"/>
    <x v="551"/>
    <x v="6"/>
    <x v="5"/>
    <x v="5"/>
    <x v="2"/>
    <x v="0"/>
    <x v="0"/>
    <n v="6.6269294000000006E-2"/>
    <n v="15.25"/>
    <n v="15.25"/>
    <x v="5355"/>
    <n v="4"/>
    <x v="5"/>
    <n v="44.916499999999999"/>
    <n v="11.781377049180328"/>
  </r>
  <r>
    <x v="0"/>
    <x v="722"/>
    <x v="6"/>
    <x v="5"/>
    <x v="5"/>
    <x v="2"/>
    <x v="0"/>
    <x v="0"/>
    <n v="4.7524635000000003E-2"/>
    <n v="17.600000000000001"/>
    <n v="17.600000000000001"/>
    <x v="5356"/>
    <n v="4"/>
    <x v="5"/>
    <n v="29.56955"/>
    <n v="6.720352272727272"/>
  </r>
  <r>
    <x v="0"/>
    <x v="1171"/>
    <x v="6"/>
    <x v="5"/>
    <x v="5"/>
    <x v="2"/>
    <x v="0"/>
    <x v="0"/>
    <n v="3.9443714999999997E-2"/>
    <n v="17.600000000000001"/>
    <n v="17.600000000000001"/>
    <x v="4520"/>
    <n v="4"/>
    <x v="5"/>
    <n v="23.960249999999998"/>
    <n v="5.4455113636363626"/>
  </r>
  <r>
    <x v="0"/>
    <x v="482"/>
    <x v="6"/>
    <x v="5"/>
    <x v="5"/>
    <x v="2"/>
    <x v="0"/>
    <x v="0"/>
    <n v="1.8667600999999999E-2"/>
    <n v="19.350000000000001"/>
    <n v="19.350000000000001"/>
    <x v="4079"/>
    <n v="4"/>
    <x v="5"/>
    <n v="28.238600000000002"/>
    <n v="5.8374366925064596"/>
  </r>
  <r>
    <x v="0"/>
    <x v="1044"/>
    <x v="6"/>
    <x v="5"/>
    <x v="5"/>
    <x v="2"/>
    <x v="0"/>
    <x v="0"/>
    <n v="7.7193256000000002E-2"/>
    <n v="19.350000000000001"/>
    <n v="19.350000000000001"/>
    <x v="5357"/>
    <n v="4"/>
    <x v="5"/>
    <n v="28.187950000000001"/>
    <n v="5.8269664082687331"/>
  </r>
  <r>
    <x v="0"/>
    <x v="1077"/>
    <x v="3"/>
    <x v="5"/>
    <x v="5"/>
    <x v="2"/>
    <x v="0"/>
    <x v="0"/>
    <n v="7.0841849999999998E-3"/>
    <n v="6.1150000000000002"/>
    <n v="6.1150000000000002"/>
    <x v="2183"/>
    <n v="4"/>
    <x v="5"/>
    <n v="47.788249999999998"/>
    <n v="31.259689288634505"/>
  </r>
  <r>
    <x v="0"/>
    <x v="526"/>
    <x v="3"/>
    <x v="5"/>
    <x v="5"/>
    <x v="2"/>
    <x v="0"/>
    <x v="0"/>
    <n v="3.2625073999999997E-2"/>
    <n v="8.26"/>
    <n v="8.26"/>
    <x v="2556"/>
    <n v="4"/>
    <x v="5"/>
    <n v="31.16825"/>
    <n v="15.093583535108959"/>
  </r>
  <r>
    <x v="0"/>
    <x v="963"/>
    <x v="3"/>
    <x v="5"/>
    <x v="5"/>
    <x v="2"/>
    <x v="0"/>
    <x v="0"/>
    <n v="0.109713464"/>
    <n v="9.3949999999999996"/>
    <n v="9.3949999999999996"/>
    <x v="5358"/>
    <n v="4"/>
    <x v="5"/>
    <n v="10.3278"/>
    <n v="4.3971474188398085"/>
  </r>
  <r>
    <x v="0"/>
    <x v="1451"/>
    <x v="3"/>
    <x v="5"/>
    <x v="5"/>
    <x v="2"/>
    <x v="0"/>
    <x v="0"/>
    <n v="4.0154086999999998E-2"/>
    <n v="19.350000000000001"/>
    <n v="19.350000000000001"/>
    <x v="5359"/>
    <n v="4"/>
    <x v="5"/>
    <n v="41.171700000000001"/>
    <n v="8.5109457364341079"/>
  </r>
  <r>
    <x v="0"/>
    <x v="1514"/>
    <x v="15"/>
    <x v="5"/>
    <x v="5"/>
    <x v="2"/>
    <x v="0"/>
    <x v="0"/>
    <n v="6.6555152000000006E-2"/>
    <n v="10.5"/>
    <n v="10.5"/>
    <x v="5360"/>
    <n v="4"/>
    <x v="5"/>
    <n v="20.224"/>
    <n v="7.7043809523809523"/>
  </r>
  <r>
    <x v="0"/>
    <x v="509"/>
    <x v="15"/>
    <x v="5"/>
    <x v="5"/>
    <x v="2"/>
    <x v="0"/>
    <x v="0"/>
    <n v="6.4984486999999994E-2"/>
    <n v="12.3"/>
    <n v="12.3"/>
    <x v="5361"/>
    <n v="4"/>
    <x v="5"/>
    <n v="23.145099999999999"/>
    <n v="7.5268617886178859"/>
  </r>
  <r>
    <x v="0"/>
    <x v="441"/>
    <x v="15"/>
    <x v="5"/>
    <x v="5"/>
    <x v="2"/>
    <x v="0"/>
    <x v="0"/>
    <n v="5.4937907000000001E-2"/>
    <n v="16.7"/>
    <n v="16.7"/>
    <x v="5362"/>
    <n v="4"/>
    <x v="5"/>
    <n v="16.054200000000002"/>
    <n v="3.8453173652694614"/>
  </r>
  <r>
    <x v="1"/>
    <x v="335"/>
    <x v="10"/>
    <x v="4"/>
    <x v="4"/>
    <x v="2"/>
    <x v="0"/>
    <x v="0"/>
    <n v="3.0497324999999999E-2"/>
    <n v="17.75"/>
    <n v="17.75"/>
    <x v="5363"/>
    <n v="4"/>
    <x v="4"/>
    <n v="28.55191111111111"/>
    <n v="14.477025352112676"/>
  </r>
  <r>
    <x v="1"/>
    <x v="747"/>
    <x v="0"/>
    <x v="4"/>
    <x v="4"/>
    <x v="2"/>
    <x v="0"/>
    <x v="0"/>
    <n v="3.1112642999999999E-2"/>
    <n v="12.5"/>
    <n v="12.5"/>
    <x v="5364"/>
    <n v="4"/>
    <x v="4"/>
    <n v="11.666555555555554"/>
    <n v="8.3999199999999998"/>
  </r>
  <r>
    <x v="1"/>
    <x v="1310"/>
    <x v="0"/>
    <x v="5"/>
    <x v="5"/>
    <x v="2"/>
    <x v="0"/>
    <x v="0"/>
    <n v="2.1617996E-2"/>
    <n v="13.5"/>
    <n v="13.5"/>
    <x v="197"/>
    <n v="4"/>
    <x v="5"/>
    <n v="44.924399999999999"/>
    <n v="13.310933333333333"/>
  </r>
  <r>
    <x v="1"/>
    <x v="13"/>
    <x v="5"/>
    <x v="5"/>
    <x v="5"/>
    <x v="2"/>
    <x v="0"/>
    <x v="0"/>
    <n v="9.1074449000000002E-2"/>
    <n v="16.350000000000001"/>
    <n v="16.350000000000001"/>
    <x v="1741"/>
    <n v="4"/>
    <x v="5"/>
    <n v="49.202750000000002"/>
    <n v="12.037370030581039"/>
  </r>
  <r>
    <x v="1"/>
    <x v="904"/>
    <x v="6"/>
    <x v="5"/>
    <x v="5"/>
    <x v="2"/>
    <x v="0"/>
    <x v="0"/>
    <n v="0.11830085"/>
    <n v="13.6"/>
    <n v="13.6"/>
    <x v="5365"/>
    <n v="4"/>
    <x v="5"/>
    <n v="49.053400000000003"/>
    <n v="14.427470588235295"/>
  </r>
  <r>
    <x v="1"/>
    <x v="569"/>
    <x v="6"/>
    <x v="5"/>
    <x v="5"/>
    <x v="2"/>
    <x v="0"/>
    <x v="0"/>
    <n v="3.6596011999999997E-2"/>
    <n v="16.850000000000001"/>
    <n v="16.850000000000001"/>
    <x v="5366"/>
    <n v="4"/>
    <x v="5"/>
    <n v="22.662199999999999"/>
    <n v="5.3797507418397617"/>
  </r>
  <r>
    <x v="0"/>
    <x v="138"/>
    <x v="2"/>
    <x v="4"/>
    <x v="4"/>
    <x v="2"/>
    <x v="0"/>
    <x v="0"/>
    <n v="0.125857678"/>
    <n v="11.5"/>
    <n v="11.5"/>
    <x v="5367"/>
    <n v="4"/>
    <x v="4"/>
    <n v="11.170644444444443"/>
    <n v="8.7422434782608693"/>
  </r>
  <r>
    <x v="0"/>
    <x v="434"/>
    <x v="0"/>
    <x v="4"/>
    <x v="4"/>
    <x v="2"/>
    <x v="0"/>
    <x v="0"/>
    <n v="6.6431507000000001E-2"/>
    <n v="18.2"/>
    <n v="18.2"/>
    <x v="4840"/>
    <n v="4"/>
    <x v="4"/>
    <n v="27.78991111111111"/>
    <n v="13.742263736263736"/>
  </r>
  <r>
    <x v="0"/>
    <x v="260"/>
    <x v="7"/>
    <x v="5"/>
    <x v="5"/>
    <x v="2"/>
    <x v="0"/>
    <x v="0"/>
    <n v="0.122274118"/>
    <n v="6.7149999999999999"/>
    <n v="6.7149999999999999"/>
    <x v="5368"/>
    <n v="4"/>
    <x v="5"/>
    <n v="10.086349999999999"/>
    <n v="6.0082501861504092"/>
  </r>
  <r>
    <x v="0"/>
    <x v="707"/>
    <x v="7"/>
    <x v="5"/>
    <x v="5"/>
    <x v="2"/>
    <x v="0"/>
    <x v="0"/>
    <n v="2.5513972999999999E-2"/>
    <n v="15.5"/>
    <n v="15.5"/>
    <x v="5369"/>
    <n v="4"/>
    <x v="5"/>
    <n v="20.948350000000001"/>
    <n v="5.4060258064516136"/>
  </r>
  <r>
    <x v="0"/>
    <x v="476"/>
    <x v="2"/>
    <x v="5"/>
    <x v="5"/>
    <x v="2"/>
    <x v="0"/>
    <x v="0"/>
    <n v="6.2609071000000002E-2"/>
    <n v="18.5"/>
    <n v="18.5"/>
    <x v="2527"/>
    <n v="4"/>
    <x v="5"/>
    <n v="37.160449999999997"/>
    <n v="8.0346918918918906"/>
  </r>
  <r>
    <x v="0"/>
    <x v="959"/>
    <x v="0"/>
    <x v="5"/>
    <x v="5"/>
    <x v="2"/>
    <x v="0"/>
    <x v="0"/>
    <n v="5.9160135000000003E-2"/>
    <n v="14.5"/>
    <n v="14.5"/>
    <x v="5370"/>
    <n v="4"/>
    <x v="5"/>
    <n v="42.686199999999999"/>
    <n v="11.775503448275861"/>
  </r>
  <r>
    <x v="1"/>
    <x v="539"/>
    <x v="10"/>
    <x v="8"/>
    <x v="8"/>
    <x v="2"/>
    <x v="1"/>
    <x v="0"/>
    <n v="6.1775607000000003E-2"/>
    <n v="9.27"/>
    <n v="9.27"/>
    <x v="5371"/>
    <n v="4"/>
    <x v="8"/>
    <n v="21.443571428571428"/>
    <n v="16.192556634304207"/>
  </r>
  <r>
    <x v="1"/>
    <x v="781"/>
    <x v="10"/>
    <x v="8"/>
    <x v="8"/>
    <x v="2"/>
    <x v="1"/>
    <x v="0"/>
    <n v="0.11993002899999999"/>
    <n v="11.15"/>
    <n v="11.15"/>
    <x v="997"/>
    <n v="4"/>
    <x v="8"/>
    <n v="6.3249142857142857"/>
    <n v="3.9707982062780269"/>
  </r>
  <r>
    <x v="1"/>
    <x v="1547"/>
    <x v="2"/>
    <x v="8"/>
    <x v="8"/>
    <x v="2"/>
    <x v="1"/>
    <x v="0"/>
    <n v="0.11486392300000001"/>
    <n v="9.1950000000000003"/>
    <n v="9.1950000000000003"/>
    <x v="5372"/>
    <n v="4"/>
    <x v="8"/>
    <n v="8.432085714285714"/>
    <n v="6.4192060902664485"/>
  </r>
  <r>
    <x v="1"/>
    <x v="398"/>
    <x v="0"/>
    <x v="8"/>
    <x v="8"/>
    <x v="2"/>
    <x v="1"/>
    <x v="0"/>
    <n v="0.173483253"/>
    <n v="11.5"/>
    <n v="11.5"/>
    <x v="5373"/>
    <n v="4"/>
    <x v="8"/>
    <n v="18.437885714285716"/>
    <n v="11.223060869565218"/>
  </r>
  <r>
    <x v="1"/>
    <x v="187"/>
    <x v="4"/>
    <x v="8"/>
    <x v="8"/>
    <x v="2"/>
    <x v="1"/>
    <x v="0"/>
    <n v="3.0349722999999999E-2"/>
    <n v="5.1749999999999998"/>
    <n v="5.1749999999999998"/>
    <x v="2054"/>
    <n v="4"/>
    <x v="8"/>
    <n v="5.2982000000000005"/>
    <n v="7.1666473429951694"/>
  </r>
  <r>
    <x v="1"/>
    <x v="1024"/>
    <x v="3"/>
    <x v="8"/>
    <x v="8"/>
    <x v="2"/>
    <x v="1"/>
    <x v="0"/>
    <n v="1.7322454000000001E-2"/>
    <n v="8.43"/>
    <n v="8.43"/>
    <x v="1669"/>
    <n v="4"/>
    <x v="8"/>
    <n v="28.125257142857144"/>
    <n v="23.354306049822064"/>
  </r>
  <r>
    <x v="1"/>
    <x v="1502"/>
    <x v="3"/>
    <x v="8"/>
    <x v="8"/>
    <x v="2"/>
    <x v="1"/>
    <x v="0"/>
    <n v="0"/>
    <n v="11.6"/>
    <n v="11.6"/>
    <x v="2530"/>
    <n v="4"/>
    <x v="8"/>
    <n v="20.273628571428571"/>
    <n v="12.234086206896553"/>
  </r>
  <r>
    <x v="1"/>
    <x v="1423"/>
    <x v="7"/>
    <x v="8"/>
    <x v="8"/>
    <x v="2"/>
    <x v="1"/>
    <x v="0"/>
    <n v="1.5856294999999999E-2"/>
    <n v="9.1950000000000003"/>
    <n v="9.1950000000000003"/>
    <x v="5374"/>
    <n v="4"/>
    <x v="8"/>
    <n v="11.6656"/>
    <n v="8.8808265361609564"/>
  </r>
  <r>
    <x v="1"/>
    <x v="721"/>
    <x v="7"/>
    <x v="8"/>
    <x v="8"/>
    <x v="2"/>
    <x v="1"/>
    <x v="0"/>
    <n v="7.8728914999999997E-2"/>
    <n v="10.3"/>
    <n v="10.3"/>
    <x v="739"/>
    <n v="4"/>
    <x v="8"/>
    <n v="25.491000000000003"/>
    <n v="17.323980582524271"/>
  </r>
  <r>
    <x v="1"/>
    <x v="483"/>
    <x v="7"/>
    <x v="8"/>
    <x v="8"/>
    <x v="2"/>
    <x v="1"/>
    <x v="0"/>
    <n v="0.17618234499999999"/>
    <n v="11.1"/>
    <n v="11.1"/>
    <x v="3516"/>
    <n v="4"/>
    <x v="8"/>
    <n v="22.594342857142859"/>
    <n v="14.248684684684687"/>
  </r>
  <r>
    <x v="1"/>
    <x v="1216"/>
    <x v="7"/>
    <x v="8"/>
    <x v="8"/>
    <x v="2"/>
    <x v="1"/>
    <x v="0"/>
    <n v="5.6921876000000003E-2"/>
    <n v="11.15"/>
    <n v="11.15"/>
    <x v="106"/>
    <n v="4"/>
    <x v="8"/>
    <n v="15.308885714285713"/>
    <n v="9.6109596412556044"/>
  </r>
  <r>
    <x v="1"/>
    <x v="586"/>
    <x v="7"/>
    <x v="8"/>
    <x v="8"/>
    <x v="2"/>
    <x v="1"/>
    <x v="0"/>
    <n v="0.119339241"/>
    <n v="20.5"/>
    <n v="20.5"/>
    <x v="1355"/>
    <n v="4"/>
    <x v="8"/>
    <n v="15.151371428571428"/>
    <n v="5.1736390243902441"/>
  </r>
  <r>
    <x v="1"/>
    <x v="1336"/>
    <x v="13"/>
    <x v="8"/>
    <x v="8"/>
    <x v="2"/>
    <x v="1"/>
    <x v="0"/>
    <n v="1.1087128E-2"/>
    <n v="10.6"/>
    <n v="10.6"/>
    <x v="5375"/>
    <n v="4"/>
    <x v="8"/>
    <n v="5.9207714285714284"/>
    <n v="3.909943396226415"/>
  </r>
  <r>
    <x v="1"/>
    <x v="1140"/>
    <x v="13"/>
    <x v="8"/>
    <x v="8"/>
    <x v="2"/>
    <x v="1"/>
    <x v="0"/>
    <n v="2.0693809000000001E-2"/>
    <n v="12.5"/>
    <n v="12.5"/>
    <x v="5376"/>
    <n v="4"/>
    <x v="8"/>
    <n v="28.453457142857143"/>
    <n v="15.933936000000001"/>
  </r>
  <r>
    <x v="1"/>
    <x v="1497"/>
    <x v="11"/>
    <x v="8"/>
    <x v="8"/>
    <x v="2"/>
    <x v="1"/>
    <x v="0"/>
    <n v="6.3163380000000005E-2"/>
    <n v="6.4249999999999998"/>
    <n v="6.4249999999999998"/>
    <x v="5377"/>
    <n v="4"/>
    <x v="8"/>
    <n v="18.894657142857142"/>
    <n v="20.585618677042802"/>
  </r>
  <r>
    <x v="1"/>
    <x v="920"/>
    <x v="11"/>
    <x v="8"/>
    <x v="8"/>
    <x v="2"/>
    <x v="1"/>
    <x v="0"/>
    <n v="8.9243789000000004E-2"/>
    <n v="20.75"/>
    <n v="20.75"/>
    <x v="1762"/>
    <n v="4"/>
    <x v="8"/>
    <n v="27.435399999999998"/>
    <n v="9.2553156626506023"/>
  </r>
  <r>
    <x v="1"/>
    <x v="1158"/>
    <x v="1"/>
    <x v="8"/>
    <x v="8"/>
    <x v="2"/>
    <x v="1"/>
    <x v="0"/>
    <n v="0.11730816500000001"/>
    <n v="4.9050000000000002"/>
    <n v="4.9050000000000002"/>
    <x v="2861"/>
    <n v="4"/>
    <x v="8"/>
    <n v="27.968114285714286"/>
    <n v="39.913720693170234"/>
  </r>
  <r>
    <x v="1"/>
    <x v="1199"/>
    <x v="1"/>
    <x v="8"/>
    <x v="8"/>
    <x v="2"/>
    <x v="1"/>
    <x v="0"/>
    <n v="3.7391881000000002E-2"/>
    <n v="5.1749999999999998"/>
    <n v="5.1749999999999998"/>
    <x v="5378"/>
    <n v="4"/>
    <x v="8"/>
    <n v="11.888914285714284"/>
    <n v="16.081623188405796"/>
  </r>
  <r>
    <x v="1"/>
    <x v="1131"/>
    <x v="1"/>
    <x v="8"/>
    <x v="8"/>
    <x v="2"/>
    <x v="1"/>
    <x v="0"/>
    <n v="0.12742493199999999"/>
    <n v="6.3"/>
    <n v="6.3"/>
    <x v="5379"/>
    <n v="4"/>
    <x v="8"/>
    <n v="29.732428571428574"/>
    <n v="33.036031746031746"/>
  </r>
  <r>
    <x v="1"/>
    <x v="1333"/>
    <x v="1"/>
    <x v="8"/>
    <x v="8"/>
    <x v="2"/>
    <x v="1"/>
    <x v="0"/>
    <n v="4.1098016000000001E-2"/>
    <n v="6.98"/>
    <n v="6.98"/>
    <x v="5380"/>
    <n v="4"/>
    <x v="8"/>
    <n v="11.670485714285714"/>
    <n v="11.703925501432664"/>
  </r>
  <r>
    <x v="1"/>
    <x v="1327"/>
    <x v="1"/>
    <x v="8"/>
    <x v="8"/>
    <x v="2"/>
    <x v="1"/>
    <x v="0"/>
    <n v="5.0741380000000003E-2"/>
    <n v="7.5"/>
    <n v="7.5"/>
    <x v="3521"/>
    <n v="4"/>
    <x v="8"/>
    <n v="17.601028571428571"/>
    <n v="16.427626666666665"/>
  </r>
  <r>
    <x v="1"/>
    <x v="1244"/>
    <x v="1"/>
    <x v="8"/>
    <x v="8"/>
    <x v="2"/>
    <x v="1"/>
    <x v="0"/>
    <n v="0.18752316399999999"/>
    <n v="8.3550000000000004"/>
    <n v="8.3550000000000004"/>
    <x v="5381"/>
    <n v="4"/>
    <x v="8"/>
    <n v="20.891685714285718"/>
    <n v="17.503506882106525"/>
  </r>
  <r>
    <x v="1"/>
    <x v="1529"/>
    <x v="1"/>
    <x v="8"/>
    <x v="8"/>
    <x v="2"/>
    <x v="1"/>
    <x v="0"/>
    <n v="0.12635919600000001"/>
    <n v="10.195"/>
    <n v="10.195"/>
    <x v="5382"/>
    <n v="4"/>
    <x v="8"/>
    <n v="15.612657142857143"/>
    <n v="10.719823442864149"/>
  </r>
  <r>
    <x v="1"/>
    <x v="1188"/>
    <x v="1"/>
    <x v="8"/>
    <x v="8"/>
    <x v="2"/>
    <x v="1"/>
    <x v="0"/>
    <n v="1.3261459999999999E-2"/>
    <n v="13.8"/>
    <n v="13.8"/>
    <x v="5383"/>
    <n v="4"/>
    <x v="8"/>
    <n v="15.4322"/>
    <n v="7.8279275362318836"/>
  </r>
  <r>
    <x v="1"/>
    <x v="1273"/>
    <x v="1"/>
    <x v="8"/>
    <x v="8"/>
    <x v="2"/>
    <x v="1"/>
    <x v="0"/>
    <n v="1.8568128999999999E-2"/>
    <n v="14.85"/>
    <n v="14.85"/>
    <x v="5384"/>
    <n v="4"/>
    <x v="8"/>
    <n v="26.888771428571427"/>
    <n v="12.67484175084175"/>
  </r>
  <r>
    <x v="1"/>
    <x v="327"/>
    <x v="1"/>
    <x v="8"/>
    <x v="8"/>
    <x v="2"/>
    <x v="1"/>
    <x v="0"/>
    <n v="6.8809463000000001E-2"/>
    <n v="21.35"/>
    <n v="21.35"/>
    <x v="5385"/>
    <n v="4"/>
    <x v="8"/>
    <n v="36.932542857142856"/>
    <n v="12.109030444964871"/>
  </r>
  <r>
    <x v="1"/>
    <x v="446"/>
    <x v="10"/>
    <x v="8"/>
    <x v="8"/>
    <x v="2"/>
    <x v="1"/>
    <x v="0"/>
    <n v="2.2699400000000002E-2"/>
    <n v="6.03"/>
    <n v="6.03"/>
    <x v="5386"/>
    <n v="4"/>
    <x v="8"/>
    <n v="25.200400000000002"/>
    <n v="29.25419568822554"/>
  </r>
  <r>
    <x v="1"/>
    <x v="1243"/>
    <x v="10"/>
    <x v="8"/>
    <x v="8"/>
    <x v="2"/>
    <x v="1"/>
    <x v="0"/>
    <n v="3.8446805000000001E-2"/>
    <n v="6.92"/>
    <n v="6.92"/>
    <x v="5387"/>
    <n v="4"/>
    <x v="8"/>
    <n v="9.0836000000000006"/>
    <n v="9.1886127167630054"/>
  </r>
  <r>
    <x v="1"/>
    <x v="1132"/>
    <x v="10"/>
    <x v="8"/>
    <x v="8"/>
    <x v="2"/>
    <x v="1"/>
    <x v="0"/>
    <n v="0.159165324"/>
    <n v="7.4050000000000002"/>
    <n v="7.4050000000000002"/>
    <x v="5388"/>
    <n v="4"/>
    <x v="8"/>
    <n v="29.589942857142859"/>
    <n v="27.971586765698852"/>
  </r>
  <r>
    <x v="1"/>
    <x v="1544"/>
    <x v="10"/>
    <x v="8"/>
    <x v="8"/>
    <x v="2"/>
    <x v="1"/>
    <x v="0"/>
    <n v="3.6127671E-2"/>
    <n v="7.89"/>
    <n v="7.89"/>
    <x v="1645"/>
    <n v="4"/>
    <x v="8"/>
    <n v="16.782599999999999"/>
    <n v="14.889505703422055"/>
  </r>
  <r>
    <x v="1"/>
    <x v="1187"/>
    <x v="10"/>
    <x v="8"/>
    <x v="8"/>
    <x v="2"/>
    <x v="1"/>
    <x v="0"/>
    <n v="4.4917288999999999E-2"/>
    <n v="8.2100000000000009"/>
    <n v="8.2100000000000009"/>
    <x v="2590"/>
    <n v="4"/>
    <x v="8"/>
    <n v="12.645685714285715"/>
    <n v="10.781948842874543"/>
  </r>
  <r>
    <x v="1"/>
    <x v="1545"/>
    <x v="10"/>
    <x v="8"/>
    <x v="8"/>
    <x v="2"/>
    <x v="1"/>
    <x v="0"/>
    <n v="7.0026951000000004E-2"/>
    <n v="10.3"/>
    <n v="10.3"/>
    <x v="5389"/>
    <n v="4"/>
    <x v="8"/>
    <n v="37.660371428571423"/>
    <n v="25.594427184466017"/>
  </r>
  <r>
    <x v="1"/>
    <x v="467"/>
    <x v="10"/>
    <x v="8"/>
    <x v="8"/>
    <x v="2"/>
    <x v="1"/>
    <x v="0"/>
    <n v="5.6785183000000003E-2"/>
    <n v="10.6"/>
    <n v="10.6"/>
    <x v="387"/>
    <n v="4"/>
    <x v="8"/>
    <n v="33.137742857142861"/>
    <n v="21.883415094339625"/>
  </r>
  <r>
    <x v="1"/>
    <x v="581"/>
    <x v="10"/>
    <x v="8"/>
    <x v="8"/>
    <x v="2"/>
    <x v="1"/>
    <x v="0"/>
    <n v="0.132645493"/>
    <n v="11.85"/>
    <n v="11.85"/>
    <x v="3836"/>
    <n v="4"/>
    <x v="8"/>
    <n v="13.853228571428572"/>
    <n v="8.1833417721518984"/>
  </r>
  <r>
    <x v="1"/>
    <x v="498"/>
    <x v="10"/>
    <x v="8"/>
    <x v="8"/>
    <x v="2"/>
    <x v="1"/>
    <x v="0"/>
    <n v="7.9791176000000005E-2"/>
    <n v="13.3"/>
    <n v="13.3"/>
    <x v="105"/>
    <n v="4"/>
    <x v="8"/>
    <n v="33.247142857142855"/>
    <n v="17.498496240601501"/>
  </r>
  <r>
    <x v="1"/>
    <x v="91"/>
    <x v="10"/>
    <x v="8"/>
    <x v="8"/>
    <x v="2"/>
    <x v="1"/>
    <x v="0"/>
    <n v="0.14132583400000001"/>
    <n v="13.8"/>
    <n v="13.8"/>
    <x v="5390"/>
    <n v="4"/>
    <x v="8"/>
    <n v="37.869771428571426"/>
    <n v="19.209304347826084"/>
  </r>
  <r>
    <x v="1"/>
    <x v="145"/>
    <x v="10"/>
    <x v="8"/>
    <x v="8"/>
    <x v="2"/>
    <x v="1"/>
    <x v="0"/>
    <n v="4.2233642000000002E-2"/>
    <n v="17.25"/>
    <n v="17.25"/>
    <x v="5391"/>
    <n v="4"/>
    <x v="8"/>
    <n v="24.768057142857142"/>
    <n v="10.050805797101448"/>
  </r>
  <r>
    <x v="1"/>
    <x v="453"/>
    <x v="10"/>
    <x v="8"/>
    <x v="8"/>
    <x v="2"/>
    <x v="1"/>
    <x v="0"/>
    <n v="9.7198194000000002E-2"/>
    <n v="17.600000000000001"/>
    <n v="17.600000000000001"/>
    <x v="4098"/>
    <n v="4"/>
    <x v="8"/>
    <n v="12.8408"/>
    <n v="5.1071363636363634"/>
  </r>
  <r>
    <x v="1"/>
    <x v="319"/>
    <x v="2"/>
    <x v="8"/>
    <x v="8"/>
    <x v="2"/>
    <x v="1"/>
    <x v="0"/>
    <n v="2.2878953E-2"/>
    <n v="6.85"/>
    <n v="6.85"/>
    <x v="1431"/>
    <n v="4"/>
    <x v="8"/>
    <n v="37.479914285714287"/>
    <n v="38.300642335766426"/>
  </r>
  <r>
    <x v="1"/>
    <x v="178"/>
    <x v="2"/>
    <x v="8"/>
    <x v="8"/>
    <x v="2"/>
    <x v="1"/>
    <x v="0"/>
    <n v="0"/>
    <n v="7.5"/>
    <n v="7.5"/>
    <x v="5392"/>
    <n v="4"/>
    <x v="8"/>
    <n v="33.970085714285716"/>
    <n v="31.705413333333336"/>
  </r>
  <r>
    <x v="1"/>
    <x v="403"/>
    <x v="2"/>
    <x v="8"/>
    <x v="8"/>
    <x v="2"/>
    <x v="1"/>
    <x v="0"/>
    <n v="8.1996013000000006E-2"/>
    <n v="9"/>
    <n v="9"/>
    <x v="5393"/>
    <n v="4"/>
    <x v="8"/>
    <n v="30.893342857142859"/>
    <n v="24.028155555555557"/>
  </r>
  <r>
    <x v="1"/>
    <x v="746"/>
    <x v="2"/>
    <x v="8"/>
    <x v="8"/>
    <x v="2"/>
    <x v="1"/>
    <x v="0"/>
    <n v="1.5457803000000001E-2"/>
    <n v="12.15"/>
    <n v="12.15"/>
    <x v="5394"/>
    <n v="4"/>
    <x v="8"/>
    <n v="29.998971428571426"/>
    <n v="17.283358024691356"/>
  </r>
  <r>
    <x v="1"/>
    <x v="501"/>
    <x v="2"/>
    <x v="8"/>
    <x v="8"/>
    <x v="2"/>
    <x v="1"/>
    <x v="0"/>
    <n v="6.5618434000000003E-2"/>
    <n v="13.65"/>
    <n v="13.65"/>
    <x v="5395"/>
    <n v="4"/>
    <x v="8"/>
    <n v="6.8057428571428575"/>
    <n v="3.4901245421245419"/>
  </r>
  <r>
    <x v="1"/>
    <x v="1190"/>
    <x v="2"/>
    <x v="8"/>
    <x v="8"/>
    <x v="2"/>
    <x v="1"/>
    <x v="0"/>
    <n v="2.5988508E-2"/>
    <n v="15.1"/>
    <n v="15.1"/>
    <x v="2731"/>
    <n v="4"/>
    <x v="8"/>
    <n v="20.943942857142854"/>
    <n v="9.7091125827814562"/>
  </r>
  <r>
    <x v="1"/>
    <x v="487"/>
    <x v="2"/>
    <x v="8"/>
    <x v="8"/>
    <x v="2"/>
    <x v="1"/>
    <x v="0"/>
    <n v="0.119362409"/>
    <n v="17"/>
    <n v="17"/>
    <x v="5396"/>
    <n v="4"/>
    <x v="8"/>
    <n v="35.634771428571426"/>
    <n v="14.673141176470589"/>
  </r>
  <r>
    <x v="1"/>
    <x v="1029"/>
    <x v="2"/>
    <x v="8"/>
    <x v="8"/>
    <x v="2"/>
    <x v="1"/>
    <x v="0"/>
    <n v="1.4689005999999999E-2"/>
    <n v="17.350000000000001"/>
    <n v="17.350000000000001"/>
    <x v="5397"/>
    <n v="4"/>
    <x v="8"/>
    <n v="10.6434"/>
    <n v="4.294167146974063"/>
  </r>
  <r>
    <x v="1"/>
    <x v="116"/>
    <x v="2"/>
    <x v="8"/>
    <x v="8"/>
    <x v="2"/>
    <x v="1"/>
    <x v="0"/>
    <n v="2.6865809000000001E-2"/>
    <n v="17.5"/>
    <n v="17.5"/>
    <x v="1984"/>
    <n v="4"/>
    <x v="8"/>
    <n v="37.384428571428565"/>
    <n v="14.953771428571427"/>
  </r>
  <r>
    <x v="1"/>
    <x v="1177"/>
    <x v="2"/>
    <x v="8"/>
    <x v="8"/>
    <x v="2"/>
    <x v="1"/>
    <x v="0"/>
    <n v="5.6281275999999998E-2"/>
    <n v="17.600000000000001"/>
    <n v="17.600000000000001"/>
    <x v="5368"/>
    <n v="4"/>
    <x v="8"/>
    <n v="5.7636285714285709"/>
    <n v="2.2923522727272725"/>
  </r>
  <r>
    <x v="1"/>
    <x v="801"/>
    <x v="2"/>
    <x v="8"/>
    <x v="8"/>
    <x v="2"/>
    <x v="1"/>
    <x v="0"/>
    <n v="6.5797600999999997E-2"/>
    <n v="17.850000000000001"/>
    <n v="17.850000000000001"/>
    <x v="5398"/>
    <n v="4"/>
    <x v="8"/>
    <n v="21.115000000000002"/>
    <n v="8.2803921568627441"/>
  </r>
  <r>
    <x v="1"/>
    <x v="891"/>
    <x v="2"/>
    <x v="8"/>
    <x v="8"/>
    <x v="2"/>
    <x v="1"/>
    <x v="0"/>
    <n v="0.111902259"/>
    <n v="19"/>
    <n v="19"/>
    <x v="3102"/>
    <n v="4"/>
    <x v="8"/>
    <n v="15.066028571428571"/>
    <n v="5.550642105263158"/>
  </r>
  <r>
    <x v="1"/>
    <x v="1284"/>
    <x v="2"/>
    <x v="8"/>
    <x v="8"/>
    <x v="2"/>
    <x v="1"/>
    <x v="0"/>
    <n v="0.10005560099999999"/>
    <n v="19.2"/>
    <n v="19.2"/>
    <x v="5399"/>
    <n v="4"/>
    <x v="8"/>
    <n v="16.069800000000001"/>
    <n v="5.8587812500000007"/>
  </r>
  <r>
    <x v="1"/>
    <x v="582"/>
    <x v="2"/>
    <x v="8"/>
    <x v="8"/>
    <x v="2"/>
    <x v="1"/>
    <x v="0"/>
    <n v="3.7396901000000003E-2"/>
    <n v="20.85"/>
    <n v="20.85"/>
    <x v="4035"/>
    <n v="4"/>
    <x v="8"/>
    <n v="27.692542857142858"/>
    <n v="9.2972565947242209"/>
  </r>
  <r>
    <x v="1"/>
    <x v="1519"/>
    <x v="0"/>
    <x v="8"/>
    <x v="8"/>
    <x v="2"/>
    <x v="1"/>
    <x v="0"/>
    <n v="5.695045E-2"/>
    <n v="5.7350000000000003"/>
    <n v="5.7350000000000003"/>
    <x v="290"/>
    <n v="4"/>
    <x v="8"/>
    <n v="25.41957142857143"/>
    <n v="31.026503923278117"/>
  </r>
  <r>
    <x v="1"/>
    <x v="1523"/>
    <x v="0"/>
    <x v="8"/>
    <x v="8"/>
    <x v="2"/>
    <x v="1"/>
    <x v="0"/>
    <n v="0.102171627"/>
    <n v="6.13"/>
    <n v="6.13"/>
    <x v="5400"/>
    <n v="4"/>
    <x v="8"/>
    <n v="7.689971428571428"/>
    <n v="8.7813703099510612"/>
  </r>
  <r>
    <x v="1"/>
    <x v="905"/>
    <x v="0"/>
    <x v="8"/>
    <x v="8"/>
    <x v="2"/>
    <x v="1"/>
    <x v="0"/>
    <n v="1.2146608E-2"/>
    <n v="6.2149999999999999"/>
    <n v="6.2149999999999999"/>
    <x v="5401"/>
    <n v="4"/>
    <x v="8"/>
    <n v="5.4264000000000001"/>
    <n v="6.111794046661303"/>
  </r>
  <r>
    <x v="1"/>
    <x v="1285"/>
    <x v="0"/>
    <x v="8"/>
    <x v="8"/>
    <x v="2"/>
    <x v="1"/>
    <x v="0"/>
    <n v="6.6608486999999994E-2"/>
    <n v="6.78"/>
    <n v="6.78"/>
    <x v="2460"/>
    <n v="4"/>
    <x v="8"/>
    <n v="26.374857142857142"/>
    <n v="27.230678466076693"/>
  </r>
  <r>
    <x v="1"/>
    <x v="1031"/>
    <x v="0"/>
    <x v="8"/>
    <x v="8"/>
    <x v="2"/>
    <x v="1"/>
    <x v="0"/>
    <n v="0.12801185900000001"/>
    <n v="8.1"/>
    <n v="8.1"/>
    <x v="5402"/>
    <n v="4"/>
    <x v="8"/>
    <n v="30.141457142857142"/>
    <n v="26.048172839506172"/>
  </r>
  <r>
    <x v="1"/>
    <x v="1472"/>
    <x v="0"/>
    <x v="8"/>
    <x v="8"/>
    <x v="2"/>
    <x v="1"/>
    <x v="0"/>
    <n v="4.2958419999999997E-2"/>
    <n v="9.3000000000000007"/>
    <n v="9.3000000000000007"/>
    <x v="5403"/>
    <n v="4"/>
    <x v="8"/>
    <n v="12.759600000000001"/>
    <n v="9.6039999999999992"/>
  </r>
  <r>
    <x v="1"/>
    <x v="1386"/>
    <x v="0"/>
    <x v="8"/>
    <x v="8"/>
    <x v="2"/>
    <x v="1"/>
    <x v="0"/>
    <n v="3.5740763000000002E-2"/>
    <n v="10.895"/>
    <n v="10.895"/>
    <x v="5404"/>
    <n v="4"/>
    <x v="8"/>
    <n v="18.846914285714288"/>
    <n v="12.10907755851308"/>
  </r>
  <r>
    <x v="1"/>
    <x v="773"/>
    <x v="0"/>
    <x v="8"/>
    <x v="8"/>
    <x v="2"/>
    <x v="1"/>
    <x v="0"/>
    <n v="5.9835658999999999E-2"/>
    <n v="11.1"/>
    <n v="11.1"/>
    <x v="1685"/>
    <n v="4"/>
    <x v="8"/>
    <n v="21.619514285714285"/>
    <n v="13.633927927927928"/>
  </r>
  <r>
    <x v="1"/>
    <x v="863"/>
    <x v="0"/>
    <x v="8"/>
    <x v="8"/>
    <x v="2"/>
    <x v="1"/>
    <x v="0"/>
    <n v="0"/>
    <n v="12.1"/>
    <n v="12.1"/>
    <x v="5405"/>
    <n v="4"/>
    <x v="8"/>
    <n v="25.328599999999998"/>
    <n v="14.652909090909091"/>
  </r>
  <r>
    <x v="1"/>
    <x v="468"/>
    <x v="0"/>
    <x v="8"/>
    <x v="8"/>
    <x v="2"/>
    <x v="1"/>
    <x v="0"/>
    <n v="7.6045655000000004E-2"/>
    <n v="12.8"/>
    <n v="12.8"/>
    <x v="522"/>
    <n v="4"/>
    <x v="8"/>
    <n v="13.791571428571428"/>
    <n v="7.5422656249999998"/>
  </r>
  <r>
    <x v="1"/>
    <x v="157"/>
    <x v="0"/>
    <x v="8"/>
    <x v="8"/>
    <x v="2"/>
    <x v="1"/>
    <x v="0"/>
    <n v="7.2284688999999999E-2"/>
    <n v="14.7"/>
    <n v="14.7"/>
    <x v="5406"/>
    <n v="4"/>
    <x v="8"/>
    <n v="7.1147714285714292"/>
    <n v="3.3879863945578235"/>
  </r>
  <r>
    <x v="1"/>
    <x v="118"/>
    <x v="0"/>
    <x v="8"/>
    <x v="8"/>
    <x v="2"/>
    <x v="1"/>
    <x v="0"/>
    <n v="3.4300474999999997E-2"/>
    <n v="16.100000000000001"/>
    <n v="16.100000000000001"/>
    <x v="5407"/>
    <n v="4"/>
    <x v="8"/>
    <n v="36.176514285714283"/>
    <n v="15.728919254658384"/>
  </r>
  <r>
    <x v="1"/>
    <x v="38"/>
    <x v="0"/>
    <x v="8"/>
    <x v="8"/>
    <x v="2"/>
    <x v="1"/>
    <x v="0"/>
    <n v="5.7385238999999998E-2"/>
    <n v="16.25"/>
    <n v="16.25"/>
    <x v="37"/>
    <n v="4"/>
    <x v="8"/>
    <n v="18.029228571428572"/>
    <n v="7.766436923076923"/>
  </r>
  <r>
    <x v="1"/>
    <x v="514"/>
    <x v="0"/>
    <x v="8"/>
    <x v="8"/>
    <x v="2"/>
    <x v="1"/>
    <x v="0"/>
    <n v="0.13570755300000001"/>
    <n v="17"/>
    <n v="17"/>
    <x v="3657"/>
    <n v="4"/>
    <x v="8"/>
    <n v="24.644371428571429"/>
    <n v="10.147682352941176"/>
  </r>
  <r>
    <x v="1"/>
    <x v="515"/>
    <x v="0"/>
    <x v="8"/>
    <x v="8"/>
    <x v="2"/>
    <x v="1"/>
    <x v="0"/>
    <n v="1.4577412E-2"/>
    <n v="17.75"/>
    <n v="17.75"/>
    <x v="2867"/>
    <n v="4"/>
    <x v="8"/>
    <n v="22.960885714285716"/>
    <n v="9.0549971830985925"/>
  </r>
  <r>
    <x v="1"/>
    <x v="803"/>
    <x v="0"/>
    <x v="8"/>
    <x v="8"/>
    <x v="2"/>
    <x v="1"/>
    <x v="0"/>
    <n v="8.9884775E-2"/>
    <n v="18.2"/>
    <n v="18.2"/>
    <x v="1750"/>
    <n v="4"/>
    <x v="8"/>
    <n v="27.872999999999998"/>
    <n v="10.720384615384615"/>
  </r>
  <r>
    <x v="1"/>
    <x v="772"/>
    <x v="0"/>
    <x v="8"/>
    <x v="8"/>
    <x v="2"/>
    <x v="1"/>
    <x v="0"/>
    <n v="3.7615839999999998E-2"/>
    <n v="18.7"/>
    <n v="18.7"/>
    <x v="1104"/>
    <n v="4"/>
    <x v="8"/>
    <n v="15.598371428571427"/>
    <n v="5.8389625668449199"/>
  </r>
  <r>
    <x v="1"/>
    <x v="1099"/>
    <x v="0"/>
    <x v="8"/>
    <x v="8"/>
    <x v="2"/>
    <x v="1"/>
    <x v="0"/>
    <n v="0.17596224699999999"/>
    <n v="19.850000000000001"/>
    <n v="19.850000000000001"/>
    <x v="5408"/>
    <n v="4"/>
    <x v="8"/>
    <n v="31.868171428571429"/>
    <n v="11.238146095717884"/>
  </r>
  <r>
    <x v="1"/>
    <x v="1490"/>
    <x v="0"/>
    <x v="8"/>
    <x v="8"/>
    <x v="2"/>
    <x v="1"/>
    <x v="0"/>
    <n v="3.6133462999999998E-2"/>
    <n v="20.5"/>
    <n v="20.5"/>
    <x v="3388"/>
    <n v="4"/>
    <x v="8"/>
    <n v="17.167942857142858"/>
    <n v="5.8622243902439024"/>
  </r>
  <r>
    <x v="1"/>
    <x v="1255"/>
    <x v="12"/>
    <x v="8"/>
    <x v="8"/>
    <x v="2"/>
    <x v="1"/>
    <x v="0"/>
    <n v="0.12262912099999999"/>
    <n v="4.6100000000000003"/>
    <n v="4.6100000000000003"/>
    <x v="5409"/>
    <n v="4"/>
    <x v="8"/>
    <n v="25.062800000000003"/>
    <n v="38.05631236442516"/>
  </r>
  <r>
    <x v="1"/>
    <x v="1396"/>
    <x v="12"/>
    <x v="8"/>
    <x v="8"/>
    <x v="2"/>
    <x v="1"/>
    <x v="0"/>
    <n v="7.0431234999999995E-2"/>
    <n v="9.6950000000000003"/>
    <n v="9.6950000000000003"/>
    <x v="5410"/>
    <n v="4"/>
    <x v="8"/>
    <n v="25.362057142857143"/>
    <n v="18.311954615781332"/>
  </r>
  <r>
    <x v="1"/>
    <x v="812"/>
    <x v="12"/>
    <x v="8"/>
    <x v="8"/>
    <x v="2"/>
    <x v="1"/>
    <x v="0"/>
    <n v="0.112203445"/>
    <n v="10.195"/>
    <n v="10.195"/>
    <x v="5411"/>
    <n v="4"/>
    <x v="8"/>
    <n v="15.969428571428571"/>
    <n v="10.964786660127514"/>
  </r>
  <r>
    <x v="1"/>
    <x v="1526"/>
    <x v="12"/>
    <x v="8"/>
    <x v="8"/>
    <x v="2"/>
    <x v="1"/>
    <x v="0"/>
    <n v="2.1220112999999999E-2"/>
    <n v="16.75"/>
    <n v="16.75"/>
    <x v="5412"/>
    <n v="4"/>
    <x v="8"/>
    <n v="7.8756857142857148"/>
    <n v="3.2913313432835825"/>
  </r>
  <r>
    <x v="1"/>
    <x v="1034"/>
    <x v="12"/>
    <x v="8"/>
    <x v="8"/>
    <x v="2"/>
    <x v="1"/>
    <x v="0"/>
    <n v="0"/>
    <n v="18.850000000000001"/>
    <n v="18.850000000000001"/>
    <x v="5413"/>
    <n v="4"/>
    <x v="8"/>
    <n v="23.151114285714282"/>
    <n v="8.5972307692307677"/>
  </r>
  <r>
    <x v="1"/>
    <x v="96"/>
    <x v="4"/>
    <x v="8"/>
    <x v="8"/>
    <x v="2"/>
    <x v="1"/>
    <x v="0"/>
    <n v="0.12574524000000001"/>
    <n v="5.6150000000000002"/>
    <n v="5.6150000000000002"/>
    <x v="5414"/>
    <n v="4"/>
    <x v="8"/>
    <n v="17.496142857142857"/>
    <n v="21.811754229741762"/>
  </r>
  <r>
    <x v="1"/>
    <x v="1324"/>
    <x v="4"/>
    <x v="8"/>
    <x v="8"/>
    <x v="2"/>
    <x v="1"/>
    <x v="0"/>
    <n v="6.7766895999999993E-2"/>
    <n v="7.39"/>
    <n v="7.39"/>
    <x v="5415"/>
    <n v="4"/>
    <x v="8"/>
    <n v="20.097314285714283"/>
    <n v="19.036698240866034"/>
  </r>
  <r>
    <x v="1"/>
    <x v="391"/>
    <x v="4"/>
    <x v="8"/>
    <x v="8"/>
    <x v="2"/>
    <x v="1"/>
    <x v="0"/>
    <n v="3.6228067000000003E-2"/>
    <n v="7.5"/>
    <n v="7.5"/>
    <x v="5416"/>
    <n v="4"/>
    <x v="8"/>
    <n v="25.028971428571428"/>
    <n v="23.360373333333332"/>
  </r>
  <r>
    <x v="1"/>
    <x v="667"/>
    <x v="4"/>
    <x v="8"/>
    <x v="8"/>
    <x v="2"/>
    <x v="1"/>
    <x v="0"/>
    <n v="0.11224978100000001"/>
    <n v="8.42"/>
    <n v="8.42"/>
    <x v="5417"/>
    <n v="4"/>
    <x v="8"/>
    <n v="9.1881142857142866"/>
    <n v="7.6385748218527318"/>
  </r>
  <r>
    <x v="1"/>
    <x v="61"/>
    <x v="4"/>
    <x v="8"/>
    <x v="8"/>
    <x v="2"/>
    <x v="1"/>
    <x v="0"/>
    <n v="3.5186270999999998E-2"/>
    <n v="10.6"/>
    <n v="10.6"/>
    <x v="4658"/>
    <n v="4"/>
    <x v="8"/>
    <n v="12.160342857142856"/>
    <n v="8.030415094339622"/>
  </r>
  <r>
    <x v="1"/>
    <x v="1019"/>
    <x v="4"/>
    <x v="8"/>
    <x v="8"/>
    <x v="2"/>
    <x v="1"/>
    <x v="0"/>
    <n v="1.7638892999999999E-2"/>
    <n v="11.5"/>
    <n v="11.5"/>
    <x v="5418"/>
    <n v="4"/>
    <x v="8"/>
    <n v="18.966085714285715"/>
    <n v="11.544573913043477"/>
  </r>
  <r>
    <x v="1"/>
    <x v="1313"/>
    <x v="4"/>
    <x v="8"/>
    <x v="8"/>
    <x v="2"/>
    <x v="1"/>
    <x v="0"/>
    <n v="8.5595570000000006E-3"/>
    <n v="11.8"/>
    <n v="11.8"/>
    <x v="2029"/>
    <n v="4"/>
    <x v="8"/>
    <n v="16.749885714285714"/>
    <n v="9.9363728813559309"/>
  </r>
  <r>
    <x v="1"/>
    <x v="1218"/>
    <x v="4"/>
    <x v="8"/>
    <x v="8"/>
    <x v="2"/>
    <x v="1"/>
    <x v="0"/>
    <n v="7.7219509000000006E-2"/>
    <n v="13.65"/>
    <n v="13.65"/>
    <x v="5419"/>
    <n v="4"/>
    <x v="8"/>
    <n v="8.0704285714285717"/>
    <n v="4.1386813186813187"/>
  </r>
  <r>
    <x v="1"/>
    <x v="415"/>
    <x v="4"/>
    <x v="8"/>
    <x v="8"/>
    <x v="2"/>
    <x v="1"/>
    <x v="0"/>
    <n v="9.7692448000000001E-2"/>
    <n v="17.75"/>
    <n v="17.75"/>
    <x v="5420"/>
    <n v="4"/>
    <x v="8"/>
    <n v="34.631371428571427"/>
    <n v="13.657442253521127"/>
  </r>
  <r>
    <x v="1"/>
    <x v="887"/>
    <x v="4"/>
    <x v="8"/>
    <x v="8"/>
    <x v="2"/>
    <x v="1"/>
    <x v="0"/>
    <n v="4.6079558E-2"/>
    <n v="18.7"/>
    <n v="18.7"/>
    <x v="817"/>
    <n v="4"/>
    <x v="8"/>
    <n v="21.6526"/>
    <n v="8.1052513368983963"/>
  </r>
  <r>
    <x v="1"/>
    <x v="95"/>
    <x v="4"/>
    <x v="8"/>
    <x v="8"/>
    <x v="2"/>
    <x v="1"/>
    <x v="0"/>
    <n v="2.512588E-2"/>
    <n v="20.75"/>
    <n v="20.75"/>
    <x v="1416"/>
    <n v="4"/>
    <x v="8"/>
    <n v="21.496199999999998"/>
    <n v="7.2517301204819278"/>
  </r>
  <r>
    <x v="1"/>
    <x v="1517"/>
    <x v="5"/>
    <x v="8"/>
    <x v="8"/>
    <x v="2"/>
    <x v="1"/>
    <x v="0"/>
    <n v="1.1007815000000001E-2"/>
    <n v="5.21"/>
    <n v="5.21"/>
    <x v="5421"/>
    <n v="4"/>
    <x v="8"/>
    <n v="37.085171428571428"/>
    <n v="49.826525911708252"/>
  </r>
  <r>
    <x v="1"/>
    <x v="317"/>
    <x v="5"/>
    <x v="8"/>
    <x v="8"/>
    <x v="2"/>
    <x v="1"/>
    <x v="0"/>
    <n v="0.11865191899999999"/>
    <n v="6.2350000000000003"/>
    <n v="6.2350000000000003"/>
    <x v="5422"/>
    <n v="4"/>
    <x v="8"/>
    <n v="37.713000000000001"/>
    <n v="42.340176423416196"/>
  </r>
  <r>
    <x v="1"/>
    <x v="620"/>
    <x v="5"/>
    <x v="8"/>
    <x v="8"/>
    <x v="2"/>
    <x v="1"/>
    <x v="0"/>
    <n v="9.6862254999999994E-2"/>
    <n v="6.57"/>
    <n v="6.57"/>
    <x v="2889"/>
    <n v="4"/>
    <x v="8"/>
    <n v="27.711714285714287"/>
    <n v="29.525418569254185"/>
  </r>
  <r>
    <x v="1"/>
    <x v="945"/>
    <x v="5"/>
    <x v="8"/>
    <x v="8"/>
    <x v="2"/>
    <x v="1"/>
    <x v="0"/>
    <n v="2.6180031999999999E-2"/>
    <n v="6.59"/>
    <n v="6.59"/>
    <x v="3191"/>
    <n v="4"/>
    <x v="8"/>
    <n v="17.244257142857144"/>
    <n v="18.317116843702582"/>
  </r>
  <r>
    <x v="1"/>
    <x v="880"/>
    <x v="5"/>
    <x v="8"/>
    <x v="8"/>
    <x v="2"/>
    <x v="1"/>
    <x v="0"/>
    <n v="3.6530410999999999E-2"/>
    <n v="6.86"/>
    <n v="6.86"/>
    <x v="981"/>
    <n v="4"/>
    <x v="8"/>
    <n v="32.542999999999999"/>
    <n v="33.207142857142856"/>
  </r>
  <r>
    <x v="1"/>
    <x v="278"/>
    <x v="5"/>
    <x v="8"/>
    <x v="8"/>
    <x v="2"/>
    <x v="1"/>
    <x v="0"/>
    <n v="0.12047448099999999"/>
    <n v="8.39"/>
    <n v="8.39"/>
    <x v="402"/>
    <n v="4"/>
    <x v="8"/>
    <n v="23.655257142857145"/>
    <n v="19.73620977353993"/>
  </r>
  <r>
    <x v="1"/>
    <x v="946"/>
    <x v="5"/>
    <x v="8"/>
    <x v="8"/>
    <x v="2"/>
    <x v="1"/>
    <x v="0"/>
    <n v="0.17766124599999999"/>
    <n v="8.43"/>
    <n v="8.43"/>
    <x v="231"/>
    <n v="4"/>
    <x v="8"/>
    <n v="24.36317142857143"/>
    <n v="20.230391459074735"/>
  </r>
  <r>
    <x v="1"/>
    <x v="361"/>
    <x v="5"/>
    <x v="8"/>
    <x v="8"/>
    <x v="2"/>
    <x v="1"/>
    <x v="0"/>
    <n v="9.2997031999999993E-2"/>
    <n v="8.9700000000000006"/>
    <n v="8.9700000000000006"/>
    <x v="1238"/>
    <n v="4"/>
    <x v="8"/>
    <n v="7.8993714285714285"/>
    <n v="6.1645039018952055"/>
  </r>
  <r>
    <x v="1"/>
    <x v="64"/>
    <x v="5"/>
    <x v="8"/>
    <x v="8"/>
    <x v="2"/>
    <x v="1"/>
    <x v="0"/>
    <n v="4.8050783E-2"/>
    <n v="9.1950000000000003"/>
    <n v="9.1950000000000003"/>
    <x v="5423"/>
    <n v="4"/>
    <x v="8"/>
    <n v="15.0946"/>
    <n v="11.491266992930941"/>
  </r>
  <r>
    <x v="1"/>
    <x v="848"/>
    <x v="5"/>
    <x v="8"/>
    <x v="8"/>
    <x v="2"/>
    <x v="1"/>
    <x v="0"/>
    <n v="0"/>
    <n v="9.6"/>
    <n v="9.6"/>
    <x v="5424"/>
    <n v="4"/>
    <x v="8"/>
    <n v="23.416914285714284"/>
    <n v="17.074833333333334"/>
  </r>
  <r>
    <x v="1"/>
    <x v="636"/>
    <x v="5"/>
    <x v="8"/>
    <x v="8"/>
    <x v="2"/>
    <x v="1"/>
    <x v="0"/>
    <n v="3.3102681000000002E-2"/>
    <n v="11.1"/>
    <n v="11.1"/>
    <x v="3427"/>
    <n v="4"/>
    <x v="8"/>
    <n v="16.658914285714285"/>
    <n v="10.505621621621621"/>
  </r>
  <r>
    <x v="1"/>
    <x v="345"/>
    <x v="5"/>
    <x v="8"/>
    <x v="8"/>
    <x v="2"/>
    <x v="1"/>
    <x v="0"/>
    <n v="4.1816615000000001E-2"/>
    <n v="13"/>
    <n v="13"/>
    <x v="5425"/>
    <n v="4"/>
    <x v="8"/>
    <n v="36.357342857142854"/>
    <n v="19.577030769230767"/>
  </r>
  <r>
    <x v="1"/>
    <x v="1344"/>
    <x v="5"/>
    <x v="8"/>
    <x v="8"/>
    <x v="2"/>
    <x v="1"/>
    <x v="0"/>
    <n v="9.2649510000000004E-2"/>
    <n v="13.15"/>
    <n v="13.15"/>
    <x v="5426"/>
    <n v="4"/>
    <x v="8"/>
    <n v="22.551485714285715"/>
    <n v="12.004593155893536"/>
  </r>
  <r>
    <x v="1"/>
    <x v="573"/>
    <x v="5"/>
    <x v="8"/>
    <x v="8"/>
    <x v="2"/>
    <x v="1"/>
    <x v="0"/>
    <n v="9.9912730000000002E-3"/>
    <n v="13.6"/>
    <n v="13.6"/>
    <x v="4862"/>
    <n v="4"/>
    <x v="8"/>
    <n v="25.076714285714285"/>
    <n v="12.907132352941177"/>
  </r>
  <r>
    <x v="1"/>
    <x v="1338"/>
    <x v="5"/>
    <x v="8"/>
    <x v="8"/>
    <x v="2"/>
    <x v="1"/>
    <x v="0"/>
    <n v="5.9313602999999999E-2"/>
    <n v="15.1"/>
    <n v="15.1"/>
    <x v="5427"/>
    <n v="4"/>
    <x v="8"/>
    <n v="34.017828571428574"/>
    <n v="15.769854304635761"/>
  </r>
  <r>
    <x v="1"/>
    <x v="878"/>
    <x v="5"/>
    <x v="8"/>
    <x v="8"/>
    <x v="2"/>
    <x v="1"/>
    <x v="0"/>
    <n v="7.2655379000000006E-2"/>
    <n v="16"/>
    <n v="16"/>
    <x v="826"/>
    <n v="4"/>
    <x v="8"/>
    <n v="32.83811428571429"/>
    <n v="14.366675000000001"/>
  </r>
  <r>
    <x v="1"/>
    <x v="1154"/>
    <x v="5"/>
    <x v="8"/>
    <x v="8"/>
    <x v="2"/>
    <x v="1"/>
    <x v="0"/>
    <n v="0"/>
    <n v="16.2"/>
    <n v="16.2"/>
    <x v="772"/>
    <n v="4"/>
    <x v="8"/>
    <n v="27.259457142857144"/>
    <n v="11.778777777777778"/>
  </r>
  <r>
    <x v="1"/>
    <x v="101"/>
    <x v="5"/>
    <x v="8"/>
    <x v="8"/>
    <x v="2"/>
    <x v="1"/>
    <x v="0"/>
    <n v="3.8730228999999998E-2"/>
    <n v="17.100000000000001"/>
    <n v="17.100000000000001"/>
    <x v="2192"/>
    <n v="4"/>
    <x v="8"/>
    <n v="23.754885714285713"/>
    <n v="9.7242222222222221"/>
  </r>
  <r>
    <x v="1"/>
    <x v="67"/>
    <x v="5"/>
    <x v="8"/>
    <x v="8"/>
    <x v="2"/>
    <x v="1"/>
    <x v="0"/>
    <n v="0.113497001"/>
    <n v="17.25"/>
    <n v="17.25"/>
    <x v="67"/>
    <n v="4"/>
    <x v="8"/>
    <n v="36.210342857142855"/>
    <n v="14.694052173913043"/>
  </r>
  <r>
    <x v="1"/>
    <x v="1550"/>
    <x v="5"/>
    <x v="8"/>
    <x v="8"/>
    <x v="2"/>
    <x v="1"/>
    <x v="0"/>
    <n v="1.2651172E-2"/>
    <n v="18.600000000000001"/>
    <n v="18.600000000000001"/>
    <x v="3868"/>
    <n v="4"/>
    <x v="8"/>
    <n v="17.591628571428572"/>
    <n v="6.6205053763440853"/>
  </r>
  <r>
    <x v="1"/>
    <x v="1357"/>
    <x v="5"/>
    <x v="8"/>
    <x v="8"/>
    <x v="2"/>
    <x v="1"/>
    <x v="0"/>
    <n v="0.129309277"/>
    <n v="19"/>
    <n v="19"/>
    <x v="5428"/>
    <n v="4"/>
    <x v="8"/>
    <n v="26.983885714285716"/>
    <n v="9.941431578947368"/>
  </r>
  <r>
    <x v="1"/>
    <x v="1206"/>
    <x v="5"/>
    <x v="8"/>
    <x v="8"/>
    <x v="2"/>
    <x v="1"/>
    <x v="0"/>
    <n v="4.1220035000000002E-2"/>
    <n v="19.2"/>
    <n v="19.2"/>
    <x v="5429"/>
    <n v="4"/>
    <x v="8"/>
    <n v="18.747285714285713"/>
    <n v="6.8349479166666667"/>
  </r>
  <r>
    <x v="1"/>
    <x v="604"/>
    <x v="5"/>
    <x v="8"/>
    <x v="8"/>
    <x v="2"/>
    <x v="1"/>
    <x v="0"/>
    <n v="1.572192E-2"/>
    <n v="19.5"/>
    <n v="19.5"/>
    <x v="5430"/>
    <n v="4"/>
    <x v="8"/>
    <n v="26.522971428571427"/>
    <n v="9.5210666666666661"/>
  </r>
  <r>
    <x v="1"/>
    <x v="492"/>
    <x v="5"/>
    <x v="8"/>
    <x v="8"/>
    <x v="2"/>
    <x v="1"/>
    <x v="0"/>
    <n v="4.1283360999999998E-2"/>
    <n v="19.600000000000001"/>
    <n v="19.600000000000001"/>
    <x v="303"/>
    <n v="4"/>
    <x v="8"/>
    <n v="12.435914285714286"/>
    <n v="4.4413979591836732"/>
  </r>
  <r>
    <x v="1"/>
    <x v="981"/>
    <x v="5"/>
    <x v="8"/>
    <x v="8"/>
    <x v="2"/>
    <x v="1"/>
    <x v="0"/>
    <n v="2.5948349999999998E-2"/>
    <n v="20.25"/>
    <n v="20.25"/>
    <x v="5431"/>
    <n v="4"/>
    <x v="8"/>
    <n v="25.72822857142857"/>
    <n v="8.8937086419753086"/>
  </r>
  <r>
    <x v="1"/>
    <x v="193"/>
    <x v="5"/>
    <x v="8"/>
    <x v="8"/>
    <x v="2"/>
    <x v="1"/>
    <x v="0"/>
    <n v="2.6894769999999998E-2"/>
    <n v="20.7"/>
    <n v="20.7"/>
    <x v="2322"/>
    <n v="4"/>
    <x v="8"/>
    <n v="10.962199999999999"/>
    <n v="3.7070241545893721"/>
  </r>
  <r>
    <x v="1"/>
    <x v="1022"/>
    <x v="8"/>
    <x v="8"/>
    <x v="8"/>
    <x v="2"/>
    <x v="1"/>
    <x v="0"/>
    <n v="0.11942805200000001"/>
    <n v="8.1549999999999994"/>
    <n v="8.1549999999999994"/>
    <x v="888"/>
    <n v="4"/>
    <x v="8"/>
    <n v="27.264714285714287"/>
    <n v="23.403188228080936"/>
  </r>
  <r>
    <x v="1"/>
    <x v="1162"/>
    <x v="8"/>
    <x v="8"/>
    <x v="8"/>
    <x v="2"/>
    <x v="1"/>
    <x v="0"/>
    <n v="2.7059264E-2"/>
    <n v="10.1"/>
    <n v="10.1"/>
    <x v="1253"/>
    <n v="4"/>
    <x v="8"/>
    <n v="10.923857142857143"/>
    <n v="7.5709900990099008"/>
  </r>
  <r>
    <x v="1"/>
    <x v="1532"/>
    <x v="8"/>
    <x v="8"/>
    <x v="8"/>
    <x v="2"/>
    <x v="1"/>
    <x v="0"/>
    <n v="9.8395215999999994E-2"/>
    <n v="10.8"/>
    <n v="10.8"/>
    <x v="5432"/>
    <n v="4"/>
    <x v="8"/>
    <n v="14.400599999999999"/>
    <n v="9.3337222222222209"/>
  </r>
  <r>
    <x v="1"/>
    <x v="1053"/>
    <x v="8"/>
    <x v="8"/>
    <x v="8"/>
    <x v="2"/>
    <x v="1"/>
    <x v="0"/>
    <n v="5.2329172E-2"/>
    <n v="15.1"/>
    <n v="15.1"/>
    <x v="5433"/>
    <n v="4"/>
    <x v="8"/>
    <n v="34.735885714285715"/>
    <n v="16.102728476821191"/>
  </r>
  <r>
    <x v="1"/>
    <x v="1421"/>
    <x v="8"/>
    <x v="8"/>
    <x v="8"/>
    <x v="2"/>
    <x v="1"/>
    <x v="0"/>
    <n v="3.6031136999999998E-2"/>
    <n v="18.850000000000001"/>
    <n v="18.850000000000001"/>
    <x v="3911"/>
    <n v="4"/>
    <x v="8"/>
    <n v="8.6365999999999996"/>
    <n v="3.2072254641909814"/>
  </r>
  <r>
    <x v="1"/>
    <x v="741"/>
    <x v="9"/>
    <x v="8"/>
    <x v="8"/>
    <x v="2"/>
    <x v="1"/>
    <x v="0"/>
    <n v="0.120258245"/>
    <n v="7.39"/>
    <n v="7.39"/>
    <x v="4032"/>
    <n v="4"/>
    <x v="8"/>
    <n v="20.221"/>
    <n v="19.153856562922869"/>
  </r>
  <r>
    <x v="1"/>
    <x v="992"/>
    <x v="9"/>
    <x v="8"/>
    <x v="8"/>
    <x v="2"/>
    <x v="1"/>
    <x v="0"/>
    <n v="9.0448533999999997E-2"/>
    <n v="9.8000000000000007"/>
    <n v="9.8000000000000007"/>
    <x v="5434"/>
    <n v="4"/>
    <x v="8"/>
    <n v="27.792542857142855"/>
    <n v="19.85181632653061"/>
  </r>
  <r>
    <x v="1"/>
    <x v="583"/>
    <x v="9"/>
    <x v="8"/>
    <x v="8"/>
    <x v="2"/>
    <x v="1"/>
    <x v="0"/>
    <n v="6.4648460000000005E-2"/>
    <n v="12.15"/>
    <n v="12.15"/>
    <x v="5435"/>
    <n v="4"/>
    <x v="8"/>
    <n v="36.200571428571429"/>
    <n v="20.856296296296296"/>
  </r>
  <r>
    <x v="1"/>
    <x v="1105"/>
    <x v="9"/>
    <x v="8"/>
    <x v="8"/>
    <x v="2"/>
    <x v="1"/>
    <x v="0"/>
    <n v="0"/>
    <n v="14.65"/>
    <n v="14.65"/>
    <x v="905"/>
    <n v="4"/>
    <x v="8"/>
    <n v="7.6944857142857144"/>
    <n v="3.6765460750853243"/>
  </r>
  <r>
    <x v="1"/>
    <x v="1452"/>
    <x v="14"/>
    <x v="8"/>
    <x v="8"/>
    <x v="2"/>
    <x v="1"/>
    <x v="0"/>
    <n v="3.1219107999999999E-2"/>
    <n v="10.395"/>
    <n v="10.395"/>
    <x v="2328"/>
    <n v="4"/>
    <x v="8"/>
    <n v="22.422914285714285"/>
    <n v="15.09960557960558"/>
  </r>
  <r>
    <x v="1"/>
    <x v="1106"/>
    <x v="14"/>
    <x v="8"/>
    <x v="8"/>
    <x v="2"/>
    <x v="1"/>
    <x v="0"/>
    <n v="5.4015428999999997E-2"/>
    <n v="19.850000000000001"/>
    <n v="19.850000000000001"/>
    <x v="5436"/>
    <n v="4"/>
    <x v="8"/>
    <n v="28.053828571428571"/>
    <n v="9.8930377833753145"/>
  </r>
  <r>
    <x v="1"/>
    <x v="1347"/>
    <x v="6"/>
    <x v="8"/>
    <x v="8"/>
    <x v="2"/>
    <x v="1"/>
    <x v="0"/>
    <n v="2.7942357000000001E-2"/>
    <n v="7.2750000000000004"/>
    <n v="7.2750000000000004"/>
    <x v="4150"/>
    <n v="4"/>
    <x v="8"/>
    <n v="20.725142857142856"/>
    <n v="19.941718213058419"/>
  </r>
  <r>
    <x v="1"/>
    <x v="607"/>
    <x v="6"/>
    <x v="8"/>
    <x v="8"/>
    <x v="2"/>
    <x v="1"/>
    <x v="0"/>
    <n v="2.6783871000000001E-2"/>
    <n v="7.31"/>
    <n v="7.31"/>
    <x v="3523"/>
    <n v="4"/>
    <x v="8"/>
    <n v="15.450999999999999"/>
    <n v="14.795759233926129"/>
  </r>
  <r>
    <x v="1"/>
    <x v="1467"/>
    <x v="6"/>
    <x v="8"/>
    <x v="8"/>
    <x v="2"/>
    <x v="1"/>
    <x v="0"/>
    <n v="0"/>
    <n v="7.3150000000000004"/>
    <n v="7.3150000000000004"/>
    <x v="5437"/>
    <n v="4"/>
    <x v="8"/>
    <n v="21.962"/>
    <n v="21.016267942583731"/>
  </r>
  <r>
    <x v="1"/>
    <x v="950"/>
    <x v="6"/>
    <x v="8"/>
    <x v="8"/>
    <x v="2"/>
    <x v="1"/>
    <x v="0"/>
    <n v="0.15993759699999999"/>
    <n v="7.3650000000000002"/>
    <n v="7.3650000000000002"/>
    <x v="5438"/>
    <n v="4"/>
    <x v="8"/>
    <n v="13.416"/>
    <n v="12.751120162932791"/>
  </r>
  <r>
    <x v="1"/>
    <x v="623"/>
    <x v="6"/>
    <x v="8"/>
    <x v="8"/>
    <x v="2"/>
    <x v="1"/>
    <x v="0"/>
    <n v="9.9101844999999994E-2"/>
    <n v="9.3949999999999996"/>
    <n v="9.3949999999999996"/>
    <x v="5181"/>
    <n v="4"/>
    <x v="8"/>
    <n v="15.118285714285715"/>
    <n v="11.264289515699842"/>
  </r>
  <r>
    <x v="1"/>
    <x v="72"/>
    <x v="6"/>
    <x v="8"/>
    <x v="8"/>
    <x v="2"/>
    <x v="1"/>
    <x v="0"/>
    <n v="2.0564684999999999E-2"/>
    <n v="12.1"/>
    <n v="12.1"/>
    <x v="95"/>
    <n v="4"/>
    <x v="8"/>
    <n v="21.181914285714289"/>
    <n v="12.254000000000001"/>
  </r>
  <r>
    <x v="1"/>
    <x v="595"/>
    <x v="6"/>
    <x v="8"/>
    <x v="8"/>
    <x v="2"/>
    <x v="1"/>
    <x v="0"/>
    <n v="9.3278912000000005E-2"/>
    <n v="12.35"/>
    <n v="12.35"/>
    <x v="5439"/>
    <n v="4"/>
    <x v="8"/>
    <n v="16.958914285714286"/>
    <n v="9.612340080971661"/>
  </r>
  <r>
    <x v="1"/>
    <x v="973"/>
    <x v="6"/>
    <x v="8"/>
    <x v="8"/>
    <x v="2"/>
    <x v="1"/>
    <x v="0"/>
    <n v="0"/>
    <n v="12.85"/>
    <n v="12.85"/>
    <x v="5440"/>
    <n v="4"/>
    <x v="8"/>
    <n v="22.209"/>
    <n v="12.098287937743191"/>
  </r>
  <r>
    <x v="1"/>
    <x v="1551"/>
    <x v="6"/>
    <x v="8"/>
    <x v="8"/>
    <x v="2"/>
    <x v="1"/>
    <x v="0"/>
    <n v="9.1189914999999996E-2"/>
    <n v="13.35"/>
    <n v="13.35"/>
    <x v="5157"/>
    <n v="4"/>
    <x v="8"/>
    <n v="21.338685714285713"/>
    <n v="11.188823970037454"/>
  </r>
  <r>
    <x v="1"/>
    <x v="904"/>
    <x v="6"/>
    <x v="8"/>
    <x v="8"/>
    <x v="2"/>
    <x v="1"/>
    <x v="0"/>
    <n v="0.11761321199999999"/>
    <n v="13.6"/>
    <n v="13.6"/>
    <x v="5441"/>
    <n v="4"/>
    <x v="8"/>
    <n v="27.744800000000001"/>
    <n v="14.280411764705883"/>
  </r>
  <r>
    <x v="1"/>
    <x v="554"/>
    <x v="6"/>
    <x v="8"/>
    <x v="8"/>
    <x v="2"/>
    <x v="1"/>
    <x v="0"/>
    <n v="3.4868095000000002E-2"/>
    <n v="14.15"/>
    <n v="14.15"/>
    <x v="5442"/>
    <n v="4"/>
    <x v="8"/>
    <n v="34.82611428571429"/>
    <n v="17.228466431095406"/>
  </r>
  <r>
    <x v="1"/>
    <x v="882"/>
    <x v="6"/>
    <x v="8"/>
    <x v="8"/>
    <x v="2"/>
    <x v="1"/>
    <x v="0"/>
    <n v="0.118868155"/>
    <n v="15"/>
    <n v="15"/>
    <x v="2051"/>
    <n v="4"/>
    <x v="8"/>
    <n v="32.78134285714286"/>
    <n v="15.29796"/>
  </r>
  <r>
    <x v="1"/>
    <x v="197"/>
    <x v="6"/>
    <x v="8"/>
    <x v="8"/>
    <x v="2"/>
    <x v="1"/>
    <x v="0"/>
    <n v="9.1745951000000006E-2"/>
    <n v="15.2"/>
    <n v="15.2"/>
    <x v="1582"/>
    <n v="4"/>
    <x v="8"/>
    <n v="32.719314285714283"/>
    <n v="15.068105263157896"/>
  </r>
  <r>
    <x v="1"/>
    <x v="870"/>
    <x v="6"/>
    <x v="8"/>
    <x v="8"/>
    <x v="2"/>
    <x v="1"/>
    <x v="0"/>
    <n v="1.9031184E-2"/>
    <n v="15.2"/>
    <n v="15.2"/>
    <x v="47"/>
    <n v="4"/>
    <x v="8"/>
    <n v="33.6464"/>
    <n v="15.495052631578949"/>
  </r>
  <r>
    <x v="1"/>
    <x v="994"/>
    <x v="6"/>
    <x v="8"/>
    <x v="8"/>
    <x v="2"/>
    <x v="1"/>
    <x v="0"/>
    <n v="5.7302605999999999E-2"/>
    <n v="15.85"/>
    <n v="15.85"/>
    <x v="1419"/>
    <n v="4"/>
    <x v="8"/>
    <n v="7.6279428571428571"/>
    <n v="3.3688075709779182"/>
  </r>
  <r>
    <x v="1"/>
    <x v="343"/>
    <x v="6"/>
    <x v="8"/>
    <x v="8"/>
    <x v="2"/>
    <x v="1"/>
    <x v="0"/>
    <n v="0"/>
    <n v="17.5"/>
    <n v="17.5"/>
    <x v="1628"/>
    <n v="4"/>
    <x v="8"/>
    <n v="36.147942857142858"/>
    <n v="14.459177142857142"/>
  </r>
  <r>
    <x v="1"/>
    <x v="283"/>
    <x v="6"/>
    <x v="8"/>
    <x v="8"/>
    <x v="2"/>
    <x v="1"/>
    <x v="0"/>
    <n v="0.10485913500000001"/>
    <n v="17.600000000000001"/>
    <n v="17.600000000000001"/>
    <x v="4546"/>
    <n v="4"/>
    <x v="8"/>
    <n v="23.126685714285713"/>
    <n v="9.1981136363636349"/>
  </r>
  <r>
    <x v="1"/>
    <x v="579"/>
    <x v="6"/>
    <x v="8"/>
    <x v="8"/>
    <x v="2"/>
    <x v="1"/>
    <x v="0"/>
    <n v="2.9933274999999999E-2"/>
    <n v="17.7"/>
    <n v="17.7"/>
    <x v="2268"/>
    <n v="4"/>
    <x v="8"/>
    <n v="24.154514285714288"/>
    <n v="9.5526327683615833"/>
  </r>
  <r>
    <x v="1"/>
    <x v="127"/>
    <x v="6"/>
    <x v="8"/>
    <x v="8"/>
    <x v="2"/>
    <x v="1"/>
    <x v="0"/>
    <n v="5.2166995000000001E-2"/>
    <n v="17.850000000000001"/>
    <n v="17.850000000000001"/>
    <x v="2370"/>
    <n v="4"/>
    <x v="8"/>
    <n v="17.386742857142856"/>
    <n v="6.8183305322128849"/>
  </r>
  <r>
    <x v="1"/>
    <x v="1317"/>
    <x v="6"/>
    <x v="8"/>
    <x v="8"/>
    <x v="2"/>
    <x v="1"/>
    <x v="0"/>
    <n v="5.4223941999999997E-2"/>
    <n v="18.25"/>
    <n v="18.25"/>
    <x v="3064"/>
    <n v="4"/>
    <x v="8"/>
    <n v="20.287914285714287"/>
    <n v="7.7816657534246572"/>
  </r>
  <r>
    <x v="1"/>
    <x v="1235"/>
    <x v="6"/>
    <x v="8"/>
    <x v="8"/>
    <x v="2"/>
    <x v="1"/>
    <x v="0"/>
    <n v="0.118080437"/>
    <n v="19.350000000000001"/>
    <n v="19.350000000000001"/>
    <x v="3320"/>
    <n v="4"/>
    <x v="8"/>
    <n v="31.801257142857143"/>
    <n v="11.504330749354004"/>
  </r>
  <r>
    <x v="1"/>
    <x v="1542"/>
    <x v="6"/>
    <x v="8"/>
    <x v="8"/>
    <x v="2"/>
    <x v="1"/>
    <x v="0"/>
    <n v="0.121227447"/>
    <n v="20.85"/>
    <n v="20.85"/>
    <x v="4097"/>
    <n v="4"/>
    <x v="8"/>
    <n v="28.220742857142856"/>
    <n v="9.4745899280575525"/>
  </r>
  <r>
    <x v="1"/>
    <x v="400"/>
    <x v="3"/>
    <x v="8"/>
    <x v="8"/>
    <x v="2"/>
    <x v="1"/>
    <x v="0"/>
    <n v="7.0767174000000002E-2"/>
    <n v="4.59"/>
    <n v="4.59"/>
    <x v="5443"/>
    <n v="4"/>
    <x v="8"/>
    <n v="15.998000000000001"/>
    <n v="24.397821350762531"/>
  </r>
  <r>
    <x v="1"/>
    <x v="1165"/>
    <x v="3"/>
    <x v="8"/>
    <x v="8"/>
    <x v="2"/>
    <x v="1"/>
    <x v="0"/>
    <n v="7.8957122000000005E-2"/>
    <n v="6.1349999999999998"/>
    <n v="6.1349999999999998"/>
    <x v="5443"/>
    <n v="4"/>
    <x v="8"/>
    <n v="15.998000000000001"/>
    <n v="18.253626731866341"/>
  </r>
  <r>
    <x v="1"/>
    <x v="1222"/>
    <x v="3"/>
    <x v="8"/>
    <x v="8"/>
    <x v="2"/>
    <x v="1"/>
    <x v="0"/>
    <n v="3.8917891000000003E-2"/>
    <n v="9"/>
    <n v="9"/>
    <x v="886"/>
    <n v="4"/>
    <x v="8"/>
    <n v="5.1312857142857142"/>
    <n v="3.9909999999999997"/>
  </r>
  <r>
    <x v="1"/>
    <x v="1305"/>
    <x v="3"/>
    <x v="8"/>
    <x v="8"/>
    <x v="2"/>
    <x v="1"/>
    <x v="0"/>
    <n v="0.113307794"/>
    <n v="11.8"/>
    <n v="11.8"/>
    <x v="5444"/>
    <n v="4"/>
    <x v="8"/>
    <n v="26.727485714285713"/>
    <n v="15.85528813559322"/>
  </r>
  <r>
    <x v="1"/>
    <x v="1210"/>
    <x v="3"/>
    <x v="8"/>
    <x v="8"/>
    <x v="2"/>
    <x v="1"/>
    <x v="0"/>
    <n v="3.5936919999999997E-2"/>
    <n v="14.15"/>
    <n v="14.15"/>
    <x v="5445"/>
    <n v="4"/>
    <x v="8"/>
    <n v="5.8591142857142859"/>
    <n v="2.8985017667844524"/>
  </r>
  <r>
    <x v="1"/>
    <x v="1142"/>
    <x v="3"/>
    <x v="8"/>
    <x v="8"/>
    <x v="2"/>
    <x v="1"/>
    <x v="0"/>
    <n v="9.6379585000000004E-2"/>
    <n v="15.35"/>
    <n v="15.35"/>
    <x v="437"/>
    <n v="4"/>
    <x v="8"/>
    <n v="28.0824"/>
    <n v="12.806306188925081"/>
  </r>
  <r>
    <x v="1"/>
    <x v="682"/>
    <x v="3"/>
    <x v="8"/>
    <x v="8"/>
    <x v="2"/>
    <x v="1"/>
    <x v="0"/>
    <n v="4.1608487999999999E-2"/>
    <n v="17.600000000000001"/>
    <n v="17.600000000000001"/>
    <x v="4532"/>
    <n v="4"/>
    <x v="8"/>
    <n v="23.636085714285713"/>
    <n v="9.4007159090909074"/>
  </r>
  <r>
    <x v="1"/>
    <x v="624"/>
    <x v="3"/>
    <x v="8"/>
    <x v="8"/>
    <x v="2"/>
    <x v="1"/>
    <x v="0"/>
    <n v="3.7819720000000001E-2"/>
    <n v="17.850000000000001"/>
    <n v="17.850000000000001"/>
    <x v="5446"/>
    <n v="4"/>
    <x v="8"/>
    <n v="27.374114285714285"/>
    <n v="10.734946778711484"/>
  </r>
  <r>
    <x v="1"/>
    <x v="1484"/>
    <x v="15"/>
    <x v="8"/>
    <x v="8"/>
    <x v="2"/>
    <x v="1"/>
    <x v="0"/>
    <n v="7.1230536999999997E-2"/>
    <n v="12.5"/>
    <n v="12.5"/>
    <x v="1138"/>
    <n v="4"/>
    <x v="8"/>
    <n v="18.300285714285714"/>
    <n v="10.24816"/>
  </r>
  <r>
    <x v="0"/>
    <x v="1302"/>
    <x v="7"/>
    <x v="8"/>
    <x v="8"/>
    <x v="2"/>
    <x v="1"/>
    <x v="0"/>
    <n v="6.5771343999999995E-2"/>
    <n v="6.0350000000000001"/>
    <n v="6.0350000000000001"/>
    <x v="2238"/>
    <n v="4"/>
    <x v="8"/>
    <n v="26.474857142857143"/>
    <n v="30.708202154101077"/>
  </r>
  <r>
    <x v="0"/>
    <x v="87"/>
    <x v="7"/>
    <x v="8"/>
    <x v="8"/>
    <x v="2"/>
    <x v="1"/>
    <x v="0"/>
    <n v="0.18582416500000001"/>
    <n v="12.35"/>
    <n v="12.35"/>
    <x v="5447"/>
    <n v="4"/>
    <x v="8"/>
    <n v="11.218971428571427"/>
    <n v="6.3589311740890686"/>
  </r>
  <r>
    <x v="0"/>
    <x v="287"/>
    <x v="7"/>
    <x v="8"/>
    <x v="8"/>
    <x v="2"/>
    <x v="1"/>
    <x v="0"/>
    <n v="0.128235818"/>
    <n v="14.5"/>
    <n v="14.5"/>
    <x v="4836"/>
    <n v="4"/>
    <x v="8"/>
    <n v="14.876171428571428"/>
    <n v="7.1816000000000004"/>
  </r>
  <r>
    <x v="0"/>
    <x v="12"/>
    <x v="7"/>
    <x v="8"/>
    <x v="8"/>
    <x v="2"/>
    <x v="1"/>
    <x v="0"/>
    <n v="7.5736745999999994E-2"/>
    <n v="15.5"/>
    <n v="15.5"/>
    <x v="5448"/>
    <n v="4"/>
    <x v="8"/>
    <n v="37.936685714285716"/>
    <n v="17.132696774193548"/>
  </r>
  <r>
    <x v="0"/>
    <x v="756"/>
    <x v="7"/>
    <x v="8"/>
    <x v="8"/>
    <x v="2"/>
    <x v="1"/>
    <x v="0"/>
    <n v="0.10673189499999999"/>
    <n v="16"/>
    <n v="16"/>
    <x v="2299"/>
    <n v="4"/>
    <x v="8"/>
    <n v="26.237628571428569"/>
    <n v="11.4789625"/>
  </r>
  <r>
    <x v="0"/>
    <x v="1428"/>
    <x v="7"/>
    <x v="8"/>
    <x v="8"/>
    <x v="2"/>
    <x v="1"/>
    <x v="0"/>
    <n v="9.3846531999999996E-2"/>
    <n v="16.5"/>
    <n v="16.5"/>
    <x v="2429"/>
    <n v="4"/>
    <x v="8"/>
    <n v="13.6724"/>
    <n v="5.8004121212121209"/>
  </r>
  <r>
    <x v="0"/>
    <x v="1388"/>
    <x v="7"/>
    <x v="8"/>
    <x v="8"/>
    <x v="2"/>
    <x v="1"/>
    <x v="0"/>
    <n v="2.6059557000000001E-2"/>
    <n v="18.2"/>
    <n v="18.2"/>
    <x v="5449"/>
    <n v="4"/>
    <x v="8"/>
    <n v="34.459942857142856"/>
    <n v="13.253824175824176"/>
  </r>
  <r>
    <x v="0"/>
    <x v="500"/>
    <x v="7"/>
    <x v="8"/>
    <x v="8"/>
    <x v="2"/>
    <x v="1"/>
    <x v="0"/>
    <n v="6.2516602000000004E-2"/>
    <n v="19.350000000000001"/>
    <n v="19.350000000000001"/>
    <x v="5424"/>
    <n v="4"/>
    <x v="8"/>
    <n v="23.416914285714284"/>
    <n v="8.4712351421188625"/>
  </r>
  <r>
    <x v="0"/>
    <x v="1556"/>
    <x v="7"/>
    <x v="8"/>
    <x v="8"/>
    <x v="2"/>
    <x v="1"/>
    <x v="0"/>
    <n v="5.9889718000000002E-2"/>
    <n v="20"/>
    <n v="20"/>
    <x v="5450"/>
    <n v="4"/>
    <x v="8"/>
    <n v="24.073314285714286"/>
    <n v="8.4256600000000006"/>
  </r>
  <r>
    <x v="0"/>
    <x v="73"/>
    <x v="7"/>
    <x v="8"/>
    <x v="8"/>
    <x v="2"/>
    <x v="1"/>
    <x v="0"/>
    <n v="7.9281476000000004E-2"/>
    <n v="20.7"/>
    <n v="20.7"/>
    <x v="1055"/>
    <n v="4"/>
    <x v="8"/>
    <n v="14.300600000000001"/>
    <n v="4.8359516908212568"/>
  </r>
  <r>
    <x v="0"/>
    <x v="1295"/>
    <x v="7"/>
    <x v="8"/>
    <x v="8"/>
    <x v="2"/>
    <x v="1"/>
    <x v="0"/>
    <n v="6.2212713000000003E-2"/>
    <n v="20.85"/>
    <n v="20.85"/>
    <x v="4311"/>
    <n v="4"/>
    <x v="8"/>
    <n v="12.593057142857143"/>
    <n v="4.2278848920863306"/>
  </r>
  <r>
    <x v="0"/>
    <x v="334"/>
    <x v="13"/>
    <x v="8"/>
    <x v="8"/>
    <x v="2"/>
    <x v="1"/>
    <x v="0"/>
    <n v="6.7688124000000002E-2"/>
    <n v="5.6950000000000003"/>
    <n v="5.6950000000000003"/>
    <x v="4307"/>
    <n v="4"/>
    <x v="8"/>
    <n v="36.985542857142853"/>
    <n v="45.460719929762945"/>
  </r>
  <r>
    <x v="0"/>
    <x v="932"/>
    <x v="13"/>
    <x v="8"/>
    <x v="8"/>
    <x v="2"/>
    <x v="1"/>
    <x v="0"/>
    <n v="2.2274263999999998E-2"/>
    <n v="9.6"/>
    <n v="9.6"/>
    <x v="2430"/>
    <n v="4"/>
    <x v="8"/>
    <n v="14.528428571428572"/>
    <n v="10.593645833333333"/>
  </r>
  <r>
    <x v="0"/>
    <x v="431"/>
    <x v="13"/>
    <x v="8"/>
    <x v="8"/>
    <x v="2"/>
    <x v="1"/>
    <x v="0"/>
    <n v="0.14251127199999999"/>
    <n v="10.5"/>
    <n v="10.5"/>
    <x v="3757"/>
    <n v="4"/>
    <x v="8"/>
    <n v="22.679685714285714"/>
    <n v="15.119790476190477"/>
  </r>
  <r>
    <x v="0"/>
    <x v="999"/>
    <x v="13"/>
    <x v="8"/>
    <x v="8"/>
    <x v="2"/>
    <x v="1"/>
    <x v="0"/>
    <n v="6.3851475000000005E-2"/>
    <n v="14.5"/>
    <n v="14.5"/>
    <x v="1625"/>
    <n v="4"/>
    <x v="8"/>
    <n v="37.208485714285715"/>
    <n v="17.962717241379313"/>
  </r>
  <r>
    <x v="0"/>
    <x v="1461"/>
    <x v="1"/>
    <x v="8"/>
    <x v="8"/>
    <x v="2"/>
    <x v="1"/>
    <x v="0"/>
    <n v="0.101812521"/>
    <n v="4.6150000000000002"/>
    <n v="4.6150000000000002"/>
    <x v="2256"/>
    <n v="4"/>
    <x v="8"/>
    <n v="33.175714285714285"/>
    <n v="50.320693391115924"/>
  </r>
  <r>
    <x v="0"/>
    <x v="676"/>
    <x v="1"/>
    <x v="8"/>
    <x v="8"/>
    <x v="2"/>
    <x v="1"/>
    <x v="0"/>
    <n v="4.6625940999999997E-2"/>
    <n v="6.8250000000000002"/>
    <n v="6.8250000000000002"/>
    <x v="5451"/>
    <n v="4"/>
    <x v="8"/>
    <n v="22.14282857142857"/>
    <n v="22.710593406593404"/>
  </r>
  <r>
    <x v="0"/>
    <x v="1522"/>
    <x v="1"/>
    <x v="8"/>
    <x v="8"/>
    <x v="2"/>
    <x v="1"/>
    <x v="0"/>
    <n v="5.5216311999999997E-2"/>
    <n v="7.81"/>
    <n v="7.81"/>
    <x v="5452"/>
    <n v="4"/>
    <x v="8"/>
    <n v="17.92922857142857"/>
    <n v="16.069731113956465"/>
  </r>
  <r>
    <x v="0"/>
    <x v="1123"/>
    <x v="1"/>
    <x v="8"/>
    <x v="8"/>
    <x v="2"/>
    <x v="1"/>
    <x v="0"/>
    <n v="8.4749164000000002E-2"/>
    <n v="15.3"/>
    <n v="15.3"/>
    <x v="2749"/>
    <n v="4"/>
    <x v="8"/>
    <n v="30.788828571428574"/>
    <n v="14.086392156862745"/>
  </r>
  <r>
    <x v="0"/>
    <x v="646"/>
    <x v="1"/>
    <x v="8"/>
    <x v="8"/>
    <x v="2"/>
    <x v="1"/>
    <x v="0"/>
    <n v="6.8112874000000004E-2"/>
    <n v="16.5"/>
    <n v="16.5"/>
    <x v="4539"/>
    <n v="4"/>
    <x v="8"/>
    <n v="14.942714285714287"/>
    <n v="6.3393333333333333"/>
  </r>
  <r>
    <x v="0"/>
    <x v="203"/>
    <x v="1"/>
    <x v="8"/>
    <x v="8"/>
    <x v="2"/>
    <x v="1"/>
    <x v="0"/>
    <n v="1.2009799999999999E-2"/>
    <n v="17.2"/>
    <n v="17.2"/>
    <x v="2005"/>
    <n v="4"/>
    <x v="8"/>
    <n v="23.302628571428574"/>
    <n v="9.4836279069767446"/>
  </r>
  <r>
    <x v="0"/>
    <x v="75"/>
    <x v="1"/>
    <x v="8"/>
    <x v="8"/>
    <x v="2"/>
    <x v="1"/>
    <x v="0"/>
    <n v="3.0688557000000002E-2"/>
    <n v="19.5"/>
    <n v="19.5"/>
    <x v="5453"/>
    <n v="4"/>
    <x v="8"/>
    <n v="12.25057142857143"/>
    <n v="4.3976410256410263"/>
  </r>
  <r>
    <x v="0"/>
    <x v="1320"/>
    <x v="1"/>
    <x v="8"/>
    <x v="8"/>
    <x v="2"/>
    <x v="1"/>
    <x v="0"/>
    <n v="1.6202582E-2"/>
    <n v="19.7"/>
    <n v="19.7"/>
    <x v="2755"/>
    <n v="4"/>
    <x v="8"/>
    <n v="26.89365714285714"/>
    <n v="9.5561218274111663"/>
  </r>
  <r>
    <x v="0"/>
    <x v="1360"/>
    <x v="10"/>
    <x v="8"/>
    <x v="8"/>
    <x v="2"/>
    <x v="1"/>
    <x v="0"/>
    <n v="3.8204310999999998E-2"/>
    <n v="8.3000000000000007"/>
    <n v="8.3000000000000007"/>
    <x v="2499"/>
    <n v="4"/>
    <x v="8"/>
    <n v="12.531400000000001"/>
    <n v="10.568650602409638"/>
  </r>
  <r>
    <x v="0"/>
    <x v="768"/>
    <x v="10"/>
    <x v="8"/>
    <x v="8"/>
    <x v="2"/>
    <x v="1"/>
    <x v="0"/>
    <n v="7.1832909E-2"/>
    <n v="8.5749999999999993"/>
    <n v="8.5749999999999993"/>
    <x v="1755"/>
    <n v="4"/>
    <x v="8"/>
    <n v="27.739914285714285"/>
    <n v="22.644827988338193"/>
  </r>
  <r>
    <x v="0"/>
    <x v="322"/>
    <x v="10"/>
    <x v="8"/>
    <x v="8"/>
    <x v="2"/>
    <x v="1"/>
    <x v="0"/>
    <n v="8.7629354000000007E-2"/>
    <n v="8.9450000000000003"/>
    <n v="8.9450000000000003"/>
    <x v="5454"/>
    <n v="4"/>
    <x v="8"/>
    <n v="37.641571428571424"/>
    <n v="29.456791503633312"/>
  </r>
  <r>
    <x v="0"/>
    <x v="684"/>
    <x v="10"/>
    <x v="8"/>
    <x v="8"/>
    <x v="2"/>
    <x v="1"/>
    <x v="0"/>
    <n v="9.6200420000000005E-3"/>
    <n v="10.895"/>
    <n v="10.895"/>
    <x v="5455"/>
    <n v="4"/>
    <x v="8"/>
    <n v="17.381857142857143"/>
    <n v="11.167783386874714"/>
  </r>
  <r>
    <x v="0"/>
    <x v="204"/>
    <x v="10"/>
    <x v="8"/>
    <x v="8"/>
    <x v="2"/>
    <x v="1"/>
    <x v="0"/>
    <n v="6.3214350000000002E-2"/>
    <n v="11.35"/>
    <n v="11.35"/>
    <x v="3524"/>
    <n v="4"/>
    <x v="8"/>
    <n v="12.626514285714284"/>
    <n v="7.7872775330396475"/>
  </r>
  <r>
    <x v="0"/>
    <x v="508"/>
    <x v="10"/>
    <x v="8"/>
    <x v="8"/>
    <x v="2"/>
    <x v="1"/>
    <x v="0"/>
    <n v="0.107036943"/>
    <n v="11.8"/>
    <n v="11.8"/>
    <x v="5456"/>
    <n v="4"/>
    <x v="8"/>
    <n v="31.48245714285714"/>
    <n v="18.676033898305082"/>
  </r>
  <r>
    <x v="0"/>
    <x v="24"/>
    <x v="10"/>
    <x v="8"/>
    <x v="8"/>
    <x v="2"/>
    <x v="1"/>
    <x v="0"/>
    <n v="6.5051585999999995E-2"/>
    <n v="16"/>
    <n v="16"/>
    <x v="23"/>
    <n v="4"/>
    <x v="8"/>
    <n v="10.885514285714285"/>
    <n v="4.7624124999999999"/>
  </r>
  <r>
    <x v="0"/>
    <x v="1311"/>
    <x v="10"/>
    <x v="8"/>
    <x v="8"/>
    <x v="2"/>
    <x v="1"/>
    <x v="0"/>
    <n v="6.3319378999999995E-2"/>
    <n v="16.100000000000001"/>
    <n v="16.100000000000001"/>
    <x v="4372"/>
    <n v="4"/>
    <x v="8"/>
    <n v="25.8474"/>
    <n v="11.238"/>
  </r>
  <r>
    <x v="0"/>
    <x v="1212"/>
    <x v="10"/>
    <x v="8"/>
    <x v="8"/>
    <x v="2"/>
    <x v="1"/>
    <x v="0"/>
    <n v="4.2610897000000002E-2"/>
    <n v="16.7"/>
    <n v="16.7"/>
    <x v="5457"/>
    <n v="4"/>
    <x v="8"/>
    <n v="16.75402857142857"/>
    <n v="7.0226467065868263"/>
  </r>
  <r>
    <x v="0"/>
    <x v="1362"/>
    <x v="10"/>
    <x v="8"/>
    <x v="8"/>
    <x v="2"/>
    <x v="1"/>
    <x v="0"/>
    <n v="0.183260221"/>
    <n v="18.25"/>
    <n v="18.25"/>
    <x v="5458"/>
    <n v="4"/>
    <x v="8"/>
    <n v="15.508142857142857"/>
    <n v="5.9483287671232876"/>
  </r>
  <r>
    <x v="0"/>
    <x v="928"/>
    <x v="10"/>
    <x v="8"/>
    <x v="8"/>
    <x v="2"/>
    <x v="1"/>
    <x v="0"/>
    <n v="2.2507876999999999E-2"/>
    <n v="20.25"/>
    <n v="20.25"/>
    <x v="3350"/>
    <n v="4"/>
    <x v="8"/>
    <n v="35.44417142857143"/>
    <n v="12.252306172839505"/>
  </r>
  <r>
    <x v="0"/>
    <x v="77"/>
    <x v="10"/>
    <x v="8"/>
    <x v="8"/>
    <x v="2"/>
    <x v="1"/>
    <x v="0"/>
    <n v="7.6146050000000007E-2"/>
    <n v="20.25"/>
    <n v="20.25"/>
    <x v="5459"/>
    <n v="4"/>
    <x v="8"/>
    <n v="28.154199999999999"/>
    <n v="9.7323160493827157"/>
  </r>
  <r>
    <x v="0"/>
    <x v="1127"/>
    <x v="10"/>
    <x v="8"/>
    <x v="8"/>
    <x v="2"/>
    <x v="1"/>
    <x v="0"/>
    <n v="3.0504756000000001E-2"/>
    <n v="20.6"/>
    <n v="20.6"/>
    <x v="5460"/>
    <n v="4"/>
    <x v="8"/>
    <n v="30.374914285714286"/>
    <n v="10.32157281553398"/>
  </r>
  <r>
    <x v="0"/>
    <x v="1128"/>
    <x v="10"/>
    <x v="8"/>
    <x v="8"/>
    <x v="2"/>
    <x v="1"/>
    <x v="0"/>
    <n v="4.7482390999999999E-2"/>
    <n v="20.7"/>
    <n v="20.7"/>
    <x v="5461"/>
    <n v="4"/>
    <x v="8"/>
    <n v="30.855371428571427"/>
    <n v="10.434183574879226"/>
  </r>
  <r>
    <x v="0"/>
    <x v="780"/>
    <x v="2"/>
    <x v="8"/>
    <x v="8"/>
    <x v="2"/>
    <x v="1"/>
    <x v="0"/>
    <n v="3.4350672999999998E-2"/>
    <n v="4.5549999999999997"/>
    <n v="4.5549999999999997"/>
    <x v="4599"/>
    <n v="4"/>
    <x v="8"/>
    <n v="16.107771428571429"/>
    <n v="24.753984632272232"/>
  </r>
  <r>
    <x v="0"/>
    <x v="1126"/>
    <x v="2"/>
    <x v="8"/>
    <x v="8"/>
    <x v="2"/>
    <x v="1"/>
    <x v="0"/>
    <n v="0.104998144"/>
    <n v="5.8449999999999998"/>
    <n v="5.8449999999999998"/>
    <x v="5462"/>
    <n v="4"/>
    <x v="8"/>
    <n v="30.460257142857142"/>
    <n v="36.479349871685201"/>
  </r>
  <r>
    <x v="0"/>
    <x v="481"/>
    <x v="2"/>
    <x v="8"/>
    <x v="8"/>
    <x v="2"/>
    <x v="1"/>
    <x v="0"/>
    <n v="0.149986868"/>
    <n v="7.8250000000000002"/>
    <n v="7.8250000000000002"/>
    <x v="3164"/>
    <n v="4"/>
    <x v="8"/>
    <n v="22.689828571428571"/>
    <n v="20.297610223642174"/>
  </r>
  <r>
    <x v="0"/>
    <x v="1213"/>
    <x v="2"/>
    <x v="8"/>
    <x v="8"/>
    <x v="2"/>
    <x v="1"/>
    <x v="0"/>
    <n v="0.137618927"/>
    <n v="8.8949999999999996"/>
    <n v="8.8949999999999996"/>
    <x v="3049"/>
    <n v="4"/>
    <x v="8"/>
    <n v="23.0748"/>
    <n v="18.158920741989881"/>
  </r>
  <r>
    <x v="0"/>
    <x v="1149"/>
    <x v="2"/>
    <x v="8"/>
    <x v="8"/>
    <x v="2"/>
    <x v="1"/>
    <x v="0"/>
    <n v="4.1994624000000001E-2"/>
    <n v="11.5"/>
    <n v="11.5"/>
    <x v="5463"/>
    <n v="4"/>
    <x v="8"/>
    <n v="27.826000000000001"/>
    <n v="16.937565217391306"/>
  </r>
  <r>
    <x v="0"/>
    <x v="1137"/>
    <x v="2"/>
    <x v="8"/>
    <x v="8"/>
    <x v="2"/>
    <x v="1"/>
    <x v="0"/>
    <n v="9.8765906000000001E-2"/>
    <n v="13.1"/>
    <n v="13.1"/>
    <x v="5436"/>
    <n v="4"/>
    <x v="8"/>
    <n v="28.053828571428571"/>
    <n v="14.990595419847329"/>
  </r>
  <r>
    <x v="0"/>
    <x v="1141"/>
    <x v="2"/>
    <x v="8"/>
    <x v="8"/>
    <x v="2"/>
    <x v="1"/>
    <x v="0"/>
    <n v="7.2898644999999998E-2"/>
    <n v="13.65"/>
    <n v="13.65"/>
    <x v="3242"/>
    <n v="4"/>
    <x v="8"/>
    <n v="28.306085714285711"/>
    <n v="14.515941391941391"/>
  </r>
  <r>
    <x v="0"/>
    <x v="328"/>
    <x v="2"/>
    <x v="8"/>
    <x v="8"/>
    <x v="2"/>
    <x v="1"/>
    <x v="0"/>
    <n v="8.0625230000000006E-2"/>
    <n v="13.65"/>
    <n v="13.65"/>
    <x v="5464"/>
    <n v="4"/>
    <x v="8"/>
    <n v="37.099085714285714"/>
    <n v="19.025172161172161"/>
  </r>
  <r>
    <x v="0"/>
    <x v="2"/>
    <x v="2"/>
    <x v="8"/>
    <x v="8"/>
    <x v="2"/>
    <x v="1"/>
    <x v="0"/>
    <n v="2.5891588E-2"/>
    <n v="13.85"/>
    <n v="13.85"/>
    <x v="5465"/>
    <n v="4"/>
    <x v="8"/>
    <n v="23.588714285714286"/>
    <n v="11.922093862815885"/>
  </r>
  <r>
    <x v="0"/>
    <x v="790"/>
    <x v="2"/>
    <x v="8"/>
    <x v="8"/>
    <x v="2"/>
    <x v="1"/>
    <x v="0"/>
    <n v="0.105125569"/>
    <n v="14"/>
    <n v="14"/>
    <x v="5466"/>
    <n v="4"/>
    <x v="8"/>
    <n v="20.46874285714286"/>
    <n v="10.23437142857143"/>
  </r>
  <r>
    <x v="0"/>
    <x v="1485"/>
    <x v="2"/>
    <x v="8"/>
    <x v="8"/>
    <x v="2"/>
    <x v="1"/>
    <x v="0"/>
    <n v="0.11001019099999999"/>
    <n v="15.85"/>
    <n v="15.85"/>
    <x v="1941"/>
    <n v="4"/>
    <x v="8"/>
    <n v="5.5500857142857143"/>
    <n v="2.4511419558359622"/>
  </r>
  <r>
    <x v="0"/>
    <x v="1400"/>
    <x v="2"/>
    <x v="8"/>
    <x v="8"/>
    <x v="2"/>
    <x v="1"/>
    <x v="0"/>
    <n v="4.7792845E-2"/>
    <n v="16.100000000000001"/>
    <n v="16.100000000000001"/>
    <x v="5467"/>
    <n v="4"/>
    <x v="8"/>
    <n v="18.019457142857142"/>
    <n v="7.8345465838509307"/>
  </r>
  <r>
    <x v="0"/>
    <x v="221"/>
    <x v="2"/>
    <x v="8"/>
    <x v="8"/>
    <x v="2"/>
    <x v="1"/>
    <x v="0"/>
    <n v="0.15969819199999999"/>
    <n v="16.100000000000001"/>
    <n v="16.100000000000001"/>
    <x v="5468"/>
    <n v="4"/>
    <x v="8"/>
    <n v="4.5793999999999997"/>
    <n v="1.9910434782608692"/>
  </r>
  <r>
    <x v="0"/>
    <x v="1486"/>
    <x v="2"/>
    <x v="8"/>
    <x v="8"/>
    <x v="2"/>
    <x v="1"/>
    <x v="0"/>
    <n v="9.7294727999999997E-2"/>
    <n v="19"/>
    <n v="19"/>
    <x v="5469"/>
    <n v="4"/>
    <x v="8"/>
    <n v="6.8245428571428572"/>
    <n v="2.5143052631578948"/>
  </r>
  <r>
    <x v="0"/>
    <x v="1297"/>
    <x v="0"/>
    <x v="8"/>
    <x v="8"/>
    <x v="2"/>
    <x v="1"/>
    <x v="0"/>
    <n v="3.8749536000000001E-2"/>
    <n v="5.7850000000000001"/>
    <n v="5.7850000000000001"/>
    <x v="5470"/>
    <n v="4"/>
    <x v="8"/>
    <n v="37.432171428571429"/>
    <n v="45.293898012100257"/>
  </r>
  <r>
    <x v="0"/>
    <x v="340"/>
    <x v="0"/>
    <x v="8"/>
    <x v="8"/>
    <x v="2"/>
    <x v="1"/>
    <x v="0"/>
    <n v="7.7304459000000006E-2"/>
    <n v="5.82"/>
    <n v="5.82"/>
    <x v="861"/>
    <n v="4"/>
    <x v="8"/>
    <n v="36.804714285714283"/>
    <n v="44.266838487972507"/>
  </r>
  <r>
    <x v="0"/>
    <x v="958"/>
    <x v="0"/>
    <x v="8"/>
    <x v="8"/>
    <x v="2"/>
    <x v="1"/>
    <x v="0"/>
    <n v="3.9836894999999997E-2"/>
    <n v="8.3650000000000002"/>
    <n v="8.3650000000000002"/>
    <x v="5446"/>
    <n v="4"/>
    <x v="8"/>
    <n v="27.374114285714285"/>
    <n v="22.907208607292286"/>
  </r>
  <r>
    <x v="0"/>
    <x v="791"/>
    <x v="0"/>
    <x v="8"/>
    <x v="8"/>
    <x v="2"/>
    <x v="1"/>
    <x v="0"/>
    <n v="6.8925304000000007E-2"/>
    <n v="8.9600000000000009"/>
    <n v="8.9600000000000009"/>
    <x v="5471"/>
    <n v="4"/>
    <x v="8"/>
    <n v="28.139542857142857"/>
    <n v="21.984017857142856"/>
  </r>
  <r>
    <x v="0"/>
    <x v="385"/>
    <x v="0"/>
    <x v="8"/>
    <x v="8"/>
    <x v="2"/>
    <x v="1"/>
    <x v="0"/>
    <n v="5.5294699999999999E-3"/>
    <n v="11.35"/>
    <n v="11.35"/>
    <x v="5289"/>
    <n v="4"/>
    <x v="8"/>
    <n v="24.182714285714287"/>
    <n v="14.914449339207049"/>
  </r>
  <r>
    <x v="0"/>
    <x v="959"/>
    <x v="0"/>
    <x v="8"/>
    <x v="8"/>
    <x v="2"/>
    <x v="1"/>
    <x v="0"/>
    <n v="0"/>
    <n v="14.5"/>
    <n v="14.5"/>
    <x v="5472"/>
    <n v="4"/>
    <x v="8"/>
    <n v="24.234971428571431"/>
    <n v="11.699641379310345"/>
  </r>
  <r>
    <x v="0"/>
    <x v="1005"/>
    <x v="0"/>
    <x v="8"/>
    <x v="8"/>
    <x v="2"/>
    <x v="1"/>
    <x v="0"/>
    <n v="0.103758647"/>
    <n v="15.2"/>
    <n v="15.2"/>
    <x v="3369"/>
    <n v="4"/>
    <x v="8"/>
    <n v="25.286485714285714"/>
    <n v="11.645092105263158"/>
  </r>
  <r>
    <x v="0"/>
    <x v="976"/>
    <x v="0"/>
    <x v="8"/>
    <x v="8"/>
    <x v="2"/>
    <x v="1"/>
    <x v="0"/>
    <n v="4.6599684000000002E-2"/>
    <n v="17.850000000000001"/>
    <n v="17.850000000000001"/>
    <x v="3026"/>
    <n v="4"/>
    <x v="8"/>
    <n v="17.87697142857143"/>
    <n v="7.0105770308123248"/>
  </r>
  <r>
    <x v="0"/>
    <x v="1112"/>
    <x v="0"/>
    <x v="8"/>
    <x v="8"/>
    <x v="2"/>
    <x v="1"/>
    <x v="0"/>
    <n v="9.4279004E-2"/>
    <n v="18.350000000000001"/>
    <n v="18.350000000000001"/>
    <x v="986"/>
    <n v="4"/>
    <x v="8"/>
    <n v="12.341171428571428"/>
    <n v="4.7078038147138956"/>
  </r>
  <r>
    <x v="0"/>
    <x v="1307"/>
    <x v="0"/>
    <x v="8"/>
    <x v="8"/>
    <x v="2"/>
    <x v="1"/>
    <x v="0"/>
    <n v="2.2914477999999999E-2"/>
    <n v="19.2"/>
    <n v="19.2"/>
    <x v="5473"/>
    <n v="4"/>
    <x v="8"/>
    <n v="25.884999999999998"/>
    <n v="9.4372395833333336"/>
  </r>
  <r>
    <x v="0"/>
    <x v="412"/>
    <x v="0"/>
    <x v="8"/>
    <x v="8"/>
    <x v="2"/>
    <x v="1"/>
    <x v="0"/>
    <n v="0.16147441900000001"/>
    <n v="21.1"/>
    <n v="21.1"/>
    <x v="4200"/>
    <n v="4"/>
    <x v="8"/>
    <n v="8.9881142857142855"/>
    <n v="2.9818388625592416"/>
  </r>
  <r>
    <x v="0"/>
    <x v="562"/>
    <x v="8"/>
    <x v="8"/>
    <x v="8"/>
    <x v="2"/>
    <x v="1"/>
    <x v="0"/>
    <n v="3.6903419E-2"/>
    <n v="6.69"/>
    <n v="6.69"/>
    <x v="2696"/>
    <n v="4"/>
    <x v="8"/>
    <n v="25.019571428571428"/>
    <n v="26.178923766816141"/>
  </r>
  <r>
    <x v="0"/>
    <x v="718"/>
    <x v="8"/>
    <x v="8"/>
    <x v="8"/>
    <x v="2"/>
    <x v="1"/>
    <x v="0"/>
    <n v="5.7410724000000003E-2"/>
    <n v="11.8"/>
    <n v="11.8"/>
    <x v="1952"/>
    <n v="4"/>
    <x v="8"/>
    <n v="21.362371428571429"/>
    <n v="12.672593220338982"/>
  </r>
  <r>
    <x v="0"/>
    <x v="823"/>
    <x v="8"/>
    <x v="8"/>
    <x v="8"/>
    <x v="2"/>
    <x v="1"/>
    <x v="0"/>
    <n v="2.5921320000000001E-2"/>
    <n v="11.8"/>
    <n v="11.8"/>
    <x v="3681"/>
    <n v="4"/>
    <x v="8"/>
    <n v="14.566771428571428"/>
    <n v="8.6413050847457615"/>
  </r>
  <r>
    <x v="0"/>
    <x v="224"/>
    <x v="8"/>
    <x v="8"/>
    <x v="8"/>
    <x v="2"/>
    <x v="1"/>
    <x v="0"/>
    <n v="3.3754477999999997E-2"/>
    <n v="12.35"/>
    <n v="12.35"/>
    <x v="5474"/>
    <n v="4"/>
    <x v="8"/>
    <n v="28.434657142857141"/>
    <n v="16.116809716599189"/>
  </r>
  <r>
    <x v="0"/>
    <x v="962"/>
    <x v="8"/>
    <x v="8"/>
    <x v="8"/>
    <x v="2"/>
    <x v="1"/>
    <x v="0"/>
    <n v="7.7999503999999997E-2"/>
    <n v="15"/>
    <n v="15"/>
    <x v="4942"/>
    <n v="4"/>
    <x v="8"/>
    <n v="34.003542857142854"/>
    <n v="15.868320000000001"/>
  </r>
  <r>
    <x v="0"/>
    <x v="1261"/>
    <x v="8"/>
    <x v="8"/>
    <x v="8"/>
    <x v="2"/>
    <x v="1"/>
    <x v="0"/>
    <n v="2.0942867E-2"/>
    <n v="17.850000000000001"/>
    <n v="17.850000000000001"/>
    <x v="5475"/>
    <n v="4"/>
    <x v="8"/>
    <n v="37.184800000000003"/>
    <n v="14.582274509803922"/>
  </r>
  <r>
    <x v="0"/>
    <x v="738"/>
    <x v="8"/>
    <x v="8"/>
    <x v="8"/>
    <x v="2"/>
    <x v="1"/>
    <x v="0"/>
    <n v="0.15104488099999999"/>
    <n v="20.350000000000001"/>
    <n v="20.350000000000001"/>
    <x v="5476"/>
    <n v="4"/>
    <x v="8"/>
    <n v="11.318228571428572"/>
    <n v="3.8932481572481565"/>
  </r>
  <r>
    <x v="0"/>
    <x v="602"/>
    <x v="6"/>
    <x v="8"/>
    <x v="8"/>
    <x v="2"/>
    <x v="1"/>
    <x v="0"/>
    <n v="0.129479176"/>
    <n v="5.0949999999999998"/>
    <n v="5.0949999999999998"/>
    <x v="5477"/>
    <n v="4"/>
    <x v="8"/>
    <n v="19.969114285714287"/>
    <n v="27.435485770363105"/>
  </r>
  <r>
    <x v="0"/>
    <x v="1496"/>
    <x v="6"/>
    <x v="8"/>
    <x v="8"/>
    <x v="2"/>
    <x v="1"/>
    <x v="0"/>
    <n v="8.8178053000000006E-2"/>
    <n v="8.6549999999999994"/>
    <n v="8.6549999999999994"/>
    <x v="4642"/>
    <n v="4"/>
    <x v="8"/>
    <n v="17.525085714285716"/>
    <n v="14.173957250144426"/>
  </r>
  <r>
    <x v="0"/>
    <x v="413"/>
    <x v="6"/>
    <x v="8"/>
    <x v="8"/>
    <x v="2"/>
    <x v="1"/>
    <x v="0"/>
    <n v="1.0914988E-2"/>
    <n v="9.5"/>
    <n v="9.5"/>
    <x v="5478"/>
    <n v="4"/>
    <x v="8"/>
    <n v="26.265828571428575"/>
    <n v="19.353768421052632"/>
  </r>
  <r>
    <x v="0"/>
    <x v="1130"/>
    <x v="6"/>
    <x v="8"/>
    <x v="8"/>
    <x v="2"/>
    <x v="1"/>
    <x v="0"/>
    <n v="9.3746135999999994E-2"/>
    <n v="10.5"/>
    <n v="10.5"/>
    <x v="1717"/>
    <n v="4"/>
    <x v="8"/>
    <n v="30.274914285714285"/>
    <n v="20.183276190476189"/>
  </r>
  <r>
    <x v="0"/>
    <x v="1520"/>
    <x v="6"/>
    <x v="8"/>
    <x v="8"/>
    <x v="2"/>
    <x v="1"/>
    <x v="0"/>
    <n v="8.6764795000000006E-2"/>
    <n v="10.695"/>
    <n v="10.695"/>
    <x v="709"/>
    <n v="4"/>
    <x v="8"/>
    <n v="22.3996"/>
    <n v="14.660794763908369"/>
  </r>
  <r>
    <x v="0"/>
    <x v="414"/>
    <x v="6"/>
    <x v="8"/>
    <x v="8"/>
    <x v="2"/>
    <x v="1"/>
    <x v="0"/>
    <n v="9.7611750000000004E-3"/>
    <n v="11.6"/>
    <n v="11.6"/>
    <x v="5326"/>
    <n v="4"/>
    <x v="8"/>
    <n v="32.420057142857146"/>
    <n v="19.563827586206898"/>
  </r>
  <r>
    <x v="0"/>
    <x v="678"/>
    <x v="6"/>
    <x v="8"/>
    <x v="8"/>
    <x v="2"/>
    <x v="1"/>
    <x v="0"/>
    <n v="0"/>
    <n v="13.5"/>
    <n v="13.5"/>
    <x v="3403"/>
    <n v="4"/>
    <x v="8"/>
    <n v="11.199428571428571"/>
    <n v="5.8071111111111113"/>
  </r>
  <r>
    <x v="0"/>
    <x v="1349"/>
    <x v="6"/>
    <x v="8"/>
    <x v="8"/>
    <x v="2"/>
    <x v="1"/>
    <x v="0"/>
    <n v="1.2749289E-2"/>
    <n v="13.65"/>
    <n v="13.65"/>
    <x v="5479"/>
    <n v="4"/>
    <x v="8"/>
    <n v="8.4084000000000003"/>
    <n v="4.3120000000000003"/>
  </r>
  <r>
    <x v="0"/>
    <x v="980"/>
    <x v="6"/>
    <x v="8"/>
    <x v="8"/>
    <x v="2"/>
    <x v="1"/>
    <x v="0"/>
    <n v="4.1949831999999999E-2"/>
    <n v="14"/>
    <n v="14"/>
    <x v="5480"/>
    <n v="4"/>
    <x v="8"/>
    <n v="7.7234285714285713"/>
    <n v="3.8617142857142857"/>
  </r>
  <r>
    <x v="0"/>
    <x v="336"/>
    <x v="6"/>
    <x v="8"/>
    <x v="8"/>
    <x v="2"/>
    <x v="1"/>
    <x v="0"/>
    <n v="6.7064128000000001E-2"/>
    <n v="15.1"/>
    <n v="15.1"/>
    <x v="5481"/>
    <n v="4"/>
    <x v="8"/>
    <n v="36.847200000000001"/>
    <n v="17.08148344370861"/>
  </r>
  <r>
    <x v="0"/>
    <x v="610"/>
    <x v="6"/>
    <x v="8"/>
    <x v="8"/>
    <x v="2"/>
    <x v="1"/>
    <x v="0"/>
    <n v="1.2260981000000001E-2"/>
    <n v="15.15"/>
    <n v="15.15"/>
    <x v="5482"/>
    <n v="4"/>
    <x v="8"/>
    <n v="18.818342857142856"/>
    <n v="8.6949438943894375"/>
  </r>
  <r>
    <x v="0"/>
    <x v="396"/>
    <x v="6"/>
    <x v="8"/>
    <x v="8"/>
    <x v="2"/>
    <x v="1"/>
    <x v="0"/>
    <n v="0.159690469"/>
    <n v="16.5"/>
    <n v="16.5"/>
    <x v="5483"/>
    <n v="4"/>
    <x v="8"/>
    <n v="20.344685714285713"/>
    <n v="8.6310787878787885"/>
  </r>
  <r>
    <x v="0"/>
    <x v="1171"/>
    <x v="6"/>
    <x v="8"/>
    <x v="8"/>
    <x v="2"/>
    <x v="1"/>
    <x v="0"/>
    <n v="3.9214444000000001E-2"/>
    <n v="17.600000000000001"/>
    <n v="17.600000000000001"/>
    <x v="1945"/>
    <n v="4"/>
    <x v="8"/>
    <n v="14.034428571428572"/>
    <n v="5.5818749999999993"/>
  </r>
  <r>
    <x v="0"/>
    <x v="1432"/>
    <x v="15"/>
    <x v="8"/>
    <x v="8"/>
    <x v="2"/>
    <x v="1"/>
    <x v="0"/>
    <n v="5.3170949000000002E-2"/>
    <n v="17.600000000000001"/>
    <n v="17.600000000000001"/>
    <x v="5484"/>
    <n v="4"/>
    <x v="8"/>
    <n v="6.5151428571428571"/>
    <n v="2.5912500000000001"/>
  </r>
  <r>
    <x v="0"/>
    <x v="713"/>
    <x v="3"/>
    <x v="8"/>
    <x v="8"/>
    <x v="2"/>
    <x v="1"/>
    <x v="0"/>
    <n v="4.4976367000000003E-2"/>
    <n v="13"/>
    <n v="13"/>
    <x v="5485"/>
    <n v="4"/>
    <x v="8"/>
    <n v="25.1722"/>
    <n v="13.554261538461539"/>
  </r>
  <r>
    <x v="1"/>
    <x v="1058"/>
    <x v="10"/>
    <x v="6"/>
    <x v="6"/>
    <x v="1"/>
    <x v="0"/>
    <x v="2"/>
    <n v="0.14591330799999999"/>
    <n v="16.25"/>
    <n v="16.25"/>
    <x v="1049"/>
    <n v="4"/>
    <x v="6"/>
    <n v="7.3416153846153849"/>
    <n v="5.8732923076923083"/>
  </r>
  <r>
    <x v="1"/>
    <x v="390"/>
    <x v="2"/>
    <x v="6"/>
    <x v="6"/>
    <x v="1"/>
    <x v="0"/>
    <x v="2"/>
    <n v="0.148673586"/>
    <n v="18.25"/>
    <n v="18.25"/>
    <x v="3691"/>
    <n v="4"/>
    <x v="6"/>
    <n v="15.172707692307693"/>
    <n v="10.807956164383562"/>
  </r>
  <r>
    <x v="1"/>
    <x v="612"/>
    <x v="0"/>
    <x v="6"/>
    <x v="6"/>
    <x v="1"/>
    <x v="0"/>
    <x v="2"/>
    <n v="0.142732848"/>
    <n v="5.6550000000000002"/>
    <n v="5.6550000000000002"/>
    <x v="5486"/>
    <n v="4"/>
    <x v="6"/>
    <n v="12.919230769230769"/>
    <n v="29.69938107869142"/>
  </r>
  <r>
    <x v="1"/>
    <x v="398"/>
    <x v="0"/>
    <x v="6"/>
    <x v="6"/>
    <x v="1"/>
    <x v="0"/>
    <x v="2"/>
    <n v="0.29043031699999999"/>
    <n v="11.5"/>
    <n v="11.5"/>
    <x v="5487"/>
    <n v="4"/>
    <x v="6"/>
    <n v="10.051169230769231"/>
    <n v="11.362191304347826"/>
  </r>
  <r>
    <x v="1"/>
    <x v="415"/>
    <x v="4"/>
    <x v="6"/>
    <x v="6"/>
    <x v="1"/>
    <x v="0"/>
    <x v="2"/>
    <n v="0.163548055"/>
    <n v="17.75"/>
    <n v="17.75"/>
    <x v="4750"/>
    <n v="4"/>
    <x v="6"/>
    <n v="18.409200000000002"/>
    <n v="13.482794366197183"/>
  </r>
  <r>
    <x v="1"/>
    <x v="1557"/>
    <x v="4"/>
    <x v="6"/>
    <x v="6"/>
    <x v="1"/>
    <x v="0"/>
    <x v="2"/>
    <n v="2.5002877999999999E-2"/>
    <n v="20.100000000000001"/>
    <n v="20.100000000000001"/>
    <x v="5488"/>
    <n v="4"/>
    <x v="6"/>
    <n v="10.801184615384615"/>
    <n v="6.9858407960199003"/>
  </r>
  <r>
    <x v="1"/>
    <x v="1256"/>
    <x v="5"/>
    <x v="6"/>
    <x v="6"/>
    <x v="1"/>
    <x v="0"/>
    <x v="2"/>
    <n v="4.8661041000000002E-2"/>
    <n v="7.7249999999999996"/>
    <n v="7.7249999999999996"/>
    <x v="5489"/>
    <n v="4"/>
    <x v="6"/>
    <n v="9.5185692307692307"/>
    <n v="16.018304207119741"/>
  </r>
  <r>
    <x v="1"/>
    <x v="424"/>
    <x v="5"/>
    <x v="6"/>
    <x v="6"/>
    <x v="1"/>
    <x v="0"/>
    <x v="2"/>
    <n v="4.5655118000000001E-2"/>
    <n v="10.5"/>
    <n v="10.5"/>
    <x v="4575"/>
    <n v="4"/>
    <x v="6"/>
    <n v="13.062353846153846"/>
    <n v="16.172438095238096"/>
  </r>
  <r>
    <x v="1"/>
    <x v="1101"/>
    <x v="5"/>
    <x v="6"/>
    <x v="6"/>
    <x v="1"/>
    <x v="0"/>
    <x v="2"/>
    <n v="4.8004262999999998E-2"/>
    <n v="10.85"/>
    <n v="10.85"/>
    <x v="5490"/>
    <n v="4"/>
    <x v="6"/>
    <n v="9.0446769230769224"/>
    <n v="10.836940092165898"/>
  </r>
  <r>
    <x v="1"/>
    <x v="529"/>
    <x v="5"/>
    <x v="6"/>
    <x v="6"/>
    <x v="1"/>
    <x v="0"/>
    <x v="2"/>
    <n v="0.27440519299999999"/>
    <n v="12.35"/>
    <n v="12.35"/>
    <x v="5491"/>
    <n v="4"/>
    <x v="6"/>
    <n v="9.0086461538461542"/>
    <n v="9.4827854251012145"/>
  </r>
  <r>
    <x v="1"/>
    <x v="1512"/>
    <x v="6"/>
    <x v="6"/>
    <x v="6"/>
    <x v="1"/>
    <x v="0"/>
    <x v="2"/>
    <n v="0"/>
    <n v="13.3"/>
    <n v="13.3"/>
    <x v="4984"/>
    <n v="4"/>
    <x v="6"/>
    <n v="4.780846153846154"/>
    <n v="4.6730075187969922"/>
  </r>
  <r>
    <x v="1"/>
    <x v="1367"/>
    <x v="7"/>
    <x v="6"/>
    <x v="6"/>
    <x v="1"/>
    <x v="0"/>
    <x v="2"/>
    <n v="0.17285671899999999"/>
    <n v="5.6349999999999998"/>
    <n v="5.6349999999999998"/>
    <x v="5492"/>
    <n v="4"/>
    <x v="6"/>
    <n v="11.400384615384617"/>
    <n v="26.300798580301688"/>
  </r>
  <r>
    <x v="1"/>
    <x v="725"/>
    <x v="7"/>
    <x v="6"/>
    <x v="6"/>
    <x v="1"/>
    <x v="0"/>
    <x v="2"/>
    <n v="4.9697922999999998E-2"/>
    <n v="6.4450000000000003"/>
    <n v="6.4450000000000003"/>
    <x v="5493"/>
    <n v="4"/>
    <x v="6"/>
    <n v="7.3110461538461538"/>
    <n v="14.746873545384018"/>
  </r>
  <r>
    <x v="1"/>
    <x v="1157"/>
    <x v="7"/>
    <x v="6"/>
    <x v="6"/>
    <x v="1"/>
    <x v="0"/>
    <x v="2"/>
    <n v="9.4460314000000004E-2"/>
    <n v="11.3"/>
    <n v="11.3"/>
    <x v="5494"/>
    <n v="4"/>
    <x v="6"/>
    <n v="18.870138461538463"/>
    <n v="21.70900884955752"/>
  </r>
  <r>
    <x v="1"/>
    <x v="1011"/>
    <x v="7"/>
    <x v="6"/>
    <x v="6"/>
    <x v="1"/>
    <x v="0"/>
    <x v="2"/>
    <n v="0.15643726999999999"/>
    <n v="14.85"/>
    <n v="14.85"/>
    <x v="5495"/>
    <n v="4"/>
    <x v="6"/>
    <n v="10.929323076923076"/>
    <n v="9.5677575757575752"/>
  </r>
  <r>
    <x v="1"/>
    <x v="630"/>
    <x v="7"/>
    <x v="6"/>
    <x v="6"/>
    <x v="1"/>
    <x v="0"/>
    <x v="2"/>
    <n v="0.12733476599999999"/>
    <n v="15.1"/>
    <n v="15.1"/>
    <x v="2924"/>
    <n v="4"/>
    <x v="6"/>
    <n v="6.7910000000000004"/>
    <n v="5.846556291390729"/>
  </r>
  <r>
    <x v="1"/>
    <x v="860"/>
    <x v="7"/>
    <x v="6"/>
    <x v="6"/>
    <x v="1"/>
    <x v="0"/>
    <x v="2"/>
    <n v="4.6496777000000003E-2"/>
    <n v="15.15"/>
    <n v="15.15"/>
    <x v="5496"/>
    <n v="4"/>
    <x v="6"/>
    <n v="11.513138461538462"/>
    <n v="9.8792607260726086"/>
  </r>
  <r>
    <x v="1"/>
    <x v="1025"/>
    <x v="7"/>
    <x v="6"/>
    <x v="6"/>
    <x v="1"/>
    <x v="0"/>
    <x v="2"/>
    <n v="4.4024162999999998E-2"/>
    <n v="18.7"/>
    <n v="18.7"/>
    <x v="5497"/>
    <n v="4"/>
    <x v="6"/>
    <n v="9.6847692307692306"/>
    <n v="6.7327272727272733"/>
  </r>
  <r>
    <x v="1"/>
    <x v="236"/>
    <x v="7"/>
    <x v="6"/>
    <x v="6"/>
    <x v="1"/>
    <x v="0"/>
    <x v="2"/>
    <n v="9.2658699999999997E-2"/>
    <n v="18.850000000000001"/>
    <n v="18.850000000000001"/>
    <x v="5498"/>
    <n v="4"/>
    <x v="6"/>
    <n v="10.109876923076923"/>
    <n v="6.9723289124668435"/>
  </r>
  <r>
    <x v="1"/>
    <x v="1497"/>
    <x v="11"/>
    <x v="6"/>
    <x v="6"/>
    <x v="1"/>
    <x v="0"/>
    <x v="2"/>
    <n v="0.10574254399999999"/>
    <n v="6.4249999999999998"/>
    <n v="6.4249999999999998"/>
    <x v="3721"/>
    <n v="4"/>
    <x v="6"/>
    <n v="10.043276923076924"/>
    <n v="20.321027237354087"/>
  </r>
  <r>
    <x v="1"/>
    <x v="150"/>
    <x v="11"/>
    <x v="6"/>
    <x v="6"/>
    <x v="1"/>
    <x v="0"/>
    <x v="2"/>
    <n v="3.5780177000000003E-2"/>
    <n v="8.06"/>
    <n v="8.06"/>
    <x v="5499"/>
    <n v="4"/>
    <x v="6"/>
    <n v="17.7102"/>
    <n v="28.564838709677417"/>
  </r>
  <r>
    <x v="1"/>
    <x v="581"/>
    <x v="10"/>
    <x v="6"/>
    <x v="6"/>
    <x v="1"/>
    <x v="0"/>
    <x v="2"/>
    <n v="0.22206335099999999"/>
    <n v="11.85"/>
    <n v="11.85"/>
    <x v="5500"/>
    <n v="4"/>
    <x v="6"/>
    <n v="7.6671230769230769"/>
    <n v="8.4111898734177224"/>
  </r>
  <r>
    <x v="1"/>
    <x v="541"/>
    <x v="10"/>
    <x v="6"/>
    <x v="6"/>
    <x v="1"/>
    <x v="0"/>
    <x v="2"/>
    <n v="0.103752817"/>
    <n v="14.5"/>
    <n v="14.5"/>
    <x v="3173"/>
    <n v="4"/>
    <x v="6"/>
    <n v="11.938599999999999"/>
    <n v="10.703572413793102"/>
  </r>
  <r>
    <x v="1"/>
    <x v="474"/>
    <x v="10"/>
    <x v="6"/>
    <x v="6"/>
    <x v="1"/>
    <x v="0"/>
    <x v="2"/>
    <n v="5.8690480000000003E-2"/>
    <n v="17.25"/>
    <n v="17.25"/>
    <x v="531"/>
    <n v="4"/>
    <x v="6"/>
    <n v="7.047076923076923"/>
    <n v="5.3108405797101446"/>
  </r>
  <r>
    <x v="1"/>
    <x v="1283"/>
    <x v="10"/>
    <x v="6"/>
    <x v="6"/>
    <x v="1"/>
    <x v="0"/>
    <x v="2"/>
    <n v="0.12491063500000001"/>
    <n v="20.100000000000001"/>
    <n v="20.100000000000001"/>
    <x v="5501"/>
    <n v="4"/>
    <x v="6"/>
    <n v="8.4325230769230775"/>
    <n v="5.4538706467661688"/>
  </r>
  <r>
    <x v="1"/>
    <x v="329"/>
    <x v="2"/>
    <x v="6"/>
    <x v="6"/>
    <x v="1"/>
    <x v="0"/>
    <x v="2"/>
    <n v="0.109784056"/>
    <n v="5.6950000000000003"/>
    <n v="5.6950000000000003"/>
    <x v="5502"/>
    <n v="4"/>
    <x v="6"/>
    <n v="19.69727692307692"/>
    <n v="44.963055311676904"/>
  </r>
  <r>
    <x v="1"/>
    <x v="19"/>
    <x v="2"/>
    <x v="6"/>
    <x v="6"/>
    <x v="1"/>
    <x v="0"/>
    <x v="2"/>
    <n v="0"/>
    <n v="7.0350000000000001"/>
    <n v="7.0350000000000001"/>
    <x v="438"/>
    <n v="4"/>
    <x v="6"/>
    <n v="20.253153846153847"/>
    <n v="37.425870646766171"/>
  </r>
  <r>
    <x v="1"/>
    <x v="178"/>
    <x v="2"/>
    <x v="6"/>
    <x v="6"/>
    <x v="1"/>
    <x v="0"/>
    <x v="2"/>
    <n v="5.4610829E-2"/>
    <n v="7.5"/>
    <n v="7.5"/>
    <x v="5503"/>
    <n v="4"/>
    <x v="6"/>
    <n v="18.245430769230769"/>
    <n v="31.625413333333331"/>
  </r>
  <r>
    <x v="1"/>
    <x v="1017"/>
    <x v="2"/>
    <x v="6"/>
    <x v="6"/>
    <x v="1"/>
    <x v="0"/>
    <x v="2"/>
    <n v="7.5661985000000001E-2"/>
    <n v="15.7"/>
    <n v="15.7"/>
    <x v="1461"/>
    <n v="4"/>
    <x v="6"/>
    <n v="13.95123076923077"/>
    <n v="11.551974522292994"/>
  </r>
  <r>
    <x v="1"/>
    <x v="357"/>
    <x v="2"/>
    <x v="6"/>
    <x v="6"/>
    <x v="1"/>
    <x v="0"/>
    <x v="2"/>
    <n v="5.4612767999999999E-2"/>
    <n v="17.100000000000001"/>
    <n v="17.100000000000001"/>
    <x v="24"/>
    <n v="4"/>
    <x v="6"/>
    <n v="11.55686153846154"/>
    <n v="8.7859181286549699"/>
  </r>
  <r>
    <x v="1"/>
    <x v="801"/>
    <x v="2"/>
    <x v="6"/>
    <x v="6"/>
    <x v="1"/>
    <x v="0"/>
    <x v="2"/>
    <n v="0.110152524"/>
    <n v="17.850000000000001"/>
    <n v="17.850000000000001"/>
    <x v="5315"/>
    <n v="4"/>
    <x v="6"/>
    <n v="11.55423076923077"/>
    <n v="8.4148459383753504"/>
  </r>
  <r>
    <x v="1"/>
    <x v="724"/>
    <x v="0"/>
    <x v="6"/>
    <x v="6"/>
    <x v="1"/>
    <x v="0"/>
    <x v="2"/>
    <n v="0.17674825799999999"/>
    <n v="6.59"/>
    <n v="6.59"/>
    <x v="5504"/>
    <n v="4"/>
    <x v="6"/>
    <n v="6.3685230769230774"/>
    <n v="12.563095599393021"/>
  </r>
  <r>
    <x v="1"/>
    <x v="603"/>
    <x v="0"/>
    <x v="6"/>
    <x v="6"/>
    <x v="1"/>
    <x v="0"/>
    <x v="2"/>
    <n v="0.21632300800000001"/>
    <n v="7.6050000000000004"/>
    <n v="7.6050000000000004"/>
    <x v="2"/>
    <n v="4"/>
    <x v="6"/>
    <n v="12.693923076923076"/>
    <n v="21.699013806706112"/>
  </r>
  <r>
    <x v="1"/>
    <x v="1445"/>
    <x v="0"/>
    <x v="6"/>
    <x v="6"/>
    <x v="1"/>
    <x v="0"/>
    <x v="2"/>
    <n v="0"/>
    <n v="9.6950000000000003"/>
    <n v="9.6950000000000003"/>
    <x v="5505"/>
    <n v="4"/>
    <x v="6"/>
    <n v="14.368446153846154"/>
    <n v="19.266611655492522"/>
  </r>
  <r>
    <x v="1"/>
    <x v="747"/>
    <x v="0"/>
    <x v="6"/>
    <x v="6"/>
    <x v="1"/>
    <x v="0"/>
    <x v="2"/>
    <n v="5.1970787999999997E-2"/>
    <n v="12.5"/>
    <n v="12.5"/>
    <x v="3343"/>
    <n v="4"/>
    <x v="6"/>
    <n v="7.9768461538461537"/>
    <n v="8.2959200000000006"/>
  </r>
  <r>
    <x v="1"/>
    <x v="157"/>
    <x v="0"/>
    <x v="6"/>
    <x v="6"/>
    <x v="1"/>
    <x v="0"/>
    <x v="2"/>
    <n v="0.12101263199999999"/>
    <n v="14.7"/>
    <n v="14.7"/>
    <x v="5506"/>
    <n v="4"/>
    <x v="6"/>
    <n v="3.8002615384615384"/>
    <n v="3.3607755102040815"/>
  </r>
  <r>
    <x v="1"/>
    <x v="118"/>
    <x v="0"/>
    <x v="6"/>
    <x v="6"/>
    <x v="1"/>
    <x v="0"/>
    <x v="2"/>
    <n v="5.7422820999999999E-2"/>
    <n v="16.100000000000001"/>
    <n v="16.100000000000001"/>
    <x v="4034"/>
    <n v="4"/>
    <x v="6"/>
    <n v="19.518123076923079"/>
    <n v="15.759975155279502"/>
  </r>
  <r>
    <x v="1"/>
    <x v="968"/>
    <x v="0"/>
    <x v="6"/>
    <x v="6"/>
    <x v="1"/>
    <x v="0"/>
    <x v="2"/>
    <n v="0.13012736499999999"/>
    <n v="21.35"/>
    <n v="21.35"/>
    <x v="1351"/>
    <n v="4"/>
    <x v="6"/>
    <n v="7.400723076923077"/>
    <n v="4.5062950819672132"/>
  </r>
  <r>
    <x v="1"/>
    <x v="748"/>
    <x v="12"/>
    <x v="6"/>
    <x v="6"/>
    <x v="1"/>
    <x v="0"/>
    <x v="2"/>
    <n v="5.7585722999999998E-2"/>
    <n v="8.26"/>
    <n v="8.26"/>
    <x v="5507"/>
    <n v="4"/>
    <x v="6"/>
    <n v="8.7525692307692307"/>
    <n v="13.775230024213075"/>
  </r>
  <r>
    <x v="1"/>
    <x v="1018"/>
    <x v="12"/>
    <x v="6"/>
    <x v="6"/>
    <x v="1"/>
    <x v="0"/>
    <x v="2"/>
    <n v="7.3288275E-2"/>
    <n v="9.3000000000000007"/>
    <n v="9.3000000000000007"/>
    <x v="1859"/>
    <n v="4"/>
    <x v="6"/>
    <n v="14.552661538461537"/>
    <n v="20.34243010752688"/>
  </r>
  <r>
    <x v="1"/>
    <x v="1287"/>
    <x v="12"/>
    <x v="6"/>
    <x v="6"/>
    <x v="1"/>
    <x v="0"/>
    <x v="2"/>
    <n v="0.142425145"/>
    <n v="9.5"/>
    <n v="9.5"/>
    <x v="1137"/>
    <n v="4"/>
    <x v="6"/>
    <n v="14.6144"/>
    <n v="19.998652631578949"/>
  </r>
  <r>
    <x v="1"/>
    <x v="892"/>
    <x v="12"/>
    <x v="6"/>
    <x v="6"/>
    <x v="1"/>
    <x v="0"/>
    <x v="2"/>
    <n v="3.2425179999999998E-2"/>
    <n v="11.65"/>
    <n v="11.65"/>
    <x v="5508"/>
    <n v="4"/>
    <x v="6"/>
    <n v="2.9858769230769231"/>
    <n v="3.3318798283261803"/>
  </r>
  <r>
    <x v="1"/>
    <x v="865"/>
    <x v="12"/>
    <x v="6"/>
    <x v="6"/>
    <x v="1"/>
    <x v="0"/>
    <x v="2"/>
    <n v="0"/>
    <n v="15.7"/>
    <n v="15.7"/>
    <x v="5509"/>
    <n v="4"/>
    <x v="6"/>
    <n v="3.3366923076923078"/>
    <n v="2.7628662420382168"/>
  </r>
  <r>
    <x v="1"/>
    <x v="867"/>
    <x v="4"/>
    <x v="6"/>
    <x v="6"/>
    <x v="1"/>
    <x v="0"/>
    <x v="2"/>
    <n v="7.1557768999999993E-2"/>
    <n v="5.4850000000000003"/>
    <n v="5.4850000000000003"/>
    <x v="128"/>
    <n v="4"/>
    <x v="6"/>
    <n v="12.75263076923077"/>
    <n v="30.225013673655422"/>
  </r>
  <r>
    <x v="1"/>
    <x v="96"/>
    <x v="4"/>
    <x v="6"/>
    <x v="6"/>
    <x v="1"/>
    <x v="0"/>
    <x v="2"/>
    <n v="0.21051155799999999"/>
    <n v="5.6150000000000002"/>
    <n v="5.6150000000000002"/>
    <x v="3478"/>
    <n v="4"/>
    <x v="6"/>
    <n v="9.3363846153846151"/>
    <n v="21.615850400712379"/>
  </r>
  <r>
    <x v="1"/>
    <x v="1500"/>
    <x v="4"/>
    <x v="6"/>
    <x v="6"/>
    <x v="1"/>
    <x v="0"/>
    <x v="2"/>
    <n v="0.25534828900000001"/>
    <n v="7.68"/>
    <n v="7.68"/>
    <x v="1166"/>
    <n v="4"/>
    <x v="6"/>
    <n v="6.4940307692307693"/>
    <n v="10.9925"/>
  </r>
  <r>
    <x v="1"/>
    <x v="694"/>
    <x v="4"/>
    <x v="6"/>
    <x v="6"/>
    <x v="1"/>
    <x v="0"/>
    <x v="2"/>
    <n v="3.1490111000000001E-2"/>
    <n v="8.27"/>
    <n v="8.27"/>
    <x v="5510"/>
    <n v="4"/>
    <x v="6"/>
    <n v="18.391384615384617"/>
    <n v="28.910278113663846"/>
  </r>
  <r>
    <x v="1"/>
    <x v="814"/>
    <x v="4"/>
    <x v="6"/>
    <x v="6"/>
    <x v="1"/>
    <x v="0"/>
    <x v="2"/>
    <n v="0.190711254"/>
    <n v="9.6950000000000003"/>
    <n v="9.6950000000000003"/>
    <x v="5511"/>
    <n v="4"/>
    <x v="6"/>
    <n v="12.243107692307692"/>
    <n v="16.416750902527077"/>
  </r>
  <r>
    <x v="1"/>
    <x v="1334"/>
    <x v="4"/>
    <x v="6"/>
    <x v="6"/>
    <x v="1"/>
    <x v="0"/>
    <x v="2"/>
    <n v="5.0562852999999998E-2"/>
    <n v="10.1"/>
    <n v="10.1"/>
    <x v="5512"/>
    <n v="4"/>
    <x v="6"/>
    <n v="11.797353846153847"/>
    <n v="15.184712871287129"/>
  </r>
  <r>
    <x v="1"/>
    <x v="1019"/>
    <x v="4"/>
    <x v="6"/>
    <x v="6"/>
    <x v="1"/>
    <x v="0"/>
    <x v="2"/>
    <n v="2.9529474E-2"/>
    <n v="11.5"/>
    <n v="11.5"/>
    <x v="5513"/>
    <n v="4"/>
    <x v="6"/>
    <n v="10.204815384615385"/>
    <n v="11.535878260869564"/>
  </r>
  <r>
    <x v="1"/>
    <x v="146"/>
    <x v="4"/>
    <x v="6"/>
    <x v="6"/>
    <x v="1"/>
    <x v="0"/>
    <x v="2"/>
    <n v="0.132952286"/>
    <n v="12.15"/>
    <n v="12.15"/>
    <x v="5514"/>
    <n v="4"/>
    <x v="6"/>
    <n v="2.8961999999999999"/>
    <n v="3.0988148148148147"/>
  </r>
  <r>
    <x v="1"/>
    <x v="990"/>
    <x v="4"/>
    <x v="6"/>
    <x v="6"/>
    <x v="1"/>
    <x v="0"/>
    <x v="2"/>
    <n v="3.1549131000000001E-2"/>
    <n v="12.5"/>
    <n v="12.5"/>
    <x v="5515"/>
    <n v="4"/>
    <x v="6"/>
    <n v="7.6183384615384613"/>
    <n v="7.9230719999999994"/>
  </r>
  <r>
    <x v="1"/>
    <x v="894"/>
    <x v="4"/>
    <x v="6"/>
    <x v="6"/>
    <x v="1"/>
    <x v="0"/>
    <x v="2"/>
    <n v="0"/>
    <n v="19.350000000000001"/>
    <n v="19.350000000000001"/>
    <x v="5516"/>
    <n v="4"/>
    <x v="6"/>
    <n v="5.0243692307692305"/>
    <n v="3.3755452196382425"/>
  </r>
  <r>
    <x v="1"/>
    <x v="592"/>
    <x v="4"/>
    <x v="6"/>
    <x v="6"/>
    <x v="1"/>
    <x v="0"/>
    <x v="2"/>
    <n v="4.2324555999999999E-2"/>
    <n v="19.600000000000001"/>
    <n v="19.600000000000001"/>
    <x v="698"/>
    <n v="4"/>
    <x v="6"/>
    <n v="11.607876923076923"/>
    <n v="7.6991020408163262"/>
  </r>
  <r>
    <x v="1"/>
    <x v="621"/>
    <x v="5"/>
    <x v="6"/>
    <x v="6"/>
    <x v="1"/>
    <x v="0"/>
    <x v="2"/>
    <n v="4.5308629000000003E-2"/>
    <n v="6.6349999999999998"/>
    <n v="6.6349999999999998"/>
    <x v="4504"/>
    <n v="4"/>
    <x v="6"/>
    <n v="13.318430769230769"/>
    <n v="26.094890730972118"/>
  </r>
  <r>
    <x v="1"/>
    <x v="33"/>
    <x v="5"/>
    <x v="6"/>
    <x v="6"/>
    <x v="1"/>
    <x v="0"/>
    <x v="2"/>
    <n v="0.309390255"/>
    <n v="7.67"/>
    <n v="7.67"/>
    <x v="5517"/>
    <n v="4"/>
    <x v="6"/>
    <n v="2.5555076923076925"/>
    <n v="4.3313689700130382"/>
  </r>
  <r>
    <x v="1"/>
    <x v="804"/>
    <x v="5"/>
    <x v="6"/>
    <x v="6"/>
    <x v="1"/>
    <x v="0"/>
    <x v="2"/>
    <n v="2.6814124000000002E-2"/>
    <n v="8.85"/>
    <n v="8.85"/>
    <x v="5518"/>
    <n v="4"/>
    <x v="6"/>
    <n v="7.9843384615384618"/>
    <n v="11.728406779661018"/>
  </r>
  <r>
    <x v="1"/>
    <x v="250"/>
    <x v="5"/>
    <x v="6"/>
    <x v="6"/>
    <x v="1"/>
    <x v="0"/>
    <x v="2"/>
    <n v="4.9617765000000001E-2"/>
    <n v="9.6"/>
    <n v="9.6"/>
    <x v="5519"/>
    <n v="4"/>
    <x v="6"/>
    <n v="3.4006615384615384"/>
    <n v="4.6050624999999998"/>
  </r>
  <r>
    <x v="1"/>
    <x v="705"/>
    <x v="5"/>
    <x v="6"/>
    <x v="6"/>
    <x v="1"/>
    <x v="0"/>
    <x v="2"/>
    <n v="0.12163321000000001"/>
    <n v="13.5"/>
    <n v="13.5"/>
    <x v="5520"/>
    <n v="4"/>
    <x v="6"/>
    <n v="12.437846153846154"/>
    <n v="11.977185185185185"/>
  </r>
  <r>
    <x v="1"/>
    <x v="1144"/>
    <x v="5"/>
    <x v="6"/>
    <x v="6"/>
    <x v="1"/>
    <x v="0"/>
    <x v="2"/>
    <n v="1.4719325E-2"/>
    <n v="14.15"/>
    <n v="14.15"/>
    <x v="5521"/>
    <n v="4"/>
    <x v="6"/>
    <n v="15.147"/>
    <n v="13.915971731448764"/>
  </r>
  <r>
    <x v="1"/>
    <x v="1415"/>
    <x v="5"/>
    <x v="6"/>
    <x v="6"/>
    <x v="1"/>
    <x v="0"/>
    <x v="2"/>
    <n v="0.12062477100000001"/>
    <n v="14.65"/>
    <n v="14.65"/>
    <x v="5522"/>
    <n v="4"/>
    <x v="6"/>
    <n v="20.135338461538463"/>
    <n v="17.867535836177474"/>
  </r>
  <r>
    <x v="1"/>
    <x v="303"/>
    <x v="5"/>
    <x v="6"/>
    <x v="6"/>
    <x v="1"/>
    <x v="0"/>
    <x v="2"/>
    <n v="2.8443139999999999E-2"/>
    <n v="16.350000000000001"/>
    <n v="16.350000000000001"/>
    <x v="4132"/>
    <n v="4"/>
    <x v="6"/>
    <n v="7.5493076923076927"/>
    <n v="6.0025076452599384"/>
  </r>
  <r>
    <x v="1"/>
    <x v="896"/>
    <x v="5"/>
    <x v="6"/>
    <x v="6"/>
    <x v="1"/>
    <x v="0"/>
    <x v="2"/>
    <n v="2.0993364E-2"/>
    <n v="17.7"/>
    <n v="17.7"/>
    <x v="5523"/>
    <n v="4"/>
    <x v="6"/>
    <n v="12.834415384615385"/>
    <n v="9.4264067796610167"/>
  </r>
  <r>
    <x v="1"/>
    <x v="1426"/>
    <x v="5"/>
    <x v="6"/>
    <x v="6"/>
    <x v="1"/>
    <x v="0"/>
    <x v="2"/>
    <n v="7.9299473999999995E-2"/>
    <n v="18"/>
    <n v="18"/>
    <x v="231"/>
    <n v="4"/>
    <x v="6"/>
    <n v="13.118630769230769"/>
    <n v="9.4745666666666679"/>
  </r>
  <r>
    <x v="1"/>
    <x v="934"/>
    <x v="5"/>
    <x v="6"/>
    <x v="6"/>
    <x v="1"/>
    <x v="0"/>
    <x v="2"/>
    <n v="9.7865088000000003E-2"/>
    <n v="18.2"/>
    <n v="18.2"/>
    <x v="3776"/>
    <n v="4"/>
    <x v="6"/>
    <n v="17.065046153846154"/>
    <n v="12.189318681318682"/>
  </r>
  <r>
    <x v="1"/>
    <x v="1357"/>
    <x v="5"/>
    <x v="6"/>
    <x v="6"/>
    <x v="1"/>
    <x v="0"/>
    <x v="2"/>
    <n v="0.21647815300000001"/>
    <n v="19"/>
    <n v="19"/>
    <x v="1835"/>
    <n v="4"/>
    <x v="6"/>
    <n v="14.629784615384615"/>
    <n v="10.009852631578946"/>
  </r>
  <r>
    <x v="1"/>
    <x v="363"/>
    <x v="5"/>
    <x v="6"/>
    <x v="6"/>
    <x v="1"/>
    <x v="2"/>
    <x v="2"/>
    <n v="0.12426161400000001"/>
    <n v="20.2"/>
    <n v="20.2"/>
    <x v="5524"/>
    <n v="4"/>
    <x v="6"/>
    <n v="7.203553846153846"/>
    <n v="4.6359504950495047"/>
  </r>
  <r>
    <x v="1"/>
    <x v="1289"/>
    <x v="5"/>
    <x v="6"/>
    <x v="6"/>
    <x v="1"/>
    <x v="2"/>
    <x v="2"/>
    <n v="0.118827682"/>
    <n v="20.6"/>
    <n v="20.6"/>
    <x v="623"/>
    <n v="4"/>
    <x v="6"/>
    <n v="5.7745846153846152"/>
    <n v="3.6441553398058248"/>
  </r>
  <r>
    <x v="1"/>
    <x v="520"/>
    <x v="8"/>
    <x v="6"/>
    <x v="6"/>
    <x v="1"/>
    <x v="2"/>
    <x v="2"/>
    <n v="2.414202E-2"/>
    <n v="7.26"/>
    <n v="7.26"/>
    <x v="5525"/>
    <n v="4"/>
    <x v="6"/>
    <n v="9.0319230769230767"/>
    <n v="16.172865013774107"/>
  </r>
  <r>
    <x v="1"/>
    <x v="1532"/>
    <x v="8"/>
    <x v="6"/>
    <x v="6"/>
    <x v="1"/>
    <x v="2"/>
    <x v="2"/>
    <n v="0.16472456699999999"/>
    <n v="10.8"/>
    <n v="10.8"/>
    <x v="1304"/>
    <n v="4"/>
    <x v="6"/>
    <n v="7.5695538461538465"/>
    <n v="9.1114999999999995"/>
  </r>
  <r>
    <x v="1"/>
    <x v="815"/>
    <x v="8"/>
    <x v="6"/>
    <x v="6"/>
    <x v="1"/>
    <x v="2"/>
    <x v="2"/>
    <n v="0.116203156"/>
    <n v="12.65"/>
    <n v="12.65"/>
    <x v="1054"/>
    <n v="4"/>
    <x v="6"/>
    <n v="4.1178769230769232"/>
    <n v="4.231810276679842"/>
  </r>
  <r>
    <x v="1"/>
    <x v="1053"/>
    <x v="8"/>
    <x v="6"/>
    <x v="6"/>
    <x v="1"/>
    <x v="2"/>
    <x v="2"/>
    <n v="8.7604871000000001E-2"/>
    <n v="15.1"/>
    <n v="15.1"/>
    <x v="5526"/>
    <n v="4"/>
    <x v="6"/>
    <n v="18.634707692307693"/>
    <n v="16.043125827814571"/>
  </r>
  <r>
    <x v="1"/>
    <x v="1105"/>
    <x v="9"/>
    <x v="6"/>
    <x v="6"/>
    <x v="1"/>
    <x v="2"/>
    <x v="2"/>
    <n v="0"/>
    <n v="14.65"/>
    <n v="14.65"/>
    <x v="788"/>
    <n v="4"/>
    <x v="6"/>
    <n v="4.3431846153846152"/>
    <n v="3.8540204778156992"/>
  </r>
  <r>
    <x v="1"/>
    <x v="593"/>
    <x v="9"/>
    <x v="6"/>
    <x v="6"/>
    <x v="1"/>
    <x v="2"/>
    <x v="2"/>
    <n v="0.15385152999999999"/>
    <n v="19.100000000000001"/>
    <n v="19.100000000000001"/>
    <x v="697"/>
    <n v="4"/>
    <x v="6"/>
    <n v="14.243138461538461"/>
    <n v="9.6942827225130888"/>
  </r>
  <r>
    <x v="1"/>
    <x v="1263"/>
    <x v="14"/>
    <x v="6"/>
    <x v="6"/>
    <x v="1"/>
    <x v="2"/>
    <x v="2"/>
    <n v="3.6045990999999999E-2"/>
    <n v="7.97"/>
    <n v="7.97"/>
    <x v="5527"/>
    <n v="4"/>
    <x v="6"/>
    <n v="8.2738153846153857"/>
    <n v="13.495558343789209"/>
  </r>
  <r>
    <x v="1"/>
    <x v="304"/>
    <x v="6"/>
    <x v="6"/>
    <x v="6"/>
    <x v="1"/>
    <x v="2"/>
    <x v="2"/>
    <n v="9.5122910000000005E-2"/>
    <n v="6.8650000000000002"/>
    <n v="6.8650000000000002"/>
    <x v="5528"/>
    <n v="4"/>
    <x v="6"/>
    <n v="16.332446153846153"/>
    <n v="30.928157319737799"/>
  </r>
  <r>
    <x v="1"/>
    <x v="10"/>
    <x v="6"/>
    <x v="6"/>
    <x v="6"/>
    <x v="1"/>
    <x v="2"/>
    <x v="2"/>
    <n v="0.1422157"/>
    <n v="7.05"/>
    <n v="7.05"/>
    <x v="5529"/>
    <n v="4"/>
    <x v="6"/>
    <n v="8.368553846153846"/>
    <n v="15.431375886524824"/>
  </r>
  <r>
    <x v="1"/>
    <x v="255"/>
    <x v="6"/>
    <x v="6"/>
    <x v="6"/>
    <x v="1"/>
    <x v="2"/>
    <x v="2"/>
    <n v="0.18058808200000001"/>
    <n v="9.1950000000000003"/>
    <n v="9.1950000000000003"/>
    <x v="5530"/>
    <n v="4"/>
    <x v="6"/>
    <n v="14.020261538461538"/>
    <n v="19.822011963023382"/>
  </r>
  <r>
    <x v="1"/>
    <x v="406"/>
    <x v="6"/>
    <x v="6"/>
    <x v="6"/>
    <x v="1"/>
    <x v="2"/>
    <x v="2"/>
    <n v="0.16103988699999999"/>
    <n v="12.6"/>
    <n v="12.6"/>
    <x v="5531"/>
    <n v="4"/>
    <x v="6"/>
    <n v="16.173938461538462"/>
    <n v="16.687396825396824"/>
  </r>
  <r>
    <x v="1"/>
    <x v="383"/>
    <x v="6"/>
    <x v="6"/>
    <x v="6"/>
    <x v="1"/>
    <x v="2"/>
    <x v="2"/>
    <n v="0.112036236"/>
    <n v="19.7"/>
    <n v="19.7"/>
    <x v="990"/>
    <n v="4"/>
    <x v="6"/>
    <n v="13.456692307692309"/>
    <n v="8.8800507614213213"/>
  </r>
  <r>
    <x v="1"/>
    <x v="257"/>
    <x v="6"/>
    <x v="6"/>
    <x v="6"/>
    <x v="1"/>
    <x v="2"/>
    <x v="2"/>
    <n v="8.2526478E-2"/>
    <n v="21"/>
    <n v="21"/>
    <x v="5532"/>
    <n v="4"/>
    <x v="6"/>
    <n v="14.757523076923077"/>
    <n v="9.1356095238095243"/>
  </r>
  <r>
    <x v="1"/>
    <x v="470"/>
    <x v="6"/>
    <x v="6"/>
    <x v="6"/>
    <x v="1"/>
    <x v="2"/>
    <x v="2"/>
    <n v="0.118297605"/>
    <n v="21.2"/>
    <n v="21.2"/>
    <x v="4476"/>
    <n v="4"/>
    <x v="6"/>
    <n v="13.464384615384615"/>
    <n v="8.2564622641509438"/>
  </r>
  <r>
    <x v="1"/>
    <x v="173"/>
    <x v="3"/>
    <x v="6"/>
    <x v="6"/>
    <x v="1"/>
    <x v="2"/>
    <x v="2"/>
    <n v="0.112906337"/>
    <n v="7.81"/>
    <n v="7.81"/>
    <x v="5533"/>
    <n v="4"/>
    <x v="6"/>
    <n v="18.734507692307691"/>
    <n v="31.184199743918054"/>
  </r>
  <r>
    <x v="1"/>
    <x v="996"/>
    <x v="3"/>
    <x v="6"/>
    <x v="6"/>
    <x v="1"/>
    <x v="2"/>
    <x v="2"/>
    <n v="0.279783532"/>
    <n v="10.1"/>
    <n v="10.1"/>
    <x v="5534"/>
    <n v="4"/>
    <x v="6"/>
    <n v="18.603938461538462"/>
    <n v="23.945663366336635"/>
  </r>
  <r>
    <x v="1"/>
    <x v="131"/>
    <x v="3"/>
    <x v="6"/>
    <x v="6"/>
    <x v="1"/>
    <x v="2"/>
    <x v="2"/>
    <n v="0.18009679100000001"/>
    <n v="15.85"/>
    <n v="15.85"/>
    <x v="5535"/>
    <n v="4"/>
    <x v="6"/>
    <n v="4.4146461538461539"/>
    <n v="3.620845425867508"/>
  </r>
  <r>
    <x v="0"/>
    <x v="1071"/>
    <x v="7"/>
    <x v="6"/>
    <x v="6"/>
    <x v="1"/>
    <x v="2"/>
    <x v="2"/>
    <n v="0.223440258"/>
    <n v="4.88"/>
    <n v="4.88"/>
    <x v="5536"/>
    <n v="4"/>
    <x v="6"/>
    <n v="4.0176769230769231"/>
    <n v="10.702827868852459"/>
  </r>
  <r>
    <x v="0"/>
    <x v="87"/>
    <x v="7"/>
    <x v="6"/>
    <x v="6"/>
    <x v="1"/>
    <x v="2"/>
    <x v="2"/>
    <n v="0.31109037899999997"/>
    <n v="12.35"/>
    <n v="12.35"/>
    <x v="5537"/>
    <n v="4"/>
    <x v="6"/>
    <n v="6.0948307692307688"/>
    <n v="6.4156113360323888"/>
  </r>
  <r>
    <x v="0"/>
    <x v="12"/>
    <x v="7"/>
    <x v="6"/>
    <x v="6"/>
    <x v="1"/>
    <x v="2"/>
    <x v="2"/>
    <n v="0.126791761"/>
    <n v="15.5"/>
    <n v="15.5"/>
    <x v="5538"/>
    <n v="4"/>
    <x v="6"/>
    <n v="20.165907692307691"/>
    <n v="16.913341935483871"/>
  </r>
  <r>
    <x v="0"/>
    <x v="1556"/>
    <x v="7"/>
    <x v="6"/>
    <x v="6"/>
    <x v="1"/>
    <x v="2"/>
    <x v="2"/>
    <n v="0.100262068"/>
    <n v="20"/>
    <n v="20"/>
    <x v="5539"/>
    <n v="4"/>
    <x v="6"/>
    <n v="13.047169230769232"/>
    <n v="8.4806600000000003"/>
  </r>
  <r>
    <x v="0"/>
    <x v="218"/>
    <x v="13"/>
    <x v="6"/>
    <x v="6"/>
    <x v="1"/>
    <x v="2"/>
    <x v="2"/>
    <n v="0.28150951400000002"/>
    <n v="7.1550000000000002"/>
    <n v="7.1550000000000002"/>
    <x v="5540"/>
    <n v="4"/>
    <x v="6"/>
    <n v="2.6067230769230769"/>
    <n v="4.7361844863731655"/>
  </r>
  <r>
    <x v="0"/>
    <x v="74"/>
    <x v="13"/>
    <x v="6"/>
    <x v="6"/>
    <x v="1"/>
    <x v="2"/>
    <x v="2"/>
    <n v="5.0657232000000003E-2"/>
    <n v="8"/>
    <n v="8"/>
    <x v="5541"/>
    <n v="4"/>
    <x v="6"/>
    <n v="19.223784615384616"/>
    <n v="31.23865"/>
  </r>
  <r>
    <x v="0"/>
    <x v="1393"/>
    <x v="11"/>
    <x v="6"/>
    <x v="6"/>
    <x v="1"/>
    <x v="2"/>
    <x v="2"/>
    <n v="0.10154201"/>
    <n v="10.695"/>
    <n v="10.695"/>
    <x v="5542"/>
    <n v="4"/>
    <x v="6"/>
    <n v="13.367015384615383"/>
    <n v="16.247891538101914"/>
  </r>
  <r>
    <x v="0"/>
    <x v="1508"/>
    <x v="11"/>
    <x v="6"/>
    <x v="6"/>
    <x v="1"/>
    <x v="2"/>
    <x v="2"/>
    <n v="0.20960008399999999"/>
    <n v="17.25"/>
    <n v="17.25"/>
    <x v="1364"/>
    <n v="4"/>
    <x v="6"/>
    <n v="3.1036923076923078"/>
    <n v="2.3390144927536229"/>
  </r>
  <r>
    <x v="0"/>
    <x v="1238"/>
    <x v="1"/>
    <x v="6"/>
    <x v="6"/>
    <x v="1"/>
    <x v="2"/>
    <x v="2"/>
    <n v="2.4482433000000001E-2"/>
    <n v="13.35"/>
    <n v="13.35"/>
    <x v="5543"/>
    <n v="4"/>
    <x v="6"/>
    <n v="15.827984615384615"/>
    <n v="15.41301872659176"/>
  </r>
  <r>
    <x v="0"/>
    <x v="1379"/>
    <x v="1"/>
    <x v="6"/>
    <x v="6"/>
    <x v="1"/>
    <x v="2"/>
    <x v="2"/>
    <n v="6.9042489999999998E-2"/>
    <n v="14.5"/>
    <n v="14.5"/>
    <x v="5375"/>
    <n v="4"/>
    <x v="6"/>
    <n v="3.1881076923076921"/>
    <n v="2.858303448275862"/>
  </r>
  <r>
    <x v="0"/>
    <x v="1223"/>
    <x v="1"/>
    <x v="6"/>
    <x v="6"/>
    <x v="1"/>
    <x v="2"/>
    <x v="2"/>
    <n v="7.8347922E-2"/>
    <n v="17.100000000000001"/>
    <n v="17.100000000000001"/>
    <x v="717"/>
    <n v="4"/>
    <x v="6"/>
    <n v="10.914138461538462"/>
    <n v="8.2972982456140354"/>
  </r>
  <r>
    <x v="0"/>
    <x v="739"/>
    <x v="1"/>
    <x v="6"/>
    <x v="6"/>
    <x v="1"/>
    <x v="2"/>
    <x v="2"/>
    <n v="0.14218984300000001"/>
    <n v="19.2"/>
    <n v="19.2"/>
    <x v="4135"/>
    <n v="4"/>
    <x v="6"/>
    <n v="11.833184615384615"/>
    <n v="8.0120520833333337"/>
  </r>
  <r>
    <x v="0"/>
    <x v="687"/>
    <x v="10"/>
    <x v="6"/>
    <x v="6"/>
    <x v="1"/>
    <x v="2"/>
    <x v="2"/>
    <n v="0.241055611"/>
    <n v="11.6"/>
    <n v="11.6"/>
    <x v="5544"/>
    <n v="4"/>
    <x v="6"/>
    <n v="18.347861538461537"/>
    <n v="20.562258620689654"/>
  </r>
  <r>
    <x v="0"/>
    <x v="1501"/>
    <x v="10"/>
    <x v="6"/>
    <x v="6"/>
    <x v="1"/>
    <x v="2"/>
    <x v="2"/>
    <n v="1.2620220999999999E-2"/>
    <n v="17.5"/>
    <n v="17.5"/>
    <x v="2006"/>
    <n v="4"/>
    <x v="6"/>
    <n v="11.139246153846155"/>
    <n v="8.2748685714285717"/>
  </r>
  <r>
    <x v="0"/>
    <x v="1127"/>
    <x v="10"/>
    <x v="6"/>
    <x v="6"/>
    <x v="1"/>
    <x v="2"/>
    <x v="2"/>
    <n v="5.1068364999999998E-2"/>
    <n v="20.6"/>
    <n v="20.6"/>
    <x v="5545"/>
    <n v="4"/>
    <x v="6"/>
    <n v="16.386492307692308"/>
    <n v="10.340990291262136"/>
  </r>
  <r>
    <x v="0"/>
    <x v="451"/>
    <x v="2"/>
    <x v="6"/>
    <x v="6"/>
    <x v="1"/>
    <x v="2"/>
    <x v="2"/>
    <n v="0.22185649199999999"/>
    <n v="9.5"/>
    <n v="9.5"/>
    <x v="5546"/>
    <n v="4"/>
    <x v="6"/>
    <n v="17.835907692307693"/>
    <n v="24.407031578947368"/>
  </r>
  <r>
    <x v="0"/>
    <x v="790"/>
    <x v="2"/>
    <x v="6"/>
    <x v="6"/>
    <x v="1"/>
    <x v="2"/>
    <x v="2"/>
    <n v="0.17599192899999999"/>
    <n v="14"/>
    <n v="14"/>
    <x v="3587"/>
    <n v="4"/>
    <x v="6"/>
    <n v="10.829323076923078"/>
    <n v="10.055800000000001"/>
  </r>
  <r>
    <x v="0"/>
    <x v="1486"/>
    <x v="2"/>
    <x v="6"/>
    <x v="6"/>
    <x v="1"/>
    <x v="2"/>
    <x v="2"/>
    <n v="0.16288222699999999"/>
    <n v="19"/>
    <n v="19"/>
    <x v="5547"/>
    <n v="4"/>
    <x v="6"/>
    <n v="3.6055230769230771"/>
    <n v="2.4669368421052633"/>
  </r>
  <r>
    <x v="0"/>
    <x v="549"/>
    <x v="2"/>
    <x v="6"/>
    <x v="6"/>
    <x v="1"/>
    <x v="2"/>
    <x v="2"/>
    <n v="3.2136417E-2"/>
    <n v="20.5"/>
    <n v="20.5"/>
    <x v="5548"/>
    <n v="4"/>
    <x v="6"/>
    <n v="6.4583999999999993"/>
    <n v="4.0955707317073164"/>
  </r>
  <r>
    <x v="0"/>
    <x v="1259"/>
    <x v="0"/>
    <x v="6"/>
    <x v="6"/>
    <x v="1"/>
    <x v="2"/>
    <x v="2"/>
    <n v="0.147904328"/>
    <n v="7.72"/>
    <n v="7.72"/>
    <x v="5549"/>
    <n v="4"/>
    <x v="6"/>
    <n v="8.9728153846153855"/>
    <n v="15.109663212435235"/>
  </r>
  <r>
    <x v="0"/>
    <x v="1185"/>
    <x v="0"/>
    <x v="6"/>
    <x v="6"/>
    <x v="1"/>
    <x v="2"/>
    <x v="2"/>
    <n v="5.8835928000000003E-2"/>
    <n v="9.5"/>
    <n v="9.5"/>
    <x v="5550"/>
    <n v="4"/>
    <x v="6"/>
    <n v="13.095753846153846"/>
    <n v="17.920505263157896"/>
  </r>
  <r>
    <x v="0"/>
    <x v="208"/>
    <x v="0"/>
    <x v="6"/>
    <x v="6"/>
    <x v="1"/>
    <x v="2"/>
    <x v="2"/>
    <n v="8.9688978000000003E-2"/>
    <n v="10.1"/>
    <n v="10.1"/>
    <x v="5551"/>
    <n v="4"/>
    <x v="6"/>
    <n v="17.34683076923077"/>
    <n v="22.32760396039604"/>
  </r>
  <r>
    <x v="0"/>
    <x v="1193"/>
    <x v="0"/>
    <x v="6"/>
    <x v="6"/>
    <x v="1"/>
    <x v="2"/>
    <x v="2"/>
    <n v="0"/>
    <n v="12.5"/>
    <n v="12.5"/>
    <x v="5552"/>
    <n v="4"/>
    <x v="6"/>
    <n v="6.2199384615384616"/>
    <n v="6.4687359999999998"/>
  </r>
  <r>
    <x v="0"/>
    <x v="652"/>
    <x v="0"/>
    <x v="6"/>
    <x v="6"/>
    <x v="1"/>
    <x v="2"/>
    <x v="2"/>
    <n v="0.10746981899999999"/>
    <n v="13.8"/>
    <n v="13.8"/>
    <x v="5553"/>
    <n v="4"/>
    <x v="6"/>
    <n v="5.9847076923076923"/>
    <n v="5.6377681159420279"/>
  </r>
  <r>
    <x v="0"/>
    <x v="312"/>
    <x v="0"/>
    <x v="6"/>
    <x v="6"/>
    <x v="1"/>
    <x v="2"/>
    <x v="2"/>
    <n v="7.1904257999999999E-2"/>
    <n v="14.6"/>
    <n v="14.6"/>
    <x v="5554"/>
    <n v="4"/>
    <x v="6"/>
    <n v="8.2173384615384624"/>
    <n v="7.3168082191780828"/>
  </r>
  <r>
    <x v="0"/>
    <x v="20"/>
    <x v="0"/>
    <x v="6"/>
    <x v="6"/>
    <x v="1"/>
    <x v="2"/>
    <x v="2"/>
    <n v="0.157154813"/>
    <n v="15.1"/>
    <n v="15.1"/>
    <x v="5555"/>
    <n v="4"/>
    <x v="6"/>
    <n v="4.7861076923076924"/>
    <n v="4.120490066225166"/>
  </r>
  <r>
    <x v="0"/>
    <x v="1005"/>
    <x v="0"/>
    <x v="6"/>
    <x v="6"/>
    <x v="1"/>
    <x v="2"/>
    <x v="2"/>
    <n v="0.17370354900000001"/>
    <n v="15.2"/>
    <n v="15.2"/>
    <x v="161"/>
    <n v="4"/>
    <x v="6"/>
    <n v="13.523492307692306"/>
    <n v="11.566144736842105"/>
  </r>
  <r>
    <x v="0"/>
    <x v="1474"/>
    <x v="0"/>
    <x v="6"/>
    <x v="6"/>
    <x v="1"/>
    <x v="2"/>
    <x v="2"/>
    <n v="0.20498453799999999"/>
    <n v="15.7"/>
    <n v="15.7"/>
    <x v="4302"/>
    <n v="4"/>
    <x v="6"/>
    <n v="8.5426461538461531"/>
    <n v="7.0735286624203821"/>
  </r>
  <r>
    <x v="0"/>
    <x v="535"/>
    <x v="0"/>
    <x v="6"/>
    <x v="6"/>
    <x v="1"/>
    <x v="2"/>
    <x v="2"/>
    <n v="0.19347799500000001"/>
    <n v="16"/>
    <n v="16"/>
    <x v="5556"/>
    <n v="4"/>
    <x v="6"/>
    <n v="4.3018923076923077"/>
    <n v="3.4952874999999999"/>
  </r>
  <r>
    <x v="0"/>
    <x v="395"/>
    <x v="0"/>
    <x v="6"/>
    <x v="6"/>
    <x v="1"/>
    <x v="2"/>
    <x v="2"/>
    <n v="0.104463896"/>
    <n v="16.350000000000001"/>
    <n v="16.350000000000001"/>
    <x v="3445"/>
    <n v="4"/>
    <x v="6"/>
    <n v="17.469707692307693"/>
    <n v="13.890287461773699"/>
  </r>
  <r>
    <x v="0"/>
    <x v="760"/>
    <x v="0"/>
    <x v="6"/>
    <x v="6"/>
    <x v="1"/>
    <x v="2"/>
    <x v="2"/>
    <n v="0.133424184"/>
    <n v="16.5"/>
    <n v="16.5"/>
    <x v="2091"/>
    <n v="4"/>
    <x v="6"/>
    <n v="7.8640923076923075"/>
    <n v="6.1959515151515152"/>
  </r>
  <r>
    <x v="0"/>
    <x v="1112"/>
    <x v="0"/>
    <x v="6"/>
    <x v="6"/>
    <x v="1"/>
    <x v="2"/>
    <x v="2"/>
    <n v="0.15783357000000001"/>
    <n v="18.350000000000001"/>
    <n v="18.350000000000001"/>
    <x v="5557"/>
    <n v="4"/>
    <x v="6"/>
    <n v="6.7375538461538458"/>
    <n v="4.7731989100817431"/>
  </r>
  <r>
    <x v="0"/>
    <x v="1215"/>
    <x v="0"/>
    <x v="6"/>
    <x v="6"/>
    <x v="1"/>
    <x v="2"/>
    <x v="2"/>
    <n v="0"/>
    <n v="20"/>
    <n v="20"/>
    <x v="466"/>
    <n v="4"/>
    <x v="6"/>
    <n v="3.5749538461538464"/>
    <n v="2.3237200000000002"/>
  </r>
  <r>
    <x v="0"/>
    <x v="698"/>
    <x v="0"/>
    <x v="6"/>
    <x v="6"/>
    <x v="1"/>
    <x v="2"/>
    <x v="2"/>
    <n v="2.4815024000000001E-2"/>
    <n v="20.350000000000001"/>
    <n v="20.350000000000001"/>
    <x v="2612"/>
    <n v="4"/>
    <x v="6"/>
    <n v="18.007369230769232"/>
    <n v="11.503479115479115"/>
  </r>
  <r>
    <x v="0"/>
    <x v="575"/>
    <x v="0"/>
    <x v="6"/>
    <x v="6"/>
    <x v="1"/>
    <x v="2"/>
    <x v="2"/>
    <n v="0.16767230999999999"/>
    <n v="20.7"/>
    <n v="20.7"/>
    <x v="5558"/>
    <n v="4"/>
    <x v="6"/>
    <n v="9.5568307692307695"/>
    <n v="6.0018743961352659"/>
  </r>
  <r>
    <x v="0"/>
    <x v="209"/>
    <x v="8"/>
    <x v="6"/>
    <x v="6"/>
    <x v="1"/>
    <x v="2"/>
    <x v="2"/>
    <n v="0.10239789000000001"/>
    <n v="5.15"/>
    <n v="5.15"/>
    <x v="216"/>
    <n v="4"/>
    <x v="6"/>
    <n v="9.3952923076923085"/>
    <n v="23.716271844660191"/>
  </r>
  <r>
    <x v="0"/>
    <x v="563"/>
    <x v="8"/>
    <x v="6"/>
    <x v="6"/>
    <x v="1"/>
    <x v="2"/>
    <x v="2"/>
    <n v="7.8716389999999997E-2"/>
    <n v="5.3049999999999997"/>
    <n v="5.3049999999999997"/>
    <x v="5559"/>
    <n v="4"/>
    <x v="6"/>
    <n v="14.120061538461538"/>
    <n v="34.601470311027335"/>
  </r>
  <r>
    <x v="0"/>
    <x v="1298"/>
    <x v="8"/>
    <x v="6"/>
    <x v="6"/>
    <x v="1"/>
    <x v="2"/>
    <x v="2"/>
    <n v="1.8275816E-2"/>
    <n v="11.65"/>
    <n v="11.65"/>
    <x v="2266"/>
    <n v="4"/>
    <x v="6"/>
    <n v="8.5272615384615378"/>
    <n v="9.5153991416309012"/>
  </r>
  <r>
    <x v="0"/>
    <x v="1475"/>
    <x v="8"/>
    <x v="6"/>
    <x v="6"/>
    <x v="1"/>
    <x v="2"/>
    <x v="2"/>
    <n v="8.3147702000000004E-2"/>
    <n v="14.3"/>
    <n v="14.3"/>
    <x v="5560"/>
    <n v="4"/>
    <x v="6"/>
    <n v="16.166046153846153"/>
    <n v="14.696405594405594"/>
  </r>
  <r>
    <x v="0"/>
    <x v="1410"/>
    <x v="8"/>
    <x v="6"/>
    <x v="6"/>
    <x v="1"/>
    <x v="2"/>
    <x v="2"/>
    <n v="2.9377238999999999E-2"/>
    <n v="16"/>
    <n v="16"/>
    <x v="5561"/>
    <n v="4"/>
    <x v="6"/>
    <n v="3.551676923076923"/>
    <n v="2.8857374999999998"/>
  </r>
  <r>
    <x v="0"/>
    <x v="225"/>
    <x v="8"/>
    <x v="6"/>
    <x v="6"/>
    <x v="1"/>
    <x v="2"/>
    <x v="2"/>
    <n v="0.28701714"/>
    <n v="18.600000000000001"/>
    <n v="18.600000000000001"/>
    <x v="639"/>
    <n v="4"/>
    <x v="6"/>
    <n v="3.7567384615384616"/>
    <n v="2.6256774193548384"/>
  </r>
  <r>
    <x v="0"/>
    <x v="141"/>
    <x v="14"/>
    <x v="6"/>
    <x v="6"/>
    <x v="1"/>
    <x v="2"/>
    <x v="2"/>
    <n v="3.6109859000000001E-2"/>
    <n v="7.42"/>
    <n v="7.42"/>
    <x v="5562"/>
    <n v="4"/>
    <x v="6"/>
    <n v="14.350630769230769"/>
    <n v="25.142614555256063"/>
  </r>
  <r>
    <x v="0"/>
    <x v="1048"/>
    <x v="6"/>
    <x v="6"/>
    <x v="6"/>
    <x v="1"/>
    <x v="2"/>
    <x v="2"/>
    <n v="4.937018E-2"/>
    <n v="5.1749999999999998"/>
    <n v="5.1749999999999998"/>
    <x v="1199"/>
    <n v="4"/>
    <x v="6"/>
    <n v="8.2124769230769239"/>
    <n v="20.630376811594203"/>
  </r>
  <r>
    <x v="0"/>
    <x v="712"/>
    <x v="6"/>
    <x v="6"/>
    <x v="6"/>
    <x v="1"/>
    <x v="2"/>
    <x v="2"/>
    <n v="2.3465590000000001E-2"/>
    <n v="9.3000000000000007"/>
    <n v="9.3000000000000007"/>
    <x v="5174"/>
    <n v="4"/>
    <x v="6"/>
    <n v="15.200646153846153"/>
    <n v="21.248215053763438"/>
  </r>
  <r>
    <x v="0"/>
    <x v="1520"/>
    <x v="6"/>
    <x v="6"/>
    <x v="6"/>
    <x v="1"/>
    <x v="2"/>
    <x v="2"/>
    <n v="0.145253944"/>
    <n v="10.695"/>
    <n v="10.695"/>
    <x v="5563"/>
    <n v="4"/>
    <x v="6"/>
    <n v="12.069015384615385"/>
    <n v="14.670144927536231"/>
  </r>
  <r>
    <x v="0"/>
    <x v="841"/>
    <x v="6"/>
    <x v="6"/>
    <x v="6"/>
    <x v="1"/>
    <x v="2"/>
    <x v="2"/>
    <n v="6.2885197000000004E-2"/>
    <n v="11.5"/>
    <n v="11.5"/>
    <x v="5564"/>
    <n v="4"/>
    <x v="6"/>
    <n v="8.2096461538461529"/>
    <n v="9.2804695652173912"/>
  </r>
  <r>
    <x v="0"/>
    <x v="794"/>
    <x v="6"/>
    <x v="6"/>
    <x v="6"/>
    <x v="1"/>
    <x v="2"/>
    <x v="2"/>
    <n v="4.3386131000000001E-2"/>
    <n v="13.65"/>
    <n v="13.65"/>
    <x v="1819"/>
    <n v="4"/>
    <x v="6"/>
    <n v="6.1715538461538459"/>
    <n v="5.8776703296703294"/>
  </r>
  <r>
    <x v="0"/>
    <x v="316"/>
    <x v="6"/>
    <x v="6"/>
    <x v="6"/>
    <x v="1"/>
    <x v="1"/>
    <x v="2"/>
    <n v="0.103849783"/>
    <n v="16.7"/>
    <n v="16.7"/>
    <x v="5565"/>
    <n v="4"/>
    <x v="6"/>
    <n v="4.5274000000000001"/>
    <n v="3.5243233532934135"/>
  </r>
  <r>
    <x v="0"/>
    <x v="472"/>
    <x v="3"/>
    <x v="6"/>
    <x v="6"/>
    <x v="1"/>
    <x v="1"/>
    <x v="2"/>
    <n v="0.214125129"/>
    <n v="8.27"/>
    <n v="8.27"/>
    <x v="3229"/>
    <n v="4"/>
    <x v="6"/>
    <n v="14.153261538461539"/>
    <n v="22.248174123337364"/>
  </r>
  <r>
    <x v="0"/>
    <x v="1451"/>
    <x v="3"/>
    <x v="6"/>
    <x v="6"/>
    <x v="1"/>
    <x v="1"/>
    <x v="2"/>
    <n v="6.6831682000000003E-2"/>
    <n v="19.350000000000001"/>
    <n v="19.350000000000001"/>
    <x v="4790"/>
    <n v="4"/>
    <x v="6"/>
    <n v="12.606676923076922"/>
    <n v="8.4696020671834624"/>
  </r>
  <r>
    <x v="0"/>
    <x v="908"/>
    <x v="3"/>
    <x v="6"/>
    <x v="6"/>
    <x v="1"/>
    <x v="1"/>
    <x v="2"/>
    <n v="0.129170642"/>
    <n v="19.5"/>
    <n v="19.5"/>
    <x v="3364"/>
    <n v="4"/>
    <x v="6"/>
    <n v="17.999676923076922"/>
    <n v="11.999784615384616"/>
  </r>
  <r>
    <x v="0"/>
    <x v="767"/>
    <x v="15"/>
    <x v="6"/>
    <x v="6"/>
    <x v="1"/>
    <x v="1"/>
    <x v="2"/>
    <n v="0.23836644200000001"/>
    <n v="7.6"/>
    <n v="7.6"/>
    <x v="2941"/>
    <n v="4"/>
    <x v="6"/>
    <n v="13.218830769230768"/>
    <n v="22.611157894736841"/>
  </r>
  <r>
    <x v="0"/>
    <x v="842"/>
    <x v="15"/>
    <x v="6"/>
    <x v="6"/>
    <x v="1"/>
    <x v="1"/>
    <x v="2"/>
    <n v="0.21561193000000001"/>
    <n v="13.5"/>
    <n v="13.5"/>
    <x v="4433"/>
    <n v="4"/>
    <x v="6"/>
    <n v="7.5851384615384623"/>
    <n v="7.3042074074074081"/>
  </r>
  <r>
    <x v="1"/>
    <x v="720"/>
    <x v="12"/>
    <x v="6"/>
    <x v="6"/>
    <x v="1"/>
    <x v="1"/>
    <x v="2"/>
    <n v="0.126287542"/>
    <n v="8.8949999999999996"/>
    <n v="8.8949999999999996"/>
    <x v="5566"/>
    <n v="4"/>
    <x v="6"/>
    <n v="18.120123076923075"/>
    <n v="26.482473299606522"/>
  </r>
  <r>
    <x v="1"/>
    <x v="64"/>
    <x v="5"/>
    <x v="6"/>
    <x v="6"/>
    <x v="1"/>
    <x v="1"/>
    <x v="2"/>
    <n v="8.0442370999999999E-2"/>
    <n v="9.1950000000000003"/>
    <n v="9.1950000000000003"/>
    <x v="64"/>
    <n v="4"/>
    <x v="6"/>
    <n v="8.2894000000000005"/>
    <n v="11.719651984774334"/>
  </r>
  <r>
    <x v="1"/>
    <x v="948"/>
    <x v="9"/>
    <x v="6"/>
    <x v="6"/>
    <x v="1"/>
    <x v="1"/>
    <x v="2"/>
    <n v="0.136124989"/>
    <n v="20"/>
    <n v="20"/>
    <x v="1613"/>
    <n v="4"/>
    <x v="6"/>
    <n v="2.9476153846153847"/>
    <n v="1.91595"/>
  </r>
  <r>
    <x v="0"/>
    <x v="649"/>
    <x v="7"/>
    <x v="6"/>
    <x v="6"/>
    <x v="1"/>
    <x v="1"/>
    <x v="2"/>
    <n v="0.117026714"/>
    <n v="16.7"/>
    <n v="16.7"/>
    <x v="2832"/>
    <n v="4"/>
    <x v="6"/>
    <n v="14.555492307692306"/>
    <n v="11.330622754491017"/>
  </r>
  <r>
    <x v="0"/>
    <x v="600"/>
    <x v="1"/>
    <x v="6"/>
    <x v="6"/>
    <x v="1"/>
    <x v="1"/>
    <x v="2"/>
    <n v="5.3827350000000003E-2"/>
    <n v="8.1150000000000002"/>
    <n v="8.1150000000000002"/>
    <x v="4263"/>
    <n v="4"/>
    <x v="6"/>
    <n v="11.945938461538463"/>
    <n v="19.137054836722118"/>
  </r>
  <r>
    <x v="0"/>
    <x v="1224"/>
    <x v="2"/>
    <x v="6"/>
    <x v="6"/>
    <x v="1"/>
    <x v="1"/>
    <x v="2"/>
    <n v="7.7145553000000006E-2"/>
    <n v="6.6349999999999998"/>
    <n v="6.6349999999999998"/>
    <x v="1958"/>
    <n v="4"/>
    <x v="6"/>
    <n v="3.0654307692307694"/>
    <n v="6.0061190655614167"/>
  </r>
  <r>
    <x v="0"/>
    <x v="106"/>
    <x v="0"/>
    <x v="6"/>
    <x v="6"/>
    <x v="1"/>
    <x v="1"/>
    <x v="2"/>
    <n v="0.19995527399999999"/>
    <n v="16.7"/>
    <n v="16.7"/>
    <x v="5567"/>
    <n v="4"/>
    <x v="6"/>
    <n v="14.030584615384615"/>
    <n v="10.922011976047905"/>
  </r>
  <r>
    <x v="0"/>
    <x v="910"/>
    <x v="8"/>
    <x v="6"/>
    <x v="6"/>
    <x v="1"/>
    <x v="1"/>
    <x v="2"/>
    <n v="1.6516867000000001E-2"/>
    <n v="6.26"/>
    <n v="6.26"/>
    <x v="1231"/>
    <n v="4"/>
    <x v="6"/>
    <n v="11.625892307692308"/>
    <n v="24.143226837060702"/>
  </r>
  <r>
    <x v="0"/>
    <x v="441"/>
    <x v="15"/>
    <x v="6"/>
    <x v="6"/>
    <x v="1"/>
    <x v="1"/>
    <x v="2"/>
    <n v="9.1437584000000002E-2"/>
    <n v="16.7"/>
    <n v="16.7"/>
    <x v="5417"/>
    <n v="4"/>
    <x v="6"/>
    <n v="4.9474461538461538"/>
    <n v="3.8513053892215572"/>
  </r>
  <r>
    <x v="1"/>
    <x v="1333"/>
    <x v="1"/>
    <x v="3"/>
    <x v="3"/>
    <x v="1"/>
    <x v="2"/>
    <x v="0"/>
    <n v="4.1071581000000003E-2"/>
    <n v="6.98"/>
    <n v="6.98"/>
    <x v="5568"/>
    <n v="4"/>
    <x v="3"/>
    <n v="8.2593399999999999"/>
    <n v="11.832865329512893"/>
  </r>
  <r>
    <x v="1"/>
    <x v="938"/>
    <x v="1"/>
    <x v="3"/>
    <x v="3"/>
    <x v="1"/>
    <x v="2"/>
    <x v="0"/>
    <n v="0"/>
    <n v="16.600000000000001"/>
    <n v="16.600000000000001"/>
    <x v="5569"/>
    <n v="4"/>
    <x v="3"/>
    <n v="11.73124"/>
    <n v="7.0670120481927698"/>
  </r>
  <r>
    <x v="1"/>
    <x v="746"/>
    <x v="2"/>
    <x v="3"/>
    <x v="3"/>
    <x v="1"/>
    <x v="2"/>
    <x v="0"/>
    <n v="1.5447860000000001E-2"/>
    <n v="12.15"/>
    <n v="12.15"/>
    <x v="5208"/>
    <n v="4"/>
    <x v="3"/>
    <n v="21.129280000000001"/>
    <n v="17.39035390946502"/>
  </r>
  <r>
    <x v="1"/>
    <x v="810"/>
    <x v="2"/>
    <x v="3"/>
    <x v="3"/>
    <x v="1"/>
    <x v="2"/>
    <x v="0"/>
    <n v="4.1703666E-2"/>
    <n v="19.7"/>
    <n v="19.7"/>
    <x v="4426"/>
    <n v="4"/>
    <x v="3"/>
    <n v="10.919119999999999"/>
    <n v="5.5427005076142128"/>
  </r>
  <r>
    <x v="1"/>
    <x v="1477"/>
    <x v="0"/>
    <x v="3"/>
    <x v="3"/>
    <x v="1"/>
    <x v="2"/>
    <x v="0"/>
    <n v="5.5081623000000003E-2"/>
    <n v="7.52"/>
    <n v="7.52"/>
    <x v="5570"/>
    <n v="4"/>
    <x v="3"/>
    <n v="12.889940000000001"/>
    <n v="17.140877659574471"/>
  </r>
  <r>
    <x v="1"/>
    <x v="731"/>
    <x v="4"/>
    <x v="3"/>
    <x v="3"/>
    <x v="1"/>
    <x v="2"/>
    <x v="0"/>
    <n v="5.5943697000000001E-2"/>
    <n v="15.7"/>
    <n v="15.7"/>
    <x v="3237"/>
    <n v="4"/>
    <x v="3"/>
    <n v="15.060239999999999"/>
    <n v="9.5925095541401273"/>
  </r>
  <r>
    <x v="1"/>
    <x v="68"/>
    <x v="5"/>
    <x v="3"/>
    <x v="3"/>
    <x v="1"/>
    <x v="2"/>
    <x v="0"/>
    <n v="6.7239404000000003E-2"/>
    <n v="19.100000000000001"/>
    <n v="19.100000000000001"/>
    <x v="5571"/>
    <n v="4"/>
    <x v="3"/>
    <n v="3.9679600000000002"/>
    <n v="2.0774659685863872"/>
  </r>
  <r>
    <x v="1"/>
    <x v="196"/>
    <x v="9"/>
    <x v="3"/>
    <x v="3"/>
    <x v="1"/>
    <x v="2"/>
    <x v="0"/>
    <n v="0.111209003"/>
    <n v="17.75"/>
    <n v="17.75"/>
    <x v="2485"/>
    <n v="4"/>
    <x v="3"/>
    <n v="10.779120000000001"/>
    <n v="6.0727436619718311"/>
  </r>
  <r>
    <x v="1"/>
    <x v="1480"/>
    <x v="9"/>
    <x v="3"/>
    <x v="3"/>
    <x v="1"/>
    <x v="2"/>
    <x v="0"/>
    <n v="2.3123939999999999E-2"/>
    <n v="20.5"/>
    <n v="20.5"/>
    <x v="3121"/>
    <n v="4"/>
    <x v="3"/>
    <n v="15.463399999999998"/>
    <n v="7.5431219512195113"/>
  </r>
  <r>
    <x v="1"/>
    <x v="427"/>
    <x v="7"/>
    <x v="3"/>
    <x v="3"/>
    <x v="1"/>
    <x v="2"/>
    <x v="0"/>
    <n v="3.7465845999999997E-2"/>
    <n v="6.8"/>
    <n v="6.8"/>
    <x v="3440"/>
    <n v="4"/>
    <x v="3"/>
    <n v="4.7503399999999996"/>
    <n v="6.9857941176470586"/>
  </r>
  <r>
    <x v="1"/>
    <x v="1503"/>
    <x v="7"/>
    <x v="3"/>
    <x v="3"/>
    <x v="1"/>
    <x v="2"/>
    <x v="0"/>
    <n v="3.1377308E-2"/>
    <n v="8.1950000000000003"/>
    <n v="8.1950000000000003"/>
    <x v="5524"/>
    <n v="4"/>
    <x v="3"/>
    <n v="9.3646199999999986"/>
    <n v="11.427236119585112"/>
  </r>
  <r>
    <x v="1"/>
    <x v="442"/>
    <x v="7"/>
    <x v="3"/>
    <x v="3"/>
    <x v="1"/>
    <x v="2"/>
    <x v="0"/>
    <n v="0.17397365200000001"/>
    <n v="9.1"/>
    <n v="9.1"/>
    <x v="5340"/>
    <n v="4"/>
    <x v="3"/>
    <n v="12.65362"/>
    <n v="13.905076923076923"/>
  </r>
  <r>
    <x v="1"/>
    <x v="1197"/>
    <x v="7"/>
    <x v="3"/>
    <x v="3"/>
    <x v="1"/>
    <x v="2"/>
    <x v="0"/>
    <n v="0.102893121"/>
    <n v="9.17"/>
    <n v="9.17"/>
    <x v="2553"/>
    <n v="4"/>
    <x v="3"/>
    <n v="14.194700000000001"/>
    <n v="15.479498364231189"/>
  </r>
  <r>
    <x v="1"/>
    <x v="233"/>
    <x v="7"/>
    <x v="3"/>
    <x v="3"/>
    <x v="1"/>
    <x v="2"/>
    <x v="0"/>
    <n v="4.7147769999999999E-2"/>
    <n v="9.8000000000000007"/>
    <n v="9.8000000000000007"/>
    <x v="5"/>
    <n v="4"/>
    <x v="3"/>
    <n v="10.240159999999999"/>
    <n v="10.449142857142856"/>
  </r>
  <r>
    <x v="1"/>
    <x v="721"/>
    <x v="7"/>
    <x v="3"/>
    <x v="3"/>
    <x v="1"/>
    <x v="2"/>
    <x v="0"/>
    <n v="7.8678276000000005E-2"/>
    <n v="10.3"/>
    <n v="10.3"/>
    <x v="3070"/>
    <n v="4"/>
    <x v="3"/>
    <n v="17.703700000000001"/>
    <n v="17.188058252427183"/>
  </r>
  <r>
    <x v="1"/>
    <x v="796"/>
    <x v="7"/>
    <x v="3"/>
    <x v="3"/>
    <x v="1"/>
    <x v="2"/>
    <x v="0"/>
    <n v="0"/>
    <n v="12.3"/>
    <n v="12.3"/>
    <x v="3069"/>
    <n v="4"/>
    <x v="3"/>
    <n v="3.7287399999999997"/>
    <n v="3.0314959349593491"/>
  </r>
  <r>
    <x v="1"/>
    <x v="1412"/>
    <x v="7"/>
    <x v="3"/>
    <x v="3"/>
    <x v="1"/>
    <x v="2"/>
    <x v="0"/>
    <n v="3.2845997000000002E-2"/>
    <n v="15.5"/>
    <n v="15.5"/>
    <x v="5572"/>
    <n v="4"/>
    <x v="3"/>
    <n v="10.67938"/>
    <n v="6.8899225806451616"/>
  </r>
  <r>
    <x v="1"/>
    <x v="637"/>
    <x v="7"/>
    <x v="3"/>
    <x v="3"/>
    <x v="1"/>
    <x v="2"/>
    <x v="0"/>
    <n v="5.4884821E-2"/>
    <n v="15.75"/>
    <n v="15.75"/>
    <x v="5573"/>
    <n v="4"/>
    <x v="3"/>
    <n v="19.534520000000001"/>
    <n v="12.402869841269842"/>
  </r>
  <r>
    <x v="1"/>
    <x v="519"/>
    <x v="7"/>
    <x v="3"/>
    <x v="3"/>
    <x v="1"/>
    <x v="2"/>
    <x v="0"/>
    <n v="0"/>
    <n v="17.350000000000001"/>
    <n v="17.350000000000001"/>
    <x v="5320"/>
    <n v="4"/>
    <x v="3"/>
    <n v="10.190160000000001"/>
    <n v="5.8732910662824205"/>
  </r>
  <r>
    <x v="1"/>
    <x v="1012"/>
    <x v="7"/>
    <x v="3"/>
    <x v="3"/>
    <x v="1"/>
    <x v="2"/>
    <x v="0"/>
    <n v="8.5337160000000002E-3"/>
    <n v="18"/>
    <n v="18"/>
    <x v="895"/>
    <n v="4"/>
    <x v="3"/>
    <n v="7.8561800000000002"/>
    <n v="4.3645444444444443"/>
  </r>
  <r>
    <x v="1"/>
    <x v="1080"/>
    <x v="7"/>
    <x v="3"/>
    <x v="3"/>
    <x v="1"/>
    <x v="2"/>
    <x v="0"/>
    <n v="3.4340926000000001E-2"/>
    <n v="20"/>
    <n v="20"/>
    <x v="5574"/>
    <n v="4"/>
    <x v="3"/>
    <n v="4.5408600000000003"/>
    <n v="2.2704300000000002"/>
  </r>
  <r>
    <x v="1"/>
    <x v="982"/>
    <x v="7"/>
    <x v="3"/>
    <x v="3"/>
    <x v="1"/>
    <x v="2"/>
    <x v="0"/>
    <n v="3.2421521000000002E-2"/>
    <n v="20.85"/>
    <n v="20.85"/>
    <x v="5575"/>
    <n v="4"/>
    <x v="3"/>
    <n v="18.166599999999999"/>
    <n v="8.712997601918465"/>
  </r>
  <r>
    <x v="1"/>
    <x v="714"/>
    <x v="13"/>
    <x v="3"/>
    <x v="3"/>
    <x v="1"/>
    <x v="2"/>
    <x v="0"/>
    <n v="2.4505418000000001E-2"/>
    <n v="6.55"/>
    <n v="6.55"/>
    <x v="2442"/>
    <n v="4"/>
    <x v="3"/>
    <n v="10.29332"/>
    <n v="15.714992366412215"/>
  </r>
  <r>
    <x v="1"/>
    <x v="798"/>
    <x v="13"/>
    <x v="3"/>
    <x v="3"/>
    <x v="1"/>
    <x v="2"/>
    <x v="0"/>
    <n v="5.1618281000000002E-2"/>
    <n v="10.195"/>
    <n v="10.195"/>
    <x v="5576"/>
    <n v="4"/>
    <x v="3"/>
    <n v="3.1955800000000001"/>
    <n v="3.1344580676802352"/>
  </r>
  <r>
    <x v="1"/>
    <x v="1140"/>
    <x v="13"/>
    <x v="3"/>
    <x v="3"/>
    <x v="1"/>
    <x v="2"/>
    <x v="0"/>
    <n v="2.0680499000000001E-2"/>
    <n v="12.5"/>
    <n v="12.5"/>
    <x v="4699"/>
    <n v="4"/>
    <x v="3"/>
    <n v="19.727420000000002"/>
    <n v="15.781936"/>
  </r>
  <r>
    <x v="1"/>
    <x v="700"/>
    <x v="13"/>
    <x v="3"/>
    <x v="3"/>
    <x v="1"/>
    <x v="2"/>
    <x v="0"/>
    <n v="8.1719457999999995E-2"/>
    <n v="15.85"/>
    <n v="15.85"/>
    <x v="5577"/>
    <n v="4"/>
    <x v="3"/>
    <n v="17.803699999999999"/>
    <n v="11.232618296529969"/>
  </r>
  <r>
    <x v="1"/>
    <x v="1371"/>
    <x v="13"/>
    <x v="3"/>
    <x v="3"/>
    <x v="1"/>
    <x v="2"/>
    <x v="0"/>
    <n v="0.14630549800000001"/>
    <n v="17.850000000000001"/>
    <n v="17.850000000000001"/>
    <x v="770"/>
    <n v="4"/>
    <x v="3"/>
    <n v="9.4143600000000003"/>
    <n v="5.274151260504202"/>
  </r>
  <r>
    <x v="1"/>
    <x v="1497"/>
    <x v="11"/>
    <x v="3"/>
    <x v="3"/>
    <x v="1"/>
    <x v="2"/>
    <x v="0"/>
    <n v="6.3122753000000004E-2"/>
    <n v="6.4249999999999998"/>
    <n v="6.4249999999999998"/>
    <x v="5578"/>
    <n v="4"/>
    <x v="3"/>
    <n v="13.136259999999998"/>
    <n v="20.445540856031126"/>
  </r>
  <r>
    <x v="1"/>
    <x v="920"/>
    <x v="11"/>
    <x v="3"/>
    <x v="3"/>
    <x v="1"/>
    <x v="2"/>
    <x v="0"/>
    <n v="8.9186387000000006E-2"/>
    <n v="20.75"/>
    <n v="20.75"/>
    <x v="5579"/>
    <n v="4"/>
    <x v="3"/>
    <n v="19.334780000000002"/>
    <n v="9.3179662650602406"/>
  </r>
  <r>
    <x v="1"/>
    <x v="240"/>
    <x v="1"/>
    <x v="3"/>
    <x v="3"/>
    <x v="1"/>
    <x v="2"/>
    <x v="0"/>
    <n v="2.8339599E-2"/>
    <n v="7.96"/>
    <n v="7.96"/>
    <x v="4046"/>
    <n v="4"/>
    <x v="3"/>
    <n v="16.248939999999997"/>
    <n v="20.41324120603015"/>
  </r>
  <r>
    <x v="1"/>
    <x v="931"/>
    <x v="1"/>
    <x v="3"/>
    <x v="3"/>
    <x v="1"/>
    <x v="2"/>
    <x v="0"/>
    <n v="7.9279488999999995E-2"/>
    <n v="9"/>
    <n v="9"/>
    <x v="5580"/>
    <n v="4"/>
    <x v="3"/>
    <n v="7.7264399999999993"/>
    <n v="8.584933333333332"/>
  </r>
  <r>
    <x v="1"/>
    <x v="744"/>
    <x v="1"/>
    <x v="3"/>
    <x v="3"/>
    <x v="1"/>
    <x v="2"/>
    <x v="0"/>
    <n v="8.8931701000000002E-2"/>
    <n v="9.3000000000000007"/>
    <n v="9.3000000000000007"/>
    <x v="3374"/>
    <n v="4"/>
    <x v="3"/>
    <n v="14.337860000000001"/>
    <n v="15.41705376344086"/>
  </r>
  <r>
    <x v="1"/>
    <x v="1054"/>
    <x v="1"/>
    <x v="3"/>
    <x v="3"/>
    <x v="1"/>
    <x v="2"/>
    <x v="0"/>
    <n v="1.0632752000000001E-2"/>
    <n v="11.1"/>
    <n v="11.1"/>
    <x v="1517"/>
    <n v="4"/>
    <x v="3"/>
    <n v="8.2590800000000009"/>
    <n v="7.4406126126126129"/>
  </r>
  <r>
    <x v="1"/>
    <x v="1217"/>
    <x v="1"/>
    <x v="3"/>
    <x v="3"/>
    <x v="1"/>
    <x v="2"/>
    <x v="0"/>
    <n v="3.0102335000000001E-2"/>
    <n v="12.1"/>
    <n v="12.1"/>
    <x v="3945"/>
    <n v="4"/>
    <x v="3"/>
    <n v="7.4766999999999992"/>
    <n v="6.1790909090909087"/>
  </r>
  <r>
    <x v="1"/>
    <x v="1200"/>
    <x v="1"/>
    <x v="3"/>
    <x v="3"/>
    <x v="1"/>
    <x v="2"/>
    <x v="0"/>
    <n v="0.122392031"/>
    <n v="15.7"/>
    <n v="15.7"/>
    <x v="5581"/>
    <n v="4"/>
    <x v="3"/>
    <n v="13.319419999999999"/>
    <n v="8.4837070063694267"/>
  </r>
  <r>
    <x v="1"/>
    <x v="829"/>
    <x v="1"/>
    <x v="3"/>
    <x v="3"/>
    <x v="1"/>
    <x v="2"/>
    <x v="0"/>
    <n v="0"/>
    <n v="16.2"/>
    <n v="16.2"/>
    <x v="5582"/>
    <n v="4"/>
    <x v="3"/>
    <n v="10.056999999999999"/>
    <n v="6.2080246913580241"/>
  </r>
  <r>
    <x v="1"/>
    <x v="1230"/>
    <x v="1"/>
    <x v="3"/>
    <x v="3"/>
    <x v="1"/>
    <x v="2"/>
    <x v="0"/>
    <n v="7.8103689000000004E-2"/>
    <n v="16.25"/>
    <n v="16.25"/>
    <x v="5583"/>
    <n v="4"/>
    <x v="3"/>
    <n v="9.1180400000000006"/>
    <n v="5.611101538461539"/>
  </r>
  <r>
    <x v="1"/>
    <x v="241"/>
    <x v="1"/>
    <x v="3"/>
    <x v="3"/>
    <x v="1"/>
    <x v="2"/>
    <x v="0"/>
    <n v="4.2614361000000003E-2"/>
    <n v="18.850000000000001"/>
    <n v="18.850000000000001"/>
    <x v="4197"/>
    <n v="4"/>
    <x v="3"/>
    <n v="25.533300000000001"/>
    <n v="13.54551724137931"/>
  </r>
  <r>
    <x v="1"/>
    <x v="446"/>
    <x v="10"/>
    <x v="3"/>
    <x v="3"/>
    <x v="1"/>
    <x v="2"/>
    <x v="0"/>
    <n v="2.2684800000000001E-2"/>
    <n v="6.03"/>
    <n v="6.03"/>
    <x v="2399"/>
    <n v="4"/>
    <x v="3"/>
    <n v="17.810279999999999"/>
    <n v="29.536119402985072"/>
  </r>
  <r>
    <x v="1"/>
    <x v="1027"/>
    <x v="10"/>
    <x v="3"/>
    <x v="3"/>
    <x v="1"/>
    <x v="2"/>
    <x v="0"/>
    <n v="0"/>
    <n v="6.13"/>
    <n v="6.13"/>
    <x v="4719"/>
    <n v="4"/>
    <x v="3"/>
    <n v="6.0153599999999994"/>
    <n v="9.8129853181076676"/>
  </r>
  <r>
    <x v="1"/>
    <x v="1434"/>
    <x v="10"/>
    <x v="3"/>
    <x v="3"/>
    <x v="1"/>
    <x v="2"/>
    <x v="0"/>
    <n v="4.9922304000000001E-2"/>
    <n v="7.2850000000000001"/>
    <n v="7.2850000000000001"/>
    <x v="5296"/>
    <n v="4"/>
    <x v="3"/>
    <n v="15.692879999999999"/>
    <n v="21.541358956760465"/>
  </r>
  <r>
    <x v="1"/>
    <x v="1187"/>
    <x v="10"/>
    <x v="3"/>
    <x v="3"/>
    <x v="1"/>
    <x v="2"/>
    <x v="0"/>
    <n v="4.4888396999999997E-2"/>
    <n v="8.2100000000000009"/>
    <n v="8.2100000000000009"/>
    <x v="5584"/>
    <n v="4"/>
    <x v="3"/>
    <n v="8.7319800000000001"/>
    <n v="10.635785627283799"/>
  </r>
  <r>
    <x v="1"/>
    <x v="435"/>
    <x v="10"/>
    <x v="3"/>
    <x v="3"/>
    <x v="1"/>
    <x v="2"/>
    <x v="0"/>
    <n v="1.6009057E-2"/>
    <n v="9.3000000000000007"/>
    <n v="9.3000000000000007"/>
    <x v="5585"/>
    <n v="4"/>
    <x v="3"/>
    <n v="25.060919999999999"/>
    <n v="26.947225806451609"/>
  </r>
  <r>
    <x v="1"/>
    <x v="1545"/>
    <x v="10"/>
    <x v="3"/>
    <x v="3"/>
    <x v="1"/>
    <x v="2"/>
    <x v="0"/>
    <n v="6.9981908999999995E-2"/>
    <n v="10.3"/>
    <n v="10.3"/>
    <x v="4975"/>
    <n v="4"/>
    <x v="3"/>
    <n v="26.30226"/>
    <n v="25.536174757281554"/>
  </r>
  <r>
    <x v="1"/>
    <x v="1470"/>
    <x v="10"/>
    <x v="3"/>
    <x v="3"/>
    <x v="1"/>
    <x v="2"/>
    <x v="0"/>
    <n v="0.17390419300000001"/>
    <n v="11.65"/>
    <n v="11.65"/>
    <x v="5586"/>
    <n v="4"/>
    <x v="3"/>
    <n v="5.2329799999999995"/>
    <n v="4.491828326180257"/>
  </r>
  <r>
    <x v="1"/>
    <x v="1057"/>
    <x v="10"/>
    <x v="3"/>
    <x v="3"/>
    <x v="1"/>
    <x v="2"/>
    <x v="0"/>
    <n v="7.5515154000000001E-2"/>
    <n v="13.1"/>
    <n v="13.1"/>
    <x v="5587"/>
    <n v="4"/>
    <x v="3"/>
    <n v="16.721579999999999"/>
    <n v="12.764564885496183"/>
  </r>
  <r>
    <x v="1"/>
    <x v="886"/>
    <x v="10"/>
    <x v="3"/>
    <x v="3"/>
    <x v="1"/>
    <x v="2"/>
    <x v="0"/>
    <n v="5.7012606E-2"/>
    <n v="16"/>
    <n v="16"/>
    <x v="2467"/>
    <n v="4"/>
    <x v="3"/>
    <n v="22.50404"/>
    <n v="14.065025"/>
  </r>
  <r>
    <x v="1"/>
    <x v="800"/>
    <x v="10"/>
    <x v="3"/>
    <x v="3"/>
    <x v="1"/>
    <x v="2"/>
    <x v="0"/>
    <n v="0"/>
    <n v="17.7"/>
    <n v="17.7"/>
    <x v="5588"/>
    <n v="4"/>
    <x v="3"/>
    <n v="18.25292"/>
    <n v="10.312384180790961"/>
  </r>
  <r>
    <x v="1"/>
    <x v="177"/>
    <x v="10"/>
    <x v="3"/>
    <x v="3"/>
    <x v="1"/>
    <x v="2"/>
    <x v="0"/>
    <n v="5.2307860000000003E-3"/>
    <n v="19.850000000000001"/>
    <n v="19.850000000000001"/>
    <x v="1"/>
    <n v="4"/>
    <x v="3"/>
    <n v="26.518840000000001"/>
    <n v="13.359617128463475"/>
  </r>
  <r>
    <x v="1"/>
    <x v="1337"/>
    <x v="10"/>
    <x v="3"/>
    <x v="3"/>
    <x v="1"/>
    <x v="2"/>
    <x v="0"/>
    <n v="4.4460448E-2"/>
    <n v="19.850000000000001"/>
    <n v="19.850000000000001"/>
    <x v="5116"/>
    <n v="4"/>
    <x v="3"/>
    <n v="8.8785600000000002"/>
    <n v="4.4728261964735516"/>
  </r>
  <r>
    <x v="1"/>
    <x v="1274"/>
    <x v="10"/>
    <x v="3"/>
    <x v="3"/>
    <x v="1"/>
    <x v="2"/>
    <x v="0"/>
    <n v="4.280113E-2"/>
    <n v="20.7"/>
    <n v="20.7"/>
    <x v="3780"/>
    <n v="4"/>
    <x v="3"/>
    <n v="17.830279999999998"/>
    <n v="8.6136618357487915"/>
  </r>
  <r>
    <x v="1"/>
    <x v="919"/>
    <x v="2"/>
    <x v="3"/>
    <x v="3"/>
    <x v="1"/>
    <x v="2"/>
    <x v="0"/>
    <n v="7.2238195000000005E-2"/>
    <n v="5.7649999999999997"/>
    <n v="5.7649999999999997"/>
    <x v="5589"/>
    <n v="4"/>
    <x v="3"/>
    <n v="12.00098"/>
    <n v="20.816964440589768"/>
  </r>
  <r>
    <x v="1"/>
    <x v="1059"/>
    <x v="2"/>
    <x v="3"/>
    <x v="3"/>
    <x v="1"/>
    <x v="2"/>
    <x v="0"/>
    <n v="8.6384841000000004E-2"/>
    <n v="5.88"/>
    <n v="5.88"/>
    <x v="894"/>
    <n v="4"/>
    <x v="3"/>
    <n v="15.329980000000001"/>
    <n v="26.07139455782313"/>
  </r>
  <r>
    <x v="1"/>
    <x v="987"/>
    <x v="2"/>
    <x v="3"/>
    <x v="3"/>
    <x v="1"/>
    <x v="2"/>
    <x v="0"/>
    <n v="2.2548195E-2"/>
    <n v="7.0750000000000002"/>
    <n v="7.0750000000000002"/>
    <x v="2429"/>
    <n v="4"/>
    <x v="3"/>
    <n v="9.5706799999999994"/>
    <n v="13.527462897526501"/>
  </r>
  <r>
    <x v="1"/>
    <x v="52"/>
    <x v="2"/>
    <x v="3"/>
    <x v="3"/>
    <x v="1"/>
    <x v="2"/>
    <x v="0"/>
    <n v="8.6060695000000006E-2"/>
    <n v="7.3"/>
    <n v="7.3"/>
    <x v="1670"/>
    <n v="4"/>
    <x v="3"/>
    <n v="14.98076"/>
    <n v="20.521589041095893"/>
  </r>
  <r>
    <x v="1"/>
    <x v="178"/>
    <x v="2"/>
    <x v="3"/>
    <x v="3"/>
    <x v="1"/>
    <x v="2"/>
    <x v="0"/>
    <n v="3.2599800999999998E-2"/>
    <n v="7.5"/>
    <n v="7.5"/>
    <x v="5590"/>
    <n v="4"/>
    <x v="3"/>
    <n v="23.81906"/>
    <n v="31.758746666666664"/>
  </r>
  <r>
    <x v="1"/>
    <x v="355"/>
    <x v="2"/>
    <x v="3"/>
    <x v="3"/>
    <x v="1"/>
    <x v="2"/>
    <x v="0"/>
    <n v="8.828341E-3"/>
    <n v="8.68"/>
    <n v="8.68"/>
    <x v="5591"/>
    <n v="4"/>
    <x v="3"/>
    <n v="9.9938400000000005"/>
    <n v="11.513640552995392"/>
  </r>
  <r>
    <x v="1"/>
    <x v="154"/>
    <x v="2"/>
    <x v="3"/>
    <x v="3"/>
    <x v="1"/>
    <x v="2"/>
    <x v="0"/>
    <n v="0.115233813"/>
    <n v="9.0649999999999995"/>
    <n v="9.0649999999999995"/>
    <x v="182"/>
    <n v="4"/>
    <x v="3"/>
    <n v="9.4409400000000012"/>
    <n v="10.414715940430227"/>
  </r>
  <r>
    <x v="1"/>
    <x v="1202"/>
    <x v="2"/>
    <x v="3"/>
    <x v="3"/>
    <x v="1"/>
    <x v="2"/>
    <x v="0"/>
    <n v="0.16831267799999999"/>
    <n v="12.85"/>
    <n v="12.85"/>
    <x v="1553"/>
    <n v="4"/>
    <x v="3"/>
    <n v="4.5906000000000002"/>
    <n v="3.5724513618677043"/>
  </r>
  <r>
    <x v="1"/>
    <x v="830"/>
    <x v="2"/>
    <x v="3"/>
    <x v="3"/>
    <x v="1"/>
    <x v="2"/>
    <x v="0"/>
    <n v="9.8910759000000001E-2"/>
    <n v="12.85"/>
    <n v="12.85"/>
    <x v="4545"/>
    <n v="4"/>
    <x v="3"/>
    <n v="3.7616399999999999"/>
    <n v="2.9273463035019454"/>
  </r>
  <r>
    <x v="1"/>
    <x v="1246"/>
    <x v="2"/>
    <x v="3"/>
    <x v="3"/>
    <x v="1"/>
    <x v="2"/>
    <x v="0"/>
    <n v="1.4007726999999999E-2"/>
    <n v="15.35"/>
    <n v="15.35"/>
    <x v="1613"/>
    <n v="4"/>
    <x v="3"/>
    <n v="3.8319000000000001"/>
    <n v="2.496351791530945"/>
  </r>
  <r>
    <x v="1"/>
    <x v="47"/>
    <x v="2"/>
    <x v="3"/>
    <x v="3"/>
    <x v="1"/>
    <x v="2"/>
    <x v="0"/>
    <n v="0"/>
    <n v="17.5"/>
    <n v="17.5"/>
    <x v="3677"/>
    <n v="4"/>
    <x v="3"/>
    <n v="25.83304"/>
    <n v="14.761737142857143"/>
  </r>
  <r>
    <x v="1"/>
    <x v="801"/>
    <x v="2"/>
    <x v="3"/>
    <x v="3"/>
    <x v="1"/>
    <x v="2"/>
    <x v="0"/>
    <n v="6.5755279999999999E-2"/>
    <n v="17.850000000000001"/>
    <n v="17.850000000000001"/>
    <x v="2549"/>
    <n v="4"/>
    <x v="3"/>
    <n v="15.150499999999999"/>
    <n v="8.4876750700280095"/>
  </r>
  <r>
    <x v="1"/>
    <x v="905"/>
    <x v="0"/>
    <x v="3"/>
    <x v="3"/>
    <x v="1"/>
    <x v="2"/>
    <x v="0"/>
    <n v="1.2138795000000001E-2"/>
    <n v="6.2149999999999999"/>
    <n v="6.2149999999999999"/>
    <x v="4488"/>
    <n v="4"/>
    <x v="3"/>
    <n v="3.9284799999999995"/>
    <n v="6.3209654062751408"/>
  </r>
  <r>
    <x v="1"/>
    <x v="774"/>
    <x v="0"/>
    <x v="3"/>
    <x v="3"/>
    <x v="1"/>
    <x v="2"/>
    <x v="0"/>
    <n v="0"/>
    <n v="8.7850000000000001"/>
    <n v="8.7850000000000001"/>
    <x v="3642"/>
    <n v="4"/>
    <x v="3"/>
    <n v="12.05414"/>
    <n v="13.721274900398406"/>
  </r>
  <r>
    <x v="1"/>
    <x v="1445"/>
    <x v="0"/>
    <x v="3"/>
    <x v="3"/>
    <x v="1"/>
    <x v="2"/>
    <x v="0"/>
    <n v="0.12988983100000001"/>
    <n v="9.6950000000000003"/>
    <n v="9.6950000000000003"/>
    <x v="5592"/>
    <n v="4"/>
    <x v="3"/>
    <n v="18.538980000000002"/>
    <n v="19.122207323362559"/>
  </r>
  <r>
    <x v="1"/>
    <x v="398"/>
    <x v="0"/>
    <x v="3"/>
    <x v="3"/>
    <x v="1"/>
    <x v="2"/>
    <x v="0"/>
    <n v="0"/>
    <n v="11.5"/>
    <n v="11.5"/>
    <x v="3725"/>
    <n v="4"/>
    <x v="3"/>
    <n v="12.936519999999998"/>
    <n v="11.249147826086956"/>
  </r>
  <r>
    <x v="1"/>
    <x v="36"/>
    <x v="0"/>
    <x v="3"/>
    <x v="3"/>
    <x v="1"/>
    <x v="2"/>
    <x v="0"/>
    <n v="0.12150063"/>
    <n v="11.8"/>
    <n v="11.8"/>
    <x v="35"/>
    <n v="4"/>
    <x v="3"/>
    <n v="4.6840200000000003"/>
    <n v="3.969508474576271"/>
  </r>
  <r>
    <x v="1"/>
    <x v="747"/>
    <x v="0"/>
    <x v="3"/>
    <x v="3"/>
    <x v="1"/>
    <x v="2"/>
    <x v="0"/>
    <n v="3.1023835E-2"/>
    <n v="12.5"/>
    <n v="12.5"/>
    <x v="1920"/>
    <n v="4"/>
    <x v="3"/>
    <n v="10.4099"/>
    <n v="8.3279200000000007"/>
  </r>
  <r>
    <x v="1"/>
    <x v="468"/>
    <x v="0"/>
    <x v="3"/>
    <x v="3"/>
    <x v="1"/>
    <x v="2"/>
    <x v="0"/>
    <n v="7.5996742000000006E-2"/>
    <n v="12.8"/>
    <n v="12.8"/>
    <x v="5593"/>
    <n v="4"/>
    <x v="3"/>
    <n v="9.7141000000000002"/>
    <n v="7.5891406249999998"/>
  </r>
  <r>
    <x v="1"/>
    <x v="399"/>
    <x v="0"/>
    <x v="3"/>
    <x v="3"/>
    <x v="1"/>
    <x v="2"/>
    <x v="0"/>
    <n v="3.3192524000000001E-2"/>
    <n v="12.85"/>
    <n v="12.85"/>
    <x v="4837"/>
    <n v="4"/>
    <x v="3"/>
    <n v="19.907679999999999"/>
    <n v="15.492357976653697"/>
  </r>
  <r>
    <x v="1"/>
    <x v="1310"/>
    <x v="0"/>
    <x v="3"/>
    <x v="3"/>
    <x v="1"/>
    <x v="2"/>
    <x v="0"/>
    <n v="0"/>
    <n v="13.5"/>
    <n v="13.5"/>
    <x v="829"/>
    <n v="4"/>
    <x v="3"/>
    <n v="17.999760000000002"/>
    <n v="13.333155555555557"/>
  </r>
  <r>
    <x v="1"/>
    <x v="58"/>
    <x v="0"/>
    <x v="3"/>
    <x v="3"/>
    <x v="1"/>
    <x v="2"/>
    <x v="0"/>
    <n v="0.172453254"/>
    <n v="15.6"/>
    <n v="15.6"/>
    <x v="5594"/>
    <n v="4"/>
    <x v="3"/>
    <n v="11.515179999999999"/>
    <n v="7.3815256410256405"/>
  </r>
  <r>
    <x v="1"/>
    <x v="803"/>
    <x v="0"/>
    <x v="3"/>
    <x v="3"/>
    <x v="1"/>
    <x v="2"/>
    <x v="0"/>
    <n v="8.9826959999999997E-2"/>
    <n v="18.2"/>
    <n v="18.2"/>
    <x v="81"/>
    <n v="4"/>
    <x v="3"/>
    <n v="19.711099999999998"/>
    <n v="10.830274725274725"/>
  </r>
  <r>
    <x v="1"/>
    <x v="1414"/>
    <x v="0"/>
    <x v="3"/>
    <x v="3"/>
    <x v="1"/>
    <x v="2"/>
    <x v="0"/>
    <n v="4.1330512E-2"/>
    <n v="19.75"/>
    <n v="19.75"/>
    <x v="5595"/>
    <n v="4"/>
    <x v="3"/>
    <n v="11.58466"/>
    <n v="5.8656506329113922"/>
  </r>
  <r>
    <x v="1"/>
    <x v="1276"/>
    <x v="0"/>
    <x v="3"/>
    <x v="3"/>
    <x v="1"/>
    <x v="2"/>
    <x v="0"/>
    <n v="2.0587886E-2"/>
    <n v="20.5"/>
    <n v="20.5"/>
    <x v="5596"/>
    <n v="4"/>
    <x v="3"/>
    <n v="8.9582999999999995"/>
    <n v="4.3699024390243899"/>
  </r>
  <r>
    <x v="1"/>
    <x v="276"/>
    <x v="12"/>
    <x v="3"/>
    <x v="3"/>
    <x v="1"/>
    <x v="2"/>
    <x v="0"/>
    <n v="7.0189131000000002E-2"/>
    <n v="8.01"/>
    <n v="8.01"/>
    <x v="82"/>
    <n v="4"/>
    <x v="3"/>
    <n v="3.7953200000000002"/>
    <n v="4.7382272159800252"/>
  </r>
  <r>
    <x v="1"/>
    <x v="913"/>
    <x v="12"/>
    <x v="3"/>
    <x v="3"/>
    <x v="1"/>
    <x v="2"/>
    <x v="0"/>
    <n v="4.2256256999999998E-2"/>
    <n v="9.3000000000000007"/>
    <n v="9.3000000000000007"/>
    <x v="5597"/>
    <n v="4"/>
    <x v="3"/>
    <n v="12.44388"/>
    <n v="13.380516129032257"/>
  </r>
  <r>
    <x v="1"/>
    <x v="185"/>
    <x v="12"/>
    <x v="3"/>
    <x v="3"/>
    <x v="1"/>
    <x v="2"/>
    <x v="0"/>
    <n v="1.6812745E-2"/>
    <n v="12.1"/>
    <n v="12.1"/>
    <x v="4323"/>
    <n v="4"/>
    <x v="3"/>
    <n v="18.066600000000001"/>
    <n v="14.93107438016529"/>
  </r>
  <r>
    <x v="1"/>
    <x v="1178"/>
    <x v="12"/>
    <x v="3"/>
    <x v="3"/>
    <x v="1"/>
    <x v="2"/>
    <x v="0"/>
    <n v="0.14048631"/>
    <n v="15.75"/>
    <n v="15.75"/>
    <x v="5598"/>
    <n v="4"/>
    <x v="3"/>
    <n v="25.273820000000001"/>
    <n v="16.046869841269842"/>
  </r>
  <r>
    <x v="1"/>
    <x v="186"/>
    <x v="12"/>
    <x v="3"/>
    <x v="3"/>
    <x v="1"/>
    <x v="2"/>
    <x v="0"/>
    <n v="0.13562026499999999"/>
    <n v="16.600000000000001"/>
    <n v="16.600000000000001"/>
    <x v="864"/>
    <n v="4"/>
    <x v="3"/>
    <n v="17.294220000000003"/>
    <n v="10.418204819277108"/>
  </r>
  <r>
    <x v="1"/>
    <x v="1035"/>
    <x v="4"/>
    <x v="3"/>
    <x v="3"/>
    <x v="1"/>
    <x v="2"/>
    <x v="0"/>
    <n v="4.6520702999999997E-2"/>
    <n v="7.27"/>
    <n v="7.27"/>
    <x v="2202"/>
    <n v="4"/>
    <x v="3"/>
    <n v="9.7738399999999999"/>
    <n v="13.44407152682256"/>
  </r>
  <r>
    <x v="1"/>
    <x v="970"/>
    <x v="4"/>
    <x v="3"/>
    <x v="3"/>
    <x v="1"/>
    <x v="2"/>
    <x v="0"/>
    <n v="8.9078338000000007E-2"/>
    <n v="10"/>
    <n v="10"/>
    <x v="5599"/>
    <n v="4"/>
    <x v="3"/>
    <n v="14.71102"/>
    <n v="14.71102"/>
  </r>
  <r>
    <x v="1"/>
    <x v="893"/>
    <x v="4"/>
    <x v="3"/>
    <x v="3"/>
    <x v="1"/>
    <x v="2"/>
    <x v="0"/>
    <n v="3.2229347999999998E-2"/>
    <n v="11.15"/>
    <n v="11.15"/>
    <x v="5600"/>
    <n v="4"/>
    <x v="3"/>
    <n v="16.32526"/>
    <n v="14.641488789237668"/>
  </r>
  <r>
    <x v="1"/>
    <x v="715"/>
    <x v="4"/>
    <x v="3"/>
    <x v="3"/>
    <x v="1"/>
    <x v="2"/>
    <x v="0"/>
    <n v="2.0960614999999998E-2"/>
    <n v="11.5"/>
    <n v="11.5"/>
    <x v="5601"/>
    <n v="4"/>
    <x v="3"/>
    <n v="13.329419999999999"/>
    <n v="11.5908"/>
  </r>
  <r>
    <x v="1"/>
    <x v="1314"/>
    <x v="4"/>
    <x v="3"/>
    <x v="3"/>
    <x v="1"/>
    <x v="2"/>
    <x v="0"/>
    <n v="2.8838938000000001E-2"/>
    <n v="14"/>
    <n v="14"/>
    <x v="5602"/>
    <n v="4"/>
    <x v="3"/>
    <n v="12.9331"/>
    <n v="9.2379285714285704"/>
  </r>
  <r>
    <x v="1"/>
    <x v="410"/>
    <x v="4"/>
    <x v="3"/>
    <x v="3"/>
    <x v="1"/>
    <x v="2"/>
    <x v="0"/>
    <n v="1.7024597999999998E-2"/>
    <n v="14.35"/>
    <n v="14.35"/>
    <x v="1052"/>
    <n v="4"/>
    <x v="3"/>
    <n v="10.982279999999999"/>
    <n v="7.6531567944250876"/>
  </r>
  <r>
    <x v="1"/>
    <x v="696"/>
    <x v="4"/>
    <x v="3"/>
    <x v="3"/>
    <x v="1"/>
    <x v="2"/>
    <x v="0"/>
    <n v="3.2862976000000002E-2"/>
    <n v="14.75"/>
    <n v="14.75"/>
    <x v="5603"/>
    <n v="4"/>
    <x v="3"/>
    <n v="23.869059999999998"/>
    <n v="16.182413559322033"/>
  </r>
  <r>
    <x v="1"/>
    <x v="448"/>
    <x v="4"/>
    <x v="3"/>
    <x v="3"/>
    <x v="1"/>
    <x v="2"/>
    <x v="0"/>
    <n v="1.2627329E-2"/>
    <n v="16.5"/>
    <n v="16.5"/>
    <x v="2653"/>
    <n v="4"/>
    <x v="3"/>
    <n v="3.8750599999999999"/>
    <n v="2.348521212121212"/>
  </r>
  <r>
    <x v="1"/>
    <x v="887"/>
    <x v="4"/>
    <x v="3"/>
    <x v="3"/>
    <x v="1"/>
    <x v="2"/>
    <x v="0"/>
    <n v="4.6049920000000001E-2"/>
    <n v="18.7"/>
    <n v="18.7"/>
    <x v="3322"/>
    <n v="4"/>
    <x v="3"/>
    <n v="15.196819999999999"/>
    <n v="8.1266417112299472"/>
  </r>
  <r>
    <x v="1"/>
    <x v="11"/>
    <x v="4"/>
    <x v="3"/>
    <x v="3"/>
    <x v="1"/>
    <x v="2"/>
    <x v="0"/>
    <n v="5.2011500000000002E-2"/>
    <n v="18.850000000000001"/>
    <n v="18.850000000000001"/>
    <x v="4560"/>
    <n v="4"/>
    <x v="3"/>
    <n v="19.038460000000001"/>
    <n v="10.099978779840848"/>
  </r>
  <r>
    <x v="1"/>
    <x v="423"/>
    <x v="4"/>
    <x v="3"/>
    <x v="3"/>
    <x v="1"/>
    <x v="2"/>
    <x v="0"/>
    <n v="4.7857803999999997E-2"/>
    <n v="19.600000000000001"/>
    <n v="19.600000000000001"/>
    <x v="5604"/>
    <n v="4"/>
    <x v="3"/>
    <n v="4.5076999999999998"/>
    <n v="2.2998469387755098"/>
  </r>
  <r>
    <x v="1"/>
    <x v="1557"/>
    <x v="4"/>
    <x v="3"/>
    <x v="3"/>
    <x v="1"/>
    <x v="2"/>
    <x v="0"/>
    <n v="1.4925407E-2"/>
    <n v="20.100000000000001"/>
    <n v="20.100000000000001"/>
    <x v="4273"/>
    <n v="4"/>
    <x v="3"/>
    <n v="14.34154"/>
    <n v="7.1350945273631838"/>
  </r>
  <r>
    <x v="1"/>
    <x v="629"/>
    <x v="5"/>
    <x v="3"/>
    <x v="3"/>
    <x v="1"/>
    <x v="2"/>
    <x v="0"/>
    <n v="2.1648305E-2"/>
    <n v="6.6749999999999998"/>
    <n v="6.6749999999999998"/>
    <x v="1021"/>
    <n v="4"/>
    <x v="3"/>
    <n v="3.5687399999999996"/>
    <n v="5.3464269662921344"/>
  </r>
  <r>
    <x v="1"/>
    <x v="324"/>
    <x v="5"/>
    <x v="3"/>
    <x v="3"/>
    <x v="1"/>
    <x v="2"/>
    <x v="0"/>
    <n v="3.1710329000000002E-2"/>
    <n v="7.9349999999999996"/>
    <n v="7.9349999999999996"/>
    <x v="5605"/>
    <n v="4"/>
    <x v="3"/>
    <n v="26.309100000000001"/>
    <n v="33.155765595463137"/>
  </r>
  <r>
    <x v="1"/>
    <x v="1531"/>
    <x v="5"/>
    <x v="3"/>
    <x v="3"/>
    <x v="1"/>
    <x v="2"/>
    <x v="0"/>
    <n v="0.110197977"/>
    <n v="8.2750000000000004"/>
    <n v="8.2750000000000004"/>
    <x v="5606"/>
    <n v="4"/>
    <x v="3"/>
    <n v="10.42306"/>
    <n v="12.595842900302113"/>
  </r>
  <r>
    <x v="1"/>
    <x v="165"/>
    <x v="5"/>
    <x v="3"/>
    <x v="3"/>
    <x v="1"/>
    <x v="2"/>
    <x v="0"/>
    <n v="7.0510189000000001E-2"/>
    <n v="8.42"/>
    <n v="8.42"/>
    <x v="2544"/>
    <n v="4"/>
    <x v="3"/>
    <n v="21.44192"/>
    <n v="25.46546318289786"/>
  </r>
  <r>
    <x v="1"/>
    <x v="571"/>
    <x v="5"/>
    <x v="3"/>
    <x v="3"/>
    <x v="1"/>
    <x v="2"/>
    <x v="0"/>
    <n v="0.119436131"/>
    <n v="8.6950000000000003"/>
    <n v="8.6950000000000003"/>
    <x v="5607"/>
    <n v="4"/>
    <x v="3"/>
    <n v="9.4709400000000006"/>
    <n v="10.892397929844739"/>
  </r>
  <r>
    <x v="1"/>
    <x v="804"/>
    <x v="5"/>
    <x v="3"/>
    <x v="3"/>
    <x v="1"/>
    <x v="2"/>
    <x v="0"/>
    <n v="1.6006625999999999E-2"/>
    <n v="8.85"/>
    <n v="8.85"/>
    <x v="1411"/>
    <n v="4"/>
    <x v="3"/>
    <n v="10.56964"/>
    <n v="11.943096045197739"/>
  </r>
  <r>
    <x v="1"/>
    <x v="361"/>
    <x v="5"/>
    <x v="3"/>
    <x v="3"/>
    <x v="1"/>
    <x v="2"/>
    <x v="0"/>
    <n v="9.2937216000000003E-2"/>
    <n v="8.9700000000000006"/>
    <n v="8.9700000000000006"/>
    <x v="851"/>
    <n v="4"/>
    <x v="3"/>
    <n v="5.4695599999999995"/>
    <n v="6.0976142697881821"/>
  </r>
  <r>
    <x v="1"/>
    <x v="848"/>
    <x v="5"/>
    <x v="3"/>
    <x v="3"/>
    <x v="1"/>
    <x v="2"/>
    <x v="0"/>
    <n v="6.692529E-3"/>
    <n v="9.6"/>
    <n v="9.6"/>
    <x v="5608"/>
    <n v="4"/>
    <x v="3"/>
    <n v="16.49184"/>
    <n v="17.178999999999998"/>
  </r>
  <r>
    <x v="1"/>
    <x v="574"/>
    <x v="5"/>
    <x v="3"/>
    <x v="3"/>
    <x v="1"/>
    <x v="2"/>
    <x v="0"/>
    <n v="6.0017128000000003E-2"/>
    <n v="9.8949999999999996"/>
    <n v="9.8949999999999996"/>
    <x v="5609"/>
    <n v="4"/>
    <x v="3"/>
    <n v="23.08642"/>
    <n v="23.331399696816575"/>
  </r>
  <r>
    <x v="1"/>
    <x v="166"/>
    <x v="5"/>
    <x v="3"/>
    <x v="3"/>
    <x v="1"/>
    <x v="2"/>
    <x v="0"/>
    <n v="2.1407511000000001E-2"/>
    <n v="10"/>
    <n v="10"/>
    <x v="5610"/>
    <n v="4"/>
    <x v="3"/>
    <n v="24.817500000000003"/>
    <n v="24.817500000000003"/>
  </r>
  <r>
    <x v="1"/>
    <x v="48"/>
    <x v="5"/>
    <x v="3"/>
    <x v="3"/>
    <x v="1"/>
    <x v="2"/>
    <x v="0"/>
    <n v="1.1278534999999999E-2"/>
    <n v="10.5"/>
    <n v="10.5"/>
    <x v="5611"/>
    <n v="4"/>
    <x v="3"/>
    <n v="23.702480000000001"/>
    <n v="22.573790476190474"/>
  </r>
  <r>
    <x v="1"/>
    <x v="345"/>
    <x v="5"/>
    <x v="3"/>
    <x v="3"/>
    <x v="1"/>
    <x v="2"/>
    <x v="0"/>
    <n v="4.1789717999999997E-2"/>
    <n v="13"/>
    <n v="13"/>
    <x v="712"/>
    <n v="4"/>
    <x v="3"/>
    <n v="25.610140000000001"/>
    <n v="19.700107692307693"/>
  </r>
  <r>
    <x v="1"/>
    <x v="1338"/>
    <x v="5"/>
    <x v="3"/>
    <x v="3"/>
    <x v="1"/>
    <x v="2"/>
    <x v="0"/>
    <n v="5.9275451999999999E-2"/>
    <n v="15.1"/>
    <n v="15.1"/>
    <x v="5612"/>
    <n v="4"/>
    <x v="3"/>
    <n v="23.892479999999999"/>
    <n v="15.822834437086094"/>
  </r>
  <r>
    <x v="1"/>
    <x v="878"/>
    <x v="5"/>
    <x v="3"/>
    <x v="3"/>
    <x v="1"/>
    <x v="2"/>
    <x v="0"/>
    <n v="7.2608646999999998E-2"/>
    <n v="16"/>
    <n v="16"/>
    <x v="5613"/>
    <n v="4"/>
    <x v="3"/>
    <n v="22.836680000000001"/>
    <n v="14.272925000000001"/>
  </r>
  <r>
    <x v="1"/>
    <x v="642"/>
    <x v="5"/>
    <x v="3"/>
    <x v="3"/>
    <x v="1"/>
    <x v="2"/>
    <x v="0"/>
    <n v="3.9113586999999998E-2"/>
    <n v="16.25"/>
    <n v="16.25"/>
    <x v="2859"/>
    <n v="4"/>
    <x v="3"/>
    <n v="11.601760000000001"/>
    <n v="7.1395446153846152"/>
  </r>
  <r>
    <x v="1"/>
    <x v="849"/>
    <x v="5"/>
    <x v="3"/>
    <x v="3"/>
    <x v="1"/>
    <x v="2"/>
    <x v="0"/>
    <n v="2.7556246999999999E-2"/>
    <n v="16.600000000000001"/>
    <n v="16.600000000000001"/>
    <x v="1113"/>
    <n v="4"/>
    <x v="3"/>
    <n v="17.663440000000001"/>
    <n v="10.640626506024095"/>
  </r>
  <r>
    <x v="1"/>
    <x v="1550"/>
    <x v="5"/>
    <x v="3"/>
    <x v="3"/>
    <x v="1"/>
    <x v="2"/>
    <x v="0"/>
    <n v="1.2643035E-2"/>
    <n v="18.600000000000001"/>
    <n v="18.600000000000001"/>
    <x v="1030"/>
    <n v="4"/>
    <x v="3"/>
    <n v="11.98414"/>
    <n v="6.4430860215053753"/>
  </r>
  <r>
    <x v="1"/>
    <x v="895"/>
    <x v="5"/>
    <x v="3"/>
    <x v="3"/>
    <x v="1"/>
    <x v="2"/>
    <x v="0"/>
    <n v="1.035692E-2"/>
    <n v="18.75"/>
    <n v="18.75"/>
    <x v="3076"/>
    <n v="4"/>
    <x v="3"/>
    <n v="20.83954"/>
    <n v="11.114421333333333"/>
  </r>
  <r>
    <x v="1"/>
    <x v="1357"/>
    <x v="5"/>
    <x v="3"/>
    <x v="3"/>
    <x v="1"/>
    <x v="2"/>
    <x v="0"/>
    <n v="0.12922610400000001"/>
    <n v="19"/>
    <n v="19"/>
    <x v="5614"/>
    <n v="4"/>
    <x v="3"/>
    <n v="19.058720000000001"/>
    <n v="10.030905263157894"/>
  </r>
  <r>
    <x v="1"/>
    <x v="7"/>
    <x v="5"/>
    <x v="3"/>
    <x v="3"/>
    <x v="1"/>
    <x v="2"/>
    <x v="0"/>
    <n v="2.6826919000000001E-2"/>
    <n v="19.7"/>
    <n v="19.7"/>
    <x v="5615"/>
    <n v="4"/>
    <x v="3"/>
    <n v="9.8772599999999997"/>
    <n v="5.0138375634517764"/>
  </r>
  <r>
    <x v="1"/>
    <x v="1219"/>
    <x v="5"/>
    <x v="3"/>
    <x v="3"/>
    <x v="1"/>
    <x v="2"/>
    <x v="0"/>
    <n v="0.112227747"/>
    <n v="20.2"/>
    <n v="20.2"/>
    <x v="2563"/>
    <n v="4"/>
    <x v="3"/>
    <n v="12.35046"/>
    <n v="6.1140891089108909"/>
  </r>
  <r>
    <x v="1"/>
    <x v="363"/>
    <x v="5"/>
    <x v="3"/>
    <x v="3"/>
    <x v="1"/>
    <x v="2"/>
    <x v="0"/>
    <n v="7.4177667000000003E-2"/>
    <n v="20.2"/>
    <n v="20.2"/>
    <x v="2423"/>
    <n v="4"/>
    <x v="3"/>
    <n v="9.3246199999999995"/>
    <n v="4.6161485148514858"/>
  </r>
  <r>
    <x v="1"/>
    <x v="100"/>
    <x v="5"/>
    <x v="3"/>
    <x v="3"/>
    <x v="1"/>
    <x v="2"/>
    <x v="0"/>
    <n v="5.8886477E-2"/>
    <n v="20.25"/>
    <n v="20.25"/>
    <x v="5616"/>
    <n v="4"/>
    <x v="3"/>
    <n v="24.554600000000001"/>
    <n v="12.125728395061728"/>
  </r>
  <r>
    <x v="1"/>
    <x v="365"/>
    <x v="5"/>
    <x v="3"/>
    <x v="3"/>
    <x v="1"/>
    <x v="2"/>
    <x v="0"/>
    <n v="0"/>
    <n v="20.25"/>
    <n v="20.25"/>
    <x v="395"/>
    <n v="4"/>
    <x v="3"/>
    <n v="14.564179999999999"/>
    <n v="7.1921876543209873"/>
  </r>
  <r>
    <x v="1"/>
    <x v="981"/>
    <x v="5"/>
    <x v="3"/>
    <x v="3"/>
    <x v="1"/>
    <x v="2"/>
    <x v="0"/>
    <n v="2.5931659999999999E-2"/>
    <n v="20.25"/>
    <n v="20.25"/>
    <x v="2300"/>
    <n v="4"/>
    <x v="3"/>
    <n v="18.25976"/>
    <n v="9.017165432098766"/>
  </r>
  <r>
    <x v="1"/>
    <x v="1345"/>
    <x v="5"/>
    <x v="3"/>
    <x v="3"/>
    <x v="1"/>
    <x v="2"/>
    <x v="0"/>
    <n v="3.9235526999999999E-2"/>
    <n v="20.350000000000001"/>
    <n v="20.350000000000001"/>
    <x v="2909"/>
    <n v="4"/>
    <x v="3"/>
    <n v="12.72678"/>
    <n v="6.2539459459459454"/>
  </r>
  <r>
    <x v="1"/>
    <x v="193"/>
    <x v="5"/>
    <x v="3"/>
    <x v="3"/>
    <x v="1"/>
    <x v="2"/>
    <x v="0"/>
    <n v="2.6877471E-2"/>
    <n v="20.7"/>
    <n v="20.7"/>
    <x v="5617"/>
    <n v="4"/>
    <x v="3"/>
    <n v="7.4635400000000001"/>
    <n v="3.6055748792270537"/>
  </r>
  <r>
    <x v="1"/>
    <x v="657"/>
    <x v="5"/>
    <x v="3"/>
    <x v="3"/>
    <x v="1"/>
    <x v="2"/>
    <x v="0"/>
    <n v="2.8984803999999999E-2"/>
    <n v="21.1"/>
    <n v="21.1"/>
    <x v="5618"/>
    <n v="4"/>
    <x v="3"/>
    <n v="14.617859999999999"/>
    <n v="6.927895734597155"/>
  </r>
  <r>
    <x v="1"/>
    <x v="460"/>
    <x v="8"/>
    <x v="3"/>
    <x v="3"/>
    <x v="1"/>
    <x v="2"/>
    <x v="0"/>
    <n v="1.2707362E-2"/>
    <n v="6.32"/>
    <n v="6.32"/>
    <x v="5619"/>
    <n v="4"/>
    <x v="3"/>
    <n v="4.1082200000000002"/>
    <n v="6.5003481012658222"/>
  </r>
  <r>
    <x v="1"/>
    <x v="1162"/>
    <x v="8"/>
    <x v="3"/>
    <x v="3"/>
    <x v="1"/>
    <x v="2"/>
    <x v="0"/>
    <n v="2.7041859000000001E-2"/>
    <n v="10.1"/>
    <n v="10.1"/>
    <x v="5620"/>
    <n v="4"/>
    <x v="3"/>
    <n v="7.7566999999999995"/>
    <n v="7.6799009900990098"/>
  </r>
  <r>
    <x v="1"/>
    <x v="1145"/>
    <x v="8"/>
    <x v="3"/>
    <x v="3"/>
    <x v="1"/>
    <x v="2"/>
    <x v="0"/>
    <n v="7.2738309999999997E-3"/>
    <n v="11.3"/>
    <n v="11.3"/>
    <x v="5621"/>
    <n v="4"/>
    <x v="3"/>
    <n v="19.664259999999999"/>
    <n v="17.401999999999997"/>
  </r>
  <r>
    <x v="1"/>
    <x v="1053"/>
    <x v="8"/>
    <x v="3"/>
    <x v="3"/>
    <x v="1"/>
    <x v="2"/>
    <x v="0"/>
    <n v="5.2295514000000001E-2"/>
    <n v="15.1"/>
    <n v="15.1"/>
    <x v="5622"/>
    <n v="4"/>
    <x v="3"/>
    <n v="24.295120000000001"/>
    <n v="16.089483443708609"/>
  </r>
  <r>
    <x v="1"/>
    <x v="14"/>
    <x v="8"/>
    <x v="3"/>
    <x v="3"/>
    <x v="1"/>
    <x v="2"/>
    <x v="0"/>
    <n v="3.3060936999999999E-2"/>
    <n v="19.350000000000001"/>
    <n v="19.350000000000001"/>
    <x v="5623"/>
    <n v="4"/>
    <x v="3"/>
    <n v="17.24738"/>
    <n v="8.9133746770025848"/>
  </r>
  <r>
    <x v="1"/>
    <x v="417"/>
    <x v="9"/>
    <x v="3"/>
    <x v="3"/>
    <x v="1"/>
    <x v="2"/>
    <x v="0"/>
    <n v="3.9928581999999997E-2"/>
    <n v="9.3949999999999996"/>
    <n v="9.3949999999999996"/>
    <x v="5624"/>
    <n v="4"/>
    <x v="3"/>
    <n v="8.3290800000000011"/>
    <n v="8.8654390633315607"/>
  </r>
  <r>
    <x v="1"/>
    <x v="1163"/>
    <x v="9"/>
    <x v="3"/>
    <x v="3"/>
    <x v="1"/>
    <x v="2"/>
    <x v="0"/>
    <n v="1.9459164000000001E-2"/>
    <n v="14.5"/>
    <n v="14.5"/>
    <x v="5625"/>
    <n v="4"/>
    <x v="3"/>
    <n v="16.162100000000002"/>
    <n v="11.146275862068967"/>
  </r>
  <r>
    <x v="1"/>
    <x v="1452"/>
    <x v="14"/>
    <x v="3"/>
    <x v="3"/>
    <x v="1"/>
    <x v="2"/>
    <x v="0"/>
    <n v="3.1199028E-2"/>
    <n v="10.395"/>
    <n v="10.395"/>
    <x v="261"/>
    <n v="4"/>
    <x v="3"/>
    <n v="15.94604"/>
    <n v="15.340105820105821"/>
  </r>
  <r>
    <x v="1"/>
    <x v="369"/>
    <x v="6"/>
    <x v="3"/>
    <x v="3"/>
    <x v="1"/>
    <x v="2"/>
    <x v="0"/>
    <n v="9.9879336999999999E-2"/>
    <n v="7.2350000000000003"/>
    <n v="7.2350000000000003"/>
    <x v="5626"/>
    <n v="4"/>
    <x v="3"/>
    <n v="19.514519999999997"/>
    <n v="26.972384243261917"/>
  </r>
  <r>
    <x v="1"/>
    <x v="658"/>
    <x v="6"/>
    <x v="3"/>
    <x v="3"/>
    <x v="1"/>
    <x v="2"/>
    <x v="0"/>
    <n v="5.8083831000000002E-2"/>
    <n v="7.2350000000000003"/>
    <n v="7.2350000000000003"/>
    <x v="5627"/>
    <n v="4"/>
    <x v="3"/>
    <n v="11.36834"/>
    <n v="15.712978576364893"/>
  </r>
  <r>
    <x v="1"/>
    <x v="1366"/>
    <x v="6"/>
    <x v="3"/>
    <x v="3"/>
    <x v="1"/>
    <x v="2"/>
    <x v="0"/>
    <n v="5.9302849999999997E-2"/>
    <n v="7.76"/>
    <n v="7.76"/>
    <x v="7"/>
    <n v="4"/>
    <x v="3"/>
    <n v="9.8769999999999989"/>
    <n v="12.728092783505154"/>
  </r>
  <r>
    <x v="1"/>
    <x v="70"/>
    <x v="6"/>
    <x v="3"/>
    <x v="3"/>
    <x v="1"/>
    <x v="2"/>
    <x v="0"/>
    <n v="1.0003987000000001E-2"/>
    <n v="7.9050000000000002"/>
    <n v="7.9050000000000002"/>
    <x v="5628"/>
    <n v="4"/>
    <x v="3"/>
    <n v="25.074080000000002"/>
    <n v="31.719266287160025"/>
  </r>
  <r>
    <x v="1"/>
    <x v="475"/>
    <x v="6"/>
    <x v="3"/>
    <x v="3"/>
    <x v="1"/>
    <x v="2"/>
    <x v="0"/>
    <n v="0.10366489700000001"/>
    <n v="9.3949999999999996"/>
    <n v="9.3949999999999996"/>
    <x v="5629"/>
    <n v="4"/>
    <x v="3"/>
    <n v="23.369319999999998"/>
    <n v="24.874209686003194"/>
  </r>
  <r>
    <x v="1"/>
    <x v="1038"/>
    <x v="6"/>
    <x v="3"/>
    <x v="3"/>
    <x v="1"/>
    <x v="2"/>
    <x v="0"/>
    <n v="3.5549526999999997E-2"/>
    <n v="9.6"/>
    <n v="9.6"/>
    <x v="5630"/>
    <n v="4"/>
    <x v="3"/>
    <n v="24.4117"/>
    <n v="25.428854166666667"/>
  </r>
  <r>
    <x v="1"/>
    <x v="72"/>
    <x v="6"/>
    <x v="3"/>
    <x v="3"/>
    <x v="1"/>
    <x v="2"/>
    <x v="0"/>
    <n v="2.0551458000000002E-2"/>
    <n v="12.1"/>
    <n v="12.1"/>
    <x v="1279"/>
    <n v="4"/>
    <x v="3"/>
    <n v="14.667339999999999"/>
    <n v="12.121768595041322"/>
  </r>
  <r>
    <x v="1"/>
    <x v="595"/>
    <x v="6"/>
    <x v="3"/>
    <x v="3"/>
    <x v="1"/>
    <x v="2"/>
    <x v="0"/>
    <n v="0"/>
    <n v="12.35"/>
    <n v="12.35"/>
    <x v="3520"/>
    <n v="4"/>
    <x v="3"/>
    <n v="11.89124"/>
    <n v="9.6285344129554655"/>
  </r>
  <r>
    <x v="1"/>
    <x v="834"/>
    <x v="6"/>
    <x v="3"/>
    <x v="3"/>
    <x v="1"/>
    <x v="2"/>
    <x v="0"/>
    <n v="3.5930784E-2"/>
    <n v="13.65"/>
    <n v="13.65"/>
    <x v="478"/>
    <n v="4"/>
    <x v="3"/>
    <n v="18.44924"/>
    <n v="13.515926739926741"/>
  </r>
  <r>
    <x v="1"/>
    <x v="673"/>
    <x v="6"/>
    <x v="3"/>
    <x v="3"/>
    <x v="1"/>
    <x v="2"/>
    <x v="0"/>
    <n v="6.6820329999999997E-2"/>
    <n v="14.1"/>
    <n v="14.1"/>
    <x v="5631"/>
    <n v="4"/>
    <x v="3"/>
    <n v="19.890840000000001"/>
    <n v="14.106978723404255"/>
  </r>
  <r>
    <x v="1"/>
    <x v="554"/>
    <x v="6"/>
    <x v="3"/>
    <x v="3"/>
    <x v="1"/>
    <x v="2"/>
    <x v="0"/>
    <n v="3.4845668000000003E-2"/>
    <n v="14.15"/>
    <n v="14.15"/>
    <x v="5632"/>
    <n v="4"/>
    <x v="3"/>
    <n v="24.278280000000002"/>
    <n v="17.157795053003532"/>
  </r>
  <r>
    <x v="1"/>
    <x v="1494"/>
    <x v="6"/>
    <x v="3"/>
    <x v="3"/>
    <x v="1"/>
    <x v="2"/>
    <x v="0"/>
    <n v="0"/>
    <n v="15.1"/>
    <n v="15.1"/>
    <x v="13"/>
    <n v="4"/>
    <x v="3"/>
    <n v="19.521100000000001"/>
    <n v="12.927880794701988"/>
  </r>
  <r>
    <x v="1"/>
    <x v="935"/>
    <x v="6"/>
    <x v="3"/>
    <x v="3"/>
    <x v="1"/>
    <x v="2"/>
    <x v="0"/>
    <n v="8.7646693999999997E-2"/>
    <n v="15.6"/>
    <n v="15.6"/>
    <x v="820"/>
    <n v="4"/>
    <x v="3"/>
    <n v="22.157980000000002"/>
    <n v="14.203833333333334"/>
  </r>
  <r>
    <x v="1"/>
    <x v="170"/>
    <x v="6"/>
    <x v="3"/>
    <x v="3"/>
    <x v="1"/>
    <x v="2"/>
    <x v="0"/>
    <n v="4.0911823999999999E-2"/>
    <n v="16"/>
    <n v="16"/>
    <x v="1319"/>
    <n v="4"/>
    <x v="3"/>
    <n v="14.124959999999998"/>
    <n v="8.8280999999999992"/>
  </r>
  <r>
    <x v="1"/>
    <x v="897"/>
    <x v="6"/>
    <x v="3"/>
    <x v="3"/>
    <x v="1"/>
    <x v="2"/>
    <x v="0"/>
    <n v="4.5009951999999999E-2"/>
    <n v="16.75"/>
    <n v="16.75"/>
    <x v="4056"/>
    <n v="4"/>
    <x v="3"/>
    <n v="18.685560000000002"/>
    <n v="11.155558208955224"/>
  </r>
  <r>
    <x v="1"/>
    <x v="1465"/>
    <x v="6"/>
    <x v="3"/>
    <x v="3"/>
    <x v="1"/>
    <x v="2"/>
    <x v="0"/>
    <n v="0.104768536"/>
    <n v="16.75"/>
    <n v="16.75"/>
    <x v="2107"/>
    <n v="4"/>
    <x v="3"/>
    <n v="15.516300000000001"/>
    <n v="9.2634626865671645"/>
  </r>
  <r>
    <x v="1"/>
    <x v="1233"/>
    <x v="6"/>
    <x v="3"/>
    <x v="3"/>
    <x v="1"/>
    <x v="2"/>
    <x v="0"/>
    <n v="4.4426489999999999E-2"/>
    <n v="17.850000000000001"/>
    <n v="17.850000000000001"/>
    <x v="1481"/>
    <n v="4"/>
    <x v="3"/>
    <n v="12.4902"/>
    <n v="6.9973109243697476"/>
  </r>
  <r>
    <x v="1"/>
    <x v="1370"/>
    <x v="3"/>
    <x v="3"/>
    <x v="3"/>
    <x v="1"/>
    <x v="2"/>
    <x v="0"/>
    <n v="4.5334098000000003E-2"/>
    <n v="5.73"/>
    <n v="5.73"/>
    <x v="5633"/>
    <n v="4"/>
    <x v="3"/>
    <n v="8.7088199999999993"/>
    <n v="15.198638743455497"/>
  </r>
  <r>
    <x v="1"/>
    <x v="521"/>
    <x v="3"/>
    <x v="3"/>
    <x v="3"/>
    <x v="1"/>
    <x v="2"/>
    <x v="0"/>
    <n v="7.7129323E-2"/>
    <n v="6.96"/>
    <n v="6.96"/>
    <x v="3387"/>
    <n v="4"/>
    <x v="3"/>
    <n v="9.2714600000000011"/>
    <n v="13.321063218390805"/>
  </r>
  <r>
    <x v="1"/>
    <x v="1024"/>
    <x v="3"/>
    <x v="3"/>
    <x v="3"/>
    <x v="1"/>
    <x v="2"/>
    <x v="0"/>
    <n v="1.7311311999999999E-2"/>
    <n v="8.43"/>
    <n v="8.43"/>
    <x v="3279"/>
    <n v="4"/>
    <x v="3"/>
    <n v="19.787680000000002"/>
    <n v="23.472930011862399"/>
  </r>
  <r>
    <x v="1"/>
    <x v="1505"/>
    <x v="3"/>
    <x v="3"/>
    <x v="3"/>
    <x v="1"/>
    <x v="2"/>
    <x v="0"/>
    <n v="2.3866078999999998E-2"/>
    <n v="8.5749999999999993"/>
    <n v="8.5749999999999993"/>
    <x v="4867"/>
    <n v="4"/>
    <x v="3"/>
    <n v="10.7128"/>
    <n v="12.493061224489797"/>
  </r>
  <r>
    <x v="1"/>
    <x v="1009"/>
    <x v="3"/>
    <x v="3"/>
    <x v="3"/>
    <x v="1"/>
    <x v="2"/>
    <x v="0"/>
    <n v="4.1851461E-2"/>
    <n v="9.5"/>
    <n v="9.5"/>
    <x v="5634"/>
    <n v="4"/>
    <x v="3"/>
    <n v="3.149"/>
    <n v="3.3147368421052632"/>
  </r>
  <r>
    <x v="1"/>
    <x v="522"/>
    <x v="3"/>
    <x v="3"/>
    <x v="3"/>
    <x v="1"/>
    <x v="2"/>
    <x v="0"/>
    <n v="9.6217261999999998E-2"/>
    <n v="9.6"/>
    <n v="9.6"/>
    <x v="5635"/>
    <n v="4"/>
    <x v="3"/>
    <n v="16.851580000000002"/>
    <n v="17.55372916666667"/>
  </r>
  <r>
    <x v="1"/>
    <x v="1502"/>
    <x v="3"/>
    <x v="3"/>
    <x v="3"/>
    <x v="1"/>
    <x v="2"/>
    <x v="0"/>
    <n v="4.0911823999999999E-2"/>
    <n v="11.6"/>
    <n v="11.6"/>
    <x v="5636"/>
    <n v="4"/>
    <x v="3"/>
    <n v="14.231540000000001"/>
    <n v="12.268568965517243"/>
  </r>
  <r>
    <x v="1"/>
    <x v="852"/>
    <x v="3"/>
    <x v="3"/>
    <x v="3"/>
    <x v="1"/>
    <x v="2"/>
    <x v="0"/>
    <n v="6.9401919000000006E-2"/>
    <n v="12.3"/>
    <n v="12.3"/>
    <x v="5637"/>
    <n v="4"/>
    <x v="3"/>
    <n v="10.799379999999999"/>
    <n v="8.7799837398373981"/>
  </r>
  <r>
    <x v="1"/>
    <x v="493"/>
    <x v="3"/>
    <x v="3"/>
    <x v="3"/>
    <x v="1"/>
    <x v="2"/>
    <x v="0"/>
    <n v="4.9038620999999998E-2"/>
    <n v="15"/>
    <n v="15"/>
    <x v="832"/>
    <n v="4"/>
    <x v="3"/>
    <n v="6.5416799999999995"/>
    <n v="4.3611199999999997"/>
  </r>
  <r>
    <x v="1"/>
    <x v="1142"/>
    <x v="3"/>
    <x v="3"/>
    <x v="3"/>
    <x v="1"/>
    <x v="2"/>
    <x v="0"/>
    <n v="9.6317593000000007E-2"/>
    <n v="15.35"/>
    <n v="15.35"/>
    <x v="4636"/>
    <n v="4"/>
    <x v="3"/>
    <n v="19.737680000000001"/>
    <n v="12.858423452768729"/>
  </r>
  <r>
    <x v="1"/>
    <x v="259"/>
    <x v="3"/>
    <x v="3"/>
    <x v="3"/>
    <x v="1"/>
    <x v="2"/>
    <x v="0"/>
    <n v="3.7201127E-2"/>
    <n v="15.7"/>
    <n v="15.7"/>
    <x v="2424"/>
    <n v="4"/>
    <x v="3"/>
    <n v="18.17634"/>
    <n v="11.577286624203822"/>
  </r>
  <r>
    <x v="1"/>
    <x v="4"/>
    <x v="3"/>
    <x v="3"/>
    <x v="3"/>
    <x v="1"/>
    <x v="2"/>
    <x v="0"/>
    <n v="3.3873229999999997E-2"/>
    <n v="19.600000000000001"/>
    <n v="19.600000000000001"/>
    <x v="5638"/>
    <n v="4"/>
    <x v="3"/>
    <n v="5.6161399999999997"/>
    <n v="2.865377551020408"/>
  </r>
  <r>
    <x v="1"/>
    <x v="1468"/>
    <x v="3"/>
    <x v="3"/>
    <x v="3"/>
    <x v="1"/>
    <x v="2"/>
    <x v="0"/>
    <n v="2.1232318E-2"/>
    <n v="20.75"/>
    <n v="20.75"/>
    <x v="766"/>
    <n v="4"/>
    <x v="3"/>
    <n v="15.110239999999999"/>
    <n v="7.2820433734939751"/>
  </r>
  <r>
    <x v="1"/>
    <x v="1133"/>
    <x v="15"/>
    <x v="3"/>
    <x v="3"/>
    <x v="1"/>
    <x v="2"/>
    <x v="0"/>
    <n v="0.122735471"/>
    <n v="7.4349999999999996"/>
    <n v="7.4349999999999996"/>
    <x v="5639"/>
    <n v="4"/>
    <x v="3"/>
    <n v="20.52638"/>
    <n v="27.60777404169469"/>
  </r>
  <r>
    <x v="1"/>
    <x v="923"/>
    <x v="15"/>
    <x v="3"/>
    <x v="3"/>
    <x v="1"/>
    <x v="2"/>
    <x v="0"/>
    <n v="1.4848190000000001E-2"/>
    <n v="11.5"/>
    <n v="11.5"/>
    <x v="410"/>
    <n v="4"/>
    <x v="3"/>
    <n v="17.210799999999999"/>
    <n v="14.965913043478261"/>
  </r>
  <r>
    <x v="1"/>
    <x v="323"/>
    <x v="15"/>
    <x v="3"/>
    <x v="3"/>
    <x v="1"/>
    <x v="2"/>
    <x v="0"/>
    <n v="6.9560905000000006E-2"/>
    <n v="12.8"/>
    <n v="12.8"/>
    <x v="5640"/>
    <n v="4"/>
    <x v="3"/>
    <n v="26.302519999999998"/>
    <n v="20.548843749999996"/>
  </r>
  <r>
    <x v="1"/>
    <x v="352"/>
    <x v="15"/>
    <x v="3"/>
    <x v="3"/>
    <x v="1"/>
    <x v="2"/>
    <x v="0"/>
    <n v="3.0591255000000001E-2"/>
    <n v="12.85"/>
    <n v="12.85"/>
    <x v="5641"/>
    <n v="4"/>
    <x v="3"/>
    <n v="25.1404"/>
    <n v="19.564513618677044"/>
  </r>
  <r>
    <x v="1"/>
    <x v="1088"/>
    <x v="15"/>
    <x v="3"/>
    <x v="3"/>
    <x v="1"/>
    <x v="2"/>
    <x v="0"/>
    <n v="6.0198495999999997E-2"/>
    <n v="18.25"/>
    <n v="18.25"/>
    <x v="4902"/>
    <n v="4"/>
    <x v="3"/>
    <n v="16.295259999999999"/>
    <n v="8.9289095890410959"/>
  </r>
  <r>
    <x v="1"/>
    <x v="1543"/>
    <x v="15"/>
    <x v="3"/>
    <x v="3"/>
    <x v="1"/>
    <x v="2"/>
    <x v="0"/>
    <n v="0.14167484399999999"/>
    <n v="20.5"/>
    <n v="20.5"/>
    <x v="5288"/>
    <n v="4"/>
    <x v="3"/>
    <n v="9.0717200000000009"/>
    <n v="4.425229268292683"/>
  </r>
  <r>
    <x v="1"/>
    <x v="1539"/>
    <x v="15"/>
    <x v="3"/>
    <x v="3"/>
    <x v="1"/>
    <x v="2"/>
    <x v="0"/>
    <n v="9.7536998E-2"/>
    <n v="20.85"/>
    <n v="20.85"/>
    <x v="5642"/>
    <n v="4"/>
    <x v="3"/>
    <n v="22.537459999999999"/>
    <n v="10.809333333333331"/>
  </r>
  <r>
    <x v="0"/>
    <x v="1280"/>
    <x v="7"/>
    <x v="3"/>
    <x v="3"/>
    <x v="1"/>
    <x v="2"/>
    <x v="0"/>
    <n v="3.8289330000000003E-2"/>
    <n v="7.22"/>
    <n v="7.22"/>
    <x v="3876"/>
    <n v="4"/>
    <x v="3"/>
    <n v="6.4751000000000003"/>
    <n v="8.9682825484764557"/>
  </r>
  <r>
    <x v="0"/>
    <x v="1330"/>
    <x v="7"/>
    <x v="3"/>
    <x v="3"/>
    <x v="1"/>
    <x v="2"/>
    <x v="0"/>
    <n v="0"/>
    <n v="10.8"/>
    <n v="10.8"/>
    <x v="2991"/>
    <n v="4"/>
    <x v="3"/>
    <n v="3.9313799999999999"/>
    <n v="3.6401666666666666"/>
  </r>
  <r>
    <x v="0"/>
    <x v="922"/>
    <x v="7"/>
    <x v="3"/>
    <x v="3"/>
    <x v="1"/>
    <x v="2"/>
    <x v="0"/>
    <n v="2.6818430000000001E-2"/>
    <n v="15"/>
    <n v="15"/>
    <x v="4397"/>
    <n v="4"/>
    <x v="3"/>
    <n v="21.97456"/>
    <n v="14.649706666666667"/>
  </r>
  <r>
    <x v="0"/>
    <x v="1540"/>
    <x v="7"/>
    <x v="3"/>
    <x v="3"/>
    <x v="1"/>
    <x v="2"/>
    <x v="0"/>
    <n v="6.0824019999999999E-2"/>
    <n v="16.7"/>
    <n v="16.7"/>
    <x v="5048"/>
    <n v="4"/>
    <x v="3"/>
    <n v="9.8738399999999995"/>
    <n v="5.9124790419161677"/>
  </r>
  <r>
    <x v="0"/>
    <x v="1303"/>
    <x v="7"/>
    <x v="3"/>
    <x v="3"/>
    <x v="1"/>
    <x v="2"/>
    <x v="0"/>
    <n v="6.7446625999999996E-2"/>
    <n v="17.75"/>
    <n v="17.75"/>
    <x v="5643"/>
    <n v="4"/>
    <x v="3"/>
    <n v="18.4724"/>
    <n v="10.406985915492957"/>
  </r>
  <r>
    <x v="0"/>
    <x v="500"/>
    <x v="7"/>
    <x v="3"/>
    <x v="3"/>
    <x v="1"/>
    <x v="2"/>
    <x v="0"/>
    <n v="6.2476390999999999E-2"/>
    <n v="19.350000000000001"/>
    <n v="19.350000000000001"/>
    <x v="671"/>
    <n v="4"/>
    <x v="3"/>
    <n v="16.451840000000001"/>
    <n v="8.5022428940568471"/>
  </r>
  <r>
    <x v="0"/>
    <x v="998"/>
    <x v="13"/>
    <x v="3"/>
    <x v="3"/>
    <x v="1"/>
    <x v="2"/>
    <x v="0"/>
    <n v="5.6339618000000001E-2"/>
    <n v="9.8000000000000007"/>
    <n v="9.8000000000000007"/>
    <x v="5644"/>
    <n v="4"/>
    <x v="3"/>
    <n v="8.4290800000000008"/>
    <n v="8.6011020408163272"/>
  </r>
  <r>
    <x v="0"/>
    <x v="382"/>
    <x v="11"/>
    <x v="3"/>
    <x v="3"/>
    <x v="1"/>
    <x v="2"/>
    <x v="0"/>
    <n v="6.9031466999999999E-2"/>
    <n v="9"/>
    <n v="9"/>
    <x v="5645"/>
    <n v="4"/>
    <x v="3"/>
    <n v="5.5061400000000003"/>
    <n v="6.1179333333333332"/>
  </r>
  <r>
    <x v="0"/>
    <x v="645"/>
    <x v="11"/>
    <x v="3"/>
    <x v="3"/>
    <x v="1"/>
    <x v="2"/>
    <x v="0"/>
    <n v="6.6194420000000004E-2"/>
    <n v="16.5"/>
    <n v="16.5"/>
    <x v="5646"/>
    <n v="4"/>
    <x v="3"/>
    <n v="18.442920000000001"/>
    <n v="11.177527272727273"/>
  </r>
  <r>
    <x v="0"/>
    <x v="1138"/>
    <x v="1"/>
    <x v="3"/>
    <x v="3"/>
    <x v="1"/>
    <x v="2"/>
    <x v="0"/>
    <n v="5.3576660999999998E-2"/>
    <n v="5.4050000000000002"/>
    <n v="5.4050000000000002"/>
    <x v="5647"/>
    <n v="4"/>
    <x v="3"/>
    <n v="20.05742"/>
    <n v="37.109010175763181"/>
  </r>
  <r>
    <x v="0"/>
    <x v="1429"/>
    <x v="1"/>
    <x v="3"/>
    <x v="3"/>
    <x v="1"/>
    <x v="2"/>
    <x v="0"/>
    <n v="9.2694106999999998E-2"/>
    <n v="5.8849999999999998"/>
    <n v="5.8849999999999998"/>
    <x v="5648"/>
    <n v="4"/>
    <x v="3"/>
    <n v="5.3698199999999998"/>
    <n v="9.1245879354290569"/>
  </r>
  <r>
    <x v="0"/>
    <x v="388"/>
    <x v="1"/>
    <x v="3"/>
    <x v="3"/>
    <x v="1"/>
    <x v="2"/>
    <x v="0"/>
    <n v="9.1895319000000003E-2"/>
    <n v="6.6150000000000002"/>
    <n v="6.6150000000000002"/>
    <x v="3607"/>
    <n v="4"/>
    <x v="3"/>
    <n v="24.864080000000001"/>
    <n v="37.587422524565383"/>
  </r>
  <r>
    <x v="0"/>
    <x v="625"/>
    <x v="1"/>
    <x v="3"/>
    <x v="3"/>
    <x v="1"/>
    <x v="2"/>
    <x v="0"/>
    <n v="9.0513069999999998E-3"/>
    <n v="8.9749999999999996"/>
    <n v="8.9749999999999996"/>
    <x v="4609"/>
    <n v="4"/>
    <x v="3"/>
    <n v="10.309900000000001"/>
    <n v="11.487353760445684"/>
  </r>
  <r>
    <x v="0"/>
    <x v="837"/>
    <x v="1"/>
    <x v="3"/>
    <x v="3"/>
    <x v="1"/>
    <x v="2"/>
    <x v="0"/>
    <n v="0.104421237"/>
    <n v="9.5"/>
    <n v="9.5"/>
    <x v="5649"/>
    <n v="4"/>
    <x v="3"/>
    <n v="8.0196000000000005"/>
    <n v="8.441684210526315"/>
  </r>
  <r>
    <x v="0"/>
    <x v="899"/>
    <x v="1"/>
    <x v="3"/>
    <x v="3"/>
    <x v="1"/>
    <x v="2"/>
    <x v="0"/>
    <n v="2.9140007999999998E-2"/>
    <n v="9.6950000000000003"/>
    <n v="9.6950000000000003"/>
    <x v="4992"/>
    <n v="4"/>
    <x v="3"/>
    <n v="17.633699999999997"/>
    <n v="18.188447653429602"/>
  </r>
  <r>
    <x v="0"/>
    <x v="1554"/>
    <x v="1"/>
    <x v="3"/>
    <x v="3"/>
    <x v="1"/>
    <x v="2"/>
    <x v="0"/>
    <n v="2.633607E-2"/>
    <n v="11.8"/>
    <n v="11.8"/>
    <x v="5650"/>
    <n v="4"/>
    <x v="3"/>
    <n v="4.0613799999999998"/>
    <n v="3.4418474576271181"/>
  </r>
  <r>
    <x v="0"/>
    <x v="1376"/>
    <x v="1"/>
    <x v="3"/>
    <x v="3"/>
    <x v="1"/>
    <x v="2"/>
    <x v="0"/>
    <n v="3.0064132E-2"/>
    <n v="13"/>
    <n v="13"/>
    <x v="612"/>
    <n v="4"/>
    <x v="3"/>
    <n v="5.8022"/>
    <n v="4.4632307692307691"/>
  </r>
  <r>
    <x v="0"/>
    <x v="838"/>
    <x v="1"/>
    <x v="3"/>
    <x v="3"/>
    <x v="1"/>
    <x v="2"/>
    <x v="0"/>
    <n v="3.1418983999999997E-2"/>
    <n v="13.65"/>
    <n v="13.65"/>
    <x v="5651"/>
    <n v="4"/>
    <x v="3"/>
    <n v="9.9269999999999996"/>
    <n v="7.2725274725274724"/>
  </r>
  <r>
    <x v="0"/>
    <x v="1379"/>
    <x v="1"/>
    <x v="3"/>
    <x v="3"/>
    <x v="1"/>
    <x v="2"/>
    <x v="0"/>
    <n v="4.1214745999999997E-2"/>
    <n v="14.5"/>
    <n v="14.5"/>
    <x v="4820"/>
    <n v="4"/>
    <x v="3"/>
    <n v="4.2045399999999997"/>
    <n v="2.8996827586206897"/>
  </r>
  <r>
    <x v="0"/>
    <x v="1001"/>
    <x v="1"/>
    <x v="3"/>
    <x v="3"/>
    <x v="1"/>
    <x v="2"/>
    <x v="0"/>
    <n v="2.6546765E-2"/>
    <n v="17"/>
    <n v="17"/>
    <x v="2421"/>
    <n v="4"/>
    <x v="3"/>
    <n v="14.214699999999999"/>
    <n v="8.3615882352941178"/>
  </r>
  <r>
    <x v="0"/>
    <x v="915"/>
    <x v="1"/>
    <x v="3"/>
    <x v="3"/>
    <x v="1"/>
    <x v="2"/>
    <x v="0"/>
    <n v="3.4670859999999998E-2"/>
    <n v="19.25"/>
    <n v="19.25"/>
    <x v="5652"/>
    <n v="4"/>
    <x v="3"/>
    <n v="14.18496"/>
    <n v="7.36881038961039"/>
  </r>
  <r>
    <x v="0"/>
    <x v="407"/>
    <x v="10"/>
    <x v="3"/>
    <x v="3"/>
    <x v="1"/>
    <x v="2"/>
    <x v="0"/>
    <n v="3.7668051000000001E-2"/>
    <n v="4.8049999999999997"/>
    <n v="4.8049999999999997"/>
    <x v="812"/>
    <n v="4"/>
    <x v="3"/>
    <n v="12.67704"/>
    <n v="26.38301768990635"/>
  </r>
  <r>
    <x v="0"/>
    <x v="1117"/>
    <x v="10"/>
    <x v="3"/>
    <x v="3"/>
    <x v="1"/>
    <x v="2"/>
    <x v="0"/>
    <n v="7.3858923000000007E-2"/>
    <n v="7.8550000000000004"/>
    <n v="7.8550000000000004"/>
    <x v="5653"/>
    <n v="4"/>
    <x v="3"/>
    <n v="21.864820000000002"/>
    <n v="27.835544239337999"/>
  </r>
  <r>
    <x v="0"/>
    <x v="768"/>
    <x v="10"/>
    <x v="3"/>
    <x v="3"/>
    <x v="1"/>
    <x v="2"/>
    <x v="0"/>
    <n v="7.1786706000000006E-2"/>
    <n v="8.5749999999999993"/>
    <n v="8.5749999999999993"/>
    <x v="3326"/>
    <n v="4"/>
    <x v="3"/>
    <n v="19.33794"/>
    <n v="22.551533527696794"/>
  </r>
  <r>
    <x v="0"/>
    <x v="1270"/>
    <x v="10"/>
    <x v="3"/>
    <x v="3"/>
    <x v="1"/>
    <x v="2"/>
    <x v="0"/>
    <n v="0.127620811"/>
    <n v="10.695"/>
    <n v="10.695"/>
    <x v="3071"/>
    <n v="4"/>
    <x v="3"/>
    <n v="11.9244"/>
    <n v="11.149509116409536"/>
  </r>
  <r>
    <x v="0"/>
    <x v="204"/>
    <x v="10"/>
    <x v="3"/>
    <x v="3"/>
    <x v="1"/>
    <x v="2"/>
    <x v="0"/>
    <n v="6.3173691000000004E-2"/>
    <n v="11.35"/>
    <n v="11.35"/>
    <x v="328"/>
    <n v="4"/>
    <x v="3"/>
    <n v="8.6185599999999987"/>
    <n v="7.5934449339207042"/>
  </r>
  <r>
    <x v="0"/>
    <x v="508"/>
    <x v="10"/>
    <x v="3"/>
    <x v="3"/>
    <x v="1"/>
    <x v="2"/>
    <x v="0"/>
    <n v="0.106968096"/>
    <n v="11.8"/>
    <n v="11.8"/>
    <x v="5654"/>
    <n v="4"/>
    <x v="3"/>
    <n v="22.167719999999999"/>
    <n v="18.786203389830508"/>
  </r>
  <r>
    <x v="0"/>
    <x v="1362"/>
    <x v="10"/>
    <x v="3"/>
    <x v="3"/>
    <x v="1"/>
    <x v="2"/>
    <x v="0"/>
    <n v="0.18314234600000001"/>
    <n v="18.25"/>
    <n v="18.25"/>
    <x v="5034"/>
    <n v="4"/>
    <x v="3"/>
    <n v="11.0357"/>
    <n v="6.046958904109589"/>
  </r>
  <r>
    <x v="0"/>
    <x v="77"/>
    <x v="10"/>
    <x v="3"/>
    <x v="3"/>
    <x v="1"/>
    <x v="2"/>
    <x v="0"/>
    <n v="7.6097073000000001E-2"/>
    <n v="20.25"/>
    <n v="20.25"/>
    <x v="293"/>
    <n v="4"/>
    <x v="3"/>
    <n v="19.357939999999999"/>
    <n v="9.5594765432098754"/>
  </r>
  <r>
    <x v="0"/>
    <x v="955"/>
    <x v="2"/>
    <x v="3"/>
    <x v="3"/>
    <x v="1"/>
    <x v="2"/>
    <x v="0"/>
    <n v="8.7187487999999994E-2"/>
    <n v="6.7649999999999997"/>
    <n v="6.7649999999999997"/>
    <x v="3482"/>
    <n v="4"/>
    <x v="3"/>
    <n v="10.55306"/>
    <n v="15.599497413155952"/>
  </r>
  <r>
    <x v="0"/>
    <x v="1125"/>
    <x v="2"/>
    <x v="3"/>
    <x v="3"/>
    <x v="1"/>
    <x v="2"/>
    <x v="0"/>
    <n v="0.152024355"/>
    <n v="7.47"/>
    <n v="7.47"/>
    <x v="5258"/>
    <n v="4"/>
    <x v="3"/>
    <n v="21.182179999999999"/>
    <n v="28.356331994645249"/>
  </r>
  <r>
    <x v="0"/>
    <x v="708"/>
    <x v="2"/>
    <x v="3"/>
    <x v="3"/>
    <x v="1"/>
    <x v="2"/>
    <x v="0"/>
    <n v="8.0277009999999999E-3"/>
    <n v="9.1"/>
    <n v="9.1"/>
    <x v="5655"/>
    <n v="4"/>
    <x v="3"/>
    <n v="8.1161799999999999"/>
    <n v="8.9188791208791205"/>
  </r>
  <r>
    <x v="0"/>
    <x v="1449"/>
    <x v="2"/>
    <x v="3"/>
    <x v="3"/>
    <x v="1"/>
    <x v="2"/>
    <x v="0"/>
    <n v="6.3121981999999993E-2"/>
    <n v="10"/>
    <n v="10"/>
    <x v="5656"/>
    <n v="4"/>
    <x v="3"/>
    <n v="23.176679999999998"/>
    <n v="23.176679999999998"/>
  </r>
  <r>
    <x v="0"/>
    <x v="79"/>
    <x v="2"/>
    <x v="3"/>
    <x v="3"/>
    <x v="1"/>
    <x v="2"/>
    <x v="0"/>
    <n v="7.7100380999999996E-2"/>
    <n v="11.6"/>
    <n v="11.6"/>
    <x v="79"/>
    <n v="4"/>
    <x v="3"/>
    <n v="17.241059999999997"/>
    <n v="14.862982758620689"/>
  </r>
  <r>
    <x v="0"/>
    <x v="1509"/>
    <x v="2"/>
    <x v="3"/>
    <x v="3"/>
    <x v="1"/>
    <x v="2"/>
    <x v="0"/>
    <n v="4.9547992999999999E-2"/>
    <n v="13.6"/>
    <n v="13.6"/>
    <x v="1044"/>
    <n v="4"/>
    <x v="3"/>
    <n v="10.869119999999999"/>
    <n v="7.992"/>
  </r>
  <r>
    <x v="0"/>
    <x v="855"/>
    <x v="2"/>
    <x v="3"/>
    <x v="3"/>
    <x v="1"/>
    <x v="2"/>
    <x v="0"/>
    <n v="0.13566271199999999"/>
    <n v="14"/>
    <n v="14"/>
    <x v="5657"/>
    <n v="4"/>
    <x v="3"/>
    <n v="5.2064000000000004"/>
    <n v="3.7188571428571429"/>
  </r>
  <r>
    <x v="0"/>
    <x v="534"/>
    <x v="2"/>
    <x v="3"/>
    <x v="3"/>
    <x v="1"/>
    <x v="2"/>
    <x v="0"/>
    <n v="1.9917598000000002E-2"/>
    <n v="15.1"/>
    <n v="15.1"/>
    <x v="5658"/>
    <n v="4"/>
    <x v="3"/>
    <n v="12.943100000000001"/>
    <n v="8.5715894039735101"/>
  </r>
  <r>
    <x v="0"/>
    <x v="290"/>
    <x v="2"/>
    <x v="3"/>
    <x v="3"/>
    <x v="1"/>
    <x v="2"/>
    <x v="0"/>
    <n v="8.5763562000000002E-2"/>
    <n v="15.5"/>
    <n v="15.5"/>
    <x v="3025"/>
    <n v="4"/>
    <x v="3"/>
    <n v="4.9069200000000004"/>
    <n v="3.1657548387096774"/>
  </r>
  <r>
    <x v="0"/>
    <x v="221"/>
    <x v="2"/>
    <x v="3"/>
    <x v="3"/>
    <x v="1"/>
    <x v="2"/>
    <x v="0"/>
    <n v="0.15959547299999999"/>
    <n v="16.100000000000001"/>
    <n v="16.100000000000001"/>
    <x v="1976"/>
    <n v="4"/>
    <x v="3"/>
    <n v="3.2855800000000004"/>
    <n v="2.0407329192546584"/>
  </r>
  <r>
    <x v="0"/>
    <x v="709"/>
    <x v="2"/>
    <x v="3"/>
    <x v="3"/>
    <x v="1"/>
    <x v="2"/>
    <x v="0"/>
    <n v="4.1439718E-2"/>
    <n v="17.350000000000001"/>
    <n v="17.350000000000001"/>
    <x v="5659"/>
    <n v="4"/>
    <x v="3"/>
    <n v="9.3780400000000004"/>
    <n v="5.4052103746397693"/>
  </r>
  <r>
    <x v="0"/>
    <x v="902"/>
    <x v="0"/>
    <x v="3"/>
    <x v="3"/>
    <x v="1"/>
    <x v="2"/>
    <x v="0"/>
    <n v="4.9121972E-2"/>
    <n v="6.46"/>
    <n v="6.46"/>
    <x v="576"/>
    <n v="4"/>
    <x v="3"/>
    <n v="14.46102"/>
    <n v="22.385479876160989"/>
  </r>
  <r>
    <x v="0"/>
    <x v="207"/>
    <x v="0"/>
    <x v="3"/>
    <x v="3"/>
    <x v="1"/>
    <x v="2"/>
    <x v="0"/>
    <n v="1.4353174E-2"/>
    <n v="7.35"/>
    <n v="7.35"/>
    <x v="3219"/>
    <n v="4"/>
    <x v="3"/>
    <n v="24.26512"/>
    <n v="33.013768707482996"/>
  </r>
  <r>
    <x v="0"/>
    <x v="379"/>
    <x v="0"/>
    <x v="3"/>
    <x v="3"/>
    <x v="1"/>
    <x v="2"/>
    <x v="0"/>
    <n v="0.14492015999999999"/>
    <n v="7.59"/>
    <n v="7.59"/>
    <x v="3297"/>
    <n v="4"/>
    <x v="3"/>
    <n v="17.470800000000001"/>
    <n v="23.018181818181819"/>
  </r>
  <r>
    <x v="0"/>
    <x v="958"/>
    <x v="0"/>
    <x v="3"/>
    <x v="3"/>
    <x v="1"/>
    <x v="2"/>
    <x v="0"/>
    <n v="3.9811272000000002E-2"/>
    <n v="8.3650000000000002"/>
    <n v="8.3650000000000002"/>
    <x v="1341"/>
    <n v="4"/>
    <x v="3"/>
    <n v="19.131880000000002"/>
    <n v="22.871344889420204"/>
  </r>
  <r>
    <x v="0"/>
    <x v="1185"/>
    <x v="0"/>
    <x v="3"/>
    <x v="3"/>
    <x v="1"/>
    <x v="2"/>
    <x v="0"/>
    <n v="3.5121962999999999E-2"/>
    <n v="9.5"/>
    <n v="9.5"/>
    <x v="2756"/>
    <n v="4"/>
    <x v="3"/>
    <n v="16.86448"/>
    <n v="17.752084210526316"/>
  </r>
  <r>
    <x v="0"/>
    <x v="1226"/>
    <x v="0"/>
    <x v="3"/>
    <x v="3"/>
    <x v="1"/>
    <x v="2"/>
    <x v="0"/>
    <n v="6.3764099000000005E-2"/>
    <n v="9.8000000000000007"/>
    <n v="9.8000000000000007"/>
    <x v="5660"/>
    <n v="4"/>
    <x v="3"/>
    <n v="11.384919999999999"/>
    <n v="11.617265306122448"/>
  </r>
  <r>
    <x v="0"/>
    <x v="208"/>
    <x v="0"/>
    <x v="3"/>
    <x v="3"/>
    <x v="1"/>
    <x v="2"/>
    <x v="0"/>
    <n v="0"/>
    <n v="10.1"/>
    <n v="10.1"/>
    <x v="5661"/>
    <n v="4"/>
    <x v="3"/>
    <n v="22.51088"/>
    <n v="22.288"/>
  </r>
  <r>
    <x v="0"/>
    <x v="231"/>
    <x v="0"/>
    <x v="3"/>
    <x v="3"/>
    <x v="1"/>
    <x v="2"/>
    <x v="0"/>
    <n v="0.13197362500000001"/>
    <n v="12.15"/>
    <n v="12.15"/>
    <x v="5662"/>
    <n v="4"/>
    <x v="3"/>
    <n v="18.798719999999999"/>
    <n v="15.472197530864197"/>
  </r>
  <r>
    <x v="0"/>
    <x v="818"/>
    <x v="0"/>
    <x v="3"/>
    <x v="3"/>
    <x v="1"/>
    <x v="2"/>
    <x v="0"/>
    <n v="4.3618826999999999E-2"/>
    <n v="13.6"/>
    <n v="13.6"/>
    <x v="2943"/>
    <n v="4"/>
    <x v="3"/>
    <n v="15.679460000000001"/>
    <n v="11.529014705882354"/>
  </r>
  <r>
    <x v="0"/>
    <x v="1094"/>
    <x v="0"/>
    <x v="3"/>
    <x v="3"/>
    <x v="1"/>
    <x v="2"/>
    <x v="0"/>
    <n v="2.6280115999999999E-2"/>
    <n v="15.5"/>
    <n v="15.5"/>
    <x v="902"/>
    <n v="4"/>
    <x v="3"/>
    <n v="10.233320000000001"/>
    <n v="6.6021419354838713"/>
  </r>
  <r>
    <x v="0"/>
    <x v="395"/>
    <x v="0"/>
    <x v="3"/>
    <x v="3"/>
    <x v="1"/>
    <x v="2"/>
    <x v="0"/>
    <n v="6.2359467000000002E-2"/>
    <n v="16.350000000000001"/>
    <n v="16.350000000000001"/>
    <x v="3228"/>
    <n v="4"/>
    <x v="3"/>
    <n v="22.40062"/>
    <n v="13.700685015290519"/>
  </r>
  <r>
    <x v="0"/>
    <x v="1214"/>
    <x v="0"/>
    <x v="3"/>
    <x v="3"/>
    <x v="1"/>
    <x v="2"/>
    <x v="0"/>
    <n v="2.1439693999999999E-2"/>
    <n v="19.350000000000001"/>
    <n v="19.350000000000001"/>
    <x v="3253"/>
    <n v="4"/>
    <x v="3"/>
    <n v="11.970980000000001"/>
    <n v="6.1865529715762273"/>
  </r>
  <r>
    <x v="0"/>
    <x v="477"/>
    <x v="0"/>
    <x v="3"/>
    <x v="3"/>
    <x v="1"/>
    <x v="2"/>
    <x v="0"/>
    <n v="5.4549097999999997E-2"/>
    <n v="20.100000000000001"/>
    <n v="20.100000000000001"/>
    <x v="5663"/>
    <n v="4"/>
    <x v="3"/>
    <n v="19.3782"/>
    <n v="9.6408955223880604"/>
  </r>
  <r>
    <x v="0"/>
    <x v="1430"/>
    <x v="0"/>
    <x v="3"/>
    <x v="3"/>
    <x v="1"/>
    <x v="2"/>
    <x v="0"/>
    <n v="0.112316501"/>
    <n v="20.5"/>
    <n v="20.5"/>
    <x v="5664"/>
    <n v="4"/>
    <x v="3"/>
    <n v="19.394780000000001"/>
    <n v="9.4608682926829264"/>
  </r>
  <r>
    <x v="0"/>
    <x v="267"/>
    <x v="8"/>
    <x v="3"/>
    <x v="3"/>
    <x v="1"/>
    <x v="2"/>
    <x v="0"/>
    <n v="2.4520854000000002E-2"/>
    <n v="5.63"/>
    <n v="5.63"/>
    <x v="5665"/>
    <n v="4"/>
    <x v="3"/>
    <n v="10.283060000000001"/>
    <n v="18.264760213143873"/>
  </r>
  <r>
    <x v="0"/>
    <x v="140"/>
    <x v="8"/>
    <x v="3"/>
    <x v="3"/>
    <x v="1"/>
    <x v="2"/>
    <x v="0"/>
    <n v="7.7995641000000004E-2"/>
    <n v="9.1950000000000003"/>
    <n v="9.1950000000000003"/>
    <x v="5666"/>
    <n v="4"/>
    <x v="3"/>
    <n v="10.715959999999999"/>
    <n v="11.654116367591081"/>
  </r>
  <r>
    <x v="0"/>
    <x v="962"/>
    <x v="8"/>
    <x v="3"/>
    <x v="3"/>
    <x v="1"/>
    <x v="2"/>
    <x v="0"/>
    <n v="7.7949333999999995E-2"/>
    <n v="15"/>
    <n v="15"/>
    <x v="1151"/>
    <n v="4"/>
    <x v="3"/>
    <n v="23.872479999999999"/>
    <n v="15.914986666666666"/>
  </r>
  <r>
    <x v="0"/>
    <x v="978"/>
    <x v="8"/>
    <x v="3"/>
    <x v="3"/>
    <x v="1"/>
    <x v="2"/>
    <x v="0"/>
    <n v="6.1045133000000001E-2"/>
    <n v="15.85"/>
    <n v="15.85"/>
    <x v="1384"/>
    <n v="4"/>
    <x v="3"/>
    <n v="4.4774399999999996"/>
    <n v="2.8248832807570978"/>
  </r>
  <r>
    <x v="0"/>
    <x v="1148"/>
    <x v="8"/>
    <x v="3"/>
    <x v="3"/>
    <x v="1"/>
    <x v="2"/>
    <x v="0"/>
    <n v="2.7058065999999999E-2"/>
    <n v="19.25"/>
    <n v="19.25"/>
    <x v="1751"/>
    <n v="4"/>
    <x v="3"/>
    <n v="19.481100000000001"/>
    <n v="10.120051948051948"/>
  </r>
  <r>
    <x v="0"/>
    <x v="1173"/>
    <x v="6"/>
    <x v="3"/>
    <x v="3"/>
    <x v="1"/>
    <x v="2"/>
    <x v="0"/>
    <n v="0.12301331"/>
    <n v="6.3049999999999997"/>
    <n v="6.3049999999999997"/>
    <x v="5667"/>
    <n v="4"/>
    <x v="3"/>
    <n v="9.3243600000000004"/>
    <n v="14.788834258524981"/>
  </r>
  <r>
    <x v="0"/>
    <x v="1363"/>
    <x v="6"/>
    <x v="3"/>
    <x v="3"/>
    <x v="1"/>
    <x v="2"/>
    <x v="0"/>
    <n v="8.9479661000000002E-2"/>
    <n v="8.27"/>
    <n v="8.27"/>
    <x v="5668"/>
    <n v="4"/>
    <x v="3"/>
    <n v="14.867080000000001"/>
    <n v="17.977122128174127"/>
  </r>
  <r>
    <x v="0"/>
    <x v="648"/>
    <x v="6"/>
    <x v="3"/>
    <x v="3"/>
    <x v="1"/>
    <x v="2"/>
    <x v="0"/>
    <n v="3.2882270999999998E-2"/>
    <n v="8.6300000000000008"/>
    <n v="8.6300000000000008"/>
    <x v="4561"/>
    <n v="4"/>
    <x v="3"/>
    <n v="11.355180000000001"/>
    <n v="13.157798377752027"/>
  </r>
  <r>
    <x v="0"/>
    <x v="1496"/>
    <x v="6"/>
    <x v="3"/>
    <x v="3"/>
    <x v="1"/>
    <x v="2"/>
    <x v="0"/>
    <n v="8.8121335999999995E-2"/>
    <n v="8.6549999999999994"/>
    <n v="8.6549999999999994"/>
    <x v="801"/>
    <n v="4"/>
    <x v="3"/>
    <n v="11.97756"/>
    <n v="13.838890814558059"/>
  </r>
  <r>
    <x v="0"/>
    <x v="1050"/>
    <x v="6"/>
    <x v="3"/>
    <x v="3"/>
    <x v="1"/>
    <x v="2"/>
    <x v="0"/>
    <n v="3.7732880000000003E-2"/>
    <n v="10"/>
    <n v="10"/>
    <x v="691"/>
    <n v="4"/>
    <x v="3"/>
    <n v="12.829939999999999"/>
    <n v="12.829939999999999"/>
  </r>
  <r>
    <x v="0"/>
    <x v="414"/>
    <x v="6"/>
    <x v="3"/>
    <x v="3"/>
    <x v="1"/>
    <x v="2"/>
    <x v="0"/>
    <n v="9.7548960000000007E-3"/>
    <n v="11.6"/>
    <n v="11.6"/>
    <x v="1192"/>
    <n v="4"/>
    <x v="3"/>
    <n v="22.304040000000001"/>
    <n v="19.227620689655172"/>
  </r>
  <r>
    <x v="0"/>
    <x v="1076"/>
    <x v="6"/>
    <x v="3"/>
    <x v="3"/>
    <x v="1"/>
    <x v="2"/>
    <x v="0"/>
    <n v="7.0243155000000002E-2"/>
    <n v="13"/>
    <n v="13"/>
    <x v="4334"/>
    <n v="4"/>
    <x v="3"/>
    <n v="6.57484"/>
    <n v="5.0575692307692313"/>
  </r>
  <r>
    <x v="0"/>
    <x v="795"/>
    <x v="6"/>
    <x v="3"/>
    <x v="3"/>
    <x v="1"/>
    <x v="2"/>
    <x v="0"/>
    <n v="5.6825065000000001E-2"/>
    <n v="13.8"/>
    <n v="13.8"/>
    <x v="4570"/>
    <n v="4"/>
    <x v="3"/>
    <n v="23.09984"/>
    <n v="16.739014492753622"/>
  </r>
  <r>
    <x v="0"/>
    <x v="1272"/>
    <x v="6"/>
    <x v="3"/>
    <x v="3"/>
    <x v="1"/>
    <x v="2"/>
    <x v="0"/>
    <n v="7.1404679999999996E-3"/>
    <n v="15.85"/>
    <n v="15.85"/>
    <x v="5669"/>
    <n v="4"/>
    <x v="3"/>
    <n v="4.0847999999999995"/>
    <n v="2.5771608832807571"/>
  </r>
  <r>
    <x v="0"/>
    <x v="1260"/>
    <x v="6"/>
    <x v="3"/>
    <x v="3"/>
    <x v="1"/>
    <x v="2"/>
    <x v="0"/>
    <n v="2.3135131E-2"/>
    <n v="16.850000000000001"/>
    <n v="16.850000000000001"/>
    <x v="5670"/>
    <n v="4"/>
    <x v="3"/>
    <n v="4.48428"/>
    <n v="2.6612937685459936"/>
  </r>
  <r>
    <x v="0"/>
    <x v="979"/>
    <x v="6"/>
    <x v="3"/>
    <x v="3"/>
    <x v="1"/>
    <x v="2"/>
    <x v="0"/>
    <n v="0.12792952099999999"/>
    <n v="19.600000000000001"/>
    <n v="19.600000000000001"/>
    <x v="3225"/>
    <n v="4"/>
    <x v="3"/>
    <n v="16.748159999999999"/>
    <n v="8.5449795918367339"/>
  </r>
  <r>
    <x v="0"/>
    <x v="1228"/>
    <x v="6"/>
    <x v="3"/>
    <x v="3"/>
    <x v="1"/>
    <x v="2"/>
    <x v="0"/>
    <n v="2.0858779000000001E-2"/>
    <n v="19.850000000000001"/>
    <n v="19.850000000000001"/>
    <x v="4939"/>
    <n v="4"/>
    <x v="3"/>
    <n v="6.2819400000000005"/>
    <n v="3.1647052896725438"/>
  </r>
  <r>
    <x v="1"/>
    <x v="1331"/>
    <x v="10"/>
    <x v="3"/>
    <x v="3"/>
    <x v="1"/>
    <x v="2"/>
    <x v="0"/>
    <n v="5.3426164999999998E-2"/>
    <n v="6.42"/>
    <n v="6.42"/>
    <x v="5671"/>
    <n v="4"/>
    <x v="3"/>
    <n v="17.87002"/>
    <n v="27.83492211838006"/>
  </r>
  <r>
    <x v="1"/>
    <x v="781"/>
    <x v="10"/>
    <x v="3"/>
    <x v="3"/>
    <x v="1"/>
    <x v="2"/>
    <x v="0"/>
    <n v="0.119852889"/>
    <n v="11.15"/>
    <n v="11.15"/>
    <x v="5672"/>
    <n v="4"/>
    <x v="3"/>
    <n v="4.4974400000000001"/>
    <n v="4.0335784753363226"/>
  </r>
  <r>
    <x v="1"/>
    <x v="1122"/>
    <x v="10"/>
    <x v="3"/>
    <x v="3"/>
    <x v="1"/>
    <x v="2"/>
    <x v="0"/>
    <n v="7.0096517999999997E-2"/>
    <n v="16.7"/>
    <n v="16.7"/>
    <x v="5673"/>
    <n v="4"/>
    <x v="3"/>
    <n v="21.788499999999999"/>
    <n v="13.047005988023953"/>
  </r>
  <r>
    <x v="1"/>
    <x v="389"/>
    <x v="5"/>
    <x v="3"/>
    <x v="3"/>
    <x v="1"/>
    <x v="2"/>
    <x v="0"/>
    <n v="9.2705682999999997E-2"/>
    <n v="7.39"/>
    <n v="7.39"/>
    <x v="5674"/>
    <n v="4"/>
    <x v="3"/>
    <n v="25.190660000000001"/>
    <n v="34.087496617050071"/>
  </r>
  <r>
    <x v="1"/>
    <x v="368"/>
    <x v="6"/>
    <x v="3"/>
    <x v="3"/>
    <x v="1"/>
    <x v="2"/>
    <x v="0"/>
    <n v="0.14113845999999999"/>
    <n v="6.0350000000000001"/>
    <n v="6.0350000000000001"/>
    <x v="4781"/>
    <n v="4"/>
    <x v="3"/>
    <n v="15.509979999999999"/>
    <n v="25.700049710024853"/>
  </r>
  <r>
    <x v="1"/>
    <x v="1375"/>
    <x v="15"/>
    <x v="3"/>
    <x v="3"/>
    <x v="1"/>
    <x v="2"/>
    <x v="0"/>
    <n v="3.7877201999999999E-2"/>
    <n v="14.15"/>
    <n v="14.15"/>
    <x v="5675"/>
    <n v="4"/>
    <x v="3"/>
    <n v="12.400459999999999"/>
    <n v="8.7635759717314485"/>
  </r>
  <r>
    <x v="0"/>
    <x v="525"/>
    <x v="6"/>
    <x v="3"/>
    <x v="3"/>
    <x v="1"/>
    <x v="2"/>
    <x v="0"/>
    <n v="0.15679778699999999"/>
    <n v="15.5"/>
    <n v="15.5"/>
    <x v="2527"/>
    <n v="4"/>
    <x v="3"/>
    <n v="14.864179999999999"/>
    <n v="9.589793548387096"/>
  </r>
  <r>
    <x v="1"/>
    <x v="1159"/>
    <x v="2"/>
    <x v="1"/>
    <x v="1"/>
    <x v="1"/>
    <x v="0"/>
    <x v="1"/>
    <n v="0.125688044"/>
    <n v="6.3250000000000002"/>
    <n v="6.3250000000000002"/>
    <x v="2968"/>
    <n v="4"/>
    <x v="1"/>
    <n v="50.452100000000002"/>
    <n v="15.953233201581028"/>
  </r>
  <r>
    <x v="1"/>
    <x v="168"/>
    <x v="5"/>
    <x v="1"/>
    <x v="1"/>
    <x v="1"/>
    <x v="0"/>
    <x v="1"/>
    <n v="1.4359584E-2"/>
    <n v="19.75"/>
    <n v="19.75"/>
    <x v="1520"/>
    <n v="4"/>
    <x v="1"/>
    <n v="50.416600000000003"/>
    <n v="5.1054784810126588"/>
  </r>
  <r>
    <x v="1"/>
    <x v="936"/>
    <x v="7"/>
    <x v="1"/>
    <x v="1"/>
    <x v="1"/>
    <x v="0"/>
    <x v="1"/>
    <n v="4.6459437999999999E-2"/>
    <n v="6.15"/>
    <n v="6.15"/>
    <x v="5009"/>
    <n v="4"/>
    <x v="1"/>
    <n v="50.269199999999998"/>
    <n v="16.347707317073169"/>
  </r>
  <r>
    <x v="1"/>
    <x v="1532"/>
    <x v="8"/>
    <x v="1"/>
    <x v="1"/>
    <x v="1"/>
    <x v="0"/>
    <x v="1"/>
    <n v="9.8814720999999994E-2"/>
    <n v="10.8"/>
    <n v="10.8"/>
    <x v="5676"/>
    <n v="3.8"/>
    <x v="1"/>
    <n v="50.252099999999999"/>
    <n v="9.3059444444444441"/>
  </r>
  <r>
    <x v="1"/>
    <x v="543"/>
    <x v="9"/>
    <x v="1"/>
    <x v="1"/>
    <x v="1"/>
    <x v="0"/>
    <x v="1"/>
    <n v="4.7290067999999998E-2"/>
    <n v="5.5"/>
    <n v="5.5"/>
    <x v="1551"/>
    <n v="3.8"/>
    <x v="1"/>
    <n v="50.250799999999998"/>
    <n v="18.27301818181818"/>
  </r>
  <r>
    <x v="1"/>
    <x v="1035"/>
    <x v="4"/>
    <x v="1"/>
    <x v="1"/>
    <x v="1"/>
    <x v="0"/>
    <x v="1"/>
    <n v="4.6749112000000002E-2"/>
    <n v="7.27"/>
    <n v="7.27"/>
    <x v="5677"/>
    <n v="5"/>
    <x v="1"/>
    <n v="50.219200000000001"/>
    <n v="13.815460797799176"/>
  </r>
  <r>
    <x v="1"/>
    <x v="1457"/>
    <x v="4"/>
    <x v="1"/>
    <x v="1"/>
    <x v="1"/>
    <x v="0"/>
    <x v="1"/>
    <n v="5.5162826999999998E-2"/>
    <n v="11"/>
    <n v="11"/>
    <x v="5678"/>
    <n v="4.0999999999999996"/>
    <x v="1"/>
    <n v="50.167900000000003"/>
    <n v="9.1214363636363647"/>
  </r>
  <r>
    <x v="0"/>
    <x v="1389"/>
    <x v="0"/>
    <x v="1"/>
    <x v="1"/>
    <x v="1"/>
    <x v="0"/>
    <x v="1"/>
    <n v="0.122802943"/>
    <n v="9.1950000000000003"/>
    <n v="9.1950000000000003"/>
    <x v="634"/>
    <n v="4"/>
    <x v="1"/>
    <n v="50.050800000000002"/>
    <n v="10.886525285481239"/>
  </r>
  <r>
    <x v="0"/>
    <x v="1540"/>
    <x v="7"/>
    <x v="1"/>
    <x v="1"/>
    <x v="1"/>
    <x v="0"/>
    <x v="1"/>
    <n v="6.1122655999999997E-2"/>
    <n v="16.7"/>
    <n v="16.7"/>
    <x v="2143"/>
    <n v="1"/>
    <x v="1"/>
    <n v="50.019199999999998"/>
    <n v="5.9903233532934133"/>
  </r>
  <r>
    <x v="0"/>
    <x v="764"/>
    <x v="6"/>
    <x v="1"/>
    <x v="1"/>
    <x v="1"/>
    <x v="0"/>
    <x v="1"/>
    <n v="4.5165796000000001E-2"/>
    <n v="11.35"/>
    <n v="11.35"/>
    <x v="3787"/>
    <n v="4.2"/>
    <x v="1"/>
    <n v="50.000799999999998"/>
    <n v="8.8107136563876658"/>
  </r>
  <r>
    <x v="1"/>
    <x v="355"/>
    <x v="2"/>
    <x v="1"/>
    <x v="1"/>
    <x v="1"/>
    <x v="0"/>
    <x v="1"/>
    <n v="8.8716869999999996E-3"/>
    <n v="8.68"/>
    <n v="8.68"/>
    <x v="5679"/>
    <n v="4"/>
    <x v="1"/>
    <n v="49.869199999999999"/>
    <n v="11.490599078341013"/>
  </r>
  <r>
    <x v="1"/>
    <x v="1366"/>
    <x v="6"/>
    <x v="1"/>
    <x v="1"/>
    <x v="1"/>
    <x v="0"/>
    <x v="1"/>
    <n v="5.9594016999999999E-2"/>
    <n v="7.76"/>
    <n v="7.76"/>
    <x v="2080"/>
    <n v="4"/>
    <x v="1"/>
    <n v="49.835000000000001"/>
    <n v="12.844072164948454"/>
  </r>
  <r>
    <x v="1"/>
    <x v="254"/>
    <x v="6"/>
    <x v="1"/>
    <x v="1"/>
    <x v="1"/>
    <x v="0"/>
    <x v="1"/>
    <n v="3.9653081E-2"/>
    <n v="8.3949999999999996"/>
    <n v="8.3949999999999996"/>
    <x v="4133"/>
    <n v="4"/>
    <x v="1"/>
    <n v="49.752099999999999"/>
    <n v="11.852793329362717"/>
  </r>
  <r>
    <x v="0"/>
    <x v="838"/>
    <x v="1"/>
    <x v="1"/>
    <x v="1"/>
    <x v="1"/>
    <x v="0"/>
    <x v="1"/>
    <n v="3.1573245999999999E-2"/>
    <n v="13.65"/>
    <n v="13.65"/>
    <x v="5680"/>
    <n v="4.3"/>
    <x v="1"/>
    <n v="49.734999999999999"/>
    <n v="7.287179487179487"/>
  </r>
  <r>
    <x v="0"/>
    <x v="138"/>
    <x v="2"/>
    <x v="1"/>
    <x v="1"/>
    <x v="1"/>
    <x v="0"/>
    <x v="1"/>
    <n v="0.12611460499999999"/>
    <n v="11.5"/>
    <n v="11.5"/>
    <x v="5681"/>
    <n v="4"/>
    <x v="1"/>
    <n v="49.667900000000003"/>
    <n v="8.6378956521739134"/>
  </r>
  <r>
    <x v="1"/>
    <x v="484"/>
    <x v="4"/>
    <x v="1"/>
    <x v="1"/>
    <x v="1"/>
    <x v="0"/>
    <x v="1"/>
    <n v="0"/>
    <n v="5.51"/>
    <n v="5.51"/>
    <x v="5682"/>
    <n v="4"/>
    <x v="1"/>
    <n v="49.4863"/>
    <n v="17.962359346642469"/>
  </r>
  <r>
    <x v="0"/>
    <x v="1428"/>
    <x v="7"/>
    <x v="1"/>
    <x v="1"/>
    <x v="1"/>
    <x v="0"/>
    <x v="1"/>
    <n v="9.4246644000000004E-2"/>
    <n v="16.5"/>
    <n v="16.5"/>
    <x v="5683"/>
    <n v="4.4000000000000004"/>
    <x v="1"/>
    <n v="49.453400000000002"/>
    <n v="5.9943515151515152"/>
  </r>
  <r>
    <x v="0"/>
    <x v="1089"/>
    <x v="7"/>
    <x v="1"/>
    <x v="1"/>
    <x v="1"/>
    <x v="0"/>
    <x v="1"/>
    <n v="3.0274175E-2"/>
    <n v="8.3000000000000007"/>
    <n v="8.3000000000000007"/>
    <x v="2457"/>
    <n v="3.8"/>
    <x v="1"/>
    <n v="49.269199999999998"/>
    <n v="11.872096385542168"/>
  </r>
  <r>
    <x v="0"/>
    <x v="1359"/>
    <x v="7"/>
    <x v="1"/>
    <x v="1"/>
    <x v="1"/>
    <x v="0"/>
    <x v="1"/>
    <n v="3.4551415000000002E-2"/>
    <n v="14.3"/>
    <n v="14.3"/>
    <x v="2793"/>
    <n v="3"/>
    <x v="1"/>
    <n v="49.086300000000001"/>
    <n v="6.8652167832167832"/>
  </r>
  <r>
    <x v="1"/>
    <x v="303"/>
    <x v="5"/>
    <x v="1"/>
    <x v="1"/>
    <x v="1"/>
    <x v="0"/>
    <x v="1"/>
    <n v="1.7062427000000002E-2"/>
    <n v="16.350000000000001"/>
    <n v="16.350000000000001"/>
    <x v="4132"/>
    <n v="3.5"/>
    <x v="1"/>
    <n v="49.070500000000003"/>
    <n v="6.0025076452599384"/>
  </r>
  <r>
    <x v="1"/>
    <x v="942"/>
    <x v="4"/>
    <x v="1"/>
    <x v="1"/>
    <x v="1"/>
    <x v="0"/>
    <x v="1"/>
    <n v="3.7734334000000001E-2"/>
    <n v="11.6"/>
    <n v="11.6"/>
    <x v="3223"/>
    <n v="3.8"/>
    <x v="1"/>
    <n v="49.052100000000003"/>
    <n v="8.4572586206896556"/>
  </r>
  <r>
    <x v="0"/>
    <x v="1171"/>
    <x v="6"/>
    <x v="1"/>
    <x v="1"/>
    <x v="1"/>
    <x v="0"/>
    <x v="1"/>
    <n v="3.9381632999999999E-2"/>
    <n v="17.600000000000001"/>
    <n v="17.600000000000001"/>
    <x v="5684"/>
    <n v="4.0999999999999996"/>
    <x v="1"/>
    <n v="49.020499999999998"/>
    <n v="5.5705113636363626"/>
  </r>
  <r>
    <x v="1"/>
    <x v="987"/>
    <x v="2"/>
    <x v="1"/>
    <x v="1"/>
    <x v="1"/>
    <x v="0"/>
    <x v="1"/>
    <n v="0"/>
    <n v="7.0750000000000002"/>
    <n v="7.0750000000000002"/>
    <x v="2386"/>
    <n v="4"/>
    <x v="1"/>
    <n v="49.003399999999999"/>
    <n v="13.852551236749116"/>
  </r>
  <r>
    <x v="1"/>
    <x v="1406"/>
    <x v="0"/>
    <x v="1"/>
    <x v="1"/>
    <x v="1"/>
    <x v="0"/>
    <x v="1"/>
    <n v="2.7426689000000001E-2"/>
    <n v="10.3"/>
    <n v="10.3"/>
    <x v="4472"/>
    <n v="4"/>
    <x v="1"/>
    <n v="48.652099999999997"/>
    <n v="9.4470097087378626"/>
  </r>
  <r>
    <x v="1"/>
    <x v="468"/>
    <x v="0"/>
    <x v="1"/>
    <x v="1"/>
    <x v="1"/>
    <x v="0"/>
    <x v="1"/>
    <n v="7.6369874000000004E-2"/>
    <n v="12.8"/>
    <n v="12.8"/>
    <x v="4477"/>
    <n v="4"/>
    <x v="1"/>
    <n v="48.6205"/>
    <n v="7.5969531249999998"/>
  </r>
  <r>
    <x v="0"/>
    <x v="819"/>
    <x v="0"/>
    <x v="1"/>
    <x v="1"/>
    <x v="1"/>
    <x v="0"/>
    <x v="1"/>
    <n v="2.5050745999999999E-2"/>
    <n v="16.100000000000001"/>
    <n v="16.100000000000001"/>
    <x v="5593"/>
    <n v="4"/>
    <x v="1"/>
    <n v="48.570500000000003"/>
    <n v="6.0336024844720493"/>
  </r>
  <r>
    <x v="0"/>
    <x v="1242"/>
    <x v="6"/>
    <x v="1"/>
    <x v="1"/>
    <x v="1"/>
    <x v="0"/>
    <x v="1"/>
    <n v="0.121748174"/>
    <n v="20.2"/>
    <n v="20.2"/>
    <x v="4485"/>
    <n v="4.2"/>
    <x v="1"/>
    <n v="48.4876"/>
    <n v="4.800752475247525"/>
  </r>
  <r>
    <x v="1"/>
    <x v="943"/>
    <x v="4"/>
    <x v="1"/>
    <x v="1"/>
    <x v="1"/>
    <x v="0"/>
    <x v="1"/>
    <n v="1.8097419E-2"/>
    <n v="17.850000000000001"/>
    <n v="17.850000000000001"/>
    <x v="1636"/>
    <n v="4.2"/>
    <x v="1"/>
    <n v="48.454700000000003"/>
    <n v="5.4290980392156865"/>
  </r>
  <r>
    <x v="1"/>
    <x v="1098"/>
    <x v="2"/>
    <x v="1"/>
    <x v="1"/>
    <x v="1"/>
    <x v="0"/>
    <x v="1"/>
    <n v="1.1660462999999999E-2"/>
    <n v="17.7"/>
    <n v="17.7"/>
    <x v="522"/>
    <n v="4"/>
    <x v="1"/>
    <n v="48.270499999999998"/>
    <n v="5.4542937853107345"/>
  </r>
  <r>
    <x v="1"/>
    <x v="944"/>
    <x v="4"/>
    <x v="1"/>
    <x v="1"/>
    <x v="1"/>
    <x v="0"/>
    <x v="1"/>
    <n v="8.0829371999999997E-2"/>
    <n v="18.600000000000001"/>
    <n v="18.600000000000001"/>
    <x v="4039"/>
    <n v="4.2"/>
    <x v="1"/>
    <n v="48.221800000000002"/>
    <n v="5.1851397849462364"/>
  </r>
  <r>
    <x v="1"/>
    <x v="968"/>
    <x v="0"/>
    <x v="1"/>
    <x v="1"/>
    <x v="1"/>
    <x v="0"/>
    <x v="1"/>
    <n v="7.8060605000000005E-2"/>
    <n v="21.35"/>
    <n v="21.35"/>
    <x v="157"/>
    <n v="2.7"/>
    <x v="1"/>
    <n v="48.0047"/>
    <n v="4.4969274004683841"/>
  </r>
  <r>
    <x v="0"/>
    <x v="1473"/>
    <x v="6"/>
    <x v="1"/>
    <x v="1"/>
    <x v="1"/>
    <x v="0"/>
    <x v="1"/>
    <n v="4.7458753999999999E-2"/>
    <n v="17.25"/>
    <n v="17.25"/>
    <x v="5685"/>
    <n v="4"/>
    <x v="1"/>
    <n v="47.903399999999998"/>
    <n v="5.5540173913043471"/>
  </r>
  <r>
    <x v="0"/>
    <x v="40"/>
    <x v="10"/>
    <x v="1"/>
    <x v="1"/>
    <x v="1"/>
    <x v="0"/>
    <x v="1"/>
    <n v="0.10867990600000001"/>
    <n v="6.75"/>
    <n v="6.75"/>
    <x v="39"/>
    <n v="4"/>
    <x v="1"/>
    <n v="47.837600000000002"/>
    <n v="14.174103703703704"/>
  </r>
  <r>
    <x v="1"/>
    <x v="633"/>
    <x v="0"/>
    <x v="1"/>
    <x v="1"/>
    <x v="1"/>
    <x v="0"/>
    <x v="1"/>
    <n v="0.116722514"/>
    <n v="8.6150000000000002"/>
    <n v="8.6150000000000002"/>
    <x v="666"/>
    <n v="3.9"/>
    <x v="1"/>
    <n v="47.721800000000002"/>
    <n v="11.078769587928033"/>
  </r>
  <r>
    <x v="1"/>
    <x v="725"/>
    <x v="7"/>
    <x v="1"/>
    <x v="1"/>
    <x v="1"/>
    <x v="0"/>
    <x v="1"/>
    <n v="2.9812714000000001E-2"/>
    <n v="6.4450000000000003"/>
    <n v="6.4450000000000003"/>
    <x v="666"/>
    <n v="4"/>
    <x v="1"/>
    <n v="47.721800000000002"/>
    <n v="14.808937160589604"/>
  </r>
  <r>
    <x v="1"/>
    <x v="154"/>
    <x v="2"/>
    <x v="1"/>
    <x v="1"/>
    <x v="1"/>
    <x v="0"/>
    <x v="1"/>
    <n v="0.11579959200000001"/>
    <n v="9.0649999999999995"/>
    <n v="9.0649999999999995"/>
    <x v="5686"/>
    <n v="4.4000000000000004"/>
    <x v="1"/>
    <n v="47.654699999999998"/>
    <n v="10.513998896856039"/>
  </r>
  <r>
    <x v="0"/>
    <x v="1169"/>
    <x v="8"/>
    <x v="1"/>
    <x v="1"/>
    <x v="1"/>
    <x v="0"/>
    <x v="1"/>
    <n v="0.17980696099999999"/>
    <n v="6.1749999999999998"/>
    <n v="6.1749999999999998"/>
    <x v="5687"/>
    <n v="3.6"/>
    <x v="1"/>
    <n v="47.637599999999999"/>
    <n v="15.429182186234819"/>
  </r>
  <r>
    <x v="1"/>
    <x v="571"/>
    <x v="5"/>
    <x v="1"/>
    <x v="1"/>
    <x v="1"/>
    <x v="0"/>
    <x v="1"/>
    <n v="0.120022543"/>
    <n v="8.6950000000000003"/>
    <n v="8.6950000000000003"/>
    <x v="5688"/>
    <n v="4"/>
    <x v="1"/>
    <n v="47.404699999999998"/>
    <n v="10.90389879240943"/>
  </r>
  <r>
    <x v="1"/>
    <x v="813"/>
    <x v="4"/>
    <x v="1"/>
    <x v="1"/>
    <x v="1"/>
    <x v="0"/>
    <x v="1"/>
    <n v="0.144006886"/>
    <n v="8.6449999999999996"/>
    <n v="8.6449999999999996"/>
    <x v="5689"/>
    <n v="3"/>
    <x v="1"/>
    <n v="47.3705"/>
    <n v="10.959051474840949"/>
  </r>
  <r>
    <x v="0"/>
    <x v="375"/>
    <x v="1"/>
    <x v="1"/>
    <x v="1"/>
    <x v="1"/>
    <x v="0"/>
    <x v="1"/>
    <n v="0.103142373"/>
    <n v="20.25"/>
    <n v="20.25"/>
    <x v="5690"/>
    <n v="4.7"/>
    <x v="1"/>
    <n v="47.305999999999997"/>
    <n v="4.6721975308641976"/>
  </r>
  <r>
    <x v="1"/>
    <x v="176"/>
    <x v="1"/>
    <x v="1"/>
    <x v="1"/>
    <x v="1"/>
    <x v="0"/>
    <x v="1"/>
    <n v="0.13705394700000001"/>
    <n v="15.85"/>
    <n v="15.85"/>
    <x v="182"/>
    <n v="4.2"/>
    <x v="1"/>
    <n v="47.204700000000003"/>
    <n v="5.9564290220820197"/>
  </r>
  <r>
    <x v="0"/>
    <x v="88"/>
    <x v="10"/>
    <x v="1"/>
    <x v="1"/>
    <x v="1"/>
    <x v="0"/>
    <x v="1"/>
    <n v="0.114581955"/>
    <n v="20.7"/>
    <n v="20.7"/>
    <x v="4103"/>
    <n v="3.8"/>
    <x v="1"/>
    <n v="47.171799999999998"/>
    <n v="4.5576618357487924"/>
  </r>
  <r>
    <x v="1"/>
    <x v="363"/>
    <x v="5"/>
    <x v="1"/>
    <x v="1"/>
    <x v="1"/>
    <x v="0"/>
    <x v="1"/>
    <n v="7.4541866999999998E-2"/>
    <n v="20.2"/>
    <n v="20.2"/>
    <x v="754"/>
    <n v="3.8"/>
    <x v="1"/>
    <n v="47.073099999999997"/>
    <n v="4.66070297029703"/>
  </r>
  <r>
    <x v="0"/>
    <x v="509"/>
    <x v="15"/>
    <x v="1"/>
    <x v="1"/>
    <x v="1"/>
    <x v="0"/>
    <x v="1"/>
    <n v="6.4882206999999997E-2"/>
    <n v="12.3"/>
    <n v="12.3"/>
    <x v="5691"/>
    <n v="4.2"/>
    <x v="1"/>
    <n v="46.940199999999997"/>
    <n v="7.6325528455284548"/>
  </r>
  <r>
    <x v="1"/>
    <x v="1371"/>
    <x v="13"/>
    <x v="1"/>
    <x v="1"/>
    <x v="1"/>
    <x v="0"/>
    <x v="1"/>
    <n v="0.14702383399999999"/>
    <n v="17.850000000000001"/>
    <n v="17.850000000000001"/>
    <x v="2536"/>
    <n v="5"/>
    <x v="1"/>
    <n v="46.8718"/>
    <n v="5.251742296918767"/>
  </r>
  <r>
    <x v="0"/>
    <x v="1418"/>
    <x v="1"/>
    <x v="1"/>
    <x v="1"/>
    <x v="1"/>
    <x v="0"/>
    <x v="1"/>
    <n v="2.6627857000000001E-2"/>
    <n v="16.850000000000001"/>
    <n v="16.850000000000001"/>
    <x v="2855"/>
    <n v="4"/>
    <x v="1"/>
    <n v="46.856000000000002"/>
    <n v="5.5615430267062314"/>
  </r>
  <r>
    <x v="1"/>
    <x v="474"/>
    <x v="10"/>
    <x v="1"/>
    <x v="1"/>
    <x v="1"/>
    <x v="0"/>
    <x v="1"/>
    <n v="3.5207154999999997E-2"/>
    <n v="17.25"/>
    <n v="17.25"/>
    <x v="1317"/>
    <n v="1"/>
    <x v="1"/>
    <n v="46.756"/>
    <n v="5.4209855072463764"/>
  </r>
  <r>
    <x v="1"/>
    <x v="495"/>
    <x v="7"/>
    <x v="1"/>
    <x v="1"/>
    <x v="1"/>
    <x v="0"/>
    <x v="1"/>
    <n v="6.5215311999999998E-2"/>
    <n v="13.35"/>
    <n v="13.35"/>
    <x v="5692"/>
    <n v="4.2"/>
    <x v="1"/>
    <n v="46.740200000000002"/>
    <n v="7.0022771535580528"/>
  </r>
  <r>
    <x v="1"/>
    <x v="1081"/>
    <x v="0"/>
    <x v="1"/>
    <x v="1"/>
    <x v="1"/>
    <x v="0"/>
    <x v="1"/>
    <n v="2.3548475999999999E-2"/>
    <n v="20.6"/>
    <n v="20.6"/>
    <x v="5693"/>
    <n v="4"/>
    <x v="1"/>
    <n v="46.688899999999997"/>
    <n v="4.5329029126213589"/>
  </r>
  <r>
    <x v="1"/>
    <x v="401"/>
    <x v="3"/>
    <x v="1"/>
    <x v="1"/>
    <x v="1"/>
    <x v="0"/>
    <x v="1"/>
    <n v="6.1313056999999997E-2"/>
    <n v="7.63"/>
    <n v="7.63"/>
    <x v="5694"/>
    <n v="1.7"/>
    <x v="1"/>
    <n v="46.671799999999998"/>
    <n v="12.233761467889908"/>
  </r>
  <r>
    <x v="1"/>
    <x v="1503"/>
    <x v="7"/>
    <x v="1"/>
    <x v="1"/>
    <x v="1"/>
    <x v="0"/>
    <x v="1"/>
    <n v="0"/>
    <n v="8.1950000000000003"/>
    <n v="8.1950000000000003"/>
    <x v="5695"/>
    <n v="4"/>
    <x v="1"/>
    <n v="46.573099999999997"/>
    <n v="11.366223306894447"/>
  </r>
  <r>
    <x v="1"/>
    <x v="1364"/>
    <x v="7"/>
    <x v="1"/>
    <x v="1"/>
    <x v="1"/>
    <x v="0"/>
    <x v="1"/>
    <n v="4.3414959000000003E-2"/>
    <n v="7.75"/>
    <n v="7.75"/>
    <x v="3612"/>
    <n v="4"/>
    <x v="1"/>
    <n v="46.571800000000003"/>
    <n v="12.018529032258066"/>
  </r>
  <r>
    <x v="1"/>
    <x v="930"/>
    <x v="6"/>
    <x v="1"/>
    <x v="1"/>
    <x v="1"/>
    <x v="0"/>
    <x v="1"/>
    <n v="0"/>
    <n v="6.6749999999999998"/>
    <n v="6.6749999999999998"/>
    <x v="5696"/>
    <n v="4"/>
    <x v="1"/>
    <n v="46.473100000000002"/>
    <n v="13.92452434456929"/>
  </r>
  <r>
    <x v="1"/>
    <x v="1096"/>
    <x v="1"/>
    <x v="1"/>
    <x v="1"/>
    <x v="1"/>
    <x v="0"/>
    <x v="1"/>
    <n v="1.5334003000000001E-2"/>
    <n v="7.4050000000000002"/>
    <n v="7.4050000000000002"/>
    <x v="3387"/>
    <n v="4"/>
    <x v="1"/>
    <n v="46.357300000000002"/>
    <n v="12.520540175557056"/>
  </r>
  <r>
    <x v="1"/>
    <x v="1248"/>
    <x v="4"/>
    <x v="1"/>
    <x v="1"/>
    <x v="1"/>
    <x v="0"/>
    <x v="1"/>
    <n v="3.5801237999999999E-2"/>
    <n v="16.5"/>
    <n v="16.5"/>
    <x v="5697"/>
    <n v="2"/>
    <x v="1"/>
    <n v="46.305999999999997"/>
    <n v="5.6128484848484845"/>
  </r>
  <r>
    <x v="1"/>
    <x v="521"/>
    <x v="3"/>
    <x v="1"/>
    <x v="1"/>
    <x v="1"/>
    <x v="0"/>
    <x v="1"/>
    <n v="7.7508015E-2"/>
    <n v="6.96"/>
    <n v="6.96"/>
    <x v="5698"/>
    <n v="4"/>
    <x v="1"/>
    <n v="46.157299999999999"/>
    <n v="13.263591954022989"/>
  </r>
  <r>
    <x v="0"/>
    <x v="759"/>
    <x v="0"/>
    <x v="1"/>
    <x v="1"/>
    <x v="1"/>
    <x v="0"/>
    <x v="1"/>
    <n v="8.2085786999999993E-2"/>
    <n v="12.5"/>
    <n v="12.5"/>
    <x v="2108"/>
    <n v="4.3"/>
    <x v="1"/>
    <n v="46.124400000000001"/>
    <n v="7.3799039999999998"/>
  </r>
  <r>
    <x v="0"/>
    <x v="1553"/>
    <x v="2"/>
    <x v="1"/>
    <x v="1"/>
    <x v="1"/>
    <x v="0"/>
    <x v="1"/>
    <n v="1.1419301E-2"/>
    <n v="6.1150000000000002"/>
    <n v="6.1150000000000002"/>
    <x v="3801"/>
    <n v="5"/>
    <x v="1"/>
    <n v="45.5244"/>
    <n v="14.889419460343417"/>
  </r>
  <r>
    <x v="1"/>
    <x v="1543"/>
    <x v="15"/>
    <x v="1"/>
    <x v="1"/>
    <x v="1"/>
    <x v="0"/>
    <x v="1"/>
    <n v="0.14237044500000001"/>
    <n v="20.5"/>
    <n v="20.5"/>
    <x v="5699"/>
    <n v="3.9"/>
    <x v="1"/>
    <n v="45.308599999999998"/>
    <n v="4.4203512195121952"/>
  </r>
  <r>
    <x v="0"/>
    <x v="29"/>
    <x v="11"/>
    <x v="1"/>
    <x v="1"/>
    <x v="1"/>
    <x v="0"/>
    <x v="1"/>
    <n v="0.131458247"/>
    <n v="6.92"/>
    <n v="6.92"/>
    <x v="5700"/>
    <n v="3.1"/>
    <x v="1"/>
    <n v="45.290199999999999"/>
    <n v="13.089653179190751"/>
  </r>
  <r>
    <x v="0"/>
    <x v="912"/>
    <x v="6"/>
    <x v="1"/>
    <x v="1"/>
    <x v="1"/>
    <x v="0"/>
    <x v="1"/>
    <n v="0"/>
    <n v="6.67"/>
    <n v="6.67"/>
    <x v="5701"/>
    <n v="4.8"/>
    <x v="1"/>
    <n v="45.275700000000001"/>
    <n v="13.57592203898051"/>
  </r>
  <r>
    <x v="1"/>
    <x v="1472"/>
    <x v="0"/>
    <x v="1"/>
    <x v="1"/>
    <x v="1"/>
    <x v="0"/>
    <x v="1"/>
    <n v="4.3141572000000003E-2"/>
    <n v="9.3000000000000007"/>
    <n v="9.3000000000000007"/>
    <x v="5702"/>
    <n v="4"/>
    <x v="1"/>
    <n v="45.208599999999997"/>
    <n v="9.7222795698924713"/>
  </r>
  <r>
    <x v="1"/>
    <x v="1373"/>
    <x v="0"/>
    <x v="1"/>
    <x v="1"/>
    <x v="1"/>
    <x v="0"/>
    <x v="1"/>
    <n v="9.3765794E-2"/>
    <n v="7.3250000000000002"/>
    <n v="7.3250000000000002"/>
    <x v="4033"/>
    <n v="3.9"/>
    <x v="1"/>
    <n v="45.157299999999999"/>
    <n v="12.329638225255973"/>
  </r>
  <r>
    <x v="1"/>
    <x v="1230"/>
    <x v="1"/>
    <x v="1"/>
    <x v="1"/>
    <x v="1"/>
    <x v="0"/>
    <x v="1"/>
    <n v="0"/>
    <n v="16.25"/>
    <n v="16.25"/>
    <x v="5703"/>
    <n v="4"/>
    <x v="1"/>
    <n v="45.1402"/>
    <n v="5.5557169230769228"/>
  </r>
  <r>
    <x v="0"/>
    <x v="683"/>
    <x v="1"/>
    <x v="1"/>
    <x v="1"/>
    <x v="1"/>
    <x v="0"/>
    <x v="1"/>
    <n v="2.0865796999999998E-2"/>
    <n v="7.27"/>
    <n v="7.27"/>
    <x v="5704"/>
    <n v="4"/>
    <x v="1"/>
    <n v="45.124400000000001"/>
    <n v="12.413865199449795"/>
  </r>
  <r>
    <x v="0"/>
    <x v="856"/>
    <x v="0"/>
    <x v="1"/>
    <x v="1"/>
    <x v="1"/>
    <x v="0"/>
    <x v="1"/>
    <n v="0"/>
    <n v="14.3"/>
    <n v="14.3"/>
    <x v="4098"/>
    <n v="3.7"/>
    <x v="1"/>
    <n v="44.942799999999998"/>
    <n v="6.2857062937062933"/>
  </r>
  <r>
    <x v="1"/>
    <x v="1056"/>
    <x v="10"/>
    <x v="1"/>
    <x v="1"/>
    <x v="1"/>
    <x v="0"/>
    <x v="1"/>
    <n v="0.13148926899999999"/>
    <n v="5.8"/>
    <n v="5.8"/>
    <x v="4963"/>
    <n v="4"/>
    <x v="1"/>
    <n v="44.858600000000003"/>
    <n v="15.468482758620691"/>
  </r>
  <r>
    <x v="0"/>
    <x v="308"/>
    <x v="1"/>
    <x v="1"/>
    <x v="1"/>
    <x v="1"/>
    <x v="0"/>
    <x v="1"/>
    <n v="2.7723342000000002E-2"/>
    <n v="17.350000000000001"/>
    <n v="17.350000000000001"/>
    <x v="135"/>
    <n v="4"/>
    <x v="1"/>
    <n v="44.842799999999997"/>
    <n v="5.1691988472622468"/>
  </r>
  <r>
    <x v="1"/>
    <x v="492"/>
    <x v="5"/>
    <x v="1"/>
    <x v="1"/>
    <x v="1"/>
    <x v="0"/>
    <x v="1"/>
    <n v="4.1459372000000001E-2"/>
    <n v="19.600000000000001"/>
    <n v="19.600000000000001"/>
    <x v="4838"/>
    <n v="4"/>
    <x v="1"/>
    <n v="44.825699999999998"/>
    <n v="4.574051020408163"/>
  </r>
  <r>
    <x v="1"/>
    <x v="430"/>
    <x v="8"/>
    <x v="1"/>
    <x v="1"/>
    <x v="1"/>
    <x v="0"/>
    <x v="1"/>
    <n v="2.586664E-2"/>
    <n v="18.5"/>
    <n v="18.5"/>
    <x v="5705"/>
    <n v="5"/>
    <x v="1"/>
    <n v="44.458599999999997"/>
    <n v="4.8063351351351349"/>
  </r>
  <r>
    <x v="1"/>
    <x v="1266"/>
    <x v="0"/>
    <x v="1"/>
    <x v="1"/>
    <x v="1"/>
    <x v="0"/>
    <x v="1"/>
    <n v="0.126292985"/>
    <n v="14.1"/>
    <n v="14.1"/>
    <x v="138"/>
    <n v="4"/>
    <x v="1"/>
    <n v="44.309899999999999"/>
    <n v="6.2850921985815607"/>
  </r>
  <r>
    <x v="0"/>
    <x v="307"/>
    <x v="1"/>
    <x v="1"/>
    <x v="1"/>
    <x v="1"/>
    <x v="0"/>
    <x v="1"/>
    <n v="1.4793124E-2"/>
    <n v="13.8"/>
    <n v="13.8"/>
    <x v="3707"/>
    <n v="4"/>
    <x v="1"/>
    <n v="44.258600000000001"/>
    <n v="6.4142898550724636"/>
  </r>
  <r>
    <x v="1"/>
    <x v="630"/>
    <x v="7"/>
    <x v="1"/>
    <x v="1"/>
    <x v="1"/>
    <x v="0"/>
    <x v="1"/>
    <n v="7.6385385E-2"/>
    <n v="15.1"/>
    <n v="15.1"/>
    <x v="5706"/>
    <n v="4.3"/>
    <x v="1"/>
    <n v="44.241500000000002"/>
    <n v="5.8598013245033114"/>
  </r>
  <r>
    <x v="1"/>
    <x v="1276"/>
    <x v="0"/>
    <x v="1"/>
    <x v="1"/>
    <x v="1"/>
    <x v="0"/>
    <x v="1"/>
    <n v="2.0688969000000001E-2"/>
    <n v="20.5"/>
    <n v="20.5"/>
    <x v="2377"/>
    <n v="3.6"/>
    <x v="1"/>
    <n v="44.091500000000003"/>
    <n v="4.3016097560975615"/>
  </r>
  <r>
    <x v="0"/>
    <x v="853"/>
    <x v="1"/>
    <x v="1"/>
    <x v="1"/>
    <x v="1"/>
    <x v="0"/>
    <x v="1"/>
    <n v="7.4035423000000003E-2"/>
    <n v="12.5"/>
    <n v="12.5"/>
    <x v="4650"/>
    <n v="4.4000000000000004"/>
    <x v="1"/>
    <n v="43.959899999999998"/>
    <n v="7.0335839999999994"/>
  </r>
  <r>
    <x v="0"/>
    <x v="1295"/>
    <x v="7"/>
    <x v="1"/>
    <x v="1"/>
    <x v="1"/>
    <x v="0"/>
    <x v="1"/>
    <n v="6.2477955000000002E-2"/>
    <n v="20.85"/>
    <n v="20.85"/>
    <x v="4861"/>
    <n v="4.0999999999999996"/>
    <x v="1"/>
    <n v="43.625700000000002"/>
    <n v="4.1847194244604315"/>
  </r>
  <r>
    <x v="0"/>
    <x v="1360"/>
    <x v="10"/>
    <x v="1"/>
    <x v="1"/>
    <x v="1"/>
    <x v="0"/>
    <x v="1"/>
    <n v="3.8367194E-2"/>
    <n v="8.3000000000000007"/>
    <n v="8.3000000000000007"/>
    <x v="2147"/>
    <n v="4"/>
    <x v="1"/>
    <n v="43.559899999999999"/>
    <n v="10.496361445783132"/>
  </r>
  <r>
    <x v="0"/>
    <x v="1168"/>
    <x v="0"/>
    <x v="1"/>
    <x v="1"/>
    <x v="1"/>
    <x v="0"/>
    <x v="1"/>
    <n v="5.4066567000000003E-2"/>
    <n v="5.7850000000000001"/>
    <n v="5.7850000000000001"/>
    <x v="80"/>
    <n v="3.8"/>
    <x v="1"/>
    <n v="43.5428"/>
    <n v="15.053690579083836"/>
  </r>
  <r>
    <x v="1"/>
    <x v="61"/>
    <x v="4"/>
    <x v="1"/>
    <x v="1"/>
    <x v="1"/>
    <x v="0"/>
    <x v="1"/>
    <n v="3.5336287000000001E-2"/>
    <n v="10.6"/>
    <n v="10.6"/>
    <x v="5707"/>
    <n v="5"/>
    <x v="1"/>
    <n v="43.511200000000002"/>
    <n v="8.2096603773584906"/>
  </r>
  <r>
    <x v="0"/>
    <x v="37"/>
    <x v="6"/>
    <x v="1"/>
    <x v="1"/>
    <x v="1"/>
    <x v="0"/>
    <x v="1"/>
    <n v="3.8107380000000003E-2"/>
    <n v="13.15"/>
    <n v="13.15"/>
    <x v="5708"/>
    <n v="3.3"/>
    <x v="1"/>
    <n v="43.192799999999998"/>
    <n v="6.5692471482889729"/>
  </r>
  <r>
    <x v="0"/>
    <x v="1112"/>
    <x v="0"/>
    <x v="1"/>
    <x v="1"/>
    <x v="1"/>
    <x v="0"/>
    <x v="1"/>
    <n v="9.4680959999999995E-2"/>
    <n v="18.350000000000001"/>
    <n v="18.350000000000001"/>
    <x v="5709"/>
    <n v="4"/>
    <x v="1"/>
    <n v="43.144100000000002"/>
    <n v="4.7023542234332423"/>
  </r>
  <r>
    <x v="0"/>
    <x v="75"/>
    <x v="1"/>
    <x v="1"/>
    <x v="1"/>
    <x v="1"/>
    <x v="0"/>
    <x v="1"/>
    <n v="3.0819396999999998E-2"/>
    <n v="19.5"/>
    <n v="19.5"/>
    <x v="3980"/>
    <n v="3.8"/>
    <x v="1"/>
    <n v="43.027000000000001"/>
    <n v="4.4130256410256408"/>
  </r>
  <r>
    <x v="1"/>
    <x v="1370"/>
    <x v="3"/>
    <x v="1"/>
    <x v="1"/>
    <x v="1"/>
    <x v="0"/>
    <x v="1"/>
    <n v="4.5556681000000002E-2"/>
    <n v="5.73"/>
    <n v="5.73"/>
    <x v="5710"/>
    <n v="2"/>
    <x v="1"/>
    <n v="42.694099999999999"/>
    <n v="14.901954624781848"/>
  </r>
  <r>
    <x v="1"/>
    <x v="1525"/>
    <x v="10"/>
    <x v="1"/>
    <x v="1"/>
    <x v="1"/>
    <x v="0"/>
    <x v="1"/>
    <n v="5.7771827999999997E-2"/>
    <n v="18.7"/>
    <n v="18.7"/>
    <x v="3143"/>
    <n v="3.7"/>
    <x v="1"/>
    <n v="42.6783"/>
    <n v="4.5645240641711231"/>
  </r>
  <r>
    <x v="1"/>
    <x v="1500"/>
    <x v="4"/>
    <x v="1"/>
    <x v="1"/>
    <x v="1"/>
    <x v="0"/>
    <x v="1"/>
    <n v="0.15317794100000001"/>
    <n v="7.68"/>
    <n v="7.68"/>
    <x v="5711"/>
    <n v="4"/>
    <x v="1"/>
    <n v="42.611199999999997"/>
    <n v="11.096666666666666"/>
  </r>
  <r>
    <x v="1"/>
    <x v="716"/>
    <x v="6"/>
    <x v="1"/>
    <x v="1"/>
    <x v="1"/>
    <x v="0"/>
    <x v="1"/>
    <n v="2.6718209999999999E-2"/>
    <n v="15.25"/>
    <n v="15.25"/>
    <x v="5712"/>
    <n v="3"/>
    <x v="1"/>
    <n v="42.609900000000003"/>
    <n v="5.5881836065573776"/>
  </r>
  <r>
    <x v="1"/>
    <x v="417"/>
    <x v="9"/>
    <x v="1"/>
    <x v="1"/>
    <x v="1"/>
    <x v="0"/>
    <x v="1"/>
    <n v="4.0124624999999997E-2"/>
    <n v="9.3949999999999996"/>
    <n v="9.3949999999999996"/>
    <x v="1072"/>
    <n v="3.7"/>
    <x v="1"/>
    <n v="42.595399999999998"/>
    <n v="9.0676742948376798"/>
  </r>
  <r>
    <x v="1"/>
    <x v="1055"/>
    <x v="13"/>
    <x v="1"/>
    <x v="1"/>
    <x v="1"/>
    <x v="0"/>
    <x v="1"/>
    <n v="5.4428367999999998E-2"/>
    <n v="17.100000000000001"/>
    <n v="17.100000000000001"/>
    <x v="5713"/>
    <n v="4"/>
    <x v="1"/>
    <n v="42.478299999999997"/>
    <n v="4.9682222222222219"/>
  </r>
  <r>
    <x v="0"/>
    <x v="462"/>
    <x v="10"/>
    <x v="1"/>
    <x v="1"/>
    <x v="1"/>
    <x v="0"/>
    <x v="1"/>
    <n v="2.0653603E-2"/>
    <n v="11.5"/>
    <n v="11.5"/>
    <x v="4089"/>
    <n v="4"/>
    <x v="1"/>
    <n v="42.476999999999997"/>
    <n v="7.3873043478260865"/>
  </r>
  <r>
    <x v="0"/>
    <x v="1091"/>
    <x v="1"/>
    <x v="1"/>
    <x v="1"/>
    <x v="1"/>
    <x v="0"/>
    <x v="1"/>
    <n v="0"/>
    <n v="8.9749999999999996"/>
    <n v="8.9749999999999996"/>
    <x v="1853"/>
    <n v="4.4000000000000004"/>
    <x v="1"/>
    <n v="42.461199999999998"/>
    <n v="9.4621058495821728"/>
  </r>
  <r>
    <x v="1"/>
    <x v="49"/>
    <x v="7"/>
    <x v="1"/>
    <x v="1"/>
    <x v="1"/>
    <x v="0"/>
    <x v="1"/>
    <n v="1.4690750000000001E-2"/>
    <n v="7.9749999999999996"/>
    <n v="7.9749999999999996"/>
    <x v="5714"/>
    <n v="4"/>
    <x v="1"/>
    <n v="42.362499999999997"/>
    <n v="10.623824451410657"/>
  </r>
  <r>
    <x v="1"/>
    <x v="428"/>
    <x v="7"/>
    <x v="1"/>
    <x v="1"/>
    <x v="1"/>
    <x v="0"/>
    <x v="1"/>
    <n v="0"/>
    <n v="13.5"/>
    <n v="13.5"/>
    <x v="5715"/>
    <n v="4.3"/>
    <x v="1"/>
    <n v="42.277000000000001"/>
    <n v="6.2632592592592591"/>
  </r>
  <r>
    <x v="1"/>
    <x v="724"/>
    <x v="0"/>
    <x v="1"/>
    <x v="1"/>
    <x v="1"/>
    <x v="0"/>
    <x v="1"/>
    <n v="0.106027474"/>
    <n v="6.59"/>
    <n v="6.59"/>
    <x v="1371"/>
    <n v="4"/>
    <x v="1"/>
    <n v="41.995399999999997"/>
    <n v="12.745189681335356"/>
  </r>
  <r>
    <x v="1"/>
    <x v="1293"/>
    <x v="3"/>
    <x v="1"/>
    <x v="1"/>
    <x v="1"/>
    <x v="0"/>
    <x v="1"/>
    <n v="2.4756031000000001E-2"/>
    <n v="19.7"/>
    <n v="19.7"/>
    <x v="5716"/>
    <n v="3.8"/>
    <x v="1"/>
    <n v="41.929600000000001"/>
    <n v="4.2568121827411174"/>
  </r>
  <r>
    <x v="0"/>
    <x v="707"/>
    <x v="7"/>
    <x v="1"/>
    <x v="1"/>
    <x v="1"/>
    <x v="0"/>
    <x v="1"/>
    <n v="2.5473816E-2"/>
    <n v="15.5"/>
    <n v="15.5"/>
    <x v="5717"/>
    <n v="3.5"/>
    <x v="1"/>
    <n v="41.596699999999998"/>
    <n v="5.3673161290322575"/>
  </r>
  <r>
    <x v="0"/>
    <x v="549"/>
    <x v="2"/>
    <x v="1"/>
    <x v="1"/>
    <x v="1"/>
    <x v="0"/>
    <x v="1"/>
    <n v="1.9277945000000001E-2"/>
    <n v="20.5"/>
    <n v="20.5"/>
    <x v="2610"/>
    <n v="3.3"/>
    <x v="1"/>
    <n v="41.429600000000001"/>
    <n v="4.0419121951219514"/>
  </r>
  <r>
    <x v="1"/>
    <x v="1333"/>
    <x v="1"/>
    <x v="1"/>
    <x v="1"/>
    <x v="1"/>
    <x v="0"/>
    <x v="1"/>
    <n v="4.1273235999999998E-2"/>
    <n v="6.98"/>
    <n v="6.98"/>
    <x v="5718"/>
    <n v="4.5999999999999996"/>
    <x v="1"/>
    <n v="41.246699999999997"/>
    <n v="11.818538681948423"/>
  </r>
  <r>
    <x v="1"/>
    <x v="1070"/>
    <x v="3"/>
    <x v="1"/>
    <x v="1"/>
    <x v="1"/>
    <x v="0"/>
    <x v="1"/>
    <n v="0.18425482600000001"/>
    <n v="14.15"/>
    <n v="14.15"/>
    <x v="1830"/>
    <n v="4.3"/>
    <x v="1"/>
    <n v="41.213799999999999"/>
    <n v="5.8252720848056532"/>
  </r>
  <r>
    <x v="1"/>
    <x v="272"/>
    <x v="2"/>
    <x v="1"/>
    <x v="1"/>
    <x v="1"/>
    <x v="0"/>
    <x v="1"/>
    <n v="1.5169739E-2"/>
    <n v="5.48"/>
    <n v="5.48"/>
    <x v="1870"/>
    <n v="4"/>
    <x v="1"/>
    <n v="41.112499999999997"/>
    <n v="15.004562043795618"/>
  </r>
  <r>
    <x v="1"/>
    <x v="6"/>
    <x v="4"/>
    <x v="1"/>
    <x v="1"/>
    <x v="1"/>
    <x v="0"/>
    <x v="1"/>
    <n v="5.8975503999999998E-2"/>
    <n v="11.8"/>
    <n v="11.8"/>
    <x v="5719"/>
    <n v="4.0999999999999996"/>
    <x v="1"/>
    <n v="40.880899999999997"/>
    <n v="6.9289661016949147"/>
  </r>
  <r>
    <x v="0"/>
    <x v="827"/>
    <x v="0"/>
    <x v="1"/>
    <x v="1"/>
    <x v="1"/>
    <x v="0"/>
    <x v="1"/>
    <n v="4.1098733999999998E-2"/>
    <n v="17.7"/>
    <n v="17.7"/>
    <x v="5720"/>
    <n v="3"/>
    <x v="1"/>
    <n v="40.463799999999999"/>
    <n v="4.5721807909604522"/>
  </r>
  <r>
    <x v="0"/>
    <x v="711"/>
    <x v="0"/>
    <x v="1"/>
    <x v="1"/>
    <x v="1"/>
    <x v="0"/>
    <x v="1"/>
    <n v="2.9100745000000001E-2"/>
    <n v="6.76"/>
    <n v="6.76"/>
    <x v="5721"/>
    <n v="4.3"/>
    <x v="1"/>
    <n v="40.347999999999999"/>
    <n v="11.937278106508876"/>
  </r>
  <r>
    <x v="1"/>
    <x v="1012"/>
    <x v="7"/>
    <x v="1"/>
    <x v="1"/>
    <x v="1"/>
    <x v="0"/>
    <x v="1"/>
    <n v="8.575615E-3"/>
    <n v="18"/>
    <n v="18"/>
    <x v="5722"/>
    <n v="4"/>
    <x v="1"/>
    <n v="40.130899999999997"/>
    <n v="4.4589888888888884"/>
  </r>
  <r>
    <x v="1"/>
    <x v="174"/>
    <x v="7"/>
    <x v="1"/>
    <x v="1"/>
    <x v="1"/>
    <x v="0"/>
    <x v="1"/>
    <n v="8.0922438999999999E-2"/>
    <n v="14.35"/>
    <n v="14.35"/>
    <x v="4231"/>
    <n v="4"/>
    <x v="1"/>
    <n v="40.048000000000002"/>
    <n v="5.581602787456446"/>
  </r>
  <r>
    <x v="1"/>
    <x v="931"/>
    <x v="1"/>
    <x v="1"/>
    <x v="1"/>
    <x v="1"/>
    <x v="0"/>
    <x v="1"/>
    <n v="7.9668739000000002E-2"/>
    <n v="9"/>
    <n v="9"/>
    <x v="5723"/>
    <n v="4"/>
    <x v="1"/>
    <n v="39.8322"/>
    <n v="8.8515999999999995"/>
  </r>
  <r>
    <x v="1"/>
    <x v="418"/>
    <x v="9"/>
    <x v="1"/>
    <x v="1"/>
    <x v="1"/>
    <x v="0"/>
    <x v="1"/>
    <n v="0"/>
    <n v="17.350000000000001"/>
    <n v="17.350000000000001"/>
    <x v="5724"/>
    <n v="4.2"/>
    <x v="1"/>
    <n v="39.630899999999997"/>
    <n v="4.5684034582132558"/>
  </r>
  <r>
    <x v="0"/>
    <x v="1328"/>
    <x v="2"/>
    <x v="1"/>
    <x v="1"/>
    <x v="1"/>
    <x v="0"/>
    <x v="1"/>
    <n v="7.9251097000000006E-2"/>
    <n v="11.6"/>
    <n v="11.6"/>
    <x v="5476"/>
    <n v="4"/>
    <x v="1"/>
    <n v="39.613799999999998"/>
    <n v="6.8299655172413791"/>
  </r>
  <r>
    <x v="0"/>
    <x v="1460"/>
    <x v="13"/>
    <x v="1"/>
    <x v="1"/>
    <x v="1"/>
    <x v="0"/>
    <x v="1"/>
    <n v="7.5035902000000002E-2"/>
    <n v="7.72"/>
    <n v="7.72"/>
    <x v="5725"/>
    <n v="4.2"/>
    <x v="1"/>
    <n v="39.399299999999997"/>
    <n v="10.207072538860103"/>
  </r>
  <r>
    <x v="0"/>
    <x v="837"/>
    <x v="1"/>
    <x v="1"/>
    <x v="1"/>
    <x v="1"/>
    <x v="0"/>
    <x v="1"/>
    <n v="0.104933928"/>
    <n v="9.5"/>
    <n v="9.5"/>
    <x v="5726"/>
    <n v="4.2"/>
    <x v="1"/>
    <n v="39.398000000000003"/>
    <n v="8.2943157894736856"/>
  </r>
  <r>
    <x v="0"/>
    <x v="678"/>
    <x v="6"/>
    <x v="1"/>
    <x v="1"/>
    <x v="1"/>
    <x v="0"/>
    <x v="1"/>
    <n v="1.7932223000000001E-2"/>
    <n v="13.5"/>
    <n v="13.5"/>
    <x v="5726"/>
    <n v="4"/>
    <x v="1"/>
    <n v="39.398000000000003"/>
    <n v="5.8367407407407415"/>
  </r>
  <r>
    <x v="0"/>
    <x v="87"/>
    <x v="7"/>
    <x v="1"/>
    <x v="1"/>
    <x v="1"/>
    <x v="0"/>
    <x v="1"/>
    <n v="0.186616421"/>
    <n v="12.35"/>
    <n v="12.35"/>
    <x v="674"/>
    <n v="4"/>
    <x v="1"/>
    <n v="39.316400000000002"/>
    <n v="6.3670283400809717"/>
  </r>
  <r>
    <x v="0"/>
    <x v="24"/>
    <x v="10"/>
    <x v="1"/>
    <x v="1"/>
    <x v="1"/>
    <x v="0"/>
    <x v="1"/>
    <n v="6.5328932000000006E-2"/>
    <n v="16"/>
    <n v="16"/>
    <x v="5727"/>
    <n v="4.3"/>
    <x v="1"/>
    <n v="39.249299999999998"/>
    <n v="4.9061624999999998"/>
  </r>
  <r>
    <x v="1"/>
    <x v="890"/>
    <x v="2"/>
    <x v="1"/>
    <x v="1"/>
    <x v="1"/>
    <x v="0"/>
    <x v="1"/>
    <n v="2.6428923999999999E-2"/>
    <n v="14.3"/>
    <n v="14.3"/>
    <x v="5728"/>
    <n v="4"/>
    <x v="1"/>
    <n v="39.115099999999998"/>
    <n v="5.4706433566433565"/>
  </r>
  <r>
    <x v="1"/>
    <x v="745"/>
    <x v="1"/>
    <x v="1"/>
    <x v="1"/>
    <x v="1"/>
    <x v="0"/>
    <x v="1"/>
    <n v="0.15424434300000001"/>
    <n v="13"/>
    <n v="13"/>
    <x v="3104"/>
    <n v="5"/>
    <x v="1"/>
    <n v="38.999299999999998"/>
    <n v="5.9998923076923072"/>
  </r>
  <r>
    <x v="1"/>
    <x v="1016"/>
    <x v="10"/>
    <x v="1"/>
    <x v="1"/>
    <x v="1"/>
    <x v="0"/>
    <x v="1"/>
    <n v="1.7857847E-2"/>
    <n v="13.35"/>
    <n v="13.35"/>
    <x v="5729"/>
    <n v="4"/>
    <x v="1"/>
    <n v="38.750599999999999"/>
    <n v="5.8053333333333335"/>
  </r>
  <r>
    <x v="0"/>
    <x v="954"/>
    <x v="7"/>
    <x v="1"/>
    <x v="1"/>
    <x v="1"/>
    <x v="0"/>
    <x v="1"/>
    <n v="5.1827123000000003E-2"/>
    <n v="9.1950000000000003"/>
    <n v="9.1950000000000003"/>
    <x v="5730"/>
    <n v="4.4000000000000004"/>
    <x v="1"/>
    <n v="38.732199999999999"/>
    <n v="8.4246220772158775"/>
  </r>
  <r>
    <x v="1"/>
    <x v="1014"/>
    <x v="1"/>
    <x v="1"/>
    <x v="1"/>
    <x v="1"/>
    <x v="0"/>
    <x v="1"/>
    <n v="7.3135768000000004E-2"/>
    <n v="17.25"/>
    <n v="17.25"/>
    <x v="2070"/>
    <n v="4.0999999999999996"/>
    <x v="1"/>
    <n v="38.649299999999997"/>
    <n v="4.4810782608695652"/>
  </r>
  <r>
    <x v="1"/>
    <x v="234"/>
    <x v="7"/>
    <x v="1"/>
    <x v="1"/>
    <x v="1"/>
    <x v="0"/>
    <x v="1"/>
    <n v="0.130946374"/>
    <n v="14.3"/>
    <n v="14.3"/>
    <x v="5731"/>
    <n v="4"/>
    <x v="1"/>
    <n v="38.366399999999999"/>
    <n v="5.3659300699300694"/>
  </r>
  <r>
    <x v="0"/>
    <x v="1555"/>
    <x v="2"/>
    <x v="1"/>
    <x v="1"/>
    <x v="1"/>
    <x v="0"/>
    <x v="1"/>
    <n v="3.3692089000000001E-2"/>
    <n v="8.1549999999999994"/>
    <n v="8.1549999999999994"/>
    <x v="5732"/>
    <n v="4.3"/>
    <x v="1"/>
    <n v="38.117699999999999"/>
    <n v="9.3483016554261198"/>
  </r>
  <r>
    <x v="1"/>
    <x v="123"/>
    <x v="5"/>
    <x v="1"/>
    <x v="1"/>
    <x v="1"/>
    <x v="0"/>
    <x v="1"/>
    <n v="2.1413346E-2"/>
    <n v="20.350000000000001"/>
    <n v="20.350000000000001"/>
    <x v="3870"/>
    <n v="4"/>
    <x v="1"/>
    <n v="38.116399999999999"/>
    <n v="3.7460835380835378"/>
  </r>
  <r>
    <x v="1"/>
    <x v="1217"/>
    <x v="1"/>
    <x v="1"/>
    <x v="1"/>
    <x v="1"/>
    <x v="0"/>
    <x v="1"/>
    <n v="3.0250131999999999E-2"/>
    <n v="12.1"/>
    <n v="12.1"/>
    <x v="5733"/>
    <n v="2"/>
    <x v="1"/>
    <n v="37.633499999999998"/>
    <n v="6.2204132231404961"/>
  </r>
  <r>
    <x v="0"/>
    <x v="84"/>
    <x v="6"/>
    <x v="1"/>
    <x v="1"/>
    <x v="1"/>
    <x v="0"/>
    <x v="1"/>
    <n v="1.1472001000000001E-2"/>
    <n v="10.695"/>
    <n v="10.695"/>
    <x v="5734"/>
    <n v="4"/>
    <x v="1"/>
    <n v="37.601900000000001"/>
    <n v="7.0316783543712011"/>
  </r>
  <r>
    <x v="1"/>
    <x v="1289"/>
    <x v="5"/>
    <x v="1"/>
    <x v="1"/>
    <x v="1"/>
    <x v="0"/>
    <x v="1"/>
    <n v="7.1282168000000007E-2"/>
    <n v="20.6"/>
    <n v="20.6"/>
    <x v="5735"/>
    <n v="4.2"/>
    <x v="1"/>
    <n v="37.2348"/>
    <n v="3.6150291262135918"/>
  </r>
  <r>
    <x v="1"/>
    <x v="193"/>
    <x v="5"/>
    <x v="1"/>
    <x v="1"/>
    <x v="1"/>
    <x v="0"/>
    <x v="1"/>
    <n v="0"/>
    <n v="20.7"/>
    <n v="20.7"/>
    <x v="5736"/>
    <n v="4"/>
    <x v="1"/>
    <n v="37.167700000000004"/>
    <n v="3.5910821256038652"/>
  </r>
  <r>
    <x v="0"/>
    <x v="840"/>
    <x v="8"/>
    <x v="1"/>
    <x v="1"/>
    <x v="1"/>
    <x v="0"/>
    <x v="1"/>
    <n v="8.6014409999999996E-3"/>
    <n v="16.75"/>
    <n v="16.75"/>
    <x v="5737"/>
    <n v="4"/>
    <x v="1"/>
    <n v="36.851900000000001"/>
    <n v="4.4002268656716419"/>
  </r>
  <r>
    <x v="1"/>
    <x v="753"/>
    <x v="9"/>
    <x v="1"/>
    <x v="1"/>
    <x v="1"/>
    <x v="0"/>
    <x v="1"/>
    <n v="7.3667029999999994E-2"/>
    <n v="11.15"/>
    <n v="11.15"/>
    <x v="5738"/>
    <n v="4.4000000000000004"/>
    <x v="1"/>
    <n v="33.107100000000003"/>
    <n v="5.9384932735426013"/>
  </r>
  <r>
    <x v="0"/>
    <x v="1076"/>
    <x v="6"/>
    <x v="1"/>
    <x v="1"/>
    <x v="1"/>
    <x v="0"/>
    <x v="1"/>
    <n v="7.0588037000000006E-2"/>
    <n v="13"/>
    <n v="13"/>
    <x v="5739"/>
    <n v="3.8"/>
    <x v="1"/>
    <n v="32.974200000000003"/>
    <n v="5.0729538461538466"/>
  </r>
  <r>
    <x v="1"/>
    <x v="667"/>
    <x v="4"/>
    <x v="1"/>
    <x v="1"/>
    <x v="1"/>
    <x v="0"/>
    <x v="1"/>
    <n v="0.112728355"/>
    <n v="8.42"/>
    <n v="8.42"/>
    <x v="5740"/>
    <n v="4.3"/>
    <x v="1"/>
    <n v="32.9084"/>
    <n v="7.8167220902612824"/>
  </r>
  <r>
    <x v="1"/>
    <x v="797"/>
    <x v="13"/>
    <x v="1"/>
    <x v="1"/>
    <x v="1"/>
    <x v="0"/>
    <x v="1"/>
    <n v="0.111673587"/>
    <n v="9.3000000000000007"/>
    <n v="9.3000000000000007"/>
    <x v="5097"/>
    <n v="2"/>
    <x v="1"/>
    <n v="32.891300000000001"/>
    <n v="7.0733978494623653"/>
  </r>
  <r>
    <x v="1"/>
    <x v="493"/>
    <x v="3"/>
    <x v="1"/>
    <x v="1"/>
    <x v="1"/>
    <x v="0"/>
    <x v="1"/>
    <n v="4.9279391999999998E-2"/>
    <n v="15"/>
    <n v="15"/>
    <x v="4259"/>
    <n v="4.3"/>
    <x v="1"/>
    <n v="32.858400000000003"/>
    <n v="4.3811200000000001"/>
  </r>
  <r>
    <x v="1"/>
    <x v="894"/>
    <x v="4"/>
    <x v="1"/>
    <x v="1"/>
    <x v="1"/>
    <x v="0"/>
    <x v="1"/>
    <n v="2.7827267999999999E-2"/>
    <n v="19.350000000000001"/>
    <n v="19.350000000000001"/>
    <x v="1983"/>
    <n v="4.5"/>
    <x v="1"/>
    <n v="32.808399999999999"/>
    <n v="3.3910490956072348"/>
  </r>
  <r>
    <x v="0"/>
    <x v="1046"/>
    <x v="7"/>
    <x v="1"/>
    <x v="1"/>
    <x v="1"/>
    <x v="0"/>
    <x v="1"/>
    <n v="2.9680867999999999E-2"/>
    <n v="6.71"/>
    <n v="6.71"/>
    <x v="953"/>
    <n v="4.9000000000000004"/>
    <x v="1"/>
    <n v="32.507100000000001"/>
    <n v="9.6891505216095393"/>
  </r>
  <r>
    <x v="0"/>
    <x v="441"/>
    <x v="15"/>
    <x v="1"/>
    <x v="1"/>
    <x v="1"/>
    <x v="0"/>
    <x v="1"/>
    <n v="5.4851438000000002E-2"/>
    <n v="16.7"/>
    <n v="16.7"/>
    <x v="5741"/>
    <n v="3.3"/>
    <x v="1"/>
    <n v="32.208399999999997"/>
    <n v="3.8572934131736525"/>
  </r>
  <r>
    <x v="0"/>
    <x v="20"/>
    <x v="0"/>
    <x v="1"/>
    <x v="1"/>
    <x v="1"/>
    <x v="0"/>
    <x v="1"/>
    <n v="0"/>
    <n v="15.1"/>
    <n v="15.1"/>
    <x v="5742"/>
    <n v="4.2"/>
    <x v="1"/>
    <n v="31.8597"/>
    <n v="4.2198278145695367"/>
  </r>
  <r>
    <x v="1"/>
    <x v="124"/>
    <x v="8"/>
    <x v="1"/>
    <x v="1"/>
    <x v="1"/>
    <x v="0"/>
    <x v="1"/>
    <n v="1.0674255000000001E-2"/>
    <n v="6.17"/>
    <n v="6.17"/>
    <x v="1989"/>
    <n v="2.2999999999999998"/>
    <x v="1"/>
    <n v="31.741299999999999"/>
    <n v="10.288914100486224"/>
  </r>
  <r>
    <x v="1"/>
    <x v="528"/>
    <x v="4"/>
    <x v="1"/>
    <x v="1"/>
    <x v="1"/>
    <x v="0"/>
    <x v="1"/>
    <n v="7.7769768000000003E-2"/>
    <n v="20.100000000000001"/>
    <n v="20.100000000000001"/>
    <x v="1484"/>
    <n v="4"/>
    <x v="1"/>
    <n v="31.526800000000001"/>
    <n v="3.1369950248756218"/>
  </r>
  <r>
    <x v="0"/>
    <x v="1280"/>
    <x v="7"/>
    <x v="1"/>
    <x v="1"/>
    <x v="1"/>
    <x v="0"/>
    <x v="1"/>
    <n v="3.8477325E-2"/>
    <n v="7.22"/>
    <n v="7.22"/>
    <x v="5743"/>
    <n v="3.5"/>
    <x v="1"/>
    <n v="31.4755"/>
    <n v="8.7189750692520782"/>
  </r>
  <r>
    <x v="1"/>
    <x v="929"/>
    <x v="8"/>
    <x v="1"/>
    <x v="1"/>
    <x v="1"/>
    <x v="0"/>
    <x v="1"/>
    <n v="7.9952983000000005E-2"/>
    <n v="7.8250000000000002"/>
    <n v="7.8250000000000002"/>
    <x v="5744"/>
    <n v="4"/>
    <x v="1"/>
    <n v="31.391300000000001"/>
    <n v="8.0233354632587854"/>
  </r>
  <r>
    <x v="1"/>
    <x v="1030"/>
    <x v="0"/>
    <x v="1"/>
    <x v="1"/>
    <x v="1"/>
    <x v="0"/>
    <x v="1"/>
    <n v="8.9069748000000004E-2"/>
    <n v="7.7850000000000001"/>
    <n v="7.7850000000000001"/>
    <x v="5745"/>
    <n v="4.0999999999999996"/>
    <x v="1"/>
    <n v="31.375499999999999"/>
    <n v="8.0605009633911369"/>
  </r>
  <r>
    <x v="1"/>
    <x v="54"/>
    <x v="2"/>
    <x v="1"/>
    <x v="1"/>
    <x v="1"/>
    <x v="0"/>
    <x v="1"/>
    <n v="1.3869039E-2"/>
    <n v="15.35"/>
    <n v="15.35"/>
    <x v="2420"/>
    <n v="3.8"/>
    <x v="1"/>
    <n v="31.258400000000002"/>
    <n v="4.0727557003257333"/>
  </r>
  <r>
    <x v="0"/>
    <x v="1442"/>
    <x v="10"/>
    <x v="1"/>
    <x v="1"/>
    <x v="1"/>
    <x v="0"/>
    <x v="1"/>
    <n v="0"/>
    <n v="15.6"/>
    <n v="15.6"/>
    <x v="655"/>
    <n v="3.9"/>
    <x v="1"/>
    <n v="31.209700000000002"/>
    <n v="4.0012435897435896"/>
  </r>
  <r>
    <x v="0"/>
    <x v="412"/>
    <x v="0"/>
    <x v="1"/>
    <x v="1"/>
    <x v="1"/>
    <x v="0"/>
    <x v="1"/>
    <n v="0.16216285999999999"/>
    <n v="21.1"/>
    <n v="21.1"/>
    <x v="1206"/>
    <n v="4"/>
    <x v="1"/>
    <n v="31.1084"/>
    <n v="2.9486635071090044"/>
  </r>
  <r>
    <x v="0"/>
    <x v="1228"/>
    <x v="6"/>
    <x v="1"/>
    <x v="1"/>
    <x v="1"/>
    <x v="0"/>
    <x v="1"/>
    <n v="2.0961192E-2"/>
    <n v="19.850000000000001"/>
    <n v="19.850000000000001"/>
    <x v="5746"/>
    <n v="3.7"/>
    <x v="1"/>
    <n v="31.009699999999999"/>
    <n v="3.124403022670025"/>
  </r>
  <r>
    <x v="1"/>
    <x v="1326"/>
    <x v="13"/>
    <x v="1"/>
    <x v="1"/>
    <x v="1"/>
    <x v="0"/>
    <x v="1"/>
    <n v="4.8980799999999998E-2"/>
    <n v="12.6"/>
    <n v="12.6"/>
    <x v="3560"/>
    <n v="3.6"/>
    <x v="1"/>
    <n v="30.959700000000002"/>
    <n v="4.9142380952380957"/>
  </r>
  <r>
    <x v="0"/>
    <x v="793"/>
    <x v="6"/>
    <x v="1"/>
    <x v="1"/>
    <x v="1"/>
    <x v="0"/>
    <x v="1"/>
    <n v="5.6833394000000002E-2"/>
    <n v="5.59"/>
    <n v="5.59"/>
    <x v="818"/>
    <n v="4.2"/>
    <x v="1"/>
    <n v="30.958400000000001"/>
    <n v="11.076350626118069"/>
  </r>
  <r>
    <x v="1"/>
    <x v="1243"/>
    <x v="10"/>
    <x v="1"/>
    <x v="1"/>
    <x v="1"/>
    <x v="0"/>
    <x v="1"/>
    <n v="3.8610722E-2"/>
    <n v="6.92"/>
    <n v="6.92"/>
    <x v="5747"/>
    <n v="3.8"/>
    <x v="1"/>
    <n v="30.742599999999999"/>
    <n v="8.8851445086705194"/>
  </r>
  <r>
    <x v="1"/>
    <x v="469"/>
    <x v="5"/>
    <x v="1"/>
    <x v="1"/>
    <x v="1"/>
    <x v="0"/>
    <x v="1"/>
    <n v="6.6200667000000005E-2"/>
    <n v="20.2"/>
    <n v="20.2"/>
    <x v="4555"/>
    <n v="4.3"/>
    <x v="1"/>
    <n v="30.7255"/>
    <n v="3.0421287128712873"/>
  </r>
  <r>
    <x v="0"/>
    <x v="316"/>
    <x v="6"/>
    <x v="1"/>
    <x v="1"/>
    <x v="1"/>
    <x v="0"/>
    <x v="1"/>
    <n v="6.2297248999999999E-2"/>
    <n v="16.7"/>
    <n v="16.7"/>
    <x v="5748"/>
    <n v="4.4000000000000004"/>
    <x v="1"/>
    <n v="30.328099999999999"/>
    <n v="3.6321077844311378"/>
  </r>
  <r>
    <x v="1"/>
    <x v="862"/>
    <x v="2"/>
    <x v="1"/>
    <x v="1"/>
    <x v="1"/>
    <x v="0"/>
    <x v="1"/>
    <n v="0.143712172"/>
    <n v="8.9049999999999994"/>
    <n v="8.9049999999999994"/>
    <x v="5749"/>
    <n v="3"/>
    <x v="1"/>
    <n v="30.143899999999999"/>
    <n v="6.7701066816395281"/>
  </r>
  <r>
    <x v="0"/>
    <x v="1329"/>
    <x v="0"/>
    <x v="1"/>
    <x v="1"/>
    <x v="1"/>
    <x v="0"/>
    <x v="1"/>
    <n v="1.2254429000000001E-2"/>
    <n v="18.2"/>
    <n v="18.2"/>
    <x v="5750"/>
    <n v="4.3"/>
    <x v="1"/>
    <n v="29.995200000000001"/>
    <n v="3.2961758241758243"/>
  </r>
  <r>
    <x v="0"/>
    <x v="817"/>
    <x v="0"/>
    <x v="1"/>
    <x v="1"/>
    <x v="1"/>
    <x v="0"/>
    <x v="1"/>
    <n v="7.1743629000000003E-2"/>
    <n v="13.3"/>
    <n v="13.3"/>
    <x v="5202"/>
    <n v="4"/>
    <x v="1"/>
    <n v="29.876799999999999"/>
    <n v="4.4927518796992478"/>
  </r>
  <r>
    <x v="0"/>
    <x v="854"/>
    <x v="1"/>
    <x v="1"/>
    <x v="1"/>
    <x v="1"/>
    <x v="0"/>
    <x v="1"/>
    <n v="5.4599767E-2"/>
    <n v="15"/>
    <n v="15"/>
    <x v="5751"/>
    <n v="4.3"/>
    <x v="1"/>
    <n v="29.745200000000001"/>
    <n v="3.9660266666666666"/>
  </r>
  <r>
    <x v="0"/>
    <x v="1376"/>
    <x v="1"/>
    <x v="1"/>
    <x v="1"/>
    <x v="1"/>
    <x v="0"/>
    <x v="1"/>
    <n v="3.0211742E-2"/>
    <n v="13"/>
    <n v="13"/>
    <x v="5752"/>
    <n v="5"/>
    <x v="1"/>
    <n v="29.661000000000001"/>
    <n v="4.5632307692307696"/>
  </r>
  <r>
    <x v="1"/>
    <x v="1083"/>
    <x v="5"/>
    <x v="1"/>
    <x v="1"/>
    <x v="1"/>
    <x v="0"/>
    <x v="1"/>
    <n v="4.4991294000000001E-2"/>
    <n v="7.1050000000000004"/>
    <n v="7.1050000000000004"/>
    <x v="321"/>
    <n v="3.8"/>
    <x v="1"/>
    <n v="29.6281"/>
    <n v="8.3400703729767756"/>
  </r>
  <r>
    <x v="0"/>
    <x v="535"/>
    <x v="0"/>
    <x v="1"/>
    <x v="1"/>
    <x v="1"/>
    <x v="0"/>
    <x v="1"/>
    <n v="0.116063284"/>
    <n v="16"/>
    <n v="16"/>
    <x v="5753"/>
    <n v="4"/>
    <x v="1"/>
    <n v="29.5623"/>
    <n v="3.6952875000000001"/>
  </r>
  <r>
    <x v="1"/>
    <x v="532"/>
    <x v="6"/>
    <x v="1"/>
    <x v="1"/>
    <x v="1"/>
    <x v="0"/>
    <x v="1"/>
    <n v="0.112553853"/>
    <n v="10.395"/>
    <n v="10.395"/>
    <x v="5754"/>
    <n v="4.3"/>
    <x v="1"/>
    <n v="29.510999999999999"/>
    <n v="5.6779220779220783"/>
  </r>
  <r>
    <x v="1"/>
    <x v="1547"/>
    <x v="2"/>
    <x v="1"/>
    <x v="1"/>
    <x v="1"/>
    <x v="0"/>
    <x v="1"/>
    <n v="0.11535364200000001"/>
    <n v="9.1950000000000003"/>
    <n v="9.1950000000000003"/>
    <x v="5755"/>
    <n v="3.3"/>
    <x v="1"/>
    <n v="29.462299999999999"/>
    <n v="6.4083306144643828"/>
  </r>
  <r>
    <x v="1"/>
    <x v="354"/>
    <x v="1"/>
    <x v="1"/>
    <x v="1"/>
    <x v="1"/>
    <x v="0"/>
    <x v="1"/>
    <n v="2.678995E-2"/>
    <n v="12.35"/>
    <n v="12.35"/>
    <x v="5755"/>
    <n v="1.7"/>
    <x v="1"/>
    <n v="29.462299999999999"/>
    <n v="4.771222672064777"/>
  </r>
  <r>
    <x v="1"/>
    <x v="367"/>
    <x v="9"/>
    <x v="1"/>
    <x v="1"/>
    <x v="1"/>
    <x v="0"/>
    <x v="1"/>
    <n v="0.118661426"/>
    <n v="18.600000000000001"/>
    <n v="18.600000000000001"/>
    <x v="2465"/>
    <n v="4"/>
    <x v="1"/>
    <n v="29.3794"/>
    <n v="3.1590752688172041"/>
  </r>
  <r>
    <x v="0"/>
    <x v="1072"/>
    <x v="10"/>
    <x v="1"/>
    <x v="1"/>
    <x v="1"/>
    <x v="0"/>
    <x v="1"/>
    <n v="6.8148886000000006E-2"/>
    <n v="13.5"/>
    <n v="13.5"/>
    <x v="5756"/>
    <n v="4.2"/>
    <x v="1"/>
    <n v="29.328099999999999"/>
    <n v="4.3449037037037037"/>
  </r>
  <r>
    <x v="1"/>
    <x v="1421"/>
    <x v="8"/>
    <x v="1"/>
    <x v="1"/>
    <x v="1"/>
    <x v="0"/>
    <x v="1"/>
    <n v="3.6184754999999999E-2"/>
    <n v="18.850000000000001"/>
    <n v="18.850000000000001"/>
    <x v="5757"/>
    <n v="5"/>
    <x v="1"/>
    <n v="29.278099999999998"/>
    <n v="3.1064297082228114"/>
  </r>
  <r>
    <x v="1"/>
    <x v="1411"/>
    <x v="4"/>
    <x v="1"/>
    <x v="1"/>
    <x v="1"/>
    <x v="0"/>
    <x v="1"/>
    <n v="5.4863459000000003E-2"/>
    <n v="7.5650000000000004"/>
    <n v="7.5650000000000004"/>
    <x v="5758"/>
    <n v="4"/>
    <x v="1"/>
    <n v="29.1965"/>
    <n v="7.7188367481824187"/>
  </r>
  <r>
    <x v="0"/>
    <x v="974"/>
    <x v="11"/>
    <x v="1"/>
    <x v="1"/>
    <x v="1"/>
    <x v="0"/>
    <x v="1"/>
    <n v="6.1424738E-2"/>
    <n v="7.8949999999999996"/>
    <n v="7.8949999999999996"/>
    <x v="2227"/>
    <n v="4.4000000000000004"/>
    <x v="1"/>
    <n v="28.8794"/>
    <n v="7.3158708043065239"/>
  </r>
  <r>
    <x v="1"/>
    <x v="302"/>
    <x v="5"/>
    <x v="1"/>
    <x v="1"/>
    <x v="1"/>
    <x v="0"/>
    <x v="1"/>
    <n v="0.16131749500000001"/>
    <n v="15.7"/>
    <n v="15.7"/>
    <x v="2945"/>
    <n v="3.3"/>
    <x v="1"/>
    <n v="28.778099999999998"/>
    <n v="3.6659999999999999"/>
  </r>
  <r>
    <x v="1"/>
    <x v="131"/>
    <x v="3"/>
    <x v="1"/>
    <x v="1"/>
    <x v="1"/>
    <x v="0"/>
    <x v="1"/>
    <n v="0.10803618700000001"/>
    <n v="15.85"/>
    <n v="15.85"/>
    <x v="5535"/>
    <n v="4.3"/>
    <x v="1"/>
    <n v="28.6952"/>
    <n v="3.620845425867508"/>
  </r>
  <r>
    <x v="0"/>
    <x v="1047"/>
    <x v="2"/>
    <x v="1"/>
    <x v="1"/>
    <x v="1"/>
    <x v="0"/>
    <x v="1"/>
    <n v="8.2737261000000006E-2"/>
    <n v="8.18"/>
    <n v="8.18"/>
    <x v="5759"/>
    <n v="4"/>
    <x v="1"/>
    <n v="28.679400000000001"/>
    <n v="7.0120782396088028"/>
  </r>
  <r>
    <x v="1"/>
    <x v="643"/>
    <x v="5"/>
    <x v="1"/>
    <x v="1"/>
    <x v="1"/>
    <x v="0"/>
    <x v="1"/>
    <n v="1.4332439000000001E-2"/>
    <n v="19.5"/>
    <n v="19.5"/>
    <x v="3569"/>
    <n v="3.1"/>
    <x v="1"/>
    <n v="28.5807"/>
    <n v="2.9313538461538462"/>
  </r>
  <r>
    <x v="0"/>
    <x v="1380"/>
    <x v="3"/>
    <x v="1"/>
    <x v="1"/>
    <x v="1"/>
    <x v="0"/>
    <x v="1"/>
    <n v="6.1424738E-2"/>
    <n v="12.1"/>
    <n v="12.1"/>
    <x v="1246"/>
    <n v="3.9"/>
    <x v="1"/>
    <n v="28.380700000000001"/>
    <n v="4.6910247933884301"/>
  </r>
  <r>
    <x v="1"/>
    <x v="485"/>
    <x v="5"/>
    <x v="1"/>
    <x v="1"/>
    <x v="1"/>
    <x v="0"/>
    <x v="1"/>
    <n v="9.6806007999999999E-2"/>
    <n v="7.5"/>
    <n v="7.5"/>
    <x v="4339"/>
    <n v="3.9"/>
    <x v="1"/>
    <n v="28.1294"/>
    <n v="7.501173333333333"/>
  </r>
  <r>
    <x v="1"/>
    <x v="1062"/>
    <x v="0"/>
    <x v="1"/>
    <x v="1"/>
    <x v="1"/>
    <x v="0"/>
    <x v="1"/>
    <n v="2.4069113E-2"/>
    <n v="10.65"/>
    <n v="10.65"/>
    <x v="5760"/>
    <n v="4"/>
    <x v="1"/>
    <n v="28.113600000000002"/>
    <n v="5.2795492957746477"/>
  </r>
  <r>
    <x v="1"/>
    <x v="994"/>
    <x v="6"/>
    <x v="1"/>
    <x v="1"/>
    <x v="1"/>
    <x v="0"/>
    <x v="1"/>
    <n v="5.7546913999999998E-2"/>
    <n v="15.85"/>
    <n v="15.85"/>
    <x v="5761"/>
    <n v="5"/>
    <x v="1"/>
    <n v="27.947800000000001"/>
    <n v="3.5265362776025238"/>
  </r>
  <r>
    <x v="0"/>
    <x v="1282"/>
    <x v="6"/>
    <x v="1"/>
    <x v="1"/>
    <x v="1"/>
    <x v="0"/>
    <x v="1"/>
    <n v="1.098386E-2"/>
    <n v="6.63"/>
    <n v="6.63"/>
    <x v="5762"/>
    <n v="4"/>
    <x v="1"/>
    <n v="27.729399999999998"/>
    <n v="8.364826546003016"/>
  </r>
  <r>
    <x v="1"/>
    <x v="889"/>
    <x v="10"/>
    <x v="1"/>
    <x v="1"/>
    <x v="1"/>
    <x v="0"/>
    <x v="1"/>
    <n v="9.7457482999999998E-2"/>
    <n v="13.8"/>
    <n v="13.8"/>
    <x v="4071"/>
    <n v="4"/>
    <x v="1"/>
    <n v="27.6965"/>
    <n v="4.0139855072463764"/>
  </r>
  <r>
    <x v="0"/>
    <x v="382"/>
    <x v="11"/>
    <x v="1"/>
    <x v="1"/>
    <x v="1"/>
    <x v="0"/>
    <x v="1"/>
    <n v="0"/>
    <n v="9"/>
    <n v="9"/>
    <x v="3811"/>
    <n v="4"/>
    <x v="1"/>
    <n v="27.630700000000001"/>
    <n v="6.1401555555555554"/>
  </r>
  <r>
    <x v="1"/>
    <x v="1325"/>
    <x v="0"/>
    <x v="1"/>
    <x v="1"/>
    <x v="1"/>
    <x v="0"/>
    <x v="1"/>
    <n v="5.3439522000000003E-2"/>
    <n v="19.7"/>
    <n v="19.7"/>
    <x v="5233"/>
    <n v="3.7"/>
    <x v="1"/>
    <n v="27.546500000000002"/>
    <n v="2.796598984771574"/>
  </r>
  <r>
    <x v="1"/>
    <x v="1218"/>
    <x v="4"/>
    <x v="1"/>
    <x v="1"/>
    <x v="1"/>
    <x v="0"/>
    <x v="1"/>
    <n v="7.7548731999999995E-2"/>
    <n v="13.65"/>
    <n v="13.65"/>
    <x v="5233"/>
    <n v="4"/>
    <x v="1"/>
    <n v="27.546500000000002"/>
    <n v="4.0361172161172165"/>
  </r>
  <r>
    <x v="0"/>
    <x v="855"/>
    <x v="2"/>
    <x v="1"/>
    <x v="1"/>
    <x v="1"/>
    <x v="0"/>
    <x v="1"/>
    <n v="0.136328794"/>
    <n v="14"/>
    <n v="14"/>
    <x v="5763"/>
    <n v="2"/>
    <x v="1"/>
    <n v="27.431999999999999"/>
    <n v="3.9188571428571426"/>
  </r>
  <r>
    <x v="1"/>
    <x v="679"/>
    <x v="10"/>
    <x v="1"/>
    <x v="1"/>
    <x v="1"/>
    <x v="0"/>
    <x v="1"/>
    <n v="0.102188428"/>
    <n v="19.25"/>
    <n v="19.25"/>
    <x v="2021"/>
    <n v="4.7"/>
    <x v="1"/>
    <n v="27.197800000000001"/>
    <n v="2.8257454545454546"/>
  </r>
  <r>
    <x v="1"/>
    <x v="1523"/>
    <x v="0"/>
    <x v="1"/>
    <x v="1"/>
    <x v="1"/>
    <x v="0"/>
    <x v="1"/>
    <n v="0.10260723300000001"/>
    <n v="6.13"/>
    <n v="6.13"/>
    <x v="5764"/>
    <n v="4"/>
    <x v="1"/>
    <n v="27.014900000000001"/>
    <n v="8.8139967373572592"/>
  </r>
  <r>
    <x v="1"/>
    <x v="416"/>
    <x v="2"/>
    <x v="1"/>
    <x v="1"/>
    <x v="1"/>
    <x v="0"/>
    <x v="1"/>
    <n v="4.0346435999999999E-2"/>
    <n v="8.9350000000000005"/>
    <n v="8.9350000000000005"/>
    <x v="5056"/>
    <n v="1"/>
    <x v="1"/>
    <n v="26.864899999999999"/>
    <n v="6.0134079462786785"/>
  </r>
  <r>
    <x v="1"/>
    <x v="28"/>
    <x v="2"/>
    <x v="1"/>
    <x v="1"/>
    <x v="1"/>
    <x v="0"/>
    <x v="1"/>
    <n v="2.6645307E-2"/>
    <n v="16.600000000000001"/>
    <n v="16.600000000000001"/>
    <x v="5765"/>
    <n v="4"/>
    <x v="1"/>
    <n v="26.7807"/>
    <n v="3.2265903614457829"/>
  </r>
  <r>
    <x v="0"/>
    <x v="1071"/>
    <x v="7"/>
    <x v="1"/>
    <x v="1"/>
    <x v="1"/>
    <x v="0"/>
    <x v="1"/>
    <n v="0.13403699999999999"/>
    <n v="4.88"/>
    <n v="4.88"/>
    <x v="3194"/>
    <n v="4.0999999999999996"/>
    <x v="1"/>
    <n v="26.664899999999999"/>
    <n v="10.928237704918033"/>
  </r>
  <r>
    <x v="0"/>
    <x v="650"/>
    <x v="10"/>
    <x v="1"/>
    <x v="1"/>
    <x v="1"/>
    <x v="0"/>
    <x v="1"/>
    <n v="0.139244918"/>
    <n v="5.3250000000000002"/>
    <n v="5.3250000000000002"/>
    <x v="5766"/>
    <n v="4.3"/>
    <x v="1"/>
    <n v="26.514900000000001"/>
    <n v="9.9586478873239432"/>
  </r>
  <r>
    <x v="0"/>
    <x v="1450"/>
    <x v="6"/>
    <x v="1"/>
    <x v="1"/>
    <x v="1"/>
    <x v="0"/>
    <x v="1"/>
    <n v="9.9535996000000002E-2"/>
    <n v="14.65"/>
    <n v="14.65"/>
    <x v="5767"/>
    <n v="4"/>
    <x v="1"/>
    <n v="26.133299999999998"/>
    <n v="3.5676860068259382"/>
  </r>
  <r>
    <x v="0"/>
    <x v="219"/>
    <x v="1"/>
    <x v="1"/>
    <x v="1"/>
    <x v="1"/>
    <x v="0"/>
    <x v="1"/>
    <n v="0.15412025200000001"/>
    <n v="7.84"/>
    <n v="7.84"/>
    <x v="5768"/>
    <n v="3.5"/>
    <x v="1"/>
    <n v="25.967500000000001"/>
    <n v="6.6243622448979593"/>
  </r>
  <r>
    <x v="1"/>
    <x v="1546"/>
    <x v="10"/>
    <x v="1"/>
    <x v="1"/>
    <x v="1"/>
    <x v="0"/>
    <x v="1"/>
    <n v="4.2352821999999998E-2"/>
    <n v="14.15"/>
    <n v="14.15"/>
    <x v="5769"/>
    <n v="4"/>
    <x v="1"/>
    <n v="25.8491"/>
    <n v="3.6535830388692578"/>
  </r>
  <r>
    <x v="1"/>
    <x v="1318"/>
    <x v="6"/>
    <x v="1"/>
    <x v="1"/>
    <x v="1"/>
    <x v="0"/>
    <x v="1"/>
    <n v="3.0932629999999999E-2"/>
    <n v="11.35"/>
    <n v="11.35"/>
    <x v="5770"/>
    <n v="4"/>
    <x v="1"/>
    <n v="25.750399999999999"/>
    <n v="4.5375154185022026"/>
  </r>
  <r>
    <x v="0"/>
    <x v="1518"/>
    <x v="7"/>
    <x v="1"/>
    <x v="1"/>
    <x v="1"/>
    <x v="0"/>
    <x v="1"/>
    <n v="0"/>
    <n v="10.395"/>
    <n v="10.395"/>
    <x v="5771"/>
    <n v="3.3"/>
    <x v="1"/>
    <n v="25.700399999999998"/>
    <n v="4.9447619047619042"/>
  </r>
  <r>
    <x v="1"/>
    <x v="466"/>
    <x v="1"/>
    <x v="1"/>
    <x v="1"/>
    <x v="1"/>
    <x v="0"/>
    <x v="1"/>
    <n v="9.8283459000000004E-2"/>
    <n v="8.5"/>
    <n v="8.5"/>
    <x v="847"/>
    <n v="4.2"/>
    <x v="1"/>
    <n v="25.6662"/>
    <n v="6.0391058823529411"/>
  </r>
  <r>
    <x v="1"/>
    <x v="815"/>
    <x v="8"/>
    <x v="1"/>
    <x v="1"/>
    <x v="1"/>
    <x v="0"/>
    <x v="1"/>
    <n v="6.9707771000000002E-2"/>
    <n v="12.65"/>
    <n v="12.65"/>
    <x v="5772"/>
    <n v="4.2"/>
    <x v="1"/>
    <n v="25.516200000000001"/>
    <n v="4.0341818181818185"/>
  </r>
  <r>
    <x v="0"/>
    <x v="290"/>
    <x v="2"/>
    <x v="1"/>
    <x v="1"/>
    <x v="1"/>
    <x v="0"/>
    <x v="1"/>
    <n v="8.6184647000000003E-2"/>
    <n v="15.5"/>
    <n v="15.5"/>
    <x v="5773"/>
    <n v="4"/>
    <x v="1"/>
    <n v="25.4846"/>
    <n v="3.2883354838709677"/>
  </r>
  <r>
    <x v="0"/>
    <x v="137"/>
    <x v="2"/>
    <x v="1"/>
    <x v="1"/>
    <x v="1"/>
    <x v="0"/>
    <x v="1"/>
    <n v="4.7312559999999997E-2"/>
    <n v="9.1950000000000003"/>
    <n v="9.1950000000000003"/>
    <x v="5774"/>
    <n v="4.0999999999999996"/>
    <x v="1"/>
    <n v="25.383299999999998"/>
    <n v="5.52110929853181"/>
  </r>
  <r>
    <x v="0"/>
    <x v="215"/>
    <x v="7"/>
    <x v="1"/>
    <x v="1"/>
    <x v="1"/>
    <x v="0"/>
    <x v="1"/>
    <n v="0.14118383000000001"/>
    <n v="9.8000000000000007"/>
    <n v="9.8000000000000007"/>
    <x v="2342"/>
    <n v="3.9"/>
    <x v="1"/>
    <n v="25.250399999999999"/>
    <n v="5.1531428571428561"/>
  </r>
  <r>
    <x v="1"/>
    <x v="21"/>
    <x v="9"/>
    <x v="1"/>
    <x v="1"/>
    <x v="1"/>
    <x v="0"/>
    <x v="1"/>
    <n v="2.7157955000000001E-2"/>
    <n v="10.895"/>
    <n v="10.895"/>
    <x v="5775"/>
    <n v="4.0999999999999996"/>
    <x v="1"/>
    <n v="25.133299999999998"/>
    <n v="4.6137310692978426"/>
  </r>
  <r>
    <x v="1"/>
    <x v="183"/>
    <x v="0"/>
    <x v="1"/>
    <x v="1"/>
    <x v="1"/>
    <x v="0"/>
    <x v="1"/>
    <n v="2.0631653999999999E-2"/>
    <n v="16.350000000000001"/>
    <n v="16.350000000000001"/>
    <x v="5776"/>
    <n v="4.4000000000000004"/>
    <x v="1"/>
    <n v="25.066199999999998"/>
    <n v="3.066201834862385"/>
  </r>
  <r>
    <x v="1"/>
    <x v="86"/>
    <x v="4"/>
    <x v="1"/>
    <x v="1"/>
    <x v="1"/>
    <x v="0"/>
    <x v="1"/>
    <n v="9.9186989999999996E-3"/>
    <n v="11.395"/>
    <n v="11.395"/>
    <x v="5506"/>
    <n v="4"/>
    <x v="1"/>
    <n v="24.701699999999999"/>
    <n v="4.3355331285651602"/>
  </r>
  <r>
    <x v="0"/>
    <x v="139"/>
    <x v="2"/>
    <x v="1"/>
    <x v="1"/>
    <x v="1"/>
    <x v="0"/>
    <x v="1"/>
    <n v="4.1740902000000003E-2"/>
    <n v="19.600000000000001"/>
    <n v="19.600000000000001"/>
    <x v="5777"/>
    <n v="4"/>
    <x v="1"/>
    <n v="24.6188"/>
    <n v="2.5121224489795915"/>
  </r>
  <r>
    <x v="0"/>
    <x v="1192"/>
    <x v="10"/>
    <x v="1"/>
    <x v="1"/>
    <x v="1"/>
    <x v="0"/>
    <x v="1"/>
    <n v="7.2689818000000003E-2"/>
    <n v="12.35"/>
    <n v="12.35"/>
    <x v="3467"/>
    <n v="4.3"/>
    <x v="1"/>
    <n v="24.384599999999999"/>
    <n v="3.948923076923077"/>
  </r>
  <r>
    <x v="0"/>
    <x v="1486"/>
    <x v="2"/>
    <x v="1"/>
    <x v="1"/>
    <x v="1"/>
    <x v="0"/>
    <x v="1"/>
    <n v="9.7709540999999997E-2"/>
    <n v="19"/>
    <n v="19"/>
    <x v="5778"/>
    <n v="3.9"/>
    <x v="1"/>
    <n v="24.335899999999999"/>
    <n v="2.5616736842105263"/>
  </r>
  <r>
    <x v="1"/>
    <x v="926"/>
    <x v="5"/>
    <x v="1"/>
    <x v="1"/>
    <x v="1"/>
    <x v="0"/>
    <x v="1"/>
    <n v="2.6074491000000002E-2"/>
    <n v="19.850000000000001"/>
    <n v="19.850000000000001"/>
    <x v="3994"/>
    <n v="4"/>
    <x v="1"/>
    <n v="24.3188"/>
    <n v="2.4502569269521408"/>
  </r>
  <r>
    <x v="1"/>
    <x v="540"/>
    <x v="10"/>
    <x v="1"/>
    <x v="1"/>
    <x v="1"/>
    <x v="0"/>
    <x v="1"/>
    <n v="2.4325592E-2"/>
    <n v="19.600000000000001"/>
    <n v="19.600000000000001"/>
    <x v="5779"/>
    <n v="4.3"/>
    <x v="1"/>
    <n v="24.285900000000002"/>
    <n v="2.4781530612244898"/>
  </r>
  <r>
    <x v="1"/>
    <x v="157"/>
    <x v="0"/>
    <x v="1"/>
    <x v="1"/>
    <x v="1"/>
    <x v="0"/>
    <x v="1"/>
    <n v="7.2592873000000002E-2"/>
    <n v="14.7"/>
    <n v="14.7"/>
    <x v="4812"/>
    <n v="4.3"/>
    <x v="1"/>
    <n v="24.2517"/>
    <n v="3.2995510204081633"/>
  </r>
  <r>
    <x v="1"/>
    <x v="182"/>
    <x v="0"/>
    <x v="1"/>
    <x v="1"/>
    <x v="1"/>
    <x v="0"/>
    <x v="1"/>
    <n v="4.6673494000000003E-2"/>
    <n v="8.1850000000000005"/>
    <n v="8.1850000000000005"/>
    <x v="307"/>
    <n v="4"/>
    <x v="1"/>
    <n v="24.2346"/>
    <n v="5.9217104459376904"/>
  </r>
  <r>
    <x v="0"/>
    <x v="432"/>
    <x v="3"/>
    <x v="1"/>
    <x v="1"/>
    <x v="1"/>
    <x v="0"/>
    <x v="1"/>
    <n v="1.9278216000000001E-2"/>
    <n v="5.92"/>
    <n v="5.92"/>
    <x v="5780"/>
    <n v="2.2999999999999998"/>
    <x v="1"/>
    <n v="24.134599999999999"/>
    <n v="8.1535810810810805"/>
  </r>
  <r>
    <x v="0"/>
    <x v="548"/>
    <x v="10"/>
    <x v="1"/>
    <x v="1"/>
    <x v="1"/>
    <x v="0"/>
    <x v="1"/>
    <n v="4.8403392000000003E-2"/>
    <n v="10.5"/>
    <n v="10.5"/>
    <x v="5781"/>
    <n v="3"/>
    <x v="1"/>
    <n v="24.1188"/>
    <n v="4.5940571428571433"/>
  </r>
  <r>
    <x v="1"/>
    <x v="868"/>
    <x v="5"/>
    <x v="1"/>
    <x v="1"/>
    <x v="1"/>
    <x v="0"/>
    <x v="1"/>
    <n v="3.5251749999999998E-2"/>
    <n v="13"/>
    <n v="13"/>
    <x v="5782"/>
    <n v="2.9"/>
    <x v="1"/>
    <n v="24.0017"/>
    <n v="3.6925692307692306"/>
  </r>
  <r>
    <x v="0"/>
    <x v="27"/>
    <x v="0"/>
    <x v="1"/>
    <x v="1"/>
    <x v="1"/>
    <x v="0"/>
    <x v="1"/>
    <n v="1.6664252000000001E-2"/>
    <n v="17.7"/>
    <n v="17.7"/>
    <x v="1147"/>
    <n v="3.8"/>
    <x v="1"/>
    <n v="23.951699999999999"/>
    <n v="2.7064067796610169"/>
  </r>
  <r>
    <x v="1"/>
    <x v="1481"/>
    <x v="3"/>
    <x v="1"/>
    <x v="1"/>
    <x v="1"/>
    <x v="0"/>
    <x v="1"/>
    <n v="0.151180862"/>
    <n v="14.6"/>
    <n v="14.6"/>
    <x v="3323"/>
    <n v="4.5"/>
    <x v="1"/>
    <n v="23.784600000000001"/>
    <n v="3.2581643835616441"/>
  </r>
  <r>
    <x v="1"/>
    <x v="1060"/>
    <x v="0"/>
    <x v="1"/>
    <x v="1"/>
    <x v="1"/>
    <x v="0"/>
    <x v="1"/>
    <n v="0.121034655"/>
    <n v="6.36"/>
    <n v="6.36"/>
    <x v="3066"/>
    <n v="4"/>
    <x v="1"/>
    <n v="23.753"/>
    <n v="7.4694968553459118"/>
  </r>
  <r>
    <x v="1"/>
    <x v="1084"/>
    <x v="5"/>
    <x v="1"/>
    <x v="1"/>
    <x v="1"/>
    <x v="0"/>
    <x v="1"/>
    <n v="8.0619969E-2"/>
    <n v="9.1"/>
    <n v="9.1"/>
    <x v="5783"/>
    <n v="4.3"/>
    <x v="1"/>
    <n v="23.735900000000001"/>
    <n v="5.216681318681319"/>
  </r>
  <r>
    <x v="0"/>
    <x v="1075"/>
    <x v="6"/>
    <x v="1"/>
    <x v="1"/>
    <x v="1"/>
    <x v="0"/>
    <x v="1"/>
    <n v="0.135258515"/>
    <n v="7.63"/>
    <n v="7.63"/>
    <x v="1269"/>
    <n v="4"/>
    <x v="1"/>
    <n v="23.620100000000001"/>
    <n v="6.1913761467889907"/>
  </r>
  <r>
    <x v="1"/>
    <x v="1499"/>
    <x v="1"/>
    <x v="1"/>
    <x v="1"/>
    <x v="1"/>
    <x v="0"/>
    <x v="1"/>
    <n v="0.13979556900000001"/>
    <n v="8.7100000000000009"/>
    <n v="8.7100000000000009"/>
    <x v="5784"/>
    <n v="4"/>
    <x v="1"/>
    <n v="23.6188"/>
    <n v="5.4233754305396094"/>
  </r>
  <r>
    <x v="0"/>
    <x v="1432"/>
    <x v="15"/>
    <x v="1"/>
    <x v="1"/>
    <x v="1"/>
    <x v="0"/>
    <x v="1"/>
    <n v="5.3397642000000002E-2"/>
    <n v="17.600000000000001"/>
    <n v="17.600000000000001"/>
    <x v="5785"/>
    <n v="4.3"/>
    <x v="1"/>
    <n v="23.353000000000002"/>
    <n v="2.6537500000000001"/>
  </r>
  <r>
    <x v="1"/>
    <x v="953"/>
    <x v="3"/>
    <x v="1"/>
    <x v="1"/>
    <x v="1"/>
    <x v="0"/>
    <x v="1"/>
    <n v="1.3898123E-2"/>
    <n v="9.8000000000000007"/>
    <n v="9.8000000000000007"/>
    <x v="4725"/>
    <n v="2.8"/>
    <x v="1"/>
    <n v="23.253"/>
    <n v="4.7455102040816319"/>
  </r>
  <r>
    <x v="1"/>
    <x v="1258"/>
    <x v="6"/>
    <x v="1"/>
    <x v="1"/>
    <x v="1"/>
    <x v="0"/>
    <x v="1"/>
    <n v="5.8632705E-2"/>
    <n v="15"/>
    <n v="15"/>
    <x v="466"/>
    <n v="4"/>
    <x v="1"/>
    <n v="23.237200000000001"/>
    <n v="3.0982933333333333"/>
  </r>
  <r>
    <x v="1"/>
    <x v="1202"/>
    <x v="2"/>
    <x v="1"/>
    <x v="1"/>
    <x v="1"/>
    <x v="0"/>
    <x v="1"/>
    <n v="0.169139066"/>
    <n v="12.85"/>
    <n v="12.85"/>
    <x v="5786"/>
    <n v="4.3"/>
    <x v="1"/>
    <n v="23.202999999999999"/>
    <n v="3.61136186770428"/>
  </r>
  <r>
    <x v="0"/>
    <x v="1215"/>
    <x v="0"/>
    <x v="1"/>
    <x v="1"/>
    <x v="1"/>
    <x v="0"/>
    <x v="1"/>
    <n v="2.8238316999999999E-2"/>
    <n v="20"/>
    <n v="20"/>
    <x v="5787"/>
    <n v="4.8"/>
    <x v="1"/>
    <n v="23.187200000000001"/>
    <n v="2.3187199999999999"/>
  </r>
  <r>
    <x v="1"/>
    <x v="1511"/>
    <x v="5"/>
    <x v="1"/>
    <x v="1"/>
    <x v="1"/>
    <x v="0"/>
    <x v="1"/>
    <n v="9.9729888000000003E-2"/>
    <n v="13"/>
    <n v="13"/>
    <x v="3714"/>
    <n v="4.5"/>
    <x v="1"/>
    <n v="23.152999999999999"/>
    <n v="3.5619999999999998"/>
  </r>
  <r>
    <x v="1"/>
    <x v="501"/>
    <x v="2"/>
    <x v="1"/>
    <x v="1"/>
    <x v="1"/>
    <x v="0"/>
    <x v="1"/>
    <n v="6.5898197000000006E-2"/>
    <n v="13.65"/>
    <n v="13.65"/>
    <x v="4013"/>
    <n v="3.9"/>
    <x v="1"/>
    <n v="23.0701"/>
    <n v="3.380234432234432"/>
  </r>
  <r>
    <x v="1"/>
    <x v="993"/>
    <x v="6"/>
    <x v="1"/>
    <x v="1"/>
    <x v="1"/>
    <x v="0"/>
    <x v="1"/>
    <n v="0.12222126899999999"/>
    <n v="12.85"/>
    <n v="12.85"/>
    <x v="1850"/>
    <n v="4"/>
    <x v="1"/>
    <n v="22.971399999999999"/>
    <n v="3.575315175097276"/>
  </r>
  <r>
    <x v="1"/>
    <x v="1036"/>
    <x v="4"/>
    <x v="1"/>
    <x v="1"/>
    <x v="1"/>
    <x v="0"/>
    <x v="1"/>
    <n v="7.1425646999999995E-2"/>
    <n v="7.93"/>
    <n v="7.93"/>
    <x v="5788"/>
    <n v="4"/>
    <x v="1"/>
    <n v="22.9543"/>
    <n v="5.7892307692307696"/>
  </r>
  <r>
    <x v="0"/>
    <x v="449"/>
    <x v="13"/>
    <x v="1"/>
    <x v="1"/>
    <x v="1"/>
    <x v="0"/>
    <x v="1"/>
    <n v="1.6092971000000001E-2"/>
    <n v="17.600000000000001"/>
    <n v="17.600000000000001"/>
    <x v="5789"/>
    <n v="4.2"/>
    <x v="1"/>
    <n v="22.920100000000001"/>
    <n v="2.6045568181818179"/>
  </r>
  <r>
    <x v="1"/>
    <x v="36"/>
    <x v="0"/>
    <x v="1"/>
    <x v="1"/>
    <x v="1"/>
    <x v="0"/>
    <x v="1"/>
    <n v="0"/>
    <n v="11.8"/>
    <n v="11.8"/>
    <x v="5790"/>
    <n v="4"/>
    <x v="1"/>
    <n v="22.620100000000001"/>
    <n v="3.8339152542372879"/>
  </r>
  <r>
    <x v="1"/>
    <x v="423"/>
    <x v="4"/>
    <x v="1"/>
    <x v="1"/>
    <x v="1"/>
    <x v="0"/>
    <x v="1"/>
    <n v="4.8092778000000003E-2"/>
    <n v="19.600000000000001"/>
    <n v="19.600000000000001"/>
    <x v="326"/>
    <n v="4"/>
    <x v="1"/>
    <n v="22.238499999999998"/>
    <n v="2.2692346938775505"/>
  </r>
  <r>
    <x v="1"/>
    <x v="306"/>
    <x v="3"/>
    <x v="1"/>
    <x v="1"/>
    <x v="1"/>
    <x v="0"/>
    <x v="1"/>
    <n v="5.3589593999999997E-2"/>
    <n v="15.5"/>
    <n v="15.5"/>
    <x v="5791"/>
    <n v="4.2"/>
    <x v="1"/>
    <n v="22.0885"/>
    <n v="2.8501290322580646"/>
  </r>
  <r>
    <x v="0"/>
    <x v="1405"/>
    <x v="8"/>
    <x v="1"/>
    <x v="1"/>
    <x v="1"/>
    <x v="0"/>
    <x v="1"/>
    <n v="4.2153502000000002E-2"/>
    <n v="6.7850000000000001"/>
    <n v="6.7850000000000001"/>
    <x v="237"/>
    <n v="5"/>
    <x v="1"/>
    <n v="22.005600000000001"/>
    <n v="6.4865438467207079"/>
  </r>
  <r>
    <x v="1"/>
    <x v="422"/>
    <x v="7"/>
    <x v="1"/>
    <x v="1"/>
    <x v="1"/>
    <x v="0"/>
    <x v="1"/>
    <n v="0"/>
    <n v="9.1950000000000003"/>
    <n v="9.1950000000000003"/>
    <x v="2094"/>
    <n v="4.2"/>
    <x v="1"/>
    <n v="21.837199999999999"/>
    <n v="4.7497988036976615"/>
  </r>
  <r>
    <x v="1"/>
    <x v="1080"/>
    <x v="7"/>
    <x v="1"/>
    <x v="1"/>
    <x v="1"/>
    <x v="0"/>
    <x v="1"/>
    <n v="0"/>
    <n v="20"/>
    <n v="20"/>
    <x v="1957"/>
    <n v="4.3"/>
    <x v="1"/>
    <n v="21.7043"/>
    <n v="2.1704300000000001"/>
  </r>
  <r>
    <x v="0"/>
    <x v="1225"/>
    <x v="0"/>
    <x v="1"/>
    <x v="1"/>
    <x v="1"/>
    <x v="0"/>
    <x v="1"/>
    <n v="0.106097275"/>
    <n v="15.1"/>
    <n v="15.1"/>
    <x v="4898"/>
    <n v="4.2"/>
    <x v="1"/>
    <n v="21.639800000000001"/>
    <n v="2.8661986754966891"/>
  </r>
  <r>
    <x v="1"/>
    <x v="68"/>
    <x v="5"/>
    <x v="1"/>
    <x v="1"/>
    <x v="1"/>
    <x v="0"/>
    <x v="1"/>
    <n v="6.7569538999999998E-2"/>
    <n v="19.100000000000001"/>
    <n v="19.100000000000001"/>
    <x v="5792"/>
    <n v="2.7"/>
    <x v="1"/>
    <n v="21.5398"/>
    <n v="2.2554764397905758"/>
  </r>
  <r>
    <x v="1"/>
    <x v="1336"/>
    <x v="13"/>
    <x v="1"/>
    <x v="1"/>
    <x v="1"/>
    <x v="0"/>
    <x v="1"/>
    <n v="1.1134397000000001E-2"/>
    <n v="10.6"/>
    <n v="10.6"/>
    <x v="5793"/>
    <n v="3.8"/>
    <x v="1"/>
    <n v="21.422699999999999"/>
    <n v="4.0420188679245284"/>
  </r>
  <r>
    <x v="1"/>
    <x v="1180"/>
    <x v="10"/>
    <x v="1"/>
    <x v="1"/>
    <x v="1"/>
    <x v="0"/>
    <x v="1"/>
    <n v="0.110359004"/>
    <n v="8.7750000000000004"/>
    <n v="8.7750000000000004"/>
    <x v="1575"/>
    <n v="4"/>
    <x v="1"/>
    <n v="21.371400000000001"/>
    <n v="4.870974358974359"/>
  </r>
  <r>
    <x v="1"/>
    <x v="1069"/>
    <x v="6"/>
    <x v="1"/>
    <x v="1"/>
    <x v="1"/>
    <x v="0"/>
    <x v="1"/>
    <n v="4.2113172999999997E-2"/>
    <n v="10.195"/>
    <n v="10.195"/>
    <x v="5794"/>
    <n v="4.4000000000000004"/>
    <x v="1"/>
    <n v="21.2714"/>
    <n v="4.1729082883766555"/>
  </r>
  <r>
    <x v="1"/>
    <x v="497"/>
    <x v="10"/>
    <x v="1"/>
    <x v="1"/>
    <x v="1"/>
    <x v="0"/>
    <x v="1"/>
    <n v="0"/>
    <n v="8.8949999999999996"/>
    <n v="8.8949999999999996"/>
    <x v="5795"/>
    <n v="4.3"/>
    <x v="1"/>
    <n v="21.006900000000002"/>
    <n v="4.7233052276559873"/>
  </r>
  <r>
    <x v="0"/>
    <x v="1408"/>
    <x v="1"/>
    <x v="1"/>
    <x v="1"/>
    <x v="1"/>
    <x v="0"/>
    <x v="1"/>
    <n v="0.13487073199999999"/>
    <n v="8.1"/>
    <n v="8.1"/>
    <x v="5796"/>
    <n v="4.3"/>
    <x v="1"/>
    <n v="20.974"/>
    <n v="5.1787654320987659"/>
  </r>
  <r>
    <x v="0"/>
    <x v="1508"/>
    <x v="11"/>
    <x v="1"/>
    <x v="1"/>
    <x v="1"/>
    <x v="0"/>
    <x v="1"/>
    <n v="0.12573457800000001"/>
    <n v="17.25"/>
    <n v="17.25"/>
    <x v="5797"/>
    <n v="4"/>
    <x v="1"/>
    <n v="20.873999999999999"/>
    <n v="2.4201739130434783"/>
  </r>
  <r>
    <x v="1"/>
    <x v="1356"/>
    <x v="5"/>
    <x v="1"/>
    <x v="1"/>
    <x v="1"/>
    <x v="0"/>
    <x v="1"/>
    <n v="2.0571083E-2"/>
    <n v="15.85"/>
    <n v="15.85"/>
    <x v="5798"/>
    <n v="4"/>
    <x v="1"/>
    <n v="20.805599999999998"/>
    <n v="2.6253123028391165"/>
  </r>
  <r>
    <x v="0"/>
    <x v="1330"/>
    <x v="7"/>
    <x v="1"/>
    <x v="1"/>
    <x v="1"/>
    <x v="0"/>
    <x v="1"/>
    <n v="4.8339408E-2"/>
    <n v="10.8"/>
    <n v="10.8"/>
    <x v="1913"/>
    <n v="3.6"/>
    <x v="1"/>
    <n v="20.756900000000002"/>
    <n v="3.8438703703703703"/>
  </r>
  <r>
    <x v="0"/>
    <x v="1379"/>
    <x v="1"/>
    <x v="1"/>
    <x v="1"/>
    <x v="1"/>
    <x v="0"/>
    <x v="1"/>
    <n v="0"/>
    <n v="14.5"/>
    <n v="14.5"/>
    <x v="4420"/>
    <n v="5"/>
    <x v="1"/>
    <n v="20.5227"/>
    <n v="2.8307172413793102"/>
  </r>
  <r>
    <x v="1"/>
    <x v="655"/>
    <x v="2"/>
    <x v="1"/>
    <x v="1"/>
    <x v="1"/>
    <x v="0"/>
    <x v="1"/>
    <n v="0"/>
    <n v="17.25"/>
    <n v="17.25"/>
    <x v="5799"/>
    <n v="3.7"/>
    <x v="1"/>
    <n v="20.441099999999999"/>
    <n v="2.3699826086956519"/>
  </r>
  <r>
    <x v="1"/>
    <x v="783"/>
    <x v="10"/>
    <x v="1"/>
    <x v="1"/>
    <x v="1"/>
    <x v="0"/>
    <x v="1"/>
    <n v="4.5492696999999999E-2"/>
    <n v="19.100000000000001"/>
    <n v="19.100000000000001"/>
    <x v="5800"/>
    <n v="5"/>
    <x v="1"/>
    <n v="20.1569"/>
    <n v="2.1106701570680628"/>
  </r>
  <r>
    <x v="1"/>
    <x v="460"/>
    <x v="8"/>
    <x v="1"/>
    <x v="1"/>
    <x v="1"/>
    <x v="0"/>
    <x v="1"/>
    <n v="1.2769753E-2"/>
    <n v="6.32"/>
    <n v="6.32"/>
    <x v="4415"/>
    <n v="4"/>
    <x v="1"/>
    <n v="19.991099999999999"/>
    <n v="6.3262974683544302"/>
  </r>
  <r>
    <x v="1"/>
    <x v="1286"/>
    <x v="0"/>
    <x v="1"/>
    <x v="1"/>
    <x v="1"/>
    <x v="0"/>
    <x v="1"/>
    <n v="2.8711411999999999E-2"/>
    <n v="7.35"/>
    <n v="7.35"/>
    <x v="5801"/>
    <n v="4"/>
    <x v="1"/>
    <n v="19.9727"/>
    <n v="5.434748299319728"/>
  </r>
  <r>
    <x v="1"/>
    <x v="448"/>
    <x v="4"/>
    <x v="1"/>
    <x v="1"/>
    <x v="1"/>
    <x v="0"/>
    <x v="1"/>
    <n v="1.2689327E-2"/>
    <n v="16.5"/>
    <n v="16.5"/>
    <x v="3845"/>
    <n v="3.8"/>
    <x v="1"/>
    <n v="19.875299999999999"/>
    <n v="2.4091272727272726"/>
  </r>
  <r>
    <x v="1"/>
    <x v="835"/>
    <x v="15"/>
    <x v="1"/>
    <x v="1"/>
    <x v="1"/>
    <x v="0"/>
    <x v="1"/>
    <n v="4.3410693E-2"/>
    <n v="15.85"/>
    <n v="15.85"/>
    <x v="5802"/>
    <n v="4"/>
    <x v="1"/>
    <n v="19.708200000000001"/>
    <n v="2.486839116719243"/>
  </r>
  <r>
    <x v="0"/>
    <x v="1301"/>
    <x v="6"/>
    <x v="1"/>
    <x v="1"/>
    <x v="1"/>
    <x v="0"/>
    <x v="1"/>
    <n v="4.5878152999999998E-2"/>
    <n v="10.1"/>
    <n v="10.1"/>
    <x v="5803"/>
    <n v="4.2"/>
    <x v="1"/>
    <n v="19.292400000000001"/>
    <n v="3.8202772277227726"/>
  </r>
  <r>
    <x v="1"/>
    <x v="1245"/>
    <x v="10"/>
    <x v="1"/>
    <x v="1"/>
    <x v="1"/>
    <x v="0"/>
    <x v="1"/>
    <n v="0.166513779"/>
    <n v="15.75"/>
    <n v="15.75"/>
    <x v="907"/>
    <n v="4"/>
    <x v="1"/>
    <n v="19.025300000000001"/>
    <n v="2.4159111111111113"/>
  </r>
  <r>
    <x v="1"/>
    <x v="1033"/>
    <x v="0"/>
    <x v="1"/>
    <x v="1"/>
    <x v="1"/>
    <x v="0"/>
    <x v="1"/>
    <n v="4.8957532999999998E-2"/>
    <n v="20.7"/>
    <n v="20.7"/>
    <x v="1782"/>
    <n v="4"/>
    <x v="1"/>
    <n v="18.9253"/>
    <n v="1.8285314009661837"/>
  </r>
  <r>
    <x v="1"/>
    <x v="590"/>
    <x v="0"/>
    <x v="1"/>
    <x v="1"/>
    <x v="1"/>
    <x v="0"/>
    <x v="1"/>
    <n v="0.162147349"/>
    <n v="18.2"/>
    <n v="18.2"/>
    <x v="5804"/>
    <n v="4"/>
    <x v="1"/>
    <n v="18.859500000000001"/>
    <n v="2.0724725274725277"/>
  </r>
  <r>
    <x v="1"/>
    <x v="905"/>
    <x v="0"/>
    <x v="1"/>
    <x v="1"/>
    <x v="1"/>
    <x v="0"/>
    <x v="1"/>
    <n v="1.2198395000000001E-2"/>
    <n v="6.2149999999999999"/>
    <n v="6.2149999999999999"/>
    <x v="3465"/>
    <n v="4.2"/>
    <x v="1"/>
    <n v="18.7424"/>
    <n v="6.0313435237329047"/>
  </r>
  <r>
    <x v="1"/>
    <x v="654"/>
    <x v="1"/>
    <x v="1"/>
    <x v="1"/>
    <x v="1"/>
    <x v="0"/>
    <x v="1"/>
    <n v="7.8874948E-2"/>
    <n v="15.85"/>
    <n v="15.85"/>
    <x v="2034"/>
    <n v="4"/>
    <x v="1"/>
    <n v="18.725300000000001"/>
    <n v="2.3628138801261831"/>
  </r>
  <r>
    <x v="1"/>
    <x v="704"/>
    <x v="5"/>
    <x v="1"/>
    <x v="1"/>
    <x v="1"/>
    <x v="0"/>
    <x v="1"/>
    <n v="0"/>
    <n v="20.5"/>
    <n v="20.5"/>
    <x v="5805"/>
    <n v="4.2"/>
    <x v="1"/>
    <n v="18.5595"/>
    <n v="1.8106829268292683"/>
  </r>
  <r>
    <x v="0"/>
    <x v="1224"/>
    <x v="2"/>
    <x v="1"/>
    <x v="1"/>
    <x v="1"/>
    <x v="0"/>
    <x v="1"/>
    <n v="4.6277956000000002E-2"/>
    <n v="6.6349999999999998"/>
    <n v="6.6349999999999998"/>
    <x v="5806"/>
    <n v="2.8"/>
    <x v="1"/>
    <n v="18.375299999999999"/>
    <n v="5.5388997739261487"/>
  </r>
  <r>
    <x v="0"/>
    <x v="1485"/>
    <x v="2"/>
    <x v="1"/>
    <x v="1"/>
    <x v="1"/>
    <x v="0"/>
    <x v="1"/>
    <n v="0.110479217"/>
    <n v="15.85"/>
    <n v="15.85"/>
    <x v="5806"/>
    <n v="4"/>
    <x v="1"/>
    <n v="18.375299999999999"/>
    <n v="2.3186498422712933"/>
  </r>
  <r>
    <x v="1"/>
    <x v="444"/>
    <x v="0"/>
    <x v="1"/>
    <x v="1"/>
    <x v="1"/>
    <x v="0"/>
    <x v="1"/>
    <n v="3.5498380000000003E-2"/>
    <n v="8.3000000000000007"/>
    <n v="8.3000000000000007"/>
    <x v="4977"/>
    <n v="4"/>
    <x v="1"/>
    <n v="18.325299999999999"/>
    <n v="4.4157349397590355"/>
  </r>
  <r>
    <x v="1"/>
    <x v="146"/>
    <x v="4"/>
    <x v="1"/>
    <x v="1"/>
    <x v="1"/>
    <x v="0"/>
    <x v="1"/>
    <n v="7.9755214000000005E-2"/>
    <n v="12.15"/>
    <n v="12.15"/>
    <x v="4977"/>
    <n v="4"/>
    <x v="1"/>
    <n v="18.325299999999999"/>
    <n v="3.0165102880658434"/>
  </r>
  <r>
    <x v="0"/>
    <x v="384"/>
    <x v="7"/>
    <x v="1"/>
    <x v="1"/>
    <x v="1"/>
    <x v="0"/>
    <x v="1"/>
    <n v="0.16220551599999999"/>
    <n v="7.8550000000000004"/>
    <n v="7.8550000000000004"/>
    <x v="5807"/>
    <n v="4.0999999999999996"/>
    <x v="1"/>
    <n v="18.142399999999999"/>
    <n v="4.619325270528325"/>
  </r>
  <r>
    <x v="1"/>
    <x v="247"/>
    <x v="4"/>
    <x v="1"/>
    <x v="1"/>
    <x v="1"/>
    <x v="0"/>
    <x v="1"/>
    <n v="4.1907647999999999E-2"/>
    <n v="12.35"/>
    <n v="12.35"/>
    <x v="5808"/>
    <n v="3.8"/>
    <x v="1"/>
    <n v="18.110800000000001"/>
    <n v="2.9329230769230774"/>
  </r>
  <r>
    <x v="1"/>
    <x v="1267"/>
    <x v="5"/>
    <x v="1"/>
    <x v="1"/>
    <x v="1"/>
    <x v="0"/>
    <x v="1"/>
    <n v="6.4022881000000004E-2"/>
    <n v="10.695"/>
    <n v="10.695"/>
    <x v="4265"/>
    <n v="3.8"/>
    <x v="1"/>
    <n v="18.042400000000001"/>
    <n v="3.3739878447872838"/>
  </r>
  <r>
    <x v="1"/>
    <x v="33"/>
    <x v="5"/>
    <x v="1"/>
    <x v="1"/>
    <x v="1"/>
    <x v="0"/>
    <x v="1"/>
    <n v="0.185596553"/>
    <n v="7.67"/>
    <n v="7.67"/>
    <x v="5232"/>
    <n v="4"/>
    <x v="1"/>
    <n v="17.860800000000001"/>
    <n v="4.6573142112125163"/>
  </r>
  <r>
    <x v="1"/>
    <x v="798"/>
    <x v="13"/>
    <x v="1"/>
    <x v="1"/>
    <x v="1"/>
    <x v="0"/>
    <x v="1"/>
    <n v="5.1871717999999997E-2"/>
    <n v="10.195"/>
    <n v="10.195"/>
    <x v="5809"/>
    <n v="4"/>
    <x v="1"/>
    <n v="17.677900000000001"/>
    <n v="3.4679548798430604"/>
  </r>
  <r>
    <x v="1"/>
    <x v="103"/>
    <x v="14"/>
    <x v="1"/>
    <x v="1"/>
    <x v="1"/>
    <x v="0"/>
    <x v="1"/>
    <n v="7.3709685999999996E-2"/>
    <n v="17.75"/>
    <n v="17.75"/>
    <x v="1572"/>
    <n v="4"/>
    <x v="1"/>
    <n v="17.5608"/>
    <n v="1.9786816901408451"/>
  </r>
  <r>
    <x v="1"/>
    <x v="948"/>
    <x v="9"/>
    <x v="1"/>
    <x v="1"/>
    <x v="1"/>
    <x v="0"/>
    <x v="1"/>
    <n v="8.1658449999999994E-2"/>
    <n v="20"/>
    <n v="20"/>
    <x v="4181"/>
    <n v="4"/>
    <x v="1"/>
    <n v="17.509499999999999"/>
    <n v="1.75095"/>
  </r>
  <r>
    <x v="0"/>
    <x v="218"/>
    <x v="13"/>
    <x v="1"/>
    <x v="1"/>
    <x v="1"/>
    <x v="0"/>
    <x v="1"/>
    <n v="0.16887149600000001"/>
    <n v="7.1550000000000002"/>
    <n v="7.1550000000000002"/>
    <x v="243"/>
    <n v="4.2"/>
    <x v="1"/>
    <n v="17.1937"/>
    <n v="4.8060656883298387"/>
  </r>
  <r>
    <x v="1"/>
    <x v="1390"/>
    <x v="15"/>
    <x v="1"/>
    <x v="1"/>
    <x v="1"/>
    <x v="0"/>
    <x v="1"/>
    <n v="6.2541552E-2"/>
    <n v="12.15"/>
    <n v="12.15"/>
    <x v="2600"/>
    <n v="4"/>
    <x v="1"/>
    <n v="17.176600000000001"/>
    <n v="2.8274238683127573"/>
  </r>
  <r>
    <x v="1"/>
    <x v="276"/>
    <x v="12"/>
    <x v="1"/>
    <x v="1"/>
    <x v="1"/>
    <x v="0"/>
    <x v="1"/>
    <n v="7.0533747999999993E-2"/>
    <n v="8.01"/>
    <n v="8.01"/>
    <x v="5810"/>
    <n v="4.2"/>
    <x v="1"/>
    <n v="17.1266"/>
    <n v="4.2763046192259679"/>
  </r>
  <r>
    <x v="1"/>
    <x v="796"/>
    <x v="7"/>
    <x v="1"/>
    <x v="1"/>
    <x v="1"/>
    <x v="0"/>
    <x v="1"/>
    <n v="0.111727876"/>
    <n v="12.3"/>
    <n v="12.3"/>
    <x v="5811"/>
    <n v="4.0999999999999996"/>
    <x v="1"/>
    <n v="16.9937"/>
    <n v="2.76320325203252"/>
  </r>
  <r>
    <x v="0"/>
    <x v="221"/>
    <x v="2"/>
    <x v="1"/>
    <x v="1"/>
    <x v="1"/>
    <x v="0"/>
    <x v="1"/>
    <n v="0.16037906099999999"/>
    <n v="16.100000000000001"/>
    <n v="16.100000000000001"/>
    <x v="5812"/>
    <n v="4"/>
    <x v="1"/>
    <n v="16.8279"/>
    <n v="2.0904223602484469"/>
  </r>
  <r>
    <x v="1"/>
    <x v="115"/>
    <x v="10"/>
    <x v="1"/>
    <x v="1"/>
    <x v="1"/>
    <x v="0"/>
    <x v="1"/>
    <n v="2.4293289999999999E-2"/>
    <n v="12.6"/>
    <n v="12.6"/>
    <x v="5813"/>
    <n v="4.5999999999999996"/>
    <x v="1"/>
    <n v="16.7437"/>
    <n v="2.6577301587301587"/>
  </r>
  <r>
    <x v="1"/>
    <x v="122"/>
    <x v="5"/>
    <x v="1"/>
    <x v="1"/>
    <x v="1"/>
    <x v="0"/>
    <x v="1"/>
    <n v="0.108470504"/>
    <n v="19.25"/>
    <n v="19.25"/>
    <x v="5814"/>
    <n v="4.0999999999999996"/>
    <x v="1"/>
    <n v="16.727900000000002"/>
    <n v="1.7379636363636366"/>
  </r>
  <r>
    <x v="1"/>
    <x v="187"/>
    <x v="4"/>
    <x v="1"/>
    <x v="1"/>
    <x v="1"/>
    <x v="0"/>
    <x v="1"/>
    <n v="3.0479117999999999E-2"/>
    <n v="5.1749999999999998"/>
    <n v="5.1749999999999998"/>
    <x v="2573"/>
    <n v="4"/>
    <x v="1"/>
    <n v="16.643699999999999"/>
    <n v="6.4323478260869562"/>
  </r>
  <r>
    <x v="0"/>
    <x v="956"/>
    <x v="2"/>
    <x v="1"/>
    <x v="1"/>
    <x v="1"/>
    <x v="0"/>
    <x v="1"/>
    <n v="8.3268522999999997E-2"/>
    <n v="7.75"/>
    <n v="7.75"/>
    <x v="5815"/>
    <n v="4.2"/>
    <x v="1"/>
    <n v="16.477900000000002"/>
    <n v="4.2523612903225807"/>
  </r>
  <r>
    <x v="1"/>
    <x v="1216"/>
    <x v="7"/>
    <x v="7"/>
    <x v="7"/>
    <x v="1"/>
    <x v="0"/>
    <x v="3"/>
    <n v="5.6656942000000002E-2"/>
    <m/>
    <n v="11.15"/>
    <x v="5816"/>
    <n v="4"/>
    <x v="7"/>
    <n v="17.710366666666669"/>
    <n v="9.5302421524663679"/>
  </r>
  <r>
    <x v="1"/>
    <x v="613"/>
    <x v="13"/>
    <x v="7"/>
    <x v="7"/>
    <x v="1"/>
    <x v="0"/>
    <x v="3"/>
    <n v="0"/>
    <m/>
    <n v="16.75"/>
    <x v="738"/>
    <n v="4"/>
    <x v="7"/>
    <n v="14.614266666666666"/>
    <n v="5.2349611940298502"/>
  </r>
  <r>
    <x v="1"/>
    <x v="1406"/>
    <x v="0"/>
    <x v="7"/>
    <x v="7"/>
    <x v="1"/>
    <x v="0"/>
    <x v="3"/>
    <n v="2.7183141000000001E-2"/>
    <m/>
    <n v="10.3"/>
    <x v="5817"/>
    <n v="4"/>
    <x v="7"/>
    <n v="16.617366666666666"/>
    <n v="9.6800194174757284"/>
  </r>
  <r>
    <x v="1"/>
    <x v="667"/>
    <x v="4"/>
    <x v="7"/>
    <x v="7"/>
    <x v="1"/>
    <x v="0"/>
    <x v="3"/>
    <n v="0"/>
    <m/>
    <n v="8.42"/>
    <x v="5362"/>
    <n v="4"/>
    <x v="7"/>
    <n v="10.702800000000002"/>
    <n v="7.6266983372921624"/>
  </r>
  <r>
    <x v="1"/>
    <x v="1100"/>
    <x v="4"/>
    <x v="7"/>
    <x v="7"/>
    <x v="1"/>
    <x v="0"/>
    <x v="3"/>
    <n v="6.9208684000000006E-2"/>
    <m/>
    <n v="9"/>
    <x v="4558"/>
    <n v="4"/>
    <x v="7"/>
    <n v="44.014733333333332"/>
    <n v="29.343155555555555"/>
  </r>
  <r>
    <x v="1"/>
    <x v="1086"/>
    <x v="5"/>
    <x v="7"/>
    <x v="7"/>
    <x v="1"/>
    <x v="0"/>
    <x v="3"/>
    <n v="0.102941345"/>
    <m/>
    <n v="12.5"/>
    <x v="5818"/>
    <n v="4"/>
    <x v="7"/>
    <n v="28.540800000000001"/>
    <n v="13.699584"/>
  </r>
  <r>
    <x v="1"/>
    <x v="30"/>
    <x v="5"/>
    <x v="7"/>
    <x v="7"/>
    <x v="1"/>
    <x v="0"/>
    <x v="3"/>
    <n v="8.0249973000000002E-2"/>
    <m/>
    <n v="5.82"/>
    <x v="5819"/>
    <n v="4"/>
    <x v="7"/>
    <n v="28.113166666666668"/>
    <n v="28.982646048109963"/>
  </r>
  <r>
    <x v="1"/>
    <x v="1021"/>
    <x v="5"/>
    <x v="7"/>
    <x v="7"/>
    <x v="1"/>
    <x v="0"/>
    <x v="3"/>
    <n v="6.0888513999999998E-2"/>
    <m/>
    <n v="15.25"/>
    <x v="5820"/>
    <n v="4"/>
    <x v="7"/>
    <n v="21.699466666666666"/>
    <n v="8.5374950819672133"/>
  </r>
  <r>
    <x v="1"/>
    <x v="1478"/>
    <x v="8"/>
    <x v="7"/>
    <x v="7"/>
    <x v="1"/>
    <x v="0"/>
    <x v="3"/>
    <n v="3.2024658999999997E-2"/>
    <m/>
    <n v="13.35"/>
    <x v="1966"/>
    <n v="4"/>
    <x v="7"/>
    <n v="10.453233333333333"/>
    <n v="4.6980823970037457"/>
  </r>
  <r>
    <x v="1"/>
    <x v="45"/>
    <x v="9"/>
    <x v="7"/>
    <x v="7"/>
    <x v="1"/>
    <x v="0"/>
    <x v="3"/>
    <n v="0.18176926400000001"/>
    <m/>
    <n v="19.2"/>
    <x v="5821"/>
    <n v="4"/>
    <x v="7"/>
    <n v="40.103266666666663"/>
    <n v="12.532270833333333"/>
  </r>
  <r>
    <x v="1"/>
    <x v="1435"/>
    <x v="6"/>
    <x v="7"/>
    <x v="7"/>
    <x v="1"/>
    <x v="0"/>
    <x v="3"/>
    <n v="3.9451624999999997E-2"/>
    <m/>
    <n v="18.850000000000001"/>
    <x v="892"/>
    <n v="4"/>
    <x v="7"/>
    <n v="6.5913333333333339"/>
    <n v="2.0980371352785143"/>
  </r>
  <r>
    <x v="1"/>
    <x v="1209"/>
    <x v="6"/>
    <x v="7"/>
    <x v="7"/>
    <x v="1"/>
    <x v="0"/>
    <x v="3"/>
    <n v="7.4830794000000006E-2"/>
    <m/>
    <n v="18.25"/>
    <x v="4422"/>
    <n v="4"/>
    <x v="7"/>
    <n v="20.984100000000002"/>
    <n v="6.8988821917808218"/>
  </r>
  <r>
    <x v="1"/>
    <x v="873"/>
    <x v="3"/>
    <x v="7"/>
    <x v="7"/>
    <x v="1"/>
    <x v="0"/>
    <x v="3"/>
    <n v="9.4916346999999998E-2"/>
    <m/>
    <n v="14.15"/>
    <x v="3944"/>
    <n v="4"/>
    <x v="7"/>
    <n v="28.718433333333333"/>
    <n v="12.177427561837455"/>
  </r>
  <r>
    <x v="1"/>
    <x v="1142"/>
    <x v="3"/>
    <x v="7"/>
    <x v="7"/>
    <x v="1"/>
    <x v="0"/>
    <x v="3"/>
    <n v="9.5931002000000001E-2"/>
    <m/>
    <n v="15.35"/>
    <x v="5822"/>
    <n v="4"/>
    <x v="7"/>
    <n v="33.096133333333334"/>
    <n v="12.936599348534202"/>
  </r>
  <r>
    <x v="1"/>
    <x v="1492"/>
    <x v="7"/>
    <x v="7"/>
    <x v="7"/>
    <x v="1"/>
    <x v="0"/>
    <x v="3"/>
    <n v="8.2028693999999999E-2"/>
    <m/>
    <n v="8.2349999999999994"/>
    <x v="5823"/>
    <n v="4"/>
    <x v="7"/>
    <n v="24.767933333333332"/>
    <n v="18.045853066180936"/>
  </r>
  <r>
    <x v="1"/>
    <x v="237"/>
    <x v="7"/>
    <x v="7"/>
    <x v="7"/>
    <x v="1"/>
    <x v="0"/>
    <x v="3"/>
    <n v="6.0405783999999997E-2"/>
    <m/>
    <n v="20.350000000000001"/>
    <x v="5824"/>
    <n v="4"/>
    <x v="7"/>
    <n v="39.093600000000002"/>
    <n v="11.526368550368549"/>
  </r>
  <r>
    <x v="1"/>
    <x v="630"/>
    <x v="7"/>
    <x v="7"/>
    <x v="7"/>
    <x v="1"/>
    <x v="0"/>
    <x v="3"/>
    <n v="7.5707087000000006E-2"/>
    <m/>
    <n v="15.1"/>
    <x v="2377"/>
    <n v="4"/>
    <x v="7"/>
    <n v="14.697166666666668"/>
    <n v="5.8399337748344378"/>
  </r>
  <r>
    <x v="1"/>
    <x v="111"/>
    <x v="7"/>
    <x v="7"/>
    <x v="7"/>
    <x v="1"/>
    <x v="0"/>
    <x v="3"/>
    <n v="8.2602126999999997E-2"/>
    <m/>
    <n v="20.6"/>
    <x v="2336"/>
    <n v="4"/>
    <x v="7"/>
    <n v="20.162600000000001"/>
    <n v="5.8726019417475728"/>
  </r>
  <r>
    <x v="1"/>
    <x v="404"/>
    <x v="7"/>
    <x v="7"/>
    <x v="7"/>
    <x v="1"/>
    <x v="0"/>
    <x v="3"/>
    <n v="3.5239270000000003E-2"/>
    <m/>
    <n v="12.65"/>
    <x v="5825"/>
    <n v="4"/>
    <x v="7"/>
    <n v="38.600166666666667"/>
    <n v="18.308379446640316"/>
  </r>
  <r>
    <x v="1"/>
    <x v="234"/>
    <x v="7"/>
    <x v="7"/>
    <x v="7"/>
    <x v="1"/>
    <x v="0"/>
    <x v="3"/>
    <n v="0.12978357700000001"/>
    <m/>
    <n v="14.3"/>
    <x v="87"/>
    <n v="4"/>
    <x v="7"/>
    <n v="13.0388"/>
    <n v="5.4708251748251744"/>
  </r>
  <r>
    <x v="1"/>
    <x v="936"/>
    <x v="7"/>
    <x v="7"/>
    <x v="7"/>
    <x v="1"/>
    <x v="0"/>
    <x v="3"/>
    <n v="0"/>
    <m/>
    <n v="6.15"/>
    <x v="3515"/>
    <n v="4"/>
    <x v="7"/>
    <n v="16.689733333333333"/>
    <n v="16.282666666666668"/>
  </r>
  <r>
    <x v="1"/>
    <x v="1433"/>
    <x v="7"/>
    <x v="7"/>
    <x v="7"/>
    <x v="1"/>
    <x v="0"/>
    <x v="3"/>
    <n v="9.3649570000000001E-3"/>
    <m/>
    <n v="12.3"/>
    <x v="5826"/>
    <n v="4"/>
    <x v="7"/>
    <n v="12.372999999999999"/>
    <n v="6.0356097560975606"/>
  </r>
  <r>
    <x v="1"/>
    <x v="567"/>
    <x v="13"/>
    <x v="7"/>
    <x v="7"/>
    <x v="1"/>
    <x v="0"/>
    <x v="3"/>
    <n v="8.7045085999999994E-2"/>
    <m/>
    <n v="17.850000000000001"/>
    <x v="4195"/>
    <n v="4"/>
    <x v="7"/>
    <n v="32.796566666666671"/>
    <n v="11.024056022408963"/>
  </r>
  <r>
    <x v="1"/>
    <x v="743"/>
    <x v="13"/>
    <x v="7"/>
    <x v="7"/>
    <x v="1"/>
    <x v="0"/>
    <x v="3"/>
    <n v="1.5834379999999999E-2"/>
    <m/>
    <n v="13.65"/>
    <x v="4330"/>
    <n v="4"/>
    <x v="7"/>
    <n v="38.094466666666669"/>
    <n v="16.744820512820514"/>
  </r>
  <r>
    <x v="1"/>
    <x v="1326"/>
    <x v="13"/>
    <x v="7"/>
    <x v="7"/>
    <x v="1"/>
    <x v="0"/>
    <x v="3"/>
    <n v="4.8545853E-2"/>
    <m/>
    <n v="12.6"/>
    <x v="5827"/>
    <n v="4"/>
    <x v="7"/>
    <n v="10.0199"/>
    <n v="4.7713809523809525"/>
  </r>
  <r>
    <x v="1"/>
    <x v="920"/>
    <x v="11"/>
    <x v="7"/>
    <x v="7"/>
    <x v="1"/>
    <x v="0"/>
    <x v="3"/>
    <n v="8.8828418000000006E-2"/>
    <m/>
    <n v="20.75"/>
    <x v="685"/>
    <n v="4"/>
    <x v="7"/>
    <n v="32.0413"/>
    <n v="9.264954216867471"/>
  </r>
  <r>
    <x v="1"/>
    <x v="1382"/>
    <x v="1"/>
    <x v="7"/>
    <x v="7"/>
    <x v="1"/>
    <x v="0"/>
    <x v="3"/>
    <n v="6.4607377999999993E-2"/>
    <m/>
    <n v="19.7"/>
    <x v="5828"/>
    <n v="4"/>
    <x v="7"/>
    <n v="14.569966666666666"/>
    <n v="4.4375532994923859"/>
  </r>
  <r>
    <x v="1"/>
    <x v="1252"/>
    <x v="1"/>
    <x v="7"/>
    <x v="7"/>
    <x v="1"/>
    <x v="0"/>
    <x v="3"/>
    <n v="0.120663214"/>
    <m/>
    <n v="8.7100000000000009"/>
    <x v="5829"/>
    <n v="4"/>
    <x v="7"/>
    <n v="15.946300000000001"/>
    <n v="10.984822043628013"/>
  </r>
  <r>
    <x v="1"/>
    <x v="1309"/>
    <x v="1"/>
    <x v="7"/>
    <x v="7"/>
    <x v="1"/>
    <x v="0"/>
    <x v="3"/>
    <n v="3.4717799000000001E-2"/>
    <m/>
    <n v="5.94"/>
    <x v="2733"/>
    <n v="4"/>
    <x v="7"/>
    <n v="29.905733333333334"/>
    <n v="30.207811447811448"/>
  </r>
  <r>
    <x v="1"/>
    <x v="1372"/>
    <x v="1"/>
    <x v="7"/>
    <x v="7"/>
    <x v="1"/>
    <x v="0"/>
    <x v="3"/>
    <n v="7.2838380999999994E-2"/>
    <m/>
    <n v="18"/>
    <x v="4263"/>
    <n v="4"/>
    <x v="7"/>
    <n v="25.882866666666668"/>
    <n v="8.6276222222222216"/>
  </r>
  <r>
    <x v="1"/>
    <x v="1131"/>
    <x v="1"/>
    <x v="7"/>
    <x v="7"/>
    <x v="1"/>
    <x v="0"/>
    <x v="3"/>
    <n v="0.12683185399999999"/>
    <m/>
    <n v="6.3"/>
    <x v="5830"/>
    <n v="4"/>
    <x v="7"/>
    <n v="34.837833333333329"/>
    <n v="33.178888888888885"/>
  </r>
  <r>
    <x v="1"/>
    <x v="1054"/>
    <x v="1"/>
    <x v="7"/>
    <x v="7"/>
    <x v="1"/>
    <x v="0"/>
    <x v="3"/>
    <n v="1.0590074999999999E-2"/>
    <m/>
    <n v="11.1"/>
    <x v="1430"/>
    <n v="4"/>
    <x v="7"/>
    <n v="14.115133333333333"/>
    <n v="7.6298018018018015"/>
  </r>
  <r>
    <x v="1"/>
    <x v="113"/>
    <x v="1"/>
    <x v="7"/>
    <x v="7"/>
    <x v="1"/>
    <x v="0"/>
    <x v="3"/>
    <n v="0.15067239900000001"/>
    <m/>
    <n v="7"/>
    <x v="5831"/>
    <n v="4"/>
    <x v="7"/>
    <n v="17.454666666666665"/>
    <n v="14.961142857142857"/>
  </r>
  <r>
    <x v="1"/>
    <x v="1199"/>
    <x v="1"/>
    <x v="7"/>
    <x v="7"/>
    <x v="1"/>
    <x v="0"/>
    <x v="3"/>
    <n v="3.7217846999999998E-2"/>
    <m/>
    <n v="5.1749999999999998"/>
    <x v="1134"/>
    <n v="4"/>
    <x v="7"/>
    <n v="14.4704"/>
    <n v="16.777275362318843"/>
  </r>
  <r>
    <x v="1"/>
    <x v="152"/>
    <x v="1"/>
    <x v="7"/>
    <x v="7"/>
    <x v="1"/>
    <x v="0"/>
    <x v="3"/>
    <n v="0.123449671"/>
    <m/>
    <n v="19.2"/>
    <x v="155"/>
    <n v="4"/>
    <x v="7"/>
    <n v="14.958133333333334"/>
    <n v="4.6744166666666667"/>
  </r>
  <r>
    <x v="1"/>
    <x v="50"/>
    <x v="1"/>
    <x v="7"/>
    <x v="7"/>
    <x v="1"/>
    <x v="0"/>
    <x v="3"/>
    <n v="2.4047319000000001E-2"/>
    <m/>
    <n v="10.1"/>
    <x v="5832"/>
    <n v="4"/>
    <x v="7"/>
    <n v="19.252500000000001"/>
    <n v="11.437128712871287"/>
  </r>
  <r>
    <x v="1"/>
    <x v="829"/>
    <x v="1"/>
    <x v="7"/>
    <x v="7"/>
    <x v="1"/>
    <x v="0"/>
    <x v="3"/>
    <n v="6.2724116999999996E-2"/>
    <m/>
    <n v="16.2"/>
    <x v="5582"/>
    <n v="4"/>
    <x v="7"/>
    <n v="16.761666666666667"/>
    <n v="6.2080246913580241"/>
  </r>
  <r>
    <x v="1"/>
    <x v="783"/>
    <x v="10"/>
    <x v="7"/>
    <x v="7"/>
    <x v="1"/>
    <x v="0"/>
    <x v="3"/>
    <n v="4.5088723999999997E-2"/>
    <m/>
    <n v="19.100000000000001"/>
    <x v="5833"/>
    <n v="4"/>
    <x v="7"/>
    <n v="6.6189666666666662"/>
    <n v="2.0792565445026177"/>
  </r>
  <r>
    <x v="1"/>
    <x v="809"/>
    <x v="10"/>
    <x v="7"/>
    <x v="7"/>
    <x v="1"/>
    <x v="0"/>
    <x v="3"/>
    <n v="9.2241348000000001E-2"/>
    <m/>
    <n v="20.7"/>
    <x v="5834"/>
    <n v="4"/>
    <x v="7"/>
    <n v="12.644500000000001"/>
    <n v="3.6650724637681162"/>
  </r>
  <r>
    <x v="1"/>
    <x v="861"/>
    <x v="10"/>
    <x v="7"/>
    <x v="7"/>
    <x v="1"/>
    <x v="0"/>
    <x v="3"/>
    <n v="3.6150152999999997E-2"/>
    <m/>
    <n v="20.25"/>
    <x v="5835"/>
    <n v="4"/>
    <x v="7"/>
    <n v="36.591366666666666"/>
    <n v="10.841886419753086"/>
  </r>
  <r>
    <x v="1"/>
    <x v="435"/>
    <x v="10"/>
    <x v="7"/>
    <x v="7"/>
    <x v="1"/>
    <x v="0"/>
    <x v="3"/>
    <n v="1.5944801000000002E-2"/>
    <m/>
    <n v="9.3000000000000007"/>
    <x v="481"/>
    <n v="4"/>
    <x v="7"/>
    <n v="41.584866666666663"/>
    <n v="26.828946236559137"/>
  </r>
  <r>
    <x v="1"/>
    <x v="1331"/>
    <x v="10"/>
    <x v="7"/>
    <x v="7"/>
    <x v="1"/>
    <x v="0"/>
    <x v="3"/>
    <n v="5.3211728E-2"/>
    <m/>
    <n v="6.42"/>
    <x v="5836"/>
    <n v="4"/>
    <x v="7"/>
    <n v="29.600033333333332"/>
    <n v="27.663582554517134"/>
  </r>
  <r>
    <x v="1"/>
    <x v="679"/>
    <x v="10"/>
    <x v="7"/>
    <x v="7"/>
    <x v="1"/>
    <x v="0"/>
    <x v="3"/>
    <n v="0.101281"/>
    <m/>
    <n v="19.25"/>
    <x v="5837"/>
    <n v="4"/>
    <x v="7"/>
    <n v="9.182599999999999"/>
    <n v="2.8621090909090907"/>
  </r>
  <r>
    <x v="1"/>
    <x v="800"/>
    <x v="10"/>
    <x v="7"/>
    <x v="7"/>
    <x v="1"/>
    <x v="0"/>
    <x v="3"/>
    <n v="8.7383303999999995E-2"/>
    <m/>
    <n v="17.7"/>
    <x v="792"/>
    <n v="4"/>
    <x v="7"/>
    <n v="30.071533333333335"/>
    <n v="10.193740112994352"/>
  </r>
  <r>
    <x v="1"/>
    <x v="1283"/>
    <x v="10"/>
    <x v="7"/>
    <x v="7"/>
    <x v="1"/>
    <x v="0"/>
    <x v="3"/>
    <n v="7.4265815999999998E-2"/>
    <m/>
    <n v="20.100000000000001"/>
    <x v="1589"/>
    <n v="4"/>
    <x v="7"/>
    <n v="18.253800000000002"/>
    <n v="5.4488955223880593"/>
  </r>
  <r>
    <x v="1"/>
    <x v="456"/>
    <x v="10"/>
    <x v="7"/>
    <x v="7"/>
    <x v="1"/>
    <x v="0"/>
    <x v="3"/>
    <n v="3.1743707000000003E-2"/>
    <m/>
    <n v="6.38"/>
    <x v="5838"/>
    <n v="4"/>
    <x v="7"/>
    <n v="29.855733333333333"/>
    <n v="28.077492163009406"/>
  </r>
  <r>
    <x v="1"/>
    <x v="729"/>
    <x v="10"/>
    <x v="7"/>
    <x v="7"/>
    <x v="1"/>
    <x v="0"/>
    <x v="3"/>
    <n v="2.0769677E-2"/>
    <m/>
    <n v="13.1"/>
    <x v="5839"/>
    <n v="4"/>
    <x v="7"/>
    <n v="19.596366666666665"/>
    <n v="8.9754351145038171"/>
  </r>
  <r>
    <x v="1"/>
    <x v="966"/>
    <x v="2"/>
    <x v="7"/>
    <x v="7"/>
    <x v="1"/>
    <x v="0"/>
    <x v="3"/>
    <n v="5.4720642E-2"/>
    <m/>
    <n v="7.9050000000000002"/>
    <x v="2757"/>
    <n v="4"/>
    <x v="7"/>
    <n v="17.9709"/>
    <n v="13.640151802656547"/>
  </r>
  <r>
    <x v="1"/>
    <x v="680"/>
    <x v="2"/>
    <x v="7"/>
    <x v="7"/>
    <x v="1"/>
    <x v="0"/>
    <x v="3"/>
    <n v="0.116347087"/>
    <m/>
    <n v="15.6"/>
    <x v="2777"/>
    <n v="4"/>
    <x v="7"/>
    <n v="12.811166666666667"/>
    <n v="4.927371794871795"/>
  </r>
  <r>
    <x v="1"/>
    <x v="1028"/>
    <x v="2"/>
    <x v="7"/>
    <x v="7"/>
    <x v="1"/>
    <x v="0"/>
    <x v="3"/>
    <n v="4.4008347000000003E-2"/>
    <m/>
    <n v="16.2"/>
    <x v="274"/>
    <n v="4"/>
    <x v="7"/>
    <n v="7.2908999999999997"/>
    <n v="2.700333333333333"/>
  </r>
  <r>
    <x v="1"/>
    <x v="733"/>
    <x v="2"/>
    <x v="7"/>
    <x v="7"/>
    <x v="1"/>
    <x v="0"/>
    <x v="3"/>
    <n v="2.6216144E-2"/>
    <m/>
    <n v="8.8949999999999996"/>
    <x v="5840"/>
    <n v="4"/>
    <x v="7"/>
    <n v="34.599233333333338"/>
    <n v="23.33843732433952"/>
  </r>
  <r>
    <x v="1"/>
    <x v="862"/>
    <x v="2"/>
    <x v="7"/>
    <x v="7"/>
    <x v="1"/>
    <x v="0"/>
    <x v="3"/>
    <n v="0.142436015"/>
    <m/>
    <n v="8.9049999999999994"/>
    <x v="5841"/>
    <n v="4"/>
    <x v="7"/>
    <n v="10.397966666666667"/>
    <n v="7.0059292532285236"/>
  </r>
  <r>
    <x v="1"/>
    <x v="116"/>
    <x v="2"/>
    <x v="7"/>
    <x v="7"/>
    <x v="1"/>
    <x v="0"/>
    <x v="3"/>
    <n v="2.6740766999999999E-2"/>
    <m/>
    <n v="17.5"/>
    <x v="347"/>
    <n v="4"/>
    <x v="7"/>
    <n v="43.548499999999997"/>
    <n v="14.930914285714286"/>
  </r>
  <r>
    <x v="1"/>
    <x v="553"/>
    <x v="2"/>
    <x v="7"/>
    <x v="7"/>
    <x v="1"/>
    <x v="0"/>
    <x v="3"/>
    <n v="0.130544568"/>
    <m/>
    <n v="12.15"/>
    <x v="5842"/>
    <n v="4"/>
    <x v="7"/>
    <n v="41.341000000000001"/>
    <n v="20.415308641975308"/>
  </r>
  <r>
    <x v="1"/>
    <x v="1231"/>
    <x v="2"/>
    <x v="7"/>
    <x v="7"/>
    <x v="1"/>
    <x v="0"/>
    <x v="3"/>
    <n v="3.9631495000000003E-2"/>
    <m/>
    <n v="13.65"/>
    <x v="5576"/>
    <n v="4"/>
    <x v="7"/>
    <n v="5.325966666666667"/>
    <n v="2.3410842490842492"/>
  </r>
  <r>
    <x v="1"/>
    <x v="179"/>
    <x v="2"/>
    <x v="7"/>
    <x v="7"/>
    <x v="1"/>
    <x v="0"/>
    <x v="3"/>
    <n v="0"/>
    <m/>
    <n v="12.3"/>
    <x v="4727"/>
    <n v="4"/>
    <x v="7"/>
    <n v="31.819366666666667"/>
    <n v="15.521642276422764"/>
  </r>
  <r>
    <x v="1"/>
    <x v="1383"/>
    <x v="2"/>
    <x v="7"/>
    <x v="7"/>
    <x v="1"/>
    <x v="0"/>
    <x v="3"/>
    <n v="7.0912843000000003E-2"/>
    <m/>
    <n v="10.5"/>
    <x v="1657"/>
    <n v="4"/>
    <x v="7"/>
    <n v="20.251633333333334"/>
    <n v="11.572361904761905"/>
  </r>
  <r>
    <x v="1"/>
    <x v="479"/>
    <x v="2"/>
    <x v="7"/>
    <x v="7"/>
    <x v="1"/>
    <x v="0"/>
    <x v="3"/>
    <n v="5.2058711000000001E-2"/>
    <m/>
    <n v="7.36"/>
    <x v="1376"/>
    <n v="4"/>
    <x v="7"/>
    <n v="9.2598000000000003"/>
    <n v="7.5487499999999992"/>
  </r>
  <r>
    <x v="1"/>
    <x v="154"/>
    <x v="2"/>
    <x v="7"/>
    <x v="7"/>
    <x v="1"/>
    <x v="0"/>
    <x v="3"/>
    <n v="0.11477129799999999"/>
    <m/>
    <n v="9.0649999999999995"/>
    <x v="5843"/>
    <n v="4"/>
    <x v="7"/>
    <n v="15.651566666666668"/>
    <n v="10.359558742415887"/>
  </r>
  <r>
    <x v="1"/>
    <x v="19"/>
    <x v="2"/>
    <x v="7"/>
    <x v="7"/>
    <x v="1"/>
    <x v="0"/>
    <x v="3"/>
    <n v="2.1743591999999999E-2"/>
    <m/>
    <n v="7.0350000000000001"/>
    <x v="340"/>
    <n v="4"/>
    <x v="7"/>
    <n v="43.86516666666666"/>
    <n v="37.411656005685849"/>
  </r>
  <r>
    <x v="1"/>
    <x v="1098"/>
    <x v="2"/>
    <x v="7"/>
    <x v="7"/>
    <x v="1"/>
    <x v="0"/>
    <x v="3"/>
    <n v="1.1556919000000001E-2"/>
    <m/>
    <n v="17.7"/>
    <x v="5689"/>
    <n v="4"/>
    <x v="7"/>
    <n v="15.790166666666666"/>
    <n v="5.3525988700564975"/>
  </r>
  <r>
    <x v="1"/>
    <x v="919"/>
    <x v="2"/>
    <x v="7"/>
    <x v="7"/>
    <x v="1"/>
    <x v="0"/>
    <x v="3"/>
    <n v="7.1948252000000004E-2"/>
    <m/>
    <n v="5.7649999999999997"/>
    <x v="1933"/>
    <n v="4"/>
    <x v="7"/>
    <n v="20.2683"/>
    <n v="21.094501300954036"/>
  </r>
  <r>
    <x v="1"/>
    <x v="54"/>
    <x v="2"/>
    <x v="7"/>
    <x v="7"/>
    <x v="1"/>
    <x v="0"/>
    <x v="3"/>
    <n v="1.3745883E-2"/>
    <m/>
    <n v="15.35"/>
    <x v="5844"/>
    <n v="4"/>
    <x v="7"/>
    <n v="10.336133333333335"/>
    <n v="4.0401824104234532"/>
  </r>
  <r>
    <x v="1"/>
    <x v="487"/>
    <x v="2"/>
    <x v="7"/>
    <x v="7"/>
    <x v="1"/>
    <x v="0"/>
    <x v="3"/>
    <n v="0.118806857"/>
    <m/>
    <n v="17"/>
    <x v="5845"/>
    <n v="4"/>
    <x v="7"/>
    <n v="41.4739"/>
    <n v="14.63784705882353"/>
  </r>
  <r>
    <x v="1"/>
    <x v="1246"/>
    <x v="2"/>
    <x v="7"/>
    <x v="7"/>
    <x v="1"/>
    <x v="0"/>
    <x v="3"/>
    <n v="1.3951504E-2"/>
    <m/>
    <n v="15.35"/>
    <x v="2043"/>
    <n v="4"/>
    <x v="7"/>
    <n v="6.1198333333333332"/>
    <n v="2.3921172638436485"/>
  </r>
  <r>
    <x v="1"/>
    <x v="5"/>
    <x v="2"/>
    <x v="7"/>
    <x v="7"/>
    <x v="1"/>
    <x v="0"/>
    <x v="3"/>
    <n v="5.4480049999999997E-3"/>
    <m/>
    <n v="8.89"/>
    <x v="5846"/>
    <n v="4"/>
    <x v="7"/>
    <n v="17.016933333333334"/>
    <n v="11.484994375703037"/>
  </r>
  <r>
    <x v="1"/>
    <x v="1150"/>
    <x v="0"/>
    <x v="7"/>
    <x v="7"/>
    <x v="1"/>
    <x v="0"/>
    <x v="3"/>
    <n v="6.4362554000000002E-2"/>
    <m/>
    <n v="10.895"/>
    <x v="1757"/>
    <n v="4"/>
    <x v="7"/>
    <n v="32.296566666666671"/>
    <n v="17.786085360257001"/>
  </r>
  <r>
    <x v="1"/>
    <x v="1325"/>
    <x v="0"/>
    <x v="7"/>
    <x v="7"/>
    <x v="1"/>
    <x v="0"/>
    <x v="3"/>
    <n v="5.2964982000000001E-2"/>
    <m/>
    <n v="19.7"/>
    <x v="5847"/>
    <n v="4"/>
    <x v="7"/>
    <n v="9.6321666666666665"/>
    <n v="2.9336548223350256"/>
  </r>
  <r>
    <x v="1"/>
    <x v="566"/>
    <x v="0"/>
    <x v="7"/>
    <x v="7"/>
    <x v="1"/>
    <x v="0"/>
    <x v="3"/>
    <n v="0"/>
    <m/>
    <n v="7.4749999999999996"/>
    <x v="649"/>
    <n v="4"/>
    <x v="7"/>
    <n v="40.497566666666664"/>
    <n v="32.506408026755857"/>
  </r>
  <r>
    <x v="1"/>
    <x v="514"/>
    <x v="0"/>
    <x v="7"/>
    <x v="7"/>
    <x v="1"/>
    <x v="0"/>
    <x v="3"/>
    <n v="0.13507592400000001"/>
    <m/>
    <n v="17"/>
    <x v="2716"/>
    <n v="4"/>
    <x v="7"/>
    <n v="28.385099999999998"/>
    <n v="10.018270588235294"/>
  </r>
  <r>
    <x v="1"/>
    <x v="1310"/>
    <x v="0"/>
    <x v="7"/>
    <x v="7"/>
    <x v="1"/>
    <x v="0"/>
    <x v="3"/>
    <n v="2.1392306E-2"/>
    <m/>
    <n v="13.5"/>
    <x v="5848"/>
    <n v="4"/>
    <x v="7"/>
    <n v="30.349599999999999"/>
    <n v="13.488711111111112"/>
  </r>
  <r>
    <x v="1"/>
    <x v="1413"/>
    <x v="0"/>
    <x v="7"/>
    <x v="7"/>
    <x v="1"/>
    <x v="0"/>
    <x v="3"/>
    <n v="0"/>
    <m/>
    <n v="12.8"/>
    <x v="3273"/>
    <n v="4"/>
    <x v="7"/>
    <n v="19.224866666666667"/>
    <n v="9.0116562499999997"/>
  </r>
  <r>
    <x v="1"/>
    <x v="399"/>
    <x v="0"/>
    <x v="7"/>
    <x v="7"/>
    <x v="1"/>
    <x v="0"/>
    <x v="3"/>
    <n v="3.3059299E-2"/>
    <m/>
    <n v="12.85"/>
    <x v="1015"/>
    <n v="4"/>
    <x v="7"/>
    <n v="32.746133333333333"/>
    <n v="15.290023346303503"/>
  </r>
  <r>
    <x v="1"/>
    <x v="1386"/>
    <x v="0"/>
    <x v="7"/>
    <x v="7"/>
    <x v="1"/>
    <x v="0"/>
    <x v="3"/>
    <n v="3.5574412999999999E-2"/>
    <m/>
    <n v="10.895"/>
    <x v="5498"/>
    <n v="4"/>
    <x v="7"/>
    <n v="21.904733333333336"/>
    <n v="12.063184947223499"/>
  </r>
  <r>
    <x v="1"/>
    <x v="1205"/>
    <x v="0"/>
    <x v="7"/>
    <x v="7"/>
    <x v="1"/>
    <x v="0"/>
    <x v="3"/>
    <n v="0.173529036"/>
    <m/>
    <n v="17.7"/>
    <x v="727"/>
    <n v="4"/>
    <x v="7"/>
    <n v="18.880566666666667"/>
    <n v="6.4001920903954801"/>
  </r>
  <r>
    <x v="1"/>
    <x v="1254"/>
    <x v="0"/>
    <x v="7"/>
    <x v="7"/>
    <x v="1"/>
    <x v="0"/>
    <x v="3"/>
    <n v="9.9747487999999995E-2"/>
    <m/>
    <n v="16.100000000000001"/>
    <x v="5849"/>
    <n v="4"/>
    <x v="7"/>
    <n v="12.5388"/>
    <n v="4.6728447204968937"/>
  </r>
  <r>
    <x v="1"/>
    <x v="1373"/>
    <x v="0"/>
    <x v="7"/>
    <x v="7"/>
    <x v="1"/>
    <x v="0"/>
    <x v="3"/>
    <n v="9.2933158000000002E-2"/>
    <m/>
    <n v="7.3250000000000002"/>
    <x v="1642"/>
    <n v="4"/>
    <x v="7"/>
    <n v="15.1691"/>
    <n v="12.425201365187712"/>
  </r>
  <r>
    <x v="1"/>
    <x v="576"/>
    <x v="0"/>
    <x v="7"/>
    <x v="7"/>
    <x v="1"/>
    <x v="0"/>
    <x v="3"/>
    <n v="0.121635591"/>
    <m/>
    <n v="16.600000000000001"/>
    <x v="3842"/>
    <n v="4"/>
    <x v="7"/>
    <n v="29.245633333333334"/>
    <n v="10.570710843373494"/>
  </r>
  <r>
    <x v="1"/>
    <x v="1266"/>
    <x v="0"/>
    <x v="7"/>
    <x v="7"/>
    <x v="1"/>
    <x v="0"/>
    <x v="3"/>
    <n v="0.12517151000000001"/>
    <m/>
    <n v="14.1"/>
    <x v="5850"/>
    <n v="4"/>
    <x v="7"/>
    <n v="14.819966666666666"/>
    <n v="6.3063687943262412"/>
  </r>
  <r>
    <x v="1"/>
    <x v="1506"/>
    <x v="0"/>
    <x v="7"/>
    <x v="7"/>
    <x v="1"/>
    <x v="0"/>
    <x v="3"/>
    <n v="2.2685222000000001E-2"/>
    <m/>
    <n v="13.15"/>
    <x v="5851"/>
    <n v="4"/>
    <x v="7"/>
    <n v="26.932000000000002"/>
    <n v="12.288365019011408"/>
  </r>
  <r>
    <x v="1"/>
    <x v="93"/>
    <x v="0"/>
    <x v="7"/>
    <x v="7"/>
    <x v="1"/>
    <x v="0"/>
    <x v="3"/>
    <n v="8.0771137000000007E-2"/>
    <m/>
    <n v="7.02"/>
    <x v="1898"/>
    <n v="4"/>
    <x v="7"/>
    <n v="24.412233333333333"/>
    <n v="20.865156695156696"/>
  </r>
  <r>
    <x v="1"/>
    <x v="325"/>
    <x v="0"/>
    <x v="7"/>
    <x v="7"/>
    <x v="1"/>
    <x v="0"/>
    <x v="3"/>
    <n v="3.5737373000000003E-2"/>
    <m/>
    <n v="16.2"/>
    <x v="3839"/>
    <n v="4"/>
    <x v="7"/>
    <n v="43.437966666666661"/>
    <n v="16.088135802469136"/>
  </r>
  <r>
    <x v="1"/>
    <x v="1286"/>
    <x v="0"/>
    <x v="7"/>
    <x v="7"/>
    <x v="1"/>
    <x v="0"/>
    <x v="3"/>
    <n v="2.8456456000000001E-2"/>
    <m/>
    <n v="7.35"/>
    <x v="525"/>
    <n v="4"/>
    <x v="7"/>
    <n v="7.2575666666666665"/>
    <n v="5.9245442176870755"/>
  </r>
  <r>
    <x v="1"/>
    <x v="1151"/>
    <x v="0"/>
    <x v="7"/>
    <x v="7"/>
    <x v="1"/>
    <x v="0"/>
    <x v="3"/>
    <n v="7.0556944999999996E-2"/>
    <m/>
    <n v="7.68"/>
    <x v="185"/>
    <n v="4"/>
    <x v="7"/>
    <n v="31.869366666666664"/>
    <n v="24.897942708333332"/>
  </r>
  <r>
    <x v="1"/>
    <x v="811"/>
    <x v="0"/>
    <x v="7"/>
    <x v="7"/>
    <x v="1"/>
    <x v="0"/>
    <x v="3"/>
    <n v="4.2354151999999999E-2"/>
    <m/>
    <n v="7.3650000000000002"/>
    <x v="5852"/>
    <n v="4"/>
    <x v="7"/>
    <n v="37.878666666666668"/>
    <n v="30.858384249830277"/>
  </r>
  <r>
    <x v="1"/>
    <x v="1472"/>
    <x v="0"/>
    <x v="7"/>
    <x v="7"/>
    <x v="1"/>
    <x v="0"/>
    <x v="3"/>
    <n v="4.2758477000000003E-2"/>
    <m/>
    <n v="9.3000000000000007"/>
    <x v="3853"/>
    <n v="4"/>
    <x v="7"/>
    <n v="14.736199999999998"/>
    <n v="9.5072258064516113"/>
  </r>
  <r>
    <x v="1"/>
    <x v="617"/>
    <x v="0"/>
    <x v="7"/>
    <x v="7"/>
    <x v="1"/>
    <x v="0"/>
    <x v="3"/>
    <n v="9.3002339000000003E-2"/>
    <m/>
    <n v="6.4249999999999998"/>
    <x v="5853"/>
    <n v="4"/>
    <x v="7"/>
    <n v="29.628533333333333"/>
    <n v="27.668669260700391"/>
  </r>
  <r>
    <x v="1"/>
    <x v="1463"/>
    <x v="0"/>
    <x v="7"/>
    <x v="7"/>
    <x v="1"/>
    <x v="0"/>
    <x v="3"/>
    <n v="2.5285660000000001E-2"/>
    <m/>
    <n v="6.0549999999999997"/>
    <x v="474"/>
    <n v="4"/>
    <x v="7"/>
    <n v="26.465333333333334"/>
    <n v="26.224938067712635"/>
  </r>
  <r>
    <x v="1"/>
    <x v="1456"/>
    <x v="12"/>
    <x v="7"/>
    <x v="7"/>
    <x v="1"/>
    <x v="0"/>
    <x v="3"/>
    <n v="7.5192071999999999E-2"/>
    <m/>
    <n v="5.98"/>
    <x v="1252"/>
    <n v="4"/>
    <x v="7"/>
    <n v="9.3435666666666659"/>
    <n v="9.3748160535117044"/>
  </r>
  <r>
    <x v="1"/>
    <x v="184"/>
    <x v="12"/>
    <x v="7"/>
    <x v="7"/>
    <x v="1"/>
    <x v="0"/>
    <x v="3"/>
    <n v="4.0636925999999997E-2"/>
    <m/>
    <n v="9.5"/>
    <x v="5854"/>
    <n v="4"/>
    <x v="7"/>
    <n v="37.434800000000003"/>
    <n v="23.643031578947369"/>
  </r>
  <r>
    <x v="1"/>
    <x v="666"/>
    <x v="12"/>
    <x v="7"/>
    <x v="7"/>
    <x v="1"/>
    <x v="0"/>
    <x v="3"/>
    <n v="7.1498574999999995E-2"/>
    <m/>
    <n v="8.3650000000000002"/>
    <x v="5855"/>
    <n v="4"/>
    <x v="7"/>
    <n v="6.2917666666666667"/>
    <n v="4.512922893006575"/>
  </r>
  <r>
    <x v="1"/>
    <x v="448"/>
    <x v="4"/>
    <x v="7"/>
    <x v="7"/>
    <x v="1"/>
    <x v="0"/>
    <x v="3"/>
    <n v="0"/>
    <m/>
    <n v="16.5"/>
    <x v="3338"/>
    <n v="4"/>
    <x v="7"/>
    <n v="6.2251000000000003"/>
    <n v="2.2636727272727271"/>
  </r>
  <r>
    <x v="1"/>
    <x v="942"/>
    <x v="4"/>
    <x v="7"/>
    <x v="7"/>
    <x v="1"/>
    <x v="0"/>
    <x v="3"/>
    <n v="0"/>
    <m/>
    <n v="11.6"/>
    <x v="5432"/>
    <n v="4"/>
    <x v="7"/>
    <n v="16.800699999999999"/>
    <n v="8.6900172413793104"/>
  </r>
  <r>
    <x v="1"/>
    <x v="423"/>
    <x v="4"/>
    <x v="7"/>
    <x v="7"/>
    <x v="1"/>
    <x v="0"/>
    <x v="3"/>
    <n v="4.7665717000000003E-2"/>
    <m/>
    <n v="19.600000000000001"/>
    <x v="2085"/>
    <n v="4"/>
    <x v="7"/>
    <n v="7.0294999999999996"/>
    <n v="2.1518877551020408"/>
  </r>
  <r>
    <x v="1"/>
    <x v="1019"/>
    <x v="4"/>
    <x v="7"/>
    <x v="7"/>
    <x v="1"/>
    <x v="0"/>
    <x v="3"/>
    <n v="1.7556795E-2"/>
    <m/>
    <n v="11.5"/>
    <x v="5856"/>
    <n v="4"/>
    <x v="7"/>
    <n v="21.660433333333334"/>
    <n v="11.301095652173913"/>
  </r>
  <r>
    <x v="1"/>
    <x v="592"/>
    <x v="4"/>
    <x v="7"/>
    <x v="7"/>
    <x v="1"/>
    <x v="0"/>
    <x v="3"/>
    <n v="2.5164131999999999E-2"/>
    <m/>
    <n v="19.600000000000001"/>
    <x v="4290"/>
    <n v="4"/>
    <x v="7"/>
    <n v="25.433733333333333"/>
    <n v="7.7858367346938762"/>
  </r>
  <r>
    <x v="1"/>
    <x v="696"/>
    <x v="4"/>
    <x v="7"/>
    <x v="7"/>
    <x v="1"/>
    <x v="0"/>
    <x v="3"/>
    <n v="3.2731073999999999E-2"/>
    <m/>
    <n v="14.75"/>
    <x v="5857"/>
    <n v="4"/>
    <x v="7"/>
    <n v="39.281766666666663"/>
    <n v="15.979023728813559"/>
  </r>
  <r>
    <x v="1"/>
    <x v="189"/>
    <x v="4"/>
    <x v="7"/>
    <x v="7"/>
    <x v="1"/>
    <x v="0"/>
    <x v="3"/>
    <n v="0"/>
    <m/>
    <n v="11.395"/>
    <x v="2642"/>
    <n v="4"/>
    <x v="7"/>
    <n v="25.345133333333333"/>
    <n v="13.34539710399298"/>
  </r>
  <r>
    <x v="1"/>
    <x v="1139"/>
    <x v="4"/>
    <x v="7"/>
    <x v="7"/>
    <x v="1"/>
    <x v="0"/>
    <x v="3"/>
    <n v="5.4366282000000002E-2"/>
    <m/>
    <n v="10.1"/>
    <x v="3315"/>
    <n v="4"/>
    <x v="7"/>
    <n v="33.268066666666662"/>
    <n v="19.76320792079208"/>
  </r>
  <r>
    <x v="1"/>
    <x v="161"/>
    <x v="4"/>
    <x v="7"/>
    <x v="7"/>
    <x v="1"/>
    <x v="0"/>
    <x v="3"/>
    <n v="2.426524E-2"/>
    <m/>
    <n v="9.8000000000000007"/>
    <x v="4314"/>
    <n v="4"/>
    <x v="7"/>
    <n v="19.008199999999999"/>
    <n v="11.637673469387755"/>
  </r>
  <r>
    <x v="1"/>
    <x v="1411"/>
    <x v="4"/>
    <x v="7"/>
    <x v="7"/>
    <x v="1"/>
    <x v="0"/>
    <x v="3"/>
    <n v="5.4376275000000002E-2"/>
    <m/>
    <n v="7.5650000000000004"/>
    <x v="1948"/>
    <n v="4"/>
    <x v="7"/>
    <n v="9.3821666666666665"/>
    <n v="7.4412425644415068"/>
  </r>
  <r>
    <x v="1"/>
    <x v="943"/>
    <x v="4"/>
    <x v="7"/>
    <x v="7"/>
    <x v="1"/>
    <x v="0"/>
    <x v="3"/>
    <n v="1.7936714999999999E-2"/>
    <m/>
    <n v="17.850000000000001"/>
    <x v="5858"/>
    <n v="4"/>
    <x v="7"/>
    <n v="15.618233333333334"/>
    <n v="5.2498263305322128"/>
  </r>
  <r>
    <x v="1"/>
    <x v="944"/>
    <x v="4"/>
    <x v="7"/>
    <x v="7"/>
    <x v="1"/>
    <x v="0"/>
    <x v="3"/>
    <n v="8.0111610999999999E-2"/>
    <m/>
    <n v="18.600000000000001"/>
    <x v="2990"/>
    <n v="4"/>
    <x v="7"/>
    <n v="15.773933333333334"/>
    <n v="5.0883655913978494"/>
  </r>
  <r>
    <x v="1"/>
    <x v="591"/>
    <x v="4"/>
    <x v="7"/>
    <x v="7"/>
    <x v="1"/>
    <x v="0"/>
    <x v="3"/>
    <n v="5.3185207999999998E-2"/>
    <m/>
    <n v="12.85"/>
    <x v="5859"/>
    <n v="4"/>
    <x v="7"/>
    <n v="30.493466666666666"/>
    <n v="14.238194552529183"/>
  </r>
  <r>
    <x v="1"/>
    <x v="162"/>
    <x v="4"/>
    <x v="7"/>
    <x v="7"/>
    <x v="1"/>
    <x v="0"/>
    <x v="3"/>
    <n v="4.1663111000000003E-2"/>
    <m/>
    <n v="10.8"/>
    <x v="3544"/>
    <n v="4"/>
    <x v="7"/>
    <n v="31.436899999999998"/>
    <n v="17.464944444444441"/>
  </r>
  <r>
    <x v="1"/>
    <x v="618"/>
    <x v="4"/>
    <x v="7"/>
    <x v="7"/>
    <x v="1"/>
    <x v="0"/>
    <x v="3"/>
    <n v="1.5375557E-2"/>
    <m/>
    <n v="18"/>
    <x v="2328"/>
    <n v="4"/>
    <x v="7"/>
    <n v="26.160066666666665"/>
    <n v="8.7200222222222212"/>
  </r>
  <r>
    <x v="1"/>
    <x v="1065"/>
    <x v="4"/>
    <x v="7"/>
    <x v="7"/>
    <x v="1"/>
    <x v="0"/>
    <x v="3"/>
    <n v="9.6592065000000005E-2"/>
    <m/>
    <n v="15.2"/>
    <x v="2911"/>
    <n v="4"/>
    <x v="7"/>
    <n v="19.574866666666669"/>
    <n v="7.7269210526315799"/>
  </r>
  <r>
    <x v="1"/>
    <x v="317"/>
    <x v="5"/>
    <x v="7"/>
    <x v="7"/>
    <x v="1"/>
    <x v="0"/>
    <x v="3"/>
    <n v="0.118099673"/>
    <m/>
    <n v="6.2350000000000003"/>
    <x v="3765"/>
    <n v="4"/>
    <x v="7"/>
    <n v="43.81516666666667"/>
    <n v="42.163753007217323"/>
  </r>
  <r>
    <x v="1"/>
    <x v="805"/>
    <x v="5"/>
    <x v="7"/>
    <x v="7"/>
    <x v="1"/>
    <x v="0"/>
    <x v="3"/>
    <n v="9.9428486999999996E-2"/>
    <m/>
    <n v="20.2"/>
    <x v="5860"/>
    <n v="4"/>
    <x v="7"/>
    <n v="31.314966666666667"/>
    <n v="9.3014752475247526"/>
  </r>
  <r>
    <x v="1"/>
    <x v="518"/>
    <x v="5"/>
    <x v="7"/>
    <x v="7"/>
    <x v="1"/>
    <x v="0"/>
    <x v="3"/>
    <n v="2.3835163999999999E-2"/>
    <m/>
    <n v="19.600000000000001"/>
    <x v="5861"/>
    <n v="4"/>
    <x v="7"/>
    <n v="17.232733333333332"/>
    <n v="5.2753265306122445"/>
  </r>
  <r>
    <x v="1"/>
    <x v="878"/>
    <x v="5"/>
    <x v="7"/>
    <x v="7"/>
    <x v="1"/>
    <x v="0"/>
    <x v="3"/>
    <n v="7.2317217000000003E-2"/>
    <m/>
    <n v="16"/>
    <x v="1174"/>
    <n v="4"/>
    <x v="7"/>
    <n v="38.377800000000001"/>
    <n v="14.391674999999999"/>
  </r>
  <r>
    <x v="1"/>
    <x v="1409"/>
    <x v="5"/>
    <x v="7"/>
    <x v="7"/>
    <x v="1"/>
    <x v="0"/>
    <x v="3"/>
    <n v="1.5359721999999999E-2"/>
    <m/>
    <n v="12.1"/>
    <x v="3148"/>
    <n v="4"/>
    <x v="7"/>
    <n v="27.292100000000001"/>
    <n v="13.533272727272728"/>
  </r>
  <r>
    <x v="1"/>
    <x v="657"/>
    <x v="5"/>
    <x v="7"/>
    <x v="7"/>
    <x v="1"/>
    <x v="0"/>
    <x v="3"/>
    <n v="2.8868466999999998E-2"/>
    <m/>
    <n v="21.1"/>
    <x v="211"/>
    <n v="4"/>
    <x v="7"/>
    <n v="24.396433333333334"/>
    <n v="6.9373744075829382"/>
  </r>
  <r>
    <x v="1"/>
    <x v="33"/>
    <x v="5"/>
    <x v="7"/>
    <x v="7"/>
    <x v="1"/>
    <x v="0"/>
    <x v="3"/>
    <n v="0.18394846500000001"/>
    <m/>
    <n v="7.67"/>
    <x v="5862"/>
    <n v="4"/>
    <x v="7"/>
    <n v="5.6036000000000001"/>
    <n v="4.3835202086049545"/>
  </r>
  <r>
    <x v="1"/>
    <x v="1103"/>
    <x v="5"/>
    <x v="7"/>
    <x v="7"/>
    <x v="1"/>
    <x v="0"/>
    <x v="3"/>
    <n v="8.8551694E-2"/>
    <m/>
    <n v="18.350000000000001"/>
    <x v="5863"/>
    <n v="4"/>
    <x v="7"/>
    <n v="31.925066666666666"/>
    <n v="10.438713896457765"/>
  </r>
  <r>
    <x v="1"/>
    <x v="339"/>
    <x v="5"/>
    <x v="7"/>
    <x v="7"/>
    <x v="1"/>
    <x v="0"/>
    <x v="3"/>
    <n v="2.9302769999999999E-2"/>
    <m/>
    <n v="16.350000000000001"/>
    <x v="882"/>
    <n v="4"/>
    <x v="7"/>
    <n v="42.694099999999999"/>
    <n v="15.667559633027523"/>
  </r>
  <r>
    <x v="1"/>
    <x v="552"/>
    <x v="5"/>
    <x v="7"/>
    <x v="7"/>
    <x v="1"/>
    <x v="0"/>
    <x v="3"/>
    <n v="4.4444956000000001E-2"/>
    <m/>
    <n v="9.3000000000000007"/>
    <x v="5864"/>
    <n v="4"/>
    <x v="7"/>
    <n v="40.880033333333337"/>
    <n v="26.374215053763439"/>
  </r>
  <r>
    <x v="1"/>
    <x v="1407"/>
    <x v="5"/>
    <x v="7"/>
    <x v="7"/>
    <x v="1"/>
    <x v="0"/>
    <x v="3"/>
    <n v="6.6828857000000005E-2"/>
    <m/>
    <n v="17.100000000000001"/>
    <x v="5865"/>
    <n v="4"/>
    <x v="7"/>
    <n v="19.031000000000002"/>
    <n v="6.6775438596491226"/>
  </r>
  <r>
    <x v="1"/>
    <x v="880"/>
    <x v="5"/>
    <x v="7"/>
    <x v="7"/>
    <x v="1"/>
    <x v="0"/>
    <x v="3"/>
    <n v="3.6360386000000001E-2"/>
    <m/>
    <n v="6.86"/>
    <x v="5825"/>
    <n v="4"/>
    <x v="7"/>
    <n v="38.600166666666667"/>
    <n v="33.761078717201165"/>
  </r>
  <r>
    <x v="1"/>
    <x v="252"/>
    <x v="5"/>
    <x v="7"/>
    <x v="7"/>
    <x v="1"/>
    <x v="0"/>
    <x v="3"/>
    <n v="3.3436335999999997E-2"/>
    <m/>
    <n v="15.2"/>
    <x v="5866"/>
    <n v="4"/>
    <x v="7"/>
    <n v="17.898533333333333"/>
    <n v="7.0652105263157896"/>
  </r>
  <r>
    <x v="1"/>
    <x v="1550"/>
    <x v="5"/>
    <x v="7"/>
    <x v="7"/>
    <x v="1"/>
    <x v="0"/>
    <x v="3"/>
    <n v="1.2592289E-2"/>
    <m/>
    <n v="18.600000000000001"/>
    <x v="4891"/>
    <n v="4"/>
    <x v="7"/>
    <n v="20.556899999999999"/>
    <n v="6.6312580645161283"/>
  </r>
  <r>
    <x v="1"/>
    <x v="621"/>
    <x v="5"/>
    <x v="7"/>
    <x v="7"/>
    <x v="1"/>
    <x v="0"/>
    <x v="3"/>
    <n v="2.6938317E-2"/>
    <m/>
    <n v="6.6349999999999998"/>
    <x v="5867"/>
    <n v="4"/>
    <x v="7"/>
    <n v="29.023266666666668"/>
    <n v="26.245606631499623"/>
  </r>
  <r>
    <x v="1"/>
    <x v="1194"/>
    <x v="5"/>
    <x v="7"/>
    <x v="7"/>
    <x v="1"/>
    <x v="0"/>
    <x v="3"/>
    <n v="1.3056494E-2"/>
    <m/>
    <n v="7.4749999999999996"/>
    <x v="5241"/>
    <n v="4"/>
    <x v="7"/>
    <n v="35.986533333333334"/>
    <n v="28.885511705685619"/>
  </r>
  <r>
    <x v="1"/>
    <x v="421"/>
    <x v="5"/>
    <x v="7"/>
    <x v="7"/>
    <x v="1"/>
    <x v="0"/>
    <x v="3"/>
    <n v="7.5361181999999999E-2"/>
    <m/>
    <n v="7.4749999999999996"/>
    <x v="5868"/>
    <n v="4"/>
    <x v="7"/>
    <n v="25.944266666666667"/>
    <n v="20.824829431438129"/>
  </r>
  <r>
    <x v="1"/>
    <x v="1365"/>
    <x v="5"/>
    <x v="7"/>
    <x v="7"/>
    <x v="1"/>
    <x v="0"/>
    <x v="3"/>
    <n v="8.2440705000000003E-2"/>
    <m/>
    <n v="13"/>
    <x v="5869"/>
    <n v="4"/>
    <x v="7"/>
    <n v="10.219900000000001"/>
    <n v="4.7168769230769234"/>
  </r>
  <r>
    <x v="1"/>
    <x v="1262"/>
    <x v="5"/>
    <x v="7"/>
    <x v="7"/>
    <x v="1"/>
    <x v="0"/>
    <x v="3"/>
    <n v="2.4536199000000002E-2"/>
    <m/>
    <n v="21.25"/>
    <x v="576"/>
    <n v="4"/>
    <x v="7"/>
    <n v="24.101699999999997"/>
    <n v="6.8051858823529408"/>
  </r>
  <r>
    <x v="1"/>
    <x v="345"/>
    <x v="5"/>
    <x v="7"/>
    <x v="7"/>
    <x v="1"/>
    <x v="0"/>
    <x v="3"/>
    <n v="4.1621986999999999E-2"/>
    <m/>
    <n v="13"/>
    <x v="5870"/>
    <n v="4"/>
    <x v="7"/>
    <n v="42.2669"/>
    <n v="19.5078"/>
  </r>
  <r>
    <x v="1"/>
    <x v="1538"/>
    <x v="5"/>
    <x v="7"/>
    <x v="7"/>
    <x v="1"/>
    <x v="0"/>
    <x v="3"/>
    <n v="0"/>
    <m/>
    <n v="8.6"/>
    <x v="789"/>
    <n v="4"/>
    <x v="7"/>
    <n v="19.202933333333334"/>
    <n v="13.397395348837211"/>
  </r>
  <r>
    <x v="1"/>
    <x v="573"/>
    <x v="5"/>
    <x v="7"/>
    <x v="7"/>
    <x v="1"/>
    <x v="0"/>
    <x v="3"/>
    <n v="9.9447700000000003E-3"/>
    <m/>
    <n v="13.6"/>
    <x v="879"/>
    <n v="4"/>
    <x v="7"/>
    <n v="29.639499999999998"/>
    <n v="13.07625"/>
  </r>
  <r>
    <x v="1"/>
    <x v="605"/>
    <x v="5"/>
    <x v="7"/>
    <x v="7"/>
    <x v="1"/>
    <x v="0"/>
    <x v="3"/>
    <n v="6.6358425999999998E-2"/>
    <m/>
    <n v="11.3"/>
    <x v="724"/>
    <n v="4"/>
    <x v="7"/>
    <n v="32.5413"/>
    <n v="17.278566371681414"/>
  </r>
  <r>
    <x v="1"/>
    <x v="1338"/>
    <x v="5"/>
    <x v="7"/>
    <x v="7"/>
    <x v="1"/>
    <x v="0"/>
    <x v="3"/>
    <n v="5.9037538000000001E-2"/>
    <m/>
    <n v="15.1"/>
    <x v="5871"/>
    <n v="4"/>
    <x v="7"/>
    <n v="39.620799999999996"/>
    <n v="15.743364238410596"/>
  </r>
  <r>
    <x v="1"/>
    <x v="934"/>
    <x v="5"/>
    <x v="7"/>
    <x v="7"/>
    <x v="1"/>
    <x v="0"/>
    <x v="3"/>
    <n v="5.8185842000000002E-2"/>
    <m/>
    <n v="18.2"/>
    <x v="1259"/>
    <n v="4"/>
    <x v="7"/>
    <n v="36.807600000000001"/>
    <n v="12.134373626373627"/>
  </r>
  <r>
    <x v="1"/>
    <x v="437"/>
    <x v="5"/>
    <x v="7"/>
    <x v="7"/>
    <x v="1"/>
    <x v="0"/>
    <x v="3"/>
    <n v="2.6491714999999999E-2"/>
    <m/>
    <n v="16.7"/>
    <x v="1892"/>
    <n v="4"/>
    <x v="7"/>
    <n v="41.212933333333332"/>
    <n v="14.807041916167666"/>
  </r>
  <r>
    <x v="1"/>
    <x v="511"/>
    <x v="5"/>
    <x v="7"/>
    <x v="7"/>
    <x v="1"/>
    <x v="0"/>
    <x v="3"/>
    <n v="3.1000779999999999E-2"/>
    <m/>
    <n v="7.2850000000000001"/>
    <x v="3369"/>
    <n v="4"/>
    <x v="7"/>
    <n v="29.500900000000001"/>
    <n v="24.297240905971176"/>
  </r>
  <r>
    <x v="1"/>
    <x v="946"/>
    <x v="5"/>
    <x v="7"/>
    <x v="7"/>
    <x v="1"/>
    <x v="0"/>
    <x v="3"/>
    <n v="0.176834351"/>
    <m/>
    <n v="8.43"/>
    <x v="2406"/>
    <n v="4"/>
    <x v="7"/>
    <n v="28.690366666666666"/>
    <n v="20.420189798339266"/>
  </r>
  <r>
    <x v="1"/>
    <x v="520"/>
    <x v="8"/>
    <x v="7"/>
    <x v="7"/>
    <x v="1"/>
    <x v="0"/>
    <x v="3"/>
    <n v="1.4353675999999999E-2"/>
    <m/>
    <n v="7.26"/>
    <x v="5832"/>
    <n v="4"/>
    <x v="7"/>
    <n v="19.252500000000001"/>
    <n v="15.91115702479339"/>
  </r>
  <r>
    <x v="1"/>
    <x v="1068"/>
    <x v="8"/>
    <x v="7"/>
    <x v="7"/>
    <x v="1"/>
    <x v="0"/>
    <x v="3"/>
    <n v="3.9370913E-2"/>
    <m/>
    <n v="20.85"/>
    <x v="5872"/>
    <n v="4"/>
    <x v="7"/>
    <n v="19.4968"/>
    <n v="5.6105899280575535"/>
  </r>
  <r>
    <x v="1"/>
    <x v="815"/>
    <x v="8"/>
    <x v="7"/>
    <x v="7"/>
    <x v="1"/>
    <x v="0"/>
    <x v="3"/>
    <n v="6.9088769999999994E-2"/>
    <m/>
    <n v="12.65"/>
    <x v="5873"/>
    <n v="4"/>
    <x v="7"/>
    <n v="8.7220666666666666"/>
    <n v="4.1369486166007903"/>
  </r>
  <r>
    <x v="1"/>
    <x v="585"/>
    <x v="9"/>
    <x v="7"/>
    <x v="7"/>
    <x v="1"/>
    <x v="0"/>
    <x v="3"/>
    <n v="6.7270079999999996E-3"/>
    <m/>
    <n v="12.15"/>
    <x v="1203"/>
    <n v="4"/>
    <x v="7"/>
    <n v="20.862166666666667"/>
    <n v="10.302304526748971"/>
  </r>
  <r>
    <x v="1"/>
    <x v="418"/>
    <x v="9"/>
    <x v="7"/>
    <x v="7"/>
    <x v="1"/>
    <x v="0"/>
    <x v="3"/>
    <n v="2.0460283999999999E-2"/>
    <m/>
    <n v="17.350000000000001"/>
    <x v="5719"/>
    <n v="4"/>
    <x v="7"/>
    <n v="13.626966666666666"/>
    <n v="4.712495677233429"/>
  </r>
  <r>
    <x v="1"/>
    <x v="1263"/>
    <x v="14"/>
    <x v="7"/>
    <x v="7"/>
    <x v="1"/>
    <x v="0"/>
    <x v="3"/>
    <n v="0"/>
    <m/>
    <n v="7.97"/>
    <x v="3285"/>
    <n v="4"/>
    <x v="7"/>
    <n v="18.243266666666667"/>
    <n v="13.733952321204516"/>
  </r>
  <r>
    <x v="1"/>
    <x v="904"/>
    <x v="6"/>
    <x v="7"/>
    <x v="7"/>
    <x v="1"/>
    <x v="0"/>
    <x v="3"/>
    <n v="0.117065801"/>
    <m/>
    <n v="13.6"/>
    <x v="5874"/>
    <n v="4"/>
    <x v="7"/>
    <n v="32.685600000000001"/>
    <n v="14.420117647058824"/>
  </r>
  <r>
    <x v="1"/>
    <x v="1268"/>
    <x v="6"/>
    <x v="7"/>
    <x v="7"/>
    <x v="1"/>
    <x v="0"/>
    <x v="3"/>
    <n v="0.110901004"/>
    <m/>
    <n v="8.02"/>
    <x v="4781"/>
    <n v="4"/>
    <x v="7"/>
    <n v="25.849966666666663"/>
    <n v="19.339127182044887"/>
  </r>
  <r>
    <x v="1"/>
    <x v="419"/>
    <x v="6"/>
    <x v="7"/>
    <x v="7"/>
    <x v="1"/>
    <x v="0"/>
    <x v="3"/>
    <n v="9.3217569E-2"/>
    <m/>
    <n v="7.07"/>
    <x v="1682"/>
    <n v="4"/>
    <x v="7"/>
    <n v="19.463899999999999"/>
    <n v="16.518161244695897"/>
  </r>
  <r>
    <x v="1"/>
    <x v="993"/>
    <x v="6"/>
    <x v="7"/>
    <x v="7"/>
    <x v="1"/>
    <x v="0"/>
    <x v="3"/>
    <n v="0"/>
    <m/>
    <n v="12.85"/>
    <x v="5875"/>
    <n v="4"/>
    <x v="7"/>
    <n v="7.3571333333333335"/>
    <n v="3.4352373540856034"/>
  </r>
  <r>
    <x v="1"/>
    <x v="406"/>
    <x v="6"/>
    <x v="7"/>
    <x v="7"/>
    <x v="1"/>
    <x v="0"/>
    <x v="3"/>
    <n v="9.5746519000000002E-2"/>
    <m/>
    <n v="12.6"/>
    <x v="5876"/>
    <n v="4"/>
    <x v="7"/>
    <n v="34.77686666666667"/>
    <n v="16.560412698412698"/>
  </r>
  <r>
    <x v="1"/>
    <x v="1290"/>
    <x v="6"/>
    <x v="7"/>
    <x v="7"/>
    <x v="1"/>
    <x v="0"/>
    <x v="3"/>
    <n v="2.8281197000000001E-2"/>
    <m/>
    <n v="16.5"/>
    <x v="5877"/>
    <n v="4"/>
    <x v="7"/>
    <n v="15.035766666666667"/>
    <n v="5.4675515151515155"/>
  </r>
  <r>
    <x v="1"/>
    <x v="1153"/>
    <x v="6"/>
    <x v="7"/>
    <x v="7"/>
    <x v="1"/>
    <x v="0"/>
    <x v="3"/>
    <n v="5.2554508E-2"/>
    <m/>
    <n v="18.75"/>
    <x v="5878"/>
    <n v="4"/>
    <x v="7"/>
    <n v="31.725066666666667"/>
    <n v="10.152021333333334"/>
  </r>
  <r>
    <x v="1"/>
    <x v="1392"/>
    <x v="6"/>
    <x v="7"/>
    <x v="7"/>
    <x v="1"/>
    <x v="0"/>
    <x v="3"/>
    <n v="4.4606379000000002E-2"/>
    <m/>
    <n v="11.1"/>
    <x v="2146"/>
    <n v="4"/>
    <x v="7"/>
    <n v="29.034233333333333"/>
    <n v="15.694180180180181"/>
  </r>
  <r>
    <x v="1"/>
    <x v="197"/>
    <x v="6"/>
    <x v="7"/>
    <x v="7"/>
    <x v="1"/>
    <x v="0"/>
    <x v="3"/>
    <n v="9.1318935000000004E-2"/>
    <m/>
    <n v="15.2"/>
    <x v="5879"/>
    <n v="4"/>
    <x v="7"/>
    <n v="38.455866666666665"/>
    <n v="15.179947368421052"/>
  </r>
  <r>
    <x v="1"/>
    <x v="1124"/>
    <x v="6"/>
    <x v="7"/>
    <x v="7"/>
    <x v="1"/>
    <x v="0"/>
    <x v="3"/>
    <n v="2.5960173999999999E-2"/>
    <m/>
    <n v="9.8000000000000007"/>
    <x v="5880"/>
    <n v="4"/>
    <x v="7"/>
    <n v="35.814166666666665"/>
    <n v="21.927040816326528"/>
  </r>
  <r>
    <x v="1"/>
    <x v="569"/>
    <x v="6"/>
    <x v="7"/>
    <x v="7"/>
    <x v="1"/>
    <x v="0"/>
    <x v="3"/>
    <n v="3.6213953E-2"/>
    <m/>
    <n v="16.850000000000001"/>
    <x v="5881"/>
    <n v="4"/>
    <x v="7"/>
    <n v="15.424799999999999"/>
    <n v="5.4925103857566757"/>
  </r>
  <r>
    <x v="1"/>
    <x v="170"/>
    <x v="6"/>
    <x v="7"/>
    <x v="7"/>
    <x v="1"/>
    <x v="0"/>
    <x v="3"/>
    <n v="4.0747616E-2"/>
    <m/>
    <n v="16"/>
    <x v="154"/>
    <n v="4"/>
    <x v="7"/>
    <n v="23.374933333333331"/>
    <n v="8.7655999999999992"/>
  </r>
  <r>
    <x v="1"/>
    <x v="281"/>
    <x v="6"/>
    <x v="7"/>
    <x v="7"/>
    <x v="1"/>
    <x v="0"/>
    <x v="3"/>
    <n v="3.7505332000000002E-2"/>
    <m/>
    <n v="15.6"/>
    <x v="447"/>
    <n v="4"/>
    <x v="7"/>
    <n v="21.045066666666667"/>
    <n v="8.0942564102564099"/>
  </r>
  <r>
    <x v="1"/>
    <x v="950"/>
    <x v="6"/>
    <x v="7"/>
    <x v="7"/>
    <x v="1"/>
    <x v="0"/>
    <x v="3"/>
    <n v="0.15919319400000001"/>
    <m/>
    <n v="7.3650000000000002"/>
    <x v="5882"/>
    <n v="4"/>
    <x v="7"/>
    <n v="15.452"/>
    <n v="12.588187372708758"/>
  </r>
  <r>
    <x v="1"/>
    <x v="1384"/>
    <x v="6"/>
    <x v="7"/>
    <x v="7"/>
    <x v="1"/>
    <x v="0"/>
    <x v="3"/>
    <n v="4.5900448000000003E-2"/>
    <m/>
    <n v="11.5"/>
    <x v="3520"/>
    <n v="4"/>
    <x v="7"/>
    <n v="19.818733333333334"/>
    <n v="10.340208695652175"/>
  </r>
  <r>
    <x v="1"/>
    <x v="658"/>
    <x v="6"/>
    <x v="7"/>
    <x v="7"/>
    <x v="1"/>
    <x v="0"/>
    <x v="3"/>
    <n v="5.7850698999999998E-2"/>
    <m/>
    <n v="7.2350000000000003"/>
    <x v="727"/>
    <n v="4"/>
    <x v="7"/>
    <n v="18.880566666666667"/>
    <n v="15.657691776088459"/>
  </r>
  <r>
    <x v="1"/>
    <x v="169"/>
    <x v="6"/>
    <x v="7"/>
    <x v="7"/>
    <x v="1"/>
    <x v="0"/>
    <x v="3"/>
    <n v="3.3018559000000003E-2"/>
    <m/>
    <n v="12.85"/>
    <x v="3928"/>
    <n v="4"/>
    <x v="7"/>
    <n v="28.407033333333334"/>
    <n v="13.263984435797667"/>
  </r>
  <r>
    <x v="1"/>
    <x v="1551"/>
    <x v="6"/>
    <x v="7"/>
    <x v="7"/>
    <x v="1"/>
    <x v="0"/>
    <x v="3"/>
    <n v="0"/>
    <m/>
    <n v="13.35"/>
    <x v="3849"/>
    <n v="4"/>
    <x v="7"/>
    <n v="25.27846666666667"/>
    <n v="11.361108614232212"/>
  </r>
  <r>
    <x v="1"/>
    <x v="1347"/>
    <x v="6"/>
    <x v="7"/>
    <x v="7"/>
    <x v="1"/>
    <x v="0"/>
    <x v="3"/>
    <n v="2.7812303999999999E-2"/>
    <m/>
    <n v="7.2750000000000004"/>
    <x v="2490"/>
    <n v="4"/>
    <x v="7"/>
    <n v="24.579333333333334"/>
    <n v="20.271615120274912"/>
  </r>
  <r>
    <x v="1"/>
    <x v="331"/>
    <x v="6"/>
    <x v="7"/>
    <x v="7"/>
    <x v="1"/>
    <x v="0"/>
    <x v="3"/>
    <n v="7.7348213999999998E-2"/>
    <m/>
    <n v="18.25"/>
    <x v="5883"/>
    <n v="4"/>
    <x v="7"/>
    <n v="43.299366666666664"/>
    <n v="14.235408219178082"/>
  </r>
  <r>
    <x v="1"/>
    <x v="544"/>
    <x v="6"/>
    <x v="7"/>
    <x v="7"/>
    <x v="1"/>
    <x v="0"/>
    <x v="3"/>
    <n v="0.13874251800000001"/>
    <m/>
    <n v="16.850000000000001"/>
    <x v="2490"/>
    <n v="4"/>
    <x v="7"/>
    <n v="24.579333333333334"/>
    <n v="8.7522848664688411"/>
  </r>
  <r>
    <x v="1"/>
    <x v="608"/>
    <x v="6"/>
    <x v="7"/>
    <x v="7"/>
    <x v="1"/>
    <x v="0"/>
    <x v="3"/>
    <n v="0.102941345"/>
    <m/>
    <n v="15.5"/>
    <x v="1435"/>
    <n v="4"/>
    <x v="7"/>
    <n v="23.674499999999998"/>
    <n v="9.1643225806451607"/>
  </r>
  <r>
    <x v="1"/>
    <x v="672"/>
    <x v="6"/>
    <x v="7"/>
    <x v="7"/>
    <x v="1"/>
    <x v="0"/>
    <x v="3"/>
    <n v="8.5538477000000002E-2"/>
    <m/>
    <n v="9"/>
    <x v="4853"/>
    <n v="4"/>
    <x v="7"/>
    <n v="28.2136"/>
    <n v="18.809066666666666"/>
  </r>
  <r>
    <x v="1"/>
    <x v="426"/>
    <x v="6"/>
    <x v="7"/>
    <x v="7"/>
    <x v="1"/>
    <x v="0"/>
    <x v="3"/>
    <n v="4.3551752999999999E-2"/>
    <m/>
    <n v="13.15"/>
    <x v="4841"/>
    <n v="4"/>
    <x v="7"/>
    <n v="30.749166666666667"/>
    <n v="14.030038022813688"/>
  </r>
  <r>
    <x v="1"/>
    <x v="1494"/>
    <x v="6"/>
    <x v="7"/>
    <x v="7"/>
    <x v="1"/>
    <x v="0"/>
    <x v="3"/>
    <n v="0.17264121299999999"/>
    <m/>
    <n v="15.1"/>
    <x v="1750"/>
    <n v="4"/>
    <x v="7"/>
    <n v="32.518499999999996"/>
    <n v="12.921258278145695"/>
  </r>
  <r>
    <x v="1"/>
    <x v="199"/>
    <x v="6"/>
    <x v="7"/>
    <x v="7"/>
    <x v="1"/>
    <x v="0"/>
    <x v="3"/>
    <n v="4.7658029999999997E-2"/>
    <m/>
    <n v="18.600000000000001"/>
    <x v="1035"/>
    <n v="4"/>
    <x v="7"/>
    <n v="31.398300000000003"/>
    <n v="10.128483870967742"/>
  </r>
  <r>
    <x v="1"/>
    <x v="1107"/>
    <x v="6"/>
    <x v="7"/>
    <x v="7"/>
    <x v="1"/>
    <x v="0"/>
    <x v="3"/>
    <n v="0.106876976"/>
    <m/>
    <n v="10.195"/>
    <x v="5884"/>
    <n v="4"/>
    <x v="7"/>
    <n v="24.451266666666669"/>
    <n v="14.390152035311429"/>
  </r>
  <r>
    <x v="1"/>
    <x v="1291"/>
    <x v="3"/>
    <x v="7"/>
    <x v="7"/>
    <x v="1"/>
    <x v="0"/>
    <x v="3"/>
    <n v="8.1841135999999995E-2"/>
    <m/>
    <n v="7.39"/>
    <x v="5885"/>
    <n v="4"/>
    <x v="7"/>
    <n v="31.6755"/>
    <n v="25.717591339648173"/>
  </r>
  <r>
    <x v="1"/>
    <x v="852"/>
    <x v="3"/>
    <x v="7"/>
    <x v="7"/>
    <x v="1"/>
    <x v="0"/>
    <x v="3"/>
    <n v="6.9123359999999995E-2"/>
    <m/>
    <n v="12.3"/>
    <x v="3366"/>
    <n v="4"/>
    <x v="7"/>
    <n v="17.682300000000001"/>
    <n v="8.6255121951219511"/>
  </r>
  <r>
    <x v="1"/>
    <x v="130"/>
    <x v="3"/>
    <x v="7"/>
    <x v="7"/>
    <x v="1"/>
    <x v="0"/>
    <x v="3"/>
    <n v="3.0645958000000001E-2"/>
    <m/>
    <n v="13.85"/>
    <x v="3397"/>
    <n v="4"/>
    <x v="7"/>
    <n v="23.61923333333333"/>
    <n v="10.232158844765342"/>
  </r>
  <r>
    <x v="1"/>
    <x v="1024"/>
    <x v="3"/>
    <x v="7"/>
    <x v="7"/>
    <x v="1"/>
    <x v="0"/>
    <x v="3"/>
    <n v="1.724183E-2"/>
    <m/>
    <n v="8.43"/>
    <x v="5886"/>
    <n v="4"/>
    <x v="7"/>
    <n v="32.846133333333334"/>
    <n v="23.378030842230132"/>
  </r>
  <r>
    <x v="1"/>
    <x v="1222"/>
    <x v="3"/>
    <x v="7"/>
    <x v="7"/>
    <x v="1"/>
    <x v="0"/>
    <x v="3"/>
    <n v="3.8736753999999998E-2"/>
    <m/>
    <n v="9"/>
    <x v="5887"/>
    <n v="4"/>
    <x v="7"/>
    <n v="6.2198333333333338"/>
    <n v="4.1465555555555556"/>
  </r>
  <r>
    <x v="1"/>
    <x v="173"/>
    <x v="3"/>
    <x v="7"/>
    <x v="7"/>
    <x v="1"/>
    <x v="0"/>
    <x v="3"/>
    <n v="6.7128641000000003E-2"/>
    <m/>
    <n v="7.81"/>
    <x v="5888"/>
    <n v="4"/>
    <x v="7"/>
    <n v="40.474766666666667"/>
    <n v="31.09457106274008"/>
  </r>
  <r>
    <x v="1"/>
    <x v="1447"/>
    <x v="3"/>
    <x v="7"/>
    <x v="7"/>
    <x v="1"/>
    <x v="0"/>
    <x v="3"/>
    <n v="0.114475357"/>
    <m/>
    <n v="6.1349999999999998"/>
    <x v="5889"/>
    <n v="4"/>
    <x v="7"/>
    <n v="26.820599999999999"/>
    <n v="26.23041564792176"/>
  </r>
  <r>
    <x v="1"/>
    <x v="171"/>
    <x v="3"/>
    <x v="7"/>
    <x v="7"/>
    <x v="1"/>
    <x v="0"/>
    <x v="3"/>
    <n v="4.3791579999999997E-2"/>
    <m/>
    <n v="5"/>
    <x v="3091"/>
    <n v="4"/>
    <x v="7"/>
    <n v="31.508833333333332"/>
    <n v="37.810600000000001"/>
  </r>
  <r>
    <x v="1"/>
    <x v="1210"/>
    <x v="3"/>
    <x v="7"/>
    <x v="7"/>
    <x v="1"/>
    <x v="0"/>
    <x v="3"/>
    <n v="3.5769657000000003E-2"/>
    <m/>
    <n v="14.15"/>
    <x v="5890"/>
    <n v="4"/>
    <x v="7"/>
    <n v="6.8189666666666673"/>
    <n v="2.891434628975265"/>
  </r>
  <r>
    <x v="1"/>
    <x v="789"/>
    <x v="15"/>
    <x v="7"/>
    <x v="7"/>
    <x v="1"/>
    <x v="0"/>
    <x v="3"/>
    <n v="0"/>
    <m/>
    <n v="7.4349999999999996"/>
    <x v="4443"/>
    <n v="4"/>
    <x v="7"/>
    <n v="27.919300000000003"/>
    <n v="22.530706119704107"/>
  </r>
  <r>
    <x v="1"/>
    <x v="352"/>
    <x v="15"/>
    <x v="7"/>
    <x v="7"/>
    <x v="1"/>
    <x v="0"/>
    <x v="3"/>
    <n v="3.0468470000000001E-2"/>
    <m/>
    <n v="12.85"/>
    <x v="3977"/>
    <n v="4"/>
    <x v="7"/>
    <n v="42.45066666666667"/>
    <n v="19.821322957198444"/>
  </r>
  <r>
    <x v="1"/>
    <x v="835"/>
    <x v="15"/>
    <x v="7"/>
    <x v="7"/>
    <x v="1"/>
    <x v="0"/>
    <x v="3"/>
    <n v="4.3025208000000002E-2"/>
    <m/>
    <n v="15.85"/>
    <x v="4545"/>
    <n v="4"/>
    <x v="7"/>
    <n v="6.2694000000000001"/>
    <n v="2.3732744479495267"/>
  </r>
  <r>
    <x v="0"/>
    <x v="820"/>
    <x v="7"/>
    <x v="7"/>
    <x v="7"/>
    <x v="1"/>
    <x v="0"/>
    <x v="3"/>
    <n v="0.116108797"/>
    <m/>
    <n v="10.5"/>
    <x v="1064"/>
    <n v="4"/>
    <x v="7"/>
    <n v="27.3535"/>
    <n v="15.630571428571429"/>
  </r>
  <r>
    <x v="0"/>
    <x v="757"/>
    <x v="7"/>
    <x v="7"/>
    <x v="7"/>
    <x v="1"/>
    <x v="0"/>
    <x v="3"/>
    <n v="2.2829734000000001E-2"/>
    <m/>
    <n v="20.25"/>
    <x v="5058"/>
    <n v="4"/>
    <x v="7"/>
    <n v="40.17563333333333"/>
    <n v="11.903891358024691"/>
  </r>
  <r>
    <x v="0"/>
    <x v="1498"/>
    <x v="7"/>
    <x v="7"/>
    <x v="7"/>
    <x v="1"/>
    <x v="0"/>
    <x v="3"/>
    <n v="8.0346057999999998E-2"/>
    <m/>
    <n v="19.7"/>
    <x v="5891"/>
    <n v="4"/>
    <x v="7"/>
    <n v="32.618500000000004"/>
    <n v="9.934568527918783"/>
  </r>
  <r>
    <x v="0"/>
    <x v="925"/>
    <x v="7"/>
    <x v="7"/>
    <x v="7"/>
    <x v="1"/>
    <x v="0"/>
    <x v="3"/>
    <n v="6.2547321000000003E-2"/>
    <m/>
    <n v="17.350000000000001"/>
    <x v="3645"/>
    <n v="4"/>
    <x v="7"/>
    <n v="14.730499999999999"/>
    <n v="5.0941210374639763"/>
  </r>
  <r>
    <x v="0"/>
    <x v="954"/>
    <x v="7"/>
    <x v="7"/>
    <x v="7"/>
    <x v="1"/>
    <x v="0"/>
    <x v="3"/>
    <n v="5.1366901E-2"/>
    <m/>
    <n v="9.1950000000000003"/>
    <x v="1160"/>
    <n v="4"/>
    <x v="7"/>
    <n v="12.844066666666668"/>
    <n v="8.3811201740076129"/>
  </r>
  <r>
    <x v="0"/>
    <x v="858"/>
    <x v="7"/>
    <x v="7"/>
    <x v="7"/>
    <x v="1"/>
    <x v="0"/>
    <x v="3"/>
    <n v="0.10351785300000001"/>
    <m/>
    <n v="6.63"/>
    <x v="5892"/>
    <n v="4"/>
    <x v="7"/>
    <n v="27.491666666666664"/>
    <n v="24.879336349924586"/>
  </r>
  <r>
    <x v="0"/>
    <x v="998"/>
    <x v="13"/>
    <x v="7"/>
    <x v="7"/>
    <x v="1"/>
    <x v="0"/>
    <x v="3"/>
    <n v="0"/>
    <m/>
    <n v="9.8000000000000007"/>
    <x v="5893"/>
    <n v="4"/>
    <x v="7"/>
    <n v="14.098466666666667"/>
    <n v="8.6317142857142848"/>
  </r>
  <r>
    <x v="0"/>
    <x v="821"/>
    <x v="13"/>
    <x v="7"/>
    <x v="7"/>
    <x v="1"/>
    <x v="0"/>
    <x v="3"/>
    <n v="5.5289464000000003E-2"/>
    <m/>
    <n v="7.05"/>
    <x v="1689"/>
    <n v="4"/>
    <x v="7"/>
    <n v="37.084800000000001"/>
    <n v="31.561531914893617"/>
  </r>
  <r>
    <x v="0"/>
    <x v="449"/>
    <x v="13"/>
    <x v="7"/>
    <x v="7"/>
    <x v="1"/>
    <x v="0"/>
    <x v="3"/>
    <n v="1.5950065999999999E-2"/>
    <m/>
    <n v="17.600000000000001"/>
    <x v="569"/>
    <n v="4"/>
    <x v="7"/>
    <n v="7.9567000000000005"/>
    <n v="2.7125113636363634"/>
  </r>
  <r>
    <x v="0"/>
    <x v="547"/>
    <x v="11"/>
    <x v="7"/>
    <x v="7"/>
    <x v="1"/>
    <x v="0"/>
    <x v="3"/>
    <n v="9.4109235999999999E-2"/>
    <m/>
    <n v="7.8949999999999996"/>
    <x v="2442"/>
    <n v="4"/>
    <x v="7"/>
    <n v="17.155533333333334"/>
    <n v="13.037770740975301"/>
  </r>
  <r>
    <x v="0"/>
    <x v="382"/>
    <x v="11"/>
    <x v="7"/>
    <x v="7"/>
    <x v="1"/>
    <x v="0"/>
    <x v="3"/>
    <n v="6.8754394999999996E-2"/>
    <m/>
    <n v="9"/>
    <x v="5894"/>
    <n v="4"/>
    <x v="7"/>
    <n v="9.0935666666666659"/>
    <n v="6.0623777777777779"/>
  </r>
  <r>
    <x v="0"/>
    <x v="645"/>
    <x v="11"/>
    <x v="7"/>
    <x v="7"/>
    <x v="1"/>
    <x v="0"/>
    <x v="3"/>
    <n v="6.5928735000000002E-2"/>
    <m/>
    <n v="16.5"/>
    <x v="5895"/>
    <n v="4"/>
    <x v="7"/>
    <n v="30.504866666666668"/>
    <n v="11.092678787878787"/>
  </r>
  <r>
    <x v="0"/>
    <x v="854"/>
    <x v="1"/>
    <x v="7"/>
    <x v="7"/>
    <x v="1"/>
    <x v="0"/>
    <x v="3"/>
    <n v="5.4114924000000002E-2"/>
    <m/>
    <n v="15"/>
    <x v="5896"/>
    <n v="4"/>
    <x v="7"/>
    <n v="9.7484000000000002"/>
    <n v="3.8993600000000002"/>
  </r>
  <r>
    <x v="0"/>
    <x v="202"/>
    <x v="1"/>
    <x v="7"/>
    <x v="7"/>
    <x v="1"/>
    <x v="0"/>
    <x v="3"/>
    <n v="3.1116081E-2"/>
    <m/>
    <n v="14"/>
    <x v="5897"/>
    <n v="4"/>
    <x v="7"/>
    <n v="9.2106666666666666"/>
    <n v="3.9474285714285715"/>
  </r>
  <r>
    <x v="0"/>
    <x v="1379"/>
    <x v="1"/>
    <x v="7"/>
    <x v="7"/>
    <x v="1"/>
    <x v="0"/>
    <x v="3"/>
    <n v="4.1049321999999999E-2"/>
    <m/>
    <n v="14.5"/>
    <x v="5898"/>
    <n v="4"/>
    <x v="7"/>
    <n v="6.8742333333333328"/>
    <n v="2.8445103448275861"/>
  </r>
  <r>
    <x v="0"/>
    <x v="578"/>
    <x v="1"/>
    <x v="7"/>
    <x v="7"/>
    <x v="1"/>
    <x v="0"/>
    <x v="3"/>
    <n v="5.0256161000000001E-2"/>
    <m/>
    <n v="9"/>
    <x v="698"/>
    <n v="4"/>
    <x v="7"/>
    <n v="25.150400000000001"/>
    <n v="16.766933333333334"/>
  </r>
  <r>
    <x v="0"/>
    <x v="915"/>
    <x v="1"/>
    <x v="7"/>
    <x v="7"/>
    <x v="1"/>
    <x v="0"/>
    <x v="3"/>
    <n v="3.4531701999999997E-2"/>
    <m/>
    <n v="19.25"/>
    <x v="5899"/>
    <n v="4"/>
    <x v="7"/>
    <n v="23.708266666666663"/>
    <n v="7.3895896103896099"/>
  </r>
  <r>
    <x v="0"/>
    <x v="307"/>
    <x v="1"/>
    <x v="7"/>
    <x v="7"/>
    <x v="1"/>
    <x v="0"/>
    <x v="3"/>
    <n v="1.4661762E-2"/>
    <m/>
    <n v="13.8"/>
    <x v="5161"/>
    <n v="4"/>
    <x v="7"/>
    <n v="14.852866666666666"/>
    <n v="6.4577681159420282"/>
  </r>
  <r>
    <x v="0"/>
    <x v="461"/>
    <x v="1"/>
    <x v="7"/>
    <x v="7"/>
    <x v="1"/>
    <x v="0"/>
    <x v="3"/>
    <n v="0.13933055699999999"/>
    <m/>
    <n v="6.8849999999999998"/>
    <x v="1589"/>
    <n v="4"/>
    <x v="7"/>
    <n v="18.253800000000002"/>
    <n v="15.907450980392158"/>
  </r>
  <r>
    <x v="0"/>
    <x v="837"/>
    <x v="1"/>
    <x v="7"/>
    <x v="7"/>
    <x v="1"/>
    <x v="0"/>
    <x v="3"/>
    <n v="0.10400212"/>
    <m/>
    <n v="9.5"/>
    <x v="5900"/>
    <n v="4"/>
    <x v="7"/>
    <n v="13.299333333333335"/>
    <n v="8.3995789473684219"/>
  </r>
  <r>
    <x v="0"/>
    <x v="135"/>
    <x v="1"/>
    <x v="7"/>
    <x v="7"/>
    <x v="1"/>
    <x v="0"/>
    <x v="3"/>
    <n v="1.9672774000000001E-2"/>
    <m/>
    <n v="8.1"/>
    <x v="3073"/>
    <n v="4"/>
    <x v="7"/>
    <n v="14.4033"/>
    <n v="10.669111111111111"/>
  </r>
  <r>
    <x v="0"/>
    <x v="660"/>
    <x v="1"/>
    <x v="7"/>
    <x v="7"/>
    <x v="1"/>
    <x v="0"/>
    <x v="3"/>
    <n v="0.132500853"/>
    <m/>
    <n v="11"/>
    <x v="5901"/>
    <n v="4"/>
    <x v="7"/>
    <n v="36.729966666666662"/>
    <n v="20.034527272727271"/>
  </r>
  <r>
    <x v="0"/>
    <x v="1117"/>
    <x v="10"/>
    <x v="7"/>
    <x v="7"/>
    <x v="1"/>
    <x v="0"/>
    <x v="3"/>
    <n v="7.3562475000000002E-2"/>
    <m/>
    <n v="7.8550000000000004"/>
    <x v="4911"/>
    <n v="4"/>
    <x v="7"/>
    <n v="36.274700000000003"/>
    <n v="27.708236791852322"/>
  </r>
  <r>
    <x v="0"/>
    <x v="1533"/>
    <x v="10"/>
    <x v="7"/>
    <x v="7"/>
    <x v="1"/>
    <x v="0"/>
    <x v="3"/>
    <n v="0.16388212899999999"/>
    <m/>
    <n v="8.0500000000000007"/>
    <x v="5902"/>
    <n v="4"/>
    <x v="7"/>
    <n v="18.875299999999999"/>
    <n v="14.068546583850932"/>
  </r>
  <r>
    <x v="0"/>
    <x v="1501"/>
    <x v="10"/>
    <x v="7"/>
    <x v="7"/>
    <x v="1"/>
    <x v="0"/>
    <x v="3"/>
    <n v="7.5033720000000003E-3"/>
    <m/>
    <n v="17.5"/>
    <x v="2363"/>
    <n v="4"/>
    <x v="7"/>
    <n v="24.451699999999999"/>
    <n v="8.3834399999999984"/>
  </r>
  <r>
    <x v="0"/>
    <x v="1362"/>
    <x v="10"/>
    <x v="7"/>
    <x v="7"/>
    <x v="1"/>
    <x v="0"/>
    <x v="3"/>
    <n v="0.18240726600000001"/>
    <m/>
    <n v="18.25"/>
    <x v="5903"/>
    <n v="4"/>
    <x v="7"/>
    <n v="18.192833333333333"/>
    <n v="5.9812054794520542"/>
  </r>
  <r>
    <x v="0"/>
    <x v="1558"/>
    <x v="10"/>
    <x v="7"/>
    <x v="7"/>
    <x v="1"/>
    <x v="0"/>
    <x v="3"/>
    <n v="2.9742069999999999E-2"/>
    <m/>
    <m/>
    <x v="3022"/>
    <n v="4"/>
    <x v="7"/>
    <n v="14.825233333333335"/>
    <m/>
  </r>
  <r>
    <x v="0"/>
    <x v="136"/>
    <x v="10"/>
    <x v="7"/>
    <x v="7"/>
    <x v="1"/>
    <x v="0"/>
    <x v="3"/>
    <n v="2.3209536999999999E-2"/>
    <m/>
    <n v="11.35"/>
    <x v="5904"/>
    <n v="4"/>
    <x v="7"/>
    <n v="30.560133333333336"/>
    <n v="16.155136563876653"/>
  </r>
  <r>
    <x v="0"/>
    <x v="342"/>
    <x v="10"/>
    <x v="7"/>
    <x v="7"/>
    <x v="1"/>
    <x v="0"/>
    <x v="3"/>
    <n v="7.3562475000000002E-2"/>
    <m/>
    <n v="12.6"/>
    <x v="5905"/>
    <n v="4"/>
    <x v="7"/>
    <n v="42.489266666666666"/>
    <n v="20.232984126984128"/>
  </r>
  <r>
    <x v="0"/>
    <x v="1361"/>
    <x v="10"/>
    <x v="7"/>
    <x v="7"/>
    <x v="1"/>
    <x v="0"/>
    <x v="3"/>
    <n v="0"/>
    <m/>
    <n v="10.195"/>
    <x v="5906"/>
    <n v="4"/>
    <x v="7"/>
    <n v="32.746566666666666"/>
    <n v="19.272133398724865"/>
  </r>
  <r>
    <x v="0"/>
    <x v="1270"/>
    <x v="10"/>
    <x v="7"/>
    <x v="7"/>
    <x v="1"/>
    <x v="0"/>
    <x v="3"/>
    <n v="0.127108578"/>
    <m/>
    <n v="10.695"/>
    <x v="2746"/>
    <n v="4"/>
    <x v="7"/>
    <n v="20.123999999999999"/>
    <n v="11.289761570827489"/>
  </r>
  <r>
    <x v="0"/>
    <x v="1212"/>
    <x v="10"/>
    <x v="7"/>
    <x v="7"/>
    <x v="1"/>
    <x v="0"/>
    <x v="3"/>
    <n v="4.2412572000000003E-2"/>
    <m/>
    <n v="16.7"/>
    <x v="5907"/>
    <n v="4"/>
    <x v="7"/>
    <n v="19.846366666666665"/>
    <n v="7.1304311377245506"/>
  </r>
  <r>
    <x v="0"/>
    <x v="77"/>
    <x v="10"/>
    <x v="7"/>
    <x v="7"/>
    <x v="1"/>
    <x v="0"/>
    <x v="3"/>
    <n v="7.5791641000000007E-2"/>
    <m/>
    <n v="20.25"/>
    <x v="3326"/>
    <n v="4"/>
    <x v="7"/>
    <n v="32.229900000000001"/>
    <n v="9.5495999999999999"/>
  </r>
  <r>
    <x v="0"/>
    <x v="322"/>
    <x v="10"/>
    <x v="7"/>
    <x v="7"/>
    <x v="1"/>
    <x v="0"/>
    <x v="3"/>
    <n v="8.7221496999999995E-2"/>
    <m/>
    <n v="8.9450000000000003"/>
    <x v="5422"/>
    <n v="4"/>
    <x v="7"/>
    <n v="43.9985"/>
    <n v="29.512688652878701"/>
  </r>
  <r>
    <x v="0"/>
    <x v="758"/>
    <x v="10"/>
    <x v="7"/>
    <x v="7"/>
    <x v="1"/>
    <x v="0"/>
    <x v="3"/>
    <n v="0.170000805"/>
    <m/>
    <n v="18.25"/>
    <x v="564"/>
    <n v="4"/>
    <x v="7"/>
    <n v="25.993833333333331"/>
    <n v="8.545917808219178"/>
  </r>
  <r>
    <x v="0"/>
    <x v="1127"/>
    <x v="10"/>
    <x v="7"/>
    <x v="7"/>
    <x v="1"/>
    <x v="0"/>
    <x v="3"/>
    <n v="3.0362777000000001E-2"/>
    <m/>
    <n v="20.6"/>
    <x v="98"/>
    <n v="4"/>
    <x v="7"/>
    <n v="35.087400000000002"/>
    <n v="10.219631067961165"/>
  </r>
  <r>
    <x v="0"/>
    <x v="651"/>
    <x v="10"/>
    <x v="7"/>
    <x v="7"/>
    <x v="1"/>
    <x v="0"/>
    <x v="3"/>
    <n v="4.7358246E-2"/>
    <m/>
    <n v="7.71"/>
    <x v="3605"/>
    <n v="4"/>
    <x v="7"/>
    <n v="20.529266666666668"/>
    <n v="15.976083009079119"/>
  </r>
  <r>
    <x v="0"/>
    <x v="78"/>
    <x v="2"/>
    <x v="7"/>
    <x v="7"/>
    <x v="1"/>
    <x v="0"/>
    <x v="3"/>
    <n v="6.6406853000000002E-2"/>
    <m/>
    <n v="11.3"/>
    <x v="5883"/>
    <n v="4"/>
    <x v="7"/>
    <n v="43.299366666666664"/>
    <n v="22.990814159292032"/>
  </r>
  <r>
    <x v="0"/>
    <x v="555"/>
    <x v="2"/>
    <x v="7"/>
    <x v="7"/>
    <x v="1"/>
    <x v="0"/>
    <x v="3"/>
    <n v="3.5666654999999998E-2"/>
    <m/>
    <n v="6.8650000000000002"/>
    <x v="5908"/>
    <n v="4"/>
    <x v="7"/>
    <n v="41.041433333333337"/>
    <n v="35.870152949745084"/>
  </r>
  <r>
    <x v="0"/>
    <x v="454"/>
    <x v="2"/>
    <x v="7"/>
    <x v="7"/>
    <x v="1"/>
    <x v="0"/>
    <x v="3"/>
    <n v="4.3690499000000001E-2"/>
    <m/>
    <n v="9.42"/>
    <x v="19"/>
    <n v="4"/>
    <x v="7"/>
    <n v="10.036566666666667"/>
    <n v="6.3927176220806796"/>
  </r>
  <r>
    <x v="0"/>
    <x v="1141"/>
    <x v="2"/>
    <x v="7"/>
    <x v="7"/>
    <x v="1"/>
    <x v="0"/>
    <x v="3"/>
    <n v="7.2559350999999994E-2"/>
    <m/>
    <n v="13.65"/>
    <x v="3958"/>
    <n v="4"/>
    <x v="7"/>
    <n v="33.22376666666667"/>
    <n v="14.60385347985348"/>
  </r>
  <r>
    <x v="0"/>
    <x v="881"/>
    <x v="2"/>
    <x v="7"/>
    <x v="7"/>
    <x v="1"/>
    <x v="0"/>
    <x v="3"/>
    <n v="7.0349402000000005E-2"/>
    <m/>
    <n v="18.7"/>
    <x v="3897"/>
    <n v="4"/>
    <x v="7"/>
    <n v="38.100166666666667"/>
    <n v="12.224652406417112"/>
  </r>
  <r>
    <x v="0"/>
    <x v="1092"/>
    <x v="2"/>
    <x v="7"/>
    <x v="7"/>
    <x v="1"/>
    <x v="0"/>
    <x v="3"/>
    <n v="7.5676338999999995E-2"/>
    <m/>
    <n v="12.65"/>
    <x v="5909"/>
    <n v="4"/>
    <x v="7"/>
    <n v="31.747433333333333"/>
    <n v="15.058071146245059"/>
  </r>
  <r>
    <x v="0"/>
    <x v="1444"/>
    <x v="2"/>
    <x v="7"/>
    <x v="7"/>
    <x v="1"/>
    <x v="0"/>
    <x v="3"/>
    <n v="0"/>
    <m/>
    <n v="15.15"/>
    <x v="747"/>
    <n v="4"/>
    <x v="7"/>
    <n v="24.212666666666667"/>
    <n v="9.58917491749175"/>
  </r>
  <r>
    <x v="0"/>
    <x v="903"/>
    <x v="2"/>
    <x v="7"/>
    <x v="7"/>
    <x v="1"/>
    <x v="0"/>
    <x v="3"/>
    <n v="9.3463545999999995E-2"/>
    <m/>
    <n v="19.2"/>
    <x v="5910"/>
    <n v="4"/>
    <x v="7"/>
    <n v="31.520233333333334"/>
    <n v="9.850072916666667"/>
  </r>
  <r>
    <x v="0"/>
    <x v="221"/>
    <x v="2"/>
    <x v="7"/>
    <x v="7"/>
    <x v="1"/>
    <x v="0"/>
    <x v="3"/>
    <n v="0.15895490300000001"/>
    <m/>
    <n v="16.100000000000001"/>
    <x v="1120"/>
    <n v="4"/>
    <x v="7"/>
    <n v="5.825966666666667"/>
    <n v="2.1711677018633542"/>
  </r>
  <r>
    <x v="0"/>
    <x v="874"/>
    <x v="2"/>
    <x v="7"/>
    <x v="7"/>
    <x v="1"/>
    <x v="0"/>
    <x v="3"/>
    <n v="3.7340835000000003E-2"/>
    <m/>
    <n v="14"/>
    <x v="2611"/>
    <n v="4"/>
    <x v="7"/>
    <n v="27.1921"/>
    <n v="11.653757142857144"/>
  </r>
  <r>
    <x v="0"/>
    <x v="291"/>
    <x v="2"/>
    <x v="7"/>
    <x v="7"/>
    <x v="1"/>
    <x v="0"/>
    <x v="3"/>
    <n v="0.159081735"/>
    <m/>
    <n v="16.850000000000001"/>
    <x v="5911"/>
    <n v="4"/>
    <x v="7"/>
    <n v="32.257966666666668"/>
    <n v="11.486516320474776"/>
  </r>
  <r>
    <x v="0"/>
    <x v="1110"/>
    <x v="0"/>
    <x v="7"/>
    <x v="7"/>
    <x v="1"/>
    <x v="0"/>
    <x v="3"/>
    <n v="3.0794774E-2"/>
    <m/>
    <n v="7.55"/>
    <x v="5213"/>
    <n v="4"/>
    <x v="7"/>
    <n v="20.484533333333335"/>
    <n v="16.279099337748345"/>
  </r>
  <r>
    <x v="0"/>
    <x v="822"/>
    <x v="0"/>
    <x v="7"/>
    <x v="7"/>
    <x v="1"/>
    <x v="0"/>
    <x v="3"/>
    <n v="5.8542509E-2"/>
    <m/>
    <n v="10.3"/>
    <x v="4252"/>
    <n v="4"/>
    <x v="7"/>
    <n v="31.392166666666668"/>
    <n v="18.286699029126215"/>
  </r>
  <r>
    <x v="0"/>
    <x v="106"/>
    <x v="0"/>
    <x v="7"/>
    <x v="7"/>
    <x v="1"/>
    <x v="0"/>
    <x v="3"/>
    <n v="0.118883724"/>
    <m/>
    <n v="16.7"/>
    <x v="2679"/>
    <n v="4"/>
    <x v="7"/>
    <n v="30.066266666666667"/>
    <n v="10.802251497005988"/>
  </r>
  <r>
    <x v="0"/>
    <x v="762"/>
    <x v="0"/>
    <x v="7"/>
    <x v="7"/>
    <x v="1"/>
    <x v="0"/>
    <x v="3"/>
    <n v="4.7704151E-2"/>
    <m/>
    <n v="20.6"/>
    <x v="5912"/>
    <n v="4"/>
    <x v="7"/>
    <n v="31.209266666666664"/>
    <n v="9.0900776699029109"/>
  </r>
  <r>
    <x v="0"/>
    <x v="1488"/>
    <x v="0"/>
    <x v="7"/>
    <x v="7"/>
    <x v="1"/>
    <x v="0"/>
    <x v="3"/>
    <n v="0.106538757"/>
    <m/>
    <n v="5.46"/>
    <x v="0"/>
    <n v="4"/>
    <x v="7"/>
    <n v="24.246433333333332"/>
    <n v="26.644432234432234"/>
  </r>
  <r>
    <x v="0"/>
    <x v="976"/>
    <x v="0"/>
    <x v="7"/>
    <x v="7"/>
    <x v="1"/>
    <x v="0"/>
    <x v="3"/>
    <n v="4.6382792999999999E-2"/>
    <m/>
    <n v="17.850000000000001"/>
    <x v="5913"/>
    <n v="4"/>
    <x v="7"/>
    <n v="20.473133333333333"/>
    <n v="6.8817254901960778"/>
  </r>
  <r>
    <x v="0"/>
    <x v="1489"/>
    <x v="0"/>
    <x v="7"/>
    <x v="7"/>
    <x v="1"/>
    <x v="0"/>
    <x v="3"/>
    <n v="1.2974937000000001E-2"/>
    <m/>
    <n v="13.65"/>
    <x v="3122"/>
    <n v="4"/>
    <x v="7"/>
    <n v="19.330566666666666"/>
    <n v="8.496952380952381"/>
  </r>
  <r>
    <x v="0"/>
    <x v="726"/>
    <x v="0"/>
    <x v="7"/>
    <x v="7"/>
    <x v="1"/>
    <x v="0"/>
    <x v="3"/>
    <n v="0.10242248700000001"/>
    <m/>
    <n v="6.11"/>
    <x v="5914"/>
    <n v="4"/>
    <x v="7"/>
    <n v="21.916133333333335"/>
    <n v="21.521571194762686"/>
  </r>
  <r>
    <x v="0"/>
    <x v="818"/>
    <x v="0"/>
    <x v="7"/>
    <x v="7"/>
    <x v="1"/>
    <x v="0"/>
    <x v="3"/>
    <n v="4.3443753000000002E-2"/>
    <m/>
    <n v="13.6"/>
    <x v="3165"/>
    <n v="4"/>
    <x v="7"/>
    <n v="26.365766666666669"/>
    <n v="11.631955882352942"/>
  </r>
  <r>
    <x v="0"/>
    <x v="535"/>
    <x v="0"/>
    <x v="7"/>
    <x v="7"/>
    <x v="1"/>
    <x v="0"/>
    <x v="3"/>
    <n v="0.115032648"/>
    <m/>
    <n v="16"/>
    <x v="5915"/>
    <n v="4"/>
    <x v="7"/>
    <n v="9.6707666666666672"/>
    <n v="3.6265375"/>
  </r>
  <r>
    <x v="0"/>
    <x v="1214"/>
    <x v="0"/>
    <x v="7"/>
    <x v="7"/>
    <x v="1"/>
    <x v="0"/>
    <x v="3"/>
    <n v="2.1353641999999999E-2"/>
    <m/>
    <n v="19.350000000000001"/>
    <x v="1926"/>
    <n v="4"/>
    <x v="7"/>
    <n v="20.351633333333336"/>
    <n v="6.3105839793281655"/>
  </r>
  <r>
    <x v="0"/>
    <x v="292"/>
    <x v="0"/>
    <x v="7"/>
    <x v="7"/>
    <x v="1"/>
    <x v="0"/>
    <x v="3"/>
    <n v="0.141997869"/>
    <m/>
    <n v="18"/>
    <x v="5701"/>
    <n v="4"/>
    <x v="7"/>
    <n v="15.091900000000001"/>
    <n v="5.0306333333333333"/>
  </r>
  <r>
    <x v="0"/>
    <x v="230"/>
    <x v="0"/>
    <x v="7"/>
    <x v="7"/>
    <x v="1"/>
    <x v="0"/>
    <x v="3"/>
    <n v="4.2949108999999999E-2"/>
    <m/>
    <n v="11.35"/>
    <x v="5916"/>
    <n v="4"/>
    <x v="7"/>
    <n v="33.262366666666665"/>
    <n v="17.583629955947135"/>
  </r>
  <r>
    <x v="0"/>
    <x v="977"/>
    <x v="0"/>
    <x v="7"/>
    <x v="7"/>
    <x v="1"/>
    <x v="0"/>
    <x v="3"/>
    <n v="7.3700837000000005E-2"/>
    <m/>
    <n v="17.100000000000001"/>
    <x v="5917"/>
    <n v="4"/>
    <x v="7"/>
    <n v="34.527300000000004"/>
    <n v="12.114842105263158"/>
  </r>
  <r>
    <x v="0"/>
    <x v="1042"/>
    <x v="0"/>
    <x v="7"/>
    <x v="7"/>
    <x v="1"/>
    <x v="0"/>
    <x v="3"/>
    <n v="0.17024678200000001"/>
    <m/>
    <n v="9.3949999999999996"/>
    <x v="229"/>
    <n v="4"/>
    <x v="7"/>
    <n v="23.597300000000001"/>
    <n v="15.070122405534859"/>
  </r>
  <r>
    <x v="0"/>
    <x v="1147"/>
    <x v="0"/>
    <x v="7"/>
    <x v="7"/>
    <x v="1"/>
    <x v="0"/>
    <x v="3"/>
    <n v="2.4286378000000001E-2"/>
    <m/>
    <n v="14.15"/>
    <x v="101"/>
    <n v="4"/>
    <x v="7"/>
    <n v="32.451833333333333"/>
    <n v="13.760494699646644"/>
  </r>
  <r>
    <x v="0"/>
    <x v="718"/>
    <x v="8"/>
    <x v="7"/>
    <x v="7"/>
    <x v="1"/>
    <x v="0"/>
    <x v="3"/>
    <n v="5.7143514999999999E-2"/>
    <m/>
    <n v="11.8"/>
    <x v="3564"/>
    <n v="4"/>
    <x v="7"/>
    <n v="25.306100000000001"/>
    <n v="12.867508474576271"/>
  </r>
  <r>
    <x v="0"/>
    <x v="961"/>
    <x v="8"/>
    <x v="7"/>
    <x v="7"/>
    <x v="1"/>
    <x v="0"/>
    <x v="3"/>
    <n v="0.157701958"/>
    <m/>
    <n v="12.35"/>
    <x v="5918"/>
    <n v="4"/>
    <x v="7"/>
    <n v="26.465766666666667"/>
    <n v="12.857862348178138"/>
  </r>
  <r>
    <x v="0"/>
    <x v="840"/>
    <x v="8"/>
    <x v="7"/>
    <x v="7"/>
    <x v="1"/>
    <x v="0"/>
    <x v="3"/>
    <n v="8.5250610000000004E-3"/>
    <m/>
    <n v="16.75"/>
    <x v="5919"/>
    <n v="4"/>
    <x v="7"/>
    <n v="12.083966666666667"/>
    <n v="4.3285850746268659"/>
  </r>
  <r>
    <x v="0"/>
    <x v="225"/>
    <x v="8"/>
    <x v="7"/>
    <x v="7"/>
    <x v="1"/>
    <x v="0"/>
    <x v="3"/>
    <n v="0.17064649400000001"/>
    <m/>
    <n v="18.600000000000001"/>
    <x v="1264"/>
    <n v="4"/>
    <x v="7"/>
    <n v="7.7229333333333336"/>
    <n v="2.4912688172043009"/>
  </r>
  <r>
    <x v="0"/>
    <x v="1341"/>
    <x v="8"/>
    <x v="7"/>
    <x v="7"/>
    <x v="1"/>
    <x v="0"/>
    <x v="3"/>
    <n v="0.150122794"/>
    <m/>
    <n v="5.86"/>
    <x v="5920"/>
    <n v="4"/>
    <x v="7"/>
    <n v="25.755233333333333"/>
    <n v="26.370546075085322"/>
  </r>
  <r>
    <x v="0"/>
    <x v="978"/>
    <x v="8"/>
    <x v="7"/>
    <x v="7"/>
    <x v="1"/>
    <x v="0"/>
    <x v="3"/>
    <n v="6.0800116000000001E-2"/>
    <m/>
    <n v="15.85"/>
    <x v="5921"/>
    <n v="4"/>
    <x v="7"/>
    <n v="7.4124000000000008"/>
    <n v="2.8059558359621453"/>
  </r>
  <r>
    <x v="0"/>
    <x v="1176"/>
    <x v="8"/>
    <x v="7"/>
    <x v="7"/>
    <x v="1"/>
    <x v="0"/>
    <x v="3"/>
    <n v="7.5753207000000003E-2"/>
    <m/>
    <n v="17.600000000000001"/>
    <x v="5922"/>
    <n v="4"/>
    <x v="7"/>
    <n v="18.520033333333334"/>
    <n v="6.3136477272727269"/>
  </r>
  <r>
    <x v="0"/>
    <x v="664"/>
    <x v="6"/>
    <x v="7"/>
    <x v="7"/>
    <x v="1"/>
    <x v="0"/>
    <x v="3"/>
    <n v="4.1180766000000001E-2"/>
    <m/>
    <n v="17.600000000000001"/>
    <x v="5028"/>
    <n v="4"/>
    <x v="7"/>
    <n v="6.3198333333333325"/>
    <n v="2.1544886363636362"/>
  </r>
  <r>
    <x v="0"/>
    <x v="648"/>
    <x v="6"/>
    <x v="7"/>
    <x v="7"/>
    <x v="1"/>
    <x v="0"/>
    <x v="3"/>
    <n v="3.2750291000000001E-2"/>
    <m/>
    <n v="8.6300000000000008"/>
    <x v="4161"/>
    <n v="4"/>
    <x v="7"/>
    <n v="18.691966666666666"/>
    <n v="12.995573580533023"/>
  </r>
  <r>
    <x v="0"/>
    <x v="464"/>
    <x v="6"/>
    <x v="7"/>
    <x v="7"/>
    <x v="1"/>
    <x v="0"/>
    <x v="3"/>
    <n v="3.8341654000000003E-2"/>
    <m/>
    <n v="16.7"/>
    <x v="4223"/>
    <n v="4"/>
    <x v="7"/>
    <n v="24.368366666666663"/>
    <n v="8.7551017964071853"/>
  </r>
  <r>
    <x v="0"/>
    <x v="764"/>
    <x v="6"/>
    <x v="7"/>
    <x v="7"/>
    <x v="1"/>
    <x v="0"/>
    <x v="3"/>
    <n v="4.4764725999999998E-2"/>
    <m/>
    <n v="11.35"/>
    <x v="5"/>
    <n v="4"/>
    <x v="7"/>
    <n v="17.066933333333335"/>
    <n v="9.0221674008810577"/>
  </r>
  <r>
    <x v="0"/>
    <x v="409"/>
    <x v="6"/>
    <x v="7"/>
    <x v="7"/>
    <x v="1"/>
    <x v="0"/>
    <x v="3"/>
    <n v="4.5542628000000002E-2"/>
    <m/>
    <n v="15.6"/>
    <x v="5923"/>
    <n v="4"/>
    <x v="7"/>
    <n v="28.452200000000001"/>
    <n v="10.943153846153846"/>
  </r>
  <r>
    <x v="0"/>
    <x v="1049"/>
    <x v="6"/>
    <x v="7"/>
    <x v="7"/>
    <x v="1"/>
    <x v="0"/>
    <x v="3"/>
    <n v="2.5616191E-2"/>
    <m/>
    <n v="7.42"/>
    <x v="317"/>
    <n v="4"/>
    <x v="7"/>
    <n v="31.36453333333333"/>
    <n v="25.362156334231805"/>
  </r>
  <r>
    <x v="0"/>
    <x v="482"/>
    <x v="6"/>
    <x v="7"/>
    <x v="7"/>
    <x v="1"/>
    <x v="0"/>
    <x v="3"/>
    <n v="1.8472714000000001E-2"/>
    <m/>
    <n v="19.350000000000001"/>
    <x v="5924"/>
    <n v="4"/>
    <x v="7"/>
    <n v="18.325733333333336"/>
    <n v="5.6823979328165377"/>
  </r>
  <r>
    <x v="0"/>
    <x v="1443"/>
    <x v="6"/>
    <x v="7"/>
    <x v="7"/>
    <x v="1"/>
    <x v="0"/>
    <x v="3"/>
    <n v="8.0695805999999995E-2"/>
    <m/>
    <n v="8.8949999999999996"/>
    <x v="5925"/>
    <n v="4"/>
    <x v="7"/>
    <n v="8.5501333333333331"/>
    <n v="5.7673749297358068"/>
  </r>
  <r>
    <x v="0"/>
    <x v="1044"/>
    <x v="6"/>
    <x v="7"/>
    <x v="7"/>
    <x v="1"/>
    <x v="0"/>
    <x v="3"/>
    <n v="7.6387366999999998E-2"/>
    <m/>
    <n v="19.350000000000001"/>
    <x v="4161"/>
    <n v="4"/>
    <x v="7"/>
    <n v="18.691966666666666"/>
    <n v="5.7959586563307486"/>
  </r>
  <r>
    <x v="0"/>
    <x v="914"/>
    <x v="6"/>
    <x v="7"/>
    <x v="7"/>
    <x v="1"/>
    <x v="0"/>
    <x v="3"/>
    <n v="6.6274639999999996E-2"/>
    <m/>
    <n v="7.71"/>
    <x v="5926"/>
    <n v="4"/>
    <x v="7"/>
    <n v="9.0326000000000004"/>
    <n v="7.0292607003891048"/>
  </r>
  <r>
    <x v="0"/>
    <x v="1075"/>
    <x v="6"/>
    <x v="7"/>
    <x v="7"/>
    <x v="1"/>
    <x v="0"/>
    <x v="3"/>
    <n v="0.13405742600000001"/>
    <m/>
    <n v="7.63"/>
    <x v="5927"/>
    <n v="4"/>
    <x v="7"/>
    <n v="7.5567000000000002"/>
    <n v="5.9423591087811278"/>
  </r>
  <r>
    <x v="0"/>
    <x v="1363"/>
    <x v="6"/>
    <x v="7"/>
    <x v="7"/>
    <x v="1"/>
    <x v="0"/>
    <x v="3"/>
    <n v="8.9120515999999997E-2"/>
    <m/>
    <n v="8.27"/>
    <x v="5928"/>
    <n v="4"/>
    <x v="7"/>
    <n v="24.978466666666666"/>
    <n v="18.122224909310763"/>
  </r>
  <r>
    <x v="0"/>
    <x v="210"/>
    <x v="6"/>
    <x v="7"/>
    <x v="7"/>
    <x v="1"/>
    <x v="0"/>
    <x v="3"/>
    <n v="2.8871234999999999E-2"/>
    <m/>
    <n v="6.61"/>
    <x v="5929"/>
    <n v="4"/>
    <x v="7"/>
    <n v="31.464966666666669"/>
    <n v="28.561240544629349"/>
  </r>
  <r>
    <x v="0"/>
    <x v="85"/>
    <x v="6"/>
    <x v="7"/>
    <x v="7"/>
    <x v="1"/>
    <x v="0"/>
    <x v="3"/>
    <n v="5.7835325E-2"/>
    <m/>
    <n v="12.3"/>
    <x v="2945"/>
    <n v="4"/>
    <x v="7"/>
    <n v="9.5926999999999989"/>
    <n v="4.6793658536585356"/>
  </r>
  <r>
    <x v="0"/>
    <x v="1473"/>
    <x v="6"/>
    <x v="7"/>
    <x v="7"/>
    <x v="1"/>
    <x v="0"/>
    <x v="3"/>
    <n v="4.7037322999999999E-2"/>
    <m/>
    <n v="17.25"/>
    <x v="2019"/>
    <n v="4"/>
    <x v="7"/>
    <n v="16.067800000000002"/>
    <n v="5.5888"/>
  </r>
  <r>
    <x v="0"/>
    <x v="611"/>
    <x v="6"/>
    <x v="7"/>
    <x v="7"/>
    <x v="1"/>
    <x v="0"/>
    <x v="3"/>
    <n v="9.6730426999999994E-2"/>
    <m/>
    <n v="14.5"/>
    <x v="734"/>
    <n v="4"/>
    <x v="7"/>
    <n v="26.504366666666666"/>
    <n v="10.967324137931033"/>
  </r>
  <r>
    <x v="0"/>
    <x v="963"/>
    <x v="3"/>
    <x v="7"/>
    <x v="7"/>
    <x v="1"/>
    <x v="0"/>
    <x v="3"/>
    <n v="0.108568067"/>
    <m/>
    <n v="9.3949999999999996"/>
    <x v="4328"/>
    <n v="4"/>
    <x v="7"/>
    <n v="7.1518666666666668"/>
    <n v="4.567450771687068"/>
  </r>
  <r>
    <x v="1"/>
    <x v="1364"/>
    <x v="7"/>
    <x v="7"/>
    <x v="7"/>
    <x v="1"/>
    <x v="0"/>
    <x v="3"/>
    <n v="4.3029435999999997E-2"/>
    <m/>
    <n v="7.75"/>
    <x v="5930"/>
    <n v="4"/>
    <x v="7"/>
    <n v="15.7906"/>
    <n v="12.22498064516129"/>
  </r>
  <r>
    <x v="1"/>
    <x v="386"/>
    <x v="1"/>
    <x v="7"/>
    <x v="7"/>
    <x v="1"/>
    <x v="0"/>
    <x v="3"/>
    <n v="5.3031857000000002E-2"/>
    <m/>
    <n v="6.65"/>
    <x v="5931"/>
    <n v="4"/>
    <x v="7"/>
    <n v="24.862233333333332"/>
    <n v="22.432090225563908"/>
  </r>
  <r>
    <x v="1"/>
    <x v="1014"/>
    <x v="1"/>
    <x v="7"/>
    <x v="7"/>
    <x v="1"/>
    <x v="0"/>
    <x v="3"/>
    <n v="7.2486326000000004E-2"/>
    <m/>
    <n v="17.25"/>
    <x v="5932"/>
    <n v="4"/>
    <x v="7"/>
    <n v="13.166433333333332"/>
    <n v="4.5796289855072461"/>
  </r>
  <r>
    <x v="1"/>
    <x v="1099"/>
    <x v="0"/>
    <x v="7"/>
    <x v="7"/>
    <x v="1"/>
    <x v="0"/>
    <x v="3"/>
    <n v="0.17514326"/>
    <m/>
    <n v="19.850000000000001"/>
    <x v="2355"/>
    <n v="4"/>
    <x v="7"/>
    <n v="37.062866666666665"/>
    <n v="11.202881612090678"/>
  </r>
  <r>
    <x v="1"/>
    <x v="188"/>
    <x v="4"/>
    <x v="7"/>
    <x v="7"/>
    <x v="1"/>
    <x v="0"/>
    <x v="3"/>
    <n v="0"/>
    <m/>
    <n v="5.4"/>
    <x v="3851"/>
    <n v="4"/>
    <x v="7"/>
    <n v="27.425433333333334"/>
    <n v="30.472703703703704"/>
  </r>
  <r>
    <x v="1"/>
    <x v="554"/>
    <x v="6"/>
    <x v="7"/>
    <x v="7"/>
    <x v="1"/>
    <x v="0"/>
    <x v="3"/>
    <n v="3.4705806999999998E-2"/>
    <m/>
    <n v="14.15"/>
    <x v="5933"/>
    <n v="4"/>
    <x v="7"/>
    <n v="40.280466666666662"/>
    <n v="17.080056537102472"/>
  </r>
  <r>
    <x v="1"/>
    <x v="1459"/>
    <x v="3"/>
    <x v="7"/>
    <x v="7"/>
    <x v="1"/>
    <x v="0"/>
    <x v="3"/>
    <n v="2.7570938999999999E-2"/>
    <m/>
    <n v="6.28"/>
    <x v="2850"/>
    <n v="4"/>
    <x v="7"/>
    <n v="14.436633333333333"/>
    <n v="13.792961783439489"/>
  </r>
  <r>
    <x v="0"/>
    <x v="40"/>
    <x v="10"/>
    <x v="7"/>
    <x v="7"/>
    <x v="1"/>
    <x v="0"/>
    <x v="3"/>
    <n v="0.107714834"/>
    <m/>
    <n v="6.75"/>
    <x v="5934"/>
    <n v="4"/>
    <x v="7"/>
    <n v="16.312533333333334"/>
    <n v="14.50002962962963"/>
  </r>
  <r>
    <x v="0"/>
    <x v="513"/>
    <x v="6"/>
    <x v="7"/>
    <x v="7"/>
    <x v="1"/>
    <x v="0"/>
    <x v="3"/>
    <n v="0"/>
    <m/>
    <n v="16.850000000000001"/>
    <x v="5935"/>
    <n v="4"/>
    <x v="7"/>
    <n v="18.709066666666669"/>
    <n v="6.6619821958456971"/>
  </r>
  <r>
    <x v="1"/>
    <x v="1009"/>
    <x v="3"/>
    <x v="1"/>
    <x v="1"/>
    <x v="1"/>
    <x v="0"/>
    <x v="1"/>
    <n v="4.2056943999999999E-2"/>
    <n v="9.5"/>
    <n v="9.5"/>
    <x v="5936"/>
    <n v="4"/>
    <x v="1"/>
    <n v="15.945"/>
    <n v="3.356842105263158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14EB9A-A92E-473D-9C9B-5569CEF53489}" name="TablaDinámica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I3:J24" firstHeaderRow="1" firstDataRow="1" firstDataCol="1"/>
  <pivotFields count="16">
    <pivotField showAll="0"/>
    <pivotField showAll="0"/>
    <pivotField showAll="0"/>
    <pivotField showAll="0"/>
    <pivotField axis="axisRow" showAll="0" sortType="descending">
      <items count="11">
        <item x="6"/>
        <item x="3"/>
        <item x="5"/>
        <item x="1"/>
        <item x="9"/>
        <item x="7"/>
        <item x="8"/>
        <item x="4"/>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showAll="0"/>
    <pivotField showAll="0"/>
    <pivotField dataField="1" numFmtId="44" showAll="0"/>
    <pivotField showAll="0"/>
    <pivotField axis="axisRow" showAll="0">
      <items count="10">
        <item x="1"/>
        <item x="5"/>
        <item x="7"/>
        <item x="8"/>
        <item x="2"/>
        <item x="4"/>
        <item x="3"/>
        <item x="0"/>
        <item x="6"/>
        <item t="default"/>
      </items>
    </pivotField>
    <pivotField numFmtId="44" showAll="0"/>
    <pivotField showAll="0"/>
  </pivotFields>
  <rowFields count="2">
    <field x="4"/>
    <field x="13"/>
  </rowFields>
  <rowItems count="21">
    <i>
      <x v="6"/>
    </i>
    <i r="1">
      <x v="3"/>
    </i>
    <i>
      <x v="8"/>
    </i>
    <i r="1">
      <x v="4"/>
    </i>
    <i>
      <x v="1"/>
    </i>
    <i r="1">
      <x v="6"/>
    </i>
    <i>
      <x v="3"/>
    </i>
    <i r="1">
      <x/>
    </i>
    <i>
      <x v="7"/>
    </i>
    <i r="1">
      <x v="5"/>
    </i>
    <i>
      <x v="5"/>
    </i>
    <i r="1">
      <x v="2"/>
    </i>
    <i>
      <x v="9"/>
    </i>
    <i r="1">
      <x v="7"/>
    </i>
    <i>
      <x v="2"/>
    </i>
    <i r="1">
      <x v="1"/>
    </i>
    <i>
      <x/>
    </i>
    <i r="1">
      <x v="8"/>
    </i>
    <i>
      <x v="4"/>
    </i>
    <i r="1">
      <x v="2"/>
    </i>
    <i t="grand">
      <x/>
    </i>
  </rowItems>
  <colItems count="1">
    <i/>
  </colItems>
  <dataFields count="1">
    <dataField name="Suma de Sales" fld="11" baseField="0" baseItem="0"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3D6CDC-094B-4172-9679-26B437CA5B8E}" name="€/kg"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B20" firstHeaderRow="1" firstDataRow="1" firstDataCol="1"/>
  <pivotFields count="16">
    <pivotField showAll="0"/>
    <pivotField showAll="0"/>
    <pivotField axis="axisRow" showAll="0" sortType="descending">
      <items count="17">
        <item x="7"/>
        <item x="13"/>
        <item x="11"/>
        <item x="1"/>
        <item x="10"/>
        <item x="2"/>
        <item x="0"/>
        <item x="12"/>
        <item x="4"/>
        <item x="5"/>
        <item x="8"/>
        <item x="9"/>
        <item x="14"/>
        <item x="6"/>
        <item x="3"/>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pivotField showAll="0"/>
    <pivotField numFmtId="9" showAll="0"/>
    <pivotField showAll="0"/>
    <pivotField showAll="0"/>
    <pivotField numFmtId="44" showAll="0"/>
    <pivotField showAll="0"/>
    <pivotField showAll="0"/>
    <pivotField numFmtId="44" showAll="0"/>
    <pivotField dataField="1" showAll="0"/>
  </pivotFields>
  <rowFields count="1">
    <field x="2"/>
  </rowFields>
  <rowItems count="17">
    <i>
      <x v="1"/>
    </i>
    <i>
      <x v="12"/>
    </i>
    <i>
      <x v="7"/>
    </i>
    <i>
      <x v="3"/>
    </i>
    <i>
      <x v="9"/>
    </i>
    <i>
      <x v="14"/>
    </i>
    <i>
      <x v="13"/>
    </i>
    <i>
      <x v="2"/>
    </i>
    <i>
      <x v="6"/>
    </i>
    <i>
      <x v="10"/>
    </i>
    <i>
      <x v="5"/>
    </i>
    <i>
      <x v="4"/>
    </i>
    <i>
      <x v="15"/>
    </i>
    <i>
      <x/>
    </i>
    <i>
      <x v="8"/>
    </i>
    <i>
      <x v="11"/>
    </i>
    <i t="grand">
      <x/>
    </i>
  </rowItems>
  <colItems count="1">
    <i/>
  </colItems>
  <dataFields count="1">
    <dataField name="Promedio de €/Kg" fld="15" subtotal="average" baseField="0" baseItem="0"/>
  </dataFields>
  <formats count="2">
    <format dxfId="16">
      <pivotArea collapsedLevelsAreSubtotals="1" fieldPosition="0">
        <references count="1">
          <reference field="2" count="0"/>
        </references>
      </pivotArea>
    </format>
    <format dxfId="15">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81BF550-392C-4650-BBC2-42F03D215AAA}" name="Tipo supermercado"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6">
  <location ref="AH3:AI8" firstHeaderRow="1" firstDataRow="1" firstDataCol="1"/>
  <pivotFields count="16">
    <pivotField showAll="0"/>
    <pivotField showAll="0"/>
    <pivotField showAll="0"/>
    <pivotField showAll="0"/>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numFmtId="9" showAll="0"/>
    <pivotField showAll="0"/>
    <pivotField showAll="0"/>
    <pivotField dataField="1" numFmtId="44" showAll="0"/>
    <pivotField showAll="0"/>
    <pivotField numFmtId="167" showAll="0"/>
    <pivotField numFmtId="44" showAll="0"/>
    <pivotField showAll="0"/>
  </pivotFields>
  <rowFields count="1">
    <field x="7"/>
  </rowFields>
  <rowItems count="5">
    <i>
      <x/>
    </i>
    <i>
      <x v="1"/>
    </i>
    <i>
      <x v="2"/>
    </i>
    <i>
      <x v="3"/>
    </i>
    <i t="grand">
      <x/>
    </i>
  </rowItems>
  <colItems count="1">
    <i/>
  </colItems>
  <dataFields count="1">
    <dataField name="Suma de Sales" fld="11" showDataAs="percentOfTotal" baseField="7" baseItem="1" numFmtId="10"/>
  </dataFields>
  <chartFormats count="14">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7" count="1" selected="0">
            <x v="0"/>
          </reference>
        </references>
      </pivotArea>
    </chartFormat>
    <chartFormat chart="2" format="6">
      <pivotArea type="data" outline="0" fieldPosition="0">
        <references count="2">
          <reference field="4294967294" count="1" selected="0">
            <x v="0"/>
          </reference>
          <reference field="7" count="1" selected="0">
            <x v="1"/>
          </reference>
        </references>
      </pivotArea>
    </chartFormat>
    <chartFormat chart="2" format="7">
      <pivotArea type="data" outline="0" fieldPosition="0">
        <references count="2">
          <reference field="4294967294" count="1" selected="0">
            <x v="0"/>
          </reference>
          <reference field="7" count="1" selected="0">
            <x v="2"/>
          </reference>
        </references>
      </pivotArea>
    </chartFormat>
    <chartFormat chart="2" format="8">
      <pivotArea type="data" outline="0" fieldPosition="0">
        <references count="2">
          <reference field="4294967294" count="1" selected="0">
            <x v="0"/>
          </reference>
          <reference field="7" count="1" selected="0">
            <x v="3"/>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7" count="1" selected="0">
            <x v="0"/>
          </reference>
        </references>
      </pivotArea>
    </chartFormat>
    <chartFormat chart="3" format="11">
      <pivotArea type="data" outline="0" fieldPosition="0">
        <references count="2">
          <reference field="4294967294" count="1" selected="0">
            <x v="0"/>
          </reference>
          <reference field="7" count="1" selected="0">
            <x v="1"/>
          </reference>
        </references>
      </pivotArea>
    </chartFormat>
    <chartFormat chart="3" format="12">
      <pivotArea type="data" outline="0" fieldPosition="0">
        <references count="2">
          <reference field="4294967294" count="1" selected="0">
            <x v="0"/>
          </reference>
          <reference field="7" count="1" selected="0">
            <x v="2"/>
          </reference>
        </references>
      </pivotArea>
    </chartFormat>
    <chartFormat chart="3" format="13">
      <pivotArea type="data" outline="0" fieldPosition="0">
        <references count="2">
          <reference field="4294967294" count="1" selected="0">
            <x v="0"/>
          </reference>
          <reference field="7" count="1" selected="0">
            <x v="3"/>
          </reference>
        </references>
      </pivotArea>
    </chartFormat>
    <chartFormat chart="7"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E99CA09-7318-4F24-ACDF-E9BECB6DF3B1}" name="TablaDinámica1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H19:AK30" firstHeaderRow="0" firstDataRow="1" firstDataCol="1"/>
  <pivotFields count="16">
    <pivotField showAll="0"/>
    <pivotField dataField="1" showAll="0"/>
    <pivotField showAll="0"/>
    <pivotField showAll="0"/>
    <pivotField axis="axisRow" showAll="0" sortType="descending">
      <items count="11">
        <item x="6"/>
        <item x="3"/>
        <item x="5"/>
        <item x="1"/>
        <item x="9"/>
        <item x="7"/>
        <item x="8"/>
        <item x="4"/>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showAll="0"/>
    <pivotField dataField="1" showAll="0"/>
    <pivotField dataField="1" numFmtId="44" showAll="0"/>
    <pivotField showAll="0"/>
    <pivotField numFmtId="167" showAll="0"/>
    <pivotField numFmtId="44" showAll="0"/>
    <pivotField showAll="0"/>
  </pivotFields>
  <rowFields count="1">
    <field x="4"/>
  </rowFields>
  <rowItems count="11">
    <i>
      <x v="1"/>
    </i>
    <i>
      <x v="5"/>
    </i>
    <i>
      <x v="9"/>
    </i>
    <i>
      <x v="8"/>
    </i>
    <i>
      <x v="3"/>
    </i>
    <i>
      <x v="6"/>
    </i>
    <i>
      <x v="2"/>
    </i>
    <i>
      <x v="7"/>
    </i>
    <i>
      <x/>
    </i>
    <i>
      <x v="4"/>
    </i>
    <i t="grand">
      <x/>
    </i>
  </rowItems>
  <colFields count="1">
    <field x="-2"/>
  </colFields>
  <colItems count="3">
    <i>
      <x/>
    </i>
    <i i="1">
      <x v="1"/>
    </i>
    <i i="2">
      <x v="2"/>
    </i>
  </colItems>
  <dataFields count="3">
    <dataField name="Suma de Item Weight corregido" fld="10" baseField="4" baseItem="0" numFmtId="168"/>
    <dataField name="Suma de Sales" fld="11" baseField="0" baseItem="0" numFmtId="44"/>
    <dataField name="Cuenta de Item Identifier"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A3977D4-333F-4C92-A8FE-E43330531452}" name="TablaDinámica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Y3:AB20" firstHeaderRow="0" firstDataRow="1" firstDataCol="1"/>
  <pivotFields count="16">
    <pivotField showAll="0"/>
    <pivotField showAll="0"/>
    <pivotField axis="axisRow" dataField="1" showAll="0" sortType="descending">
      <items count="17">
        <item x="7"/>
        <item x="13"/>
        <item x="11"/>
        <item x="1"/>
        <item x="10"/>
        <item x="2"/>
        <item x="0"/>
        <item x="12"/>
        <item x="4"/>
        <item x="5"/>
        <item x="8"/>
        <item x="9"/>
        <item x="14"/>
        <item x="6"/>
        <item x="3"/>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numFmtId="9" showAll="0"/>
    <pivotField showAll="0"/>
    <pivotField showAll="0"/>
    <pivotField dataField="1" numFmtId="44" showAll="0"/>
    <pivotField showAll="0"/>
    <pivotField numFmtId="167" showAll="0"/>
    <pivotField numFmtId="44" showAll="0"/>
    <pivotField showAll="0"/>
  </pivotFields>
  <rowFields count="1">
    <field x="2"/>
  </rowFields>
  <rowItems count="17">
    <i>
      <x v="2"/>
    </i>
    <i>
      <x v="12"/>
    </i>
    <i>
      <x v="4"/>
    </i>
    <i>
      <x/>
    </i>
    <i>
      <x v="6"/>
    </i>
    <i>
      <x v="3"/>
    </i>
    <i>
      <x v="15"/>
    </i>
    <i>
      <x v="13"/>
    </i>
    <i>
      <x v="1"/>
    </i>
    <i>
      <x v="5"/>
    </i>
    <i>
      <x v="7"/>
    </i>
    <i>
      <x v="14"/>
    </i>
    <i>
      <x v="10"/>
    </i>
    <i>
      <x v="9"/>
    </i>
    <i>
      <x v="11"/>
    </i>
    <i>
      <x v="8"/>
    </i>
    <i t="grand">
      <x/>
    </i>
  </rowItems>
  <colFields count="1">
    <field x="-2"/>
  </colFields>
  <colItems count="3">
    <i>
      <x/>
    </i>
    <i i="1">
      <x v="1"/>
    </i>
    <i i="2">
      <x v="2"/>
    </i>
  </colItems>
  <dataFields count="3">
    <dataField name="Promedio de Item Visibility" fld="8" subtotal="average" baseField="2" baseItem="0" numFmtId="10"/>
    <dataField name="Cuenta de Item Type" fld="2" subtotal="count" showDataAs="percentOfCol" baseField="2" baseItem="6" numFmtId="10"/>
    <dataField name="Suma de Sales" fld="11" baseField="0" baseItem="0" numFmtId="44"/>
  </dataFields>
  <formats count="2">
    <format dxfId="18">
      <pivotArea outline="0" collapsedLevelsAreSubtotals="1" fieldPosition="0">
        <references count="1">
          <reference field="4294967294" count="1" selected="0">
            <x v="0"/>
          </reference>
        </references>
      </pivotArea>
    </format>
    <format dxfId="17">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410B493-4C52-4DE9-B6B6-B7CA462E9BCF}" name="TablaDinámica1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BB2:BL8" firstHeaderRow="1" firstDataRow="3" firstDataCol="1"/>
  <pivotFields count="16">
    <pivotField showAll="0"/>
    <pivotField dataField="1" showAll="0"/>
    <pivotField showAll="0"/>
    <pivotField showAll="0"/>
    <pivotField showAll="0"/>
    <pivotField axis="axisRow" showAll="0">
      <items count="4">
        <item x="0"/>
        <item x="2"/>
        <item x="1"/>
        <item t="default"/>
      </items>
    </pivotField>
    <pivotField showAll="0"/>
    <pivotField axis="axisCol" showAll="0">
      <items count="5">
        <item x="2"/>
        <item x="0"/>
        <item x="1"/>
        <item x="3"/>
        <item t="default"/>
      </items>
    </pivotField>
    <pivotField numFmtId="9" showAll="0"/>
    <pivotField showAll="0"/>
    <pivotField showAll="0"/>
    <pivotField dataField="1" numFmtId="44" showAll="0">
      <items count="5938">
        <item x="4535"/>
        <item x="5634"/>
        <item x="5936"/>
        <item x="5576"/>
        <item x="5468"/>
        <item x="1449"/>
        <item x="4058"/>
        <item x="125"/>
        <item x="2426"/>
        <item x="2622"/>
        <item x="1976"/>
        <item x="1877"/>
        <item x="1308"/>
        <item x="5815"/>
        <item x="4548"/>
        <item x="4003"/>
        <item x="938"/>
        <item x="4446"/>
        <item x="5517"/>
        <item x="2573"/>
        <item x="2136"/>
        <item x="2834"/>
        <item x="1480"/>
        <item x="5814"/>
        <item x="5813"/>
        <item x="193"/>
        <item x="5862"/>
        <item x="5812"/>
        <item x="422"/>
        <item x="1276"/>
        <item x="3693"/>
        <item x="2089"/>
        <item x="5540"/>
        <item x="2059"/>
        <item x="2582"/>
        <item x="5811"/>
        <item x="240"/>
        <item x="104"/>
        <item x="5810"/>
        <item x="2445"/>
        <item x="2600"/>
        <item x="2009"/>
        <item x="243"/>
        <item x="5210"/>
        <item x="3541"/>
        <item x="2481"/>
        <item x="1024"/>
        <item x="4395"/>
        <item x="2851"/>
        <item x="5107"/>
        <item x="1312"/>
        <item x="4509"/>
        <item x="3847"/>
        <item x="5250"/>
        <item x="704"/>
        <item x="3204"/>
        <item x="1667"/>
        <item x="4210"/>
        <item x="1120"/>
        <item x="763"/>
        <item x="4181"/>
        <item x="4948"/>
        <item x="1391"/>
        <item x="1572"/>
        <item x="4083"/>
        <item x="230"/>
        <item x="3699"/>
        <item x="3438"/>
        <item x="4179"/>
        <item x="226"/>
        <item x="5809"/>
        <item x="32"/>
        <item x="4930"/>
        <item x="2654"/>
        <item x="5164"/>
        <item x="2246"/>
        <item x="2271"/>
        <item x="1021"/>
        <item x="5232"/>
        <item x="3380"/>
        <item x="1336"/>
        <item x="1324"/>
        <item x="886"/>
        <item x="2627"/>
        <item x="2173"/>
        <item x="1953"/>
        <item x="4265"/>
        <item x="2664"/>
        <item x="4147"/>
        <item x="117"/>
        <item x="5808"/>
        <item x="1897"/>
        <item x="5807"/>
        <item x="260"/>
        <item x="497"/>
        <item x="3284"/>
        <item x="2878"/>
        <item x="2952"/>
        <item x="4977"/>
        <item x="234"/>
        <item x="4515"/>
        <item x="310"/>
        <item x="2043"/>
        <item x="5806"/>
        <item x="2155"/>
        <item x="160"/>
        <item x="1315"/>
        <item x="1300"/>
        <item x="4811"/>
        <item x="5339"/>
        <item x="136"/>
        <item x="5109"/>
        <item x="2969"/>
        <item x="4387"/>
        <item x="3050"/>
        <item x="2054"/>
        <item x="5805"/>
        <item x="4324"/>
        <item x="147"/>
        <item x="4693"/>
        <item x="2077"/>
        <item x="2032"/>
        <item x="4809"/>
        <item x="3069"/>
        <item x="3446"/>
        <item x="5887"/>
        <item x="3338"/>
        <item x="2034"/>
        <item x="4206"/>
        <item x="3465"/>
        <item x="1093"/>
        <item x="2337"/>
        <item x="4390"/>
        <item x="511"/>
        <item x="1610"/>
        <item x="4545"/>
        <item x="5000"/>
        <item x="5514"/>
        <item x="3495"/>
        <item x="5804"/>
        <item x="5855"/>
        <item x="3800"/>
        <item x="1782"/>
        <item x="2727"/>
        <item x="5028"/>
        <item x="1406"/>
        <item x="82"/>
        <item x="5401"/>
        <item x="4578"/>
        <item x="907"/>
        <item x="2042"/>
        <item x="827"/>
        <item x="4917"/>
        <item x="1219"/>
        <item x="1083"/>
        <item x="1613"/>
        <item x="1464"/>
        <item x="418"/>
        <item x="695"/>
        <item x="1302"/>
        <item x="4848"/>
        <item x="3080"/>
        <item x="5803"/>
        <item x="2913"/>
        <item x="1278"/>
        <item x="2784"/>
        <item x="4740"/>
        <item x="2891"/>
        <item x="2653"/>
        <item x="3615"/>
        <item x="1646"/>
        <item x="5508"/>
        <item x="1941"/>
        <item x="5146"/>
        <item x="492"/>
        <item x="1907"/>
        <item x="1200"/>
        <item x="5125"/>
        <item x="2732"/>
        <item x="149"/>
        <item x="4682"/>
        <item x="3209"/>
        <item x="57"/>
        <item x="831"/>
        <item x="394"/>
        <item x="4488"/>
        <item x="2991"/>
        <item x="4988"/>
        <item x="3792"/>
        <item x="5150"/>
        <item x="3748"/>
        <item x="5802"/>
        <item x="2795"/>
        <item x="2079"/>
        <item x="2240"/>
        <item x="892"/>
        <item x="5054"/>
        <item x="5187"/>
        <item x="2551"/>
        <item x="5571"/>
        <item x="5833"/>
        <item x="4438"/>
        <item x="3845"/>
        <item x="1958"/>
        <item x="565"/>
        <item x="4310"/>
        <item x="5801"/>
        <item x="1490"/>
        <item x="4415"/>
        <item x="4190"/>
        <item x="2575"/>
        <item x="4815"/>
        <item x="469"/>
        <item x="2134"/>
        <item x="5130"/>
        <item x="2384"/>
        <item x="433"/>
        <item x="5163"/>
        <item x="514"/>
        <item x="5800"/>
        <item x="1466"/>
        <item x="5368"/>
        <item x="1364"/>
        <item x="548"/>
        <item x="2491"/>
        <item x="4478"/>
        <item x="3644"/>
        <item x="811"/>
        <item x="5650"/>
        <item x="4175"/>
        <item x="4482"/>
        <item x="3342"/>
        <item x="3045"/>
        <item x="3610"/>
        <item x="2239"/>
        <item x="5669"/>
        <item x="1501"/>
        <item x="5799"/>
        <item x="5890"/>
        <item x="3391"/>
        <item x="3092"/>
        <item x="1387"/>
        <item x="5445"/>
        <item x="4420"/>
        <item x="2191"/>
        <item x="3379"/>
        <item x="5619"/>
        <item x="4974"/>
        <item x="4030"/>
        <item x="2779"/>
        <item x="5898"/>
        <item x="4401"/>
        <item x="5358"/>
        <item x="4405"/>
        <item x="2770"/>
        <item x="5375"/>
        <item x="1913"/>
        <item x="3454"/>
        <item x="3261"/>
        <item x="2776"/>
        <item x="5798"/>
        <item x="3781"/>
        <item x="4586"/>
        <item x="3694"/>
        <item x="2434"/>
        <item x="1410"/>
        <item x="3670"/>
        <item x="5797"/>
        <item x="5086"/>
        <item x="4880"/>
        <item x="1201"/>
        <item x="4172"/>
        <item x="5796"/>
        <item x="68"/>
        <item x="5795"/>
        <item x="4820"/>
        <item x="4346"/>
        <item x="4540"/>
        <item x="2085"/>
        <item x="979"/>
        <item x="467"/>
        <item x="1350"/>
        <item x="2065"/>
        <item x="1961"/>
        <item x="2412"/>
        <item x="3943"/>
        <item x="4074"/>
        <item x="1001"/>
        <item x="5794"/>
        <item x="1977"/>
        <item x="2831"/>
        <item x="263"/>
        <item x="1981"/>
        <item x="4276"/>
        <item x="1575"/>
        <item x="2409"/>
        <item x="4651"/>
        <item x="3118"/>
        <item x="5793"/>
        <item x="1306"/>
        <item x="3750"/>
        <item x="1526"/>
        <item x="4328"/>
        <item x="3333"/>
        <item x="749"/>
        <item x="5792"/>
        <item x="1608"/>
        <item x="2062"/>
        <item x="3665"/>
        <item x="4898"/>
        <item x="1772"/>
        <item x="1485"/>
        <item x="5509"/>
        <item x="1957"/>
        <item x="4631"/>
        <item x="1619"/>
        <item x="5038"/>
        <item x="2588"/>
        <item x="4692"/>
        <item x="525"/>
        <item x="3013"/>
        <item x="2657"/>
        <item x="4447"/>
        <item x="2094"/>
        <item x="956"/>
        <item x="1211"/>
        <item x="274"/>
        <item x="3695"/>
        <item x="3926"/>
        <item x="3499"/>
        <item x="2353"/>
        <item x="498"/>
        <item x="2946"/>
        <item x="237"/>
        <item x="533"/>
        <item x="4354"/>
        <item x="1365"/>
        <item x="773"/>
        <item x="5875"/>
        <item x="5791"/>
        <item x="5519"/>
        <item x="5262"/>
        <item x="997"/>
        <item x="401"/>
        <item x="2106"/>
        <item x="2738"/>
        <item x="5921"/>
        <item x="326"/>
        <item x="1495"/>
        <item x="5094"/>
        <item x="1574"/>
        <item x="4399"/>
        <item x="1384"/>
        <item x="1140"/>
        <item x="5670"/>
        <item x="4761"/>
        <item x="3111"/>
        <item x="1937"/>
        <item x="5672"/>
        <item x="1508"/>
        <item x="4668"/>
        <item x="5604"/>
        <item x="1322"/>
        <item x="4751"/>
        <item x="3919"/>
        <item x="1417"/>
        <item x="3630"/>
        <item x="2554"/>
        <item x="5790"/>
        <item x="4167"/>
        <item x="3938"/>
        <item x="1674"/>
        <item x="5104"/>
        <item x="5927"/>
        <item x="2517"/>
        <item x="1651"/>
        <item x="5574"/>
        <item x="3224"/>
        <item x="557"/>
        <item x="4434"/>
        <item x="1216"/>
        <item x="2762"/>
        <item x="622"/>
        <item x="1927"/>
        <item x="5484"/>
        <item x="2129"/>
        <item x="1519"/>
        <item x="3663"/>
        <item x="1227"/>
        <item x="3207"/>
        <item x="1979"/>
        <item x="5789"/>
        <item x="1553"/>
        <item x="5788"/>
        <item x="5057"/>
        <item x="3422"/>
        <item x="1850"/>
        <item x="2947"/>
        <item x="329"/>
        <item x="4289"/>
        <item x="3539"/>
        <item x="4013"/>
        <item x="5561"/>
        <item x="4249"/>
        <item x="1792"/>
        <item x="4517"/>
        <item x="4626"/>
        <item x="3714"/>
        <item x="1264"/>
        <item x="2978"/>
        <item x="783"/>
        <item x="5787"/>
        <item x="5786"/>
        <item x="2329"/>
        <item x="466"/>
        <item x="4725"/>
        <item x="3705"/>
        <item x="4627"/>
        <item x="2826"/>
        <item x="3548"/>
        <item x="1938"/>
        <item x="5785"/>
        <item x="4358"/>
        <item x="4683"/>
        <item x="2121"/>
        <item x="35"/>
        <item x="5547"/>
        <item x="5310"/>
        <item x="1595"/>
        <item x="4128"/>
        <item x="1932"/>
        <item x="4404"/>
        <item x="5170"/>
        <item x="1598"/>
        <item x="2444"/>
        <item x="3760"/>
        <item x="235"/>
        <item x="3197"/>
        <item x="4899"/>
        <item x="3383"/>
        <item x="1051"/>
        <item x="5784"/>
        <item x="1269"/>
        <item x="3690"/>
        <item x="4501"/>
        <item x="1896"/>
        <item x="4382"/>
        <item x="26"/>
        <item x="5182"/>
        <item x="2326"/>
        <item x="5783"/>
        <item x="3440"/>
        <item x="3066"/>
        <item x="3323"/>
        <item x="1004"/>
        <item x="2181"/>
        <item x="5395"/>
        <item x="3042"/>
        <item x="569"/>
        <item x="2407"/>
        <item x="5469"/>
        <item x="4748"/>
        <item x="3028"/>
        <item x="2219"/>
        <item x="3701"/>
        <item x="1147"/>
        <item x="5782"/>
        <item x="1617"/>
        <item x="1125"/>
        <item x="464"/>
        <item x="3019"/>
        <item x="1403"/>
        <item x="5781"/>
        <item x="5780"/>
        <item x="5076"/>
        <item x="4414"/>
        <item x="307"/>
        <item x="4812"/>
        <item x="5303"/>
        <item x="2803"/>
        <item x="5779"/>
        <item x="162"/>
        <item x="3994"/>
        <item x="2581"/>
        <item x="5778"/>
        <item x="2523"/>
        <item x="3467"/>
        <item x="4980"/>
        <item x="4019"/>
        <item x="639"/>
        <item x="4757"/>
        <item x="4814"/>
        <item x="1845"/>
        <item x="2496"/>
        <item x="4049"/>
        <item x="3425"/>
        <item x="5248"/>
        <item x="3025"/>
        <item x="3553"/>
        <item x="1874"/>
        <item x="550"/>
        <item x="1856"/>
        <item x="5777"/>
        <item x="1210"/>
        <item x="5506"/>
        <item x="1378"/>
        <item x="2081"/>
        <item x="2887"/>
        <item x="4591"/>
        <item x="4694"/>
        <item x="2503"/>
        <item x="3961"/>
        <item x="4436"/>
        <item x="3006"/>
        <item x="5406"/>
        <item x="4851"/>
        <item x="5324"/>
        <item x="1390"/>
        <item x="4209"/>
        <item x="142"/>
        <item x="188"/>
        <item x="223"/>
        <item x="901"/>
        <item x="1126"/>
        <item x="4505"/>
        <item x="5776"/>
        <item x="1925"/>
        <item x="3126"/>
        <item x="5775"/>
        <item x="86"/>
        <item x="520"/>
        <item x="477"/>
        <item x="471"/>
        <item x="2342"/>
        <item x="2265"/>
        <item x="2645"/>
        <item x="1679"/>
        <item x="4281"/>
        <item x="3485"/>
        <item x="4707"/>
        <item x="5774"/>
        <item x="4999"/>
        <item x="4357"/>
        <item x="1623"/>
        <item x="189"/>
        <item x="227"/>
        <item x="228"/>
        <item x="5220"/>
        <item x="3807"/>
        <item x="20"/>
        <item x="5773"/>
        <item x="5772"/>
        <item x="2767"/>
        <item x="3036"/>
        <item x="3132"/>
        <item x="3771"/>
        <item x="445"/>
        <item x="819"/>
        <item x="5925"/>
        <item x="847"/>
        <item x="462"/>
        <item x="5322"/>
        <item x="5256"/>
        <item x="5771"/>
        <item x="782"/>
        <item x="5102"/>
        <item x="3896"/>
        <item x="5770"/>
        <item x="4706"/>
        <item x="1847"/>
        <item x="2730"/>
        <item x="5769"/>
        <item x="4154"/>
        <item x="4780"/>
        <item x="3519"/>
        <item x="5768"/>
        <item x="1453"/>
        <item x="2066"/>
        <item x="5657"/>
        <item x="3802"/>
        <item x="4976"/>
        <item x="3764"/>
        <item x="1296"/>
        <item x="1482"/>
        <item x="5536"/>
        <item x="1579"/>
        <item x="5767"/>
        <item x="3816"/>
        <item x="5586"/>
        <item x="5873"/>
        <item x="208"/>
        <item x="4291"/>
        <item x="2528"/>
        <item x="2742"/>
        <item x="3769"/>
        <item x="3545"/>
        <item x="1460"/>
        <item x="4581"/>
        <item x="4355"/>
        <item x="752"/>
        <item x="1338"/>
        <item x="456"/>
        <item x="302"/>
        <item x="5766"/>
        <item x="1832"/>
        <item x="1327"/>
        <item x="1580"/>
        <item x="140"/>
        <item x="800"/>
        <item x="4183"/>
        <item x="1884"/>
        <item x="2965"/>
        <item x="3194"/>
        <item x="4737"/>
        <item x="1419"/>
        <item x="3685"/>
        <item x="2360"/>
        <item x="390"/>
        <item x="1054"/>
        <item x="5765"/>
        <item x="2894"/>
        <item x="5648"/>
        <item x="5056"/>
        <item x="3643"/>
        <item x="1311"/>
        <item x="1542"/>
        <item x="5400"/>
        <item x="905"/>
        <item x="3767"/>
        <item x="5764"/>
        <item x="1491"/>
        <item x="5480"/>
        <item x="4469"/>
        <item x="5926"/>
        <item x="2935"/>
        <item x="3956"/>
        <item x="2319"/>
        <item x="4715"/>
        <item x="414"/>
        <item x="1119"/>
        <item x="2021"/>
        <item x="5894"/>
        <item x="2008"/>
        <item x="3449"/>
        <item x="2470"/>
        <item x="3669"/>
        <item x="5148"/>
        <item x="851"/>
        <item x="4876"/>
        <item x="1833"/>
        <item x="2806"/>
        <item x="3996"/>
        <item x="5763"/>
        <item x="1196"/>
        <item x="4721"/>
        <item x="1301"/>
        <item x="4877"/>
        <item x="2666"/>
        <item x="5645"/>
        <item x="5233"/>
        <item x="5837"/>
        <item x="5412"/>
        <item x="4"/>
        <item x="1671"/>
        <item x="397"/>
        <item x="3811"/>
        <item x="5897"/>
        <item x="1238"/>
        <item x="5100"/>
        <item x="3107"/>
        <item x="4071"/>
        <item x="4953"/>
        <item x="5762"/>
        <item x="790"/>
        <item x="844"/>
        <item x="1376"/>
        <item x="3568"/>
        <item x="4418"/>
        <item x="2468"/>
        <item x="3940"/>
        <item x="3283"/>
        <item x="1310"/>
        <item x="5199"/>
        <item x="1585"/>
        <item x="3547"/>
        <item x="2580"/>
        <item x="3252"/>
        <item x="5761"/>
        <item x="5556"/>
        <item x="1377"/>
        <item x="2995"/>
        <item x="2332"/>
        <item x="3893"/>
        <item x="1252"/>
        <item x="2823"/>
        <item x="5297"/>
        <item x="5638"/>
        <item x="152"/>
        <item x="382"/>
        <item x="5760"/>
        <item x="4339"/>
        <item x="5045"/>
        <item x="1948"/>
        <item x="1043"/>
        <item x="2763"/>
        <item x="1248"/>
        <item x="4377"/>
        <item x="788"/>
        <item x="5419"/>
        <item x="2519"/>
        <item x="4437"/>
        <item x="5218"/>
        <item x="3057"/>
        <item x="2345"/>
        <item x="4007"/>
        <item x="1246"/>
        <item x="1292"/>
        <item x="3312"/>
        <item x="3031"/>
        <item x="5099"/>
        <item x="4023"/>
        <item x="4954"/>
        <item x="4679"/>
        <item x="3332"/>
        <item x="1555"/>
        <item x="3569"/>
        <item x="4839"/>
        <item x="3964"/>
        <item x="4258"/>
        <item x="3948"/>
        <item x="27"/>
        <item x="3668"/>
        <item x="4280"/>
        <item x="5759"/>
        <item x="5535"/>
        <item x="3978"/>
        <item x="1026"/>
        <item x="4874"/>
        <item x="3255"/>
        <item x="3798"/>
        <item x="616"/>
        <item x="2945"/>
        <item x="3972"/>
        <item x="2133"/>
        <item x="3740"/>
        <item x="4855"/>
        <item x="2584"/>
        <item x="2227"/>
        <item x="2381"/>
        <item x="5847"/>
        <item x="777"/>
        <item x="547"/>
        <item x="2365"/>
        <item x="3262"/>
        <item x="612"/>
        <item x="5915"/>
        <item x="2964"/>
        <item x="2670"/>
        <item x="4736"/>
        <item x="2380"/>
        <item x="3393"/>
        <item x="4487"/>
        <item x="3731"/>
        <item x="3755"/>
        <item x="4194"/>
        <item x="5758"/>
        <item x="2897"/>
        <item x="5896"/>
        <item x="5757"/>
        <item x="1529"/>
        <item x="1267"/>
        <item x="4722"/>
        <item x="5756"/>
        <item x="3894"/>
        <item x="2465"/>
        <item x="134"/>
        <item x="5565"/>
        <item x="5479"/>
        <item x="4958"/>
        <item x="3625"/>
        <item x="5755"/>
        <item x="5754"/>
        <item x="5372"/>
        <item x="5753"/>
        <item x="85"/>
        <item x="4322"/>
        <item x="1220"/>
        <item x="4073"/>
        <item x="5015"/>
        <item x="321"/>
        <item x="2753"/>
        <item x="5752"/>
        <item x="3864"/>
        <item x="2747"/>
        <item x="1547"/>
        <item x="4585"/>
        <item x="5751"/>
        <item x="2883"/>
        <item x="5205"/>
        <item x="384"/>
        <item x="4983"/>
        <item x="4251"/>
        <item x="4986"/>
        <item x="5202"/>
        <item x="2743"/>
        <item x="2760"/>
        <item x="2647"/>
        <item x="31"/>
        <item x="5750"/>
        <item x="2837"/>
        <item x="4121"/>
        <item x="5827"/>
        <item x="4719"/>
        <item x="1586"/>
        <item x="19"/>
        <item x="1094"/>
        <item x="280"/>
        <item x="5749"/>
        <item x="1118"/>
        <item x="3562"/>
        <item x="5135"/>
        <item x="3911"/>
        <item x="3739"/>
        <item x="4533"/>
        <item x="5207"/>
        <item x="3613"/>
        <item x="608"/>
        <item x="5748"/>
        <item x="2981"/>
        <item x="1059"/>
        <item x="337"/>
        <item x="4858"/>
        <item x="2185"/>
        <item x="1616"/>
        <item x="2512"/>
        <item x="1946"/>
        <item x="3303"/>
        <item x="2217"/>
        <item x="315"/>
        <item x="5005"/>
        <item x="5869"/>
        <item x="524"/>
        <item x="2208"/>
        <item x="4002"/>
        <item x="2566"/>
        <item x="4555"/>
        <item x="3292"/>
        <item x="5747"/>
        <item x="2040"/>
        <item x="232"/>
        <item x="885"/>
        <item x="4973"/>
        <item x="34"/>
        <item x="1132"/>
        <item x="2932"/>
        <item x="818"/>
        <item x="3560"/>
        <item x="4214"/>
        <item x="2992"/>
        <item x="2572"/>
        <item x="5844"/>
        <item x="5746"/>
        <item x="4666"/>
        <item x="1291"/>
        <item x="507"/>
        <item x="4984"/>
        <item x="1206"/>
        <item x="5555"/>
        <item x="4011"/>
        <item x="1894"/>
        <item x="5841"/>
        <item x="655"/>
        <item x="4170"/>
        <item x="2420"/>
        <item x="3601"/>
        <item x="2234"/>
        <item x="1164"/>
        <item x="54"/>
        <item x="1966"/>
        <item x="5745"/>
        <item x="2462"/>
        <item x="5744"/>
        <item x="4939"/>
        <item x="510"/>
        <item x="4774"/>
        <item x="4200"/>
        <item x="3744"/>
        <item x="5743"/>
        <item x="40"/>
        <item x="1484"/>
        <item x="2660"/>
        <item x="3089"/>
        <item x="5336"/>
        <item x="3556"/>
        <item x="2233"/>
        <item x="1017"/>
        <item x="1960"/>
        <item x="3898"/>
        <item x="3451"/>
        <item x="4220"/>
        <item x="5321"/>
        <item x="1989"/>
        <item x="2439"/>
        <item x="5387"/>
        <item x="4010"/>
        <item x="2998"/>
        <item x="3290"/>
        <item x="5742"/>
        <item x="2620"/>
        <item x="487"/>
        <item x="3834"/>
        <item x="4080"/>
        <item x="5362"/>
        <item x="1488"/>
        <item x="2024"/>
        <item x="5417"/>
        <item x="1600"/>
        <item x="5741"/>
        <item x="3995"/>
        <item x="3732"/>
        <item x="1023"/>
        <item x="561"/>
        <item x="3876"/>
        <item x="2160"/>
        <item x="1412"/>
        <item x="5351"/>
        <item x="5037"/>
        <item x="953"/>
        <item x="452"/>
        <item x="1950"/>
        <item x="3857"/>
        <item x="5516"/>
        <item x="4808"/>
        <item x="832"/>
        <item x="4048"/>
        <item x="4125"/>
        <item x="1983"/>
        <item x="3968"/>
        <item x="4259"/>
        <item x="4334"/>
        <item x="5097"/>
        <item x="4177"/>
        <item x="5740"/>
        <item x="2740"/>
        <item x="1471"/>
        <item x="1653"/>
        <item x="5739"/>
        <item x="127"/>
        <item x="5255"/>
        <item x="1266"/>
        <item x="5738"/>
        <item x="3840"/>
        <item x="1524"/>
        <item x="3367"/>
        <item x="1678"/>
        <item x="2949"/>
        <item x="1486"/>
        <item x="4644"/>
        <item x="4859"/>
        <item x="4941"/>
        <item x="5919"/>
        <item x="5319"/>
        <item x="256"/>
        <item x="3920"/>
        <item x="4915"/>
        <item x="2520"/>
        <item x="1098"/>
        <item x="4445"/>
        <item x="4677"/>
        <item x="3989"/>
        <item x="84"/>
        <item x="2649"/>
        <item x="5737"/>
        <item x="4966"/>
        <item x="5200"/>
        <item x="2971"/>
        <item x="199"/>
        <item x="1606"/>
        <item x="3880"/>
        <item x="2681"/>
        <item x="4141"/>
        <item x="2492"/>
        <item x="4990"/>
        <item x="1775"/>
        <item x="5826"/>
        <item x="4408"/>
        <item x="5736"/>
        <item x="4869"/>
        <item x="5063"/>
        <item x="5735"/>
        <item x="5397"/>
        <item x="5617"/>
        <item x="1042"/>
        <item x="2026"/>
        <item x="1980"/>
        <item x="3945"/>
        <item x="4879"/>
        <item x="2871"/>
        <item x="4696"/>
        <item x="2247"/>
        <item x="1944"/>
        <item x="5275"/>
        <item x="5141"/>
        <item x="2474"/>
        <item x="623"/>
        <item x="1457"/>
        <item x="5734"/>
        <item x="5849"/>
        <item x="5733"/>
        <item x="4553"/>
        <item x="4741"/>
        <item x="4473"/>
        <item x="4772"/>
        <item x="1039"/>
        <item x="852"/>
        <item x="2545"/>
        <item x="4024"/>
        <item x="3096"/>
        <item x="1097"/>
        <item x="778"/>
        <item x="5834"/>
        <item x="2908"/>
        <item x="3736"/>
        <item x="4169"/>
        <item x="5075"/>
        <item x="4005"/>
        <item x="2825"/>
        <item x="4119"/>
        <item x="4711"/>
        <item x="126"/>
        <item x="23"/>
        <item x="802"/>
        <item x="3870"/>
        <item x="5732"/>
        <item x="2557"/>
        <item x="1990"/>
        <item x="5160"/>
        <item x="945"/>
        <item x="1253"/>
        <item x="5194"/>
        <item x="714"/>
        <item x="4686"/>
        <item x="5731"/>
        <item x="2322"/>
        <item x="2418"/>
        <item x="3749"/>
        <item x="2103"/>
        <item x="2777"/>
        <item x="4479"/>
        <item x="1261"/>
        <item x="5224"/>
        <item x="2333"/>
        <item x="1160"/>
        <item x="2253"/>
        <item x="246"/>
        <item x="5580"/>
        <item x="2070"/>
        <item x="4835"/>
        <item x="1106"/>
        <item x="5730"/>
        <item x="5729"/>
        <item x="5620"/>
        <item x="5053"/>
        <item x="3296"/>
        <item x="2906"/>
        <item x="3464"/>
        <item x="5553"/>
        <item x="759"/>
        <item x="4889"/>
        <item x="1766"/>
        <item x="3104"/>
        <item x="3540"/>
        <item x="2574"/>
        <item x="4989"/>
        <item x="5728"/>
        <item x="87"/>
        <item x="4284"/>
        <item x="4680"/>
        <item x="2415"/>
        <item x="5120"/>
        <item x="1675"/>
        <item x="3403"/>
        <item x="2082"/>
        <item x="1795"/>
        <item x="5727"/>
        <item x="5447"/>
        <item x="895"/>
        <item x="674"/>
        <item x="726"/>
        <item x="4603"/>
        <item x="2096"/>
        <item x="4826"/>
        <item x="5726"/>
        <item x="5725"/>
        <item x="1539"/>
        <item x="1380"/>
        <item x="4925"/>
        <item x="1454"/>
        <item x="5932"/>
        <item x="1198"/>
        <item x="1452"/>
        <item x="4421"/>
        <item x="813"/>
        <item x="168"/>
        <item x="180"/>
        <item x="187"/>
        <item x="5476"/>
        <item x="5537"/>
        <item x="5724"/>
        <item x="1325"/>
        <item x="3385"/>
        <item x="4661"/>
        <item x="4698"/>
        <item x="4824"/>
        <item x="2648"/>
        <item x="814"/>
        <item x="2866"/>
        <item x="3307"/>
        <item x="4619"/>
        <item x="5129"/>
        <item x="5723"/>
        <item x="1967"/>
        <item x="4549"/>
        <item x="5900"/>
        <item x="2585"/>
        <item x="2252"/>
        <item x="4406"/>
        <item x="2378"/>
        <item x="4550"/>
        <item x="4231"/>
        <item x="1275"/>
        <item x="5649"/>
        <item x="1819"/>
        <item x="5722"/>
        <item x="4457"/>
        <item x="3088"/>
        <item x="4850"/>
        <item x="3254"/>
        <item x="5345"/>
        <item x="458"/>
        <item x="5721"/>
        <item x="1075"/>
        <item x="5552"/>
        <item x="2833"/>
        <item x="5360"/>
        <item x="5720"/>
        <item x="3650"/>
        <item x="3401"/>
        <item x="5190"/>
        <item x="845"/>
        <item x="1167"/>
        <item x="5655"/>
        <item x="1018"/>
        <item x="3355"/>
        <item x="4102"/>
        <item x="863"/>
        <item x="4654"/>
        <item x="6"/>
        <item x="898"/>
        <item x="2774"/>
        <item x="1255"/>
        <item x="4402"/>
        <item x="5374"/>
        <item x="5380"/>
        <item x="2436"/>
        <item x="5719"/>
        <item x="991"/>
        <item x="5307"/>
        <item x="3476"/>
        <item x="2379"/>
        <item x="2037"/>
        <item x="893"/>
        <item x="1578"/>
        <item x="4866"/>
        <item x="4653"/>
        <item x="1870"/>
        <item x="3086"/>
        <item x="3033"/>
        <item x="2598"/>
        <item x="3199"/>
        <item x="48"/>
        <item x="1830"/>
        <item x="3621"/>
        <item x="5718"/>
        <item x="1517"/>
        <item x="5568"/>
        <item x="2264"/>
        <item x="2640"/>
        <item x="606"/>
        <item x="3372"/>
        <item x="5504"/>
        <item x="2174"/>
        <item x="2610"/>
        <item x="5119"/>
        <item x="4171"/>
        <item x="4084"/>
        <item x="1599"/>
        <item x="1893"/>
        <item x="2678"/>
        <item x="4708"/>
        <item x="3497"/>
        <item x="935"/>
        <item x="1530"/>
        <item x="5717"/>
        <item x="5378"/>
        <item x="3419"/>
        <item x="4298"/>
        <item x="2578"/>
        <item x="5624"/>
        <item x="3469"/>
        <item x="4145"/>
        <item x="288"/>
        <item x="3951"/>
        <item x="5193"/>
        <item x="1887"/>
        <item x="5261"/>
        <item x="4090"/>
        <item x="2396"/>
        <item x="1545"/>
        <item x="158"/>
        <item x="4008"/>
        <item x="4981"/>
        <item x="111"/>
        <item x="640"/>
        <item x="5369"/>
        <item x="2393"/>
        <item x="5716"/>
        <item x="5548"/>
        <item x="1690"/>
        <item x="1371"/>
        <item x="5031"/>
        <item x="1626"/>
        <item x="1875"/>
        <item x="1543"/>
        <item x="2473"/>
        <item x="1564"/>
        <item x="5644"/>
        <item x="5115"/>
        <item x="4459"/>
        <item x="5077"/>
        <item x="1166"/>
        <item x="5191"/>
        <item x="4014"/>
        <item x="5715"/>
        <item x="4871"/>
        <item x="2899"/>
        <item x="2736"/>
        <item x="5893"/>
        <item x="170"/>
        <item x="4697"/>
        <item x="5018"/>
        <item x="1430"/>
        <item x="61"/>
        <item x="5714"/>
        <item x="218"/>
        <item x="3950"/>
        <item x="1853"/>
        <item x="4143"/>
        <item x="4089"/>
        <item x="5713"/>
        <item x="3268"/>
        <item x="5334"/>
        <item x="4543"/>
        <item x="4658"/>
        <item x="4594"/>
        <item x="1040"/>
        <item x="1072"/>
        <item x="5712"/>
        <item x="5711"/>
        <item x="916"/>
        <item x="2533"/>
        <item x="3818"/>
        <item x="2628"/>
        <item x="2758"/>
        <item x="3143"/>
        <item x="5710"/>
        <item x="3124"/>
        <item x="3567"/>
        <item x="76"/>
        <item x="2178"/>
        <item x="4050"/>
        <item x="4777"/>
        <item x="3370"/>
        <item x="457"/>
        <item x="5453"/>
        <item x="5177"/>
        <item x="4593"/>
        <item x="5286"/>
        <item x="3790"/>
        <item x="4508"/>
        <item x="1117"/>
        <item x="255"/>
        <item x="3980"/>
        <item x="5042"/>
        <item x="3244"/>
        <item x="328"/>
        <item x="1242"/>
        <item x="472"/>
        <item x="3035"/>
        <item x="5709"/>
        <item x="311"/>
        <item x="5708"/>
        <item x="986"/>
        <item x="3073"/>
        <item x="2001"/>
        <item x="3888"/>
        <item x="4800"/>
        <item x="2860"/>
        <item x="2850"/>
        <item x="4817"/>
        <item x="1538"/>
        <item x="3976"/>
        <item x="1134"/>
        <item x="4082"/>
        <item x="222"/>
        <item x="1879"/>
        <item x="3094"/>
        <item x="3753"/>
        <item x="2063"/>
        <item x="5707"/>
        <item x="303"/>
        <item x="80"/>
        <item x="5633"/>
        <item x="2147"/>
        <item x="4664"/>
        <item x="5309"/>
        <item x="1570"/>
        <item x="4321"/>
        <item x="4861"/>
        <item x="2017"/>
        <item x="5584"/>
        <item x="2766"/>
        <item x="4262"/>
        <item x="2744"/>
        <item x="2221"/>
        <item x="5828"/>
        <item x="3245"/>
        <item x="1249"/>
        <item x="5557"/>
        <item x="906"/>
        <item x="738"/>
        <item x="3517"/>
        <item x="2499"/>
        <item x="4937"/>
        <item x="5124"/>
        <item x="1638"/>
        <item x="4616"/>
        <item x="4650"/>
        <item x="1263"/>
        <item x="760"/>
        <item x="848"/>
        <item x="1917"/>
        <item x="2902"/>
        <item x="4311"/>
        <item x="2377"/>
        <item x="309"/>
        <item x="516"/>
        <item x="2924"/>
        <item x="1121"/>
        <item x="2369"/>
        <item x="3645"/>
        <item x="3524"/>
        <item x="3853"/>
        <item x="5706"/>
        <item x="3819"/>
        <item x="3707"/>
        <item x="2590"/>
        <item x="2382"/>
        <item x="1895"/>
        <item x="2413"/>
        <item x="138"/>
        <item x="36"/>
        <item x="3939"/>
        <item x="702"/>
        <item x="2389"/>
        <item x="5116"/>
        <item x="1665"/>
        <item x="1326"/>
        <item x="5705"/>
        <item x="5850"/>
        <item x="3022"/>
        <item x="210"/>
        <item x="4873"/>
        <item x="860"/>
        <item x="5161"/>
        <item x="1236"/>
        <item x="2101"/>
        <item x="1863"/>
        <item x="1448"/>
        <item x="5403"/>
        <item x="4943"/>
        <item x="3010"/>
        <item x="1891"/>
        <item x="2745"/>
        <item x="475"/>
        <item x="238"/>
        <item x="560"/>
        <item x="5596"/>
        <item x="505"/>
        <item x="5061"/>
        <item x="4838"/>
        <item x="4985"/>
        <item x="135"/>
        <item x="2820"/>
        <item x="4963"/>
        <item x="155"/>
        <item x="4285"/>
        <item x="2408"/>
        <item x="1815"/>
        <item x="1446"/>
        <item x="4098"/>
        <item x="1421"/>
        <item x="327"/>
        <item x="563"/>
        <item x="3861"/>
        <item x="2787"/>
        <item x="4096"/>
        <item x="5877"/>
        <item x="5704"/>
        <item x="2255"/>
        <item x="5703"/>
        <item x="4033"/>
        <item x="4015"/>
        <item x="4788"/>
        <item x="5702"/>
        <item x="3534"/>
        <item x="767"/>
        <item x="3330"/>
        <item x="5701"/>
        <item x="5700"/>
        <item x="5699"/>
        <item x="1780"/>
        <item x="5366"/>
        <item x="5288"/>
        <item x="4615"/>
        <item x="4054"/>
        <item x="1647"/>
        <item x="3239"/>
        <item x="2204"/>
        <item x="595"/>
        <item x="1101"/>
        <item x="3510"/>
        <item x="3048"/>
        <item x="1642"/>
        <item x="3801"/>
        <item x="2868"/>
        <item x="5583"/>
        <item x="1165"/>
        <item x="3549"/>
        <item x="406"/>
        <item x="4994"/>
        <item x="3900"/>
        <item x="1972"/>
        <item x="5179"/>
        <item x="3311"/>
        <item x="667"/>
        <item x="5189"/>
        <item x="531"/>
        <item x="896"/>
        <item x="5316"/>
        <item x="2250"/>
        <item x="965"/>
        <item x="2930"/>
        <item x="4755"/>
        <item x="5110"/>
        <item x="2748"/>
        <item x="4611"/>
        <item x="1152"/>
        <item x="150"/>
        <item x="4885"/>
        <item x="1256"/>
        <item x="2403"/>
        <item x="4327"/>
        <item x="3915"/>
        <item x="2108"/>
        <item x="2870"/>
        <item x="4924"/>
        <item x="5698"/>
        <item x="1993"/>
        <item x="2263"/>
        <item x="741"/>
        <item x="3882"/>
        <item x="978"/>
        <item x="2565"/>
        <item x="4531"/>
        <item x="5020"/>
        <item x="440"/>
        <item x="5881"/>
        <item x="5361"/>
        <item x="5697"/>
        <item x="917"/>
        <item x="5165"/>
        <item x="1226"/>
        <item x="5882"/>
        <item x="3387"/>
        <item x="4678"/>
        <item x="4365"/>
        <item x="1375"/>
        <item x="5039"/>
        <item x="2635"/>
        <item x="4055"/>
        <item x="5696"/>
        <item x="578"/>
        <item x="4308"/>
        <item x="721"/>
        <item x="1013"/>
        <item x="4295"/>
        <item x="816"/>
        <item x="3612"/>
        <item x="5695"/>
        <item x="28"/>
        <item x="5242"/>
        <item x="3973"/>
        <item x="2548"/>
        <item x="5667"/>
        <item x="2423"/>
        <item x="1347"/>
        <item x="5694"/>
        <item x="4245"/>
        <item x="5693"/>
        <item x="2785"/>
        <item x="718"/>
        <item x="3988"/>
        <item x="5692"/>
        <item x="1317"/>
        <item x="4846"/>
        <item x="4883"/>
        <item x="651"/>
        <item x="4749"/>
        <item x="5524"/>
        <item x="5858"/>
        <item x="2855"/>
        <item x="2536"/>
        <item x="4656"/>
        <item x="5659"/>
        <item x="4274"/>
        <item x="4493"/>
        <item x="2652"/>
        <item x="5691"/>
        <item x="5843"/>
        <item x="5438"/>
        <item x="3903"/>
        <item x="3398"/>
        <item x="5180"/>
        <item x="392"/>
        <item x="1363"/>
        <item x="770"/>
        <item x="754"/>
        <item x="1929"/>
        <item x="586"/>
        <item x="404"/>
        <item x="4103"/>
        <item x="3619"/>
        <item x="5080"/>
        <item x="182"/>
        <item x="1805"/>
        <item x="3985"/>
        <item x="3597"/>
        <item x="1614"/>
        <item x="4378"/>
        <item x="1271"/>
        <item x="2018"/>
        <item x="5690"/>
        <item x="4114"/>
        <item x="2990"/>
        <item x="5607"/>
        <item x="3869"/>
        <item x="5689"/>
        <item x="5930"/>
        <item x="4027"/>
        <item x="5688"/>
        <item x="3384"/>
        <item x="4870"/>
        <item x="3827"/>
        <item x="1497"/>
        <item x="2975"/>
        <item x="88"/>
        <item x="4347"/>
        <item x="5222"/>
        <item x="1071"/>
        <item x="3238"/>
        <item x="5493"/>
        <item x="4256"/>
        <item x="1270"/>
        <item x="2583"/>
        <item x="2055"/>
        <item x="5236"/>
        <item x="5687"/>
        <item x="5686"/>
        <item x="4213"/>
        <item x="1100"/>
        <item x="1049"/>
        <item x="666"/>
        <item x="669"/>
        <item x="2623"/>
        <item x="2993"/>
        <item x="1820"/>
        <item x="1827"/>
        <item x="39"/>
        <item x="5829"/>
        <item x="2429"/>
        <item x="1968"/>
        <item x="1817"/>
        <item x="5685"/>
        <item x="4520"/>
        <item x="546"/>
        <item x="3737"/>
        <item x="1409"/>
        <item x="3359"/>
        <item x="3009"/>
        <item x="4598"/>
        <item x="157"/>
        <item x="3809"/>
        <item x="3142"/>
        <item x="2934"/>
        <item x="1351"/>
        <item x="641"/>
        <item x="4070"/>
        <item x="4829"/>
        <item x="2177"/>
        <item x="2019"/>
        <item x="4580"/>
        <item x="4039"/>
        <item x="684"/>
        <item x="2148"/>
        <item x="2905"/>
        <item x="522"/>
        <item x="3402"/>
        <item x="1305"/>
        <item x="4453"/>
        <item x="5044"/>
        <item x="383"/>
        <item x="4123"/>
        <item x="1332"/>
        <item x="3352"/>
        <item x="1636"/>
        <item x="3942"/>
        <item x="3836"/>
        <item x="4485"/>
        <item x="5093"/>
        <item x="3617"/>
        <item x="2888"/>
        <item x="5593"/>
        <item x="5051"/>
        <item x="3200"/>
        <item x="4477"/>
        <item x="2222"/>
        <item x="4472"/>
        <item x="1401"/>
        <item x="1286"/>
        <item x="1924"/>
        <item x="2939"/>
        <item x="2274"/>
        <item x="3952"/>
        <item x="322"/>
        <item x="1591"/>
        <item x="408"/>
        <item x="2616"/>
        <item x="4371"/>
        <item x="1622"/>
        <item x="2202"/>
        <item x="1649"/>
        <item x="3536"/>
        <item x="1061"/>
        <item x="5934"/>
        <item x="268"/>
        <item x="4844"/>
        <item x="2386"/>
        <item x="4484"/>
        <item x="5684"/>
        <item x="2824"/>
        <item x="3223"/>
        <item x="4720"/>
        <item x="4132"/>
        <item x="1483"/>
        <item x="2793"/>
        <item x="3866"/>
        <item x="1914"/>
        <item x="1945"/>
        <item x="4967"/>
        <item x="4146"/>
        <item x="3770"/>
        <item x="1304"/>
        <item x="4857"/>
        <item x="4745"/>
        <item x="1533"/>
        <item x="4164"/>
        <item x="2457"/>
        <item x="1568"/>
        <item x="3046"/>
        <item x="5225"/>
        <item x="2014"/>
        <item x="4433"/>
        <item x="5143"/>
        <item x="2493"/>
        <item x="2662"/>
        <item x="5048"/>
        <item x="7"/>
        <item x="5615"/>
        <item x="5204"/>
        <item x="3835"/>
        <item x="1354"/>
        <item x="1331"/>
        <item x="1408"/>
        <item x="5683"/>
        <item x="1288"/>
        <item x="3192"/>
        <item x="5682"/>
        <item x="4025"/>
        <item x="5515"/>
        <item x="1905"/>
        <item x="2940"/>
        <item x="3358"/>
        <item x="3251"/>
        <item x="5651"/>
        <item x="1459"/>
        <item x="3887"/>
        <item x="5681"/>
        <item x="1494"/>
        <item x="245"/>
        <item x="2644"/>
        <item x="5680"/>
        <item x="4133"/>
        <item x="146"/>
        <item x="4211"/>
        <item x="2080"/>
        <item x="5500"/>
        <item x="5098"/>
        <item x="5817"/>
        <item x="3697"/>
        <item x="5679"/>
        <item x="3850"/>
        <item x="2053"/>
        <item x="4091"/>
        <item x="74"/>
        <item x="4537"/>
        <item x="500"/>
        <item x="808"/>
        <item x="3336"/>
        <item x="491"/>
        <item x="2900"/>
        <item x="5591"/>
        <item x="3787"/>
        <item x="2597"/>
        <item x="2143"/>
        <item x="1095"/>
        <item x="634"/>
        <item x="1055"/>
        <item x="3515"/>
        <item x="4127"/>
        <item x="1285"/>
        <item x="3993"/>
        <item x="5678"/>
        <item x="1811"/>
        <item x="1080"/>
        <item x="3983"/>
        <item x="5353"/>
        <item x="5677"/>
        <item x="4710"/>
        <item x="1551"/>
        <item x="5676"/>
        <item x="2438"/>
        <item x="5367"/>
        <item x="5009"/>
        <item x="5582"/>
        <item x="1867"/>
        <item x="3452"/>
        <item x="3682"/>
        <item x="259"/>
        <item x="4907"/>
        <item x="1778"/>
        <item x="638"/>
        <item x="600"/>
        <item x="4887"/>
        <item x="2983"/>
        <item x="5432"/>
        <item x="1520"/>
        <item x="141"/>
        <item x="2968"/>
        <item x="3202"/>
        <item x="4684"/>
        <item x="2636"/>
        <item x="2783"/>
        <item x="4671"/>
        <item x="2643"/>
        <item x="2497"/>
        <item x="3217"/>
        <item x="3392"/>
        <item x="1493"/>
        <item x="4568"/>
        <item x="2320"/>
        <item x="4021"/>
        <item x="3119"/>
        <item x="108"/>
        <item x="461"/>
        <item x="5011"/>
        <item x="2800"/>
        <item x="2199"/>
        <item x="4180"/>
        <item x="4662"/>
        <item x="3925"/>
        <item x="1163"/>
        <item x="2735"/>
        <item x="2430"/>
        <item x="1020"/>
        <item x="3361"/>
        <item x="1142"/>
        <item x="5132"/>
        <item x="2609"/>
        <item x="2482"/>
        <item x="3139"/>
        <item x="3236"/>
        <item x="1258"/>
        <item x="5320"/>
        <item x="3114"/>
        <item x="3681"/>
        <item x="4629"/>
        <item x="593"/>
        <item x="1633"/>
        <item x="5049"/>
        <item x="5846"/>
        <item x="967"/>
        <item x="3872"/>
        <item x="2835"/>
        <item x="2091"/>
        <item x="4843"/>
        <item x="5113"/>
        <item x="902"/>
        <item x="4622"/>
        <item x="3345"/>
        <item x="5"/>
        <item x="285"/>
        <item x="1691"/>
        <item x="1277"/>
        <item x="416"/>
        <item x="4620"/>
        <item x="5312"/>
        <item x="3528"/>
        <item x="971"/>
        <item x="825"/>
        <item x="4659"/>
        <item x="304"/>
        <item x="3128"/>
        <item x="1886"/>
        <item x="5665"/>
        <item x="3426"/>
        <item x="4628"/>
        <item x="2980"/>
        <item x="999"/>
        <item x="2442"/>
        <item x="1010"/>
        <item x="1385"/>
        <item x="1644"/>
        <item x="1862"/>
        <item x="4609"/>
        <item x="2023"/>
        <item x="1070"/>
        <item x="4257"/>
        <item x="3710"/>
        <item x="3390"/>
        <item x="4567"/>
        <item x="2469"/>
        <item x="3051"/>
        <item x="4579"/>
        <item x="4481"/>
        <item x="1951"/>
        <item x="4845"/>
        <item x="5861"/>
        <item x="758"/>
        <item x="3833"/>
        <item x="2016"/>
        <item x="2004"/>
        <item x="1432"/>
        <item x="3343"/>
        <item x="5251"/>
        <item x="110"/>
        <item x="5518"/>
        <item x="5267"/>
        <item x="4506"/>
        <item x="1534"/>
        <item x="463"/>
        <item x="947"/>
        <item x="4544"/>
        <item x="3377"/>
        <item x="2212"/>
        <item x="4564"/>
        <item x="592"/>
        <item x="1920"/>
        <item x="4836"/>
        <item x="636"/>
        <item x="5606"/>
        <item x="174"/>
        <item x="42"/>
        <item x="3901"/>
        <item x="678"/>
        <item x="1841"/>
        <item x="4562"/>
        <item x="2488"/>
        <item x="2944"/>
        <item x="2847"/>
        <item x="2495"/>
        <item x="3917"/>
        <item x="3634"/>
        <item x="4539"/>
        <item x="2368"/>
        <item x="4536"/>
        <item x="2447"/>
        <item x="5831"/>
        <item x="793"/>
        <item x="1901"/>
        <item x="2391"/>
        <item x="316"/>
        <item x="1911"/>
        <item x="5364"/>
        <item x="3325"/>
        <item x="5062"/>
        <item x="1058"/>
        <item x="3854"/>
        <item x="517"/>
        <item x="1831"/>
        <item x="1810"/>
        <item x="1535"/>
        <item x="1087"/>
        <item x="1335"/>
        <item x="1793"/>
        <item x="3102"/>
        <item x="3570"/>
        <item x="3482"/>
        <item x="4463"/>
        <item x="2366"/>
        <item x="2842"/>
        <item x="2073"/>
        <item x="5423"/>
        <item x="920"/>
        <item x="3288"/>
        <item x="1411"/>
        <item x="1006"/>
        <item x="3428"/>
        <item x="5181"/>
        <item x="5022"/>
        <item x="3468"/>
        <item x="1358"/>
        <item x="4186"/>
        <item x="2105"/>
        <item x="2172"/>
        <item x="1768"/>
        <item x="1355"/>
        <item x="3366"/>
        <item x="267"/>
        <item x="282"/>
        <item x="3234"/>
        <item x="3334"/>
        <item x="4893"/>
        <item x="1814"/>
        <item x="1869"/>
        <item x="5816"/>
        <item x="4511"/>
        <item x="2076"/>
        <item x="4087"/>
        <item x="143"/>
        <item x="2249"/>
        <item x="4655"/>
        <item x="2987"/>
        <item x="1635"/>
        <item x="1660"/>
        <item x="2261"/>
        <item x="4510"/>
        <item x="4884"/>
        <item x="1478"/>
        <item x="4490"/>
        <item x="4455"/>
        <item x="2390"/>
        <item x="5564"/>
        <item x="4158"/>
        <item x="1199"/>
        <item x="5572"/>
        <item x="1032"/>
        <item x="5554"/>
        <item x="3629"/>
        <item x="1866"/>
        <item x="928"/>
        <item x="2158"/>
        <item x="4225"/>
        <item x="3488"/>
        <item x="1116"/>
        <item x="5260"/>
        <item x="4867"/>
        <item x="5666"/>
        <item x="106"/>
        <item x="539"/>
        <item x="289"/>
        <item x="2818"/>
        <item x="3618"/>
        <item x="5866"/>
        <item x="4363"/>
        <item x="1474"/>
        <item x="4452"/>
        <item x="1511"/>
        <item x="1521"/>
        <item x="5527"/>
        <item x="4471"/>
        <item x="4464"/>
        <item x="3646"/>
        <item x="3002"/>
        <item x="2187"/>
        <item x="3230"/>
        <item x="114"/>
        <item x="4652"/>
        <item x="64"/>
        <item x="2485"/>
        <item x="5252"/>
        <item x="2757"/>
        <item x="5035"/>
        <item x="5029"/>
        <item x="1999"/>
        <item x="3514"/>
        <item x="5637"/>
        <item x="5383"/>
        <item x="4155"/>
        <item x="4778"/>
        <item x="4432"/>
        <item x="196"/>
        <item x="3523"/>
        <item x="264"/>
        <item x="2214"/>
        <item x="89"/>
        <item x="4386"/>
        <item x="4782"/>
        <item x="4431"/>
        <item x="4752"/>
        <item x="4933"/>
        <item x="3105"/>
        <item x="2093"/>
        <item x="2138"/>
        <item x="4760"/>
        <item x="2564"/>
        <item x="5458"/>
        <item x="2323"/>
        <item x="4604"/>
        <item x="1676"/>
        <item x="1973"/>
        <item x="1044"/>
        <item x="3302"/>
        <item x="515"/>
        <item x="2176"/>
        <item x="3442"/>
        <item x="5529"/>
        <item x="632"/>
        <item x="202"/>
        <item x="5153"/>
        <item x="4430"/>
        <item x="2728"/>
        <item x="690"/>
        <item x="4764"/>
        <item x="4429"/>
        <item x="4530"/>
        <item x="4428"/>
        <item x="4427"/>
        <item x="2543"/>
        <item x="5903"/>
        <item x="1615"/>
        <item x="1104"/>
        <item x="4426"/>
        <item x="652"/>
        <item x="3077"/>
        <item x="2039"/>
        <item x="5382"/>
        <item x="3039"/>
        <item x="4512"/>
        <item x="3676"/>
        <item x="3285"/>
        <item x="4026"/>
        <item x="1589"/>
        <item x="1099"/>
        <item x="5306"/>
        <item x="4374"/>
        <item x="5501"/>
        <item x="3899"/>
        <item x="92"/>
        <item x="4373"/>
        <item x="2966"/>
        <item x="4351"/>
        <item x="1052"/>
        <item x="333"/>
        <item x="2228"/>
        <item x="1343"/>
        <item x="3389"/>
        <item x="10"/>
        <item x="257"/>
        <item x="1359"/>
        <item x="5924"/>
        <item x="411"/>
        <item x="2955"/>
        <item x="973"/>
        <item x="62"/>
        <item x="2119"/>
        <item x="993"/>
        <item x="1809"/>
        <item x="693"/>
        <item x="4610"/>
        <item x="2655"/>
        <item x="4320"/>
        <item x="2394"/>
        <item x="1473"/>
        <item x="4319"/>
        <item x="5034"/>
        <item x="3627"/>
        <item x="939"/>
        <item x="389"/>
        <item x="2555"/>
        <item x="2374"/>
        <item x="3493"/>
        <item x="2668"/>
        <item x="1398"/>
        <item x="549"/>
        <item x="728"/>
        <item x="4318"/>
        <item x="1337"/>
        <item x="5073"/>
        <item x="3652"/>
        <item x="3079"/>
        <item x="2266"/>
        <item x="2633"/>
        <item x="1458"/>
        <item x="1839"/>
        <item x="4303"/>
        <item x="3087"/>
        <item x="4126"/>
        <item x="2761"/>
        <item x="1110"/>
        <item x="4302"/>
        <item x="1299"/>
        <item x="5922"/>
        <item x="56"/>
        <item x="2972"/>
        <item x="779"/>
        <item x="1784"/>
        <item x="2881"/>
        <item x="4301"/>
        <item x="2639"/>
        <item x="1293"/>
        <item x="1334"/>
        <item x="3011"/>
        <item x="2027"/>
        <item x="3600"/>
        <item x="1607"/>
        <item x="1037"/>
        <item x="3140"/>
        <item x="2501"/>
        <item x="439"/>
        <item x="4733"/>
        <item x="2807"/>
        <item x="2335"/>
        <item x="5411"/>
        <item x="3575"/>
        <item x="4300"/>
        <item x="4279"/>
        <item x="4810"/>
        <item x="4278"/>
        <item x="58"/>
        <item x="1566"/>
        <item x="5443"/>
        <item x="1405"/>
        <item x="2003"/>
        <item x="4203"/>
        <item x="1954"/>
        <item x="543"/>
        <item x="2845"/>
        <item x="4161"/>
        <item x="2163"/>
        <item x="4970"/>
        <item x="854"/>
        <item x="5935"/>
        <item x="2559"/>
        <item x="4004"/>
        <item x="3957"/>
        <item x="2232"/>
        <item x="4243"/>
        <item x="1445"/>
        <item x="1000"/>
        <item x="3982"/>
        <item x="5399"/>
        <item x="451"/>
        <item x="450"/>
        <item x="3633"/>
        <item x="1588"/>
        <item x="1965"/>
        <item x="5060"/>
        <item x="3321"/>
        <item x="2546"/>
        <item x="1813"/>
        <item x="5357"/>
        <item x="4599"/>
        <item x="2237"/>
        <item x="4541"/>
        <item x="4001"/>
        <item x="3212"/>
        <item x="4079"/>
        <item x="3555"/>
        <item x="4614"/>
        <item x="4242"/>
        <item x="2942"/>
        <item x="3394"/>
        <item x="5036"/>
        <item x="982"/>
        <item x="4241"/>
        <item x="5902"/>
        <item x="727"/>
        <item x="1804"/>
        <item x="3299"/>
        <item x="948"/>
        <item x="3294"/>
        <item x="4240"/>
        <item x="2195"/>
        <item x="585"/>
        <item x="4561"/>
        <item x="2986"/>
        <item x="2111"/>
        <item x="4239"/>
        <item x="5627"/>
        <item x="278"/>
        <item x="2979"/>
        <item x="3466"/>
        <item x="5507"/>
        <item x="2061"/>
        <item x="5660"/>
        <item x="4157"/>
        <item x="4077"/>
        <item x="4162"/>
        <item x="4238"/>
        <item x="4137"/>
        <item x="4314"/>
        <item x="5006"/>
        <item x="3813"/>
        <item x="251"/>
        <item x="3879"/>
        <item x="5865"/>
        <item x="4237"/>
        <item x="2224"/>
        <item x="1224"/>
        <item x="4018"/>
        <item x="4267"/>
        <item x="4705"/>
        <item x="4799"/>
        <item x="1593"/>
        <item x="4236"/>
        <item x="244"/>
        <item x="1047"/>
        <item x="4448"/>
        <item x="2792"/>
        <item x="798"/>
        <item x="4235"/>
        <item x="1283"/>
        <item x="519"/>
        <item x="4294"/>
        <item x="3373"/>
        <item x="5106"/>
        <item x="1522"/>
        <item x="2844"/>
        <item x="50"/>
        <item x="5173"/>
        <item x="2956"/>
        <item x="4759"/>
        <item x="331"/>
        <item x="4742"/>
        <item x="4296"/>
        <item x="2049"/>
        <item x="3916"/>
        <item x="4218"/>
        <item x="3117"/>
        <item x="5594"/>
        <item x="4038"/>
        <item x="1871"/>
        <item x="4766"/>
        <item x="789"/>
        <item x="1942"/>
        <item x="4234"/>
        <item x="4821"/>
        <item x="3273"/>
        <item x="3443"/>
        <item x="2388"/>
        <item x="3779"/>
        <item x="5217"/>
        <item x="5832"/>
        <item x="1079"/>
        <item x="4036"/>
        <item x="5040"/>
        <item x="2819"/>
        <item x="2115"/>
        <item x="3327"/>
        <item x="1781"/>
        <item x="2150"/>
        <item x="5595"/>
        <item x="113"/>
        <item x="460"/>
        <item x="3218"/>
        <item x="1962"/>
        <item x="3122"/>
        <item x="2859"/>
        <item x="3616"/>
        <item x="830"/>
        <item x="4233"/>
        <item x="4385"/>
        <item x="3966"/>
        <item x="4012"/>
        <item x="794"/>
        <item x="4315"/>
        <item x="1963"/>
        <item x="4232"/>
        <item x="166"/>
        <item x="3055"/>
        <item x="1146"/>
        <item x="4423"/>
        <item x="5235"/>
        <item x="4139"/>
        <item x="3427"/>
        <item x="5549"/>
        <item x="4753"/>
        <item x="3282"/>
        <item x="2031"/>
        <item x="4131"/>
        <item x="1682"/>
        <item x="4637"/>
        <item x="3304"/>
        <item x="1562"/>
        <item x="1571"/>
        <item x="4491"/>
        <item x="2087"/>
        <item x="5872"/>
        <item x="5023"/>
        <item x="2765"/>
        <item x="3965"/>
        <item x="5491"/>
        <item x="4833"/>
        <item x="2526"/>
        <item x="3565"/>
        <item x="1290"/>
        <item x="1297"/>
        <item x="2029"/>
        <item x="5457"/>
        <item x="4525"/>
        <item x="5569"/>
        <item x="4130"/>
        <item x="2058"/>
        <item x="922"/>
        <item x="5525"/>
        <item x="2911"/>
        <item x="1645"/>
        <item x="2097"/>
        <item x="2086"/>
        <item x="5839"/>
        <item x="5490"/>
        <item x="435"/>
        <item x="3924"/>
        <item x="3659"/>
        <item x="1860"/>
        <item x="627"/>
        <item x="2074"/>
        <item x="926"/>
        <item x="490"/>
        <item x="4129"/>
        <item x="2142"/>
        <item x="1834"/>
        <item x="3456"/>
        <item x="3072"/>
        <item x="3775"/>
        <item x="3551"/>
        <item x="4101"/>
        <item x="4467"/>
        <item x="4173"/>
        <item x="5356"/>
        <item x="314"/>
        <item x="493"/>
        <item x="5192"/>
        <item x="4623"/>
        <item x="594"/>
        <item x="4100"/>
        <item x="2907"/>
        <item x="4099"/>
        <item x="1605"/>
        <item x="4066"/>
        <item x="5439"/>
        <item x="914"/>
        <item x="3291"/>
        <item x="508"/>
        <item x="3520"/>
        <item x="4345"/>
        <item x="1666"/>
        <item x="1307"/>
        <item x="1096"/>
        <item x="5907"/>
        <item x="1659"/>
        <item x="3672"/>
        <item x="706"/>
        <item x="4065"/>
        <item x="4773"/>
        <item x="3702"/>
        <item x="2592"/>
        <item x="609"/>
        <item x="3071"/>
        <item x="4714"/>
        <item x="1316"/>
        <item x="4115"/>
        <item x="5342"/>
        <item x="3313"/>
        <item x="4064"/>
        <item x="112"/>
        <item x="4063"/>
        <item x="270"/>
        <item x="2196"/>
        <item x="38"/>
        <item x="3492"/>
        <item x="3439"/>
        <item x="3253"/>
        <item x="1554"/>
        <item x="4830"/>
        <item x="801"/>
        <item x="2339"/>
        <item x="1030"/>
        <item x="3095"/>
        <item x="4062"/>
        <item x="4897"/>
        <item x="1247"/>
        <item x="3038"/>
        <item x="4996"/>
        <item x="3673"/>
        <item x="5589"/>
        <item x="1640"/>
        <item x="3734"/>
        <item x="5002"/>
        <item x="4630"/>
        <item x="775"/>
        <item x="3388"/>
        <item x="2033"/>
        <item x="4061"/>
        <item x="2605"/>
        <item x="5185"/>
        <item x="2808"/>
        <item x="2044"/>
        <item x="501"/>
        <item x="2110"/>
        <item x="4060"/>
        <item x="1289"/>
        <item x="2562"/>
        <item x="4518"/>
        <item x="5349"/>
        <item x="4590"/>
        <item x="3642"/>
        <item x="90"/>
        <item x="4059"/>
        <item x="3459"/>
        <item x="2159"/>
        <item x="3191"/>
        <item x="4513"/>
        <item x="2746"/>
        <item x="1918"/>
        <item x="3959"/>
        <item x="4205"/>
        <item x="984"/>
        <item x="1998"/>
        <item x="708"/>
        <item x="3470"/>
        <item x="680"/>
        <item x="55"/>
        <item x="3360"/>
        <item x="904"/>
        <item x="2336"/>
        <item x="2344"/>
        <item x="250"/>
        <item x="3210"/>
        <item x="2028"/>
        <item x="4634"/>
        <item x="2571"/>
        <item x="602"/>
        <item x="3037"/>
        <item x="1818"/>
        <item x="2144"/>
        <item x="4918"/>
        <item x="3992"/>
        <item x="2604"/>
        <item x="3478"/>
        <item x="769"/>
        <item x="3554"/>
        <item x="3671"/>
        <item x="1657"/>
        <item x="1082"/>
        <item x="2552"/>
        <item x="654"/>
        <item x="1933"/>
        <item x="2064"/>
        <item x="5455"/>
        <item x="2370"/>
        <item x="4528"/>
        <item x="4872"/>
        <item x="3991"/>
        <item x="4791"/>
        <item x="2428"/>
        <item x="5079"/>
        <item x="3981"/>
        <item x="3990"/>
        <item x="961"/>
        <item x="2170"/>
        <item x="2726"/>
        <item x="2863"/>
        <item x="5147"/>
        <item x="3100"/>
        <item x="3936"/>
        <item x="1978"/>
        <item x="1697"/>
        <item x="3381"/>
        <item x="2827"/>
        <item x="1926"/>
        <item x="216"/>
        <item x="53"/>
        <item x="3812"/>
        <item x="2347"/>
        <item x="2487"/>
        <item x="3115"/>
        <item x="2882"/>
        <item x="1382"/>
        <item x="5013"/>
        <item x="1982"/>
        <item x="3365"/>
        <item x="3935"/>
        <item x="403"/>
        <item x="1237"/>
        <item x="4335"/>
        <item x="5414"/>
        <item x="2498"/>
        <item x="4718"/>
        <item x="3138"/>
        <item x="601"/>
        <item x="5354"/>
        <item x="1909"/>
        <item x="3918"/>
        <item x="4642"/>
        <item x="2410"/>
        <item x="130"/>
        <item x="5913"/>
        <item x="1394"/>
        <item x="1527"/>
        <item x="4571"/>
        <item x="5213"/>
        <item x="803"/>
        <item x="689"/>
        <item x="573"/>
        <item x="1821"/>
        <item x="3201"/>
        <item x="3641"/>
        <item x="3868"/>
        <item x="3605"/>
        <item x="3934"/>
        <item x="3521"/>
        <item x="3265"/>
        <item x="3933"/>
        <item x="5201"/>
        <item x="3895"/>
        <item x="4891"/>
        <item x="2149"/>
        <item x="3704"/>
        <item x="675"/>
        <item x="96"/>
        <item x="2563"/>
        <item x="3932"/>
        <item x="3198"/>
        <item x="3293"/>
        <item x="3891"/>
        <item x="4350"/>
        <item x="5489"/>
        <item x="2982"/>
        <item x="1007"/>
        <item x="4193"/>
        <item x="3475"/>
        <item x="2088"/>
        <item x="3931"/>
        <item x="1686"/>
        <item x="1515"/>
        <item x="5675"/>
        <item x="3622"/>
        <item x="5067"/>
        <item x="3472"/>
        <item x="3508"/>
        <item x="1506"/>
        <item x="8"/>
        <item x="4960"/>
        <item x="3962"/>
        <item x="5558"/>
        <item x="1688"/>
        <item x="2750"/>
        <item x="3363"/>
        <item x="3856"/>
        <item x="5597"/>
        <item x="4111"/>
        <item x="5074"/>
        <item x="3843"/>
        <item x="3838"/>
        <item x="3837"/>
        <item x="3825"/>
        <item x="4250"/>
        <item x="4492"/>
        <item x="151"/>
        <item x="2556"/>
        <item x="4109"/>
        <item x="836"/>
        <item x="1803"/>
        <item x="828"/>
        <item x="1481"/>
        <item x="1476"/>
        <item x="388"/>
        <item x="3824"/>
        <item x="683"/>
        <item x="3432"/>
        <item x="295"/>
        <item x="3026"/>
        <item x="5249"/>
        <item x="1203"/>
        <item x="1790"/>
        <item x="3483"/>
        <item x="1634"/>
        <item x="3823"/>
        <item x="4818"/>
        <item x="4163"/>
        <item x="1559"/>
        <item x="2223"/>
        <item x="5452"/>
        <item x="3137"/>
        <item x="386"/>
        <item x="3436"/>
        <item x="165"/>
        <item x="2852"/>
        <item x="2811"/>
        <item x="2737"/>
        <item x="3955"/>
        <item x="3937"/>
        <item x="2751"/>
        <item x="297"/>
        <item x="987"/>
        <item x="1949"/>
        <item x="3331"/>
        <item x="1131"/>
        <item x="5497"/>
        <item x="4422"/>
        <item x="3203"/>
        <item x="949"/>
        <item x="1928"/>
        <item x="2372"/>
        <item x="1825"/>
        <item x="1078"/>
        <item x="442"/>
        <item x="5467"/>
        <item x="1878"/>
        <item x="3243"/>
        <item x="37"/>
        <item x="3886"/>
        <item x="447"/>
        <item x="69"/>
        <item x="3543"/>
        <item x="833"/>
        <item x="4495"/>
        <item x="5001"/>
        <item x="1783"/>
        <item x="4208"/>
        <item x="3"/>
        <item x="5340"/>
        <item x="1560"/>
        <item x="3281"/>
        <item x="3708"/>
        <item x="2135"/>
        <item x="4152"/>
        <item x="812"/>
        <item x="2614"/>
        <item x="3912"/>
        <item x="5215"/>
        <item x="513"/>
        <item x="2535"/>
        <item x="4769"/>
        <item x="3822"/>
        <item x="1022"/>
        <item x="1995"/>
        <item x="1141"/>
        <item x="5178"/>
        <item x="3821"/>
        <item x="3308"/>
        <item x="2456"/>
        <item x="3820"/>
        <item x="2909"/>
        <item x="3960"/>
        <item x="1502"/>
        <item x="45"/>
        <item x="2594"/>
        <item x="2989"/>
        <item x="2518"/>
        <item x="4635"/>
        <item x="2052"/>
        <item x="3873"/>
        <item x="281"/>
        <item x="4896"/>
        <item x="5026"/>
        <item x="488"/>
        <item x="2537"/>
        <item x="4496"/>
        <item x="2804"/>
        <item x="3503"/>
        <item x="4597"/>
        <item x="2586"/>
        <item x="5245"/>
        <item x="834"/>
        <item x="2450"/>
        <item x="3082"/>
        <item x="212"/>
        <item x="2515"/>
        <item x="1138"/>
        <item x="3433"/>
        <item x="3852"/>
        <item x="4681"/>
        <item x="3752"/>
        <item x="691"/>
        <item x="4746"/>
        <item x="3743"/>
        <item x="3448"/>
        <item x="436"/>
        <item x="4957"/>
        <item x="4045"/>
        <item x="1537"/>
        <item x="4767"/>
        <item x="5017"/>
        <item x="705"/>
        <item x="3639"/>
        <item x="1680"/>
        <item x="2045"/>
        <item x="3247"/>
        <item x="1469"/>
        <item x="5570"/>
        <item x="3728"/>
        <item x="3727"/>
        <item x="3726"/>
        <item x="2449"/>
        <item x="5373"/>
        <item x="3533"/>
        <item x="3431"/>
        <item x="4366"/>
        <item x="4185"/>
        <item x="3979"/>
        <item x="921"/>
        <item x="5602"/>
        <item x="4890"/>
        <item x="3725"/>
        <item x="2376"/>
        <item x="5658"/>
        <item x="4198"/>
        <item x="3724"/>
        <item x="3030"/>
        <item x="4726"/>
        <item x="4660"/>
        <item x="5230"/>
        <item x="3532"/>
        <item x="3723"/>
        <item x="3722"/>
        <item x="2915"/>
        <item x="1356"/>
        <item x="3655"/>
        <item x="4227"/>
        <item x="1063"/>
        <item x="5856"/>
        <item x="3712"/>
        <item x="4569"/>
        <item x="3683"/>
        <item x="2875"/>
        <item x="665"/>
        <item x="1902"/>
        <item x="5820"/>
        <item x="4293"/>
        <item x="262"/>
        <item x="2828"/>
        <item x="4832"/>
        <item x="1641"/>
        <item x="3949"/>
        <item x="918"/>
        <item x="137"/>
        <item x="1514"/>
        <item x="3721"/>
        <item x="5487"/>
        <item x="2958"/>
        <item x="3720"/>
        <item x="3719"/>
        <item x="2182"/>
        <item x="733"/>
        <item x="4497"/>
        <item x="3083"/>
        <item x="5429"/>
        <item x="3021"/>
        <item x="1228"/>
        <item x="3718"/>
        <item x="5234"/>
        <item x="5578"/>
        <item x="1303"/>
        <item x="5498"/>
        <item x="3529"/>
        <item x="5914"/>
        <item x="248"/>
        <item x="615"/>
        <item x="5482"/>
        <item x="2589"/>
        <item x="2331"/>
        <item x="4962"/>
        <item x="5404"/>
        <item x="3258"/>
        <item x="4176"/>
        <item x="429"/>
        <item x="5325"/>
        <item x="3717"/>
        <item x="5377"/>
        <item x="1888"/>
        <item x="5244"/>
        <item x="1852"/>
        <item x="3716"/>
        <item x="5513"/>
        <item x="5418"/>
        <item x="3715"/>
        <item x="5105"/>
        <item x="1420"/>
        <item x="2865"/>
        <item x="2358"/>
        <item x="5581"/>
        <item x="2531"/>
        <item x="5601"/>
        <item x="3509"/>
        <item x="3791"/>
        <item x="2624"/>
        <item x="3844"/>
        <item x="903"/>
        <item x="5123"/>
        <item x="1931"/>
        <item x="4151"/>
        <item x="3595"/>
        <item x="3975"/>
        <item x="2791"/>
        <item x="305"/>
        <item x="4216"/>
        <item x="1518"/>
        <item x="381"/>
        <item x="1796"/>
        <item x="3594"/>
        <item x="4507"/>
        <item x="5477"/>
        <item x="204"/>
        <item x="3593"/>
        <item x="1202"/>
        <item x="4052"/>
        <item x="3592"/>
        <item x="3349"/>
        <item x="2273"/>
        <item x="528"/>
        <item x="3591"/>
        <item x="4547"/>
        <item x="154"/>
        <item x="121"/>
        <item x="3590"/>
        <item x="103"/>
        <item x="968"/>
        <item x="5488"/>
        <item x="4483"/>
        <item x="5149"/>
        <item x="2524"/>
        <item x="3889"/>
        <item x="5184"/>
        <item x="2012"/>
        <item x="1123"/>
        <item x="3589"/>
        <item x="5415"/>
        <item x="3588"/>
        <item x="3587"/>
        <item x="786"/>
        <item x="4792"/>
        <item x="4153"/>
        <item x="3424"/>
        <item x="5188"/>
        <item x="853"/>
        <item x="3447"/>
        <item x="1107"/>
        <item x="1313"/>
        <item x="3586"/>
        <item x="3742"/>
        <item x="2340"/>
        <item x="1672"/>
        <item x="2608"/>
        <item x="1319"/>
        <item x="4393"/>
        <item x="2994"/>
        <item x="4563"/>
        <item x="3317"/>
        <item x="4053"/>
        <item x="4419"/>
        <item x="2936"/>
        <item x="1826"/>
        <item x="4032"/>
        <item x="2857"/>
        <item x="1451"/>
        <item x="229"/>
        <item x="4288"/>
        <item x="2621"/>
        <item x="729"/>
        <item x="3005"/>
        <item x="3397"/>
        <item x="682"/>
        <item x="1885"/>
        <item x="1239"/>
        <item x="3133"/>
        <item x="2619"/>
        <item x="5206"/>
        <item x="5652"/>
        <item x="717"/>
        <item x="2530"/>
        <item x="2553"/>
        <item x="5293"/>
        <item x="4134"/>
        <item x="2072"/>
        <item x="3064"/>
        <item x="1435"/>
        <item x="5495"/>
        <item x="1956"/>
        <item x="2421"/>
        <item x="1843"/>
        <item x="319"/>
        <item x="5899"/>
        <item x="3585"/>
        <item x="5636"/>
        <item x="4625"/>
        <item x="3584"/>
        <item x="5483"/>
        <item x="3512"/>
        <item x="4900"/>
        <item x="614"/>
        <item x="1596"/>
        <item x="301"/>
        <item x="3583"/>
        <item x="1985"/>
        <item x="176"/>
        <item x="4673"/>
        <item x="3582"/>
        <item x="1992"/>
        <item x="2411"/>
        <item x="3286"/>
        <item x="3396"/>
        <item x="2464"/>
        <item x="2928"/>
        <item x="2595"/>
        <item x="2154"/>
        <item x="2822"/>
        <item x="3805"/>
        <item x="2741"/>
        <item x="3804"/>
        <item x="1770"/>
        <item x="955"/>
        <item x="2925"/>
        <item x="4081"/>
        <item x="940"/>
        <item x="5466"/>
        <item x="2933"/>
        <item x="133"/>
        <item x="2667"/>
        <item x="5155"/>
        <item x="3374"/>
        <item x="4273"/>
        <item x="3506"/>
        <item x="583"/>
        <item x="1323"/>
        <item x="4743"/>
        <item x="4910"/>
        <item x="4022"/>
        <item x="3637"/>
        <item x="3831"/>
        <item x="5227"/>
        <item x="841"/>
        <item x="2352"/>
        <item x="2615"/>
        <item x="2092"/>
        <item x="3351"/>
        <item x="434"/>
        <item x="2794"/>
        <item x="5254"/>
        <item x="4269"/>
        <item x="2248"/>
        <item x="518"/>
        <item x="2629"/>
        <item x="3581"/>
        <item x="3580"/>
        <item x="3579"/>
        <item x="2356"/>
        <item x="633"/>
        <item x="796"/>
        <item x="3954"/>
        <item x="2805"/>
        <item x="5291"/>
        <item x="3371"/>
        <item x="1012"/>
        <item x="1367"/>
        <item x="2205"/>
        <item x="3578"/>
        <item x="3674"/>
        <item x="1339"/>
        <item x="1426"/>
        <item x="2454"/>
        <item x="3108"/>
        <item x="2362"/>
        <item x="576"/>
        <item x="4738"/>
        <item x="3016"/>
        <item x="1936"/>
        <item x="4906"/>
        <item x="5348"/>
        <item x="2006"/>
        <item x="3530"/>
        <item x="3067"/>
        <item x="4831"/>
        <item x="3713"/>
        <item x="63"/>
        <item x="635"/>
        <item x="944"/>
        <item x="4317"/>
        <item x="4875"/>
        <item x="929"/>
        <item x="4150"/>
        <item x="3505"/>
        <item x="2815"/>
        <item x="1154"/>
        <item x="941"/>
        <item x="4400"/>
        <item x="5280"/>
        <item x="1272"/>
        <item x="1003"/>
        <item x="747"/>
        <item x="3457"/>
        <item x="768"/>
        <item x="3450"/>
        <item x="3661"/>
        <item x="4199"/>
        <item x="3970"/>
        <item x="0"/>
        <item x="1212"/>
        <item x="3675"/>
        <item x="5144"/>
        <item x="395"/>
        <item x="4735"/>
        <item x="3574"/>
        <item x="3189"/>
        <item x="4117"/>
        <item x="3272"/>
        <item x="4407"/>
        <item x="4344"/>
        <item x="306"/>
        <item x="3563"/>
        <item x="535"/>
        <item x="1808"/>
        <item x="4934"/>
        <item x="5294"/>
        <item x="821"/>
        <item x="97"/>
        <item x="2137"/>
        <item x="4665"/>
        <item x="3129"/>
        <item x="4326"/>
        <item x="159"/>
        <item x="5618"/>
        <item x="5257"/>
        <item x="4223"/>
        <item x="5381"/>
        <item x="2225"/>
        <item x="2201"/>
        <item x="1919"/>
        <item x="1510"/>
        <item x="211"/>
        <item x="4116"/>
        <item x="2973"/>
        <item x="3774"/>
        <item x="1898"/>
        <item x="3415"/>
        <item x="2392"/>
        <item x="2821"/>
        <item x="2267"/>
        <item x="1620"/>
        <item x="2731"/>
        <item x="562"/>
        <item x="2375"/>
        <item x="4860"/>
        <item x="1279"/>
        <item x="5884"/>
        <item x="2363"/>
        <item x="3310"/>
        <item x="4641"/>
        <item x="575"/>
        <item x="4441"/>
        <item x="1009"/>
        <item x="2504"/>
        <item x="2030"/>
        <item x="4264"/>
        <item x="1090"/>
        <item x="5347"/>
        <item x="3012"/>
        <item x="1103"/>
        <item x="5599"/>
        <item x="5212"/>
        <item x="5278"/>
        <item x="4640"/>
        <item x="52"/>
        <item x="4798"/>
        <item x="3414"/>
        <item x="1373"/>
        <item x="1232"/>
        <item x="4217"/>
        <item x="4667"/>
        <item x="1213"/>
        <item x="2490"/>
        <item x="582"/>
        <item x="1197"/>
        <item x="2637"/>
        <item x="72"/>
        <item x="1882"/>
        <item x="3860"/>
        <item x="4723"/>
        <item x="4222"/>
        <item x="2912"/>
        <item x="1996"/>
        <item x="421"/>
        <item x="5172"/>
        <item x="5398"/>
        <item x="3858"/>
        <item x="3276"/>
        <item x="3413"/>
        <item x="3412"/>
        <item x="3746"/>
        <item x="3761"/>
        <item x="2102"/>
        <item x="1487"/>
        <item x="2455"/>
        <item x="620"/>
        <item x="3411"/>
        <item x="5492"/>
        <item x="942"/>
        <item x="5140"/>
        <item x="3628"/>
        <item x="95"/>
        <item x="3687"/>
        <item x="2673"/>
        <item x="169"/>
        <item x="1650"/>
        <item x="412"/>
        <item x="3103"/>
        <item x="3410"/>
        <item x="5264"/>
        <item x="5823"/>
        <item x="2527"/>
        <item x="5668"/>
        <item x="2725"/>
        <item x="5263"/>
        <item x="4959"/>
        <item x="2570"/>
        <item x="3974"/>
        <item x="4982"/>
        <item x="3409"/>
        <item x="5266"/>
        <item x="385"/>
        <item x="1413"/>
        <item x="3408"/>
        <item x="4608"/>
        <item x="980"/>
        <item x="701"/>
        <item x="1029"/>
        <item x="5111"/>
        <item x="4729"/>
        <item x="1245"/>
        <item x="4412"/>
        <item x="5931"/>
        <item x="3407"/>
        <item x="195"/>
        <item x="4964"/>
        <item x="5157"/>
        <item x="5118"/>
        <item x="3689"/>
        <item x="3416"/>
        <item x="2656"/>
        <item x="1952"/>
        <item x="1086"/>
        <item x="692"/>
        <item x="2893"/>
        <item x="2057"/>
        <item x="5496"/>
        <item x="4451"/>
        <item x="4868"/>
        <item x="618"/>
        <item x="3406"/>
        <item x="1670"/>
        <item x="3003"/>
        <item x="5928"/>
        <item x="4886"/>
        <item x="3405"/>
        <item x="3491"/>
        <item x="1899"/>
        <item x="1133"/>
        <item x="1558"/>
        <item x="587"/>
        <item x="5371"/>
        <item x="4997"/>
        <item x="3444"/>
        <item x="4226"/>
        <item x="5315"/>
        <item x="24"/>
        <item x="3404"/>
        <item x="3257"/>
        <item x="4785"/>
        <item x="93"/>
        <item x="3892"/>
        <item x="145"/>
        <item x="983"/>
        <item x="1127"/>
        <item x="1416"/>
        <item x="780"/>
        <item x="3455"/>
        <item x="3248"/>
        <item x="43"/>
        <item x="3237"/>
        <item x="1374"/>
        <item x="2567"/>
        <item x="952"/>
        <item x="2417"/>
        <item x="1773"/>
        <item x="4462"/>
        <item x="2511"/>
        <item x="698"/>
        <item x="4120"/>
        <item x="5237"/>
        <item x="4944"/>
        <item x="3830"/>
        <item x="3187"/>
        <item x="804"/>
        <item x="766"/>
        <item x="1231"/>
        <item x="3828"/>
        <item x="925"/>
        <item x="1685"/>
        <item x="1002"/>
        <item x="2836"/>
        <item x="3186"/>
        <item x="911"/>
        <item x="660"/>
        <item x="2549"/>
        <item x="817"/>
        <item x="3772"/>
        <item x="3849"/>
        <item x="3783"/>
        <item x="1053"/>
        <item x="571"/>
        <item x="3298"/>
        <item x="2230"/>
        <item x="3564"/>
        <item x="4343"/>
        <item x="1639"/>
        <item x="3883"/>
        <item x="3322"/>
        <item x="3185"/>
        <item x="4370"/>
        <item x="3688"/>
        <item x="4554"/>
        <item x="2642"/>
        <item x="4138"/>
        <item x="715"/>
        <item x="679"/>
        <item x="51"/>
        <item x="213"/>
        <item x="5004"/>
        <item x="1463"/>
        <item x="4612"/>
        <item x="1230"/>
        <item x="2817"/>
        <item x="1193"/>
        <item x="4207"/>
        <item x="2453"/>
        <item x="3794"/>
        <item x="5145"/>
        <item x="966"/>
        <item x="1370"/>
        <item x="4290"/>
        <item x="3184"/>
        <item x="1904"/>
        <item x="2846"/>
        <item x="3250"/>
        <item x="2348"/>
        <item x="2483"/>
        <item x="1077"/>
        <item x="485"/>
        <item x="1025"/>
        <item x="791"/>
        <item x="2542"/>
        <item x="287"/>
        <item x="4342"/>
        <item x="2475"/>
        <item x="2876"/>
        <item x="2613"/>
        <item x="858"/>
        <item x="2398"/>
        <item x="3309"/>
        <item x="1005"/>
        <item x="5081"/>
        <item x="894"/>
        <item x="3233"/>
        <item x="2109"/>
        <item x="5512"/>
        <item x="60"/>
        <item x="3183"/>
        <item x="312"/>
        <item x="4672"/>
        <item x="3902"/>
        <item x="3182"/>
        <item x="2959"/>
        <item x="2856"/>
        <item x="1769"/>
        <item x="1437"/>
        <item x="1102"/>
        <item x="3181"/>
        <item x="2529"/>
        <item x="2914"/>
        <item x="5437"/>
        <item x="1581"/>
        <item x="4268"/>
        <item x="5331"/>
        <item x="3430"/>
        <item x="4135"/>
        <item x="2151"/>
        <item x="59"/>
        <item x="3762"/>
        <item x="3180"/>
        <item x="3179"/>
        <item x="3418"/>
        <item x="4691"/>
        <item x="224"/>
        <item x="3178"/>
        <item x="3177"/>
        <item x="3963"/>
        <item x="2896"/>
        <item x="2550"/>
        <item x="2209"/>
        <item x="1062"/>
        <item x="4454"/>
        <item x="3176"/>
        <item x="3175"/>
        <item x="4375"/>
        <item x="3474"/>
        <item x="2164"/>
        <item x="1903"/>
        <item x="3486"/>
        <item x="807"/>
        <item x="2443"/>
        <item x="628"/>
        <item x="5920"/>
        <item x="116"/>
        <item x="4106"/>
        <item x="1695"/>
        <item x="842"/>
        <item x="936"/>
        <item x="3121"/>
        <item x="3113"/>
        <item x="2218"/>
        <item x="2665"/>
        <item x="4244"/>
        <item x="398"/>
        <item x="5338"/>
        <item x="757"/>
        <item x="2476"/>
        <item x="711"/>
        <item x="5451"/>
        <item x="3174"/>
        <item x="4712"/>
        <item x="4781"/>
        <item x="5197"/>
        <item x="2435"/>
        <item x="4771"/>
        <item x="2107"/>
        <item x="4801"/>
        <item x="3173"/>
        <item x="963"/>
        <item x="4787"/>
        <item x="2022"/>
        <item x="4263"/>
        <item x="5167"/>
        <item x="3172"/>
        <item x="1550"/>
        <item x="5292"/>
        <item x="5440"/>
        <item x="4946"/>
        <item x="3747"/>
        <item x="3487"/>
        <item x="1139"/>
        <item x="962"/>
        <item x="5868"/>
        <item x="4589"/>
        <item x="3171"/>
        <item x="1594"/>
        <item x="4813"/>
        <item x="448"/>
        <item x="3170"/>
        <item x="1964"/>
        <item x="3368"/>
        <item x="4468"/>
        <item x="564"/>
        <item x="2506"/>
        <item x="4754"/>
        <item x="1444"/>
        <item x="1069"/>
        <item x="3773"/>
        <item x="3875"/>
        <item x="1991"/>
        <item x="4255"/>
        <item x="4940"/>
        <item x="4701"/>
        <item x="1050"/>
        <item x="292"/>
        <item x="465"/>
        <item x="3759"/>
        <item x="2931"/>
        <item x="3211"/>
        <item x="4261"/>
        <item x="542"/>
        <item x="3340"/>
        <item x="5171"/>
        <item x="2540"/>
        <item x="3846"/>
        <item x="544"/>
        <item x="2943"/>
        <item x="709"/>
        <item x="2459"/>
        <item x="2874"/>
        <item x="5064"/>
        <item x="5563"/>
        <item x="5296"/>
        <item x="2328"/>
        <item x="3169"/>
        <item x="2068"/>
        <item x="4882"/>
        <item x="258"/>
        <item x="5091"/>
        <item x="3078"/>
        <item x="4142"/>
        <item x="1348"/>
        <item x="2330"/>
        <item x="3168"/>
        <item x="3007"/>
        <item x="2950"/>
        <item x="2773"/>
        <item x="3577"/>
        <item x="1361"/>
        <item x="2502"/>
        <item x="3206"/>
        <item x="884"/>
        <item x="3266"/>
        <item x="1939"/>
        <item x="2257"/>
        <item x="3167"/>
        <item x="3166"/>
        <item x="2601"/>
        <item x="1060"/>
        <item x="4316"/>
        <item x="2494"/>
        <item x="5426"/>
        <item x="4356"/>
        <item x="1858"/>
        <item x="526"/>
        <item x="4057"/>
        <item x="3729"/>
        <item x="2569"/>
        <item x="3810"/>
        <item x="4600"/>
        <item x="3516"/>
        <item x="3165"/>
        <item x="2152"/>
        <item x="3277"/>
        <item x="3056"/>
        <item x="2243"/>
        <item x="1787"/>
        <item x="4895"/>
        <item x="3214"/>
        <item x="1492"/>
        <item x="3065"/>
        <item x="5214"/>
        <item x="5087"/>
        <item x="4734"/>
        <item x="4107"/>
        <item x="4341"/>
        <item x="3757"/>
        <item x="3504"/>
        <item x="474"/>
        <item x="5918"/>
        <item x="3164"/>
        <item x="835"/>
        <item x="3163"/>
        <item x="4499"/>
        <item x="748"/>
        <item x="4646"/>
        <item x="734"/>
        <item x="1683"/>
        <item x="1829"/>
        <item x="3068"/>
        <item x="41"/>
        <item x="4936"/>
        <item x="5511"/>
        <item x="1512"/>
        <item x="1563"/>
        <item x="696"/>
        <item x="3376"/>
        <item x="4283"/>
        <item x="2056"/>
        <item x="5090"/>
        <item x="810"/>
        <item x="261"/>
        <item x="334"/>
        <item x="771"/>
        <item x="611"/>
        <item x="3967"/>
        <item x="3162"/>
        <item x="3161"/>
        <item x="1073"/>
        <item x="653"/>
        <item x="2534"/>
        <item x="4037"/>
        <item x="3160"/>
        <item x="4909"/>
        <item x="496"/>
        <item x="300"/>
        <item x="247"/>
        <item x="4847"/>
        <item x="4639"/>
        <item x="1779"/>
        <item x="4470"/>
        <item x="3382"/>
        <item x="2270"/>
        <item x="5010"/>
        <item x="567"/>
        <item x="4380"/>
        <item x="784"/>
        <item x="3632"/>
        <item x="589"/>
        <item x="765"/>
        <item x="2448"/>
        <item x="2050"/>
        <item x="1654"/>
        <item x="5176"/>
        <item x="4618"/>
        <item x="3159"/>
        <item x="1229"/>
        <item x="662"/>
        <item x="2867"/>
        <item x="2538"/>
        <item x="889"/>
        <item x="4993"/>
        <item x="5889"/>
        <item x="725"/>
        <item x="1577"/>
        <item x="4524"/>
        <item x="131"/>
        <item x="3347"/>
        <item x="839"/>
        <item x="5154"/>
        <item x="3158"/>
        <item x="476"/>
        <item x="3346"/>
        <item x="2010"/>
        <item x="4044"/>
        <item x="4763"/>
        <item x="3157"/>
        <item x="2967"/>
        <item x="2734"/>
        <item x="3156"/>
        <item x="3049"/>
        <item x="3815"/>
        <item x="707"/>
        <item x="5851"/>
        <item x="5625"/>
        <item x="5520"/>
        <item x="5016"/>
        <item x="2816"/>
        <item x="2207"/>
        <item x="3395"/>
        <item x="4794"/>
        <item x="3155"/>
        <item x="4546"/>
        <item x="3154"/>
        <item x="1923"/>
        <item x="2917"/>
        <item x="3153"/>
        <item x="5413"/>
        <item x="1921"/>
        <item x="1873"/>
        <item x="5030"/>
        <item x="2168"/>
        <item x="2120"/>
        <item x="4669"/>
        <item x="2463"/>
        <item x="1552"/>
        <item x="3152"/>
        <item x="3316"/>
        <item x="4690"/>
        <item x="3141"/>
        <item x="4046"/>
        <item x="897"/>
        <item x="1379"/>
        <item x="2879"/>
        <item x="2432"/>
        <item x="3193"/>
        <item x="1523"/>
        <item x="887"/>
        <item x="3151"/>
        <item x="5276"/>
        <item x="5277"/>
        <item x="3941"/>
        <item x="2869"/>
        <item x="570"/>
        <item x="294"/>
        <item x="3150"/>
        <item x="4902"/>
        <item x="5337"/>
        <item x="194"/>
        <item x="2005"/>
        <item x="4527"/>
        <item x="4148"/>
        <item x="2611"/>
        <item x="720"/>
        <item x="5600"/>
        <item x="3867"/>
        <item x="252"/>
        <item x="568"/>
        <item x="859"/>
        <item x="3062"/>
        <item x="298"/>
        <item x="318"/>
        <item x="3098"/>
        <item x="4031"/>
        <item x="740"/>
        <item x="613"/>
        <item x="3149"/>
        <item x="4503"/>
        <item x="1251"/>
        <item x="299"/>
        <item x="3148"/>
        <item x="4789"/>
        <item x="3502"/>
        <item x="1318"/>
        <item x="2116"/>
        <item x="924"/>
        <item x="4790"/>
        <item x="5424"/>
        <item x="2841"/>
        <item x="5162"/>
        <item x="4949"/>
        <item x="4582"/>
        <item x="1631"/>
        <item x="4306"/>
        <item x="3829"/>
        <item x="1064"/>
        <item x="1205"/>
        <item x="3147"/>
        <item x="2960"/>
        <item x="1158"/>
        <item x="3480"/>
        <item x="1801"/>
        <item x="3146"/>
        <item x="4160"/>
        <item x="1525"/>
        <item x="671"/>
        <item x="3851"/>
        <item x="4758"/>
        <item x="985"/>
        <item x="5359"/>
        <item x="1393"/>
        <item x="3145"/>
        <item x="2547"/>
        <item x="761"/>
        <item x="2772"/>
        <item x="4254"/>
        <item x="1143"/>
        <item x="5041"/>
        <item x="5608"/>
        <item x="1922"/>
        <item x="5892"/>
        <item x="1456"/>
        <item x="3263"/>
        <item x="2"/>
        <item x="737"/>
        <item x="1663"/>
        <item x="4854"/>
        <item x="3144"/>
        <item x="5465"/>
        <item x="2677"/>
        <item x="5240"/>
        <item x="1011"/>
        <item x="1955"/>
        <item x="1153"/>
        <item x="2216"/>
        <item x="959"/>
        <item x="3462"/>
        <item x="4532"/>
        <item x="2814"/>
        <item x="2813"/>
        <item x="2799"/>
        <item x="402"/>
        <item x="4920"/>
        <item x="1513"/>
        <item x="5268"/>
        <item x="209"/>
        <item x="912"/>
        <item x="128"/>
        <item x="3437"/>
        <item x="3040"/>
        <item x="3498"/>
        <item x="2798"/>
        <item x="1576"/>
        <item x="681"/>
        <item x="3550"/>
        <item x="1321"/>
        <item x="2778"/>
        <item x="596"/>
        <item x="4807"/>
        <item x="132"/>
        <item x="1799"/>
        <item x="857"/>
        <item x="2192"/>
        <item x="1621"/>
        <item x="4040"/>
        <item x="1531"/>
        <item x="2796"/>
        <item x="1033"/>
        <item x="4802"/>
        <item x="396"/>
        <item x="4112"/>
        <item x="1328"/>
        <item x="5523"/>
        <item x="1124"/>
        <item x="1601"/>
        <item x="1112"/>
        <item x="2047"/>
        <item x="1234"/>
        <item x="236"/>
        <item x="413"/>
        <item x="2190"/>
        <item x="3188"/>
        <item x="219"/>
        <item x="5587"/>
        <item x="2724"/>
        <item x="3208"/>
        <item x="1604"/>
        <item x="3225"/>
        <item x="4443"/>
        <item x="94"/>
        <item x="2723"/>
        <item x="2722"/>
        <item x="3680"/>
        <item x="4247"/>
        <item x="29"/>
        <item x="102"/>
        <item x="4923"/>
        <item x="441"/>
        <item x="5486"/>
        <item x="2721"/>
        <item x="4498"/>
        <item x="2720"/>
        <item x="3623"/>
        <item x="1549"/>
        <item x="2525"/>
        <item x="4078"/>
        <item x="3526"/>
        <item x="1687"/>
        <item x="1209"/>
        <item x="604"/>
        <item x="4389"/>
        <item x="3808"/>
        <item x="4602"/>
        <item x="1618"/>
        <item x="5158"/>
        <item x="5450"/>
        <item x="5635"/>
        <item x="3908"/>
        <item x="2756"/>
        <item x="5819"/>
        <item x="3047"/>
        <item x="449"/>
        <item x="3862"/>
        <item x="4783"/>
        <item x="1386"/>
        <item x="1597"/>
        <item x="2141"/>
        <item x="2268"/>
        <item x="3471"/>
        <item x="2127"/>
        <item x="787"/>
        <item x="5289"/>
        <item x="4853"/>
        <item x="5300"/>
        <item x="405"/>
        <item x="855"/>
        <item x="1567"/>
        <item x="837"/>
        <item x="1785"/>
        <item x="5539"/>
        <item x="5472"/>
        <item x="1498"/>
        <item x="5089"/>
        <item x="1344"/>
        <item x="2719"/>
        <item x="4009"/>
        <item x="1477"/>
        <item x="4575"/>
        <item x="2886"/>
        <item x="2461"/>
        <item x="4731"/>
        <item x="2718"/>
        <item x="3558"/>
        <item x="4110"/>
        <item x="2098"/>
        <item x="2768"/>
        <item x="823"/>
        <item x="5550"/>
        <item x="2717"/>
        <item x="2716"/>
        <item x="1105"/>
        <item x="764"/>
        <item x="2715"/>
        <item x="5195"/>
        <item x="3928"/>
        <item x="3745"/>
        <item x="5043"/>
        <item x="231"/>
        <item x="2254"/>
        <item x="2714"/>
        <item x="1694"/>
        <item x="324"/>
        <item x="4648"/>
        <item x="2400"/>
        <item x="5923"/>
        <item x="5370"/>
        <item x="1468"/>
        <item x="2193"/>
        <item x="3778"/>
        <item x="2713"/>
        <item x="1658"/>
        <item x="275"/>
        <item x="2130"/>
        <item x="4108"/>
        <item x="5084"/>
        <item x="4118"/>
        <item x="276"/>
        <item x="419"/>
        <item x="5271"/>
        <item x="5818"/>
        <item x="2916"/>
        <item x="4878"/>
        <item x="1857"/>
        <item x="4522"/>
        <item x="2712"/>
        <item x="2711"/>
        <item x="1467"/>
        <item x="4381"/>
        <item x="148"/>
        <item x="468"/>
        <item x="2710"/>
        <item x="5131"/>
        <item x="588"/>
        <item x="4514"/>
        <item x="2131"/>
        <item x="3969"/>
        <item x="3522"/>
        <item x="1155"/>
        <item x="2213"/>
        <item x="2941"/>
        <item x="4556"/>
        <item x="1427"/>
        <item x="5096"/>
        <item x="2118"/>
        <item x="506"/>
        <item x="2709"/>
        <item x="1381"/>
        <item x="410"/>
        <item x="2802"/>
        <item x="2406"/>
        <item x="1441"/>
        <item x="2359"/>
        <item x="3944"/>
        <item x="266"/>
        <item x="975"/>
        <item x="79"/>
        <item x="2830"/>
        <item x="175"/>
        <item x="5623"/>
        <item x="2458"/>
        <item x="3657"/>
        <item x="2083"/>
        <item x="4816"/>
        <item x="3235"/>
        <item x="5327"/>
        <item x="2884"/>
        <item x="731"/>
        <item x="4409"/>
        <item x="2708"/>
        <item x="1440"/>
        <item x="3946"/>
        <item x="716"/>
        <item x="864"/>
        <item x="3324"/>
        <item x="5281"/>
        <item x="4717"/>
        <item x="3572"/>
        <item x="730"/>
        <item x="795"/>
        <item x="4504"/>
        <item x="2707"/>
        <item x="14"/>
        <item x="2706"/>
        <item x="579"/>
        <item x="2100"/>
        <item x="1789"/>
        <item x="286"/>
        <item x="2327"/>
        <item x="192"/>
        <item x="2790"/>
        <item x="5391"/>
        <item x="2632"/>
        <item x="3109"/>
        <item x="2641"/>
        <item x="3863"/>
        <item x="415"/>
        <item x="2705"/>
        <item x="1915"/>
        <item x="2675"/>
        <item x="2441"/>
        <item x="846"/>
        <item x="900"/>
        <item x="5344"/>
        <item x="1041"/>
        <item x="5542"/>
        <item x="3061"/>
        <item x="3865"/>
        <item x="4325"/>
        <item x="4174"/>
        <item x="2704"/>
        <item x="2703"/>
        <item x="109"/>
        <item x="2702"/>
        <item x="2701"/>
        <item x="173"/>
        <item x="2700"/>
        <item x="5238"/>
        <item x="1309"/>
        <item x="3400"/>
        <item x="3353"/>
        <item x="5867"/>
        <item x="2220"/>
        <item x="2146"/>
        <item x="2699"/>
        <item x="2698"/>
        <item x="33"/>
        <item x="3906"/>
        <item x="1260"/>
        <item x="4272"/>
        <item x="5139"/>
        <item x="2697"/>
        <item x="3785"/>
        <item x="4805"/>
        <item x="1583"/>
        <item x="5239"/>
        <item x="3127"/>
        <item x="699"/>
        <item x="3297"/>
        <item x="4657"/>
        <item x="3053"/>
        <item x="489"/>
        <item x="3231"/>
        <item x="4047"/>
        <item x="990"/>
        <item x="751"/>
        <item x="5095"/>
        <item x="4476"/>
        <item x="4376"/>
        <item x="3344"/>
        <item x="495"/>
        <item x="2696"/>
        <item x="4904"/>
        <item x="5416"/>
        <item x="591"/>
        <item x="4689"/>
        <item x="2695"/>
        <item x="1048"/>
        <item x="5134"/>
        <item x="745"/>
        <item x="427"/>
        <item x="672"/>
        <item x="5409"/>
        <item x="574"/>
        <item x="3842"/>
        <item x="2694"/>
        <item x="119"/>
        <item x="4862"/>
        <item x="2078"/>
        <item x="677"/>
        <item x="619"/>
        <item x="1294"/>
        <item x="1257"/>
        <item x="3927"/>
        <item x="4929"/>
        <item x="2693"/>
        <item x="797"/>
        <item x="161"/>
        <item x="1940"/>
        <item x="1629"/>
        <item x="2692"/>
        <item x="1195"/>
        <item x="2691"/>
        <item x="2690"/>
        <item x="4502"/>
        <item x="4747"/>
        <item x="2689"/>
        <item x="3110"/>
        <item x="4359"/>
        <item x="862"/>
        <item x="3604"/>
        <item x="5485"/>
        <item x="2373"/>
        <item x="2245"/>
        <item x="4992"/>
        <item x="4113"/>
        <item x="2060"/>
        <item x="5386"/>
        <item x="4189"/>
        <item x="2618"/>
        <item x="2688"/>
        <item x="1113"/>
        <item x="5196"/>
        <item x="686"/>
        <item x="4892"/>
        <item x="3786"/>
        <item x="423"/>
        <item x="2687"/>
        <item x="1881"/>
        <item x="2752"/>
        <item x="1357"/>
        <item x="1791"/>
        <item x="4266"/>
        <item x="1828"/>
        <item x="2671"/>
        <item x="4523"/>
        <item x="3369"/>
        <item x="2272"/>
        <item x="3070"/>
        <item x="2686"/>
        <item x="4894"/>
        <item x="3348"/>
        <item x="5117"/>
        <item x="1546"/>
        <item x="2685"/>
        <item x="3559"/>
        <item x="657"/>
        <item x="2007"/>
        <item x="5405"/>
        <item x="5317"/>
        <item x="4149"/>
        <item x="2684"/>
        <item x="5121"/>
        <item x="2508"/>
        <item x="509"/>
        <item x="2683"/>
        <item x="4042"/>
        <item x="5410"/>
        <item x="417"/>
        <item x="2206"/>
        <item x="1114"/>
        <item x="5836"/>
        <item x="2200"/>
        <item x="3240"/>
        <item x="1287"/>
        <item x="5223"/>
        <item x="3921"/>
        <item x="4362"/>
        <item x="5853"/>
        <item x="3458"/>
        <item x="2977"/>
        <item x="879"/>
        <item x="1392"/>
        <item x="4016"/>
        <item x="1396"/>
        <item x="3538"/>
        <item x="290"/>
        <item x="3264"/>
        <item x="4971"/>
        <item x="2402"/>
        <item x="5577"/>
        <item x="4392"/>
        <item x="3232"/>
        <item x="2399"/>
        <item x="1602"/>
        <item x="2259"/>
        <item x="4645"/>
        <item x="1262"/>
        <item x="2112"/>
        <item x="391"/>
        <item x="2658"/>
        <item x="2387"/>
        <item x="3780"/>
        <item x="2367"/>
        <item x="1912"/>
        <item x="191"/>
        <item x="2364"/>
        <item x="2318"/>
        <item x="656"/>
        <item x="739"/>
        <item x="2317"/>
        <item x="1162"/>
        <item x="2890"/>
        <item x="3337"/>
        <item x="2316"/>
        <item x="2315"/>
        <item x="5352"/>
        <item x="2189"/>
        <item x="5671"/>
        <item x="3608"/>
        <item x="2486"/>
        <item x="1987"/>
        <item x="3241"/>
        <item x="1274"/>
        <item x="2126"/>
        <item x="2539"/>
        <item x="3421"/>
        <item x="428"/>
        <item x="5838"/>
        <item x="2877"/>
        <item x="107"/>
        <item x="3561"/>
        <item x="1590"/>
        <item x="2510"/>
        <item x="2395"/>
        <item x="5136"/>
        <item x="2775"/>
        <item x="2314"/>
        <item x="2733"/>
        <item x="972"/>
        <item x="2646"/>
        <item x="2313"/>
        <item x="753"/>
        <item x="1389"/>
        <item x="5355"/>
        <item x="1943"/>
        <item x="197"/>
        <item x="4730"/>
        <item x="2312"/>
        <item x="1353"/>
        <item x="2414"/>
        <item x="1868"/>
        <item x="2311"/>
        <item x="642"/>
        <item x="558"/>
        <item x="2310"/>
        <item x="829"/>
        <item x="1135"/>
        <item x="1241"/>
        <item x="4519"/>
        <item x="2309"/>
        <item x="5431"/>
        <item x="2308"/>
        <item x="3511"/>
        <item x="2810"/>
        <item x="330"/>
        <item x="4521"/>
        <item x="1008"/>
        <item x="2679"/>
        <item x="4166"/>
        <item x="792"/>
        <item x="2307"/>
        <item x="1692"/>
        <item x="4411"/>
        <item x="5284"/>
        <item x="3904"/>
        <item x="1222"/>
        <item x="4675"/>
        <item x="4092"/>
        <item x="4323"/>
        <item x="4277"/>
        <item x="65"/>
        <item x="3386"/>
        <item x="2974"/>
        <item x="2809"/>
        <item x="530"/>
        <item x="4372"/>
        <item x="3275"/>
        <item x="1273"/>
        <item x="4260"/>
        <item x="5473"/>
        <item x="2306"/>
        <item x="269"/>
        <item x="3796"/>
        <item x="2069"/>
        <item x="2926"/>
        <item x="1461"/>
        <item x="221"/>
        <item x="5209"/>
        <item x="1028"/>
        <item x="1849"/>
        <item x="5050"/>
        <item x="856"/>
        <item x="3877"/>
        <item x="279"/>
        <item x="890"/>
        <item x="3101"/>
        <item x="2354"/>
        <item x="5575"/>
        <item x="470"/>
        <item x="5253"/>
        <item x="2305"/>
        <item x="2424"/>
        <item x="1372"/>
        <item x="4638"/>
        <item x="3709"/>
        <item x="1407"/>
        <item x="4972"/>
        <item x="9"/>
        <item x="4489"/>
        <item x="2304"/>
        <item x="2303"/>
        <item x="5308"/>
        <item x="932"/>
        <item x="658"/>
        <item x="4806"/>
        <item x="3611"/>
        <item x="5848"/>
        <item x="4424"/>
        <item x="995"/>
        <item x="2302"/>
        <item x="3060"/>
        <item x="4000"/>
        <item x="4572"/>
        <item x="5530"/>
        <item x="3631"/>
        <item x="2203"/>
        <item x="755"/>
        <item x="5567"/>
        <item x="3269"/>
        <item x="494"/>
        <item x="822"/>
        <item x="273"/>
        <item x="4480"/>
        <item x="2301"/>
        <item x="5588"/>
        <item x="139"/>
        <item x="4230"/>
        <item x="2300"/>
        <item x="129"/>
        <item x="4574"/>
        <item x="5103"/>
        <item x="124"/>
        <item x="4728"/>
        <item x="5032"/>
        <item x="3270"/>
        <item x="3658"/>
        <item x="4461"/>
        <item x="4842"/>
        <item x="1091"/>
        <item x="4085"/>
        <item x="5859"/>
        <item x="572"/>
        <item x="5895"/>
        <item x="1425"/>
        <item x="3910"/>
        <item x="200"/>
        <item x="3305"/>
        <item x="5247"/>
        <item x="527"/>
        <item x="605"/>
        <item x="5904"/>
        <item x="277"/>
        <item x="931"/>
        <item x="3434"/>
        <item x="850"/>
        <item x="5559"/>
        <item x="958"/>
        <item x="3063"/>
        <item x="5302"/>
        <item x="2299"/>
        <item x="974"/>
        <item x="4159"/>
        <item x="703"/>
        <item x="1935"/>
        <item x="4184"/>
        <item x="4439"/>
        <item x="3987"/>
        <item x="5478"/>
        <item x="1489"/>
        <item x="3635"/>
        <item x="3229"/>
        <item x="3788"/>
        <item x="4956"/>
        <item x="1496"/>
        <item x="4442"/>
        <item x="2298"/>
        <item x="3256"/>
        <item x="996"/>
        <item x="2849"/>
        <item x="2297"/>
        <item x="3947"/>
        <item x="2970"/>
        <item x="5083"/>
        <item x="4945"/>
        <item x="2020"/>
        <item x="3793"/>
        <item x="254"/>
        <item x="5646"/>
        <item x="4822"/>
        <item x="478"/>
        <item x="4841"/>
        <item x="919"/>
        <item x="2296"/>
        <item x="2460"/>
        <item x="144"/>
        <item x="3205"/>
        <item x="5643"/>
        <item x="607"/>
        <item x="2295"/>
        <item x="1812"/>
        <item x="1088"/>
        <item x="1436"/>
        <item x="163"/>
        <item x="937"/>
        <item x="923"/>
        <item x="1016"/>
        <item x="2321"/>
        <item x="4486"/>
        <item x="722"/>
        <item x="1910"/>
        <item x="1298"/>
        <item x="697"/>
        <item x="3041"/>
        <item x="3648"/>
        <item x="2294"/>
        <item x="407"/>
        <item x="624"/>
        <item x="5133"/>
        <item x="1092"/>
        <item x="2238"/>
        <item x="2123"/>
        <item x="453"/>
        <item x="5592"/>
        <item x="2293"/>
        <item x="1447"/>
        <item x="1352"/>
        <item x="1798"/>
        <item x="1314"/>
        <item x="4297"/>
        <item x="3602"/>
        <item x="5430"/>
        <item x="1057"/>
        <item x="4449"/>
        <item x="4340"/>
        <item x="994"/>
        <item x="2292"/>
        <item x="2229"/>
        <item x="1584"/>
        <item x="4425"/>
        <item x="2921"/>
        <item x="4086"/>
        <item x="603"/>
        <item x="4633"/>
        <item x="2682"/>
        <item x="2291"/>
        <item x="2606"/>
        <item x="5259"/>
        <item x="824"/>
        <item x="2290"/>
        <item x="4384"/>
        <item x="2466"/>
        <item x="4950"/>
        <item x="5304"/>
        <item x="2923"/>
        <item x="2289"/>
        <item x="1624"/>
        <item x="217"/>
        <item x="4271"/>
        <item x="5216"/>
        <item x="5562"/>
        <item x="4856"/>
        <item x="2288"/>
        <item x="631"/>
        <item x="3733"/>
        <item x="3227"/>
        <item x="4396"/>
        <item x="2397"/>
        <item x="5505"/>
        <item x="1329"/>
        <item x="4056"/>
        <item x="4803"/>
        <item x="1557"/>
        <item x="66"/>
        <item x="2287"/>
        <item x="5444"/>
        <item x="4105"/>
        <item x="2286"/>
        <item x="336"/>
        <item x="4228"/>
        <item x="5912"/>
        <item x="2901"/>
        <item x="2954"/>
        <item x="2285"/>
        <item x="4349"/>
        <item x="908"/>
        <item x="2284"/>
        <item x="2957"/>
        <item x="5128"/>
        <item x="206"/>
        <item x="964"/>
        <item x="5142"/>
        <item x="3542"/>
        <item x="2198"/>
        <item x="2283"/>
        <item x="4309"/>
        <item x="969"/>
        <item x="2282"/>
        <item x="4221"/>
        <item x="1215"/>
        <item x="2676"/>
        <item x="2769"/>
        <item x="5860"/>
        <item x="3878"/>
        <item x="1908"/>
        <item x="5662"/>
        <item x="2634"/>
        <item x="2281"/>
        <item x="2280"/>
        <item x="317"/>
        <item x="178"/>
        <item x="5384"/>
        <item x="2829"/>
        <item x="2755"/>
        <item x="2479"/>
        <item x="3571"/>
        <item x="4252"/>
        <item x="1035"/>
        <item x="2122"/>
        <item x="2171"/>
        <item x="1470"/>
        <item x="2279"/>
        <item x="1637"/>
        <item x="2278"/>
        <item x="3573"/>
        <item x="3544"/>
        <item x="3260"/>
        <item x="2277"/>
        <item x="541"/>
        <item x="320"/>
        <item x="2242"/>
        <item x="5929"/>
        <item x="3557"/>
        <item x="2162"/>
        <item x="5428"/>
        <item x="2226"/>
        <item x="2276"/>
        <item x="205"/>
        <item x="3091"/>
        <item x="2180"/>
        <item x="2593"/>
        <item x="1268"/>
        <item x="5910"/>
        <item x="2275"/>
        <item x="1859"/>
        <item x="1536"/>
        <item x="3000"/>
        <item x="2832"/>
        <item x="1696"/>
        <item x="1036"/>
        <item x="4739"/>
        <item x="2351"/>
        <item x="2661"/>
        <item x="4916"/>
        <item x="2350"/>
        <item x="4914"/>
        <item x="1971"/>
        <item x="2880"/>
        <item x="2895"/>
        <item x="5072"/>
        <item x="3741"/>
        <item x="799"/>
        <item x="1872"/>
        <item x="756"/>
        <item x="4286"/>
        <item x="1855"/>
        <item x="99"/>
        <item x="1438"/>
        <item x="177"/>
        <item x="930"/>
        <item x="1797"/>
        <item x="1137"/>
        <item x="167"/>
        <item x="5885"/>
        <item x="2603"/>
        <item x="5070"/>
        <item x="2231"/>
        <item x="4588"/>
        <item x="1835"/>
        <item x="201"/>
        <item x="503"/>
        <item x="5878"/>
        <item x="1603"/>
        <item x="4560"/>
        <item x="3527"/>
        <item x="4804"/>
        <item x="4067"/>
        <item x="2617"/>
        <item x="5909"/>
        <item x="4776"/>
        <item x="5614"/>
        <item x="4440"/>
        <item x="2532"/>
        <item x="1806"/>
        <item x="242"/>
        <item x="1516"/>
        <item x="1532"/>
        <item x="772"/>
        <item x="3375"/>
        <item x="888"/>
        <item x="296"/>
        <item x="4947"/>
        <item x="4727"/>
        <item x="1842"/>
        <item x="2251"/>
        <item x="954"/>
        <item x="3222"/>
        <item x="2156"/>
        <item x="1465"/>
        <item x="806"/>
        <item x="2011"/>
        <item x="2183"/>
        <item x="185"/>
        <item x="3923"/>
        <item x="1656"/>
        <item x="1341"/>
        <item x="2383"/>
        <item x="1824"/>
        <item x="4196"/>
        <item x="3417"/>
        <item x="4094"/>
        <item x="4076"/>
        <item x="750"/>
        <item x="1765"/>
        <item x="584"/>
        <item x="5863"/>
        <item x="1068"/>
        <item x="2953"/>
        <item x="1764"/>
        <item x="5446"/>
        <item x="2236"/>
        <item x="3859"/>
        <item x="2480"/>
        <item x="1630"/>
        <item x="5532"/>
        <item x="4361"/>
        <item x="2113"/>
        <item x="5014"/>
        <item x="3477"/>
        <item x="1763"/>
        <item x="1762"/>
        <item x="3907"/>
        <item x="2599"/>
        <item x="1761"/>
        <item x="11"/>
        <item x="2405"/>
        <item x="685"/>
        <item x="4931"/>
        <item x="2626"/>
        <item x="1145"/>
        <item x="1684"/>
        <item x="1221"/>
        <item x="2920"/>
        <item x="2984"/>
        <item x="559"/>
        <item x="4991"/>
        <item x="1760"/>
        <item x="4995"/>
        <item x="4908"/>
        <item x="1759"/>
        <item x="1423"/>
        <item x="1462"/>
        <item x="1250"/>
        <item x="1664"/>
        <item x="2427"/>
        <item x="1218"/>
        <item x="3826"/>
        <item x="3423"/>
        <item x="4122"/>
        <item x="4695"/>
        <item x="4797"/>
        <item x="1346"/>
        <item x="2153"/>
        <item x="1569"/>
        <item x="3890"/>
        <item x="4168"/>
        <item x="2169"/>
        <item x="1758"/>
        <item x="5579"/>
        <item x="3326"/>
        <item x="537"/>
        <item x="4191"/>
        <item x="2472"/>
        <item x="4605"/>
        <item x="2437"/>
        <item x="5911"/>
        <item x="293"/>
        <item x="1475"/>
        <item x="3738"/>
        <item x="1414"/>
        <item x="5269"/>
        <item x="1397"/>
        <item x="1757"/>
        <item x="5663"/>
        <item x="1844"/>
        <item x="5033"/>
        <item x="4035"/>
        <item x="4394"/>
        <item x="4613"/>
        <item x="5664"/>
        <item x="2889"/>
        <item x="1756"/>
        <item x="1500"/>
        <item x="2500"/>
        <item x="4474"/>
        <item x="4607"/>
        <item x="308"/>
        <item x="1755"/>
        <item x="5441"/>
        <item x="2638"/>
        <item x="590"/>
        <item x="77"/>
        <item x="1754"/>
        <item x="1753"/>
        <item x="3441"/>
        <item x="4156"/>
        <item x="399"/>
        <item x="271"/>
        <item x="3614"/>
        <item x="5434"/>
        <item x="1788"/>
        <item x="2631"/>
        <item x="3537"/>
        <item x="1752"/>
        <item x="101"/>
        <item x="426"/>
        <item x="5463"/>
        <item x="1751"/>
        <item x="3552"/>
        <item x="4348"/>
        <item x="4901"/>
        <item x="3531"/>
        <item x="3052"/>
        <item x="3703"/>
        <item x="3626"/>
        <item x="2843"/>
        <item x="2269"/>
        <item x="1750"/>
        <item x="5626"/>
        <item x="13"/>
        <item x="724"/>
        <item x="3841"/>
        <item x="5285"/>
        <item x="5573"/>
        <item x="1749"/>
        <item x="3134"/>
        <item x="976"/>
        <item x="5311"/>
        <item x="4663"/>
        <item x="283"/>
        <item x="1748"/>
        <item x="1747"/>
        <item x="1592"/>
        <item x="700"/>
        <item x="473"/>
        <item x="5891"/>
        <item x="2861"/>
        <item x="225"/>
        <item x="1746"/>
        <item x="3131"/>
        <item x="3684"/>
        <item x="694"/>
        <item x="4329"/>
        <item x="1930"/>
        <item x="3473"/>
        <item x="3758"/>
        <item x="1745"/>
        <item x="1744"/>
        <item x="5874"/>
        <item x="4796"/>
        <item x="1743"/>
        <item x="1233"/>
        <item x="5365"/>
        <item x="843"/>
        <item x="1479"/>
        <item x="5059"/>
        <item x="2013"/>
        <item x="1742"/>
        <item x="5436"/>
        <item x="30"/>
        <item x="3274"/>
        <item x="1822"/>
        <item x="1015"/>
        <item x="5906"/>
        <item x="1368"/>
        <item x="2961"/>
        <item x="781"/>
        <item x="437"/>
        <item x="664"/>
        <item x="5621"/>
        <item x="2404"/>
        <item x="1880"/>
        <item x="2425"/>
        <item x="2602"/>
        <item x="4592"/>
        <item x="880"/>
        <item x="4195"/>
        <item x="1741"/>
        <item x="4905"/>
        <item x="2507"/>
        <item x="1669"/>
        <item x="4136"/>
        <item x="2210"/>
        <item x="5521"/>
        <item x="1740"/>
        <item x="5471"/>
        <item x="4700"/>
        <item x="1807"/>
        <item x="5101"/>
        <item x="241"/>
        <item x="5886"/>
        <item x="5459"/>
        <item x="950"/>
        <item x="81"/>
        <item x="3817"/>
        <item x="2338"/>
        <item x="1031"/>
        <item x="233"/>
        <item x="3691"/>
        <item x="4699"/>
        <item x="1739"/>
        <item x="3271"/>
        <item x="4352"/>
        <item x="4636"/>
        <item x="3603"/>
        <item x="2596"/>
        <item x="3020"/>
        <item x="4097"/>
        <item x="5174"/>
        <item x="17"/>
        <item x="1738"/>
        <item x="2516"/>
        <item x="2124"/>
        <item x="1816"/>
        <item x="2558"/>
        <item x="3054"/>
        <item x="3001"/>
        <item x="4182"/>
        <item x="3279"/>
        <item x="4913"/>
        <item x="3525"/>
        <item x="3135"/>
        <item x="2927"/>
        <item x="3638"/>
        <item x="3479"/>
        <item x="3242"/>
        <item x="4270"/>
        <item x="325"/>
        <item x="123"/>
        <item x="291"/>
        <item x="5330"/>
        <item x="1509"/>
        <item x="2505"/>
        <item x="1737"/>
        <item x="5328"/>
        <item x="5065"/>
        <item x="3998"/>
        <item x="1404"/>
        <item x="5822"/>
        <item x="1736"/>
        <item x="1735"/>
        <item x="3328"/>
        <item x="1734"/>
        <item x="838"/>
        <item x="1969"/>
        <item x="5631"/>
        <item x="5138"/>
        <item x="5114"/>
        <item x="1733"/>
        <item x="4643"/>
        <item x="5474"/>
        <item x="2996"/>
        <item x="4837"/>
        <item x="1732"/>
        <item x="5376"/>
        <item x="3958"/>
        <item x="1455"/>
        <item x="2099"/>
        <item x="5229"/>
        <item x="5916"/>
        <item x="3315"/>
        <item x="1731"/>
        <item x="3656"/>
        <item x="2929"/>
        <item x="899"/>
        <item x="1730"/>
        <item x="4246"/>
        <item x="3606"/>
        <item x="3246"/>
        <item x="1729"/>
        <item x="3647"/>
        <item x="5647"/>
        <item x="1728"/>
        <item x="805"/>
        <item x="5639"/>
        <item x="1774"/>
        <item x="5198"/>
        <item x="5543"/>
        <item x="1727"/>
        <item x="1726"/>
        <item x="4881"/>
        <item x="5279"/>
        <item x="1383"/>
        <item x="4617"/>
        <item x="4299"/>
        <item x="5027"/>
        <item x="5388"/>
        <item x="5917"/>
        <item x="4043"/>
        <item x="2922"/>
        <item x="1081"/>
        <item x="4819"/>
        <item x="4369"/>
        <item x="2346"/>
        <item x="5840"/>
        <item x="1111"/>
        <item x="2002"/>
        <item x="4768"/>
        <item x="284"/>
        <item x="4704"/>
        <item x="5379"/>
        <item x="3884"/>
        <item x="3076"/>
        <item x="5021"/>
        <item x="1208"/>
        <item x="1725"/>
        <item x="2862"/>
        <item x="5876"/>
        <item x="5265"/>
        <item x="5046"/>
        <item x="5085"/>
        <item x="957"/>
        <item x="115"/>
        <item x="4756"/>
        <item x="3099"/>
        <item x="3711"/>
        <item x="1776"/>
        <item x="927"/>
        <item x="5830"/>
        <item x="1156"/>
        <item x="3777"/>
        <item x="4229"/>
        <item x="3653"/>
        <item x="1724"/>
        <item x="1723"/>
        <item x="3609"/>
        <item x="5394"/>
        <item x="4248"/>
        <item x="5560"/>
        <item x="5531"/>
        <item x="3259"/>
        <item x="5024"/>
        <item x="1722"/>
        <item x="2963"/>
        <item x="98"/>
        <item x="4969"/>
        <item x="3106"/>
        <item x="4465"/>
        <item x="4041"/>
        <item x="610"/>
        <item x="1721"/>
        <item x="1720"/>
        <item x="815"/>
        <item x="5402"/>
        <item x="2892"/>
        <item x="2781"/>
        <item x="4587"/>
        <item x="446"/>
        <item x="4606"/>
        <item x="5208"/>
        <item x="1362"/>
        <item x="4649"/>
        <item x="2854"/>
        <item x="4093"/>
        <item x="3596"/>
        <item x="3249"/>
        <item x="1038"/>
        <item x="400"/>
        <item x="4144"/>
        <item x="5152"/>
        <item x="5258"/>
        <item x="5318"/>
        <item x="1719"/>
        <item x="1718"/>
        <item x="1975"/>
        <item x="3730"/>
        <item x="1717"/>
        <item x="2663"/>
        <item x="946"/>
        <item x="1716"/>
        <item x="1715"/>
        <item x="1714"/>
        <item x="3664"/>
        <item x="735"/>
        <item x="5528"/>
        <item x="785"/>
        <item x="4460"/>
        <item x="1713"/>
        <item x="3905"/>
        <item x="5460"/>
        <item x="1148"/>
        <item x="4584"/>
        <item x="4353"/>
        <item x="1320"/>
        <item x="1712"/>
        <item x="4632"/>
        <item x="5545"/>
        <item x="5462"/>
        <item x="3267"/>
        <item x="4413"/>
        <item x="265"/>
        <item x="1974"/>
        <item x="970"/>
        <item x="1673"/>
        <item x="1711"/>
        <item x="1848"/>
        <item x="443"/>
        <item x="4795"/>
        <item x="313"/>
        <item x="4849"/>
        <item x="1122"/>
        <item x="1434"/>
        <item x="2579"/>
        <item x="3489"/>
        <item x="1611"/>
        <item x="1994"/>
        <item x="4765"/>
        <item x="2167"/>
        <item x="2041"/>
        <item x="4576"/>
        <item x="3420"/>
        <item x="2544"/>
        <item x="1710"/>
        <item x="3496"/>
        <item x="323"/>
        <item x="3922"/>
        <item x="4538"/>
        <item x="3667"/>
        <item x="2669"/>
        <item x="1612"/>
        <item x="1777"/>
        <item x="989"/>
        <item x="5880"/>
        <item x="1360"/>
        <item x="5055"/>
        <item x="5295"/>
        <item x="3662"/>
        <item x="3735"/>
        <item x="2577"/>
        <item x="2749"/>
        <item x="1959"/>
        <item x="1709"/>
        <item x="4998"/>
        <item x="1708"/>
        <item x="5241"/>
        <item x="5461"/>
        <item x="1089"/>
        <item x="1085"/>
        <item x="5393"/>
        <item x="3278"/>
        <item x="2140"/>
        <item x="2035"/>
        <item x="5137"/>
        <item x="171"/>
        <item x="5274"/>
        <item x="4952"/>
        <item x="5122"/>
        <item x="4968"/>
        <item x="1707"/>
        <item x="670"/>
        <item x="3546"/>
        <item x="3913"/>
        <item x="3319"/>
        <item x="2771"/>
        <item x="1706"/>
        <item x="878"/>
        <item x="3660"/>
        <item x="4709"/>
        <item x="2729"/>
        <item x="2416"/>
        <item x="3081"/>
        <item x="5221"/>
        <item x="3651"/>
        <item x="1705"/>
        <item x="2139"/>
        <item x="1130"/>
        <item x="4494"/>
        <item x="1704"/>
        <item x="1876"/>
        <item x="4911"/>
        <item x="2873"/>
        <item x="5673"/>
        <item x="5071"/>
        <item x="4458"/>
        <item x="4978"/>
        <item x="3190"/>
        <item x="1609"/>
        <item x="1703"/>
        <item x="1702"/>
        <item x="4215"/>
        <item x="977"/>
        <item x="4178"/>
        <item x="1701"/>
        <item x="2489"/>
        <item x="5653"/>
        <item x="3797"/>
        <item x="5305"/>
        <item x="5287"/>
        <item x="3097"/>
        <item x="2197"/>
        <item x="2951"/>
        <item x="762"/>
        <item x="743"/>
        <item x="3295"/>
        <item x="5835"/>
        <item x="1544"/>
        <item x="4397"/>
        <item x="1330"/>
        <item x="1890"/>
        <item x="1345"/>
        <item x="2976"/>
        <item x="1700"/>
        <item x="2161"/>
        <item x="1699"/>
        <item x="1507"/>
        <item x="5282"/>
        <item x="5456"/>
        <item x="5901"/>
        <item x="577"/>
        <item x="1282"/>
        <item x="2036"/>
        <item x="1280"/>
        <item x="1076"/>
        <item x="5078"/>
        <item x="5108"/>
        <item x="3636"/>
        <item x="1265"/>
        <item x="1259"/>
        <item x="2522"/>
        <item x="1800"/>
        <item x="1254"/>
        <item x="4979"/>
        <item x="2568"/>
        <item x="2451"/>
        <item x="1244"/>
        <item x="4965"/>
        <item x="1240"/>
        <item x="2513"/>
        <item x="820"/>
        <item x="5654"/>
        <item x="4333"/>
        <item x="4775"/>
        <item x="3776"/>
        <item x="25"/>
        <item x="1450"/>
        <item x="1652"/>
        <item x="1157"/>
        <item x="1065"/>
        <item x="4703"/>
        <item x="15"/>
        <item x="2334"/>
        <item x="2355"/>
        <item x="1689"/>
        <item x="1223"/>
        <item x="3320"/>
        <item x="3429"/>
        <item x="951"/>
        <item x="3196"/>
        <item x="4466"/>
        <item x="215"/>
        <item x="3751"/>
        <item x="1342"/>
        <item x="1192"/>
        <item x="5408"/>
        <item x="2125"/>
        <item x="1191"/>
        <item x="3215"/>
        <item x="190"/>
        <item x="1443"/>
        <item x="1190"/>
        <item x="713"/>
        <item x="3435"/>
        <item x="2194"/>
        <item x="3679"/>
        <item x="2754"/>
        <item x="2782"/>
        <item x="4921"/>
        <item x="4566"/>
        <item x="4383"/>
        <item x="3228"/>
        <item x="1189"/>
        <item x="1034"/>
        <item x="4961"/>
        <item x="1188"/>
        <item x="2514"/>
        <item x="2937"/>
        <item x="1627"/>
        <item x="1187"/>
        <item x="840"/>
        <item x="2797"/>
        <item x="1186"/>
        <item x="1056"/>
        <item x="3768"/>
        <item x="5854"/>
        <item x="1429"/>
        <item x="4674"/>
        <item x="1997"/>
        <item x="637"/>
        <item x="2853"/>
        <item x="4140"/>
        <item x="2467"/>
        <item x="5661"/>
        <item x="1084"/>
        <item x="4932"/>
        <item x="3216"/>
        <item x="883"/>
        <item x="2607"/>
        <item x="3997"/>
        <item x="5642"/>
        <item x="1185"/>
        <item x="1442"/>
        <item x="2090"/>
        <item x="5551"/>
        <item x="1184"/>
        <item x="5343"/>
        <item x="710"/>
        <item x="3008"/>
        <item x="335"/>
        <item x="432"/>
        <item x="3686"/>
        <item x="4688"/>
        <item x="688"/>
        <item x="3125"/>
        <item x="5047"/>
        <item x="3306"/>
        <item x="272"/>
        <item x="1183"/>
        <item x="454"/>
        <item x="3490"/>
        <item x="1108"/>
        <item x="2215"/>
        <item x="4204"/>
        <item x="239"/>
        <item x="3832"/>
        <item x="3620"/>
        <item x="4542"/>
        <item x="1864"/>
        <item x="338"/>
        <item x="5326"/>
        <item x="5169"/>
        <item x="1182"/>
        <item x="1181"/>
        <item x="1883"/>
        <item x="3445"/>
        <item x="203"/>
        <item x="5852"/>
        <item x="4784"/>
        <item x="4888"/>
        <item x="1677"/>
        <item x="1439"/>
        <item x="3763"/>
        <item x="3640"/>
        <item x="4552"/>
        <item x="207"/>
        <item x="2789"/>
        <item x="981"/>
        <item x="1180"/>
        <item x="5272"/>
        <item x="2145"/>
        <item x="4922"/>
        <item x="1179"/>
        <item x="1369"/>
        <item x="1178"/>
        <item x="486"/>
        <item x="2452"/>
        <item x="598"/>
        <item x="4565"/>
        <item x="5613"/>
        <item x="1045"/>
        <item x="4416"/>
        <item x="2128"/>
        <item x="502"/>
        <item x="3339"/>
        <item x="1418"/>
        <item x="4330"/>
        <item x="3897"/>
        <item x="3756"/>
        <item x="2179"/>
        <item x="2431"/>
        <item x="2839"/>
        <item x="3501"/>
        <item x="2918"/>
        <item x="4583"/>
        <item x="2560"/>
        <item x="4410"/>
        <item x="1582"/>
        <item x="1838"/>
        <item x="2324"/>
        <item x="3341"/>
        <item x="3059"/>
        <item x="5003"/>
        <item x="3535"/>
        <item x="1177"/>
        <item x="5092"/>
        <item x="943"/>
        <item x="2051"/>
        <item x="1176"/>
        <item x="2674"/>
        <item x="1175"/>
        <item x="4702"/>
        <item x="4864"/>
        <item x="409"/>
        <item x="826"/>
        <item x="1074"/>
        <item x="3814"/>
        <item x="444"/>
        <item x="4928"/>
        <item x="2780"/>
        <item x="3494"/>
        <item x="5499"/>
        <item x="1174"/>
        <item x="1173"/>
        <item x="4368"/>
        <item x="2104"/>
        <item x="3034"/>
        <item x="1217"/>
        <item x="1388"/>
        <item x="4647"/>
        <item x="5879"/>
        <item x="4304"/>
        <item x="2258"/>
        <item x="5609"/>
        <item x="3120"/>
        <item x="4570"/>
        <item x="4331"/>
        <item x="3999"/>
        <item x="1019"/>
        <item x="4312"/>
        <item x="3930"/>
        <item x="534"/>
        <item x="3130"/>
        <item x="1172"/>
        <item x="736"/>
        <item x="499"/>
        <item x="1171"/>
        <item x="3698"/>
        <item x="5825"/>
        <item x="4823"/>
        <item x="3356"/>
        <item x="673"/>
        <item x="5656"/>
        <item x="4577"/>
        <item x="992"/>
        <item x="5546"/>
        <item x="2759"/>
        <item x="4337"/>
        <item x="3335"/>
        <item x="387"/>
        <item x="3500"/>
        <item x="153"/>
        <item x="2256"/>
        <item x="4450"/>
        <item x="849"/>
        <item x="5088"/>
        <item x="5350"/>
        <item x="3074"/>
        <item x="4500"/>
        <item x="566"/>
        <item x="2075"/>
        <item x="3885"/>
        <item x="1170"/>
        <item x="105"/>
        <item x="1169"/>
        <item x="626"/>
        <item x="774"/>
        <item x="538"/>
        <item x="3481"/>
        <item x="1698"/>
        <item x="4069"/>
        <item x="4951"/>
        <item x="1168"/>
        <item x="5156"/>
        <item x="4573"/>
        <item x="719"/>
        <item x="4379"/>
        <item x="2046"/>
        <item x="934"/>
        <item x="2471"/>
        <item x="2651"/>
        <item x="1225"/>
        <item x="3953"/>
        <item x="5301"/>
        <item x="3461"/>
        <item x="2235"/>
        <item x="5629"/>
        <item x="1066"/>
        <item x="913"/>
        <item x="910"/>
        <item x="164"/>
        <item x="3084"/>
        <item x="1786"/>
        <item x="521"/>
        <item x="3364"/>
        <item x="909"/>
        <item x="2612"/>
        <item x="249"/>
        <item x="3362"/>
        <item x="1668"/>
        <item x="4201"/>
        <item x="2848"/>
        <item x="877"/>
        <item x="1528"/>
        <item x="5824"/>
        <item x="122"/>
        <item x="5082"/>
        <item x="4938"/>
        <item x="876"/>
        <item x="1149"/>
        <item x="3789"/>
        <item x="1207"/>
        <item x="1235"/>
        <item x="1243"/>
        <item x="2241"/>
        <item x="659"/>
        <item x="2440"/>
        <item x="47"/>
        <item x="5566"/>
        <item x="1349"/>
        <item x="5857"/>
        <item x="4124"/>
        <item x="4596"/>
        <item x="4287"/>
        <item x="2084"/>
        <item x="3766"/>
        <item x="2343"/>
        <item x="1655"/>
        <item x="3507"/>
        <item x="1499"/>
        <item x="5273"/>
        <item x="875"/>
        <item x="2166"/>
        <item x="532"/>
        <item x="5611"/>
        <item x="874"/>
        <item x="2801"/>
        <item x="5503"/>
        <item x="4028"/>
        <item x="3220"/>
        <item x="5151"/>
        <item x="2898"/>
        <item x="4068"/>
        <item x="2095"/>
        <item x="5871"/>
        <item x="5183"/>
        <item x="4006"/>
        <item x="5392"/>
        <item x="2422"/>
        <item x="3654"/>
        <item x="4942"/>
        <item x="5226"/>
        <item x="5427"/>
        <item x="873"/>
        <item x="872"/>
        <item x="5590"/>
        <item x="4786"/>
        <item x="4624"/>
        <item x="2385"/>
        <item x="2117"/>
        <item x="5544"/>
        <item x="5168"/>
        <item x="1161"/>
        <item x="5603"/>
        <item x="1151"/>
        <item x="4713"/>
        <item x="871"/>
        <item x="5126"/>
        <item x="5313"/>
        <item x="870"/>
        <item x="5612"/>
        <item x="2812"/>
        <item x="5510"/>
        <item x="4529"/>
        <item x="869"/>
        <item x="44"/>
        <item x="71"/>
        <item x="3518"/>
        <item x="4750"/>
        <item x="1505"/>
        <item x="1333"/>
        <item x="868"/>
        <item x="3453"/>
        <item x="3696"/>
        <item x="1846"/>
        <item x="184"/>
        <item x="5335"/>
        <item x="3027"/>
        <item x="4075"/>
        <item x="3004"/>
        <item x="1934"/>
        <item x="4253"/>
        <item x="867"/>
        <item x="3624"/>
        <item x="2864"/>
        <item x="960"/>
        <item x="3795"/>
        <item x="2244"/>
        <item x="4219"/>
        <item x="2988"/>
        <item x="2858"/>
        <item x="5821"/>
        <item x="2341"/>
        <item x="1861"/>
        <item x="3929"/>
        <item x="866"/>
        <item x="2175"/>
        <item x="865"/>
        <item x="4935"/>
        <item x="3093"/>
        <item x="5058"/>
        <item x="2872"/>
        <item x="5449"/>
        <item x="2357"/>
        <item x="668"/>
        <item x="4332"/>
        <item x="3112"/>
        <item x="1504"/>
        <item x="214"/>
        <item x="4165"/>
        <item x="2630"/>
        <item x="5933"/>
        <item x="663"/>
        <item x="1422"/>
        <item x="4685"/>
        <item x="459"/>
        <item x="5534"/>
        <item x="2000"/>
        <item x="933"/>
        <item x="1159"/>
        <item x="455"/>
        <item x="1587"/>
        <item x="5526"/>
        <item x="2587"/>
        <item x="4716"/>
        <item x="4912"/>
        <item x="5420"/>
        <item x="661"/>
        <item x="3219"/>
        <item x="650"/>
        <item x="5632"/>
        <item x="5888"/>
        <item x="1794"/>
        <item x="5622"/>
        <item x="649"/>
        <item x="4779"/>
        <item x="5433"/>
        <item x="2521"/>
        <item x="3329"/>
        <item x="5533"/>
        <item x="186"/>
        <item x="5442"/>
        <item x="4676"/>
        <item x="5219"/>
        <item x="1854"/>
        <item x="5246"/>
        <item x="648"/>
        <item x="5630"/>
        <item x="647"/>
        <item x="2948"/>
        <item x="1541"/>
        <item x="2840"/>
        <item x="4435"/>
        <item x="100"/>
        <item x="4017"/>
        <item x="2576"/>
        <item x="3015"/>
        <item x="2165"/>
        <item x="4187"/>
        <item x="1767"/>
        <item x="646"/>
        <item x="1836"/>
        <item x="5112"/>
        <item x="4987"/>
        <item x="5864"/>
        <item x="5494"/>
        <item x="645"/>
        <item x="4224"/>
        <item x="2325"/>
        <item x="3116"/>
        <item x="5616"/>
        <item x="4367"/>
        <item x="393"/>
        <item x="621"/>
        <item x="3871"/>
        <item x="644"/>
        <item x="1662"/>
        <item x="3848"/>
        <item x="3058"/>
        <item x="4526"/>
        <item x="179"/>
        <item x="742"/>
        <item x="5270"/>
        <item x="643"/>
        <item x="556"/>
        <item x="5908"/>
        <item x="555"/>
        <item x="4403"/>
        <item x="4192"/>
        <item x="4534"/>
        <item x="915"/>
        <item x="198"/>
        <item x="4417"/>
        <item x="5211"/>
        <item x="1988"/>
        <item x="2478"/>
        <item x="1402"/>
        <item x="1556"/>
        <item x="5127"/>
        <item x="1771"/>
        <item x="554"/>
        <item x="1889"/>
        <item x="3221"/>
        <item x="3032"/>
        <item x="1573"/>
        <item x="553"/>
        <item x="2186"/>
        <item x="1892"/>
        <item x="5159"/>
        <item x="75"/>
        <item x="3706"/>
        <item x="156"/>
        <item x="2067"/>
        <item x="552"/>
        <item x="3289"/>
        <item x="3354"/>
        <item x="4595"/>
        <item x="5243"/>
        <item x="1150"/>
        <item x="5842"/>
        <item x="3350"/>
        <item x="5610"/>
        <item x="3357"/>
        <item x="4313"/>
        <item x="5166"/>
        <item x="551"/>
        <item x="2625"/>
        <item x="3195"/>
        <item x="484"/>
        <item x="483"/>
        <item x="2591"/>
        <item x="3806"/>
        <item x="3874"/>
        <item x="3607"/>
        <item x="4621"/>
        <item x="4865"/>
        <item x="1399"/>
        <item x="2184"/>
        <item x="5845"/>
        <item x="3914"/>
        <item x="4282"/>
        <item x="482"/>
        <item x="1970"/>
        <item x="5025"/>
        <item x="5396"/>
        <item x="3855"/>
        <item x="481"/>
        <item x="4095"/>
        <item x="480"/>
        <item x="70"/>
        <item x="545"/>
        <item x="1503"/>
        <item x="4724"/>
        <item x="2361"/>
        <item x="5541"/>
        <item x="4840"/>
        <item x="617"/>
        <item x="3301"/>
        <item x="479"/>
        <item x="1632"/>
        <item x="581"/>
        <item x="1281"/>
        <item x="1840"/>
        <item x="431"/>
        <item x="5585"/>
        <item x="4292"/>
        <item x="5628"/>
        <item x="3287"/>
        <item x="1823"/>
        <item x="4072"/>
        <item x="3136"/>
        <item x="4398"/>
        <item x="3971"/>
        <item x="4926"/>
        <item x="425"/>
        <item x="4551"/>
        <item x="5641"/>
        <item x="1046"/>
        <item x="1433"/>
        <item x="1648"/>
        <item x="172"/>
        <item x="5186"/>
        <item x="3024"/>
        <item x="424"/>
        <item x="4770"/>
        <item x="380"/>
        <item x="4305"/>
        <item x="5674"/>
        <item x="2919"/>
        <item x="3782"/>
        <item x="379"/>
        <item x="4601"/>
        <item x="744"/>
        <item x="3754"/>
        <item x="3226"/>
        <item x="120"/>
        <item x="332"/>
        <item x="3678"/>
        <item x="4275"/>
        <item x="3300"/>
        <item x="4188"/>
        <item x="536"/>
        <item x="5598"/>
        <item x="4903"/>
        <item x="5007"/>
        <item x="1900"/>
        <item x="3023"/>
        <item x="378"/>
        <item x="1628"/>
        <item x="377"/>
        <item x="376"/>
        <item x="375"/>
        <item x="504"/>
        <item x="5407"/>
        <item x="3666"/>
        <item x="3280"/>
        <item x="374"/>
        <item x="5435"/>
        <item x="1295"/>
        <item x="4029"/>
        <item x="67"/>
        <item x="373"/>
        <item x="580"/>
        <item x="5870"/>
        <item x="4336"/>
        <item x="1906"/>
        <item x="1027"/>
        <item x="687"/>
        <item x="4034"/>
        <item x="5346"/>
        <item x="891"/>
        <item x="4825"/>
        <item x="1472"/>
        <item x="4834"/>
        <item x="723"/>
        <item x="372"/>
        <item x="2997"/>
        <item x="1802"/>
        <item x="2211"/>
        <item x="2157"/>
        <item x="371"/>
        <item x="5425"/>
        <item x="5341"/>
        <item x="988"/>
        <item x="370"/>
        <item x="3977"/>
        <item x="2401"/>
        <item x="369"/>
        <item x="529"/>
        <item x="3566"/>
        <item x="2659"/>
        <item x="1415"/>
        <item x="5905"/>
        <item x="2985"/>
        <item x="776"/>
        <item x="368"/>
        <item x="5333"/>
        <item x="1136"/>
        <item x="1865"/>
        <item x="4197"/>
        <item x="512"/>
        <item x="3599"/>
        <item x="746"/>
        <item x="1014"/>
        <item x="4338"/>
        <item x="1643"/>
        <item x="4202"/>
        <item x="3029"/>
        <item x="2938"/>
        <item x="523"/>
        <item x="3513"/>
        <item x="3460"/>
        <item x="4104"/>
        <item x="4456"/>
        <item x="4762"/>
        <item x="1540"/>
        <item x="367"/>
        <item x="366"/>
        <item x="1115"/>
        <item x="5502"/>
        <item x="629"/>
        <item x="712"/>
        <item x="3649"/>
        <item x="420"/>
        <item x="882"/>
        <item x="2071"/>
        <item x="46"/>
        <item x="2999"/>
        <item x="2885"/>
        <item x="3799"/>
        <item x="365"/>
        <item x="364"/>
        <item x="2025"/>
        <item x="4559"/>
        <item x="1144"/>
        <item x="5052"/>
        <item x="4863"/>
        <item x="363"/>
        <item x="2484"/>
        <item x="362"/>
        <item x="4020"/>
        <item x="1661"/>
        <item x="5363"/>
        <item x="3018"/>
        <item x="4732"/>
        <item x="1214"/>
        <item x="1340"/>
        <item x="3014"/>
        <item x="78"/>
        <item x="361"/>
        <item x="4360"/>
        <item x="360"/>
        <item x="359"/>
        <item x="2262"/>
        <item x="861"/>
        <item x="1986"/>
        <item x="732"/>
        <item x="2509"/>
        <item x="253"/>
        <item x="3784"/>
        <item x="5481"/>
        <item x="3484"/>
        <item x="358"/>
        <item x="2561"/>
        <item x="5175"/>
        <item x="2048"/>
        <item x="357"/>
        <item x="1067"/>
        <item x="1400"/>
        <item x="2786"/>
        <item x="3677"/>
        <item x="3700"/>
        <item x="356"/>
        <item x="3318"/>
        <item x="355"/>
        <item x="3043"/>
        <item x="5385"/>
        <item x="2477"/>
        <item x="354"/>
        <item x="4364"/>
        <item x="3213"/>
        <item x="1366"/>
        <item x="4852"/>
        <item x="4307"/>
        <item x="1109"/>
        <item x="5069"/>
        <item x="353"/>
        <item x="83"/>
        <item x="1284"/>
        <item x="1194"/>
        <item x="3692"/>
        <item x="5012"/>
        <item x="5421"/>
        <item x="5464"/>
        <item x="4212"/>
        <item x="676"/>
        <item x="352"/>
        <item x="3075"/>
        <item x="351"/>
        <item x="5883"/>
        <item x="350"/>
        <item x="4051"/>
        <item x="430"/>
        <item x="4557"/>
        <item x="2672"/>
        <item x="5299"/>
        <item x="349"/>
        <item x="5323"/>
        <item x="5475"/>
        <item x="3123"/>
        <item x="1424"/>
        <item x="348"/>
        <item x="1693"/>
        <item x="1128"/>
        <item x="1625"/>
        <item x="5298"/>
        <item x="1851"/>
        <item x="4793"/>
        <item x="3839"/>
        <item x="5068"/>
        <item x="5314"/>
        <item x="3803"/>
        <item x="2962"/>
        <item x="2739"/>
        <item x="2910"/>
        <item x="1565"/>
        <item x="597"/>
        <item x="599"/>
        <item x="998"/>
        <item x="347"/>
        <item x="2114"/>
        <item x="346"/>
        <item x="345"/>
        <item x="625"/>
        <item x="344"/>
        <item x="3576"/>
        <item x="343"/>
        <item x="2132"/>
        <item x="342"/>
        <item x="1984"/>
        <item x="4475"/>
        <item x="73"/>
        <item x="5522"/>
        <item x="3909"/>
        <item x="4391"/>
        <item x="5470"/>
        <item x="5203"/>
        <item x="2904"/>
        <item x="3984"/>
        <item x="4827"/>
        <item x="5538"/>
        <item x="3463"/>
        <item x="220"/>
        <item x="2015"/>
        <item x="3085"/>
        <item x="5231"/>
        <item x="3090"/>
        <item x="1431"/>
        <item x="4744"/>
        <item x="2371"/>
        <item x="5008"/>
        <item x="341"/>
        <item x="3598"/>
        <item x="2433"/>
        <item x="630"/>
        <item x="5066"/>
        <item x="809"/>
        <item x="2349"/>
        <item x="5329"/>
        <item x="2038"/>
        <item x="4088"/>
        <item x="1428"/>
        <item x="3765"/>
        <item x="4828"/>
        <item x="3399"/>
        <item x="2838"/>
        <item x="4975"/>
        <item x="5640"/>
        <item x="4670"/>
        <item x="5605"/>
        <item x="1916"/>
        <item x="91"/>
        <item x="340"/>
        <item x="1395"/>
        <item x="1681"/>
        <item x="438"/>
        <item x="3378"/>
        <item x="2788"/>
        <item x="5454"/>
        <item x="2541"/>
        <item x="3881"/>
        <item x="5389"/>
        <item x="4516"/>
        <item x="5019"/>
        <item x="1204"/>
        <item x="1837"/>
        <item x="1129"/>
        <item x="339"/>
        <item x="4919"/>
        <item x="2260"/>
        <item x="5283"/>
        <item x="5422"/>
        <item x="2188"/>
        <item x="4558"/>
        <item x="4927"/>
        <item x="2446"/>
        <item x="3017"/>
        <item x="1561"/>
        <item x="22"/>
        <item x="4444"/>
        <item x="118"/>
        <item x="4687"/>
        <item x="21"/>
        <item x="183"/>
        <item x="49"/>
        <item x="18"/>
        <item x="16"/>
        <item x="4388"/>
        <item x="4955"/>
        <item x="3314"/>
        <item x="5228"/>
        <item x="2650"/>
        <item x="2680"/>
        <item x="5390"/>
        <item x="12"/>
        <item x="1"/>
        <item x="2764"/>
        <item x="1548"/>
        <item x="881"/>
        <item x="5448"/>
        <item x="5332"/>
        <item x="5290"/>
        <item x="2903"/>
        <item x="1947"/>
        <item x="3986"/>
        <item x="2419"/>
        <item x="3044"/>
        <item x="540"/>
        <item x="181"/>
        <item t="default"/>
      </items>
    </pivotField>
    <pivotField showAll="0"/>
    <pivotField numFmtId="167" showAll="0"/>
    <pivotField numFmtId="44" showAll="0"/>
    <pivotField showAll="0"/>
  </pivotFields>
  <rowFields count="1">
    <field x="5"/>
  </rowFields>
  <rowItems count="4">
    <i>
      <x/>
    </i>
    <i>
      <x v="1"/>
    </i>
    <i>
      <x v="2"/>
    </i>
    <i t="grand">
      <x/>
    </i>
  </rowItems>
  <colFields count="2">
    <field x="7"/>
    <field x="-2"/>
  </colFields>
  <colItems count="10">
    <i>
      <x/>
      <x/>
    </i>
    <i r="1" i="1">
      <x v="1"/>
    </i>
    <i>
      <x v="1"/>
      <x/>
    </i>
    <i r="1" i="1">
      <x v="1"/>
    </i>
    <i>
      <x v="2"/>
      <x/>
    </i>
    <i r="1" i="1">
      <x v="1"/>
    </i>
    <i>
      <x v="3"/>
      <x/>
    </i>
    <i r="1" i="1">
      <x v="1"/>
    </i>
    <i t="grand">
      <x/>
    </i>
    <i t="grand" i="1">
      <x/>
    </i>
  </colItems>
  <dataFields count="2">
    <dataField name="Cuenta de Item Identifier" fld="1" subtotal="count" baseField="0" baseItem="0"/>
    <dataField name="Suma de Sales" fld="11" baseField="0" baseItem="0"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BA42A61-7E6C-40F7-A1CD-FC6B702E8C60}" name="VENTAS POR TIER"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H33:AK37" firstHeaderRow="0" firstDataRow="1" firstDataCol="1"/>
  <pivotFields count="16">
    <pivotField showAll="0"/>
    <pivotField dataField="1" showAll="0"/>
    <pivotField showAll="0"/>
    <pivotField showAll="0"/>
    <pivotField showAll="0"/>
    <pivotField axis="axisRow" showAll="0">
      <items count="4">
        <item x="0"/>
        <item x="2"/>
        <item x="1"/>
        <item t="default"/>
      </items>
    </pivotField>
    <pivotField showAll="0">
      <items count="4">
        <item x="2"/>
        <item x="0"/>
        <item x="1"/>
        <item t="default"/>
      </items>
    </pivotField>
    <pivotField showAll="0"/>
    <pivotField numFmtId="9" showAll="0"/>
    <pivotField showAll="0"/>
    <pivotField dataField="1" showAll="0"/>
    <pivotField dataField="1" numFmtId="44" showAll="0"/>
    <pivotField showAll="0"/>
    <pivotField numFmtId="167" showAll="0"/>
    <pivotField numFmtId="44" showAll="0"/>
    <pivotField showAll="0"/>
  </pivotFields>
  <rowFields count="1">
    <field x="5"/>
  </rowFields>
  <rowItems count="4">
    <i>
      <x/>
    </i>
    <i>
      <x v="1"/>
    </i>
    <i>
      <x v="2"/>
    </i>
    <i t="grand">
      <x/>
    </i>
  </rowItems>
  <colFields count="1">
    <field x="-2"/>
  </colFields>
  <colItems count="3">
    <i>
      <x/>
    </i>
    <i i="1">
      <x v="1"/>
    </i>
    <i i="2">
      <x v="2"/>
    </i>
  </colItems>
  <dataFields count="3">
    <dataField name="Suma de Item Weight corregido" fld="10" baseField="6" baseItem="0" numFmtId="169"/>
    <dataField name="Suma de Sales" fld="11" baseField="0" baseItem="0" numFmtId="44"/>
    <dataField name="Cuenta de Item Identifier"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45A1AFC-AC40-4C90-B236-D222AF68C98D}" name="TablaDinámica1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M25:AX30" firstHeaderRow="1" firstDataRow="2" firstDataCol="1"/>
  <pivotFields count="16">
    <pivotField showAll="0"/>
    <pivotField showAll="0"/>
    <pivotField showAll="0"/>
    <pivotField showAll="0"/>
    <pivotField axis="axisCol" dataField="1" showAll="0">
      <items count="11">
        <item x="6"/>
        <item x="3"/>
        <item x="5"/>
        <item x="1"/>
        <item x="9"/>
        <item x="7"/>
        <item x="8"/>
        <item x="4"/>
        <item x="2"/>
        <item x="0"/>
        <item t="default"/>
      </items>
    </pivotField>
    <pivotField axis="axisRow" showAll="0">
      <items count="4">
        <item x="0"/>
        <item x="2"/>
        <item x="1"/>
        <item t="default"/>
      </items>
    </pivotField>
    <pivotField showAll="0"/>
    <pivotField showAll="0"/>
    <pivotField numFmtId="9" showAll="0"/>
    <pivotField showAll="0"/>
    <pivotField showAll="0"/>
    <pivotField numFmtId="44" showAll="0"/>
    <pivotField showAll="0"/>
    <pivotField numFmtId="167" showAll="0"/>
    <pivotField numFmtId="44" showAll="0"/>
    <pivotField showAll="0"/>
  </pivotFields>
  <rowFields count="1">
    <field x="5"/>
  </rowFields>
  <rowItems count="4">
    <i>
      <x/>
    </i>
    <i>
      <x v="1"/>
    </i>
    <i>
      <x v="2"/>
    </i>
    <i t="grand">
      <x/>
    </i>
  </rowItems>
  <colFields count="1">
    <field x="4"/>
  </colFields>
  <colItems count="11">
    <i>
      <x/>
    </i>
    <i>
      <x v="1"/>
    </i>
    <i>
      <x v="2"/>
    </i>
    <i>
      <x v="3"/>
    </i>
    <i>
      <x v="4"/>
    </i>
    <i>
      <x v="5"/>
    </i>
    <i>
      <x v="6"/>
    </i>
    <i>
      <x v="7"/>
    </i>
    <i>
      <x v="8"/>
    </i>
    <i>
      <x v="9"/>
    </i>
    <i t="grand">
      <x/>
    </i>
  </colItems>
  <dataFields count="1">
    <dataField name="Cuenta de Outlet Identifier"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E2831F1-1379-4C85-8870-D0AFC2EFA550}" name="FAT"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6">
  <location ref="D3:H7" firstHeaderRow="1" firstDataRow="2" firstDataCol="1"/>
  <pivotFields count="16">
    <pivotField axis="axisRow" showAll="0">
      <items count="3">
        <item x="1"/>
        <item x="0"/>
        <item t="default"/>
      </items>
    </pivotField>
    <pivotField showAll="0"/>
    <pivotField showAll="0"/>
    <pivotField showAll="0"/>
    <pivotField showAll="0">
      <items count="11">
        <item x="6"/>
        <item x="3"/>
        <item x="5"/>
        <item x="1"/>
        <item x="9"/>
        <item x="7"/>
        <item x="8"/>
        <item x="4"/>
        <item x="2"/>
        <item x="0"/>
        <item t="default"/>
      </items>
    </pivotField>
    <pivotField axis="axisCol" showAll="0">
      <items count="4">
        <item x="0"/>
        <item x="2"/>
        <item x="1"/>
        <item t="default"/>
      </items>
    </pivotField>
    <pivotField showAll="0">
      <items count="4">
        <item x="2"/>
        <item x="0"/>
        <item x="1"/>
        <item t="default"/>
      </items>
    </pivotField>
    <pivotField showAll="0"/>
    <pivotField numFmtId="9" showAll="0"/>
    <pivotField showAll="0"/>
    <pivotField showAll="0"/>
    <pivotField dataField="1" numFmtId="44" showAll="0"/>
    <pivotField showAll="0"/>
    <pivotField showAll="0"/>
    <pivotField numFmtId="44" showAll="0"/>
    <pivotField showAll="0"/>
  </pivotFields>
  <rowFields count="1">
    <field x="0"/>
  </rowFields>
  <rowItems count="3">
    <i>
      <x/>
    </i>
    <i>
      <x v="1"/>
    </i>
    <i t="grand">
      <x/>
    </i>
  </rowItems>
  <colFields count="1">
    <field x="5"/>
  </colFields>
  <colItems count="4">
    <i>
      <x/>
    </i>
    <i>
      <x v="1"/>
    </i>
    <i>
      <x v="2"/>
    </i>
    <i t="grand">
      <x/>
    </i>
  </colItems>
  <dataFields count="1">
    <dataField name="Suma de Sales" fld="11" showDataAs="percentOfTotal" baseField="4" baseItem="8" numFmtId="10"/>
  </dataFields>
  <chartFormats count="21">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 chart="1" format="2"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1" format="3" series="1">
      <pivotArea type="data" outline="0" fieldPosition="0">
        <references count="2">
          <reference field="4294967294" count="1" selected="0">
            <x v="0"/>
          </reference>
          <reference field="5" count="1" selected="0">
            <x v="1"/>
          </reference>
        </references>
      </pivotArea>
    </chartFormat>
    <chartFormat chart="1" format="4"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 chart="0" format="4" series="1">
      <pivotArea type="data" outline="0" fieldPosition="0">
        <references count="2">
          <reference field="4294967294" count="1" selected="0">
            <x v="0"/>
          </reference>
          <reference field="5" count="1" selected="0">
            <x v="2"/>
          </reference>
        </references>
      </pivotArea>
    </chartFormat>
    <chartFormat chart="0" format="5" series="1">
      <pivotArea type="data" outline="0" fieldPosition="0">
        <references count="2">
          <reference field="4294967294" count="1" selected="0">
            <x v="0"/>
          </reference>
          <reference field="5" count="1" selected="0">
            <x v="0"/>
          </reference>
        </references>
      </pivotArea>
    </chartFormat>
    <chartFormat chart="3" format="14" series="1">
      <pivotArea type="data" outline="0" fieldPosition="0">
        <references count="2">
          <reference field="4294967294" count="1" selected="0">
            <x v="0"/>
          </reference>
          <reference field="5" count="1" selected="0">
            <x v="0"/>
          </reference>
        </references>
      </pivotArea>
    </chartFormat>
    <chartFormat chart="3" format="15">
      <pivotArea type="data" outline="0" fieldPosition="0">
        <references count="3">
          <reference field="4294967294" count="1" selected="0">
            <x v="0"/>
          </reference>
          <reference field="0" count="1" selected="0">
            <x v="0"/>
          </reference>
          <reference field="5" count="1" selected="0">
            <x v="0"/>
          </reference>
        </references>
      </pivotArea>
    </chartFormat>
    <chartFormat chart="3" format="16">
      <pivotArea type="data" outline="0" fieldPosition="0">
        <references count="3">
          <reference field="4294967294" count="1" selected="0">
            <x v="0"/>
          </reference>
          <reference field="0" count="1" selected="0">
            <x v="1"/>
          </reference>
          <reference field="5" count="1" selected="0">
            <x v="0"/>
          </reference>
        </references>
      </pivotArea>
    </chartFormat>
    <chartFormat chart="3" format="17" series="1">
      <pivotArea type="data" outline="0" fieldPosition="0">
        <references count="2">
          <reference field="4294967294" count="1" selected="0">
            <x v="0"/>
          </reference>
          <reference field="5" count="1" selected="0">
            <x v="1"/>
          </reference>
        </references>
      </pivotArea>
    </chartFormat>
    <chartFormat chart="3" format="18">
      <pivotArea type="data" outline="0" fieldPosition="0">
        <references count="3">
          <reference field="4294967294" count="1" selected="0">
            <x v="0"/>
          </reference>
          <reference field="0" count="1" selected="0">
            <x v="0"/>
          </reference>
          <reference field="5" count="1" selected="0">
            <x v="1"/>
          </reference>
        </references>
      </pivotArea>
    </chartFormat>
    <chartFormat chart="3" format="19">
      <pivotArea type="data" outline="0" fieldPosition="0">
        <references count="3">
          <reference field="4294967294" count="1" selected="0">
            <x v="0"/>
          </reference>
          <reference field="0" count="1" selected="0">
            <x v="1"/>
          </reference>
          <reference field="5" count="1" selected="0">
            <x v="1"/>
          </reference>
        </references>
      </pivotArea>
    </chartFormat>
    <chartFormat chart="3" format="20" series="1">
      <pivotArea type="data" outline="0" fieldPosition="0">
        <references count="2">
          <reference field="4294967294" count="1" selected="0">
            <x v="0"/>
          </reference>
          <reference field="5" count="1" selected="0">
            <x v="2"/>
          </reference>
        </references>
      </pivotArea>
    </chartFormat>
    <chartFormat chart="3" format="21">
      <pivotArea type="data" outline="0" fieldPosition="0">
        <references count="3">
          <reference field="4294967294" count="1" selected="0">
            <x v="0"/>
          </reference>
          <reference field="0" count="1" selected="0">
            <x v="0"/>
          </reference>
          <reference field="5" count="1" selected="0">
            <x v="2"/>
          </reference>
        </references>
      </pivotArea>
    </chartFormat>
    <chartFormat chart="3" format="22">
      <pivotArea type="data" outline="0" fieldPosition="0">
        <references count="3">
          <reference field="4294967294" count="1" selected="0">
            <x v="0"/>
          </reference>
          <reference field="0" count="1" selected="0">
            <x v="1"/>
          </reference>
          <reference field="5" count="1" selected="0">
            <x v="2"/>
          </reference>
        </references>
      </pivotArea>
    </chartFormat>
    <chartFormat chart="3" format="2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32E7931-131E-4925-AB12-7BFE403D28B6}" name="TablaDinámica1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D19:E30" firstHeaderRow="1" firstDataRow="1" firstDataCol="1"/>
  <pivotFields count="16">
    <pivotField showAll="0"/>
    <pivotField dataField="1" showAll="0"/>
    <pivotField showAll="0"/>
    <pivotField showAll="0"/>
    <pivotField axis="axisRow" showAll="0" sortType="descending">
      <items count="11">
        <item x="0"/>
        <item x="2"/>
        <item x="4"/>
        <item x="8"/>
        <item x="7"/>
        <item x="9"/>
        <item x="1"/>
        <item x="5"/>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showAll="0"/>
    <pivotField showAll="0"/>
    <pivotField numFmtId="44" showAll="0"/>
    <pivotField showAll="0"/>
    <pivotField numFmtId="167" showAll="0"/>
    <pivotField numFmtId="44" showAll="0"/>
    <pivotField showAll="0"/>
  </pivotFields>
  <rowFields count="1">
    <field x="4"/>
  </rowFields>
  <rowItems count="11">
    <i>
      <x v="4"/>
    </i>
    <i>
      <x v="8"/>
    </i>
    <i>
      <x v="1"/>
    </i>
    <i>
      <x v="3"/>
    </i>
    <i>
      <x/>
    </i>
    <i>
      <x v="2"/>
    </i>
    <i>
      <x v="6"/>
    </i>
    <i>
      <x v="7"/>
    </i>
    <i>
      <x v="9"/>
    </i>
    <i>
      <x v="5"/>
    </i>
    <i t="grand">
      <x/>
    </i>
  </rowItems>
  <colItems count="1">
    <i/>
  </colItems>
  <dataFields count="1">
    <dataField name="Cuenta de Item Identifier"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3D6B80A-FD53-4976-A8E2-2EABEFC00244}" name="ventas por poblacion y tamaño"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9">
  <location ref="S3:W8" firstHeaderRow="1" firstDataRow="2" firstDataCol="1"/>
  <pivotFields count="16">
    <pivotField showAll="0"/>
    <pivotField showAll="0"/>
    <pivotField showAll="0"/>
    <pivotField showAll="0"/>
    <pivotField showAll="0"/>
    <pivotField axis="axisRow" showAll="0">
      <items count="4">
        <item x="0"/>
        <item x="2"/>
        <item x="1"/>
        <item t="default"/>
      </items>
    </pivotField>
    <pivotField axis="axisCol" showAll="0">
      <items count="4">
        <item x="2"/>
        <item x="0"/>
        <item x="1"/>
        <item t="default"/>
      </items>
    </pivotField>
    <pivotField showAll="0"/>
    <pivotField numFmtId="9" showAll="0"/>
    <pivotField showAll="0"/>
    <pivotField showAll="0"/>
    <pivotField dataField="1" numFmtId="44" showAll="0"/>
    <pivotField showAll="0"/>
    <pivotField numFmtId="167" showAll="0"/>
    <pivotField numFmtId="44" showAll="0"/>
    <pivotField showAll="0"/>
  </pivotFields>
  <rowFields count="1">
    <field x="5"/>
  </rowFields>
  <rowItems count="4">
    <i>
      <x/>
    </i>
    <i>
      <x v="1"/>
    </i>
    <i>
      <x v="2"/>
    </i>
    <i t="grand">
      <x/>
    </i>
  </rowItems>
  <colFields count="1">
    <field x="6"/>
  </colFields>
  <colItems count="4">
    <i>
      <x/>
    </i>
    <i>
      <x v="1"/>
    </i>
    <i>
      <x v="2"/>
    </i>
    <i t="grand">
      <x/>
    </i>
  </colItems>
  <dataFields count="1">
    <dataField name="Suma de Sales" fld="11" baseField="0" baseItem="0" numFmtId="44"/>
  </dataFields>
  <conditionalFormats count="1">
    <conditionalFormat priority="1">
      <pivotAreas count="1">
        <pivotArea type="data" collapsedLevelsAreSubtotals="1" fieldPosition="0">
          <references count="3">
            <reference field="4294967294" count="1" selected="0">
              <x v="0"/>
            </reference>
            <reference field="5" count="3">
              <x v="0"/>
              <x v="1"/>
              <x v="2"/>
            </reference>
            <reference field="6" count="3" selected="0">
              <x v="0"/>
              <x v="1"/>
              <x v="2"/>
            </reference>
          </references>
        </pivotArea>
      </pivotAreas>
    </conditionalFormat>
  </conditionalFormats>
  <chartFormats count="4">
    <chartFormat chart="6" format="6" series="1">
      <pivotArea type="data" outline="0" fieldPosition="0">
        <references count="2">
          <reference field="4294967294" count="1" selected="0">
            <x v="0"/>
          </reference>
          <reference field="6" count="1" selected="0">
            <x v="0"/>
          </reference>
        </references>
      </pivotArea>
    </chartFormat>
    <chartFormat chart="6" format="7" series="1">
      <pivotArea type="data" outline="0" fieldPosition="0">
        <references count="2">
          <reference field="4294967294" count="1" selected="0">
            <x v="0"/>
          </reference>
          <reference field="6" count="1" selected="0">
            <x v="1"/>
          </reference>
        </references>
      </pivotArea>
    </chartFormat>
    <chartFormat chart="6" format="8" series="1">
      <pivotArea type="data" outline="0" fieldPosition="0">
        <references count="2">
          <reference field="4294967294" count="1" selected="0">
            <x v="0"/>
          </reference>
          <reference field="6" count="1" selected="0">
            <x v="2"/>
          </reference>
        </references>
      </pivotArea>
    </chartFormat>
    <chartFormat chart="6"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F40F3F0-69E9-47A8-BFAB-EFB30E175F93}" name="TablaDinámica1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N3:AY14" firstHeaderRow="1" firstDataRow="2" firstDataCol="1"/>
  <pivotFields count="16">
    <pivotField showAll="0"/>
    <pivotField showAll="0"/>
    <pivotField showAll="0"/>
    <pivotField axis="axisRow" showAll="0">
      <items count="10">
        <item x="6"/>
        <item x="0"/>
        <item x="3"/>
        <item x="4"/>
        <item x="2"/>
        <item x="8"/>
        <item x="7"/>
        <item x="5"/>
        <item x="1"/>
        <item t="default"/>
      </items>
    </pivotField>
    <pivotField axis="axisCol" showAll="0">
      <items count="11">
        <item x="6"/>
        <item x="3"/>
        <item x="5"/>
        <item x="1"/>
        <item x="9"/>
        <item x="7"/>
        <item x="8"/>
        <item x="4"/>
        <item x="2"/>
        <item x="0"/>
        <item t="default"/>
      </items>
    </pivotField>
    <pivotField showAll="0"/>
    <pivotField showAll="0"/>
    <pivotField showAll="0"/>
    <pivotField numFmtId="9" showAll="0"/>
    <pivotField showAll="0"/>
    <pivotField showAll="0"/>
    <pivotField dataField="1" numFmtId="44" showAll="0"/>
    <pivotField showAll="0"/>
    <pivotField numFmtId="167" showAll="0"/>
    <pivotField numFmtId="44" showAll="0"/>
    <pivotField showAll="0"/>
  </pivotFields>
  <rowFields count="1">
    <field x="3"/>
  </rowFields>
  <rowItems count="10">
    <i>
      <x/>
    </i>
    <i>
      <x v="1"/>
    </i>
    <i>
      <x v="2"/>
    </i>
    <i>
      <x v="3"/>
    </i>
    <i>
      <x v="4"/>
    </i>
    <i>
      <x v="5"/>
    </i>
    <i>
      <x v="6"/>
    </i>
    <i>
      <x v="7"/>
    </i>
    <i>
      <x v="8"/>
    </i>
    <i t="grand">
      <x/>
    </i>
  </rowItems>
  <colFields count="1">
    <field x="4"/>
  </colFields>
  <colItems count="11">
    <i>
      <x/>
    </i>
    <i>
      <x v="1"/>
    </i>
    <i>
      <x v="2"/>
    </i>
    <i>
      <x v="3"/>
    </i>
    <i>
      <x v="4"/>
    </i>
    <i>
      <x v="5"/>
    </i>
    <i>
      <x v="6"/>
    </i>
    <i>
      <x v="7"/>
    </i>
    <i>
      <x v="8"/>
    </i>
    <i>
      <x v="9"/>
    </i>
    <i t="grand">
      <x/>
    </i>
  </colItems>
  <dataFields count="1">
    <dataField name="Suma de Sales" fld="11" baseField="0" baseItem="0"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C3E08C9-EADD-4BD0-8F74-1925759F5F62}" name="TablaDinámica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S11:W16" firstHeaderRow="1" firstDataRow="2" firstDataCol="1"/>
  <pivotFields count="16">
    <pivotField showAll="0"/>
    <pivotField dataField="1" showAll="0"/>
    <pivotField showAll="0"/>
    <pivotField showAll="0"/>
    <pivotField showAll="0"/>
    <pivotField axis="axisRow" showAll="0">
      <items count="4">
        <item x="0"/>
        <item x="2"/>
        <item x="1"/>
        <item t="default"/>
      </items>
    </pivotField>
    <pivotField axis="axisCol" showAll="0">
      <items count="4">
        <item x="2"/>
        <item x="0"/>
        <item x="1"/>
        <item t="default"/>
      </items>
    </pivotField>
    <pivotField showAll="0"/>
    <pivotField numFmtId="9" showAll="0"/>
    <pivotField showAll="0"/>
    <pivotField showAll="0"/>
    <pivotField numFmtId="44" showAll="0"/>
    <pivotField showAll="0"/>
    <pivotField numFmtId="167" showAll="0"/>
    <pivotField numFmtId="44" showAll="0"/>
    <pivotField showAll="0"/>
  </pivotFields>
  <rowFields count="1">
    <field x="5"/>
  </rowFields>
  <rowItems count="4">
    <i>
      <x/>
    </i>
    <i>
      <x v="1"/>
    </i>
    <i>
      <x v="2"/>
    </i>
    <i t="grand">
      <x/>
    </i>
  </rowItems>
  <colFields count="1">
    <field x="6"/>
  </colFields>
  <colItems count="4">
    <i>
      <x/>
    </i>
    <i>
      <x v="1"/>
    </i>
    <i>
      <x v="2"/>
    </i>
    <i t="grand">
      <x/>
    </i>
  </colItems>
  <dataFields count="1">
    <dataField name="Cuenta de Item Identifier"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24CC8F7-3C63-4AF2-A462-373373D4F7A0}" name="Ventas por producto"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4">
  <location ref="AD3:AE20" firstHeaderRow="1" firstDataRow="1" firstDataCol="1"/>
  <pivotFields count="16">
    <pivotField showAll="0"/>
    <pivotField showAll="0"/>
    <pivotField axis="axisRow" showAll="0" sortType="ascending">
      <items count="17">
        <item x="7"/>
        <item x="13"/>
        <item x="11"/>
        <item x="1"/>
        <item x="10"/>
        <item x="2"/>
        <item x="0"/>
        <item x="12"/>
        <item x="4"/>
        <item x="5"/>
        <item x="8"/>
        <item x="9"/>
        <item x="14"/>
        <item x="6"/>
        <item x="3"/>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numFmtId="9" showAll="0"/>
    <pivotField showAll="0"/>
    <pivotField showAll="0"/>
    <pivotField dataField="1" numFmtId="44" showAll="0"/>
    <pivotField showAll="0"/>
    <pivotField numFmtId="167" showAll="0"/>
    <pivotField numFmtId="44" showAll="0"/>
    <pivotField showAll="0"/>
  </pivotFields>
  <rowFields count="1">
    <field x="2"/>
  </rowFields>
  <rowItems count="17">
    <i>
      <x v="12"/>
    </i>
    <i>
      <x v="2"/>
    </i>
    <i>
      <x v="15"/>
    </i>
    <i>
      <x v="11"/>
    </i>
    <i>
      <x v="7"/>
    </i>
    <i>
      <x v="1"/>
    </i>
    <i>
      <x v="14"/>
    </i>
    <i>
      <x v="10"/>
    </i>
    <i>
      <x v="8"/>
    </i>
    <i>
      <x/>
    </i>
    <i>
      <x v="3"/>
    </i>
    <i>
      <x v="4"/>
    </i>
    <i>
      <x v="5"/>
    </i>
    <i>
      <x v="9"/>
    </i>
    <i>
      <x v="13"/>
    </i>
    <i>
      <x v="6"/>
    </i>
    <i t="grand">
      <x/>
    </i>
  </rowItems>
  <colItems count="1">
    <i/>
  </colItems>
  <dataFields count="1">
    <dataField name="Suma de Sales" fld="11" showDataAs="percentOfTotal" baseField="2" baseItem="11" numFmtId="10"/>
  </dataFields>
  <chartFormats count="3">
    <chartFormat chart="7"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97B8250-2770-4A91-ABAC-AD64B3917670}" name="VALORACION MEDIA"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L3:Q21" firstHeaderRow="1" firstDataRow="2" firstDataCol="1"/>
  <pivotFields count="16">
    <pivotField showAll="0"/>
    <pivotField showAll="0">
      <items count="1560">
        <item x="1502"/>
        <item x="1451"/>
        <item x="472"/>
        <item x="1291"/>
        <item x="1077"/>
        <item x="1528"/>
        <item x="852"/>
        <item x="1454"/>
        <item x="432"/>
        <item x="624"/>
        <item x="526"/>
        <item x="1469"/>
        <item x="1370"/>
        <item x="153"/>
        <item x="713"/>
        <item x="1427"/>
        <item x="1380"/>
        <item x="521"/>
        <item x="493"/>
        <item x="467"/>
        <item x="130"/>
        <item x="1165"/>
        <item x="1479"/>
        <item x="953"/>
        <item x="1422"/>
        <item x="259"/>
        <item x="996"/>
        <item x="540"/>
        <item x="400"/>
        <item x="1459"/>
        <item x="1016"/>
        <item x="147"/>
        <item x="581"/>
        <item x="754"/>
        <item x="1024"/>
        <item x="1468"/>
        <item x="258"/>
        <item x="494"/>
        <item x="783"/>
        <item x="872"/>
        <item x="1352"/>
        <item x="1255"/>
        <item x="1222"/>
        <item x="51"/>
        <item x="997"/>
        <item x="318"/>
        <item x="172"/>
        <item x="232"/>
        <item x="1245"/>
        <item x="695"/>
        <item x="921"/>
        <item x="541"/>
        <item x="1082"/>
        <item x="1039"/>
        <item x="1027"/>
        <item x="60"/>
        <item x="1269"/>
        <item x="497"/>
        <item x="873"/>
        <item x="598"/>
        <item x="1546"/>
        <item x="1398"/>
        <item x="173"/>
        <item x="615"/>
        <item x="609"/>
        <item x="474"/>
        <item x="1456"/>
        <item x="1505"/>
        <item x="1180"/>
        <item x="940"/>
        <item x="285"/>
        <item x="1358"/>
        <item x="682"/>
        <item x="809"/>
        <item x="1293"/>
        <item x="453"/>
        <item x="1078"/>
        <item x="1292"/>
        <item x="446"/>
        <item x="748"/>
        <item x="1120"/>
        <item x="1034"/>
        <item x="4"/>
        <item x="131"/>
        <item x="889"/>
        <item x="458"/>
        <item x="1070"/>
        <item x="145"/>
        <item x="184"/>
        <item x="1447"/>
        <item x="1287"/>
        <item x="284"/>
        <item x="300"/>
        <item x="1305"/>
        <item x="1481"/>
        <item x="32"/>
        <item x="1319"/>
        <item x="861"/>
        <item x="1312"/>
        <item x="1439"/>
        <item x="1175"/>
        <item x="892"/>
        <item x="401"/>
        <item x="831"/>
        <item x="1009"/>
        <item x="305"/>
        <item x="346"/>
        <item x="666"/>
        <item x="171"/>
        <item x="503"/>
        <item x="879"/>
        <item x="1210"/>
        <item x="720"/>
        <item x="908"/>
        <item x="42"/>
        <item x="832"/>
        <item x="865"/>
        <item x="306"/>
        <item x="749"/>
        <item x="533"/>
        <item x="1526"/>
        <item x="504"/>
        <item x="321"/>
        <item x="186"/>
        <item x="1396"/>
        <item x="1142"/>
        <item x="1018"/>
        <item x="933"/>
        <item x="766"/>
        <item x="59"/>
        <item x="785"/>
        <item x="276"/>
        <item x="1436"/>
        <item x="522"/>
        <item x="185"/>
        <item x="1504"/>
        <item x="1425"/>
        <item x="812"/>
        <item x="1548"/>
        <item x="866"/>
        <item x="1178"/>
        <item x="913"/>
        <item x="963"/>
        <item x="1116"/>
        <item x="1236"/>
        <item x="854"/>
        <item x="76"/>
        <item x="289"/>
        <item x="78"/>
        <item x="1110"/>
        <item x="627"/>
        <item x="765"/>
        <item x="560"/>
        <item x="1364"/>
        <item x="654"/>
        <item x="1530"/>
        <item x="435"/>
        <item x="26"/>
        <item x="1477"/>
        <item x="1285"/>
        <item x="834"/>
        <item x="789"/>
        <item x="233"/>
        <item x="646"/>
        <item x="1117"/>
        <item x="337"/>
        <item x="1400"/>
        <item x="1265"/>
        <item x="939"/>
        <item x="742"/>
        <item x="923"/>
        <item x="505"/>
        <item x="730"/>
        <item x="1522"/>
        <item x="691"/>
        <item x="460"/>
        <item x="80"/>
        <item x="1150"/>
        <item x="1325"/>
        <item x="1391"/>
        <item x="904"/>
        <item x="820"/>
        <item x="1010"/>
        <item x="1382"/>
        <item x="1058"/>
        <item x="1533"/>
        <item x="1296"/>
        <item x="885"/>
        <item x="802"/>
        <item x="1435"/>
        <item x="475"/>
        <item x="899"/>
        <item x="690"/>
        <item x="204"/>
        <item x="616"/>
        <item x="510"/>
        <item x="38"/>
        <item x="697"/>
        <item x="599"/>
        <item x="1448"/>
        <item x="375"/>
        <item x="23"/>
        <item x="1187"/>
        <item x="665"/>
        <item x="181"/>
        <item x="566"/>
        <item x="1268"/>
        <item x="228"/>
        <item x="202"/>
        <item x="701"/>
        <item x="1015"/>
        <item x="1332"/>
        <item x="1081"/>
        <item x="515"/>
        <item x="716"/>
        <item x="509"/>
        <item x="1441"/>
        <item x="757"/>
        <item x="1184"/>
        <item x="1381"/>
        <item x="1501"/>
        <item x="1486"/>
        <item x="638"/>
        <item x="299"/>
        <item x="1130"/>
        <item x="1535"/>
        <item x="1089"/>
        <item x="745"/>
        <item x="1243"/>
        <item x="335"/>
        <item x="25"/>
        <item x="717"/>
        <item x="15"/>
        <item x="857"/>
        <item x="1134"/>
        <item x="1146"/>
        <item x="327"/>
        <item x="768"/>
        <item x="556"/>
        <item x="1137"/>
        <item x="1006"/>
        <item x="1094"/>
        <item x="455"/>
        <item x="1543"/>
        <item x="1379"/>
        <item x="1464"/>
        <item x="462"/>
        <item x="746"/>
        <item x="1062"/>
        <item x="312"/>
        <item x="1152"/>
        <item x="1323"/>
        <item x="1529"/>
        <item x="966"/>
        <item x="1073"/>
        <item x="1160"/>
        <item x="791"/>
        <item x="1115"/>
        <item x="1133"/>
        <item x="1412"/>
        <item x="1200"/>
        <item x="1132"/>
        <item x="24"/>
        <item x="680"/>
        <item x="58"/>
        <item x="514"/>
        <item x="126"/>
        <item x="882"/>
        <item x="1423"/>
        <item x="176"/>
        <item x="684"/>
        <item x="1377"/>
        <item x="355"/>
        <item x="1061"/>
        <item x="477"/>
        <item x="1069"/>
        <item x="441"/>
        <item x="286"/>
        <item x="938"/>
        <item x="498"/>
        <item x="740"/>
        <item x="55"/>
        <item x="444"/>
        <item x="1310"/>
        <item x="1052"/>
        <item x="352"/>
        <item x="242"/>
        <item x="243"/>
        <item x="178"/>
        <item x="1161"/>
        <item x="310"/>
        <item x="1493"/>
        <item x="1304"/>
        <item x="263"/>
        <item x="356"/>
        <item x="349"/>
        <item x="827"/>
        <item x="359"/>
        <item x="951"/>
        <item x="1399"/>
        <item x="397"/>
        <item x="109"/>
        <item x="1122"/>
        <item x="512"/>
        <item x="955"/>
        <item x="330"/>
        <item x="633"/>
        <item x="368"/>
        <item x="767"/>
        <item x="465"/>
        <item x="1264"/>
        <item x="781"/>
        <item x="1362"/>
        <item x="1028"/>
        <item x="1005"/>
        <item x="558"/>
        <item x="1366"/>
        <item x="1514"/>
        <item x="1252"/>
        <item x="265"/>
        <item x="1239"/>
        <item x="911"/>
        <item x="92"/>
        <item x="568"/>
        <item x="433"/>
        <item x="838"/>
        <item x="733"/>
        <item x="206"/>
        <item x="385"/>
        <item x="1413"/>
        <item x="429"/>
        <item x="1432"/>
        <item x="1011"/>
        <item x="744"/>
        <item x="451"/>
        <item x="862"/>
        <item x="1033"/>
        <item x="876"/>
        <item x="255"/>
        <item x="1401"/>
        <item x="371"/>
        <item x="1495"/>
        <item x="1544"/>
        <item x="1442"/>
        <item x="110"/>
        <item x="1446"/>
        <item x="863"/>
        <item x="644"/>
        <item x="1375"/>
        <item x="1320"/>
        <item x="900"/>
        <item x="1558"/>
        <item x="273"/>
        <item x="223"/>
        <item x="639"/>
        <item x="1316"/>
        <item x="1390"/>
        <item x="1516"/>
        <item x="47"/>
        <item x="116"/>
        <item x="856"/>
        <item x="905"/>
        <item x="525"/>
        <item x="689"/>
        <item x="1492"/>
        <item x="799"/>
        <item x="52"/>
        <item x="589"/>
        <item x="399"/>
        <item x="822"/>
        <item x="304"/>
        <item x="707"/>
        <item x="676"/>
        <item x="1491"/>
        <item x="534"/>
        <item x="275"/>
        <item x="1263"/>
        <item x="712"/>
        <item x="1108"/>
        <item x="1554"/>
        <item x="320"/>
        <item x="928"/>
        <item x="553"/>
        <item x="1271"/>
        <item x="1329"/>
        <item x="419"/>
        <item x="1539"/>
        <item x="1158"/>
        <item x="1275"/>
        <item x="309"/>
        <item x="106"/>
        <item x="959"/>
        <item x="1512"/>
        <item x="1484"/>
        <item x="1229"/>
        <item x="1306"/>
        <item x="1378"/>
        <item x="975"/>
        <item x="762"/>
        <item x="1282"/>
        <item x="372"/>
        <item x="578"/>
        <item x="295"/>
        <item x="555"/>
        <item x="924"/>
        <item x="142"/>
        <item x="664"/>
        <item x="49"/>
        <item x="241"/>
        <item x="723"/>
        <item x="1177"/>
        <item x="1220"/>
        <item x="1099"/>
        <item x="1299"/>
        <item x="841"/>
        <item x="108"/>
        <item x="1091"/>
        <item x="1231"/>
        <item x="957"/>
        <item x="1523"/>
        <item x="1031"/>
        <item x="648"/>
        <item x="323"/>
        <item x="1096"/>
        <item x="501"/>
        <item x="1385"/>
        <item x="817"/>
        <item x="157"/>
        <item x="1520"/>
        <item x="835"/>
        <item x="237"/>
        <item x="683"/>
        <item x="1553"/>
        <item x="378"/>
        <item x="771"/>
        <item x="1397"/>
        <item x="257"/>
        <item x="1482"/>
        <item x="1223"/>
        <item x="1097"/>
        <item x="1074"/>
        <item x="14"/>
        <item x="819"/>
        <item x="1452"/>
        <item x="594"/>
        <item x="1198"/>
        <item x="915"/>
        <item x="631"/>
        <item x="1485"/>
        <item x="839"/>
        <item x="468"/>
        <item x="993"/>
        <item x="1346"/>
        <item x="1088"/>
        <item x="112"/>
        <item x="1328"/>
        <item x="403"/>
        <item x="507"/>
        <item x="1225"/>
        <item x="1240"/>
        <item x="842"/>
        <item x="428"/>
        <item x="376"/>
        <item x="454"/>
        <item x="549"/>
        <item x="1226"/>
        <item x="1386"/>
        <item x="1191"/>
        <item x="1498"/>
        <item x="264"/>
        <item x="1141"/>
        <item x="601"/>
        <item x="224"/>
        <item x="434"/>
        <item x="688"/>
        <item x="686"/>
        <item x="132"/>
        <item x="151"/>
        <item x="91"/>
        <item x="855"/>
        <item x="1053"/>
        <item x="967"/>
        <item x="793"/>
        <item x="406"/>
        <item x="721"/>
        <item x="1309"/>
        <item x="1321"/>
        <item x="890"/>
        <item x="1205"/>
        <item x="1290"/>
        <item x="663"/>
        <item x="1487"/>
        <item x="1143"/>
        <item x="1238"/>
        <item x="138"/>
        <item x="476"/>
        <item x="1254"/>
        <item x="117"/>
        <item x="348"/>
        <item x="659"/>
        <item x="201"/>
        <item x="632"/>
        <item x="1213"/>
        <item x="1373"/>
        <item x="1106"/>
        <item x="824"/>
        <item x="1280"/>
        <item x="661"/>
        <item x="1192"/>
        <item x="296"/>
        <item x="520"/>
        <item x="1186"/>
        <item x="1258"/>
        <item x="602"/>
        <item x="755"/>
        <item x="626"/>
        <item x="136"/>
        <item x="1547"/>
        <item x="575"/>
        <item x="464"/>
        <item x="1153"/>
        <item x="1123"/>
        <item x="524"/>
        <item x="179"/>
        <item x="297"/>
        <item x="1170"/>
        <item x="402"/>
        <item x="287"/>
        <item x="1182"/>
        <item x="1509"/>
        <item x="319"/>
        <item x="685"/>
        <item x="103"/>
        <item x="1392"/>
        <item x="1157"/>
        <item x="1013"/>
        <item x="447"/>
        <item x="1383"/>
        <item x="584"/>
        <item x="18"/>
        <item x="141"/>
        <item x="270"/>
        <item x="500"/>
        <item x="90"/>
        <item x="342"/>
        <item x="479"/>
        <item x="1389"/>
        <item x="197"/>
        <item x="1114"/>
        <item x="1333"/>
        <item x="1532"/>
        <item x="154"/>
        <item x="1111"/>
        <item x="70"/>
        <item x="1124"/>
        <item x="422"/>
        <item x="374"/>
        <item x="200"/>
        <item x="1315"/>
        <item x="329"/>
        <item x="439"/>
        <item x="776"/>
        <item x="693"/>
        <item x="859"/>
        <item x="386"/>
        <item x="19"/>
        <item x="155"/>
        <item x="69"/>
        <item x="576"/>
        <item x="806"/>
        <item x="333"/>
        <item x="807"/>
        <item x="240"/>
        <item x="177"/>
        <item x="702"/>
        <item x="430"/>
        <item x="1445"/>
        <item x="1513"/>
        <item x="764"/>
        <item x="1428"/>
        <item x="105"/>
        <item x="1148"/>
        <item x="891"/>
        <item x="988"/>
        <item x="979"/>
        <item x="254"/>
        <item x="836"/>
        <item x="104"/>
        <item x="600"/>
        <item x="972"/>
        <item x="1202"/>
        <item x="989"/>
        <item x="1272"/>
        <item x="569"/>
        <item x="261"/>
        <item x="29"/>
        <item x="1372"/>
        <item x="124"/>
        <item x="1449"/>
        <item x="1474"/>
        <item x="369"/>
        <item x="170"/>
        <item x="630"/>
        <item x="307"/>
        <item x="1311"/>
        <item x="1098"/>
        <item x="1162"/>
        <item x="1247"/>
        <item x="281"/>
        <item x="256"/>
        <item x="1183"/>
        <item x="3"/>
        <item x="1128"/>
        <item x="1224"/>
        <item x="1266"/>
        <item x="336"/>
        <item x="22"/>
        <item x="547"/>
        <item x="853"/>
        <item x="559"/>
        <item x="137"/>
        <item x="208"/>
        <item x="1043"/>
        <item x="952"/>
        <item x="649"/>
        <item x="1497"/>
        <item x="1188"/>
        <item x="718"/>
        <item x="1555"/>
        <item x="488"/>
        <item x="1251"/>
        <item x="980"/>
        <item x="1045"/>
        <item x="1393"/>
        <item x="961"/>
        <item x="1017"/>
        <item x="1276"/>
        <item x="935"/>
        <item x="995"/>
        <item x="262"/>
        <item x="1429"/>
        <item x="1331"/>
        <item x="1172"/>
        <item x="747"/>
        <item x="1496"/>
        <item x="950"/>
        <item x="1376"/>
        <item x="823"/>
        <item x="1190"/>
        <item x="298"/>
        <item x="825"/>
        <item x="513"/>
        <item x="1330"/>
        <item x="614"/>
        <item x="114"/>
        <item x="536"/>
        <item x="387"/>
        <item x="1259"/>
        <item x="554"/>
        <item x="1384"/>
        <item x="1079"/>
        <item x="937"/>
        <item x="102"/>
        <item x="816"/>
        <item x="640"/>
        <item x="128"/>
        <item x="353"/>
        <item x="1166"/>
        <item x="149"/>
        <item x="974"/>
        <item x="1068"/>
        <item x="463"/>
        <item x="1203"/>
        <item x="158"/>
        <item x="1173"/>
        <item x="409"/>
        <item x="388"/>
        <item x="226"/>
        <item x="1059"/>
        <item x="1506"/>
        <item x="1235"/>
        <item x="662"/>
        <item x="495"/>
        <item x="1508"/>
        <item x="1418"/>
        <item x="1261"/>
        <item x="1195"/>
        <item x="1488"/>
        <item x="1317"/>
        <item x="795"/>
        <item x="235"/>
        <item x="134"/>
        <item x="440"/>
        <item x="28"/>
        <item x="719"/>
        <item x="213"/>
        <item x="1349"/>
        <item x="74"/>
        <item x="637"/>
        <item x="1419"/>
        <item x="840"/>
        <item x="272"/>
        <item x="27"/>
        <item x="311"/>
        <item x="414"/>
        <item x="678"/>
        <item x="1371"/>
        <item x="483"/>
        <item x="1131"/>
        <item x="1169"/>
        <item x="919"/>
        <item x="711"/>
        <item x="1060"/>
        <item x="1536"/>
        <item x="579"/>
        <item x="964"/>
        <item x="150"/>
        <item x="1014"/>
        <item x="792"/>
        <item x="357"/>
        <item x="245"/>
        <item x="37"/>
        <item x="315"/>
        <item x="922"/>
        <item x="898"/>
        <item x="1230"/>
        <item x="1405"/>
        <item x="79"/>
        <item x="1227"/>
        <item x="596"/>
        <item x="129"/>
        <item x="1080"/>
        <item x="44"/>
        <item x="209"/>
        <item x="54"/>
        <item x="803"/>
        <item x="1430"/>
        <item x="370"/>
        <item x="577"/>
        <item x="699"/>
        <item x="133"/>
        <item x="1408"/>
        <item x="851"/>
        <item x="180"/>
        <item x="398"/>
        <item x="160"/>
        <item x="1049"/>
        <item x="1450"/>
        <item x="1121"/>
        <item x="111"/>
        <item x="1119"/>
        <item x="965"/>
        <item x="1022"/>
        <item x="328"/>
        <item x="412"/>
        <item x="1424"/>
        <item x="338"/>
        <item x="973"/>
        <item x="1518"/>
        <item x="1095"/>
        <item x="1026"/>
        <item x="815"/>
        <item x="780"/>
        <item x="760"/>
        <item x="452"/>
        <item x="871"/>
        <item x="214"/>
        <item x="382"/>
        <item x="39"/>
        <item x="881"/>
        <item x="182"/>
        <item x="788"/>
        <item x="1118"/>
        <item x="728"/>
        <item x="519"/>
        <item x="350"/>
        <item x="962"/>
        <item x="1404"/>
        <item x="916"/>
        <item x="41"/>
        <item x="658"/>
        <item x="169"/>
        <item x="334"/>
        <item x="404"/>
        <item x="1054"/>
        <item x="539"/>
        <item x="738"/>
        <item x="810"/>
        <item x="207"/>
        <item x="1253"/>
        <item x="597"/>
        <item x="1208"/>
        <item x="714"/>
        <item x="394"/>
        <item x="1281"/>
        <item x="1072"/>
        <item x="107"/>
        <item x="1003"/>
        <item x="1168"/>
        <item x="976"/>
        <item x="1551"/>
        <item x="1023"/>
        <item x="384"/>
        <item x="920"/>
        <item x="280"/>
        <item x="506"/>
        <item x="1490"/>
        <item x="413"/>
        <item x="486"/>
        <item x="218"/>
        <item x="1359"/>
        <item x="496"/>
        <item x="1410"/>
        <item x="487"/>
        <item x="1489"/>
        <item x="724"/>
        <item x="1347"/>
        <item x="1467"/>
        <item x="998"/>
        <item x="1552"/>
        <item x="1138"/>
        <item x="588"/>
        <item x="269"/>
        <item x="987"/>
        <item x="968"/>
        <item x="772"/>
        <item x="331"/>
        <item x="282"/>
        <item x="431"/>
        <item x="1294"/>
        <item x="1402"/>
        <item x="1470"/>
        <item x="408"/>
        <item x="1126"/>
        <item x="901"/>
        <item x="1215"/>
        <item x="383"/>
        <item x="482"/>
        <item x="700"/>
        <item x="925"/>
        <item x="1"/>
        <item x="1274"/>
        <item x="1113"/>
        <item x="2"/>
        <item x="902"/>
        <item x="1004"/>
        <item x="607"/>
        <item x="883"/>
        <item x="1140"/>
        <item x="260"/>
        <item x="645"/>
        <item x="445"/>
        <item x="708"/>
        <item x="590"/>
        <item x="726"/>
        <item x="71"/>
        <item x="544"/>
        <item x="567"/>
        <item x="271"/>
        <item x="1499"/>
        <item x="381"/>
        <item x="1092"/>
        <item x="231"/>
        <item x="1136"/>
        <item x="1007"/>
        <item x="930"/>
        <item x="999"/>
        <item x="234"/>
        <item x="888"/>
        <item x="1361"/>
        <item x="929"/>
        <item x="220"/>
        <item x="681"/>
        <item x="1519"/>
        <item x="1443"/>
        <item x="736"/>
        <item x="821"/>
        <item x="442"/>
        <item x="175"/>
        <item x="1434"/>
        <item x="140"/>
        <item x="1444"/>
        <item x="652"/>
        <item x="1032"/>
        <item x="1228"/>
        <item x="1260"/>
        <item x="587"/>
        <item x="1295"/>
        <item x="461"/>
        <item x="1181"/>
        <item x="81"/>
        <item x="1047"/>
        <item x="561"/>
        <item x="761"/>
        <item x="912"/>
        <item x="1044"/>
        <item x="797"/>
        <item x="1237"/>
        <item x="239"/>
        <item x="1257"/>
        <item x="1246"/>
        <item x="1063"/>
        <item x="692"/>
        <item x="1048"/>
        <item x="722"/>
        <item x="613"/>
        <item x="860"/>
        <item x="931"/>
        <item x="1201"/>
        <item x="1478"/>
        <item x="5"/>
        <item x="93"/>
        <item x="1297"/>
        <item x="608"/>
        <item x="1241"/>
        <item x="1167"/>
        <item x="982"/>
        <item x="1000"/>
        <item x="115"/>
        <item x="194"/>
        <item x="655"/>
        <item x="340"/>
        <item x="1064"/>
        <item x="610"/>
        <item x="316"/>
        <item x="1090"/>
        <item x="674"/>
        <item x="1273"/>
        <item x="1270"/>
        <item x="1308"/>
        <item x="326"/>
        <item x="379"/>
        <item x="57"/>
        <item x="438"/>
        <item x="532"/>
        <item x="1460"/>
        <item x="87"/>
        <item x="1327"/>
        <item x="450"/>
        <item x="478"/>
        <item x="784"/>
        <item x="864"/>
        <item x="735"/>
        <item x="1462"/>
        <item x="43"/>
        <item x="1507"/>
        <item x="796"/>
        <item x="473"/>
        <item x="1525"/>
        <item x="910"/>
        <item x="358"/>
        <item x="183"/>
        <item x="443"/>
        <item x="994"/>
        <item x="1318"/>
        <item x="1340"/>
        <item x="1135"/>
        <item x="113"/>
        <item x="40"/>
        <item x="1298"/>
        <item x="489"/>
        <item x="818"/>
        <item x="535"/>
        <item x="870"/>
        <item x="672"/>
        <item x="743"/>
        <item x="148"/>
        <item x="727"/>
        <item x="826"/>
        <item x="527"/>
        <item x="53"/>
        <item x="773"/>
        <item x="1406"/>
        <item x="914"/>
        <item x="1301"/>
        <item x="238"/>
        <item x="12"/>
        <item x="1244"/>
        <item x="986"/>
        <item x="82"/>
        <item x="1041"/>
        <item x="222"/>
        <item x="1214"/>
        <item x="1051"/>
        <item x="595"/>
        <item x="983"/>
        <item x="373"/>
        <item x="354"/>
        <item x="1212"/>
        <item x="225"/>
        <item x="903"/>
        <item x="769"/>
        <item x="774"/>
        <item x="1075"/>
        <item x="1209"/>
        <item x="653"/>
        <item x="936"/>
        <item x="837"/>
        <item x="985"/>
        <item x="1421"/>
        <item x="582"/>
        <item x="877"/>
        <item x="909"/>
        <item x="1008"/>
        <item x="211"/>
        <item x="288"/>
        <item x="236"/>
        <item x="75"/>
        <item x="647"/>
        <item x="538"/>
        <item x="703"/>
        <item x="325"/>
        <item x="1541"/>
        <item x="1363"/>
        <item x="210"/>
        <item x="502"/>
        <item x="1556"/>
        <item x="739"/>
        <item x="1335"/>
        <item x="1207"/>
        <item x="481"/>
        <item x="56"/>
        <item x="1286"/>
        <item x="72"/>
        <item x="227"/>
        <item x="1211"/>
        <item x="1540"/>
        <item x="308"/>
        <item x="1337"/>
        <item x="1221"/>
        <item x="956"/>
        <item x="313"/>
        <item x="266"/>
        <item x="1164"/>
        <item x="471"/>
        <item x="828"/>
        <item x="1367"/>
        <item x="907"/>
        <item x="77"/>
        <item x="1403"/>
        <item x="221"/>
        <item x="274"/>
        <item x="1030"/>
        <item x="83"/>
        <item x="84"/>
        <item x="1466"/>
        <item x="1025"/>
        <item x="677"/>
        <item x="679"/>
        <item x="1145"/>
        <item x="1029"/>
        <item x="1204"/>
        <item x="958"/>
        <item x="897"/>
        <item x="198"/>
        <item x="1055"/>
        <item x="954"/>
        <item x="16"/>
        <item x="1455"/>
        <item x="125"/>
        <item x="1515"/>
        <item x="1527"/>
        <item x="1189"/>
        <item x="551"/>
        <item x="1542"/>
        <item x="572"/>
        <item x="217"/>
        <item x="1342"/>
        <item x="407"/>
        <item x="267"/>
        <item x="1322"/>
        <item x="292"/>
        <item x="1155"/>
        <item x="794"/>
        <item x="470"/>
        <item x="1326"/>
        <item x="675"/>
        <item x="466"/>
        <item x="1360"/>
        <item x="537"/>
        <item x="709"/>
        <item x="380"/>
        <item x="8"/>
        <item x="143"/>
        <item x="918"/>
        <item x="293"/>
        <item x="427"/>
        <item x="1199"/>
        <item x="508"/>
        <item x="1341"/>
        <item x="390"/>
        <item x="230"/>
        <item x="1112"/>
        <item x="623"/>
        <item x="1038"/>
        <item x="1336"/>
        <item x="1216"/>
        <item x="152"/>
        <item x="650"/>
        <item x="562"/>
        <item x="790"/>
        <item x="314"/>
        <item x="1185"/>
        <item x="1234"/>
        <item x="1076"/>
        <item x="984"/>
        <item x="1012"/>
        <item x="490"/>
        <item x="1057"/>
        <item x="763"/>
        <item x="874"/>
        <item x="1093"/>
        <item x="1151"/>
        <item x="392"/>
        <item x="545"/>
        <item x="294"/>
        <item x="1440"/>
        <item x="50"/>
        <item x="886"/>
        <item x="978"/>
        <item x="139"/>
        <item x="1307"/>
        <item x="1179"/>
        <item x="777"/>
        <item x="144"/>
        <item x="756"/>
        <item x="1388"/>
        <item x="436"/>
        <item x="1351"/>
        <item x="531"/>
        <item x="801"/>
        <item x="159"/>
        <item x="811"/>
        <item x="10"/>
        <item x="1420"/>
        <item x="725"/>
        <item x="770"/>
        <item x="9"/>
        <item x="800"/>
        <item x="88"/>
        <item x="1159"/>
        <item x="698"/>
        <item x="0"/>
        <item x="1300"/>
        <item x="949"/>
        <item x="523"/>
        <item x="546"/>
        <item x="829"/>
        <item x="548"/>
        <item x="1475"/>
        <item x="830"/>
        <item x="612"/>
        <item x="1472"/>
        <item x="1465"/>
        <item x="85"/>
        <item x="1348"/>
        <item x="216"/>
        <item x="1461"/>
        <item x="1283"/>
        <item x="268"/>
        <item x="1149"/>
        <item x="628"/>
        <item x="977"/>
        <item x="1473"/>
        <item x="426"/>
        <item x="798"/>
        <item x="174"/>
        <item x="1109"/>
        <item x="322"/>
        <item x="1176"/>
        <item x="710"/>
        <item x="36"/>
        <item x="1042"/>
        <item x="34"/>
        <item x="1537"/>
        <item x="1046"/>
        <item x="215"/>
        <item x="1217"/>
        <item x="1545"/>
        <item x="758"/>
        <item x="875"/>
        <item x="1414"/>
        <item x="759"/>
        <item x="1494"/>
        <item x="396"/>
        <item x="1071"/>
        <item x="906"/>
        <item x="1127"/>
        <item x="456"/>
        <item x="1125"/>
        <item x="156"/>
        <item x="603"/>
        <item x="611"/>
        <item x="212"/>
        <item x="449"/>
        <item x="1433"/>
        <item x="1001"/>
        <item x="779"/>
        <item x="563"/>
        <item x="290"/>
        <item x="1394"/>
        <item x="1147"/>
        <item x="343"/>
        <item x="199"/>
        <item x="1040"/>
        <item x="1350"/>
        <item x="203"/>
        <item x="1056"/>
        <item x="927"/>
        <item x="457"/>
        <item x="332"/>
        <item x="395"/>
        <item x="1242"/>
        <item x="884"/>
        <item x="1503"/>
        <item x="1387"/>
        <item x="625"/>
        <item x="377"/>
        <item x="1002"/>
        <item x="35"/>
        <item x="20"/>
        <item x="1193"/>
        <item x="283"/>
        <item x="1233"/>
        <item x="1197"/>
        <item x="219"/>
        <item x="651"/>
        <item x="729"/>
        <item x="291"/>
        <item x="617"/>
        <item x="118"/>
        <item x="1171"/>
        <item x="778"/>
        <item x="1303"/>
        <item x="1395"/>
        <item x="687"/>
        <item x="405"/>
        <item x="205"/>
        <item x="960"/>
        <item x="420"/>
        <item x="1107"/>
        <item x="1521"/>
        <item x="932"/>
        <item x="1302"/>
        <item x="135"/>
        <item x="808"/>
        <item x="1431"/>
        <item x="416"/>
        <item x="557"/>
        <item x="244"/>
        <item x="673"/>
        <item x="1417"/>
        <item x="73"/>
        <item x="782"/>
        <item x="660"/>
        <item x="1524"/>
        <item x="550"/>
        <item x="1284"/>
        <item x="1463"/>
        <item x="94"/>
        <item x="1050"/>
        <item x="127"/>
        <item x="858"/>
        <item x="586"/>
        <item x="95"/>
        <item x="704"/>
        <item x="1249"/>
        <item x="1453"/>
        <item x="424"/>
        <item x="1357"/>
        <item x="634"/>
        <item x="670"/>
        <item x="86"/>
        <item x="917"/>
        <item x="565"/>
        <item x="17"/>
        <item x="492"/>
        <item x="775"/>
        <item x="750"/>
        <item x="317"/>
        <item x="1313"/>
        <item x="805"/>
        <item x="1510"/>
        <item x="302"/>
        <item x="1534"/>
        <item x="518"/>
        <item x="167"/>
        <item x="620"/>
        <item x="849"/>
        <item x="1476"/>
        <item x="119"/>
        <item x="389"/>
        <item x="415"/>
        <item x="1267"/>
        <item x="1511"/>
        <item x="1354"/>
        <item x="878"/>
        <item x="641"/>
        <item x="7"/>
        <item x="1409"/>
        <item x="448"/>
        <item x="804"/>
        <item x="657"/>
        <item x="1087"/>
        <item x="499"/>
        <item x="1232"/>
        <item x="166"/>
        <item x="361"/>
        <item x="530"/>
        <item x="33"/>
        <item x="737"/>
        <item x="1086"/>
        <item x="193"/>
        <item x="362"/>
        <item x="845"/>
        <item x="1353"/>
        <item x="1103"/>
        <item x="868"/>
        <item x="279"/>
        <item x="1355"/>
        <item x="850"/>
        <item x="301"/>
        <item x="1426"/>
        <item x="629"/>
        <item x="339"/>
        <item x="99"/>
        <item x="1278"/>
        <item x="869"/>
        <item x="1219"/>
        <item x="1206"/>
        <item x="363"/>
        <item x="1020"/>
        <item x="642"/>
        <item x="364"/>
        <item x="1344"/>
        <item x="552"/>
        <item x="484"/>
        <item x="1407"/>
        <item x="880"/>
        <item x="165"/>
        <item x="705"/>
        <item x="671"/>
        <item x="65"/>
        <item x="813"/>
        <item x="751"/>
        <item x="786"/>
        <item x="100"/>
        <item x="948"/>
        <item x="895"/>
        <item x="926"/>
        <item x="252"/>
        <item x="1550"/>
        <item x="887"/>
        <item x="1104"/>
        <item x="1500"/>
        <item x="529"/>
        <item x="367"/>
        <item x="61"/>
        <item x="30"/>
        <item x="45"/>
        <item x="168"/>
        <item x="621"/>
        <item x="574"/>
        <item x="528"/>
        <item x="1458"/>
        <item x="1339"/>
        <item x="941"/>
        <item x="848"/>
        <item x="992"/>
        <item x="96"/>
        <item x="351"/>
        <item x="21"/>
        <item x="1194"/>
        <item x="942"/>
        <item x="732"/>
        <item x="423"/>
        <item x="1415"/>
        <item x="706"/>
        <item x="1324"/>
        <item x="1067"/>
        <item x="734"/>
        <item x="814"/>
        <item x="46"/>
        <item x="741"/>
        <item x="247"/>
        <item x="1416"/>
        <item x="391"/>
        <item x="517"/>
        <item x="583"/>
        <item x="843"/>
        <item x="421"/>
        <item x="417"/>
        <item x="1036"/>
        <item x="1365"/>
        <item x="411"/>
        <item x="1480"/>
        <item x="1019"/>
        <item x="68"/>
        <item x="1369"/>
        <item x="1248"/>
        <item x="62"/>
        <item x="1163"/>
        <item x="190"/>
        <item x="1288"/>
        <item x="947"/>
        <item x="833"/>
        <item x="278"/>
        <item x="393"/>
        <item x="593"/>
        <item x="1457"/>
        <item x="1066"/>
        <item x="195"/>
        <item x="1101"/>
        <item x="1368"/>
        <item x="303"/>
        <item x="580"/>
        <item x="365"/>
        <item x="585"/>
        <item x="187"/>
        <item x="123"/>
        <item x="570"/>
        <item x="753"/>
        <item x="1035"/>
        <item x="122"/>
        <item x="1129"/>
        <item x="250"/>
        <item x="1174"/>
        <item x="622"/>
        <item x="1250"/>
        <item x="893"/>
        <item x="604"/>
        <item x="990"/>
        <item x="1262"/>
        <item x="543"/>
        <item x="1037"/>
        <item x="643"/>
        <item x="1279"/>
        <item x="1083"/>
        <item x="592"/>
        <item x="752"/>
        <item x="1531"/>
        <item x="894"/>
        <item x="564"/>
        <item x="667"/>
        <item x="425"/>
        <item x="542"/>
        <item x="516"/>
        <item x="787"/>
        <item x="418"/>
        <item x="696"/>
        <item x="1374"/>
        <item x="1105"/>
        <item x="66"/>
        <item x="189"/>
        <item x="345"/>
        <item x="277"/>
        <item x="1438"/>
        <item x="969"/>
        <item x="1256"/>
        <item x="89"/>
        <item x="31"/>
        <item x="1345"/>
        <item x="196"/>
        <item x="253"/>
        <item x="120"/>
        <item x="896"/>
        <item x="1139"/>
        <item x="991"/>
        <item x="161"/>
        <item x="1356"/>
        <item x="1411"/>
        <item x="1289"/>
        <item x="67"/>
        <item x="943"/>
        <item x="1085"/>
        <item x="1156"/>
        <item x="844"/>
        <item x="13"/>
        <item x="715"/>
        <item x="324"/>
        <item x="944"/>
        <item x="1102"/>
        <item x="1100"/>
        <item x="669"/>
        <item x="1538"/>
        <item x="591"/>
        <item x="1483"/>
        <item x="248"/>
        <item x="573"/>
        <item x="341"/>
        <item x="101"/>
        <item x="162"/>
        <item x="192"/>
        <item x="1471"/>
        <item x="1084"/>
        <item x="731"/>
        <item x="163"/>
        <item x="188"/>
        <item x="571"/>
        <item x="6"/>
        <item x="971"/>
        <item x="246"/>
        <item x="251"/>
        <item x="97"/>
        <item x="1437"/>
        <item x="11"/>
        <item x="366"/>
        <item x="867"/>
        <item x="847"/>
        <item x="1334"/>
        <item x="605"/>
        <item x="249"/>
        <item x="164"/>
        <item x="1277"/>
        <item x="469"/>
        <item x="410"/>
        <item x="846"/>
        <item x="694"/>
        <item x="636"/>
        <item x="1549"/>
        <item x="1154"/>
        <item x="459"/>
        <item x="1338"/>
        <item x="1314"/>
        <item x="1517"/>
        <item x="618"/>
        <item x="934"/>
        <item x="491"/>
        <item x="485"/>
        <item x="1065"/>
        <item x="121"/>
        <item x="635"/>
        <item x="1144"/>
        <item x="970"/>
        <item x="437"/>
        <item x="98"/>
        <item x="191"/>
        <item x="1557"/>
        <item x="64"/>
        <item x="1196"/>
        <item x="1021"/>
        <item x="619"/>
        <item x="511"/>
        <item x="1218"/>
        <item x="981"/>
        <item x="229"/>
        <item x="63"/>
        <item x="360"/>
        <item x="946"/>
        <item x="1343"/>
        <item x="344"/>
        <item x="146"/>
        <item x="347"/>
        <item x="668"/>
        <item x="945"/>
        <item x="656"/>
        <item x="48"/>
        <item x="480"/>
        <item x="606"/>
        <item t="default"/>
      </items>
    </pivotField>
    <pivotField axis="axisRow" showAll="0" sortType="descending">
      <items count="17">
        <item x="7"/>
        <item x="13"/>
        <item x="11"/>
        <item x="1"/>
        <item x="10"/>
        <item x="2"/>
        <item x="0"/>
        <item x="12"/>
        <item x="4"/>
        <item x="5"/>
        <item x="8"/>
        <item x="9"/>
        <item x="14"/>
        <item x="6"/>
        <item x="3"/>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axis="axisCol" showAll="0">
      <items count="5">
        <item x="2"/>
        <item x="0"/>
        <item x="1"/>
        <item x="3"/>
        <item t="default"/>
      </items>
    </pivotField>
    <pivotField numFmtId="9" showAll="0"/>
    <pivotField showAll="0"/>
    <pivotField showAll="0"/>
    <pivotField numFmtId="44" showAll="0"/>
    <pivotField dataField="1" showAll="0"/>
    <pivotField numFmtId="167" showAll="0"/>
    <pivotField numFmtId="44" showAll="0"/>
    <pivotField showAll="0"/>
  </pivotFields>
  <rowFields count="1">
    <field x="2"/>
  </rowFields>
  <rowItems count="17">
    <i>
      <x v="10"/>
    </i>
    <i>
      <x v="9"/>
    </i>
    <i>
      <x v="3"/>
    </i>
    <i>
      <x v="8"/>
    </i>
    <i>
      <x/>
    </i>
    <i>
      <x v="5"/>
    </i>
    <i>
      <x v="4"/>
    </i>
    <i>
      <x v="12"/>
    </i>
    <i>
      <x v="6"/>
    </i>
    <i>
      <x v="11"/>
    </i>
    <i>
      <x v="13"/>
    </i>
    <i>
      <x v="2"/>
    </i>
    <i>
      <x v="14"/>
    </i>
    <i>
      <x v="15"/>
    </i>
    <i>
      <x v="7"/>
    </i>
    <i>
      <x v="1"/>
    </i>
    <i t="grand">
      <x/>
    </i>
  </rowItems>
  <colFields count="1">
    <field x="7"/>
  </colFields>
  <colItems count="5">
    <i>
      <x/>
    </i>
    <i>
      <x v="1"/>
    </i>
    <i>
      <x v="2"/>
    </i>
    <i>
      <x v="3"/>
    </i>
    <i t="grand">
      <x/>
    </i>
  </colItems>
  <dataFields count="1">
    <dataField name="Promedio de Rating" fld="12" subtotal="average" baseField="2" baseItem="0" numFmtId="2"/>
  </dataFields>
  <formats count="1">
    <format dxfId="19">
      <pivotArea outline="0" collapsedLevelsAreSubtotals="1" fieldPosition="0"/>
    </format>
  </formats>
  <conditionalFormats count="1">
    <conditionalFormat priority="2">
      <pivotAreas count="1">
        <pivotArea type="data" collapsedLevelsAreSubtotals="1" fieldPosition="0">
          <references count="3">
            <reference field="4294967294" count="1" selected="0">
              <x v="0"/>
            </reference>
            <reference field="2" count="16">
              <x v="0"/>
              <x v="1"/>
              <x v="2"/>
              <x v="3"/>
              <x v="4"/>
              <x v="5"/>
              <x v="6"/>
              <x v="7"/>
              <x v="8"/>
              <x v="9"/>
              <x v="10"/>
              <x v="11"/>
              <x v="12"/>
              <x v="13"/>
              <x v="14"/>
              <x v="15"/>
            </reference>
            <reference field="7" count="4" selected="0">
              <x v="0"/>
              <x v="1"/>
              <x v="2"/>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2D5315C5-8F8B-42B0-8119-7F9100465CB3}" autoFormatId="16" applyNumberFormats="0" applyBorderFormats="0" applyFontFormats="0" applyPatternFormats="0" applyAlignmentFormats="0" applyWidthHeightFormats="0">
  <queryTableRefresh nextId="17">
    <queryTableFields count="14">
      <queryTableField id="1" name="Item Fat Content" tableColumnId="1"/>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Item Weight corregido" tableColumnId="11"/>
      <queryTableField id="12" name="Sales" tableColumnId="12"/>
      <queryTableField id="13" name="Rating" tableColumnId="13"/>
      <queryTableField id="16" name="€/Kg" tableColumnId="16"/>
    </queryTableFields>
    <queryTableDeletedFields count="2">
      <deletedField name="Antigüedad"/>
      <deletedField name="€/año"/>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Location_Type" xr10:uid="{12EB45D7-6DD4-498E-8B6E-F5B4F7A74744}" sourceName="Outlet Location Type">
  <pivotTables>
    <pivotTable tabId="10" name="ventas por poblacion y tamaño"/>
    <pivotTable tabId="10" name="Tipo supermercado"/>
    <pivotTable tabId="10" name="VENTAS POR TIER"/>
    <pivotTable tabId="10" name="VALORACION MEDIA"/>
    <pivotTable tabId="10" name="Ventas por producto"/>
    <pivotTable tabId="10" name="FAT"/>
    <pivotTable tabId="10" name="€/kg"/>
  </pivotTables>
  <data>
    <tabular pivotCacheId="430783908">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Location Type" xr10:uid="{1E075E7C-5ADF-4C01-BFDC-28AEAEC7493D}" cache="SegmentaciónDeDatos_Outlet_Location_Type" caption="Outlet Location Type"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7129F37-B99A-4CE0-9518-A93CCBCDC12F}" name="Tabla13" displayName="Tabla13" ref="A1:P8527" totalsRowShown="0" headerRowDxfId="34" headerRowBorderDxfId="33" tableBorderDxfId="32">
  <autoFilter ref="A1:P8527" xr:uid="{37129F37-B99A-4CE0-9518-A93CCBCDC12F}"/>
  <tableColumns count="16">
    <tableColumn id="1" xr3:uid="{533BD4A9-05B0-4131-8945-5D1E7E64840A}" name="Item Fat Content"/>
    <tableColumn id="2" xr3:uid="{5E9F74E6-E400-434D-BD8D-B8736831035C}" name="Item Identifier"/>
    <tableColumn id="3" xr3:uid="{742FF60C-3B8A-40EA-BC2C-565AA85CDC6D}" name="Item Type"/>
    <tableColumn id="4" xr3:uid="{4C665917-414E-4414-B0A3-D377141EB6B4}" name="Outlet Establishment Year"/>
    <tableColumn id="5" xr3:uid="{16DD2E60-2088-4A6A-8882-C1CCD9DA87EA}" name="Outlet Identifier"/>
    <tableColumn id="6" xr3:uid="{310823FD-DF52-40C6-94D2-7E64B3CA784E}" name="Outlet Location Type"/>
    <tableColumn id="7" xr3:uid="{89651286-7AB3-4622-AD9A-76D69ED0E16B}" name="Outlet Size"/>
    <tableColumn id="8" xr3:uid="{FFB6776B-795F-4828-93F1-B8F5B28720AD}" name="Outlet Type"/>
    <tableColumn id="9" xr3:uid="{6C996814-BD70-4A5C-B72D-FC993FDABB62}" name="Item Visibility" dataDxfId="31" dataCellStyle="Porcentaje"/>
    <tableColumn id="10" xr3:uid="{C402B471-DCE2-43AE-995D-0A5DAB30A11B}" name="Item Weight"/>
    <tableColumn id="16" xr3:uid="{CAC56C22-1866-4554-AADF-12A627377E2E}" name="Item Weight corregido" dataDxfId="30"/>
    <tableColumn id="11" xr3:uid="{1C89A39C-F22A-46BF-8B9F-9A09C50B5152}" name="Sales" dataCellStyle="Moneda"/>
    <tableColumn id="12" xr3:uid="{919CAB52-9BF2-40C4-A855-A1C373B2A553}" name="Rating"/>
    <tableColumn id="13" xr3:uid="{A207ABE4-7AF2-46A9-8F25-45DD45813D1D}" name="Antigüedad" dataDxfId="29">
      <calculatedColumnFormula>+$Q$876-Tabla13[[#This Row],[Outlet Establishment Year]]</calculatedColumnFormula>
    </tableColumn>
    <tableColumn id="14" xr3:uid="{3A9CC41D-D0CB-4D67-B69C-4F2C406D61E7}" name="€/año" dataDxfId="28">
      <calculatedColumnFormula>+Tabla13[[#This Row],[Sales]]/Tabla13[[#This Row],[Antigüedad]]</calculatedColumnFormula>
    </tableColumn>
    <tableColumn id="15" xr3:uid="{4F2A0771-90C9-4BD9-A643-C530506C01A7}" name="€/Kg" dataDxfId="27">
      <calculatedColumnFormula>+Tabla13[[#This Row],[Sales]]/Tabla13[[#This Row],[Item Weight corregido]]</calculatedColumnFormula>
    </tableColumn>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50F0194-366D-444A-A970-AD352FABF550}" name="Tabla13_1" displayName="Tabla13_1" ref="A1:N8524" tableType="queryTable" totalsRowShown="0">
  <autoFilter ref="A1:N8524" xr:uid="{E50F0194-366D-444A-A970-AD352FABF550}"/>
  <tableColumns count="14">
    <tableColumn id="1" xr3:uid="{FE3EFC8F-67F7-4217-B1E9-93D589EEEDE0}" uniqueName="1" name="Item Fat Content" queryTableFieldId="1" dataDxfId="26"/>
    <tableColumn id="2" xr3:uid="{C8A98539-8511-4DF3-A8A1-CF07E971CD72}" uniqueName="2" name="Item Identifier" queryTableFieldId="2" dataDxfId="25"/>
    <tableColumn id="3" xr3:uid="{8D8A2885-D7D1-4D54-B007-634401DBCF01}" uniqueName="3" name="Item Type" queryTableFieldId="3" dataDxfId="24"/>
    <tableColumn id="4" xr3:uid="{3AB1795C-C846-4F76-B20F-64C6E71AADC7}" uniqueName="4" name="Outlet Establishment Year" queryTableFieldId="4"/>
    <tableColumn id="5" xr3:uid="{9BEC0916-AACC-4D19-8815-680214DB8012}" uniqueName="5" name="Outlet Identifier" queryTableFieldId="5" dataDxfId="23"/>
    <tableColumn id="6" xr3:uid="{F3DD9C91-34A8-4D5D-9ECB-D763EB4D3428}" uniqueName="6" name="Outlet Location Type" queryTableFieldId="6" dataDxfId="22"/>
    <tableColumn id="7" xr3:uid="{A6B10ED3-26F8-4405-8941-326D7183A0A4}" uniqueName="7" name="Outlet Size" queryTableFieldId="7" dataDxfId="21"/>
    <tableColumn id="8" xr3:uid="{D3DB9736-943C-4668-9390-A9081A86D82E}" uniqueName="8" name="Outlet Type" queryTableFieldId="8" dataDxfId="20"/>
    <tableColumn id="9" xr3:uid="{C063BDA8-C1A0-402E-AA26-37B09B6D11DC}" uniqueName="9" name="Item Visibility" queryTableFieldId="9" dataCellStyle="Porcentaje"/>
    <tableColumn id="10" xr3:uid="{2E2AFE86-8783-4660-803A-53C8F2A6FC0B}" uniqueName="10" name="Item Weight" queryTableFieldId="10"/>
    <tableColumn id="11" xr3:uid="{DF77D540-44AD-4289-93A3-DBF827EAAD3A}" uniqueName="11" name="Item Weight corregido" queryTableFieldId="11"/>
    <tableColumn id="12" xr3:uid="{5A603334-B539-4C6E-BF9C-6A9198D6189D}" uniqueName="12" name="Sales" queryTableFieldId="12" dataCellStyle="Moneda"/>
    <tableColumn id="13" xr3:uid="{CC86C980-691C-4768-8F5F-6C42FB2E5BFF}" uniqueName="13" name="Rating" queryTableFieldId="13"/>
    <tableColumn id="16" xr3:uid="{5031C08D-F117-4379-8BFD-C36E5C839B72}" uniqueName="16" name="€/Kg" queryTableFieldId="16" dataCellStyle="Moneda"/>
  </tableColumns>
  <tableStyleInfo name="TableStyleMedium7"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56620-04D6-4CE6-8CB5-F2359946C45F}">
  <dimension ref="A1:Q8527"/>
  <sheetViews>
    <sheetView topLeftCell="A8405" workbookViewId="0">
      <selection activeCell="C8508" sqref="C8508"/>
    </sheetView>
  </sheetViews>
  <sheetFormatPr baseColWidth="10" defaultColWidth="8.88671875" defaultRowHeight="14.4" x14ac:dyDescent="0.3"/>
  <cols>
    <col min="1" max="1" width="19.5546875" bestFit="1" customWidth="1"/>
    <col min="2" max="2" width="17.44140625" bestFit="1" customWidth="1"/>
    <col min="3" max="3" width="18.33203125" bestFit="1" customWidth="1"/>
    <col min="4" max="4" width="27.33203125" bestFit="1" customWidth="1"/>
    <col min="5" max="5" width="18.6640625" bestFit="1" customWidth="1"/>
    <col min="6" max="6" width="23" bestFit="1" customWidth="1"/>
    <col min="7" max="7" width="14.33203125" bestFit="1" customWidth="1"/>
    <col min="8" max="8" width="16.6640625" bestFit="1" customWidth="1"/>
    <col min="9" max="9" width="16.6640625" style="10" bestFit="1" customWidth="1"/>
    <col min="10" max="10" width="15.6640625" hidden="1" customWidth="1"/>
    <col min="11" max="11" width="15.6640625" customWidth="1"/>
    <col min="12" max="12" width="11" style="3" bestFit="1" customWidth="1"/>
    <col min="13" max="13" width="10.6640625" bestFit="1" customWidth="1"/>
  </cols>
  <sheetData>
    <row r="1" spans="1:16" x14ac:dyDescent="0.3">
      <c r="A1" s="1" t="s">
        <v>0</v>
      </c>
      <c r="B1" s="1" t="s">
        <v>1</v>
      </c>
      <c r="C1" s="1" t="s">
        <v>2</v>
      </c>
      <c r="D1" s="1" t="s">
        <v>3</v>
      </c>
      <c r="E1" s="1" t="s">
        <v>4</v>
      </c>
      <c r="F1" s="1" t="s">
        <v>5</v>
      </c>
      <c r="G1" s="1" t="s">
        <v>6</v>
      </c>
      <c r="H1" s="1" t="s">
        <v>7</v>
      </c>
      <c r="I1" s="9" t="s">
        <v>8</v>
      </c>
      <c r="J1" s="1" t="s">
        <v>9</v>
      </c>
      <c r="K1" s="1" t="s">
        <v>1622</v>
      </c>
      <c r="L1" s="2" t="s">
        <v>10</v>
      </c>
      <c r="M1" s="1" t="s">
        <v>11</v>
      </c>
      <c r="N1" s="1" t="s">
        <v>1619</v>
      </c>
      <c r="O1" s="1" t="s">
        <v>1620</v>
      </c>
      <c r="P1" s="1" t="s">
        <v>1621</v>
      </c>
    </row>
    <row r="2" spans="1:16" x14ac:dyDescent="0.3">
      <c r="A2" t="s">
        <v>12</v>
      </c>
      <c r="B2" t="s">
        <v>15</v>
      </c>
      <c r="C2" t="s">
        <v>1574</v>
      </c>
      <c r="D2">
        <v>2012</v>
      </c>
      <c r="E2" t="s">
        <v>1591</v>
      </c>
      <c r="F2" t="s">
        <v>1601</v>
      </c>
      <c r="G2" t="s">
        <v>1604</v>
      </c>
      <c r="H2" t="s">
        <v>1607</v>
      </c>
      <c r="I2" s="10">
        <v>0.10001350000000001</v>
      </c>
      <c r="J2">
        <v>15.1</v>
      </c>
      <c r="K2">
        <v>15.1</v>
      </c>
      <c r="L2" s="3">
        <v>145.4786</v>
      </c>
      <c r="M2">
        <v>5</v>
      </c>
      <c r="N2">
        <f>+$Q$876-Tabla13[[#This Row],[Outlet Establishment Year]]</f>
        <v>12</v>
      </c>
      <c r="O2">
        <f>+Tabla13[[#This Row],[Sales]]/Tabla13[[#This Row],[Antigüedad]]</f>
        <v>12.123216666666666</v>
      </c>
      <c r="P2" s="4">
        <f>+Tabla13[[#This Row],[Sales]]/Tabla13[[#This Row],[Item Weight corregido]]</f>
        <v>9.6343443708609282</v>
      </c>
    </row>
    <row r="3" spans="1:16" x14ac:dyDescent="0.3">
      <c r="A3" t="s">
        <v>12</v>
      </c>
      <c r="B3" t="s">
        <v>1434</v>
      </c>
      <c r="C3" t="s">
        <v>1577</v>
      </c>
      <c r="D3">
        <v>2022</v>
      </c>
      <c r="E3" t="s">
        <v>1592</v>
      </c>
      <c r="F3" t="s">
        <v>1602</v>
      </c>
      <c r="G3" t="s">
        <v>1604</v>
      </c>
      <c r="H3" t="s">
        <v>1608</v>
      </c>
      <c r="I3" s="10">
        <v>0.14009028400000001</v>
      </c>
      <c r="J3">
        <v>17</v>
      </c>
      <c r="K3">
        <v>17</v>
      </c>
      <c r="L3" s="3">
        <v>265.1884</v>
      </c>
      <c r="M3">
        <v>4</v>
      </c>
      <c r="N3">
        <f>+$Q$876-Tabla13[[#This Row],[Outlet Establishment Year]]</f>
        <v>2</v>
      </c>
      <c r="O3">
        <f>+Tabla13[[#This Row],[Sales]]/Tabla13[[#This Row],[Antigüedad]]</f>
        <v>132.5942</v>
      </c>
      <c r="P3" s="4">
        <f>+Tabla13[[#This Row],[Sales]]/Tabla13[[#This Row],[Item Weight corregido]]</f>
        <v>15.599317647058824</v>
      </c>
    </row>
    <row r="4" spans="1:16" x14ac:dyDescent="0.3">
      <c r="A4" t="s">
        <v>12</v>
      </c>
      <c r="B4" t="s">
        <v>17</v>
      </c>
      <c r="C4" t="s">
        <v>1576</v>
      </c>
      <c r="D4">
        <v>2016</v>
      </c>
      <c r="E4" t="s">
        <v>1599</v>
      </c>
      <c r="F4" t="s">
        <v>1601</v>
      </c>
      <c r="G4" t="s">
        <v>1605</v>
      </c>
      <c r="H4" t="s">
        <v>1607</v>
      </c>
      <c r="I4" s="10">
        <v>2.5896485E-2</v>
      </c>
      <c r="J4">
        <v>13.85</v>
      </c>
      <c r="K4">
        <v>13.85</v>
      </c>
      <c r="L4" s="3">
        <v>165.02099999999999</v>
      </c>
      <c r="M4">
        <v>5</v>
      </c>
      <c r="N4">
        <f>+$Q$876-Tabla13[[#This Row],[Outlet Establishment Year]]</f>
        <v>8</v>
      </c>
      <c r="O4">
        <f>+Tabla13[[#This Row],[Sales]]/Tabla13[[#This Row],[Antigüedad]]</f>
        <v>20.627624999999998</v>
      </c>
      <c r="P4" s="4">
        <f>+Tabla13[[#This Row],[Sales]]/Tabla13[[#This Row],[Item Weight corregido]]</f>
        <v>11.914873646209386</v>
      </c>
    </row>
    <row r="5" spans="1:16" x14ac:dyDescent="0.3">
      <c r="A5" t="s">
        <v>12</v>
      </c>
      <c r="B5" t="s">
        <v>18</v>
      </c>
      <c r="C5" t="s">
        <v>1577</v>
      </c>
      <c r="D5">
        <v>2014</v>
      </c>
      <c r="E5" t="s">
        <v>1596</v>
      </c>
      <c r="F5" t="s">
        <v>1602</v>
      </c>
      <c r="G5" t="s">
        <v>1606</v>
      </c>
      <c r="H5" t="s">
        <v>1607</v>
      </c>
      <c r="I5" s="10">
        <v>4.2277866999999997E-2</v>
      </c>
      <c r="J5">
        <v>12.15</v>
      </c>
      <c r="K5">
        <v>12.15</v>
      </c>
      <c r="L5" s="3">
        <v>126.5046</v>
      </c>
      <c r="M5">
        <v>5</v>
      </c>
      <c r="N5">
        <f>+$Q$876-Tabla13[[#This Row],[Outlet Establishment Year]]</f>
        <v>10</v>
      </c>
      <c r="O5">
        <f>+Tabla13[[#This Row],[Sales]]/Tabla13[[#This Row],[Antigüedad]]</f>
        <v>12.650459999999999</v>
      </c>
      <c r="P5" s="4">
        <f>+Tabla13[[#This Row],[Sales]]/Tabla13[[#This Row],[Item Weight corregido]]</f>
        <v>10.411901234567901</v>
      </c>
    </row>
    <row r="6" spans="1:16" x14ac:dyDescent="0.3">
      <c r="A6" t="s">
        <v>13</v>
      </c>
      <c r="B6" t="s">
        <v>19</v>
      </c>
      <c r="C6" t="s">
        <v>1578</v>
      </c>
      <c r="D6">
        <v>2015</v>
      </c>
      <c r="E6" t="s">
        <v>1593</v>
      </c>
      <c r="F6" t="s">
        <v>1603</v>
      </c>
      <c r="G6" t="s">
        <v>1605</v>
      </c>
      <c r="H6" t="s">
        <v>1607</v>
      </c>
      <c r="I6" s="10">
        <v>3.3970195000000002E-2</v>
      </c>
      <c r="J6">
        <v>19.600000000000001</v>
      </c>
      <c r="K6">
        <v>19.600000000000001</v>
      </c>
      <c r="L6" s="3">
        <v>55.1614</v>
      </c>
      <c r="M6">
        <v>5</v>
      </c>
      <c r="N6">
        <f>+$Q$876-Tabla13[[#This Row],[Outlet Establishment Year]]</f>
        <v>9</v>
      </c>
      <c r="O6">
        <f>+Tabla13[[#This Row],[Sales]]/Tabla13[[#This Row],[Antigüedad]]</f>
        <v>6.1290444444444443</v>
      </c>
      <c r="P6" s="4">
        <f>+Tabla13[[#This Row],[Sales]]/Tabla13[[#This Row],[Item Weight corregido]]</f>
        <v>2.8143571428571428</v>
      </c>
    </row>
    <row r="7" spans="1:16" x14ac:dyDescent="0.3">
      <c r="A7" t="s">
        <v>13</v>
      </c>
      <c r="B7" t="s">
        <v>20</v>
      </c>
      <c r="C7" t="s">
        <v>1576</v>
      </c>
      <c r="D7">
        <v>2020</v>
      </c>
      <c r="E7" t="s">
        <v>1594</v>
      </c>
      <c r="F7" t="s">
        <v>1603</v>
      </c>
      <c r="G7" t="s">
        <v>1605</v>
      </c>
      <c r="H7" t="s">
        <v>1607</v>
      </c>
      <c r="I7" s="10">
        <v>5.5054809999999996E-3</v>
      </c>
      <c r="J7">
        <v>8.89</v>
      </c>
      <c r="K7">
        <v>8.89</v>
      </c>
      <c r="L7" s="3">
        <v>102.4016</v>
      </c>
      <c r="M7">
        <v>5</v>
      </c>
      <c r="N7">
        <f>+$Q$876-Tabla13[[#This Row],[Outlet Establishment Year]]</f>
        <v>4</v>
      </c>
      <c r="O7">
        <f>+Tabla13[[#This Row],[Sales]]/Tabla13[[#This Row],[Antigüedad]]</f>
        <v>25.6004</v>
      </c>
      <c r="P7" s="4">
        <f>+Tabla13[[#This Row],[Sales]]/Tabla13[[#This Row],[Item Weight corregido]]</f>
        <v>11.518740157480314</v>
      </c>
    </row>
    <row r="8" spans="1:16" x14ac:dyDescent="0.3">
      <c r="A8" t="s">
        <v>13</v>
      </c>
      <c r="B8" t="s">
        <v>21</v>
      </c>
      <c r="C8" t="s">
        <v>1575</v>
      </c>
      <c r="D8">
        <v>2011</v>
      </c>
      <c r="E8" t="s">
        <v>1595</v>
      </c>
      <c r="F8" t="s">
        <v>1602</v>
      </c>
      <c r="G8" t="s">
        <v>1605</v>
      </c>
      <c r="H8" t="s">
        <v>1609</v>
      </c>
      <c r="I8" s="10">
        <v>9.8312420999999997E-2</v>
      </c>
      <c r="K8">
        <v>11.8</v>
      </c>
      <c r="L8" s="3">
        <v>81.461799999999997</v>
      </c>
      <c r="M8">
        <v>5</v>
      </c>
      <c r="N8">
        <f>+$Q$876-Tabla13[[#This Row],[Outlet Establishment Year]]</f>
        <v>13</v>
      </c>
      <c r="O8">
        <f>+Tabla13[[#This Row],[Sales]]/Tabla13[[#This Row],[Antigüedad]]</f>
        <v>6.2662923076923072</v>
      </c>
      <c r="P8" s="4">
        <f>+Tabla13[[#This Row],[Sales]]/Tabla13[[#This Row],[Item Weight corregido]]</f>
        <v>6.903542372881355</v>
      </c>
    </row>
    <row r="9" spans="1:16" x14ac:dyDescent="0.3">
      <c r="A9" t="s">
        <v>13</v>
      </c>
      <c r="B9" t="s">
        <v>22</v>
      </c>
      <c r="C9" t="s">
        <v>1579</v>
      </c>
      <c r="D9">
        <v>2015</v>
      </c>
      <c r="E9" t="s">
        <v>1593</v>
      </c>
      <c r="F9" t="s">
        <v>1603</v>
      </c>
      <c r="G9" t="s">
        <v>1605</v>
      </c>
      <c r="H9" t="s">
        <v>1607</v>
      </c>
      <c r="I9" s="10">
        <v>2.6903713999999999E-2</v>
      </c>
      <c r="J9">
        <v>19.7</v>
      </c>
      <c r="K9">
        <v>19.7</v>
      </c>
      <c r="L9" s="3">
        <v>98.77</v>
      </c>
      <c r="M9">
        <v>5</v>
      </c>
      <c r="N9">
        <f>+$Q$876-Tabla13[[#This Row],[Outlet Establishment Year]]</f>
        <v>9</v>
      </c>
      <c r="O9">
        <f>+Tabla13[[#This Row],[Sales]]/Tabla13[[#This Row],[Antigüedad]]</f>
        <v>10.974444444444444</v>
      </c>
      <c r="P9" s="4">
        <f>+Tabla13[[#This Row],[Sales]]/Tabla13[[#This Row],[Item Weight corregido]]</f>
        <v>5.0137055837563453</v>
      </c>
    </row>
    <row r="10" spans="1:16" x14ac:dyDescent="0.3">
      <c r="A10" t="s">
        <v>13</v>
      </c>
      <c r="B10" t="s">
        <v>23</v>
      </c>
      <c r="C10" t="s">
        <v>1574</v>
      </c>
      <c r="D10">
        <v>2014</v>
      </c>
      <c r="E10" t="s">
        <v>1596</v>
      </c>
      <c r="F10" t="s">
        <v>1602</v>
      </c>
      <c r="G10" t="s">
        <v>1606</v>
      </c>
      <c r="H10" t="s">
        <v>1607</v>
      </c>
      <c r="I10" s="10">
        <v>2.4129332E-2</v>
      </c>
      <c r="J10">
        <v>20.75</v>
      </c>
      <c r="K10">
        <v>20.75</v>
      </c>
      <c r="L10" s="3">
        <v>124.173</v>
      </c>
      <c r="M10">
        <v>5</v>
      </c>
      <c r="N10">
        <f>+$Q$876-Tabla13[[#This Row],[Outlet Establishment Year]]</f>
        <v>10</v>
      </c>
      <c r="O10">
        <f>+Tabla13[[#This Row],[Sales]]/Tabla13[[#This Row],[Antigüedad]]</f>
        <v>12.417300000000001</v>
      </c>
      <c r="P10" s="4">
        <f>+Tabla13[[#This Row],[Sales]]/Tabla13[[#This Row],[Item Weight corregido]]</f>
        <v>5.9842409638554219</v>
      </c>
    </row>
    <row r="11" spans="1:16" x14ac:dyDescent="0.3">
      <c r="A11" t="s">
        <v>13</v>
      </c>
      <c r="B11" t="s">
        <v>24</v>
      </c>
      <c r="C11" t="s">
        <v>1577</v>
      </c>
      <c r="D11">
        <v>2018</v>
      </c>
      <c r="E11" t="s">
        <v>1597</v>
      </c>
      <c r="F11" t="s">
        <v>1602</v>
      </c>
      <c r="G11" t="s">
        <v>1604</v>
      </c>
      <c r="H11" t="s">
        <v>1610</v>
      </c>
      <c r="I11" s="10">
        <v>0.101561568</v>
      </c>
      <c r="K11">
        <v>16.7</v>
      </c>
      <c r="L11" s="3">
        <v>181.92920000000001</v>
      </c>
      <c r="M11">
        <v>5</v>
      </c>
      <c r="N11">
        <f>+$Q$876-Tabla13[[#This Row],[Outlet Establishment Year]]</f>
        <v>6</v>
      </c>
      <c r="O11">
        <f>+Tabla13[[#This Row],[Sales]]/Tabla13[[#This Row],[Antigüedad]]</f>
        <v>30.321533333333335</v>
      </c>
      <c r="P11" s="4">
        <f>+Tabla13[[#This Row],[Sales]]/Tabla13[[#This Row],[Item Weight corregido]]</f>
        <v>10.893964071856288</v>
      </c>
    </row>
    <row r="12" spans="1:16" x14ac:dyDescent="0.3">
      <c r="A12" t="s">
        <v>13</v>
      </c>
      <c r="B12" t="s">
        <v>25</v>
      </c>
      <c r="C12" t="s">
        <v>1580</v>
      </c>
      <c r="D12">
        <v>2018</v>
      </c>
      <c r="E12" t="s">
        <v>1597</v>
      </c>
      <c r="F12" t="s">
        <v>1602</v>
      </c>
      <c r="G12" t="s">
        <v>1604</v>
      </c>
      <c r="H12" t="s">
        <v>1610</v>
      </c>
      <c r="I12" s="10">
        <v>8.4554568999999996E-2</v>
      </c>
      <c r="K12">
        <v>7.05</v>
      </c>
      <c r="L12" s="3">
        <v>109.8912</v>
      </c>
      <c r="M12">
        <v>5</v>
      </c>
      <c r="N12">
        <f>+$Q$876-Tabla13[[#This Row],[Outlet Establishment Year]]</f>
        <v>6</v>
      </c>
      <c r="O12">
        <f>+Tabla13[[#This Row],[Sales]]/Tabla13[[#This Row],[Antigüedad]]</f>
        <v>18.315200000000001</v>
      </c>
      <c r="P12" s="4">
        <f>+Tabla13[[#This Row],[Sales]]/Tabla13[[#This Row],[Item Weight corregido]]</f>
        <v>15.587404255319148</v>
      </c>
    </row>
    <row r="13" spans="1:16" x14ac:dyDescent="0.3">
      <c r="A13" t="s">
        <v>13</v>
      </c>
      <c r="B13" t="s">
        <v>26</v>
      </c>
      <c r="C13" t="s">
        <v>1575</v>
      </c>
      <c r="D13">
        <v>2017</v>
      </c>
      <c r="E13" t="s">
        <v>1598</v>
      </c>
      <c r="F13" t="s">
        <v>1603</v>
      </c>
      <c r="G13" t="s">
        <v>1605</v>
      </c>
      <c r="H13" t="s">
        <v>1607</v>
      </c>
      <c r="I13" s="10">
        <v>5.2044976E-2</v>
      </c>
      <c r="J13">
        <v>18.850000000000001</v>
      </c>
      <c r="K13">
        <v>18.850000000000001</v>
      </c>
      <c r="L13" s="3">
        <v>192.18459999999999</v>
      </c>
      <c r="M13">
        <v>5</v>
      </c>
      <c r="N13">
        <f>+$Q$876-Tabla13[[#This Row],[Outlet Establishment Year]]</f>
        <v>7</v>
      </c>
      <c r="O13">
        <f>+Tabla13[[#This Row],[Sales]]/Tabla13[[#This Row],[Antigüedad]]</f>
        <v>27.454942857142857</v>
      </c>
      <c r="P13" s="4">
        <f>+Tabla13[[#This Row],[Sales]]/Tabla13[[#This Row],[Item Weight corregido]]</f>
        <v>10.195469496021218</v>
      </c>
    </row>
    <row r="14" spans="1:16" x14ac:dyDescent="0.3">
      <c r="A14" t="s">
        <v>12</v>
      </c>
      <c r="B14" t="s">
        <v>89</v>
      </c>
      <c r="C14" t="s">
        <v>1587</v>
      </c>
      <c r="D14">
        <v>2022</v>
      </c>
      <c r="E14" t="s">
        <v>1592</v>
      </c>
      <c r="F14" t="s">
        <v>1602</v>
      </c>
      <c r="G14" t="s">
        <v>1604</v>
      </c>
      <c r="H14" t="s">
        <v>1608</v>
      </c>
      <c r="I14" s="10">
        <v>7.6059647999999994E-2</v>
      </c>
      <c r="J14">
        <v>15.5</v>
      </c>
      <c r="K14">
        <v>15.5</v>
      </c>
      <c r="L14" s="3">
        <v>265.15679999999998</v>
      </c>
      <c r="M14">
        <v>3.9</v>
      </c>
      <c r="N14">
        <f>+$Q$876-Tabla13[[#This Row],[Outlet Establishment Year]]</f>
        <v>2</v>
      </c>
      <c r="O14">
        <f>+Tabla13[[#This Row],[Sales]]/Tabla13[[#This Row],[Antigüedad]]</f>
        <v>132.57839999999999</v>
      </c>
      <c r="P14" s="4">
        <f>+Tabla13[[#This Row],[Sales]]/Tabla13[[#This Row],[Item Weight corregido]]</f>
        <v>17.106890322580643</v>
      </c>
    </row>
    <row r="15" spans="1:16" x14ac:dyDescent="0.3">
      <c r="A15" t="s">
        <v>13</v>
      </c>
      <c r="B15" t="s">
        <v>28</v>
      </c>
      <c r="C15" t="s">
        <v>1579</v>
      </c>
      <c r="D15">
        <v>2014</v>
      </c>
      <c r="E15" t="s">
        <v>1596</v>
      </c>
      <c r="F15" t="s">
        <v>1602</v>
      </c>
      <c r="G15" t="s">
        <v>1606</v>
      </c>
      <c r="H15" t="s">
        <v>1607</v>
      </c>
      <c r="I15" s="10">
        <v>9.0486828000000005E-2</v>
      </c>
      <c r="J15">
        <v>16.350000000000001</v>
      </c>
      <c r="K15">
        <v>16.350000000000001</v>
      </c>
      <c r="L15" s="3">
        <v>195.21100000000001</v>
      </c>
      <c r="M15">
        <v>5</v>
      </c>
      <c r="N15">
        <f>+$Q$876-Tabla13[[#This Row],[Outlet Establishment Year]]</f>
        <v>10</v>
      </c>
      <c r="O15">
        <f>+Tabla13[[#This Row],[Sales]]/Tabla13[[#This Row],[Antigüedad]]</f>
        <v>19.521100000000001</v>
      </c>
      <c r="P15" s="4">
        <f>+Tabla13[[#This Row],[Sales]]/Tabla13[[#This Row],[Item Weight corregido]]</f>
        <v>11.939510703363915</v>
      </c>
    </row>
    <row r="16" spans="1:16" x14ac:dyDescent="0.3">
      <c r="A16" t="s">
        <v>13</v>
      </c>
      <c r="B16" t="s">
        <v>29</v>
      </c>
      <c r="C16" t="s">
        <v>1581</v>
      </c>
      <c r="D16">
        <v>2018</v>
      </c>
      <c r="E16" t="s">
        <v>1597</v>
      </c>
      <c r="F16" t="s">
        <v>1602</v>
      </c>
      <c r="G16" t="s">
        <v>1604</v>
      </c>
      <c r="H16" t="s">
        <v>1610</v>
      </c>
      <c r="I16" s="10">
        <v>3.2928239999999998E-2</v>
      </c>
      <c r="K16">
        <v>19.350000000000001</v>
      </c>
      <c r="L16" s="3">
        <v>173.1738</v>
      </c>
      <c r="M16">
        <v>5</v>
      </c>
      <c r="N16">
        <f>+$Q$876-Tabla13[[#This Row],[Outlet Establishment Year]]</f>
        <v>6</v>
      </c>
      <c r="O16">
        <f>+Tabla13[[#This Row],[Sales]]/Tabla13[[#This Row],[Antigüedad]]</f>
        <v>28.862300000000001</v>
      </c>
      <c r="P16" s="4">
        <f>+Tabla13[[#This Row],[Sales]]/Tabla13[[#This Row],[Item Weight corregido]]</f>
        <v>8.9495503875968989</v>
      </c>
    </row>
    <row r="17" spans="1:16" x14ac:dyDescent="0.3">
      <c r="A17" t="s">
        <v>12</v>
      </c>
      <c r="B17" t="s">
        <v>30</v>
      </c>
      <c r="C17" t="s">
        <v>1574</v>
      </c>
      <c r="D17">
        <v>2017</v>
      </c>
      <c r="E17" t="s">
        <v>1598</v>
      </c>
      <c r="F17" t="s">
        <v>1603</v>
      </c>
      <c r="G17" t="s">
        <v>1605</v>
      </c>
      <c r="H17" t="s">
        <v>1607</v>
      </c>
      <c r="I17" s="10">
        <v>1.8801549000000001E-2</v>
      </c>
      <c r="J17">
        <v>20.25</v>
      </c>
      <c r="K17">
        <v>20.25</v>
      </c>
      <c r="L17" s="3">
        <v>222.1772</v>
      </c>
      <c r="M17">
        <v>5</v>
      </c>
      <c r="N17">
        <f>+$Q$876-Tabla13[[#This Row],[Outlet Establishment Year]]</f>
        <v>7</v>
      </c>
      <c r="O17">
        <f>+Tabla13[[#This Row],[Sales]]/Tabla13[[#This Row],[Antigüedad]]</f>
        <v>31.739599999999999</v>
      </c>
      <c r="P17" s="4">
        <f>+Tabla13[[#This Row],[Sales]]/Tabla13[[#This Row],[Item Weight corregido]]</f>
        <v>10.971713580246913</v>
      </c>
    </row>
    <row r="18" spans="1:16" x14ac:dyDescent="0.3">
      <c r="A18" t="s">
        <v>14</v>
      </c>
      <c r="B18" t="s">
        <v>65</v>
      </c>
      <c r="C18" t="s">
        <v>1577</v>
      </c>
      <c r="D18">
        <v>2022</v>
      </c>
      <c r="E18" t="s">
        <v>1592</v>
      </c>
      <c r="F18" t="s">
        <v>1602</v>
      </c>
      <c r="G18" t="s">
        <v>1604</v>
      </c>
      <c r="H18" t="s">
        <v>1608</v>
      </c>
      <c r="I18" s="10">
        <v>2.5932408000000001E-2</v>
      </c>
      <c r="J18">
        <v>10</v>
      </c>
      <c r="K18">
        <v>10</v>
      </c>
      <c r="L18" s="3">
        <v>264.7226</v>
      </c>
      <c r="M18">
        <v>3.7</v>
      </c>
      <c r="N18">
        <f>+$Q$876-Tabla13[[#This Row],[Outlet Establishment Year]]</f>
        <v>2</v>
      </c>
      <c r="O18">
        <f>+Tabla13[[#This Row],[Sales]]/Tabla13[[#This Row],[Antigüedad]]</f>
        <v>132.3613</v>
      </c>
      <c r="P18" s="4">
        <f>+Tabla13[[#This Row],[Sales]]/Tabla13[[#This Row],[Item Weight corregido]]</f>
        <v>26.472259999999999</v>
      </c>
    </row>
    <row r="19" spans="1:16" x14ac:dyDescent="0.3">
      <c r="A19" t="s">
        <v>13</v>
      </c>
      <c r="B19" t="s">
        <v>32</v>
      </c>
      <c r="C19" t="s">
        <v>1579</v>
      </c>
      <c r="D19">
        <v>2012</v>
      </c>
      <c r="E19" t="s">
        <v>1591</v>
      </c>
      <c r="F19" t="s">
        <v>1601</v>
      </c>
      <c r="G19" t="s">
        <v>1604</v>
      </c>
      <c r="H19" t="s">
        <v>1607</v>
      </c>
      <c r="I19" s="10">
        <v>7.7628053000000002E-2</v>
      </c>
      <c r="J19">
        <v>19.2</v>
      </c>
      <c r="K19">
        <v>19.2</v>
      </c>
      <c r="L19" s="3">
        <v>197.61099999999999</v>
      </c>
      <c r="M19">
        <v>5</v>
      </c>
      <c r="N19">
        <f>+$Q$876-Tabla13[[#This Row],[Outlet Establishment Year]]</f>
        <v>12</v>
      </c>
      <c r="O19">
        <f>+Tabla13[[#This Row],[Sales]]/Tabla13[[#This Row],[Antigüedad]]</f>
        <v>16.467583333333334</v>
      </c>
      <c r="P19" s="4">
        <f>+Tabla13[[#This Row],[Sales]]/Tabla13[[#This Row],[Item Weight corregido]]</f>
        <v>10.292239583333334</v>
      </c>
    </row>
    <row r="20" spans="1:16" x14ac:dyDescent="0.3">
      <c r="A20" t="s">
        <v>13</v>
      </c>
      <c r="B20" t="s">
        <v>33</v>
      </c>
      <c r="C20" t="s">
        <v>1574</v>
      </c>
      <c r="D20">
        <v>2018</v>
      </c>
      <c r="E20" t="s">
        <v>1597</v>
      </c>
      <c r="F20" t="s">
        <v>1602</v>
      </c>
      <c r="G20" t="s">
        <v>1604</v>
      </c>
      <c r="H20" t="s">
        <v>1610</v>
      </c>
      <c r="I20" s="10">
        <v>0.18251488099999999</v>
      </c>
      <c r="K20">
        <v>8.9849999999999994</v>
      </c>
      <c r="L20" s="3">
        <v>98.77</v>
      </c>
      <c r="M20">
        <v>5</v>
      </c>
      <c r="N20">
        <f>+$Q$876-Tabla13[[#This Row],[Outlet Establishment Year]]</f>
        <v>6</v>
      </c>
      <c r="O20">
        <f>+Tabla13[[#This Row],[Sales]]/Tabla13[[#This Row],[Antigüedad]]</f>
        <v>16.461666666666666</v>
      </c>
      <c r="P20" s="4">
        <f>+Tabla13[[#This Row],[Sales]]/Tabla13[[#This Row],[Item Weight corregido]]</f>
        <v>10.99276572064552</v>
      </c>
    </row>
    <row r="21" spans="1:16" x14ac:dyDescent="0.3">
      <c r="A21" t="s">
        <v>13</v>
      </c>
      <c r="B21" t="s">
        <v>556</v>
      </c>
      <c r="C21" t="s">
        <v>1576</v>
      </c>
      <c r="D21">
        <v>2022</v>
      </c>
      <c r="E21" t="s">
        <v>1592</v>
      </c>
      <c r="F21" t="s">
        <v>1602</v>
      </c>
      <c r="G21" t="s">
        <v>1604</v>
      </c>
      <c r="H21" t="s">
        <v>1608</v>
      </c>
      <c r="I21" s="10">
        <v>2.1938404000000002E-2</v>
      </c>
      <c r="J21">
        <v>7.0350000000000001</v>
      </c>
      <c r="K21">
        <v>7.0350000000000001</v>
      </c>
      <c r="L21" s="3">
        <v>264.69099999999997</v>
      </c>
      <c r="M21">
        <v>4</v>
      </c>
      <c r="N21">
        <f>+$Q$876-Tabla13[[#This Row],[Outlet Establishment Year]]</f>
        <v>2</v>
      </c>
      <c r="O21">
        <f>+Tabla13[[#This Row],[Sales]]/Tabla13[[#This Row],[Antigüedad]]</f>
        <v>132.34549999999999</v>
      </c>
      <c r="P21" s="4">
        <f>+Tabla13[[#This Row],[Sales]]/Tabla13[[#This Row],[Item Weight corregido]]</f>
        <v>37.624875621890546</v>
      </c>
    </row>
    <row r="22" spans="1:16" x14ac:dyDescent="0.3">
      <c r="A22" t="s">
        <v>12</v>
      </c>
      <c r="B22" t="s">
        <v>35</v>
      </c>
      <c r="C22" t="s">
        <v>1574</v>
      </c>
      <c r="D22">
        <v>2018</v>
      </c>
      <c r="E22" t="s">
        <v>1597</v>
      </c>
      <c r="F22" t="s">
        <v>1602</v>
      </c>
      <c r="G22" t="s">
        <v>1604</v>
      </c>
      <c r="H22" t="s">
        <v>1610</v>
      </c>
      <c r="I22" s="10">
        <v>0</v>
      </c>
      <c r="K22">
        <v>15.1</v>
      </c>
      <c r="L22" s="3">
        <v>60.2194</v>
      </c>
      <c r="M22">
        <v>5</v>
      </c>
      <c r="N22">
        <f>+$Q$876-Tabla13[[#This Row],[Outlet Establishment Year]]</f>
        <v>6</v>
      </c>
      <c r="O22">
        <f>+Tabla13[[#This Row],[Sales]]/Tabla13[[#This Row],[Antigüedad]]</f>
        <v>10.036566666666667</v>
      </c>
      <c r="P22" s="4">
        <f>+Tabla13[[#This Row],[Sales]]/Tabla13[[#This Row],[Item Weight corregido]]</f>
        <v>3.988039735099338</v>
      </c>
    </row>
    <row r="23" spans="1:16" x14ac:dyDescent="0.3">
      <c r="A23" t="s">
        <v>13</v>
      </c>
      <c r="B23" t="s">
        <v>36</v>
      </c>
      <c r="C23" t="s">
        <v>1584</v>
      </c>
      <c r="D23">
        <v>2018</v>
      </c>
      <c r="E23" t="s">
        <v>1597</v>
      </c>
      <c r="F23" t="s">
        <v>1602</v>
      </c>
      <c r="G23" t="s">
        <v>1604</v>
      </c>
      <c r="H23" t="s">
        <v>1610</v>
      </c>
      <c r="I23" s="10">
        <v>2.6916794000000001E-2</v>
      </c>
      <c r="K23">
        <v>10.895</v>
      </c>
      <c r="L23" s="3">
        <v>50.9666</v>
      </c>
      <c r="M23">
        <v>5</v>
      </c>
      <c r="N23">
        <f>+$Q$876-Tabla13[[#This Row],[Outlet Establishment Year]]</f>
        <v>6</v>
      </c>
      <c r="O23">
        <f>+Tabla13[[#This Row],[Sales]]/Tabla13[[#This Row],[Antigüedad]]</f>
        <v>8.4944333333333333</v>
      </c>
      <c r="P23" s="4">
        <f>+Tabla13[[#This Row],[Sales]]/Tabla13[[#This Row],[Item Weight corregido]]</f>
        <v>4.6779807251032581</v>
      </c>
    </row>
    <row r="24" spans="1:16" x14ac:dyDescent="0.3">
      <c r="A24" t="s">
        <v>12</v>
      </c>
      <c r="B24" t="s">
        <v>1173</v>
      </c>
      <c r="C24" t="s">
        <v>1580</v>
      </c>
      <c r="D24">
        <v>2022</v>
      </c>
      <c r="E24" t="s">
        <v>1592</v>
      </c>
      <c r="F24" t="s">
        <v>1602</v>
      </c>
      <c r="G24" t="s">
        <v>1604</v>
      </c>
      <c r="H24" t="s">
        <v>1608</v>
      </c>
      <c r="I24" s="10">
        <v>7.4451126000000006E-2</v>
      </c>
      <c r="J24">
        <v>5.78</v>
      </c>
      <c r="K24">
        <v>5.78</v>
      </c>
      <c r="L24" s="3">
        <v>264.55680000000001</v>
      </c>
      <c r="M24">
        <v>4.2</v>
      </c>
      <c r="N24">
        <f>+$Q$876-Tabla13[[#This Row],[Outlet Establishment Year]]</f>
        <v>2</v>
      </c>
      <c r="O24">
        <f>+Tabla13[[#This Row],[Sales]]/Tabla13[[#This Row],[Antigüedad]]</f>
        <v>132.2784</v>
      </c>
      <c r="P24" s="4">
        <f>+Tabla13[[#This Row],[Sales]]/Tabla13[[#This Row],[Item Weight corregido]]</f>
        <v>45.771072664359863</v>
      </c>
    </row>
    <row r="25" spans="1:16" x14ac:dyDescent="0.3">
      <c r="A25" t="s">
        <v>13</v>
      </c>
      <c r="B25" t="s">
        <v>310</v>
      </c>
      <c r="C25" t="s">
        <v>1585</v>
      </c>
      <c r="D25">
        <v>2022</v>
      </c>
      <c r="E25" t="s">
        <v>1592</v>
      </c>
      <c r="F25" t="s">
        <v>1602</v>
      </c>
      <c r="G25" t="s">
        <v>1604</v>
      </c>
      <c r="H25" t="s">
        <v>1608</v>
      </c>
      <c r="I25" s="10">
        <v>0.13736805099999999</v>
      </c>
      <c r="J25">
        <v>10.895</v>
      </c>
      <c r="K25">
        <v>10.895</v>
      </c>
      <c r="L25" s="3">
        <v>264.35680000000002</v>
      </c>
      <c r="M25">
        <v>4.3</v>
      </c>
      <c r="N25">
        <f>+$Q$876-Tabla13[[#This Row],[Outlet Establishment Year]]</f>
        <v>2</v>
      </c>
      <c r="O25">
        <f>+Tabla13[[#This Row],[Sales]]/Tabla13[[#This Row],[Antigüedad]]</f>
        <v>132.17840000000001</v>
      </c>
      <c r="P25" s="4">
        <f>+Tabla13[[#This Row],[Sales]]/Tabla13[[#This Row],[Item Weight corregido]]</f>
        <v>24.264047728315745</v>
      </c>
    </row>
    <row r="26" spans="1:16" x14ac:dyDescent="0.3">
      <c r="A26" t="s">
        <v>12</v>
      </c>
      <c r="B26" t="s">
        <v>39</v>
      </c>
      <c r="C26" t="s">
        <v>1585</v>
      </c>
      <c r="D26">
        <v>2020</v>
      </c>
      <c r="E26" t="s">
        <v>1594</v>
      </c>
      <c r="F26" t="s">
        <v>1603</v>
      </c>
      <c r="G26" t="s">
        <v>1604</v>
      </c>
      <c r="H26" t="s">
        <v>1607</v>
      </c>
      <c r="I26" s="10">
        <v>6.5431917000000006E-2</v>
      </c>
      <c r="J26">
        <v>16</v>
      </c>
      <c r="K26">
        <v>16</v>
      </c>
      <c r="L26" s="3">
        <v>76.198599999999999</v>
      </c>
      <c r="M26">
        <v>5</v>
      </c>
      <c r="N26">
        <f>+$Q$876-Tabla13[[#This Row],[Outlet Establishment Year]]</f>
        <v>4</v>
      </c>
      <c r="O26">
        <f>+Tabla13[[#This Row],[Sales]]/Tabla13[[#This Row],[Antigüedad]]</f>
        <v>19.04965</v>
      </c>
      <c r="P26" s="4">
        <f>+Tabla13[[#This Row],[Sales]]/Tabla13[[#This Row],[Item Weight corregido]]</f>
        <v>4.7624124999999999</v>
      </c>
    </row>
    <row r="27" spans="1:16" x14ac:dyDescent="0.3">
      <c r="A27" t="s">
        <v>13</v>
      </c>
      <c r="B27" t="s">
        <v>40</v>
      </c>
      <c r="C27" t="s">
        <v>1576</v>
      </c>
      <c r="D27">
        <v>2020</v>
      </c>
      <c r="E27" t="s">
        <v>1594</v>
      </c>
      <c r="F27" t="s">
        <v>1603</v>
      </c>
      <c r="G27" t="s">
        <v>1604</v>
      </c>
      <c r="H27" t="s">
        <v>1607</v>
      </c>
      <c r="I27" s="10">
        <v>0.140241213</v>
      </c>
      <c r="J27">
        <v>13.35</v>
      </c>
      <c r="K27">
        <v>13.35</v>
      </c>
      <c r="L27" s="3">
        <v>150.23920000000001</v>
      </c>
      <c r="M27">
        <v>5</v>
      </c>
      <c r="N27">
        <f>+$Q$876-Tabla13[[#This Row],[Outlet Establishment Year]]</f>
        <v>4</v>
      </c>
      <c r="O27">
        <f>+Tabla13[[#This Row],[Sales]]/Tabla13[[#This Row],[Antigüedad]]</f>
        <v>37.559800000000003</v>
      </c>
      <c r="P27" s="4">
        <f>+Tabla13[[#This Row],[Sales]]/Tabla13[[#This Row],[Item Weight corregido]]</f>
        <v>11.253872659176031</v>
      </c>
    </row>
    <row r="28" spans="1:16" x14ac:dyDescent="0.3">
      <c r="A28" t="s">
        <v>13</v>
      </c>
      <c r="B28" t="s">
        <v>41</v>
      </c>
      <c r="C28" t="s">
        <v>1576</v>
      </c>
      <c r="D28">
        <v>2017</v>
      </c>
      <c r="E28" t="s">
        <v>1598</v>
      </c>
      <c r="F28" t="s">
        <v>1603</v>
      </c>
      <c r="G28" t="s">
        <v>1605</v>
      </c>
      <c r="H28" t="s">
        <v>1607</v>
      </c>
      <c r="I28" s="10">
        <v>3.3935576000000002E-2</v>
      </c>
      <c r="J28">
        <v>6.6950000000000003</v>
      </c>
      <c r="K28">
        <v>6.6950000000000003</v>
      </c>
      <c r="L28" s="3">
        <v>221.94560000000001</v>
      </c>
      <c r="M28">
        <v>5</v>
      </c>
      <c r="N28">
        <f>+$Q$876-Tabla13[[#This Row],[Outlet Establishment Year]]</f>
        <v>7</v>
      </c>
      <c r="O28">
        <f>+Tabla13[[#This Row],[Sales]]/Tabla13[[#This Row],[Antigüedad]]</f>
        <v>31.706514285714288</v>
      </c>
      <c r="P28" s="4">
        <f>+Tabla13[[#This Row],[Sales]]/Tabla13[[#This Row],[Item Weight corregido]]</f>
        <v>33.150948469006721</v>
      </c>
    </row>
    <row r="29" spans="1:16" x14ac:dyDescent="0.3">
      <c r="A29" t="s">
        <v>12</v>
      </c>
      <c r="B29" t="s">
        <v>42</v>
      </c>
      <c r="C29" t="s">
        <v>1574</v>
      </c>
      <c r="D29">
        <v>2018</v>
      </c>
      <c r="E29" t="s">
        <v>1597</v>
      </c>
      <c r="F29" t="s">
        <v>1602</v>
      </c>
      <c r="G29" t="s">
        <v>1604</v>
      </c>
      <c r="H29" t="s">
        <v>1610</v>
      </c>
      <c r="I29" s="10">
        <v>1.6516275E-2</v>
      </c>
      <c r="K29">
        <v>17.7</v>
      </c>
      <c r="L29" s="3">
        <v>47.403399999999998</v>
      </c>
      <c r="M29">
        <v>5</v>
      </c>
      <c r="N29">
        <f>+$Q$876-Tabla13[[#This Row],[Outlet Establishment Year]]</f>
        <v>6</v>
      </c>
      <c r="O29">
        <f>+Tabla13[[#This Row],[Sales]]/Tabla13[[#This Row],[Antigüedad]]</f>
        <v>7.9005666666666663</v>
      </c>
      <c r="P29" s="4">
        <f>+Tabla13[[#This Row],[Sales]]/Tabla13[[#This Row],[Item Weight corregido]]</f>
        <v>2.6781581920903954</v>
      </c>
    </row>
    <row r="30" spans="1:16" x14ac:dyDescent="0.3">
      <c r="A30" t="s">
        <v>13</v>
      </c>
      <c r="B30" t="s">
        <v>43</v>
      </c>
      <c r="C30" t="s">
        <v>1576</v>
      </c>
      <c r="D30">
        <v>2016</v>
      </c>
      <c r="E30" t="s">
        <v>1599</v>
      </c>
      <c r="F30" t="s">
        <v>1601</v>
      </c>
      <c r="G30" t="s">
        <v>1605</v>
      </c>
      <c r="H30" t="s">
        <v>1607</v>
      </c>
      <c r="I30" s="10">
        <v>2.6537206000000001E-2</v>
      </c>
      <c r="J30">
        <v>16.600000000000001</v>
      </c>
      <c r="K30">
        <v>16.600000000000001</v>
      </c>
      <c r="L30" s="3">
        <v>57.261400000000002</v>
      </c>
      <c r="M30">
        <v>5</v>
      </c>
      <c r="N30">
        <f>+$Q$876-Tabla13[[#This Row],[Outlet Establishment Year]]</f>
        <v>8</v>
      </c>
      <c r="O30">
        <f>+Tabla13[[#This Row],[Sales]]/Tabla13[[#This Row],[Antigüedad]]</f>
        <v>7.1576750000000002</v>
      </c>
      <c r="P30" s="4">
        <f>+Tabla13[[#This Row],[Sales]]/Tabla13[[#This Row],[Item Weight corregido]]</f>
        <v>3.4494819277108433</v>
      </c>
    </row>
    <row r="31" spans="1:16" x14ac:dyDescent="0.3">
      <c r="A31" t="s">
        <v>12</v>
      </c>
      <c r="B31" t="s">
        <v>44</v>
      </c>
      <c r="C31" t="s">
        <v>1586</v>
      </c>
      <c r="D31">
        <v>2012</v>
      </c>
      <c r="E31" t="s">
        <v>1591</v>
      </c>
      <c r="F31" t="s">
        <v>1601</v>
      </c>
      <c r="G31" t="s">
        <v>1604</v>
      </c>
      <c r="H31" t="s">
        <v>1607</v>
      </c>
      <c r="I31" s="10">
        <v>0.131128467</v>
      </c>
      <c r="J31">
        <v>6.92</v>
      </c>
      <c r="K31">
        <v>6.92</v>
      </c>
      <c r="L31" s="3">
        <v>93.180400000000006</v>
      </c>
      <c r="M31">
        <v>5</v>
      </c>
      <c r="N31">
        <f>+$Q$876-Tabla13[[#This Row],[Outlet Establishment Year]]</f>
        <v>12</v>
      </c>
      <c r="O31">
        <f>+Tabla13[[#This Row],[Sales]]/Tabla13[[#This Row],[Antigüedad]]</f>
        <v>7.7650333333333341</v>
      </c>
      <c r="P31" s="4">
        <f>+Tabla13[[#This Row],[Sales]]/Tabla13[[#This Row],[Item Weight corregido]]</f>
        <v>13.465375722543353</v>
      </c>
    </row>
    <row r="32" spans="1:16" x14ac:dyDescent="0.3">
      <c r="A32" t="s">
        <v>13</v>
      </c>
      <c r="B32" t="s">
        <v>45</v>
      </c>
      <c r="C32" t="s">
        <v>1579</v>
      </c>
      <c r="D32">
        <v>2016</v>
      </c>
      <c r="E32" t="s">
        <v>1599</v>
      </c>
      <c r="F32" t="s">
        <v>1601</v>
      </c>
      <c r="G32" t="s">
        <v>1605</v>
      </c>
      <c r="H32" t="s">
        <v>1607</v>
      </c>
      <c r="I32" s="10">
        <v>8.0640478000000002E-2</v>
      </c>
      <c r="J32">
        <v>5.82</v>
      </c>
      <c r="K32">
        <v>5.82</v>
      </c>
      <c r="L32" s="3">
        <v>167.779</v>
      </c>
      <c r="M32">
        <v>5</v>
      </c>
      <c r="N32">
        <f>+$Q$876-Tabla13[[#This Row],[Outlet Establishment Year]]</f>
        <v>8</v>
      </c>
      <c r="O32">
        <f>+Tabla13[[#This Row],[Sales]]/Tabla13[[#This Row],[Antigüedad]]</f>
        <v>20.972375</v>
      </c>
      <c r="P32" s="4">
        <f>+Tabla13[[#This Row],[Sales]]/Tabla13[[#This Row],[Item Weight corregido]]</f>
        <v>28.828006872852232</v>
      </c>
    </row>
    <row r="33" spans="1:16" x14ac:dyDescent="0.3">
      <c r="A33" t="s">
        <v>13</v>
      </c>
      <c r="B33" t="s">
        <v>46</v>
      </c>
      <c r="C33" t="s">
        <v>1575</v>
      </c>
      <c r="D33">
        <v>2014</v>
      </c>
      <c r="E33" t="s">
        <v>1596</v>
      </c>
      <c r="F33" t="s">
        <v>1602</v>
      </c>
      <c r="G33" t="s">
        <v>1606</v>
      </c>
      <c r="H33" t="s">
        <v>1607</v>
      </c>
      <c r="I33" s="10">
        <v>1.9464180000000001E-2</v>
      </c>
      <c r="J33">
        <v>14.8</v>
      </c>
      <c r="K33">
        <v>14.8</v>
      </c>
      <c r="L33" s="3">
        <v>196.3794</v>
      </c>
      <c r="M33">
        <v>5</v>
      </c>
      <c r="N33">
        <f>+$Q$876-Tabla13[[#This Row],[Outlet Establishment Year]]</f>
        <v>10</v>
      </c>
      <c r="O33">
        <f>+Tabla13[[#This Row],[Sales]]/Tabla13[[#This Row],[Antigüedad]]</f>
        <v>19.63794</v>
      </c>
      <c r="P33" s="4">
        <f>+Tabla13[[#This Row],[Sales]]/Tabla13[[#This Row],[Item Weight corregido]]</f>
        <v>13.268878378378378</v>
      </c>
    </row>
    <row r="34" spans="1:16" x14ac:dyDescent="0.3">
      <c r="A34" t="s">
        <v>13</v>
      </c>
      <c r="B34" t="s">
        <v>47</v>
      </c>
      <c r="C34" t="s">
        <v>1583</v>
      </c>
      <c r="D34">
        <v>2014</v>
      </c>
      <c r="E34" t="s">
        <v>1596</v>
      </c>
      <c r="F34" t="s">
        <v>1602</v>
      </c>
      <c r="G34" t="s">
        <v>1606</v>
      </c>
      <c r="H34" t="s">
        <v>1607</v>
      </c>
      <c r="I34" s="10">
        <v>4.6545785999999999E-2</v>
      </c>
      <c r="J34">
        <v>10.1</v>
      </c>
      <c r="K34">
        <v>10.1</v>
      </c>
      <c r="L34" s="3">
        <v>59.9878</v>
      </c>
      <c r="M34">
        <v>5</v>
      </c>
      <c r="N34">
        <f>+$Q$876-Tabla13[[#This Row],[Outlet Establishment Year]]</f>
        <v>10</v>
      </c>
      <c r="O34">
        <f>+Tabla13[[#This Row],[Sales]]/Tabla13[[#This Row],[Antigüedad]]</f>
        <v>5.99878</v>
      </c>
      <c r="P34" s="4">
        <f>+Tabla13[[#This Row],[Sales]]/Tabla13[[#This Row],[Item Weight corregido]]</f>
        <v>5.9393861386138616</v>
      </c>
    </row>
    <row r="35" spans="1:16" x14ac:dyDescent="0.3">
      <c r="A35" t="s">
        <v>13</v>
      </c>
      <c r="B35" t="s">
        <v>48</v>
      </c>
      <c r="C35" t="s">
        <v>1579</v>
      </c>
      <c r="D35">
        <v>2014</v>
      </c>
      <c r="E35" t="s">
        <v>1596</v>
      </c>
      <c r="F35" t="s">
        <v>1602</v>
      </c>
      <c r="G35" t="s">
        <v>1606</v>
      </c>
      <c r="H35" t="s">
        <v>1607</v>
      </c>
      <c r="I35" s="10">
        <v>0.18468975600000001</v>
      </c>
      <c r="J35">
        <v>7.67</v>
      </c>
      <c r="K35">
        <v>7.67</v>
      </c>
      <c r="L35" s="3">
        <v>35.421599999999998</v>
      </c>
      <c r="M35">
        <v>5</v>
      </c>
      <c r="N35">
        <f>+$Q$876-Tabla13[[#This Row],[Outlet Establishment Year]]</f>
        <v>10</v>
      </c>
      <c r="O35">
        <f>+Tabla13[[#This Row],[Sales]]/Tabla13[[#This Row],[Antigüedad]]</f>
        <v>3.54216</v>
      </c>
      <c r="P35" s="4">
        <f>+Tabla13[[#This Row],[Sales]]/Tabla13[[#This Row],[Item Weight corregido]]</f>
        <v>4.6182007822685787</v>
      </c>
    </row>
    <row r="36" spans="1:16" x14ac:dyDescent="0.3">
      <c r="A36" t="s">
        <v>13</v>
      </c>
      <c r="B36" t="s">
        <v>49</v>
      </c>
      <c r="C36" t="s">
        <v>1580</v>
      </c>
      <c r="D36">
        <v>2020</v>
      </c>
      <c r="E36" t="s">
        <v>1594</v>
      </c>
      <c r="F36" t="s">
        <v>1603</v>
      </c>
      <c r="G36" t="s">
        <v>1604</v>
      </c>
      <c r="H36" t="s">
        <v>1607</v>
      </c>
      <c r="I36" s="10">
        <v>2.5342692E-2</v>
      </c>
      <c r="J36">
        <v>15.6</v>
      </c>
      <c r="K36">
        <v>15.6</v>
      </c>
      <c r="L36" s="3">
        <v>174.30539999999999</v>
      </c>
      <c r="M36">
        <v>5</v>
      </c>
      <c r="N36">
        <f>+$Q$876-Tabla13[[#This Row],[Outlet Establishment Year]]</f>
        <v>4</v>
      </c>
      <c r="O36">
        <f>+Tabla13[[#This Row],[Sales]]/Tabla13[[#This Row],[Antigüedad]]</f>
        <v>43.576349999999998</v>
      </c>
      <c r="P36" s="4">
        <f>+Tabla13[[#This Row],[Sales]]/Tabla13[[#This Row],[Item Weight corregido]]</f>
        <v>11.173423076923077</v>
      </c>
    </row>
    <row r="37" spans="1:16" x14ac:dyDescent="0.3">
      <c r="A37" t="s">
        <v>14</v>
      </c>
      <c r="B37" t="s">
        <v>50</v>
      </c>
      <c r="C37" t="s">
        <v>1576</v>
      </c>
      <c r="D37">
        <v>2014</v>
      </c>
      <c r="E37" t="s">
        <v>1596</v>
      </c>
      <c r="F37" t="s">
        <v>1602</v>
      </c>
      <c r="G37" t="s">
        <v>1606</v>
      </c>
      <c r="H37" t="s">
        <v>1607</v>
      </c>
      <c r="I37" s="10">
        <v>3.7923509000000001E-2</v>
      </c>
      <c r="J37">
        <v>9.31</v>
      </c>
      <c r="K37">
        <v>9.31</v>
      </c>
      <c r="L37" s="3">
        <v>61.651000000000003</v>
      </c>
      <c r="M37">
        <v>5</v>
      </c>
      <c r="N37">
        <f>+$Q$876-Tabla13[[#This Row],[Outlet Establishment Year]]</f>
        <v>10</v>
      </c>
      <c r="O37">
        <f>+Tabla13[[#This Row],[Sales]]/Tabla13[[#This Row],[Antigüedad]]</f>
        <v>6.1651000000000007</v>
      </c>
      <c r="P37" s="4">
        <f>+Tabla13[[#This Row],[Sales]]/Tabla13[[#This Row],[Item Weight corregido]]</f>
        <v>6.6220193340494093</v>
      </c>
    </row>
    <row r="38" spans="1:16" x14ac:dyDescent="0.3">
      <c r="A38" t="s">
        <v>13</v>
      </c>
      <c r="B38" t="s">
        <v>51</v>
      </c>
      <c r="C38" t="s">
        <v>1574</v>
      </c>
      <c r="D38">
        <v>2015</v>
      </c>
      <c r="E38" t="s">
        <v>1593</v>
      </c>
      <c r="F38" t="s">
        <v>1603</v>
      </c>
      <c r="G38" t="s">
        <v>1604</v>
      </c>
      <c r="H38" t="s">
        <v>1607</v>
      </c>
      <c r="I38" s="10">
        <v>0.121848436</v>
      </c>
      <c r="J38">
        <v>11.8</v>
      </c>
      <c r="K38">
        <v>11.8</v>
      </c>
      <c r="L38" s="3">
        <v>46.840200000000003</v>
      </c>
      <c r="M38">
        <v>5</v>
      </c>
      <c r="N38">
        <f>+$Q$876-Tabla13[[#This Row],[Outlet Establishment Year]]</f>
        <v>9</v>
      </c>
      <c r="O38">
        <f>+Tabla13[[#This Row],[Sales]]/Tabla13[[#This Row],[Antigüedad]]</f>
        <v>5.2044666666666668</v>
      </c>
      <c r="P38" s="4">
        <f>+Tabla13[[#This Row],[Sales]]/Tabla13[[#This Row],[Item Weight corregido]]</f>
        <v>3.969508474576271</v>
      </c>
    </row>
    <row r="39" spans="1:16" x14ac:dyDescent="0.3">
      <c r="A39" t="s">
        <v>12</v>
      </c>
      <c r="B39" t="s">
        <v>52</v>
      </c>
      <c r="C39" t="s">
        <v>1580</v>
      </c>
      <c r="D39">
        <v>2015</v>
      </c>
      <c r="E39" t="s">
        <v>1593</v>
      </c>
      <c r="F39" t="s">
        <v>1603</v>
      </c>
      <c r="G39" t="s">
        <v>1604</v>
      </c>
      <c r="H39" t="s">
        <v>1607</v>
      </c>
      <c r="I39" s="10">
        <v>3.8029746000000003E-2</v>
      </c>
      <c r="J39">
        <v>13.15</v>
      </c>
      <c r="K39">
        <v>13.15</v>
      </c>
      <c r="L39" s="3">
        <v>88.685599999999994</v>
      </c>
      <c r="M39">
        <v>5</v>
      </c>
      <c r="N39">
        <f>+$Q$876-Tabla13[[#This Row],[Outlet Establishment Year]]</f>
        <v>9</v>
      </c>
      <c r="O39">
        <f>+Tabla13[[#This Row],[Sales]]/Tabla13[[#This Row],[Antigüedad]]</f>
        <v>9.8539555555555545</v>
      </c>
      <c r="P39" s="4">
        <f>+Tabla13[[#This Row],[Sales]]/Tabla13[[#This Row],[Item Weight corregido]]</f>
        <v>6.7441520912547519</v>
      </c>
    </row>
    <row r="40" spans="1:16" x14ac:dyDescent="0.3">
      <c r="A40" t="s">
        <v>13</v>
      </c>
      <c r="B40" t="s">
        <v>53</v>
      </c>
      <c r="C40" t="s">
        <v>1574</v>
      </c>
      <c r="D40">
        <v>2012</v>
      </c>
      <c r="E40" t="s">
        <v>1591</v>
      </c>
      <c r="F40" t="s">
        <v>1601</v>
      </c>
      <c r="G40" t="s">
        <v>1604</v>
      </c>
      <c r="H40" t="s">
        <v>1607</v>
      </c>
      <c r="I40" s="10">
        <v>5.7485328000000002E-2</v>
      </c>
      <c r="J40">
        <v>16.25</v>
      </c>
      <c r="K40">
        <v>16.25</v>
      </c>
      <c r="L40" s="3">
        <v>126.2046</v>
      </c>
      <c r="M40">
        <v>5</v>
      </c>
      <c r="N40">
        <f>+$Q$876-Tabla13[[#This Row],[Outlet Establishment Year]]</f>
        <v>12</v>
      </c>
      <c r="O40">
        <f>+Tabla13[[#This Row],[Sales]]/Tabla13[[#This Row],[Antigüedad]]</f>
        <v>10.517049999999999</v>
      </c>
      <c r="P40" s="4">
        <f>+Tabla13[[#This Row],[Sales]]/Tabla13[[#This Row],[Item Weight corregido]]</f>
        <v>7.766436923076923</v>
      </c>
    </row>
    <row r="41" spans="1:16" x14ac:dyDescent="0.3">
      <c r="A41" t="s">
        <v>12</v>
      </c>
      <c r="B41" t="s">
        <v>54</v>
      </c>
      <c r="C41" t="s">
        <v>1581</v>
      </c>
      <c r="D41">
        <v>2016</v>
      </c>
      <c r="E41" t="s">
        <v>1599</v>
      </c>
      <c r="F41" t="s">
        <v>1601</v>
      </c>
      <c r="G41" t="s">
        <v>1605</v>
      </c>
      <c r="H41" t="s">
        <v>1607</v>
      </c>
      <c r="I41" s="10">
        <v>8.5274987999999996E-2</v>
      </c>
      <c r="J41">
        <v>13.85</v>
      </c>
      <c r="K41">
        <v>13.85</v>
      </c>
      <c r="L41" s="3">
        <v>119.61239999999999</v>
      </c>
      <c r="M41">
        <v>5</v>
      </c>
      <c r="N41">
        <f>+$Q$876-Tabla13[[#This Row],[Outlet Establishment Year]]</f>
        <v>8</v>
      </c>
      <c r="O41">
        <f>+Tabla13[[#This Row],[Sales]]/Tabla13[[#This Row],[Antigüedad]]</f>
        <v>14.951549999999999</v>
      </c>
      <c r="P41" s="4">
        <f>+Tabla13[[#This Row],[Sales]]/Tabla13[[#This Row],[Item Weight corregido]]</f>
        <v>8.6362743682310459</v>
      </c>
    </row>
    <row r="42" spans="1:16" x14ac:dyDescent="0.3">
      <c r="A42" t="s">
        <v>12</v>
      </c>
      <c r="B42" t="s">
        <v>55</v>
      </c>
      <c r="C42" t="s">
        <v>1585</v>
      </c>
      <c r="D42">
        <v>2014</v>
      </c>
      <c r="E42" t="s">
        <v>1596</v>
      </c>
      <c r="F42" t="s">
        <v>1602</v>
      </c>
      <c r="G42" t="s">
        <v>1606</v>
      </c>
      <c r="H42" t="s">
        <v>1607</v>
      </c>
      <c r="I42" s="10">
        <v>0.108148913</v>
      </c>
      <c r="J42">
        <v>6.75</v>
      </c>
      <c r="K42">
        <v>6.75</v>
      </c>
      <c r="L42" s="3">
        <v>95.675200000000004</v>
      </c>
      <c r="M42">
        <v>5</v>
      </c>
      <c r="N42">
        <f>+$Q$876-Tabla13[[#This Row],[Outlet Establishment Year]]</f>
        <v>10</v>
      </c>
      <c r="O42">
        <f>+Tabla13[[#This Row],[Sales]]/Tabla13[[#This Row],[Antigüedad]]</f>
        <v>9.56752</v>
      </c>
      <c r="P42" s="4">
        <f>+Tabla13[[#This Row],[Sales]]/Tabla13[[#This Row],[Item Weight corregido]]</f>
        <v>14.174103703703704</v>
      </c>
    </row>
    <row r="43" spans="1:16" x14ac:dyDescent="0.3">
      <c r="A43" t="s">
        <v>12</v>
      </c>
      <c r="B43" t="s">
        <v>56</v>
      </c>
      <c r="C43" t="s">
        <v>1574</v>
      </c>
      <c r="D43">
        <v>2018</v>
      </c>
      <c r="E43" t="s">
        <v>1597</v>
      </c>
      <c r="F43" t="s">
        <v>1602</v>
      </c>
      <c r="G43" t="s">
        <v>1604</v>
      </c>
      <c r="H43" t="s">
        <v>1610</v>
      </c>
      <c r="I43" s="10">
        <v>1.8838680999999999E-2</v>
      </c>
      <c r="K43">
        <v>15.7</v>
      </c>
      <c r="L43" s="3">
        <v>62.953600000000002</v>
      </c>
      <c r="M43">
        <v>5</v>
      </c>
      <c r="N43">
        <f>+$Q$876-Tabla13[[#This Row],[Outlet Establishment Year]]</f>
        <v>6</v>
      </c>
      <c r="O43">
        <f>+Tabla13[[#This Row],[Sales]]/Tabla13[[#This Row],[Antigüedad]]</f>
        <v>10.492266666666668</v>
      </c>
      <c r="P43" s="4">
        <f>+Tabla13[[#This Row],[Sales]]/Tabla13[[#This Row],[Item Weight corregido]]</f>
        <v>4.0097834394904464</v>
      </c>
    </row>
    <row r="44" spans="1:16" x14ac:dyDescent="0.3">
      <c r="A44" t="s">
        <v>13</v>
      </c>
      <c r="B44" t="s">
        <v>57</v>
      </c>
      <c r="C44" t="s">
        <v>1583</v>
      </c>
      <c r="D44">
        <v>2015</v>
      </c>
      <c r="E44" t="s">
        <v>1593</v>
      </c>
      <c r="F44" t="s">
        <v>1603</v>
      </c>
      <c r="G44" t="s">
        <v>1604</v>
      </c>
      <c r="H44" t="s">
        <v>1607</v>
      </c>
      <c r="I44" s="10">
        <v>4.8115542999999997E-2</v>
      </c>
      <c r="J44">
        <v>10.5</v>
      </c>
      <c r="K44">
        <v>10.5</v>
      </c>
      <c r="L44" s="3">
        <v>159.09460000000001</v>
      </c>
      <c r="M44">
        <v>5</v>
      </c>
      <c r="N44">
        <f>+$Q$876-Tabla13[[#This Row],[Outlet Establishment Year]]</f>
        <v>9</v>
      </c>
      <c r="O44">
        <f>+Tabla13[[#This Row],[Sales]]/Tabla13[[#This Row],[Antigüedad]]</f>
        <v>17.677177777777779</v>
      </c>
      <c r="P44" s="4">
        <f>+Tabla13[[#This Row],[Sales]]/Tabla13[[#This Row],[Item Weight corregido]]</f>
        <v>15.151866666666669</v>
      </c>
    </row>
    <row r="45" spans="1:16" x14ac:dyDescent="0.3">
      <c r="A45" t="s">
        <v>13</v>
      </c>
      <c r="B45" t="s">
        <v>58</v>
      </c>
      <c r="C45" t="s">
        <v>1580</v>
      </c>
      <c r="D45">
        <v>2012</v>
      </c>
      <c r="E45" t="s">
        <v>1591</v>
      </c>
      <c r="F45" t="s">
        <v>1601</v>
      </c>
      <c r="G45" t="s">
        <v>1604</v>
      </c>
      <c r="H45" t="s">
        <v>1607</v>
      </c>
      <c r="I45" s="10">
        <v>0.17462134300000001</v>
      </c>
      <c r="J45">
        <v>9.3000000000000007</v>
      </c>
      <c r="K45">
        <v>9.3000000000000007</v>
      </c>
      <c r="L45" s="3">
        <v>104.29640000000001</v>
      </c>
      <c r="M45">
        <v>5</v>
      </c>
      <c r="N45">
        <f>+$Q$876-Tabla13[[#This Row],[Outlet Establishment Year]]</f>
        <v>12</v>
      </c>
      <c r="O45">
        <f>+Tabla13[[#This Row],[Sales]]/Tabla13[[#This Row],[Antigüedad]]</f>
        <v>8.6913666666666671</v>
      </c>
      <c r="P45" s="4">
        <f>+Tabla13[[#This Row],[Sales]]/Tabla13[[#This Row],[Item Weight corregido]]</f>
        <v>11.214666666666666</v>
      </c>
    </row>
    <row r="46" spans="1:16" x14ac:dyDescent="0.3">
      <c r="A46" t="s">
        <v>12</v>
      </c>
      <c r="B46" t="s">
        <v>59</v>
      </c>
      <c r="C46" t="s">
        <v>1586</v>
      </c>
      <c r="D46">
        <v>2011</v>
      </c>
      <c r="E46" t="s">
        <v>1595</v>
      </c>
      <c r="F46" t="s">
        <v>1602</v>
      </c>
      <c r="G46" t="s">
        <v>1604</v>
      </c>
      <c r="H46" t="s">
        <v>1609</v>
      </c>
      <c r="I46" s="10">
        <v>0.10599465399999999</v>
      </c>
      <c r="J46">
        <v>20.75</v>
      </c>
      <c r="K46">
        <v>20.75</v>
      </c>
      <c r="L46" s="3">
        <v>150.56819999999999</v>
      </c>
      <c r="M46">
        <v>5</v>
      </c>
      <c r="N46">
        <f>+$Q$876-Tabla13[[#This Row],[Outlet Establishment Year]]</f>
        <v>13</v>
      </c>
      <c r="O46">
        <f>+Tabla13[[#This Row],[Sales]]/Tabla13[[#This Row],[Antigüedad]]</f>
        <v>11.58216923076923</v>
      </c>
      <c r="P46" s="4">
        <f>+Tabla13[[#This Row],[Sales]]/Tabla13[[#This Row],[Item Weight corregido]]</f>
        <v>7.2562987951807223</v>
      </c>
    </row>
    <row r="47" spans="1:16" x14ac:dyDescent="0.3">
      <c r="A47" t="s">
        <v>13</v>
      </c>
      <c r="B47" t="s">
        <v>60</v>
      </c>
      <c r="C47" t="s">
        <v>1584</v>
      </c>
      <c r="D47">
        <v>2014</v>
      </c>
      <c r="E47" t="s">
        <v>1596</v>
      </c>
      <c r="F47" t="s">
        <v>1602</v>
      </c>
      <c r="G47" t="s">
        <v>1606</v>
      </c>
      <c r="H47" t="s">
        <v>1607</v>
      </c>
      <c r="I47" s="10">
        <v>0.18250177300000001</v>
      </c>
      <c r="J47">
        <v>19.2</v>
      </c>
      <c r="K47">
        <v>19.2</v>
      </c>
      <c r="L47" s="3">
        <v>239.21960000000001</v>
      </c>
      <c r="M47">
        <v>5</v>
      </c>
      <c r="N47">
        <f>+$Q$876-Tabla13[[#This Row],[Outlet Establishment Year]]</f>
        <v>10</v>
      </c>
      <c r="O47">
        <f>+Tabla13[[#This Row],[Sales]]/Tabla13[[#This Row],[Antigüedad]]</f>
        <v>23.921960000000002</v>
      </c>
      <c r="P47" s="4">
        <f>+Tabla13[[#This Row],[Sales]]/Tabla13[[#This Row],[Item Weight corregido]]</f>
        <v>12.459354166666667</v>
      </c>
    </row>
    <row r="48" spans="1:16" x14ac:dyDescent="0.3">
      <c r="A48" t="s">
        <v>13</v>
      </c>
      <c r="B48" t="s">
        <v>61</v>
      </c>
      <c r="C48" t="s">
        <v>1579</v>
      </c>
      <c r="D48">
        <v>2017</v>
      </c>
      <c r="E48" t="s">
        <v>1598</v>
      </c>
      <c r="F48" t="s">
        <v>1603</v>
      </c>
      <c r="G48" t="s">
        <v>1605</v>
      </c>
      <c r="H48" t="s">
        <v>1607</v>
      </c>
      <c r="I48" s="10">
        <v>4.8931174000000001E-2</v>
      </c>
      <c r="J48">
        <v>18.100000000000001</v>
      </c>
      <c r="K48">
        <v>18.100000000000001</v>
      </c>
      <c r="L48" s="3">
        <v>127.3336</v>
      </c>
      <c r="M48">
        <v>5</v>
      </c>
      <c r="N48">
        <f>+$Q$876-Tabla13[[#This Row],[Outlet Establishment Year]]</f>
        <v>7</v>
      </c>
      <c r="O48">
        <f>+Tabla13[[#This Row],[Sales]]/Tabla13[[#This Row],[Antigüedad]]</f>
        <v>18.190514285714286</v>
      </c>
      <c r="P48" s="4">
        <f>+Tabla13[[#This Row],[Sales]]/Tabla13[[#This Row],[Item Weight corregido]]</f>
        <v>7.0350055248618784</v>
      </c>
    </row>
    <row r="49" spans="1:16" x14ac:dyDescent="0.3">
      <c r="A49" t="s">
        <v>13</v>
      </c>
      <c r="B49" t="s">
        <v>62</v>
      </c>
      <c r="C49" t="s">
        <v>1576</v>
      </c>
      <c r="D49">
        <v>2012</v>
      </c>
      <c r="E49" t="s">
        <v>1591</v>
      </c>
      <c r="F49" t="s">
        <v>1601</v>
      </c>
      <c r="G49" t="s">
        <v>1604</v>
      </c>
      <c r="H49" t="s">
        <v>1607</v>
      </c>
      <c r="I49" s="10">
        <v>1.3658248E-2</v>
      </c>
      <c r="J49">
        <v>17.5</v>
      </c>
      <c r="K49">
        <v>17.5</v>
      </c>
      <c r="L49" s="3">
        <v>256.3304</v>
      </c>
      <c r="M49">
        <v>5</v>
      </c>
      <c r="N49">
        <f>+$Q$876-Tabla13[[#This Row],[Outlet Establishment Year]]</f>
        <v>12</v>
      </c>
      <c r="O49">
        <f>+Tabla13[[#This Row],[Sales]]/Tabla13[[#This Row],[Antigüedad]]</f>
        <v>21.360866666666666</v>
      </c>
      <c r="P49" s="4">
        <f>+Tabla13[[#This Row],[Sales]]/Tabla13[[#This Row],[Item Weight corregido]]</f>
        <v>14.647451428571429</v>
      </c>
    </row>
    <row r="50" spans="1:16" x14ac:dyDescent="0.3">
      <c r="A50" t="s">
        <v>13</v>
      </c>
      <c r="B50" t="s">
        <v>63</v>
      </c>
      <c r="C50" t="s">
        <v>1579</v>
      </c>
      <c r="D50">
        <v>2012</v>
      </c>
      <c r="E50" t="s">
        <v>1591</v>
      </c>
      <c r="F50" t="s">
        <v>1601</v>
      </c>
      <c r="G50" t="s">
        <v>1604</v>
      </c>
      <c r="H50" t="s">
        <v>1607</v>
      </c>
      <c r="I50" s="10">
        <v>1.1305479E-2</v>
      </c>
      <c r="J50">
        <v>10.5</v>
      </c>
      <c r="K50">
        <v>10.5</v>
      </c>
      <c r="L50" s="3">
        <v>235.5248</v>
      </c>
      <c r="M50">
        <v>5</v>
      </c>
      <c r="N50">
        <f>+$Q$876-Tabla13[[#This Row],[Outlet Establishment Year]]</f>
        <v>12</v>
      </c>
      <c r="O50">
        <f>+Tabla13[[#This Row],[Sales]]/Tabla13[[#This Row],[Antigüedad]]</f>
        <v>19.627066666666668</v>
      </c>
      <c r="P50" s="4">
        <f>+Tabla13[[#This Row],[Sales]]/Tabla13[[#This Row],[Item Weight corregido]]</f>
        <v>22.430933333333332</v>
      </c>
    </row>
    <row r="51" spans="1:16" x14ac:dyDescent="0.3">
      <c r="A51" t="s">
        <v>13</v>
      </c>
      <c r="B51" t="s">
        <v>64</v>
      </c>
      <c r="C51" t="s">
        <v>1587</v>
      </c>
      <c r="D51">
        <v>2012</v>
      </c>
      <c r="E51" t="s">
        <v>1591</v>
      </c>
      <c r="F51" t="s">
        <v>1601</v>
      </c>
      <c r="G51" t="s">
        <v>1604</v>
      </c>
      <c r="H51" t="s">
        <v>1607</v>
      </c>
      <c r="I51" s="10">
        <v>1.4653896E-2</v>
      </c>
      <c r="J51">
        <v>7.9749999999999996</v>
      </c>
      <c r="K51">
        <v>7.9749999999999996</v>
      </c>
      <c r="L51" s="3">
        <v>82.424999999999997</v>
      </c>
      <c r="M51">
        <v>5</v>
      </c>
      <c r="N51">
        <f>+$Q$876-Tabla13[[#This Row],[Outlet Establishment Year]]</f>
        <v>12</v>
      </c>
      <c r="O51">
        <f>+Tabla13[[#This Row],[Sales]]/Tabla13[[#This Row],[Antigüedad]]</f>
        <v>6.8687499999999995</v>
      </c>
      <c r="P51" s="4">
        <f>+Tabla13[[#This Row],[Sales]]/Tabla13[[#This Row],[Item Weight corregido]]</f>
        <v>10.335423197492164</v>
      </c>
    </row>
    <row r="52" spans="1:16" x14ac:dyDescent="0.3">
      <c r="A52" t="s">
        <v>13</v>
      </c>
      <c r="B52" t="s">
        <v>65</v>
      </c>
      <c r="C52" t="s">
        <v>1577</v>
      </c>
      <c r="D52">
        <v>2012</v>
      </c>
      <c r="E52" t="s">
        <v>1591</v>
      </c>
      <c r="F52" t="s">
        <v>1601</v>
      </c>
      <c r="G52" t="s">
        <v>1604</v>
      </c>
      <c r="H52" t="s">
        <v>1607</v>
      </c>
      <c r="I52" s="10">
        <v>2.5867352999999999E-2</v>
      </c>
      <c r="J52">
        <v>10</v>
      </c>
      <c r="K52">
        <v>10</v>
      </c>
      <c r="L52" s="3">
        <v>264.62259999999998</v>
      </c>
      <c r="M52">
        <v>5</v>
      </c>
      <c r="N52">
        <f>+$Q$876-Tabla13[[#This Row],[Outlet Establishment Year]]</f>
        <v>12</v>
      </c>
      <c r="O52">
        <f>+Tabla13[[#This Row],[Sales]]/Tabla13[[#This Row],[Antigüedad]]</f>
        <v>22.051883333333333</v>
      </c>
      <c r="P52" s="4">
        <f>+Tabla13[[#This Row],[Sales]]/Tabla13[[#This Row],[Item Weight corregido]]</f>
        <v>26.462259999999997</v>
      </c>
    </row>
    <row r="53" spans="1:16" x14ac:dyDescent="0.3">
      <c r="A53" t="s">
        <v>13</v>
      </c>
      <c r="B53" t="s">
        <v>66</v>
      </c>
      <c r="C53" t="s">
        <v>1577</v>
      </c>
      <c r="D53">
        <v>2012</v>
      </c>
      <c r="E53" t="s">
        <v>1591</v>
      </c>
      <c r="F53" t="s">
        <v>1601</v>
      </c>
      <c r="G53" t="s">
        <v>1604</v>
      </c>
      <c r="H53" t="s">
        <v>1607</v>
      </c>
      <c r="I53" s="10">
        <v>2.4201904999999999E-2</v>
      </c>
      <c r="J53">
        <v>10.1</v>
      </c>
      <c r="K53">
        <v>10.1</v>
      </c>
      <c r="L53" s="3">
        <v>114.91500000000001</v>
      </c>
      <c r="M53">
        <v>5</v>
      </c>
      <c r="N53">
        <f>+$Q$876-Tabla13[[#This Row],[Outlet Establishment Year]]</f>
        <v>12</v>
      </c>
      <c r="O53">
        <f>+Tabla13[[#This Row],[Sales]]/Tabla13[[#This Row],[Antigüedad]]</f>
        <v>9.5762499999999999</v>
      </c>
      <c r="P53" s="4">
        <f>+Tabla13[[#This Row],[Sales]]/Tabla13[[#This Row],[Item Weight corregido]]</f>
        <v>11.377722772277229</v>
      </c>
    </row>
    <row r="54" spans="1:16" x14ac:dyDescent="0.3">
      <c r="A54" t="s">
        <v>13</v>
      </c>
      <c r="B54" t="s">
        <v>67</v>
      </c>
      <c r="C54" t="s">
        <v>1585</v>
      </c>
      <c r="D54">
        <v>2012</v>
      </c>
      <c r="E54" t="s">
        <v>1591</v>
      </c>
      <c r="F54" t="s">
        <v>1601</v>
      </c>
      <c r="G54" t="s">
        <v>1604</v>
      </c>
      <c r="H54" t="s">
        <v>1607</v>
      </c>
      <c r="I54" s="10">
        <v>2.8461453000000001E-2</v>
      </c>
      <c r="J54">
        <v>8.93</v>
      </c>
      <c r="K54">
        <v>8.93</v>
      </c>
      <c r="L54" s="3">
        <v>152.23400000000001</v>
      </c>
      <c r="M54">
        <v>5</v>
      </c>
      <c r="N54">
        <f>+$Q$876-Tabla13[[#This Row],[Outlet Establishment Year]]</f>
        <v>12</v>
      </c>
      <c r="O54">
        <f>+Tabla13[[#This Row],[Sales]]/Tabla13[[#This Row],[Antigüedad]]</f>
        <v>12.686166666666667</v>
      </c>
      <c r="P54" s="4">
        <f>+Tabla13[[#This Row],[Sales]]/Tabla13[[#This Row],[Item Weight corregido]]</f>
        <v>17.047480403135499</v>
      </c>
    </row>
    <row r="55" spans="1:16" x14ac:dyDescent="0.3">
      <c r="A55" t="s">
        <v>13</v>
      </c>
      <c r="B55" t="s">
        <v>68</v>
      </c>
      <c r="C55" t="s">
        <v>1576</v>
      </c>
      <c r="D55">
        <v>2012</v>
      </c>
      <c r="E55" t="s">
        <v>1591</v>
      </c>
      <c r="F55" t="s">
        <v>1601</v>
      </c>
      <c r="G55" t="s">
        <v>1604</v>
      </c>
      <c r="H55" t="s">
        <v>1607</v>
      </c>
      <c r="I55" s="10">
        <v>8.6266285999999998E-2</v>
      </c>
      <c r="J55">
        <v>7.3</v>
      </c>
      <c r="K55">
        <v>7.3</v>
      </c>
      <c r="L55" s="3">
        <v>147.20760000000001</v>
      </c>
      <c r="M55">
        <v>5</v>
      </c>
      <c r="N55">
        <f>+$Q$876-Tabla13[[#This Row],[Outlet Establishment Year]]</f>
        <v>12</v>
      </c>
      <c r="O55">
        <f>+Tabla13[[#This Row],[Sales]]/Tabla13[[#This Row],[Antigüedad]]</f>
        <v>12.267300000000001</v>
      </c>
      <c r="P55" s="4">
        <f>+Tabla13[[#This Row],[Sales]]/Tabla13[[#This Row],[Item Weight corregido]]</f>
        <v>20.165424657534249</v>
      </c>
    </row>
    <row r="56" spans="1:16" x14ac:dyDescent="0.3">
      <c r="A56" t="s">
        <v>13</v>
      </c>
      <c r="B56" t="s">
        <v>69</v>
      </c>
      <c r="C56" t="s">
        <v>1576</v>
      </c>
      <c r="D56">
        <v>2012</v>
      </c>
      <c r="E56" t="s">
        <v>1591</v>
      </c>
      <c r="F56" t="s">
        <v>1601</v>
      </c>
      <c r="G56" t="s">
        <v>1604</v>
      </c>
      <c r="H56" t="s">
        <v>1607</v>
      </c>
      <c r="I56" s="10">
        <v>5.5570619999999998E-3</v>
      </c>
      <c r="J56">
        <v>7.93</v>
      </c>
      <c r="K56">
        <v>7.93</v>
      </c>
      <c r="L56" s="3">
        <v>122.1414</v>
      </c>
      <c r="M56">
        <v>5</v>
      </c>
      <c r="N56">
        <f>+$Q$876-Tabla13[[#This Row],[Outlet Establishment Year]]</f>
        <v>12</v>
      </c>
      <c r="O56">
        <f>+Tabla13[[#This Row],[Sales]]/Tabla13[[#This Row],[Antigüedad]]</f>
        <v>10.17845</v>
      </c>
      <c r="P56" s="4">
        <f>+Tabla13[[#This Row],[Sales]]/Tabla13[[#This Row],[Item Weight corregido]]</f>
        <v>15.402446406052965</v>
      </c>
    </row>
    <row r="57" spans="1:16" x14ac:dyDescent="0.3">
      <c r="A57" t="s">
        <v>13</v>
      </c>
      <c r="B57" t="s">
        <v>70</v>
      </c>
      <c r="C57" t="s">
        <v>1576</v>
      </c>
      <c r="D57">
        <v>2012</v>
      </c>
      <c r="E57" t="s">
        <v>1591</v>
      </c>
      <c r="F57" t="s">
        <v>1601</v>
      </c>
      <c r="G57" t="s">
        <v>1604</v>
      </c>
      <c r="H57" t="s">
        <v>1607</v>
      </c>
      <c r="I57" s="10">
        <v>1.3834246999999999E-2</v>
      </c>
      <c r="J57">
        <v>15.35</v>
      </c>
      <c r="K57">
        <v>15.35</v>
      </c>
      <c r="L57" s="3">
        <v>62.716799999999999</v>
      </c>
      <c r="M57">
        <v>5</v>
      </c>
      <c r="N57">
        <f>+$Q$876-Tabla13[[#This Row],[Outlet Establishment Year]]</f>
        <v>12</v>
      </c>
      <c r="O57">
        <f>+Tabla13[[#This Row],[Sales]]/Tabla13[[#This Row],[Antigüedad]]</f>
        <v>5.2263999999999999</v>
      </c>
      <c r="P57" s="4">
        <f>+Tabla13[[#This Row],[Sales]]/Tabla13[[#This Row],[Item Weight corregido]]</f>
        <v>4.0857850162866454</v>
      </c>
    </row>
    <row r="58" spans="1:16" x14ac:dyDescent="0.3">
      <c r="A58" t="s">
        <v>13</v>
      </c>
      <c r="B58" t="s">
        <v>71</v>
      </c>
      <c r="C58" t="s">
        <v>1576</v>
      </c>
      <c r="D58">
        <v>2012</v>
      </c>
      <c r="E58" t="s">
        <v>1591</v>
      </c>
      <c r="F58" t="s">
        <v>1601</v>
      </c>
      <c r="G58" t="s">
        <v>1604</v>
      </c>
      <c r="H58" t="s">
        <v>1607</v>
      </c>
      <c r="I58" s="10">
        <v>1.6637301E-2</v>
      </c>
      <c r="J58">
        <v>19.350000000000001</v>
      </c>
      <c r="K58">
        <v>19.350000000000001</v>
      </c>
      <c r="L58" s="3">
        <v>120.9098</v>
      </c>
      <c r="M58">
        <v>5</v>
      </c>
      <c r="N58">
        <f>+$Q$876-Tabla13[[#This Row],[Outlet Establishment Year]]</f>
        <v>12</v>
      </c>
      <c r="O58">
        <f>+Tabla13[[#This Row],[Sales]]/Tabla13[[#This Row],[Antigüedad]]</f>
        <v>10.075816666666666</v>
      </c>
      <c r="P58" s="4">
        <f>+Tabla13[[#This Row],[Sales]]/Tabla13[[#This Row],[Item Weight corregido]]</f>
        <v>6.2485684754521964</v>
      </c>
    </row>
    <row r="59" spans="1:16" x14ac:dyDescent="0.3">
      <c r="A59" t="s">
        <v>13</v>
      </c>
      <c r="B59" t="s">
        <v>72</v>
      </c>
      <c r="C59" t="s">
        <v>1574</v>
      </c>
      <c r="D59">
        <v>2012</v>
      </c>
      <c r="E59" t="s">
        <v>1591</v>
      </c>
      <c r="F59" t="s">
        <v>1601</v>
      </c>
      <c r="G59" t="s">
        <v>1604</v>
      </c>
      <c r="H59" t="s">
        <v>1607</v>
      </c>
      <c r="I59" s="10">
        <v>3.1331580999999997E-2</v>
      </c>
      <c r="J59">
        <v>9.5</v>
      </c>
      <c r="K59">
        <v>9.5</v>
      </c>
      <c r="L59" s="3">
        <v>111.1228</v>
      </c>
      <c r="M59">
        <v>5</v>
      </c>
      <c r="N59">
        <f>+$Q$876-Tabla13[[#This Row],[Outlet Establishment Year]]</f>
        <v>12</v>
      </c>
      <c r="O59">
        <f>+Tabla13[[#This Row],[Sales]]/Tabla13[[#This Row],[Antigüedad]]</f>
        <v>9.2602333333333338</v>
      </c>
      <c r="P59" s="4">
        <f>+Tabla13[[#This Row],[Sales]]/Tabla13[[#This Row],[Item Weight corregido]]</f>
        <v>11.697136842105262</v>
      </c>
    </row>
    <row r="60" spans="1:16" x14ac:dyDescent="0.3">
      <c r="A60" t="s">
        <v>13</v>
      </c>
      <c r="B60" t="s">
        <v>73</v>
      </c>
      <c r="C60" t="s">
        <v>1574</v>
      </c>
      <c r="D60">
        <v>2012</v>
      </c>
      <c r="E60" t="s">
        <v>1591</v>
      </c>
      <c r="F60" t="s">
        <v>1601</v>
      </c>
      <c r="G60" t="s">
        <v>1604</v>
      </c>
      <c r="H60" t="s">
        <v>1607</v>
      </c>
      <c r="I60" s="10">
        <v>4.1459804000000003E-2</v>
      </c>
      <c r="J60">
        <v>10.5</v>
      </c>
      <c r="K60">
        <v>10.5</v>
      </c>
      <c r="L60" s="3">
        <v>39.2164</v>
      </c>
      <c r="M60">
        <v>5</v>
      </c>
      <c r="N60">
        <f>+$Q$876-Tabla13[[#This Row],[Outlet Establishment Year]]</f>
        <v>12</v>
      </c>
      <c r="O60">
        <f>+Tabla13[[#This Row],[Sales]]/Tabla13[[#This Row],[Antigüedad]]</f>
        <v>3.2680333333333333</v>
      </c>
      <c r="P60" s="4">
        <f>+Tabla13[[#This Row],[Sales]]/Tabla13[[#This Row],[Item Weight corregido]]</f>
        <v>3.734895238095238</v>
      </c>
    </row>
    <row r="61" spans="1:16" x14ac:dyDescent="0.3">
      <c r="A61" t="s">
        <v>13</v>
      </c>
      <c r="B61" t="s">
        <v>74</v>
      </c>
      <c r="C61" t="s">
        <v>1574</v>
      </c>
      <c r="D61">
        <v>2012</v>
      </c>
      <c r="E61" t="s">
        <v>1591</v>
      </c>
      <c r="F61" t="s">
        <v>1601</v>
      </c>
      <c r="G61" t="s">
        <v>1604</v>
      </c>
      <c r="H61" t="s">
        <v>1607</v>
      </c>
      <c r="I61" s="10">
        <v>0</v>
      </c>
      <c r="J61">
        <v>15.6</v>
      </c>
      <c r="K61">
        <v>15.6</v>
      </c>
      <c r="L61" s="3">
        <v>111.95180000000001</v>
      </c>
      <c r="M61">
        <v>5</v>
      </c>
      <c r="N61">
        <f>+$Q$876-Tabla13[[#This Row],[Outlet Establishment Year]]</f>
        <v>12</v>
      </c>
      <c r="O61">
        <f>+Tabla13[[#This Row],[Sales]]/Tabla13[[#This Row],[Antigüedad]]</f>
        <v>9.3293166666666671</v>
      </c>
      <c r="P61" s="4">
        <f>+Tabla13[[#This Row],[Sales]]/Tabla13[[#This Row],[Item Weight corregido]]</f>
        <v>7.1763974358974361</v>
      </c>
    </row>
    <row r="62" spans="1:16" x14ac:dyDescent="0.3">
      <c r="A62" t="s">
        <v>13</v>
      </c>
      <c r="B62" t="s">
        <v>75</v>
      </c>
      <c r="C62" t="s">
        <v>1583</v>
      </c>
      <c r="D62">
        <v>2012</v>
      </c>
      <c r="E62" t="s">
        <v>1591</v>
      </c>
      <c r="F62" t="s">
        <v>1601</v>
      </c>
      <c r="G62" t="s">
        <v>1604</v>
      </c>
      <c r="H62" t="s">
        <v>1607</v>
      </c>
      <c r="I62" s="10">
        <v>3.597678E-3</v>
      </c>
      <c r="J62">
        <v>5.88</v>
      </c>
      <c r="K62">
        <v>5.88</v>
      </c>
      <c r="L62" s="3">
        <v>153.8998</v>
      </c>
      <c r="M62">
        <v>5</v>
      </c>
      <c r="N62">
        <f>+$Q$876-Tabla13[[#This Row],[Outlet Establishment Year]]</f>
        <v>12</v>
      </c>
      <c r="O62">
        <f>+Tabla13[[#This Row],[Sales]]/Tabla13[[#This Row],[Antigüedad]]</f>
        <v>12.824983333333334</v>
      </c>
      <c r="P62" s="4">
        <f>+Tabla13[[#This Row],[Sales]]/Tabla13[[#This Row],[Item Weight corregido]]</f>
        <v>26.173435374149662</v>
      </c>
    </row>
    <row r="63" spans="1:16" x14ac:dyDescent="0.3">
      <c r="A63" t="s">
        <v>13</v>
      </c>
      <c r="B63" t="s">
        <v>76</v>
      </c>
      <c r="C63" t="s">
        <v>1583</v>
      </c>
      <c r="D63">
        <v>2012</v>
      </c>
      <c r="E63" t="s">
        <v>1591</v>
      </c>
      <c r="F63" t="s">
        <v>1601</v>
      </c>
      <c r="G63" t="s">
        <v>1604</v>
      </c>
      <c r="H63" t="s">
        <v>1607</v>
      </c>
      <c r="I63" s="10">
        <v>8.6916125999999996E-2</v>
      </c>
      <c r="J63">
        <v>8.8800000000000008</v>
      </c>
      <c r="K63">
        <v>8.8800000000000008</v>
      </c>
      <c r="L63" s="3">
        <v>153.3682</v>
      </c>
      <c r="M63">
        <v>5</v>
      </c>
      <c r="N63">
        <f>+$Q$876-Tabla13[[#This Row],[Outlet Establishment Year]]</f>
        <v>12</v>
      </c>
      <c r="O63">
        <f>+Tabla13[[#This Row],[Sales]]/Tabla13[[#This Row],[Antigüedad]]</f>
        <v>12.780683333333334</v>
      </c>
      <c r="P63" s="4">
        <f>+Tabla13[[#This Row],[Sales]]/Tabla13[[#This Row],[Item Weight corregido]]</f>
        <v>17.271193693693693</v>
      </c>
    </row>
    <row r="64" spans="1:16" x14ac:dyDescent="0.3">
      <c r="A64" t="s">
        <v>13</v>
      </c>
      <c r="B64" t="s">
        <v>77</v>
      </c>
      <c r="C64" t="s">
        <v>1575</v>
      </c>
      <c r="D64">
        <v>2012</v>
      </c>
      <c r="E64" t="s">
        <v>1591</v>
      </c>
      <c r="F64" t="s">
        <v>1601</v>
      </c>
      <c r="G64" t="s">
        <v>1604</v>
      </c>
      <c r="H64" t="s">
        <v>1607</v>
      </c>
      <c r="I64" s="10">
        <v>3.5247642000000003E-2</v>
      </c>
      <c r="J64">
        <v>10.6</v>
      </c>
      <c r="K64">
        <v>10.6</v>
      </c>
      <c r="L64" s="3">
        <v>84.722399999999993</v>
      </c>
      <c r="M64">
        <v>5</v>
      </c>
      <c r="N64">
        <f>+$Q$876-Tabla13[[#This Row],[Outlet Establishment Year]]</f>
        <v>12</v>
      </c>
      <c r="O64">
        <f>+Tabla13[[#This Row],[Sales]]/Tabla13[[#This Row],[Antigüedad]]</f>
        <v>7.0601999999999991</v>
      </c>
      <c r="P64" s="4">
        <f>+Tabla13[[#This Row],[Sales]]/Tabla13[[#This Row],[Item Weight corregido]]</f>
        <v>7.9926792452830187</v>
      </c>
    </row>
    <row r="65" spans="1:16" x14ac:dyDescent="0.3">
      <c r="A65" t="s">
        <v>13</v>
      </c>
      <c r="B65" t="s">
        <v>78</v>
      </c>
      <c r="C65" t="s">
        <v>1579</v>
      </c>
      <c r="D65">
        <v>2012</v>
      </c>
      <c r="E65" t="s">
        <v>1591</v>
      </c>
      <c r="F65" t="s">
        <v>1601</v>
      </c>
      <c r="G65" t="s">
        <v>1604</v>
      </c>
      <c r="H65" t="s">
        <v>1607</v>
      </c>
      <c r="I65" s="10">
        <v>2.8365524E-2</v>
      </c>
      <c r="J65">
        <v>6.13</v>
      </c>
      <c r="K65">
        <v>6.13</v>
      </c>
      <c r="L65" s="3">
        <v>110.0912</v>
      </c>
      <c r="M65">
        <v>5</v>
      </c>
      <c r="N65">
        <f>+$Q$876-Tabla13[[#This Row],[Outlet Establishment Year]]</f>
        <v>12</v>
      </c>
      <c r="O65">
        <f>+Tabla13[[#This Row],[Sales]]/Tabla13[[#This Row],[Antigüedad]]</f>
        <v>9.1742666666666661</v>
      </c>
      <c r="P65" s="4">
        <f>+Tabla13[[#This Row],[Sales]]/Tabla13[[#This Row],[Item Weight corregido]]</f>
        <v>17.959412724306688</v>
      </c>
    </row>
    <row r="66" spans="1:16" x14ac:dyDescent="0.3">
      <c r="A66" t="s">
        <v>13</v>
      </c>
      <c r="B66" t="s">
        <v>79</v>
      </c>
      <c r="C66" t="s">
        <v>1579</v>
      </c>
      <c r="D66">
        <v>2012</v>
      </c>
      <c r="E66" t="s">
        <v>1591</v>
      </c>
      <c r="F66" t="s">
        <v>1601</v>
      </c>
      <c r="G66" t="s">
        <v>1604</v>
      </c>
      <c r="H66" t="s">
        <v>1607</v>
      </c>
      <c r="I66" s="10">
        <v>1.5186145999999999E-2</v>
      </c>
      <c r="J66">
        <v>6.38</v>
      </c>
      <c r="K66">
        <v>6.38</v>
      </c>
      <c r="L66" s="3">
        <v>144.947</v>
      </c>
      <c r="M66">
        <v>5</v>
      </c>
      <c r="N66">
        <f>+$Q$876-Tabla13[[#This Row],[Outlet Establishment Year]]</f>
        <v>12</v>
      </c>
      <c r="O66">
        <f>+Tabla13[[#This Row],[Sales]]/Tabla13[[#This Row],[Antigüedad]]</f>
        <v>12.078916666666666</v>
      </c>
      <c r="P66" s="4">
        <f>+Tabla13[[#This Row],[Sales]]/Tabla13[[#This Row],[Item Weight corregido]]</f>
        <v>22.718965517241379</v>
      </c>
    </row>
    <row r="67" spans="1:16" x14ac:dyDescent="0.3">
      <c r="A67" t="s">
        <v>13</v>
      </c>
      <c r="B67" t="s">
        <v>80</v>
      </c>
      <c r="C67" t="s">
        <v>1579</v>
      </c>
      <c r="D67">
        <v>2012</v>
      </c>
      <c r="E67" t="s">
        <v>1591</v>
      </c>
      <c r="F67" t="s">
        <v>1601</v>
      </c>
      <c r="G67" t="s">
        <v>1604</v>
      </c>
      <c r="H67" t="s">
        <v>1607</v>
      </c>
      <c r="I67" s="10">
        <v>4.8134590999999997E-2</v>
      </c>
      <c r="J67">
        <v>9.1950000000000003</v>
      </c>
      <c r="K67">
        <v>9.1950000000000003</v>
      </c>
      <c r="L67" s="3">
        <v>107.76220000000001</v>
      </c>
      <c r="M67">
        <v>5</v>
      </c>
      <c r="N67">
        <f>+$Q$876-Tabla13[[#This Row],[Outlet Establishment Year]]</f>
        <v>12</v>
      </c>
      <c r="O67">
        <f>+Tabla13[[#This Row],[Sales]]/Tabla13[[#This Row],[Antigüedad]]</f>
        <v>8.9801833333333345</v>
      </c>
      <c r="P67" s="4">
        <f>+Tabla13[[#This Row],[Sales]]/Tabla13[[#This Row],[Item Weight corregido]]</f>
        <v>11.719651984774334</v>
      </c>
    </row>
    <row r="68" spans="1:16" x14ac:dyDescent="0.3">
      <c r="A68" t="s">
        <v>13</v>
      </c>
      <c r="B68" t="s">
        <v>81</v>
      </c>
      <c r="C68" t="s">
        <v>1579</v>
      </c>
      <c r="D68">
        <v>2012</v>
      </c>
      <c r="E68" t="s">
        <v>1591</v>
      </c>
      <c r="F68" t="s">
        <v>1601</v>
      </c>
      <c r="G68" t="s">
        <v>1604</v>
      </c>
      <c r="H68" t="s">
        <v>1607</v>
      </c>
      <c r="I68" s="10">
        <v>4.7791878000000003E-2</v>
      </c>
      <c r="J68">
        <v>11.3</v>
      </c>
      <c r="K68">
        <v>11.3</v>
      </c>
      <c r="L68" s="3">
        <v>180.76599999999999</v>
      </c>
      <c r="M68">
        <v>5</v>
      </c>
      <c r="N68">
        <f>+$Q$876-Tabla13[[#This Row],[Outlet Establishment Year]]</f>
        <v>12</v>
      </c>
      <c r="O68">
        <f>+Tabla13[[#This Row],[Sales]]/Tabla13[[#This Row],[Antigüedad]]</f>
        <v>15.063833333333333</v>
      </c>
      <c r="P68" s="4">
        <f>+Tabla13[[#This Row],[Sales]]/Tabla13[[#This Row],[Item Weight corregido]]</f>
        <v>15.996991150442476</v>
      </c>
    </row>
    <row r="69" spans="1:16" x14ac:dyDescent="0.3">
      <c r="A69" t="s">
        <v>13</v>
      </c>
      <c r="B69" t="s">
        <v>82</v>
      </c>
      <c r="C69" t="s">
        <v>1579</v>
      </c>
      <c r="D69">
        <v>2012</v>
      </c>
      <c r="E69" t="s">
        <v>1591</v>
      </c>
      <c r="F69" t="s">
        <v>1601</v>
      </c>
      <c r="G69" t="s">
        <v>1604</v>
      </c>
      <c r="H69" t="s">
        <v>1607</v>
      </c>
      <c r="I69" s="10">
        <v>7.4680559999999998E-3</v>
      </c>
      <c r="J69">
        <v>12.6</v>
      </c>
      <c r="K69">
        <v>12.6</v>
      </c>
      <c r="L69" s="3">
        <v>186.9556</v>
      </c>
      <c r="M69">
        <v>5</v>
      </c>
      <c r="N69">
        <f>+$Q$876-Tabla13[[#This Row],[Outlet Establishment Year]]</f>
        <v>12</v>
      </c>
      <c r="O69">
        <f>+Tabla13[[#This Row],[Sales]]/Tabla13[[#This Row],[Antigüedad]]</f>
        <v>15.579633333333334</v>
      </c>
      <c r="P69" s="4">
        <f>+Tabla13[[#This Row],[Sales]]/Tabla13[[#This Row],[Item Weight corregido]]</f>
        <v>14.837746031746033</v>
      </c>
    </row>
    <row r="70" spans="1:16" x14ac:dyDescent="0.3">
      <c r="A70" t="s">
        <v>13</v>
      </c>
      <c r="B70" t="s">
        <v>83</v>
      </c>
      <c r="C70" t="s">
        <v>1579</v>
      </c>
      <c r="D70">
        <v>2012</v>
      </c>
      <c r="E70" t="s">
        <v>1591</v>
      </c>
      <c r="F70" t="s">
        <v>1601</v>
      </c>
      <c r="G70" t="s">
        <v>1604</v>
      </c>
      <c r="H70" t="s">
        <v>1607</v>
      </c>
      <c r="I70" s="10">
        <v>0.113694957</v>
      </c>
      <c r="J70">
        <v>17.25</v>
      </c>
      <c r="K70">
        <v>17.25</v>
      </c>
      <c r="L70" s="3">
        <v>253.47239999999999</v>
      </c>
      <c r="M70">
        <v>5</v>
      </c>
      <c r="N70">
        <f>+$Q$876-Tabla13[[#This Row],[Outlet Establishment Year]]</f>
        <v>12</v>
      </c>
      <c r="O70">
        <f>+Tabla13[[#This Row],[Sales]]/Tabla13[[#This Row],[Antigüedad]]</f>
        <v>21.122699999999998</v>
      </c>
      <c r="P70" s="4">
        <f>+Tabla13[[#This Row],[Sales]]/Tabla13[[#This Row],[Item Weight corregido]]</f>
        <v>14.694052173913043</v>
      </c>
    </row>
    <row r="71" spans="1:16" x14ac:dyDescent="0.3">
      <c r="A71" t="s">
        <v>13</v>
      </c>
      <c r="B71" t="s">
        <v>84</v>
      </c>
      <c r="C71" t="s">
        <v>1579</v>
      </c>
      <c r="D71">
        <v>2012</v>
      </c>
      <c r="E71" t="s">
        <v>1591</v>
      </c>
      <c r="F71" t="s">
        <v>1601</v>
      </c>
      <c r="G71" t="s">
        <v>1604</v>
      </c>
      <c r="H71" t="s">
        <v>1607</v>
      </c>
      <c r="I71" s="10">
        <v>6.7400031999999999E-2</v>
      </c>
      <c r="J71">
        <v>19.100000000000001</v>
      </c>
      <c r="K71">
        <v>19.100000000000001</v>
      </c>
      <c r="L71" s="3">
        <v>41.979599999999998</v>
      </c>
      <c r="M71">
        <v>5</v>
      </c>
      <c r="N71">
        <f>+$Q$876-Tabla13[[#This Row],[Outlet Establishment Year]]</f>
        <v>12</v>
      </c>
      <c r="O71">
        <f>+Tabla13[[#This Row],[Sales]]/Tabla13[[#This Row],[Antigüedad]]</f>
        <v>3.4983</v>
      </c>
      <c r="P71" s="4">
        <f>+Tabla13[[#This Row],[Sales]]/Tabla13[[#This Row],[Item Weight corregido]]</f>
        <v>2.1978848167539264</v>
      </c>
    </row>
    <row r="72" spans="1:16" x14ac:dyDescent="0.3">
      <c r="A72" t="s">
        <v>13</v>
      </c>
      <c r="B72" t="s">
        <v>85</v>
      </c>
      <c r="C72" t="s">
        <v>1581</v>
      </c>
      <c r="D72">
        <v>2012</v>
      </c>
      <c r="E72" t="s">
        <v>1591</v>
      </c>
      <c r="F72" t="s">
        <v>1601</v>
      </c>
      <c r="G72" t="s">
        <v>1604</v>
      </c>
      <c r="H72" t="s">
        <v>1607</v>
      </c>
      <c r="I72" s="10">
        <v>2.6882495999999999E-2</v>
      </c>
      <c r="J72">
        <v>9.8000000000000007</v>
      </c>
      <c r="K72">
        <v>9.8000000000000007</v>
      </c>
      <c r="L72" s="3">
        <v>126.30200000000001</v>
      </c>
      <c r="M72">
        <v>5</v>
      </c>
      <c r="N72">
        <f>+$Q$876-Tabla13[[#This Row],[Outlet Establishment Year]]</f>
        <v>12</v>
      </c>
      <c r="O72">
        <f>+Tabla13[[#This Row],[Sales]]/Tabla13[[#This Row],[Antigüedad]]</f>
        <v>10.525166666666667</v>
      </c>
      <c r="P72" s="4">
        <f>+Tabla13[[#This Row],[Sales]]/Tabla13[[#This Row],[Item Weight corregido]]</f>
        <v>12.88795918367347</v>
      </c>
    </row>
    <row r="73" spans="1:16" x14ac:dyDescent="0.3">
      <c r="A73" t="s">
        <v>13</v>
      </c>
      <c r="B73" t="s">
        <v>86</v>
      </c>
      <c r="C73" t="s">
        <v>1580</v>
      </c>
      <c r="D73">
        <v>2012</v>
      </c>
      <c r="E73" t="s">
        <v>1591</v>
      </c>
      <c r="F73" t="s">
        <v>1601</v>
      </c>
      <c r="G73" t="s">
        <v>1604</v>
      </c>
      <c r="H73" t="s">
        <v>1607</v>
      </c>
      <c r="I73" s="10">
        <v>1.0027885E-2</v>
      </c>
      <c r="J73">
        <v>7.9050000000000002</v>
      </c>
      <c r="K73">
        <v>7.9050000000000002</v>
      </c>
      <c r="L73" s="3">
        <v>249.64080000000001</v>
      </c>
      <c r="M73">
        <v>5</v>
      </c>
      <c r="N73">
        <f>+$Q$876-Tabla13[[#This Row],[Outlet Establishment Year]]</f>
        <v>12</v>
      </c>
      <c r="O73">
        <f>+Tabla13[[#This Row],[Sales]]/Tabla13[[#This Row],[Antigüedad]]</f>
        <v>20.8034</v>
      </c>
      <c r="P73" s="4">
        <f>+Tabla13[[#This Row],[Sales]]/Tabla13[[#This Row],[Item Weight corregido]]</f>
        <v>31.580113851992412</v>
      </c>
    </row>
    <row r="74" spans="1:16" x14ac:dyDescent="0.3">
      <c r="A74" t="s">
        <v>13</v>
      </c>
      <c r="B74" t="s">
        <v>87</v>
      </c>
      <c r="C74" t="s">
        <v>1580</v>
      </c>
      <c r="D74">
        <v>2012</v>
      </c>
      <c r="E74" t="s">
        <v>1591</v>
      </c>
      <c r="F74" t="s">
        <v>1601</v>
      </c>
      <c r="G74" t="s">
        <v>1604</v>
      </c>
      <c r="H74" t="s">
        <v>1607</v>
      </c>
      <c r="I74" s="10">
        <v>2.8988288000000001E-2</v>
      </c>
      <c r="J74">
        <v>10.8</v>
      </c>
      <c r="K74">
        <v>10.8</v>
      </c>
      <c r="L74" s="3">
        <v>239.22219999999999</v>
      </c>
      <c r="M74">
        <v>5</v>
      </c>
      <c r="N74">
        <f>+$Q$876-Tabla13[[#This Row],[Outlet Establishment Year]]</f>
        <v>12</v>
      </c>
      <c r="O74">
        <f>+Tabla13[[#This Row],[Sales]]/Tabla13[[#This Row],[Antigüedad]]</f>
        <v>19.935183333333331</v>
      </c>
      <c r="P74" s="4">
        <f>+Tabla13[[#This Row],[Sales]]/Tabla13[[#This Row],[Item Weight corregido]]</f>
        <v>22.150203703703703</v>
      </c>
    </row>
    <row r="75" spans="1:16" x14ac:dyDescent="0.3">
      <c r="A75" t="s">
        <v>13</v>
      </c>
      <c r="B75" t="s">
        <v>88</v>
      </c>
      <c r="C75" t="s">
        <v>1580</v>
      </c>
      <c r="D75">
        <v>2012</v>
      </c>
      <c r="E75" t="s">
        <v>1591</v>
      </c>
      <c r="F75" t="s">
        <v>1601</v>
      </c>
      <c r="G75" t="s">
        <v>1604</v>
      </c>
      <c r="H75" t="s">
        <v>1607</v>
      </c>
      <c r="I75" s="10">
        <v>2.0600553000000001E-2</v>
      </c>
      <c r="J75">
        <v>12.1</v>
      </c>
      <c r="K75">
        <v>12.1</v>
      </c>
      <c r="L75" s="3">
        <v>147.57339999999999</v>
      </c>
      <c r="M75">
        <v>5</v>
      </c>
      <c r="N75">
        <f>+$Q$876-Tabla13[[#This Row],[Outlet Establishment Year]]</f>
        <v>12</v>
      </c>
      <c r="O75">
        <f>+Tabla13[[#This Row],[Sales]]/Tabla13[[#This Row],[Antigüedad]]</f>
        <v>12.297783333333333</v>
      </c>
      <c r="P75" s="4">
        <f>+Tabla13[[#This Row],[Sales]]/Tabla13[[#This Row],[Item Weight corregido]]</f>
        <v>12.196148760330578</v>
      </c>
    </row>
    <row r="76" spans="1:16" x14ac:dyDescent="0.3">
      <c r="A76" t="s">
        <v>12</v>
      </c>
      <c r="B76" t="s">
        <v>89</v>
      </c>
      <c r="C76" t="s">
        <v>1587</v>
      </c>
      <c r="D76">
        <v>2012</v>
      </c>
      <c r="E76" t="s">
        <v>1591</v>
      </c>
      <c r="F76" t="s">
        <v>1601</v>
      </c>
      <c r="G76" t="s">
        <v>1604</v>
      </c>
      <c r="H76" t="s">
        <v>1607</v>
      </c>
      <c r="I76" s="10">
        <v>7.5868843000000005E-2</v>
      </c>
      <c r="J76">
        <v>15.5</v>
      </c>
      <c r="K76">
        <v>15.5</v>
      </c>
      <c r="L76" s="3">
        <v>261.7568</v>
      </c>
      <c r="M76">
        <v>5</v>
      </c>
      <c r="N76">
        <f>+$Q$876-Tabla13[[#This Row],[Outlet Establishment Year]]</f>
        <v>12</v>
      </c>
      <c r="O76">
        <f>+Tabla13[[#This Row],[Sales]]/Tabla13[[#This Row],[Antigüedad]]</f>
        <v>21.813066666666668</v>
      </c>
      <c r="P76" s="4">
        <f>+Tabla13[[#This Row],[Sales]]/Tabla13[[#This Row],[Item Weight corregido]]</f>
        <v>16.887535483870966</v>
      </c>
    </row>
    <row r="77" spans="1:16" x14ac:dyDescent="0.3">
      <c r="A77" t="s">
        <v>12</v>
      </c>
      <c r="B77" t="s">
        <v>90</v>
      </c>
      <c r="C77" t="s">
        <v>1587</v>
      </c>
      <c r="D77">
        <v>2012</v>
      </c>
      <c r="E77" t="s">
        <v>1591</v>
      </c>
      <c r="F77" t="s">
        <v>1601</v>
      </c>
      <c r="G77" t="s">
        <v>1604</v>
      </c>
      <c r="H77" t="s">
        <v>1607</v>
      </c>
      <c r="I77" s="10">
        <v>7.9419754999999995E-2</v>
      </c>
      <c r="J77">
        <v>20.7</v>
      </c>
      <c r="K77">
        <v>20.7</v>
      </c>
      <c r="L77" s="3">
        <v>99.804199999999994</v>
      </c>
      <c r="M77">
        <v>5</v>
      </c>
      <c r="N77">
        <f>+$Q$876-Tabla13[[#This Row],[Outlet Establishment Year]]</f>
        <v>12</v>
      </c>
      <c r="O77">
        <f>+Tabla13[[#This Row],[Sales]]/Tabla13[[#This Row],[Antigüedad]]</f>
        <v>8.3170166666666656</v>
      </c>
      <c r="P77" s="4">
        <f>+Tabla13[[#This Row],[Sales]]/Tabla13[[#This Row],[Item Weight corregido]]</f>
        <v>4.8214589371980674</v>
      </c>
    </row>
    <row r="78" spans="1:16" x14ac:dyDescent="0.3">
      <c r="A78" t="s">
        <v>12</v>
      </c>
      <c r="B78" t="s">
        <v>91</v>
      </c>
      <c r="C78" t="s">
        <v>1582</v>
      </c>
      <c r="D78">
        <v>2012</v>
      </c>
      <c r="E78" t="s">
        <v>1591</v>
      </c>
      <c r="F78" t="s">
        <v>1601</v>
      </c>
      <c r="G78" t="s">
        <v>1604</v>
      </c>
      <c r="H78" t="s">
        <v>1607</v>
      </c>
      <c r="I78" s="10">
        <v>3.0311951E-2</v>
      </c>
      <c r="J78">
        <v>8</v>
      </c>
      <c r="K78">
        <v>8</v>
      </c>
      <c r="L78" s="3">
        <v>247.4092</v>
      </c>
      <c r="M78">
        <v>5</v>
      </c>
      <c r="N78">
        <f>+$Q$876-Tabla13[[#This Row],[Outlet Establishment Year]]</f>
        <v>12</v>
      </c>
      <c r="O78">
        <f>+Tabla13[[#This Row],[Sales]]/Tabla13[[#This Row],[Antigüedad]]</f>
        <v>20.617433333333334</v>
      </c>
      <c r="P78" s="4">
        <f>+Tabla13[[#This Row],[Sales]]/Tabla13[[#This Row],[Item Weight corregido]]</f>
        <v>30.92615</v>
      </c>
    </row>
    <row r="79" spans="1:16" x14ac:dyDescent="0.3">
      <c r="A79" t="s">
        <v>12</v>
      </c>
      <c r="B79" t="s">
        <v>92</v>
      </c>
      <c r="C79" t="s">
        <v>1577</v>
      </c>
      <c r="D79">
        <v>2012</v>
      </c>
      <c r="E79" t="s">
        <v>1591</v>
      </c>
      <c r="F79" t="s">
        <v>1601</v>
      </c>
      <c r="G79" t="s">
        <v>1604</v>
      </c>
      <c r="H79" t="s">
        <v>1607</v>
      </c>
      <c r="I79" s="10">
        <v>3.0742083E-2</v>
      </c>
      <c r="J79">
        <v>19.5</v>
      </c>
      <c r="K79">
        <v>19.5</v>
      </c>
      <c r="L79" s="3">
        <v>85.554000000000002</v>
      </c>
      <c r="M79">
        <v>5</v>
      </c>
      <c r="N79">
        <f>+$Q$876-Tabla13[[#This Row],[Outlet Establishment Year]]</f>
        <v>12</v>
      </c>
      <c r="O79">
        <f>+Tabla13[[#This Row],[Sales]]/Tabla13[[#This Row],[Antigüedad]]</f>
        <v>7.1295000000000002</v>
      </c>
      <c r="P79" s="4">
        <f>+Tabla13[[#This Row],[Sales]]/Tabla13[[#This Row],[Item Weight corregido]]</f>
        <v>4.3873846153846152</v>
      </c>
    </row>
    <row r="80" spans="1:16" x14ac:dyDescent="0.3">
      <c r="A80" t="s">
        <v>12</v>
      </c>
      <c r="B80" t="s">
        <v>93</v>
      </c>
      <c r="C80" t="s">
        <v>1585</v>
      </c>
      <c r="D80">
        <v>2012</v>
      </c>
      <c r="E80" t="s">
        <v>1591</v>
      </c>
      <c r="F80" t="s">
        <v>1601</v>
      </c>
      <c r="G80" t="s">
        <v>1604</v>
      </c>
      <c r="H80" t="s">
        <v>1607</v>
      </c>
      <c r="I80" s="10">
        <v>2.9768869999999999E-2</v>
      </c>
      <c r="J80">
        <v>14</v>
      </c>
      <c r="K80">
        <v>14</v>
      </c>
      <c r="L80" s="3">
        <v>145.4786</v>
      </c>
      <c r="M80">
        <v>5</v>
      </c>
      <c r="N80">
        <f>+$Q$876-Tabla13[[#This Row],[Outlet Establishment Year]]</f>
        <v>12</v>
      </c>
      <c r="O80">
        <f>+Tabla13[[#This Row],[Sales]]/Tabla13[[#This Row],[Antigüedad]]</f>
        <v>12.123216666666666</v>
      </c>
      <c r="P80" s="4">
        <f>+Tabla13[[#This Row],[Sales]]/Tabla13[[#This Row],[Item Weight corregido]]</f>
        <v>10.391328571428572</v>
      </c>
    </row>
    <row r="81" spans="1:16" x14ac:dyDescent="0.3">
      <c r="A81" t="s">
        <v>12</v>
      </c>
      <c r="B81" t="s">
        <v>94</v>
      </c>
      <c r="C81" t="s">
        <v>1585</v>
      </c>
      <c r="D81">
        <v>2012</v>
      </c>
      <c r="E81" t="s">
        <v>1591</v>
      </c>
      <c r="F81" t="s">
        <v>1601</v>
      </c>
      <c r="G81" t="s">
        <v>1604</v>
      </c>
      <c r="H81" t="s">
        <v>1607</v>
      </c>
      <c r="I81" s="10">
        <v>0</v>
      </c>
      <c r="J81">
        <v>20.25</v>
      </c>
      <c r="K81">
        <v>20.25</v>
      </c>
      <c r="L81" s="3">
        <v>194.27940000000001</v>
      </c>
      <c r="M81">
        <v>5</v>
      </c>
      <c r="N81">
        <f>+$Q$876-Tabla13[[#This Row],[Outlet Establishment Year]]</f>
        <v>12</v>
      </c>
      <c r="O81">
        <f>+Tabla13[[#This Row],[Sales]]/Tabla13[[#This Row],[Antigüedad]]</f>
        <v>16.18995</v>
      </c>
      <c r="P81" s="4">
        <f>+Tabla13[[#This Row],[Sales]]/Tabla13[[#This Row],[Item Weight corregido]]</f>
        <v>9.5940444444444442</v>
      </c>
    </row>
    <row r="82" spans="1:16" x14ac:dyDescent="0.3">
      <c r="A82" t="s">
        <v>12</v>
      </c>
      <c r="B82" t="s">
        <v>95</v>
      </c>
      <c r="C82" t="s">
        <v>1576</v>
      </c>
      <c r="D82">
        <v>2012</v>
      </c>
      <c r="E82" t="s">
        <v>1591</v>
      </c>
      <c r="F82" t="s">
        <v>1601</v>
      </c>
      <c r="G82" t="s">
        <v>1604</v>
      </c>
      <c r="H82" t="s">
        <v>1607</v>
      </c>
      <c r="I82" s="10">
        <v>6.6833743000000001E-2</v>
      </c>
      <c r="J82">
        <v>11.3</v>
      </c>
      <c r="K82">
        <v>11.3</v>
      </c>
      <c r="L82" s="3">
        <v>257.2962</v>
      </c>
      <c r="M82">
        <v>5</v>
      </c>
      <c r="N82">
        <f>+$Q$876-Tabla13[[#This Row],[Outlet Establishment Year]]</f>
        <v>12</v>
      </c>
      <c r="O82">
        <f>+Tabla13[[#This Row],[Sales]]/Tabla13[[#This Row],[Antigüedad]]</f>
        <v>21.44135</v>
      </c>
      <c r="P82" s="4">
        <f>+Tabla13[[#This Row],[Sales]]/Tabla13[[#This Row],[Item Weight corregido]]</f>
        <v>22.769575221238938</v>
      </c>
    </row>
    <row r="83" spans="1:16" x14ac:dyDescent="0.3">
      <c r="A83" t="s">
        <v>12</v>
      </c>
      <c r="B83" t="s">
        <v>96</v>
      </c>
      <c r="C83" t="s">
        <v>1576</v>
      </c>
      <c r="D83">
        <v>2012</v>
      </c>
      <c r="E83" t="s">
        <v>1591</v>
      </c>
      <c r="F83" t="s">
        <v>1601</v>
      </c>
      <c r="G83" t="s">
        <v>1604</v>
      </c>
      <c r="H83" t="s">
        <v>1607</v>
      </c>
      <c r="I83" s="10">
        <v>7.7284565999999999E-2</v>
      </c>
      <c r="J83">
        <v>11.6</v>
      </c>
      <c r="K83">
        <v>11.6</v>
      </c>
      <c r="L83" s="3">
        <v>172.41059999999999</v>
      </c>
      <c r="M83">
        <v>5</v>
      </c>
      <c r="N83">
        <f>+$Q$876-Tabla13[[#This Row],[Outlet Establishment Year]]</f>
        <v>12</v>
      </c>
      <c r="O83">
        <f>+Tabla13[[#This Row],[Sales]]/Tabla13[[#This Row],[Antigüedad]]</f>
        <v>14.36755</v>
      </c>
      <c r="P83" s="4">
        <f>+Tabla13[[#This Row],[Sales]]/Tabla13[[#This Row],[Item Weight corregido]]</f>
        <v>14.862982758620689</v>
      </c>
    </row>
    <row r="84" spans="1:16" x14ac:dyDescent="0.3">
      <c r="A84" t="s">
        <v>12</v>
      </c>
      <c r="B84" t="s">
        <v>97</v>
      </c>
      <c r="C84" t="s">
        <v>1576</v>
      </c>
      <c r="D84">
        <v>2012</v>
      </c>
      <c r="E84" t="s">
        <v>1591</v>
      </c>
      <c r="F84" t="s">
        <v>1601</v>
      </c>
      <c r="G84" t="s">
        <v>1604</v>
      </c>
      <c r="H84" t="s">
        <v>1607</v>
      </c>
      <c r="I84" s="10">
        <v>9.9425550000000001E-2</v>
      </c>
      <c r="J84">
        <v>16</v>
      </c>
      <c r="K84">
        <v>16</v>
      </c>
      <c r="L84" s="3">
        <v>87.085599999999999</v>
      </c>
      <c r="M84">
        <v>5</v>
      </c>
      <c r="N84">
        <f>+$Q$876-Tabla13[[#This Row],[Outlet Establishment Year]]</f>
        <v>12</v>
      </c>
      <c r="O84">
        <f>+Tabla13[[#This Row],[Sales]]/Tabla13[[#This Row],[Antigüedad]]</f>
        <v>7.257133333333333</v>
      </c>
      <c r="P84" s="4">
        <f>+Tabla13[[#This Row],[Sales]]/Tabla13[[#This Row],[Item Weight corregido]]</f>
        <v>5.44285</v>
      </c>
    </row>
    <row r="85" spans="1:16" x14ac:dyDescent="0.3">
      <c r="A85" t="s">
        <v>12</v>
      </c>
      <c r="B85" t="s">
        <v>98</v>
      </c>
      <c r="C85" t="s">
        <v>1581</v>
      </c>
      <c r="D85">
        <v>2012</v>
      </c>
      <c r="E85" t="s">
        <v>1591</v>
      </c>
      <c r="F85" t="s">
        <v>1601</v>
      </c>
      <c r="G85" t="s">
        <v>1604</v>
      </c>
      <c r="H85" t="s">
        <v>1607</v>
      </c>
      <c r="I85" s="10">
        <v>1.2477512E-2</v>
      </c>
      <c r="J85">
        <v>10.195</v>
      </c>
      <c r="K85">
        <v>10.195</v>
      </c>
      <c r="L85" s="3">
        <v>197.11099999999999</v>
      </c>
      <c r="M85">
        <v>5</v>
      </c>
      <c r="N85">
        <f>+$Q$876-Tabla13[[#This Row],[Outlet Establishment Year]]</f>
        <v>12</v>
      </c>
      <c r="O85">
        <f>+Tabla13[[#This Row],[Sales]]/Tabla13[[#This Row],[Antigüedad]]</f>
        <v>16.425916666666666</v>
      </c>
      <c r="P85" s="4">
        <f>+Tabla13[[#This Row],[Sales]]/Tabla13[[#This Row],[Item Weight corregido]]</f>
        <v>19.334085335948995</v>
      </c>
    </row>
    <row r="86" spans="1:16" x14ac:dyDescent="0.3">
      <c r="A86" t="s">
        <v>12</v>
      </c>
      <c r="B86" t="s">
        <v>99</v>
      </c>
      <c r="C86" t="s">
        <v>1581</v>
      </c>
      <c r="D86">
        <v>2012</v>
      </c>
      <c r="E86" t="s">
        <v>1591</v>
      </c>
      <c r="F86" t="s">
        <v>1601</v>
      </c>
      <c r="G86" t="s">
        <v>1604</v>
      </c>
      <c r="H86" t="s">
        <v>1607</v>
      </c>
      <c r="I86" s="10">
        <v>2.6643448E-2</v>
      </c>
      <c r="J86">
        <v>13.65</v>
      </c>
      <c r="K86">
        <v>13.65</v>
      </c>
      <c r="L86" s="3">
        <v>37.953200000000002</v>
      </c>
      <c r="M86">
        <v>5</v>
      </c>
      <c r="N86">
        <f>+$Q$876-Tabla13[[#This Row],[Outlet Establishment Year]]</f>
        <v>12</v>
      </c>
      <c r="O86">
        <f>+Tabla13[[#This Row],[Sales]]/Tabla13[[#This Row],[Antigüedad]]</f>
        <v>3.1627666666666667</v>
      </c>
      <c r="P86" s="4">
        <f>+Tabla13[[#This Row],[Sales]]/Tabla13[[#This Row],[Item Weight corregido]]</f>
        <v>2.7804542124542126</v>
      </c>
    </row>
    <row r="87" spans="1:16" x14ac:dyDescent="0.3">
      <c r="A87" t="s">
        <v>12</v>
      </c>
      <c r="B87" t="s">
        <v>100</v>
      </c>
      <c r="C87" t="s">
        <v>1580</v>
      </c>
      <c r="D87">
        <v>2012</v>
      </c>
      <c r="E87" t="s">
        <v>1591</v>
      </c>
      <c r="F87" t="s">
        <v>1601</v>
      </c>
      <c r="G87" t="s">
        <v>1604</v>
      </c>
      <c r="H87" t="s">
        <v>1607</v>
      </c>
      <c r="I87" s="10">
        <v>2.7386121999999999E-2</v>
      </c>
      <c r="J87">
        <v>9.6</v>
      </c>
      <c r="K87">
        <v>9.6</v>
      </c>
      <c r="L87" s="3">
        <v>259.23039999999997</v>
      </c>
      <c r="M87">
        <v>5</v>
      </c>
      <c r="N87">
        <f>+$Q$876-Tabla13[[#This Row],[Outlet Establishment Year]]</f>
        <v>12</v>
      </c>
      <c r="O87">
        <f>+Tabla13[[#This Row],[Sales]]/Tabla13[[#This Row],[Antigüedad]]</f>
        <v>21.60253333333333</v>
      </c>
      <c r="P87" s="4">
        <f>+Tabla13[[#This Row],[Sales]]/Tabla13[[#This Row],[Item Weight corregido]]</f>
        <v>27.003166666666665</v>
      </c>
    </row>
    <row r="88" spans="1:16" x14ac:dyDescent="0.3">
      <c r="A88" t="s">
        <v>12</v>
      </c>
      <c r="B88" t="s">
        <v>101</v>
      </c>
      <c r="C88" t="s">
        <v>1580</v>
      </c>
      <c r="D88">
        <v>2012</v>
      </c>
      <c r="E88" t="s">
        <v>1591</v>
      </c>
      <c r="F88" t="s">
        <v>1601</v>
      </c>
      <c r="G88" t="s">
        <v>1604</v>
      </c>
      <c r="H88" t="s">
        <v>1607</v>
      </c>
      <c r="I88" s="10">
        <v>1.1443221999999999E-2</v>
      </c>
      <c r="J88">
        <v>10.695</v>
      </c>
      <c r="K88">
        <v>10.695</v>
      </c>
      <c r="L88" s="3">
        <v>73.503799999999998</v>
      </c>
      <c r="M88">
        <v>5</v>
      </c>
      <c r="N88">
        <f>+$Q$876-Tabla13[[#This Row],[Outlet Establishment Year]]</f>
        <v>12</v>
      </c>
      <c r="O88">
        <f>+Tabla13[[#This Row],[Sales]]/Tabla13[[#This Row],[Antigüedad]]</f>
        <v>6.1253166666666665</v>
      </c>
      <c r="P88" s="4">
        <f>+Tabla13[[#This Row],[Sales]]/Tabla13[[#This Row],[Item Weight corregido]]</f>
        <v>6.8727255726975223</v>
      </c>
    </row>
    <row r="89" spans="1:16" x14ac:dyDescent="0.3">
      <c r="A89" t="s">
        <v>12</v>
      </c>
      <c r="B89" t="s">
        <v>102</v>
      </c>
      <c r="C89" t="s">
        <v>1580</v>
      </c>
      <c r="D89">
        <v>2012</v>
      </c>
      <c r="E89" t="s">
        <v>1591</v>
      </c>
      <c r="F89" t="s">
        <v>1601</v>
      </c>
      <c r="G89" t="s">
        <v>1604</v>
      </c>
      <c r="H89" t="s">
        <v>1607</v>
      </c>
      <c r="I89" s="10">
        <v>5.8207113999999997E-2</v>
      </c>
      <c r="J89">
        <v>12.3</v>
      </c>
      <c r="K89">
        <v>12.3</v>
      </c>
      <c r="L89" s="3">
        <v>59.156199999999998</v>
      </c>
      <c r="M89">
        <v>5</v>
      </c>
      <c r="N89">
        <f>+$Q$876-Tabla13[[#This Row],[Outlet Establishment Year]]</f>
        <v>12</v>
      </c>
      <c r="O89">
        <f>+Tabla13[[#This Row],[Sales]]/Tabla13[[#This Row],[Antigüedad]]</f>
        <v>4.9296833333333332</v>
      </c>
      <c r="P89" s="4">
        <f>+Tabla13[[#This Row],[Sales]]/Tabla13[[#This Row],[Item Weight corregido]]</f>
        <v>4.8094471544715445</v>
      </c>
    </row>
    <row r="90" spans="1:16" x14ac:dyDescent="0.3">
      <c r="A90" t="s">
        <v>14</v>
      </c>
      <c r="B90" t="s">
        <v>103</v>
      </c>
      <c r="C90" t="s">
        <v>1575</v>
      </c>
      <c r="D90">
        <v>2012</v>
      </c>
      <c r="E90" t="s">
        <v>1591</v>
      </c>
      <c r="F90" t="s">
        <v>1601</v>
      </c>
      <c r="G90" t="s">
        <v>1604</v>
      </c>
      <c r="H90" t="s">
        <v>1607</v>
      </c>
      <c r="I90" s="10">
        <v>9.8938169999999992E-3</v>
      </c>
      <c r="J90">
        <v>11.395</v>
      </c>
      <c r="K90">
        <v>11.395</v>
      </c>
      <c r="L90" s="3">
        <v>50.303400000000003</v>
      </c>
      <c r="M90">
        <v>5</v>
      </c>
      <c r="N90">
        <f>+$Q$876-Tabla13[[#This Row],[Outlet Establishment Year]]</f>
        <v>12</v>
      </c>
      <c r="O90">
        <f>+Tabla13[[#This Row],[Sales]]/Tabla13[[#This Row],[Antigüedad]]</f>
        <v>4.1919500000000003</v>
      </c>
      <c r="P90" s="4">
        <f>+Tabla13[[#This Row],[Sales]]/Tabla13[[#This Row],[Item Weight corregido]]</f>
        <v>4.4145151382185173</v>
      </c>
    </row>
    <row r="91" spans="1:16" x14ac:dyDescent="0.3">
      <c r="A91" t="s">
        <v>12</v>
      </c>
      <c r="B91" t="s">
        <v>104</v>
      </c>
      <c r="C91" t="s">
        <v>1587</v>
      </c>
      <c r="D91">
        <v>2012</v>
      </c>
      <c r="E91" t="s">
        <v>1591</v>
      </c>
      <c r="F91" t="s">
        <v>1601</v>
      </c>
      <c r="G91" t="s">
        <v>1604</v>
      </c>
      <c r="H91" t="s">
        <v>1607</v>
      </c>
      <c r="I91" s="10">
        <v>0.18614827</v>
      </c>
      <c r="J91">
        <v>12.35</v>
      </c>
      <c r="K91">
        <v>12.35</v>
      </c>
      <c r="L91" s="3">
        <v>78.232799999999997</v>
      </c>
      <c r="M91">
        <v>5</v>
      </c>
      <c r="N91">
        <f>+$Q$876-Tabla13[[#This Row],[Outlet Establishment Year]]</f>
        <v>12</v>
      </c>
      <c r="O91">
        <f>+Tabla13[[#This Row],[Sales]]/Tabla13[[#This Row],[Antigüedad]]</f>
        <v>6.5194000000000001</v>
      </c>
      <c r="P91" s="4">
        <f>+Tabla13[[#This Row],[Sales]]/Tabla13[[#This Row],[Item Weight corregido]]</f>
        <v>6.3346396761133601</v>
      </c>
    </row>
    <row r="92" spans="1:16" x14ac:dyDescent="0.3">
      <c r="A92" t="s">
        <v>12</v>
      </c>
      <c r="B92" t="s">
        <v>105</v>
      </c>
      <c r="C92" t="s">
        <v>1585</v>
      </c>
      <c r="D92">
        <v>2012</v>
      </c>
      <c r="E92" t="s">
        <v>1591</v>
      </c>
      <c r="F92" t="s">
        <v>1601</v>
      </c>
      <c r="G92" t="s">
        <v>1604</v>
      </c>
      <c r="H92" t="s">
        <v>1607</v>
      </c>
      <c r="I92" s="10">
        <v>0.114294512</v>
      </c>
      <c r="J92">
        <v>20.7</v>
      </c>
      <c r="K92">
        <v>20.7</v>
      </c>
      <c r="L92" s="3">
        <v>94.943600000000004</v>
      </c>
      <c r="M92">
        <v>5</v>
      </c>
      <c r="N92">
        <f>+$Q$876-Tabla13[[#This Row],[Outlet Establishment Year]]</f>
        <v>12</v>
      </c>
      <c r="O92">
        <f>+Tabla13[[#This Row],[Sales]]/Tabla13[[#This Row],[Antigüedad]]</f>
        <v>7.9119666666666673</v>
      </c>
      <c r="P92" s="4">
        <f>+Tabla13[[#This Row],[Sales]]/Tabla13[[#This Row],[Item Weight corregido]]</f>
        <v>4.5866473429951693</v>
      </c>
    </row>
    <row r="93" spans="1:16" x14ac:dyDescent="0.3">
      <c r="A93" t="s">
        <v>13</v>
      </c>
      <c r="B93" t="s">
        <v>106</v>
      </c>
      <c r="C93" t="s">
        <v>1584</v>
      </c>
      <c r="D93">
        <v>2018</v>
      </c>
      <c r="E93" t="s">
        <v>1600</v>
      </c>
      <c r="F93" t="s">
        <v>1601</v>
      </c>
      <c r="G93" t="s">
        <v>1605</v>
      </c>
      <c r="H93" t="s">
        <v>1609</v>
      </c>
      <c r="I93" s="10">
        <v>2.3402893000000001E-2</v>
      </c>
      <c r="K93">
        <v>16.350000000000001</v>
      </c>
      <c r="L93" s="3">
        <v>108.22799999999999</v>
      </c>
      <c r="M93">
        <v>5</v>
      </c>
      <c r="N93">
        <f>+$Q$876-Tabla13[[#This Row],[Outlet Establishment Year]]</f>
        <v>6</v>
      </c>
      <c r="O93">
        <f>+Tabla13[[#This Row],[Sales]]/Tabla13[[#This Row],[Antigüedad]]</f>
        <v>18.038</v>
      </c>
      <c r="P93" s="4">
        <f>+Tabla13[[#This Row],[Sales]]/Tabla13[[#This Row],[Item Weight corregido]]</f>
        <v>6.6194495412844025</v>
      </c>
    </row>
    <row r="94" spans="1:16" x14ac:dyDescent="0.3">
      <c r="A94" t="s">
        <v>13</v>
      </c>
      <c r="B94" t="s">
        <v>107</v>
      </c>
      <c r="C94" t="s">
        <v>1577</v>
      </c>
      <c r="D94">
        <v>2018</v>
      </c>
      <c r="E94" t="s">
        <v>1600</v>
      </c>
      <c r="F94" t="s">
        <v>1601</v>
      </c>
      <c r="G94" t="s">
        <v>1605</v>
      </c>
      <c r="H94" t="s">
        <v>1609</v>
      </c>
      <c r="I94" s="10">
        <v>0.196490902</v>
      </c>
      <c r="K94">
        <v>12.5</v>
      </c>
      <c r="L94" s="3">
        <v>120.544</v>
      </c>
      <c r="M94">
        <v>5</v>
      </c>
      <c r="N94">
        <f>+$Q$876-Tabla13[[#This Row],[Outlet Establishment Year]]</f>
        <v>6</v>
      </c>
      <c r="O94">
        <f>+Tabla13[[#This Row],[Sales]]/Tabla13[[#This Row],[Antigüedad]]</f>
        <v>20.090666666666667</v>
      </c>
      <c r="P94" s="4">
        <f>+Tabla13[[#This Row],[Sales]]/Tabla13[[#This Row],[Item Weight corregido]]</f>
        <v>9.6435200000000005</v>
      </c>
    </row>
    <row r="95" spans="1:16" x14ac:dyDescent="0.3">
      <c r="A95" t="s">
        <v>13</v>
      </c>
      <c r="B95" t="s">
        <v>108</v>
      </c>
      <c r="C95" t="s">
        <v>1585</v>
      </c>
      <c r="D95">
        <v>2018</v>
      </c>
      <c r="E95" t="s">
        <v>1600</v>
      </c>
      <c r="F95" t="s">
        <v>1601</v>
      </c>
      <c r="G95" t="s">
        <v>1605</v>
      </c>
      <c r="H95" t="s">
        <v>1609</v>
      </c>
      <c r="I95" s="10">
        <v>0.24749009</v>
      </c>
      <c r="K95">
        <v>13.8</v>
      </c>
      <c r="L95" s="3">
        <v>263.1884</v>
      </c>
      <c r="M95">
        <v>5</v>
      </c>
      <c r="N95">
        <f>+$Q$876-Tabla13[[#This Row],[Outlet Establishment Year]]</f>
        <v>6</v>
      </c>
      <c r="O95">
        <f>+Tabla13[[#This Row],[Sales]]/Tabla13[[#This Row],[Antigüedad]]</f>
        <v>43.864733333333334</v>
      </c>
      <c r="P95" s="4">
        <f>+Tabla13[[#This Row],[Sales]]/Tabla13[[#This Row],[Item Weight corregido]]</f>
        <v>19.071623188405795</v>
      </c>
    </row>
    <row r="96" spans="1:16" x14ac:dyDescent="0.3">
      <c r="A96" t="s">
        <v>13</v>
      </c>
      <c r="B96" t="s">
        <v>109</v>
      </c>
      <c r="C96" t="s">
        <v>1574</v>
      </c>
      <c r="D96">
        <v>2018</v>
      </c>
      <c r="E96" t="s">
        <v>1600</v>
      </c>
      <c r="F96" t="s">
        <v>1601</v>
      </c>
      <c r="G96" t="s">
        <v>1605</v>
      </c>
      <c r="H96" t="s">
        <v>1609</v>
      </c>
      <c r="I96" s="10">
        <v>3.7824734999999998E-2</v>
      </c>
      <c r="K96">
        <v>8.7750000000000004</v>
      </c>
      <c r="L96" s="3">
        <v>109.72280000000001</v>
      </c>
      <c r="M96">
        <v>5</v>
      </c>
      <c r="N96">
        <f>+$Q$876-Tabla13[[#This Row],[Outlet Establishment Year]]</f>
        <v>6</v>
      </c>
      <c r="O96">
        <f>+Tabla13[[#This Row],[Sales]]/Tabla13[[#This Row],[Antigüedad]]</f>
        <v>18.287133333333333</v>
      </c>
      <c r="P96" s="4">
        <f>+Tabla13[[#This Row],[Sales]]/Tabla13[[#This Row],[Item Weight corregido]]</f>
        <v>12.504022792022793</v>
      </c>
    </row>
    <row r="97" spans="1:16" x14ac:dyDescent="0.3">
      <c r="A97" t="s">
        <v>13</v>
      </c>
      <c r="B97" t="s">
        <v>110</v>
      </c>
      <c r="C97" t="s">
        <v>1574</v>
      </c>
      <c r="D97">
        <v>2018</v>
      </c>
      <c r="E97" t="s">
        <v>1600</v>
      </c>
      <c r="F97" t="s">
        <v>1601</v>
      </c>
      <c r="G97" t="s">
        <v>1605</v>
      </c>
      <c r="H97" t="s">
        <v>1609</v>
      </c>
      <c r="I97" s="10">
        <v>0.14210799800000001</v>
      </c>
      <c r="K97">
        <v>7.02</v>
      </c>
      <c r="L97" s="3">
        <v>150.3734</v>
      </c>
      <c r="M97">
        <v>5</v>
      </c>
      <c r="N97">
        <f>+$Q$876-Tabla13[[#This Row],[Outlet Establishment Year]]</f>
        <v>6</v>
      </c>
      <c r="O97">
        <f>+Tabla13[[#This Row],[Sales]]/Tabla13[[#This Row],[Antigüedad]]</f>
        <v>25.062233333333335</v>
      </c>
      <c r="P97" s="4">
        <f>+Tabla13[[#This Row],[Sales]]/Tabla13[[#This Row],[Item Weight corregido]]</f>
        <v>21.420712250712253</v>
      </c>
    </row>
    <row r="98" spans="1:16" x14ac:dyDescent="0.3">
      <c r="A98" t="s">
        <v>13</v>
      </c>
      <c r="B98" t="s">
        <v>111</v>
      </c>
      <c r="C98" t="s">
        <v>1574</v>
      </c>
      <c r="D98">
        <v>2018</v>
      </c>
      <c r="E98" t="s">
        <v>1600</v>
      </c>
      <c r="F98" t="s">
        <v>1601</v>
      </c>
      <c r="G98" t="s">
        <v>1605</v>
      </c>
      <c r="H98" t="s">
        <v>1609</v>
      </c>
      <c r="I98" s="10">
        <v>4.5062129999999999E-2</v>
      </c>
      <c r="K98">
        <v>16.25</v>
      </c>
      <c r="L98" s="3">
        <v>167.54740000000001</v>
      </c>
      <c r="M98">
        <v>5</v>
      </c>
      <c r="N98">
        <f>+$Q$876-Tabla13[[#This Row],[Outlet Establishment Year]]</f>
        <v>6</v>
      </c>
      <c r="O98">
        <f>+Tabla13[[#This Row],[Sales]]/Tabla13[[#This Row],[Antigüedad]]</f>
        <v>27.924566666666667</v>
      </c>
      <c r="P98" s="4">
        <f>+Tabla13[[#This Row],[Sales]]/Tabla13[[#This Row],[Item Weight corregido]]</f>
        <v>10.310609230769231</v>
      </c>
    </row>
    <row r="99" spans="1:16" x14ac:dyDescent="0.3">
      <c r="A99" t="s">
        <v>13</v>
      </c>
      <c r="B99" t="s">
        <v>112</v>
      </c>
      <c r="C99" t="s">
        <v>1575</v>
      </c>
      <c r="D99">
        <v>2018</v>
      </c>
      <c r="E99" t="s">
        <v>1600</v>
      </c>
      <c r="F99" t="s">
        <v>1601</v>
      </c>
      <c r="G99" t="s">
        <v>1605</v>
      </c>
      <c r="H99" t="s">
        <v>1609</v>
      </c>
      <c r="I99" s="10">
        <v>4.4000492000000002E-2</v>
      </c>
      <c r="K99">
        <v>20.75</v>
      </c>
      <c r="L99" s="3">
        <v>148.27340000000001</v>
      </c>
      <c r="M99">
        <v>5</v>
      </c>
      <c r="N99">
        <f>+$Q$876-Tabla13[[#This Row],[Outlet Establishment Year]]</f>
        <v>6</v>
      </c>
      <c r="O99">
        <f>+Tabla13[[#This Row],[Sales]]/Tabla13[[#This Row],[Antigüedad]]</f>
        <v>24.712233333333334</v>
      </c>
      <c r="P99" s="4">
        <f>+Tabla13[[#This Row],[Sales]]/Tabla13[[#This Row],[Item Weight corregido]]</f>
        <v>7.1457060240963859</v>
      </c>
    </row>
    <row r="100" spans="1:16" x14ac:dyDescent="0.3">
      <c r="A100" t="s">
        <v>13</v>
      </c>
      <c r="B100" t="s">
        <v>113</v>
      </c>
      <c r="C100" t="s">
        <v>1575</v>
      </c>
      <c r="D100">
        <v>2018</v>
      </c>
      <c r="E100" t="s">
        <v>1600</v>
      </c>
      <c r="F100" t="s">
        <v>1601</v>
      </c>
      <c r="G100" t="s">
        <v>1605</v>
      </c>
      <c r="H100" t="s">
        <v>1609</v>
      </c>
      <c r="I100" s="10">
        <v>0</v>
      </c>
      <c r="K100">
        <v>5.6150000000000002</v>
      </c>
      <c r="L100" s="3">
        <v>123.473</v>
      </c>
      <c r="M100">
        <v>5</v>
      </c>
      <c r="N100">
        <f>+$Q$876-Tabla13[[#This Row],[Outlet Establishment Year]]</f>
        <v>6</v>
      </c>
      <c r="O100">
        <f>+Tabla13[[#This Row],[Sales]]/Tabla13[[#This Row],[Antigüedad]]</f>
        <v>20.578833333333332</v>
      </c>
      <c r="P100" s="4">
        <f>+Tabla13[[#This Row],[Sales]]/Tabla13[[#This Row],[Item Weight corregido]]</f>
        <v>21.989848619768477</v>
      </c>
    </row>
    <row r="101" spans="1:16" x14ac:dyDescent="0.3">
      <c r="A101" t="s">
        <v>13</v>
      </c>
      <c r="B101" t="s">
        <v>114</v>
      </c>
      <c r="C101" t="s">
        <v>1575</v>
      </c>
      <c r="D101">
        <v>2018</v>
      </c>
      <c r="E101" t="s">
        <v>1600</v>
      </c>
      <c r="F101" t="s">
        <v>1601</v>
      </c>
      <c r="G101" t="s">
        <v>1605</v>
      </c>
      <c r="H101" t="s">
        <v>1609</v>
      </c>
      <c r="I101" s="10">
        <v>4.4607722000000002E-2</v>
      </c>
      <c r="K101">
        <v>7.6849999999999996</v>
      </c>
      <c r="L101" s="3">
        <v>145.976</v>
      </c>
      <c r="M101">
        <v>5</v>
      </c>
      <c r="N101">
        <f>+$Q$876-Tabla13[[#This Row],[Outlet Establishment Year]]</f>
        <v>6</v>
      </c>
      <c r="O101">
        <f>+Tabla13[[#This Row],[Sales]]/Tabla13[[#This Row],[Antigüedad]]</f>
        <v>24.329333333333334</v>
      </c>
      <c r="P101" s="4">
        <f>+Tabla13[[#This Row],[Sales]]/Tabla13[[#This Row],[Item Weight corregido]]</f>
        <v>18.994925178919974</v>
      </c>
    </row>
    <row r="102" spans="1:16" x14ac:dyDescent="0.3">
      <c r="A102" t="s">
        <v>13</v>
      </c>
      <c r="B102" t="s">
        <v>115</v>
      </c>
      <c r="C102" t="s">
        <v>1575</v>
      </c>
      <c r="D102">
        <v>2018</v>
      </c>
      <c r="E102" t="s">
        <v>1600</v>
      </c>
      <c r="F102" t="s">
        <v>1601</v>
      </c>
      <c r="G102" t="s">
        <v>1605</v>
      </c>
      <c r="H102" t="s">
        <v>1609</v>
      </c>
      <c r="I102" s="10">
        <v>3.1024168000000001E-2</v>
      </c>
      <c r="K102">
        <v>19</v>
      </c>
      <c r="L102" s="3">
        <v>210.52440000000001</v>
      </c>
      <c r="M102">
        <v>5</v>
      </c>
      <c r="N102">
        <f>+$Q$876-Tabla13[[#This Row],[Outlet Establishment Year]]</f>
        <v>6</v>
      </c>
      <c r="O102">
        <f>+Tabla13[[#This Row],[Sales]]/Tabla13[[#This Row],[Antigüedad]]</f>
        <v>35.087400000000002</v>
      </c>
      <c r="P102" s="4">
        <f>+Tabla13[[#This Row],[Sales]]/Tabla13[[#This Row],[Item Weight corregido]]</f>
        <v>11.08023157894737</v>
      </c>
    </row>
    <row r="103" spans="1:16" x14ac:dyDescent="0.3">
      <c r="A103" t="s">
        <v>13</v>
      </c>
      <c r="B103" t="s">
        <v>116</v>
      </c>
      <c r="C103" t="s">
        <v>1579</v>
      </c>
      <c r="D103">
        <v>2018</v>
      </c>
      <c r="E103" t="s">
        <v>1600</v>
      </c>
      <c r="F103" t="s">
        <v>1601</v>
      </c>
      <c r="G103" t="s">
        <v>1605</v>
      </c>
      <c r="H103" t="s">
        <v>1609</v>
      </c>
      <c r="I103" s="10">
        <v>9.1924310999999995E-2</v>
      </c>
      <c r="K103">
        <v>12.3</v>
      </c>
      <c r="L103" s="3">
        <v>189.75299999999999</v>
      </c>
      <c r="M103">
        <v>5</v>
      </c>
      <c r="N103">
        <f>+$Q$876-Tabla13[[#This Row],[Outlet Establishment Year]]</f>
        <v>6</v>
      </c>
      <c r="O103">
        <f>+Tabla13[[#This Row],[Sales]]/Tabla13[[#This Row],[Antigüedad]]</f>
        <v>31.625499999999999</v>
      </c>
      <c r="P103" s="4">
        <f>+Tabla13[[#This Row],[Sales]]/Tabla13[[#This Row],[Item Weight corregido]]</f>
        <v>15.427073170731706</v>
      </c>
    </row>
    <row r="104" spans="1:16" x14ac:dyDescent="0.3">
      <c r="A104" t="s">
        <v>13</v>
      </c>
      <c r="B104" t="s">
        <v>117</v>
      </c>
      <c r="C104" t="s">
        <v>1579</v>
      </c>
      <c r="D104">
        <v>2018</v>
      </c>
      <c r="E104" t="s">
        <v>1600</v>
      </c>
      <c r="F104" t="s">
        <v>1601</v>
      </c>
      <c r="G104" t="s">
        <v>1605</v>
      </c>
      <c r="H104" t="s">
        <v>1609</v>
      </c>
      <c r="I104" s="10">
        <v>0.10318849099999999</v>
      </c>
      <c r="K104">
        <v>20.25</v>
      </c>
      <c r="L104" s="3">
        <v>244.346</v>
      </c>
      <c r="M104">
        <v>5</v>
      </c>
      <c r="N104">
        <f>+$Q$876-Tabla13[[#This Row],[Outlet Establishment Year]]</f>
        <v>6</v>
      </c>
      <c r="O104">
        <f>+Tabla13[[#This Row],[Sales]]/Tabla13[[#This Row],[Antigüedad]]</f>
        <v>40.724333333333334</v>
      </c>
      <c r="P104" s="4">
        <f>+Tabla13[[#This Row],[Sales]]/Tabla13[[#This Row],[Item Weight corregido]]</f>
        <v>12.066469135802469</v>
      </c>
    </row>
    <row r="105" spans="1:16" x14ac:dyDescent="0.3">
      <c r="A105" t="s">
        <v>13</v>
      </c>
      <c r="B105" t="s">
        <v>28</v>
      </c>
      <c r="C105" t="s">
        <v>1579</v>
      </c>
      <c r="D105">
        <v>2018</v>
      </c>
      <c r="E105" t="s">
        <v>1600</v>
      </c>
      <c r="F105" t="s">
        <v>1601</v>
      </c>
      <c r="G105" t="s">
        <v>1605</v>
      </c>
      <c r="H105" t="s">
        <v>1609</v>
      </c>
      <c r="I105" s="10">
        <v>0.158562708</v>
      </c>
      <c r="K105">
        <v>16.350000000000001</v>
      </c>
      <c r="L105" s="3">
        <v>194.71100000000001</v>
      </c>
      <c r="M105">
        <v>5</v>
      </c>
      <c r="N105">
        <f>+$Q$876-Tabla13[[#This Row],[Outlet Establishment Year]]</f>
        <v>6</v>
      </c>
      <c r="O105">
        <f>+Tabla13[[#This Row],[Sales]]/Tabla13[[#This Row],[Antigüedad]]</f>
        <v>32.451833333333333</v>
      </c>
      <c r="P105" s="4">
        <f>+Tabla13[[#This Row],[Sales]]/Tabla13[[#This Row],[Item Weight corregido]]</f>
        <v>11.908929663608562</v>
      </c>
    </row>
    <row r="106" spans="1:16" x14ac:dyDescent="0.3">
      <c r="A106" t="s">
        <v>13</v>
      </c>
      <c r="B106" t="s">
        <v>118</v>
      </c>
      <c r="C106" t="s">
        <v>1579</v>
      </c>
      <c r="D106">
        <v>2018</v>
      </c>
      <c r="E106" t="s">
        <v>1600</v>
      </c>
      <c r="F106" t="s">
        <v>1601</v>
      </c>
      <c r="G106" t="s">
        <v>1605</v>
      </c>
      <c r="H106" t="s">
        <v>1609</v>
      </c>
      <c r="I106" s="10">
        <v>6.7824456000000005E-2</v>
      </c>
      <c r="K106">
        <v>17.100000000000001</v>
      </c>
      <c r="L106" s="3">
        <v>167.7842</v>
      </c>
      <c r="M106">
        <v>5</v>
      </c>
      <c r="N106">
        <f>+$Q$876-Tabla13[[#This Row],[Outlet Establishment Year]]</f>
        <v>6</v>
      </c>
      <c r="O106">
        <f>+Tabla13[[#This Row],[Sales]]/Tabla13[[#This Row],[Antigüedad]]</f>
        <v>27.964033333333333</v>
      </c>
      <c r="P106" s="4">
        <f>+Tabla13[[#This Row],[Sales]]/Tabla13[[#This Row],[Item Weight corregido]]</f>
        <v>9.8119415204678351</v>
      </c>
    </row>
    <row r="107" spans="1:16" x14ac:dyDescent="0.3">
      <c r="A107" t="s">
        <v>13</v>
      </c>
      <c r="B107" t="s">
        <v>119</v>
      </c>
      <c r="C107" t="s">
        <v>1581</v>
      </c>
      <c r="D107">
        <v>2018</v>
      </c>
      <c r="E107" t="s">
        <v>1600</v>
      </c>
      <c r="F107" t="s">
        <v>1601</v>
      </c>
      <c r="G107" t="s">
        <v>1605</v>
      </c>
      <c r="H107" t="s">
        <v>1609</v>
      </c>
      <c r="I107" s="10">
        <v>2.9299175E-2</v>
      </c>
      <c r="K107">
        <v>17.5</v>
      </c>
      <c r="L107" s="3">
        <v>140.31800000000001</v>
      </c>
      <c r="M107">
        <v>5</v>
      </c>
      <c r="N107">
        <f>+$Q$876-Tabla13[[#This Row],[Outlet Establishment Year]]</f>
        <v>6</v>
      </c>
      <c r="O107">
        <f>+Tabla13[[#This Row],[Sales]]/Tabla13[[#This Row],[Antigüedad]]</f>
        <v>23.386333333333337</v>
      </c>
      <c r="P107" s="4">
        <f>+Tabla13[[#This Row],[Sales]]/Tabla13[[#This Row],[Item Weight corregido]]</f>
        <v>8.0181714285714296</v>
      </c>
    </row>
    <row r="108" spans="1:16" x14ac:dyDescent="0.3">
      <c r="A108" t="s">
        <v>13</v>
      </c>
      <c r="B108" t="s">
        <v>120</v>
      </c>
      <c r="C108" t="s">
        <v>1588</v>
      </c>
      <c r="D108">
        <v>2018</v>
      </c>
      <c r="E108" t="s">
        <v>1600</v>
      </c>
      <c r="F108" t="s">
        <v>1601</v>
      </c>
      <c r="G108" t="s">
        <v>1605</v>
      </c>
      <c r="H108" t="s">
        <v>1609</v>
      </c>
      <c r="I108" s="10">
        <v>0.12853255799999999</v>
      </c>
      <c r="K108">
        <v>17.75</v>
      </c>
      <c r="L108" s="3">
        <v>34.221600000000002</v>
      </c>
      <c r="M108">
        <v>5</v>
      </c>
      <c r="N108">
        <f>+$Q$876-Tabla13[[#This Row],[Outlet Establishment Year]]</f>
        <v>6</v>
      </c>
      <c r="O108">
        <f>+Tabla13[[#This Row],[Sales]]/Tabla13[[#This Row],[Antigüedad]]</f>
        <v>5.7036000000000007</v>
      </c>
      <c r="P108" s="4">
        <f>+Tabla13[[#This Row],[Sales]]/Tabla13[[#This Row],[Item Weight corregido]]</f>
        <v>1.9279774647887324</v>
      </c>
    </row>
    <row r="109" spans="1:16" x14ac:dyDescent="0.3">
      <c r="A109" t="s">
        <v>12</v>
      </c>
      <c r="B109" t="s">
        <v>121</v>
      </c>
      <c r="C109" t="s">
        <v>1586</v>
      </c>
      <c r="D109">
        <v>2018</v>
      </c>
      <c r="E109" t="s">
        <v>1600</v>
      </c>
      <c r="F109" t="s">
        <v>1601</v>
      </c>
      <c r="G109" t="s">
        <v>1605</v>
      </c>
      <c r="H109" t="s">
        <v>1609</v>
      </c>
      <c r="I109" s="10">
        <v>9.8606543000000005E-2</v>
      </c>
      <c r="K109">
        <v>13.85</v>
      </c>
      <c r="L109" s="3">
        <v>232.73</v>
      </c>
      <c r="M109">
        <v>5</v>
      </c>
      <c r="N109">
        <f>+$Q$876-Tabla13[[#This Row],[Outlet Establishment Year]]</f>
        <v>6</v>
      </c>
      <c r="O109">
        <f>+Tabla13[[#This Row],[Sales]]/Tabla13[[#This Row],[Antigüedad]]</f>
        <v>38.788333333333334</v>
      </c>
      <c r="P109" s="4">
        <f>+Tabla13[[#This Row],[Sales]]/Tabla13[[#This Row],[Item Weight corregido]]</f>
        <v>16.80361010830325</v>
      </c>
    </row>
    <row r="110" spans="1:16" x14ac:dyDescent="0.3">
      <c r="A110" t="s">
        <v>12</v>
      </c>
      <c r="B110" t="s">
        <v>122</v>
      </c>
      <c r="C110" t="s">
        <v>1577</v>
      </c>
      <c r="D110">
        <v>2018</v>
      </c>
      <c r="E110" t="s">
        <v>1600</v>
      </c>
      <c r="F110" t="s">
        <v>1601</v>
      </c>
      <c r="G110" t="s">
        <v>1605</v>
      </c>
      <c r="H110" t="s">
        <v>1609</v>
      </c>
      <c r="I110" s="10">
        <v>0.18223655499999999</v>
      </c>
      <c r="K110">
        <v>20</v>
      </c>
      <c r="L110" s="3">
        <v>107.1622</v>
      </c>
      <c r="M110">
        <v>5</v>
      </c>
      <c r="N110">
        <f>+$Q$876-Tabla13[[#This Row],[Outlet Establishment Year]]</f>
        <v>6</v>
      </c>
      <c r="O110">
        <f>+Tabla13[[#This Row],[Sales]]/Tabla13[[#This Row],[Antigüedad]]</f>
        <v>17.860366666666668</v>
      </c>
      <c r="P110" s="4">
        <f>+Tabla13[[#This Row],[Sales]]/Tabla13[[#This Row],[Item Weight corregido]]</f>
        <v>5.3581099999999999</v>
      </c>
    </row>
    <row r="111" spans="1:16" x14ac:dyDescent="0.3">
      <c r="A111" t="s">
        <v>12</v>
      </c>
      <c r="B111" t="s">
        <v>123</v>
      </c>
      <c r="C111" t="s">
        <v>1574</v>
      </c>
      <c r="D111">
        <v>2018</v>
      </c>
      <c r="E111" t="s">
        <v>1600</v>
      </c>
      <c r="F111" t="s">
        <v>1601</v>
      </c>
      <c r="G111" t="s">
        <v>1605</v>
      </c>
      <c r="H111" t="s">
        <v>1609</v>
      </c>
      <c r="I111" s="10">
        <v>0.20916293599999999</v>
      </c>
      <c r="K111">
        <v>16.7</v>
      </c>
      <c r="L111" s="3">
        <v>179.19759999999999</v>
      </c>
      <c r="M111">
        <v>5</v>
      </c>
      <c r="N111">
        <f>+$Q$876-Tabla13[[#This Row],[Outlet Establishment Year]]</f>
        <v>6</v>
      </c>
      <c r="O111">
        <f>+Tabla13[[#This Row],[Sales]]/Tabla13[[#This Row],[Antigüedad]]</f>
        <v>29.866266666666665</v>
      </c>
      <c r="P111" s="4">
        <f>+Tabla13[[#This Row],[Sales]]/Tabla13[[#This Row],[Item Weight corregido]]</f>
        <v>10.730395209580838</v>
      </c>
    </row>
    <row r="112" spans="1:16" x14ac:dyDescent="0.3">
      <c r="A112" t="s">
        <v>12</v>
      </c>
      <c r="B112" t="s">
        <v>124</v>
      </c>
      <c r="C112" t="s">
        <v>1581</v>
      </c>
      <c r="D112">
        <v>2018</v>
      </c>
      <c r="E112" t="s">
        <v>1600</v>
      </c>
      <c r="F112" t="s">
        <v>1601</v>
      </c>
      <c r="G112" t="s">
        <v>1605</v>
      </c>
      <c r="H112" t="s">
        <v>1609</v>
      </c>
      <c r="I112" s="10">
        <v>7.7480626999999996E-2</v>
      </c>
      <c r="K112">
        <v>5.19</v>
      </c>
      <c r="L112" s="3">
        <v>101.399</v>
      </c>
      <c r="M112">
        <v>5</v>
      </c>
      <c r="N112">
        <f>+$Q$876-Tabla13[[#This Row],[Outlet Establishment Year]]</f>
        <v>6</v>
      </c>
      <c r="O112">
        <f>+Tabla13[[#This Row],[Sales]]/Tabla13[[#This Row],[Antigüedad]]</f>
        <v>16.899833333333333</v>
      </c>
      <c r="P112" s="4">
        <f>+Tabla13[[#This Row],[Sales]]/Tabla13[[#This Row],[Item Weight corregido]]</f>
        <v>19.537379576107899</v>
      </c>
    </row>
    <row r="113" spans="1:16" x14ac:dyDescent="0.3">
      <c r="A113" t="s">
        <v>12</v>
      </c>
      <c r="B113" t="s">
        <v>125</v>
      </c>
      <c r="C113" t="s">
        <v>1589</v>
      </c>
      <c r="D113">
        <v>2018</v>
      </c>
      <c r="E113" t="s">
        <v>1600</v>
      </c>
      <c r="F113" t="s">
        <v>1601</v>
      </c>
      <c r="G113" t="s">
        <v>1605</v>
      </c>
      <c r="H113" t="s">
        <v>1609</v>
      </c>
      <c r="I113" s="10">
        <v>1.2327846999999999E-2</v>
      </c>
      <c r="K113">
        <v>21.2</v>
      </c>
      <c r="L113" s="3">
        <v>173.87379999999999</v>
      </c>
      <c r="M113">
        <v>5</v>
      </c>
      <c r="N113">
        <f>+$Q$876-Tabla13[[#This Row],[Outlet Establishment Year]]</f>
        <v>6</v>
      </c>
      <c r="O113">
        <f>+Tabla13[[#This Row],[Sales]]/Tabla13[[#This Row],[Antigüedad]]</f>
        <v>28.978966666666665</v>
      </c>
      <c r="P113" s="4">
        <f>+Tabla13[[#This Row],[Sales]]/Tabla13[[#This Row],[Item Weight corregido]]</f>
        <v>8.2015943396226412</v>
      </c>
    </row>
    <row r="114" spans="1:16" x14ac:dyDescent="0.3">
      <c r="A114" t="s">
        <v>12</v>
      </c>
      <c r="B114" t="s">
        <v>126</v>
      </c>
      <c r="C114" t="s">
        <v>1577</v>
      </c>
      <c r="D114">
        <v>2018</v>
      </c>
      <c r="E114" t="s">
        <v>1600</v>
      </c>
      <c r="F114" t="s">
        <v>1601</v>
      </c>
      <c r="G114" t="s">
        <v>1605</v>
      </c>
      <c r="H114" t="s">
        <v>1609</v>
      </c>
      <c r="I114" s="10">
        <v>1.4342659000000001E-2</v>
      </c>
      <c r="K114">
        <v>16.75</v>
      </c>
      <c r="L114" s="3">
        <v>103.76739999999999</v>
      </c>
      <c r="M114">
        <v>5</v>
      </c>
      <c r="N114">
        <f>+$Q$876-Tabla13[[#This Row],[Outlet Establishment Year]]</f>
        <v>6</v>
      </c>
      <c r="O114">
        <f>+Tabla13[[#This Row],[Sales]]/Tabla13[[#This Row],[Antigüedad]]</f>
        <v>17.294566666666665</v>
      </c>
      <c r="P114" s="4">
        <f>+Tabla13[[#This Row],[Sales]]/Tabla13[[#This Row],[Item Weight corregido]]</f>
        <v>6.1950686567164173</v>
      </c>
    </row>
    <row r="115" spans="1:16" x14ac:dyDescent="0.3">
      <c r="A115" t="s">
        <v>12</v>
      </c>
      <c r="B115" t="s">
        <v>127</v>
      </c>
      <c r="C115" t="s">
        <v>1576</v>
      </c>
      <c r="D115">
        <v>2018</v>
      </c>
      <c r="E115" t="s">
        <v>1600</v>
      </c>
      <c r="F115" t="s">
        <v>1601</v>
      </c>
      <c r="G115" t="s">
        <v>1605</v>
      </c>
      <c r="H115" t="s">
        <v>1609</v>
      </c>
      <c r="I115" s="10">
        <v>0</v>
      </c>
      <c r="K115">
        <v>9.1950000000000003</v>
      </c>
      <c r="L115" s="3">
        <v>83.756600000000006</v>
      </c>
      <c r="M115">
        <v>5</v>
      </c>
      <c r="N115">
        <f>+$Q$876-Tabla13[[#This Row],[Outlet Establishment Year]]</f>
        <v>6</v>
      </c>
      <c r="O115">
        <f>+Tabla13[[#This Row],[Sales]]/Tabla13[[#This Row],[Antigüedad]]</f>
        <v>13.959433333333335</v>
      </c>
      <c r="P115" s="4">
        <f>+Tabla13[[#This Row],[Sales]]/Tabla13[[#This Row],[Item Weight corregido]]</f>
        <v>9.1089287656334967</v>
      </c>
    </row>
    <row r="116" spans="1:16" x14ac:dyDescent="0.3">
      <c r="A116" t="s">
        <v>13</v>
      </c>
      <c r="B116" t="s">
        <v>128</v>
      </c>
      <c r="C116" t="s">
        <v>1587</v>
      </c>
      <c r="D116">
        <v>2016</v>
      </c>
      <c r="E116" t="s">
        <v>1599</v>
      </c>
      <c r="F116" t="s">
        <v>1601</v>
      </c>
      <c r="G116" t="s">
        <v>1605</v>
      </c>
      <c r="H116" t="s">
        <v>1607</v>
      </c>
      <c r="I116" s="10">
        <v>8.3004077999999995E-2</v>
      </c>
      <c r="J116">
        <v>20.6</v>
      </c>
      <c r="K116">
        <v>20.6</v>
      </c>
      <c r="L116" s="3">
        <v>119.4756</v>
      </c>
      <c r="M116">
        <v>5</v>
      </c>
      <c r="N116">
        <f>+$Q$876-Tabla13[[#This Row],[Outlet Establishment Year]]</f>
        <v>8</v>
      </c>
      <c r="O116">
        <f>+Tabla13[[#This Row],[Sales]]/Tabla13[[#This Row],[Antigüedad]]</f>
        <v>14.93445</v>
      </c>
      <c r="P116" s="4">
        <f>+Tabla13[[#This Row],[Sales]]/Tabla13[[#This Row],[Item Weight corregido]]</f>
        <v>5.7997864077669901</v>
      </c>
    </row>
    <row r="117" spans="1:16" x14ac:dyDescent="0.3">
      <c r="A117" t="s">
        <v>13</v>
      </c>
      <c r="B117" t="s">
        <v>129</v>
      </c>
      <c r="C117" t="s">
        <v>1577</v>
      </c>
      <c r="D117">
        <v>2016</v>
      </c>
      <c r="E117" t="s">
        <v>1599</v>
      </c>
      <c r="F117" t="s">
        <v>1601</v>
      </c>
      <c r="G117" t="s">
        <v>1605</v>
      </c>
      <c r="H117" t="s">
        <v>1607</v>
      </c>
      <c r="I117" s="10">
        <v>1.043823E-2</v>
      </c>
      <c r="J117">
        <v>6.4249999999999998</v>
      </c>
      <c r="K117">
        <v>6.4249999999999998</v>
      </c>
      <c r="L117" s="3">
        <v>115.88079999999999</v>
      </c>
      <c r="M117">
        <v>5</v>
      </c>
      <c r="N117">
        <f>+$Q$876-Tabla13[[#This Row],[Outlet Establishment Year]]</f>
        <v>8</v>
      </c>
      <c r="O117">
        <f>+Tabla13[[#This Row],[Sales]]/Tabla13[[#This Row],[Antigüedad]]</f>
        <v>14.485099999999999</v>
      </c>
      <c r="P117" s="4">
        <f>+Tabla13[[#This Row],[Sales]]/Tabla13[[#This Row],[Item Weight corregido]]</f>
        <v>18.035922178988326</v>
      </c>
    </row>
    <row r="118" spans="1:16" x14ac:dyDescent="0.3">
      <c r="A118" t="s">
        <v>13</v>
      </c>
      <c r="B118" t="s">
        <v>130</v>
      </c>
      <c r="C118" t="s">
        <v>1577</v>
      </c>
      <c r="D118">
        <v>2016</v>
      </c>
      <c r="E118" t="s">
        <v>1599</v>
      </c>
      <c r="F118" t="s">
        <v>1601</v>
      </c>
      <c r="G118" t="s">
        <v>1605</v>
      </c>
      <c r="H118" t="s">
        <v>1607</v>
      </c>
      <c r="I118" s="10">
        <v>0.15140558700000001</v>
      </c>
      <c r="J118">
        <v>7</v>
      </c>
      <c r="K118">
        <v>7</v>
      </c>
      <c r="L118" s="3">
        <v>107.72799999999999</v>
      </c>
      <c r="M118">
        <v>5</v>
      </c>
      <c r="N118">
        <f>+$Q$876-Tabla13[[#This Row],[Outlet Establishment Year]]</f>
        <v>8</v>
      </c>
      <c r="O118">
        <f>+Tabla13[[#This Row],[Sales]]/Tabla13[[#This Row],[Antigüedad]]</f>
        <v>13.465999999999999</v>
      </c>
      <c r="P118" s="4">
        <f>+Tabla13[[#This Row],[Sales]]/Tabla13[[#This Row],[Item Weight corregido]]</f>
        <v>15.389714285714286</v>
      </c>
    </row>
    <row r="119" spans="1:16" x14ac:dyDescent="0.3">
      <c r="A119" t="s">
        <v>13</v>
      </c>
      <c r="B119" t="s">
        <v>131</v>
      </c>
      <c r="C119" t="s">
        <v>1577</v>
      </c>
      <c r="D119">
        <v>2016</v>
      </c>
      <c r="E119" t="s">
        <v>1599</v>
      </c>
      <c r="F119" t="s">
        <v>1601</v>
      </c>
      <c r="G119" t="s">
        <v>1605</v>
      </c>
      <c r="H119" t="s">
        <v>1607</v>
      </c>
      <c r="I119" s="10">
        <v>7.3827747999999999E-2</v>
      </c>
      <c r="J119">
        <v>16.5</v>
      </c>
      <c r="K119">
        <v>16.5</v>
      </c>
      <c r="L119" s="3">
        <v>208.8638</v>
      </c>
      <c r="M119">
        <v>5</v>
      </c>
      <c r="N119">
        <f>+$Q$876-Tabla13[[#This Row],[Outlet Establishment Year]]</f>
        <v>8</v>
      </c>
      <c r="O119">
        <f>+Tabla13[[#This Row],[Sales]]/Tabla13[[#This Row],[Antigüedad]]</f>
        <v>26.107975</v>
      </c>
      <c r="P119" s="4">
        <f>+Tabla13[[#This Row],[Sales]]/Tabla13[[#This Row],[Item Weight corregido]]</f>
        <v>12.658412121212121</v>
      </c>
    </row>
    <row r="120" spans="1:16" x14ac:dyDescent="0.3">
      <c r="A120" t="s">
        <v>13</v>
      </c>
      <c r="B120" t="s">
        <v>67</v>
      </c>
      <c r="C120" t="s">
        <v>1585</v>
      </c>
      <c r="D120">
        <v>2016</v>
      </c>
      <c r="E120" t="s">
        <v>1599</v>
      </c>
      <c r="F120" t="s">
        <v>1601</v>
      </c>
      <c r="G120" t="s">
        <v>1605</v>
      </c>
      <c r="H120" t="s">
        <v>1607</v>
      </c>
      <c r="I120" s="10">
        <v>2.8417272E-2</v>
      </c>
      <c r="J120">
        <v>8.93</v>
      </c>
      <c r="K120">
        <v>8.93</v>
      </c>
      <c r="L120" s="3">
        <v>154.53399999999999</v>
      </c>
      <c r="M120">
        <v>5</v>
      </c>
      <c r="N120">
        <f>+$Q$876-Tabla13[[#This Row],[Outlet Establishment Year]]</f>
        <v>8</v>
      </c>
      <c r="O120">
        <f>+Tabla13[[#This Row],[Sales]]/Tabla13[[#This Row],[Antigüedad]]</f>
        <v>19.316749999999999</v>
      </c>
      <c r="P120" s="4">
        <f>+Tabla13[[#This Row],[Sales]]/Tabla13[[#This Row],[Item Weight corregido]]</f>
        <v>17.305039193729002</v>
      </c>
    </row>
    <row r="121" spans="1:16" x14ac:dyDescent="0.3">
      <c r="A121" t="s">
        <v>13</v>
      </c>
      <c r="B121" t="s">
        <v>132</v>
      </c>
      <c r="C121" t="s">
        <v>1585</v>
      </c>
      <c r="D121">
        <v>2016</v>
      </c>
      <c r="E121" t="s">
        <v>1599</v>
      </c>
      <c r="F121" t="s">
        <v>1601</v>
      </c>
      <c r="G121" t="s">
        <v>1605</v>
      </c>
      <c r="H121" t="s">
        <v>1607</v>
      </c>
      <c r="I121" s="10">
        <v>2.4194731000000001E-2</v>
      </c>
      <c r="J121">
        <v>12.6</v>
      </c>
      <c r="K121">
        <v>12.6</v>
      </c>
      <c r="L121" s="3">
        <v>36.187399999999997</v>
      </c>
      <c r="M121">
        <v>5</v>
      </c>
      <c r="N121">
        <f>+$Q$876-Tabla13[[#This Row],[Outlet Establishment Year]]</f>
        <v>8</v>
      </c>
      <c r="O121">
        <f>+Tabla13[[#This Row],[Sales]]/Tabla13[[#This Row],[Antigüedad]]</f>
        <v>4.5234249999999996</v>
      </c>
      <c r="P121" s="4">
        <f>+Tabla13[[#This Row],[Sales]]/Tabla13[[#This Row],[Item Weight corregido]]</f>
        <v>2.8720158730158727</v>
      </c>
    </row>
    <row r="122" spans="1:16" x14ac:dyDescent="0.3">
      <c r="A122" t="s">
        <v>13</v>
      </c>
      <c r="B122" t="s">
        <v>133</v>
      </c>
      <c r="C122" t="s">
        <v>1576</v>
      </c>
      <c r="D122">
        <v>2016</v>
      </c>
      <c r="E122" t="s">
        <v>1599</v>
      </c>
      <c r="F122" t="s">
        <v>1601</v>
      </c>
      <c r="G122" t="s">
        <v>1605</v>
      </c>
      <c r="H122" t="s">
        <v>1607</v>
      </c>
      <c r="I122" s="10">
        <v>2.6870890000000001E-2</v>
      </c>
      <c r="J122">
        <v>17.5</v>
      </c>
      <c r="K122">
        <v>17.5</v>
      </c>
      <c r="L122" s="3">
        <v>264.49099999999999</v>
      </c>
      <c r="M122">
        <v>5</v>
      </c>
      <c r="N122">
        <f>+$Q$876-Tabla13[[#This Row],[Outlet Establishment Year]]</f>
        <v>8</v>
      </c>
      <c r="O122">
        <f>+Tabla13[[#This Row],[Sales]]/Tabla13[[#This Row],[Antigüedad]]</f>
        <v>33.061374999999998</v>
      </c>
      <c r="P122" s="4">
        <f>+Tabla13[[#This Row],[Sales]]/Tabla13[[#This Row],[Item Weight corregido]]</f>
        <v>15.113771428571427</v>
      </c>
    </row>
    <row r="123" spans="1:16" x14ac:dyDescent="0.3">
      <c r="A123" t="s">
        <v>13</v>
      </c>
      <c r="B123" t="s">
        <v>134</v>
      </c>
      <c r="C123" t="s">
        <v>1574</v>
      </c>
      <c r="D123">
        <v>2016</v>
      </c>
      <c r="E123" t="s">
        <v>1599</v>
      </c>
      <c r="F123" t="s">
        <v>1601</v>
      </c>
      <c r="G123" t="s">
        <v>1605</v>
      </c>
      <c r="H123" t="s">
        <v>1607</v>
      </c>
      <c r="I123" s="10">
        <v>3.7581243E-2</v>
      </c>
      <c r="J123">
        <v>13.1</v>
      </c>
      <c r="K123">
        <v>13.1</v>
      </c>
      <c r="L123" s="3">
        <v>175.50540000000001</v>
      </c>
      <c r="M123">
        <v>5</v>
      </c>
      <c r="N123">
        <f>+$Q$876-Tabla13[[#This Row],[Outlet Establishment Year]]</f>
        <v>8</v>
      </c>
      <c r="O123">
        <f>+Tabla13[[#This Row],[Sales]]/Tabla13[[#This Row],[Antigüedad]]</f>
        <v>21.938175000000001</v>
      </c>
      <c r="P123" s="4">
        <f>+Tabla13[[#This Row],[Sales]]/Tabla13[[#This Row],[Item Weight corregido]]</f>
        <v>13.397358778625955</v>
      </c>
    </row>
    <row r="124" spans="1:16" x14ac:dyDescent="0.3">
      <c r="A124" t="s">
        <v>13</v>
      </c>
      <c r="B124" t="s">
        <v>135</v>
      </c>
      <c r="C124" t="s">
        <v>1574</v>
      </c>
      <c r="D124">
        <v>2016</v>
      </c>
      <c r="E124" t="s">
        <v>1599</v>
      </c>
      <c r="F124" t="s">
        <v>1601</v>
      </c>
      <c r="G124" t="s">
        <v>1605</v>
      </c>
      <c r="H124" t="s">
        <v>1607</v>
      </c>
      <c r="I124" s="10">
        <v>3.4306962000000003E-2</v>
      </c>
      <c r="J124">
        <v>16.100000000000001</v>
      </c>
      <c r="K124">
        <v>16.100000000000001</v>
      </c>
      <c r="L124" s="3">
        <v>252.3356</v>
      </c>
      <c r="M124">
        <v>5</v>
      </c>
      <c r="N124">
        <f>+$Q$876-Tabla13[[#This Row],[Outlet Establishment Year]]</f>
        <v>8</v>
      </c>
      <c r="O124">
        <f>+Tabla13[[#This Row],[Sales]]/Tabla13[[#This Row],[Antigüedad]]</f>
        <v>31.54195</v>
      </c>
      <c r="P124" s="4">
        <f>+Tabla13[[#This Row],[Sales]]/Tabla13[[#This Row],[Item Weight corregido]]</f>
        <v>15.673018633540371</v>
      </c>
    </row>
    <row r="125" spans="1:16" x14ac:dyDescent="0.3">
      <c r="A125" t="s">
        <v>13</v>
      </c>
      <c r="B125" t="s">
        <v>136</v>
      </c>
      <c r="C125" t="s">
        <v>1575</v>
      </c>
      <c r="D125">
        <v>2016</v>
      </c>
      <c r="E125" t="s">
        <v>1599</v>
      </c>
      <c r="F125" t="s">
        <v>1601</v>
      </c>
      <c r="G125" t="s">
        <v>1605</v>
      </c>
      <c r="H125" t="s">
        <v>1607</v>
      </c>
      <c r="I125" s="10">
        <v>4.4908403999999999E-2</v>
      </c>
      <c r="J125">
        <v>15</v>
      </c>
      <c r="K125">
        <v>15</v>
      </c>
      <c r="L125" s="3">
        <v>140.28380000000001</v>
      </c>
      <c r="M125">
        <v>5</v>
      </c>
      <c r="N125">
        <f>+$Q$876-Tabla13[[#This Row],[Outlet Establishment Year]]</f>
        <v>8</v>
      </c>
      <c r="O125">
        <f>+Tabla13[[#This Row],[Sales]]/Tabla13[[#This Row],[Antigüedad]]</f>
        <v>17.535475000000002</v>
      </c>
      <c r="P125" s="4">
        <f>+Tabla13[[#This Row],[Sales]]/Tabla13[[#This Row],[Item Weight corregido]]</f>
        <v>9.3522533333333335</v>
      </c>
    </row>
    <row r="126" spans="1:16" x14ac:dyDescent="0.3">
      <c r="A126" t="s">
        <v>13</v>
      </c>
      <c r="B126" t="s">
        <v>137</v>
      </c>
      <c r="C126" t="s">
        <v>1575</v>
      </c>
      <c r="D126">
        <v>2016</v>
      </c>
      <c r="E126" t="s">
        <v>1599</v>
      </c>
      <c r="F126" t="s">
        <v>1601</v>
      </c>
      <c r="G126" t="s">
        <v>1605</v>
      </c>
      <c r="H126" t="s">
        <v>1607</v>
      </c>
      <c r="I126" s="10">
        <v>1.8905326E-2</v>
      </c>
      <c r="J126">
        <v>17.600000000000001</v>
      </c>
      <c r="K126">
        <v>17.600000000000001</v>
      </c>
      <c r="L126" s="3">
        <v>234.65899999999999</v>
      </c>
      <c r="M126">
        <v>5</v>
      </c>
      <c r="N126">
        <f>+$Q$876-Tabla13[[#This Row],[Outlet Establishment Year]]</f>
        <v>8</v>
      </c>
      <c r="O126">
        <f>+Tabla13[[#This Row],[Sales]]/Tabla13[[#This Row],[Antigüedad]]</f>
        <v>29.332374999999999</v>
      </c>
      <c r="P126" s="4">
        <f>+Tabla13[[#This Row],[Sales]]/Tabla13[[#This Row],[Item Weight corregido]]</f>
        <v>13.332897727272726</v>
      </c>
    </row>
    <row r="127" spans="1:16" x14ac:dyDescent="0.3">
      <c r="A127" t="s">
        <v>13</v>
      </c>
      <c r="B127" t="s">
        <v>28</v>
      </c>
      <c r="C127" t="s">
        <v>1579</v>
      </c>
      <c r="D127">
        <v>2016</v>
      </c>
      <c r="E127" t="s">
        <v>1599</v>
      </c>
      <c r="F127" t="s">
        <v>1601</v>
      </c>
      <c r="G127" t="s">
        <v>1605</v>
      </c>
      <c r="H127" t="s">
        <v>1607</v>
      </c>
      <c r="I127" s="10">
        <v>9.0562192E-2</v>
      </c>
      <c r="J127">
        <v>16.350000000000001</v>
      </c>
      <c r="K127">
        <v>16.350000000000001</v>
      </c>
      <c r="L127" s="3">
        <v>198.21100000000001</v>
      </c>
      <c r="M127">
        <v>5</v>
      </c>
      <c r="N127">
        <f>+$Q$876-Tabla13[[#This Row],[Outlet Establishment Year]]</f>
        <v>8</v>
      </c>
      <c r="O127">
        <f>+Tabla13[[#This Row],[Sales]]/Tabla13[[#This Row],[Antigüedad]]</f>
        <v>24.776375000000002</v>
      </c>
      <c r="P127" s="4">
        <f>+Tabla13[[#This Row],[Sales]]/Tabla13[[#This Row],[Item Weight corregido]]</f>
        <v>12.122996941896025</v>
      </c>
    </row>
    <row r="128" spans="1:16" x14ac:dyDescent="0.3">
      <c r="A128" t="s">
        <v>13</v>
      </c>
      <c r="B128" t="s">
        <v>138</v>
      </c>
      <c r="C128" t="s">
        <v>1579</v>
      </c>
      <c r="D128">
        <v>2016</v>
      </c>
      <c r="E128" t="s">
        <v>1599</v>
      </c>
      <c r="F128" t="s">
        <v>1601</v>
      </c>
      <c r="G128" t="s">
        <v>1605</v>
      </c>
      <c r="H128" t="s">
        <v>1607</v>
      </c>
      <c r="I128" s="10">
        <v>1.5687045E-2</v>
      </c>
      <c r="J128">
        <v>17.600000000000001</v>
      </c>
      <c r="K128">
        <v>17.600000000000001</v>
      </c>
      <c r="L128" s="3">
        <v>182.69759999999999</v>
      </c>
      <c r="M128">
        <v>5</v>
      </c>
      <c r="N128">
        <f>+$Q$876-Tabla13[[#This Row],[Outlet Establishment Year]]</f>
        <v>8</v>
      </c>
      <c r="O128">
        <f>+Tabla13[[#This Row],[Sales]]/Tabla13[[#This Row],[Antigüedad]]</f>
        <v>22.837199999999999</v>
      </c>
      <c r="P128" s="4">
        <f>+Tabla13[[#This Row],[Sales]]/Tabla13[[#This Row],[Item Weight corregido]]</f>
        <v>10.380545454545453</v>
      </c>
    </row>
    <row r="129" spans="1:16" x14ac:dyDescent="0.3">
      <c r="A129" t="s">
        <v>13</v>
      </c>
      <c r="B129" t="s">
        <v>139</v>
      </c>
      <c r="C129" t="s">
        <v>1579</v>
      </c>
      <c r="D129">
        <v>2016</v>
      </c>
      <c r="E129" t="s">
        <v>1599</v>
      </c>
      <c r="F129" t="s">
        <v>1601</v>
      </c>
      <c r="G129" t="s">
        <v>1605</v>
      </c>
      <c r="H129" t="s">
        <v>1607</v>
      </c>
      <c r="I129" s="10">
        <v>0.10803043399999999</v>
      </c>
      <c r="J129">
        <v>19.25</v>
      </c>
      <c r="K129">
        <v>19.25</v>
      </c>
      <c r="L129" s="3">
        <v>32.455800000000004</v>
      </c>
      <c r="M129">
        <v>5</v>
      </c>
      <c r="N129">
        <f>+$Q$876-Tabla13[[#This Row],[Outlet Establishment Year]]</f>
        <v>8</v>
      </c>
      <c r="O129">
        <f>+Tabla13[[#This Row],[Sales]]/Tabla13[[#This Row],[Antigüedad]]</f>
        <v>4.0569750000000004</v>
      </c>
      <c r="P129" s="4">
        <f>+Tabla13[[#This Row],[Sales]]/Tabla13[[#This Row],[Item Weight corregido]]</f>
        <v>1.6860155844155846</v>
      </c>
    </row>
    <row r="130" spans="1:16" x14ac:dyDescent="0.3">
      <c r="A130" t="s">
        <v>13</v>
      </c>
      <c r="B130" t="s">
        <v>140</v>
      </c>
      <c r="C130" t="s">
        <v>1579</v>
      </c>
      <c r="D130">
        <v>2016</v>
      </c>
      <c r="E130" t="s">
        <v>1599</v>
      </c>
      <c r="F130" t="s">
        <v>1601</v>
      </c>
      <c r="G130" t="s">
        <v>1605</v>
      </c>
      <c r="H130" t="s">
        <v>1607</v>
      </c>
      <c r="I130" s="10">
        <v>2.1326471E-2</v>
      </c>
      <c r="J130">
        <v>20.350000000000001</v>
      </c>
      <c r="K130">
        <v>20.350000000000001</v>
      </c>
      <c r="L130" s="3">
        <v>76.132800000000003</v>
      </c>
      <c r="M130">
        <v>5</v>
      </c>
      <c r="N130">
        <f>+$Q$876-Tabla13[[#This Row],[Outlet Establishment Year]]</f>
        <v>8</v>
      </c>
      <c r="O130">
        <f>+Tabla13[[#This Row],[Sales]]/Tabla13[[#This Row],[Antigüedad]]</f>
        <v>9.5166000000000004</v>
      </c>
      <c r="P130" s="4">
        <f>+Tabla13[[#This Row],[Sales]]/Tabla13[[#This Row],[Item Weight corregido]]</f>
        <v>3.7411695331695332</v>
      </c>
    </row>
    <row r="131" spans="1:16" x14ac:dyDescent="0.3">
      <c r="A131" t="s">
        <v>13</v>
      </c>
      <c r="B131" t="s">
        <v>141</v>
      </c>
      <c r="C131" t="s">
        <v>1581</v>
      </c>
      <c r="D131">
        <v>2016</v>
      </c>
      <c r="E131" t="s">
        <v>1599</v>
      </c>
      <c r="F131" t="s">
        <v>1601</v>
      </c>
      <c r="G131" t="s">
        <v>1605</v>
      </c>
      <c r="H131" t="s">
        <v>1607</v>
      </c>
      <c r="I131" s="10">
        <v>1.0630949000000001E-2</v>
      </c>
      <c r="J131">
        <v>6.17</v>
      </c>
      <c r="K131">
        <v>6.17</v>
      </c>
      <c r="L131" s="3">
        <v>65.982600000000005</v>
      </c>
      <c r="M131">
        <v>5</v>
      </c>
      <c r="N131">
        <f>+$Q$876-Tabla13[[#This Row],[Outlet Establishment Year]]</f>
        <v>8</v>
      </c>
      <c r="O131">
        <f>+Tabla13[[#This Row],[Sales]]/Tabla13[[#This Row],[Antigüedad]]</f>
        <v>8.2478250000000006</v>
      </c>
      <c r="P131" s="4">
        <f>+Tabla13[[#This Row],[Sales]]/Tabla13[[#This Row],[Item Weight corregido]]</f>
        <v>10.694100486223665</v>
      </c>
    </row>
    <row r="132" spans="1:16" x14ac:dyDescent="0.3">
      <c r="A132" t="s">
        <v>13</v>
      </c>
      <c r="B132" t="s">
        <v>142</v>
      </c>
      <c r="C132" t="s">
        <v>1581</v>
      </c>
      <c r="D132">
        <v>2016</v>
      </c>
      <c r="E132" t="s">
        <v>1599</v>
      </c>
      <c r="F132" t="s">
        <v>1601</v>
      </c>
      <c r="G132" t="s">
        <v>1605</v>
      </c>
      <c r="H132" t="s">
        <v>1607</v>
      </c>
      <c r="I132" s="10">
        <v>3.2538895999999998E-2</v>
      </c>
      <c r="J132">
        <v>16.350000000000001</v>
      </c>
      <c r="K132">
        <v>16.350000000000001</v>
      </c>
      <c r="L132" s="3">
        <v>165.7842</v>
      </c>
      <c r="M132">
        <v>5</v>
      </c>
      <c r="N132">
        <f>+$Q$876-Tabla13[[#This Row],[Outlet Establishment Year]]</f>
        <v>8</v>
      </c>
      <c r="O132">
        <f>+Tabla13[[#This Row],[Sales]]/Tabla13[[#This Row],[Antigüedad]]</f>
        <v>20.723025</v>
      </c>
      <c r="P132" s="4">
        <f>+Tabla13[[#This Row],[Sales]]/Tabla13[[#This Row],[Item Weight corregido]]</f>
        <v>10.139706422018348</v>
      </c>
    </row>
    <row r="133" spans="1:16" x14ac:dyDescent="0.3">
      <c r="A133" t="s">
        <v>13</v>
      </c>
      <c r="B133" t="s">
        <v>143</v>
      </c>
      <c r="C133" t="s">
        <v>1580</v>
      </c>
      <c r="D133">
        <v>2016</v>
      </c>
      <c r="E133" t="s">
        <v>1599</v>
      </c>
      <c r="F133" t="s">
        <v>1601</v>
      </c>
      <c r="G133" t="s">
        <v>1605</v>
      </c>
      <c r="H133" t="s">
        <v>1607</v>
      </c>
      <c r="I133" s="10">
        <v>0.116542484</v>
      </c>
      <c r="J133">
        <v>17.7</v>
      </c>
      <c r="K133">
        <v>17.7</v>
      </c>
      <c r="L133" s="3">
        <v>182.6266</v>
      </c>
      <c r="M133">
        <v>5</v>
      </c>
      <c r="N133">
        <f>+$Q$876-Tabla13[[#This Row],[Outlet Establishment Year]]</f>
        <v>8</v>
      </c>
      <c r="O133">
        <f>+Tabla13[[#This Row],[Sales]]/Tabla13[[#This Row],[Antigüedad]]</f>
        <v>22.828325</v>
      </c>
      <c r="P133" s="4">
        <f>+Tabla13[[#This Row],[Sales]]/Tabla13[[#This Row],[Item Weight corregido]]</f>
        <v>10.317887005649718</v>
      </c>
    </row>
    <row r="134" spans="1:16" x14ac:dyDescent="0.3">
      <c r="A134" t="s">
        <v>13</v>
      </c>
      <c r="B134" t="s">
        <v>144</v>
      </c>
      <c r="C134" t="s">
        <v>1580</v>
      </c>
      <c r="D134">
        <v>2016</v>
      </c>
      <c r="E134" t="s">
        <v>1599</v>
      </c>
      <c r="F134" t="s">
        <v>1601</v>
      </c>
      <c r="G134" t="s">
        <v>1605</v>
      </c>
      <c r="H134" t="s">
        <v>1607</v>
      </c>
      <c r="I134" s="10">
        <v>5.2176860999999998E-2</v>
      </c>
      <c r="J134">
        <v>17.850000000000001</v>
      </c>
      <c r="K134">
        <v>17.850000000000001</v>
      </c>
      <c r="L134" s="3">
        <v>122.80719999999999</v>
      </c>
      <c r="M134">
        <v>5</v>
      </c>
      <c r="N134">
        <f>+$Q$876-Tabla13[[#This Row],[Outlet Establishment Year]]</f>
        <v>8</v>
      </c>
      <c r="O134">
        <f>+Tabla13[[#This Row],[Sales]]/Tabla13[[#This Row],[Antigüedad]]</f>
        <v>15.350899999999999</v>
      </c>
      <c r="P134" s="4">
        <f>+Tabla13[[#This Row],[Sales]]/Tabla13[[#This Row],[Item Weight corregido]]</f>
        <v>6.8799551820728286</v>
      </c>
    </row>
    <row r="135" spans="1:16" x14ac:dyDescent="0.3">
      <c r="A135" t="s">
        <v>13</v>
      </c>
      <c r="B135" t="s">
        <v>145</v>
      </c>
      <c r="C135" t="s">
        <v>1580</v>
      </c>
      <c r="D135">
        <v>2016</v>
      </c>
      <c r="E135" t="s">
        <v>1599</v>
      </c>
      <c r="F135" t="s">
        <v>1601</v>
      </c>
      <c r="G135" t="s">
        <v>1605</v>
      </c>
      <c r="H135" t="s">
        <v>1607</v>
      </c>
      <c r="I135" s="10">
        <v>7.6855627999999995E-2</v>
      </c>
      <c r="J135">
        <v>18.600000000000001</v>
      </c>
      <c r="K135">
        <v>18.600000000000001</v>
      </c>
      <c r="L135" s="3">
        <v>161.02359999999999</v>
      </c>
      <c r="M135">
        <v>5</v>
      </c>
      <c r="N135">
        <f>+$Q$876-Tabla13[[#This Row],[Outlet Establishment Year]]</f>
        <v>8</v>
      </c>
      <c r="O135">
        <f>+Tabla13[[#This Row],[Sales]]/Tabla13[[#This Row],[Antigüedad]]</f>
        <v>20.127949999999998</v>
      </c>
      <c r="P135" s="4">
        <f>+Tabla13[[#This Row],[Sales]]/Tabla13[[#This Row],[Item Weight corregido]]</f>
        <v>8.6571827956989242</v>
      </c>
    </row>
    <row r="136" spans="1:16" x14ac:dyDescent="0.3">
      <c r="A136" t="s">
        <v>13</v>
      </c>
      <c r="B136" t="s">
        <v>146</v>
      </c>
      <c r="C136" t="s">
        <v>1580</v>
      </c>
      <c r="D136">
        <v>2016</v>
      </c>
      <c r="E136" t="s">
        <v>1599</v>
      </c>
      <c r="F136" t="s">
        <v>1601</v>
      </c>
      <c r="G136" t="s">
        <v>1605</v>
      </c>
      <c r="H136" t="s">
        <v>1607</v>
      </c>
      <c r="I136" s="10">
        <v>3.9577173E-2</v>
      </c>
      <c r="J136">
        <v>19.600000000000001</v>
      </c>
      <c r="K136">
        <v>19.600000000000001</v>
      </c>
      <c r="L136" s="3">
        <v>166.15260000000001</v>
      </c>
      <c r="M136">
        <v>5</v>
      </c>
      <c r="N136">
        <f>+$Q$876-Tabla13[[#This Row],[Outlet Establishment Year]]</f>
        <v>8</v>
      </c>
      <c r="O136">
        <f>+Tabla13[[#This Row],[Sales]]/Tabla13[[#This Row],[Antigüedad]]</f>
        <v>20.769075000000001</v>
      </c>
      <c r="P136" s="4">
        <f>+Tabla13[[#This Row],[Sales]]/Tabla13[[#This Row],[Item Weight corregido]]</f>
        <v>8.4771734693877541</v>
      </c>
    </row>
    <row r="137" spans="1:16" x14ac:dyDescent="0.3">
      <c r="A137" t="s">
        <v>13</v>
      </c>
      <c r="B137" t="s">
        <v>147</v>
      </c>
      <c r="C137" t="s">
        <v>1590</v>
      </c>
      <c r="D137">
        <v>2016</v>
      </c>
      <c r="E137" t="s">
        <v>1599</v>
      </c>
      <c r="F137" t="s">
        <v>1601</v>
      </c>
      <c r="G137" t="s">
        <v>1605</v>
      </c>
      <c r="H137" t="s">
        <v>1607</v>
      </c>
      <c r="I137" s="10">
        <v>3.0795085E-2</v>
      </c>
      <c r="J137">
        <v>13.85</v>
      </c>
      <c r="K137">
        <v>13.85</v>
      </c>
      <c r="L137" s="3">
        <v>143.31540000000001</v>
      </c>
      <c r="M137">
        <v>5</v>
      </c>
      <c r="N137">
        <f>+$Q$876-Tabla13[[#This Row],[Outlet Establishment Year]]</f>
        <v>8</v>
      </c>
      <c r="O137">
        <f>+Tabla13[[#This Row],[Sales]]/Tabla13[[#This Row],[Antigüedad]]</f>
        <v>17.914425000000001</v>
      </c>
      <c r="P137" s="4">
        <f>+Tabla13[[#This Row],[Sales]]/Tabla13[[#This Row],[Item Weight corregido]]</f>
        <v>10.347682310469315</v>
      </c>
    </row>
    <row r="138" spans="1:16" x14ac:dyDescent="0.3">
      <c r="A138" t="s">
        <v>13</v>
      </c>
      <c r="B138" t="s">
        <v>148</v>
      </c>
      <c r="C138" t="s">
        <v>1590</v>
      </c>
      <c r="D138">
        <v>2016</v>
      </c>
      <c r="E138" t="s">
        <v>1599</v>
      </c>
      <c r="F138" t="s">
        <v>1601</v>
      </c>
      <c r="G138" t="s">
        <v>1605</v>
      </c>
      <c r="H138" t="s">
        <v>1607</v>
      </c>
      <c r="I138" s="10">
        <v>0.10759787899999999</v>
      </c>
      <c r="J138">
        <v>15.85</v>
      </c>
      <c r="K138">
        <v>15.85</v>
      </c>
      <c r="L138" s="3">
        <v>58.790399999999998</v>
      </c>
      <c r="M138">
        <v>5</v>
      </c>
      <c r="N138">
        <f>+$Q$876-Tabla13[[#This Row],[Outlet Establishment Year]]</f>
        <v>8</v>
      </c>
      <c r="O138">
        <f>+Tabla13[[#This Row],[Sales]]/Tabla13[[#This Row],[Antigüedad]]</f>
        <v>7.3487999999999998</v>
      </c>
      <c r="P138" s="4">
        <f>+Tabla13[[#This Row],[Sales]]/Tabla13[[#This Row],[Item Weight corregido]]</f>
        <v>3.7091735015772871</v>
      </c>
    </row>
    <row r="139" spans="1:16" x14ac:dyDescent="0.3">
      <c r="A139" t="s">
        <v>12</v>
      </c>
      <c r="B139" t="s">
        <v>149</v>
      </c>
      <c r="C139" t="s">
        <v>1587</v>
      </c>
      <c r="D139">
        <v>2016</v>
      </c>
      <c r="E139" t="s">
        <v>1599</v>
      </c>
      <c r="F139" t="s">
        <v>1601</v>
      </c>
      <c r="G139" t="s">
        <v>1605</v>
      </c>
      <c r="H139" t="s">
        <v>1607</v>
      </c>
      <c r="I139" s="10">
        <v>0.10039894000000001</v>
      </c>
      <c r="J139">
        <v>9.3949999999999996</v>
      </c>
      <c r="K139">
        <v>9.3949999999999996</v>
      </c>
      <c r="L139" s="3">
        <v>89.685599999999994</v>
      </c>
      <c r="M139">
        <v>5</v>
      </c>
      <c r="N139">
        <f>+$Q$876-Tabla13[[#This Row],[Outlet Establishment Year]]</f>
        <v>8</v>
      </c>
      <c r="O139">
        <f>+Tabla13[[#This Row],[Sales]]/Tabla13[[#This Row],[Antigüedad]]</f>
        <v>11.210699999999999</v>
      </c>
      <c r="P139" s="4">
        <f>+Tabla13[[#This Row],[Sales]]/Tabla13[[#This Row],[Item Weight corregido]]</f>
        <v>9.546098988823843</v>
      </c>
    </row>
    <row r="140" spans="1:16" x14ac:dyDescent="0.3">
      <c r="A140" t="s">
        <v>12</v>
      </c>
      <c r="B140" t="s">
        <v>150</v>
      </c>
      <c r="C140" t="s">
        <v>1587</v>
      </c>
      <c r="D140">
        <v>2016</v>
      </c>
      <c r="E140" t="s">
        <v>1599</v>
      </c>
      <c r="F140" t="s">
        <v>1601</v>
      </c>
      <c r="G140" t="s">
        <v>1605</v>
      </c>
      <c r="H140" t="s">
        <v>1607</v>
      </c>
      <c r="I140" s="10">
        <v>4.5266806E-2</v>
      </c>
      <c r="J140">
        <v>9.8000000000000007</v>
      </c>
      <c r="K140">
        <v>9.8000000000000007</v>
      </c>
      <c r="L140" s="3">
        <v>36.987400000000001</v>
      </c>
      <c r="M140">
        <v>5</v>
      </c>
      <c r="N140">
        <f>+$Q$876-Tabla13[[#This Row],[Outlet Establishment Year]]</f>
        <v>8</v>
      </c>
      <c r="O140">
        <f>+Tabla13[[#This Row],[Sales]]/Tabla13[[#This Row],[Antigüedad]]</f>
        <v>4.6234250000000001</v>
      </c>
      <c r="P140" s="4">
        <f>+Tabla13[[#This Row],[Sales]]/Tabla13[[#This Row],[Item Weight corregido]]</f>
        <v>3.7742244897959183</v>
      </c>
    </row>
    <row r="141" spans="1:16" x14ac:dyDescent="0.3">
      <c r="A141" t="s">
        <v>12</v>
      </c>
      <c r="B141" t="s">
        <v>151</v>
      </c>
      <c r="C141" t="s">
        <v>1586</v>
      </c>
      <c r="D141">
        <v>2016</v>
      </c>
      <c r="E141" t="s">
        <v>1599</v>
      </c>
      <c r="F141" t="s">
        <v>1601</v>
      </c>
      <c r="G141" t="s">
        <v>1605</v>
      </c>
      <c r="H141" t="s">
        <v>1607</v>
      </c>
      <c r="I141" s="10">
        <v>2.0718654999999999E-2</v>
      </c>
      <c r="J141">
        <v>21.1</v>
      </c>
      <c r="K141">
        <v>21.1</v>
      </c>
      <c r="L141" s="3">
        <v>130.49940000000001</v>
      </c>
      <c r="M141">
        <v>5</v>
      </c>
      <c r="N141">
        <f>+$Q$876-Tabla13[[#This Row],[Outlet Establishment Year]]</f>
        <v>8</v>
      </c>
      <c r="O141">
        <f>+Tabla13[[#This Row],[Sales]]/Tabla13[[#This Row],[Antigüedad]]</f>
        <v>16.312425000000001</v>
      </c>
      <c r="P141" s="4">
        <f>+Tabla13[[#This Row],[Sales]]/Tabla13[[#This Row],[Item Weight corregido]]</f>
        <v>6.1848056872037915</v>
      </c>
    </row>
    <row r="142" spans="1:16" x14ac:dyDescent="0.3">
      <c r="A142" t="s">
        <v>12</v>
      </c>
      <c r="B142" t="s">
        <v>152</v>
      </c>
      <c r="C142" t="s">
        <v>1577</v>
      </c>
      <c r="D142">
        <v>2016</v>
      </c>
      <c r="E142" t="s">
        <v>1599</v>
      </c>
      <c r="F142" t="s">
        <v>1601</v>
      </c>
      <c r="G142" t="s">
        <v>1605</v>
      </c>
      <c r="H142" t="s">
        <v>1607</v>
      </c>
      <c r="I142" s="10">
        <v>1.9768503E-2</v>
      </c>
      <c r="J142">
        <v>8.1</v>
      </c>
      <c r="K142">
        <v>8.1</v>
      </c>
      <c r="L142" s="3">
        <v>88.619799999999998</v>
      </c>
      <c r="M142">
        <v>5</v>
      </c>
      <c r="N142">
        <f>+$Q$876-Tabla13[[#This Row],[Outlet Establishment Year]]</f>
        <v>8</v>
      </c>
      <c r="O142">
        <f>+Tabla13[[#This Row],[Sales]]/Tabla13[[#This Row],[Antigüedad]]</f>
        <v>11.077475</v>
      </c>
      <c r="P142" s="4">
        <f>+Tabla13[[#This Row],[Sales]]/Tabla13[[#This Row],[Item Weight corregido]]</f>
        <v>10.940716049382717</v>
      </c>
    </row>
    <row r="143" spans="1:16" x14ac:dyDescent="0.3">
      <c r="A143" t="s">
        <v>12</v>
      </c>
      <c r="B143" t="s">
        <v>153</v>
      </c>
      <c r="C143" t="s">
        <v>1585</v>
      </c>
      <c r="D143">
        <v>2016</v>
      </c>
      <c r="E143" t="s">
        <v>1599</v>
      </c>
      <c r="F143" t="s">
        <v>1601</v>
      </c>
      <c r="G143" t="s">
        <v>1605</v>
      </c>
      <c r="H143" t="s">
        <v>1607</v>
      </c>
      <c r="I143" s="10">
        <v>2.3322478000000001E-2</v>
      </c>
      <c r="J143">
        <v>11.35</v>
      </c>
      <c r="K143">
        <v>11.35</v>
      </c>
      <c r="L143" s="3">
        <v>182.5608</v>
      </c>
      <c r="M143">
        <v>5</v>
      </c>
      <c r="N143">
        <f>+$Q$876-Tabla13[[#This Row],[Outlet Establishment Year]]</f>
        <v>8</v>
      </c>
      <c r="O143">
        <f>+Tabla13[[#This Row],[Sales]]/Tabla13[[#This Row],[Antigüedad]]</f>
        <v>22.8201</v>
      </c>
      <c r="P143" s="4">
        <f>+Tabla13[[#This Row],[Sales]]/Tabla13[[#This Row],[Item Weight corregido]]</f>
        <v>16.084651982378855</v>
      </c>
    </row>
    <row r="144" spans="1:16" x14ac:dyDescent="0.3">
      <c r="A144" t="s">
        <v>12</v>
      </c>
      <c r="B144" t="s">
        <v>154</v>
      </c>
      <c r="C144" t="s">
        <v>1576</v>
      </c>
      <c r="D144">
        <v>2016</v>
      </c>
      <c r="E144" t="s">
        <v>1599</v>
      </c>
      <c r="F144" t="s">
        <v>1601</v>
      </c>
      <c r="G144" t="s">
        <v>1605</v>
      </c>
      <c r="H144" t="s">
        <v>1607</v>
      </c>
      <c r="I144" s="10">
        <v>4.712061E-2</v>
      </c>
      <c r="J144">
        <v>9.1950000000000003</v>
      </c>
      <c r="K144">
        <v>9.1950000000000003</v>
      </c>
      <c r="L144" s="3">
        <v>53.166600000000003</v>
      </c>
      <c r="M144">
        <v>5</v>
      </c>
      <c r="N144">
        <f>+$Q$876-Tabla13[[#This Row],[Outlet Establishment Year]]</f>
        <v>8</v>
      </c>
      <c r="O144">
        <f>+Tabla13[[#This Row],[Sales]]/Tabla13[[#This Row],[Antigüedad]]</f>
        <v>6.6458250000000003</v>
      </c>
      <c r="P144" s="4">
        <f>+Tabla13[[#This Row],[Sales]]/Tabla13[[#This Row],[Item Weight corregido]]</f>
        <v>5.7821207177814031</v>
      </c>
    </row>
    <row r="145" spans="1:16" x14ac:dyDescent="0.3">
      <c r="A145" t="s">
        <v>12</v>
      </c>
      <c r="B145" t="s">
        <v>155</v>
      </c>
      <c r="C145" t="s">
        <v>1576</v>
      </c>
      <c r="D145">
        <v>2016</v>
      </c>
      <c r="E145" t="s">
        <v>1599</v>
      </c>
      <c r="F145" t="s">
        <v>1601</v>
      </c>
      <c r="G145" t="s">
        <v>1605</v>
      </c>
      <c r="H145" t="s">
        <v>1607</v>
      </c>
      <c r="I145" s="10">
        <v>0.12560295099999999</v>
      </c>
      <c r="J145">
        <v>11.5</v>
      </c>
      <c r="K145">
        <v>11.5</v>
      </c>
      <c r="L145" s="3">
        <v>100.83580000000001</v>
      </c>
      <c r="M145">
        <v>5</v>
      </c>
      <c r="N145">
        <f>+$Q$876-Tabla13[[#This Row],[Outlet Establishment Year]]</f>
        <v>8</v>
      </c>
      <c r="O145">
        <f>+Tabla13[[#This Row],[Sales]]/Tabla13[[#This Row],[Antigüedad]]</f>
        <v>12.604475000000001</v>
      </c>
      <c r="P145" s="4">
        <f>+Tabla13[[#This Row],[Sales]]/Tabla13[[#This Row],[Item Weight corregido]]</f>
        <v>8.7683304347826088</v>
      </c>
    </row>
    <row r="146" spans="1:16" x14ac:dyDescent="0.3">
      <c r="A146" t="s">
        <v>12</v>
      </c>
      <c r="B146" t="s">
        <v>156</v>
      </c>
      <c r="C146" t="s">
        <v>1576</v>
      </c>
      <c r="D146">
        <v>2016</v>
      </c>
      <c r="E146" t="s">
        <v>1599</v>
      </c>
      <c r="F146" t="s">
        <v>1601</v>
      </c>
      <c r="G146" t="s">
        <v>1605</v>
      </c>
      <c r="H146" t="s">
        <v>1607</v>
      </c>
      <c r="I146" s="10">
        <v>4.1571557000000002E-2</v>
      </c>
      <c r="J146">
        <v>19.600000000000001</v>
      </c>
      <c r="K146">
        <v>19.600000000000001</v>
      </c>
      <c r="L146" s="3">
        <v>49.937600000000003</v>
      </c>
      <c r="M146">
        <v>5</v>
      </c>
      <c r="N146">
        <f>+$Q$876-Tabla13[[#This Row],[Outlet Establishment Year]]</f>
        <v>8</v>
      </c>
      <c r="O146">
        <f>+Tabla13[[#This Row],[Sales]]/Tabla13[[#This Row],[Antigüedad]]</f>
        <v>6.2422000000000004</v>
      </c>
      <c r="P146" s="4">
        <f>+Tabla13[[#This Row],[Sales]]/Tabla13[[#This Row],[Item Weight corregido]]</f>
        <v>2.5478367346938775</v>
      </c>
    </row>
    <row r="147" spans="1:16" x14ac:dyDescent="0.3">
      <c r="A147" t="s">
        <v>12</v>
      </c>
      <c r="B147" t="s">
        <v>157</v>
      </c>
      <c r="C147" t="s">
        <v>1581</v>
      </c>
      <c r="D147">
        <v>2016</v>
      </c>
      <c r="E147" t="s">
        <v>1599</v>
      </c>
      <c r="F147" t="s">
        <v>1601</v>
      </c>
      <c r="G147" t="s">
        <v>1605</v>
      </c>
      <c r="H147" t="s">
        <v>1607</v>
      </c>
      <c r="I147" s="10">
        <v>7.8060600999999993E-2</v>
      </c>
      <c r="J147">
        <v>9.1950000000000003</v>
      </c>
      <c r="K147">
        <v>9.1950000000000003</v>
      </c>
      <c r="L147" s="3">
        <v>106.3596</v>
      </c>
      <c r="M147">
        <v>5</v>
      </c>
      <c r="N147">
        <f>+$Q$876-Tabla13[[#This Row],[Outlet Establishment Year]]</f>
        <v>8</v>
      </c>
      <c r="O147">
        <f>+Tabla13[[#This Row],[Sales]]/Tabla13[[#This Row],[Antigüedad]]</f>
        <v>13.29495</v>
      </c>
      <c r="P147" s="4">
        <f>+Tabla13[[#This Row],[Sales]]/Tabla13[[#This Row],[Item Weight corregido]]</f>
        <v>11.56711256117455</v>
      </c>
    </row>
    <row r="148" spans="1:16" x14ac:dyDescent="0.3">
      <c r="A148" t="s">
        <v>12</v>
      </c>
      <c r="B148" t="s">
        <v>158</v>
      </c>
      <c r="C148" t="s">
        <v>1588</v>
      </c>
      <c r="D148">
        <v>2016</v>
      </c>
      <c r="E148" t="s">
        <v>1599</v>
      </c>
      <c r="F148" t="s">
        <v>1601</v>
      </c>
      <c r="G148" t="s">
        <v>1605</v>
      </c>
      <c r="H148" t="s">
        <v>1607</v>
      </c>
      <c r="I148" s="10">
        <v>2.1573644999999999E-2</v>
      </c>
      <c r="J148">
        <v>7.42</v>
      </c>
      <c r="K148">
        <v>7.42</v>
      </c>
      <c r="L148" s="3">
        <v>184.65819999999999</v>
      </c>
      <c r="M148">
        <v>5</v>
      </c>
      <c r="N148">
        <f>+$Q$876-Tabla13[[#This Row],[Outlet Establishment Year]]</f>
        <v>8</v>
      </c>
      <c r="O148">
        <f>+Tabla13[[#This Row],[Sales]]/Tabla13[[#This Row],[Antigüedad]]</f>
        <v>23.082274999999999</v>
      </c>
      <c r="P148" s="4">
        <f>+Tabla13[[#This Row],[Sales]]/Tabla13[[#This Row],[Item Weight corregido]]</f>
        <v>24.88654986522911</v>
      </c>
    </row>
    <row r="149" spans="1:16" x14ac:dyDescent="0.3">
      <c r="A149" t="s">
        <v>12</v>
      </c>
      <c r="B149" t="s">
        <v>159</v>
      </c>
      <c r="C149" t="s">
        <v>1588</v>
      </c>
      <c r="D149">
        <v>2016</v>
      </c>
      <c r="E149" t="s">
        <v>1599</v>
      </c>
      <c r="F149" t="s">
        <v>1601</v>
      </c>
      <c r="G149" t="s">
        <v>1605</v>
      </c>
      <c r="H149" t="s">
        <v>1607</v>
      </c>
      <c r="I149" s="10">
        <v>0.14629990200000001</v>
      </c>
      <c r="J149">
        <v>17.350000000000001</v>
      </c>
      <c r="K149">
        <v>17.350000000000001</v>
      </c>
      <c r="L149" s="3">
        <v>150.405</v>
      </c>
      <c r="M149">
        <v>5</v>
      </c>
      <c r="N149">
        <f>+$Q$876-Tabla13[[#This Row],[Outlet Establishment Year]]</f>
        <v>8</v>
      </c>
      <c r="O149">
        <f>+Tabla13[[#This Row],[Sales]]/Tabla13[[#This Row],[Antigüedad]]</f>
        <v>18.800625</v>
      </c>
      <c r="P149" s="4">
        <f>+Tabla13[[#This Row],[Sales]]/Tabla13[[#This Row],[Item Weight corregido]]</f>
        <v>8.6688760806916427</v>
      </c>
    </row>
    <row r="150" spans="1:16" x14ac:dyDescent="0.3">
      <c r="A150" t="s">
        <v>12</v>
      </c>
      <c r="B150" t="s">
        <v>160</v>
      </c>
      <c r="C150" t="s">
        <v>1580</v>
      </c>
      <c r="D150">
        <v>2016</v>
      </c>
      <c r="E150" t="s">
        <v>1599</v>
      </c>
      <c r="F150" t="s">
        <v>1601</v>
      </c>
      <c r="G150" t="s">
        <v>1605</v>
      </c>
      <c r="H150" t="s">
        <v>1607</v>
      </c>
      <c r="I150" s="10">
        <v>5.9638809999999999E-3</v>
      </c>
      <c r="J150">
        <v>5.34</v>
      </c>
      <c r="K150">
        <v>5.34</v>
      </c>
      <c r="L150" s="3">
        <v>99.535799999999995</v>
      </c>
      <c r="M150">
        <v>5</v>
      </c>
      <c r="N150">
        <f>+$Q$876-Tabla13[[#This Row],[Outlet Establishment Year]]</f>
        <v>8</v>
      </c>
      <c r="O150">
        <f>+Tabla13[[#This Row],[Sales]]/Tabla13[[#This Row],[Antigüedad]]</f>
        <v>12.441974999999999</v>
      </c>
      <c r="P150" s="4">
        <f>+Tabla13[[#This Row],[Sales]]/Tabla13[[#This Row],[Item Weight corregido]]</f>
        <v>18.639662921348314</v>
      </c>
    </row>
    <row r="151" spans="1:16" x14ac:dyDescent="0.3">
      <c r="A151" t="s">
        <v>12</v>
      </c>
      <c r="B151" t="s">
        <v>161</v>
      </c>
      <c r="C151" t="s">
        <v>1580</v>
      </c>
      <c r="D151">
        <v>2016</v>
      </c>
      <c r="E151" t="s">
        <v>1599</v>
      </c>
      <c r="F151" t="s">
        <v>1601</v>
      </c>
      <c r="G151" t="s">
        <v>1605</v>
      </c>
      <c r="H151" t="s">
        <v>1607</v>
      </c>
      <c r="I151" s="10">
        <v>0.123710526</v>
      </c>
      <c r="J151">
        <v>6.3849999999999998</v>
      </c>
      <c r="K151">
        <v>6.3849999999999998</v>
      </c>
      <c r="L151" s="3">
        <v>37.187399999999997</v>
      </c>
      <c r="M151">
        <v>5</v>
      </c>
      <c r="N151">
        <f>+$Q$876-Tabla13[[#This Row],[Outlet Establishment Year]]</f>
        <v>8</v>
      </c>
      <c r="O151">
        <f>+Tabla13[[#This Row],[Sales]]/Tabla13[[#This Row],[Antigüedad]]</f>
        <v>4.6484249999999996</v>
      </c>
      <c r="P151" s="4">
        <f>+Tabla13[[#This Row],[Sales]]/Tabla13[[#This Row],[Item Weight corregido]]</f>
        <v>5.8241816758026621</v>
      </c>
    </row>
    <row r="152" spans="1:16" x14ac:dyDescent="0.3">
      <c r="A152" t="s">
        <v>13</v>
      </c>
      <c r="B152" t="s">
        <v>38</v>
      </c>
      <c r="C152" t="s">
        <v>1585</v>
      </c>
      <c r="D152">
        <v>2015</v>
      </c>
      <c r="E152" t="s">
        <v>1593</v>
      </c>
      <c r="F152" t="s">
        <v>1603</v>
      </c>
      <c r="G152" t="s">
        <v>1604</v>
      </c>
      <c r="H152" t="s">
        <v>1607</v>
      </c>
      <c r="I152" s="10">
        <v>0</v>
      </c>
      <c r="J152">
        <v>17.25</v>
      </c>
      <c r="K152">
        <v>17.25</v>
      </c>
      <c r="L152" s="3">
        <v>171.57640000000001</v>
      </c>
      <c r="M152">
        <v>5</v>
      </c>
      <c r="N152">
        <f>+$Q$876-Tabla13[[#This Row],[Outlet Establishment Year]]</f>
        <v>9</v>
      </c>
      <c r="O152">
        <f>+Tabla13[[#This Row],[Sales]]/Tabla13[[#This Row],[Antigüedad]]</f>
        <v>19.064044444444445</v>
      </c>
      <c r="P152" s="4">
        <f>+Tabla13[[#This Row],[Sales]]/Tabla13[[#This Row],[Item Weight corregido]]</f>
        <v>9.9464579710144925</v>
      </c>
    </row>
    <row r="153" spans="1:16" x14ac:dyDescent="0.3">
      <c r="A153" t="s">
        <v>13</v>
      </c>
      <c r="B153" t="s">
        <v>162</v>
      </c>
      <c r="C153" t="s">
        <v>1575</v>
      </c>
      <c r="D153">
        <v>2020</v>
      </c>
      <c r="E153" t="s">
        <v>1594</v>
      </c>
      <c r="F153" t="s">
        <v>1603</v>
      </c>
      <c r="G153" t="s">
        <v>1604</v>
      </c>
      <c r="H153" t="s">
        <v>1607</v>
      </c>
      <c r="I153" s="10">
        <v>0</v>
      </c>
      <c r="J153">
        <v>12.15</v>
      </c>
      <c r="K153">
        <v>12.15</v>
      </c>
      <c r="L153" s="3">
        <v>39.150599999999997</v>
      </c>
      <c r="M153">
        <v>5</v>
      </c>
      <c r="N153">
        <f>+$Q$876-Tabla13[[#This Row],[Outlet Establishment Year]]</f>
        <v>4</v>
      </c>
      <c r="O153">
        <f>+Tabla13[[#This Row],[Sales]]/Tabla13[[#This Row],[Antigüedad]]</f>
        <v>9.7876499999999993</v>
      </c>
      <c r="P153" s="4">
        <f>+Tabla13[[#This Row],[Sales]]/Tabla13[[#This Row],[Item Weight corregido]]</f>
        <v>3.2222716049382711</v>
      </c>
    </row>
    <row r="154" spans="1:16" x14ac:dyDescent="0.3">
      <c r="A154" t="s">
        <v>13</v>
      </c>
      <c r="B154" t="s">
        <v>163</v>
      </c>
      <c r="C154" t="s">
        <v>1590</v>
      </c>
      <c r="D154">
        <v>2020</v>
      </c>
      <c r="E154" t="s">
        <v>1594</v>
      </c>
      <c r="F154" t="s">
        <v>1603</v>
      </c>
      <c r="G154" t="s">
        <v>1604</v>
      </c>
      <c r="H154" t="s">
        <v>1607</v>
      </c>
      <c r="I154" s="10">
        <v>7.3697712999999998E-2</v>
      </c>
      <c r="J154">
        <v>15.35</v>
      </c>
      <c r="K154">
        <v>15.35</v>
      </c>
      <c r="L154" s="3">
        <v>91.912000000000006</v>
      </c>
      <c r="M154">
        <v>5</v>
      </c>
      <c r="N154">
        <f>+$Q$876-Tabla13[[#This Row],[Outlet Establishment Year]]</f>
        <v>4</v>
      </c>
      <c r="O154">
        <f>+Tabla13[[#This Row],[Sales]]/Tabla13[[#This Row],[Antigüedad]]</f>
        <v>22.978000000000002</v>
      </c>
      <c r="P154" s="4">
        <f>+Tabla13[[#This Row],[Sales]]/Tabla13[[#This Row],[Item Weight corregido]]</f>
        <v>5.9877524429967428</v>
      </c>
    </row>
    <row r="155" spans="1:16" x14ac:dyDescent="0.3">
      <c r="A155" t="s">
        <v>13</v>
      </c>
      <c r="B155" t="s">
        <v>164</v>
      </c>
      <c r="C155" t="s">
        <v>1587</v>
      </c>
      <c r="D155">
        <v>2015</v>
      </c>
      <c r="E155" t="s">
        <v>1593</v>
      </c>
      <c r="F155" t="s">
        <v>1603</v>
      </c>
      <c r="G155" t="s">
        <v>1604</v>
      </c>
      <c r="H155" t="s">
        <v>1607</v>
      </c>
      <c r="I155" s="10">
        <v>7.5701524000000006E-2</v>
      </c>
      <c r="J155">
        <v>12</v>
      </c>
      <c r="K155">
        <v>12</v>
      </c>
      <c r="L155" s="3">
        <v>124.6388</v>
      </c>
      <c r="M155">
        <v>5</v>
      </c>
      <c r="N155">
        <f>+$Q$876-Tabla13[[#This Row],[Outlet Establishment Year]]</f>
        <v>9</v>
      </c>
      <c r="O155">
        <f>+Tabla13[[#This Row],[Sales]]/Tabla13[[#This Row],[Antigüedad]]</f>
        <v>13.848755555555556</v>
      </c>
      <c r="P155" s="4">
        <f>+Tabla13[[#This Row],[Sales]]/Tabla13[[#This Row],[Item Weight corregido]]</f>
        <v>10.386566666666667</v>
      </c>
    </row>
    <row r="156" spans="1:16" x14ac:dyDescent="0.3">
      <c r="A156" t="s">
        <v>13</v>
      </c>
      <c r="B156" t="s">
        <v>165</v>
      </c>
      <c r="C156" t="s">
        <v>1587</v>
      </c>
      <c r="D156">
        <v>2015</v>
      </c>
      <c r="E156" t="s">
        <v>1593</v>
      </c>
      <c r="F156" t="s">
        <v>1603</v>
      </c>
      <c r="G156" t="s">
        <v>1604</v>
      </c>
      <c r="H156" t="s">
        <v>1607</v>
      </c>
      <c r="I156" s="10">
        <v>0.11349714</v>
      </c>
      <c r="J156">
        <v>14.1</v>
      </c>
      <c r="K156">
        <v>14.1</v>
      </c>
      <c r="L156" s="3">
        <v>56.195599999999999</v>
      </c>
      <c r="M156">
        <v>5</v>
      </c>
      <c r="N156">
        <f>+$Q$876-Tabla13[[#This Row],[Outlet Establishment Year]]</f>
        <v>9</v>
      </c>
      <c r="O156">
        <f>+Tabla13[[#This Row],[Sales]]/Tabla13[[#This Row],[Antigüedad]]</f>
        <v>6.243955555555555</v>
      </c>
      <c r="P156" s="4">
        <f>+Tabla13[[#This Row],[Sales]]/Tabla13[[#This Row],[Item Weight corregido]]</f>
        <v>3.9855035460992907</v>
      </c>
    </row>
    <row r="157" spans="1:16" x14ac:dyDescent="0.3">
      <c r="A157" t="s">
        <v>13</v>
      </c>
      <c r="B157" t="s">
        <v>166</v>
      </c>
      <c r="C157" t="s">
        <v>1586</v>
      </c>
      <c r="D157">
        <v>2015</v>
      </c>
      <c r="E157" t="s">
        <v>1593</v>
      </c>
      <c r="F157" t="s">
        <v>1603</v>
      </c>
      <c r="G157" t="s">
        <v>1604</v>
      </c>
      <c r="H157" t="s">
        <v>1607</v>
      </c>
      <c r="I157" s="10">
        <v>2.1420030999999999E-2</v>
      </c>
      <c r="J157">
        <v>8.06</v>
      </c>
      <c r="K157">
        <v>8.06</v>
      </c>
      <c r="L157" s="3">
        <v>232.0326</v>
      </c>
      <c r="M157">
        <v>5</v>
      </c>
      <c r="N157">
        <f>+$Q$876-Tabla13[[#This Row],[Outlet Establishment Year]]</f>
        <v>9</v>
      </c>
      <c r="O157">
        <f>+Tabla13[[#This Row],[Sales]]/Tabla13[[#This Row],[Antigüedad]]</f>
        <v>25.781400000000001</v>
      </c>
      <c r="P157" s="4">
        <f>+Tabla13[[#This Row],[Sales]]/Tabla13[[#This Row],[Item Weight corregido]]</f>
        <v>28.788163771712156</v>
      </c>
    </row>
    <row r="158" spans="1:16" x14ac:dyDescent="0.3">
      <c r="A158" t="s">
        <v>13</v>
      </c>
      <c r="B158" t="s">
        <v>167</v>
      </c>
      <c r="C158" t="s">
        <v>1577</v>
      </c>
      <c r="D158">
        <v>2015</v>
      </c>
      <c r="E158" t="s">
        <v>1593</v>
      </c>
      <c r="F158" t="s">
        <v>1603</v>
      </c>
      <c r="G158" t="s">
        <v>1604</v>
      </c>
      <c r="H158" t="s">
        <v>1607</v>
      </c>
      <c r="I158" s="10">
        <v>8.9859642000000003E-2</v>
      </c>
      <c r="J158">
        <v>14.1</v>
      </c>
      <c r="K158">
        <v>14.1</v>
      </c>
      <c r="L158" s="3">
        <v>140.24959999999999</v>
      </c>
      <c r="M158">
        <v>5</v>
      </c>
      <c r="N158">
        <f>+$Q$876-Tabla13[[#This Row],[Outlet Establishment Year]]</f>
        <v>9</v>
      </c>
      <c r="O158">
        <f>+Tabla13[[#This Row],[Sales]]/Tabla13[[#This Row],[Antigüedad]]</f>
        <v>15.583288888888887</v>
      </c>
      <c r="P158" s="4">
        <f>+Tabla13[[#This Row],[Sales]]/Tabla13[[#This Row],[Item Weight corregido]]</f>
        <v>9.9467801418439716</v>
      </c>
    </row>
    <row r="159" spans="1:16" x14ac:dyDescent="0.3">
      <c r="A159" t="s">
        <v>13</v>
      </c>
      <c r="B159" t="s">
        <v>168</v>
      </c>
      <c r="C159" t="s">
        <v>1577</v>
      </c>
      <c r="D159">
        <v>2015</v>
      </c>
      <c r="E159" t="s">
        <v>1593</v>
      </c>
      <c r="F159" t="s">
        <v>1603</v>
      </c>
      <c r="G159" t="s">
        <v>1604</v>
      </c>
      <c r="H159" t="s">
        <v>1607</v>
      </c>
      <c r="I159" s="10">
        <v>0.124301968</v>
      </c>
      <c r="J159">
        <v>19.2</v>
      </c>
      <c r="K159">
        <v>19.2</v>
      </c>
      <c r="L159" s="3">
        <v>89.748800000000003</v>
      </c>
      <c r="M159">
        <v>5</v>
      </c>
      <c r="N159">
        <f>+$Q$876-Tabla13[[#This Row],[Outlet Establishment Year]]</f>
        <v>9</v>
      </c>
      <c r="O159">
        <f>+Tabla13[[#This Row],[Sales]]/Tabla13[[#This Row],[Antigüedad]]</f>
        <v>9.972088888888889</v>
      </c>
      <c r="P159" s="4">
        <f>+Tabla13[[#This Row],[Sales]]/Tabla13[[#This Row],[Item Weight corregido]]</f>
        <v>4.6744166666666667</v>
      </c>
    </row>
    <row r="160" spans="1:16" x14ac:dyDescent="0.3">
      <c r="A160" t="s">
        <v>13</v>
      </c>
      <c r="B160" t="s">
        <v>169</v>
      </c>
      <c r="C160" t="s">
        <v>1585</v>
      </c>
      <c r="D160">
        <v>2015</v>
      </c>
      <c r="E160" t="s">
        <v>1593</v>
      </c>
      <c r="F160" t="s">
        <v>1603</v>
      </c>
      <c r="G160" t="s">
        <v>1604</v>
      </c>
      <c r="H160" t="s">
        <v>1607</v>
      </c>
      <c r="I160" s="10">
        <v>5.8220302000000002E-2</v>
      </c>
      <c r="J160">
        <v>13.8</v>
      </c>
      <c r="K160">
        <v>13.8</v>
      </c>
      <c r="L160" s="3">
        <v>247.4802</v>
      </c>
      <c r="M160">
        <v>5</v>
      </c>
      <c r="N160">
        <f>+$Q$876-Tabla13[[#This Row],[Outlet Establishment Year]]</f>
        <v>9</v>
      </c>
      <c r="O160">
        <f>+Tabla13[[#This Row],[Sales]]/Tabla13[[#This Row],[Antigüedad]]</f>
        <v>27.497799999999998</v>
      </c>
      <c r="P160" s="4">
        <f>+Tabla13[[#This Row],[Sales]]/Tabla13[[#This Row],[Item Weight corregido]]</f>
        <v>17.933347826086955</v>
      </c>
    </row>
    <row r="161" spans="1:16" x14ac:dyDescent="0.3">
      <c r="A161" t="s">
        <v>13</v>
      </c>
      <c r="B161" t="s">
        <v>170</v>
      </c>
      <c r="C161" t="s">
        <v>1576</v>
      </c>
      <c r="D161">
        <v>2015</v>
      </c>
      <c r="E161" t="s">
        <v>1593</v>
      </c>
      <c r="F161" t="s">
        <v>1603</v>
      </c>
      <c r="G161" t="s">
        <v>1604</v>
      </c>
      <c r="H161" t="s">
        <v>1607</v>
      </c>
      <c r="I161" s="10">
        <v>0.115563679</v>
      </c>
      <c r="J161">
        <v>9.0649999999999995</v>
      </c>
      <c r="K161">
        <v>9.0649999999999995</v>
      </c>
      <c r="L161" s="3">
        <v>96.009399999999999</v>
      </c>
      <c r="M161">
        <v>5</v>
      </c>
      <c r="N161">
        <f>+$Q$876-Tabla13[[#This Row],[Outlet Establishment Year]]</f>
        <v>9</v>
      </c>
      <c r="O161">
        <f>+Tabla13[[#This Row],[Sales]]/Tabla13[[#This Row],[Antigüedad]]</f>
        <v>10.66771111111111</v>
      </c>
      <c r="P161" s="4">
        <f>+Tabla13[[#This Row],[Sales]]/Tabla13[[#This Row],[Item Weight corregido]]</f>
        <v>10.591218974076117</v>
      </c>
    </row>
    <row r="162" spans="1:16" x14ac:dyDescent="0.3">
      <c r="A162" t="s">
        <v>13</v>
      </c>
      <c r="B162" t="s">
        <v>171</v>
      </c>
      <c r="C162" t="s">
        <v>1576</v>
      </c>
      <c r="D162">
        <v>2015</v>
      </c>
      <c r="E162" t="s">
        <v>1593</v>
      </c>
      <c r="F162" t="s">
        <v>1603</v>
      </c>
      <c r="G162" t="s">
        <v>1604</v>
      </c>
      <c r="H162" t="s">
        <v>1607</v>
      </c>
      <c r="I162" s="10">
        <v>0.12780037999999999</v>
      </c>
      <c r="J162">
        <v>14.3</v>
      </c>
      <c r="K162">
        <v>14.3</v>
      </c>
      <c r="L162" s="3">
        <v>83.622399999999999</v>
      </c>
      <c r="M162">
        <v>5</v>
      </c>
      <c r="N162">
        <f>+$Q$876-Tabla13[[#This Row],[Outlet Establishment Year]]</f>
        <v>9</v>
      </c>
      <c r="O162">
        <f>+Tabla13[[#This Row],[Sales]]/Tabla13[[#This Row],[Antigüedad]]</f>
        <v>9.2913777777777771</v>
      </c>
      <c r="P162" s="4">
        <f>+Tabla13[[#This Row],[Sales]]/Tabla13[[#This Row],[Item Weight corregido]]</f>
        <v>5.8477202797202796</v>
      </c>
    </row>
    <row r="163" spans="1:16" x14ac:dyDescent="0.3">
      <c r="A163" t="s">
        <v>13</v>
      </c>
      <c r="B163" t="s">
        <v>172</v>
      </c>
      <c r="C163" t="s">
        <v>1574</v>
      </c>
      <c r="D163">
        <v>2015</v>
      </c>
      <c r="E163" t="s">
        <v>1593</v>
      </c>
      <c r="F163" t="s">
        <v>1603</v>
      </c>
      <c r="G163" t="s">
        <v>1604</v>
      </c>
      <c r="H163" t="s">
        <v>1607</v>
      </c>
      <c r="I163" s="10">
        <v>4.3651198000000002E-2</v>
      </c>
      <c r="J163">
        <v>5.98</v>
      </c>
      <c r="K163">
        <v>5.98</v>
      </c>
      <c r="L163" s="3">
        <v>146.14179999999999</v>
      </c>
      <c r="M163">
        <v>5</v>
      </c>
      <c r="N163">
        <f>+$Q$876-Tabla13[[#This Row],[Outlet Establishment Year]]</f>
        <v>9</v>
      </c>
      <c r="O163">
        <f>+Tabla13[[#This Row],[Sales]]/Tabla13[[#This Row],[Antigüedad]]</f>
        <v>16.237977777777775</v>
      </c>
      <c r="P163" s="4">
        <f>+Tabla13[[#This Row],[Sales]]/Tabla13[[#This Row],[Item Weight corregido]]</f>
        <v>24.438428093645481</v>
      </c>
    </row>
    <row r="164" spans="1:16" x14ac:dyDescent="0.3">
      <c r="A164" t="s">
        <v>13</v>
      </c>
      <c r="B164" t="s">
        <v>73</v>
      </c>
      <c r="C164" t="s">
        <v>1574</v>
      </c>
      <c r="D164">
        <v>2015</v>
      </c>
      <c r="E164" t="s">
        <v>1593</v>
      </c>
      <c r="F164" t="s">
        <v>1603</v>
      </c>
      <c r="G164" t="s">
        <v>1604</v>
      </c>
      <c r="H164" t="s">
        <v>1607</v>
      </c>
      <c r="I164" s="10">
        <v>4.1479396000000002E-2</v>
      </c>
      <c r="J164">
        <v>10.5</v>
      </c>
      <c r="K164">
        <v>10.5</v>
      </c>
      <c r="L164" s="3">
        <v>36.816400000000002</v>
      </c>
      <c r="M164">
        <v>5</v>
      </c>
      <c r="N164">
        <f>+$Q$876-Tabla13[[#This Row],[Outlet Establishment Year]]</f>
        <v>9</v>
      </c>
      <c r="O164">
        <f>+Tabla13[[#This Row],[Sales]]/Tabla13[[#This Row],[Antigüedad]]</f>
        <v>4.0907111111111112</v>
      </c>
      <c r="P164" s="4">
        <f>+Tabla13[[#This Row],[Sales]]/Tabla13[[#This Row],[Item Weight corregido]]</f>
        <v>3.5063238095238098</v>
      </c>
    </row>
    <row r="165" spans="1:16" x14ac:dyDescent="0.3">
      <c r="A165" t="s">
        <v>13</v>
      </c>
      <c r="B165" t="s">
        <v>134</v>
      </c>
      <c r="C165" t="s">
        <v>1574</v>
      </c>
      <c r="D165">
        <v>2015</v>
      </c>
      <c r="E165" t="s">
        <v>1593</v>
      </c>
      <c r="F165" t="s">
        <v>1603</v>
      </c>
      <c r="G165" t="s">
        <v>1604</v>
      </c>
      <c r="H165" t="s">
        <v>1607</v>
      </c>
      <c r="I165" s="10">
        <v>3.7657458999999997E-2</v>
      </c>
      <c r="J165">
        <v>13.1</v>
      </c>
      <c r="K165">
        <v>13.1</v>
      </c>
      <c r="L165" s="3">
        <v>175.80539999999999</v>
      </c>
      <c r="M165">
        <v>5</v>
      </c>
      <c r="N165">
        <f>+$Q$876-Tabla13[[#This Row],[Outlet Establishment Year]]</f>
        <v>9</v>
      </c>
      <c r="O165">
        <f>+Tabla13[[#This Row],[Sales]]/Tabla13[[#This Row],[Antigüedad]]</f>
        <v>19.533933333333334</v>
      </c>
      <c r="P165" s="4">
        <f>+Tabla13[[#This Row],[Sales]]/Tabla13[[#This Row],[Item Weight corregido]]</f>
        <v>13.420259541984732</v>
      </c>
    </row>
    <row r="166" spans="1:16" x14ac:dyDescent="0.3">
      <c r="A166" t="s">
        <v>13</v>
      </c>
      <c r="B166" t="s">
        <v>173</v>
      </c>
      <c r="C166" t="s">
        <v>1574</v>
      </c>
      <c r="D166">
        <v>2015</v>
      </c>
      <c r="E166" t="s">
        <v>1593</v>
      </c>
      <c r="F166" t="s">
        <v>1603</v>
      </c>
      <c r="G166" t="s">
        <v>1604</v>
      </c>
      <c r="H166" t="s">
        <v>1607</v>
      </c>
      <c r="I166" s="10">
        <v>7.2444983000000004E-2</v>
      </c>
      <c r="J166">
        <v>14.7</v>
      </c>
      <c r="K166">
        <v>14.7</v>
      </c>
      <c r="L166" s="3">
        <v>48.603400000000001</v>
      </c>
      <c r="M166">
        <v>5</v>
      </c>
      <c r="N166">
        <f>+$Q$876-Tabla13[[#This Row],[Outlet Establishment Year]]</f>
        <v>9</v>
      </c>
      <c r="O166">
        <f>+Tabla13[[#This Row],[Sales]]/Tabla13[[#This Row],[Antigüedad]]</f>
        <v>5.4003777777777779</v>
      </c>
      <c r="P166" s="4">
        <f>+Tabla13[[#This Row],[Sales]]/Tabla13[[#This Row],[Item Weight corregido]]</f>
        <v>3.3063537414965989</v>
      </c>
    </row>
    <row r="167" spans="1:16" x14ac:dyDescent="0.3">
      <c r="A167" t="s">
        <v>13</v>
      </c>
      <c r="B167" t="s">
        <v>174</v>
      </c>
      <c r="C167" t="s">
        <v>1574</v>
      </c>
      <c r="D167">
        <v>2015</v>
      </c>
      <c r="E167" t="s">
        <v>1593</v>
      </c>
      <c r="F167" t="s">
        <v>1603</v>
      </c>
      <c r="G167" t="s">
        <v>1604</v>
      </c>
      <c r="H167" t="s">
        <v>1607</v>
      </c>
      <c r="I167" s="10">
        <v>1.5591925E-2</v>
      </c>
      <c r="J167">
        <v>17.5</v>
      </c>
      <c r="K167">
        <v>17.5</v>
      </c>
      <c r="L167" s="3">
        <v>184.82660000000001</v>
      </c>
      <c r="M167">
        <v>5</v>
      </c>
      <c r="N167">
        <f>+$Q$876-Tabla13[[#This Row],[Outlet Establishment Year]]</f>
        <v>9</v>
      </c>
      <c r="O167">
        <f>+Tabla13[[#This Row],[Sales]]/Tabla13[[#This Row],[Antigüedad]]</f>
        <v>20.53628888888889</v>
      </c>
      <c r="P167" s="4">
        <f>+Tabla13[[#This Row],[Sales]]/Tabla13[[#This Row],[Item Weight corregido]]</f>
        <v>10.561520000000002</v>
      </c>
    </row>
    <row r="168" spans="1:16" x14ac:dyDescent="0.3">
      <c r="A168" t="s">
        <v>13</v>
      </c>
      <c r="B168" t="s">
        <v>175</v>
      </c>
      <c r="C168" t="s">
        <v>1574</v>
      </c>
      <c r="D168">
        <v>2015</v>
      </c>
      <c r="E168" t="s">
        <v>1593</v>
      </c>
      <c r="F168" t="s">
        <v>1603</v>
      </c>
      <c r="G168" t="s">
        <v>1604</v>
      </c>
      <c r="H168" t="s">
        <v>1607</v>
      </c>
      <c r="I168" s="10">
        <v>9.6929994000000005E-2</v>
      </c>
      <c r="J168">
        <v>19.100000000000001</v>
      </c>
      <c r="K168">
        <v>19.100000000000001</v>
      </c>
      <c r="L168" s="3">
        <v>233.89580000000001</v>
      </c>
      <c r="M168">
        <v>5</v>
      </c>
      <c r="N168">
        <f>+$Q$876-Tabla13[[#This Row],[Outlet Establishment Year]]</f>
        <v>9</v>
      </c>
      <c r="O168">
        <f>+Tabla13[[#This Row],[Sales]]/Tabla13[[#This Row],[Antigüedad]]</f>
        <v>25.988422222222223</v>
      </c>
      <c r="P168" s="4">
        <f>+Tabla13[[#This Row],[Sales]]/Tabla13[[#This Row],[Item Weight corregido]]</f>
        <v>12.245853403141361</v>
      </c>
    </row>
    <row r="169" spans="1:16" x14ac:dyDescent="0.3">
      <c r="A169" t="s">
        <v>13</v>
      </c>
      <c r="B169" t="s">
        <v>176</v>
      </c>
      <c r="C169" t="s">
        <v>1574</v>
      </c>
      <c r="D169">
        <v>2015</v>
      </c>
      <c r="E169" t="s">
        <v>1593</v>
      </c>
      <c r="F169" t="s">
        <v>1603</v>
      </c>
      <c r="G169" t="s">
        <v>1604</v>
      </c>
      <c r="H169" t="s">
        <v>1607</v>
      </c>
      <c r="I169" s="10">
        <v>4.5761854999999997E-2</v>
      </c>
      <c r="J169">
        <v>19.850000000000001</v>
      </c>
      <c r="K169">
        <v>19.850000000000001</v>
      </c>
      <c r="L169" s="3">
        <v>125.602</v>
      </c>
      <c r="M169">
        <v>5</v>
      </c>
      <c r="N169">
        <f>+$Q$876-Tabla13[[#This Row],[Outlet Establishment Year]]</f>
        <v>9</v>
      </c>
      <c r="O169">
        <f>+Tabla13[[#This Row],[Sales]]/Tabla13[[#This Row],[Antigüedad]]</f>
        <v>13.955777777777778</v>
      </c>
      <c r="P169" s="4">
        <f>+Tabla13[[#This Row],[Sales]]/Tabla13[[#This Row],[Item Weight corregido]]</f>
        <v>6.3275566750629721</v>
      </c>
    </row>
    <row r="170" spans="1:16" x14ac:dyDescent="0.3">
      <c r="A170" t="s">
        <v>13</v>
      </c>
      <c r="B170" t="s">
        <v>177</v>
      </c>
      <c r="C170" t="s">
        <v>1575</v>
      </c>
      <c r="D170">
        <v>2015</v>
      </c>
      <c r="E170" t="s">
        <v>1593</v>
      </c>
      <c r="F170" t="s">
        <v>1603</v>
      </c>
      <c r="G170" t="s">
        <v>1605</v>
      </c>
      <c r="H170" t="s">
        <v>1607</v>
      </c>
      <c r="I170" s="10">
        <v>2.4432767000000001E-2</v>
      </c>
      <c r="J170">
        <v>9.8000000000000007</v>
      </c>
      <c r="K170">
        <v>9.8000000000000007</v>
      </c>
      <c r="L170" s="3">
        <v>116.4492</v>
      </c>
      <c r="M170">
        <v>5</v>
      </c>
      <c r="N170">
        <f>+$Q$876-Tabla13[[#This Row],[Outlet Establishment Year]]</f>
        <v>9</v>
      </c>
      <c r="O170">
        <f>+Tabla13[[#This Row],[Sales]]/Tabla13[[#This Row],[Antigüedad]]</f>
        <v>12.938800000000001</v>
      </c>
      <c r="P170" s="4">
        <f>+Tabla13[[#This Row],[Sales]]/Tabla13[[#This Row],[Item Weight corregido]]</f>
        <v>11.882571428571428</v>
      </c>
    </row>
    <row r="171" spans="1:16" x14ac:dyDescent="0.3">
      <c r="A171" t="s">
        <v>13</v>
      </c>
      <c r="B171" t="s">
        <v>178</v>
      </c>
      <c r="C171" t="s">
        <v>1575</v>
      </c>
      <c r="D171">
        <v>2015</v>
      </c>
      <c r="E171" t="s">
        <v>1593</v>
      </c>
      <c r="F171" t="s">
        <v>1603</v>
      </c>
      <c r="G171" t="s">
        <v>1605</v>
      </c>
      <c r="H171" t="s">
        <v>1607</v>
      </c>
      <c r="I171" s="10">
        <v>4.1950753E-2</v>
      </c>
      <c r="J171">
        <v>10.8</v>
      </c>
      <c r="K171">
        <v>10.8</v>
      </c>
      <c r="L171" s="3">
        <v>190.0214</v>
      </c>
      <c r="M171">
        <v>5</v>
      </c>
      <c r="N171">
        <f>+$Q$876-Tabla13[[#This Row],[Outlet Establishment Year]]</f>
        <v>9</v>
      </c>
      <c r="O171">
        <f>+Tabla13[[#This Row],[Sales]]/Tabla13[[#This Row],[Antigüedad]]</f>
        <v>21.113488888888888</v>
      </c>
      <c r="P171" s="4">
        <f>+Tabla13[[#This Row],[Sales]]/Tabla13[[#This Row],[Item Weight corregido]]</f>
        <v>17.594574074074075</v>
      </c>
    </row>
    <row r="172" spans="1:16" x14ac:dyDescent="0.3">
      <c r="A172" t="s">
        <v>13</v>
      </c>
      <c r="B172" t="s">
        <v>21</v>
      </c>
      <c r="C172" t="s">
        <v>1575</v>
      </c>
      <c r="D172">
        <v>2015</v>
      </c>
      <c r="E172" t="s">
        <v>1593</v>
      </c>
      <c r="F172" t="s">
        <v>1603</v>
      </c>
      <c r="G172" t="s">
        <v>1605</v>
      </c>
      <c r="H172" t="s">
        <v>1607</v>
      </c>
      <c r="I172" s="10">
        <v>5.8855356999999997E-2</v>
      </c>
      <c r="J172">
        <v>11.8</v>
      </c>
      <c r="K172">
        <v>11.8</v>
      </c>
      <c r="L172" s="3">
        <v>79.161799999999999</v>
      </c>
      <c r="M172">
        <v>5</v>
      </c>
      <c r="N172">
        <f>+$Q$876-Tabla13[[#This Row],[Outlet Establishment Year]]</f>
        <v>9</v>
      </c>
      <c r="O172">
        <f>+Tabla13[[#This Row],[Sales]]/Tabla13[[#This Row],[Antigüedad]]</f>
        <v>8.7957555555555551</v>
      </c>
      <c r="P172" s="4">
        <f>+Tabla13[[#This Row],[Sales]]/Tabla13[[#This Row],[Item Weight corregido]]</f>
        <v>6.7086271186440669</v>
      </c>
    </row>
    <row r="173" spans="1:16" x14ac:dyDescent="0.3">
      <c r="A173" t="s">
        <v>13</v>
      </c>
      <c r="B173" t="s">
        <v>179</v>
      </c>
      <c r="C173" t="s">
        <v>1579</v>
      </c>
      <c r="D173">
        <v>2015</v>
      </c>
      <c r="E173" t="s">
        <v>1593</v>
      </c>
      <c r="F173" t="s">
        <v>1603</v>
      </c>
      <c r="G173" t="s">
        <v>1605</v>
      </c>
      <c r="H173" t="s">
        <v>1607</v>
      </c>
      <c r="I173" s="10">
        <v>2.4937792E-2</v>
      </c>
      <c r="J173">
        <v>5.88</v>
      </c>
      <c r="K173">
        <v>5.88</v>
      </c>
      <c r="L173" s="3">
        <v>148.4392</v>
      </c>
      <c r="M173">
        <v>5</v>
      </c>
      <c r="N173">
        <f>+$Q$876-Tabla13[[#This Row],[Outlet Establishment Year]]</f>
        <v>9</v>
      </c>
      <c r="O173">
        <f>+Tabla13[[#This Row],[Sales]]/Tabla13[[#This Row],[Antigüedad]]</f>
        <v>16.493244444444443</v>
      </c>
      <c r="P173" s="4">
        <f>+Tabla13[[#This Row],[Sales]]/Tabla13[[#This Row],[Item Weight corregido]]</f>
        <v>25.244761904761905</v>
      </c>
    </row>
    <row r="174" spans="1:16" x14ac:dyDescent="0.3">
      <c r="A174" t="s">
        <v>13</v>
      </c>
      <c r="B174" t="s">
        <v>180</v>
      </c>
      <c r="C174" t="s">
        <v>1579</v>
      </c>
      <c r="D174">
        <v>2015</v>
      </c>
      <c r="E174" t="s">
        <v>1593</v>
      </c>
      <c r="F174" t="s">
        <v>1603</v>
      </c>
      <c r="G174" t="s">
        <v>1605</v>
      </c>
      <c r="H174" t="s">
        <v>1607</v>
      </c>
      <c r="I174" s="10">
        <v>0.105459307</v>
      </c>
      <c r="J174">
        <v>6.7750000000000004</v>
      </c>
      <c r="K174">
        <v>6.7750000000000004</v>
      </c>
      <c r="L174" s="3">
        <v>84.625</v>
      </c>
      <c r="M174">
        <v>5</v>
      </c>
      <c r="N174">
        <f>+$Q$876-Tabla13[[#This Row],[Outlet Establishment Year]]</f>
        <v>9</v>
      </c>
      <c r="O174">
        <f>+Tabla13[[#This Row],[Sales]]/Tabla13[[#This Row],[Antigüedad]]</f>
        <v>9.4027777777777786</v>
      </c>
      <c r="P174" s="4">
        <f>+Tabla13[[#This Row],[Sales]]/Tabla13[[#This Row],[Item Weight corregido]]</f>
        <v>12.490774907749076</v>
      </c>
    </row>
    <row r="175" spans="1:16" x14ac:dyDescent="0.3">
      <c r="A175" t="s">
        <v>13</v>
      </c>
      <c r="B175" t="s">
        <v>181</v>
      </c>
      <c r="C175" t="s">
        <v>1579</v>
      </c>
      <c r="D175">
        <v>2015</v>
      </c>
      <c r="E175" t="s">
        <v>1593</v>
      </c>
      <c r="F175" t="s">
        <v>1603</v>
      </c>
      <c r="G175" t="s">
        <v>1605</v>
      </c>
      <c r="H175" t="s">
        <v>1607</v>
      </c>
      <c r="I175" s="10">
        <v>7.0712030999999995E-2</v>
      </c>
      <c r="J175">
        <v>8.42</v>
      </c>
      <c r="K175">
        <v>8.42</v>
      </c>
      <c r="L175" s="3">
        <v>216.41919999999999</v>
      </c>
      <c r="M175">
        <v>5</v>
      </c>
      <c r="N175">
        <f>+$Q$876-Tabla13[[#This Row],[Outlet Establishment Year]]</f>
        <v>9</v>
      </c>
      <c r="O175">
        <f>+Tabla13[[#This Row],[Sales]]/Tabla13[[#This Row],[Antigüedad]]</f>
        <v>24.046577777777777</v>
      </c>
      <c r="P175" s="4">
        <f>+Tabla13[[#This Row],[Sales]]/Tabla13[[#This Row],[Item Weight corregido]]</f>
        <v>25.702992874109263</v>
      </c>
    </row>
    <row r="176" spans="1:16" x14ac:dyDescent="0.3">
      <c r="A176" t="s">
        <v>13</v>
      </c>
      <c r="B176" t="s">
        <v>182</v>
      </c>
      <c r="C176" t="s">
        <v>1579</v>
      </c>
      <c r="D176">
        <v>2015</v>
      </c>
      <c r="E176" t="s">
        <v>1593</v>
      </c>
      <c r="F176" t="s">
        <v>1603</v>
      </c>
      <c r="G176" t="s">
        <v>1605</v>
      </c>
      <c r="H176" t="s">
        <v>1607</v>
      </c>
      <c r="I176" s="10">
        <v>2.1468792E-2</v>
      </c>
      <c r="J176">
        <v>10</v>
      </c>
      <c r="K176">
        <v>10</v>
      </c>
      <c r="L176" s="3">
        <v>251.67500000000001</v>
      </c>
      <c r="M176">
        <v>5</v>
      </c>
      <c r="N176">
        <f>+$Q$876-Tabla13[[#This Row],[Outlet Establishment Year]]</f>
        <v>9</v>
      </c>
      <c r="O176">
        <f>+Tabla13[[#This Row],[Sales]]/Tabla13[[#This Row],[Antigüedad]]</f>
        <v>27.963888888888889</v>
      </c>
      <c r="P176" s="4">
        <f>+Tabla13[[#This Row],[Sales]]/Tabla13[[#This Row],[Item Weight corregido]]</f>
        <v>25.1675</v>
      </c>
    </row>
    <row r="177" spans="1:16" x14ac:dyDescent="0.3">
      <c r="A177" t="s">
        <v>13</v>
      </c>
      <c r="B177" t="s">
        <v>183</v>
      </c>
      <c r="C177" t="s">
        <v>1579</v>
      </c>
      <c r="D177">
        <v>2015</v>
      </c>
      <c r="E177" t="s">
        <v>1593</v>
      </c>
      <c r="F177" t="s">
        <v>1603</v>
      </c>
      <c r="G177" t="s">
        <v>1605</v>
      </c>
      <c r="H177" t="s">
        <v>1607</v>
      </c>
      <c r="I177" s="10">
        <v>0.17762952500000001</v>
      </c>
      <c r="J177">
        <v>19.100000000000001</v>
      </c>
      <c r="K177">
        <v>19.100000000000001</v>
      </c>
      <c r="L177" s="3">
        <v>173.94220000000001</v>
      </c>
      <c r="M177">
        <v>5</v>
      </c>
      <c r="N177">
        <f>+$Q$876-Tabla13[[#This Row],[Outlet Establishment Year]]</f>
        <v>9</v>
      </c>
      <c r="O177">
        <f>+Tabla13[[#This Row],[Sales]]/Tabla13[[#This Row],[Antigüedad]]</f>
        <v>19.326911111111112</v>
      </c>
      <c r="P177" s="4">
        <f>+Tabla13[[#This Row],[Sales]]/Tabla13[[#This Row],[Item Weight corregido]]</f>
        <v>9.1069214659685862</v>
      </c>
    </row>
    <row r="178" spans="1:16" x14ac:dyDescent="0.3">
      <c r="A178" t="s">
        <v>13</v>
      </c>
      <c r="B178" t="s">
        <v>184</v>
      </c>
      <c r="C178" t="s">
        <v>1579</v>
      </c>
      <c r="D178">
        <v>2015</v>
      </c>
      <c r="E178" t="s">
        <v>1593</v>
      </c>
      <c r="F178" t="s">
        <v>1603</v>
      </c>
      <c r="G178" t="s">
        <v>1605</v>
      </c>
      <c r="H178" t="s">
        <v>1607</v>
      </c>
      <c r="I178" s="10">
        <v>1.433033E-2</v>
      </c>
      <c r="J178">
        <v>19.75</v>
      </c>
      <c r="K178">
        <v>19.75</v>
      </c>
      <c r="L178" s="3">
        <v>104.2332</v>
      </c>
      <c r="M178">
        <v>5</v>
      </c>
      <c r="N178">
        <f>+$Q$876-Tabla13[[#This Row],[Outlet Establishment Year]]</f>
        <v>9</v>
      </c>
      <c r="O178">
        <f>+Tabla13[[#This Row],[Sales]]/Tabla13[[#This Row],[Antigüedad]]</f>
        <v>11.581466666666666</v>
      </c>
      <c r="P178" s="4">
        <f>+Tabla13[[#This Row],[Sales]]/Tabla13[[#This Row],[Item Weight corregido]]</f>
        <v>5.2776303797468351</v>
      </c>
    </row>
    <row r="179" spans="1:16" x14ac:dyDescent="0.3">
      <c r="A179" t="s">
        <v>13</v>
      </c>
      <c r="B179" t="s">
        <v>185</v>
      </c>
      <c r="C179" t="s">
        <v>1580</v>
      </c>
      <c r="D179">
        <v>2015</v>
      </c>
      <c r="E179" t="s">
        <v>1593</v>
      </c>
      <c r="F179" t="s">
        <v>1603</v>
      </c>
      <c r="G179" t="s">
        <v>1605</v>
      </c>
      <c r="H179" t="s">
        <v>1607</v>
      </c>
      <c r="I179" s="10">
        <v>3.3246520000000002E-2</v>
      </c>
      <c r="J179">
        <v>12.85</v>
      </c>
      <c r="K179">
        <v>12.85</v>
      </c>
      <c r="L179" s="3">
        <v>172.44220000000001</v>
      </c>
      <c r="M179">
        <v>5</v>
      </c>
      <c r="N179">
        <f>+$Q$876-Tabla13[[#This Row],[Outlet Establishment Year]]</f>
        <v>9</v>
      </c>
      <c r="O179">
        <f>+Tabla13[[#This Row],[Sales]]/Tabla13[[#This Row],[Antigüedad]]</f>
        <v>19.160244444444444</v>
      </c>
      <c r="P179" s="4">
        <f>+Tabla13[[#This Row],[Sales]]/Tabla13[[#This Row],[Item Weight corregido]]</f>
        <v>13.41962645914397</v>
      </c>
    </row>
    <row r="180" spans="1:16" x14ac:dyDescent="0.3">
      <c r="A180" t="s">
        <v>13</v>
      </c>
      <c r="B180" t="s">
        <v>186</v>
      </c>
      <c r="C180" t="s">
        <v>1580</v>
      </c>
      <c r="D180">
        <v>2015</v>
      </c>
      <c r="E180" t="s">
        <v>1593</v>
      </c>
      <c r="F180" t="s">
        <v>1603</v>
      </c>
      <c r="G180" t="s">
        <v>1605</v>
      </c>
      <c r="H180" t="s">
        <v>1607</v>
      </c>
      <c r="I180" s="10">
        <v>4.1028937000000001E-2</v>
      </c>
      <c r="J180">
        <v>16</v>
      </c>
      <c r="K180">
        <v>16</v>
      </c>
      <c r="L180" s="3">
        <v>142.64959999999999</v>
      </c>
      <c r="M180">
        <v>5</v>
      </c>
      <c r="N180">
        <f>+$Q$876-Tabla13[[#This Row],[Outlet Establishment Year]]</f>
        <v>9</v>
      </c>
      <c r="O180">
        <f>+Tabla13[[#This Row],[Sales]]/Tabla13[[#This Row],[Antigüedad]]</f>
        <v>15.849955555555555</v>
      </c>
      <c r="P180" s="4">
        <f>+Tabla13[[#This Row],[Sales]]/Tabla13[[#This Row],[Item Weight corregido]]</f>
        <v>8.9155999999999995</v>
      </c>
    </row>
    <row r="181" spans="1:16" x14ac:dyDescent="0.3">
      <c r="A181" t="s">
        <v>13</v>
      </c>
      <c r="B181" t="s">
        <v>187</v>
      </c>
      <c r="C181" t="s">
        <v>1590</v>
      </c>
      <c r="D181">
        <v>2015</v>
      </c>
      <c r="E181" t="s">
        <v>1593</v>
      </c>
      <c r="F181" t="s">
        <v>1603</v>
      </c>
      <c r="G181" t="s">
        <v>1605</v>
      </c>
      <c r="H181" t="s">
        <v>1607</v>
      </c>
      <c r="I181" s="10">
        <v>0</v>
      </c>
      <c r="J181">
        <v>5</v>
      </c>
      <c r="K181">
        <v>5</v>
      </c>
      <c r="L181" s="3">
        <v>189.85300000000001</v>
      </c>
      <c r="M181">
        <v>5</v>
      </c>
      <c r="N181">
        <f>+$Q$876-Tabla13[[#This Row],[Outlet Establishment Year]]</f>
        <v>9</v>
      </c>
      <c r="O181">
        <f>+Tabla13[[#This Row],[Sales]]/Tabla13[[#This Row],[Antigüedad]]</f>
        <v>21.094777777777779</v>
      </c>
      <c r="P181" s="4">
        <f>+Tabla13[[#This Row],[Sales]]/Tabla13[[#This Row],[Item Weight corregido]]</f>
        <v>37.970600000000005</v>
      </c>
    </row>
    <row r="182" spans="1:16" x14ac:dyDescent="0.3">
      <c r="A182" t="s">
        <v>13</v>
      </c>
      <c r="B182" t="s">
        <v>188</v>
      </c>
      <c r="C182" t="s">
        <v>1590</v>
      </c>
      <c r="D182">
        <v>2015</v>
      </c>
      <c r="E182" t="s">
        <v>1593</v>
      </c>
      <c r="F182" t="s">
        <v>1603</v>
      </c>
      <c r="G182" t="s">
        <v>1605</v>
      </c>
      <c r="H182" t="s">
        <v>1607</v>
      </c>
      <c r="I182" s="10">
        <v>5.1906519999999998E-2</v>
      </c>
      <c r="J182">
        <v>5.73</v>
      </c>
      <c r="K182">
        <v>5.73</v>
      </c>
      <c r="L182" s="3">
        <v>188.18979999999999</v>
      </c>
      <c r="M182">
        <v>5</v>
      </c>
      <c r="N182">
        <f>+$Q$876-Tabla13[[#This Row],[Outlet Establishment Year]]</f>
        <v>9</v>
      </c>
      <c r="O182">
        <f>+Tabla13[[#This Row],[Sales]]/Tabla13[[#This Row],[Antigüedad]]</f>
        <v>20.909977777777776</v>
      </c>
      <c r="P182" s="4">
        <f>+Tabla13[[#This Row],[Sales]]/Tabla13[[#This Row],[Item Weight corregido]]</f>
        <v>32.842897033158806</v>
      </c>
    </row>
    <row r="183" spans="1:16" x14ac:dyDescent="0.3">
      <c r="A183" t="s">
        <v>13</v>
      </c>
      <c r="B183" t="s">
        <v>189</v>
      </c>
      <c r="C183" t="s">
        <v>1590</v>
      </c>
      <c r="D183">
        <v>2015</v>
      </c>
      <c r="E183" t="s">
        <v>1593</v>
      </c>
      <c r="F183" t="s">
        <v>1603</v>
      </c>
      <c r="G183" t="s">
        <v>1605</v>
      </c>
      <c r="H183" t="s">
        <v>1607</v>
      </c>
      <c r="I183" s="10">
        <v>6.7592098000000003E-2</v>
      </c>
      <c r="J183">
        <v>7.81</v>
      </c>
      <c r="K183">
        <v>7.81</v>
      </c>
      <c r="L183" s="3">
        <v>246.04859999999999</v>
      </c>
      <c r="M183">
        <v>5</v>
      </c>
      <c r="N183">
        <f>+$Q$876-Tabla13[[#This Row],[Outlet Establishment Year]]</f>
        <v>9</v>
      </c>
      <c r="O183">
        <f>+Tabla13[[#This Row],[Sales]]/Tabla13[[#This Row],[Antigüedad]]</f>
        <v>27.338733333333334</v>
      </c>
      <c r="P183" s="4">
        <f>+Tabla13[[#This Row],[Sales]]/Tabla13[[#This Row],[Item Weight corregido]]</f>
        <v>31.504302176696545</v>
      </c>
    </row>
    <row r="184" spans="1:16" x14ac:dyDescent="0.3">
      <c r="A184" t="s">
        <v>13</v>
      </c>
      <c r="B184" t="s">
        <v>190</v>
      </c>
      <c r="C184" t="s">
        <v>1587</v>
      </c>
      <c r="D184">
        <v>2020</v>
      </c>
      <c r="E184" t="s">
        <v>1594</v>
      </c>
      <c r="F184" t="s">
        <v>1603</v>
      </c>
      <c r="G184" t="s">
        <v>1605</v>
      </c>
      <c r="H184" t="s">
        <v>1607</v>
      </c>
      <c r="I184" s="10">
        <v>8.1050005999999994E-2</v>
      </c>
      <c r="J184">
        <v>14.35</v>
      </c>
      <c r="K184">
        <v>14.35</v>
      </c>
      <c r="L184" s="3">
        <v>79.195999999999998</v>
      </c>
      <c r="M184">
        <v>5</v>
      </c>
      <c r="N184">
        <f>+$Q$876-Tabla13[[#This Row],[Outlet Establishment Year]]</f>
        <v>4</v>
      </c>
      <c r="O184">
        <f>+Tabla13[[#This Row],[Sales]]/Tabla13[[#This Row],[Antigüedad]]</f>
        <v>19.798999999999999</v>
      </c>
      <c r="P184" s="4">
        <f>+Tabla13[[#This Row],[Sales]]/Tabla13[[#This Row],[Item Weight corregido]]</f>
        <v>5.5188850174216029</v>
      </c>
    </row>
    <row r="185" spans="1:16" x14ac:dyDescent="0.3">
      <c r="A185" t="s">
        <v>13</v>
      </c>
      <c r="B185" t="s">
        <v>191</v>
      </c>
      <c r="C185" t="s">
        <v>1577</v>
      </c>
      <c r="D185">
        <v>2020</v>
      </c>
      <c r="E185" t="s">
        <v>1594</v>
      </c>
      <c r="F185" t="s">
        <v>1603</v>
      </c>
      <c r="G185" t="s">
        <v>1605</v>
      </c>
      <c r="H185" t="s">
        <v>1607</v>
      </c>
      <c r="I185" s="10">
        <v>0.12521037500000001</v>
      </c>
      <c r="J185">
        <v>6.4649999999999999</v>
      </c>
      <c r="K185">
        <v>6.4649999999999999</v>
      </c>
      <c r="L185" s="3">
        <v>266.88839999999999</v>
      </c>
      <c r="M185">
        <v>5</v>
      </c>
      <c r="N185">
        <f>+$Q$876-Tabla13[[#This Row],[Outlet Establishment Year]]</f>
        <v>4</v>
      </c>
      <c r="O185">
        <f>+Tabla13[[#This Row],[Sales]]/Tabla13[[#This Row],[Antigüedad]]</f>
        <v>66.722099999999998</v>
      </c>
      <c r="P185" s="4">
        <f>+Tabla13[[#This Row],[Sales]]/Tabla13[[#This Row],[Item Weight corregido]]</f>
        <v>41.28204176334107</v>
      </c>
    </row>
    <row r="186" spans="1:16" x14ac:dyDescent="0.3">
      <c r="A186" t="s">
        <v>13</v>
      </c>
      <c r="B186" t="s">
        <v>192</v>
      </c>
      <c r="C186" t="s">
        <v>1577</v>
      </c>
      <c r="D186">
        <v>2020</v>
      </c>
      <c r="E186" t="s">
        <v>1594</v>
      </c>
      <c r="F186" t="s">
        <v>1603</v>
      </c>
      <c r="G186" t="s">
        <v>1605</v>
      </c>
      <c r="H186" t="s">
        <v>1607</v>
      </c>
      <c r="I186" s="10">
        <v>0.13727</v>
      </c>
      <c r="J186">
        <v>15.85</v>
      </c>
      <c r="K186">
        <v>15.85</v>
      </c>
      <c r="L186" s="3">
        <v>94.409400000000005</v>
      </c>
      <c r="M186">
        <v>5</v>
      </c>
      <c r="N186">
        <f>+$Q$876-Tabla13[[#This Row],[Outlet Establishment Year]]</f>
        <v>4</v>
      </c>
      <c r="O186">
        <f>+Tabla13[[#This Row],[Sales]]/Tabla13[[#This Row],[Antigüedad]]</f>
        <v>23.602350000000001</v>
      </c>
      <c r="P186" s="4">
        <f>+Tabla13[[#This Row],[Sales]]/Tabla13[[#This Row],[Item Weight corregido]]</f>
        <v>5.9564290220820197</v>
      </c>
    </row>
    <row r="187" spans="1:16" x14ac:dyDescent="0.3">
      <c r="A187" t="s">
        <v>13</v>
      </c>
      <c r="B187" t="s">
        <v>193</v>
      </c>
      <c r="C187" t="s">
        <v>1585</v>
      </c>
      <c r="D187">
        <v>2020</v>
      </c>
      <c r="E187" t="s">
        <v>1594</v>
      </c>
      <c r="F187" t="s">
        <v>1603</v>
      </c>
      <c r="G187" t="s">
        <v>1605</v>
      </c>
      <c r="H187" t="s">
        <v>1607</v>
      </c>
      <c r="I187" s="10">
        <v>5.2647550000000003E-3</v>
      </c>
      <c r="J187">
        <v>19.850000000000001</v>
      </c>
      <c r="K187">
        <v>19.850000000000001</v>
      </c>
      <c r="L187" s="3">
        <v>264.58839999999998</v>
      </c>
      <c r="M187">
        <v>5</v>
      </c>
      <c r="N187">
        <f>+$Q$876-Tabla13[[#This Row],[Outlet Establishment Year]]</f>
        <v>4</v>
      </c>
      <c r="O187">
        <f>+Tabla13[[#This Row],[Sales]]/Tabla13[[#This Row],[Antigüedad]]</f>
        <v>66.147099999999995</v>
      </c>
      <c r="P187" s="4">
        <f>+Tabla13[[#This Row],[Sales]]/Tabla13[[#This Row],[Item Weight corregido]]</f>
        <v>13.329390428211585</v>
      </c>
    </row>
    <row r="188" spans="1:16" x14ac:dyDescent="0.3">
      <c r="A188" t="s">
        <v>13</v>
      </c>
      <c r="B188" t="s">
        <v>194</v>
      </c>
      <c r="C188" t="s">
        <v>1576</v>
      </c>
      <c r="D188">
        <v>2020</v>
      </c>
      <c r="E188" t="s">
        <v>1594</v>
      </c>
      <c r="F188" t="s">
        <v>1603</v>
      </c>
      <c r="G188" t="s">
        <v>1605</v>
      </c>
      <c r="H188" t="s">
        <v>1607</v>
      </c>
      <c r="I188" s="10">
        <v>3.2811502999999999E-2</v>
      </c>
      <c r="J188">
        <v>7.5</v>
      </c>
      <c r="K188">
        <v>7.5</v>
      </c>
      <c r="L188" s="3">
        <v>239.69059999999999</v>
      </c>
      <c r="M188">
        <v>5</v>
      </c>
      <c r="N188">
        <f>+$Q$876-Tabla13[[#This Row],[Outlet Establishment Year]]</f>
        <v>4</v>
      </c>
      <c r="O188">
        <f>+Tabla13[[#This Row],[Sales]]/Tabla13[[#This Row],[Antigüedad]]</f>
        <v>59.922649999999997</v>
      </c>
      <c r="P188" s="4">
        <f>+Tabla13[[#This Row],[Sales]]/Tabla13[[#This Row],[Item Weight corregido]]</f>
        <v>31.958746666666666</v>
      </c>
    </row>
    <row r="189" spans="1:16" x14ac:dyDescent="0.3">
      <c r="A189" t="s">
        <v>13</v>
      </c>
      <c r="B189" t="s">
        <v>195</v>
      </c>
      <c r="C189" t="s">
        <v>1576</v>
      </c>
      <c r="D189">
        <v>2020</v>
      </c>
      <c r="E189" t="s">
        <v>1594</v>
      </c>
      <c r="F189" t="s">
        <v>1603</v>
      </c>
      <c r="G189" t="s">
        <v>1605</v>
      </c>
      <c r="H189" t="s">
        <v>1607</v>
      </c>
      <c r="I189" s="10">
        <v>2.1984639E-2</v>
      </c>
      <c r="J189">
        <v>12.3</v>
      </c>
      <c r="K189">
        <v>12.3</v>
      </c>
      <c r="L189" s="3">
        <v>191.21619999999999</v>
      </c>
      <c r="M189">
        <v>5</v>
      </c>
      <c r="N189">
        <f>+$Q$876-Tabla13[[#This Row],[Outlet Establishment Year]]</f>
        <v>4</v>
      </c>
      <c r="O189">
        <f>+Tabla13[[#This Row],[Sales]]/Tabla13[[#This Row],[Antigüedad]]</f>
        <v>47.804049999999997</v>
      </c>
      <c r="P189" s="4">
        <f>+Tabla13[[#This Row],[Sales]]/Tabla13[[#This Row],[Item Weight corregido]]</f>
        <v>15.546032520325202</v>
      </c>
    </row>
    <row r="190" spans="1:16" x14ac:dyDescent="0.3">
      <c r="A190" t="s">
        <v>13</v>
      </c>
      <c r="B190" t="s">
        <v>196</v>
      </c>
      <c r="C190" t="s">
        <v>1576</v>
      </c>
      <c r="D190">
        <v>2020</v>
      </c>
      <c r="E190" t="s">
        <v>1594</v>
      </c>
      <c r="F190" t="s">
        <v>1603</v>
      </c>
      <c r="G190" t="s">
        <v>1605</v>
      </c>
      <c r="H190" t="s">
        <v>1607</v>
      </c>
      <c r="I190" s="10">
        <v>3.9517121000000002E-2</v>
      </c>
      <c r="J190">
        <v>18.600000000000001</v>
      </c>
      <c r="K190">
        <v>18.600000000000001</v>
      </c>
      <c r="L190" s="3">
        <v>243.68020000000001</v>
      </c>
      <c r="M190">
        <v>5</v>
      </c>
      <c r="N190">
        <f>+$Q$876-Tabla13[[#This Row],[Outlet Establishment Year]]</f>
        <v>4</v>
      </c>
      <c r="O190">
        <f>+Tabla13[[#This Row],[Sales]]/Tabla13[[#This Row],[Antigüedad]]</f>
        <v>60.920050000000003</v>
      </c>
      <c r="P190" s="4">
        <f>+Tabla13[[#This Row],[Sales]]/Tabla13[[#This Row],[Item Weight corregido]]</f>
        <v>13.101086021505376</v>
      </c>
    </row>
    <row r="191" spans="1:16" x14ac:dyDescent="0.3">
      <c r="A191" t="s">
        <v>13</v>
      </c>
      <c r="B191" t="s">
        <v>197</v>
      </c>
      <c r="C191" t="s">
        <v>1574</v>
      </c>
      <c r="D191">
        <v>2020</v>
      </c>
      <c r="E191" t="s">
        <v>1594</v>
      </c>
      <c r="F191" t="s">
        <v>1603</v>
      </c>
      <c r="G191" t="s">
        <v>1605</v>
      </c>
      <c r="H191" t="s">
        <v>1607</v>
      </c>
      <c r="I191" s="10">
        <v>5.2274690999999998E-2</v>
      </c>
      <c r="J191">
        <v>7.72</v>
      </c>
      <c r="K191">
        <v>7.72</v>
      </c>
      <c r="L191" s="3">
        <v>79.198599999999999</v>
      </c>
      <c r="M191">
        <v>5</v>
      </c>
      <c r="N191">
        <f>+$Q$876-Tabla13[[#This Row],[Outlet Establishment Year]]</f>
        <v>4</v>
      </c>
      <c r="O191">
        <f>+Tabla13[[#This Row],[Sales]]/Tabla13[[#This Row],[Antigüedad]]</f>
        <v>19.79965</v>
      </c>
      <c r="P191" s="4">
        <f>+Tabla13[[#This Row],[Sales]]/Tabla13[[#This Row],[Item Weight corregido]]</f>
        <v>10.258886010362694</v>
      </c>
    </row>
    <row r="192" spans="1:16" x14ac:dyDescent="0.3">
      <c r="A192" t="s">
        <v>13</v>
      </c>
      <c r="B192" t="s">
        <v>198</v>
      </c>
      <c r="C192" t="s">
        <v>1574</v>
      </c>
      <c r="D192">
        <v>2020</v>
      </c>
      <c r="E192" t="s">
        <v>1594</v>
      </c>
      <c r="F192" t="s">
        <v>1603</v>
      </c>
      <c r="G192" t="s">
        <v>1605</v>
      </c>
      <c r="H192" t="s">
        <v>1607</v>
      </c>
      <c r="I192" s="10">
        <v>4.6747071000000001E-2</v>
      </c>
      <c r="J192">
        <v>8.1850000000000005</v>
      </c>
      <c r="K192">
        <v>8.1850000000000005</v>
      </c>
      <c r="L192" s="3">
        <v>49.969200000000001</v>
      </c>
      <c r="M192">
        <v>5</v>
      </c>
      <c r="N192">
        <f>+$Q$876-Tabla13[[#This Row],[Outlet Establishment Year]]</f>
        <v>4</v>
      </c>
      <c r="O192">
        <f>+Tabla13[[#This Row],[Sales]]/Tabla13[[#This Row],[Antigüedad]]</f>
        <v>12.4923</v>
      </c>
      <c r="P192" s="4">
        <f>+Tabla13[[#This Row],[Sales]]/Tabla13[[#This Row],[Item Weight corregido]]</f>
        <v>6.1049725106902866</v>
      </c>
    </row>
    <row r="193" spans="1:16" x14ac:dyDescent="0.3">
      <c r="A193" t="s">
        <v>13</v>
      </c>
      <c r="B193" t="s">
        <v>199</v>
      </c>
      <c r="C193" t="s">
        <v>1574</v>
      </c>
      <c r="D193">
        <v>2020</v>
      </c>
      <c r="E193" t="s">
        <v>1594</v>
      </c>
      <c r="F193" t="s">
        <v>1603</v>
      </c>
      <c r="G193" t="s">
        <v>1605</v>
      </c>
      <c r="H193" t="s">
        <v>1607</v>
      </c>
      <c r="I193" s="10">
        <v>2.0664177999999998E-2</v>
      </c>
      <c r="J193">
        <v>16.350000000000001</v>
      </c>
      <c r="K193">
        <v>16.350000000000001</v>
      </c>
      <c r="L193" s="3">
        <v>50.8324</v>
      </c>
      <c r="M193">
        <v>5</v>
      </c>
      <c r="N193">
        <f>+$Q$876-Tabla13[[#This Row],[Outlet Establishment Year]]</f>
        <v>4</v>
      </c>
      <c r="O193">
        <f>+Tabla13[[#This Row],[Sales]]/Tabla13[[#This Row],[Antigüedad]]</f>
        <v>12.7081</v>
      </c>
      <c r="P193" s="4">
        <f>+Tabla13[[#This Row],[Sales]]/Tabla13[[#This Row],[Item Weight corregido]]</f>
        <v>3.1090152905198774</v>
      </c>
    </row>
    <row r="194" spans="1:16" x14ac:dyDescent="0.3">
      <c r="A194" t="s">
        <v>13</v>
      </c>
      <c r="B194" t="s">
        <v>200</v>
      </c>
      <c r="C194" t="s">
        <v>1583</v>
      </c>
      <c r="D194">
        <v>2020</v>
      </c>
      <c r="E194" t="s">
        <v>1594</v>
      </c>
      <c r="F194" t="s">
        <v>1603</v>
      </c>
      <c r="G194" t="s">
        <v>1605</v>
      </c>
      <c r="H194" t="s">
        <v>1607</v>
      </c>
      <c r="I194" s="10">
        <v>4.1065646999999997E-2</v>
      </c>
      <c r="J194">
        <v>9.5</v>
      </c>
      <c r="K194">
        <v>9.5</v>
      </c>
      <c r="L194" s="3">
        <v>223.50880000000001</v>
      </c>
      <c r="M194">
        <v>5</v>
      </c>
      <c r="N194">
        <f>+$Q$876-Tabla13[[#This Row],[Outlet Establishment Year]]</f>
        <v>4</v>
      </c>
      <c r="O194">
        <f>+Tabla13[[#This Row],[Sales]]/Tabla13[[#This Row],[Antigüedad]]</f>
        <v>55.877200000000002</v>
      </c>
      <c r="P194" s="4">
        <f>+Tabla13[[#This Row],[Sales]]/Tabla13[[#This Row],[Item Weight corregido]]</f>
        <v>23.527242105263159</v>
      </c>
    </row>
    <row r="195" spans="1:16" x14ac:dyDescent="0.3">
      <c r="A195" t="s">
        <v>13</v>
      </c>
      <c r="B195" t="s">
        <v>34</v>
      </c>
      <c r="C195" t="s">
        <v>1583</v>
      </c>
      <c r="D195">
        <v>2020</v>
      </c>
      <c r="E195" t="s">
        <v>1594</v>
      </c>
      <c r="F195" t="s">
        <v>1603</v>
      </c>
      <c r="G195" t="s">
        <v>1605</v>
      </c>
      <c r="H195" t="s">
        <v>1607</v>
      </c>
      <c r="I195" s="10">
        <v>1.6921927E-2</v>
      </c>
      <c r="J195">
        <v>12.1</v>
      </c>
      <c r="K195">
        <v>12.1</v>
      </c>
      <c r="L195" s="3">
        <v>178.36600000000001</v>
      </c>
      <c r="M195">
        <v>5</v>
      </c>
      <c r="N195">
        <f>+$Q$876-Tabla13[[#This Row],[Outlet Establishment Year]]</f>
        <v>4</v>
      </c>
      <c r="O195">
        <f>+Tabla13[[#This Row],[Sales]]/Tabla13[[#This Row],[Antigüedad]]</f>
        <v>44.591500000000003</v>
      </c>
      <c r="P195" s="4">
        <f>+Tabla13[[#This Row],[Sales]]/Tabla13[[#This Row],[Item Weight corregido]]</f>
        <v>14.740991735537191</v>
      </c>
    </row>
    <row r="196" spans="1:16" x14ac:dyDescent="0.3">
      <c r="A196" t="s">
        <v>13</v>
      </c>
      <c r="B196" t="s">
        <v>201</v>
      </c>
      <c r="C196" t="s">
        <v>1583</v>
      </c>
      <c r="D196">
        <v>2020</v>
      </c>
      <c r="E196" t="s">
        <v>1594</v>
      </c>
      <c r="F196" t="s">
        <v>1603</v>
      </c>
      <c r="G196" t="s">
        <v>1605</v>
      </c>
      <c r="H196" t="s">
        <v>1607</v>
      </c>
      <c r="I196" s="10">
        <v>0.13650098099999999</v>
      </c>
      <c r="J196">
        <v>16.600000000000001</v>
      </c>
      <c r="K196">
        <v>16.600000000000001</v>
      </c>
      <c r="L196" s="3">
        <v>173.34219999999999</v>
      </c>
      <c r="M196">
        <v>5</v>
      </c>
      <c r="N196">
        <f>+$Q$876-Tabla13[[#This Row],[Outlet Establishment Year]]</f>
        <v>4</v>
      </c>
      <c r="O196">
        <f>+Tabla13[[#This Row],[Sales]]/Tabla13[[#This Row],[Antigüedad]]</f>
        <v>43.335549999999998</v>
      </c>
      <c r="P196" s="4">
        <f>+Tabla13[[#This Row],[Sales]]/Tabla13[[#This Row],[Item Weight corregido]]</f>
        <v>10.442301204819275</v>
      </c>
    </row>
    <row r="197" spans="1:16" x14ac:dyDescent="0.3">
      <c r="A197" t="s">
        <v>13</v>
      </c>
      <c r="B197" t="s">
        <v>202</v>
      </c>
      <c r="C197" t="s">
        <v>1575</v>
      </c>
      <c r="D197">
        <v>2020</v>
      </c>
      <c r="E197" t="s">
        <v>1594</v>
      </c>
      <c r="F197" t="s">
        <v>1603</v>
      </c>
      <c r="G197" t="s">
        <v>1605</v>
      </c>
      <c r="H197" t="s">
        <v>1607</v>
      </c>
      <c r="I197" s="10">
        <v>3.0527166000000001E-2</v>
      </c>
      <c r="J197">
        <v>5.1749999999999998</v>
      </c>
      <c r="K197">
        <v>5.1749999999999998</v>
      </c>
      <c r="L197" s="3">
        <v>33.587400000000002</v>
      </c>
      <c r="M197">
        <v>5</v>
      </c>
      <c r="N197">
        <f>+$Q$876-Tabla13[[#This Row],[Outlet Establishment Year]]</f>
        <v>4</v>
      </c>
      <c r="O197">
        <f>+Tabla13[[#This Row],[Sales]]/Tabla13[[#This Row],[Antigüedad]]</f>
        <v>8.3968500000000006</v>
      </c>
      <c r="P197" s="4">
        <f>+Tabla13[[#This Row],[Sales]]/Tabla13[[#This Row],[Item Weight corregido]]</f>
        <v>6.490318840579711</v>
      </c>
    </row>
    <row r="198" spans="1:16" x14ac:dyDescent="0.3">
      <c r="A198" t="s">
        <v>13</v>
      </c>
      <c r="B198" t="s">
        <v>203</v>
      </c>
      <c r="C198" t="s">
        <v>1575</v>
      </c>
      <c r="D198">
        <v>2020</v>
      </c>
      <c r="E198" t="s">
        <v>1594</v>
      </c>
      <c r="F198" t="s">
        <v>1603</v>
      </c>
      <c r="G198" t="s">
        <v>1605</v>
      </c>
      <c r="H198" t="s">
        <v>1607</v>
      </c>
      <c r="I198" s="10">
        <v>4.8388423E-2</v>
      </c>
      <c r="J198">
        <v>5.4</v>
      </c>
      <c r="K198">
        <v>5.4</v>
      </c>
      <c r="L198" s="3">
        <v>163.05260000000001</v>
      </c>
      <c r="M198">
        <v>5</v>
      </c>
      <c r="N198">
        <f>+$Q$876-Tabla13[[#This Row],[Outlet Establishment Year]]</f>
        <v>4</v>
      </c>
      <c r="O198">
        <f>+Tabla13[[#This Row],[Sales]]/Tabla13[[#This Row],[Antigüedad]]</f>
        <v>40.763150000000003</v>
      </c>
      <c r="P198" s="4">
        <f>+Tabla13[[#This Row],[Sales]]/Tabla13[[#This Row],[Item Weight corregido]]</f>
        <v>30.194925925925926</v>
      </c>
    </row>
    <row r="199" spans="1:16" x14ac:dyDescent="0.3">
      <c r="A199" t="s">
        <v>13</v>
      </c>
      <c r="B199" t="s">
        <v>204</v>
      </c>
      <c r="C199" t="s">
        <v>1575</v>
      </c>
      <c r="D199">
        <v>2020</v>
      </c>
      <c r="E199" t="s">
        <v>1594</v>
      </c>
      <c r="F199" t="s">
        <v>1603</v>
      </c>
      <c r="G199" t="s">
        <v>1605</v>
      </c>
      <c r="H199" t="s">
        <v>1607</v>
      </c>
      <c r="I199" s="10">
        <v>0</v>
      </c>
      <c r="J199">
        <v>11.395</v>
      </c>
      <c r="K199">
        <v>11.395</v>
      </c>
      <c r="L199" s="3">
        <v>149.27080000000001</v>
      </c>
      <c r="M199">
        <v>5</v>
      </c>
      <c r="N199">
        <f>+$Q$876-Tabla13[[#This Row],[Outlet Establishment Year]]</f>
        <v>4</v>
      </c>
      <c r="O199">
        <f>+Tabla13[[#This Row],[Sales]]/Tabla13[[#This Row],[Antigüedad]]</f>
        <v>37.317700000000002</v>
      </c>
      <c r="P199" s="4">
        <f>+Tabla13[[#This Row],[Sales]]/Tabla13[[#This Row],[Item Weight corregido]]</f>
        <v>13.099675296182538</v>
      </c>
    </row>
    <row r="200" spans="1:16" x14ac:dyDescent="0.3">
      <c r="A200" t="s">
        <v>13</v>
      </c>
      <c r="B200" t="s">
        <v>205</v>
      </c>
      <c r="C200" t="s">
        <v>1575</v>
      </c>
      <c r="D200">
        <v>2020</v>
      </c>
      <c r="E200" t="s">
        <v>1594</v>
      </c>
      <c r="F200" t="s">
        <v>1603</v>
      </c>
      <c r="G200" t="s">
        <v>1605</v>
      </c>
      <c r="H200" t="s">
        <v>1607</v>
      </c>
      <c r="I200" s="10">
        <v>5.2335279999999998E-2</v>
      </c>
      <c r="J200">
        <v>18.75</v>
      </c>
      <c r="K200">
        <v>18.75</v>
      </c>
      <c r="L200" s="3">
        <v>108.128</v>
      </c>
      <c r="M200">
        <v>5</v>
      </c>
      <c r="N200">
        <f>+$Q$876-Tabla13[[#This Row],[Outlet Establishment Year]]</f>
        <v>4</v>
      </c>
      <c r="O200">
        <f>+Tabla13[[#This Row],[Sales]]/Tabla13[[#This Row],[Antigüedad]]</f>
        <v>27.032</v>
      </c>
      <c r="P200" s="4">
        <f>+Tabla13[[#This Row],[Sales]]/Tabla13[[#This Row],[Item Weight corregido]]</f>
        <v>5.7668266666666668</v>
      </c>
    </row>
    <row r="201" spans="1:16" x14ac:dyDescent="0.3">
      <c r="A201" t="s">
        <v>13</v>
      </c>
      <c r="B201" t="s">
        <v>206</v>
      </c>
      <c r="C201" t="s">
        <v>1579</v>
      </c>
      <c r="D201">
        <v>2020</v>
      </c>
      <c r="E201" t="s">
        <v>1594</v>
      </c>
      <c r="F201" t="s">
        <v>1603</v>
      </c>
      <c r="G201" t="s">
        <v>1605</v>
      </c>
      <c r="H201" t="s">
        <v>1607</v>
      </c>
      <c r="I201" s="10">
        <v>6.0124130000000003E-3</v>
      </c>
      <c r="J201">
        <v>6.36</v>
      </c>
      <c r="K201">
        <v>6.36</v>
      </c>
      <c r="L201" s="3">
        <v>163.05260000000001</v>
      </c>
      <c r="M201">
        <v>5</v>
      </c>
      <c r="N201">
        <f>+$Q$876-Tabla13[[#This Row],[Outlet Establishment Year]]</f>
        <v>4</v>
      </c>
      <c r="O201">
        <f>+Tabla13[[#This Row],[Sales]]/Tabla13[[#This Row],[Antigüedad]]</f>
        <v>40.763150000000003</v>
      </c>
      <c r="P201" s="4">
        <f>+Tabla13[[#This Row],[Sales]]/Tabla13[[#This Row],[Item Weight corregido]]</f>
        <v>25.637201257861637</v>
      </c>
    </row>
    <row r="202" spans="1:16" x14ac:dyDescent="0.3">
      <c r="A202" t="s">
        <v>13</v>
      </c>
      <c r="B202" t="s">
        <v>207</v>
      </c>
      <c r="C202" t="s">
        <v>1579</v>
      </c>
      <c r="D202">
        <v>2020</v>
      </c>
      <c r="E202" t="s">
        <v>1594</v>
      </c>
      <c r="F202" t="s">
        <v>1603</v>
      </c>
      <c r="G202" t="s">
        <v>1606</v>
      </c>
      <c r="H202" t="s">
        <v>1607</v>
      </c>
      <c r="I202" s="10">
        <v>5.9741172000000002E-2</v>
      </c>
      <c r="J202">
        <v>14.6</v>
      </c>
      <c r="K202">
        <v>14.6</v>
      </c>
      <c r="L202" s="3">
        <v>179.69759999999999</v>
      </c>
      <c r="M202">
        <v>5</v>
      </c>
      <c r="N202">
        <f>+$Q$876-Tabla13[[#This Row],[Outlet Establishment Year]]</f>
        <v>4</v>
      </c>
      <c r="O202">
        <f>+Tabla13[[#This Row],[Sales]]/Tabla13[[#This Row],[Antigüedad]]</f>
        <v>44.924399999999999</v>
      </c>
      <c r="P202" s="4">
        <f>+Tabla13[[#This Row],[Sales]]/Tabla13[[#This Row],[Item Weight corregido]]</f>
        <v>12.308054794520547</v>
      </c>
    </row>
    <row r="203" spans="1:16" x14ac:dyDescent="0.3">
      <c r="A203" t="s">
        <v>13</v>
      </c>
      <c r="B203" t="s">
        <v>117</v>
      </c>
      <c r="C203" t="s">
        <v>1579</v>
      </c>
      <c r="D203">
        <v>2020</v>
      </c>
      <c r="E203" t="s">
        <v>1594</v>
      </c>
      <c r="F203" t="s">
        <v>1603</v>
      </c>
      <c r="G203" t="s">
        <v>1606</v>
      </c>
      <c r="H203" t="s">
        <v>1607</v>
      </c>
      <c r="I203" s="10">
        <v>5.9268885E-2</v>
      </c>
      <c r="J203">
        <v>20.25</v>
      </c>
      <c r="K203">
        <v>20.25</v>
      </c>
      <c r="L203" s="3">
        <v>246.446</v>
      </c>
      <c r="M203">
        <v>5</v>
      </c>
      <c r="N203">
        <f>+$Q$876-Tabla13[[#This Row],[Outlet Establishment Year]]</f>
        <v>4</v>
      </c>
      <c r="O203">
        <f>+Tabla13[[#This Row],[Sales]]/Tabla13[[#This Row],[Antigüedad]]</f>
        <v>61.611499999999999</v>
      </c>
      <c r="P203" s="4">
        <f>+Tabla13[[#This Row],[Sales]]/Tabla13[[#This Row],[Item Weight corregido]]</f>
        <v>12.170172839506172</v>
      </c>
    </row>
    <row r="204" spans="1:16" x14ac:dyDescent="0.3">
      <c r="A204" t="s">
        <v>13</v>
      </c>
      <c r="B204" t="s">
        <v>208</v>
      </c>
      <c r="C204" t="s">
        <v>1579</v>
      </c>
      <c r="D204">
        <v>2020</v>
      </c>
      <c r="E204" t="s">
        <v>1594</v>
      </c>
      <c r="F204" t="s">
        <v>1603</v>
      </c>
      <c r="G204" t="s">
        <v>1606</v>
      </c>
      <c r="H204" t="s">
        <v>1607</v>
      </c>
      <c r="I204" s="10">
        <v>2.7052018000000001E-2</v>
      </c>
      <c r="J204">
        <v>20.7</v>
      </c>
      <c r="K204">
        <v>20.7</v>
      </c>
      <c r="L204" s="3">
        <v>73.935400000000001</v>
      </c>
      <c r="M204">
        <v>5</v>
      </c>
      <c r="N204">
        <f>+$Q$876-Tabla13[[#This Row],[Outlet Establishment Year]]</f>
        <v>4</v>
      </c>
      <c r="O204">
        <f>+Tabla13[[#This Row],[Sales]]/Tabla13[[#This Row],[Antigüedad]]</f>
        <v>18.48385</v>
      </c>
      <c r="P204" s="4">
        <f>+Tabla13[[#This Row],[Sales]]/Tabla13[[#This Row],[Item Weight corregido]]</f>
        <v>3.5717584541062806</v>
      </c>
    </row>
    <row r="205" spans="1:16" x14ac:dyDescent="0.3">
      <c r="A205" t="s">
        <v>13</v>
      </c>
      <c r="B205" t="s">
        <v>29</v>
      </c>
      <c r="C205" t="s">
        <v>1581</v>
      </c>
      <c r="D205">
        <v>2020</v>
      </c>
      <c r="E205" t="s">
        <v>1594</v>
      </c>
      <c r="F205" t="s">
        <v>1603</v>
      </c>
      <c r="G205" t="s">
        <v>1606</v>
      </c>
      <c r="H205" t="s">
        <v>1607</v>
      </c>
      <c r="I205" s="10">
        <v>3.3275633999999998E-2</v>
      </c>
      <c r="J205">
        <v>19.350000000000001</v>
      </c>
      <c r="K205">
        <v>19.350000000000001</v>
      </c>
      <c r="L205" s="3">
        <v>173.87379999999999</v>
      </c>
      <c r="M205">
        <v>5</v>
      </c>
      <c r="N205">
        <f>+$Q$876-Tabla13[[#This Row],[Outlet Establishment Year]]</f>
        <v>4</v>
      </c>
      <c r="O205">
        <f>+Tabla13[[#This Row],[Sales]]/Tabla13[[#This Row],[Antigüedad]]</f>
        <v>43.468449999999997</v>
      </c>
      <c r="P205" s="4">
        <f>+Tabla13[[#This Row],[Sales]]/Tabla13[[#This Row],[Item Weight corregido]]</f>
        <v>8.985726098191213</v>
      </c>
    </row>
    <row r="206" spans="1:16" x14ac:dyDescent="0.3">
      <c r="A206" t="s">
        <v>13</v>
      </c>
      <c r="B206" t="s">
        <v>209</v>
      </c>
      <c r="C206" t="s">
        <v>1581</v>
      </c>
      <c r="D206">
        <v>2020</v>
      </c>
      <c r="E206" t="s">
        <v>1594</v>
      </c>
      <c r="F206" t="s">
        <v>1603</v>
      </c>
      <c r="G206" t="s">
        <v>1606</v>
      </c>
      <c r="H206" t="s">
        <v>1607</v>
      </c>
      <c r="I206" s="10">
        <v>1.005532E-2</v>
      </c>
      <c r="J206">
        <v>21.25</v>
      </c>
      <c r="K206">
        <v>21.25</v>
      </c>
      <c r="L206" s="3">
        <v>183.16079999999999</v>
      </c>
      <c r="M206">
        <v>5</v>
      </c>
      <c r="N206">
        <f>+$Q$876-Tabla13[[#This Row],[Outlet Establishment Year]]</f>
        <v>4</v>
      </c>
      <c r="O206">
        <f>+Tabla13[[#This Row],[Sales]]/Tabla13[[#This Row],[Antigüedad]]</f>
        <v>45.790199999999999</v>
      </c>
      <c r="P206" s="4">
        <f>+Tabla13[[#This Row],[Sales]]/Tabla13[[#This Row],[Item Weight corregido]]</f>
        <v>8.6193317647058816</v>
      </c>
    </row>
    <row r="207" spans="1:16" x14ac:dyDescent="0.3">
      <c r="A207" t="s">
        <v>13</v>
      </c>
      <c r="B207" t="s">
        <v>210</v>
      </c>
      <c r="C207" t="s">
        <v>1584</v>
      </c>
      <c r="D207">
        <v>2020</v>
      </c>
      <c r="E207" t="s">
        <v>1594</v>
      </c>
      <c r="F207" t="s">
        <v>1603</v>
      </c>
      <c r="G207" t="s">
        <v>1606</v>
      </c>
      <c r="H207" t="s">
        <v>1607</v>
      </c>
      <c r="I207" s="10">
        <v>1.2167987999999999E-2</v>
      </c>
      <c r="J207">
        <v>13.1</v>
      </c>
      <c r="K207">
        <v>13.1</v>
      </c>
      <c r="L207" s="3">
        <v>190.25299999999999</v>
      </c>
      <c r="M207">
        <v>5</v>
      </c>
      <c r="N207">
        <f>+$Q$876-Tabla13[[#This Row],[Outlet Establishment Year]]</f>
        <v>4</v>
      </c>
      <c r="O207">
        <f>+Tabla13[[#This Row],[Sales]]/Tabla13[[#This Row],[Antigüedad]]</f>
        <v>47.563249999999996</v>
      </c>
      <c r="P207" s="4">
        <f>+Tabla13[[#This Row],[Sales]]/Tabla13[[#This Row],[Item Weight corregido]]</f>
        <v>14.523129770992366</v>
      </c>
    </row>
    <row r="208" spans="1:16" x14ac:dyDescent="0.3">
      <c r="A208" t="s">
        <v>13</v>
      </c>
      <c r="B208" t="s">
        <v>211</v>
      </c>
      <c r="C208" t="s">
        <v>1584</v>
      </c>
      <c r="D208">
        <v>2020</v>
      </c>
      <c r="E208" t="s">
        <v>1594</v>
      </c>
      <c r="F208" t="s">
        <v>1603</v>
      </c>
      <c r="G208" t="s">
        <v>1606</v>
      </c>
      <c r="H208" t="s">
        <v>1607</v>
      </c>
      <c r="I208" s="10">
        <v>0.111931193</v>
      </c>
      <c r="J208">
        <v>17.75</v>
      </c>
      <c r="K208">
        <v>17.75</v>
      </c>
      <c r="L208" s="3">
        <v>108.8912</v>
      </c>
      <c r="M208">
        <v>5</v>
      </c>
      <c r="N208">
        <f>+$Q$876-Tabla13[[#This Row],[Outlet Establishment Year]]</f>
        <v>4</v>
      </c>
      <c r="O208">
        <f>+Tabla13[[#This Row],[Sales]]/Tabla13[[#This Row],[Antigüedad]]</f>
        <v>27.222799999999999</v>
      </c>
      <c r="P208" s="4">
        <f>+Tabla13[[#This Row],[Sales]]/Tabla13[[#This Row],[Item Weight corregido]]</f>
        <v>6.1347154929577465</v>
      </c>
    </row>
    <row r="209" spans="1:16" x14ac:dyDescent="0.3">
      <c r="A209" t="s">
        <v>13</v>
      </c>
      <c r="B209" t="s">
        <v>212</v>
      </c>
      <c r="C209" t="s">
        <v>1580</v>
      </c>
      <c r="D209">
        <v>2020</v>
      </c>
      <c r="E209" t="s">
        <v>1594</v>
      </c>
      <c r="F209" t="s">
        <v>1603</v>
      </c>
      <c r="G209" t="s">
        <v>1606</v>
      </c>
      <c r="H209" t="s">
        <v>1607</v>
      </c>
      <c r="I209" s="10">
        <v>9.2282352999999998E-2</v>
      </c>
      <c r="J209">
        <v>15.2</v>
      </c>
      <c r="K209">
        <v>15.2</v>
      </c>
      <c r="L209" s="3">
        <v>227.23519999999999</v>
      </c>
      <c r="M209">
        <v>5</v>
      </c>
      <c r="N209">
        <f>+$Q$876-Tabla13[[#This Row],[Outlet Establishment Year]]</f>
        <v>4</v>
      </c>
      <c r="O209">
        <f>+Tabla13[[#This Row],[Sales]]/Tabla13[[#This Row],[Antigüedad]]</f>
        <v>56.808799999999998</v>
      </c>
      <c r="P209" s="4">
        <f>+Tabla13[[#This Row],[Sales]]/Tabla13[[#This Row],[Item Weight corregido]]</f>
        <v>14.949684210526316</v>
      </c>
    </row>
    <row r="210" spans="1:16" x14ac:dyDescent="0.3">
      <c r="A210" t="s">
        <v>13</v>
      </c>
      <c r="B210" t="s">
        <v>213</v>
      </c>
      <c r="C210" t="s">
        <v>1580</v>
      </c>
      <c r="D210">
        <v>2020</v>
      </c>
      <c r="E210" t="s">
        <v>1594</v>
      </c>
      <c r="F210" t="s">
        <v>1603</v>
      </c>
      <c r="G210" t="s">
        <v>1606</v>
      </c>
      <c r="H210" t="s">
        <v>1607</v>
      </c>
      <c r="I210" s="10">
        <v>1.2679190999999999E-2</v>
      </c>
      <c r="J210">
        <v>18.2</v>
      </c>
      <c r="K210">
        <v>18.2</v>
      </c>
      <c r="L210" s="3">
        <v>139.81800000000001</v>
      </c>
      <c r="M210">
        <v>5</v>
      </c>
      <c r="N210">
        <f>+$Q$876-Tabla13[[#This Row],[Outlet Establishment Year]]</f>
        <v>4</v>
      </c>
      <c r="O210">
        <f>+Tabla13[[#This Row],[Sales]]/Tabla13[[#This Row],[Antigüedad]]</f>
        <v>34.954500000000003</v>
      </c>
      <c r="P210" s="4">
        <f>+Tabla13[[#This Row],[Sales]]/Tabla13[[#This Row],[Item Weight corregido]]</f>
        <v>7.6823076923076936</v>
      </c>
    </row>
    <row r="211" spans="1:16" x14ac:dyDescent="0.3">
      <c r="A211" t="s">
        <v>13</v>
      </c>
      <c r="B211" t="s">
        <v>214</v>
      </c>
      <c r="C211" t="s">
        <v>1580</v>
      </c>
      <c r="D211">
        <v>2020</v>
      </c>
      <c r="E211" t="s">
        <v>1594</v>
      </c>
      <c r="F211" t="s">
        <v>1603</v>
      </c>
      <c r="G211" t="s">
        <v>1606</v>
      </c>
      <c r="H211" t="s">
        <v>1607</v>
      </c>
      <c r="I211" s="10">
        <v>4.8160823999999998E-2</v>
      </c>
      <c r="J211">
        <v>18.600000000000001</v>
      </c>
      <c r="K211">
        <v>18.600000000000001</v>
      </c>
      <c r="L211" s="3">
        <v>188.9898</v>
      </c>
      <c r="M211">
        <v>5</v>
      </c>
      <c r="N211">
        <f>+$Q$876-Tabla13[[#This Row],[Outlet Establishment Year]]</f>
        <v>4</v>
      </c>
      <c r="O211">
        <f>+Tabla13[[#This Row],[Sales]]/Tabla13[[#This Row],[Antigüedad]]</f>
        <v>47.247450000000001</v>
      </c>
      <c r="P211" s="4">
        <f>+Tabla13[[#This Row],[Sales]]/Tabla13[[#This Row],[Item Weight corregido]]</f>
        <v>10.16074193548387</v>
      </c>
    </row>
    <row r="212" spans="1:16" x14ac:dyDescent="0.3">
      <c r="A212" t="s">
        <v>12</v>
      </c>
      <c r="B212" t="s">
        <v>215</v>
      </c>
      <c r="C212" t="s">
        <v>1577</v>
      </c>
      <c r="D212">
        <v>2015</v>
      </c>
      <c r="E212" t="s">
        <v>1593</v>
      </c>
      <c r="F212" t="s">
        <v>1603</v>
      </c>
      <c r="G212" t="s">
        <v>1606</v>
      </c>
      <c r="H212" t="s">
        <v>1607</v>
      </c>
      <c r="I212" s="10">
        <v>3.2242660999999999E-2</v>
      </c>
      <c r="J212">
        <v>5.46</v>
      </c>
      <c r="K212">
        <v>5.46</v>
      </c>
      <c r="L212" s="3">
        <v>187.624</v>
      </c>
      <c r="M212">
        <v>5</v>
      </c>
      <c r="N212">
        <f>+$Q$876-Tabla13[[#This Row],[Outlet Establishment Year]]</f>
        <v>9</v>
      </c>
      <c r="O212">
        <f>+Tabla13[[#This Row],[Sales]]/Tabla13[[#This Row],[Antigüedad]]</f>
        <v>20.847111111111111</v>
      </c>
      <c r="P212" s="4">
        <f>+Tabla13[[#This Row],[Sales]]/Tabla13[[#This Row],[Item Weight corregido]]</f>
        <v>34.363369963369962</v>
      </c>
    </row>
    <row r="213" spans="1:16" x14ac:dyDescent="0.3">
      <c r="A213" t="s">
        <v>12</v>
      </c>
      <c r="B213" t="s">
        <v>216</v>
      </c>
      <c r="C213" t="s">
        <v>1577</v>
      </c>
      <c r="D213">
        <v>2015</v>
      </c>
      <c r="E213" t="s">
        <v>1593</v>
      </c>
      <c r="F213" t="s">
        <v>1603</v>
      </c>
      <c r="G213" t="s">
        <v>1606</v>
      </c>
      <c r="H213" t="s">
        <v>1607</v>
      </c>
      <c r="I213" s="10">
        <v>3.0905215E-2</v>
      </c>
      <c r="J213">
        <v>8.42</v>
      </c>
      <c r="K213">
        <v>8.42</v>
      </c>
      <c r="L213" s="3">
        <v>227.6352</v>
      </c>
      <c r="M213">
        <v>5</v>
      </c>
      <c r="N213">
        <f>+$Q$876-Tabla13[[#This Row],[Outlet Establishment Year]]</f>
        <v>9</v>
      </c>
      <c r="O213">
        <f>+Tabla13[[#This Row],[Sales]]/Tabla13[[#This Row],[Antigüedad]]</f>
        <v>25.2928</v>
      </c>
      <c r="P213" s="4">
        <f>+Tabla13[[#This Row],[Sales]]/Tabla13[[#This Row],[Item Weight corregido]]</f>
        <v>27.035059382422801</v>
      </c>
    </row>
    <row r="214" spans="1:16" x14ac:dyDescent="0.3">
      <c r="A214" t="s">
        <v>12</v>
      </c>
      <c r="B214" t="s">
        <v>217</v>
      </c>
      <c r="C214" t="s">
        <v>1577</v>
      </c>
      <c r="D214">
        <v>2015</v>
      </c>
      <c r="E214" t="s">
        <v>1593</v>
      </c>
      <c r="F214" t="s">
        <v>1603</v>
      </c>
      <c r="G214" t="s">
        <v>1606</v>
      </c>
      <c r="H214" t="s">
        <v>1607</v>
      </c>
      <c r="I214" s="10">
        <v>3.1330906999999998E-2</v>
      </c>
      <c r="J214">
        <v>14</v>
      </c>
      <c r="K214">
        <v>14</v>
      </c>
      <c r="L214" s="3">
        <v>52.363999999999997</v>
      </c>
      <c r="M214">
        <v>5</v>
      </c>
      <c r="N214">
        <f>+$Q$876-Tabla13[[#This Row],[Outlet Establishment Year]]</f>
        <v>9</v>
      </c>
      <c r="O214">
        <f>+Tabla13[[#This Row],[Sales]]/Tabla13[[#This Row],[Antigüedad]]</f>
        <v>5.8182222222222215</v>
      </c>
      <c r="P214" s="4">
        <f>+Tabla13[[#This Row],[Sales]]/Tabla13[[#This Row],[Item Weight corregido]]</f>
        <v>3.7402857142857142</v>
      </c>
    </row>
    <row r="215" spans="1:16" x14ac:dyDescent="0.3">
      <c r="A215" t="s">
        <v>12</v>
      </c>
      <c r="B215" t="s">
        <v>218</v>
      </c>
      <c r="C215" t="s">
        <v>1577</v>
      </c>
      <c r="D215">
        <v>2015</v>
      </c>
      <c r="E215" t="s">
        <v>1593</v>
      </c>
      <c r="F215" t="s">
        <v>1603</v>
      </c>
      <c r="G215" t="s">
        <v>1606</v>
      </c>
      <c r="H215" t="s">
        <v>1607</v>
      </c>
      <c r="I215" s="10">
        <v>1.2036432E-2</v>
      </c>
      <c r="J215">
        <v>17.2</v>
      </c>
      <c r="K215">
        <v>17.2</v>
      </c>
      <c r="L215" s="3">
        <v>165.7184</v>
      </c>
      <c r="M215">
        <v>5</v>
      </c>
      <c r="N215">
        <f>+$Q$876-Tabla13[[#This Row],[Outlet Establishment Year]]</f>
        <v>9</v>
      </c>
      <c r="O215">
        <f>+Tabla13[[#This Row],[Sales]]/Tabla13[[#This Row],[Antigüedad]]</f>
        <v>18.413155555555555</v>
      </c>
      <c r="P215" s="4">
        <f>+Tabla13[[#This Row],[Sales]]/Tabla13[[#This Row],[Item Weight corregido]]</f>
        <v>9.6347906976744184</v>
      </c>
    </row>
    <row r="216" spans="1:16" x14ac:dyDescent="0.3">
      <c r="A216" t="s">
        <v>12</v>
      </c>
      <c r="B216" t="s">
        <v>219</v>
      </c>
      <c r="C216" t="s">
        <v>1585</v>
      </c>
      <c r="D216">
        <v>2015</v>
      </c>
      <c r="E216" t="s">
        <v>1593</v>
      </c>
      <c r="F216" t="s">
        <v>1603</v>
      </c>
      <c r="G216" t="s">
        <v>1606</v>
      </c>
      <c r="H216" t="s">
        <v>1607</v>
      </c>
      <c r="I216" s="10">
        <v>6.3354531000000006E-2</v>
      </c>
      <c r="J216">
        <v>11.35</v>
      </c>
      <c r="K216">
        <v>11.35</v>
      </c>
      <c r="L216" s="3">
        <v>88.985600000000005</v>
      </c>
      <c r="M216">
        <v>5</v>
      </c>
      <c r="N216">
        <f>+$Q$876-Tabla13[[#This Row],[Outlet Establishment Year]]</f>
        <v>9</v>
      </c>
      <c r="O216">
        <f>+Tabla13[[#This Row],[Sales]]/Tabla13[[#This Row],[Antigüedad]]</f>
        <v>9.8872888888888895</v>
      </c>
      <c r="P216" s="4">
        <f>+Tabla13[[#This Row],[Sales]]/Tabla13[[#This Row],[Item Weight corregido]]</f>
        <v>7.840140969162996</v>
      </c>
    </row>
    <row r="217" spans="1:16" x14ac:dyDescent="0.3">
      <c r="A217" t="s">
        <v>12</v>
      </c>
      <c r="B217" t="s">
        <v>93</v>
      </c>
      <c r="C217" t="s">
        <v>1585</v>
      </c>
      <c r="D217">
        <v>2015</v>
      </c>
      <c r="E217" t="s">
        <v>1593</v>
      </c>
      <c r="F217" t="s">
        <v>1603</v>
      </c>
      <c r="G217" t="s">
        <v>1606</v>
      </c>
      <c r="H217" t="s">
        <v>1607</v>
      </c>
      <c r="I217" s="10">
        <v>2.9782936999999999E-2</v>
      </c>
      <c r="J217">
        <v>14</v>
      </c>
      <c r="K217">
        <v>14</v>
      </c>
      <c r="L217" s="3">
        <v>146.37860000000001</v>
      </c>
      <c r="M217">
        <v>5</v>
      </c>
      <c r="N217">
        <f>+$Q$876-Tabla13[[#This Row],[Outlet Establishment Year]]</f>
        <v>9</v>
      </c>
      <c r="O217">
        <f>+Tabla13[[#This Row],[Sales]]/Tabla13[[#This Row],[Antigüedad]]</f>
        <v>16.264288888888888</v>
      </c>
      <c r="P217" s="4">
        <f>+Tabla13[[#This Row],[Sales]]/Tabla13[[#This Row],[Item Weight corregido]]</f>
        <v>10.455614285714287</v>
      </c>
    </row>
    <row r="218" spans="1:16" x14ac:dyDescent="0.3">
      <c r="A218" t="s">
        <v>12</v>
      </c>
      <c r="B218" t="s">
        <v>220</v>
      </c>
      <c r="C218" t="s">
        <v>1576</v>
      </c>
      <c r="D218">
        <v>2015</v>
      </c>
      <c r="E218" t="s">
        <v>1593</v>
      </c>
      <c r="F218" t="s">
        <v>1603</v>
      </c>
      <c r="G218" t="s">
        <v>1606</v>
      </c>
      <c r="H218" t="s">
        <v>1607</v>
      </c>
      <c r="I218" s="10">
        <v>5.1596927000000001E-2</v>
      </c>
      <c r="J218">
        <v>20</v>
      </c>
      <c r="K218">
        <v>20</v>
      </c>
      <c r="L218" s="3">
        <v>128.06780000000001</v>
      </c>
      <c r="M218">
        <v>5</v>
      </c>
      <c r="N218">
        <f>+$Q$876-Tabla13[[#This Row],[Outlet Establishment Year]]</f>
        <v>9</v>
      </c>
      <c r="O218">
        <f>+Tabla13[[#This Row],[Sales]]/Tabla13[[#This Row],[Antigüedad]]</f>
        <v>14.229755555555556</v>
      </c>
      <c r="P218" s="4">
        <f>+Tabla13[[#This Row],[Sales]]/Tabla13[[#This Row],[Item Weight corregido]]</f>
        <v>6.4033899999999999</v>
      </c>
    </row>
    <row r="219" spans="1:16" x14ac:dyDescent="0.3">
      <c r="A219" t="s">
        <v>12</v>
      </c>
      <c r="B219" t="s">
        <v>221</v>
      </c>
      <c r="C219" t="s">
        <v>1576</v>
      </c>
      <c r="D219">
        <v>2015</v>
      </c>
      <c r="E219" t="s">
        <v>1593</v>
      </c>
      <c r="F219" t="s">
        <v>1603</v>
      </c>
      <c r="G219" t="s">
        <v>1606</v>
      </c>
      <c r="H219" t="s">
        <v>1607</v>
      </c>
      <c r="I219" s="10">
        <v>5.4565931999999998E-2</v>
      </c>
      <c r="J219">
        <v>20.100000000000001</v>
      </c>
      <c r="K219">
        <v>20.100000000000001</v>
      </c>
      <c r="L219" s="3">
        <v>152.23660000000001</v>
      </c>
      <c r="M219">
        <v>5</v>
      </c>
      <c r="N219">
        <f>+$Q$876-Tabla13[[#This Row],[Outlet Establishment Year]]</f>
        <v>9</v>
      </c>
      <c r="O219">
        <f>+Tabla13[[#This Row],[Sales]]/Tabla13[[#This Row],[Antigüedad]]</f>
        <v>16.915177777777778</v>
      </c>
      <c r="P219" s="4">
        <f>+Tabla13[[#This Row],[Sales]]/Tabla13[[#This Row],[Item Weight corregido]]</f>
        <v>7.5739601990049747</v>
      </c>
    </row>
    <row r="220" spans="1:16" x14ac:dyDescent="0.3">
      <c r="A220" t="s">
        <v>12</v>
      </c>
      <c r="B220" t="s">
        <v>222</v>
      </c>
      <c r="C220" t="s">
        <v>1574</v>
      </c>
      <c r="D220">
        <v>2015</v>
      </c>
      <c r="E220" t="s">
        <v>1593</v>
      </c>
      <c r="F220" t="s">
        <v>1603</v>
      </c>
      <c r="G220" t="s">
        <v>1606</v>
      </c>
      <c r="H220" t="s">
        <v>1607</v>
      </c>
      <c r="I220" s="10">
        <v>1.4394261E-2</v>
      </c>
      <c r="J220">
        <v>7.35</v>
      </c>
      <c r="K220">
        <v>7.35</v>
      </c>
      <c r="L220" s="3">
        <v>241.35120000000001</v>
      </c>
      <c r="M220">
        <v>5</v>
      </c>
      <c r="N220">
        <f>+$Q$876-Tabla13[[#This Row],[Outlet Establishment Year]]</f>
        <v>9</v>
      </c>
      <c r="O220">
        <f>+Tabla13[[#This Row],[Sales]]/Tabla13[[#This Row],[Antigüedad]]</f>
        <v>26.816800000000001</v>
      </c>
      <c r="P220" s="4">
        <f>+Tabla13[[#This Row],[Sales]]/Tabla13[[#This Row],[Item Weight corregido]]</f>
        <v>32.836897959183673</v>
      </c>
    </row>
    <row r="221" spans="1:16" x14ac:dyDescent="0.3">
      <c r="A221" t="s">
        <v>12</v>
      </c>
      <c r="B221" t="s">
        <v>223</v>
      </c>
      <c r="C221" t="s">
        <v>1574</v>
      </c>
      <c r="D221">
        <v>2015</v>
      </c>
      <c r="E221" t="s">
        <v>1593</v>
      </c>
      <c r="F221" t="s">
        <v>1603</v>
      </c>
      <c r="G221" t="s">
        <v>1606</v>
      </c>
      <c r="H221" t="s">
        <v>1607</v>
      </c>
      <c r="I221" s="10">
        <v>5.3692877999999999E-2</v>
      </c>
      <c r="J221">
        <v>10.1</v>
      </c>
      <c r="K221">
        <v>10.1</v>
      </c>
      <c r="L221" s="3">
        <v>222.90880000000001</v>
      </c>
      <c r="M221">
        <v>5</v>
      </c>
      <c r="N221">
        <f>+$Q$876-Tabla13[[#This Row],[Outlet Establishment Year]]</f>
        <v>9</v>
      </c>
      <c r="O221">
        <f>+Tabla13[[#This Row],[Sales]]/Tabla13[[#This Row],[Antigüedad]]</f>
        <v>24.767644444444446</v>
      </c>
      <c r="P221" s="4">
        <f>+Tabla13[[#This Row],[Sales]]/Tabla13[[#This Row],[Item Weight corregido]]</f>
        <v>22.070178217821784</v>
      </c>
    </row>
    <row r="222" spans="1:16" x14ac:dyDescent="0.3">
      <c r="A222" t="s">
        <v>12</v>
      </c>
      <c r="B222" t="s">
        <v>224</v>
      </c>
      <c r="C222" t="s">
        <v>1581</v>
      </c>
      <c r="D222">
        <v>2015</v>
      </c>
      <c r="E222" t="s">
        <v>1593</v>
      </c>
      <c r="F222" t="s">
        <v>1603</v>
      </c>
      <c r="G222" t="s">
        <v>1606</v>
      </c>
      <c r="H222" t="s">
        <v>1607</v>
      </c>
      <c r="I222" s="10">
        <v>6.1301148999999999E-2</v>
      </c>
      <c r="J222">
        <v>5.15</v>
      </c>
      <c r="K222">
        <v>5.15</v>
      </c>
      <c r="L222" s="3">
        <v>122.1388</v>
      </c>
      <c r="M222">
        <v>5</v>
      </c>
      <c r="N222">
        <f>+$Q$876-Tabla13[[#This Row],[Outlet Establishment Year]]</f>
        <v>9</v>
      </c>
      <c r="O222">
        <f>+Tabla13[[#This Row],[Sales]]/Tabla13[[#This Row],[Antigüedad]]</f>
        <v>13.570977777777777</v>
      </c>
      <c r="P222" s="4">
        <f>+Tabla13[[#This Row],[Sales]]/Tabla13[[#This Row],[Item Weight corregido]]</f>
        <v>23.716271844660191</v>
      </c>
    </row>
    <row r="223" spans="1:16" x14ac:dyDescent="0.3">
      <c r="A223" t="s">
        <v>12</v>
      </c>
      <c r="B223" t="s">
        <v>225</v>
      </c>
      <c r="C223" t="s">
        <v>1580</v>
      </c>
      <c r="D223">
        <v>2015</v>
      </c>
      <c r="E223" t="s">
        <v>1593</v>
      </c>
      <c r="F223" t="s">
        <v>1603</v>
      </c>
      <c r="G223" t="s">
        <v>1606</v>
      </c>
      <c r="H223" t="s">
        <v>1607</v>
      </c>
      <c r="I223" s="10">
        <v>0</v>
      </c>
      <c r="J223">
        <v>6.61</v>
      </c>
      <c r="K223">
        <v>6.61</v>
      </c>
      <c r="L223" s="3">
        <v>186.4898</v>
      </c>
      <c r="M223">
        <v>5</v>
      </c>
      <c r="N223">
        <f>+$Q$876-Tabla13[[#This Row],[Outlet Establishment Year]]</f>
        <v>9</v>
      </c>
      <c r="O223">
        <f>+Tabla13[[#This Row],[Sales]]/Tabla13[[#This Row],[Antigüedad]]</f>
        <v>20.72108888888889</v>
      </c>
      <c r="P223" s="4">
        <f>+Tabla13[[#This Row],[Sales]]/Tabla13[[#This Row],[Item Weight corregido]]</f>
        <v>28.213282904689862</v>
      </c>
    </row>
    <row r="224" spans="1:16" x14ac:dyDescent="0.3">
      <c r="A224" t="s">
        <v>12</v>
      </c>
      <c r="B224" t="s">
        <v>226</v>
      </c>
      <c r="C224" t="s">
        <v>1580</v>
      </c>
      <c r="D224">
        <v>2015</v>
      </c>
      <c r="E224" t="s">
        <v>1593</v>
      </c>
      <c r="F224" t="s">
        <v>1603</v>
      </c>
      <c r="G224" t="s">
        <v>1606</v>
      </c>
      <c r="H224" t="s">
        <v>1607</v>
      </c>
      <c r="I224" s="10">
        <v>1.1148865000000001E-2</v>
      </c>
      <c r="J224">
        <v>10.3</v>
      </c>
      <c r="K224">
        <v>10.3</v>
      </c>
      <c r="L224" s="3">
        <v>84.853999999999999</v>
      </c>
      <c r="M224">
        <v>5</v>
      </c>
      <c r="N224">
        <f>+$Q$876-Tabla13[[#This Row],[Outlet Establishment Year]]</f>
        <v>9</v>
      </c>
      <c r="O224">
        <f>+Tabla13[[#This Row],[Sales]]/Tabla13[[#This Row],[Antigüedad]]</f>
        <v>9.4282222222222227</v>
      </c>
      <c r="P224" s="4">
        <f>+Tabla13[[#This Row],[Sales]]/Tabla13[[#This Row],[Item Weight corregido]]</f>
        <v>8.2382524271844648</v>
      </c>
    </row>
    <row r="225" spans="1:16" x14ac:dyDescent="0.3">
      <c r="A225" t="s">
        <v>12</v>
      </c>
      <c r="B225" t="s">
        <v>227</v>
      </c>
      <c r="C225" t="s">
        <v>1580</v>
      </c>
      <c r="D225">
        <v>2015</v>
      </c>
      <c r="E225" t="s">
        <v>1593</v>
      </c>
      <c r="F225" t="s">
        <v>1603</v>
      </c>
      <c r="G225" t="s">
        <v>1606</v>
      </c>
      <c r="H225" t="s">
        <v>1607</v>
      </c>
      <c r="I225" s="10">
        <v>1.1004130000000001E-2</v>
      </c>
      <c r="J225">
        <v>10.5</v>
      </c>
      <c r="K225">
        <v>10.5</v>
      </c>
      <c r="L225" s="3">
        <v>167.1842</v>
      </c>
      <c r="M225">
        <v>5</v>
      </c>
      <c r="N225">
        <f>+$Q$876-Tabla13[[#This Row],[Outlet Establishment Year]]</f>
        <v>9</v>
      </c>
      <c r="O225">
        <f>+Tabla13[[#This Row],[Sales]]/Tabla13[[#This Row],[Antigüedad]]</f>
        <v>18.576022222222221</v>
      </c>
      <c r="P225" s="4">
        <f>+Tabla13[[#This Row],[Sales]]/Tabla13[[#This Row],[Item Weight corregido]]</f>
        <v>15.922304761904762</v>
      </c>
    </row>
    <row r="226" spans="1:16" x14ac:dyDescent="0.3">
      <c r="A226" t="s">
        <v>12</v>
      </c>
      <c r="B226" t="s">
        <v>228</v>
      </c>
      <c r="C226" t="s">
        <v>1580</v>
      </c>
      <c r="D226">
        <v>2015</v>
      </c>
      <c r="E226" t="s">
        <v>1593</v>
      </c>
      <c r="F226" t="s">
        <v>1603</v>
      </c>
      <c r="G226" t="s">
        <v>1606</v>
      </c>
      <c r="H226" t="s">
        <v>1607</v>
      </c>
      <c r="I226" s="10">
        <v>0.125528734</v>
      </c>
      <c r="J226">
        <v>13.5</v>
      </c>
      <c r="K226">
        <v>13.5</v>
      </c>
      <c r="L226" s="3">
        <v>262.19099999999997</v>
      </c>
      <c r="M226">
        <v>5</v>
      </c>
      <c r="N226">
        <f>+$Q$876-Tabla13[[#This Row],[Outlet Establishment Year]]</f>
        <v>9</v>
      </c>
      <c r="O226">
        <f>+Tabla13[[#This Row],[Sales]]/Tabla13[[#This Row],[Antigüedad]]</f>
        <v>29.132333333333332</v>
      </c>
      <c r="P226" s="4">
        <f>+Tabla13[[#This Row],[Sales]]/Tabla13[[#This Row],[Item Weight corregido]]</f>
        <v>19.421555555555553</v>
      </c>
    </row>
    <row r="227" spans="1:16" x14ac:dyDescent="0.3">
      <c r="A227" t="s">
        <v>12</v>
      </c>
      <c r="B227" t="s">
        <v>229</v>
      </c>
      <c r="C227" t="s">
        <v>1587</v>
      </c>
      <c r="D227">
        <v>2020</v>
      </c>
      <c r="E227" t="s">
        <v>1594</v>
      </c>
      <c r="F227" t="s">
        <v>1603</v>
      </c>
      <c r="G227" t="s">
        <v>1606</v>
      </c>
      <c r="H227" t="s">
        <v>1607</v>
      </c>
      <c r="I227" s="10">
        <v>4.4272225999999998E-2</v>
      </c>
      <c r="J227">
        <v>7.52</v>
      </c>
      <c r="K227">
        <v>7.52</v>
      </c>
      <c r="L227" s="3">
        <v>181.39500000000001</v>
      </c>
      <c r="M227">
        <v>5</v>
      </c>
      <c r="N227">
        <f>+$Q$876-Tabla13[[#This Row],[Outlet Establishment Year]]</f>
        <v>4</v>
      </c>
      <c r="O227">
        <f>+Tabla13[[#This Row],[Sales]]/Tabla13[[#This Row],[Antigüedad]]</f>
        <v>45.348750000000003</v>
      </c>
      <c r="P227" s="4">
        <f>+Tabla13[[#This Row],[Sales]]/Tabla13[[#This Row],[Item Weight corregido]]</f>
        <v>24.121675531914896</v>
      </c>
    </row>
    <row r="228" spans="1:16" x14ac:dyDescent="0.3">
      <c r="A228" t="s">
        <v>12</v>
      </c>
      <c r="B228" t="s">
        <v>149</v>
      </c>
      <c r="C228" t="s">
        <v>1587</v>
      </c>
      <c r="D228">
        <v>2020</v>
      </c>
      <c r="E228" t="s">
        <v>1594</v>
      </c>
      <c r="F228" t="s">
        <v>1603</v>
      </c>
      <c r="G228" t="s">
        <v>1606</v>
      </c>
      <c r="H228" t="s">
        <v>1607</v>
      </c>
      <c r="I228" s="10">
        <v>0.100966837</v>
      </c>
      <c r="J228">
        <v>9.3949999999999996</v>
      </c>
      <c r="K228">
        <v>9.3949999999999996</v>
      </c>
      <c r="L228" s="3">
        <v>86.885599999999997</v>
      </c>
      <c r="M228">
        <v>5</v>
      </c>
      <c r="N228">
        <f>+$Q$876-Tabla13[[#This Row],[Outlet Establishment Year]]</f>
        <v>4</v>
      </c>
      <c r="O228">
        <f>+Tabla13[[#This Row],[Sales]]/Tabla13[[#This Row],[Antigüedad]]</f>
        <v>21.721399999999999</v>
      </c>
      <c r="P228" s="4">
        <f>+Tabla13[[#This Row],[Sales]]/Tabla13[[#This Row],[Item Weight corregido]]</f>
        <v>9.2480681213411398</v>
      </c>
    </row>
    <row r="229" spans="1:16" x14ac:dyDescent="0.3">
      <c r="A229" t="s">
        <v>12</v>
      </c>
      <c r="B229" t="s">
        <v>230</v>
      </c>
      <c r="C229" t="s">
        <v>1587</v>
      </c>
      <c r="D229">
        <v>2020</v>
      </c>
      <c r="E229" t="s">
        <v>1594</v>
      </c>
      <c r="F229" t="s">
        <v>1603</v>
      </c>
      <c r="G229" t="s">
        <v>1606</v>
      </c>
      <c r="H229" t="s">
        <v>1607</v>
      </c>
      <c r="I229" s="10">
        <v>0.14140639399999999</v>
      </c>
      <c r="J229">
        <v>9.8000000000000007</v>
      </c>
      <c r="K229">
        <v>9.8000000000000007</v>
      </c>
      <c r="L229" s="3">
        <v>50.000799999999998</v>
      </c>
      <c r="M229">
        <v>5</v>
      </c>
      <c r="N229">
        <f>+$Q$876-Tabla13[[#This Row],[Outlet Establishment Year]]</f>
        <v>4</v>
      </c>
      <c r="O229">
        <f>+Tabla13[[#This Row],[Sales]]/Tabla13[[#This Row],[Antigüedad]]</f>
        <v>12.5002</v>
      </c>
      <c r="P229" s="4">
        <f>+Tabla13[[#This Row],[Sales]]/Tabla13[[#This Row],[Item Weight corregido]]</f>
        <v>5.1021224489795909</v>
      </c>
    </row>
    <row r="230" spans="1:16" x14ac:dyDescent="0.3">
      <c r="A230" t="s">
        <v>12</v>
      </c>
      <c r="B230" t="s">
        <v>231</v>
      </c>
      <c r="C230" t="s">
        <v>1587</v>
      </c>
      <c r="D230">
        <v>2020</v>
      </c>
      <c r="E230" t="s">
        <v>1594</v>
      </c>
      <c r="F230" t="s">
        <v>1603</v>
      </c>
      <c r="G230" t="s">
        <v>1606</v>
      </c>
      <c r="H230" t="s">
        <v>1607</v>
      </c>
      <c r="I230" s="10">
        <v>3.8102203000000001E-2</v>
      </c>
      <c r="J230">
        <v>17.75</v>
      </c>
      <c r="K230">
        <v>17.75</v>
      </c>
      <c r="L230" s="3">
        <v>154.06559999999999</v>
      </c>
      <c r="M230">
        <v>5</v>
      </c>
      <c r="N230">
        <f>+$Q$876-Tabla13[[#This Row],[Outlet Establishment Year]]</f>
        <v>4</v>
      </c>
      <c r="O230">
        <f>+Tabla13[[#This Row],[Sales]]/Tabla13[[#This Row],[Antigüedad]]</f>
        <v>38.516399999999997</v>
      </c>
      <c r="P230" s="4">
        <f>+Tabla13[[#This Row],[Sales]]/Tabla13[[#This Row],[Item Weight corregido]]</f>
        <v>8.6797521126760557</v>
      </c>
    </row>
    <row r="231" spans="1:16" x14ac:dyDescent="0.3">
      <c r="A231" t="s">
        <v>12</v>
      </c>
      <c r="B231" t="s">
        <v>232</v>
      </c>
      <c r="C231" t="s">
        <v>1587</v>
      </c>
      <c r="D231">
        <v>2020</v>
      </c>
      <c r="E231" t="s">
        <v>1594</v>
      </c>
      <c r="F231" t="s">
        <v>1603</v>
      </c>
      <c r="G231" t="s">
        <v>1606</v>
      </c>
      <c r="H231" t="s">
        <v>1607</v>
      </c>
      <c r="I231" s="10">
        <v>0.118025091</v>
      </c>
      <c r="J231">
        <v>20.2</v>
      </c>
      <c r="K231">
        <v>20.2</v>
      </c>
      <c r="L231" s="3">
        <v>195.81100000000001</v>
      </c>
      <c r="M231">
        <v>5</v>
      </c>
      <c r="N231">
        <f>+$Q$876-Tabla13[[#This Row],[Outlet Establishment Year]]</f>
        <v>4</v>
      </c>
      <c r="O231">
        <f>+Tabla13[[#This Row],[Sales]]/Tabla13[[#This Row],[Antigüedad]]</f>
        <v>48.952750000000002</v>
      </c>
      <c r="P231" s="4">
        <f>+Tabla13[[#This Row],[Sales]]/Tabla13[[#This Row],[Item Weight corregido]]</f>
        <v>9.6936138613861385</v>
      </c>
    </row>
    <row r="232" spans="1:16" x14ac:dyDescent="0.3">
      <c r="A232" t="s">
        <v>12</v>
      </c>
      <c r="B232" t="s">
        <v>233</v>
      </c>
      <c r="C232" t="s">
        <v>1582</v>
      </c>
      <c r="D232">
        <v>2020</v>
      </c>
      <c r="E232" t="s">
        <v>1594</v>
      </c>
      <c r="F232" t="s">
        <v>1603</v>
      </c>
      <c r="G232" t="s">
        <v>1606</v>
      </c>
      <c r="H232" t="s">
        <v>1607</v>
      </c>
      <c r="I232" s="10">
        <v>0.169137707</v>
      </c>
      <c r="J232">
        <v>7.1550000000000002</v>
      </c>
      <c r="K232">
        <v>7.1550000000000002</v>
      </c>
      <c r="L232" s="3">
        <v>35.287399999999998</v>
      </c>
      <c r="M232">
        <v>5</v>
      </c>
      <c r="N232">
        <f>+$Q$876-Tabla13[[#This Row],[Outlet Establishment Year]]</f>
        <v>4</v>
      </c>
      <c r="O232">
        <f>+Tabla13[[#This Row],[Sales]]/Tabla13[[#This Row],[Antigüedad]]</f>
        <v>8.8218499999999995</v>
      </c>
      <c r="P232" s="4">
        <f>+Tabla13[[#This Row],[Sales]]/Tabla13[[#This Row],[Item Weight corregido]]</f>
        <v>4.9318518518518513</v>
      </c>
    </row>
    <row r="233" spans="1:16" x14ac:dyDescent="0.3">
      <c r="A233" t="s">
        <v>12</v>
      </c>
      <c r="B233" t="s">
        <v>234</v>
      </c>
      <c r="C233" t="s">
        <v>1577</v>
      </c>
      <c r="D233">
        <v>2020</v>
      </c>
      <c r="E233" t="s">
        <v>1594</v>
      </c>
      <c r="F233" t="s">
        <v>1603</v>
      </c>
      <c r="G233" t="s">
        <v>1606</v>
      </c>
      <c r="H233" t="s">
        <v>1607</v>
      </c>
      <c r="I233" s="10">
        <v>0.154363209</v>
      </c>
      <c r="J233">
        <v>7.84</v>
      </c>
      <c r="K233">
        <v>7.84</v>
      </c>
      <c r="L233" s="3">
        <v>50.835000000000001</v>
      </c>
      <c r="M233">
        <v>5</v>
      </c>
      <c r="N233">
        <f>+$Q$876-Tabla13[[#This Row],[Outlet Establishment Year]]</f>
        <v>4</v>
      </c>
      <c r="O233">
        <f>+Tabla13[[#This Row],[Sales]]/Tabla13[[#This Row],[Antigüedad]]</f>
        <v>12.70875</v>
      </c>
      <c r="P233" s="4">
        <f>+Tabla13[[#This Row],[Sales]]/Tabla13[[#This Row],[Item Weight corregido]]</f>
        <v>6.4840561224489797</v>
      </c>
    </row>
    <row r="234" spans="1:16" x14ac:dyDescent="0.3">
      <c r="A234" t="s">
        <v>12</v>
      </c>
      <c r="B234" t="s">
        <v>154</v>
      </c>
      <c r="C234" t="s">
        <v>1576</v>
      </c>
      <c r="D234">
        <v>2020</v>
      </c>
      <c r="E234" t="s">
        <v>1594</v>
      </c>
      <c r="F234" t="s">
        <v>1603</v>
      </c>
      <c r="G234" t="s">
        <v>1606</v>
      </c>
      <c r="H234" t="s">
        <v>1607</v>
      </c>
      <c r="I234" s="10">
        <v>4.7387143999999999E-2</v>
      </c>
      <c r="J234">
        <v>9.1950000000000003</v>
      </c>
      <c r="K234">
        <v>9.1950000000000003</v>
      </c>
      <c r="L234" s="3">
        <v>50.866599999999998</v>
      </c>
      <c r="M234">
        <v>5</v>
      </c>
      <c r="N234">
        <f>+$Q$876-Tabla13[[#This Row],[Outlet Establishment Year]]</f>
        <v>4</v>
      </c>
      <c r="O234">
        <f>+Tabla13[[#This Row],[Sales]]/Tabla13[[#This Row],[Antigüedad]]</f>
        <v>12.71665</v>
      </c>
      <c r="P234" s="4">
        <f>+Tabla13[[#This Row],[Sales]]/Tabla13[[#This Row],[Item Weight corregido]]</f>
        <v>5.5319847743338766</v>
      </c>
    </row>
    <row r="235" spans="1:16" x14ac:dyDescent="0.3">
      <c r="A235" t="s">
        <v>12</v>
      </c>
      <c r="B235" t="s">
        <v>235</v>
      </c>
      <c r="C235" t="s">
        <v>1576</v>
      </c>
      <c r="D235">
        <v>2020</v>
      </c>
      <c r="E235" t="s">
        <v>1594</v>
      </c>
      <c r="F235" t="s">
        <v>1603</v>
      </c>
      <c r="G235" t="s">
        <v>1606</v>
      </c>
      <c r="H235" t="s">
        <v>1607</v>
      </c>
      <c r="I235" s="10">
        <v>0.14749252400000001</v>
      </c>
      <c r="J235">
        <v>10.195</v>
      </c>
      <c r="K235">
        <v>10.195</v>
      </c>
      <c r="L235" s="3">
        <v>141.5838</v>
      </c>
      <c r="M235">
        <v>5</v>
      </c>
      <c r="N235">
        <f>+$Q$876-Tabla13[[#This Row],[Outlet Establishment Year]]</f>
        <v>4</v>
      </c>
      <c r="O235">
        <f>+Tabla13[[#This Row],[Sales]]/Tabla13[[#This Row],[Antigüedad]]</f>
        <v>35.395949999999999</v>
      </c>
      <c r="P235" s="4">
        <f>+Tabla13[[#This Row],[Sales]]/Tabla13[[#This Row],[Item Weight corregido]]</f>
        <v>13.88757233938205</v>
      </c>
    </row>
    <row r="236" spans="1:16" x14ac:dyDescent="0.3">
      <c r="A236" t="s">
        <v>12</v>
      </c>
      <c r="B236" t="s">
        <v>236</v>
      </c>
      <c r="C236" t="s">
        <v>1576</v>
      </c>
      <c r="D236">
        <v>2020</v>
      </c>
      <c r="E236" t="s">
        <v>1594</v>
      </c>
      <c r="F236" t="s">
        <v>1603</v>
      </c>
      <c r="G236" t="s">
        <v>1606</v>
      </c>
      <c r="H236" t="s">
        <v>1607</v>
      </c>
      <c r="I236" s="10">
        <v>0</v>
      </c>
      <c r="J236">
        <v>16.100000000000001</v>
      </c>
      <c r="K236">
        <v>16.100000000000001</v>
      </c>
      <c r="L236" s="3">
        <v>35.155799999999999</v>
      </c>
      <c r="M236">
        <v>5</v>
      </c>
      <c r="N236">
        <f>+$Q$876-Tabla13[[#This Row],[Outlet Establishment Year]]</f>
        <v>4</v>
      </c>
      <c r="O236">
        <f>+Tabla13[[#This Row],[Sales]]/Tabla13[[#This Row],[Antigüedad]]</f>
        <v>8.7889499999999998</v>
      </c>
      <c r="P236" s="4">
        <f>+Tabla13[[#This Row],[Sales]]/Tabla13[[#This Row],[Item Weight corregido]]</f>
        <v>2.1835900621118012</v>
      </c>
    </row>
    <row r="237" spans="1:16" x14ac:dyDescent="0.3">
      <c r="A237" t="s">
        <v>12</v>
      </c>
      <c r="B237" t="s">
        <v>237</v>
      </c>
      <c r="C237" t="s">
        <v>1574</v>
      </c>
      <c r="D237">
        <v>2020</v>
      </c>
      <c r="E237" t="s">
        <v>1594</v>
      </c>
      <c r="F237" t="s">
        <v>1603</v>
      </c>
      <c r="G237" t="s">
        <v>1604</v>
      </c>
      <c r="H237" t="s">
        <v>1607</v>
      </c>
      <c r="I237" s="10">
        <v>4.7036036000000003E-2</v>
      </c>
      <c r="J237">
        <v>8.77</v>
      </c>
      <c r="K237">
        <v>8.77</v>
      </c>
      <c r="L237" s="3">
        <v>170.54220000000001</v>
      </c>
      <c r="M237">
        <v>5</v>
      </c>
      <c r="N237">
        <f>+$Q$876-Tabla13[[#This Row],[Outlet Establishment Year]]</f>
        <v>4</v>
      </c>
      <c r="O237">
        <f>+Tabla13[[#This Row],[Sales]]/Tabla13[[#This Row],[Antigüedad]]</f>
        <v>42.635550000000002</v>
      </c>
      <c r="P237" s="4">
        <f>+Tabla13[[#This Row],[Sales]]/Tabla13[[#This Row],[Item Weight corregido]]</f>
        <v>19.446088939566707</v>
      </c>
    </row>
    <row r="238" spans="1:16" x14ac:dyDescent="0.3">
      <c r="A238" t="s">
        <v>12</v>
      </c>
      <c r="B238" t="s">
        <v>238</v>
      </c>
      <c r="C238" t="s">
        <v>1574</v>
      </c>
      <c r="D238">
        <v>2020</v>
      </c>
      <c r="E238" t="s">
        <v>1594</v>
      </c>
      <c r="F238" t="s">
        <v>1603</v>
      </c>
      <c r="G238" t="s">
        <v>1604</v>
      </c>
      <c r="H238" t="s">
        <v>1607</v>
      </c>
      <c r="I238" s="10">
        <v>0.16009590100000001</v>
      </c>
      <c r="J238">
        <v>17.25</v>
      </c>
      <c r="K238">
        <v>17.25</v>
      </c>
      <c r="L238" s="3">
        <v>61.519399999999997</v>
      </c>
      <c r="M238">
        <v>5</v>
      </c>
      <c r="N238">
        <f>+$Q$876-Tabla13[[#This Row],[Outlet Establishment Year]]</f>
        <v>4</v>
      </c>
      <c r="O238">
        <f>+Tabla13[[#This Row],[Sales]]/Tabla13[[#This Row],[Antigüedad]]</f>
        <v>15.379849999999999</v>
      </c>
      <c r="P238" s="4">
        <f>+Tabla13[[#This Row],[Sales]]/Tabla13[[#This Row],[Item Weight corregido]]</f>
        <v>3.566342028985507</v>
      </c>
    </row>
    <row r="239" spans="1:16" x14ac:dyDescent="0.3">
      <c r="A239" t="s">
        <v>12</v>
      </c>
      <c r="B239" t="s">
        <v>239</v>
      </c>
      <c r="C239" t="s">
        <v>1581</v>
      </c>
      <c r="D239">
        <v>2020</v>
      </c>
      <c r="E239" t="s">
        <v>1594</v>
      </c>
      <c r="F239" t="s">
        <v>1603</v>
      </c>
      <c r="G239" t="s">
        <v>1604</v>
      </c>
      <c r="H239" t="s">
        <v>1607</v>
      </c>
      <c r="I239" s="10">
        <v>3.3951826999999997E-2</v>
      </c>
      <c r="J239">
        <v>12.35</v>
      </c>
      <c r="K239">
        <v>12.35</v>
      </c>
      <c r="L239" s="3">
        <v>197.24260000000001</v>
      </c>
      <c r="M239">
        <v>5</v>
      </c>
      <c r="N239">
        <f>+$Q$876-Tabla13[[#This Row],[Outlet Establishment Year]]</f>
        <v>4</v>
      </c>
      <c r="O239">
        <f>+Tabla13[[#This Row],[Sales]]/Tabla13[[#This Row],[Antigüedad]]</f>
        <v>49.310650000000003</v>
      </c>
      <c r="P239" s="4">
        <f>+Tabla13[[#This Row],[Sales]]/Tabla13[[#This Row],[Item Weight corregido]]</f>
        <v>15.971060728744941</v>
      </c>
    </row>
    <row r="240" spans="1:16" x14ac:dyDescent="0.3">
      <c r="A240" t="s">
        <v>12</v>
      </c>
      <c r="B240" t="s">
        <v>99</v>
      </c>
      <c r="C240" t="s">
        <v>1581</v>
      </c>
      <c r="D240">
        <v>2020</v>
      </c>
      <c r="E240" t="s">
        <v>1594</v>
      </c>
      <c r="F240" t="s">
        <v>1603</v>
      </c>
      <c r="G240" t="s">
        <v>1604</v>
      </c>
      <c r="H240" t="s">
        <v>1607</v>
      </c>
      <c r="I240" s="10">
        <v>0</v>
      </c>
      <c r="J240">
        <v>13.65</v>
      </c>
      <c r="K240">
        <v>13.65</v>
      </c>
      <c r="L240" s="3">
        <v>36.653199999999998</v>
      </c>
      <c r="M240">
        <v>5</v>
      </c>
      <c r="N240">
        <f>+$Q$876-Tabla13[[#This Row],[Outlet Establishment Year]]</f>
        <v>4</v>
      </c>
      <c r="O240">
        <f>+Tabla13[[#This Row],[Sales]]/Tabla13[[#This Row],[Antigüedad]]</f>
        <v>9.1632999999999996</v>
      </c>
      <c r="P240" s="4">
        <f>+Tabla13[[#This Row],[Sales]]/Tabla13[[#This Row],[Item Weight corregido]]</f>
        <v>2.6852161172161169</v>
      </c>
    </row>
    <row r="241" spans="1:16" x14ac:dyDescent="0.3">
      <c r="A241" t="s">
        <v>12</v>
      </c>
      <c r="B241" t="s">
        <v>240</v>
      </c>
      <c r="C241" t="s">
        <v>1581</v>
      </c>
      <c r="D241">
        <v>2020</v>
      </c>
      <c r="E241" t="s">
        <v>1594</v>
      </c>
      <c r="F241" t="s">
        <v>1603</v>
      </c>
      <c r="G241" t="s">
        <v>1604</v>
      </c>
      <c r="H241" t="s">
        <v>1607</v>
      </c>
      <c r="I241" s="10">
        <v>0.172446822</v>
      </c>
      <c r="J241">
        <v>18.600000000000001</v>
      </c>
      <c r="K241">
        <v>18.600000000000001</v>
      </c>
      <c r="L241" s="3">
        <v>47.137599999999999</v>
      </c>
      <c r="M241">
        <v>5</v>
      </c>
      <c r="N241">
        <f>+$Q$876-Tabla13[[#This Row],[Outlet Establishment Year]]</f>
        <v>4</v>
      </c>
      <c r="O241">
        <f>+Tabla13[[#This Row],[Sales]]/Tabla13[[#This Row],[Antigüedad]]</f>
        <v>11.7844</v>
      </c>
      <c r="P241" s="4">
        <f>+Tabla13[[#This Row],[Sales]]/Tabla13[[#This Row],[Item Weight corregido]]</f>
        <v>2.5342795698924729</v>
      </c>
    </row>
    <row r="242" spans="1:16" x14ac:dyDescent="0.3">
      <c r="A242" t="s">
        <v>12</v>
      </c>
      <c r="B242" t="s">
        <v>241</v>
      </c>
      <c r="C242" t="s">
        <v>1581</v>
      </c>
      <c r="D242">
        <v>2020</v>
      </c>
      <c r="E242" t="s">
        <v>1594</v>
      </c>
      <c r="F242" t="s">
        <v>1603</v>
      </c>
      <c r="G242" t="s">
        <v>1604</v>
      </c>
      <c r="H242" t="s">
        <v>1607</v>
      </c>
      <c r="I242" s="10">
        <v>6.5890998000000006E-2</v>
      </c>
      <c r="J242">
        <v>19.350000000000001</v>
      </c>
      <c r="K242">
        <v>19.350000000000001</v>
      </c>
      <c r="L242" s="3">
        <v>167.08160000000001</v>
      </c>
      <c r="M242">
        <v>5</v>
      </c>
      <c r="N242">
        <f>+$Q$876-Tabla13[[#This Row],[Outlet Establishment Year]]</f>
        <v>4</v>
      </c>
      <c r="O242">
        <f>+Tabla13[[#This Row],[Sales]]/Tabla13[[#This Row],[Antigüedad]]</f>
        <v>41.770400000000002</v>
      </c>
      <c r="P242" s="4">
        <f>+Tabla13[[#This Row],[Sales]]/Tabla13[[#This Row],[Item Weight corregido]]</f>
        <v>8.6347080103359168</v>
      </c>
    </row>
    <row r="243" spans="1:16" x14ac:dyDescent="0.3">
      <c r="A243" t="s">
        <v>12</v>
      </c>
      <c r="B243" t="s">
        <v>242</v>
      </c>
      <c r="C243" t="s">
        <v>1580</v>
      </c>
      <c r="D243">
        <v>2020</v>
      </c>
      <c r="E243" t="s">
        <v>1594</v>
      </c>
      <c r="F243" t="s">
        <v>1603</v>
      </c>
      <c r="G243" t="s">
        <v>1604</v>
      </c>
      <c r="H243" t="s">
        <v>1607</v>
      </c>
      <c r="I243" s="10">
        <v>6.7083367000000005E-2</v>
      </c>
      <c r="J243">
        <v>7.6449999999999996</v>
      </c>
      <c r="K243">
        <v>7.6449999999999996</v>
      </c>
      <c r="L243" s="3">
        <v>44.011200000000002</v>
      </c>
      <c r="M243">
        <v>5</v>
      </c>
      <c r="N243">
        <f>+$Q$876-Tabla13[[#This Row],[Outlet Establishment Year]]</f>
        <v>4</v>
      </c>
      <c r="O243">
        <f>+Tabla13[[#This Row],[Sales]]/Tabla13[[#This Row],[Antigüedad]]</f>
        <v>11.002800000000001</v>
      </c>
      <c r="P243" s="4">
        <f>+Tabla13[[#This Row],[Sales]]/Tabla13[[#This Row],[Item Weight corregido]]</f>
        <v>5.7568606932635715</v>
      </c>
    </row>
    <row r="244" spans="1:16" x14ac:dyDescent="0.3">
      <c r="A244" t="s">
        <v>12</v>
      </c>
      <c r="B244" t="s">
        <v>52</v>
      </c>
      <c r="C244" t="s">
        <v>1580</v>
      </c>
      <c r="D244">
        <v>2020</v>
      </c>
      <c r="E244" t="s">
        <v>1594</v>
      </c>
      <c r="F244" t="s">
        <v>1603</v>
      </c>
      <c r="G244" t="s">
        <v>1604</v>
      </c>
      <c r="H244" t="s">
        <v>1607</v>
      </c>
      <c r="I244" s="10">
        <v>3.8167452999999997E-2</v>
      </c>
      <c r="J244">
        <v>13.15</v>
      </c>
      <c r="K244">
        <v>13.15</v>
      </c>
      <c r="L244" s="3">
        <v>89.485600000000005</v>
      </c>
      <c r="M244">
        <v>5</v>
      </c>
      <c r="N244">
        <f>+$Q$876-Tabla13[[#This Row],[Outlet Establishment Year]]</f>
        <v>4</v>
      </c>
      <c r="O244">
        <f>+Tabla13[[#This Row],[Sales]]/Tabla13[[#This Row],[Antigüedad]]</f>
        <v>22.371400000000001</v>
      </c>
      <c r="P244" s="4">
        <f>+Tabla13[[#This Row],[Sales]]/Tabla13[[#This Row],[Item Weight corregido]]</f>
        <v>6.804988593155894</v>
      </c>
    </row>
    <row r="245" spans="1:16" x14ac:dyDescent="0.3">
      <c r="A245" t="s">
        <v>12</v>
      </c>
      <c r="B245" t="s">
        <v>243</v>
      </c>
      <c r="C245" t="s">
        <v>1589</v>
      </c>
      <c r="D245">
        <v>2020</v>
      </c>
      <c r="E245" t="s">
        <v>1594</v>
      </c>
      <c r="F245" t="s">
        <v>1603</v>
      </c>
      <c r="G245" t="s">
        <v>1604</v>
      </c>
      <c r="H245" t="s">
        <v>1607</v>
      </c>
      <c r="I245" s="10">
        <v>5.6202129999999998E-3</v>
      </c>
      <c r="J245">
        <v>19.2</v>
      </c>
      <c r="K245">
        <v>19.2</v>
      </c>
      <c r="L245" s="3">
        <v>226.6062</v>
      </c>
      <c r="M245">
        <v>5</v>
      </c>
      <c r="N245">
        <f>+$Q$876-Tabla13[[#This Row],[Outlet Establishment Year]]</f>
        <v>4</v>
      </c>
      <c r="O245">
        <f>+Tabla13[[#This Row],[Sales]]/Tabla13[[#This Row],[Antigüedad]]</f>
        <v>56.65155</v>
      </c>
      <c r="P245" s="4">
        <f>+Tabla13[[#This Row],[Sales]]/Tabla13[[#This Row],[Item Weight corregido]]</f>
        <v>11.802406250000001</v>
      </c>
    </row>
    <row r="246" spans="1:16" x14ac:dyDescent="0.3">
      <c r="A246" t="s">
        <v>14</v>
      </c>
      <c r="B246" t="s">
        <v>244</v>
      </c>
      <c r="C246" t="s">
        <v>1575</v>
      </c>
      <c r="D246">
        <v>2020</v>
      </c>
      <c r="E246" t="s">
        <v>1594</v>
      </c>
      <c r="F246" t="s">
        <v>1603</v>
      </c>
      <c r="G246" t="s">
        <v>1604</v>
      </c>
      <c r="H246" t="s">
        <v>1607</v>
      </c>
      <c r="I246" s="10">
        <v>7.6164013000000003E-2</v>
      </c>
      <c r="J246">
        <v>16.75</v>
      </c>
      <c r="K246">
        <v>16.75</v>
      </c>
      <c r="L246" s="3">
        <v>34.053199999999997</v>
      </c>
      <c r="M246">
        <v>5</v>
      </c>
      <c r="N246">
        <f>+$Q$876-Tabla13[[#This Row],[Outlet Establishment Year]]</f>
        <v>4</v>
      </c>
      <c r="O246">
        <f>+Tabla13[[#This Row],[Sales]]/Tabla13[[#This Row],[Antigüedad]]</f>
        <v>8.5132999999999992</v>
      </c>
      <c r="P246" s="4">
        <f>+Tabla13[[#This Row],[Sales]]/Tabla13[[#This Row],[Item Weight corregido]]</f>
        <v>2.0330268656716415</v>
      </c>
    </row>
    <row r="247" spans="1:16" x14ac:dyDescent="0.3">
      <c r="A247" t="s">
        <v>12</v>
      </c>
      <c r="B247" t="s">
        <v>245</v>
      </c>
      <c r="C247" t="s">
        <v>1574</v>
      </c>
      <c r="D247">
        <v>2020</v>
      </c>
      <c r="E247" t="s">
        <v>1594</v>
      </c>
      <c r="F247" t="s">
        <v>1603</v>
      </c>
      <c r="G247" t="s">
        <v>1604</v>
      </c>
      <c r="H247" t="s">
        <v>1607</v>
      </c>
      <c r="I247" s="10">
        <v>4.3402224000000003E-2</v>
      </c>
      <c r="J247">
        <v>11.35</v>
      </c>
      <c r="K247">
        <v>11.35</v>
      </c>
      <c r="L247" s="3">
        <v>197.07419999999999</v>
      </c>
      <c r="M247">
        <v>5</v>
      </c>
      <c r="N247">
        <f>+$Q$876-Tabla13[[#This Row],[Outlet Establishment Year]]</f>
        <v>4</v>
      </c>
      <c r="O247">
        <f>+Tabla13[[#This Row],[Sales]]/Tabla13[[#This Row],[Antigüedad]]</f>
        <v>49.268549999999998</v>
      </c>
      <c r="P247" s="4">
        <f>+Tabla13[[#This Row],[Sales]]/Tabla13[[#This Row],[Item Weight corregido]]</f>
        <v>17.363365638766521</v>
      </c>
    </row>
    <row r="248" spans="1:16" x14ac:dyDescent="0.3">
      <c r="A248" t="s">
        <v>12</v>
      </c>
      <c r="B248" t="s">
        <v>246</v>
      </c>
      <c r="C248" t="s">
        <v>1574</v>
      </c>
      <c r="D248">
        <v>2020</v>
      </c>
      <c r="E248" t="s">
        <v>1594</v>
      </c>
      <c r="F248" t="s">
        <v>1603</v>
      </c>
      <c r="G248" t="s">
        <v>1604</v>
      </c>
      <c r="H248" t="s">
        <v>1607</v>
      </c>
      <c r="I248" s="10">
        <v>0.13283065999999999</v>
      </c>
      <c r="J248">
        <v>12.15</v>
      </c>
      <c r="K248">
        <v>12.15</v>
      </c>
      <c r="L248" s="3">
        <v>190.68719999999999</v>
      </c>
      <c r="M248">
        <v>5</v>
      </c>
      <c r="N248">
        <f>+$Q$876-Tabla13[[#This Row],[Outlet Establishment Year]]</f>
        <v>4</v>
      </c>
      <c r="O248">
        <f>+Tabla13[[#This Row],[Sales]]/Tabla13[[#This Row],[Antigüedad]]</f>
        <v>47.671799999999998</v>
      </c>
      <c r="P248" s="4">
        <f>+Tabla13[[#This Row],[Sales]]/Tabla13[[#This Row],[Item Weight corregido]]</f>
        <v>15.694419753086418</v>
      </c>
    </row>
    <row r="249" spans="1:16" x14ac:dyDescent="0.3">
      <c r="A249" t="s">
        <v>12</v>
      </c>
      <c r="B249" t="s">
        <v>161</v>
      </c>
      <c r="C249" t="s">
        <v>1580</v>
      </c>
      <c r="D249">
        <v>2020</v>
      </c>
      <c r="E249" t="s">
        <v>1594</v>
      </c>
      <c r="F249" t="s">
        <v>1603</v>
      </c>
      <c r="G249" t="s">
        <v>1604</v>
      </c>
      <c r="H249" t="s">
        <v>1607</v>
      </c>
      <c r="I249" s="10">
        <v>0.124410284</v>
      </c>
      <c r="J249">
        <v>6.3849999999999998</v>
      </c>
      <c r="K249">
        <v>6.3849999999999998</v>
      </c>
      <c r="L249" s="3">
        <v>34.3874</v>
      </c>
      <c r="M249">
        <v>5</v>
      </c>
      <c r="N249">
        <f>+$Q$876-Tabla13[[#This Row],[Outlet Establishment Year]]</f>
        <v>4</v>
      </c>
      <c r="O249">
        <f>+Tabla13[[#This Row],[Sales]]/Tabla13[[#This Row],[Antigüedad]]</f>
        <v>8.5968499999999999</v>
      </c>
      <c r="P249" s="4">
        <f>+Tabla13[[#This Row],[Sales]]/Tabla13[[#This Row],[Item Weight corregido]]</f>
        <v>5.3856538762725137</v>
      </c>
    </row>
    <row r="250" spans="1:16" x14ac:dyDescent="0.3">
      <c r="A250" t="s">
        <v>13</v>
      </c>
      <c r="B250" t="s">
        <v>247</v>
      </c>
      <c r="C250" t="s">
        <v>1590</v>
      </c>
      <c r="D250">
        <v>2017</v>
      </c>
      <c r="E250" t="s">
        <v>1598</v>
      </c>
      <c r="F250" t="s">
        <v>1603</v>
      </c>
      <c r="G250" t="s">
        <v>1605</v>
      </c>
      <c r="H250" t="s">
        <v>1607</v>
      </c>
      <c r="I250" s="10">
        <v>7.1064499000000003E-2</v>
      </c>
      <c r="J250">
        <v>7.27</v>
      </c>
      <c r="K250">
        <v>7.27</v>
      </c>
      <c r="L250" s="3">
        <v>114.45180000000001</v>
      </c>
      <c r="M250">
        <v>5</v>
      </c>
      <c r="N250">
        <f>+$Q$876-Tabla13[[#This Row],[Outlet Establishment Year]]</f>
        <v>7</v>
      </c>
      <c r="O250">
        <f>+Tabla13[[#This Row],[Sales]]/Tabla13[[#This Row],[Antigüedad]]</f>
        <v>16.350257142857142</v>
      </c>
      <c r="P250" s="4">
        <f>+Tabla13[[#This Row],[Sales]]/Tabla13[[#This Row],[Item Weight corregido]]</f>
        <v>15.743026134800552</v>
      </c>
    </row>
    <row r="251" spans="1:16" x14ac:dyDescent="0.3">
      <c r="A251" t="s">
        <v>13</v>
      </c>
      <c r="B251" t="s">
        <v>248</v>
      </c>
      <c r="C251" t="s">
        <v>1587</v>
      </c>
      <c r="D251">
        <v>2017</v>
      </c>
      <c r="E251" t="s">
        <v>1598</v>
      </c>
      <c r="F251" t="s">
        <v>1603</v>
      </c>
      <c r="G251" t="s">
        <v>1605</v>
      </c>
      <c r="H251" t="s">
        <v>1607</v>
      </c>
      <c r="I251" s="10">
        <v>4.7178115999999999E-2</v>
      </c>
      <c r="J251">
        <v>9.8000000000000007</v>
      </c>
      <c r="K251">
        <v>9.8000000000000007</v>
      </c>
      <c r="L251" s="3">
        <v>99.401600000000002</v>
      </c>
      <c r="M251">
        <v>5</v>
      </c>
      <c r="N251">
        <f>+$Q$876-Tabla13[[#This Row],[Outlet Establishment Year]]</f>
        <v>7</v>
      </c>
      <c r="O251">
        <f>+Tabla13[[#This Row],[Sales]]/Tabla13[[#This Row],[Antigüedad]]</f>
        <v>14.200228571428571</v>
      </c>
      <c r="P251" s="4">
        <f>+Tabla13[[#This Row],[Sales]]/Tabla13[[#This Row],[Item Weight corregido]]</f>
        <v>10.143020408163265</v>
      </c>
    </row>
    <row r="252" spans="1:16" x14ac:dyDescent="0.3">
      <c r="A252" t="s">
        <v>13</v>
      </c>
      <c r="B252" t="s">
        <v>249</v>
      </c>
      <c r="C252" t="s">
        <v>1587</v>
      </c>
      <c r="D252">
        <v>2017</v>
      </c>
      <c r="E252" t="s">
        <v>1598</v>
      </c>
      <c r="F252" t="s">
        <v>1603</v>
      </c>
      <c r="G252" t="s">
        <v>1605</v>
      </c>
      <c r="H252" t="s">
        <v>1607</v>
      </c>
      <c r="I252" s="10">
        <v>0.13039045799999999</v>
      </c>
      <c r="J252">
        <v>14.3</v>
      </c>
      <c r="K252">
        <v>14.3</v>
      </c>
      <c r="L252" s="3">
        <v>77.232799999999997</v>
      </c>
      <c r="M252">
        <v>5</v>
      </c>
      <c r="N252">
        <f>+$Q$876-Tabla13[[#This Row],[Outlet Establishment Year]]</f>
        <v>7</v>
      </c>
      <c r="O252">
        <f>+Tabla13[[#This Row],[Sales]]/Tabla13[[#This Row],[Antigüedad]]</f>
        <v>11.033257142857142</v>
      </c>
      <c r="P252" s="4">
        <f>+Tabla13[[#This Row],[Sales]]/Tabla13[[#This Row],[Item Weight corregido]]</f>
        <v>5.4008951048951044</v>
      </c>
    </row>
    <row r="253" spans="1:16" x14ac:dyDescent="0.3">
      <c r="A253" t="s">
        <v>13</v>
      </c>
      <c r="B253" t="s">
        <v>250</v>
      </c>
      <c r="C253" t="s">
        <v>1587</v>
      </c>
      <c r="D253">
        <v>2017</v>
      </c>
      <c r="E253" t="s">
        <v>1598</v>
      </c>
      <c r="F253" t="s">
        <v>1603</v>
      </c>
      <c r="G253" t="s">
        <v>1605</v>
      </c>
      <c r="H253" t="s">
        <v>1607</v>
      </c>
      <c r="I253" s="10">
        <v>9.5140087999999998E-2</v>
      </c>
      <c r="J253">
        <v>15.1</v>
      </c>
      <c r="K253">
        <v>15.1</v>
      </c>
      <c r="L253" s="3">
        <v>159.96039999999999</v>
      </c>
      <c r="M253">
        <v>5</v>
      </c>
      <c r="N253">
        <f>+$Q$876-Tabla13[[#This Row],[Outlet Establishment Year]]</f>
        <v>7</v>
      </c>
      <c r="O253">
        <f>+Tabla13[[#This Row],[Sales]]/Tabla13[[#This Row],[Antigüedad]]</f>
        <v>22.851485714285712</v>
      </c>
      <c r="P253" s="4">
        <f>+Tabla13[[#This Row],[Sales]]/Tabla13[[#This Row],[Item Weight corregido]]</f>
        <v>10.593403973509934</v>
      </c>
    </row>
    <row r="254" spans="1:16" x14ac:dyDescent="0.3">
      <c r="A254" t="s">
        <v>13</v>
      </c>
      <c r="B254" t="s">
        <v>251</v>
      </c>
      <c r="C254" t="s">
        <v>1587</v>
      </c>
      <c r="D254">
        <v>2017</v>
      </c>
      <c r="E254" t="s">
        <v>1598</v>
      </c>
      <c r="F254" t="s">
        <v>1603</v>
      </c>
      <c r="G254" t="s">
        <v>1605</v>
      </c>
      <c r="H254" t="s">
        <v>1607</v>
      </c>
      <c r="I254" s="10">
        <v>5.5347985000000002E-2</v>
      </c>
      <c r="J254">
        <v>18.850000000000001</v>
      </c>
      <c r="K254">
        <v>18.850000000000001</v>
      </c>
      <c r="L254" s="3">
        <v>131.5284</v>
      </c>
      <c r="M254">
        <v>5</v>
      </c>
      <c r="N254">
        <f>+$Q$876-Tabla13[[#This Row],[Outlet Establishment Year]]</f>
        <v>7</v>
      </c>
      <c r="O254">
        <f>+Tabla13[[#This Row],[Sales]]/Tabla13[[#This Row],[Antigüedad]]</f>
        <v>18.789771428571431</v>
      </c>
      <c r="P254" s="4">
        <f>+Tabla13[[#This Row],[Sales]]/Tabla13[[#This Row],[Item Weight corregido]]</f>
        <v>6.9776339522546413</v>
      </c>
    </row>
    <row r="255" spans="1:16" x14ac:dyDescent="0.3">
      <c r="A255" t="s">
        <v>13</v>
      </c>
      <c r="B255" t="s">
        <v>252</v>
      </c>
      <c r="C255" t="s">
        <v>1587</v>
      </c>
      <c r="D255">
        <v>2017</v>
      </c>
      <c r="E255" t="s">
        <v>1598</v>
      </c>
      <c r="F255" t="s">
        <v>1603</v>
      </c>
      <c r="G255" t="s">
        <v>1605</v>
      </c>
      <c r="H255" t="s">
        <v>1607</v>
      </c>
      <c r="I255" s="10">
        <v>6.0688248E-2</v>
      </c>
      <c r="J255">
        <v>20.350000000000001</v>
      </c>
      <c r="K255">
        <v>20.350000000000001</v>
      </c>
      <c r="L255" s="3">
        <v>234.26159999999999</v>
      </c>
      <c r="M255">
        <v>5</v>
      </c>
      <c r="N255">
        <f>+$Q$876-Tabla13[[#This Row],[Outlet Establishment Year]]</f>
        <v>7</v>
      </c>
      <c r="O255">
        <f>+Tabla13[[#This Row],[Sales]]/Tabla13[[#This Row],[Antigüedad]]</f>
        <v>33.465942857142856</v>
      </c>
      <c r="P255" s="4">
        <f>+Tabla13[[#This Row],[Sales]]/Tabla13[[#This Row],[Item Weight corregido]]</f>
        <v>11.511626535626535</v>
      </c>
    </row>
    <row r="256" spans="1:16" x14ac:dyDescent="0.3">
      <c r="A256" t="s">
        <v>13</v>
      </c>
      <c r="B256" t="s">
        <v>253</v>
      </c>
      <c r="C256" t="s">
        <v>1582</v>
      </c>
      <c r="D256">
        <v>2017</v>
      </c>
      <c r="E256" t="s">
        <v>1598</v>
      </c>
      <c r="F256" t="s">
        <v>1603</v>
      </c>
      <c r="G256" t="s">
        <v>1605</v>
      </c>
      <c r="H256" t="s">
        <v>1607</v>
      </c>
      <c r="I256" s="10">
        <v>9.2576143999999999E-2</v>
      </c>
      <c r="J256">
        <v>4.7850000000000001</v>
      </c>
      <c r="K256">
        <v>4.7850000000000001</v>
      </c>
      <c r="L256" s="3">
        <v>121.0098</v>
      </c>
      <c r="M256">
        <v>5</v>
      </c>
      <c r="N256">
        <f>+$Q$876-Tabla13[[#This Row],[Outlet Establishment Year]]</f>
        <v>7</v>
      </c>
      <c r="O256">
        <f>+Tabla13[[#This Row],[Sales]]/Tabla13[[#This Row],[Antigüedad]]</f>
        <v>17.287114285714285</v>
      </c>
      <c r="P256" s="4">
        <f>+Tabla13[[#This Row],[Sales]]/Tabla13[[#This Row],[Item Weight corregido]]</f>
        <v>25.289404388714733</v>
      </c>
    </row>
    <row r="257" spans="1:16" x14ac:dyDescent="0.3">
      <c r="A257" t="s">
        <v>13</v>
      </c>
      <c r="B257" t="s">
        <v>130</v>
      </c>
      <c r="C257" t="s">
        <v>1577</v>
      </c>
      <c r="D257">
        <v>2017</v>
      </c>
      <c r="E257" t="s">
        <v>1598</v>
      </c>
      <c r="F257" t="s">
        <v>1603</v>
      </c>
      <c r="G257" t="s">
        <v>1605</v>
      </c>
      <c r="H257" t="s">
        <v>1607</v>
      </c>
      <c r="I257" s="10">
        <v>0.15137695800000001</v>
      </c>
      <c r="J257">
        <v>7</v>
      </c>
      <c r="K257">
        <v>7</v>
      </c>
      <c r="L257" s="3">
        <v>108.22799999999999</v>
      </c>
      <c r="M257">
        <v>5</v>
      </c>
      <c r="N257">
        <f>+$Q$876-Tabla13[[#This Row],[Outlet Establishment Year]]</f>
        <v>7</v>
      </c>
      <c r="O257">
        <f>+Tabla13[[#This Row],[Sales]]/Tabla13[[#This Row],[Antigüedad]]</f>
        <v>15.461142857142857</v>
      </c>
      <c r="P257" s="4">
        <f>+Tabla13[[#This Row],[Sales]]/Tabla13[[#This Row],[Item Weight corregido]]</f>
        <v>15.461142857142857</v>
      </c>
    </row>
    <row r="258" spans="1:16" x14ac:dyDescent="0.3">
      <c r="A258" t="s">
        <v>13</v>
      </c>
      <c r="B258" t="s">
        <v>254</v>
      </c>
      <c r="C258" t="s">
        <v>1577</v>
      </c>
      <c r="D258">
        <v>2017</v>
      </c>
      <c r="E258" t="s">
        <v>1598</v>
      </c>
      <c r="F258" t="s">
        <v>1603</v>
      </c>
      <c r="G258" t="s">
        <v>1605</v>
      </c>
      <c r="H258" t="s">
        <v>1607</v>
      </c>
      <c r="I258" s="10">
        <v>3.1938828000000002E-2</v>
      </c>
      <c r="J258">
        <v>7.6550000000000002</v>
      </c>
      <c r="K258">
        <v>7.6550000000000002</v>
      </c>
      <c r="L258" s="3">
        <v>114.14919999999999</v>
      </c>
      <c r="M258">
        <v>5</v>
      </c>
      <c r="N258">
        <f>+$Q$876-Tabla13[[#This Row],[Outlet Establishment Year]]</f>
        <v>7</v>
      </c>
      <c r="O258">
        <f>+Tabla13[[#This Row],[Sales]]/Tabla13[[#This Row],[Antigüedad]]</f>
        <v>16.307028571428571</v>
      </c>
      <c r="P258" s="4">
        <f>+Tabla13[[#This Row],[Sales]]/Tabla13[[#This Row],[Item Weight corregido]]</f>
        <v>14.91171783148269</v>
      </c>
    </row>
    <row r="259" spans="1:16" x14ac:dyDescent="0.3">
      <c r="A259" t="s">
        <v>13</v>
      </c>
      <c r="B259" t="s">
        <v>255</v>
      </c>
      <c r="C259" t="s">
        <v>1577</v>
      </c>
      <c r="D259">
        <v>2017</v>
      </c>
      <c r="E259" t="s">
        <v>1598</v>
      </c>
      <c r="F259" t="s">
        <v>1603</v>
      </c>
      <c r="G259" t="s">
        <v>1605</v>
      </c>
      <c r="H259" t="s">
        <v>1607</v>
      </c>
      <c r="I259" s="10">
        <v>2.8357838999999999E-2</v>
      </c>
      <c r="J259">
        <v>7.96</v>
      </c>
      <c r="K259">
        <v>7.96</v>
      </c>
      <c r="L259" s="3">
        <v>163.2894</v>
      </c>
      <c r="M259">
        <v>5</v>
      </c>
      <c r="N259">
        <f>+$Q$876-Tabla13[[#This Row],[Outlet Establishment Year]]</f>
        <v>7</v>
      </c>
      <c r="O259">
        <f>+Tabla13[[#This Row],[Sales]]/Tabla13[[#This Row],[Antigüedad]]</f>
        <v>23.327057142857143</v>
      </c>
      <c r="P259" s="4">
        <f>+Tabla13[[#This Row],[Sales]]/Tabla13[[#This Row],[Item Weight corregido]]</f>
        <v>20.513743718592966</v>
      </c>
    </row>
    <row r="260" spans="1:16" x14ac:dyDescent="0.3">
      <c r="A260" t="s">
        <v>13</v>
      </c>
      <c r="B260" t="s">
        <v>256</v>
      </c>
      <c r="C260" t="s">
        <v>1577</v>
      </c>
      <c r="D260">
        <v>2017</v>
      </c>
      <c r="E260" t="s">
        <v>1598</v>
      </c>
      <c r="F260" t="s">
        <v>1603</v>
      </c>
      <c r="G260" t="s">
        <v>1605</v>
      </c>
      <c r="H260" t="s">
        <v>1607</v>
      </c>
      <c r="I260" s="10">
        <v>4.2641788E-2</v>
      </c>
      <c r="J260">
        <v>18.850000000000001</v>
      </c>
      <c r="K260">
        <v>18.850000000000001</v>
      </c>
      <c r="L260" s="3">
        <v>257.83300000000003</v>
      </c>
      <c r="M260">
        <v>5</v>
      </c>
      <c r="N260">
        <f>+$Q$876-Tabla13[[#This Row],[Outlet Establishment Year]]</f>
        <v>7</v>
      </c>
      <c r="O260">
        <f>+Tabla13[[#This Row],[Sales]]/Tabla13[[#This Row],[Antigüedad]]</f>
        <v>36.833285714285715</v>
      </c>
      <c r="P260" s="4">
        <f>+Tabla13[[#This Row],[Sales]]/Tabla13[[#This Row],[Item Weight corregido]]</f>
        <v>13.678143236074272</v>
      </c>
    </row>
    <row r="261" spans="1:16" x14ac:dyDescent="0.3">
      <c r="A261" t="s">
        <v>13</v>
      </c>
      <c r="B261" t="s">
        <v>257</v>
      </c>
      <c r="C261" t="s">
        <v>1577</v>
      </c>
      <c r="D261">
        <v>2017</v>
      </c>
      <c r="E261" t="s">
        <v>1598</v>
      </c>
      <c r="F261" t="s">
        <v>1603</v>
      </c>
      <c r="G261" t="s">
        <v>1605</v>
      </c>
      <c r="H261" t="s">
        <v>1607</v>
      </c>
      <c r="I261" s="10">
        <v>0.16977634599999999</v>
      </c>
      <c r="J261">
        <v>20.7</v>
      </c>
      <c r="K261">
        <v>20.7</v>
      </c>
      <c r="L261" s="3">
        <v>184.42660000000001</v>
      </c>
      <c r="M261">
        <v>5</v>
      </c>
      <c r="N261">
        <f>+$Q$876-Tabla13[[#This Row],[Outlet Establishment Year]]</f>
        <v>7</v>
      </c>
      <c r="O261">
        <f>+Tabla13[[#This Row],[Sales]]/Tabla13[[#This Row],[Antigüedad]]</f>
        <v>26.346657142857143</v>
      </c>
      <c r="P261" s="4">
        <f>+Tabla13[[#This Row],[Sales]]/Tabla13[[#This Row],[Item Weight corregido]]</f>
        <v>8.9094975845410627</v>
      </c>
    </row>
    <row r="262" spans="1:16" x14ac:dyDescent="0.3">
      <c r="A262" t="s">
        <v>13</v>
      </c>
      <c r="B262" t="s">
        <v>171</v>
      </c>
      <c r="C262" t="s">
        <v>1576</v>
      </c>
      <c r="D262">
        <v>2017</v>
      </c>
      <c r="E262" t="s">
        <v>1598</v>
      </c>
      <c r="F262" t="s">
        <v>1603</v>
      </c>
      <c r="G262" t="s">
        <v>1605</v>
      </c>
      <c r="H262" t="s">
        <v>1607</v>
      </c>
      <c r="I262" s="10">
        <v>0.12751760500000001</v>
      </c>
      <c r="J262">
        <v>14.3</v>
      </c>
      <c r="K262">
        <v>14.3</v>
      </c>
      <c r="L262" s="3">
        <v>86.022400000000005</v>
      </c>
      <c r="M262">
        <v>5</v>
      </c>
      <c r="N262">
        <f>+$Q$876-Tabla13[[#This Row],[Outlet Establishment Year]]</f>
        <v>7</v>
      </c>
      <c r="O262">
        <f>+Tabla13[[#This Row],[Sales]]/Tabla13[[#This Row],[Antigüedad]]</f>
        <v>12.288914285714286</v>
      </c>
      <c r="P262" s="4">
        <f>+Tabla13[[#This Row],[Sales]]/Tabla13[[#This Row],[Item Weight corregido]]</f>
        <v>6.015552447552448</v>
      </c>
    </row>
    <row r="263" spans="1:16" x14ac:dyDescent="0.3">
      <c r="A263" t="s">
        <v>13</v>
      </c>
      <c r="B263" t="s">
        <v>258</v>
      </c>
      <c r="C263" t="s">
        <v>1576</v>
      </c>
      <c r="D263">
        <v>2017</v>
      </c>
      <c r="E263" t="s">
        <v>1598</v>
      </c>
      <c r="F263" t="s">
        <v>1603</v>
      </c>
      <c r="G263" t="s">
        <v>1605</v>
      </c>
      <c r="H263" t="s">
        <v>1607</v>
      </c>
      <c r="I263" s="10">
        <v>3.6346224000000003E-2</v>
      </c>
      <c r="J263">
        <v>20.5</v>
      </c>
      <c r="K263">
        <v>20.5</v>
      </c>
      <c r="L263" s="3">
        <v>72.9696</v>
      </c>
      <c r="M263">
        <v>5</v>
      </c>
      <c r="N263">
        <f>+$Q$876-Tabla13[[#This Row],[Outlet Establishment Year]]</f>
        <v>7</v>
      </c>
      <c r="O263">
        <f>+Tabla13[[#This Row],[Sales]]/Tabla13[[#This Row],[Antigüedad]]</f>
        <v>10.424228571428571</v>
      </c>
      <c r="P263" s="4">
        <f>+Tabla13[[#This Row],[Sales]]/Tabla13[[#This Row],[Item Weight corregido]]</f>
        <v>3.5594926829268294</v>
      </c>
    </row>
    <row r="264" spans="1:16" x14ac:dyDescent="0.3">
      <c r="A264" t="s">
        <v>13</v>
      </c>
      <c r="B264" t="s">
        <v>259</v>
      </c>
      <c r="C264" t="s">
        <v>1574</v>
      </c>
      <c r="D264">
        <v>2017</v>
      </c>
      <c r="E264" t="s">
        <v>1598</v>
      </c>
      <c r="F264" t="s">
        <v>1603</v>
      </c>
      <c r="G264" t="s">
        <v>1605</v>
      </c>
      <c r="H264" t="s">
        <v>1607</v>
      </c>
      <c r="I264" s="10">
        <v>3.8721734000000001E-2</v>
      </c>
      <c r="J264">
        <v>8.1850000000000005</v>
      </c>
      <c r="K264">
        <v>8.1850000000000005</v>
      </c>
      <c r="L264" s="3">
        <v>115.88079999999999</v>
      </c>
      <c r="M264">
        <v>5</v>
      </c>
      <c r="N264">
        <f>+$Q$876-Tabla13[[#This Row],[Outlet Establishment Year]]</f>
        <v>7</v>
      </c>
      <c r="O264">
        <f>+Tabla13[[#This Row],[Sales]]/Tabla13[[#This Row],[Antigüedad]]</f>
        <v>16.554399999999998</v>
      </c>
      <c r="P264" s="4">
        <f>+Tabla13[[#This Row],[Sales]]/Tabla13[[#This Row],[Item Weight corregido]]</f>
        <v>14.157703115455099</v>
      </c>
    </row>
    <row r="265" spans="1:16" x14ac:dyDescent="0.3">
      <c r="A265" t="s">
        <v>13</v>
      </c>
      <c r="B265" t="s">
        <v>260</v>
      </c>
      <c r="C265" t="s">
        <v>1574</v>
      </c>
      <c r="D265">
        <v>2017</v>
      </c>
      <c r="E265" t="s">
        <v>1598</v>
      </c>
      <c r="F265" t="s">
        <v>1603</v>
      </c>
      <c r="G265" t="s">
        <v>1605</v>
      </c>
      <c r="H265" t="s">
        <v>1607</v>
      </c>
      <c r="I265" s="10">
        <v>8.7436671999999993E-2</v>
      </c>
      <c r="J265">
        <v>12.6</v>
      </c>
      <c r="K265">
        <v>12.6</v>
      </c>
      <c r="L265" s="3">
        <v>109.9228</v>
      </c>
      <c r="M265">
        <v>5</v>
      </c>
      <c r="N265">
        <f>+$Q$876-Tabla13[[#This Row],[Outlet Establishment Year]]</f>
        <v>7</v>
      </c>
      <c r="O265">
        <f>+Tabla13[[#This Row],[Sales]]/Tabla13[[#This Row],[Antigüedad]]</f>
        <v>15.703257142857142</v>
      </c>
      <c r="P265" s="4">
        <f>+Tabla13[[#This Row],[Sales]]/Tabla13[[#This Row],[Item Weight corregido]]</f>
        <v>8.7240317460317467</v>
      </c>
    </row>
    <row r="266" spans="1:16" x14ac:dyDescent="0.3">
      <c r="A266" t="s">
        <v>13</v>
      </c>
      <c r="B266" t="s">
        <v>57</v>
      </c>
      <c r="C266" t="s">
        <v>1583</v>
      </c>
      <c r="D266">
        <v>2017</v>
      </c>
      <c r="E266" t="s">
        <v>1598</v>
      </c>
      <c r="F266" t="s">
        <v>1603</v>
      </c>
      <c r="G266" t="s">
        <v>1605</v>
      </c>
      <c r="H266" t="s">
        <v>1607</v>
      </c>
      <c r="I266" s="10">
        <v>4.8009081000000002E-2</v>
      </c>
      <c r="J266">
        <v>10.5</v>
      </c>
      <c r="K266">
        <v>10.5</v>
      </c>
      <c r="L266" s="3">
        <v>157.09460000000001</v>
      </c>
      <c r="M266">
        <v>5</v>
      </c>
      <c r="N266">
        <f>+$Q$876-Tabla13[[#This Row],[Outlet Establishment Year]]</f>
        <v>7</v>
      </c>
      <c r="O266">
        <f>+Tabla13[[#This Row],[Sales]]/Tabla13[[#This Row],[Antigüedad]]</f>
        <v>22.442085714285717</v>
      </c>
      <c r="P266" s="4">
        <f>+Tabla13[[#This Row],[Sales]]/Tabla13[[#This Row],[Item Weight corregido]]</f>
        <v>14.961390476190477</v>
      </c>
    </row>
    <row r="267" spans="1:16" x14ac:dyDescent="0.3">
      <c r="A267" t="s">
        <v>13</v>
      </c>
      <c r="B267" t="s">
        <v>261</v>
      </c>
      <c r="C267" t="s">
        <v>1575</v>
      </c>
      <c r="D267">
        <v>2017</v>
      </c>
      <c r="E267" t="s">
        <v>1598</v>
      </c>
      <c r="F267" t="s">
        <v>1603</v>
      </c>
      <c r="G267" t="s">
        <v>1605</v>
      </c>
      <c r="H267" t="s">
        <v>1607</v>
      </c>
      <c r="I267" s="10">
        <v>9.2865745999999999E-2</v>
      </c>
      <c r="J267">
        <v>5.32</v>
      </c>
      <c r="K267">
        <v>5.32</v>
      </c>
      <c r="L267" s="3">
        <v>100.6674</v>
      </c>
      <c r="M267">
        <v>5</v>
      </c>
      <c r="N267">
        <f>+$Q$876-Tabla13[[#This Row],[Outlet Establishment Year]]</f>
        <v>7</v>
      </c>
      <c r="O267">
        <f>+Tabla13[[#This Row],[Sales]]/Tabla13[[#This Row],[Antigüedad]]</f>
        <v>14.381057142857143</v>
      </c>
      <c r="P267" s="4">
        <f>+Tabla13[[#This Row],[Sales]]/Tabla13[[#This Row],[Item Weight corregido]]</f>
        <v>18.922443609022555</v>
      </c>
    </row>
    <row r="268" spans="1:16" x14ac:dyDescent="0.3">
      <c r="A268" t="s">
        <v>13</v>
      </c>
      <c r="B268" t="s">
        <v>262</v>
      </c>
      <c r="C268" t="s">
        <v>1575</v>
      </c>
      <c r="D268">
        <v>2017</v>
      </c>
      <c r="E268" t="s">
        <v>1598</v>
      </c>
      <c r="F268" t="s">
        <v>1603</v>
      </c>
      <c r="G268" t="s">
        <v>1605</v>
      </c>
      <c r="H268" t="s">
        <v>1607</v>
      </c>
      <c r="I268" s="10">
        <v>4.1729734999999997E-2</v>
      </c>
      <c r="J268">
        <v>12.35</v>
      </c>
      <c r="K268">
        <v>12.35</v>
      </c>
      <c r="L268" s="3">
        <v>36.321599999999997</v>
      </c>
      <c r="M268">
        <v>5</v>
      </c>
      <c r="N268">
        <f>+$Q$876-Tabla13[[#This Row],[Outlet Establishment Year]]</f>
        <v>7</v>
      </c>
      <c r="O268">
        <f>+Tabla13[[#This Row],[Sales]]/Tabla13[[#This Row],[Antigüedad]]</f>
        <v>5.1887999999999996</v>
      </c>
      <c r="P268" s="4">
        <f>+Tabla13[[#This Row],[Sales]]/Tabla13[[#This Row],[Item Weight corregido]]</f>
        <v>2.9410202429149797</v>
      </c>
    </row>
    <row r="269" spans="1:16" x14ac:dyDescent="0.3">
      <c r="A269" t="s">
        <v>13</v>
      </c>
      <c r="B269" t="s">
        <v>263</v>
      </c>
      <c r="C269" t="s">
        <v>1575</v>
      </c>
      <c r="D269">
        <v>2017</v>
      </c>
      <c r="E269" t="s">
        <v>1598</v>
      </c>
      <c r="F269" t="s">
        <v>1603</v>
      </c>
      <c r="G269" t="s">
        <v>1605</v>
      </c>
      <c r="H269" t="s">
        <v>1607</v>
      </c>
      <c r="I269" s="10">
        <v>8.9761210999999994E-2</v>
      </c>
      <c r="J269">
        <v>14.5</v>
      </c>
      <c r="K269">
        <v>14.5</v>
      </c>
      <c r="L269" s="3">
        <v>159.46039999999999</v>
      </c>
      <c r="M269">
        <v>5</v>
      </c>
      <c r="N269">
        <f>+$Q$876-Tabla13[[#This Row],[Outlet Establishment Year]]</f>
        <v>7</v>
      </c>
      <c r="O269">
        <f>+Tabla13[[#This Row],[Sales]]/Tabla13[[#This Row],[Antigüedad]]</f>
        <v>22.780057142857142</v>
      </c>
      <c r="P269" s="4">
        <f>+Tabla13[[#This Row],[Sales]]/Tabla13[[#This Row],[Item Weight corregido]]</f>
        <v>10.997268965517241</v>
      </c>
    </row>
    <row r="270" spans="1:16" x14ac:dyDescent="0.3">
      <c r="A270" t="s">
        <v>13</v>
      </c>
      <c r="B270" t="s">
        <v>264</v>
      </c>
      <c r="C270" t="s">
        <v>1575</v>
      </c>
      <c r="D270">
        <v>2017</v>
      </c>
      <c r="E270" t="s">
        <v>1598</v>
      </c>
      <c r="F270" t="s">
        <v>1603</v>
      </c>
      <c r="G270" t="s">
        <v>1605</v>
      </c>
      <c r="H270" t="s">
        <v>1607</v>
      </c>
      <c r="I270" s="10">
        <v>1.6104503999999999E-2</v>
      </c>
      <c r="J270">
        <v>18.850000000000001</v>
      </c>
      <c r="K270">
        <v>18.850000000000001</v>
      </c>
      <c r="L270" s="3">
        <v>130.26259999999999</v>
      </c>
      <c r="M270">
        <v>5</v>
      </c>
      <c r="N270">
        <f>+$Q$876-Tabla13[[#This Row],[Outlet Establishment Year]]</f>
        <v>7</v>
      </c>
      <c r="O270">
        <f>+Tabla13[[#This Row],[Sales]]/Tabla13[[#This Row],[Antigüedad]]</f>
        <v>18.608942857142857</v>
      </c>
      <c r="P270" s="4">
        <f>+Tabla13[[#This Row],[Sales]]/Tabla13[[#This Row],[Item Weight corregido]]</f>
        <v>6.9104827586206889</v>
      </c>
    </row>
    <row r="271" spans="1:16" x14ac:dyDescent="0.3">
      <c r="A271" t="s">
        <v>13</v>
      </c>
      <c r="B271" t="s">
        <v>265</v>
      </c>
      <c r="C271" t="s">
        <v>1579</v>
      </c>
      <c r="D271">
        <v>2017</v>
      </c>
      <c r="E271" t="s">
        <v>1598</v>
      </c>
      <c r="F271" t="s">
        <v>1603</v>
      </c>
      <c r="G271" t="s">
        <v>1605</v>
      </c>
      <c r="H271" t="s">
        <v>1607</v>
      </c>
      <c r="I271" s="10">
        <v>2.9638266999999999E-2</v>
      </c>
      <c r="J271">
        <v>9.6</v>
      </c>
      <c r="K271">
        <v>9.6</v>
      </c>
      <c r="L271" s="3">
        <v>42.608600000000003</v>
      </c>
      <c r="M271">
        <v>5</v>
      </c>
      <c r="N271">
        <f>+$Q$876-Tabla13[[#This Row],[Outlet Establishment Year]]</f>
        <v>7</v>
      </c>
      <c r="O271">
        <f>+Tabla13[[#This Row],[Sales]]/Tabla13[[#This Row],[Antigüedad]]</f>
        <v>6.0869428571428577</v>
      </c>
      <c r="P271" s="4">
        <f>+Tabla13[[#This Row],[Sales]]/Tabla13[[#This Row],[Item Weight corregido]]</f>
        <v>4.4383958333333338</v>
      </c>
    </row>
    <row r="272" spans="1:16" x14ac:dyDescent="0.3">
      <c r="A272" t="s">
        <v>13</v>
      </c>
      <c r="B272" t="s">
        <v>266</v>
      </c>
      <c r="C272" t="s">
        <v>1579</v>
      </c>
      <c r="D272">
        <v>2017</v>
      </c>
      <c r="E272" t="s">
        <v>1598</v>
      </c>
      <c r="F272" t="s">
        <v>1603</v>
      </c>
      <c r="G272" t="s">
        <v>1605</v>
      </c>
      <c r="H272" t="s">
        <v>1607</v>
      </c>
      <c r="I272" s="10">
        <v>5.5829495999999999E-2</v>
      </c>
      <c r="J272">
        <v>15.1</v>
      </c>
      <c r="K272">
        <v>15.1</v>
      </c>
      <c r="L272" s="3">
        <v>140.24959999999999</v>
      </c>
      <c r="M272">
        <v>5</v>
      </c>
      <c r="N272">
        <f>+$Q$876-Tabla13[[#This Row],[Outlet Establishment Year]]</f>
        <v>7</v>
      </c>
      <c r="O272">
        <f>+Tabla13[[#This Row],[Sales]]/Tabla13[[#This Row],[Antigüedad]]</f>
        <v>20.03565714285714</v>
      </c>
      <c r="P272" s="4">
        <f>+Tabla13[[#This Row],[Sales]]/Tabla13[[#This Row],[Item Weight corregido]]</f>
        <v>9.2880529801324503</v>
      </c>
    </row>
    <row r="273" spans="1:16" x14ac:dyDescent="0.3">
      <c r="A273" t="s">
        <v>13</v>
      </c>
      <c r="B273" t="s">
        <v>267</v>
      </c>
      <c r="C273" t="s">
        <v>1579</v>
      </c>
      <c r="D273">
        <v>2017</v>
      </c>
      <c r="E273" t="s">
        <v>1598</v>
      </c>
      <c r="F273" t="s">
        <v>1603</v>
      </c>
      <c r="G273" t="s">
        <v>1605</v>
      </c>
      <c r="H273" t="s">
        <v>1607</v>
      </c>
      <c r="I273" s="10">
        <v>3.3592687000000003E-2</v>
      </c>
      <c r="J273">
        <v>15.2</v>
      </c>
      <c r="K273">
        <v>15.2</v>
      </c>
      <c r="L273" s="3">
        <v>108.19119999999999</v>
      </c>
      <c r="M273">
        <v>5</v>
      </c>
      <c r="N273">
        <f>+$Q$876-Tabla13[[#This Row],[Outlet Establishment Year]]</f>
        <v>7</v>
      </c>
      <c r="O273">
        <f>+Tabla13[[#This Row],[Sales]]/Tabla13[[#This Row],[Antigüedad]]</f>
        <v>15.455885714285714</v>
      </c>
      <c r="P273" s="4">
        <f>+Tabla13[[#This Row],[Sales]]/Tabla13[[#This Row],[Item Weight corregido]]</f>
        <v>7.1178421052631577</v>
      </c>
    </row>
    <row r="274" spans="1:16" x14ac:dyDescent="0.3">
      <c r="A274" t="s">
        <v>13</v>
      </c>
      <c r="B274" t="s">
        <v>268</v>
      </c>
      <c r="C274" t="s">
        <v>1579</v>
      </c>
      <c r="D274">
        <v>2017</v>
      </c>
      <c r="E274" t="s">
        <v>1598</v>
      </c>
      <c r="F274" t="s">
        <v>1603</v>
      </c>
      <c r="G274" t="s">
        <v>1605</v>
      </c>
      <c r="H274" t="s">
        <v>1607</v>
      </c>
      <c r="I274" s="10">
        <v>0</v>
      </c>
      <c r="J274">
        <v>18.75</v>
      </c>
      <c r="K274">
        <v>18.75</v>
      </c>
      <c r="L274" s="3">
        <v>213.3218</v>
      </c>
      <c r="M274">
        <v>5</v>
      </c>
      <c r="N274">
        <f>+$Q$876-Tabla13[[#This Row],[Outlet Establishment Year]]</f>
        <v>7</v>
      </c>
      <c r="O274">
        <f>+Tabla13[[#This Row],[Sales]]/Tabla13[[#This Row],[Antigüedad]]</f>
        <v>30.474542857142858</v>
      </c>
      <c r="P274" s="4">
        <f>+Tabla13[[#This Row],[Sales]]/Tabla13[[#This Row],[Item Weight corregido]]</f>
        <v>11.377162666666667</v>
      </c>
    </row>
    <row r="275" spans="1:16" x14ac:dyDescent="0.3">
      <c r="A275" t="s">
        <v>13</v>
      </c>
      <c r="B275" t="s">
        <v>183</v>
      </c>
      <c r="C275" t="s">
        <v>1579</v>
      </c>
      <c r="D275">
        <v>2017</v>
      </c>
      <c r="E275" t="s">
        <v>1598</v>
      </c>
      <c r="F275" t="s">
        <v>1603</v>
      </c>
      <c r="G275" t="s">
        <v>1605</v>
      </c>
      <c r="H275" t="s">
        <v>1607</v>
      </c>
      <c r="I275" s="10">
        <v>0.17723649699999999</v>
      </c>
      <c r="J275">
        <v>19.100000000000001</v>
      </c>
      <c r="K275">
        <v>19.100000000000001</v>
      </c>
      <c r="L275" s="3">
        <v>172.34219999999999</v>
      </c>
      <c r="M275">
        <v>5</v>
      </c>
      <c r="N275">
        <f>+$Q$876-Tabla13[[#This Row],[Outlet Establishment Year]]</f>
        <v>7</v>
      </c>
      <c r="O275">
        <f>+Tabla13[[#This Row],[Sales]]/Tabla13[[#This Row],[Antigüedad]]</f>
        <v>24.620314285714283</v>
      </c>
      <c r="P275" s="4">
        <f>+Tabla13[[#This Row],[Sales]]/Tabla13[[#This Row],[Item Weight corregido]]</f>
        <v>9.0231518324607318</v>
      </c>
    </row>
    <row r="276" spans="1:16" x14ac:dyDescent="0.3">
      <c r="A276" t="s">
        <v>13</v>
      </c>
      <c r="B276" t="s">
        <v>106</v>
      </c>
      <c r="C276" t="s">
        <v>1584</v>
      </c>
      <c r="D276">
        <v>2017</v>
      </c>
      <c r="E276" t="s">
        <v>1598</v>
      </c>
      <c r="F276" t="s">
        <v>1603</v>
      </c>
      <c r="G276" t="s">
        <v>1605</v>
      </c>
      <c r="H276" t="s">
        <v>1607</v>
      </c>
      <c r="I276" s="10">
        <v>1.3363902E-2</v>
      </c>
      <c r="J276">
        <v>16.350000000000001</v>
      </c>
      <c r="K276">
        <v>16.350000000000001</v>
      </c>
      <c r="L276" s="3">
        <v>106.128</v>
      </c>
      <c r="M276">
        <v>5</v>
      </c>
      <c r="N276">
        <f>+$Q$876-Tabla13[[#This Row],[Outlet Establishment Year]]</f>
        <v>7</v>
      </c>
      <c r="O276">
        <f>+Tabla13[[#This Row],[Sales]]/Tabla13[[#This Row],[Antigüedad]]</f>
        <v>15.161142857142858</v>
      </c>
      <c r="P276" s="4">
        <f>+Tabla13[[#This Row],[Sales]]/Tabla13[[#This Row],[Item Weight corregido]]</f>
        <v>6.4910091743119258</v>
      </c>
    </row>
    <row r="277" spans="1:16" x14ac:dyDescent="0.3">
      <c r="A277" t="s">
        <v>13</v>
      </c>
      <c r="B277" t="s">
        <v>269</v>
      </c>
      <c r="C277" t="s">
        <v>1580</v>
      </c>
      <c r="D277">
        <v>2017</v>
      </c>
      <c r="E277" t="s">
        <v>1598</v>
      </c>
      <c r="F277" t="s">
        <v>1603</v>
      </c>
      <c r="G277" t="s">
        <v>1605</v>
      </c>
      <c r="H277" t="s">
        <v>1607</v>
      </c>
      <c r="I277" s="10">
        <v>3.9484738999999998E-2</v>
      </c>
      <c r="J277">
        <v>8.3949999999999996</v>
      </c>
      <c r="K277">
        <v>8.3949999999999996</v>
      </c>
      <c r="L277" s="3">
        <v>97.904200000000003</v>
      </c>
      <c r="M277">
        <v>5</v>
      </c>
      <c r="N277">
        <f>+$Q$876-Tabla13[[#This Row],[Outlet Establishment Year]]</f>
        <v>7</v>
      </c>
      <c r="O277">
        <f>+Tabla13[[#This Row],[Sales]]/Tabla13[[#This Row],[Antigüedad]]</f>
        <v>13.986314285714286</v>
      </c>
      <c r="P277" s="4">
        <f>+Tabla13[[#This Row],[Sales]]/Tabla13[[#This Row],[Item Weight corregido]]</f>
        <v>11.662203692674211</v>
      </c>
    </row>
    <row r="278" spans="1:16" x14ac:dyDescent="0.3">
      <c r="A278" t="s">
        <v>13</v>
      </c>
      <c r="B278" t="s">
        <v>270</v>
      </c>
      <c r="C278" t="s">
        <v>1580</v>
      </c>
      <c r="D278">
        <v>2017</v>
      </c>
      <c r="E278" t="s">
        <v>1598</v>
      </c>
      <c r="F278" t="s">
        <v>1603</v>
      </c>
      <c r="G278" t="s">
        <v>1605</v>
      </c>
      <c r="H278" t="s">
        <v>1607</v>
      </c>
      <c r="I278" s="10">
        <v>0.107870997</v>
      </c>
      <c r="J278">
        <v>9.1950000000000003</v>
      </c>
      <c r="K278">
        <v>9.1950000000000003</v>
      </c>
      <c r="L278" s="3">
        <v>181.26339999999999</v>
      </c>
      <c r="M278">
        <v>5</v>
      </c>
      <c r="N278">
        <f>+$Q$876-Tabla13[[#This Row],[Outlet Establishment Year]]</f>
        <v>7</v>
      </c>
      <c r="O278">
        <f>+Tabla13[[#This Row],[Sales]]/Tabla13[[#This Row],[Antigüedad]]</f>
        <v>25.894771428571428</v>
      </c>
      <c r="P278" s="4">
        <f>+Tabla13[[#This Row],[Sales]]/Tabla13[[#This Row],[Item Weight corregido]]</f>
        <v>19.713257205002716</v>
      </c>
    </row>
    <row r="279" spans="1:16" x14ac:dyDescent="0.3">
      <c r="A279" t="s">
        <v>13</v>
      </c>
      <c r="B279" t="s">
        <v>271</v>
      </c>
      <c r="C279" t="s">
        <v>1580</v>
      </c>
      <c r="D279">
        <v>2017</v>
      </c>
      <c r="E279" t="s">
        <v>1598</v>
      </c>
      <c r="F279" t="s">
        <v>1603</v>
      </c>
      <c r="G279" t="s">
        <v>1605</v>
      </c>
      <c r="H279" t="s">
        <v>1607</v>
      </c>
      <c r="I279" s="10">
        <v>5.4046706E-2</v>
      </c>
      <c r="J279">
        <v>20.350000000000001</v>
      </c>
      <c r="K279">
        <v>20.350000000000001</v>
      </c>
      <c r="L279" s="3">
        <v>119.5466</v>
      </c>
      <c r="M279">
        <v>5</v>
      </c>
      <c r="N279">
        <f>+$Q$876-Tabla13[[#This Row],[Outlet Establishment Year]]</f>
        <v>7</v>
      </c>
      <c r="O279">
        <f>+Tabla13[[#This Row],[Sales]]/Tabla13[[#This Row],[Antigüedad]]</f>
        <v>17.078085714285713</v>
      </c>
      <c r="P279" s="4">
        <f>+Tabla13[[#This Row],[Sales]]/Tabla13[[#This Row],[Item Weight corregido]]</f>
        <v>5.8745257985257977</v>
      </c>
    </row>
    <row r="280" spans="1:16" x14ac:dyDescent="0.3">
      <c r="A280" t="s">
        <v>13</v>
      </c>
      <c r="B280" t="s">
        <v>272</v>
      </c>
      <c r="C280" t="s">
        <v>1580</v>
      </c>
      <c r="D280">
        <v>2017</v>
      </c>
      <c r="E280" t="s">
        <v>1598</v>
      </c>
      <c r="F280" t="s">
        <v>1603</v>
      </c>
      <c r="G280" t="s">
        <v>1605</v>
      </c>
      <c r="H280" t="s">
        <v>1607</v>
      </c>
      <c r="I280" s="10">
        <v>4.9295685999999998E-2</v>
      </c>
      <c r="J280">
        <v>21</v>
      </c>
      <c r="K280">
        <v>21</v>
      </c>
      <c r="L280" s="3">
        <v>194.4478</v>
      </c>
      <c r="M280">
        <v>5</v>
      </c>
      <c r="N280">
        <f>+$Q$876-Tabla13[[#This Row],[Outlet Establishment Year]]</f>
        <v>7</v>
      </c>
      <c r="O280">
        <f>+Tabla13[[#This Row],[Sales]]/Tabla13[[#This Row],[Antigüedad]]</f>
        <v>27.778257142857143</v>
      </c>
      <c r="P280" s="4">
        <f>+Tabla13[[#This Row],[Sales]]/Tabla13[[#This Row],[Item Weight corregido]]</f>
        <v>9.2594190476190477</v>
      </c>
    </row>
    <row r="281" spans="1:16" x14ac:dyDescent="0.3">
      <c r="A281" t="s">
        <v>13</v>
      </c>
      <c r="B281" t="s">
        <v>273</v>
      </c>
      <c r="C281" t="s">
        <v>1590</v>
      </c>
      <c r="D281">
        <v>2017</v>
      </c>
      <c r="E281" t="s">
        <v>1598</v>
      </c>
      <c r="F281" t="s">
        <v>1603</v>
      </c>
      <c r="G281" t="s">
        <v>1605</v>
      </c>
      <c r="H281" t="s">
        <v>1607</v>
      </c>
      <c r="I281" s="10">
        <v>0.15930433299999999</v>
      </c>
      <c r="J281">
        <v>9.3949999999999996</v>
      </c>
      <c r="K281">
        <v>9.3949999999999996</v>
      </c>
      <c r="L281" s="3">
        <v>226.172</v>
      </c>
      <c r="M281">
        <v>5</v>
      </c>
      <c r="N281">
        <f>+$Q$876-Tabla13[[#This Row],[Outlet Establishment Year]]</f>
        <v>7</v>
      </c>
      <c r="O281">
        <f>+Tabla13[[#This Row],[Sales]]/Tabla13[[#This Row],[Antigüedad]]</f>
        <v>32.310285714285712</v>
      </c>
      <c r="P281" s="4">
        <f>+Tabla13[[#This Row],[Sales]]/Tabla13[[#This Row],[Item Weight corregido]]</f>
        <v>24.073656200106441</v>
      </c>
    </row>
    <row r="282" spans="1:16" x14ac:dyDescent="0.3">
      <c r="A282" t="s">
        <v>13</v>
      </c>
      <c r="B282" t="s">
        <v>274</v>
      </c>
      <c r="C282" t="s">
        <v>1590</v>
      </c>
      <c r="D282">
        <v>2017</v>
      </c>
      <c r="E282" t="s">
        <v>1598</v>
      </c>
      <c r="F282" t="s">
        <v>1603</v>
      </c>
      <c r="G282" t="s">
        <v>1605</v>
      </c>
      <c r="H282" t="s">
        <v>1607</v>
      </c>
      <c r="I282" s="10">
        <v>3.7225069999999999E-2</v>
      </c>
      <c r="J282">
        <v>15.7</v>
      </c>
      <c r="K282">
        <v>15.7</v>
      </c>
      <c r="L282" s="3">
        <v>182.46340000000001</v>
      </c>
      <c r="M282">
        <v>5</v>
      </c>
      <c r="N282">
        <f>+$Q$876-Tabla13[[#This Row],[Outlet Establishment Year]]</f>
        <v>7</v>
      </c>
      <c r="O282">
        <f>+Tabla13[[#This Row],[Sales]]/Tabla13[[#This Row],[Antigüedad]]</f>
        <v>26.066200000000002</v>
      </c>
      <c r="P282" s="4">
        <f>+Tabla13[[#This Row],[Sales]]/Tabla13[[#This Row],[Item Weight corregido]]</f>
        <v>11.621872611464969</v>
      </c>
    </row>
    <row r="283" spans="1:16" x14ac:dyDescent="0.3">
      <c r="A283" t="s">
        <v>12</v>
      </c>
      <c r="B283" t="s">
        <v>275</v>
      </c>
      <c r="C283" t="s">
        <v>1587</v>
      </c>
      <c r="D283">
        <v>2017</v>
      </c>
      <c r="E283" t="s">
        <v>1598</v>
      </c>
      <c r="F283" t="s">
        <v>1603</v>
      </c>
      <c r="G283" t="s">
        <v>1605</v>
      </c>
      <c r="H283" t="s">
        <v>1607</v>
      </c>
      <c r="I283" s="10">
        <v>0.121563385</v>
      </c>
      <c r="J283">
        <v>6.7149999999999999</v>
      </c>
      <c r="K283">
        <v>6.7149999999999999</v>
      </c>
      <c r="L283" s="3">
        <v>43.745399999999997</v>
      </c>
      <c r="M283">
        <v>5</v>
      </c>
      <c r="N283">
        <f>+$Q$876-Tabla13[[#This Row],[Outlet Establishment Year]]</f>
        <v>7</v>
      </c>
      <c r="O283">
        <f>+Tabla13[[#This Row],[Sales]]/Tabla13[[#This Row],[Antigüedad]]</f>
        <v>6.2493428571428566</v>
      </c>
      <c r="P283" s="4">
        <f>+Tabla13[[#This Row],[Sales]]/Tabla13[[#This Row],[Item Weight corregido]]</f>
        <v>6.5145793000744598</v>
      </c>
    </row>
    <row r="284" spans="1:16" x14ac:dyDescent="0.3">
      <c r="A284" t="s">
        <v>12</v>
      </c>
      <c r="B284" t="s">
        <v>276</v>
      </c>
      <c r="C284" t="s">
        <v>1587</v>
      </c>
      <c r="D284">
        <v>2017</v>
      </c>
      <c r="E284" t="s">
        <v>1598</v>
      </c>
      <c r="F284" t="s">
        <v>1603</v>
      </c>
      <c r="G284" t="s">
        <v>1605</v>
      </c>
      <c r="H284" t="s">
        <v>1607</v>
      </c>
      <c r="I284" s="10">
        <v>2.4891881000000001E-2</v>
      </c>
      <c r="J284">
        <v>10.3</v>
      </c>
      <c r="K284">
        <v>10.3</v>
      </c>
      <c r="L284" s="3">
        <v>170.94220000000001</v>
      </c>
      <c r="M284">
        <v>5</v>
      </c>
      <c r="N284">
        <f>+$Q$876-Tabla13[[#This Row],[Outlet Establishment Year]]</f>
        <v>7</v>
      </c>
      <c r="O284">
        <f>+Tabla13[[#This Row],[Sales]]/Tabla13[[#This Row],[Antigüedad]]</f>
        <v>24.420314285714287</v>
      </c>
      <c r="P284" s="4">
        <f>+Tabla13[[#This Row],[Sales]]/Tabla13[[#This Row],[Item Weight corregido]]</f>
        <v>16.596330097087378</v>
      </c>
    </row>
    <row r="285" spans="1:16" x14ac:dyDescent="0.3">
      <c r="A285" t="s">
        <v>12</v>
      </c>
      <c r="B285" t="s">
        <v>277</v>
      </c>
      <c r="C285" t="s">
        <v>1587</v>
      </c>
      <c r="D285">
        <v>2017</v>
      </c>
      <c r="E285" t="s">
        <v>1598</v>
      </c>
      <c r="F285" t="s">
        <v>1603</v>
      </c>
      <c r="G285" t="s">
        <v>1605</v>
      </c>
      <c r="H285" t="s">
        <v>1607</v>
      </c>
      <c r="I285" s="10">
        <v>5.8719726E-2</v>
      </c>
      <c r="J285">
        <v>11.65</v>
      </c>
      <c r="K285">
        <v>11.65</v>
      </c>
      <c r="L285" s="3">
        <v>171.1422</v>
      </c>
      <c r="M285">
        <v>5</v>
      </c>
      <c r="N285">
        <f>+$Q$876-Tabla13[[#This Row],[Outlet Establishment Year]]</f>
        <v>7</v>
      </c>
      <c r="O285">
        <f>+Tabla13[[#This Row],[Sales]]/Tabla13[[#This Row],[Antigüedad]]</f>
        <v>24.448885714285716</v>
      </c>
      <c r="P285" s="4">
        <f>+Tabla13[[#This Row],[Sales]]/Tabla13[[#This Row],[Item Weight corregido]]</f>
        <v>14.690317596566523</v>
      </c>
    </row>
    <row r="286" spans="1:16" x14ac:dyDescent="0.3">
      <c r="A286" t="s">
        <v>12</v>
      </c>
      <c r="B286" t="s">
        <v>278</v>
      </c>
      <c r="C286" t="s">
        <v>1577</v>
      </c>
      <c r="D286">
        <v>2017</v>
      </c>
      <c r="E286" t="s">
        <v>1598</v>
      </c>
      <c r="F286" t="s">
        <v>1603</v>
      </c>
      <c r="G286" t="s">
        <v>1605</v>
      </c>
      <c r="H286" t="s">
        <v>1607</v>
      </c>
      <c r="I286" s="10">
        <v>7.2141817999999996E-2</v>
      </c>
      <c r="J286">
        <v>8.7100000000000009</v>
      </c>
      <c r="K286">
        <v>8.7100000000000009</v>
      </c>
      <c r="L286" s="3">
        <v>183.39240000000001</v>
      </c>
      <c r="M286">
        <v>5</v>
      </c>
      <c r="N286">
        <f>+$Q$876-Tabla13[[#This Row],[Outlet Establishment Year]]</f>
        <v>7</v>
      </c>
      <c r="O286">
        <f>+Tabla13[[#This Row],[Sales]]/Tabla13[[#This Row],[Antigüedad]]</f>
        <v>26.198914285714288</v>
      </c>
      <c r="P286" s="4">
        <f>+Tabla13[[#This Row],[Sales]]/Tabla13[[#This Row],[Item Weight corregido]]</f>
        <v>21.055384615384614</v>
      </c>
    </row>
    <row r="287" spans="1:16" x14ac:dyDescent="0.3">
      <c r="A287" t="s">
        <v>12</v>
      </c>
      <c r="B287" t="s">
        <v>279</v>
      </c>
      <c r="C287" t="s">
        <v>1577</v>
      </c>
      <c r="D287">
        <v>2017</v>
      </c>
      <c r="E287" t="s">
        <v>1598</v>
      </c>
      <c r="F287" t="s">
        <v>1603</v>
      </c>
      <c r="G287" t="s">
        <v>1605</v>
      </c>
      <c r="H287" t="s">
        <v>1607</v>
      </c>
      <c r="I287" s="10">
        <v>0.11454343</v>
      </c>
      <c r="J287">
        <v>15.7</v>
      </c>
      <c r="K287">
        <v>15.7</v>
      </c>
      <c r="L287" s="3">
        <v>113.72020000000001</v>
      </c>
      <c r="M287">
        <v>5</v>
      </c>
      <c r="N287">
        <f>+$Q$876-Tabla13[[#This Row],[Outlet Establishment Year]]</f>
        <v>7</v>
      </c>
      <c r="O287">
        <f>+Tabla13[[#This Row],[Sales]]/Tabla13[[#This Row],[Antigüedad]]</f>
        <v>16.245742857142858</v>
      </c>
      <c r="P287" s="4">
        <f>+Tabla13[[#This Row],[Sales]]/Tabla13[[#This Row],[Item Weight corregido]]</f>
        <v>7.2433248407643323</v>
      </c>
    </row>
    <row r="288" spans="1:16" x14ac:dyDescent="0.3">
      <c r="A288" t="s">
        <v>12</v>
      </c>
      <c r="B288" t="s">
        <v>280</v>
      </c>
      <c r="C288" t="s">
        <v>1576</v>
      </c>
      <c r="D288">
        <v>2017</v>
      </c>
      <c r="E288" t="s">
        <v>1598</v>
      </c>
      <c r="F288" t="s">
        <v>1603</v>
      </c>
      <c r="G288" t="s">
        <v>1605</v>
      </c>
      <c r="H288" t="s">
        <v>1607</v>
      </c>
      <c r="I288" s="10">
        <v>1.8019661999999999E-2</v>
      </c>
      <c r="J288">
        <v>19.75</v>
      </c>
      <c r="K288">
        <v>19.75</v>
      </c>
      <c r="L288" s="3">
        <v>181.566</v>
      </c>
      <c r="M288">
        <v>5</v>
      </c>
      <c r="N288">
        <f>+$Q$876-Tabla13[[#This Row],[Outlet Establishment Year]]</f>
        <v>7</v>
      </c>
      <c r="O288">
        <f>+Tabla13[[#This Row],[Sales]]/Tabla13[[#This Row],[Antigüedad]]</f>
        <v>25.937999999999999</v>
      </c>
      <c r="P288" s="4">
        <f>+Tabla13[[#This Row],[Sales]]/Tabla13[[#This Row],[Item Weight corregido]]</f>
        <v>9.1932151898734187</v>
      </c>
    </row>
    <row r="289" spans="1:16" x14ac:dyDescent="0.3">
      <c r="A289" t="s">
        <v>12</v>
      </c>
      <c r="B289" t="s">
        <v>56</v>
      </c>
      <c r="C289" t="s">
        <v>1574</v>
      </c>
      <c r="D289">
        <v>2017</v>
      </c>
      <c r="E289" t="s">
        <v>1598</v>
      </c>
      <c r="F289" t="s">
        <v>1603</v>
      </c>
      <c r="G289" t="s">
        <v>1605</v>
      </c>
      <c r="H289" t="s">
        <v>1607</v>
      </c>
      <c r="I289" s="10">
        <v>1.8926773000000001E-2</v>
      </c>
      <c r="J289">
        <v>15.7</v>
      </c>
      <c r="K289">
        <v>15.7</v>
      </c>
      <c r="L289" s="3">
        <v>60.253599999999999</v>
      </c>
      <c r="M289">
        <v>5</v>
      </c>
      <c r="N289">
        <f>+$Q$876-Tabla13[[#This Row],[Outlet Establishment Year]]</f>
        <v>7</v>
      </c>
      <c r="O289">
        <f>+Tabla13[[#This Row],[Sales]]/Tabla13[[#This Row],[Antigüedad]]</f>
        <v>8.6076571428571427</v>
      </c>
      <c r="P289" s="4">
        <f>+Tabla13[[#This Row],[Sales]]/Tabla13[[#This Row],[Item Weight corregido]]</f>
        <v>3.8378089171974525</v>
      </c>
    </row>
    <row r="290" spans="1:16" x14ac:dyDescent="0.3">
      <c r="A290" t="s">
        <v>12</v>
      </c>
      <c r="B290" t="s">
        <v>281</v>
      </c>
      <c r="C290" t="s">
        <v>1574</v>
      </c>
      <c r="D290">
        <v>2017</v>
      </c>
      <c r="E290" t="s">
        <v>1598</v>
      </c>
      <c r="F290" t="s">
        <v>1603</v>
      </c>
      <c r="G290" t="s">
        <v>1605</v>
      </c>
      <c r="H290" t="s">
        <v>1607</v>
      </c>
      <c r="I290" s="10">
        <v>5.9790095000000001E-2</v>
      </c>
      <c r="J290">
        <v>20.2</v>
      </c>
      <c r="K290">
        <v>20.2</v>
      </c>
      <c r="L290" s="3">
        <v>127.4678</v>
      </c>
      <c r="M290">
        <v>5</v>
      </c>
      <c r="N290">
        <f>+$Q$876-Tabla13[[#This Row],[Outlet Establishment Year]]</f>
        <v>7</v>
      </c>
      <c r="O290">
        <f>+Tabla13[[#This Row],[Sales]]/Tabla13[[#This Row],[Antigüedad]]</f>
        <v>18.209685714285715</v>
      </c>
      <c r="P290" s="4">
        <f>+Tabla13[[#This Row],[Sales]]/Tabla13[[#This Row],[Item Weight corregido]]</f>
        <v>6.3102871287128712</v>
      </c>
    </row>
    <row r="291" spans="1:16" x14ac:dyDescent="0.3">
      <c r="A291" t="s">
        <v>12</v>
      </c>
      <c r="B291" t="s">
        <v>282</v>
      </c>
      <c r="C291" t="s">
        <v>1581</v>
      </c>
      <c r="D291">
        <v>2017</v>
      </c>
      <c r="E291" t="s">
        <v>1598</v>
      </c>
      <c r="F291" t="s">
        <v>1603</v>
      </c>
      <c r="G291" t="s">
        <v>1605</v>
      </c>
      <c r="H291" t="s">
        <v>1607</v>
      </c>
      <c r="I291" s="10">
        <v>2.4536636000000001E-2</v>
      </c>
      <c r="J291">
        <v>5.63</v>
      </c>
      <c r="K291">
        <v>5.63</v>
      </c>
      <c r="L291" s="3">
        <v>106.1306</v>
      </c>
      <c r="M291">
        <v>5</v>
      </c>
      <c r="N291">
        <f>+$Q$876-Tabla13[[#This Row],[Outlet Establishment Year]]</f>
        <v>7</v>
      </c>
      <c r="O291">
        <f>+Tabla13[[#This Row],[Sales]]/Tabla13[[#This Row],[Antigüedad]]</f>
        <v>15.161514285714286</v>
      </c>
      <c r="P291" s="4">
        <f>+Tabla13[[#This Row],[Sales]]/Tabla13[[#This Row],[Item Weight corregido]]</f>
        <v>18.850905861456482</v>
      </c>
    </row>
    <row r="292" spans="1:16" x14ac:dyDescent="0.3">
      <c r="A292" t="s">
        <v>12</v>
      </c>
      <c r="B292" t="s">
        <v>283</v>
      </c>
      <c r="C292" t="s">
        <v>1581</v>
      </c>
      <c r="D292">
        <v>2017</v>
      </c>
      <c r="E292" t="s">
        <v>1598</v>
      </c>
      <c r="F292" t="s">
        <v>1603</v>
      </c>
      <c r="G292" t="s">
        <v>1605</v>
      </c>
      <c r="H292" t="s">
        <v>1607</v>
      </c>
      <c r="I292" s="10">
        <v>2.2054553000000001E-2</v>
      </c>
      <c r="J292">
        <v>9.5</v>
      </c>
      <c r="K292">
        <v>9.5</v>
      </c>
      <c r="L292" s="3">
        <v>195.4452</v>
      </c>
      <c r="M292">
        <v>5</v>
      </c>
      <c r="N292">
        <f>+$Q$876-Tabla13[[#This Row],[Outlet Establishment Year]]</f>
        <v>7</v>
      </c>
      <c r="O292">
        <f>+Tabla13[[#This Row],[Sales]]/Tabla13[[#This Row],[Antigüedad]]</f>
        <v>27.920742857142859</v>
      </c>
      <c r="P292" s="4">
        <f>+Tabla13[[#This Row],[Sales]]/Tabla13[[#This Row],[Item Weight corregido]]</f>
        <v>20.573178947368422</v>
      </c>
    </row>
    <row r="293" spans="1:16" x14ac:dyDescent="0.3">
      <c r="A293" t="s">
        <v>12</v>
      </c>
      <c r="B293" t="s">
        <v>284</v>
      </c>
      <c r="C293" t="s">
        <v>1581</v>
      </c>
      <c r="D293">
        <v>2017</v>
      </c>
      <c r="E293" t="s">
        <v>1598</v>
      </c>
      <c r="F293" t="s">
        <v>1603</v>
      </c>
      <c r="G293" t="s">
        <v>1605</v>
      </c>
      <c r="H293" t="s">
        <v>1607</v>
      </c>
      <c r="I293" s="10">
        <v>8.7342840000000001E-3</v>
      </c>
      <c r="J293">
        <v>15.7</v>
      </c>
      <c r="K293">
        <v>15.7</v>
      </c>
      <c r="L293" s="3">
        <v>207.898</v>
      </c>
      <c r="M293">
        <v>5</v>
      </c>
      <c r="N293">
        <f>+$Q$876-Tabla13[[#This Row],[Outlet Establishment Year]]</f>
        <v>7</v>
      </c>
      <c r="O293">
        <f>+Tabla13[[#This Row],[Sales]]/Tabla13[[#This Row],[Antigüedad]]</f>
        <v>29.699714285714286</v>
      </c>
      <c r="P293" s="4">
        <f>+Tabla13[[#This Row],[Sales]]/Tabla13[[#This Row],[Item Weight corregido]]</f>
        <v>13.241910828025478</v>
      </c>
    </row>
    <row r="294" spans="1:16" x14ac:dyDescent="0.3">
      <c r="A294" t="s">
        <v>12</v>
      </c>
      <c r="B294" t="s">
        <v>160</v>
      </c>
      <c r="C294" t="s">
        <v>1580</v>
      </c>
      <c r="D294">
        <v>2017</v>
      </c>
      <c r="E294" t="s">
        <v>1598</v>
      </c>
      <c r="F294" t="s">
        <v>1603</v>
      </c>
      <c r="G294" t="s">
        <v>1605</v>
      </c>
      <c r="H294" t="s">
        <v>1607</v>
      </c>
      <c r="I294" s="10">
        <v>5.9627530000000003E-3</v>
      </c>
      <c r="J294">
        <v>5.34</v>
      </c>
      <c r="K294">
        <v>5.34</v>
      </c>
      <c r="L294" s="3">
        <v>102.4358</v>
      </c>
      <c r="M294">
        <v>5</v>
      </c>
      <c r="N294">
        <f>+$Q$876-Tabla13[[#This Row],[Outlet Establishment Year]]</f>
        <v>7</v>
      </c>
      <c r="O294">
        <f>+Tabla13[[#This Row],[Sales]]/Tabla13[[#This Row],[Antigüedad]]</f>
        <v>14.633685714285715</v>
      </c>
      <c r="P294" s="4">
        <f>+Tabla13[[#This Row],[Sales]]/Tabla13[[#This Row],[Item Weight corregido]]</f>
        <v>19.182734082397005</v>
      </c>
    </row>
    <row r="295" spans="1:16" x14ac:dyDescent="0.3">
      <c r="A295" t="s">
        <v>12</v>
      </c>
      <c r="B295" t="s">
        <v>285</v>
      </c>
      <c r="C295" t="s">
        <v>1580</v>
      </c>
      <c r="D295">
        <v>2017</v>
      </c>
      <c r="E295" t="s">
        <v>1598</v>
      </c>
      <c r="F295" t="s">
        <v>1603</v>
      </c>
      <c r="G295" t="s">
        <v>1605</v>
      </c>
      <c r="H295" t="s">
        <v>1607</v>
      </c>
      <c r="I295" s="10">
        <v>0.10527616200000001</v>
      </c>
      <c r="J295">
        <v>15.6</v>
      </c>
      <c r="K295">
        <v>15.6</v>
      </c>
      <c r="L295" s="3">
        <v>173.2764</v>
      </c>
      <c r="M295">
        <v>5</v>
      </c>
      <c r="N295">
        <f>+$Q$876-Tabla13[[#This Row],[Outlet Establishment Year]]</f>
        <v>7</v>
      </c>
      <c r="O295">
        <f>+Tabla13[[#This Row],[Sales]]/Tabla13[[#This Row],[Antigüedad]]</f>
        <v>24.753771428571429</v>
      </c>
      <c r="P295" s="4">
        <f>+Tabla13[[#This Row],[Sales]]/Tabla13[[#This Row],[Item Weight corregido]]</f>
        <v>11.107461538461539</v>
      </c>
    </row>
    <row r="296" spans="1:16" x14ac:dyDescent="0.3">
      <c r="A296" t="s">
        <v>13</v>
      </c>
      <c r="B296" t="s">
        <v>286</v>
      </c>
      <c r="C296" t="s">
        <v>1587</v>
      </c>
      <c r="D296">
        <v>2011</v>
      </c>
      <c r="E296" t="s">
        <v>1595</v>
      </c>
      <c r="F296" t="s">
        <v>1602</v>
      </c>
      <c r="G296" t="s">
        <v>1604</v>
      </c>
      <c r="H296" t="s">
        <v>1609</v>
      </c>
      <c r="I296" s="10">
        <v>0.220111117</v>
      </c>
      <c r="J296">
        <v>11.65</v>
      </c>
      <c r="K296">
        <v>11.65</v>
      </c>
      <c r="L296" s="3">
        <v>153.00239999999999</v>
      </c>
      <c r="M296">
        <v>5</v>
      </c>
      <c r="N296">
        <f>+$Q$876-Tabla13[[#This Row],[Outlet Establishment Year]]</f>
        <v>13</v>
      </c>
      <c r="O296">
        <f>+Tabla13[[#This Row],[Sales]]/Tabla13[[#This Row],[Antigüedad]]</f>
        <v>11.769415384615384</v>
      </c>
      <c r="P296" s="4">
        <f>+Tabla13[[#This Row],[Sales]]/Tabla13[[#This Row],[Item Weight corregido]]</f>
        <v>13.13325321888412</v>
      </c>
    </row>
    <row r="297" spans="1:16" x14ac:dyDescent="0.3">
      <c r="A297" t="s">
        <v>13</v>
      </c>
      <c r="B297" t="s">
        <v>287</v>
      </c>
      <c r="C297" t="s">
        <v>1576</v>
      </c>
      <c r="D297">
        <v>2011</v>
      </c>
      <c r="E297" t="s">
        <v>1595</v>
      </c>
      <c r="F297" t="s">
        <v>1602</v>
      </c>
      <c r="G297" t="s">
        <v>1604</v>
      </c>
      <c r="H297" t="s">
        <v>1609</v>
      </c>
      <c r="I297" s="10">
        <v>2.5288020000000001E-2</v>
      </c>
      <c r="J297">
        <v>5.48</v>
      </c>
      <c r="K297">
        <v>5.48</v>
      </c>
      <c r="L297" s="3">
        <v>83.325000000000003</v>
      </c>
      <c r="M297">
        <v>5</v>
      </c>
      <c r="N297">
        <f>+$Q$876-Tabla13[[#This Row],[Outlet Establishment Year]]</f>
        <v>13</v>
      </c>
      <c r="O297">
        <f>+Tabla13[[#This Row],[Sales]]/Tabla13[[#This Row],[Antigüedad]]</f>
        <v>6.4096153846153845</v>
      </c>
      <c r="P297" s="4">
        <f>+Tabla13[[#This Row],[Sales]]/Tabla13[[#This Row],[Item Weight corregido]]</f>
        <v>15.20529197080292</v>
      </c>
    </row>
    <row r="298" spans="1:16" x14ac:dyDescent="0.3">
      <c r="A298" t="s">
        <v>13</v>
      </c>
      <c r="B298" t="s">
        <v>288</v>
      </c>
      <c r="C298" t="s">
        <v>1576</v>
      </c>
      <c r="D298">
        <v>2011</v>
      </c>
      <c r="E298" t="s">
        <v>1595</v>
      </c>
      <c r="F298" t="s">
        <v>1602</v>
      </c>
      <c r="G298" t="s">
        <v>1604</v>
      </c>
      <c r="H298" t="s">
        <v>1609</v>
      </c>
      <c r="I298" s="10">
        <v>4.4991876E-2</v>
      </c>
      <c r="J298">
        <v>10.895</v>
      </c>
      <c r="K298">
        <v>10.895</v>
      </c>
      <c r="L298" s="3">
        <v>107.22799999999999</v>
      </c>
      <c r="M298">
        <v>5</v>
      </c>
      <c r="N298">
        <f>+$Q$876-Tabla13[[#This Row],[Outlet Establishment Year]]</f>
        <v>13</v>
      </c>
      <c r="O298">
        <f>+Tabla13[[#This Row],[Sales]]/Tabla13[[#This Row],[Antigüedad]]</f>
        <v>8.2483076923076926</v>
      </c>
      <c r="P298" s="4">
        <f>+Tabla13[[#This Row],[Sales]]/Tabla13[[#This Row],[Item Weight corregido]]</f>
        <v>9.8419458467186782</v>
      </c>
    </row>
    <row r="299" spans="1:16" x14ac:dyDescent="0.3">
      <c r="A299" t="s">
        <v>13</v>
      </c>
      <c r="B299" t="s">
        <v>289</v>
      </c>
      <c r="C299" t="s">
        <v>1574</v>
      </c>
      <c r="D299">
        <v>2011</v>
      </c>
      <c r="E299" t="s">
        <v>1595</v>
      </c>
      <c r="F299" t="s">
        <v>1602</v>
      </c>
      <c r="G299" t="s">
        <v>1604</v>
      </c>
      <c r="H299" t="s">
        <v>1609</v>
      </c>
      <c r="I299" s="10">
        <v>0.17862291899999999</v>
      </c>
      <c r="J299">
        <v>9.8000000000000007</v>
      </c>
      <c r="K299">
        <v>9.8000000000000007</v>
      </c>
      <c r="L299" s="3">
        <v>177.93700000000001</v>
      </c>
      <c r="M299">
        <v>5</v>
      </c>
      <c r="N299">
        <f>+$Q$876-Tabla13[[#This Row],[Outlet Establishment Year]]</f>
        <v>13</v>
      </c>
      <c r="O299">
        <f>+Tabla13[[#This Row],[Sales]]/Tabla13[[#This Row],[Antigüedad]]</f>
        <v>13.687461538461539</v>
      </c>
      <c r="P299" s="4">
        <f>+Tabla13[[#This Row],[Sales]]/Tabla13[[#This Row],[Item Weight corregido]]</f>
        <v>18.156836734693876</v>
      </c>
    </row>
    <row r="300" spans="1:16" x14ac:dyDescent="0.3">
      <c r="A300" t="s">
        <v>13</v>
      </c>
      <c r="B300" t="s">
        <v>290</v>
      </c>
      <c r="C300" t="s">
        <v>1574</v>
      </c>
      <c r="D300">
        <v>2011</v>
      </c>
      <c r="E300" t="s">
        <v>1595</v>
      </c>
      <c r="F300" t="s">
        <v>1602</v>
      </c>
      <c r="G300" t="s">
        <v>1604</v>
      </c>
      <c r="H300" t="s">
        <v>1609</v>
      </c>
      <c r="I300" s="10">
        <v>0.11395356199999999</v>
      </c>
      <c r="J300">
        <v>16.350000000000001</v>
      </c>
      <c r="K300">
        <v>16.350000000000001</v>
      </c>
      <c r="L300" s="3">
        <v>198.24260000000001</v>
      </c>
      <c r="M300">
        <v>5</v>
      </c>
      <c r="N300">
        <f>+$Q$876-Tabla13[[#This Row],[Outlet Establishment Year]]</f>
        <v>13</v>
      </c>
      <c r="O300">
        <f>+Tabla13[[#This Row],[Sales]]/Tabla13[[#This Row],[Antigüedad]]</f>
        <v>15.24943076923077</v>
      </c>
      <c r="P300" s="4">
        <f>+Tabla13[[#This Row],[Sales]]/Tabla13[[#This Row],[Item Weight corregido]]</f>
        <v>12.124929663608562</v>
      </c>
    </row>
    <row r="301" spans="1:16" x14ac:dyDescent="0.3">
      <c r="A301" t="s">
        <v>13</v>
      </c>
      <c r="B301" t="s">
        <v>291</v>
      </c>
      <c r="C301" t="s">
        <v>1583</v>
      </c>
      <c r="D301">
        <v>2011</v>
      </c>
      <c r="E301" t="s">
        <v>1595</v>
      </c>
      <c r="F301" t="s">
        <v>1602</v>
      </c>
      <c r="G301" t="s">
        <v>1604</v>
      </c>
      <c r="H301" t="s">
        <v>1609</v>
      </c>
      <c r="I301" s="10">
        <v>0.117580062</v>
      </c>
      <c r="J301">
        <v>8.01</v>
      </c>
      <c r="K301">
        <v>8.01</v>
      </c>
      <c r="L301" s="3">
        <v>36.653199999999998</v>
      </c>
      <c r="M301">
        <v>5</v>
      </c>
      <c r="N301">
        <f>+$Q$876-Tabla13[[#This Row],[Outlet Establishment Year]]</f>
        <v>13</v>
      </c>
      <c r="O301">
        <f>+Tabla13[[#This Row],[Sales]]/Tabla13[[#This Row],[Antigüedad]]</f>
        <v>2.8194769230769228</v>
      </c>
      <c r="P301" s="4">
        <f>+Tabla13[[#This Row],[Sales]]/Tabla13[[#This Row],[Item Weight corregido]]</f>
        <v>4.5759300873907618</v>
      </c>
    </row>
    <row r="302" spans="1:16" x14ac:dyDescent="0.3">
      <c r="A302" t="s">
        <v>13</v>
      </c>
      <c r="B302" t="s">
        <v>292</v>
      </c>
      <c r="C302" t="s">
        <v>1575</v>
      </c>
      <c r="D302">
        <v>2011</v>
      </c>
      <c r="E302" t="s">
        <v>1595</v>
      </c>
      <c r="F302" t="s">
        <v>1602</v>
      </c>
      <c r="G302" t="s">
        <v>1604</v>
      </c>
      <c r="H302" t="s">
        <v>1609</v>
      </c>
      <c r="I302" s="10">
        <v>0.195721125</v>
      </c>
      <c r="J302">
        <v>10.3</v>
      </c>
      <c r="K302">
        <v>10.3</v>
      </c>
      <c r="L302" s="3">
        <v>156.46299999999999</v>
      </c>
      <c r="M302">
        <v>5</v>
      </c>
      <c r="N302">
        <f>+$Q$876-Tabla13[[#This Row],[Outlet Establishment Year]]</f>
        <v>13</v>
      </c>
      <c r="O302">
        <f>+Tabla13[[#This Row],[Sales]]/Tabla13[[#This Row],[Antigüedad]]</f>
        <v>12.035615384615385</v>
      </c>
      <c r="P302" s="4">
        <f>+Tabla13[[#This Row],[Sales]]/Tabla13[[#This Row],[Item Weight corregido]]</f>
        <v>15.190582524271843</v>
      </c>
    </row>
    <row r="303" spans="1:16" x14ac:dyDescent="0.3">
      <c r="A303" t="s">
        <v>13</v>
      </c>
      <c r="B303" t="s">
        <v>46</v>
      </c>
      <c r="C303" t="s">
        <v>1575</v>
      </c>
      <c r="D303">
        <v>2011</v>
      </c>
      <c r="E303" t="s">
        <v>1595</v>
      </c>
      <c r="F303" t="s">
        <v>1602</v>
      </c>
      <c r="G303" t="s">
        <v>1604</v>
      </c>
      <c r="H303" t="s">
        <v>1609</v>
      </c>
      <c r="I303" s="10">
        <v>3.2606180999999998E-2</v>
      </c>
      <c r="J303">
        <v>14.8</v>
      </c>
      <c r="K303">
        <v>14.8</v>
      </c>
      <c r="L303" s="3">
        <v>193.57939999999999</v>
      </c>
      <c r="M303">
        <v>5</v>
      </c>
      <c r="N303">
        <f>+$Q$876-Tabla13[[#This Row],[Outlet Establishment Year]]</f>
        <v>13</v>
      </c>
      <c r="O303">
        <f>+Tabla13[[#This Row],[Sales]]/Tabla13[[#This Row],[Antigüedad]]</f>
        <v>14.890723076923077</v>
      </c>
      <c r="P303" s="4">
        <f>+Tabla13[[#This Row],[Sales]]/Tabla13[[#This Row],[Item Weight corregido]]</f>
        <v>13.079689189189189</v>
      </c>
    </row>
    <row r="304" spans="1:16" x14ac:dyDescent="0.3">
      <c r="A304" t="s">
        <v>13</v>
      </c>
      <c r="B304" t="s">
        <v>293</v>
      </c>
      <c r="C304" t="s">
        <v>1579</v>
      </c>
      <c r="D304">
        <v>2011</v>
      </c>
      <c r="E304" t="s">
        <v>1595</v>
      </c>
      <c r="F304" t="s">
        <v>1602</v>
      </c>
      <c r="G304" t="s">
        <v>1604</v>
      </c>
      <c r="H304" t="s">
        <v>1609</v>
      </c>
      <c r="I304" s="10">
        <v>0.20168771999999999</v>
      </c>
      <c r="J304">
        <v>8.39</v>
      </c>
      <c r="K304">
        <v>8.39</v>
      </c>
      <c r="L304" s="3">
        <v>162.88679999999999</v>
      </c>
      <c r="M304">
        <v>5</v>
      </c>
      <c r="N304">
        <f>+$Q$876-Tabla13[[#This Row],[Outlet Establishment Year]]</f>
        <v>13</v>
      </c>
      <c r="O304">
        <f>+Tabla13[[#This Row],[Sales]]/Tabla13[[#This Row],[Antigüedad]]</f>
        <v>12.529753846153845</v>
      </c>
      <c r="P304" s="4">
        <f>+Tabla13[[#This Row],[Sales]]/Tabla13[[#This Row],[Item Weight corregido]]</f>
        <v>19.414398092967815</v>
      </c>
    </row>
    <row r="305" spans="1:16" x14ac:dyDescent="0.3">
      <c r="A305" t="s">
        <v>13</v>
      </c>
      <c r="B305" t="s">
        <v>294</v>
      </c>
      <c r="C305" t="s">
        <v>1579</v>
      </c>
      <c r="D305">
        <v>2011</v>
      </c>
      <c r="E305" t="s">
        <v>1595</v>
      </c>
      <c r="F305" t="s">
        <v>1602</v>
      </c>
      <c r="G305" t="s">
        <v>1604</v>
      </c>
      <c r="H305" t="s">
        <v>1609</v>
      </c>
      <c r="I305" s="10">
        <v>0.211306673</v>
      </c>
      <c r="J305">
        <v>17</v>
      </c>
      <c r="K305">
        <v>17</v>
      </c>
      <c r="L305" s="3">
        <v>125.1362</v>
      </c>
      <c r="M305">
        <v>5</v>
      </c>
      <c r="N305">
        <f>+$Q$876-Tabla13[[#This Row],[Outlet Establishment Year]]</f>
        <v>13</v>
      </c>
      <c r="O305">
        <f>+Tabla13[[#This Row],[Sales]]/Tabla13[[#This Row],[Antigüedad]]</f>
        <v>9.6258615384615389</v>
      </c>
      <c r="P305" s="4">
        <f>+Tabla13[[#This Row],[Sales]]/Tabla13[[#This Row],[Item Weight corregido]]</f>
        <v>7.3609529411764711</v>
      </c>
    </row>
    <row r="306" spans="1:16" x14ac:dyDescent="0.3">
      <c r="A306" t="s">
        <v>13</v>
      </c>
      <c r="B306" t="s">
        <v>295</v>
      </c>
      <c r="C306" t="s">
        <v>1581</v>
      </c>
      <c r="D306">
        <v>2011</v>
      </c>
      <c r="E306" t="s">
        <v>1595</v>
      </c>
      <c r="F306" t="s">
        <v>1602</v>
      </c>
      <c r="G306" t="s">
        <v>1606</v>
      </c>
      <c r="H306" t="s">
        <v>1609</v>
      </c>
      <c r="I306" s="10">
        <v>0.13564792000000001</v>
      </c>
      <c r="J306">
        <v>14.8</v>
      </c>
      <c r="K306">
        <v>14.8</v>
      </c>
      <c r="L306" s="3">
        <v>190.88460000000001</v>
      </c>
      <c r="M306">
        <v>5</v>
      </c>
      <c r="N306">
        <f>+$Q$876-Tabla13[[#This Row],[Outlet Establishment Year]]</f>
        <v>13</v>
      </c>
      <c r="O306">
        <f>+Tabla13[[#This Row],[Sales]]/Tabla13[[#This Row],[Antigüedad]]</f>
        <v>14.683430769230769</v>
      </c>
      <c r="P306" s="4">
        <f>+Tabla13[[#This Row],[Sales]]/Tabla13[[#This Row],[Item Weight corregido]]</f>
        <v>12.897608108108107</v>
      </c>
    </row>
    <row r="307" spans="1:16" x14ac:dyDescent="0.3">
      <c r="A307" t="s">
        <v>13</v>
      </c>
      <c r="B307" t="s">
        <v>296</v>
      </c>
      <c r="C307" t="s">
        <v>1580</v>
      </c>
      <c r="D307">
        <v>2011</v>
      </c>
      <c r="E307" t="s">
        <v>1595</v>
      </c>
      <c r="F307" t="s">
        <v>1602</v>
      </c>
      <c r="G307" t="s">
        <v>1606</v>
      </c>
      <c r="H307" t="s">
        <v>1609</v>
      </c>
      <c r="I307" s="10">
        <v>6.3081712999999998E-2</v>
      </c>
      <c r="J307">
        <v>15.6</v>
      </c>
      <c r="K307">
        <v>15.6</v>
      </c>
      <c r="L307" s="3">
        <v>125.7704</v>
      </c>
      <c r="M307">
        <v>5</v>
      </c>
      <c r="N307">
        <f>+$Q$876-Tabla13[[#This Row],[Outlet Establishment Year]]</f>
        <v>13</v>
      </c>
      <c r="O307">
        <f>+Tabla13[[#This Row],[Sales]]/Tabla13[[#This Row],[Antigüedad]]</f>
        <v>9.6746461538461528</v>
      </c>
      <c r="P307" s="4">
        <f>+Tabla13[[#This Row],[Sales]]/Tabla13[[#This Row],[Item Weight corregido]]</f>
        <v>8.0622051282051288</v>
      </c>
    </row>
    <row r="308" spans="1:16" x14ac:dyDescent="0.3">
      <c r="A308" t="s">
        <v>13</v>
      </c>
      <c r="B308" t="s">
        <v>297</v>
      </c>
      <c r="C308" t="s">
        <v>1580</v>
      </c>
      <c r="D308">
        <v>2011</v>
      </c>
      <c r="E308" t="s">
        <v>1595</v>
      </c>
      <c r="F308" t="s">
        <v>1602</v>
      </c>
      <c r="G308" t="s">
        <v>1606</v>
      </c>
      <c r="H308" t="s">
        <v>1609</v>
      </c>
      <c r="I308" s="10">
        <v>1.6804724E-2</v>
      </c>
      <c r="J308">
        <v>17.600000000000001</v>
      </c>
      <c r="K308">
        <v>17.600000000000001</v>
      </c>
      <c r="L308" s="3">
        <v>163.45519999999999</v>
      </c>
      <c r="M308">
        <v>5</v>
      </c>
      <c r="N308">
        <f>+$Q$876-Tabla13[[#This Row],[Outlet Establishment Year]]</f>
        <v>13</v>
      </c>
      <c r="O308">
        <f>+Tabla13[[#This Row],[Sales]]/Tabla13[[#This Row],[Antigüedad]]</f>
        <v>12.573476923076923</v>
      </c>
      <c r="P308" s="4">
        <f>+Tabla13[[#This Row],[Sales]]/Tabla13[[#This Row],[Item Weight corregido]]</f>
        <v>9.2872272727272716</v>
      </c>
    </row>
    <row r="309" spans="1:16" x14ac:dyDescent="0.3">
      <c r="A309" t="s">
        <v>13</v>
      </c>
      <c r="B309" t="s">
        <v>298</v>
      </c>
      <c r="C309" t="s">
        <v>1580</v>
      </c>
      <c r="D309">
        <v>2011</v>
      </c>
      <c r="E309" t="s">
        <v>1595</v>
      </c>
      <c r="F309" t="s">
        <v>1602</v>
      </c>
      <c r="G309" t="s">
        <v>1606</v>
      </c>
      <c r="H309" t="s">
        <v>1609</v>
      </c>
      <c r="I309" s="10">
        <v>0.17554588900000001</v>
      </c>
      <c r="J309">
        <v>17.600000000000001</v>
      </c>
      <c r="K309">
        <v>17.600000000000001</v>
      </c>
      <c r="L309" s="3">
        <v>163.68680000000001</v>
      </c>
      <c r="M309">
        <v>5</v>
      </c>
      <c r="N309">
        <f>+$Q$876-Tabla13[[#This Row],[Outlet Establishment Year]]</f>
        <v>13</v>
      </c>
      <c r="O309">
        <f>+Tabla13[[#This Row],[Sales]]/Tabla13[[#This Row],[Antigüedad]]</f>
        <v>12.591292307692308</v>
      </c>
      <c r="P309" s="4">
        <f>+Tabla13[[#This Row],[Sales]]/Tabla13[[#This Row],[Item Weight corregido]]</f>
        <v>9.3003863636363633</v>
      </c>
    </row>
    <row r="310" spans="1:16" x14ac:dyDescent="0.3">
      <c r="A310" t="s">
        <v>13</v>
      </c>
      <c r="B310" t="s">
        <v>299</v>
      </c>
      <c r="C310" t="s">
        <v>1590</v>
      </c>
      <c r="D310">
        <v>2011</v>
      </c>
      <c r="E310" t="s">
        <v>1595</v>
      </c>
      <c r="F310" t="s">
        <v>1602</v>
      </c>
      <c r="G310" t="s">
        <v>1606</v>
      </c>
      <c r="H310" t="s">
        <v>1609</v>
      </c>
      <c r="I310" s="10">
        <v>0.105265475</v>
      </c>
      <c r="J310">
        <v>12.65</v>
      </c>
      <c r="K310">
        <v>12.65</v>
      </c>
      <c r="L310" s="3">
        <v>159.95779999999999</v>
      </c>
      <c r="M310">
        <v>5</v>
      </c>
      <c r="N310">
        <f>+$Q$876-Tabla13[[#This Row],[Outlet Establishment Year]]</f>
        <v>13</v>
      </c>
      <c r="O310">
        <f>+Tabla13[[#This Row],[Sales]]/Tabla13[[#This Row],[Antigüedad]]</f>
        <v>12.304446153846154</v>
      </c>
      <c r="P310" s="4">
        <f>+Tabla13[[#This Row],[Sales]]/Tabla13[[#This Row],[Item Weight corregido]]</f>
        <v>12.64488537549407</v>
      </c>
    </row>
    <row r="311" spans="1:16" x14ac:dyDescent="0.3">
      <c r="A311" t="s">
        <v>13</v>
      </c>
      <c r="B311" t="s">
        <v>147</v>
      </c>
      <c r="C311" t="s">
        <v>1590</v>
      </c>
      <c r="D311">
        <v>2011</v>
      </c>
      <c r="E311" t="s">
        <v>1595</v>
      </c>
      <c r="F311" t="s">
        <v>1602</v>
      </c>
      <c r="G311" t="s">
        <v>1606</v>
      </c>
      <c r="H311" t="s">
        <v>1609</v>
      </c>
      <c r="I311" s="10">
        <v>5.1544658E-2</v>
      </c>
      <c r="J311">
        <v>13.85</v>
      </c>
      <c r="K311">
        <v>13.85</v>
      </c>
      <c r="L311" s="3">
        <v>142.5154</v>
      </c>
      <c r="M311">
        <v>5</v>
      </c>
      <c r="N311">
        <f>+$Q$876-Tabla13[[#This Row],[Outlet Establishment Year]]</f>
        <v>13</v>
      </c>
      <c r="O311">
        <f>+Tabla13[[#This Row],[Sales]]/Tabla13[[#This Row],[Antigüedad]]</f>
        <v>10.962723076923076</v>
      </c>
      <c r="P311" s="4">
        <f>+Tabla13[[#This Row],[Sales]]/Tabla13[[#This Row],[Item Weight corregido]]</f>
        <v>10.289920577617329</v>
      </c>
    </row>
    <row r="312" spans="1:16" x14ac:dyDescent="0.3">
      <c r="A312" t="s">
        <v>13</v>
      </c>
      <c r="B312" t="s">
        <v>300</v>
      </c>
      <c r="C312" t="s">
        <v>1590</v>
      </c>
      <c r="D312">
        <v>2011</v>
      </c>
      <c r="E312" t="s">
        <v>1595</v>
      </c>
      <c r="F312" t="s">
        <v>1602</v>
      </c>
      <c r="G312" t="s">
        <v>1606</v>
      </c>
      <c r="H312" t="s">
        <v>1609</v>
      </c>
      <c r="I312" s="10">
        <v>2.4425740000000001E-2</v>
      </c>
      <c r="J312">
        <v>18.7</v>
      </c>
      <c r="K312">
        <v>18.7</v>
      </c>
      <c r="L312" s="3">
        <v>52.932400000000001</v>
      </c>
      <c r="M312">
        <v>5</v>
      </c>
      <c r="N312">
        <f>+$Q$876-Tabla13[[#This Row],[Outlet Establishment Year]]</f>
        <v>13</v>
      </c>
      <c r="O312">
        <f>+Tabla13[[#This Row],[Sales]]/Tabla13[[#This Row],[Antigüedad]]</f>
        <v>4.0717230769230772</v>
      </c>
      <c r="P312" s="4">
        <f>+Tabla13[[#This Row],[Sales]]/Tabla13[[#This Row],[Item Weight corregido]]</f>
        <v>2.8306096256684494</v>
      </c>
    </row>
    <row r="313" spans="1:16" x14ac:dyDescent="0.3">
      <c r="A313" t="s">
        <v>12</v>
      </c>
      <c r="B313" t="s">
        <v>301</v>
      </c>
      <c r="C313" t="s">
        <v>1587</v>
      </c>
      <c r="D313">
        <v>2011</v>
      </c>
      <c r="E313" t="s">
        <v>1595</v>
      </c>
      <c r="F313" t="s">
        <v>1602</v>
      </c>
      <c r="G313" t="s">
        <v>1606</v>
      </c>
      <c r="H313" t="s">
        <v>1609</v>
      </c>
      <c r="I313" s="10">
        <v>0.19160333399999999</v>
      </c>
      <c r="J313">
        <v>5.4249999999999998</v>
      </c>
      <c r="K313">
        <v>5.4249999999999998</v>
      </c>
      <c r="L313" s="3">
        <v>87.051400000000001</v>
      </c>
      <c r="M313">
        <v>5</v>
      </c>
      <c r="N313">
        <f>+$Q$876-Tabla13[[#This Row],[Outlet Establishment Year]]</f>
        <v>13</v>
      </c>
      <c r="O313">
        <f>+Tabla13[[#This Row],[Sales]]/Tabla13[[#This Row],[Antigüedad]]</f>
        <v>6.6962615384615383</v>
      </c>
      <c r="P313" s="4">
        <f>+Tabla13[[#This Row],[Sales]]/Tabla13[[#This Row],[Item Weight corregido]]</f>
        <v>16.046341013824886</v>
      </c>
    </row>
    <row r="314" spans="1:16" x14ac:dyDescent="0.3">
      <c r="A314" t="s">
        <v>12</v>
      </c>
      <c r="B314" t="s">
        <v>302</v>
      </c>
      <c r="C314" t="s">
        <v>1587</v>
      </c>
      <c r="D314">
        <v>2011</v>
      </c>
      <c r="E314" t="s">
        <v>1595</v>
      </c>
      <c r="F314" t="s">
        <v>1602</v>
      </c>
      <c r="G314" t="s">
        <v>1606</v>
      </c>
      <c r="H314" t="s">
        <v>1609</v>
      </c>
      <c r="I314" s="10">
        <v>0.21468106300000001</v>
      </c>
      <c r="J314">
        <v>14.5</v>
      </c>
      <c r="K314">
        <v>14.5</v>
      </c>
      <c r="L314" s="3">
        <v>102.7332</v>
      </c>
      <c r="M314">
        <v>5</v>
      </c>
      <c r="N314">
        <f>+$Q$876-Tabla13[[#This Row],[Outlet Establishment Year]]</f>
        <v>13</v>
      </c>
      <c r="O314">
        <f>+Tabla13[[#This Row],[Sales]]/Tabla13[[#This Row],[Antigüedad]]</f>
        <v>7.9025538461538458</v>
      </c>
      <c r="P314" s="4">
        <f>+Tabla13[[#This Row],[Sales]]/Tabla13[[#This Row],[Item Weight corregido]]</f>
        <v>7.0850482758620688</v>
      </c>
    </row>
    <row r="315" spans="1:16" x14ac:dyDescent="0.3">
      <c r="A315" t="s">
        <v>12</v>
      </c>
      <c r="B315" t="s">
        <v>303</v>
      </c>
      <c r="C315" t="s">
        <v>1582</v>
      </c>
      <c r="D315">
        <v>2011</v>
      </c>
      <c r="E315" t="s">
        <v>1595</v>
      </c>
      <c r="F315" t="s">
        <v>1602</v>
      </c>
      <c r="G315" t="s">
        <v>1606</v>
      </c>
      <c r="H315" t="s">
        <v>1609</v>
      </c>
      <c r="I315" s="10">
        <v>0.190569038</v>
      </c>
      <c r="J315">
        <v>12.8</v>
      </c>
      <c r="K315">
        <v>12.8</v>
      </c>
      <c r="L315" s="3">
        <v>138.78380000000001</v>
      </c>
      <c r="M315">
        <v>5</v>
      </c>
      <c r="N315">
        <f>+$Q$876-Tabla13[[#This Row],[Outlet Establishment Year]]</f>
        <v>13</v>
      </c>
      <c r="O315">
        <f>+Tabla13[[#This Row],[Sales]]/Tabla13[[#This Row],[Antigüedad]]</f>
        <v>10.675676923076924</v>
      </c>
      <c r="P315" s="4">
        <f>+Tabla13[[#This Row],[Sales]]/Tabla13[[#This Row],[Item Weight corregido]]</f>
        <v>10.842484375</v>
      </c>
    </row>
    <row r="316" spans="1:16" x14ac:dyDescent="0.3">
      <c r="A316" t="s">
        <v>12</v>
      </c>
      <c r="B316" t="s">
        <v>304</v>
      </c>
      <c r="C316" t="s">
        <v>1585</v>
      </c>
      <c r="D316">
        <v>2011</v>
      </c>
      <c r="E316" t="s">
        <v>1595</v>
      </c>
      <c r="F316" t="s">
        <v>1602</v>
      </c>
      <c r="G316" t="s">
        <v>1606</v>
      </c>
      <c r="H316" t="s">
        <v>1609</v>
      </c>
      <c r="I316" s="10">
        <v>7.6097034999999993E-2</v>
      </c>
      <c r="J316">
        <v>18.5</v>
      </c>
      <c r="K316">
        <v>18.5</v>
      </c>
      <c r="L316" s="3">
        <v>145.81020000000001</v>
      </c>
      <c r="M316">
        <v>5</v>
      </c>
      <c r="N316">
        <f>+$Q$876-Tabla13[[#This Row],[Outlet Establishment Year]]</f>
        <v>13</v>
      </c>
      <c r="O316">
        <f>+Tabla13[[#This Row],[Sales]]/Tabla13[[#This Row],[Antigüedad]]</f>
        <v>11.216169230769232</v>
      </c>
      <c r="P316" s="4">
        <f>+Tabla13[[#This Row],[Sales]]/Tabla13[[#This Row],[Item Weight corregido]]</f>
        <v>7.8816324324324327</v>
      </c>
    </row>
    <row r="317" spans="1:16" x14ac:dyDescent="0.3">
      <c r="A317" t="s">
        <v>12</v>
      </c>
      <c r="B317" t="s">
        <v>305</v>
      </c>
      <c r="C317" t="s">
        <v>1576</v>
      </c>
      <c r="D317">
        <v>2011</v>
      </c>
      <c r="E317" t="s">
        <v>1595</v>
      </c>
      <c r="F317" t="s">
        <v>1602</v>
      </c>
      <c r="G317" t="s">
        <v>1606</v>
      </c>
      <c r="H317" t="s">
        <v>1609</v>
      </c>
      <c r="I317" s="10">
        <v>0.14367017900000001</v>
      </c>
      <c r="J317">
        <v>15.5</v>
      </c>
      <c r="K317">
        <v>15.5</v>
      </c>
      <c r="L317" s="3">
        <v>48.469200000000001</v>
      </c>
      <c r="M317">
        <v>5</v>
      </c>
      <c r="N317">
        <f>+$Q$876-Tabla13[[#This Row],[Outlet Establishment Year]]</f>
        <v>13</v>
      </c>
      <c r="O317">
        <f>+Tabla13[[#This Row],[Sales]]/Tabla13[[#This Row],[Antigüedad]]</f>
        <v>3.7284000000000002</v>
      </c>
      <c r="P317" s="4">
        <f>+Tabla13[[#This Row],[Sales]]/Tabla13[[#This Row],[Item Weight corregido]]</f>
        <v>3.1270451612903227</v>
      </c>
    </row>
    <row r="318" spans="1:16" x14ac:dyDescent="0.3">
      <c r="A318" t="s">
        <v>12</v>
      </c>
      <c r="B318" t="s">
        <v>306</v>
      </c>
      <c r="C318" t="s">
        <v>1576</v>
      </c>
      <c r="D318">
        <v>2011</v>
      </c>
      <c r="E318" t="s">
        <v>1595</v>
      </c>
      <c r="F318" t="s">
        <v>1602</v>
      </c>
      <c r="G318" t="s">
        <v>1606</v>
      </c>
      <c r="H318" t="s">
        <v>1609</v>
      </c>
      <c r="I318" s="10">
        <v>0.26756591099999999</v>
      </c>
      <c r="J318">
        <v>16.850000000000001</v>
      </c>
      <c r="K318">
        <v>16.850000000000001</v>
      </c>
      <c r="L318" s="3">
        <v>194.14779999999999</v>
      </c>
      <c r="M318">
        <v>5</v>
      </c>
      <c r="N318">
        <f>+$Q$876-Tabla13[[#This Row],[Outlet Establishment Year]]</f>
        <v>13</v>
      </c>
      <c r="O318">
        <f>+Tabla13[[#This Row],[Sales]]/Tabla13[[#This Row],[Antigüedad]]</f>
        <v>14.934446153846153</v>
      </c>
      <c r="P318" s="4">
        <f>+Tabla13[[#This Row],[Sales]]/Tabla13[[#This Row],[Item Weight corregido]]</f>
        <v>11.522124629080118</v>
      </c>
    </row>
    <row r="319" spans="1:16" x14ac:dyDescent="0.3">
      <c r="A319" t="s">
        <v>12</v>
      </c>
      <c r="B319" t="s">
        <v>307</v>
      </c>
      <c r="C319" t="s">
        <v>1574</v>
      </c>
      <c r="D319">
        <v>2011</v>
      </c>
      <c r="E319" t="s">
        <v>1595</v>
      </c>
      <c r="F319" t="s">
        <v>1602</v>
      </c>
      <c r="G319" t="s">
        <v>1606</v>
      </c>
      <c r="H319" t="s">
        <v>1609</v>
      </c>
      <c r="I319" s="10">
        <v>0.238831875</v>
      </c>
      <c r="J319">
        <v>18</v>
      </c>
      <c r="K319">
        <v>18</v>
      </c>
      <c r="L319" s="3">
        <v>88.251400000000004</v>
      </c>
      <c r="M319">
        <v>5</v>
      </c>
      <c r="N319">
        <f>+$Q$876-Tabla13[[#This Row],[Outlet Establishment Year]]</f>
        <v>13</v>
      </c>
      <c r="O319">
        <f>+Tabla13[[#This Row],[Sales]]/Tabla13[[#This Row],[Antigüedad]]</f>
        <v>6.7885692307692311</v>
      </c>
      <c r="P319" s="4">
        <f>+Tabla13[[#This Row],[Sales]]/Tabla13[[#This Row],[Item Weight corregido]]</f>
        <v>4.902855555555556</v>
      </c>
    </row>
    <row r="320" spans="1:16" x14ac:dyDescent="0.3">
      <c r="A320" t="s">
        <v>13</v>
      </c>
      <c r="B320" t="s">
        <v>308</v>
      </c>
      <c r="C320" t="s">
        <v>1587</v>
      </c>
      <c r="D320">
        <v>2014</v>
      </c>
      <c r="E320" t="s">
        <v>1596</v>
      </c>
      <c r="F320" t="s">
        <v>1602</v>
      </c>
      <c r="G320" t="s">
        <v>1606</v>
      </c>
      <c r="H320" t="s">
        <v>1607</v>
      </c>
      <c r="I320" s="10">
        <v>8.1944044999999993E-2</v>
      </c>
      <c r="J320">
        <v>5.7649999999999997</v>
      </c>
      <c r="K320">
        <v>5.7649999999999997</v>
      </c>
      <c r="L320" s="3">
        <v>36.7164</v>
      </c>
      <c r="M320">
        <v>5</v>
      </c>
      <c r="N320">
        <f>+$Q$876-Tabla13[[#This Row],[Outlet Establishment Year]]</f>
        <v>10</v>
      </c>
      <c r="O320">
        <f>+Tabla13[[#This Row],[Sales]]/Tabla13[[#This Row],[Antigüedad]]</f>
        <v>3.67164</v>
      </c>
      <c r="P320" s="4">
        <f>+Tabla13[[#This Row],[Sales]]/Tabla13[[#This Row],[Item Weight corregido]]</f>
        <v>6.3688464874241113</v>
      </c>
    </row>
    <row r="321" spans="1:16" x14ac:dyDescent="0.3">
      <c r="A321" t="s">
        <v>13</v>
      </c>
      <c r="B321" t="s">
        <v>309</v>
      </c>
      <c r="C321" t="s">
        <v>1582</v>
      </c>
      <c r="D321">
        <v>2014</v>
      </c>
      <c r="E321" t="s">
        <v>1596</v>
      </c>
      <c r="F321" t="s">
        <v>1602</v>
      </c>
      <c r="G321" t="s">
        <v>1606</v>
      </c>
      <c r="H321" t="s">
        <v>1607</v>
      </c>
      <c r="I321" s="10">
        <v>2.0698674E-2</v>
      </c>
      <c r="J321">
        <v>13.15</v>
      </c>
      <c r="K321">
        <v>13.15</v>
      </c>
      <c r="L321" s="3">
        <v>86.3566</v>
      </c>
      <c r="M321">
        <v>5</v>
      </c>
      <c r="N321">
        <f>+$Q$876-Tabla13[[#This Row],[Outlet Establishment Year]]</f>
        <v>10</v>
      </c>
      <c r="O321">
        <f>+Tabla13[[#This Row],[Sales]]/Tabla13[[#This Row],[Antigüedad]]</f>
        <v>8.6356599999999997</v>
      </c>
      <c r="P321" s="4">
        <f>+Tabla13[[#This Row],[Sales]]/Tabla13[[#This Row],[Item Weight corregido]]</f>
        <v>6.5670418250950569</v>
      </c>
    </row>
    <row r="322" spans="1:16" x14ac:dyDescent="0.3">
      <c r="A322" t="s">
        <v>13</v>
      </c>
      <c r="B322" t="s">
        <v>67</v>
      </c>
      <c r="C322" t="s">
        <v>1585</v>
      </c>
      <c r="D322">
        <v>2014</v>
      </c>
      <c r="E322" t="s">
        <v>1596</v>
      </c>
      <c r="F322" t="s">
        <v>1602</v>
      </c>
      <c r="G322" t="s">
        <v>1606</v>
      </c>
      <c r="H322" t="s">
        <v>1607</v>
      </c>
      <c r="I322" s="10">
        <v>2.8393623999999999E-2</v>
      </c>
      <c r="J322">
        <v>8.93</v>
      </c>
      <c r="K322">
        <v>8.93</v>
      </c>
      <c r="L322" s="3">
        <v>153.434</v>
      </c>
      <c r="M322">
        <v>5</v>
      </c>
      <c r="N322">
        <f>+$Q$876-Tabla13[[#This Row],[Outlet Establishment Year]]</f>
        <v>10</v>
      </c>
      <c r="O322">
        <f>+Tabla13[[#This Row],[Sales]]/Tabla13[[#This Row],[Antigüedad]]</f>
        <v>15.343399999999999</v>
      </c>
      <c r="P322" s="4">
        <f>+Tabla13[[#This Row],[Sales]]/Tabla13[[#This Row],[Item Weight corregido]]</f>
        <v>17.181858902575588</v>
      </c>
    </row>
    <row r="323" spans="1:16" x14ac:dyDescent="0.3">
      <c r="A323" t="s">
        <v>13</v>
      </c>
      <c r="B323" t="s">
        <v>310</v>
      </c>
      <c r="C323" t="s">
        <v>1585</v>
      </c>
      <c r="D323">
        <v>2014</v>
      </c>
      <c r="E323" t="s">
        <v>1596</v>
      </c>
      <c r="F323" t="s">
        <v>1602</v>
      </c>
      <c r="G323" t="s">
        <v>1606</v>
      </c>
      <c r="H323" t="s">
        <v>1607</v>
      </c>
      <c r="I323" s="10">
        <v>0.13669689199999999</v>
      </c>
      <c r="J323">
        <v>10.895</v>
      </c>
      <c r="K323">
        <v>10.895</v>
      </c>
      <c r="L323" s="3">
        <v>264.55680000000001</v>
      </c>
      <c r="M323">
        <v>5</v>
      </c>
      <c r="N323">
        <f>+$Q$876-Tabla13[[#This Row],[Outlet Establishment Year]]</f>
        <v>10</v>
      </c>
      <c r="O323">
        <f>+Tabla13[[#This Row],[Sales]]/Tabla13[[#This Row],[Antigüedad]]</f>
        <v>26.455680000000001</v>
      </c>
      <c r="P323" s="4">
        <f>+Tabla13[[#This Row],[Sales]]/Tabla13[[#This Row],[Item Weight corregido]]</f>
        <v>24.282404772831576</v>
      </c>
    </row>
    <row r="324" spans="1:16" x14ac:dyDescent="0.3">
      <c r="A324" t="s">
        <v>13</v>
      </c>
      <c r="B324" t="s">
        <v>311</v>
      </c>
      <c r="C324" t="s">
        <v>1576</v>
      </c>
      <c r="D324">
        <v>2014</v>
      </c>
      <c r="E324" t="s">
        <v>1596</v>
      </c>
      <c r="F324" t="s">
        <v>1602</v>
      </c>
      <c r="G324" t="s">
        <v>1606</v>
      </c>
      <c r="H324" t="s">
        <v>1607</v>
      </c>
      <c r="I324" s="10">
        <v>8.9742064999999996E-2</v>
      </c>
      <c r="J324">
        <v>15.25</v>
      </c>
      <c r="K324">
        <v>15.25</v>
      </c>
      <c r="L324" s="3">
        <v>213.7192</v>
      </c>
      <c r="M324">
        <v>5</v>
      </c>
      <c r="N324">
        <f>+$Q$876-Tabla13[[#This Row],[Outlet Establishment Year]]</f>
        <v>10</v>
      </c>
      <c r="O324">
        <f>+Tabla13[[#This Row],[Sales]]/Tabla13[[#This Row],[Antigüedad]]</f>
        <v>21.371919999999999</v>
      </c>
      <c r="P324" s="4">
        <f>+Tabla13[[#This Row],[Sales]]/Tabla13[[#This Row],[Item Weight corregido]]</f>
        <v>14.014373770491803</v>
      </c>
    </row>
    <row r="325" spans="1:16" x14ac:dyDescent="0.3">
      <c r="A325" t="s">
        <v>13</v>
      </c>
      <c r="B325" t="s">
        <v>312</v>
      </c>
      <c r="C325" t="s">
        <v>1576</v>
      </c>
      <c r="D325">
        <v>2014</v>
      </c>
      <c r="E325" t="s">
        <v>1596</v>
      </c>
      <c r="F325" t="s">
        <v>1602</v>
      </c>
      <c r="G325" t="s">
        <v>1606</v>
      </c>
      <c r="H325" t="s">
        <v>1607</v>
      </c>
      <c r="I325" s="10">
        <v>0.124348482</v>
      </c>
      <c r="J325">
        <v>18</v>
      </c>
      <c r="K325">
        <v>18</v>
      </c>
      <c r="L325" s="3">
        <v>118.3124</v>
      </c>
      <c r="M325">
        <v>5</v>
      </c>
      <c r="N325">
        <f>+$Q$876-Tabla13[[#This Row],[Outlet Establishment Year]]</f>
        <v>10</v>
      </c>
      <c r="O325">
        <f>+Tabla13[[#This Row],[Sales]]/Tabla13[[#This Row],[Antigüedad]]</f>
        <v>11.831239999999999</v>
      </c>
      <c r="P325" s="4">
        <f>+Tabla13[[#This Row],[Sales]]/Tabla13[[#This Row],[Item Weight corregido]]</f>
        <v>6.5729111111111109</v>
      </c>
    </row>
    <row r="326" spans="1:16" x14ac:dyDescent="0.3">
      <c r="A326" t="s">
        <v>13</v>
      </c>
      <c r="B326" t="s">
        <v>313</v>
      </c>
      <c r="C326" t="s">
        <v>1574</v>
      </c>
      <c r="D326">
        <v>2014</v>
      </c>
      <c r="E326" t="s">
        <v>1596</v>
      </c>
      <c r="F326" t="s">
        <v>1602</v>
      </c>
      <c r="G326" t="s">
        <v>1606</v>
      </c>
      <c r="H326" t="s">
        <v>1607</v>
      </c>
      <c r="I326" s="10">
        <v>5.7744248999999997E-2</v>
      </c>
      <c r="J326">
        <v>10.695</v>
      </c>
      <c r="K326">
        <v>10.695</v>
      </c>
      <c r="L326" s="3">
        <v>61.253599999999999</v>
      </c>
      <c r="M326">
        <v>5</v>
      </c>
      <c r="N326">
        <f>+$Q$876-Tabla13[[#This Row],[Outlet Establishment Year]]</f>
        <v>10</v>
      </c>
      <c r="O326">
        <f>+Tabla13[[#This Row],[Sales]]/Tabla13[[#This Row],[Antigüedad]]</f>
        <v>6.1253599999999997</v>
      </c>
      <c r="P326" s="4">
        <f>+Tabla13[[#This Row],[Sales]]/Tabla13[[#This Row],[Item Weight corregido]]</f>
        <v>5.7273118279569886</v>
      </c>
    </row>
    <row r="327" spans="1:16" x14ac:dyDescent="0.3">
      <c r="A327" t="s">
        <v>13</v>
      </c>
      <c r="B327" t="s">
        <v>314</v>
      </c>
      <c r="C327" t="s">
        <v>1574</v>
      </c>
      <c r="D327">
        <v>2014</v>
      </c>
      <c r="E327" t="s">
        <v>1596</v>
      </c>
      <c r="F327" t="s">
        <v>1602</v>
      </c>
      <c r="G327" t="s">
        <v>1606</v>
      </c>
      <c r="H327" t="s">
        <v>1607</v>
      </c>
      <c r="I327" s="10">
        <v>7.0133177000000005E-2</v>
      </c>
      <c r="J327">
        <v>16.7</v>
      </c>
      <c r="K327">
        <v>16.7</v>
      </c>
      <c r="L327" s="3">
        <v>109.8912</v>
      </c>
      <c r="M327">
        <v>5</v>
      </c>
      <c r="N327">
        <f>+$Q$876-Tabla13[[#This Row],[Outlet Establishment Year]]</f>
        <v>10</v>
      </c>
      <c r="O327">
        <f>+Tabla13[[#This Row],[Sales]]/Tabla13[[#This Row],[Antigüedad]]</f>
        <v>10.98912</v>
      </c>
      <c r="P327" s="4">
        <f>+Tabla13[[#This Row],[Sales]]/Tabla13[[#This Row],[Item Weight corregido]]</f>
        <v>6.5803113772455095</v>
      </c>
    </row>
    <row r="328" spans="1:16" x14ac:dyDescent="0.3">
      <c r="A328" t="s">
        <v>13</v>
      </c>
      <c r="B328" t="s">
        <v>315</v>
      </c>
      <c r="C328" t="s">
        <v>1574</v>
      </c>
      <c r="D328">
        <v>2014</v>
      </c>
      <c r="E328" t="s">
        <v>1596</v>
      </c>
      <c r="F328" t="s">
        <v>1602</v>
      </c>
      <c r="G328" t="s">
        <v>1606</v>
      </c>
      <c r="H328" t="s">
        <v>1607</v>
      </c>
      <c r="I328" s="10">
        <v>2.1312042999999999E-2</v>
      </c>
      <c r="J328">
        <v>20.85</v>
      </c>
      <c r="K328">
        <v>20.85</v>
      </c>
      <c r="L328" s="3">
        <v>104.9306</v>
      </c>
      <c r="M328">
        <v>5</v>
      </c>
      <c r="N328">
        <f>+$Q$876-Tabla13[[#This Row],[Outlet Establishment Year]]</f>
        <v>10</v>
      </c>
      <c r="O328">
        <f>+Tabla13[[#This Row],[Sales]]/Tabla13[[#This Row],[Antigüedad]]</f>
        <v>10.49306</v>
      </c>
      <c r="P328" s="4">
        <f>+Tabla13[[#This Row],[Sales]]/Tabla13[[#This Row],[Item Weight corregido]]</f>
        <v>5.0326426858513189</v>
      </c>
    </row>
    <row r="329" spans="1:16" x14ac:dyDescent="0.3">
      <c r="A329" t="s">
        <v>13</v>
      </c>
      <c r="B329" t="s">
        <v>316</v>
      </c>
      <c r="C329" t="s">
        <v>1583</v>
      </c>
      <c r="D329">
        <v>2014</v>
      </c>
      <c r="E329" t="s">
        <v>1596</v>
      </c>
      <c r="F329" t="s">
        <v>1602</v>
      </c>
      <c r="G329" t="s">
        <v>1606</v>
      </c>
      <c r="H329" t="s">
        <v>1607</v>
      </c>
      <c r="I329" s="10">
        <v>4.1634206E-2</v>
      </c>
      <c r="J329">
        <v>18.350000000000001</v>
      </c>
      <c r="K329">
        <v>18.350000000000001</v>
      </c>
      <c r="L329" s="3">
        <v>188.18719999999999</v>
      </c>
      <c r="M329">
        <v>5</v>
      </c>
      <c r="N329">
        <f>+$Q$876-Tabla13[[#This Row],[Outlet Establishment Year]]</f>
        <v>10</v>
      </c>
      <c r="O329">
        <f>+Tabla13[[#This Row],[Sales]]/Tabla13[[#This Row],[Antigüedad]]</f>
        <v>18.818719999999999</v>
      </c>
      <c r="P329" s="4">
        <f>+Tabla13[[#This Row],[Sales]]/Tabla13[[#This Row],[Item Weight corregido]]</f>
        <v>10.255433242506811</v>
      </c>
    </row>
    <row r="330" spans="1:16" x14ac:dyDescent="0.3">
      <c r="A330" t="s">
        <v>13</v>
      </c>
      <c r="B330" t="s">
        <v>293</v>
      </c>
      <c r="C330" t="s">
        <v>1579</v>
      </c>
      <c r="D330">
        <v>2014</v>
      </c>
      <c r="E330" t="s">
        <v>1596</v>
      </c>
      <c r="F330" t="s">
        <v>1602</v>
      </c>
      <c r="G330" t="s">
        <v>1606</v>
      </c>
      <c r="H330" t="s">
        <v>1607</v>
      </c>
      <c r="I330" s="10">
        <v>0.12039699099999999</v>
      </c>
      <c r="J330">
        <v>8.39</v>
      </c>
      <c r="K330">
        <v>8.39</v>
      </c>
      <c r="L330" s="3">
        <v>163.48679999999999</v>
      </c>
      <c r="M330">
        <v>5</v>
      </c>
      <c r="N330">
        <f>+$Q$876-Tabla13[[#This Row],[Outlet Establishment Year]]</f>
        <v>10</v>
      </c>
      <c r="O330">
        <f>+Tabla13[[#This Row],[Sales]]/Tabla13[[#This Row],[Antigüedad]]</f>
        <v>16.348679999999998</v>
      </c>
      <c r="P330" s="4">
        <f>+Tabla13[[#This Row],[Sales]]/Tabla13[[#This Row],[Item Weight corregido]]</f>
        <v>19.485911799761617</v>
      </c>
    </row>
    <row r="331" spans="1:16" x14ac:dyDescent="0.3">
      <c r="A331" t="s">
        <v>13</v>
      </c>
      <c r="B331" t="s">
        <v>317</v>
      </c>
      <c r="C331" t="s">
        <v>1579</v>
      </c>
      <c r="D331">
        <v>2014</v>
      </c>
      <c r="E331" t="s">
        <v>1596</v>
      </c>
      <c r="F331" t="s">
        <v>1602</v>
      </c>
      <c r="G331" t="s">
        <v>1606</v>
      </c>
      <c r="H331" t="s">
        <v>1607</v>
      </c>
      <c r="I331" s="10">
        <v>5.190268E-2</v>
      </c>
      <c r="J331">
        <v>8.51</v>
      </c>
      <c r="K331">
        <v>8.51</v>
      </c>
      <c r="L331" s="3">
        <v>142.24700000000001</v>
      </c>
      <c r="M331">
        <v>5</v>
      </c>
      <c r="N331">
        <f>+$Q$876-Tabla13[[#This Row],[Outlet Establishment Year]]</f>
        <v>10</v>
      </c>
      <c r="O331">
        <f>+Tabla13[[#This Row],[Sales]]/Tabla13[[#This Row],[Antigüedad]]</f>
        <v>14.224700000000002</v>
      </c>
      <c r="P331" s="4">
        <f>+Tabla13[[#This Row],[Sales]]/Tabla13[[#This Row],[Item Weight corregido]]</f>
        <v>16.715276145710931</v>
      </c>
    </row>
    <row r="332" spans="1:16" x14ac:dyDescent="0.3">
      <c r="A332" t="s">
        <v>13</v>
      </c>
      <c r="B332" t="s">
        <v>116</v>
      </c>
      <c r="C332" t="s">
        <v>1579</v>
      </c>
      <c r="D332">
        <v>2014</v>
      </c>
      <c r="E332" t="s">
        <v>1596</v>
      </c>
      <c r="F332" t="s">
        <v>1602</v>
      </c>
      <c r="G332" t="s">
        <v>1606</v>
      </c>
      <c r="H332" t="s">
        <v>1607</v>
      </c>
      <c r="I332" s="10">
        <v>5.2458357999999997E-2</v>
      </c>
      <c r="J332">
        <v>12.3</v>
      </c>
      <c r="K332">
        <v>12.3</v>
      </c>
      <c r="L332" s="3">
        <v>188.75299999999999</v>
      </c>
      <c r="M332">
        <v>5</v>
      </c>
      <c r="N332">
        <f>+$Q$876-Tabla13[[#This Row],[Outlet Establishment Year]]</f>
        <v>10</v>
      </c>
      <c r="O332">
        <f>+Tabla13[[#This Row],[Sales]]/Tabla13[[#This Row],[Antigüedad]]</f>
        <v>18.875299999999999</v>
      </c>
      <c r="P332" s="4">
        <f>+Tabla13[[#This Row],[Sales]]/Tabla13[[#This Row],[Item Weight corregido]]</f>
        <v>15.345772357723575</v>
      </c>
    </row>
    <row r="333" spans="1:16" x14ac:dyDescent="0.3">
      <c r="A333" t="s">
        <v>13</v>
      </c>
      <c r="B333" t="s">
        <v>318</v>
      </c>
      <c r="C333" t="s">
        <v>1579</v>
      </c>
      <c r="D333">
        <v>2014</v>
      </c>
      <c r="E333" t="s">
        <v>1596</v>
      </c>
      <c r="F333" t="s">
        <v>1602</v>
      </c>
      <c r="G333" t="s">
        <v>1606</v>
      </c>
      <c r="H333" t="s">
        <v>1607</v>
      </c>
      <c r="I333" s="10">
        <v>0.160529322</v>
      </c>
      <c r="J333">
        <v>15.7</v>
      </c>
      <c r="K333">
        <v>15.7</v>
      </c>
      <c r="L333" s="3">
        <v>59.2562</v>
      </c>
      <c r="M333">
        <v>5</v>
      </c>
      <c r="N333">
        <f>+$Q$876-Tabla13[[#This Row],[Outlet Establishment Year]]</f>
        <v>10</v>
      </c>
      <c r="O333">
        <f>+Tabla13[[#This Row],[Sales]]/Tabla13[[#This Row],[Antigüedad]]</f>
        <v>5.9256200000000003</v>
      </c>
      <c r="P333" s="4">
        <f>+Tabla13[[#This Row],[Sales]]/Tabla13[[#This Row],[Item Weight corregido]]</f>
        <v>3.7742802547770702</v>
      </c>
    </row>
    <row r="334" spans="1:16" x14ac:dyDescent="0.3">
      <c r="A334" t="s">
        <v>13</v>
      </c>
      <c r="B334" t="s">
        <v>319</v>
      </c>
      <c r="C334" t="s">
        <v>1579</v>
      </c>
      <c r="D334">
        <v>2014</v>
      </c>
      <c r="E334" t="s">
        <v>1596</v>
      </c>
      <c r="F334" t="s">
        <v>1602</v>
      </c>
      <c r="G334" t="s">
        <v>1606</v>
      </c>
      <c r="H334" t="s">
        <v>1607</v>
      </c>
      <c r="I334" s="10">
        <v>1.6979062999999999E-2</v>
      </c>
      <c r="J334">
        <v>16.350000000000001</v>
      </c>
      <c r="K334">
        <v>16.350000000000001</v>
      </c>
      <c r="L334" s="3">
        <v>97.441000000000003</v>
      </c>
      <c r="M334">
        <v>5</v>
      </c>
      <c r="N334">
        <f>+$Q$876-Tabla13[[#This Row],[Outlet Establishment Year]]</f>
        <v>10</v>
      </c>
      <c r="O334">
        <f>+Tabla13[[#This Row],[Sales]]/Tabla13[[#This Row],[Antigüedad]]</f>
        <v>9.7440999999999995</v>
      </c>
      <c r="P334" s="4">
        <f>+Tabla13[[#This Row],[Sales]]/Tabla13[[#This Row],[Item Weight corregido]]</f>
        <v>5.9596941896024465</v>
      </c>
    </row>
    <row r="335" spans="1:16" x14ac:dyDescent="0.3">
      <c r="A335" t="s">
        <v>13</v>
      </c>
      <c r="B335" t="s">
        <v>320</v>
      </c>
      <c r="C335" t="s">
        <v>1580</v>
      </c>
      <c r="D335">
        <v>2014</v>
      </c>
      <c r="E335" t="s">
        <v>1596</v>
      </c>
      <c r="F335" t="s">
        <v>1602</v>
      </c>
      <c r="G335" t="s">
        <v>1606</v>
      </c>
      <c r="H335" t="s">
        <v>1607</v>
      </c>
      <c r="I335" s="10">
        <v>5.6783388999999997E-2</v>
      </c>
      <c r="J335">
        <v>6.8650000000000002</v>
      </c>
      <c r="K335">
        <v>6.8650000000000002</v>
      </c>
      <c r="L335" s="3">
        <v>214.52180000000001</v>
      </c>
      <c r="M335">
        <v>5</v>
      </c>
      <c r="N335">
        <f>+$Q$876-Tabla13[[#This Row],[Outlet Establishment Year]]</f>
        <v>10</v>
      </c>
      <c r="O335">
        <f>+Tabla13[[#This Row],[Sales]]/Tabla13[[#This Row],[Antigüedad]]</f>
        <v>21.452180000000002</v>
      </c>
      <c r="P335" s="4">
        <f>+Tabla13[[#This Row],[Sales]]/Tabla13[[#This Row],[Item Weight corregido]]</f>
        <v>31.248623452294247</v>
      </c>
    </row>
    <row r="336" spans="1:16" x14ac:dyDescent="0.3">
      <c r="A336" t="s">
        <v>13</v>
      </c>
      <c r="B336" t="s">
        <v>185</v>
      </c>
      <c r="C336" t="s">
        <v>1580</v>
      </c>
      <c r="D336">
        <v>2014</v>
      </c>
      <c r="E336" t="s">
        <v>1596</v>
      </c>
      <c r="F336" t="s">
        <v>1602</v>
      </c>
      <c r="G336" t="s">
        <v>1606</v>
      </c>
      <c r="H336" t="s">
        <v>1607</v>
      </c>
      <c r="I336" s="10">
        <v>3.315162E-2</v>
      </c>
      <c r="J336">
        <v>12.85</v>
      </c>
      <c r="K336">
        <v>12.85</v>
      </c>
      <c r="L336" s="3">
        <v>170.6422</v>
      </c>
      <c r="M336">
        <v>5</v>
      </c>
      <c r="N336">
        <f>+$Q$876-Tabla13[[#This Row],[Outlet Establishment Year]]</f>
        <v>10</v>
      </c>
      <c r="O336">
        <f>+Tabla13[[#This Row],[Sales]]/Tabla13[[#This Row],[Antigüedad]]</f>
        <v>17.064219999999999</v>
      </c>
      <c r="P336" s="4">
        <f>+Tabla13[[#This Row],[Sales]]/Tabla13[[#This Row],[Item Weight corregido]]</f>
        <v>13.279548638132296</v>
      </c>
    </row>
    <row r="337" spans="1:16" x14ac:dyDescent="0.3">
      <c r="A337" t="s">
        <v>13</v>
      </c>
      <c r="B337" t="s">
        <v>321</v>
      </c>
      <c r="C337" t="s">
        <v>1590</v>
      </c>
      <c r="D337">
        <v>2014</v>
      </c>
      <c r="E337" t="s">
        <v>1596</v>
      </c>
      <c r="F337" t="s">
        <v>1602</v>
      </c>
      <c r="G337" t="s">
        <v>1606</v>
      </c>
      <c r="H337" t="s">
        <v>1607</v>
      </c>
      <c r="I337" s="10">
        <v>0.11507174000000001</v>
      </c>
      <c r="J337">
        <v>11.8</v>
      </c>
      <c r="K337">
        <v>11.8</v>
      </c>
      <c r="L337" s="3">
        <v>198.20840000000001</v>
      </c>
      <c r="M337">
        <v>5</v>
      </c>
      <c r="N337">
        <f>+$Q$876-Tabla13[[#This Row],[Outlet Establishment Year]]</f>
        <v>10</v>
      </c>
      <c r="O337">
        <f>+Tabla13[[#This Row],[Sales]]/Tabla13[[#This Row],[Antigüedad]]</f>
        <v>19.82084</v>
      </c>
      <c r="P337" s="4">
        <f>+Tabla13[[#This Row],[Sales]]/Tabla13[[#This Row],[Item Weight corregido]]</f>
        <v>16.797322033898304</v>
      </c>
    </row>
    <row r="338" spans="1:16" x14ac:dyDescent="0.3">
      <c r="A338" t="s">
        <v>13</v>
      </c>
      <c r="B338" t="s">
        <v>322</v>
      </c>
      <c r="C338" t="s">
        <v>1590</v>
      </c>
      <c r="D338">
        <v>2014</v>
      </c>
      <c r="E338" t="s">
        <v>1596</v>
      </c>
      <c r="F338" t="s">
        <v>1602</v>
      </c>
      <c r="G338" t="s">
        <v>1606</v>
      </c>
      <c r="H338" t="s">
        <v>1607</v>
      </c>
      <c r="I338" s="10">
        <v>5.3327763E-2</v>
      </c>
      <c r="J338">
        <v>15.5</v>
      </c>
      <c r="K338">
        <v>15.5</v>
      </c>
      <c r="L338" s="3">
        <v>44.476999999999997</v>
      </c>
      <c r="M338">
        <v>5</v>
      </c>
      <c r="N338">
        <f>+$Q$876-Tabla13[[#This Row],[Outlet Establishment Year]]</f>
        <v>10</v>
      </c>
      <c r="O338">
        <f>+Tabla13[[#This Row],[Sales]]/Tabla13[[#This Row],[Antigüedad]]</f>
        <v>4.4476999999999993</v>
      </c>
      <c r="P338" s="4">
        <f>+Tabla13[[#This Row],[Sales]]/Tabla13[[#This Row],[Item Weight corregido]]</f>
        <v>2.8694838709677417</v>
      </c>
    </row>
    <row r="339" spans="1:16" x14ac:dyDescent="0.3">
      <c r="A339" t="s">
        <v>12</v>
      </c>
      <c r="B339" t="s">
        <v>323</v>
      </c>
      <c r="C339" t="s">
        <v>1577</v>
      </c>
      <c r="D339">
        <v>2014</v>
      </c>
      <c r="E339" t="s">
        <v>1596</v>
      </c>
      <c r="F339" t="s">
        <v>1602</v>
      </c>
      <c r="G339" t="s">
        <v>1606</v>
      </c>
      <c r="H339" t="s">
        <v>1607</v>
      </c>
      <c r="I339" s="10">
        <v>1.4720848E-2</v>
      </c>
      <c r="J339">
        <v>13.8</v>
      </c>
      <c r="K339">
        <v>13.8</v>
      </c>
      <c r="L339" s="3">
        <v>89.917199999999994</v>
      </c>
      <c r="M339">
        <v>5</v>
      </c>
      <c r="N339">
        <f>+$Q$876-Tabla13[[#This Row],[Outlet Establishment Year]]</f>
        <v>10</v>
      </c>
      <c r="O339">
        <f>+Tabla13[[#This Row],[Sales]]/Tabla13[[#This Row],[Antigüedad]]</f>
        <v>8.991719999999999</v>
      </c>
      <c r="P339" s="4">
        <f>+Tabla13[[#This Row],[Sales]]/Tabla13[[#This Row],[Item Weight corregido]]</f>
        <v>6.515739130434782</v>
      </c>
    </row>
    <row r="340" spans="1:16" x14ac:dyDescent="0.3">
      <c r="A340" t="s">
        <v>12</v>
      </c>
      <c r="B340" t="s">
        <v>324</v>
      </c>
      <c r="C340" t="s">
        <v>1577</v>
      </c>
      <c r="D340">
        <v>2014</v>
      </c>
      <c r="E340" t="s">
        <v>1596</v>
      </c>
      <c r="F340" t="s">
        <v>1602</v>
      </c>
      <c r="G340" t="s">
        <v>1606</v>
      </c>
      <c r="H340" t="s">
        <v>1607</v>
      </c>
      <c r="I340" s="10">
        <v>2.758789E-2</v>
      </c>
      <c r="J340">
        <v>17.350000000000001</v>
      </c>
      <c r="K340">
        <v>17.350000000000001</v>
      </c>
      <c r="L340" s="3">
        <v>86.185599999999994</v>
      </c>
      <c r="M340">
        <v>5</v>
      </c>
      <c r="N340">
        <f>+$Q$876-Tabla13[[#This Row],[Outlet Establishment Year]]</f>
        <v>10</v>
      </c>
      <c r="O340">
        <f>+Tabla13[[#This Row],[Sales]]/Tabla13[[#This Row],[Antigüedad]]</f>
        <v>8.6185599999999987</v>
      </c>
      <c r="P340" s="4">
        <f>+Tabla13[[#This Row],[Sales]]/Tabla13[[#This Row],[Item Weight corregido]]</f>
        <v>4.9674697406340051</v>
      </c>
    </row>
    <row r="341" spans="1:16" x14ac:dyDescent="0.3">
      <c r="A341" t="s">
        <v>12</v>
      </c>
      <c r="B341" t="s">
        <v>156</v>
      </c>
      <c r="C341" t="s">
        <v>1576</v>
      </c>
      <c r="D341">
        <v>2014</v>
      </c>
      <c r="E341" t="s">
        <v>1596</v>
      </c>
      <c r="F341" t="s">
        <v>1602</v>
      </c>
      <c r="G341" t="s">
        <v>1606</v>
      </c>
      <c r="H341" t="s">
        <v>1607</v>
      </c>
      <c r="I341" s="10">
        <v>4.1536961999999997E-2</v>
      </c>
      <c r="J341">
        <v>19.600000000000001</v>
      </c>
      <c r="K341">
        <v>19.600000000000001</v>
      </c>
      <c r="L341" s="3">
        <v>46.037599999999998</v>
      </c>
      <c r="M341">
        <v>5</v>
      </c>
      <c r="N341">
        <f>+$Q$876-Tabla13[[#This Row],[Outlet Establishment Year]]</f>
        <v>10</v>
      </c>
      <c r="O341">
        <f>+Tabla13[[#This Row],[Sales]]/Tabla13[[#This Row],[Antigüedad]]</f>
        <v>4.6037599999999994</v>
      </c>
      <c r="P341" s="4">
        <f>+Tabla13[[#This Row],[Sales]]/Tabla13[[#This Row],[Item Weight corregido]]</f>
        <v>2.3488571428571428</v>
      </c>
    </row>
    <row r="342" spans="1:16" x14ac:dyDescent="0.3">
      <c r="A342" t="s">
        <v>12</v>
      </c>
      <c r="B342" t="s">
        <v>325</v>
      </c>
      <c r="C342" t="s">
        <v>1576</v>
      </c>
      <c r="D342">
        <v>2014</v>
      </c>
      <c r="E342" t="s">
        <v>1596</v>
      </c>
      <c r="F342" t="s">
        <v>1602</v>
      </c>
      <c r="G342" t="s">
        <v>1606</v>
      </c>
      <c r="H342" t="s">
        <v>1607</v>
      </c>
      <c r="I342" s="10">
        <v>8.3536989000000006E-2</v>
      </c>
      <c r="J342">
        <v>20.75</v>
      </c>
      <c r="K342">
        <v>20.75</v>
      </c>
      <c r="L342" s="3">
        <v>180.33179999999999</v>
      </c>
      <c r="M342">
        <v>5</v>
      </c>
      <c r="N342">
        <f>+$Q$876-Tabla13[[#This Row],[Outlet Establishment Year]]</f>
        <v>10</v>
      </c>
      <c r="O342">
        <f>+Tabla13[[#This Row],[Sales]]/Tabla13[[#This Row],[Antigüedad]]</f>
        <v>18.033179999999998</v>
      </c>
      <c r="P342" s="4">
        <f>+Tabla13[[#This Row],[Sales]]/Tabla13[[#This Row],[Item Weight corregido]]</f>
        <v>8.6906891566265045</v>
      </c>
    </row>
    <row r="343" spans="1:16" x14ac:dyDescent="0.3">
      <c r="A343" t="s">
        <v>12</v>
      </c>
      <c r="B343" t="s">
        <v>326</v>
      </c>
      <c r="C343" t="s">
        <v>1574</v>
      </c>
      <c r="D343">
        <v>2014</v>
      </c>
      <c r="E343" t="s">
        <v>1596</v>
      </c>
      <c r="F343" t="s">
        <v>1602</v>
      </c>
      <c r="G343" t="s">
        <v>1606</v>
      </c>
      <c r="H343" t="s">
        <v>1607</v>
      </c>
      <c r="I343" s="10">
        <v>0</v>
      </c>
      <c r="J343">
        <v>10.3</v>
      </c>
      <c r="K343">
        <v>10.3</v>
      </c>
      <c r="L343" s="3">
        <v>115.0176</v>
      </c>
      <c r="M343">
        <v>5</v>
      </c>
      <c r="N343">
        <f>+$Q$876-Tabla13[[#This Row],[Outlet Establishment Year]]</f>
        <v>10</v>
      </c>
      <c r="O343">
        <f>+Tabla13[[#This Row],[Sales]]/Tabla13[[#This Row],[Antigüedad]]</f>
        <v>11.501760000000001</v>
      </c>
      <c r="P343" s="4">
        <f>+Tabla13[[#This Row],[Sales]]/Tabla13[[#This Row],[Item Weight corregido]]</f>
        <v>11.166757281553398</v>
      </c>
    </row>
    <row r="344" spans="1:16" x14ac:dyDescent="0.3">
      <c r="A344" t="s">
        <v>12</v>
      </c>
      <c r="B344" t="s">
        <v>327</v>
      </c>
      <c r="C344" t="s">
        <v>1574</v>
      </c>
      <c r="D344">
        <v>2014</v>
      </c>
      <c r="E344" t="s">
        <v>1596</v>
      </c>
      <c r="F344" t="s">
        <v>1602</v>
      </c>
      <c r="G344" t="s">
        <v>1606</v>
      </c>
      <c r="H344" t="s">
        <v>1607</v>
      </c>
      <c r="I344" s="10">
        <v>0.152001201</v>
      </c>
      <c r="J344">
        <v>12.85</v>
      </c>
      <c r="K344">
        <v>12.85</v>
      </c>
      <c r="L344" s="3">
        <v>252.3382</v>
      </c>
      <c r="M344">
        <v>5</v>
      </c>
      <c r="N344">
        <f>+$Q$876-Tabla13[[#This Row],[Outlet Establishment Year]]</f>
        <v>10</v>
      </c>
      <c r="O344">
        <f>+Tabla13[[#This Row],[Sales]]/Tabla13[[#This Row],[Antigüedad]]</f>
        <v>25.233820000000001</v>
      </c>
      <c r="P344" s="4">
        <f>+Tabla13[[#This Row],[Sales]]/Tabla13[[#This Row],[Item Weight corregido]]</f>
        <v>19.637214007782102</v>
      </c>
    </row>
    <row r="345" spans="1:16" x14ac:dyDescent="0.3">
      <c r="A345" t="s">
        <v>12</v>
      </c>
      <c r="B345" t="s">
        <v>328</v>
      </c>
      <c r="C345" t="s">
        <v>1574</v>
      </c>
      <c r="D345">
        <v>2014</v>
      </c>
      <c r="E345" t="s">
        <v>1596</v>
      </c>
      <c r="F345" t="s">
        <v>1602</v>
      </c>
      <c r="G345" t="s">
        <v>1606</v>
      </c>
      <c r="H345" t="s">
        <v>1607</v>
      </c>
      <c r="I345" s="10">
        <v>4.2923071E-2</v>
      </c>
      <c r="J345">
        <v>14.6</v>
      </c>
      <c r="K345">
        <v>14.6</v>
      </c>
      <c r="L345" s="3">
        <v>109.8254</v>
      </c>
      <c r="M345">
        <v>5</v>
      </c>
      <c r="N345">
        <f>+$Q$876-Tabla13[[#This Row],[Outlet Establishment Year]]</f>
        <v>10</v>
      </c>
      <c r="O345">
        <f>+Tabla13[[#This Row],[Sales]]/Tabla13[[#This Row],[Antigüedad]]</f>
        <v>10.98254</v>
      </c>
      <c r="P345" s="4">
        <f>+Tabla13[[#This Row],[Sales]]/Tabla13[[#This Row],[Item Weight corregido]]</f>
        <v>7.5222876712328768</v>
      </c>
    </row>
    <row r="346" spans="1:16" x14ac:dyDescent="0.3">
      <c r="A346" t="s">
        <v>12</v>
      </c>
      <c r="B346" t="s">
        <v>329</v>
      </c>
      <c r="C346" t="s">
        <v>1574</v>
      </c>
      <c r="D346">
        <v>2014</v>
      </c>
      <c r="E346" t="s">
        <v>1596</v>
      </c>
      <c r="F346" t="s">
        <v>1602</v>
      </c>
      <c r="G346" t="s">
        <v>1606</v>
      </c>
      <c r="H346" t="s">
        <v>1607</v>
      </c>
      <c r="I346" s="10">
        <v>3.5227697000000002E-2</v>
      </c>
      <c r="J346">
        <v>14.85</v>
      </c>
      <c r="K346">
        <v>14.85</v>
      </c>
      <c r="L346" s="3">
        <v>159.55779999999999</v>
      </c>
      <c r="M346">
        <v>5</v>
      </c>
      <c r="N346">
        <f>+$Q$876-Tabla13[[#This Row],[Outlet Establishment Year]]</f>
        <v>10</v>
      </c>
      <c r="O346">
        <f>+Tabla13[[#This Row],[Sales]]/Tabla13[[#This Row],[Antigüedad]]</f>
        <v>15.955779999999999</v>
      </c>
      <c r="P346" s="4">
        <f>+Tabla13[[#This Row],[Sales]]/Tabla13[[#This Row],[Item Weight corregido]]</f>
        <v>10.744632996632996</v>
      </c>
    </row>
    <row r="347" spans="1:16" x14ac:dyDescent="0.3">
      <c r="A347" t="s">
        <v>12</v>
      </c>
      <c r="B347" t="s">
        <v>330</v>
      </c>
      <c r="C347" t="s">
        <v>1574</v>
      </c>
      <c r="D347">
        <v>2014</v>
      </c>
      <c r="E347" t="s">
        <v>1596</v>
      </c>
      <c r="F347" t="s">
        <v>1602</v>
      </c>
      <c r="G347" t="s">
        <v>1606</v>
      </c>
      <c r="H347" t="s">
        <v>1607</v>
      </c>
      <c r="I347" s="10">
        <v>2.2406575000000001E-2</v>
      </c>
      <c r="J347">
        <v>20.100000000000001</v>
      </c>
      <c r="K347">
        <v>20.100000000000001</v>
      </c>
      <c r="L347" s="3">
        <v>225.90360000000001</v>
      </c>
      <c r="M347">
        <v>5</v>
      </c>
      <c r="N347">
        <f>+$Q$876-Tabla13[[#This Row],[Outlet Establishment Year]]</f>
        <v>10</v>
      </c>
      <c r="O347">
        <f>+Tabla13[[#This Row],[Sales]]/Tabla13[[#This Row],[Antigüedad]]</f>
        <v>22.59036</v>
      </c>
      <c r="P347" s="4">
        <f>+Tabla13[[#This Row],[Sales]]/Tabla13[[#This Row],[Item Weight corregido]]</f>
        <v>11.238985074626866</v>
      </c>
    </row>
    <row r="348" spans="1:16" x14ac:dyDescent="0.3">
      <c r="A348" t="s">
        <v>12</v>
      </c>
      <c r="B348" t="s">
        <v>331</v>
      </c>
      <c r="C348" t="s">
        <v>1580</v>
      </c>
      <c r="D348">
        <v>2014</v>
      </c>
      <c r="E348" t="s">
        <v>1596</v>
      </c>
      <c r="F348" t="s">
        <v>1602</v>
      </c>
      <c r="G348" t="s">
        <v>1606</v>
      </c>
      <c r="H348" t="s">
        <v>1607</v>
      </c>
      <c r="I348" s="10">
        <v>1.4200671E-2</v>
      </c>
      <c r="J348">
        <v>9.6</v>
      </c>
      <c r="K348">
        <v>9.6</v>
      </c>
      <c r="L348" s="3">
        <v>187.18719999999999</v>
      </c>
      <c r="M348">
        <v>5</v>
      </c>
      <c r="N348">
        <f>+$Q$876-Tabla13[[#This Row],[Outlet Establishment Year]]</f>
        <v>10</v>
      </c>
      <c r="O348">
        <f>+Tabla13[[#This Row],[Sales]]/Tabla13[[#This Row],[Antigüedad]]</f>
        <v>18.718719999999998</v>
      </c>
      <c r="P348" s="4">
        <f>+Tabla13[[#This Row],[Sales]]/Tabla13[[#This Row],[Item Weight corregido]]</f>
        <v>19.498666666666665</v>
      </c>
    </row>
    <row r="349" spans="1:16" x14ac:dyDescent="0.3">
      <c r="A349" t="s">
        <v>12</v>
      </c>
      <c r="B349" t="s">
        <v>332</v>
      </c>
      <c r="C349" t="s">
        <v>1580</v>
      </c>
      <c r="D349">
        <v>2014</v>
      </c>
      <c r="E349" t="s">
        <v>1596</v>
      </c>
      <c r="F349" t="s">
        <v>1602</v>
      </c>
      <c r="G349" t="s">
        <v>1606</v>
      </c>
      <c r="H349" t="s">
        <v>1607</v>
      </c>
      <c r="I349" s="10">
        <v>6.1992874000000003E-2</v>
      </c>
      <c r="J349">
        <v>16.7</v>
      </c>
      <c r="K349">
        <v>16.7</v>
      </c>
      <c r="L349" s="3">
        <v>60.956200000000003</v>
      </c>
      <c r="M349">
        <v>5</v>
      </c>
      <c r="N349">
        <f>+$Q$876-Tabla13[[#This Row],[Outlet Establishment Year]]</f>
        <v>10</v>
      </c>
      <c r="O349">
        <f>+Tabla13[[#This Row],[Sales]]/Tabla13[[#This Row],[Antigüedad]]</f>
        <v>6.0956200000000003</v>
      </c>
      <c r="P349" s="4">
        <f>+Tabla13[[#This Row],[Sales]]/Tabla13[[#This Row],[Item Weight corregido]]</f>
        <v>3.6500718562874255</v>
      </c>
    </row>
    <row r="350" spans="1:16" x14ac:dyDescent="0.3">
      <c r="A350" t="s">
        <v>12</v>
      </c>
      <c r="B350" t="s">
        <v>243</v>
      </c>
      <c r="C350" t="s">
        <v>1589</v>
      </c>
      <c r="D350">
        <v>2014</v>
      </c>
      <c r="E350" t="s">
        <v>1596</v>
      </c>
      <c r="F350" t="s">
        <v>1602</v>
      </c>
      <c r="G350" t="s">
        <v>1606</v>
      </c>
      <c r="H350" t="s">
        <v>1607</v>
      </c>
      <c r="I350" s="10">
        <v>5.5839510000000002E-3</v>
      </c>
      <c r="J350">
        <v>19.2</v>
      </c>
      <c r="K350">
        <v>19.2</v>
      </c>
      <c r="L350" s="3">
        <v>226.90620000000001</v>
      </c>
      <c r="M350">
        <v>5</v>
      </c>
      <c r="N350">
        <f>+$Q$876-Tabla13[[#This Row],[Outlet Establishment Year]]</f>
        <v>10</v>
      </c>
      <c r="O350">
        <f>+Tabla13[[#This Row],[Sales]]/Tabla13[[#This Row],[Antigüedad]]</f>
        <v>22.690620000000003</v>
      </c>
      <c r="P350" s="4">
        <f>+Tabla13[[#This Row],[Sales]]/Tabla13[[#This Row],[Item Weight corregido]]</f>
        <v>11.818031250000001</v>
      </c>
    </row>
    <row r="351" spans="1:16" x14ac:dyDescent="0.3">
      <c r="A351" t="s">
        <v>13</v>
      </c>
      <c r="B351" t="s">
        <v>414</v>
      </c>
      <c r="C351" t="s">
        <v>1579</v>
      </c>
      <c r="D351">
        <v>2022</v>
      </c>
      <c r="E351" t="s">
        <v>1592</v>
      </c>
      <c r="F351" t="s">
        <v>1602</v>
      </c>
      <c r="G351" t="s">
        <v>1604</v>
      </c>
      <c r="H351" t="s">
        <v>1608</v>
      </c>
      <c r="I351" s="10">
        <v>0.119157788</v>
      </c>
      <c r="J351">
        <v>6.2350000000000003</v>
      </c>
      <c r="K351">
        <v>6.2350000000000003</v>
      </c>
      <c r="L351" s="3">
        <v>263.791</v>
      </c>
      <c r="M351">
        <v>4</v>
      </c>
      <c r="N351">
        <f>+$Q$876-Tabla13[[#This Row],[Outlet Establishment Year]]</f>
        <v>2</v>
      </c>
      <c r="O351">
        <f>+Tabla13[[#This Row],[Sales]]/Tabla13[[#This Row],[Antigüedad]]</f>
        <v>131.8955</v>
      </c>
      <c r="P351" s="4">
        <f>+Tabla13[[#This Row],[Sales]]/Tabla13[[#This Row],[Item Weight corregido]]</f>
        <v>42.308099438652761</v>
      </c>
    </row>
    <row r="352" spans="1:16" x14ac:dyDescent="0.3">
      <c r="A352" t="s">
        <v>13</v>
      </c>
      <c r="B352" t="s">
        <v>534</v>
      </c>
      <c r="C352" t="s">
        <v>1590</v>
      </c>
      <c r="D352">
        <v>2022</v>
      </c>
      <c r="E352" t="s">
        <v>1592</v>
      </c>
      <c r="F352" t="s">
        <v>1602</v>
      </c>
      <c r="G352" t="s">
        <v>1604</v>
      </c>
      <c r="H352" t="s">
        <v>1608</v>
      </c>
      <c r="I352" s="10">
        <v>8.4676172999999993E-2</v>
      </c>
      <c r="J352">
        <v>17.25</v>
      </c>
      <c r="K352">
        <v>17.25</v>
      </c>
      <c r="L352" s="3">
        <v>263.19099999999997</v>
      </c>
      <c r="M352">
        <v>2.8</v>
      </c>
      <c r="N352">
        <f>+$Q$876-Tabla13[[#This Row],[Outlet Establishment Year]]</f>
        <v>2</v>
      </c>
      <c r="O352">
        <f>+Tabla13[[#This Row],[Sales]]/Tabla13[[#This Row],[Antigüedad]]</f>
        <v>131.59549999999999</v>
      </c>
      <c r="P352" s="4">
        <f>+Tabla13[[#This Row],[Sales]]/Tabla13[[#This Row],[Item Weight corregido]]</f>
        <v>15.257449275362317</v>
      </c>
    </row>
    <row r="353" spans="1:16" x14ac:dyDescent="0.3">
      <c r="A353" t="s">
        <v>13</v>
      </c>
      <c r="B353" t="s">
        <v>191</v>
      </c>
      <c r="C353" t="s">
        <v>1577</v>
      </c>
      <c r="D353">
        <v>2022</v>
      </c>
      <c r="E353" t="s">
        <v>1592</v>
      </c>
      <c r="F353" t="s">
        <v>1602</v>
      </c>
      <c r="G353" t="s">
        <v>1604</v>
      </c>
      <c r="H353" t="s">
        <v>1608</v>
      </c>
      <c r="I353" s="10">
        <v>0</v>
      </c>
      <c r="J353">
        <v>6.4649999999999999</v>
      </c>
      <c r="K353">
        <v>6.4649999999999999</v>
      </c>
      <c r="L353" s="3">
        <v>263.1884</v>
      </c>
      <c r="M353">
        <v>4</v>
      </c>
      <c r="N353">
        <f>+$Q$876-Tabla13[[#This Row],[Outlet Establishment Year]]</f>
        <v>2</v>
      </c>
      <c r="O353">
        <f>+Tabla13[[#This Row],[Sales]]/Tabla13[[#This Row],[Antigüedad]]</f>
        <v>131.5942</v>
      </c>
      <c r="P353" s="4">
        <f>+Tabla13[[#This Row],[Sales]]/Tabla13[[#This Row],[Item Weight corregido]]</f>
        <v>40.709729311678267</v>
      </c>
    </row>
    <row r="354" spans="1:16" x14ac:dyDescent="0.3">
      <c r="A354" t="s">
        <v>13</v>
      </c>
      <c r="B354" t="s">
        <v>133</v>
      </c>
      <c r="C354" t="s">
        <v>1576</v>
      </c>
      <c r="D354">
        <v>2022</v>
      </c>
      <c r="E354" t="s">
        <v>1592</v>
      </c>
      <c r="F354" t="s">
        <v>1602</v>
      </c>
      <c r="G354" t="s">
        <v>1604</v>
      </c>
      <c r="H354" t="s">
        <v>1608</v>
      </c>
      <c r="I354" s="10">
        <v>2.6980351E-2</v>
      </c>
      <c r="J354">
        <v>17.5</v>
      </c>
      <c r="K354">
        <v>17.5</v>
      </c>
      <c r="L354" s="3">
        <v>262.59100000000001</v>
      </c>
      <c r="M354">
        <v>4.3</v>
      </c>
      <c r="N354">
        <f>+$Q$876-Tabla13[[#This Row],[Outlet Establishment Year]]</f>
        <v>2</v>
      </c>
      <c r="O354">
        <f>+Tabla13[[#This Row],[Sales]]/Tabla13[[#This Row],[Antigüedad]]</f>
        <v>131.2955</v>
      </c>
      <c r="P354" s="4">
        <f>+Tabla13[[#This Row],[Sales]]/Tabla13[[#This Row],[Item Weight corregido]]</f>
        <v>15.0052</v>
      </c>
    </row>
    <row r="355" spans="1:16" x14ac:dyDescent="0.3">
      <c r="A355" t="s">
        <v>13</v>
      </c>
      <c r="B355" t="s">
        <v>37</v>
      </c>
      <c r="C355" t="s">
        <v>1576</v>
      </c>
      <c r="D355">
        <v>2022</v>
      </c>
      <c r="E355" t="s">
        <v>1592</v>
      </c>
      <c r="F355" t="s">
        <v>1602</v>
      </c>
      <c r="G355" t="s">
        <v>1604</v>
      </c>
      <c r="H355" t="s">
        <v>1608</v>
      </c>
      <c r="I355" s="10">
        <v>2.2976496999999999E-2</v>
      </c>
      <c r="J355">
        <v>6.85</v>
      </c>
      <c r="K355">
        <v>6.85</v>
      </c>
      <c r="L355" s="3">
        <v>261.65940000000001</v>
      </c>
      <c r="M355">
        <v>5</v>
      </c>
      <c r="N355">
        <f>+$Q$876-Tabla13[[#This Row],[Outlet Establishment Year]]</f>
        <v>2</v>
      </c>
      <c r="O355">
        <f>+Tabla13[[#This Row],[Sales]]/Tabla13[[#This Row],[Antigüedad]]</f>
        <v>130.8297</v>
      </c>
      <c r="P355" s="4">
        <f>+Tabla13[[#This Row],[Sales]]/Tabla13[[#This Row],[Item Weight corregido]]</f>
        <v>38.198452554744527</v>
      </c>
    </row>
    <row r="356" spans="1:16" x14ac:dyDescent="0.3">
      <c r="A356" t="s">
        <v>12</v>
      </c>
      <c r="B356" t="s">
        <v>1447</v>
      </c>
      <c r="C356" t="s">
        <v>1585</v>
      </c>
      <c r="D356">
        <v>2022</v>
      </c>
      <c r="E356" t="s">
        <v>1592</v>
      </c>
      <c r="F356" t="s">
        <v>1602</v>
      </c>
      <c r="G356" t="s">
        <v>1604</v>
      </c>
      <c r="H356" t="s">
        <v>1608</v>
      </c>
      <c r="I356" s="10">
        <v>1.9590769000000001E-2</v>
      </c>
      <c r="J356">
        <v>14.85</v>
      </c>
      <c r="K356">
        <v>14.85</v>
      </c>
      <c r="L356" s="3">
        <v>261.59100000000001</v>
      </c>
      <c r="M356">
        <v>2.8</v>
      </c>
      <c r="N356">
        <f>+$Q$876-Tabla13[[#This Row],[Outlet Establishment Year]]</f>
        <v>2</v>
      </c>
      <c r="O356">
        <f>+Tabla13[[#This Row],[Sales]]/Tabla13[[#This Row],[Antigüedad]]</f>
        <v>130.7955</v>
      </c>
      <c r="P356" s="4">
        <f>+Tabla13[[#This Row],[Sales]]/Tabla13[[#This Row],[Item Weight corregido]]</f>
        <v>17.615555555555556</v>
      </c>
    </row>
    <row r="357" spans="1:16" x14ac:dyDescent="0.3">
      <c r="A357" t="s">
        <v>13</v>
      </c>
      <c r="B357" t="s">
        <v>587</v>
      </c>
      <c r="C357" t="s">
        <v>1583</v>
      </c>
      <c r="D357">
        <v>2022</v>
      </c>
      <c r="E357" t="s">
        <v>1592</v>
      </c>
      <c r="F357" t="s">
        <v>1602</v>
      </c>
      <c r="G357" t="s">
        <v>1604</v>
      </c>
      <c r="H357" t="s">
        <v>1608</v>
      </c>
      <c r="I357" s="10">
        <v>6.6338717000000005E-2</v>
      </c>
      <c r="J357">
        <v>6.57</v>
      </c>
      <c r="K357">
        <v>6.57</v>
      </c>
      <c r="L357" s="3">
        <v>261.42779999999999</v>
      </c>
      <c r="M357">
        <v>4.5</v>
      </c>
      <c r="N357">
        <f>+$Q$876-Tabla13[[#This Row],[Outlet Establishment Year]]</f>
        <v>2</v>
      </c>
      <c r="O357">
        <f>+Tabla13[[#This Row],[Sales]]/Tabla13[[#This Row],[Antigüedad]]</f>
        <v>130.7139</v>
      </c>
      <c r="P357" s="4">
        <f>+Tabla13[[#This Row],[Sales]]/Tabla13[[#This Row],[Item Weight corregido]]</f>
        <v>39.791141552511412</v>
      </c>
    </row>
    <row r="358" spans="1:16" x14ac:dyDescent="0.3">
      <c r="A358" t="s">
        <v>12</v>
      </c>
      <c r="B358" t="s">
        <v>1466</v>
      </c>
      <c r="C358" t="s">
        <v>1585</v>
      </c>
      <c r="D358">
        <v>2022</v>
      </c>
      <c r="E358" t="s">
        <v>1592</v>
      </c>
      <c r="F358" t="s">
        <v>1602</v>
      </c>
      <c r="G358" t="s">
        <v>1604</v>
      </c>
      <c r="H358" t="s">
        <v>1608</v>
      </c>
      <c r="I358" s="10">
        <v>8.8002959000000006E-2</v>
      </c>
      <c r="J358">
        <v>8.9450000000000003</v>
      </c>
      <c r="K358">
        <v>8.9450000000000003</v>
      </c>
      <c r="L358" s="3">
        <v>261.39100000000002</v>
      </c>
      <c r="M358">
        <v>4</v>
      </c>
      <c r="N358">
        <f>+$Q$876-Tabla13[[#This Row],[Outlet Establishment Year]]</f>
        <v>2</v>
      </c>
      <c r="O358">
        <f>+Tabla13[[#This Row],[Sales]]/Tabla13[[#This Row],[Antigüedad]]</f>
        <v>130.69550000000001</v>
      </c>
      <c r="P358" s="4">
        <f>+Tabla13[[#This Row],[Sales]]/Tabla13[[#This Row],[Item Weight corregido]]</f>
        <v>29.222023476802683</v>
      </c>
    </row>
    <row r="359" spans="1:16" x14ac:dyDescent="0.3">
      <c r="A359" t="s">
        <v>13</v>
      </c>
      <c r="B359" t="s">
        <v>553</v>
      </c>
      <c r="C359" t="s">
        <v>1589</v>
      </c>
      <c r="D359">
        <v>2022</v>
      </c>
      <c r="E359" t="s">
        <v>1592</v>
      </c>
      <c r="F359" t="s">
        <v>1602</v>
      </c>
      <c r="G359" t="s">
        <v>1604</v>
      </c>
      <c r="H359" t="s">
        <v>1608</v>
      </c>
      <c r="I359" s="10">
        <v>6.9902437999999997E-2</v>
      </c>
      <c r="J359">
        <v>12.8</v>
      </c>
      <c r="K359">
        <v>12.8</v>
      </c>
      <c r="L359" s="3">
        <v>261.3252</v>
      </c>
      <c r="M359">
        <v>3.5</v>
      </c>
      <c r="N359">
        <f>+$Q$876-Tabla13[[#This Row],[Outlet Establishment Year]]</f>
        <v>2</v>
      </c>
      <c r="O359">
        <f>+Tabla13[[#This Row],[Sales]]/Tabla13[[#This Row],[Antigüedad]]</f>
        <v>130.6626</v>
      </c>
      <c r="P359" s="4">
        <f>+Tabla13[[#This Row],[Sales]]/Tabla13[[#This Row],[Item Weight corregido]]</f>
        <v>20.41603125</v>
      </c>
    </row>
    <row r="360" spans="1:16" x14ac:dyDescent="0.3">
      <c r="A360" t="s">
        <v>13</v>
      </c>
      <c r="B360" t="s">
        <v>1080</v>
      </c>
      <c r="C360" t="s">
        <v>1579</v>
      </c>
      <c r="D360">
        <v>2022</v>
      </c>
      <c r="E360" t="s">
        <v>1592</v>
      </c>
      <c r="F360" t="s">
        <v>1602</v>
      </c>
      <c r="G360" t="s">
        <v>1604</v>
      </c>
      <c r="H360" t="s">
        <v>1608</v>
      </c>
      <c r="I360" s="10">
        <v>3.1866022000000001E-2</v>
      </c>
      <c r="J360">
        <v>7.9349999999999996</v>
      </c>
      <c r="K360">
        <v>7.9349999999999996</v>
      </c>
      <c r="L360" s="3">
        <v>261.291</v>
      </c>
      <c r="M360">
        <v>3</v>
      </c>
      <c r="N360">
        <f>+$Q$876-Tabla13[[#This Row],[Outlet Establishment Year]]</f>
        <v>2</v>
      </c>
      <c r="O360">
        <f>+Tabla13[[#This Row],[Sales]]/Tabla13[[#This Row],[Antigüedad]]</f>
        <v>130.6455</v>
      </c>
      <c r="P360" s="4">
        <f>+Tabla13[[#This Row],[Sales]]/Tabla13[[#This Row],[Item Weight corregido]]</f>
        <v>32.928922495274101</v>
      </c>
    </row>
    <row r="361" spans="1:16" x14ac:dyDescent="0.3">
      <c r="A361" t="s">
        <v>13</v>
      </c>
      <c r="B361" t="s">
        <v>895</v>
      </c>
      <c r="C361" t="s">
        <v>1574</v>
      </c>
      <c r="D361">
        <v>2022</v>
      </c>
      <c r="E361" t="s">
        <v>1592</v>
      </c>
      <c r="F361" t="s">
        <v>1602</v>
      </c>
      <c r="G361" t="s">
        <v>1604</v>
      </c>
      <c r="H361" t="s">
        <v>1608</v>
      </c>
      <c r="I361" s="10">
        <v>3.6057562000000001E-2</v>
      </c>
      <c r="J361">
        <v>16.2</v>
      </c>
      <c r="K361">
        <v>16.2</v>
      </c>
      <c r="L361" s="3">
        <v>260.32780000000002</v>
      </c>
      <c r="M361">
        <v>4.4000000000000004</v>
      </c>
      <c r="N361">
        <f>+$Q$876-Tabla13[[#This Row],[Outlet Establishment Year]]</f>
        <v>2</v>
      </c>
      <c r="O361">
        <f>+Tabla13[[#This Row],[Sales]]/Tabla13[[#This Row],[Antigüedad]]</f>
        <v>130.16390000000001</v>
      </c>
      <c r="P361" s="4">
        <f>+Tabla13[[#This Row],[Sales]]/Tabla13[[#This Row],[Item Weight corregido]]</f>
        <v>16.06961728395062</v>
      </c>
    </row>
    <row r="362" spans="1:16" x14ac:dyDescent="0.3">
      <c r="A362" t="s">
        <v>12</v>
      </c>
      <c r="B362" t="s">
        <v>906</v>
      </c>
      <c r="C362" t="s">
        <v>1576</v>
      </c>
      <c r="D362">
        <v>2022</v>
      </c>
      <c r="E362" t="s">
        <v>1592</v>
      </c>
      <c r="F362" t="s">
        <v>1602</v>
      </c>
      <c r="G362" t="s">
        <v>1604</v>
      </c>
      <c r="H362" t="s">
        <v>1608</v>
      </c>
      <c r="I362" s="10">
        <v>4.8860586999999997E-2</v>
      </c>
      <c r="J362">
        <v>9.8949999999999996</v>
      </c>
      <c r="K362">
        <v>9.8949999999999996</v>
      </c>
      <c r="L362" s="3">
        <v>260.2278</v>
      </c>
      <c r="M362">
        <v>4.4000000000000004</v>
      </c>
      <c r="N362">
        <f>+$Q$876-Tabla13[[#This Row],[Outlet Establishment Year]]</f>
        <v>2</v>
      </c>
      <c r="O362">
        <f>+Tabla13[[#This Row],[Sales]]/Tabla13[[#This Row],[Antigüedad]]</f>
        <v>130.1139</v>
      </c>
      <c r="P362" s="4">
        <f>+Tabla13[[#This Row],[Sales]]/Tabla13[[#This Row],[Item Weight corregido]]</f>
        <v>26.298918645780699</v>
      </c>
    </row>
    <row r="363" spans="1:16" x14ac:dyDescent="0.3">
      <c r="A363" t="s">
        <v>13</v>
      </c>
      <c r="B363" t="s">
        <v>873</v>
      </c>
      <c r="C363" t="s">
        <v>1577</v>
      </c>
      <c r="D363">
        <v>2022</v>
      </c>
      <c r="E363" t="s">
        <v>1592</v>
      </c>
      <c r="F363" t="s">
        <v>1602</v>
      </c>
      <c r="G363" t="s">
        <v>1604</v>
      </c>
      <c r="H363" t="s">
        <v>1608</v>
      </c>
      <c r="I363" s="10">
        <v>6.9102831000000003E-2</v>
      </c>
      <c r="J363">
        <v>21.35</v>
      </c>
      <c r="K363">
        <v>21.35</v>
      </c>
      <c r="L363" s="3">
        <v>259.92779999999999</v>
      </c>
      <c r="M363">
        <v>2.6</v>
      </c>
      <c r="N363">
        <f>+$Q$876-Tabla13[[#This Row],[Outlet Establishment Year]]</f>
        <v>2</v>
      </c>
      <c r="O363">
        <f>+Tabla13[[#This Row],[Sales]]/Tabla13[[#This Row],[Antigüedad]]</f>
        <v>129.9639</v>
      </c>
      <c r="P363" s="4">
        <f>+Tabla13[[#This Row],[Sales]]/Tabla13[[#This Row],[Item Weight corregido]]</f>
        <v>12.174604215456673</v>
      </c>
    </row>
    <row r="364" spans="1:16" x14ac:dyDescent="0.3">
      <c r="A364" t="s">
        <v>12</v>
      </c>
      <c r="B364" t="s">
        <v>407</v>
      </c>
      <c r="C364" t="s">
        <v>1576</v>
      </c>
      <c r="D364">
        <v>2022</v>
      </c>
      <c r="E364" t="s">
        <v>1592</v>
      </c>
      <c r="F364" t="s">
        <v>1602</v>
      </c>
      <c r="G364" t="s">
        <v>1604</v>
      </c>
      <c r="H364" t="s">
        <v>1608</v>
      </c>
      <c r="I364" s="10">
        <v>8.0968973E-2</v>
      </c>
      <c r="J364">
        <v>13.65</v>
      </c>
      <c r="K364">
        <v>13.65</v>
      </c>
      <c r="L364" s="3">
        <v>259.79360000000003</v>
      </c>
      <c r="M364">
        <v>4</v>
      </c>
      <c r="N364">
        <f>+$Q$876-Tabla13[[#This Row],[Outlet Establishment Year]]</f>
        <v>2</v>
      </c>
      <c r="O364">
        <f>+Tabla13[[#This Row],[Sales]]/Tabla13[[#This Row],[Antigüedad]]</f>
        <v>129.89680000000001</v>
      </c>
      <c r="P364" s="4">
        <f>+Tabla13[[#This Row],[Sales]]/Tabla13[[#This Row],[Item Weight corregido]]</f>
        <v>19.032498168498169</v>
      </c>
    </row>
    <row r="365" spans="1:16" x14ac:dyDescent="0.3">
      <c r="A365" t="s">
        <v>13</v>
      </c>
      <c r="B365" t="s">
        <v>62</v>
      </c>
      <c r="C365" t="s">
        <v>1576</v>
      </c>
      <c r="D365">
        <v>2022</v>
      </c>
      <c r="E365" t="s">
        <v>1592</v>
      </c>
      <c r="F365" t="s">
        <v>1602</v>
      </c>
      <c r="G365" t="s">
        <v>1604</v>
      </c>
      <c r="H365" t="s">
        <v>1608</v>
      </c>
      <c r="I365" s="10">
        <v>1.3692598E-2</v>
      </c>
      <c r="J365">
        <v>17.5</v>
      </c>
      <c r="K365">
        <v>17.5</v>
      </c>
      <c r="L365" s="3">
        <v>259.73039999999997</v>
      </c>
      <c r="M365">
        <v>4.5</v>
      </c>
      <c r="N365">
        <f>+$Q$876-Tabla13[[#This Row],[Outlet Establishment Year]]</f>
        <v>2</v>
      </c>
      <c r="O365">
        <f>+Tabla13[[#This Row],[Sales]]/Tabla13[[#This Row],[Antigüedad]]</f>
        <v>129.86519999999999</v>
      </c>
      <c r="P365" s="4">
        <f>+Tabla13[[#This Row],[Sales]]/Tabla13[[#This Row],[Item Weight corregido]]</f>
        <v>14.841737142857141</v>
      </c>
    </row>
    <row r="366" spans="1:16" x14ac:dyDescent="0.3">
      <c r="A366" t="s">
        <v>12</v>
      </c>
      <c r="B366" t="s">
        <v>95</v>
      </c>
      <c r="C366" t="s">
        <v>1576</v>
      </c>
      <c r="D366">
        <v>2022</v>
      </c>
      <c r="E366" t="s">
        <v>1592</v>
      </c>
      <c r="F366" t="s">
        <v>1602</v>
      </c>
      <c r="G366" t="s">
        <v>1604</v>
      </c>
      <c r="H366" t="s">
        <v>1608</v>
      </c>
      <c r="I366" s="10">
        <v>6.7001825000000001E-2</v>
      </c>
      <c r="J366">
        <v>11.3</v>
      </c>
      <c r="K366">
        <v>11.3</v>
      </c>
      <c r="L366" s="3">
        <v>259.19619999999998</v>
      </c>
      <c r="M366">
        <v>4.3</v>
      </c>
      <c r="N366">
        <f>+$Q$876-Tabla13[[#This Row],[Outlet Establishment Year]]</f>
        <v>2</v>
      </c>
      <c r="O366">
        <f>+Tabla13[[#This Row],[Sales]]/Tabla13[[#This Row],[Antigüedad]]</f>
        <v>129.59809999999999</v>
      </c>
      <c r="P366" s="4">
        <f>+Tabla13[[#This Row],[Sales]]/Tabla13[[#This Row],[Item Weight corregido]]</f>
        <v>22.937716814159288</v>
      </c>
    </row>
    <row r="367" spans="1:16" x14ac:dyDescent="0.3">
      <c r="A367" t="s">
        <v>13</v>
      </c>
      <c r="B367" t="s">
        <v>714</v>
      </c>
      <c r="C367" t="s">
        <v>1576</v>
      </c>
      <c r="D367">
        <v>2022</v>
      </c>
      <c r="E367" t="s">
        <v>1592</v>
      </c>
      <c r="F367" t="s">
        <v>1602</v>
      </c>
      <c r="G367" t="s">
        <v>1604</v>
      </c>
      <c r="H367" t="s">
        <v>1608</v>
      </c>
      <c r="I367" s="10">
        <v>6.5857092000000006E-2</v>
      </c>
      <c r="J367">
        <v>5.6950000000000003</v>
      </c>
      <c r="K367">
        <v>5.6950000000000003</v>
      </c>
      <c r="L367" s="3">
        <v>258.56459999999998</v>
      </c>
      <c r="M367">
        <v>4</v>
      </c>
      <c r="N367">
        <f>+$Q$876-Tabla13[[#This Row],[Outlet Establishment Year]]</f>
        <v>2</v>
      </c>
      <c r="O367">
        <f>+Tabla13[[#This Row],[Sales]]/Tabla13[[#This Row],[Antigüedad]]</f>
        <v>129.28229999999999</v>
      </c>
      <c r="P367" s="4">
        <f>+Tabla13[[#This Row],[Sales]]/Tabla13[[#This Row],[Item Weight corregido]]</f>
        <v>45.402036874451269</v>
      </c>
    </row>
    <row r="368" spans="1:16" x14ac:dyDescent="0.3">
      <c r="A368" t="s">
        <v>12</v>
      </c>
      <c r="B368" t="s">
        <v>974</v>
      </c>
      <c r="C368" t="s">
        <v>1574</v>
      </c>
      <c r="D368">
        <v>2022</v>
      </c>
      <c r="E368" t="s">
        <v>1592</v>
      </c>
      <c r="F368" t="s">
        <v>1602</v>
      </c>
      <c r="G368" t="s">
        <v>1604</v>
      </c>
      <c r="H368" t="s">
        <v>1608</v>
      </c>
      <c r="I368" s="10">
        <v>7.8719835000000002E-2</v>
      </c>
      <c r="J368">
        <v>8.0500000000000007</v>
      </c>
      <c r="K368">
        <v>8.0500000000000007</v>
      </c>
      <c r="L368" s="3">
        <v>258.56459999999998</v>
      </c>
      <c r="M368">
        <v>4</v>
      </c>
      <c r="N368">
        <f>+$Q$876-Tabla13[[#This Row],[Outlet Establishment Year]]</f>
        <v>2</v>
      </c>
      <c r="O368">
        <f>+Tabla13[[#This Row],[Sales]]/Tabla13[[#This Row],[Antigüedad]]</f>
        <v>129.28229999999999</v>
      </c>
      <c r="P368" s="4">
        <f>+Tabla13[[#This Row],[Sales]]/Tabla13[[#This Row],[Item Weight corregido]]</f>
        <v>32.119826086956515</v>
      </c>
    </row>
    <row r="369" spans="1:16" x14ac:dyDescent="0.3">
      <c r="A369" t="s">
        <v>13</v>
      </c>
      <c r="B369" t="s">
        <v>1475</v>
      </c>
      <c r="C369" t="s">
        <v>1580</v>
      </c>
      <c r="D369">
        <v>2022</v>
      </c>
      <c r="E369" t="s">
        <v>1592</v>
      </c>
      <c r="F369" t="s">
        <v>1602</v>
      </c>
      <c r="G369" t="s">
        <v>1604</v>
      </c>
      <c r="H369" t="s">
        <v>1608</v>
      </c>
      <c r="I369" s="10">
        <v>7.8041215999999997E-2</v>
      </c>
      <c r="J369">
        <v>18.25</v>
      </c>
      <c r="K369">
        <v>18.25</v>
      </c>
      <c r="L369" s="3">
        <v>258.49619999999999</v>
      </c>
      <c r="M369">
        <v>4</v>
      </c>
      <c r="N369">
        <f>+$Q$876-Tabla13[[#This Row],[Outlet Establishment Year]]</f>
        <v>2</v>
      </c>
      <c r="O369">
        <f>+Tabla13[[#This Row],[Sales]]/Tabla13[[#This Row],[Antigüedad]]</f>
        <v>129.24809999999999</v>
      </c>
      <c r="P369" s="4">
        <f>+Tabla13[[#This Row],[Sales]]/Tabla13[[#This Row],[Item Weight corregido]]</f>
        <v>14.164175342465752</v>
      </c>
    </row>
    <row r="370" spans="1:16" x14ac:dyDescent="0.3">
      <c r="A370" t="s">
        <v>13</v>
      </c>
      <c r="B370" t="s">
        <v>634</v>
      </c>
      <c r="C370" t="s">
        <v>1574</v>
      </c>
      <c r="D370">
        <v>2022</v>
      </c>
      <c r="E370" t="s">
        <v>1592</v>
      </c>
      <c r="F370" t="s">
        <v>1602</v>
      </c>
      <c r="G370" t="s">
        <v>1604</v>
      </c>
      <c r="H370" t="s">
        <v>1608</v>
      </c>
      <c r="I370" s="10">
        <v>8.1651470000000004E-2</v>
      </c>
      <c r="J370">
        <v>16.75</v>
      </c>
      <c r="K370">
        <v>16.75</v>
      </c>
      <c r="L370" s="3">
        <v>258.39879999999999</v>
      </c>
      <c r="M370">
        <v>4</v>
      </c>
      <c r="N370">
        <f>+$Q$876-Tabla13[[#This Row],[Outlet Establishment Year]]</f>
        <v>2</v>
      </c>
      <c r="O370">
        <f>+Tabla13[[#This Row],[Sales]]/Tabla13[[#This Row],[Antigüedad]]</f>
        <v>129.1994</v>
      </c>
      <c r="P370" s="4">
        <f>+Tabla13[[#This Row],[Sales]]/Tabla13[[#This Row],[Item Weight corregido]]</f>
        <v>15.426794029850745</v>
      </c>
    </row>
    <row r="371" spans="1:16" x14ac:dyDescent="0.3">
      <c r="A371" t="s">
        <v>12</v>
      </c>
      <c r="B371" t="s">
        <v>100</v>
      </c>
      <c r="C371" t="s">
        <v>1580</v>
      </c>
      <c r="D371">
        <v>2022</v>
      </c>
      <c r="E371" t="s">
        <v>1592</v>
      </c>
      <c r="F371" t="s">
        <v>1602</v>
      </c>
      <c r="G371" t="s">
        <v>1604</v>
      </c>
      <c r="H371" t="s">
        <v>1608</v>
      </c>
      <c r="I371" s="10">
        <v>2.7454996999999998E-2</v>
      </c>
      <c r="J371">
        <v>9.6</v>
      </c>
      <c r="K371">
        <v>9.6</v>
      </c>
      <c r="L371" s="3">
        <v>258.13040000000001</v>
      </c>
      <c r="M371">
        <v>4</v>
      </c>
      <c r="N371">
        <f>+$Q$876-Tabla13[[#This Row],[Outlet Establishment Year]]</f>
        <v>2</v>
      </c>
      <c r="O371">
        <f>+Tabla13[[#This Row],[Sales]]/Tabla13[[#This Row],[Antigüedad]]</f>
        <v>129.0652</v>
      </c>
      <c r="P371" s="4">
        <f>+Tabla13[[#This Row],[Sales]]/Tabla13[[#This Row],[Item Weight corregido]]</f>
        <v>26.888583333333337</v>
      </c>
    </row>
    <row r="372" spans="1:16" x14ac:dyDescent="0.3">
      <c r="A372" t="s">
        <v>13</v>
      </c>
      <c r="B372" t="s">
        <v>1495</v>
      </c>
      <c r="C372" t="s">
        <v>1580</v>
      </c>
      <c r="D372">
        <v>2022</v>
      </c>
      <c r="E372" t="s">
        <v>1592</v>
      </c>
      <c r="F372" t="s">
        <v>1602</v>
      </c>
      <c r="G372" t="s">
        <v>1604</v>
      </c>
      <c r="H372" t="s">
        <v>1608</v>
      </c>
      <c r="I372" s="10">
        <v>5.1677051000000002E-2</v>
      </c>
      <c r="J372">
        <v>9.6</v>
      </c>
      <c r="K372">
        <v>9.6</v>
      </c>
      <c r="L372" s="3">
        <v>258.06200000000001</v>
      </c>
      <c r="M372">
        <v>3.1</v>
      </c>
      <c r="N372">
        <f>+$Q$876-Tabla13[[#This Row],[Outlet Establishment Year]]</f>
        <v>2</v>
      </c>
      <c r="O372">
        <f>+Tabla13[[#This Row],[Sales]]/Tabla13[[#This Row],[Antigüedad]]</f>
        <v>129.03100000000001</v>
      </c>
      <c r="P372" s="4">
        <f>+Tabla13[[#This Row],[Sales]]/Tabla13[[#This Row],[Item Weight corregido]]</f>
        <v>26.881458333333335</v>
      </c>
    </row>
    <row r="373" spans="1:16" x14ac:dyDescent="0.3">
      <c r="A373" t="s">
        <v>12</v>
      </c>
      <c r="B373" t="s">
        <v>1423</v>
      </c>
      <c r="C373" t="s">
        <v>1582</v>
      </c>
      <c r="D373">
        <v>2022</v>
      </c>
      <c r="E373" t="s">
        <v>1592</v>
      </c>
      <c r="F373" t="s">
        <v>1602</v>
      </c>
      <c r="G373" t="s">
        <v>1604</v>
      </c>
      <c r="H373" t="s">
        <v>1608</v>
      </c>
      <c r="I373" s="10">
        <v>6.7976709999999996E-2</v>
      </c>
      <c r="J373">
        <v>5.6950000000000003</v>
      </c>
      <c r="K373">
        <v>5.6950000000000003</v>
      </c>
      <c r="L373" s="3">
        <v>257.49880000000002</v>
      </c>
      <c r="M373">
        <v>4</v>
      </c>
      <c r="N373">
        <f>+$Q$876-Tabla13[[#This Row],[Outlet Establishment Year]]</f>
        <v>2</v>
      </c>
      <c r="O373">
        <f>+Tabla13[[#This Row],[Sales]]/Tabla13[[#This Row],[Antigüedad]]</f>
        <v>128.74940000000001</v>
      </c>
      <c r="P373" s="4">
        <f>+Tabla13[[#This Row],[Sales]]/Tabla13[[#This Row],[Item Weight corregido]]</f>
        <v>45.214890254609308</v>
      </c>
    </row>
    <row r="374" spans="1:16" x14ac:dyDescent="0.3">
      <c r="A374" t="s">
        <v>13</v>
      </c>
      <c r="B374" t="s">
        <v>555</v>
      </c>
      <c r="C374" t="s">
        <v>1585</v>
      </c>
      <c r="D374">
        <v>2022</v>
      </c>
      <c r="E374" t="s">
        <v>1592</v>
      </c>
      <c r="F374" t="s">
        <v>1602</v>
      </c>
      <c r="G374" t="s">
        <v>1604</v>
      </c>
      <c r="H374" t="s">
        <v>1608</v>
      </c>
      <c r="I374" s="10">
        <v>3.0559583000000001E-2</v>
      </c>
      <c r="J374">
        <v>17.75</v>
      </c>
      <c r="K374">
        <v>17.75</v>
      </c>
      <c r="L374" s="3">
        <v>257.46719999999999</v>
      </c>
      <c r="M374">
        <v>4</v>
      </c>
      <c r="N374">
        <f>+$Q$876-Tabla13[[#This Row],[Outlet Establishment Year]]</f>
        <v>2</v>
      </c>
      <c r="O374">
        <f>+Tabla13[[#This Row],[Sales]]/Tabla13[[#This Row],[Antigüedad]]</f>
        <v>128.7336</v>
      </c>
      <c r="P374" s="4">
        <f>+Tabla13[[#This Row],[Sales]]/Tabla13[[#This Row],[Item Weight corregido]]</f>
        <v>14.505194366197182</v>
      </c>
    </row>
    <row r="375" spans="1:16" x14ac:dyDescent="0.3">
      <c r="A375" t="s">
        <v>12</v>
      </c>
      <c r="B375" t="s">
        <v>624</v>
      </c>
      <c r="C375" t="s">
        <v>1580</v>
      </c>
      <c r="D375">
        <v>2022</v>
      </c>
      <c r="E375" t="s">
        <v>1592</v>
      </c>
      <c r="F375" t="s">
        <v>1602</v>
      </c>
      <c r="G375" t="s">
        <v>1604</v>
      </c>
      <c r="H375" t="s">
        <v>1608</v>
      </c>
      <c r="I375" s="10">
        <v>6.7350054000000006E-2</v>
      </c>
      <c r="J375">
        <v>15.1</v>
      </c>
      <c r="K375">
        <v>15.1</v>
      </c>
      <c r="L375" s="3">
        <v>257.3304</v>
      </c>
      <c r="M375">
        <v>4.3</v>
      </c>
      <c r="N375">
        <f>+$Q$876-Tabla13[[#This Row],[Outlet Establishment Year]]</f>
        <v>2</v>
      </c>
      <c r="O375">
        <f>+Tabla13[[#This Row],[Sales]]/Tabla13[[#This Row],[Antigüedad]]</f>
        <v>128.6652</v>
      </c>
      <c r="P375" s="4">
        <f>+Tabla13[[#This Row],[Sales]]/Tabla13[[#This Row],[Item Weight corregido]]</f>
        <v>17.041748344370863</v>
      </c>
    </row>
    <row r="376" spans="1:16" x14ac:dyDescent="0.3">
      <c r="A376" t="s">
        <v>12</v>
      </c>
      <c r="B376" t="s">
        <v>1449</v>
      </c>
      <c r="C376" t="s">
        <v>1585</v>
      </c>
      <c r="D376">
        <v>2022</v>
      </c>
      <c r="E376" t="s">
        <v>1592</v>
      </c>
      <c r="F376" t="s">
        <v>1602</v>
      </c>
      <c r="G376" t="s">
        <v>1604</v>
      </c>
      <c r="H376" t="s">
        <v>1608</v>
      </c>
      <c r="I376" s="10">
        <v>0</v>
      </c>
      <c r="J376">
        <v>20.350000000000001</v>
      </c>
      <c r="K376">
        <v>20.350000000000001</v>
      </c>
      <c r="L376" s="3">
        <v>256.7672</v>
      </c>
      <c r="M376">
        <v>4</v>
      </c>
      <c r="N376">
        <f>+$Q$876-Tabla13[[#This Row],[Outlet Establishment Year]]</f>
        <v>2</v>
      </c>
      <c r="O376">
        <f>+Tabla13[[#This Row],[Sales]]/Tabla13[[#This Row],[Antigüedad]]</f>
        <v>128.3836</v>
      </c>
      <c r="P376" s="4">
        <f>+Tabla13[[#This Row],[Sales]]/Tabla13[[#This Row],[Item Weight corregido]]</f>
        <v>12.617552825552824</v>
      </c>
    </row>
    <row r="377" spans="1:16" x14ac:dyDescent="0.3">
      <c r="A377" t="s">
        <v>13</v>
      </c>
      <c r="B377" t="s">
        <v>1161</v>
      </c>
      <c r="C377" t="s">
        <v>1580</v>
      </c>
      <c r="D377">
        <v>2022</v>
      </c>
      <c r="E377" t="s">
        <v>1592</v>
      </c>
      <c r="F377" t="s">
        <v>1602</v>
      </c>
      <c r="G377" t="s">
        <v>1604</v>
      </c>
      <c r="H377" t="s">
        <v>1608</v>
      </c>
      <c r="I377" s="10">
        <v>0</v>
      </c>
      <c r="J377">
        <v>18.7</v>
      </c>
      <c r="K377">
        <v>18.7</v>
      </c>
      <c r="L377" s="3">
        <v>256.66719999999998</v>
      </c>
      <c r="M377">
        <v>3.4</v>
      </c>
      <c r="N377">
        <f>+$Q$876-Tabla13[[#This Row],[Outlet Establishment Year]]</f>
        <v>2</v>
      </c>
      <c r="O377">
        <f>+Tabla13[[#This Row],[Sales]]/Tabla13[[#This Row],[Antigüedad]]</f>
        <v>128.33359999999999</v>
      </c>
      <c r="P377" s="4">
        <f>+Tabla13[[#This Row],[Sales]]/Tabla13[[#This Row],[Item Weight corregido]]</f>
        <v>13.72551871657754</v>
      </c>
    </row>
    <row r="378" spans="1:16" x14ac:dyDescent="0.3">
      <c r="A378" t="s">
        <v>13</v>
      </c>
      <c r="B378" t="s">
        <v>1115</v>
      </c>
      <c r="C378" t="s">
        <v>1579</v>
      </c>
      <c r="D378">
        <v>2022</v>
      </c>
      <c r="E378" t="s">
        <v>1592</v>
      </c>
      <c r="F378" t="s">
        <v>1602</v>
      </c>
      <c r="G378" t="s">
        <v>1604</v>
      </c>
      <c r="H378" t="s">
        <v>1608</v>
      </c>
      <c r="I378" s="10">
        <v>2.9565309000000001E-2</v>
      </c>
      <c r="J378">
        <v>16.350000000000001</v>
      </c>
      <c r="K378">
        <v>16.350000000000001</v>
      </c>
      <c r="L378" s="3">
        <v>256.46460000000002</v>
      </c>
      <c r="M378">
        <v>4</v>
      </c>
      <c r="N378">
        <f>+$Q$876-Tabla13[[#This Row],[Outlet Establishment Year]]</f>
        <v>2</v>
      </c>
      <c r="O378">
        <f>+Tabla13[[#This Row],[Sales]]/Tabla13[[#This Row],[Antigüedad]]</f>
        <v>128.23230000000001</v>
      </c>
      <c r="P378" s="4">
        <f>+Tabla13[[#This Row],[Sales]]/Tabla13[[#This Row],[Item Weight corregido]]</f>
        <v>15.685908256880733</v>
      </c>
    </row>
    <row r="379" spans="1:16" x14ac:dyDescent="0.3">
      <c r="A379" t="s">
        <v>12</v>
      </c>
      <c r="B379" t="s">
        <v>699</v>
      </c>
      <c r="C379" t="s">
        <v>1574</v>
      </c>
      <c r="D379">
        <v>2022</v>
      </c>
      <c r="E379" t="s">
        <v>1592</v>
      </c>
      <c r="F379" t="s">
        <v>1602</v>
      </c>
      <c r="G379" t="s">
        <v>1604</v>
      </c>
      <c r="H379" t="s">
        <v>1608</v>
      </c>
      <c r="I379" s="10">
        <v>7.7634043999999999E-2</v>
      </c>
      <c r="J379">
        <v>5.82</v>
      </c>
      <c r="K379">
        <v>5.82</v>
      </c>
      <c r="L379" s="3">
        <v>256.43299999999999</v>
      </c>
      <c r="M379">
        <v>4</v>
      </c>
      <c r="N379">
        <f>+$Q$876-Tabla13[[#This Row],[Outlet Establishment Year]]</f>
        <v>2</v>
      </c>
      <c r="O379">
        <f>+Tabla13[[#This Row],[Sales]]/Tabla13[[#This Row],[Antigüedad]]</f>
        <v>128.2165</v>
      </c>
      <c r="P379" s="4">
        <f>+Tabla13[[#This Row],[Sales]]/Tabla13[[#This Row],[Item Weight corregido]]</f>
        <v>44.060652920962198</v>
      </c>
    </row>
    <row r="380" spans="1:16" x14ac:dyDescent="0.3">
      <c r="A380" t="s">
        <v>13</v>
      </c>
      <c r="B380" t="s">
        <v>474</v>
      </c>
      <c r="C380" t="s">
        <v>1575</v>
      </c>
      <c r="D380">
        <v>2022</v>
      </c>
      <c r="E380" t="s">
        <v>1592</v>
      </c>
      <c r="F380" t="s">
        <v>1602</v>
      </c>
      <c r="G380" t="s">
        <v>1604</v>
      </c>
      <c r="H380" t="s">
        <v>1608</v>
      </c>
      <c r="I380" s="10">
        <v>2.1037197000000001E-2</v>
      </c>
      <c r="J380">
        <v>10.895</v>
      </c>
      <c r="K380">
        <v>10.895</v>
      </c>
      <c r="L380" s="3">
        <v>255.96719999999999</v>
      </c>
      <c r="M380">
        <v>4</v>
      </c>
      <c r="N380">
        <f>+$Q$876-Tabla13[[#This Row],[Outlet Establishment Year]]</f>
        <v>2</v>
      </c>
      <c r="O380">
        <f>+Tabla13[[#This Row],[Sales]]/Tabla13[[#This Row],[Antigüedad]]</f>
        <v>127.9836</v>
      </c>
      <c r="P380" s="4">
        <f>+Tabla13[[#This Row],[Sales]]/Tabla13[[#This Row],[Item Weight corregido]]</f>
        <v>23.49400642496558</v>
      </c>
    </row>
    <row r="381" spans="1:16" x14ac:dyDescent="0.3">
      <c r="A381" t="s">
        <v>12</v>
      </c>
      <c r="B381" t="s">
        <v>1105</v>
      </c>
      <c r="C381" t="s">
        <v>1585</v>
      </c>
      <c r="D381">
        <v>2022</v>
      </c>
      <c r="E381" t="s">
        <v>1592</v>
      </c>
      <c r="F381" t="s">
        <v>1602</v>
      </c>
      <c r="G381" t="s">
        <v>1604</v>
      </c>
      <c r="H381" t="s">
        <v>1608</v>
      </c>
      <c r="I381" s="10">
        <v>7.4221559000000006E-2</v>
      </c>
      <c r="J381">
        <v>12.6</v>
      </c>
      <c r="K381">
        <v>12.6</v>
      </c>
      <c r="L381" s="3">
        <v>255.93559999999999</v>
      </c>
      <c r="M381">
        <v>4.3</v>
      </c>
      <c r="N381">
        <f>+$Q$876-Tabla13[[#This Row],[Outlet Establishment Year]]</f>
        <v>2</v>
      </c>
      <c r="O381">
        <f>+Tabla13[[#This Row],[Sales]]/Tabla13[[#This Row],[Antigüedad]]</f>
        <v>127.9678</v>
      </c>
      <c r="P381" s="4">
        <f>+Tabla13[[#This Row],[Sales]]/Tabla13[[#This Row],[Item Weight corregido]]</f>
        <v>20.312349206349207</v>
      </c>
    </row>
    <row r="382" spans="1:16" x14ac:dyDescent="0.3">
      <c r="A382" t="s">
        <v>13</v>
      </c>
      <c r="B382" t="s">
        <v>1138</v>
      </c>
      <c r="C382" t="s">
        <v>1580</v>
      </c>
      <c r="D382">
        <v>2022</v>
      </c>
      <c r="E382" t="s">
        <v>1592</v>
      </c>
      <c r="F382" t="s">
        <v>1602</v>
      </c>
      <c r="G382" t="s">
        <v>1604</v>
      </c>
      <c r="H382" t="s">
        <v>1608</v>
      </c>
      <c r="I382" s="10">
        <v>2.6248606000000001E-2</v>
      </c>
      <c r="J382">
        <v>17.5</v>
      </c>
      <c r="K382">
        <v>17.5</v>
      </c>
      <c r="L382" s="3">
        <v>255.13560000000001</v>
      </c>
      <c r="M382">
        <v>4.3</v>
      </c>
      <c r="N382">
        <f>+$Q$876-Tabla13[[#This Row],[Outlet Establishment Year]]</f>
        <v>2</v>
      </c>
      <c r="O382">
        <f>+Tabla13[[#This Row],[Sales]]/Tabla13[[#This Row],[Antigüedad]]</f>
        <v>127.56780000000001</v>
      </c>
      <c r="P382" s="4">
        <f>+Tabla13[[#This Row],[Sales]]/Tabla13[[#This Row],[Item Weight corregido]]</f>
        <v>14.579177142857143</v>
      </c>
    </row>
    <row r="383" spans="1:16" x14ac:dyDescent="0.3">
      <c r="A383" t="s">
        <v>13</v>
      </c>
      <c r="B383" t="s">
        <v>719</v>
      </c>
      <c r="C383" t="s">
        <v>1579</v>
      </c>
      <c r="D383">
        <v>2022</v>
      </c>
      <c r="E383" t="s">
        <v>1592</v>
      </c>
      <c r="F383" t="s">
        <v>1602</v>
      </c>
      <c r="G383" t="s">
        <v>1604</v>
      </c>
      <c r="H383" t="s">
        <v>1608</v>
      </c>
      <c r="I383" s="10">
        <v>9.4545236000000005E-2</v>
      </c>
      <c r="J383">
        <v>19.600000000000001</v>
      </c>
      <c r="K383">
        <v>19.600000000000001</v>
      </c>
      <c r="L383" s="3">
        <v>254.7698</v>
      </c>
      <c r="M383">
        <v>4</v>
      </c>
      <c r="N383">
        <f>+$Q$876-Tabla13[[#This Row],[Outlet Establishment Year]]</f>
        <v>2</v>
      </c>
      <c r="O383">
        <f>+Tabla13[[#This Row],[Sales]]/Tabla13[[#This Row],[Antigüedad]]</f>
        <v>127.3849</v>
      </c>
      <c r="P383" s="4">
        <f>+Tabla13[[#This Row],[Sales]]/Tabla13[[#This Row],[Item Weight corregido]]</f>
        <v>12.998459183673468</v>
      </c>
    </row>
    <row r="384" spans="1:16" x14ac:dyDescent="0.3">
      <c r="A384" t="s">
        <v>13</v>
      </c>
      <c r="B384" t="s">
        <v>618</v>
      </c>
      <c r="C384" t="s">
        <v>1579</v>
      </c>
      <c r="D384">
        <v>2022</v>
      </c>
      <c r="E384" t="s">
        <v>1592</v>
      </c>
      <c r="F384" t="s">
        <v>1602</v>
      </c>
      <c r="G384" t="s">
        <v>1604</v>
      </c>
      <c r="H384" t="s">
        <v>1608</v>
      </c>
      <c r="I384" s="10">
        <v>4.1994899000000002E-2</v>
      </c>
      <c r="J384">
        <v>13</v>
      </c>
      <c r="K384">
        <v>13</v>
      </c>
      <c r="L384" s="3">
        <v>254.70140000000001</v>
      </c>
      <c r="M384">
        <v>4</v>
      </c>
      <c r="N384">
        <f>+$Q$876-Tabla13[[#This Row],[Outlet Establishment Year]]</f>
        <v>2</v>
      </c>
      <c r="O384">
        <f>+Tabla13[[#This Row],[Sales]]/Tabla13[[#This Row],[Antigüedad]]</f>
        <v>127.3507</v>
      </c>
      <c r="P384" s="4">
        <f>+Tabla13[[#This Row],[Sales]]/Tabla13[[#This Row],[Item Weight corregido]]</f>
        <v>19.592415384615386</v>
      </c>
    </row>
    <row r="385" spans="1:16" x14ac:dyDescent="0.3">
      <c r="A385" t="s">
        <v>13</v>
      </c>
      <c r="B385" t="s">
        <v>256</v>
      </c>
      <c r="C385" t="s">
        <v>1577</v>
      </c>
      <c r="D385">
        <v>2022</v>
      </c>
      <c r="E385" t="s">
        <v>1592</v>
      </c>
      <c r="F385" t="s">
        <v>1602</v>
      </c>
      <c r="G385" t="s">
        <v>1604</v>
      </c>
      <c r="H385" t="s">
        <v>1608</v>
      </c>
      <c r="I385" s="10">
        <v>4.2823590000000002E-2</v>
      </c>
      <c r="J385">
        <v>18.850000000000001</v>
      </c>
      <c r="K385">
        <v>18.850000000000001</v>
      </c>
      <c r="L385" s="3">
        <v>254.43299999999999</v>
      </c>
      <c r="M385">
        <v>4</v>
      </c>
      <c r="N385">
        <f>+$Q$876-Tabla13[[#This Row],[Outlet Establishment Year]]</f>
        <v>2</v>
      </c>
      <c r="O385">
        <f>+Tabla13[[#This Row],[Sales]]/Tabla13[[#This Row],[Antigüedad]]</f>
        <v>127.2165</v>
      </c>
      <c r="P385" s="4">
        <f>+Tabla13[[#This Row],[Sales]]/Tabla13[[#This Row],[Item Weight corregido]]</f>
        <v>13.497771883289124</v>
      </c>
    </row>
    <row r="386" spans="1:16" x14ac:dyDescent="0.3">
      <c r="A386" t="s">
        <v>13</v>
      </c>
      <c r="B386" t="s">
        <v>823</v>
      </c>
      <c r="C386" t="s">
        <v>1583</v>
      </c>
      <c r="D386">
        <v>2022</v>
      </c>
      <c r="E386" t="s">
        <v>1592</v>
      </c>
      <c r="F386" t="s">
        <v>1602</v>
      </c>
      <c r="G386" t="s">
        <v>1604</v>
      </c>
      <c r="H386" t="s">
        <v>1608</v>
      </c>
      <c r="I386" s="10">
        <v>7.2269849999999997E-2</v>
      </c>
      <c r="J386">
        <v>8.3949999999999996</v>
      </c>
      <c r="K386">
        <v>8.3949999999999996</v>
      </c>
      <c r="L386" s="3">
        <v>254.10400000000001</v>
      </c>
      <c r="M386">
        <v>3.7</v>
      </c>
      <c r="N386">
        <f>+$Q$876-Tabla13[[#This Row],[Outlet Establishment Year]]</f>
        <v>2</v>
      </c>
      <c r="O386">
        <f>+Tabla13[[#This Row],[Sales]]/Tabla13[[#This Row],[Antigüedad]]</f>
        <v>127.05200000000001</v>
      </c>
      <c r="P386" s="4">
        <f>+Tabla13[[#This Row],[Sales]]/Tabla13[[#This Row],[Item Weight corregido]]</f>
        <v>30.268493150684936</v>
      </c>
    </row>
    <row r="387" spans="1:16" x14ac:dyDescent="0.3">
      <c r="A387" t="s">
        <v>13</v>
      </c>
      <c r="B387" t="s">
        <v>1454</v>
      </c>
      <c r="C387" t="s">
        <v>1579</v>
      </c>
      <c r="D387">
        <v>2022</v>
      </c>
      <c r="E387" t="s">
        <v>1592</v>
      </c>
      <c r="F387" t="s">
        <v>1602</v>
      </c>
      <c r="G387" t="s">
        <v>1604</v>
      </c>
      <c r="H387" t="s">
        <v>1608</v>
      </c>
      <c r="I387" s="10">
        <v>0.186825823</v>
      </c>
      <c r="J387">
        <v>7.8250000000000002</v>
      </c>
      <c r="K387">
        <v>7.8250000000000002</v>
      </c>
      <c r="L387" s="3">
        <v>253.56979999999999</v>
      </c>
      <c r="M387">
        <v>4</v>
      </c>
      <c r="N387">
        <f>+$Q$876-Tabla13[[#This Row],[Outlet Establishment Year]]</f>
        <v>2</v>
      </c>
      <c r="O387">
        <f>+Tabla13[[#This Row],[Sales]]/Tabla13[[#This Row],[Antigüedad]]</f>
        <v>126.78489999999999</v>
      </c>
      <c r="P387" s="4">
        <f>+Tabla13[[#This Row],[Sales]]/Tabla13[[#This Row],[Item Weight corregido]]</f>
        <v>32.405086261980827</v>
      </c>
    </row>
    <row r="388" spans="1:16" x14ac:dyDescent="0.3">
      <c r="A388" t="s">
        <v>13</v>
      </c>
      <c r="B388" t="s">
        <v>353</v>
      </c>
      <c r="C388" t="s">
        <v>1580</v>
      </c>
      <c r="D388">
        <v>2022</v>
      </c>
      <c r="E388" t="s">
        <v>1592</v>
      </c>
      <c r="F388" t="s">
        <v>1602</v>
      </c>
      <c r="G388" t="s">
        <v>1604</v>
      </c>
      <c r="H388" t="s">
        <v>1608</v>
      </c>
      <c r="I388" s="10">
        <v>7.4648118999999999E-2</v>
      </c>
      <c r="J388">
        <v>9.5</v>
      </c>
      <c r="K388">
        <v>9.5</v>
      </c>
      <c r="L388" s="3">
        <v>253.3724</v>
      </c>
      <c r="M388">
        <v>5</v>
      </c>
      <c r="N388">
        <f>+$Q$876-Tabla13[[#This Row],[Outlet Establishment Year]]</f>
        <v>2</v>
      </c>
      <c r="O388">
        <f>+Tabla13[[#This Row],[Sales]]/Tabla13[[#This Row],[Antigüedad]]</f>
        <v>126.6862</v>
      </c>
      <c r="P388" s="4">
        <f>+Tabla13[[#This Row],[Sales]]/Tabla13[[#This Row],[Item Weight corregido]]</f>
        <v>26.670778947368422</v>
      </c>
    </row>
    <row r="389" spans="1:16" x14ac:dyDescent="0.3">
      <c r="A389" t="s">
        <v>13</v>
      </c>
      <c r="B389" t="s">
        <v>632</v>
      </c>
      <c r="C389" t="s">
        <v>1576</v>
      </c>
      <c r="D389">
        <v>2022</v>
      </c>
      <c r="E389" t="s">
        <v>1592</v>
      </c>
      <c r="F389" t="s">
        <v>1602</v>
      </c>
      <c r="G389" t="s">
        <v>1604</v>
      </c>
      <c r="H389" t="s">
        <v>1608</v>
      </c>
      <c r="I389" s="10">
        <v>1.8485511E-2</v>
      </c>
      <c r="J389">
        <v>12.15</v>
      </c>
      <c r="K389">
        <v>12.15</v>
      </c>
      <c r="L389" s="3">
        <v>253.16980000000001</v>
      </c>
      <c r="M389">
        <v>4</v>
      </c>
      <c r="N389">
        <f>+$Q$876-Tabla13[[#This Row],[Outlet Establishment Year]]</f>
        <v>2</v>
      </c>
      <c r="O389">
        <f>+Tabla13[[#This Row],[Sales]]/Tabla13[[#This Row],[Antigüedad]]</f>
        <v>126.5849</v>
      </c>
      <c r="P389" s="4">
        <f>+Tabla13[[#This Row],[Sales]]/Tabla13[[#This Row],[Item Weight corregido]]</f>
        <v>20.837020576131689</v>
      </c>
    </row>
    <row r="390" spans="1:16" x14ac:dyDescent="0.3">
      <c r="A390" t="s">
        <v>12</v>
      </c>
      <c r="B390" t="s">
        <v>613</v>
      </c>
      <c r="C390" t="s">
        <v>1577</v>
      </c>
      <c r="D390">
        <v>2022</v>
      </c>
      <c r="E390" t="s">
        <v>1592</v>
      </c>
      <c r="F390" t="s">
        <v>1602</v>
      </c>
      <c r="G390" t="s">
        <v>1604</v>
      </c>
      <c r="H390" t="s">
        <v>1608</v>
      </c>
      <c r="I390" s="10">
        <v>0.16135627299999999</v>
      </c>
      <c r="J390">
        <v>19.7</v>
      </c>
      <c r="K390">
        <v>19.7</v>
      </c>
      <c r="L390" s="3">
        <v>253.10140000000001</v>
      </c>
      <c r="M390">
        <v>4</v>
      </c>
      <c r="N390">
        <f>+$Q$876-Tabla13[[#This Row],[Outlet Establishment Year]]</f>
        <v>2</v>
      </c>
      <c r="O390">
        <f>+Tabla13[[#This Row],[Sales]]/Tabla13[[#This Row],[Antigüedad]]</f>
        <v>126.55070000000001</v>
      </c>
      <c r="P390" s="4">
        <f>+Tabla13[[#This Row],[Sales]]/Tabla13[[#This Row],[Item Weight corregido]]</f>
        <v>12.847786802030457</v>
      </c>
    </row>
    <row r="391" spans="1:16" x14ac:dyDescent="0.3">
      <c r="A391" t="s">
        <v>13</v>
      </c>
      <c r="B391" t="s">
        <v>1136</v>
      </c>
      <c r="C391" t="s">
        <v>1579</v>
      </c>
      <c r="D391">
        <v>2022</v>
      </c>
      <c r="E391" t="s">
        <v>1592</v>
      </c>
      <c r="F391" t="s">
        <v>1602</v>
      </c>
      <c r="G391" t="s">
        <v>1604</v>
      </c>
      <c r="H391" t="s">
        <v>1608</v>
      </c>
      <c r="I391" s="10">
        <v>6.1226968999999999E-2</v>
      </c>
      <c r="J391">
        <v>14.85</v>
      </c>
      <c r="K391">
        <v>14.85</v>
      </c>
      <c r="L391" s="3">
        <v>253.06979999999999</v>
      </c>
      <c r="M391">
        <v>4.3</v>
      </c>
      <c r="N391">
        <f>+$Q$876-Tabla13[[#This Row],[Outlet Establishment Year]]</f>
        <v>2</v>
      </c>
      <c r="O391">
        <f>+Tabla13[[#This Row],[Sales]]/Tabla13[[#This Row],[Antigüedad]]</f>
        <v>126.53489999999999</v>
      </c>
      <c r="P391" s="4">
        <f>+Tabla13[[#This Row],[Sales]]/Tabla13[[#This Row],[Item Weight corregido]]</f>
        <v>17.041737373737373</v>
      </c>
    </row>
    <row r="392" spans="1:16" x14ac:dyDescent="0.3">
      <c r="A392" t="s">
        <v>13</v>
      </c>
      <c r="B392" t="s">
        <v>702</v>
      </c>
      <c r="C392" t="s">
        <v>1589</v>
      </c>
      <c r="D392">
        <v>2022</v>
      </c>
      <c r="E392" t="s">
        <v>1592</v>
      </c>
      <c r="F392" t="s">
        <v>1602</v>
      </c>
      <c r="G392" t="s">
        <v>1604</v>
      </c>
      <c r="H392" t="s">
        <v>1608</v>
      </c>
      <c r="I392" s="10">
        <v>0</v>
      </c>
      <c r="J392">
        <v>12.85</v>
      </c>
      <c r="K392">
        <v>12.85</v>
      </c>
      <c r="L392" s="3">
        <v>253.00399999999999</v>
      </c>
      <c r="M392">
        <v>4.5</v>
      </c>
      <c r="N392">
        <f>+$Q$876-Tabla13[[#This Row],[Outlet Establishment Year]]</f>
        <v>2</v>
      </c>
      <c r="O392">
        <f>+Tabla13[[#This Row],[Sales]]/Tabla13[[#This Row],[Antigüedad]]</f>
        <v>126.502</v>
      </c>
      <c r="P392" s="4">
        <f>+Tabla13[[#This Row],[Sales]]/Tabla13[[#This Row],[Item Weight corregido]]</f>
        <v>19.689027237354086</v>
      </c>
    </row>
    <row r="393" spans="1:16" x14ac:dyDescent="0.3">
      <c r="A393" t="s">
        <v>12</v>
      </c>
      <c r="B393" t="s">
        <v>327</v>
      </c>
      <c r="C393" t="s">
        <v>1574</v>
      </c>
      <c r="D393">
        <v>2022</v>
      </c>
      <c r="E393" t="s">
        <v>1592</v>
      </c>
      <c r="F393" t="s">
        <v>1602</v>
      </c>
      <c r="G393" t="s">
        <v>1604</v>
      </c>
      <c r="H393" t="s">
        <v>1608</v>
      </c>
      <c r="I393" s="10">
        <v>0.15274750300000001</v>
      </c>
      <c r="J393">
        <v>12.85</v>
      </c>
      <c r="K393">
        <v>12.85</v>
      </c>
      <c r="L393" s="3">
        <v>252.03819999999999</v>
      </c>
      <c r="M393">
        <v>4</v>
      </c>
      <c r="N393">
        <f>+$Q$876-Tabla13[[#This Row],[Outlet Establishment Year]]</f>
        <v>2</v>
      </c>
      <c r="O393">
        <f>+Tabla13[[#This Row],[Sales]]/Tabla13[[#This Row],[Antigüedad]]</f>
        <v>126.01909999999999</v>
      </c>
      <c r="P393" s="4">
        <f>+Tabla13[[#This Row],[Sales]]/Tabla13[[#This Row],[Item Weight corregido]]</f>
        <v>19.613867704280157</v>
      </c>
    </row>
    <row r="394" spans="1:16" x14ac:dyDescent="0.3">
      <c r="A394" t="s">
        <v>12</v>
      </c>
      <c r="B394" t="s">
        <v>1169</v>
      </c>
      <c r="C394" t="s">
        <v>1580</v>
      </c>
      <c r="D394">
        <v>2022</v>
      </c>
      <c r="E394" t="s">
        <v>1592</v>
      </c>
      <c r="F394" t="s">
        <v>1602</v>
      </c>
      <c r="G394" t="s">
        <v>1604</v>
      </c>
      <c r="H394" t="s">
        <v>1608</v>
      </c>
      <c r="I394" s="10">
        <v>0.138868769</v>
      </c>
      <c r="J394">
        <v>18.850000000000001</v>
      </c>
      <c r="K394">
        <v>18.850000000000001</v>
      </c>
      <c r="L394" s="3">
        <v>251.8724</v>
      </c>
      <c r="M394">
        <v>4</v>
      </c>
      <c r="N394">
        <f>+$Q$876-Tabla13[[#This Row],[Outlet Establishment Year]]</f>
        <v>2</v>
      </c>
      <c r="O394">
        <f>+Tabla13[[#This Row],[Sales]]/Tabla13[[#This Row],[Antigüedad]]</f>
        <v>125.9362</v>
      </c>
      <c r="P394" s="4">
        <f>+Tabla13[[#This Row],[Sales]]/Tabla13[[#This Row],[Item Weight corregido]]</f>
        <v>13.361931034482758</v>
      </c>
    </row>
    <row r="395" spans="1:16" x14ac:dyDescent="0.3">
      <c r="A395" t="s">
        <v>13</v>
      </c>
      <c r="B395" t="s">
        <v>167</v>
      </c>
      <c r="C395" t="s">
        <v>1577</v>
      </c>
      <c r="D395">
        <v>2018</v>
      </c>
      <c r="E395" t="s">
        <v>1597</v>
      </c>
      <c r="F395" t="s">
        <v>1602</v>
      </c>
      <c r="G395" t="s">
        <v>1604</v>
      </c>
      <c r="H395" t="s">
        <v>1610</v>
      </c>
      <c r="I395" s="10">
        <v>8.9243504000000001E-2</v>
      </c>
      <c r="K395">
        <v>14.1</v>
      </c>
      <c r="L395" s="3">
        <v>139.24959999999999</v>
      </c>
      <c r="M395">
        <v>5</v>
      </c>
      <c r="N395">
        <f>+$Q$876-Tabla13[[#This Row],[Outlet Establishment Year]]</f>
        <v>6</v>
      </c>
      <c r="O395">
        <f>+Tabla13[[#This Row],[Sales]]/Tabla13[[#This Row],[Antigüedad]]</f>
        <v>23.208266666666663</v>
      </c>
      <c r="P395" s="4">
        <f>+Tabla13[[#This Row],[Sales]]/Tabla13[[#This Row],[Item Weight corregido]]</f>
        <v>9.875858156028368</v>
      </c>
    </row>
    <row r="396" spans="1:16" x14ac:dyDescent="0.3">
      <c r="A396" t="s">
        <v>13</v>
      </c>
      <c r="B396" t="s">
        <v>370</v>
      </c>
      <c r="C396" t="s">
        <v>1577</v>
      </c>
      <c r="D396">
        <v>2018</v>
      </c>
      <c r="E396" t="s">
        <v>1597</v>
      </c>
      <c r="F396" t="s">
        <v>1602</v>
      </c>
      <c r="G396" t="s">
        <v>1604</v>
      </c>
      <c r="H396" t="s">
        <v>1610</v>
      </c>
      <c r="I396" s="10">
        <v>2.6552056000000001E-2</v>
      </c>
      <c r="K396">
        <v>12.35</v>
      </c>
      <c r="L396" s="3">
        <v>56.224600000000002</v>
      </c>
      <c r="M396">
        <v>5</v>
      </c>
      <c r="N396">
        <f>+$Q$876-Tabla13[[#This Row],[Outlet Establishment Year]]</f>
        <v>6</v>
      </c>
      <c r="O396">
        <f>+Tabla13[[#This Row],[Sales]]/Tabla13[[#This Row],[Antigüedad]]</f>
        <v>9.3707666666666665</v>
      </c>
      <c r="P396" s="4">
        <f>+Tabla13[[#This Row],[Sales]]/Tabla13[[#This Row],[Item Weight corregido]]</f>
        <v>4.5525991902834013</v>
      </c>
    </row>
    <row r="397" spans="1:16" x14ac:dyDescent="0.3">
      <c r="A397" t="s">
        <v>13</v>
      </c>
      <c r="B397" t="s">
        <v>371</v>
      </c>
      <c r="C397" t="s">
        <v>1576</v>
      </c>
      <c r="D397">
        <v>2018</v>
      </c>
      <c r="E397" t="s">
        <v>1597</v>
      </c>
      <c r="F397" t="s">
        <v>1602</v>
      </c>
      <c r="G397" t="s">
        <v>1604</v>
      </c>
      <c r="H397" t="s">
        <v>1610</v>
      </c>
      <c r="I397" s="10">
        <v>8.7929070000000008E-3</v>
      </c>
      <c r="K397">
        <v>8.68</v>
      </c>
      <c r="L397" s="3">
        <v>96.738399999999999</v>
      </c>
      <c r="M397">
        <v>5</v>
      </c>
      <c r="N397">
        <f>+$Q$876-Tabla13[[#This Row],[Outlet Establishment Year]]</f>
        <v>6</v>
      </c>
      <c r="O397">
        <f>+Tabla13[[#This Row],[Sales]]/Tabla13[[#This Row],[Antigüedad]]</f>
        <v>16.123066666666666</v>
      </c>
      <c r="P397" s="4">
        <f>+Tabla13[[#This Row],[Sales]]/Tabla13[[#This Row],[Item Weight corregido]]</f>
        <v>11.144976958525346</v>
      </c>
    </row>
    <row r="398" spans="1:16" x14ac:dyDescent="0.3">
      <c r="A398" t="s">
        <v>13</v>
      </c>
      <c r="B398" t="s">
        <v>372</v>
      </c>
      <c r="C398" t="s">
        <v>1576</v>
      </c>
      <c r="D398">
        <v>2018</v>
      </c>
      <c r="E398" t="s">
        <v>1597</v>
      </c>
      <c r="F398" t="s">
        <v>1602</v>
      </c>
      <c r="G398" t="s">
        <v>1604</v>
      </c>
      <c r="H398" t="s">
        <v>1610</v>
      </c>
      <c r="I398" s="10">
        <v>5.3038775000000003E-2</v>
      </c>
      <c r="K398">
        <v>10.695</v>
      </c>
      <c r="L398" s="3">
        <v>59.590400000000002</v>
      </c>
      <c r="M398">
        <v>5</v>
      </c>
      <c r="N398">
        <f>+$Q$876-Tabla13[[#This Row],[Outlet Establishment Year]]</f>
        <v>6</v>
      </c>
      <c r="O398">
        <f>+Tabla13[[#This Row],[Sales]]/Tabla13[[#This Row],[Antigüedad]]</f>
        <v>9.9317333333333337</v>
      </c>
      <c r="P398" s="4">
        <f>+Tabla13[[#This Row],[Sales]]/Tabla13[[#This Row],[Item Weight corregido]]</f>
        <v>5.5717999064983639</v>
      </c>
    </row>
    <row r="399" spans="1:16" x14ac:dyDescent="0.3">
      <c r="A399" t="s">
        <v>13</v>
      </c>
      <c r="B399" t="s">
        <v>373</v>
      </c>
      <c r="C399" t="s">
        <v>1576</v>
      </c>
      <c r="D399">
        <v>2018</v>
      </c>
      <c r="E399" t="s">
        <v>1597</v>
      </c>
      <c r="F399" t="s">
        <v>1602</v>
      </c>
      <c r="G399" t="s">
        <v>1604</v>
      </c>
      <c r="H399" t="s">
        <v>1610</v>
      </c>
      <c r="I399" s="10">
        <v>3.2470107999999998E-2</v>
      </c>
      <c r="K399">
        <v>17.100000000000001</v>
      </c>
      <c r="L399" s="3">
        <v>148.9392</v>
      </c>
      <c r="M399">
        <v>5</v>
      </c>
      <c r="N399">
        <f>+$Q$876-Tabla13[[#This Row],[Outlet Establishment Year]]</f>
        <v>6</v>
      </c>
      <c r="O399">
        <f>+Tabla13[[#This Row],[Sales]]/Tabla13[[#This Row],[Antigüedad]]</f>
        <v>24.8232</v>
      </c>
      <c r="P399" s="4">
        <f>+Tabla13[[#This Row],[Sales]]/Tabla13[[#This Row],[Item Weight corregido]]</f>
        <v>8.709894736842104</v>
      </c>
    </row>
    <row r="400" spans="1:16" x14ac:dyDescent="0.3">
      <c r="A400" t="s">
        <v>13</v>
      </c>
      <c r="B400" t="s">
        <v>374</v>
      </c>
      <c r="C400" t="s">
        <v>1576</v>
      </c>
      <c r="D400">
        <v>2018</v>
      </c>
      <c r="E400" t="s">
        <v>1597</v>
      </c>
      <c r="F400" t="s">
        <v>1602</v>
      </c>
      <c r="G400" t="s">
        <v>1604</v>
      </c>
      <c r="H400" t="s">
        <v>1610</v>
      </c>
      <c r="I400" s="10">
        <v>9.5331432999999993E-2</v>
      </c>
      <c r="K400">
        <v>5.9850000000000003</v>
      </c>
      <c r="L400" s="3">
        <v>125.56780000000001</v>
      </c>
      <c r="M400">
        <v>5</v>
      </c>
      <c r="N400">
        <f>+$Q$876-Tabla13[[#This Row],[Outlet Establishment Year]]</f>
        <v>6</v>
      </c>
      <c r="O400">
        <f>+Tabla13[[#This Row],[Sales]]/Tabla13[[#This Row],[Antigüedad]]</f>
        <v>20.927966666666666</v>
      </c>
      <c r="P400" s="4">
        <f>+Tabla13[[#This Row],[Sales]]/Tabla13[[#This Row],[Item Weight corregido]]</f>
        <v>20.980417710944028</v>
      </c>
    </row>
    <row r="401" spans="1:16" x14ac:dyDescent="0.3">
      <c r="A401" t="s">
        <v>13</v>
      </c>
      <c r="B401" t="s">
        <v>375</v>
      </c>
      <c r="C401" t="s">
        <v>1574</v>
      </c>
      <c r="D401">
        <v>2018</v>
      </c>
      <c r="E401" t="s">
        <v>1597</v>
      </c>
      <c r="F401" t="s">
        <v>1602</v>
      </c>
      <c r="G401" t="s">
        <v>1604</v>
      </c>
      <c r="H401" t="s">
        <v>1610</v>
      </c>
      <c r="I401" s="10">
        <v>0</v>
      </c>
      <c r="K401">
        <v>12.85</v>
      </c>
      <c r="L401" s="3">
        <v>231.96420000000001</v>
      </c>
      <c r="M401">
        <v>5</v>
      </c>
      <c r="N401">
        <f>+$Q$876-Tabla13[[#This Row],[Outlet Establishment Year]]</f>
        <v>6</v>
      </c>
      <c r="O401">
        <f>+Tabla13[[#This Row],[Sales]]/Tabla13[[#This Row],[Antigüedad]]</f>
        <v>38.660699999999999</v>
      </c>
      <c r="P401" s="4">
        <f>+Tabla13[[#This Row],[Sales]]/Tabla13[[#This Row],[Item Weight corregido]]</f>
        <v>18.051688715953308</v>
      </c>
    </row>
    <row r="402" spans="1:16" x14ac:dyDescent="0.3">
      <c r="A402" t="s">
        <v>13</v>
      </c>
      <c r="B402" t="s">
        <v>23</v>
      </c>
      <c r="C402" t="s">
        <v>1574</v>
      </c>
      <c r="D402">
        <v>2018</v>
      </c>
      <c r="E402" t="s">
        <v>1597</v>
      </c>
      <c r="F402" t="s">
        <v>1602</v>
      </c>
      <c r="G402" t="s">
        <v>1604</v>
      </c>
      <c r="H402" t="s">
        <v>1610</v>
      </c>
      <c r="I402" s="10">
        <v>2.4032484E-2</v>
      </c>
      <c r="K402">
        <v>20.75</v>
      </c>
      <c r="L402" s="3">
        <v>124.973</v>
      </c>
      <c r="M402">
        <v>5</v>
      </c>
      <c r="N402">
        <f>+$Q$876-Tabla13[[#This Row],[Outlet Establishment Year]]</f>
        <v>6</v>
      </c>
      <c r="O402">
        <f>+Tabla13[[#This Row],[Sales]]/Tabla13[[#This Row],[Antigüedad]]</f>
        <v>20.828833333333332</v>
      </c>
      <c r="P402" s="4">
        <f>+Tabla13[[#This Row],[Sales]]/Tabla13[[#This Row],[Item Weight corregido]]</f>
        <v>6.0227951807228912</v>
      </c>
    </row>
    <row r="403" spans="1:16" x14ac:dyDescent="0.3">
      <c r="A403" t="s">
        <v>13</v>
      </c>
      <c r="B403" t="s">
        <v>34</v>
      </c>
      <c r="C403" t="s">
        <v>1583</v>
      </c>
      <c r="D403">
        <v>2018</v>
      </c>
      <c r="E403" t="s">
        <v>1597</v>
      </c>
      <c r="F403" t="s">
        <v>1602</v>
      </c>
      <c r="G403" t="s">
        <v>1604</v>
      </c>
      <c r="H403" t="s">
        <v>1610</v>
      </c>
      <c r="I403" s="10">
        <v>1.6745263999999999E-2</v>
      </c>
      <c r="K403">
        <v>12.1</v>
      </c>
      <c r="L403" s="3">
        <v>180.76599999999999</v>
      </c>
      <c r="M403">
        <v>5</v>
      </c>
      <c r="N403">
        <f>+$Q$876-Tabla13[[#This Row],[Outlet Establishment Year]]</f>
        <v>6</v>
      </c>
      <c r="O403">
        <f>+Tabla13[[#This Row],[Sales]]/Tabla13[[#This Row],[Antigüedad]]</f>
        <v>30.127666666666666</v>
      </c>
      <c r="P403" s="4">
        <f>+Tabla13[[#This Row],[Sales]]/Tabla13[[#This Row],[Item Weight corregido]]</f>
        <v>14.939338842975207</v>
      </c>
    </row>
    <row r="404" spans="1:16" x14ac:dyDescent="0.3">
      <c r="A404" t="s">
        <v>13</v>
      </c>
      <c r="B404" t="s">
        <v>376</v>
      </c>
      <c r="C404" t="s">
        <v>1575</v>
      </c>
      <c r="D404">
        <v>2018</v>
      </c>
      <c r="E404" t="s">
        <v>1597</v>
      </c>
      <c r="F404" t="s">
        <v>1602</v>
      </c>
      <c r="G404" t="s">
        <v>1604</v>
      </c>
      <c r="H404" t="s">
        <v>1610</v>
      </c>
      <c r="I404" s="10">
        <v>5.8198141000000002E-2</v>
      </c>
      <c r="K404">
        <v>20</v>
      </c>
      <c r="L404" s="3">
        <v>110.45440000000001</v>
      </c>
      <c r="M404">
        <v>5</v>
      </c>
      <c r="N404">
        <f>+$Q$876-Tabla13[[#This Row],[Outlet Establishment Year]]</f>
        <v>6</v>
      </c>
      <c r="O404">
        <f>+Tabla13[[#This Row],[Sales]]/Tabla13[[#This Row],[Antigüedad]]</f>
        <v>18.409066666666668</v>
      </c>
      <c r="P404" s="4">
        <f>+Tabla13[[#This Row],[Sales]]/Tabla13[[#This Row],[Item Weight corregido]]</f>
        <v>5.5227200000000005</v>
      </c>
    </row>
    <row r="405" spans="1:16" x14ac:dyDescent="0.3">
      <c r="A405" t="s">
        <v>13</v>
      </c>
      <c r="B405" t="s">
        <v>377</v>
      </c>
      <c r="C405" t="s">
        <v>1579</v>
      </c>
      <c r="D405">
        <v>2018</v>
      </c>
      <c r="E405" t="s">
        <v>1597</v>
      </c>
      <c r="F405" t="s">
        <v>1602</v>
      </c>
      <c r="G405" t="s">
        <v>1604</v>
      </c>
      <c r="H405" t="s">
        <v>1610</v>
      </c>
      <c r="I405" s="10">
        <v>9.2564193000000003E-2</v>
      </c>
      <c r="K405">
        <v>8.9700000000000006</v>
      </c>
      <c r="L405" s="3">
        <v>53.495600000000003</v>
      </c>
      <c r="M405">
        <v>5</v>
      </c>
      <c r="N405">
        <f>+$Q$876-Tabla13[[#This Row],[Outlet Establishment Year]]</f>
        <v>6</v>
      </c>
      <c r="O405">
        <f>+Tabla13[[#This Row],[Sales]]/Tabla13[[#This Row],[Antigüedad]]</f>
        <v>8.9159333333333333</v>
      </c>
      <c r="P405" s="4">
        <f>+Tabla13[[#This Row],[Sales]]/Tabla13[[#This Row],[Item Weight corregido]]</f>
        <v>5.9638350055741363</v>
      </c>
    </row>
    <row r="406" spans="1:16" x14ac:dyDescent="0.3">
      <c r="A406" t="s">
        <v>13</v>
      </c>
      <c r="B406" t="s">
        <v>378</v>
      </c>
      <c r="C406" t="s">
        <v>1579</v>
      </c>
      <c r="D406">
        <v>2018</v>
      </c>
      <c r="E406" t="s">
        <v>1597</v>
      </c>
      <c r="F406" t="s">
        <v>1602</v>
      </c>
      <c r="G406" t="s">
        <v>1604</v>
      </c>
      <c r="H406" t="s">
        <v>1610</v>
      </c>
      <c r="I406" s="10">
        <v>0.12929931</v>
      </c>
      <c r="K406">
        <v>8.92</v>
      </c>
      <c r="L406" s="3">
        <v>178.23699999999999</v>
      </c>
      <c r="M406">
        <v>5</v>
      </c>
      <c r="N406">
        <f>+$Q$876-Tabla13[[#This Row],[Outlet Establishment Year]]</f>
        <v>6</v>
      </c>
      <c r="O406">
        <f>+Tabla13[[#This Row],[Sales]]/Tabla13[[#This Row],[Antigüedad]]</f>
        <v>29.706166666666665</v>
      </c>
      <c r="P406" s="4">
        <f>+Tabla13[[#This Row],[Sales]]/Tabla13[[#This Row],[Item Weight corregido]]</f>
        <v>19.981726457399102</v>
      </c>
    </row>
    <row r="407" spans="1:16" x14ac:dyDescent="0.3">
      <c r="A407" t="s">
        <v>13</v>
      </c>
      <c r="B407" t="s">
        <v>379</v>
      </c>
      <c r="C407" t="s">
        <v>1579</v>
      </c>
      <c r="D407">
        <v>2018</v>
      </c>
      <c r="E407" t="s">
        <v>1597</v>
      </c>
      <c r="F407" t="s">
        <v>1602</v>
      </c>
      <c r="G407" t="s">
        <v>1604</v>
      </c>
      <c r="H407" t="s">
        <v>1610</v>
      </c>
      <c r="I407" s="10">
        <v>7.3879939000000006E-2</v>
      </c>
      <c r="K407">
        <v>20.2</v>
      </c>
      <c r="L407" s="3">
        <v>94.046199999999999</v>
      </c>
      <c r="M407">
        <v>5</v>
      </c>
      <c r="N407">
        <f>+$Q$876-Tabla13[[#This Row],[Outlet Establishment Year]]</f>
        <v>6</v>
      </c>
      <c r="O407">
        <f>+Tabla13[[#This Row],[Sales]]/Tabla13[[#This Row],[Antigüedad]]</f>
        <v>15.674366666666666</v>
      </c>
      <c r="P407" s="4">
        <f>+Tabla13[[#This Row],[Sales]]/Tabla13[[#This Row],[Item Weight corregido]]</f>
        <v>4.6557524752475246</v>
      </c>
    </row>
    <row r="408" spans="1:16" x14ac:dyDescent="0.3">
      <c r="A408" t="s">
        <v>13</v>
      </c>
      <c r="B408" t="s">
        <v>346</v>
      </c>
      <c r="C408" t="s">
        <v>1579</v>
      </c>
      <c r="D408">
        <v>2018</v>
      </c>
      <c r="E408" t="s">
        <v>1597</v>
      </c>
      <c r="F408" t="s">
        <v>1602</v>
      </c>
      <c r="G408" t="s">
        <v>1604</v>
      </c>
      <c r="H408" t="s">
        <v>1610</v>
      </c>
      <c r="I408" s="10">
        <v>7.6183666999999997E-2</v>
      </c>
      <c r="K408">
        <v>12.3</v>
      </c>
      <c r="L408" s="3">
        <v>245.64599999999999</v>
      </c>
      <c r="M408">
        <v>5</v>
      </c>
      <c r="N408">
        <f>+$Q$876-Tabla13[[#This Row],[Outlet Establishment Year]]</f>
        <v>6</v>
      </c>
      <c r="O408">
        <f>+Tabla13[[#This Row],[Sales]]/Tabla13[[#This Row],[Antigüedad]]</f>
        <v>40.940999999999995</v>
      </c>
      <c r="P408" s="4">
        <f>+Tabla13[[#This Row],[Sales]]/Tabla13[[#This Row],[Item Weight corregido]]</f>
        <v>19.97121951219512</v>
      </c>
    </row>
    <row r="409" spans="1:16" x14ac:dyDescent="0.3">
      <c r="A409" t="s">
        <v>13</v>
      </c>
      <c r="B409" t="s">
        <v>84</v>
      </c>
      <c r="C409" t="s">
        <v>1579</v>
      </c>
      <c r="D409">
        <v>2018</v>
      </c>
      <c r="E409" t="s">
        <v>1597</v>
      </c>
      <c r="F409" t="s">
        <v>1602</v>
      </c>
      <c r="G409" t="s">
        <v>1604</v>
      </c>
      <c r="H409" t="s">
        <v>1610</v>
      </c>
      <c r="I409" s="10">
        <v>6.6969525000000002E-2</v>
      </c>
      <c r="K409">
        <v>19.100000000000001</v>
      </c>
      <c r="L409" s="3">
        <v>39.279600000000002</v>
      </c>
      <c r="M409">
        <v>5</v>
      </c>
      <c r="N409">
        <f>+$Q$876-Tabla13[[#This Row],[Outlet Establishment Year]]</f>
        <v>6</v>
      </c>
      <c r="O409">
        <f>+Tabla13[[#This Row],[Sales]]/Tabla13[[#This Row],[Antigüedad]]</f>
        <v>6.5466000000000006</v>
      </c>
      <c r="P409" s="4">
        <f>+Tabla13[[#This Row],[Sales]]/Tabla13[[#This Row],[Item Weight corregido]]</f>
        <v>2.0565235602094241</v>
      </c>
    </row>
    <row r="410" spans="1:16" x14ac:dyDescent="0.3">
      <c r="A410" t="s">
        <v>13</v>
      </c>
      <c r="B410" t="s">
        <v>348</v>
      </c>
      <c r="C410" t="s">
        <v>1579</v>
      </c>
      <c r="D410">
        <v>2018</v>
      </c>
      <c r="E410" t="s">
        <v>1597</v>
      </c>
      <c r="F410" t="s">
        <v>1602</v>
      </c>
      <c r="G410" t="s">
        <v>1604</v>
      </c>
      <c r="H410" t="s">
        <v>1610</v>
      </c>
      <c r="I410" s="10">
        <v>1.4153743E-2</v>
      </c>
      <c r="K410">
        <v>20.25</v>
      </c>
      <c r="L410" s="3">
        <v>145.64179999999999</v>
      </c>
      <c r="M410">
        <v>5</v>
      </c>
      <c r="N410">
        <f>+$Q$876-Tabla13[[#This Row],[Outlet Establishment Year]]</f>
        <v>6</v>
      </c>
      <c r="O410">
        <f>+Tabla13[[#This Row],[Sales]]/Tabla13[[#This Row],[Antigüedad]]</f>
        <v>24.273633333333333</v>
      </c>
      <c r="P410" s="4">
        <f>+Tabla13[[#This Row],[Sales]]/Tabla13[[#This Row],[Item Weight corregido]]</f>
        <v>7.1921876543209873</v>
      </c>
    </row>
    <row r="411" spans="1:16" x14ac:dyDescent="0.3">
      <c r="A411" t="s">
        <v>13</v>
      </c>
      <c r="B411" t="s">
        <v>380</v>
      </c>
      <c r="C411" t="s">
        <v>1579</v>
      </c>
      <c r="D411">
        <v>2018</v>
      </c>
      <c r="E411" t="s">
        <v>1597</v>
      </c>
      <c r="F411" t="s">
        <v>1602</v>
      </c>
      <c r="G411" t="s">
        <v>1604</v>
      </c>
      <c r="H411" t="s">
        <v>1610</v>
      </c>
      <c r="I411" s="10">
        <v>1.9412192000000002E-2</v>
      </c>
      <c r="K411">
        <v>9</v>
      </c>
      <c r="L411" s="3">
        <v>166.54740000000001</v>
      </c>
      <c r="M411">
        <v>5</v>
      </c>
      <c r="N411">
        <f>+$Q$876-Tabla13[[#This Row],[Outlet Establishment Year]]</f>
        <v>6</v>
      </c>
      <c r="O411">
        <f>+Tabla13[[#This Row],[Sales]]/Tabla13[[#This Row],[Antigüedad]]</f>
        <v>27.757900000000003</v>
      </c>
      <c r="P411" s="4">
        <f>+Tabla13[[#This Row],[Sales]]/Tabla13[[#This Row],[Item Weight corregido]]</f>
        <v>18.505266666666667</v>
      </c>
    </row>
    <row r="412" spans="1:16" x14ac:dyDescent="0.3">
      <c r="A412" t="s">
        <v>13</v>
      </c>
      <c r="B412" t="s">
        <v>381</v>
      </c>
      <c r="C412" t="s">
        <v>1584</v>
      </c>
      <c r="D412">
        <v>2018</v>
      </c>
      <c r="E412" t="s">
        <v>1597</v>
      </c>
      <c r="F412" t="s">
        <v>1602</v>
      </c>
      <c r="G412" t="s">
        <v>1604</v>
      </c>
      <c r="H412" t="s">
        <v>1610</v>
      </c>
      <c r="I412" s="10">
        <v>0.117607719</v>
      </c>
      <c r="K412">
        <v>18.600000000000001</v>
      </c>
      <c r="L412" s="3">
        <v>55.258800000000001</v>
      </c>
      <c r="M412">
        <v>5</v>
      </c>
      <c r="N412">
        <f>+$Q$876-Tabla13[[#This Row],[Outlet Establishment Year]]</f>
        <v>6</v>
      </c>
      <c r="O412">
        <f>+Tabla13[[#This Row],[Sales]]/Tabla13[[#This Row],[Antigüedad]]</f>
        <v>9.2097999999999995</v>
      </c>
      <c r="P412" s="4">
        <f>+Tabla13[[#This Row],[Sales]]/Tabla13[[#This Row],[Item Weight corregido]]</f>
        <v>2.9709032258064516</v>
      </c>
    </row>
    <row r="413" spans="1:16" x14ac:dyDescent="0.3">
      <c r="A413" t="s">
        <v>13</v>
      </c>
      <c r="B413" t="s">
        <v>382</v>
      </c>
      <c r="C413" t="s">
        <v>1580</v>
      </c>
      <c r="D413">
        <v>2018</v>
      </c>
      <c r="E413" t="s">
        <v>1597</v>
      </c>
      <c r="F413" t="s">
        <v>1602</v>
      </c>
      <c r="G413" t="s">
        <v>1604</v>
      </c>
      <c r="H413" t="s">
        <v>1610</v>
      </c>
      <c r="I413" s="10">
        <v>0.14057197099999999</v>
      </c>
      <c r="K413">
        <v>6.0350000000000001</v>
      </c>
      <c r="L413" s="3">
        <v>154.7998</v>
      </c>
      <c r="M413">
        <v>5</v>
      </c>
      <c r="N413">
        <f>+$Q$876-Tabla13[[#This Row],[Outlet Establishment Year]]</f>
        <v>6</v>
      </c>
      <c r="O413">
        <f>+Tabla13[[#This Row],[Sales]]/Tabla13[[#This Row],[Antigüedad]]</f>
        <v>25.799966666666666</v>
      </c>
      <c r="P413" s="4">
        <f>+Tabla13[[#This Row],[Sales]]/Tabla13[[#This Row],[Item Weight corregido]]</f>
        <v>25.650339685169843</v>
      </c>
    </row>
    <row r="414" spans="1:16" x14ac:dyDescent="0.3">
      <c r="A414" t="s">
        <v>13</v>
      </c>
      <c r="B414" t="s">
        <v>383</v>
      </c>
      <c r="C414" t="s">
        <v>1580</v>
      </c>
      <c r="D414">
        <v>2018</v>
      </c>
      <c r="E414" t="s">
        <v>1597</v>
      </c>
      <c r="F414" t="s">
        <v>1602</v>
      </c>
      <c r="G414" t="s">
        <v>1604</v>
      </c>
      <c r="H414" t="s">
        <v>1610</v>
      </c>
      <c r="I414" s="10">
        <v>9.9478450999999996E-2</v>
      </c>
      <c r="K414">
        <v>7.2350000000000003</v>
      </c>
      <c r="L414" s="3">
        <v>194.4452</v>
      </c>
      <c r="M414">
        <v>5</v>
      </c>
      <c r="N414">
        <f>+$Q$876-Tabla13[[#This Row],[Outlet Establishment Year]]</f>
        <v>6</v>
      </c>
      <c r="O414">
        <f>+Tabla13[[#This Row],[Sales]]/Tabla13[[#This Row],[Antigüedad]]</f>
        <v>32.407533333333333</v>
      </c>
      <c r="P414" s="4">
        <f>+Tabla13[[#This Row],[Sales]]/Tabla13[[#This Row],[Item Weight corregido]]</f>
        <v>26.875632342778161</v>
      </c>
    </row>
    <row r="415" spans="1:16" x14ac:dyDescent="0.3">
      <c r="A415" t="s">
        <v>13</v>
      </c>
      <c r="B415" t="s">
        <v>384</v>
      </c>
      <c r="C415" t="s">
        <v>1580</v>
      </c>
      <c r="D415">
        <v>2018</v>
      </c>
      <c r="E415" t="s">
        <v>1597</v>
      </c>
      <c r="F415" t="s">
        <v>1602</v>
      </c>
      <c r="G415" t="s">
        <v>1604</v>
      </c>
      <c r="H415" t="s">
        <v>1610</v>
      </c>
      <c r="I415" s="10">
        <v>3.3725743000000002E-2</v>
      </c>
      <c r="K415">
        <v>19.75</v>
      </c>
      <c r="L415" s="3">
        <v>211.6902</v>
      </c>
      <c r="M415">
        <v>5</v>
      </c>
      <c r="N415">
        <f>+$Q$876-Tabla13[[#This Row],[Outlet Establishment Year]]</f>
        <v>6</v>
      </c>
      <c r="O415">
        <f>+Tabla13[[#This Row],[Sales]]/Tabla13[[#This Row],[Antigüedad]]</f>
        <v>35.281700000000001</v>
      </c>
      <c r="P415" s="4">
        <f>+Tabla13[[#This Row],[Sales]]/Tabla13[[#This Row],[Item Weight corregido]]</f>
        <v>10.718491139240507</v>
      </c>
    </row>
    <row r="416" spans="1:16" x14ac:dyDescent="0.3">
      <c r="A416" t="s">
        <v>13</v>
      </c>
      <c r="B416" t="s">
        <v>322</v>
      </c>
      <c r="C416" t="s">
        <v>1590</v>
      </c>
      <c r="D416">
        <v>2018</v>
      </c>
      <c r="E416" t="s">
        <v>1597</v>
      </c>
      <c r="F416" t="s">
        <v>1602</v>
      </c>
      <c r="G416" t="s">
        <v>1604</v>
      </c>
      <c r="H416" t="s">
        <v>1610</v>
      </c>
      <c r="I416" s="10">
        <v>5.3113721000000003E-2</v>
      </c>
      <c r="K416">
        <v>15.5</v>
      </c>
      <c r="L416" s="3">
        <v>44.377000000000002</v>
      </c>
      <c r="M416">
        <v>5</v>
      </c>
      <c r="N416">
        <f>+$Q$876-Tabla13[[#This Row],[Outlet Establishment Year]]</f>
        <v>6</v>
      </c>
      <c r="O416">
        <f>+Tabla13[[#This Row],[Sales]]/Tabla13[[#This Row],[Antigüedad]]</f>
        <v>7.3961666666666668</v>
      </c>
      <c r="P416" s="4">
        <f>+Tabla13[[#This Row],[Sales]]/Tabla13[[#This Row],[Item Weight corregido]]</f>
        <v>2.8630322580645164</v>
      </c>
    </row>
    <row r="417" spans="1:16" x14ac:dyDescent="0.3">
      <c r="A417" t="s">
        <v>12</v>
      </c>
      <c r="B417" t="s">
        <v>385</v>
      </c>
      <c r="C417" t="s">
        <v>1587</v>
      </c>
      <c r="D417">
        <v>2018</v>
      </c>
      <c r="E417" t="s">
        <v>1597</v>
      </c>
      <c r="F417" t="s">
        <v>1602</v>
      </c>
      <c r="G417" t="s">
        <v>1604</v>
      </c>
      <c r="H417" t="s">
        <v>1610</v>
      </c>
      <c r="I417" s="10">
        <v>0</v>
      </c>
      <c r="K417">
        <v>5.26</v>
      </c>
      <c r="L417" s="3">
        <v>165.58680000000001</v>
      </c>
      <c r="M417">
        <v>5</v>
      </c>
      <c r="N417">
        <f>+$Q$876-Tabla13[[#This Row],[Outlet Establishment Year]]</f>
        <v>6</v>
      </c>
      <c r="O417">
        <f>+Tabla13[[#This Row],[Sales]]/Tabla13[[#This Row],[Antigüedad]]</f>
        <v>27.597800000000003</v>
      </c>
      <c r="P417" s="4">
        <f>+Tabla13[[#This Row],[Sales]]/Tabla13[[#This Row],[Item Weight corregido]]</f>
        <v>31.480380228136884</v>
      </c>
    </row>
    <row r="418" spans="1:16" x14ac:dyDescent="0.3">
      <c r="A418" t="s">
        <v>12</v>
      </c>
      <c r="B418" t="s">
        <v>386</v>
      </c>
      <c r="C418" t="s">
        <v>1587</v>
      </c>
      <c r="D418">
        <v>2018</v>
      </c>
      <c r="E418" t="s">
        <v>1597</v>
      </c>
      <c r="F418" t="s">
        <v>1602</v>
      </c>
      <c r="G418" t="s">
        <v>1604</v>
      </c>
      <c r="H418" t="s">
        <v>1610</v>
      </c>
      <c r="I418" s="10">
        <v>6.2954719999999999E-3</v>
      </c>
      <c r="K418">
        <v>6.6349999999999998</v>
      </c>
      <c r="L418" s="3">
        <v>122.4098</v>
      </c>
      <c r="M418">
        <v>5</v>
      </c>
      <c r="N418">
        <f>+$Q$876-Tabla13[[#This Row],[Outlet Establishment Year]]</f>
        <v>6</v>
      </c>
      <c r="O418">
        <f>+Tabla13[[#This Row],[Sales]]/Tabla13[[#This Row],[Antigüedad]]</f>
        <v>20.401633333333333</v>
      </c>
      <c r="P418" s="4">
        <f>+Tabla13[[#This Row],[Sales]]/Tabla13[[#This Row],[Item Weight corregido]]</f>
        <v>18.449103240391864</v>
      </c>
    </row>
    <row r="419" spans="1:16" x14ac:dyDescent="0.3">
      <c r="A419" t="s">
        <v>12</v>
      </c>
      <c r="B419" t="s">
        <v>387</v>
      </c>
      <c r="C419" t="s">
        <v>1587</v>
      </c>
      <c r="D419">
        <v>2018</v>
      </c>
      <c r="E419" t="s">
        <v>1597</v>
      </c>
      <c r="F419" t="s">
        <v>1602</v>
      </c>
      <c r="G419" t="s">
        <v>1604</v>
      </c>
      <c r="H419" t="s">
        <v>1610</v>
      </c>
      <c r="I419" s="10">
        <v>0.13948429200000001</v>
      </c>
      <c r="K419">
        <v>6.78</v>
      </c>
      <c r="L419" s="3">
        <v>94.311999999999998</v>
      </c>
      <c r="M419">
        <v>5</v>
      </c>
      <c r="N419">
        <f>+$Q$876-Tabla13[[#This Row],[Outlet Establishment Year]]</f>
        <v>6</v>
      </c>
      <c r="O419">
        <f>+Tabla13[[#This Row],[Sales]]/Tabla13[[#This Row],[Antigüedad]]</f>
        <v>15.718666666666666</v>
      </c>
      <c r="P419" s="4">
        <f>+Tabla13[[#This Row],[Sales]]/Tabla13[[#This Row],[Item Weight corregido]]</f>
        <v>13.91032448377581</v>
      </c>
    </row>
    <row r="420" spans="1:16" x14ac:dyDescent="0.3">
      <c r="A420" t="s">
        <v>12</v>
      </c>
      <c r="B420" t="s">
        <v>388</v>
      </c>
      <c r="C420" t="s">
        <v>1586</v>
      </c>
      <c r="D420">
        <v>2018</v>
      </c>
      <c r="E420" t="s">
        <v>1597</v>
      </c>
      <c r="F420" t="s">
        <v>1602</v>
      </c>
      <c r="G420" t="s">
        <v>1604</v>
      </c>
      <c r="H420" t="s">
        <v>1610</v>
      </c>
      <c r="I420" s="10">
        <v>0.15607236099999999</v>
      </c>
      <c r="K420">
        <v>11.6</v>
      </c>
      <c r="L420" s="3">
        <v>169.34739999999999</v>
      </c>
      <c r="M420">
        <v>5</v>
      </c>
      <c r="N420">
        <f>+$Q$876-Tabla13[[#This Row],[Outlet Establishment Year]]</f>
        <v>6</v>
      </c>
      <c r="O420">
        <f>+Tabla13[[#This Row],[Sales]]/Tabla13[[#This Row],[Antigüedad]]</f>
        <v>28.224566666666664</v>
      </c>
      <c r="P420" s="4">
        <f>+Tabla13[[#This Row],[Sales]]/Tabla13[[#This Row],[Item Weight corregido]]</f>
        <v>14.598913793103447</v>
      </c>
    </row>
    <row r="421" spans="1:16" x14ac:dyDescent="0.3">
      <c r="A421" t="s">
        <v>12</v>
      </c>
      <c r="B421" t="s">
        <v>389</v>
      </c>
      <c r="C421" t="s">
        <v>1577</v>
      </c>
      <c r="D421">
        <v>2018</v>
      </c>
      <c r="E421" t="s">
        <v>1597</v>
      </c>
      <c r="F421" t="s">
        <v>1602</v>
      </c>
      <c r="G421" t="s">
        <v>1604</v>
      </c>
      <c r="H421" t="s">
        <v>1610</v>
      </c>
      <c r="I421" s="10">
        <v>0.102226474</v>
      </c>
      <c r="K421">
        <v>20.25</v>
      </c>
      <c r="L421" s="3">
        <v>91.311999999999998</v>
      </c>
      <c r="M421">
        <v>5</v>
      </c>
      <c r="N421">
        <f>+$Q$876-Tabla13[[#This Row],[Outlet Establishment Year]]</f>
        <v>6</v>
      </c>
      <c r="O421">
        <f>+Tabla13[[#This Row],[Sales]]/Tabla13[[#This Row],[Antigüedad]]</f>
        <v>15.218666666666666</v>
      </c>
      <c r="P421" s="4">
        <f>+Tabla13[[#This Row],[Sales]]/Tabla13[[#This Row],[Item Weight corregido]]</f>
        <v>4.5092345679012347</v>
      </c>
    </row>
    <row r="422" spans="1:16" x14ac:dyDescent="0.3">
      <c r="A422" t="s">
        <v>12</v>
      </c>
      <c r="B422" t="s">
        <v>362</v>
      </c>
      <c r="C422" t="s">
        <v>1577</v>
      </c>
      <c r="D422">
        <v>2018</v>
      </c>
      <c r="E422" t="s">
        <v>1597</v>
      </c>
      <c r="F422" t="s">
        <v>1602</v>
      </c>
      <c r="G422" t="s">
        <v>1604</v>
      </c>
      <c r="H422" t="s">
        <v>1610</v>
      </c>
      <c r="I422" s="10">
        <v>0.16065368199999999</v>
      </c>
      <c r="K422">
        <v>15</v>
      </c>
      <c r="L422" s="3">
        <v>185.22659999999999</v>
      </c>
      <c r="M422">
        <v>5</v>
      </c>
      <c r="N422">
        <f>+$Q$876-Tabla13[[#This Row],[Outlet Establishment Year]]</f>
        <v>6</v>
      </c>
      <c r="O422">
        <f>+Tabla13[[#This Row],[Sales]]/Tabla13[[#This Row],[Antigüedad]]</f>
        <v>30.871099999999998</v>
      </c>
      <c r="P422" s="4">
        <f>+Tabla13[[#This Row],[Sales]]/Tabla13[[#This Row],[Item Weight corregido]]</f>
        <v>12.34844</v>
      </c>
    </row>
    <row r="423" spans="1:16" x14ac:dyDescent="0.3">
      <c r="A423" t="s">
        <v>12</v>
      </c>
      <c r="B423" t="s">
        <v>390</v>
      </c>
      <c r="C423" t="s">
        <v>1585</v>
      </c>
      <c r="D423">
        <v>2018</v>
      </c>
      <c r="E423" t="s">
        <v>1597</v>
      </c>
      <c r="F423" t="s">
        <v>1602</v>
      </c>
      <c r="G423" t="s">
        <v>1604</v>
      </c>
      <c r="H423" t="s">
        <v>1610</v>
      </c>
      <c r="I423" s="10">
        <v>3.7962695999999997E-2</v>
      </c>
      <c r="K423">
        <v>6.9050000000000002</v>
      </c>
      <c r="L423" s="3">
        <v>97.572599999999994</v>
      </c>
      <c r="M423">
        <v>5</v>
      </c>
      <c r="N423">
        <f>+$Q$876-Tabla13[[#This Row],[Outlet Establishment Year]]</f>
        <v>6</v>
      </c>
      <c r="O423">
        <f>+Tabla13[[#This Row],[Sales]]/Tabla13[[#This Row],[Antigüedad]]</f>
        <v>16.2621</v>
      </c>
      <c r="P423" s="4">
        <f>+Tabla13[[#This Row],[Sales]]/Tabla13[[#This Row],[Item Weight corregido]]</f>
        <v>14.130716871832005</v>
      </c>
    </row>
    <row r="424" spans="1:16" x14ac:dyDescent="0.3">
      <c r="A424" t="s">
        <v>12</v>
      </c>
      <c r="B424" t="s">
        <v>391</v>
      </c>
      <c r="C424" t="s">
        <v>1576</v>
      </c>
      <c r="D424">
        <v>2018</v>
      </c>
      <c r="E424" t="s">
        <v>1597</v>
      </c>
      <c r="F424" t="s">
        <v>1602</v>
      </c>
      <c r="G424" t="s">
        <v>1604</v>
      </c>
      <c r="H424" t="s">
        <v>1610</v>
      </c>
      <c r="I424" s="10">
        <v>9.0473389000000001E-2</v>
      </c>
      <c r="K424">
        <v>14.35</v>
      </c>
      <c r="L424" s="3">
        <v>229.79839999999999</v>
      </c>
      <c r="M424">
        <v>5</v>
      </c>
      <c r="N424">
        <f>+$Q$876-Tabla13[[#This Row],[Outlet Establishment Year]]</f>
        <v>6</v>
      </c>
      <c r="O424">
        <f>+Tabla13[[#This Row],[Sales]]/Tabla13[[#This Row],[Antigüedad]]</f>
        <v>38.299733333333329</v>
      </c>
      <c r="P424" s="4">
        <f>+Tabla13[[#This Row],[Sales]]/Tabla13[[#This Row],[Item Weight corregido]]</f>
        <v>16.013825783972123</v>
      </c>
    </row>
    <row r="425" spans="1:16" x14ac:dyDescent="0.3">
      <c r="A425" t="s">
        <v>12</v>
      </c>
      <c r="B425" t="s">
        <v>392</v>
      </c>
      <c r="C425" t="s">
        <v>1574</v>
      </c>
      <c r="D425">
        <v>2018</v>
      </c>
      <c r="E425" t="s">
        <v>1597</v>
      </c>
      <c r="F425" t="s">
        <v>1602</v>
      </c>
      <c r="G425" t="s">
        <v>1604</v>
      </c>
      <c r="H425" t="s">
        <v>1610</v>
      </c>
      <c r="I425" s="10">
        <v>0.14433849300000001</v>
      </c>
      <c r="K425">
        <v>7.59</v>
      </c>
      <c r="L425" s="3">
        <v>172.108</v>
      </c>
      <c r="M425">
        <v>5</v>
      </c>
      <c r="N425">
        <f>+$Q$876-Tabla13[[#This Row],[Outlet Establishment Year]]</f>
        <v>6</v>
      </c>
      <c r="O425">
        <f>+Tabla13[[#This Row],[Sales]]/Tabla13[[#This Row],[Antigüedad]]</f>
        <v>28.684666666666669</v>
      </c>
      <c r="P425" s="4">
        <f>+Tabla13[[#This Row],[Sales]]/Tabla13[[#This Row],[Item Weight corregido]]</f>
        <v>22.675625823451913</v>
      </c>
    </row>
    <row r="426" spans="1:16" x14ac:dyDescent="0.3">
      <c r="A426" t="s">
        <v>12</v>
      </c>
      <c r="B426" t="s">
        <v>393</v>
      </c>
      <c r="C426" t="s">
        <v>1574</v>
      </c>
      <c r="D426">
        <v>2018</v>
      </c>
      <c r="E426" t="s">
        <v>1597</v>
      </c>
      <c r="F426" t="s">
        <v>1602</v>
      </c>
      <c r="G426" t="s">
        <v>1604</v>
      </c>
      <c r="H426" t="s">
        <v>1610</v>
      </c>
      <c r="I426" s="10">
        <v>3.8313980999999997E-2</v>
      </c>
      <c r="K426">
        <v>12.35</v>
      </c>
      <c r="L426" s="3">
        <v>109.95699999999999</v>
      </c>
      <c r="M426">
        <v>5</v>
      </c>
      <c r="N426">
        <f>+$Q$876-Tabla13[[#This Row],[Outlet Establishment Year]]</f>
        <v>6</v>
      </c>
      <c r="O426">
        <f>+Tabla13[[#This Row],[Sales]]/Tabla13[[#This Row],[Antigüedad]]</f>
        <v>18.326166666666666</v>
      </c>
      <c r="P426" s="4">
        <f>+Tabla13[[#This Row],[Sales]]/Tabla13[[#This Row],[Item Weight corregido]]</f>
        <v>8.9034008097165991</v>
      </c>
    </row>
    <row r="427" spans="1:16" x14ac:dyDescent="0.3">
      <c r="A427" t="s">
        <v>12</v>
      </c>
      <c r="B427" t="s">
        <v>394</v>
      </c>
      <c r="C427" t="s">
        <v>1581</v>
      </c>
      <c r="D427">
        <v>2018</v>
      </c>
      <c r="E427" t="s">
        <v>1597</v>
      </c>
      <c r="F427" t="s">
        <v>1602</v>
      </c>
      <c r="G427" t="s">
        <v>1604</v>
      </c>
      <c r="H427" t="s">
        <v>1610</v>
      </c>
      <c r="I427" s="10">
        <v>0.17262968300000001</v>
      </c>
      <c r="K427">
        <v>9.0350000000000001</v>
      </c>
      <c r="L427" s="3">
        <v>148.4708</v>
      </c>
      <c r="M427">
        <v>5</v>
      </c>
      <c r="N427">
        <f>+$Q$876-Tabla13[[#This Row],[Outlet Establishment Year]]</f>
        <v>6</v>
      </c>
      <c r="O427">
        <f>+Tabla13[[#This Row],[Sales]]/Tabla13[[#This Row],[Antigüedad]]</f>
        <v>24.745133333333332</v>
      </c>
      <c r="P427" s="4">
        <f>+Tabla13[[#This Row],[Sales]]/Tabla13[[#This Row],[Item Weight corregido]]</f>
        <v>16.43285002767017</v>
      </c>
    </row>
    <row r="428" spans="1:16" x14ac:dyDescent="0.3">
      <c r="A428" t="s">
        <v>12</v>
      </c>
      <c r="B428" t="s">
        <v>227</v>
      </c>
      <c r="C428" t="s">
        <v>1580</v>
      </c>
      <c r="D428">
        <v>2018</v>
      </c>
      <c r="E428" t="s">
        <v>1597</v>
      </c>
      <c r="F428" t="s">
        <v>1602</v>
      </c>
      <c r="G428" t="s">
        <v>1604</v>
      </c>
      <c r="H428" t="s">
        <v>1610</v>
      </c>
      <c r="I428" s="10">
        <v>1.0928678000000001E-2</v>
      </c>
      <c r="K428">
        <v>10.5</v>
      </c>
      <c r="L428" s="3">
        <v>167.08420000000001</v>
      </c>
      <c r="M428">
        <v>5</v>
      </c>
      <c r="N428">
        <f>+$Q$876-Tabla13[[#This Row],[Outlet Establishment Year]]</f>
        <v>6</v>
      </c>
      <c r="O428">
        <f>+Tabla13[[#This Row],[Sales]]/Tabla13[[#This Row],[Antigüedad]]</f>
        <v>27.847366666666669</v>
      </c>
      <c r="P428" s="4">
        <f>+Tabla13[[#This Row],[Sales]]/Tabla13[[#This Row],[Item Weight corregido]]</f>
        <v>15.912780952380952</v>
      </c>
    </row>
    <row r="429" spans="1:16" x14ac:dyDescent="0.3">
      <c r="A429" t="s">
        <v>12</v>
      </c>
      <c r="B429" t="s">
        <v>395</v>
      </c>
      <c r="C429" t="s">
        <v>1586</v>
      </c>
      <c r="D429">
        <v>2012</v>
      </c>
      <c r="E429" t="s">
        <v>1591</v>
      </c>
      <c r="F429" t="s">
        <v>1601</v>
      </c>
      <c r="G429" t="s">
        <v>1604</v>
      </c>
      <c r="H429" t="s">
        <v>1607</v>
      </c>
      <c r="I429" s="10">
        <v>6.9196376000000004E-2</v>
      </c>
      <c r="J429">
        <v>9</v>
      </c>
      <c r="K429">
        <v>9</v>
      </c>
      <c r="L429" s="3">
        <v>54.361400000000003</v>
      </c>
      <c r="M429">
        <v>4.9000000000000004</v>
      </c>
      <c r="N429">
        <f>+$Q$876-Tabla13[[#This Row],[Outlet Establishment Year]]</f>
        <v>12</v>
      </c>
      <c r="O429">
        <f>+Tabla13[[#This Row],[Sales]]/Tabla13[[#This Row],[Antigüedad]]</f>
        <v>4.5301166666666672</v>
      </c>
      <c r="P429" s="4">
        <f>+Tabla13[[#This Row],[Sales]]/Tabla13[[#This Row],[Item Weight corregido]]</f>
        <v>6.0401555555555557</v>
      </c>
    </row>
    <row r="430" spans="1:16" x14ac:dyDescent="0.3">
      <c r="A430" t="s">
        <v>12</v>
      </c>
      <c r="B430" t="s">
        <v>125</v>
      </c>
      <c r="C430" t="s">
        <v>1589</v>
      </c>
      <c r="D430">
        <v>2016</v>
      </c>
      <c r="E430" t="s">
        <v>1599</v>
      </c>
      <c r="F430" t="s">
        <v>1601</v>
      </c>
      <c r="G430" t="s">
        <v>1605</v>
      </c>
      <c r="H430" t="s">
        <v>1607</v>
      </c>
      <c r="I430" s="10">
        <v>7.0409799999999996E-3</v>
      </c>
      <c r="J430">
        <v>21.2</v>
      </c>
      <c r="K430">
        <v>21.2</v>
      </c>
      <c r="L430" s="3">
        <v>173.57380000000001</v>
      </c>
      <c r="M430">
        <v>4.9000000000000004</v>
      </c>
      <c r="N430">
        <f>+$Q$876-Tabla13[[#This Row],[Outlet Establishment Year]]</f>
        <v>8</v>
      </c>
      <c r="O430">
        <f>+Tabla13[[#This Row],[Sales]]/Tabla13[[#This Row],[Antigüedad]]</f>
        <v>21.696725000000001</v>
      </c>
      <c r="P430" s="4">
        <f>+Tabla13[[#This Row],[Sales]]/Tabla13[[#This Row],[Item Weight corregido]]</f>
        <v>8.1874433962264153</v>
      </c>
    </row>
    <row r="431" spans="1:16" x14ac:dyDescent="0.3">
      <c r="A431" t="s">
        <v>13</v>
      </c>
      <c r="B431" t="s">
        <v>20</v>
      </c>
      <c r="C431" t="s">
        <v>1576</v>
      </c>
      <c r="D431">
        <v>2018</v>
      </c>
      <c r="E431" t="s">
        <v>1600</v>
      </c>
      <c r="F431" t="s">
        <v>1601</v>
      </c>
      <c r="G431" t="s">
        <v>1605</v>
      </c>
      <c r="H431" t="s">
        <v>1609</v>
      </c>
      <c r="I431" s="10">
        <v>9.5851689999999993E-3</v>
      </c>
      <c r="K431">
        <v>8.89</v>
      </c>
      <c r="L431" s="3">
        <v>102.5016</v>
      </c>
      <c r="M431">
        <v>4.9000000000000004</v>
      </c>
      <c r="N431">
        <f>+$Q$876-Tabla13[[#This Row],[Outlet Establishment Year]]</f>
        <v>6</v>
      </c>
      <c r="O431">
        <f>+Tabla13[[#This Row],[Sales]]/Tabla13[[#This Row],[Antigüedad]]</f>
        <v>17.083600000000001</v>
      </c>
      <c r="P431" s="4">
        <f>+Tabla13[[#This Row],[Sales]]/Tabla13[[#This Row],[Item Weight corregido]]</f>
        <v>11.529988751406073</v>
      </c>
    </row>
    <row r="432" spans="1:16" x14ac:dyDescent="0.3">
      <c r="A432" t="s">
        <v>13</v>
      </c>
      <c r="B432" t="s">
        <v>396</v>
      </c>
      <c r="C432" t="s">
        <v>1580</v>
      </c>
      <c r="D432">
        <v>2016</v>
      </c>
      <c r="E432" t="s">
        <v>1599</v>
      </c>
      <c r="F432" t="s">
        <v>1601</v>
      </c>
      <c r="G432" t="s">
        <v>1605</v>
      </c>
      <c r="H432" t="s">
        <v>1607</v>
      </c>
      <c r="I432" s="10">
        <v>6.6935459000000003E-2</v>
      </c>
      <c r="J432">
        <v>19.7</v>
      </c>
      <c r="K432">
        <v>19.7</v>
      </c>
      <c r="L432" s="3">
        <v>177.53700000000001</v>
      </c>
      <c r="M432">
        <v>4.9000000000000004</v>
      </c>
      <c r="N432">
        <f>+$Q$876-Tabla13[[#This Row],[Outlet Establishment Year]]</f>
        <v>8</v>
      </c>
      <c r="O432">
        <f>+Tabla13[[#This Row],[Sales]]/Tabla13[[#This Row],[Antigüedad]]</f>
        <v>22.192125000000001</v>
      </c>
      <c r="P432" s="4">
        <f>+Tabla13[[#This Row],[Sales]]/Tabla13[[#This Row],[Item Weight corregido]]</f>
        <v>9.0120304568527931</v>
      </c>
    </row>
    <row r="433" spans="1:16" x14ac:dyDescent="0.3">
      <c r="A433" t="s">
        <v>12</v>
      </c>
      <c r="B433" t="s">
        <v>397</v>
      </c>
      <c r="C433" t="s">
        <v>1587</v>
      </c>
      <c r="D433">
        <v>2016</v>
      </c>
      <c r="E433" t="s">
        <v>1599</v>
      </c>
      <c r="F433" t="s">
        <v>1601</v>
      </c>
      <c r="G433" t="s">
        <v>1605</v>
      </c>
      <c r="H433" t="s">
        <v>1607</v>
      </c>
      <c r="I433" s="10">
        <v>0</v>
      </c>
      <c r="J433">
        <v>7.8550000000000004</v>
      </c>
      <c r="K433">
        <v>7.8550000000000004</v>
      </c>
      <c r="L433" s="3">
        <v>38.384799999999998</v>
      </c>
      <c r="M433">
        <v>4.9000000000000004</v>
      </c>
      <c r="N433">
        <f>+$Q$876-Tabla13[[#This Row],[Outlet Establishment Year]]</f>
        <v>8</v>
      </c>
      <c r="O433">
        <f>+Tabla13[[#This Row],[Sales]]/Tabla13[[#This Row],[Antigüedad]]</f>
        <v>4.7980999999999998</v>
      </c>
      <c r="P433" s="4">
        <f>+Tabla13[[#This Row],[Sales]]/Tabla13[[#This Row],[Item Weight corregido]]</f>
        <v>4.8866709102482488</v>
      </c>
    </row>
    <row r="434" spans="1:16" x14ac:dyDescent="0.3">
      <c r="A434" t="s">
        <v>12</v>
      </c>
      <c r="B434" t="s">
        <v>398</v>
      </c>
      <c r="C434" t="s">
        <v>1574</v>
      </c>
      <c r="D434">
        <v>2016</v>
      </c>
      <c r="E434" t="s">
        <v>1599</v>
      </c>
      <c r="F434" t="s">
        <v>1601</v>
      </c>
      <c r="G434" t="s">
        <v>1605</v>
      </c>
      <c r="H434" t="s">
        <v>1607</v>
      </c>
      <c r="I434" s="10">
        <v>5.5305160000000001E-3</v>
      </c>
      <c r="J434">
        <v>11.35</v>
      </c>
      <c r="K434">
        <v>11.35</v>
      </c>
      <c r="L434" s="3">
        <v>171.179</v>
      </c>
      <c r="M434">
        <v>4.9000000000000004</v>
      </c>
      <c r="N434">
        <f>+$Q$876-Tabla13[[#This Row],[Outlet Establishment Year]]</f>
        <v>8</v>
      </c>
      <c r="O434">
        <f>+Tabla13[[#This Row],[Sales]]/Tabla13[[#This Row],[Antigüedad]]</f>
        <v>21.397375</v>
      </c>
      <c r="P434" s="4">
        <f>+Tabla13[[#This Row],[Sales]]/Tabla13[[#This Row],[Item Weight corregido]]</f>
        <v>15.081850220264318</v>
      </c>
    </row>
    <row r="435" spans="1:16" x14ac:dyDescent="0.3">
      <c r="A435" t="s">
        <v>12</v>
      </c>
      <c r="B435" t="s">
        <v>327</v>
      </c>
      <c r="C435" t="s">
        <v>1574</v>
      </c>
      <c r="D435">
        <v>2016</v>
      </c>
      <c r="E435" t="s">
        <v>1599</v>
      </c>
      <c r="F435" t="s">
        <v>1601</v>
      </c>
      <c r="G435" t="s">
        <v>1605</v>
      </c>
      <c r="H435" t="s">
        <v>1607</v>
      </c>
      <c r="I435" s="10">
        <v>0</v>
      </c>
      <c r="J435">
        <v>12.85</v>
      </c>
      <c r="K435">
        <v>12.85</v>
      </c>
      <c r="L435" s="3">
        <v>252.3382</v>
      </c>
      <c r="M435">
        <v>4.9000000000000004</v>
      </c>
      <c r="N435">
        <f>+$Q$876-Tabla13[[#This Row],[Outlet Establishment Year]]</f>
        <v>8</v>
      </c>
      <c r="O435">
        <f>+Tabla13[[#This Row],[Sales]]/Tabla13[[#This Row],[Antigüedad]]</f>
        <v>31.542275</v>
      </c>
      <c r="P435" s="4">
        <f>+Tabla13[[#This Row],[Sales]]/Tabla13[[#This Row],[Item Weight corregido]]</f>
        <v>19.637214007782102</v>
      </c>
    </row>
    <row r="436" spans="1:16" x14ac:dyDescent="0.3">
      <c r="A436" t="s">
        <v>13</v>
      </c>
      <c r="B436" t="s">
        <v>135</v>
      </c>
      <c r="C436" t="s">
        <v>1574</v>
      </c>
      <c r="D436">
        <v>2015</v>
      </c>
      <c r="E436" t="s">
        <v>1593</v>
      </c>
      <c r="F436" t="s">
        <v>1603</v>
      </c>
      <c r="G436" t="s">
        <v>1604</v>
      </c>
      <c r="H436" t="s">
        <v>1607</v>
      </c>
      <c r="I436" s="10">
        <v>3.4376536999999999E-2</v>
      </c>
      <c r="J436">
        <v>16.100000000000001</v>
      </c>
      <c r="K436">
        <v>16.100000000000001</v>
      </c>
      <c r="L436" s="3">
        <v>256.13560000000001</v>
      </c>
      <c r="M436">
        <v>4.9000000000000004</v>
      </c>
      <c r="N436">
        <f>+$Q$876-Tabla13[[#This Row],[Outlet Establishment Year]]</f>
        <v>9</v>
      </c>
      <c r="O436">
        <f>+Tabla13[[#This Row],[Sales]]/Tabla13[[#This Row],[Antigüedad]]</f>
        <v>28.459511111111112</v>
      </c>
      <c r="P436" s="4">
        <f>+Tabla13[[#This Row],[Sales]]/Tabla13[[#This Row],[Item Weight corregido]]</f>
        <v>15.90904347826087</v>
      </c>
    </row>
    <row r="437" spans="1:16" x14ac:dyDescent="0.3">
      <c r="A437" t="s">
        <v>13</v>
      </c>
      <c r="B437" t="s">
        <v>399</v>
      </c>
      <c r="C437" t="s">
        <v>1577</v>
      </c>
      <c r="D437">
        <v>2017</v>
      </c>
      <c r="E437" t="s">
        <v>1598</v>
      </c>
      <c r="F437" t="s">
        <v>1603</v>
      </c>
      <c r="G437" t="s">
        <v>1605</v>
      </c>
      <c r="H437" t="s">
        <v>1607</v>
      </c>
      <c r="I437" s="10">
        <v>5.3279839000000002E-2</v>
      </c>
      <c r="J437">
        <v>6.65</v>
      </c>
      <c r="K437">
        <v>6.65</v>
      </c>
      <c r="L437" s="3">
        <v>147.77340000000001</v>
      </c>
      <c r="M437">
        <v>4.9000000000000004</v>
      </c>
      <c r="N437">
        <f>+$Q$876-Tabla13[[#This Row],[Outlet Establishment Year]]</f>
        <v>7</v>
      </c>
      <c r="O437">
        <f>+Tabla13[[#This Row],[Sales]]/Tabla13[[#This Row],[Antigüedad]]</f>
        <v>21.110485714285716</v>
      </c>
      <c r="P437" s="4">
        <f>+Tabla13[[#This Row],[Sales]]/Tabla13[[#This Row],[Item Weight corregido]]</f>
        <v>22.221563909774435</v>
      </c>
    </row>
    <row r="438" spans="1:16" x14ac:dyDescent="0.3">
      <c r="A438" t="s">
        <v>13</v>
      </c>
      <c r="B438" t="s">
        <v>202</v>
      </c>
      <c r="C438" t="s">
        <v>1575</v>
      </c>
      <c r="D438">
        <v>2011</v>
      </c>
      <c r="E438" t="s">
        <v>1595</v>
      </c>
      <c r="F438" t="s">
        <v>1602</v>
      </c>
      <c r="G438" t="s">
        <v>1604</v>
      </c>
      <c r="H438" t="s">
        <v>1609</v>
      </c>
      <c r="I438" s="10">
        <v>5.0808820999999997E-2</v>
      </c>
      <c r="J438">
        <v>5.1749999999999998</v>
      </c>
      <c r="K438">
        <v>5.1749999999999998</v>
      </c>
      <c r="L438" s="3">
        <v>33.687399999999997</v>
      </c>
      <c r="M438">
        <v>4.9000000000000004</v>
      </c>
      <c r="N438">
        <f>+$Q$876-Tabla13[[#This Row],[Outlet Establishment Year]]</f>
        <v>13</v>
      </c>
      <c r="O438">
        <f>+Tabla13[[#This Row],[Sales]]/Tabla13[[#This Row],[Antigüedad]]</f>
        <v>2.5913384615384611</v>
      </c>
      <c r="P438" s="4">
        <f>+Tabla13[[#This Row],[Sales]]/Tabla13[[#This Row],[Item Weight corregido]]</f>
        <v>6.5096425120772938</v>
      </c>
    </row>
    <row r="439" spans="1:16" x14ac:dyDescent="0.3">
      <c r="A439" t="s">
        <v>12</v>
      </c>
      <c r="B439" t="s">
        <v>400</v>
      </c>
      <c r="C439" t="s">
        <v>1576</v>
      </c>
      <c r="D439">
        <v>2014</v>
      </c>
      <c r="E439" t="s">
        <v>1596</v>
      </c>
      <c r="F439" t="s">
        <v>1602</v>
      </c>
      <c r="G439" t="s">
        <v>1606</v>
      </c>
      <c r="H439" t="s">
        <v>1607</v>
      </c>
      <c r="I439" s="10">
        <v>1.4075334E-2</v>
      </c>
      <c r="J439">
        <v>11.8</v>
      </c>
      <c r="K439">
        <v>11.8</v>
      </c>
      <c r="L439" s="3">
        <v>176.83439999999999</v>
      </c>
      <c r="M439">
        <v>4.9000000000000004</v>
      </c>
      <c r="N439">
        <f>+$Q$876-Tabla13[[#This Row],[Outlet Establishment Year]]</f>
        <v>10</v>
      </c>
      <c r="O439">
        <f>+Tabla13[[#This Row],[Sales]]/Tabla13[[#This Row],[Antigüedad]]</f>
        <v>17.683439999999997</v>
      </c>
      <c r="P439" s="4">
        <f>+Tabla13[[#This Row],[Sales]]/Tabla13[[#This Row],[Item Weight corregido]]</f>
        <v>14.985966101694913</v>
      </c>
    </row>
    <row r="440" spans="1:16" x14ac:dyDescent="0.3">
      <c r="A440" t="s">
        <v>12</v>
      </c>
      <c r="B440" t="s">
        <v>1014</v>
      </c>
      <c r="C440" t="s">
        <v>1577</v>
      </c>
      <c r="D440">
        <v>2022</v>
      </c>
      <c r="E440" t="s">
        <v>1592</v>
      </c>
      <c r="F440" t="s">
        <v>1602</v>
      </c>
      <c r="G440" t="s">
        <v>1604</v>
      </c>
      <c r="H440" t="s">
        <v>1608</v>
      </c>
      <c r="I440" s="10">
        <v>9.2346510000000007E-2</v>
      </c>
      <c r="J440">
        <v>6.6150000000000002</v>
      </c>
      <c r="K440">
        <v>6.6150000000000002</v>
      </c>
      <c r="L440" s="3">
        <v>251.8408</v>
      </c>
      <c r="M440">
        <v>4</v>
      </c>
      <c r="N440">
        <f>+$Q$876-Tabla13[[#This Row],[Outlet Establishment Year]]</f>
        <v>2</v>
      </c>
      <c r="O440">
        <f>+Tabla13[[#This Row],[Sales]]/Tabla13[[#This Row],[Antigüedad]]</f>
        <v>125.9204</v>
      </c>
      <c r="P440" s="4">
        <f>+Tabla13[[#This Row],[Sales]]/Tabla13[[#This Row],[Item Weight corregido]]</f>
        <v>38.071171579743009</v>
      </c>
    </row>
    <row r="441" spans="1:16" x14ac:dyDescent="0.3">
      <c r="A441" t="s">
        <v>13</v>
      </c>
      <c r="B441" t="s">
        <v>1491</v>
      </c>
      <c r="C441" t="s">
        <v>1579</v>
      </c>
      <c r="D441">
        <v>2022</v>
      </c>
      <c r="E441" t="s">
        <v>1592</v>
      </c>
      <c r="F441" t="s">
        <v>1602</v>
      </c>
      <c r="G441" t="s">
        <v>1604</v>
      </c>
      <c r="H441" t="s">
        <v>1608</v>
      </c>
      <c r="I441" s="10">
        <v>9.3160853000000002E-2</v>
      </c>
      <c r="J441">
        <v>7.39</v>
      </c>
      <c r="K441">
        <v>7.39</v>
      </c>
      <c r="L441" s="3">
        <v>251.3066</v>
      </c>
      <c r="M441">
        <v>4</v>
      </c>
      <c r="N441">
        <f>+$Q$876-Tabla13[[#This Row],[Outlet Establishment Year]]</f>
        <v>2</v>
      </c>
      <c r="O441">
        <f>+Tabla13[[#This Row],[Sales]]/Tabla13[[#This Row],[Antigüedad]]</f>
        <v>125.6533</v>
      </c>
      <c r="P441" s="4">
        <f>+Tabla13[[#This Row],[Sales]]/Tabla13[[#This Row],[Item Weight corregido]]</f>
        <v>34.006305818673887</v>
      </c>
    </row>
    <row r="442" spans="1:16" x14ac:dyDescent="0.3">
      <c r="A442" t="s">
        <v>13</v>
      </c>
      <c r="B442" t="s">
        <v>403</v>
      </c>
      <c r="C442" t="s">
        <v>1576</v>
      </c>
      <c r="D442">
        <v>2018</v>
      </c>
      <c r="E442" t="s">
        <v>1597</v>
      </c>
      <c r="F442" t="s">
        <v>1602</v>
      </c>
      <c r="G442" t="s">
        <v>1604</v>
      </c>
      <c r="H442" t="s">
        <v>1610</v>
      </c>
      <c r="I442" s="10">
        <v>8.8394114999999995E-2</v>
      </c>
      <c r="K442">
        <v>18.25</v>
      </c>
      <c r="L442" s="3">
        <v>194.74520000000001</v>
      </c>
      <c r="M442">
        <v>4.9000000000000004</v>
      </c>
      <c r="N442">
        <f>+$Q$876-Tabla13[[#This Row],[Outlet Establishment Year]]</f>
        <v>6</v>
      </c>
      <c r="O442">
        <f>+Tabla13[[#This Row],[Sales]]/Tabla13[[#This Row],[Antigüedad]]</f>
        <v>32.457533333333338</v>
      </c>
      <c r="P442" s="4">
        <f>+Tabla13[[#This Row],[Sales]]/Tabla13[[#This Row],[Item Weight corregido]]</f>
        <v>10.670969863013699</v>
      </c>
    </row>
    <row r="443" spans="1:16" x14ac:dyDescent="0.3">
      <c r="A443" t="s">
        <v>13</v>
      </c>
      <c r="B443" t="s">
        <v>404</v>
      </c>
      <c r="C443" t="s">
        <v>1575</v>
      </c>
      <c r="D443">
        <v>2018</v>
      </c>
      <c r="E443" t="s">
        <v>1597</v>
      </c>
      <c r="F443" t="s">
        <v>1602</v>
      </c>
      <c r="G443" t="s">
        <v>1604</v>
      </c>
      <c r="H443" t="s">
        <v>1610</v>
      </c>
      <c r="I443" s="10">
        <v>0</v>
      </c>
      <c r="K443">
        <v>7.5</v>
      </c>
      <c r="L443" s="3">
        <v>175.40280000000001</v>
      </c>
      <c r="M443">
        <v>4.9000000000000004</v>
      </c>
      <c r="N443">
        <f>+$Q$876-Tabla13[[#This Row],[Outlet Establishment Year]]</f>
        <v>6</v>
      </c>
      <c r="O443">
        <f>+Tabla13[[#This Row],[Sales]]/Tabla13[[#This Row],[Antigüedad]]</f>
        <v>29.233800000000002</v>
      </c>
      <c r="P443" s="4">
        <f>+Tabla13[[#This Row],[Sales]]/Tabla13[[#This Row],[Item Weight corregido]]</f>
        <v>23.387040000000002</v>
      </c>
    </row>
    <row r="444" spans="1:16" x14ac:dyDescent="0.3">
      <c r="A444" t="s">
        <v>12</v>
      </c>
      <c r="B444" t="s">
        <v>405</v>
      </c>
      <c r="C444" t="s">
        <v>1580</v>
      </c>
      <c r="D444">
        <v>2012</v>
      </c>
      <c r="E444" t="s">
        <v>1591</v>
      </c>
      <c r="F444" t="s">
        <v>1601</v>
      </c>
      <c r="G444" t="s">
        <v>1604</v>
      </c>
      <c r="H444" t="s">
        <v>1607</v>
      </c>
      <c r="I444" s="10">
        <v>0.115857223</v>
      </c>
      <c r="J444">
        <v>8.31</v>
      </c>
      <c r="K444">
        <v>8.31</v>
      </c>
      <c r="L444" s="3">
        <v>179.1028</v>
      </c>
      <c r="M444">
        <v>4.8</v>
      </c>
      <c r="N444">
        <f>+$Q$876-Tabla13[[#This Row],[Outlet Establishment Year]]</f>
        <v>12</v>
      </c>
      <c r="O444">
        <f>+Tabla13[[#This Row],[Sales]]/Tabla13[[#This Row],[Antigüedad]]</f>
        <v>14.925233333333333</v>
      </c>
      <c r="P444" s="4">
        <f>+Tabla13[[#This Row],[Sales]]/Tabla13[[#This Row],[Item Weight corregido]]</f>
        <v>21.552683513838748</v>
      </c>
    </row>
    <row r="445" spans="1:16" x14ac:dyDescent="0.3">
      <c r="A445" t="s">
        <v>13</v>
      </c>
      <c r="B445" t="s">
        <v>406</v>
      </c>
      <c r="C445" t="s">
        <v>1584</v>
      </c>
      <c r="D445">
        <v>2011</v>
      </c>
      <c r="E445" t="s">
        <v>1595</v>
      </c>
      <c r="F445" t="s">
        <v>1602</v>
      </c>
      <c r="G445" t="s">
        <v>1605</v>
      </c>
      <c r="H445" t="s">
        <v>1609</v>
      </c>
      <c r="I445" s="10">
        <v>5.6816464999999997E-2</v>
      </c>
      <c r="J445">
        <v>18.5</v>
      </c>
      <c r="K445">
        <v>18.5</v>
      </c>
      <c r="L445" s="3">
        <v>132.1284</v>
      </c>
      <c r="M445">
        <v>4.8</v>
      </c>
      <c r="N445">
        <f>+$Q$876-Tabla13[[#This Row],[Outlet Establishment Year]]</f>
        <v>13</v>
      </c>
      <c r="O445">
        <f>+Tabla13[[#This Row],[Sales]]/Tabla13[[#This Row],[Antigüedad]]</f>
        <v>10.163723076923077</v>
      </c>
      <c r="P445" s="4">
        <f>+Tabla13[[#This Row],[Sales]]/Tabla13[[#This Row],[Item Weight corregido]]</f>
        <v>7.1420756756756756</v>
      </c>
    </row>
    <row r="446" spans="1:16" x14ac:dyDescent="0.3">
      <c r="A446" t="s">
        <v>12</v>
      </c>
      <c r="B446" t="s">
        <v>407</v>
      </c>
      <c r="C446" t="s">
        <v>1576</v>
      </c>
      <c r="D446">
        <v>2011</v>
      </c>
      <c r="E446" t="s">
        <v>1595</v>
      </c>
      <c r="F446" t="s">
        <v>1602</v>
      </c>
      <c r="G446" t="s">
        <v>1605</v>
      </c>
      <c r="H446" t="s">
        <v>1609</v>
      </c>
      <c r="I446" s="10">
        <v>0.13497562799999999</v>
      </c>
      <c r="J446">
        <v>13.65</v>
      </c>
      <c r="K446">
        <v>13.65</v>
      </c>
      <c r="L446" s="3">
        <v>260.09359999999998</v>
      </c>
      <c r="M446">
        <v>4.8</v>
      </c>
      <c r="N446">
        <f>+$Q$876-Tabla13[[#This Row],[Outlet Establishment Year]]</f>
        <v>13</v>
      </c>
      <c r="O446">
        <f>+Tabla13[[#This Row],[Sales]]/Tabla13[[#This Row],[Antigüedad]]</f>
        <v>20.007199999999997</v>
      </c>
      <c r="P446" s="4">
        <f>+Tabla13[[#This Row],[Sales]]/Tabla13[[#This Row],[Item Weight corregido]]</f>
        <v>19.054476190476187</v>
      </c>
    </row>
    <row r="447" spans="1:16" x14ac:dyDescent="0.3">
      <c r="A447" t="s">
        <v>13</v>
      </c>
      <c r="B447" t="s">
        <v>430</v>
      </c>
      <c r="C447" t="s">
        <v>1587</v>
      </c>
      <c r="D447">
        <v>2022</v>
      </c>
      <c r="E447" t="s">
        <v>1592</v>
      </c>
      <c r="F447" t="s">
        <v>1602</v>
      </c>
      <c r="G447" t="s">
        <v>1604</v>
      </c>
      <c r="H447" t="s">
        <v>1608</v>
      </c>
      <c r="I447" s="10">
        <v>7.3966786000000007E-2</v>
      </c>
      <c r="J447">
        <v>15.7</v>
      </c>
      <c r="K447">
        <v>15.7</v>
      </c>
      <c r="L447" s="3">
        <v>250.57239999999999</v>
      </c>
      <c r="M447">
        <v>4</v>
      </c>
      <c r="N447">
        <f>+$Q$876-Tabla13[[#This Row],[Outlet Establishment Year]]</f>
        <v>2</v>
      </c>
      <c r="O447">
        <f>+Tabla13[[#This Row],[Sales]]/Tabla13[[#This Row],[Antigüedad]]</f>
        <v>125.28619999999999</v>
      </c>
      <c r="P447" s="4">
        <f>+Tabla13[[#This Row],[Sales]]/Tabla13[[#This Row],[Item Weight corregido]]</f>
        <v>15.960025477707006</v>
      </c>
    </row>
    <row r="448" spans="1:16" x14ac:dyDescent="0.3">
      <c r="A448" t="s">
        <v>12</v>
      </c>
      <c r="B448" t="s">
        <v>409</v>
      </c>
      <c r="C448" t="s">
        <v>1574</v>
      </c>
      <c r="D448">
        <v>2016</v>
      </c>
      <c r="E448" t="s">
        <v>1599</v>
      </c>
      <c r="F448" t="s">
        <v>1601</v>
      </c>
      <c r="G448" t="s">
        <v>1605</v>
      </c>
      <c r="H448" t="s">
        <v>1607</v>
      </c>
      <c r="I448" s="10">
        <v>6.2411403999999997E-2</v>
      </c>
      <c r="J448">
        <v>16.350000000000001</v>
      </c>
      <c r="K448">
        <v>16.350000000000001</v>
      </c>
      <c r="L448" s="3">
        <v>225.90620000000001</v>
      </c>
      <c r="M448">
        <v>4.8</v>
      </c>
      <c r="N448">
        <f>+$Q$876-Tabla13[[#This Row],[Outlet Establishment Year]]</f>
        <v>8</v>
      </c>
      <c r="O448">
        <f>+Tabla13[[#This Row],[Sales]]/Tabla13[[#This Row],[Antigüedad]]</f>
        <v>28.238275000000002</v>
      </c>
      <c r="P448" s="4">
        <f>+Tabla13[[#This Row],[Sales]]/Tabla13[[#This Row],[Item Weight corregido]]</f>
        <v>13.816892966360856</v>
      </c>
    </row>
    <row r="449" spans="1:16" x14ac:dyDescent="0.3">
      <c r="A449" t="s">
        <v>12</v>
      </c>
      <c r="B449" t="s">
        <v>275</v>
      </c>
      <c r="C449" t="s">
        <v>1587</v>
      </c>
      <c r="D449">
        <v>2014</v>
      </c>
      <c r="E449" t="s">
        <v>1596</v>
      </c>
      <c r="F449" t="s">
        <v>1602</v>
      </c>
      <c r="G449" t="s">
        <v>1606</v>
      </c>
      <c r="H449" t="s">
        <v>1607</v>
      </c>
      <c r="I449" s="10">
        <v>0.121485195</v>
      </c>
      <c r="J449">
        <v>6.7149999999999999</v>
      </c>
      <c r="K449">
        <v>6.7149999999999999</v>
      </c>
      <c r="L449" s="3">
        <v>40.245399999999997</v>
      </c>
      <c r="M449">
        <v>4.8</v>
      </c>
      <c r="N449">
        <f>+$Q$876-Tabla13[[#This Row],[Outlet Establishment Year]]</f>
        <v>10</v>
      </c>
      <c r="O449">
        <f>+Tabla13[[#This Row],[Sales]]/Tabla13[[#This Row],[Antigüedad]]</f>
        <v>4.02454</v>
      </c>
      <c r="P449" s="4">
        <f>+Tabla13[[#This Row],[Sales]]/Tabla13[[#This Row],[Item Weight corregido]]</f>
        <v>5.9933581533879368</v>
      </c>
    </row>
    <row r="450" spans="1:16" x14ac:dyDescent="0.3">
      <c r="A450" t="s">
        <v>12</v>
      </c>
      <c r="B450" t="s">
        <v>410</v>
      </c>
      <c r="C450" t="s">
        <v>1580</v>
      </c>
      <c r="D450">
        <v>2020</v>
      </c>
      <c r="E450" t="s">
        <v>1594</v>
      </c>
      <c r="F450" t="s">
        <v>1603</v>
      </c>
      <c r="G450" t="s">
        <v>1604</v>
      </c>
      <c r="H450" t="s">
        <v>1607</v>
      </c>
      <c r="I450" s="10">
        <v>0.16062411600000001</v>
      </c>
      <c r="J450">
        <v>16.5</v>
      </c>
      <c r="K450">
        <v>16.5</v>
      </c>
      <c r="L450" s="3">
        <v>143.81280000000001</v>
      </c>
      <c r="M450">
        <v>4.8</v>
      </c>
      <c r="N450">
        <f>+$Q$876-Tabla13[[#This Row],[Outlet Establishment Year]]</f>
        <v>4</v>
      </c>
      <c r="O450">
        <f>+Tabla13[[#This Row],[Sales]]/Tabla13[[#This Row],[Antigüedad]]</f>
        <v>35.953200000000002</v>
      </c>
      <c r="P450" s="4">
        <f>+Tabla13[[#This Row],[Sales]]/Tabla13[[#This Row],[Item Weight corregido]]</f>
        <v>8.7159272727272725</v>
      </c>
    </row>
    <row r="451" spans="1:16" x14ac:dyDescent="0.3">
      <c r="A451" t="s">
        <v>13</v>
      </c>
      <c r="B451" t="s">
        <v>411</v>
      </c>
      <c r="C451" t="s">
        <v>1587</v>
      </c>
      <c r="D451">
        <v>2018</v>
      </c>
      <c r="E451" t="s">
        <v>1597</v>
      </c>
      <c r="F451" t="s">
        <v>1602</v>
      </c>
      <c r="G451" t="s">
        <v>1604</v>
      </c>
      <c r="H451" t="s">
        <v>1610</v>
      </c>
      <c r="I451" s="10">
        <v>2.1170542000000001E-2</v>
      </c>
      <c r="K451">
        <v>13.3</v>
      </c>
      <c r="L451" s="3">
        <v>117.61239999999999</v>
      </c>
      <c r="M451">
        <v>4.8</v>
      </c>
      <c r="N451">
        <f>+$Q$876-Tabla13[[#This Row],[Outlet Establishment Year]]</f>
        <v>6</v>
      </c>
      <c r="O451">
        <f>+Tabla13[[#This Row],[Sales]]/Tabla13[[#This Row],[Antigüedad]]</f>
        <v>19.602066666666666</v>
      </c>
      <c r="P451" s="4">
        <f>+Tabla13[[#This Row],[Sales]]/Tabla13[[#This Row],[Item Weight corregido]]</f>
        <v>8.8430375939849615</v>
      </c>
    </row>
    <row r="452" spans="1:16" x14ac:dyDescent="0.3">
      <c r="A452" t="s">
        <v>13</v>
      </c>
      <c r="B452" t="s">
        <v>412</v>
      </c>
      <c r="C452" t="s">
        <v>1574</v>
      </c>
      <c r="D452">
        <v>2012</v>
      </c>
      <c r="E452" t="s">
        <v>1591</v>
      </c>
      <c r="F452" t="s">
        <v>1601</v>
      </c>
      <c r="G452" t="s">
        <v>1604</v>
      </c>
      <c r="H452" t="s">
        <v>1607</v>
      </c>
      <c r="I452" s="10">
        <v>0</v>
      </c>
      <c r="J452">
        <v>11.5</v>
      </c>
      <c r="K452">
        <v>11.5</v>
      </c>
      <c r="L452" s="3">
        <v>128.46520000000001</v>
      </c>
      <c r="M452">
        <v>4.8</v>
      </c>
      <c r="N452">
        <f>+$Q$876-Tabla13[[#This Row],[Outlet Establishment Year]]</f>
        <v>12</v>
      </c>
      <c r="O452">
        <f>+Tabla13[[#This Row],[Sales]]/Tabla13[[#This Row],[Antigüedad]]</f>
        <v>10.705433333333334</v>
      </c>
      <c r="P452" s="4">
        <f>+Tabla13[[#This Row],[Sales]]/Tabla13[[#This Row],[Item Weight corregido]]</f>
        <v>11.170886956521739</v>
      </c>
    </row>
    <row r="453" spans="1:16" x14ac:dyDescent="0.3">
      <c r="A453" t="s">
        <v>13</v>
      </c>
      <c r="B453" t="s">
        <v>413</v>
      </c>
      <c r="C453" t="s">
        <v>1574</v>
      </c>
      <c r="D453">
        <v>2012</v>
      </c>
      <c r="E453" t="s">
        <v>1591</v>
      </c>
      <c r="F453" t="s">
        <v>1601</v>
      </c>
      <c r="G453" t="s">
        <v>1604</v>
      </c>
      <c r="H453" t="s">
        <v>1607</v>
      </c>
      <c r="I453" s="10">
        <v>3.3271818000000002E-2</v>
      </c>
      <c r="J453">
        <v>12.85</v>
      </c>
      <c r="K453">
        <v>12.85</v>
      </c>
      <c r="L453" s="3">
        <v>196.57679999999999</v>
      </c>
      <c r="M453">
        <v>4.8</v>
      </c>
      <c r="N453">
        <f>+$Q$876-Tabla13[[#This Row],[Outlet Establishment Year]]</f>
        <v>12</v>
      </c>
      <c r="O453">
        <f>+Tabla13[[#This Row],[Sales]]/Tabla13[[#This Row],[Antigüedad]]</f>
        <v>16.381399999999999</v>
      </c>
      <c r="P453" s="4">
        <f>+Tabla13[[#This Row],[Sales]]/Tabla13[[#This Row],[Item Weight corregido]]</f>
        <v>15.297805447470816</v>
      </c>
    </row>
    <row r="454" spans="1:16" x14ac:dyDescent="0.3">
      <c r="A454" t="s">
        <v>13</v>
      </c>
      <c r="B454" t="s">
        <v>414</v>
      </c>
      <c r="C454" t="s">
        <v>1579</v>
      </c>
      <c r="D454">
        <v>2012</v>
      </c>
      <c r="E454" t="s">
        <v>1591</v>
      </c>
      <c r="F454" t="s">
        <v>1601</v>
      </c>
      <c r="G454" t="s">
        <v>1604</v>
      </c>
      <c r="H454" t="s">
        <v>1607</v>
      </c>
      <c r="I454" s="10">
        <v>0.11885886599999999</v>
      </c>
      <c r="J454">
        <v>6.2350000000000003</v>
      </c>
      <c r="K454">
        <v>6.2350000000000003</v>
      </c>
      <c r="L454" s="3">
        <v>263.291</v>
      </c>
      <c r="M454">
        <v>4.8</v>
      </c>
      <c r="N454">
        <f>+$Q$876-Tabla13[[#This Row],[Outlet Establishment Year]]</f>
        <v>12</v>
      </c>
      <c r="O454">
        <f>+Tabla13[[#This Row],[Sales]]/Tabla13[[#This Row],[Antigüedad]]</f>
        <v>21.940916666666666</v>
      </c>
      <c r="P454" s="4">
        <f>+Tabla13[[#This Row],[Sales]]/Tabla13[[#This Row],[Item Weight corregido]]</f>
        <v>42.227906976744187</v>
      </c>
    </row>
    <row r="455" spans="1:16" x14ac:dyDescent="0.3">
      <c r="A455" t="s">
        <v>13</v>
      </c>
      <c r="B455" t="s">
        <v>415</v>
      </c>
      <c r="C455" t="s">
        <v>1590</v>
      </c>
      <c r="D455">
        <v>2012</v>
      </c>
      <c r="E455" t="s">
        <v>1591</v>
      </c>
      <c r="F455" t="s">
        <v>1601</v>
      </c>
      <c r="G455" t="s">
        <v>1604</v>
      </c>
      <c r="H455" t="s">
        <v>1607</v>
      </c>
      <c r="I455" s="10">
        <v>7.0890601999999997E-2</v>
      </c>
      <c r="J455">
        <v>4.59</v>
      </c>
      <c r="K455">
        <v>4.59</v>
      </c>
      <c r="L455" s="3">
        <v>111.68600000000001</v>
      </c>
      <c r="M455">
        <v>4.8</v>
      </c>
      <c r="N455">
        <f>+$Q$876-Tabla13[[#This Row],[Outlet Establishment Year]]</f>
        <v>12</v>
      </c>
      <c r="O455">
        <f>+Tabla13[[#This Row],[Sales]]/Tabla13[[#This Row],[Antigüedad]]</f>
        <v>9.3071666666666673</v>
      </c>
      <c r="P455" s="4">
        <f>+Tabla13[[#This Row],[Sales]]/Tabla13[[#This Row],[Item Weight corregido]]</f>
        <v>24.332461873638348</v>
      </c>
    </row>
    <row r="456" spans="1:16" x14ac:dyDescent="0.3">
      <c r="A456" t="s">
        <v>13</v>
      </c>
      <c r="B456" t="s">
        <v>416</v>
      </c>
      <c r="C456" t="s">
        <v>1590</v>
      </c>
      <c r="D456">
        <v>2012</v>
      </c>
      <c r="E456" t="s">
        <v>1591</v>
      </c>
      <c r="F456" t="s">
        <v>1601</v>
      </c>
      <c r="G456" t="s">
        <v>1604</v>
      </c>
      <c r="H456" t="s">
        <v>1607</v>
      </c>
      <c r="I456" s="10">
        <v>6.1159246E-2</v>
      </c>
      <c r="J456">
        <v>7.63</v>
      </c>
      <c r="K456">
        <v>7.63</v>
      </c>
      <c r="L456" s="3">
        <v>92.543599999999998</v>
      </c>
      <c r="M456">
        <v>4.8</v>
      </c>
      <c r="N456">
        <f>+$Q$876-Tabla13[[#This Row],[Outlet Establishment Year]]</f>
        <v>12</v>
      </c>
      <c r="O456">
        <f>+Tabla13[[#This Row],[Sales]]/Tabla13[[#This Row],[Antigüedad]]</f>
        <v>7.7119666666666662</v>
      </c>
      <c r="P456" s="4">
        <f>+Tabla13[[#This Row],[Sales]]/Tabla13[[#This Row],[Item Weight corregido]]</f>
        <v>12.128912188728702</v>
      </c>
    </row>
    <row r="457" spans="1:16" x14ac:dyDescent="0.3">
      <c r="A457" t="s">
        <v>12</v>
      </c>
      <c r="B457" t="s">
        <v>398</v>
      </c>
      <c r="C457" t="s">
        <v>1574</v>
      </c>
      <c r="D457">
        <v>2012</v>
      </c>
      <c r="E457" t="s">
        <v>1591</v>
      </c>
      <c r="F457" t="s">
        <v>1601</v>
      </c>
      <c r="G457" t="s">
        <v>1604</v>
      </c>
      <c r="H457" t="s">
        <v>1607</v>
      </c>
      <c r="I457" s="10">
        <v>5.5391140000000004E-3</v>
      </c>
      <c r="J457">
        <v>11.35</v>
      </c>
      <c r="K457">
        <v>11.35</v>
      </c>
      <c r="L457" s="3">
        <v>167.87899999999999</v>
      </c>
      <c r="M457">
        <v>4.8</v>
      </c>
      <c r="N457">
        <f>+$Q$876-Tabla13[[#This Row],[Outlet Establishment Year]]</f>
        <v>12</v>
      </c>
      <c r="O457">
        <f>+Tabla13[[#This Row],[Sales]]/Tabla13[[#This Row],[Antigüedad]]</f>
        <v>13.989916666666666</v>
      </c>
      <c r="P457" s="4">
        <f>+Tabla13[[#This Row],[Sales]]/Tabla13[[#This Row],[Item Weight corregido]]</f>
        <v>14.791101321585902</v>
      </c>
    </row>
    <row r="458" spans="1:16" x14ac:dyDescent="0.3">
      <c r="A458" t="s">
        <v>12</v>
      </c>
      <c r="B458" t="s">
        <v>417</v>
      </c>
      <c r="C458" t="s">
        <v>1580</v>
      </c>
      <c r="D458">
        <v>2012</v>
      </c>
      <c r="E458" t="s">
        <v>1591</v>
      </c>
      <c r="F458" t="s">
        <v>1601</v>
      </c>
      <c r="G458" t="s">
        <v>1604</v>
      </c>
      <c r="H458" t="s">
        <v>1607</v>
      </c>
      <c r="I458" s="10">
        <v>9.3801336999999999E-2</v>
      </c>
      <c r="J458">
        <v>11.8</v>
      </c>
      <c r="K458">
        <v>11.8</v>
      </c>
      <c r="L458" s="3">
        <v>126.07040000000001</v>
      </c>
      <c r="M458">
        <v>4.8</v>
      </c>
      <c r="N458">
        <f>+$Q$876-Tabla13[[#This Row],[Outlet Establishment Year]]</f>
        <v>12</v>
      </c>
      <c r="O458">
        <f>+Tabla13[[#This Row],[Sales]]/Tabla13[[#This Row],[Antigüedad]]</f>
        <v>10.505866666666668</v>
      </c>
      <c r="P458" s="4">
        <f>+Tabla13[[#This Row],[Sales]]/Tabla13[[#This Row],[Item Weight corregido]]</f>
        <v>10.68393220338983</v>
      </c>
    </row>
    <row r="459" spans="1:16" x14ac:dyDescent="0.3">
      <c r="A459" t="s">
        <v>13</v>
      </c>
      <c r="B459" t="s">
        <v>418</v>
      </c>
      <c r="C459" t="s">
        <v>1576</v>
      </c>
      <c r="D459">
        <v>2018</v>
      </c>
      <c r="E459" t="s">
        <v>1600</v>
      </c>
      <c r="F459" t="s">
        <v>1601</v>
      </c>
      <c r="G459" t="s">
        <v>1605</v>
      </c>
      <c r="H459" t="s">
        <v>1609</v>
      </c>
      <c r="I459" s="10">
        <v>0.14359158599999999</v>
      </c>
      <c r="K459">
        <v>9</v>
      </c>
      <c r="L459" s="3">
        <v>213.55340000000001</v>
      </c>
      <c r="M459">
        <v>4.8</v>
      </c>
      <c r="N459">
        <f>+$Q$876-Tabla13[[#This Row],[Outlet Establishment Year]]</f>
        <v>6</v>
      </c>
      <c r="O459">
        <f>+Tabla13[[#This Row],[Sales]]/Tabla13[[#This Row],[Antigüedad]]</f>
        <v>35.592233333333333</v>
      </c>
      <c r="P459" s="4">
        <f>+Tabla13[[#This Row],[Sales]]/Tabla13[[#This Row],[Item Weight corregido]]</f>
        <v>23.728155555555556</v>
      </c>
    </row>
    <row r="460" spans="1:16" x14ac:dyDescent="0.3">
      <c r="A460" t="s">
        <v>13</v>
      </c>
      <c r="B460" t="s">
        <v>419</v>
      </c>
      <c r="C460" t="s">
        <v>1587</v>
      </c>
      <c r="D460">
        <v>2018</v>
      </c>
      <c r="E460" t="s">
        <v>1600</v>
      </c>
      <c r="F460" t="s">
        <v>1601</v>
      </c>
      <c r="G460" t="s">
        <v>1605</v>
      </c>
      <c r="H460" t="s">
        <v>1609</v>
      </c>
      <c r="I460" s="10">
        <v>6.1999647999999997E-2</v>
      </c>
      <c r="K460">
        <v>12.65</v>
      </c>
      <c r="L460" s="3">
        <v>230.001</v>
      </c>
      <c r="M460">
        <v>4.8</v>
      </c>
      <c r="N460">
        <f>+$Q$876-Tabla13[[#This Row],[Outlet Establishment Year]]</f>
        <v>6</v>
      </c>
      <c r="O460">
        <f>+Tabla13[[#This Row],[Sales]]/Tabla13[[#This Row],[Antigüedad]]</f>
        <v>38.333500000000001</v>
      </c>
      <c r="P460" s="4">
        <f>+Tabla13[[#This Row],[Sales]]/Tabla13[[#This Row],[Item Weight corregido]]</f>
        <v>18.181897233201582</v>
      </c>
    </row>
    <row r="461" spans="1:16" x14ac:dyDescent="0.3">
      <c r="A461" t="s">
        <v>13</v>
      </c>
      <c r="B461" t="s">
        <v>420</v>
      </c>
      <c r="C461" t="s">
        <v>1585</v>
      </c>
      <c r="D461">
        <v>2018</v>
      </c>
      <c r="E461" t="s">
        <v>1600</v>
      </c>
      <c r="F461" t="s">
        <v>1601</v>
      </c>
      <c r="G461" t="s">
        <v>1605</v>
      </c>
      <c r="H461" t="s">
        <v>1609</v>
      </c>
      <c r="I461" s="10">
        <v>0</v>
      </c>
      <c r="K461">
        <v>7.9349999999999996</v>
      </c>
      <c r="L461" s="3">
        <v>51.234999999999999</v>
      </c>
      <c r="M461">
        <v>4.8</v>
      </c>
      <c r="N461">
        <f>+$Q$876-Tabla13[[#This Row],[Outlet Establishment Year]]</f>
        <v>6</v>
      </c>
      <c r="O461">
        <f>+Tabla13[[#This Row],[Sales]]/Tabla13[[#This Row],[Antigüedad]]</f>
        <v>8.5391666666666666</v>
      </c>
      <c r="P461" s="4">
        <f>+Tabla13[[#This Row],[Sales]]/Tabla13[[#This Row],[Item Weight corregido]]</f>
        <v>6.4568367989918087</v>
      </c>
    </row>
    <row r="462" spans="1:16" x14ac:dyDescent="0.3">
      <c r="A462" t="s">
        <v>13</v>
      </c>
      <c r="B462" t="s">
        <v>421</v>
      </c>
      <c r="C462" t="s">
        <v>1580</v>
      </c>
      <c r="D462">
        <v>2018</v>
      </c>
      <c r="E462" t="s">
        <v>1600</v>
      </c>
      <c r="F462" t="s">
        <v>1601</v>
      </c>
      <c r="G462" t="s">
        <v>1605</v>
      </c>
      <c r="H462" t="s">
        <v>1609</v>
      </c>
      <c r="I462" s="10">
        <v>0.16845554900000001</v>
      </c>
      <c r="K462">
        <v>12.6</v>
      </c>
      <c r="L462" s="3">
        <v>211.06120000000001</v>
      </c>
      <c r="M462">
        <v>4.8</v>
      </c>
      <c r="N462">
        <f>+$Q$876-Tabla13[[#This Row],[Outlet Establishment Year]]</f>
        <v>6</v>
      </c>
      <c r="O462">
        <f>+Tabla13[[#This Row],[Sales]]/Tabla13[[#This Row],[Antigüedad]]</f>
        <v>35.176866666666669</v>
      </c>
      <c r="P462" s="4">
        <f>+Tabla13[[#This Row],[Sales]]/Tabla13[[#This Row],[Item Weight corregido]]</f>
        <v>16.750888888888891</v>
      </c>
    </row>
    <row r="463" spans="1:16" x14ac:dyDescent="0.3">
      <c r="A463" t="s">
        <v>12</v>
      </c>
      <c r="B463" t="s">
        <v>422</v>
      </c>
      <c r="C463" t="s">
        <v>1585</v>
      </c>
      <c r="D463">
        <v>2018</v>
      </c>
      <c r="E463" t="s">
        <v>1600</v>
      </c>
      <c r="F463" t="s">
        <v>1601</v>
      </c>
      <c r="G463" t="s">
        <v>1605</v>
      </c>
      <c r="H463" t="s">
        <v>1609</v>
      </c>
      <c r="I463" s="10">
        <v>6.6006824000000006E-2</v>
      </c>
      <c r="K463">
        <v>4.8049999999999997</v>
      </c>
      <c r="L463" s="3">
        <v>126.2704</v>
      </c>
      <c r="M463">
        <v>4.8</v>
      </c>
      <c r="N463">
        <f>+$Q$876-Tabla13[[#This Row],[Outlet Establishment Year]]</f>
        <v>6</v>
      </c>
      <c r="O463">
        <f>+Tabla13[[#This Row],[Sales]]/Tabla13[[#This Row],[Antigüedad]]</f>
        <v>21.045066666666667</v>
      </c>
      <c r="P463" s="4">
        <f>+Tabla13[[#This Row],[Sales]]/Tabla13[[#This Row],[Item Weight corregido]]</f>
        <v>26.278959417273672</v>
      </c>
    </row>
    <row r="464" spans="1:16" x14ac:dyDescent="0.3">
      <c r="A464" t="s">
        <v>12</v>
      </c>
      <c r="B464" t="s">
        <v>423</v>
      </c>
      <c r="C464" t="s">
        <v>1581</v>
      </c>
      <c r="D464">
        <v>2018</v>
      </c>
      <c r="E464" t="s">
        <v>1600</v>
      </c>
      <c r="F464" t="s">
        <v>1601</v>
      </c>
      <c r="G464" t="s">
        <v>1605</v>
      </c>
      <c r="H464" t="s">
        <v>1609</v>
      </c>
      <c r="I464" s="10">
        <v>5.8545606E-2</v>
      </c>
      <c r="K464">
        <v>9.3000000000000007</v>
      </c>
      <c r="L464" s="3">
        <v>155.8314</v>
      </c>
      <c r="M464">
        <v>4.8</v>
      </c>
      <c r="N464">
        <f>+$Q$876-Tabla13[[#This Row],[Outlet Establishment Year]]</f>
        <v>6</v>
      </c>
      <c r="O464">
        <f>+Tabla13[[#This Row],[Sales]]/Tabla13[[#This Row],[Antigüedad]]</f>
        <v>25.971900000000002</v>
      </c>
      <c r="P464" s="4">
        <f>+Tabla13[[#This Row],[Sales]]/Tabla13[[#This Row],[Item Weight corregido]]</f>
        <v>16.75606451612903</v>
      </c>
    </row>
    <row r="465" spans="1:16" x14ac:dyDescent="0.3">
      <c r="A465" t="s">
        <v>12</v>
      </c>
      <c r="B465" t="s">
        <v>424</v>
      </c>
      <c r="C465" t="s">
        <v>1580</v>
      </c>
      <c r="D465">
        <v>2018</v>
      </c>
      <c r="E465" t="s">
        <v>1600</v>
      </c>
      <c r="F465" t="s">
        <v>1601</v>
      </c>
      <c r="G465" t="s">
        <v>1605</v>
      </c>
      <c r="H465" t="s">
        <v>1609</v>
      </c>
      <c r="I465" s="10">
        <v>8.0127282999999994E-2</v>
      </c>
      <c r="K465">
        <v>15.6</v>
      </c>
      <c r="L465" s="3">
        <v>168.7132</v>
      </c>
      <c r="M465">
        <v>4.8</v>
      </c>
      <c r="N465">
        <f>+$Q$876-Tabla13[[#This Row],[Outlet Establishment Year]]</f>
        <v>6</v>
      </c>
      <c r="O465">
        <f>+Tabla13[[#This Row],[Sales]]/Tabla13[[#This Row],[Antigüedad]]</f>
        <v>28.118866666666666</v>
      </c>
      <c r="P465" s="4">
        <f>+Tabla13[[#This Row],[Sales]]/Tabla13[[#This Row],[Item Weight corregido]]</f>
        <v>10.814948717948718</v>
      </c>
    </row>
    <row r="466" spans="1:16" x14ac:dyDescent="0.3">
      <c r="A466" t="s">
        <v>13</v>
      </c>
      <c r="B466" t="s">
        <v>425</v>
      </c>
      <c r="C466" t="s">
        <v>1575</v>
      </c>
      <c r="D466">
        <v>2016</v>
      </c>
      <c r="E466" t="s">
        <v>1599</v>
      </c>
      <c r="F466" t="s">
        <v>1601</v>
      </c>
      <c r="G466" t="s">
        <v>1605</v>
      </c>
      <c r="H466" t="s">
        <v>1607</v>
      </c>
      <c r="I466" s="10">
        <v>1.7038777000000001E-2</v>
      </c>
      <c r="J466">
        <v>14.35</v>
      </c>
      <c r="K466">
        <v>14.35</v>
      </c>
      <c r="L466" s="3">
        <v>112.5228</v>
      </c>
      <c r="M466">
        <v>4.8</v>
      </c>
      <c r="N466">
        <f>+$Q$876-Tabla13[[#This Row],[Outlet Establishment Year]]</f>
        <v>8</v>
      </c>
      <c r="O466">
        <f>+Tabla13[[#This Row],[Sales]]/Tabla13[[#This Row],[Antigüedad]]</f>
        <v>14.06535</v>
      </c>
      <c r="P466" s="4">
        <f>+Tabla13[[#This Row],[Sales]]/Tabla13[[#This Row],[Item Weight corregido]]</f>
        <v>7.841310104529617</v>
      </c>
    </row>
    <row r="467" spans="1:16" x14ac:dyDescent="0.3">
      <c r="A467" t="s">
        <v>13</v>
      </c>
      <c r="B467" t="s">
        <v>426</v>
      </c>
      <c r="C467" t="s">
        <v>1584</v>
      </c>
      <c r="D467">
        <v>2016</v>
      </c>
      <c r="E467" t="s">
        <v>1599</v>
      </c>
      <c r="F467" t="s">
        <v>1601</v>
      </c>
      <c r="G467" t="s">
        <v>1605</v>
      </c>
      <c r="H467" t="s">
        <v>1607</v>
      </c>
      <c r="I467" s="10">
        <v>4.7237245999999997E-2</v>
      </c>
      <c r="J467">
        <v>12.65</v>
      </c>
      <c r="K467">
        <v>12.65</v>
      </c>
      <c r="L467" s="3">
        <v>112.5202</v>
      </c>
      <c r="M467">
        <v>4.8</v>
      </c>
      <c r="N467">
        <f>+$Q$876-Tabla13[[#This Row],[Outlet Establishment Year]]</f>
        <v>8</v>
      </c>
      <c r="O467">
        <f>+Tabla13[[#This Row],[Sales]]/Tabla13[[#This Row],[Antigüedad]]</f>
        <v>14.065025</v>
      </c>
      <c r="P467" s="4">
        <f>+Tabla13[[#This Row],[Sales]]/Tabla13[[#This Row],[Item Weight corregido]]</f>
        <v>8.8948774703557305</v>
      </c>
    </row>
    <row r="468" spans="1:16" x14ac:dyDescent="0.3">
      <c r="A468" t="s">
        <v>12</v>
      </c>
      <c r="B468" t="s">
        <v>427</v>
      </c>
      <c r="C468" t="s">
        <v>1574</v>
      </c>
      <c r="D468">
        <v>2016</v>
      </c>
      <c r="E468" t="s">
        <v>1599</v>
      </c>
      <c r="F468" t="s">
        <v>1601</v>
      </c>
      <c r="G468" t="s">
        <v>1605</v>
      </c>
      <c r="H468" t="s">
        <v>1607</v>
      </c>
      <c r="I468" s="10">
        <v>0.161504957</v>
      </c>
      <c r="J468">
        <v>21.1</v>
      </c>
      <c r="K468">
        <v>21.1</v>
      </c>
      <c r="L468" s="3">
        <v>65.016800000000003</v>
      </c>
      <c r="M468">
        <v>4.8</v>
      </c>
      <c r="N468">
        <f>+$Q$876-Tabla13[[#This Row],[Outlet Establishment Year]]</f>
        <v>8</v>
      </c>
      <c r="O468">
        <f>+Tabla13[[#This Row],[Sales]]/Tabla13[[#This Row],[Antigüedad]]</f>
        <v>8.1271000000000004</v>
      </c>
      <c r="P468" s="4">
        <f>+Tabla13[[#This Row],[Sales]]/Tabla13[[#This Row],[Item Weight corregido]]</f>
        <v>3.0813649289099527</v>
      </c>
    </row>
    <row r="469" spans="1:16" x14ac:dyDescent="0.3">
      <c r="A469" t="s">
        <v>12</v>
      </c>
      <c r="B469" t="s">
        <v>428</v>
      </c>
      <c r="C469" t="s">
        <v>1580</v>
      </c>
      <c r="D469">
        <v>2016</v>
      </c>
      <c r="E469" t="s">
        <v>1599</v>
      </c>
      <c r="F469" t="s">
        <v>1601</v>
      </c>
      <c r="G469" t="s">
        <v>1605</v>
      </c>
      <c r="H469" t="s">
        <v>1607</v>
      </c>
      <c r="I469" s="10">
        <v>1.0917052E-2</v>
      </c>
      <c r="J469">
        <v>9.5</v>
      </c>
      <c r="K469">
        <v>9.5</v>
      </c>
      <c r="L469" s="3">
        <v>185.36080000000001</v>
      </c>
      <c r="M469">
        <v>4.8</v>
      </c>
      <c r="N469">
        <f>+$Q$876-Tabla13[[#This Row],[Outlet Establishment Year]]</f>
        <v>8</v>
      </c>
      <c r="O469">
        <f>+Tabla13[[#This Row],[Sales]]/Tabla13[[#This Row],[Antigüedad]]</f>
        <v>23.170100000000001</v>
      </c>
      <c r="P469" s="4">
        <f>+Tabla13[[#This Row],[Sales]]/Tabla13[[#This Row],[Item Weight corregido]]</f>
        <v>19.511663157894738</v>
      </c>
    </row>
    <row r="470" spans="1:16" x14ac:dyDescent="0.3">
      <c r="A470" t="s">
        <v>12</v>
      </c>
      <c r="B470" t="s">
        <v>429</v>
      </c>
      <c r="C470" t="s">
        <v>1580</v>
      </c>
      <c r="D470">
        <v>2016</v>
      </c>
      <c r="E470" t="s">
        <v>1599</v>
      </c>
      <c r="F470" t="s">
        <v>1601</v>
      </c>
      <c r="G470" t="s">
        <v>1605</v>
      </c>
      <c r="H470" t="s">
        <v>1607</v>
      </c>
      <c r="I470" s="10">
        <v>9.7630210000000002E-3</v>
      </c>
      <c r="J470">
        <v>11.6</v>
      </c>
      <c r="K470">
        <v>11.6</v>
      </c>
      <c r="L470" s="3">
        <v>226.24039999999999</v>
      </c>
      <c r="M470">
        <v>4.8</v>
      </c>
      <c r="N470">
        <f>+$Q$876-Tabla13[[#This Row],[Outlet Establishment Year]]</f>
        <v>8</v>
      </c>
      <c r="O470">
        <f>+Tabla13[[#This Row],[Sales]]/Tabla13[[#This Row],[Antigüedad]]</f>
        <v>28.280049999999999</v>
      </c>
      <c r="P470" s="4">
        <f>+Tabla13[[#This Row],[Sales]]/Tabla13[[#This Row],[Item Weight corregido]]</f>
        <v>19.503482758620688</v>
      </c>
    </row>
    <row r="471" spans="1:16" x14ac:dyDescent="0.3">
      <c r="A471" t="s">
        <v>13</v>
      </c>
      <c r="B471" t="s">
        <v>430</v>
      </c>
      <c r="C471" t="s">
        <v>1587</v>
      </c>
      <c r="D471">
        <v>2015</v>
      </c>
      <c r="E471" t="s">
        <v>1593</v>
      </c>
      <c r="F471" t="s">
        <v>1603</v>
      </c>
      <c r="G471" t="s">
        <v>1604</v>
      </c>
      <c r="H471" t="s">
        <v>1607</v>
      </c>
      <c r="I471" s="10">
        <v>7.3816096999999997E-2</v>
      </c>
      <c r="J471">
        <v>15.7</v>
      </c>
      <c r="K471">
        <v>15.7</v>
      </c>
      <c r="L471" s="3">
        <v>253.47239999999999</v>
      </c>
      <c r="M471">
        <v>4.8</v>
      </c>
      <c r="N471">
        <f>+$Q$876-Tabla13[[#This Row],[Outlet Establishment Year]]</f>
        <v>9</v>
      </c>
      <c r="O471">
        <f>+Tabla13[[#This Row],[Sales]]/Tabla13[[#This Row],[Antigüedad]]</f>
        <v>28.163599999999999</v>
      </c>
      <c r="P471" s="4">
        <f>+Tabla13[[#This Row],[Sales]]/Tabla13[[#This Row],[Item Weight corregido]]</f>
        <v>16.144738853503185</v>
      </c>
    </row>
    <row r="472" spans="1:16" x14ac:dyDescent="0.3">
      <c r="A472" t="s">
        <v>13</v>
      </c>
      <c r="B472" t="s">
        <v>257</v>
      </c>
      <c r="C472" t="s">
        <v>1577</v>
      </c>
      <c r="D472">
        <v>2015</v>
      </c>
      <c r="E472" t="s">
        <v>1593</v>
      </c>
      <c r="F472" t="s">
        <v>1603</v>
      </c>
      <c r="G472" t="s">
        <v>1604</v>
      </c>
      <c r="H472" t="s">
        <v>1607</v>
      </c>
      <c r="I472" s="10">
        <v>0.170152831</v>
      </c>
      <c r="J472">
        <v>20.7</v>
      </c>
      <c r="K472">
        <v>20.7</v>
      </c>
      <c r="L472" s="3">
        <v>182.6266</v>
      </c>
      <c r="M472">
        <v>4.8</v>
      </c>
      <c r="N472">
        <f>+$Q$876-Tabla13[[#This Row],[Outlet Establishment Year]]</f>
        <v>9</v>
      </c>
      <c r="O472">
        <f>+Tabla13[[#This Row],[Sales]]/Tabla13[[#This Row],[Antigüedad]]</f>
        <v>20.291844444444443</v>
      </c>
      <c r="P472" s="4">
        <f>+Tabla13[[#This Row],[Sales]]/Tabla13[[#This Row],[Item Weight corregido]]</f>
        <v>8.8225410628019318</v>
      </c>
    </row>
    <row r="473" spans="1:16" x14ac:dyDescent="0.3">
      <c r="A473" t="s">
        <v>13</v>
      </c>
      <c r="B473" t="s">
        <v>431</v>
      </c>
      <c r="C473" t="s">
        <v>1575</v>
      </c>
      <c r="D473">
        <v>2015</v>
      </c>
      <c r="E473" t="s">
        <v>1593</v>
      </c>
      <c r="F473" t="s">
        <v>1603</v>
      </c>
      <c r="G473" t="s">
        <v>1605</v>
      </c>
      <c r="H473" t="s">
        <v>1607</v>
      </c>
      <c r="I473" s="10">
        <v>9.7909083999999993E-2</v>
      </c>
      <c r="J473">
        <v>17.75</v>
      </c>
      <c r="K473">
        <v>17.75</v>
      </c>
      <c r="L473" s="3">
        <v>242.11959999999999</v>
      </c>
      <c r="M473">
        <v>4.8</v>
      </c>
      <c r="N473">
        <f>+$Q$876-Tabla13[[#This Row],[Outlet Establishment Year]]</f>
        <v>9</v>
      </c>
      <c r="O473">
        <f>+Tabla13[[#This Row],[Sales]]/Tabla13[[#This Row],[Antigüedad]]</f>
        <v>26.902177777777776</v>
      </c>
      <c r="P473" s="4">
        <f>+Tabla13[[#This Row],[Sales]]/Tabla13[[#This Row],[Item Weight corregido]]</f>
        <v>13.640540845070422</v>
      </c>
    </row>
    <row r="474" spans="1:16" x14ac:dyDescent="0.3">
      <c r="A474" t="s">
        <v>13</v>
      </c>
      <c r="B474" t="s">
        <v>432</v>
      </c>
      <c r="C474" t="s">
        <v>1576</v>
      </c>
      <c r="D474">
        <v>2020</v>
      </c>
      <c r="E474" t="s">
        <v>1594</v>
      </c>
      <c r="F474" t="s">
        <v>1603</v>
      </c>
      <c r="G474" t="s">
        <v>1605</v>
      </c>
      <c r="H474" t="s">
        <v>1607</v>
      </c>
      <c r="I474" s="10">
        <v>4.0410039000000002E-2</v>
      </c>
      <c r="J474">
        <v>8.9350000000000005</v>
      </c>
      <c r="K474">
        <v>8.9350000000000005</v>
      </c>
      <c r="L474" s="3">
        <v>52.9298</v>
      </c>
      <c r="M474">
        <v>4.8</v>
      </c>
      <c r="N474">
        <f>+$Q$876-Tabla13[[#This Row],[Outlet Establishment Year]]</f>
        <v>4</v>
      </c>
      <c r="O474">
        <f>+Tabla13[[#This Row],[Sales]]/Tabla13[[#This Row],[Antigüedad]]</f>
        <v>13.23245</v>
      </c>
      <c r="P474" s="4">
        <f>+Tabla13[[#This Row],[Sales]]/Tabla13[[#This Row],[Item Weight corregido]]</f>
        <v>5.9238724118634583</v>
      </c>
    </row>
    <row r="475" spans="1:16" x14ac:dyDescent="0.3">
      <c r="A475" t="s">
        <v>13</v>
      </c>
      <c r="B475" t="s">
        <v>433</v>
      </c>
      <c r="C475" t="s">
        <v>1584</v>
      </c>
      <c r="D475">
        <v>2020</v>
      </c>
      <c r="E475" t="s">
        <v>1594</v>
      </c>
      <c r="F475" t="s">
        <v>1603</v>
      </c>
      <c r="G475" t="s">
        <v>1606</v>
      </c>
      <c r="H475" t="s">
        <v>1607</v>
      </c>
      <c r="I475" s="10">
        <v>4.0187876999999997E-2</v>
      </c>
      <c r="J475">
        <v>9.3949999999999996</v>
      </c>
      <c r="K475">
        <v>9.3949999999999996</v>
      </c>
      <c r="L475" s="3">
        <v>85.690799999999996</v>
      </c>
      <c r="M475">
        <v>4.8</v>
      </c>
      <c r="N475">
        <f>+$Q$876-Tabla13[[#This Row],[Outlet Establishment Year]]</f>
        <v>4</v>
      </c>
      <c r="O475">
        <f>+Tabla13[[#This Row],[Sales]]/Tabla13[[#This Row],[Antigüedad]]</f>
        <v>21.422699999999999</v>
      </c>
      <c r="P475" s="4">
        <f>+Tabla13[[#This Row],[Sales]]/Tabla13[[#This Row],[Item Weight corregido]]</f>
        <v>9.1208940926024482</v>
      </c>
    </row>
    <row r="476" spans="1:16" x14ac:dyDescent="0.3">
      <c r="A476" t="s">
        <v>13</v>
      </c>
      <c r="B476" t="s">
        <v>434</v>
      </c>
      <c r="C476" t="s">
        <v>1584</v>
      </c>
      <c r="D476">
        <v>2020</v>
      </c>
      <c r="E476" t="s">
        <v>1594</v>
      </c>
      <c r="F476" t="s">
        <v>1603</v>
      </c>
      <c r="G476" t="s">
        <v>1606</v>
      </c>
      <c r="H476" t="s">
        <v>1607</v>
      </c>
      <c r="I476" s="10">
        <v>2.0676140999999999E-2</v>
      </c>
      <c r="J476">
        <v>17.350000000000001</v>
      </c>
      <c r="K476">
        <v>17.350000000000001</v>
      </c>
      <c r="L476" s="3">
        <v>80.661799999999999</v>
      </c>
      <c r="M476">
        <v>4.8</v>
      </c>
      <c r="N476">
        <f>+$Q$876-Tabla13[[#This Row],[Outlet Establishment Year]]</f>
        <v>4</v>
      </c>
      <c r="O476">
        <f>+Tabla13[[#This Row],[Sales]]/Tabla13[[#This Row],[Antigüedad]]</f>
        <v>20.16545</v>
      </c>
      <c r="P476" s="4">
        <f>+Tabla13[[#This Row],[Sales]]/Tabla13[[#This Row],[Item Weight corregido]]</f>
        <v>4.6490951008645531</v>
      </c>
    </row>
    <row r="477" spans="1:16" x14ac:dyDescent="0.3">
      <c r="A477" t="s">
        <v>13</v>
      </c>
      <c r="B477" t="s">
        <v>60</v>
      </c>
      <c r="C477" t="s">
        <v>1584</v>
      </c>
      <c r="D477">
        <v>2020</v>
      </c>
      <c r="E477" t="s">
        <v>1594</v>
      </c>
      <c r="F477" t="s">
        <v>1603</v>
      </c>
      <c r="G477" t="s">
        <v>1606</v>
      </c>
      <c r="H477" t="s">
        <v>1607</v>
      </c>
      <c r="I477" s="10">
        <v>0.18368693699999999</v>
      </c>
      <c r="J477">
        <v>19.2</v>
      </c>
      <c r="K477">
        <v>19.2</v>
      </c>
      <c r="L477" s="3">
        <v>241.81960000000001</v>
      </c>
      <c r="M477">
        <v>4.8</v>
      </c>
      <c r="N477">
        <f>+$Q$876-Tabla13[[#This Row],[Outlet Establishment Year]]</f>
        <v>4</v>
      </c>
      <c r="O477">
        <f>+Tabla13[[#This Row],[Sales]]/Tabla13[[#This Row],[Antigüedad]]</f>
        <v>60.454900000000002</v>
      </c>
      <c r="P477" s="4">
        <f>+Tabla13[[#This Row],[Sales]]/Tabla13[[#This Row],[Item Weight corregido]]</f>
        <v>12.594770833333333</v>
      </c>
    </row>
    <row r="478" spans="1:16" x14ac:dyDescent="0.3">
      <c r="A478" t="s">
        <v>13</v>
      </c>
      <c r="B478" t="s">
        <v>435</v>
      </c>
      <c r="C478" t="s">
        <v>1580</v>
      </c>
      <c r="D478">
        <v>2020</v>
      </c>
      <c r="E478" t="s">
        <v>1594</v>
      </c>
      <c r="F478" t="s">
        <v>1603</v>
      </c>
      <c r="G478" t="s">
        <v>1606</v>
      </c>
      <c r="H478" t="s">
        <v>1607</v>
      </c>
      <c r="I478" s="10">
        <v>9.4201618000000001E-2</v>
      </c>
      <c r="J478">
        <v>7.07</v>
      </c>
      <c r="K478">
        <v>7.07</v>
      </c>
      <c r="L478" s="3">
        <v>115.88339999999999</v>
      </c>
      <c r="M478">
        <v>4.8</v>
      </c>
      <c r="N478">
        <f>+$Q$876-Tabla13[[#This Row],[Outlet Establishment Year]]</f>
        <v>4</v>
      </c>
      <c r="O478">
        <f>+Tabla13[[#This Row],[Sales]]/Tabla13[[#This Row],[Antigüedad]]</f>
        <v>28.970849999999999</v>
      </c>
      <c r="P478" s="4">
        <f>+Tabla13[[#This Row],[Sales]]/Tabla13[[#This Row],[Item Weight corregido]]</f>
        <v>16.39086280056577</v>
      </c>
    </row>
    <row r="479" spans="1:16" x14ac:dyDescent="0.3">
      <c r="A479" t="s">
        <v>12</v>
      </c>
      <c r="B479" t="s">
        <v>302</v>
      </c>
      <c r="C479" t="s">
        <v>1587</v>
      </c>
      <c r="D479">
        <v>2015</v>
      </c>
      <c r="E479" t="s">
        <v>1593</v>
      </c>
      <c r="F479" t="s">
        <v>1603</v>
      </c>
      <c r="G479" t="s">
        <v>1606</v>
      </c>
      <c r="H479" t="s">
        <v>1607</v>
      </c>
      <c r="I479" s="10">
        <v>0.12852018600000001</v>
      </c>
      <c r="J479">
        <v>14.5</v>
      </c>
      <c r="K479">
        <v>14.5</v>
      </c>
      <c r="L479" s="3">
        <v>101.4332</v>
      </c>
      <c r="M479">
        <v>4.8</v>
      </c>
      <c r="N479">
        <f>+$Q$876-Tabla13[[#This Row],[Outlet Establishment Year]]</f>
        <v>9</v>
      </c>
      <c r="O479">
        <f>+Tabla13[[#This Row],[Sales]]/Tabla13[[#This Row],[Antigüedad]]</f>
        <v>11.270355555555556</v>
      </c>
      <c r="P479" s="4">
        <f>+Tabla13[[#This Row],[Sales]]/Tabla13[[#This Row],[Item Weight corregido]]</f>
        <v>6.9953931034482757</v>
      </c>
    </row>
    <row r="480" spans="1:16" x14ac:dyDescent="0.3">
      <c r="A480" t="s">
        <v>12</v>
      </c>
      <c r="B480" t="s">
        <v>234</v>
      </c>
      <c r="C480" t="s">
        <v>1577</v>
      </c>
      <c r="D480">
        <v>2015</v>
      </c>
      <c r="E480" t="s">
        <v>1593</v>
      </c>
      <c r="F480" t="s">
        <v>1603</v>
      </c>
      <c r="G480" t="s">
        <v>1606</v>
      </c>
      <c r="H480" t="s">
        <v>1607</v>
      </c>
      <c r="I480" s="10">
        <v>0.15380627099999999</v>
      </c>
      <c r="J480">
        <v>7.84</v>
      </c>
      <c r="K480">
        <v>7.84</v>
      </c>
      <c r="L480" s="3">
        <v>51.335000000000001</v>
      </c>
      <c r="M480">
        <v>4.8</v>
      </c>
      <c r="N480">
        <f>+$Q$876-Tabla13[[#This Row],[Outlet Establishment Year]]</f>
        <v>9</v>
      </c>
      <c r="O480">
        <f>+Tabla13[[#This Row],[Sales]]/Tabla13[[#This Row],[Antigüedad]]</f>
        <v>5.7038888888888888</v>
      </c>
      <c r="P480" s="4">
        <f>+Tabla13[[#This Row],[Sales]]/Tabla13[[#This Row],[Item Weight corregido]]</f>
        <v>6.5478316326530619</v>
      </c>
    </row>
    <row r="481" spans="1:16" x14ac:dyDescent="0.3">
      <c r="A481" t="s">
        <v>12</v>
      </c>
      <c r="B481" t="s">
        <v>436</v>
      </c>
      <c r="C481" t="s">
        <v>1574</v>
      </c>
      <c r="D481">
        <v>2015</v>
      </c>
      <c r="E481" t="s">
        <v>1593</v>
      </c>
      <c r="F481" t="s">
        <v>1603</v>
      </c>
      <c r="G481" t="s">
        <v>1606</v>
      </c>
      <c r="H481" t="s">
        <v>1607</v>
      </c>
      <c r="I481" s="10">
        <v>3.8210083999999998E-2</v>
      </c>
      <c r="J481">
        <v>7.7850000000000001</v>
      </c>
      <c r="K481">
        <v>7.7850000000000001</v>
      </c>
      <c r="L481" s="3">
        <v>103.8964</v>
      </c>
      <c r="M481">
        <v>4.8</v>
      </c>
      <c r="N481">
        <f>+$Q$876-Tabla13[[#This Row],[Outlet Establishment Year]]</f>
        <v>9</v>
      </c>
      <c r="O481">
        <f>+Tabla13[[#This Row],[Sales]]/Tabla13[[#This Row],[Antigüedad]]</f>
        <v>11.544044444444445</v>
      </c>
      <c r="P481" s="4">
        <f>+Tabla13[[#This Row],[Sales]]/Tabla13[[#This Row],[Item Weight corregido]]</f>
        <v>13.345716120745022</v>
      </c>
    </row>
    <row r="482" spans="1:16" x14ac:dyDescent="0.3">
      <c r="A482" t="s">
        <v>12</v>
      </c>
      <c r="B482" t="s">
        <v>305</v>
      </c>
      <c r="C482" t="s">
        <v>1576</v>
      </c>
      <c r="D482">
        <v>2020</v>
      </c>
      <c r="E482" t="s">
        <v>1594</v>
      </c>
      <c r="F482" t="s">
        <v>1603</v>
      </c>
      <c r="G482" t="s">
        <v>1606</v>
      </c>
      <c r="H482" t="s">
        <v>1607</v>
      </c>
      <c r="I482" s="10">
        <v>8.6320509000000004E-2</v>
      </c>
      <c r="J482">
        <v>15.5</v>
      </c>
      <c r="K482">
        <v>15.5</v>
      </c>
      <c r="L482" s="3">
        <v>48.169199999999996</v>
      </c>
      <c r="M482">
        <v>4.8</v>
      </c>
      <c r="N482">
        <f>+$Q$876-Tabla13[[#This Row],[Outlet Establishment Year]]</f>
        <v>4</v>
      </c>
      <c r="O482">
        <f>+Tabla13[[#This Row],[Sales]]/Tabla13[[#This Row],[Antigüedad]]</f>
        <v>12.042299999999999</v>
      </c>
      <c r="P482" s="4">
        <f>+Tabla13[[#This Row],[Sales]]/Tabla13[[#This Row],[Item Weight corregido]]</f>
        <v>3.1076903225806451</v>
      </c>
    </row>
    <row r="483" spans="1:16" x14ac:dyDescent="0.3">
      <c r="A483" t="s">
        <v>13</v>
      </c>
      <c r="B483" t="s">
        <v>437</v>
      </c>
      <c r="C483" t="s">
        <v>1579</v>
      </c>
      <c r="D483">
        <v>2017</v>
      </c>
      <c r="E483" t="s">
        <v>1598</v>
      </c>
      <c r="F483" t="s">
        <v>1603</v>
      </c>
      <c r="G483" t="s">
        <v>1605</v>
      </c>
      <c r="H483" t="s">
        <v>1607</v>
      </c>
      <c r="I483" s="10">
        <v>7.5713578000000004E-2</v>
      </c>
      <c r="J483">
        <v>7.4749999999999996</v>
      </c>
      <c r="K483">
        <v>7.4749999999999996</v>
      </c>
      <c r="L483" s="3">
        <v>156.46559999999999</v>
      </c>
      <c r="M483">
        <v>4.8</v>
      </c>
      <c r="N483">
        <f>+$Q$876-Tabla13[[#This Row],[Outlet Establishment Year]]</f>
        <v>7</v>
      </c>
      <c r="O483">
        <f>+Tabla13[[#This Row],[Sales]]/Tabla13[[#This Row],[Antigüedad]]</f>
        <v>22.352228571428572</v>
      </c>
      <c r="P483" s="4">
        <f>+Tabla13[[#This Row],[Sales]]/Tabla13[[#This Row],[Item Weight corregido]]</f>
        <v>20.931852842809366</v>
      </c>
    </row>
    <row r="484" spans="1:16" x14ac:dyDescent="0.3">
      <c r="A484" t="s">
        <v>13</v>
      </c>
      <c r="B484" t="s">
        <v>438</v>
      </c>
      <c r="C484" t="s">
        <v>1587</v>
      </c>
      <c r="D484">
        <v>2017</v>
      </c>
      <c r="E484" t="s">
        <v>1598</v>
      </c>
      <c r="F484" t="s">
        <v>1603</v>
      </c>
      <c r="G484" t="s">
        <v>1605</v>
      </c>
      <c r="H484" t="s">
        <v>1607</v>
      </c>
      <c r="I484" s="10">
        <v>0.101275792</v>
      </c>
      <c r="J484">
        <v>9.1950000000000003</v>
      </c>
      <c r="K484">
        <v>9.1950000000000003</v>
      </c>
      <c r="L484" s="3">
        <v>46.474400000000003</v>
      </c>
      <c r="M484">
        <v>4.8</v>
      </c>
      <c r="N484">
        <f>+$Q$876-Tabla13[[#This Row],[Outlet Establishment Year]]</f>
        <v>7</v>
      </c>
      <c r="O484">
        <f>+Tabla13[[#This Row],[Sales]]/Tabla13[[#This Row],[Antigüedad]]</f>
        <v>6.6392000000000007</v>
      </c>
      <c r="P484" s="4">
        <f>+Tabla13[[#This Row],[Sales]]/Tabla13[[#This Row],[Item Weight corregido]]</f>
        <v>5.0543121261555193</v>
      </c>
    </row>
    <row r="485" spans="1:16" x14ac:dyDescent="0.3">
      <c r="A485" t="s">
        <v>13</v>
      </c>
      <c r="B485" t="s">
        <v>439</v>
      </c>
      <c r="C485" t="s">
        <v>1575</v>
      </c>
      <c r="D485">
        <v>2017</v>
      </c>
      <c r="E485" t="s">
        <v>1598</v>
      </c>
      <c r="F485" t="s">
        <v>1603</v>
      </c>
      <c r="G485" t="s">
        <v>1605</v>
      </c>
      <c r="H485" t="s">
        <v>1607</v>
      </c>
      <c r="I485" s="10">
        <v>4.7888606E-2</v>
      </c>
      <c r="J485">
        <v>19.600000000000001</v>
      </c>
      <c r="K485">
        <v>19.600000000000001</v>
      </c>
      <c r="L485" s="3">
        <v>42.277000000000001</v>
      </c>
      <c r="M485">
        <v>4.8</v>
      </c>
      <c r="N485">
        <f>+$Q$876-Tabla13[[#This Row],[Outlet Establishment Year]]</f>
        <v>7</v>
      </c>
      <c r="O485">
        <f>+Tabla13[[#This Row],[Sales]]/Tabla13[[#This Row],[Antigüedad]]</f>
        <v>6.0395714285714286</v>
      </c>
      <c r="P485" s="4">
        <f>+Tabla13[[#This Row],[Sales]]/Tabla13[[#This Row],[Item Weight corregido]]</f>
        <v>2.156989795918367</v>
      </c>
    </row>
    <row r="486" spans="1:16" x14ac:dyDescent="0.3">
      <c r="A486" t="s">
        <v>13</v>
      </c>
      <c r="B486" t="s">
        <v>440</v>
      </c>
      <c r="C486" t="s">
        <v>1579</v>
      </c>
      <c r="D486">
        <v>2017</v>
      </c>
      <c r="E486" t="s">
        <v>1598</v>
      </c>
      <c r="F486" t="s">
        <v>1603</v>
      </c>
      <c r="G486" t="s">
        <v>1605</v>
      </c>
      <c r="H486" t="s">
        <v>1607</v>
      </c>
      <c r="I486" s="10">
        <v>2.7271251999999999E-2</v>
      </c>
      <c r="J486">
        <v>10.5</v>
      </c>
      <c r="K486">
        <v>10.5</v>
      </c>
      <c r="L486" s="3">
        <v>171.61060000000001</v>
      </c>
      <c r="M486">
        <v>4.8</v>
      </c>
      <c r="N486">
        <f>+$Q$876-Tabla13[[#This Row],[Outlet Establishment Year]]</f>
        <v>7</v>
      </c>
      <c r="O486">
        <f>+Tabla13[[#This Row],[Sales]]/Tabla13[[#This Row],[Antigüedad]]</f>
        <v>24.515800000000002</v>
      </c>
      <c r="P486" s="4">
        <f>+Tabla13[[#This Row],[Sales]]/Tabla13[[#This Row],[Item Weight corregido]]</f>
        <v>16.343866666666667</v>
      </c>
    </row>
    <row r="487" spans="1:16" x14ac:dyDescent="0.3">
      <c r="A487" t="s">
        <v>13</v>
      </c>
      <c r="B487" t="s">
        <v>441</v>
      </c>
      <c r="C487" t="s">
        <v>1579</v>
      </c>
      <c r="D487">
        <v>2017</v>
      </c>
      <c r="E487" t="s">
        <v>1598</v>
      </c>
      <c r="F487" t="s">
        <v>1603</v>
      </c>
      <c r="G487" t="s">
        <v>1605</v>
      </c>
      <c r="H487" t="s">
        <v>1607</v>
      </c>
      <c r="I487" s="10">
        <v>3.2762495000000003E-2</v>
      </c>
      <c r="J487">
        <v>20.5</v>
      </c>
      <c r="K487">
        <v>20.5</v>
      </c>
      <c r="L487" s="3">
        <v>40.0822</v>
      </c>
      <c r="M487">
        <v>4.8</v>
      </c>
      <c r="N487">
        <f>+$Q$876-Tabla13[[#This Row],[Outlet Establishment Year]]</f>
        <v>7</v>
      </c>
      <c r="O487">
        <f>+Tabla13[[#This Row],[Sales]]/Tabla13[[#This Row],[Antigüedad]]</f>
        <v>5.7260285714285715</v>
      </c>
      <c r="P487" s="4">
        <f>+Tabla13[[#This Row],[Sales]]/Tabla13[[#This Row],[Item Weight corregido]]</f>
        <v>1.9552292682926828</v>
      </c>
    </row>
    <row r="488" spans="1:16" x14ac:dyDescent="0.3">
      <c r="A488" t="s">
        <v>13</v>
      </c>
      <c r="B488" t="s">
        <v>442</v>
      </c>
      <c r="C488" t="s">
        <v>1580</v>
      </c>
      <c r="D488">
        <v>2011</v>
      </c>
      <c r="E488" t="s">
        <v>1595</v>
      </c>
      <c r="F488" t="s">
        <v>1602</v>
      </c>
      <c r="G488" t="s">
        <v>1604</v>
      </c>
      <c r="H488" t="s">
        <v>1609</v>
      </c>
      <c r="I488" s="10">
        <v>7.3251427999999993E-2</v>
      </c>
      <c r="J488">
        <v>13.15</v>
      </c>
      <c r="K488">
        <v>13.15</v>
      </c>
      <c r="L488" s="3">
        <v>181.69499999999999</v>
      </c>
      <c r="M488">
        <v>4.8</v>
      </c>
      <c r="N488">
        <f>+$Q$876-Tabla13[[#This Row],[Outlet Establishment Year]]</f>
        <v>13</v>
      </c>
      <c r="O488">
        <f>+Tabla13[[#This Row],[Sales]]/Tabla13[[#This Row],[Antigüedad]]</f>
        <v>13.97653846153846</v>
      </c>
      <c r="P488" s="4">
        <f>+Tabla13[[#This Row],[Sales]]/Tabla13[[#This Row],[Item Weight corregido]]</f>
        <v>13.817110266159695</v>
      </c>
    </row>
    <row r="489" spans="1:16" x14ac:dyDescent="0.3">
      <c r="A489" t="s">
        <v>13</v>
      </c>
      <c r="B489" t="s">
        <v>443</v>
      </c>
      <c r="C489" t="s">
        <v>1587</v>
      </c>
      <c r="D489">
        <v>2011</v>
      </c>
      <c r="E489" t="s">
        <v>1595</v>
      </c>
      <c r="F489" t="s">
        <v>1602</v>
      </c>
      <c r="G489" t="s">
        <v>1604</v>
      </c>
      <c r="H489" t="s">
        <v>1609</v>
      </c>
      <c r="I489" s="10">
        <v>6.2762373999999996E-2</v>
      </c>
      <c r="J489">
        <v>6.8</v>
      </c>
      <c r="K489">
        <v>6.8</v>
      </c>
      <c r="L489" s="3">
        <v>50.403399999999998</v>
      </c>
      <c r="M489">
        <v>4.8</v>
      </c>
      <c r="N489">
        <f>+$Q$876-Tabla13[[#This Row],[Outlet Establishment Year]]</f>
        <v>13</v>
      </c>
      <c r="O489">
        <f>+Tabla13[[#This Row],[Sales]]/Tabla13[[#This Row],[Antigüedad]]</f>
        <v>3.877184615384615</v>
      </c>
      <c r="P489" s="4">
        <f>+Tabla13[[#This Row],[Sales]]/Tabla13[[#This Row],[Item Weight corregido]]</f>
        <v>7.412264705882353</v>
      </c>
    </row>
    <row r="490" spans="1:16" x14ac:dyDescent="0.3">
      <c r="A490" t="s">
        <v>13</v>
      </c>
      <c r="B490" t="s">
        <v>444</v>
      </c>
      <c r="C490" t="s">
        <v>1587</v>
      </c>
      <c r="D490">
        <v>2011</v>
      </c>
      <c r="E490" t="s">
        <v>1595</v>
      </c>
      <c r="F490" t="s">
        <v>1602</v>
      </c>
      <c r="G490" t="s">
        <v>1604</v>
      </c>
      <c r="H490" t="s">
        <v>1609</v>
      </c>
      <c r="I490" s="10">
        <v>0.101231721</v>
      </c>
      <c r="J490">
        <v>13.5</v>
      </c>
      <c r="K490">
        <v>13.5</v>
      </c>
      <c r="L490" s="3">
        <v>86.254000000000005</v>
      </c>
      <c r="M490">
        <v>4.8</v>
      </c>
      <c r="N490">
        <f>+$Q$876-Tabla13[[#This Row],[Outlet Establishment Year]]</f>
        <v>13</v>
      </c>
      <c r="O490">
        <f>+Tabla13[[#This Row],[Sales]]/Tabla13[[#This Row],[Antigüedad]]</f>
        <v>6.6349230769230774</v>
      </c>
      <c r="P490" s="4">
        <f>+Tabla13[[#This Row],[Sales]]/Tabla13[[#This Row],[Item Weight corregido]]</f>
        <v>6.3891851851851857</v>
      </c>
    </row>
    <row r="491" spans="1:16" x14ac:dyDescent="0.3">
      <c r="A491" t="s">
        <v>13</v>
      </c>
      <c r="B491" t="s">
        <v>413</v>
      </c>
      <c r="C491" t="s">
        <v>1574</v>
      </c>
      <c r="D491">
        <v>2011</v>
      </c>
      <c r="E491" t="s">
        <v>1595</v>
      </c>
      <c r="F491" t="s">
        <v>1602</v>
      </c>
      <c r="G491" t="s">
        <v>1604</v>
      </c>
      <c r="H491" t="s">
        <v>1609</v>
      </c>
      <c r="I491" s="10">
        <v>5.5603752999999999E-2</v>
      </c>
      <c r="J491">
        <v>12.85</v>
      </c>
      <c r="K491">
        <v>12.85</v>
      </c>
      <c r="L491" s="3">
        <v>195.67679999999999</v>
      </c>
      <c r="M491">
        <v>4.8</v>
      </c>
      <c r="N491">
        <f>+$Q$876-Tabla13[[#This Row],[Outlet Establishment Year]]</f>
        <v>13</v>
      </c>
      <c r="O491">
        <f>+Tabla13[[#This Row],[Sales]]/Tabla13[[#This Row],[Antigüedad]]</f>
        <v>15.052061538461537</v>
      </c>
      <c r="P491" s="4">
        <f>+Tabla13[[#This Row],[Sales]]/Tabla13[[#This Row],[Item Weight corregido]]</f>
        <v>15.22776653696498</v>
      </c>
    </row>
    <row r="492" spans="1:16" x14ac:dyDescent="0.3">
      <c r="A492" t="s">
        <v>13</v>
      </c>
      <c r="B492" t="s">
        <v>445</v>
      </c>
      <c r="C492" t="s">
        <v>1580</v>
      </c>
      <c r="D492">
        <v>2011</v>
      </c>
      <c r="E492" t="s">
        <v>1595</v>
      </c>
      <c r="F492" t="s">
        <v>1602</v>
      </c>
      <c r="G492" t="s">
        <v>1606</v>
      </c>
      <c r="H492" t="s">
        <v>1609</v>
      </c>
      <c r="I492" s="10">
        <v>4.9498820999999998E-2</v>
      </c>
      <c r="J492">
        <v>9.6950000000000003</v>
      </c>
      <c r="K492">
        <v>9.6950000000000003</v>
      </c>
      <c r="L492" s="3">
        <v>158.792</v>
      </c>
      <c r="M492">
        <v>4.8</v>
      </c>
      <c r="N492">
        <f>+$Q$876-Tabla13[[#This Row],[Outlet Establishment Year]]</f>
        <v>13</v>
      </c>
      <c r="O492">
        <f>+Tabla13[[#This Row],[Sales]]/Tabla13[[#This Row],[Antigüedad]]</f>
        <v>12.214769230769232</v>
      </c>
      <c r="P492" s="4">
        <f>+Tabla13[[#This Row],[Sales]]/Tabla13[[#This Row],[Item Weight corregido]]</f>
        <v>16.378751933986592</v>
      </c>
    </row>
    <row r="493" spans="1:16" x14ac:dyDescent="0.3">
      <c r="A493" t="s">
        <v>13</v>
      </c>
      <c r="B493" t="s">
        <v>350</v>
      </c>
      <c r="C493" t="s">
        <v>1581</v>
      </c>
      <c r="D493">
        <v>2014</v>
      </c>
      <c r="E493" t="s">
        <v>1596</v>
      </c>
      <c r="F493" t="s">
        <v>1602</v>
      </c>
      <c r="G493" t="s">
        <v>1606</v>
      </c>
      <c r="H493" t="s">
        <v>1607</v>
      </c>
      <c r="I493" s="10">
        <v>2.5740259000000001E-2</v>
      </c>
      <c r="J493">
        <v>18.5</v>
      </c>
      <c r="K493">
        <v>18.5</v>
      </c>
      <c r="L493" s="3">
        <v>89.417199999999994</v>
      </c>
      <c r="M493">
        <v>4.8</v>
      </c>
      <c r="N493">
        <f>+$Q$876-Tabla13[[#This Row],[Outlet Establishment Year]]</f>
        <v>10</v>
      </c>
      <c r="O493">
        <f>+Tabla13[[#This Row],[Sales]]/Tabla13[[#This Row],[Antigüedad]]</f>
        <v>8.9417200000000001</v>
      </c>
      <c r="P493" s="4">
        <f>+Tabla13[[#This Row],[Sales]]/Tabla13[[#This Row],[Item Weight corregido]]</f>
        <v>4.8333621621621621</v>
      </c>
    </row>
    <row r="494" spans="1:16" x14ac:dyDescent="0.3">
      <c r="A494" t="s">
        <v>12</v>
      </c>
      <c r="B494" t="s">
        <v>446</v>
      </c>
      <c r="C494" t="s">
        <v>1582</v>
      </c>
      <c r="D494">
        <v>2014</v>
      </c>
      <c r="E494" t="s">
        <v>1596</v>
      </c>
      <c r="F494" t="s">
        <v>1602</v>
      </c>
      <c r="G494" t="s">
        <v>1606</v>
      </c>
      <c r="H494" t="s">
        <v>1607</v>
      </c>
      <c r="I494" s="10">
        <v>0.142419608</v>
      </c>
      <c r="J494">
        <v>10.5</v>
      </c>
      <c r="K494">
        <v>10.5</v>
      </c>
      <c r="L494" s="3">
        <v>161.15780000000001</v>
      </c>
      <c r="M494">
        <v>4.8</v>
      </c>
      <c r="N494">
        <f>+$Q$876-Tabla13[[#This Row],[Outlet Establishment Year]]</f>
        <v>10</v>
      </c>
      <c r="O494">
        <f>+Tabla13[[#This Row],[Sales]]/Tabla13[[#This Row],[Antigüedad]]</f>
        <v>16.115780000000001</v>
      </c>
      <c r="P494" s="4">
        <f>+Tabla13[[#This Row],[Sales]]/Tabla13[[#This Row],[Item Weight corregido]]</f>
        <v>15.348361904761905</v>
      </c>
    </row>
    <row r="495" spans="1:16" x14ac:dyDescent="0.3">
      <c r="A495" t="s">
        <v>12</v>
      </c>
      <c r="B495" t="s">
        <v>447</v>
      </c>
      <c r="C495" t="s">
        <v>1590</v>
      </c>
      <c r="D495">
        <v>2014</v>
      </c>
      <c r="E495" t="s">
        <v>1596</v>
      </c>
      <c r="F495" t="s">
        <v>1602</v>
      </c>
      <c r="G495" t="s">
        <v>1606</v>
      </c>
      <c r="H495" t="s">
        <v>1607</v>
      </c>
      <c r="I495" s="10">
        <v>1.9184026E-2</v>
      </c>
      <c r="J495">
        <v>5.92</v>
      </c>
      <c r="K495">
        <v>5.92</v>
      </c>
      <c r="L495" s="3">
        <v>50.369199999999999</v>
      </c>
      <c r="M495">
        <v>4.8</v>
      </c>
      <c r="N495">
        <f>+$Q$876-Tabla13[[#This Row],[Outlet Establishment Year]]</f>
        <v>10</v>
      </c>
      <c r="O495">
        <f>+Tabla13[[#This Row],[Sales]]/Tabla13[[#This Row],[Antigüedad]]</f>
        <v>5.0369200000000003</v>
      </c>
      <c r="P495" s="4">
        <f>+Tabla13[[#This Row],[Sales]]/Tabla13[[#This Row],[Item Weight corregido]]</f>
        <v>8.5083108108108103</v>
      </c>
    </row>
    <row r="496" spans="1:16" x14ac:dyDescent="0.3">
      <c r="A496" t="s">
        <v>12</v>
      </c>
      <c r="B496" t="s">
        <v>448</v>
      </c>
      <c r="C496" t="s">
        <v>1589</v>
      </c>
      <c r="D496">
        <v>2014</v>
      </c>
      <c r="E496" t="s">
        <v>1596</v>
      </c>
      <c r="F496" t="s">
        <v>1602</v>
      </c>
      <c r="G496" t="s">
        <v>1606</v>
      </c>
      <c r="H496" t="s">
        <v>1607</v>
      </c>
      <c r="I496" s="10">
        <v>0.13498355000000001</v>
      </c>
      <c r="J496">
        <v>17.7</v>
      </c>
      <c r="K496">
        <v>17.7</v>
      </c>
      <c r="L496" s="3">
        <v>184.4924</v>
      </c>
      <c r="M496">
        <v>4.8</v>
      </c>
      <c r="N496">
        <f>+$Q$876-Tabla13[[#This Row],[Outlet Establishment Year]]</f>
        <v>10</v>
      </c>
      <c r="O496">
        <f>+Tabla13[[#This Row],[Sales]]/Tabla13[[#This Row],[Antigüedad]]</f>
        <v>18.44924</v>
      </c>
      <c r="P496" s="4">
        <f>+Tabla13[[#This Row],[Sales]]/Tabla13[[#This Row],[Item Weight corregido]]</f>
        <v>10.42329943502825</v>
      </c>
    </row>
    <row r="497" spans="1:16" x14ac:dyDescent="0.3">
      <c r="A497" t="s">
        <v>12</v>
      </c>
      <c r="B497" t="s">
        <v>1276</v>
      </c>
      <c r="C497" t="s">
        <v>1574</v>
      </c>
      <c r="D497">
        <v>2022</v>
      </c>
      <c r="E497" t="s">
        <v>1592</v>
      </c>
      <c r="F497" t="s">
        <v>1602</v>
      </c>
      <c r="G497" t="s">
        <v>1604</v>
      </c>
      <c r="H497" t="s">
        <v>1608</v>
      </c>
      <c r="I497" s="10">
        <v>6.6567121000000007E-2</v>
      </c>
      <c r="J497">
        <v>18.2</v>
      </c>
      <c r="K497">
        <v>18.2</v>
      </c>
      <c r="L497" s="3">
        <v>250.20920000000001</v>
      </c>
      <c r="M497">
        <v>1</v>
      </c>
      <c r="N497">
        <f>+$Q$876-Tabla13[[#This Row],[Outlet Establishment Year]]</f>
        <v>2</v>
      </c>
      <c r="O497">
        <f>+Tabla13[[#This Row],[Sales]]/Tabla13[[#This Row],[Antigüedad]]</f>
        <v>125.1046</v>
      </c>
      <c r="P497" s="4">
        <f>+Tabla13[[#This Row],[Sales]]/Tabla13[[#This Row],[Item Weight corregido]]</f>
        <v>13.747758241758243</v>
      </c>
    </row>
    <row r="498" spans="1:16" x14ac:dyDescent="0.3">
      <c r="A498" t="s">
        <v>13</v>
      </c>
      <c r="B498" t="s">
        <v>947</v>
      </c>
      <c r="C498" t="s">
        <v>1585</v>
      </c>
      <c r="D498">
        <v>2022</v>
      </c>
      <c r="E498" t="s">
        <v>1592</v>
      </c>
      <c r="F498" t="s">
        <v>1602</v>
      </c>
      <c r="G498" t="s">
        <v>1604</v>
      </c>
      <c r="H498" t="s">
        <v>1608</v>
      </c>
      <c r="I498" s="10">
        <v>1.6087659000000001E-2</v>
      </c>
      <c r="J498">
        <v>9.3000000000000007</v>
      </c>
      <c r="K498">
        <v>9.3000000000000007</v>
      </c>
      <c r="L498" s="3">
        <v>249.60919999999999</v>
      </c>
      <c r="M498">
        <v>4.2</v>
      </c>
      <c r="N498">
        <f>+$Q$876-Tabla13[[#This Row],[Outlet Establishment Year]]</f>
        <v>2</v>
      </c>
      <c r="O498">
        <f>+Tabla13[[#This Row],[Sales]]/Tabla13[[#This Row],[Antigüedad]]</f>
        <v>124.80459999999999</v>
      </c>
      <c r="P498" s="4">
        <f>+Tabla13[[#This Row],[Sales]]/Tabla13[[#This Row],[Item Weight corregido]]</f>
        <v>26.839698924731181</v>
      </c>
    </row>
    <row r="499" spans="1:16" x14ac:dyDescent="0.3">
      <c r="A499" t="s">
        <v>13</v>
      </c>
      <c r="B499" t="s">
        <v>1226</v>
      </c>
      <c r="C499" t="s">
        <v>1577</v>
      </c>
      <c r="D499">
        <v>2022</v>
      </c>
      <c r="E499" t="s">
        <v>1592</v>
      </c>
      <c r="F499" t="s">
        <v>1602</v>
      </c>
      <c r="G499" t="s">
        <v>1604</v>
      </c>
      <c r="H499" t="s">
        <v>1608</v>
      </c>
      <c r="I499" s="10">
        <v>4.7977606999999999E-2</v>
      </c>
      <c r="J499">
        <v>7.7249999999999996</v>
      </c>
      <c r="K499">
        <v>7.7249999999999996</v>
      </c>
      <c r="L499" s="3">
        <v>249.50919999999999</v>
      </c>
      <c r="M499">
        <v>4</v>
      </c>
      <c r="N499">
        <f>+$Q$876-Tabla13[[#This Row],[Outlet Establishment Year]]</f>
        <v>2</v>
      </c>
      <c r="O499">
        <f>+Tabla13[[#This Row],[Sales]]/Tabla13[[#This Row],[Antigüedad]]</f>
        <v>124.7546</v>
      </c>
      <c r="P499" s="4">
        <f>+Tabla13[[#This Row],[Sales]]/Tabla13[[#This Row],[Item Weight corregido]]</f>
        <v>32.298925566343044</v>
      </c>
    </row>
    <row r="500" spans="1:16" x14ac:dyDescent="0.3">
      <c r="A500" t="s">
        <v>13</v>
      </c>
      <c r="B500" t="s">
        <v>86</v>
      </c>
      <c r="C500" t="s">
        <v>1580</v>
      </c>
      <c r="D500">
        <v>2022</v>
      </c>
      <c r="E500" t="s">
        <v>1592</v>
      </c>
      <c r="F500" t="s">
        <v>1602</v>
      </c>
      <c r="G500" t="s">
        <v>1604</v>
      </c>
      <c r="H500" t="s">
        <v>1608</v>
      </c>
      <c r="I500" s="10">
        <v>1.0053105E-2</v>
      </c>
      <c r="J500">
        <v>7.9050000000000002</v>
      </c>
      <c r="K500">
        <v>7.9050000000000002</v>
      </c>
      <c r="L500" s="3">
        <v>249.04079999999999</v>
      </c>
      <c r="M500">
        <v>4</v>
      </c>
      <c r="N500">
        <f>+$Q$876-Tabla13[[#This Row],[Outlet Establishment Year]]</f>
        <v>2</v>
      </c>
      <c r="O500">
        <f>+Tabla13[[#This Row],[Sales]]/Tabla13[[#This Row],[Antigüedad]]</f>
        <v>124.5204</v>
      </c>
      <c r="P500" s="4">
        <f>+Tabla13[[#This Row],[Sales]]/Tabla13[[#This Row],[Item Weight corregido]]</f>
        <v>31.504212523719161</v>
      </c>
    </row>
    <row r="501" spans="1:16" x14ac:dyDescent="0.3">
      <c r="A501" t="s">
        <v>13</v>
      </c>
      <c r="B501" t="s">
        <v>1116</v>
      </c>
      <c r="C501" t="s">
        <v>1579</v>
      </c>
      <c r="D501">
        <v>2022</v>
      </c>
      <c r="E501" t="s">
        <v>1592</v>
      </c>
      <c r="F501" t="s">
        <v>1602</v>
      </c>
      <c r="G501" t="s">
        <v>1604</v>
      </c>
      <c r="H501" t="s">
        <v>1608</v>
      </c>
      <c r="I501" s="10">
        <v>2.6729068000000002E-2</v>
      </c>
      <c r="J501">
        <v>16.7</v>
      </c>
      <c r="K501">
        <v>16.7</v>
      </c>
      <c r="L501" s="3">
        <v>248.4776</v>
      </c>
      <c r="M501">
        <v>4</v>
      </c>
      <c r="N501">
        <f>+$Q$876-Tabla13[[#This Row],[Outlet Establishment Year]]</f>
        <v>2</v>
      </c>
      <c r="O501">
        <f>+Tabla13[[#This Row],[Sales]]/Tabla13[[#This Row],[Antigüedad]]</f>
        <v>124.2388</v>
      </c>
      <c r="P501" s="4">
        <f>+Tabla13[[#This Row],[Sales]]/Tabla13[[#This Row],[Item Weight corregido]]</f>
        <v>14.878898203592815</v>
      </c>
    </row>
    <row r="502" spans="1:16" x14ac:dyDescent="0.3">
      <c r="A502" t="s">
        <v>13</v>
      </c>
      <c r="B502" t="s">
        <v>882</v>
      </c>
      <c r="C502" t="s">
        <v>1580</v>
      </c>
      <c r="D502">
        <v>2022</v>
      </c>
      <c r="E502" t="s">
        <v>1592</v>
      </c>
      <c r="F502" t="s">
        <v>1602</v>
      </c>
      <c r="G502" t="s">
        <v>1604</v>
      </c>
      <c r="H502" t="s">
        <v>1608</v>
      </c>
      <c r="I502" s="10">
        <v>2.0474913000000001E-2</v>
      </c>
      <c r="J502">
        <v>7.42</v>
      </c>
      <c r="K502">
        <v>7.42</v>
      </c>
      <c r="L502" s="3">
        <v>248.4092</v>
      </c>
      <c r="M502">
        <v>2.5</v>
      </c>
      <c r="N502">
        <f>+$Q$876-Tabla13[[#This Row],[Outlet Establishment Year]]</f>
        <v>2</v>
      </c>
      <c r="O502">
        <f>+Tabla13[[#This Row],[Sales]]/Tabla13[[#This Row],[Antigüedad]]</f>
        <v>124.2046</v>
      </c>
      <c r="P502" s="4">
        <f>+Tabla13[[#This Row],[Sales]]/Tabla13[[#This Row],[Item Weight corregido]]</f>
        <v>33.478328840970349</v>
      </c>
    </row>
    <row r="503" spans="1:16" x14ac:dyDescent="0.3">
      <c r="A503" t="s">
        <v>12</v>
      </c>
      <c r="B503" t="s">
        <v>454</v>
      </c>
      <c r="C503" t="s">
        <v>1574</v>
      </c>
      <c r="D503">
        <v>2018</v>
      </c>
      <c r="E503" t="s">
        <v>1597</v>
      </c>
      <c r="F503" t="s">
        <v>1602</v>
      </c>
      <c r="G503" t="s">
        <v>1604</v>
      </c>
      <c r="H503" t="s">
        <v>1610</v>
      </c>
      <c r="I503" s="10">
        <v>4.8738406999999997E-2</v>
      </c>
      <c r="K503">
        <v>16.25</v>
      </c>
      <c r="L503" s="3">
        <v>152.8682</v>
      </c>
      <c r="M503">
        <v>4.8</v>
      </c>
      <c r="N503">
        <f>+$Q$876-Tabla13[[#This Row],[Outlet Establishment Year]]</f>
        <v>6</v>
      </c>
      <c r="O503">
        <f>+Tabla13[[#This Row],[Sales]]/Tabla13[[#This Row],[Antigüedad]]</f>
        <v>25.478033333333332</v>
      </c>
      <c r="P503" s="4">
        <f>+Tabla13[[#This Row],[Sales]]/Tabla13[[#This Row],[Item Weight corregido]]</f>
        <v>9.4072738461538457</v>
      </c>
    </row>
    <row r="504" spans="1:16" x14ac:dyDescent="0.3">
      <c r="A504" t="s">
        <v>12</v>
      </c>
      <c r="B504" t="s">
        <v>455</v>
      </c>
      <c r="C504" t="s">
        <v>1581</v>
      </c>
      <c r="D504">
        <v>2018</v>
      </c>
      <c r="E504" t="s">
        <v>1597</v>
      </c>
      <c r="F504" t="s">
        <v>1602</v>
      </c>
      <c r="G504" t="s">
        <v>1604</v>
      </c>
      <c r="H504" t="s">
        <v>1610</v>
      </c>
      <c r="I504" s="10">
        <v>3.670437E-2</v>
      </c>
      <c r="K504">
        <v>10.395</v>
      </c>
      <c r="L504" s="3">
        <v>228.1352</v>
      </c>
      <c r="M504">
        <v>4.8</v>
      </c>
      <c r="N504">
        <f>+$Q$876-Tabla13[[#This Row],[Outlet Establishment Year]]</f>
        <v>6</v>
      </c>
      <c r="O504">
        <f>+Tabla13[[#This Row],[Sales]]/Tabla13[[#This Row],[Antigüedad]]</f>
        <v>38.022533333333335</v>
      </c>
      <c r="P504" s="4">
        <f>+Tabla13[[#This Row],[Sales]]/Tabla13[[#This Row],[Item Weight corregido]]</f>
        <v>21.946628186628189</v>
      </c>
    </row>
    <row r="505" spans="1:16" x14ac:dyDescent="0.3">
      <c r="A505" t="s">
        <v>12</v>
      </c>
      <c r="B505" t="s">
        <v>456</v>
      </c>
      <c r="C505" t="s">
        <v>1589</v>
      </c>
      <c r="D505">
        <v>2018</v>
      </c>
      <c r="E505" t="s">
        <v>1597</v>
      </c>
      <c r="F505" t="s">
        <v>1602</v>
      </c>
      <c r="G505" t="s">
        <v>1604</v>
      </c>
      <c r="H505" t="s">
        <v>1610</v>
      </c>
      <c r="I505" s="10">
        <v>5.436436E-2</v>
      </c>
      <c r="K505">
        <v>16.7</v>
      </c>
      <c r="L505" s="3">
        <v>63.816800000000001</v>
      </c>
      <c r="M505">
        <v>4.8</v>
      </c>
      <c r="N505">
        <f>+$Q$876-Tabla13[[#This Row],[Outlet Establishment Year]]</f>
        <v>6</v>
      </c>
      <c r="O505">
        <f>+Tabla13[[#This Row],[Sales]]/Tabla13[[#This Row],[Antigüedad]]</f>
        <v>10.636133333333333</v>
      </c>
      <c r="P505" s="4">
        <f>+Tabla13[[#This Row],[Sales]]/Tabla13[[#This Row],[Item Weight corregido]]</f>
        <v>3.821365269461078</v>
      </c>
    </row>
    <row r="506" spans="1:16" x14ac:dyDescent="0.3">
      <c r="A506" t="s">
        <v>13</v>
      </c>
      <c r="B506" t="s">
        <v>457</v>
      </c>
      <c r="C506" t="s">
        <v>1587</v>
      </c>
      <c r="D506">
        <v>2020</v>
      </c>
      <c r="E506" t="s">
        <v>1594</v>
      </c>
      <c r="F506" t="s">
        <v>1603</v>
      </c>
      <c r="G506" t="s">
        <v>1605</v>
      </c>
      <c r="H506" t="s">
        <v>1607</v>
      </c>
      <c r="I506" s="10">
        <v>0.175103435</v>
      </c>
      <c r="J506">
        <v>9.1</v>
      </c>
      <c r="K506">
        <v>9.1</v>
      </c>
      <c r="L506" s="3">
        <v>127.53619999999999</v>
      </c>
      <c r="M506">
        <v>4.7</v>
      </c>
      <c r="N506">
        <f>+$Q$876-Tabla13[[#This Row],[Outlet Establishment Year]]</f>
        <v>4</v>
      </c>
      <c r="O506">
        <f>+Tabla13[[#This Row],[Sales]]/Tabla13[[#This Row],[Antigüedad]]</f>
        <v>31.884049999999998</v>
      </c>
      <c r="P506" s="4">
        <f>+Tabla13[[#This Row],[Sales]]/Tabla13[[#This Row],[Item Weight corregido]]</f>
        <v>14.014967032967032</v>
      </c>
    </row>
    <row r="507" spans="1:16" x14ac:dyDescent="0.3">
      <c r="A507" t="s">
        <v>13</v>
      </c>
      <c r="B507" t="s">
        <v>396</v>
      </c>
      <c r="C507" t="s">
        <v>1580</v>
      </c>
      <c r="D507">
        <v>2017</v>
      </c>
      <c r="E507" t="s">
        <v>1598</v>
      </c>
      <c r="F507" t="s">
        <v>1603</v>
      </c>
      <c r="G507" t="s">
        <v>1605</v>
      </c>
      <c r="H507" t="s">
        <v>1607</v>
      </c>
      <c r="I507" s="10">
        <v>6.6922802000000003E-2</v>
      </c>
      <c r="J507">
        <v>19.7</v>
      </c>
      <c r="K507">
        <v>19.7</v>
      </c>
      <c r="L507" s="3">
        <v>174.83699999999999</v>
      </c>
      <c r="M507">
        <v>4.7</v>
      </c>
      <c r="N507">
        <f>+$Q$876-Tabla13[[#This Row],[Outlet Establishment Year]]</f>
        <v>7</v>
      </c>
      <c r="O507">
        <f>+Tabla13[[#This Row],[Sales]]/Tabla13[[#This Row],[Antigüedad]]</f>
        <v>24.976714285714284</v>
      </c>
      <c r="P507" s="4">
        <f>+Tabla13[[#This Row],[Sales]]/Tabla13[[#This Row],[Item Weight corregido]]</f>
        <v>8.8749746192893397</v>
      </c>
    </row>
    <row r="508" spans="1:16" x14ac:dyDescent="0.3">
      <c r="A508" t="s">
        <v>13</v>
      </c>
      <c r="B508" t="s">
        <v>458</v>
      </c>
      <c r="C508" t="s">
        <v>1574</v>
      </c>
      <c r="D508">
        <v>2015</v>
      </c>
      <c r="E508" t="s">
        <v>1593</v>
      </c>
      <c r="F508" t="s">
        <v>1603</v>
      </c>
      <c r="G508" t="s">
        <v>1605</v>
      </c>
      <c r="H508" t="s">
        <v>1607</v>
      </c>
      <c r="I508" s="10">
        <v>0.10319540100000001</v>
      </c>
      <c r="J508">
        <v>16.600000000000001</v>
      </c>
      <c r="K508">
        <v>16.600000000000001</v>
      </c>
      <c r="L508" s="3">
        <v>117.8466</v>
      </c>
      <c r="M508">
        <v>4.7</v>
      </c>
      <c r="N508">
        <f>+$Q$876-Tabla13[[#This Row],[Outlet Establishment Year]]</f>
        <v>9</v>
      </c>
      <c r="O508">
        <f>+Tabla13[[#This Row],[Sales]]/Tabla13[[#This Row],[Antigüedad]]</f>
        <v>13.094066666666667</v>
      </c>
      <c r="P508" s="4">
        <f>+Tabla13[[#This Row],[Sales]]/Tabla13[[#This Row],[Item Weight corregido]]</f>
        <v>7.0991927710843363</v>
      </c>
    </row>
    <row r="509" spans="1:16" x14ac:dyDescent="0.3">
      <c r="A509" t="s">
        <v>12</v>
      </c>
      <c r="B509" t="s">
        <v>90</v>
      </c>
      <c r="C509" t="s">
        <v>1587</v>
      </c>
      <c r="D509">
        <v>2018</v>
      </c>
      <c r="E509" t="s">
        <v>1597</v>
      </c>
      <c r="F509" t="s">
        <v>1602</v>
      </c>
      <c r="G509" t="s">
        <v>1604</v>
      </c>
      <c r="H509" t="s">
        <v>1610</v>
      </c>
      <c r="I509" s="10">
        <v>7.8912472999999997E-2</v>
      </c>
      <c r="K509">
        <v>20.7</v>
      </c>
      <c r="L509" s="3">
        <v>99.904200000000003</v>
      </c>
      <c r="M509">
        <v>4.7</v>
      </c>
      <c r="N509">
        <f>+$Q$876-Tabla13[[#This Row],[Outlet Establishment Year]]</f>
        <v>6</v>
      </c>
      <c r="O509">
        <f>+Tabla13[[#This Row],[Sales]]/Tabla13[[#This Row],[Antigüedad]]</f>
        <v>16.650700000000001</v>
      </c>
      <c r="P509" s="4">
        <f>+Tabla13[[#This Row],[Sales]]/Tabla13[[#This Row],[Item Weight corregido]]</f>
        <v>4.8262898550724644</v>
      </c>
    </row>
    <row r="510" spans="1:16" x14ac:dyDescent="0.3">
      <c r="A510" t="s">
        <v>13</v>
      </c>
      <c r="B510" t="s">
        <v>459</v>
      </c>
      <c r="C510" t="s">
        <v>1574</v>
      </c>
      <c r="D510">
        <v>2014</v>
      </c>
      <c r="E510" t="s">
        <v>1596</v>
      </c>
      <c r="F510" t="s">
        <v>1602</v>
      </c>
      <c r="G510" t="s">
        <v>1606</v>
      </c>
      <c r="H510" t="s">
        <v>1607</v>
      </c>
      <c r="I510" s="10">
        <v>3.5324939999999999E-2</v>
      </c>
      <c r="J510">
        <v>8.3000000000000007</v>
      </c>
      <c r="K510">
        <v>8.3000000000000007</v>
      </c>
      <c r="L510" s="3">
        <v>38.950600000000001</v>
      </c>
      <c r="M510">
        <v>4.7</v>
      </c>
      <c r="N510">
        <f>+$Q$876-Tabla13[[#This Row],[Outlet Establishment Year]]</f>
        <v>10</v>
      </c>
      <c r="O510">
        <f>+Tabla13[[#This Row],[Sales]]/Tabla13[[#This Row],[Antigüedad]]</f>
        <v>3.89506</v>
      </c>
      <c r="P510" s="4">
        <f>+Tabla13[[#This Row],[Sales]]/Tabla13[[#This Row],[Item Weight corregido]]</f>
        <v>4.6928433734939761</v>
      </c>
    </row>
    <row r="511" spans="1:16" x14ac:dyDescent="0.3">
      <c r="A511" t="s">
        <v>13</v>
      </c>
      <c r="B511" t="s">
        <v>107</v>
      </c>
      <c r="C511" t="s">
        <v>1577</v>
      </c>
      <c r="D511">
        <v>2020</v>
      </c>
      <c r="E511" t="s">
        <v>1594</v>
      </c>
      <c r="F511" t="s">
        <v>1603</v>
      </c>
      <c r="G511" t="s">
        <v>1604</v>
      </c>
      <c r="H511" t="s">
        <v>1607</v>
      </c>
      <c r="I511" s="10">
        <v>0.112859454</v>
      </c>
      <c r="J511">
        <v>12.5</v>
      </c>
      <c r="K511">
        <v>12.5</v>
      </c>
      <c r="L511" s="3">
        <v>118.34399999999999</v>
      </c>
      <c r="M511">
        <v>4.7</v>
      </c>
      <c r="N511">
        <f>+$Q$876-Tabla13[[#This Row],[Outlet Establishment Year]]</f>
        <v>4</v>
      </c>
      <c r="O511">
        <f>+Tabla13[[#This Row],[Sales]]/Tabla13[[#This Row],[Antigüedad]]</f>
        <v>29.585999999999999</v>
      </c>
      <c r="P511" s="4">
        <f>+Tabla13[[#This Row],[Sales]]/Tabla13[[#This Row],[Item Weight corregido]]</f>
        <v>9.4675200000000004</v>
      </c>
    </row>
    <row r="512" spans="1:16" x14ac:dyDescent="0.3">
      <c r="A512" t="s">
        <v>13</v>
      </c>
      <c r="B512" t="s">
        <v>460</v>
      </c>
      <c r="C512" t="s">
        <v>1581</v>
      </c>
      <c r="D512">
        <v>2012</v>
      </c>
      <c r="E512" t="s">
        <v>1591</v>
      </c>
      <c r="F512" t="s">
        <v>1601</v>
      </c>
      <c r="G512" t="s">
        <v>1604</v>
      </c>
      <c r="H512" t="s">
        <v>1607</v>
      </c>
      <c r="I512" s="10">
        <v>8.3929568999999996E-2</v>
      </c>
      <c r="J512">
        <v>20.350000000000001</v>
      </c>
      <c r="K512">
        <v>20.350000000000001</v>
      </c>
      <c r="L512" s="3">
        <v>182.42920000000001</v>
      </c>
      <c r="M512">
        <v>4.7</v>
      </c>
      <c r="N512">
        <f>+$Q$876-Tabla13[[#This Row],[Outlet Establishment Year]]</f>
        <v>12</v>
      </c>
      <c r="O512">
        <f>+Tabla13[[#This Row],[Sales]]/Tabla13[[#This Row],[Antigüedad]]</f>
        <v>15.202433333333333</v>
      </c>
      <c r="P512" s="4">
        <f>+Tabla13[[#This Row],[Sales]]/Tabla13[[#This Row],[Item Weight corregido]]</f>
        <v>8.9645798525798526</v>
      </c>
    </row>
    <row r="513" spans="1:16" x14ac:dyDescent="0.3">
      <c r="A513" t="s">
        <v>13</v>
      </c>
      <c r="B513" t="s">
        <v>461</v>
      </c>
      <c r="C513" t="s">
        <v>1585</v>
      </c>
      <c r="D513">
        <v>2012</v>
      </c>
      <c r="E513" t="s">
        <v>1591</v>
      </c>
      <c r="F513" t="s">
        <v>1601</v>
      </c>
      <c r="G513" t="s">
        <v>1604</v>
      </c>
      <c r="H513" t="s">
        <v>1607</v>
      </c>
      <c r="I513" s="10">
        <v>0</v>
      </c>
      <c r="J513">
        <v>6.03</v>
      </c>
      <c r="K513">
        <v>6.03</v>
      </c>
      <c r="L513" s="3">
        <v>175.1028</v>
      </c>
      <c r="M513">
        <v>4.7</v>
      </c>
      <c r="N513">
        <f>+$Q$876-Tabla13[[#This Row],[Outlet Establishment Year]]</f>
        <v>12</v>
      </c>
      <c r="O513">
        <f>+Tabla13[[#This Row],[Sales]]/Tabla13[[#This Row],[Antigüedad]]</f>
        <v>14.591900000000001</v>
      </c>
      <c r="P513" s="4">
        <f>+Tabla13[[#This Row],[Sales]]/Tabla13[[#This Row],[Item Weight corregido]]</f>
        <v>29.038606965174129</v>
      </c>
    </row>
    <row r="514" spans="1:16" x14ac:dyDescent="0.3">
      <c r="A514" t="s">
        <v>13</v>
      </c>
      <c r="B514" t="s">
        <v>462</v>
      </c>
      <c r="C514" t="s">
        <v>1576</v>
      </c>
      <c r="D514">
        <v>2012</v>
      </c>
      <c r="E514" t="s">
        <v>1591</v>
      </c>
      <c r="F514" t="s">
        <v>1601</v>
      </c>
      <c r="G514" t="s">
        <v>1604</v>
      </c>
      <c r="H514" t="s">
        <v>1607</v>
      </c>
      <c r="I514" s="10">
        <v>1.7814518000000001E-2</v>
      </c>
      <c r="J514">
        <v>7.1449999999999996</v>
      </c>
      <c r="K514">
        <v>7.1449999999999996</v>
      </c>
      <c r="L514" s="3">
        <v>159.8578</v>
      </c>
      <c r="M514">
        <v>4.7</v>
      </c>
      <c r="N514">
        <f>+$Q$876-Tabla13[[#This Row],[Outlet Establishment Year]]</f>
        <v>12</v>
      </c>
      <c r="O514">
        <f>+Tabla13[[#This Row],[Sales]]/Tabla13[[#This Row],[Antigüedad]]</f>
        <v>13.321483333333333</v>
      </c>
      <c r="P514" s="4">
        <f>+Tabla13[[#This Row],[Sales]]/Tabla13[[#This Row],[Item Weight corregido]]</f>
        <v>22.373379986004199</v>
      </c>
    </row>
    <row r="515" spans="1:16" x14ac:dyDescent="0.3">
      <c r="A515" t="s">
        <v>13</v>
      </c>
      <c r="B515" t="s">
        <v>463</v>
      </c>
      <c r="C515" t="s">
        <v>1575</v>
      </c>
      <c r="D515">
        <v>2012</v>
      </c>
      <c r="E515" t="s">
        <v>1591</v>
      </c>
      <c r="F515" t="s">
        <v>1601</v>
      </c>
      <c r="G515" t="s">
        <v>1604</v>
      </c>
      <c r="H515" t="s">
        <v>1607</v>
      </c>
      <c r="I515" s="10">
        <v>1.2657494E-2</v>
      </c>
      <c r="J515">
        <v>16.5</v>
      </c>
      <c r="K515">
        <v>16.5</v>
      </c>
      <c r="L515" s="3">
        <v>36.3506</v>
      </c>
      <c r="M515">
        <v>4.7</v>
      </c>
      <c r="N515">
        <f>+$Q$876-Tabla13[[#This Row],[Outlet Establishment Year]]</f>
        <v>12</v>
      </c>
      <c r="O515">
        <f>+Tabla13[[#This Row],[Sales]]/Tabla13[[#This Row],[Antigüedad]]</f>
        <v>3.0292166666666667</v>
      </c>
      <c r="P515" s="4">
        <f>+Tabla13[[#This Row],[Sales]]/Tabla13[[#This Row],[Item Weight corregido]]</f>
        <v>2.2030666666666665</v>
      </c>
    </row>
    <row r="516" spans="1:16" x14ac:dyDescent="0.3">
      <c r="A516" t="s">
        <v>12</v>
      </c>
      <c r="B516" t="s">
        <v>464</v>
      </c>
      <c r="C516" t="s">
        <v>1582</v>
      </c>
      <c r="D516">
        <v>2012</v>
      </c>
      <c r="E516" t="s">
        <v>1591</v>
      </c>
      <c r="F516" t="s">
        <v>1601</v>
      </c>
      <c r="G516" t="s">
        <v>1604</v>
      </c>
      <c r="H516" t="s">
        <v>1607</v>
      </c>
      <c r="I516" s="10">
        <v>1.60526E-2</v>
      </c>
      <c r="J516">
        <v>17.600000000000001</v>
      </c>
      <c r="K516">
        <v>17.600000000000001</v>
      </c>
      <c r="L516" s="3">
        <v>43.940199999999997</v>
      </c>
      <c r="M516">
        <v>4.7</v>
      </c>
      <c r="N516">
        <f>+$Q$876-Tabla13[[#This Row],[Outlet Establishment Year]]</f>
        <v>12</v>
      </c>
      <c r="O516">
        <f>+Tabla13[[#This Row],[Sales]]/Tabla13[[#This Row],[Antigüedad]]</f>
        <v>3.661683333333333</v>
      </c>
      <c r="P516" s="4">
        <f>+Tabla13[[#This Row],[Sales]]/Tabla13[[#This Row],[Item Weight corregido]]</f>
        <v>2.4966022727272725</v>
      </c>
    </row>
    <row r="517" spans="1:16" x14ac:dyDescent="0.3">
      <c r="A517" t="s">
        <v>12</v>
      </c>
      <c r="B517" t="s">
        <v>121</v>
      </c>
      <c r="C517" t="s">
        <v>1586</v>
      </c>
      <c r="D517">
        <v>2012</v>
      </c>
      <c r="E517" t="s">
        <v>1591</v>
      </c>
      <c r="F517" t="s">
        <v>1601</v>
      </c>
      <c r="G517" t="s">
        <v>1604</v>
      </c>
      <c r="H517" t="s">
        <v>1607</v>
      </c>
      <c r="I517" s="10">
        <v>5.6406128999999999E-2</v>
      </c>
      <c r="J517">
        <v>13.85</v>
      </c>
      <c r="K517">
        <v>13.85</v>
      </c>
      <c r="L517" s="3">
        <v>231.43</v>
      </c>
      <c r="M517">
        <v>4.7</v>
      </c>
      <c r="N517">
        <f>+$Q$876-Tabla13[[#This Row],[Outlet Establishment Year]]</f>
        <v>12</v>
      </c>
      <c r="O517">
        <f>+Tabla13[[#This Row],[Sales]]/Tabla13[[#This Row],[Antigüedad]]</f>
        <v>19.285833333333333</v>
      </c>
      <c r="P517" s="4">
        <f>+Tabla13[[#This Row],[Sales]]/Tabla13[[#This Row],[Item Weight corregido]]</f>
        <v>16.709747292418772</v>
      </c>
    </row>
    <row r="518" spans="1:16" x14ac:dyDescent="0.3">
      <c r="A518" t="s">
        <v>12</v>
      </c>
      <c r="B518" t="s">
        <v>126</v>
      </c>
      <c r="C518" t="s">
        <v>1577</v>
      </c>
      <c r="D518">
        <v>2012</v>
      </c>
      <c r="E518" t="s">
        <v>1591</v>
      </c>
      <c r="F518" t="s">
        <v>1601</v>
      </c>
      <c r="G518" t="s">
        <v>1604</v>
      </c>
      <c r="H518" t="s">
        <v>1607</v>
      </c>
      <c r="I518" s="10">
        <v>8.2044649999999993E-3</v>
      </c>
      <c r="J518">
        <v>16.75</v>
      </c>
      <c r="K518">
        <v>16.75</v>
      </c>
      <c r="L518" s="3">
        <v>99.867400000000004</v>
      </c>
      <c r="M518">
        <v>4.7</v>
      </c>
      <c r="N518">
        <f>+$Q$876-Tabla13[[#This Row],[Outlet Establishment Year]]</f>
        <v>12</v>
      </c>
      <c r="O518">
        <f>+Tabla13[[#This Row],[Sales]]/Tabla13[[#This Row],[Antigüedad]]</f>
        <v>8.322283333333333</v>
      </c>
      <c r="P518" s="4">
        <f>+Tabla13[[#This Row],[Sales]]/Tabla13[[#This Row],[Item Weight corregido]]</f>
        <v>5.9622328358208954</v>
      </c>
    </row>
    <row r="519" spans="1:16" x14ac:dyDescent="0.3">
      <c r="A519" t="s">
        <v>12</v>
      </c>
      <c r="B519" t="s">
        <v>465</v>
      </c>
      <c r="C519" t="s">
        <v>1585</v>
      </c>
      <c r="D519">
        <v>2012</v>
      </c>
      <c r="E519" t="s">
        <v>1591</v>
      </c>
      <c r="F519" t="s">
        <v>1601</v>
      </c>
      <c r="G519" t="s">
        <v>1604</v>
      </c>
      <c r="H519" t="s">
        <v>1607</v>
      </c>
      <c r="I519" s="10">
        <v>6.8059155999999996E-2</v>
      </c>
      <c r="J519">
        <v>18.850000000000001</v>
      </c>
      <c r="K519">
        <v>18.850000000000001</v>
      </c>
      <c r="L519" s="3">
        <v>120.34399999999999</v>
      </c>
      <c r="M519">
        <v>4.7</v>
      </c>
      <c r="N519">
        <f>+$Q$876-Tabla13[[#This Row],[Outlet Establishment Year]]</f>
        <v>12</v>
      </c>
      <c r="O519">
        <f>+Tabla13[[#This Row],[Sales]]/Tabla13[[#This Row],[Antigüedad]]</f>
        <v>10.028666666666666</v>
      </c>
      <c r="P519" s="4">
        <f>+Tabla13[[#This Row],[Sales]]/Tabla13[[#This Row],[Item Weight corregido]]</f>
        <v>6.384297082228116</v>
      </c>
    </row>
    <row r="520" spans="1:16" x14ac:dyDescent="0.3">
      <c r="A520" t="s">
        <v>12</v>
      </c>
      <c r="B520" t="s">
        <v>466</v>
      </c>
      <c r="C520" t="s">
        <v>1576</v>
      </c>
      <c r="D520">
        <v>2012</v>
      </c>
      <c r="E520" t="s">
        <v>1591</v>
      </c>
      <c r="F520" t="s">
        <v>1601</v>
      </c>
      <c r="G520" t="s">
        <v>1604</v>
      </c>
      <c r="H520" t="s">
        <v>1607</v>
      </c>
      <c r="I520" s="10">
        <v>0</v>
      </c>
      <c r="J520">
        <v>9.5</v>
      </c>
      <c r="K520">
        <v>9.5</v>
      </c>
      <c r="L520" s="3">
        <v>228.46680000000001</v>
      </c>
      <c r="M520">
        <v>4.7</v>
      </c>
      <c r="N520">
        <f>+$Q$876-Tabla13[[#This Row],[Outlet Establishment Year]]</f>
        <v>12</v>
      </c>
      <c r="O520">
        <f>+Tabla13[[#This Row],[Sales]]/Tabla13[[#This Row],[Antigüedad]]</f>
        <v>19.038900000000002</v>
      </c>
      <c r="P520" s="4">
        <f>+Tabla13[[#This Row],[Sales]]/Tabla13[[#This Row],[Item Weight corregido]]</f>
        <v>24.049136842105263</v>
      </c>
    </row>
    <row r="521" spans="1:16" x14ac:dyDescent="0.3">
      <c r="A521" t="s">
        <v>12</v>
      </c>
      <c r="B521" t="s">
        <v>331</v>
      </c>
      <c r="C521" t="s">
        <v>1580</v>
      </c>
      <c r="D521">
        <v>2012</v>
      </c>
      <c r="E521" t="s">
        <v>1591</v>
      </c>
      <c r="F521" t="s">
        <v>1601</v>
      </c>
      <c r="G521" t="s">
        <v>1604</v>
      </c>
      <c r="H521" t="s">
        <v>1607</v>
      </c>
      <c r="I521" s="10">
        <v>1.4234594999999999E-2</v>
      </c>
      <c r="J521">
        <v>9.6</v>
      </c>
      <c r="K521">
        <v>9.6</v>
      </c>
      <c r="L521" s="3">
        <v>190.28720000000001</v>
      </c>
      <c r="M521">
        <v>4.7</v>
      </c>
      <c r="N521">
        <f>+$Q$876-Tabla13[[#This Row],[Outlet Establishment Year]]</f>
        <v>12</v>
      </c>
      <c r="O521">
        <f>+Tabla13[[#This Row],[Sales]]/Tabla13[[#This Row],[Antigüedad]]</f>
        <v>15.857266666666668</v>
      </c>
      <c r="P521" s="4">
        <f>+Tabla13[[#This Row],[Sales]]/Tabla13[[#This Row],[Item Weight corregido]]</f>
        <v>19.821583333333336</v>
      </c>
    </row>
    <row r="522" spans="1:16" x14ac:dyDescent="0.3">
      <c r="A522" t="s">
        <v>12</v>
      </c>
      <c r="B522" t="s">
        <v>467</v>
      </c>
      <c r="C522" t="s">
        <v>1580</v>
      </c>
      <c r="D522">
        <v>2012</v>
      </c>
      <c r="E522" t="s">
        <v>1591</v>
      </c>
      <c r="F522" t="s">
        <v>1601</v>
      </c>
      <c r="G522" t="s">
        <v>1604</v>
      </c>
      <c r="H522" t="s">
        <v>1607</v>
      </c>
      <c r="I522" s="10">
        <v>3.0672457E-2</v>
      </c>
      <c r="J522">
        <v>15.7</v>
      </c>
      <c r="K522">
        <v>15.7</v>
      </c>
      <c r="L522" s="3">
        <v>253.17240000000001</v>
      </c>
      <c r="M522">
        <v>4.7</v>
      </c>
      <c r="N522">
        <f>+$Q$876-Tabla13[[#This Row],[Outlet Establishment Year]]</f>
        <v>12</v>
      </c>
      <c r="O522">
        <f>+Tabla13[[#This Row],[Sales]]/Tabla13[[#This Row],[Antigüedad]]</f>
        <v>21.0977</v>
      </c>
      <c r="P522" s="4">
        <f>+Tabla13[[#This Row],[Sales]]/Tabla13[[#This Row],[Item Weight corregido]]</f>
        <v>16.125630573248408</v>
      </c>
    </row>
    <row r="523" spans="1:16" x14ac:dyDescent="0.3">
      <c r="A523" t="s">
        <v>13</v>
      </c>
      <c r="B523" t="s">
        <v>468</v>
      </c>
      <c r="C523" t="s">
        <v>1585</v>
      </c>
      <c r="D523">
        <v>2018</v>
      </c>
      <c r="E523" t="s">
        <v>1600</v>
      </c>
      <c r="F523" t="s">
        <v>1601</v>
      </c>
      <c r="G523" t="s">
        <v>1605</v>
      </c>
      <c r="H523" t="s">
        <v>1609</v>
      </c>
      <c r="I523" s="10">
        <v>0.17021367600000001</v>
      </c>
      <c r="K523">
        <v>17.600000000000001</v>
      </c>
      <c r="L523" s="3">
        <v>89.585599999999999</v>
      </c>
      <c r="M523">
        <v>4.7</v>
      </c>
      <c r="N523">
        <f>+$Q$876-Tabla13[[#This Row],[Outlet Establishment Year]]</f>
        <v>6</v>
      </c>
      <c r="O523">
        <f>+Tabla13[[#This Row],[Sales]]/Tabla13[[#This Row],[Antigüedad]]</f>
        <v>14.930933333333334</v>
      </c>
      <c r="P523" s="4">
        <f>+Tabla13[[#This Row],[Sales]]/Tabla13[[#This Row],[Item Weight corregido]]</f>
        <v>5.0900909090909083</v>
      </c>
    </row>
    <row r="524" spans="1:16" x14ac:dyDescent="0.3">
      <c r="A524" t="s">
        <v>13</v>
      </c>
      <c r="B524" t="s">
        <v>185</v>
      </c>
      <c r="C524" t="s">
        <v>1580</v>
      </c>
      <c r="D524">
        <v>2018</v>
      </c>
      <c r="E524" t="s">
        <v>1600</v>
      </c>
      <c r="F524" t="s">
        <v>1601</v>
      </c>
      <c r="G524" t="s">
        <v>1605</v>
      </c>
      <c r="H524" t="s">
        <v>1609</v>
      </c>
      <c r="I524" s="10">
        <v>5.8092550999999999E-2</v>
      </c>
      <c r="K524">
        <v>12.85</v>
      </c>
      <c r="L524" s="3">
        <v>172.04220000000001</v>
      </c>
      <c r="M524">
        <v>4.7</v>
      </c>
      <c r="N524">
        <f>+$Q$876-Tabla13[[#This Row],[Outlet Establishment Year]]</f>
        <v>6</v>
      </c>
      <c r="O524">
        <f>+Tabla13[[#This Row],[Sales]]/Tabla13[[#This Row],[Antigüedad]]</f>
        <v>28.6737</v>
      </c>
      <c r="P524" s="4">
        <f>+Tabla13[[#This Row],[Sales]]/Tabla13[[#This Row],[Item Weight corregido]]</f>
        <v>13.388498054474709</v>
      </c>
    </row>
    <row r="525" spans="1:16" x14ac:dyDescent="0.3">
      <c r="A525" t="s">
        <v>12</v>
      </c>
      <c r="B525" t="s">
        <v>469</v>
      </c>
      <c r="C525" t="s">
        <v>1576</v>
      </c>
      <c r="D525">
        <v>2018</v>
      </c>
      <c r="E525" t="s">
        <v>1600</v>
      </c>
      <c r="F525" t="s">
        <v>1601</v>
      </c>
      <c r="G525" t="s">
        <v>1605</v>
      </c>
      <c r="H525" t="s">
        <v>1609</v>
      </c>
      <c r="I525" s="10">
        <v>7.6868664000000003E-2</v>
      </c>
      <c r="K525">
        <v>9.42</v>
      </c>
      <c r="L525" s="3">
        <v>62.119399999999999</v>
      </c>
      <c r="M525">
        <v>4.7</v>
      </c>
      <c r="N525">
        <f>+$Q$876-Tabla13[[#This Row],[Outlet Establishment Year]]</f>
        <v>6</v>
      </c>
      <c r="O525">
        <f>+Tabla13[[#This Row],[Sales]]/Tabla13[[#This Row],[Antigüedad]]</f>
        <v>10.353233333333334</v>
      </c>
      <c r="P525" s="4">
        <f>+Tabla13[[#This Row],[Sales]]/Tabla13[[#This Row],[Item Weight corregido]]</f>
        <v>6.5944161358811035</v>
      </c>
    </row>
    <row r="526" spans="1:16" x14ac:dyDescent="0.3">
      <c r="A526" t="s">
        <v>12</v>
      </c>
      <c r="B526" t="s">
        <v>470</v>
      </c>
      <c r="C526" t="s">
        <v>1580</v>
      </c>
      <c r="D526">
        <v>2018</v>
      </c>
      <c r="E526" t="s">
        <v>1600</v>
      </c>
      <c r="F526" t="s">
        <v>1601</v>
      </c>
      <c r="G526" t="s">
        <v>1605</v>
      </c>
      <c r="H526" t="s">
        <v>1609</v>
      </c>
      <c r="I526" s="10">
        <v>0.127599399</v>
      </c>
      <c r="K526">
        <v>9.8000000000000007</v>
      </c>
      <c r="L526" s="3">
        <v>118.9098</v>
      </c>
      <c r="M526">
        <v>4.7</v>
      </c>
      <c r="N526">
        <f>+$Q$876-Tabla13[[#This Row],[Outlet Establishment Year]]</f>
        <v>6</v>
      </c>
      <c r="O526">
        <f>+Tabla13[[#This Row],[Sales]]/Tabla13[[#This Row],[Antigüedad]]</f>
        <v>19.818300000000001</v>
      </c>
      <c r="P526" s="4">
        <f>+Tabla13[[#This Row],[Sales]]/Tabla13[[#This Row],[Item Weight corregido]]</f>
        <v>12.133653061224489</v>
      </c>
    </row>
    <row r="527" spans="1:16" x14ac:dyDescent="0.3">
      <c r="A527" t="s">
        <v>13</v>
      </c>
      <c r="B527" t="s">
        <v>471</v>
      </c>
      <c r="C527" t="s">
        <v>1585</v>
      </c>
      <c r="D527">
        <v>2016</v>
      </c>
      <c r="E527" t="s">
        <v>1599</v>
      </c>
      <c r="F527" t="s">
        <v>1601</v>
      </c>
      <c r="G527" t="s">
        <v>1605</v>
      </c>
      <c r="H527" t="s">
        <v>1607</v>
      </c>
      <c r="I527" s="10">
        <v>3.1898175000000001E-2</v>
      </c>
      <c r="J527">
        <v>6.38</v>
      </c>
      <c r="K527">
        <v>6.38</v>
      </c>
      <c r="L527" s="3">
        <v>177.43440000000001</v>
      </c>
      <c r="M527">
        <v>4.7</v>
      </c>
      <c r="N527">
        <f>+$Q$876-Tabla13[[#This Row],[Outlet Establishment Year]]</f>
        <v>8</v>
      </c>
      <c r="O527">
        <f>+Tabla13[[#This Row],[Sales]]/Tabla13[[#This Row],[Antigüedad]]</f>
        <v>22.179300000000001</v>
      </c>
      <c r="P527" s="4">
        <f>+Tabla13[[#This Row],[Sales]]/Tabla13[[#This Row],[Item Weight corregido]]</f>
        <v>27.811034482758622</v>
      </c>
    </row>
    <row r="528" spans="1:16" x14ac:dyDescent="0.3">
      <c r="A528" t="s">
        <v>13</v>
      </c>
      <c r="B528" t="s">
        <v>472</v>
      </c>
      <c r="C528" t="s">
        <v>1576</v>
      </c>
      <c r="D528">
        <v>2016</v>
      </c>
      <c r="E528" t="s">
        <v>1599</v>
      </c>
      <c r="F528" t="s">
        <v>1601</v>
      </c>
      <c r="G528" t="s">
        <v>1605</v>
      </c>
      <c r="H528" t="s">
        <v>1607</v>
      </c>
      <c r="I528" s="10">
        <v>7.3482859999999999E-3</v>
      </c>
      <c r="J528">
        <v>6.3650000000000002</v>
      </c>
      <c r="K528">
        <v>6.3650000000000002</v>
      </c>
      <c r="L528" s="3">
        <v>62.8536</v>
      </c>
      <c r="M528">
        <v>4.7</v>
      </c>
      <c r="N528">
        <f>+$Q$876-Tabla13[[#This Row],[Outlet Establishment Year]]</f>
        <v>8</v>
      </c>
      <c r="O528">
        <f>+Tabla13[[#This Row],[Sales]]/Tabla13[[#This Row],[Antigüedad]]</f>
        <v>7.8567</v>
      </c>
      <c r="P528" s="4">
        <f>+Tabla13[[#This Row],[Sales]]/Tabla13[[#This Row],[Item Weight corregido]]</f>
        <v>9.8748782403770612</v>
      </c>
    </row>
    <row r="529" spans="1:16" x14ac:dyDescent="0.3">
      <c r="A529" t="s">
        <v>13</v>
      </c>
      <c r="B529" t="s">
        <v>291</v>
      </c>
      <c r="C529" t="s">
        <v>1583</v>
      </c>
      <c r="D529">
        <v>2016</v>
      </c>
      <c r="E529" t="s">
        <v>1599</v>
      </c>
      <c r="F529" t="s">
        <v>1601</v>
      </c>
      <c r="G529" t="s">
        <v>1605</v>
      </c>
      <c r="H529" t="s">
        <v>1607</v>
      </c>
      <c r="I529" s="10">
        <v>7.0247588999999999E-2</v>
      </c>
      <c r="J529">
        <v>8.01</v>
      </c>
      <c r="K529">
        <v>8.01</v>
      </c>
      <c r="L529" s="3">
        <v>37.553199999999997</v>
      </c>
      <c r="M529">
        <v>4.7</v>
      </c>
      <c r="N529">
        <f>+$Q$876-Tabla13[[#This Row],[Outlet Establishment Year]]</f>
        <v>8</v>
      </c>
      <c r="O529">
        <f>+Tabla13[[#This Row],[Sales]]/Tabla13[[#This Row],[Antigüedad]]</f>
        <v>4.6941499999999996</v>
      </c>
      <c r="P529" s="4">
        <f>+Tabla13[[#This Row],[Sales]]/Tabla13[[#This Row],[Item Weight corregido]]</f>
        <v>4.6882896379525594</v>
      </c>
    </row>
    <row r="530" spans="1:16" x14ac:dyDescent="0.3">
      <c r="A530" t="s">
        <v>13</v>
      </c>
      <c r="B530" t="s">
        <v>473</v>
      </c>
      <c r="C530" t="s">
        <v>1583</v>
      </c>
      <c r="D530">
        <v>2016</v>
      </c>
      <c r="E530" t="s">
        <v>1599</v>
      </c>
      <c r="F530" t="s">
        <v>1601</v>
      </c>
      <c r="G530" t="s">
        <v>1605</v>
      </c>
      <c r="H530" t="s">
        <v>1607</v>
      </c>
      <c r="I530" s="10">
        <v>2.0920179000000001E-2</v>
      </c>
      <c r="J530">
        <v>14.7</v>
      </c>
      <c r="K530">
        <v>14.7</v>
      </c>
      <c r="L530" s="3">
        <v>143.81280000000001</v>
      </c>
      <c r="M530">
        <v>4.7</v>
      </c>
      <c r="N530">
        <f>+$Q$876-Tabla13[[#This Row],[Outlet Establishment Year]]</f>
        <v>8</v>
      </c>
      <c r="O530">
        <f>+Tabla13[[#This Row],[Sales]]/Tabla13[[#This Row],[Antigüedad]]</f>
        <v>17.976600000000001</v>
      </c>
      <c r="P530" s="4">
        <f>+Tabla13[[#This Row],[Sales]]/Tabla13[[#This Row],[Item Weight corregido]]</f>
        <v>9.7831836734693898</v>
      </c>
    </row>
    <row r="531" spans="1:16" x14ac:dyDescent="0.3">
      <c r="A531" t="s">
        <v>13</v>
      </c>
      <c r="B531" t="s">
        <v>474</v>
      </c>
      <c r="C531" t="s">
        <v>1575</v>
      </c>
      <c r="D531">
        <v>2016</v>
      </c>
      <c r="E531" t="s">
        <v>1599</v>
      </c>
      <c r="F531" t="s">
        <v>1601</v>
      </c>
      <c r="G531" t="s">
        <v>1605</v>
      </c>
      <c r="H531" t="s">
        <v>1607</v>
      </c>
      <c r="I531" s="10">
        <v>2.0951847999999999E-2</v>
      </c>
      <c r="J531">
        <v>10.895</v>
      </c>
      <c r="K531">
        <v>10.895</v>
      </c>
      <c r="L531" s="3">
        <v>255.3672</v>
      </c>
      <c r="M531">
        <v>4.7</v>
      </c>
      <c r="N531">
        <f>+$Q$876-Tabla13[[#This Row],[Outlet Establishment Year]]</f>
        <v>8</v>
      </c>
      <c r="O531">
        <f>+Tabla13[[#This Row],[Sales]]/Tabla13[[#This Row],[Antigüedad]]</f>
        <v>31.9209</v>
      </c>
      <c r="P531" s="4">
        <f>+Tabla13[[#This Row],[Sales]]/Tabla13[[#This Row],[Item Weight corregido]]</f>
        <v>23.438935291418083</v>
      </c>
    </row>
    <row r="532" spans="1:16" x14ac:dyDescent="0.3">
      <c r="A532" t="s">
        <v>13</v>
      </c>
      <c r="B532" t="s">
        <v>475</v>
      </c>
      <c r="C532" t="s">
        <v>1575</v>
      </c>
      <c r="D532">
        <v>2016</v>
      </c>
      <c r="E532" t="s">
        <v>1599</v>
      </c>
      <c r="F532" t="s">
        <v>1601</v>
      </c>
      <c r="G532" t="s">
        <v>1605</v>
      </c>
      <c r="H532" t="s">
        <v>1607</v>
      </c>
      <c r="I532" s="10">
        <v>1.9386233999999999E-2</v>
      </c>
      <c r="J532">
        <v>18</v>
      </c>
      <c r="K532">
        <v>18</v>
      </c>
      <c r="L532" s="3">
        <v>126.8994</v>
      </c>
      <c r="M532">
        <v>4.7</v>
      </c>
      <c r="N532">
        <f>+$Q$876-Tabla13[[#This Row],[Outlet Establishment Year]]</f>
        <v>8</v>
      </c>
      <c r="O532">
        <f>+Tabla13[[#This Row],[Sales]]/Tabla13[[#This Row],[Antigüedad]]</f>
        <v>15.862425</v>
      </c>
      <c r="P532" s="4">
        <f>+Tabla13[[#This Row],[Sales]]/Tabla13[[#This Row],[Item Weight corregido]]</f>
        <v>7.0499666666666663</v>
      </c>
    </row>
    <row r="533" spans="1:16" x14ac:dyDescent="0.3">
      <c r="A533" t="s">
        <v>13</v>
      </c>
      <c r="B533" t="s">
        <v>476</v>
      </c>
      <c r="C533" t="s">
        <v>1581</v>
      </c>
      <c r="D533">
        <v>2016</v>
      </c>
      <c r="E533" t="s">
        <v>1599</v>
      </c>
      <c r="F533" t="s">
        <v>1601</v>
      </c>
      <c r="G533" t="s">
        <v>1605</v>
      </c>
      <c r="H533" t="s">
        <v>1607</v>
      </c>
      <c r="I533" s="10">
        <v>1.2717946000000001E-2</v>
      </c>
      <c r="J533">
        <v>6.32</v>
      </c>
      <c r="K533">
        <v>6.32</v>
      </c>
      <c r="L533" s="3">
        <v>40.282200000000003</v>
      </c>
      <c r="M533">
        <v>4.7</v>
      </c>
      <c r="N533">
        <f>+$Q$876-Tabla13[[#This Row],[Outlet Establishment Year]]</f>
        <v>8</v>
      </c>
      <c r="O533">
        <f>+Tabla13[[#This Row],[Sales]]/Tabla13[[#This Row],[Antigüedad]]</f>
        <v>5.0352750000000004</v>
      </c>
      <c r="P533" s="4">
        <f>+Tabla13[[#This Row],[Sales]]/Tabla13[[#This Row],[Item Weight corregido]]</f>
        <v>6.3737658227848106</v>
      </c>
    </row>
    <row r="534" spans="1:16" x14ac:dyDescent="0.3">
      <c r="A534" t="s">
        <v>12</v>
      </c>
      <c r="B534" t="s">
        <v>477</v>
      </c>
      <c r="C534" t="s">
        <v>1577</v>
      </c>
      <c r="D534">
        <v>2016</v>
      </c>
      <c r="E534" t="s">
        <v>1599</v>
      </c>
      <c r="F534" t="s">
        <v>1601</v>
      </c>
      <c r="G534" t="s">
        <v>1605</v>
      </c>
      <c r="H534" t="s">
        <v>1607</v>
      </c>
      <c r="I534" s="10">
        <v>0.14000855400000001</v>
      </c>
      <c r="J534">
        <v>6.8849999999999998</v>
      </c>
      <c r="K534">
        <v>6.8849999999999998</v>
      </c>
      <c r="L534" s="3">
        <v>108.72280000000001</v>
      </c>
      <c r="M534">
        <v>4.7</v>
      </c>
      <c r="N534">
        <f>+$Q$876-Tabla13[[#This Row],[Outlet Establishment Year]]</f>
        <v>8</v>
      </c>
      <c r="O534">
        <f>+Tabla13[[#This Row],[Sales]]/Tabla13[[#This Row],[Antigüedad]]</f>
        <v>13.590350000000001</v>
      </c>
      <c r="P534" s="4">
        <f>+Tabla13[[#This Row],[Sales]]/Tabla13[[#This Row],[Item Weight corregido]]</f>
        <v>15.79125635439361</v>
      </c>
    </row>
    <row r="535" spans="1:16" x14ac:dyDescent="0.3">
      <c r="A535" t="s">
        <v>12</v>
      </c>
      <c r="B535" t="s">
        <v>478</v>
      </c>
      <c r="C535" t="s">
        <v>1585</v>
      </c>
      <c r="D535">
        <v>2016</v>
      </c>
      <c r="E535" t="s">
        <v>1599</v>
      </c>
      <c r="F535" t="s">
        <v>1601</v>
      </c>
      <c r="G535" t="s">
        <v>1605</v>
      </c>
      <c r="H535" t="s">
        <v>1607</v>
      </c>
      <c r="I535" s="10">
        <v>0</v>
      </c>
      <c r="J535">
        <v>11.5</v>
      </c>
      <c r="K535">
        <v>11.5</v>
      </c>
      <c r="L535" s="3">
        <v>88.254000000000005</v>
      </c>
      <c r="M535">
        <v>4.7</v>
      </c>
      <c r="N535">
        <f>+$Q$876-Tabla13[[#This Row],[Outlet Establishment Year]]</f>
        <v>8</v>
      </c>
      <c r="O535">
        <f>+Tabla13[[#This Row],[Sales]]/Tabla13[[#This Row],[Antigüedad]]</f>
        <v>11.031750000000001</v>
      </c>
      <c r="P535" s="4">
        <f>+Tabla13[[#This Row],[Sales]]/Tabla13[[#This Row],[Item Weight corregido]]</f>
        <v>7.6742608695652175</v>
      </c>
    </row>
    <row r="536" spans="1:16" x14ac:dyDescent="0.3">
      <c r="A536" t="s">
        <v>12</v>
      </c>
      <c r="B536" t="s">
        <v>479</v>
      </c>
      <c r="C536" t="s">
        <v>1576</v>
      </c>
      <c r="D536">
        <v>2016</v>
      </c>
      <c r="E536" t="s">
        <v>1599</v>
      </c>
      <c r="F536" t="s">
        <v>1601</v>
      </c>
      <c r="G536" t="s">
        <v>1605</v>
      </c>
      <c r="H536" t="s">
        <v>1607</v>
      </c>
      <c r="I536" s="10">
        <v>3.0247903E-2</v>
      </c>
      <c r="J536">
        <v>5.88</v>
      </c>
      <c r="K536">
        <v>5.88</v>
      </c>
      <c r="L536" s="3">
        <v>101.399</v>
      </c>
      <c r="M536">
        <v>4.7</v>
      </c>
      <c r="N536">
        <f>+$Q$876-Tabla13[[#This Row],[Outlet Establishment Year]]</f>
        <v>8</v>
      </c>
      <c r="O536">
        <f>+Tabla13[[#This Row],[Sales]]/Tabla13[[#This Row],[Antigüedad]]</f>
        <v>12.674875</v>
      </c>
      <c r="P536" s="4">
        <f>+Tabla13[[#This Row],[Sales]]/Tabla13[[#This Row],[Item Weight corregido]]</f>
        <v>17.244727891156462</v>
      </c>
    </row>
    <row r="537" spans="1:16" x14ac:dyDescent="0.3">
      <c r="A537" t="s">
        <v>12</v>
      </c>
      <c r="B537" t="s">
        <v>282</v>
      </c>
      <c r="C537" t="s">
        <v>1581</v>
      </c>
      <c r="D537">
        <v>2016</v>
      </c>
      <c r="E537" t="s">
        <v>1599</v>
      </c>
      <c r="F537" t="s">
        <v>1601</v>
      </c>
      <c r="G537" t="s">
        <v>1605</v>
      </c>
      <c r="H537" t="s">
        <v>1607</v>
      </c>
      <c r="I537" s="10">
        <v>2.4541277E-2</v>
      </c>
      <c r="J537">
        <v>5.63</v>
      </c>
      <c r="K537">
        <v>5.63</v>
      </c>
      <c r="L537" s="3">
        <v>105.1306</v>
      </c>
      <c r="M537">
        <v>4.7</v>
      </c>
      <c r="N537">
        <f>+$Q$876-Tabla13[[#This Row],[Outlet Establishment Year]]</f>
        <v>8</v>
      </c>
      <c r="O537">
        <f>+Tabla13[[#This Row],[Sales]]/Tabla13[[#This Row],[Antigüedad]]</f>
        <v>13.141325</v>
      </c>
      <c r="P537" s="4">
        <f>+Tabla13[[#This Row],[Sales]]/Tabla13[[#This Row],[Item Weight corregido]]</f>
        <v>18.67328596802842</v>
      </c>
    </row>
    <row r="538" spans="1:16" x14ac:dyDescent="0.3">
      <c r="A538" t="s">
        <v>12</v>
      </c>
      <c r="B538" t="s">
        <v>369</v>
      </c>
      <c r="C538" t="s">
        <v>1580</v>
      </c>
      <c r="D538">
        <v>2016</v>
      </c>
      <c r="E538" t="s">
        <v>1599</v>
      </c>
      <c r="F538" t="s">
        <v>1601</v>
      </c>
      <c r="G538" t="s">
        <v>1605</v>
      </c>
      <c r="H538" t="s">
        <v>1607</v>
      </c>
      <c r="I538" s="10">
        <v>3.8528227999999998E-2</v>
      </c>
      <c r="J538">
        <v>16.7</v>
      </c>
      <c r="K538">
        <v>16.7</v>
      </c>
      <c r="L538" s="3">
        <v>143.9102</v>
      </c>
      <c r="M538">
        <v>4.7</v>
      </c>
      <c r="N538">
        <f>+$Q$876-Tabla13[[#This Row],[Outlet Establishment Year]]</f>
        <v>8</v>
      </c>
      <c r="O538">
        <f>+Tabla13[[#This Row],[Sales]]/Tabla13[[#This Row],[Antigüedad]]</f>
        <v>17.988775</v>
      </c>
      <c r="P538" s="4">
        <f>+Tabla13[[#This Row],[Sales]]/Tabla13[[#This Row],[Item Weight corregido]]</f>
        <v>8.6173772455089832</v>
      </c>
    </row>
    <row r="539" spans="1:16" x14ac:dyDescent="0.3">
      <c r="A539" t="s">
        <v>13</v>
      </c>
      <c r="B539" t="s">
        <v>480</v>
      </c>
      <c r="C539" t="s">
        <v>1587</v>
      </c>
      <c r="D539">
        <v>2015</v>
      </c>
      <c r="E539" t="s">
        <v>1593</v>
      </c>
      <c r="F539" t="s">
        <v>1603</v>
      </c>
      <c r="G539" t="s">
        <v>1604</v>
      </c>
      <c r="H539" t="s">
        <v>1607</v>
      </c>
      <c r="I539" s="10">
        <v>3.0219851999999998E-2</v>
      </c>
      <c r="J539">
        <v>10.395</v>
      </c>
      <c r="K539">
        <v>10.395</v>
      </c>
      <c r="L539" s="3">
        <v>114.7176</v>
      </c>
      <c r="M539">
        <v>4.7</v>
      </c>
      <c r="N539">
        <f>+$Q$876-Tabla13[[#This Row],[Outlet Establishment Year]]</f>
        <v>9</v>
      </c>
      <c r="O539">
        <f>+Tabla13[[#This Row],[Sales]]/Tabla13[[#This Row],[Antigüedad]]</f>
        <v>12.746400000000001</v>
      </c>
      <c r="P539" s="4">
        <f>+Tabla13[[#This Row],[Sales]]/Tabla13[[#This Row],[Item Weight corregido]]</f>
        <v>11.035844155844156</v>
      </c>
    </row>
    <row r="540" spans="1:16" x14ac:dyDescent="0.3">
      <c r="A540" t="s">
        <v>13</v>
      </c>
      <c r="B540" t="s">
        <v>481</v>
      </c>
      <c r="C540" t="s">
        <v>1577</v>
      </c>
      <c r="D540">
        <v>2015</v>
      </c>
      <c r="E540" t="s">
        <v>1593</v>
      </c>
      <c r="F540" t="s">
        <v>1603</v>
      </c>
      <c r="G540" t="s">
        <v>1604</v>
      </c>
      <c r="H540" t="s">
        <v>1607</v>
      </c>
      <c r="I540" s="10">
        <v>9.8083231000000007E-2</v>
      </c>
      <c r="J540">
        <v>8.5</v>
      </c>
      <c r="K540">
        <v>8.5</v>
      </c>
      <c r="L540" s="3">
        <v>50.3324</v>
      </c>
      <c r="M540">
        <v>4.7</v>
      </c>
      <c r="N540">
        <f>+$Q$876-Tabla13[[#This Row],[Outlet Establishment Year]]</f>
        <v>9</v>
      </c>
      <c r="O540">
        <f>+Tabla13[[#This Row],[Sales]]/Tabla13[[#This Row],[Antigüedad]]</f>
        <v>5.5924888888888891</v>
      </c>
      <c r="P540" s="4">
        <f>+Tabla13[[#This Row],[Sales]]/Tabla13[[#This Row],[Item Weight corregido]]</f>
        <v>5.9214588235294121</v>
      </c>
    </row>
    <row r="541" spans="1:16" x14ac:dyDescent="0.3">
      <c r="A541" t="s">
        <v>13</v>
      </c>
      <c r="B541" t="s">
        <v>482</v>
      </c>
      <c r="C541" t="s">
        <v>1585</v>
      </c>
      <c r="D541">
        <v>2015</v>
      </c>
      <c r="E541" t="s">
        <v>1593</v>
      </c>
      <c r="F541" t="s">
        <v>1603</v>
      </c>
      <c r="G541" t="s">
        <v>1604</v>
      </c>
      <c r="H541" t="s">
        <v>1607</v>
      </c>
      <c r="I541" s="10">
        <v>5.6911107000000002E-2</v>
      </c>
      <c r="J541">
        <v>10.6</v>
      </c>
      <c r="K541">
        <v>10.6</v>
      </c>
      <c r="L541" s="3">
        <v>233.96420000000001</v>
      </c>
      <c r="M541">
        <v>4.7</v>
      </c>
      <c r="N541">
        <f>+$Q$876-Tabla13[[#This Row],[Outlet Establishment Year]]</f>
        <v>9</v>
      </c>
      <c r="O541">
        <f>+Tabla13[[#This Row],[Sales]]/Tabla13[[#This Row],[Antigüedad]]</f>
        <v>25.996022222222223</v>
      </c>
      <c r="P541" s="4">
        <f>+Tabla13[[#This Row],[Sales]]/Tabla13[[#This Row],[Item Weight corregido]]</f>
        <v>22.072094339622641</v>
      </c>
    </row>
    <row r="542" spans="1:16" x14ac:dyDescent="0.3">
      <c r="A542" t="s">
        <v>13</v>
      </c>
      <c r="B542" t="s">
        <v>483</v>
      </c>
      <c r="C542" t="s">
        <v>1574</v>
      </c>
      <c r="D542">
        <v>2015</v>
      </c>
      <c r="E542" t="s">
        <v>1593</v>
      </c>
      <c r="F542" t="s">
        <v>1603</v>
      </c>
      <c r="G542" t="s">
        <v>1604</v>
      </c>
      <c r="H542" t="s">
        <v>1607</v>
      </c>
      <c r="I542" s="10">
        <v>7.6214289000000005E-2</v>
      </c>
      <c r="J542">
        <v>12.8</v>
      </c>
      <c r="K542">
        <v>12.8</v>
      </c>
      <c r="L542" s="3">
        <v>96.540999999999997</v>
      </c>
      <c r="M542">
        <v>4.7</v>
      </c>
      <c r="N542">
        <f>+$Q$876-Tabla13[[#This Row],[Outlet Establishment Year]]</f>
        <v>9</v>
      </c>
      <c r="O542">
        <f>+Tabla13[[#This Row],[Sales]]/Tabla13[[#This Row],[Antigüedad]]</f>
        <v>10.726777777777777</v>
      </c>
      <c r="P542" s="4">
        <f>+Tabla13[[#This Row],[Sales]]/Tabla13[[#This Row],[Item Weight corregido]]</f>
        <v>7.5422656249999998</v>
      </c>
    </row>
    <row r="543" spans="1:16" x14ac:dyDescent="0.3">
      <c r="A543" t="s">
        <v>13</v>
      </c>
      <c r="B543" t="s">
        <v>474</v>
      </c>
      <c r="C543" t="s">
        <v>1575</v>
      </c>
      <c r="D543">
        <v>2015</v>
      </c>
      <c r="E543" t="s">
        <v>1593</v>
      </c>
      <c r="F543" t="s">
        <v>1603</v>
      </c>
      <c r="G543" t="s">
        <v>1605</v>
      </c>
      <c r="H543" t="s">
        <v>1607</v>
      </c>
      <c r="I543" s="10">
        <v>2.0994339000000001E-2</v>
      </c>
      <c r="J543">
        <v>10.895</v>
      </c>
      <c r="K543">
        <v>10.895</v>
      </c>
      <c r="L543" s="3">
        <v>255.66720000000001</v>
      </c>
      <c r="M543">
        <v>4.7</v>
      </c>
      <c r="N543">
        <f>+$Q$876-Tabla13[[#This Row],[Outlet Establishment Year]]</f>
        <v>9</v>
      </c>
      <c r="O543">
        <f>+Tabla13[[#This Row],[Sales]]/Tabla13[[#This Row],[Antigüedad]]</f>
        <v>28.407466666666668</v>
      </c>
      <c r="P543" s="4">
        <f>+Tabla13[[#This Row],[Sales]]/Tabla13[[#This Row],[Item Weight corregido]]</f>
        <v>23.466470858191833</v>
      </c>
    </row>
    <row r="544" spans="1:16" x14ac:dyDescent="0.3">
      <c r="A544" t="s">
        <v>13</v>
      </c>
      <c r="B544" t="s">
        <v>484</v>
      </c>
      <c r="C544" t="s">
        <v>1579</v>
      </c>
      <c r="D544">
        <v>2015</v>
      </c>
      <c r="E544" t="s">
        <v>1593</v>
      </c>
      <c r="F544" t="s">
        <v>1603</v>
      </c>
      <c r="G544" t="s">
        <v>1605</v>
      </c>
      <c r="H544" t="s">
        <v>1607</v>
      </c>
      <c r="I544" s="10">
        <v>6.6065798999999995E-2</v>
      </c>
      <c r="J544">
        <v>20.2</v>
      </c>
      <c r="K544">
        <v>20.2</v>
      </c>
      <c r="L544" s="3">
        <v>61.350999999999999</v>
      </c>
      <c r="M544">
        <v>4.7</v>
      </c>
      <c r="N544">
        <f>+$Q$876-Tabla13[[#This Row],[Outlet Establishment Year]]</f>
        <v>9</v>
      </c>
      <c r="O544">
        <f>+Tabla13[[#This Row],[Sales]]/Tabla13[[#This Row],[Antigüedad]]</f>
        <v>6.8167777777777774</v>
      </c>
      <c r="P544" s="4">
        <f>+Tabla13[[#This Row],[Sales]]/Tabla13[[#This Row],[Item Weight corregido]]</f>
        <v>3.0371782178217823</v>
      </c>
    </row>
    <row r="545" spans="1:16" x14ac:dyDescent="0.3">
      <c r="A545" t="s">
        <v>13</v>
      </c>
      <c r="B545" t="s">
        <v>485</v>
      </c>
      <c r="C545" t="s">
        <v>1580</v>
      </c>
      <c r="D545">
        <v>2020</v>
      </c>
      <c r="E545" t="s">
        <v>1594</v>
      </c>
      <c r="F545" t="s">
        <v>1603</v>
      </c>
      <c r="G545" t="s">
        <v>1606</v>
      </c>
      <c r="H545" t="s">
        <v>1607</v>
      </c>
      <c r="I545" s="10">
        <v>7.1076054999999999E-2</v>
      </c>
      <c r="J545">
        <v>21.2</v>
      </c>
      <c r="K545">
        <v>21.2</v>
      </c>
      <c r="L545" s="3">
        <v>174.83699999999999</v>
      </c>
      <c r="M545">
        <v>4.7</v>
      </c>
      <c r="N545">
        <f>+$Q$876-Tabla13[[#This Row],[Outlet Establishment Year]]</f>
        <v>4</v>
      </c>
      <c r="O545">
        <f>+Tabla13[[#This Row],[Sales]]/Tabla13[[#This Row],[Antigüedad]]</f>
        <v>43.709249999999997</v>
      </c>
      <c r="P545" s="4">
        <f>+Tabla13[[#This Row],[Sales]]/Tabla13[[#This Row],[Item Weight corregido]]</f>
        <v>8.2470283018867914</v>
      </c>
    </row>
    <row r="546" spans="1:16" x14ac:dyDescent="0.3">
      <c r="A546" t="s">
        <v>12</v>
      </c>
      <c r="B546" t="s">
        <v>275</v>
      </c>
      <c r="C546" t="s">
        <v>1587</v>
      </c>
      <c r="D546">
        <v>2015</v>
      </c>
      <c r="E546" t="s">
        <v>1593</v>
      </c>
      <c r="F546" t="s">
        <v>1603</v>
      </c>
      <c r="G546" t="s">
        <v>1606</v>
      </c>
      <c r="H546" t="s">
        <v>1607</v>
      </c>
      <c r="I546" s="10">
        <v>0.12183295600000001</v>
      </c>
      <c r="J546">
        <v>6.7149999999999999</v>
      </c>
      <c r="K546">
        <v>6.7149999999999999</v>
      </c>
      <c r="L546" s="3">
        <v>43.545400000000001</v>
      </c>
      <c r="M546">
        <v>4.7</v>
      </c>
      <c r="N546">
        <f>+$Q$876-Tabla13[[#This Row],[Outlet Establishment Year]]</f>
        <v>9</v>
      </c>
      <c r="O546">
        <f>+Tabla13[[#This Row],[Sales]]/Tabla13[[#This Row],[Antigüedad]]</f>
        <v>4.8383777777777777</v>
      </c>
      <c r="P546" s="4">
        <f>+Tabla13[[#This Row],[Sales]]/Tabla13[[#This Row],[Item Weight corregido]]</f>
        <v>6.4847952345495159</v>
      </c>
    </row>
    <row r="547" spans="1:16" x14ac:dyDescent="0.3">
      <c r="A547" t="s">
        <v>12</v>
      </c>
      <c r="B547" t="s">
        <v>368</v>
      </c>
      <c r="C547" t="s">
        <v>1580</v>
      </c>
      <c r="D547">
        <v>2015</v>
      </c>
      <c r="E547" t="s">
        <v>1593</v>
      </c>
      <c r="F547" t="s">
        <v>1603</v>
      </c>
      <c r="G547" t="s">
        <v>1606</v>
      </c>
      <c r="H547" t="s">
        <v>1607</v>
      </c>
      <c r="I547" s="10">
        <v>9.9589410000000007E-3</v>
      </c>
      <c r="J547">
        <v>14.85</v>
      </c>
      <c r="K547">
        <v>14.85</v>
      </c>
      <c r="L547" s="3">
        <v>157.96299999999999</v>
      </c>
      <c r="M547">
        <v>4.7</v>
      </c>
      <c r="N547">
        <f>+$Q$876-Tabla13[[#This Row],[Outlet Establishment Year]]</f>
        <v>9</v>
      </c>
      <c r="O547">
        <f>+Tabla13[[#This Row],[Sales]]/Tabla13[[#This Row],[Antigüedad]]</f>
        <v>17.551444444444442</v>
      </c>
      <c r="P547" s="4">
        <f>+Tabla13[[#This Row],[Sales]]/Tabla13[[#This Row],[Item Weight corregido]]</f>
        <v>10.637239057239057</v>
      </c>
    </row>
    <row r="548" spans="1:16" x14ac:dyDescent="0.3">
      <c r="A548" t="s">
        <v>12</v>
      </c>
      <c r="B548" t="s">
        <v>486</v>
      </c>
      <c r="C548" t="s">
        <v>1590</v>
      </c>
      <c r="D548">
        <v>2020</v>
      </c>
      <c r="E548" t="s">
        <v>1594</v>
      </c>
      <c r="F548" t="s">
        <v>1603</v>
      </c>
      <c r="G548" t="s">
        <v>1604</v>
      </c>
      <c r="H548" t="s">
        <v>1607</v>
      </c>
      <c r="I548" s="10">
        <v>0</v>
      </c>
      <c r="J548">
        <v>8.27</v>
      </c>
      <c r="K548">
        <v>8.27</v>
      </c>
      <c r="L548" s="3">
        <v>183.29239999999999</v>
      </c>
      <c r="M548">
        <v>4.7</v>
      </c>
      <c r="N548">
        <f>+$Q$876-Tabla13[[#This Row],[Outlet Establishment Year]]</f>
        <v>4</v>
      </c>
      <c r="O548">
        <f>+Tabla13[[#This Row],[Sales]]/Tabla13[[#This Row],[Antigüedad]]</f>
        <v>45.823099999999997</v>
      </c>
      <c r="P548" s="4">
        <f>+Tabla13[[#This Row],[Sales]]/Tabla13[[#This Row],[Item Weight corregido]]</f>
        <v>22.163530834340992</v>
      </c>
    </row>
    <row r="549" spans="1:16" x14ac:dyDescent="0.3">
      <c r="A549" t="s">
        <v>13</v>
      </c>
      <c r="B549" t="s">
        <v>167</v>
      </c>
      <c r="C549" t="s">
        <v>1577</v>
      </c>
      <c r="D549">
        <v>2017</v>
      </c>
      <c r="E549" t="s">
        <v>1598</v>
      </c>
      <c r="F549" t="s">
        <v>1603</v>
      </c>
      <c r="G549" t="s">
        <v>1605</v>
      </c>
      <c r="H549" t="s">
        <v>1607</v>
      </c>
      <c r="I549" s="10">
        <v>8.9660816000000004E-2</v>
      </c>
      <c r="J549">
        <v>14.1</v>
      </c>
      <c r="K549">
        <v>14.1</v>
      </c>
      <c r="L549" s="3">
        <v>140.0496</v>
      </c>
      <c r="M549">
        <v>4.7</v>
      </c>
      <c r="N549">
        <f>+$Q$876-Tabla13[[#This Row],[Outlet Establishment Year]]</f>
        <v>7</v>
      </c>
      <c r="O549">
        <f>+Tabla13[[#This Row],[Sales]]/Tabla13[[#This Row],[Antigüedad]]</f>
        <v>20.007085714285715</v>
      </c>
      <c r="P549" s="4">
        <f>+Tabla13[[#This Row],[Sales]]/Tabla13[[#This Row],[Item Weight corregido]]</f>
        <v>9.9325957446808513</v>
      </c>
    </row>
    <row r="550" spans="1:16" x14ac:dyDescent="0.3">
      <c r="A550" t="s">
        <v>13</v>
      </c>
      <c r="B550" t="s">
        <v>487</v>
      </c>
      <c r="C550" t="s">
        <v>1577</v>
      </c>
      <c r="D550">
        <v>2017</v>
      </c>
      <c r="E550" t="s">
        <v>1598</v>
      </c>
      <c r="F550" t="s">
        <v>1603</v>
      </c>
      <c r="G550" t="s">
        <v>1605</v>
      </c>
      <c r="H550" t="s">
        <v>1607</v>
      </c>
      <c r="I550" s="10">
        <v>3.5263497999999997E-2</v>
      </c>
      <c r="J550">
        <v>14.15</v>
      </c>
      <c r="K550">
        <v>14.15</v>
      </c>
      <c r="L550" s="3">
        <v>254.8014</v>
      </c>
      <c r="M550">
        <v>4.7</v>
      </c>
      <c r="N550">
        <f>+$Q$876-Tabla13[[#This Row],[Outlet Establishment Year]]</f>
        <v>7</v>
      </c>
      <c r="O550">
        <f>+Tabla13[[#This Row],[Sales]]/Tabla13[[#This Row],[Antigüedad]]</f>
        <v>36.400199999999998</v>
      </c>
      <c r="P550" s="4">
        <f>+Tabla13[[#This Row],[Sales]]/Tabla13[[#This Row],[Item Weight corregido]]</f>
        <v>18.007166077738514</v>
      </c>
    </row>
    <row r="551" spans="1:16" x14ac:dyDescent="0.3">
      <c r="A551" t="s">
        <v>13</v>
      </c>
      <c r="B551" t="s">
        <v>24</v>
      </c>
      <c r="C551" t="s">
        <v>1577</v>
      </c>
      <c r="D551">
        <v>2017</v>
      </c>
      <c r="E551" t="s">
        <v>1598</v>
      </c>
      <c r="F551" t="s">
        <v>1603</v>
      </c>
      <c r="G551" t="s">
        <v>1605</v>
      </c>
      <c r="H551" t="s">
        <v>1607</v>
      </c>
      <c r="I551" s="10">
        <v>0.10203648</v>
      </c>
      <c r="J551">
        <v>16.7</v>
      </c>
      <c r="K551">
        <v>16.7</v>
      </c>
      <c r="L551" s="3">
        <v>180.92920000000001</v>
      </c>
      <c r="M551">
        <v>4.7</v>
      </c>
      <c r="N551">
        <f>+$Q$876-Tabla13[[#This Row],[Outlet Establishment Year]]</f>
        <v>7</v>
      </c>
      <c r="O551">
        <f>+Tabla13[[#This Row],[Sales]]/Tabla13[[#This Row],[Antigüedad]]</f>
        <v>25.847028571428574</v>
      </c>
      <c r="P551" s="4">
        <f>+Tabla13[[#This Row],[Sales]]/Tabla13[[#This Row],[Item Weight corregido]]</f>
        <v>10.834083832335331</v>
      </c>
    </row>
    <row r="552" spans="1:16" x14ac:dyDescent="0.3">
      <c r="A552" t="s">
        <v>13</v>
      </c>
      <c r="B552" t="s">
        <v>488</v>
      </c>
      <c r="C552" t="s">
        <v>1585</v>
      </c>
      <c r="D552">
        <v>2017</v>
      </c>
      <c r="E552" t="s">
        <v>1598</v>
      </c>
      <c r="F552" t="s">
        <v>1603</v>
      </c>
      <c r="G552" t="s">
        <v>1605</v>
      </c>
      <c r="H552" t="s">
        <v>1607</v>
      </c>
      <c r="I552" s="10">
        <v>3.5057687999999997E-2</v>
      </c>
      <c r="J552">
        <v>17.25</v>
      </c>
      <c r="K552">
        <v>17.25</v>
      </c>
      <c r="L552" s="3">
        <v>91.611999999999995</v>
      </c>
      <c r="M552">
        <v>4.7</v>
      </c>
      <c r="N552">
        <f>+$Q$876-Tabla13[[#This Row],[Outlet Establishment Year]]</f>
        <v>7</v>
      </c>
      <c r="O552">
        <f>+Tabla13[[#This Row],[Sales]]/Tabla13[[#This Row],[Antigüedad]]</f>
        <v>13.087428571428571</v>
      </c>
      <c r="P552" s="4">
        <f>+Tabla13[[#This Row],[Sales]]/Tabla13[[#This Row],[Item Weight corregido]]</f>
        <v>5.3108405797101446</v>
      </c>
    </row>
    <row r="553" spans="1:16" x14ac:dyDescent="0.3">
      <c r="A553" t="s">
        <v>13</v>
      </c>
      <c r="B553" t="s">
        <v>489</v>
      </c>
      <c r="C553" t="s">
        <v>1580</v>
      </c>
      <c r="D553">
        <v>2017</v>
      </c>
      <c r="E553" t="s">
        <v>1598</v>
      </c>
      <c r="F553" t="s">
        <v>1603</v>
      </c>
      <c r="G553" t="s">
        <v>1605</v>
      </c>
      <c r="H553" t="s">
        <v>1607</v>
      </c>
      <c r="I553" s="10">
        <v>0.103731617</v>
      </c>
      <c r="J553">
        <v>9.3949999999999996</v>
      </c>
      <c r="K553">
        <v>9.3949999999999996</v>
      </c>
      <c r="L553" s="3">
        <v>236.9932</v>
      </c>
      <c r="M553">
        <v>4.7</v>
      </c>
      <c r="N553">
        <f>+$Q$876-Tabla13[[#This Row],[Outlet Establishment Year]]</f>
        <v>7</v>
      </c>
      <c r="O553">
        <f>+Tabla13[[#This Row],[Sales]]/Tabla13[[#This Row],[Antigüedad]]</f>
        <v>33.856171428571429</v>
      </c>
      <c r="P553" s="4">
        <f>+Tabla13[[#This Row],[Sales]]/Tabla13[[#This Row],[Item Weight corregido]]</f>
        <v>25.225460351250668</v>
      </c>
    </row>
    <row r="554" spans="1:16" x14ac:dyDescent="0.3">
      <c r="A554" t="s">
        <v>12</v>
      </c>
      <c r="B554" t="s">
        <v>464</v>
      </c>
      <c r="C554" t="s">
        <v>1582</v>
      </c>
      <c r="D554">
        <v>2017</v>
      </c>
      <c r="E554" t="s">
        <v>1598</v>
      </c>
      <c r="F554" t="s">
        <v>1603</v>
      </c>
      <c r="G554" t="s">
        <v>1605</v>
      </c>
      <c r="H554" t="s">
        <v>1607</v>
      </c>
      <c r="I554" s="10">
        <v>1.6024651000000001E-2</v>
      </c>
      <c r="J554">
        <v>17.600000000000001</v>
      </c>
      <c r="K554">
        <v>17.600000000000001</v>
      </c>
      <c r="L554" s="3">
        <v>44.040199999999999</v>
      </c>
      <c r="M554">
        <v>4.7</v>
      </c>
      <c r="N554">
        <f>+$Q$876-Tabla13[[#This Row],[Outlet Establishment Year]]</f>
        <v>7</v>
      </c>
      <c r="O554">
        <f>+Tabla13[[#This Row],[Sales]]/Tabla13[[#This Row],[Antigüedad]]</f>
        <v>6.2914571428571424</v>
      </c>
      <c r="P554" s="4">
        <f>+Tabla13[[#This Row],[Sales]]/Tabla13[[#This Row],[Item Weight corregido]]</f>
        <v>2.5022840909090904</v>
      </c>
    </row>
    <row r="555" spans="1:16" x14ac:dyDescent="0.3">
      <c r="A555" t="s">
        <v>12</v>
      </c>
      <c r="B555" t="s">
        <v>391</v>
      </c>
      <c r="C555" t="s">
        <v>1576</v>
      </c>
      <c r="D555">
        <v>2017</v>
      </c>
      <c r="E555" t="s">
        <v>1598</v>
      </c>
      <c r="F555" t="s">
        <v>1603</v>
      </c>
      <c r="G555" t="s">
        <v>1605</v>
      </c>
      <c r="H555" t="s">
        <v>1607</v>
      </c>
      <c r="I555" s="10">
        <v>9.0896452000000003E-2</v>
      </c>
      <c r="J555">
        <v>14.35</v>
      </c>
      <c r="K555">
        <v>14.35</v>
      </c>
      <c r="L555" s="3">
        <v>231.29839999999999</v>
      </c>
      <c r="M555">
        <v>4.7</v>
      </c>
      <c r="N555">
        <f>+$Q$876-Tabla13[[#This Row],[Outlet Establishment Year]]</f>
        <v>7</v>
      </c>
      <c r="O555">
        <f>+Tabla13[[#This Row],[Sales]]/Tabla13[[#This Row],[Antigüedad]]</f>
        <v>33.042628571428573</v>
      </c>
      <c r="P555" s="4">
        <f>+Tabla13[[#This Row],[Sales]]/Tabla13[[#This Row],[Item Weight corregido]]</f>
        <v>16.118355400696863</v>
      </c>
    </row>
    <row r="556" spans="1:16" x14ac:dyDescent="0.3">
      <c r="A556" t="s">
        <v>12</v>
      </c>
      <c r="B556" t="s">
        <v>490</v>
      </c>
      <c r="C556" t="s">
        <v>1576</v>
      </c>
      <c r="D556">
        <v>2017</v>
      </c>
      <c r="E556" t="s">
        <v>1598</v>
      </c>
      <c r="F556" t="s">
        <v>1603</v>
      </c>
      <c r="G556" t="s">
        <v>1605</v>
      </c>
      <c r="H556" t="s">
        <v>1607</v>
      </c>
      <c r="I556" s="10">
        <v>6.2245149E-2</v>
      </c>
      <c r="J556">
        <v>18.5</v>
      </c>
      <c r="K556">
        <v>18.5</v>
      </c>
      <c r="L556" s="3">
        <v>145.84180000000001</v>
      </c>
      <c r="M556">
        <v>4.7</v>
      </c>
      <c r="N556">
        <f>+$Q$876-Tabla13[[#This Row],[Outlet Establishment Year]]</f>
        <v>7</v>
      </c>
      <c r="O556">
        <f>+Tabla13[[#This Row],[Sales]]/Tabla13[[#This Row],[Antigüedad]]</f>
        <v>20.834542857142857</v>
      </c>
      <c r="P556" s="4">
        <f>+Tabla13[[#This Row],[Sales]]/Tabla13[[#This Row],[Item Weight corregido]]</f>
        <v>7.8833405405405408</v>
      </c>
    </row>
    <row r="557" spans="1:16" x14ac:dyDescent="0.3">
      <c r="A557" t="s">
        <v>12</v>
      </c>
      <c r="B557" t="s">
        <v>327</v>
      </c>
      <c r="C557" t="s">
        <v>1574</v>
      </c>
      <c r="D557">
        <v>2017</v>
      </c>
      <c r="E557" t="s">
        <v>1598</v>
      </c>
      <c r="F557" t="s">
        <v>1603</v>
      </c>
      <c r="G557" t="s">
        <v>1605</v>
      </c>
      <c r="H557" t="s">
        <v>1607</v>
      </c>
      <c r="I557" s="10">
        <v>0.15209903299999999</v>
      </c>
      <c r="J557">
        <v>12.85</v>
      </c>
      <c r="K557">
        <v>12.85</v>
      </c>
      <c r="L557" s="3">
        <v>252.63820000000001</v>
      </c>
      <c r="M557">
        <v>4.7</v>
      </c>
      <c r="N557">
        <f>+$Q$876-Tabla13[[#This Row],[Outlet Establishment Year]]</f>
        <v>7</v>
      </c>
      <c r="O557">
        <f>+Tabla13[[#This Row],[Sales]]/Tabla13[[#This Row],[Antigüedad]]</f>
        <v>36.091171428571428</v>
      </c>
      <c r="P557" s="4">
        <f>+Tabla13[[#This Row],[Sales]]/Tabla13[[#This Row],[Item Weight corregido]]</f>
        <v>19.660560311284048</v>
      </c>
    </row>
    <row r="558" spans="1:16" x14ac:dyDescent="0.3">
      <c r="A558" t="s">
        <v>12</v>
      </c>
      <c r="B558" t="s">
        <v>491</v>
      </c>
      <c r="C558" t="s">
        <v>1574</v>
      </c>
      <c r="D558">
        <v>2017</v>
      </c>
      <c r="E558" t="s">
        <v>1598</v>
      </c>
      <c r="F558" t="s">
        <v>1603</v>
      </c>
      <c r="G558" t="s">
        <v>1605</v>
      </c>
      <c r="H558" t="s">
        <v>1607</v>
      </c>
      <c r="I558" s="10">
        <v>5.4584207000000003E-2</v>
      </c>
      <c r="J558">
        <v>20.100000000000001</v>
      </c>
      <c r="K558">
        <v>20.100000000000001</v>
      </c>
      <c r="L558" s="3">
        <v>193.38200000000001</v>
      </c>
      <c r="M558">
        <v>4.7</v>
      </c>
      <c r="N558">
        <f>+$Q$876-Tabla13[[#This Row],[Outlet Establishment Year]]</f>
        <v>7</v>
      </c>
      <c r="O558">
        <f>+Tabla13[[#This Row],[Sales]]/Tabla13[[#This Row],[Antigüedad]]</f>
        <v>27.626000000000001</v>
      </c>
      <c r="P558" s="4">
        <f>+Tabla13[[#This Row],[Sales]]/Tabla13[[#This Row],[Item Weight corregido]]</f>
        <v>9.6209950248756222</v>
      </c>
    </row>
    <row r="559" spans="1:16" x14ac:dyDescent="0.3">
      <c r="A559" t="s">
        <v>12</v>
      </c>
      <c r="B559" t="s">
        <v>492</v>
      </c>
      <c r="C559" t="s">
        <v>1581</v>
      </c>
      <c r="D559">
        <v>2017</v>
      </c>
      <c r="E559" t="s">
        <v>1598</v>
      </c>
      <c r="F559" t="s">
        <v>1603</v>
      </c>
      <c r="G559" t="s">
        <v>1605</v>
      </c>
      <c r="H559" t="s">
        <v>1607</v>
      </c>
      <c r="I559" s="10">
        <v>6.9574013000000004E-2</v>
      </c>
      <c r="J559">
        <v>11.395</v>
      </c>
      <c r="K559">
        <v>11.395</v>
      </c>
      <c r="L559" s="3">
        <v>232.86160000000001</v>
      </c>
      <c r="M559">
        <v>4.7</v>
      </c>
      <c r="N559">
        <f>+$Q$876-Tabla13[[#This Row],[Outlet Establishment Year]]</f>
        <v>7</v>
      </c>
      <c r="O559">
        <f>+Tabla13[[#This Row],[Sales]]/Tabla13[[#This Row],[Antigüedad]]</f>
        <v>33.265942857142861</v>
      </c>
      <c r="P559" s="4">
        <f>+Tabla13[[#This Row],[Sales]]/Tabla13[[#This Row],[Item Weight corregido]]</f>
        <v>20.435419043440106</v>
      </c>
    </row>
    <row r="560" spans="1:16" x14ac:dyDescent="0.3">
      <c r="A560" t="s">
        <v>13</v>
      </c>
      <c r="B560" t="s">
        <v>58</v>
      </c>
      <c r="C560" t="s">
        <v>1580</v>
      </c>
      <c r="D560">
        <v>2011</v>
      </c>
      <c r="E560" t="s">
        <v>1595</v>
      </c>
      <c r="F560" t="s">
        <v>1602</v>
      </c>
      <c r="G560" t="s">
        <v>1604</v>
      </c>
      <c r="H560" t="s">
        <v>1609</v>
      </c>
      <c r="I560" s="10">
        <v>0.29182661599999998</v>
      </c>
      <c r="J560">
        <v>9.3000000000000007</v>
      </c>
      <c r="K560">
        <v>9.3000000000000007</v>
      </c>
      <c r="L560" s="3">
        <v>107.1964</v>
      </c>
      <c r="M560">
        <v>4.7</v>
      </c>
      <c r="N560">
        <f>+$Q$876-Tabla13[[#This Row],[Outlet Establishment Year]]</f>
        <v>13</v>
      </c>
      <c r="O560">
        <f>+Tabla13[[#This Row],[Sales]]/Tabla13[[#This Row],[Antigüedad]]</f>
        <v>8.2458769230769224</v>
      </c>
      <c r="P560" s="4">
        <f>+Tabla13[[#This Row],[Sales]]/Tabla13[[#This Row],[Item Weight corregido]]</f>
        <v>11.526494623655912</v>
      </c>
    </row>
    <row r="561" spans="1:16" x14ac:dyDescent="0.3">
      <c r="A561" t="s">
        <v>13</v>
      </c>
      <c r="B561" t="s">
        <v>193</v>
      </c>
      <c r="C561" t="s">
        <v>1585</v>
      </c>
      <c r="D561">
        <v>2011</v>
      </c>
      <c r="E561" t="s">
        <v>1595</v>
      </c>
      <c r="F561" t="s">
        <v>1602</v>
      </c>
      <c r="G561" t="s">
        <v>1604</v>
      </c>
      <c r="H561" t="s">
        <v>1609</v>
      </c>
      <c r="I561" s="10">
        <v>8.7625559999999995E-3</v>
      </c>
      <c r="J561">
        <v>19.850000000000001</v>
      </c>
      <c r="K561">
        <v>19.850000000000001</v>
      </c>
      <c r="L561" s="3">
        <v>266.6884</v>
      </c>
      <c r="M561">
        <v>4.7</v>
      </c>
      <c r="N561">
        <f>+$Q$876-Tabla13[[#This Row],[Outlet Establishment Year]]</f>
        <v>13</v>
      </c>
      <c r="O561">
        <f>+Tabla13[[#This Row],[Sales]]/Tabla13[[#This Row],[Antigüedad]]</f>
        <v>20.514492307692308</v>
      </c>
      <c r="P561" s="4">
        <f>+Tabla13[[#This Row],[Sales]]/Tabla13[[#This Row],[Item Weight corregido]]</f>
        <v>13.435183879093199</v>
      </c>
    </row>
    <row r="562" spans="1:16" x14ac:dyDescent="0.3">
      <c r="A562" t="s">
        <v>13</v>
      </c>
      <c r="B562" t="s">
        <v>493</v>
      </c>
      <c r="C562" t="s">
        <v>1576</v>
      </c>
      <c r="D562">
        <v>2011</v>
      </c>
      <c r="E562" t="s">
        <v>1595</v>
      </c>
      <c r="F562" t="s">
        <v>1602</v>
      </c>
      <c r="G562" t="s">
        <v>1604</v>
      </c>
      <c r="H562" t="s">
        <v>1609</v>
      </c>
      <c r="I562" s="10">
        <v>8.7559621000000004E-2</v>
      </c>
      <c r="J562">
        <v>7.36</v>
      </c>
      <c r="K562">
        <v>7.36</v>
      </c>
      <c r="L562" s="3">
        <v>55.258800000000001</v>
      </c>
      <c r="M562">
        <v>4.7</v>
      </c>
      <c r="N562">
        <f>+$Q$876-Tabla13[[#This Row],[Outlet Establishment Year]]</f>
        <v>13</v>
      </c>
      <c r="O562">
        <f>+Tabla13[[#This Row],[Sales]]/Tabla13[[#This Row],[Antigüedad]]</f>
        <v>4.2506769230769228</v>
      </c>
      <c r="P562" s="4">
        <f>+Tabla13[[#This Row],[Sales]]/Tabla13[[#This Row],[Item Weight corregido]]</f>
        <v>7.5079891304347823</v>
      </c>
    </row>
    <row r="563" spans="1:16" x14ac:dyDescent="0.3">
      <c r="A563" t="s">
        <v>13</v>
      </c>
      <c r="B563" t="s">
        <v>494</v>
      </c>
      <c r="C563" t="s">
        <v>1575</v>
      </c>
      <c r="D563">
        <v>2011</v>
      </c>
      <c r="E563" t="s">
        <v>1595</v>
      </c>
      <c r="F563" t="s">
        <v>1602</v>
      </c>
      <c r="G563" t="s">
        <v>1604</v>
      </c>
      <c r="H563" t="s">
        <v>1609</v>
      </c>
      <c r="I563" s="10">
        <v>4.0969757000000002E-2</v>
      </c>
      <c r="J563">
        <v>9.6</v>
      </c>
      <c r="K563">
        <v>9.6</v>
      </c>
      <c r="L563" s="3">
        <v>188.72139999999999</v>
      </c>
      <c r="M563">
        <v>4.7</v>
      </c>
      <c r="N563">
        <f>+$Q$876-Tabla13[[#This Row],[Outlet Establishment Year]]</f>
        <v>13</v>
      </c>
      <c r="O563">
        <f>+Tabla13[[#This Row],[Sales]]/Tabla13[[#This Row],[Antigüedad]]</f>
        <v>14.517030769230768</v>
      </c>
      <c r="P563" s="4">
        <f>+Tabla13[[#This Row],[Sales]]/Tabla13[[#This Row],[Item Weight corregido]]</f>
        <v>19.658479166666666</v>
      </c>
    </row>
    <row r="564" spans="1:16" x14ac:dyDescent="0.3">
      <c r="A564" t="s">
        <v>12</v>
      </c>
      <c r="B564" t="s">
        <v>495</v>
      </c>
      <c r="C564" t="s">
        <v>1576</v>
      </c>
      <c r="D564">
        <v>2011</v>
      </c>
      <c r="E564" t="s">
        <v>1595</v>
      </c>
      <c r="F564" t="s">
        <v>1602</v>
      </c>
      <c r="G564" t="s">
        <v>1606</v>
      </c>
      <c r="H564" t="s">
        <v>1609</v>
      </c>
      <c r="I564" s="10">
        <v>0.25109474700000001</v>
      </c>
      <c r="J564">
        <v>7.8250000000000002</v>
      </c>
      <c r="K564">
        <v>7.8250000000000002</v>
      </c>
      <c r="L564" s="3">
        <v>156.62880000000001</v>
      </c>
      <c r="M564">
        <v>4.7</v>
      </c>
      <c r="N564">
        <f>+$Q$876-Tabla13[[#This Row],[Outlet Establishment Year]]</f>
        <v>13</v>
      </c>
      <c r="O564">
        <f>+Tabla13[[#This Row],[Sales]]/Tabla13[[#This Row],[Antigüedad]]</f>
        <v>12.048369230769232</v>
      </c>
      <c r="P564" s="4">
        <f>+Tabla13[[#This Row],[Sales]]/Tabla13[[#This Row],[Item Weight corregido]]</f>
        <v>20.016460063897764</v>
      </c>
    </row>
    <row r="565" spans="1:16" x14ac:dyDescent="0.3">
      <c r="A565" t="s">
        <v>12</v>
      </c>
      <c r="B565" t="s">
        <v>496</v>
      </c>
      <c r="C565" t="s">
        <v>1580</v>
      </c>
      <c r="D565">
        <v>2011</v>
      </c>
      <c r="E565" t="s">
        <v>1595</v>
      </c>
      <c r="F565" t="s">
        <v>1602</v>
      </c>
      <c r="G565" t="s">
        <v>1605</v>
      </c>
      <c r="H565" t="s">
        <v>1609</v>
      </c>
      <c r="I565" s="10">
        <v>3.1069993000000001E-2</v>
      </c>
      <c r="J565">
        <v>19.350000000000001</v>
      </c>
      <c r="K565">
        <v>19.350000000000001</v>
      </c>
      <c r="L565" s="3">
        <v>112.0544</v>
      </c>
      <c r="M565">
        <v>4.7</v>
      </c>
      <c r="N565">
        <f>+$Q$876-Tabla13[[#This Row],[Outlet Establishment Year]]</f>
        <v>13</v>
      </c>
      <c r="O565">
        <f>+Tabla13[[#This Row],[Sales]]/Tabla13[[#This Row],[Antigüedad]]</f>
        <v>8.6195692307692315</v>
      </c>
      <c r="P565" s="4">
        <f>+Tabla13[[#This Row],[Sales]]/Tabla13[[#This Row],[Item Weight corregido]]</f>
        <v>5.7909250645994828</v>
      </c>
    </row>
    <row r="566" spans="1:16" x14ac:dyDescent="0.3">
      <c r="A566" t="s">
        <v>13</v>
      </c>
      <c r="B566" t="s">
        <v>497</v>
      </c>
      <c r="C566" t="s">
        <v>1587</v>
      </c>
      <c r="D566">
        <v>2014</v>
      </c>
      <c r="E566" t="s">
        <v>1596</v>
      </c>
      <c r="F566" t="s">
        <v>1602</v>
      </c>
      <c r="G566" t="s">
        <v>1606</v>
      </c>
      <c r="H566" t="s">
        <v>1607</v>
      </c>
      <c r="I566" s="10">
        <v>0.17606902299999999</v>
      </c>
      <c r="J566">
        <v>11.1</v>
      </c>
      <c r="K566">
        <v>11.1</v>
      </c>
      <c r="L566" s="3">
        <v>156.7604</v>
      </c>
      <c r="M566">
        <v>4.7</v>
      </c>
      <c r="N566">
        <f>+$Q$876-Tabla13[[#This Row],[Outlet Establishment Year]]</f>
        <v>10</v>
      </c>
      <c r="O566">
        <f>+Tabla13[[#This Row],[Sales]]/Tabla13[[#This Row],[Antigüedad]]</f>
        <v>15.67604</v>
      </c>
      <c r="P566" s="4">
        <f>+Tabla13[[#This Row],[Sales]]/Tabla13[[#This Row],[Item Weight corregido]]</f>
        <v>14.122558558558559</v>
      </c>
    </row>
    <row r="567" spans="1:16" x14ac:dyDescent="0.3">
      <c r="A567" t="s">
        <v>13</v>
      </c>
      <c r="B567" t="s">
        <v>430</v>
      </c>
      <c r="C567" t="s">
        <v>1587</v>
      </c>
      <c r="D567">
        <v>2014</v>
      </c>
      <c r="E567" t="s">
        <v>1596</v>
      </c>
      <c r="F567" t="s">
        <v>1602</v>
      </c>
      <c r="G567" t="s">
        <v>1606</v>
      </c>
      <c r="H567" t="s">
        <v>1607</v>
      </c>
      <c r="I567" s="10">
        <v>7.3605395000000004E-2</v>
      </c>
      <c r="J567">
        <v>15.7</v>
      </c>
      <c r="K567">
        <v>15.7</v>
      </c>
      <c r="L567" s="3">
        <v>249.67240000000001</v>
      </c>
      <c r="M567">
        <v>4.7</v>
      </c>
      <c r="N567">
        <f>+$Q$876-Tabla13[[#This Row],[Outlet Establishment Year]]</f>
        <v>10</v>
      </c>
      <c r="O567">
        <f>+Tabla13[[#This Row],[Sales]]/Tabla13[[#This Row],[Antigüedad]]</f>
        <v>24.96724</v>
      </c>
      <c r="P567" s="4">
        <f>+Tabla13[[#This Row],[Sales]]/Tabla13[[#This Row],[Item Weight corregido]]</f>
        <v>15.902700636942676</v>
      </c>
    </row>
    <row r="568" spans="1:16" x14ac:dyDescent="0.3">
      <c r="A568" t="s">
        <v>13</v>
      </c>
      <c r="B568" t="s">
        <v>498</v>
      </c>
      <c r="C568" t="s">
        <v>1575</v>
      </c>
      <c r="D568">
        <v>2014</v>
      </c>
      <c r="E568" t="s">
        <v>1596</v>
      </c>
      <c r="F568" t="s">
        <v>1602</v>
      </c>
      <c r="G568" t="s">
        <v>1606</v>
      </c>
      <c r="H568" t="s">
        <v>1607</v>
      </c>
      <c r="I568" s="10">
        <v>3.4445115999999998E-2</v>
      </c>
      <c r="J568">
        <v>5.51</v>
      </c>
      <c r="K568">
        <v>5.51</v>
      </c>
      <c r="L568" s="3">
        <v>95.872600000000006</v>
      </c>
      <c r="M568">
        <v>4.7</v>
      </c>
      <c r="N568">
        <f>+$Q$876-Tabla13[[#This Row],[Outlet Establishment Year]]</f>
        <v>10</v>
      </c>
      <c r="O568">
        <f>+Tabla13[[#This Row],[Sales]]/Tabla13[[#This Row],[Antigüedad]]</f>
        <v>9.5872600000000006</v>
      </c>
      <c r="P568" s="4">
        <f>+Tabla13[[#This Row],[Sales]]/Tabla13[[#This Row],[Item Weight corregido]]</f>
        <v>17.399745916515428</v>
      </c>
    </row>
    <row r="569" spans="1:16" x14ac:dyDescent="0.3">
      <c r="A569" t="s">
        <v>13</v>
      </c>
      <c r="B569" t="s">
        <v>499</v>
      </c>
      <c r="C569" t="s">
        <v>1579</v>
      </c>
      <c r="D569">
        <v>2014</v>
      </c>
      <c r="E569" t="s">
        <v>1596</v>
      </c>
      <c r="F569" t="s">
        <v>1602</v>
      </c>
      <c r="G569" t="s">
        <v>1606</v>
      </c>
      <c r="H569" t="s">
        <v>1607</v>
      </c>
      <c r="I569" s="10">
        <v>9.6333029000000001E-2</v>
      </c>
      <c r="J569">
        <v>7.5</v>
      </c>
      <c r="K569">
        <v>7.5</v>
      </c>
      <c r="L569" s="3">
        <v>57.858800000000002</v>
      </c>
      <c r="M569">
        <v>4.7</v>
      </c>
      <c r="N569">
        <f>+$Q$876-Tabla13[[#This Row],[Outlet Establishment Year]]</f>
        <v>10</v>
      </c>
      <c r="O569">
        <f>+Tabla13[[#This Row],[Sales]]/Tabla13[[#This Row],[Antigüedad]]</f>
        <v>5.7858800000000006</v>
      </c>
      <c r="P569" s="4">
        <f>+Tabla13[[#This Row],[Sales]]/Tabla13[[#This Row],[Item Weight corregido]]</f>
        <v>7.7145066666666668</v>
      </c>
    </row>
    <row r="570" spans="1:16" x14ac:dyDescent="0.3">
      <c r="A570" t="s">
        <v>13</v>
      </c>
      <c r="B570" t="s">
        <v>441</v>
      </c>
      <c r="C570" t="s">
        <v>1579</v>
      </c>
      <c r="D570">
        <v>2014</v>
      </c>
      <c r="E570" t="s">
        <v>1596</v>
      </c>
      <c r="F570" t="s">
        <v>1602</v>
      </c>
      <c r="G570" t="s">
        <v>1606</v>
      </c>
      <c r="H570" t="s">
        <v>1607</v>
      </c>
      <c r="I570" s="10">
        <v>3.2741421999999999E-2</v>
      </c>
      <c r="J570">
        <v>20.5</v>
      </c>
      <c r="K570">
        <v>20.5</v>
      </c>
      <c r="L570" s="3">
        <v>40.482199999999999</v>
      </c>
      <c r="M570">
        <v>4.7</v>
      </c>
      <c r="N570">
        <f>+$Q$876-Tabla13[[#This Row],[Outlet Establishment Year]]</f>
        <v>10</v>
      </c>
      <c r="O570">
        <f>+Tabla13[[#This Row],[Sales]]/Tabla13[[#This Row],[Antigüedad]]</f>
        <v>4.0482199999999997</v>
      </c>
      <c r="P570" s="4">
        <f>+Tabla13[[#This Row],[Sales]]/Tabla13[[#This Row],[Item Weight corregido]]</f>
        <v>1.9747414634146341</v>
      </c>
    </row>
    <row r="571" spans="1:16" x14ac:dyDescent="0.3">
      <c r="A571" t="s">
        <v>13</v>
      </c>
      <c r="B571" t="s">
        <v>500</v>
      </c>
      <c r="C571" t="s">
        <v>1580</v>
      </c>
      <c r="D571">
        <v>2014</v>
      </c>
      <c r="E571" t="s">
        <v>1596</v>
      </c>
      <c r="F571" t="s">
        <v>1602</v>
      </c>
      <c r="G571" t="s">
        <v>1606</v>
      </c>
      <c r="H571" t="s">
        <v>1607</v>
      </c>
      <c r="I571" s="10">
        <v>0.103726639</v>
      </c>
      <c r="J571">
        <v>7.51</v>
      </c>
      <c r="K571">
        <v>7.51</v>
      </c>
      <c r="L571" s="3">
        <v>110.6544</v>
      </c>
      <c r="M571">
        <v>4.7</v>
      </c>
      <c r="N571">
        <f>+$Q$876-Tabla13[[#This Row],[Outlet Establishment Year]]</f>
        <v>10</v>
      </c>
      <c r="O571">
        <f>+Tabla13[[#This Row],[Sales]]/Tabla13[[#This Row],[Antigüedad]]</f>
        <v>11.065439999999999</v>
      </c>
      <c r="P571" s="4">
        <f>+Tabla13[[#This Row],[Sales]]/Tabla13[[#This Row],[Item Weight corregido]]</f>
        <v>14.734274300932091</v>
      </c>
    </row>
    <row r="572" spans="1:16" x14ac:dyDescent="0.3">
      <c r="A572" t="s">
        <v>12</v>
      </c>
      <c r="B572" t="s">
        <v>230</v>
      </c>
      <c r="C572" t="s">
        <v>1587</v>
      </c>
      <c r="D572">
        <v>2014</v>
      </c>
      <c r="E572" t="s">
        <v>1596</v>
      </c>
      <c r="F572" t="s">
        <v>1602</v>
      </c>
      <c r="G572" t="s">
        <v>1606</v>
      </c>
      <c r="H572" t="s">
        <v>1607</v>
      </c>
      <c r="I572" s="10">
        <v>0</v>
      </c>
      <c r="J572">
        <v>9.8000000000000007</v>
      </c>
      <c r="K572">
        <v>9.8000000000000007</v>
      </c>
      <c r="L572" s="3">
        <v>49.200800000000001</v>
      </c>
      <c r="M572">
        <v>4.7</v>
      </c>
      <c r="N572">
        <f>+$Q$876-Tabla13[[#This Row],[Outlet Establishment Year]]</f>
        <v>10</v>
      </c>
      <c r="O572">
        <f>+Tabla13[[#This Row],[Sales]]/Tabla13[[#This Row],[Antigüedad]]</f>
        <v>4.9200800000000005</v>
      </c>
      <c r="P572" s="4">
        <f>+Tabla13[[#This Row],[Sales]]/Tabla13[[#This Row],[Item Weight corregido]]</f>
        <v>5.0204897959183672</v>
      </c>
    </row>
    <row r="573" spans="1:16" x14ac:dyDescent="0.3">
      <c r="A573" t="s">
        <v>13</v>
      </c>
      <c r="B573" t="s">
        <v>704</v>
      </c>
      <c r="C573" t="s">
        <v>1576</v>
      </c>
      <c r="D573">
        <v>2022</v>
      </c>
      <c r="E573" t="s">
        <v>1592</v>
      </c>
      <c r="F573" t="s">
        <v>1602</v>
      </c>
      <c r="G573" t="s">
        <v>1604</v>
      </c>
      <c r="H573" t="s">
        <v>1608</v>
      </c>
      <c r="I573" s="10">
        <v>0.119871307</v>
      </c>
      <c r="J573">
        <v>17</v>
      </c>
      <c r="K573">
        <v>17</v>
      </c>
      <c r="L573" s="3">
        <v>248.3434</v>
      </c>
      <c r="M573">
        <v>4.5</v>
      </c>
      <c r="N573">
        <f>+$Q$876-Tabla13[[#This Row],[Outlet Establishment Year]]</f>
        <v>2</v>
      </c>
      <c r="O573">
        <f>+Tabla13[[#This Row],[Sales]]/Tabla13[[#This Row],[Antigüedad]]</f>
        <v>124.1717</v>
      </c>
      <c r="P573" s="4">
        <f>+Tabla13[[#This Row],[Sales]]/Tabla13[[#This Row],[Item Weight corregido]]</f>
        <v>14.608435294117648</v>
      </c>
    </row>
    <row r="574" spans="1:16" x14ac:dyDescent="0.3">
      <c r="A574" t="s">
        <v>13</v>
      </c>
      <c r="B574" t="s">
        <v>182</v>
      </c>
      <c r="C574" t="s">
        <v>1579</v>
      </c>
      <c r="D574">
        <v>2022</v>
      </c>
      <c r="E574" t="s">
        <v>1592</v>
      </c>
      <c r="F574" t="s">
        <v>1602</v>
      </c>
      <c r="G574" t="s">
        <v>1604</v>
      </c>
      <c r="H574" t="s">
        <v>1608</v>
      </c>
      <c r="I574" s="10">
        <v>2.1512619E-2</v>
      </c>
      <c r="J574">
        <v>10</v>
      </c>
      <c r="K574">
        <v>10</v>
      </c>
      <c r="L574" s="3">
        <v>247.77500000000001</v>
      </c>
      <c r="M574">
        <v>3.9</v>
      </c>
      <c r="N574">
        <f>+$Q$876-Tabla13[[#This Row],[Outlet Establishment Year]]</f>
        <v>2</v>
      </c>
      <c r="O574">
        <f>+Tabla13[[#This Row],[Sales]]/Tabla13[[#This Row],[Antigüedad]]</f>
        <v>123.8875</v>
      </c>
      <c r="P574" s="4">
        <f>+Tabla13[[#This Row],[Sales]]/Tabla13[[#This Row],[Item Weight corregido]]</f>
        <v>24.7775</v>
      </c>
    </row>
    <row r="575" spans="1:16" x14ac:dyDescent="0.3">
      <c r="A575" t="s">
        <v>13</v>
      </c>
      <c r="B575" t="s">
        <v>346</v>
      </c>
      <c r="C575" t="s">
        <v>1579</v>
      </c>
      <c r="D575">
        <v>2022</v>
      </c>
      <c r="E575" t="s">
        <v>1592</v>
      </c>
      <c r="F575" t="s">
        <v>1602</v>
      </c>
      <c r="G575" t="s">
        <v>1604</v>
      </c>
      <c r="H575" t="s">
        <v>1608</v>
      </c>
      <c r="I575" s="10">
        <v>7.6866235000000005E-2</v>
      </c>
      <c r="J575">
        <v>12.3</v>
      </c>
      <c r="K575">
        <v>12.3</v>
      </c>
      <c r="L575" s="3">
        <v>247.14599999999999</v>
      </c>
      <c r="M575">
        <v>5</v>
      </c>
      <c r="N575">
        <f>+$Q$876-Tabla13[[#This Row],[Outlet Establishment Year]]</f>
        <v>2</v>
      </c>
      <c r="O575">
        <f>+Tabla13[[#This Row],[Sales]]/Tabla13[[#This Row],[Antigüedad]]</f>
        <v>123.57299999999999</v>
      </c>
      <c r="P575" s="4">
        <f>+Tabla13[[#This Row],[Sales]]/Tabla13[[#This Row],[Item Weight corregido]]</f>
        <v>20.093170731707314</v>
      </c>
    </row>
    <row r="576" spans="1:16" x14ac:dyDescent="0.3">
      <c r="A576" t="s">
        <v>13</v>
      </c>
      <c r="B576" t="s">
        <v>1150</v>
      </c>
      <c r="C576" t="s">
        <v>1574</v>
      </c>
      <c r="D576">
        <v>2022</v>
      </c>
      <c r="E576" t="s">
        <v>1592</v>
      </c>
      <c r="F576" t="s">
        <v>1602</v>
      </c>
      <c r="G576" t="s">
        <v>1604</v>
      </c>
      <c r="H576" t="s">
        <v>1608</v>
      </c>
      <c r="I576" s="10">
        <v>0</v>
      </c>
      <c r="J576">
        <v>10</v>
      </c>
      <c r="K576">
        <v>10</v>
      </c>
      <c r="L576" s="3">
        <v>246.9144</v>
      </c>
      <c r="M576">
        <v>3.5</v>
      </c>
      <c r="N576">
        <f>+$Q$876-Tabla13[[#This Row],[Outlet Establishment Year]]</f>
        <v>2</v>
      </c>
      <c r="O576">
        <f>+Tabla13[[#This Row],[Sales]]/Tabla13[[#This Row],[Antigüedad]]</f>
        <v>123.4572</v>
      </c>
      <c r="P576" s="4">
        <f>+Tabla13[[#This Row],[Sales]]/Tabla13[[#This Row],[Item Weight corregido]]</f>
        <v>24.69144</v>
      </c>
    </row>
    <row r="577" spans="1:16" x14ac:dyDescent="0.3">
      <c r="A577" t="s">
        <v>13</v>
      </c>
      <c r="B577" t="s">
        <v>169</v>
      </c>
      <c r="C577" t="s">
        <v>1585</v>
      </c>
      <c r="D577">
        <v>2022</v>
      </c>
      <c r="E577" t="s">
        <v>1592</v>
      </c>
      <c r="F577" t="s">
        <v>1602</v>
      </c>
      <c r="G577" t="s">
        <v>1604</v>
      </c>
      <c r="H577" t="s">
        <v>1608</v>
      </c>
      <c r="I577" s="10">
        <v>5.8339152999999998E-2</v>
      </c>
      <c r="J577">
        <v>13.8</v>
      </c>
      <c r="K577">
        <v>13.8</v>
      </c>
      <c r="L577" s="3">
        <v>246.28020000000001</v>
      </c>
      <c r="M577">
        <v>4.5999999999999996</v>
      </c>
      <c r="N577">
        <f>+$Q$876-Tabla13[[#This Row],[Outlet Establishment Year]]</f>
        <v>2</v>
      </c>
      <c r="O577">
        <f>+Tabla13[[#This Row],[Sales]]/Tabla13[[#This Row],[Antigüedad]]</f>
        <v>123.1401</v>
      </c>
      <c r="P577" s="4">
        <f>+Tabla13[[#This Row],[Sales]]/Tabla13[[#This Row],[Item Weight corregido]]</f>
        <v>17.846391304347826</v>
      </c>
    </row>
    <row r="578" spans="1:16" x14ac:dyDescent="0.3">
      <c r="A578" t="s">
        <v>12</v>
      </c>
      <c r="B578" t="s">
        <v>1452</v>
      </c>
      <c r="C578" t="s">
        <v>1576</v>
      </c>
      <c r="D578">
        <v>2022</v>
      </c>
      <c r="E578" t="s">
        <v>1592</v>
      </c>
      <c r="F578" t="s">
        <v>1602</v>
      </c>
      <c r="G578" t="s">
        <v>1604</v>
      </c>
      <c r="H578" t="s">
        <v>1608</v>
      </c>
      <c r="I578" s="10">
        <v>4.7622786E-2</v>
      </c>
      <c r="J578">
        <v>9.6950000000000003</v>
      </c>
      <c r="K578">
        <v>9.6950000000000003</v>
      </c>
      <c r="L578" s="3">
        <v>246.21440000000001</v>
      </c>
      <c r="M578">
        <v>4</v>
      </c>
      <c r="N578">
        <f>+$Q$876-Tabla13[[#This Row],[Outlet Establishment Year]]</f>
        <v>2</v>
      </c>
      <c r="O578">
        <f>+Tabla13[[#This Row],[Sales]]/Tabla13[[#This Row],[Antigüedad]]</f>
        <v>123.10720000000001</v>
      </c>
      <c r="P578" s="4">
        <f>+Tabla13[[#This Row],[Sales]]/Tabla13[[#This Row],[Item Weight corregido]]</f>
        <v>25.396018566271273</v>
      </c>
    </row>
    <row r="579" spans="1:16" x14ac:dyDescent="0.3">
      <c r="A579" t="s">
        <v>13</v>
      </c>
      <c r="B579" t="s">
        <v>438</v>
      </c>
      <c r="C579" t="s">
        <v>1587</v>
      </c>
      <c r="D579">
        <v>2018</v>
      </c>
      <c r="E579" t="s">
        <v>1597</v>
      </c>
      <c r="F579" t="s">
        <v>1602</v>
      </c>
      <c r="G579" t="s">
        <v>1604</v>
      </c>
      <c r="H579" t="s">
        <v>1610</v>
      </c>
      <c r="I579" s="10">
        <v>0.10080442000000001</v>
      </c>
      <c r="K579">
        <v>9.1950000000000003</v>
      </c>
      <c r="L579" s="3">
        <v>45.474400000000003</v>
      </c>
      <c r="M579">
        <v>4.7</v>
      </c>
      <c r="N579">
        <f>+$Q$876-Tabla13[[#This Row],[Outlet Establishment Year]]</f>
        <v>6</v>
      </c>
      <c r="O579">
        <f>+Tabla13[[#This Row],[Sales]]/Tabla13[[#This Row],[Antigüedad]]</f>
        <v>7.5790666666666668</v>
      </c>
      <c r="P579" s="4">
        <f>+Tabla13[[#This Row],[Sales]]/Tabla13[[#This Row],[Item Weight corregido]]</f>
        <v>4.9455573681348559</v>
      </c>
    </row>
    <row r="580" spans="1:16" x14ac:dyDescent="0.3">
      <c r="A580" t="s">
        <v>13</v>
      </c>
      <c r="B580" t="s">
        <v>503</v>
      </c>
      <c r="C580" t="s">
        <v>1577</v>
      </c>
      <c r="D580">
        <v>2018</v>
      </c>
      <c r="E580" t="s">
        <v>1597</v>
      </c>
      <c r="F580" t="s">
        <v>1602</v>
      </c>
      <c r="G580" t="s">
        <v>1604</v>
      </c>
      <c r="H580" t="s">
        <v>1610</v>
      </c>
      <c r="I580" s="10">
        <v>8.2152451000000001E-2</v>
      </c>
      <c r="K580">
        <v>19.5</v>
      </c>
      <c r="L580" s="3">
        <v>179.90020000000001</v>
      </c>
      <c r="M580">
        <v>4.7</v>
      </c>
      <c r="N580">
        <f>+$Q$876-Tabla13[[#This Row],[Outlet Establishment Year]]</f>
        <v>6</v>
      </c>
      <c r="O580">
        <f>+Tabla13[[#This Row],[Sales]]/Tabla13[[#This Row],[Antigüedad]]</f>
        <v>29.983366666666669</v>
      </c>
      <c r="P580" s="4">
        <f>+Tabla13[[#This Row],[Sales]]/Tabla13[[#This Row],[Item Weight corregido]]</f>
        <v>9.2256512820512828</v>
      </c>
    </row>
    <row r="581" spans="1:16" x14ac:dyDescent="0.3">
      <c r="A581" t="s">
        <v>13</v>
      </c>
      <c r="B581" t="s">
        <v>504</v>
      </c>
      <c r="C581" t="s">
        <v>1575</v>
      </c>
      <c r="D581">
        <v>2018</v>
      </c>
      <c r="E581" t="s">
        <v>1597</v>
      </c>
      <c r="F581" t="s">
        <v>1602</v>
      </c>
      <c r="G581" t="s">
        <v>1604</v>
      </c>
      <c r="H581" t="s">
        <v>1610</v>
      </c>
      <c r="I581" s="10">
        <v>3.0347404000000001E-2</v>
      </c>
      <c r="K581">
        <v>18.350000000000001</v>
      </c>
      <c r="L581" s="3">
        <v>192.5162</v>
      </c>
      <c r="M581">
        <v>4.7</v>
      </c>
      <c r="N581">
        <f>+$Q$876-Tabla13[[#This Row],[Outlet Establishment Year]]</f>
        <v>6</v>
      </c>
      <c r="O581">
        <f>+Tabla13[[#This Row],[Sales]]/Tabla13[[#This Row],[Antigüedad]]</f>
        <v>32.086033333333333</v>
      </c>
      <c r="P581" s="4">
        <f>+Tabla13[[#This Row],[Sales]]/Tabla13[[#This Row],[Item Weight corregido]]</f>
        <v>10.491346049046321</v>
      </c>
    </row>
    <row r="582" spans="1:16" x14ac:dyDescent="0.3">
      <c r="A582" t="s">
        <v>13</v>
      </c>
      <c r="B582" t="s">
        <v>505</v>
      </c>
      <c r="C582" t="s">
        <v>1579</v>
      </c>
      <c r="D582">
        <v>2018</v>
      </c>
      <c r="E582" t="s">
        <v>1597</v>
      </c>
      <c r="F582" t="s">
        <v>1602</v>
      </c>
      <c r="G582" t="s">
        <v>1604</v>
      </c>
      <c r="H582" t="s">
        <v>1610</v>
      </c>
      <c r="I582" s="10">
        <v>4.1091215E-2</v>
      </c>
      <c r="K582">
        <v>19.600000000000001</v>
      </c>
      <c r="L582" s="3">
        <v>89.551400000000001</v>
      </c>
      <c r="M582">
        <v>4.7</v>
      </c>
      <c r="N582">
        <f>+$Q$876-Tabla13[[#This Row],[Outlet Establishment Year]]</f>
        <v>6</v>
      </c>
      <c r="O582">
        <f>+Tabla13[[#This Row],[Sales]]/Tabla13[[#This Row],[Antigüedad]]</f>
        <v>14.925233333333333</v>
      </c>
      <c r="P582" s="4">
        <f>+Tabla13[[#This Row],[Sales]]/Tabla13[[#This Row],[Item Weight corregido]]</f>
        <v>4.5689489795918368</v>
      </c>
    </row>
    <row r="583" spans="1:16" x14ac:dyDescent="0.3">
      <c r="A583" t="s">
        <v>13</v>
      </c>
      <c r="B583" t="s">
        <v>506</v>
      </c>
      <c r="C583" t="s">
        <v>1590</v>
      </c>
      <c r="D583">
        <v>2018</v>
      </c>
      <c r="E583" t="s">
        <v>1597</v>
      </c>
      <c r="F583" t="s">
        <v>1602</v>
      </c>
      <c r="G583" t="s">
        <v>1604</v>
      </c>
      <c r="H583" t="s">
        <v>1610</v>
      </c>
      <c r="I583" s="10">
        <v>4.8841794000000001E-2</v>
      </c>
      <c r="K583">
        <v>15</v>
      </c>
      <c r="L583" s="3">
        <v>64.716800000000006</v>
      </c>
      <c r="M583">
        <v>4.7</v>
      </c>
      <c r="N583">
        <f>+$Q$876-Tabla13[[#This Row],[Outlet Establishment Year]]</f>
        <v>6</v>
      </c>
      <c r="O583">
        <f>+Tabla13[[#This Row],[Sales]]/Tabla13[[#This Row],[Antigüedad]]</f>
        <v>10.786133333333334</v>
      </c>
      <c r="P583" s="4">
        <f>+Tabla13[[#This Row],[Sales]]/Tabla13[[#This Row],[Item Weight corregido]]</f>
        <v>4.3144533333333337</v>
      </c>
    </row>
    <row r="584" spans="1:16" x14ac:dyDescent="0.3">
      <c r="A584" t="s">
        <v>13</v>
      </c>
      <c r="B584" t="s">
        <v>507</v>
      </c>
      <c r="C584" t="s">
        <v>1590</v>
      </c>
      <c r="D584">
        <v>2018</v>
      </c>
      <c r="E584" t="s">
        <v>1597</v>
      </c>
      <c r="F584" t="s">
        <v>1602</v>
      </c>
      <c r="G584" t="s">
        <v>1604</v>
      </c>
      <c r="H584" t="s">
        <v>1610</v>
      </c>
      <c r="I584" s="10">
        <v>0.17423237699999999</v>
      </c>
      <c r="K584">
        <v>5.6550000000000002</v>
      </c>
      <c r="L584" s="3">
        <v>146.61019999999999</v>
      </c>
      <c r="M584">
        <v>4.7</v>
      </c>
      <c r="N584">
        <f>+$Q$876-Tabla13[[#This Row],[Outlet Establishment Year]]</f>
        <v>6</v>
      </c>
      <c r="O584">
        <f>+Tabla13[[#This Row],[Sales]]/Tabla13[[#This Row],[Antigüedad]]</f>
        <v>24.435033333333333</v>
      </c>
      <c r="P584" s="4">
        <f>+Tabla13[[#This Row],[Sales]]/Tabla13[[#This Row],[Item Weight corregido]]</f>
        <v>25.925764809902738</v>
      </c>
    </row>
    <row r="585" spans="1:16" x14ac:dyDescent="0.3">
      <c r="A585" t="s">
        <v>13</v>
      </c>
      <c r="B585" t="s">
        <v>508</v>
      </c>
      <c r="C585" t="s">
        <v>1587</v>
      </c>
      <c r="D585">
        <v>2018</v>
      </c>
      <c r="E585" t="s">
        <v>1600</v>
      </c>
      <c r="F585" t="s">
        <v>1601</v>
      </c>
      <c r="G585" t="s">
        <v>1605</v>
      </c>
      <c r="H585" t="s">
        <v>1609</v>
      </c>
      <c r="I585" s="10">
        <v>0.113720344</v>
      </c>
      <c r="K585">
        <v>13.35</v>
      </c>
      <c r="L585" s="3">
        <v>89.980400000000003</v>
      </c>
      <c r="M585">
        <v>4.5999999999999996</v>
      </c>
      <c r="N585">
        <f>+$Q$876-Tabla13[[#This Row],[Outlet Establishment Year]]</f>
        <v>6</v>
      </c>
      <c r="O585">
        <f>+Tabla13[[#This Row],[Sales]]/Tabla13[[#This Row],[Antigüedad]]</f>
        <v>14.996733333333333</v>
      </c>
      <c r="P585" s="4">
        <f>+Tabla13[[#This Row],[Sales]]/Tabla13[[#This Row],[Item Weight corregido]]</f>
        <v>6.7401048689138578</v>
      </c>
    </row>
    <row r="586" spans="1:16" x14ac:dyDescent="0.3">
      <c r="A586" t="s">
        <v>12</v>
      </c>
      <c r="B586" t="s">
        <v>509</v>
      </c>
      <c r="C586" t="s">
        <v>1586</v>
      </c>
      <c r="D586">
        <v>2018</v>
      </c>
      <c r="E586" t="s">
        <v>1597</v>
      </c>
      <c r="F586" t="s">
        <v>1602</v>
      </c>
      <c r="G586" t="s">
        <v>1604</v>
      </c>
      <c r="H586" t="s">
        <v>1610</v>
      </c>
      <c r="I586" s="10">
        <v>3.9057676999999999E-2</v>
      </c>
      <c r="K586">
        <v>20.2</v>
      </c>
      <c r="L586" s="3">
        <v>155.96299999999999</v>
      </c>
      <c r="M586">
        <v>4.5999999999999996</v>
      </c>
      <c r="N586">
        <f>+$Q$876-Tabla13[[#This Row],[Outlet Establishment Year]]</f>
        <v>6</v>
      </c>
      <c r="O586">
        <f>+Tabla13[[#This Row],[Sales]]/Tabla13[[#This Row],[Antigüedad]]</f>
        <v>25.993833333333331</v>
      </c>
      <c r="P586" s="4">
        <f>+Tabla13[[#This Row],[Sales]]/Tabla13[[#This Row],[Item Weight corregido]]</f>
        <v>7.7209405940594058</v>
      </c>
    </row>
    <row r="587" spans="1:16" x14ac:dyDescent="0.3">
      <c r="A587" t="s">
        <v>13</v>
      </c>
      <c r="B587" t="s">
        <v>510</v>
      </c>
      <c r="C587" t="s">
        <v>1585</v>
      </c>
      <c r="D587">
        <v>2012</v>
      </c>
      <c r="E587" t="s">
        <v>1591</v>
      </c>
      <c r="F587" t="s">
        <v>1601</v>
      </c>
      <c r="G587" t="s">
        <v>1604</v>
      </c>
      <c r="H587" t="s">
        <v>1607</v>
      </c>
      <c r="I587" s="10">
        <v>0.105274111</v>
      </c>
      <c r="J587">
        <v>8.8949999999999996</v>
      </c>
      <c r="K587">
        <v>8.8949999999999996</v>
      </c>
      <c r="L587" s="3">
        <v>39.913800000000002</v>
      </c>
      <c r="M587">
        <v>4.5999999999999996</v>
      </c>
      <c r="N587">
        <f>+$Q$876-Tabla13[[#This Row],[Outlet Establishment Year]]</f>
        <v>12</v>
      </c>
      <c r="O587">
        <f>+Tabla13[[#This Row],[Sales]]/Tabla13[[#This Row],[Antigüedad]]</f>
        <v>3.3261500000000002</v>
      </c>
      <c r="P587" s="4">
        <f>+Tabla13[[#This Row],[Sales]]/Tabla13[[#This Row],[Item Weight corregido]]</f>
        <v>4.4872175379426649</v>
      </c>
    </row>
    <row r="588" spans="1:16" x14ac:dyDescent="0.3">
      <c r="A588" t="s">
        <v>13</v>
      </c>
      <c r="B588" t="s">
        <v>511</v>
      </c>
      <c r="C588" t="s">
        <v>1585</v>
      </c>
      <c r="D588">
        <v>2016</v>
      </c>
      <c r="E588" t="s">
        <v>1599</v>
      </c>
      <c r="F588" t="s">
        <v>1601</v>
      </c>
      <c r="G588" t="s">
        <v>1605</v>
      </c>
      <c r="H588" t="s">
        <v>1607</v>
      </c>
      <c r="I588" s="10">
        <v>7.9806266000000001E-2</v>
      </c>
      <c r="J588">
        <v>13.3</v>
      </c>
      <c r="K588">
        <v>13.3</v>
      </c>
      <c r="L588" s="3">
        <v>232.53</v>
      </c>
      <c r="M588">
        <v>4.5999999999999996</v>
      </c>
      <c r="N588">
        <f>+$Q$876-Tabla13[[#This Row],[Outlet Establishment Year]]</f>
        <v>8</v>
      </c>
      <c r="O588">
        <f>+Tabla13[[#This Row],[Sales]]/Tabla13[[#This Row],[Antigüedad]]</f>
        <v>29.06625</v>
      </c>
      <c r="P588" s="4">
        <f>+Tabla13[[#This Row],[Sales]]/Tabla13[[#This Row],[Item Weight corregido]]</f>
        <v>17.48345864661654</v>
      </c>
    </row>
    <row r="589" spans="1:16" x14ac:dyDescent="0.3">
      <c r="A589" t="s">
        <v>13</v>
      </c>
      <c r="B589" t="s">
        <v>344</v>
      </c>
      <c r="C589" t="s">
        <v>1579</v>
      </c>
      <c r="D589">
        <v>2018</v>
      </c>
      <c r="E589" t="s">
        <v>1600</v>
      </c>
      <c r="F589" t="s">
        <v>1601</v>
      </c>
      <c r="G589" t="s">
        <v>1605</v>
      </c>
      <c r="H589" t="s">
        <v>1609</v>
      </c>
      <c r="I589" s="10">
        <v>0.16017883199999999</v>
      </c>
      <c r="K589">
        <v>5.8250000000000002</v>
      </c>
      <c r="L589" s="3">
        <v>160.2894</v>
      </c>
      <c r="M589">
        <v>4.5999999999999996</v>
      </c>
      <c r="N589">
        <f>+$Q$876-Tabla13[[#This Row],[Outlet Establishment Year]]</f>
        <v>6</v>
      </c>
      <c r="O589">
        <f>+Tabla13[[#This Row],[Sales]]/Tabla13[[#This Row],[Antigüedad]]</f>
        <v>26.7149</v>
      </c>
      <c r="P589" s="4">
        <f>+Tabla13[[#This Row],[Sales]]/Tabla13[[#This Row],[Item Weight corregido]]</f>
        <v>27.51749356223176</v>
      </c>
    </row>
    <row r="590" spans="1:16" x14ac:dyDescent="0.3">
      <c r="A590" t="s">
        <v>12</v>
      </c>
      <c r="B590" t="s">
        <v>512</v>
      </c>
      <c r="C590" t="s">
        <v>1587</v>
      </c>
      <c r="D590">
        <v>2015</v>
      </c>
      <c r="E590" t="s">
        <v>1593</v>
      </c>
      <c r="F590" t="s">
        <v>1603</v>
      </c>
      <c r="G590" t="s">
        <v>1604</v>
      </c>
      <c r="H590" t="s">
        <v>1607</v>
      </c>
      <c r="I590" s="10">
        <v>6.2655235000000004E-2</v>
      </c>
      <c r="J590">
        <v>19.350000000000001</v>
      </c>
      <c r="K590">
        <v>19.350000000000001</v>
      </c>
      <c r="L590" s="3">
        <v>163.3184</v>
      </c>
      <c r="M590">
        <v>4.5999999999999996</v>
      </c>
      <c r="N590">
        <f>+$Q$876-Tabla13[[#This Row],[Outlet Establishment Year]]</f>
        <v>9</v>
      </c>
      <c r="O590">
        <f>+Tabla13[[#This Row],[Sales]]/Tabla13[[#This Row],[Antigüedad]]</f>
        <v>18.146488888888889</v>
      </c>
      <c r="P590" s="4">
        <f>+Tabla13[[#This Row],[Sales]]/Tabla13[[#This Row],[Item Weight corregido]]</f>
        <v>8.440227390180878</v>
      </c>
    </row>
    <row r="591" spans="1:16" x14ac:dyDescent="0.3">
      <c r="A591" t="s">
        <v>13</v>
      </c>
      <c r="B591" t="s">
        <v>513</v>
      </c>
      <c r="C591" t="s">
        <v>1576</v>
      </c>
      <c r="D591">
        <v>2014</v>
      </c>
      <c r="E591" t="s">
        <v>1596</v>
      </c>
      <c r="F591" t="s">
        <v>1602</v>
      </c>
      <c r="G591" t="s">
        <v>1606</v>
      </c>
      <c r="H591" t="s">
        <v>1607</v>
      </c>
      <c r="I591" s="10">
        <v>6.5576228E-2</v>
      </c>
      <c r="J591">
        <v>13.65</v>
      </c>
      <c r="K591">
        <v>13.65</v>
      </c>
      <c r="L591" s="3">
        <v>47.740200000000002</v>
      </c>
      <c r="M591">
        <v>4.5999999999999996</v>
      </c>
      <c r="N591">
        <f>+$Q$876-Tabla13[[#This Row],[Outlet Establishment Year]]</f>
        <v>10</v>
      </c>
      <c r="O591">
        <f>+Tabla13[[#This Row],[Sales]]/Tabla13[[#This Row],[Antigüedad]]</f>
        <v>4.7740200000000002</v>
      </c>
      <c r="P591" s="4">
        <f>+Tabla13[[#This Row],[Sales]]/Tabla13[[#This Row],[Item Weight corregido]]</f>
        <v>3.4974505494505497</v>
      </c>
    </row>
    <row r="592" spans="1:16" x14ac:dyDescent="0.3">
      <c r="A592" t="s">
        <v>13</v>
      </c>
      <c r="B592" t="s">
        <v>514</v>
      </c>
      <c r="C592" t="s">
        <v>1582</v>
      </c>
      <c r="D592">
        <v>2012</v>
      </c>
      <c r="E592" t="s">
        <v>1591</v>
      </c>
      <c r="F592" t="s">
        <v>1601</v>
      </c>
      <c r="G592" t="s">
        <v>1604</v>
      </c>
      <c r="H592" t="s">
        <v>1607</v>
      </c>
      <c r="I592" s="10">
        <v>9.6536081999999995E-2</v>
      </c>
      <c r="J592">
        <v>5.78</v>
      </c>
      <c r="K592">
        <v>5.78</v>
      </c>
      <c r="L592" s="3">
        <v>162.8552</v>
      </c>
      <c r="M592">
        <v>4.5999999999999996</v>
      </c>
      <c r="N592">
        <f>+$Q$876-Tabla13[[#This Row],[Outlet Establishment Year]]</f>
        <v>12</v>
      </c>
      <c r="O592">
        <f>+Tabla13[[#This Row],[Sales]]/Tabla13[[#This Row],[Antigüedad]]</f>
        <v>13.571266666666666</v>
      </c>
      <c r="P592" s="4">
        <f>+Tabla13[[#This Row],[Sales]]/Tabla13[[#This Row],[Item Weight corregido]]</f>
        <v>28.175640138408301</v>
      </c>
    </row>
    <row r="593" spans="1:16" x14ac:dyDescent="0.3">
      <c r="A593" t="s">
        <v>13</v>
      </c>
      <c r="B593" t="s">
        <v>515</v>
      </c>
      <c r="C593" t="s">
        <v>1585</v>
      </c>
      <c r="D593">
        <v>2012</v>
      </c>
      <c r="E593" t="s">
        <v>1591</v>
      </c>
      <c r="F593" t="s">
        <v>1601</v>
      </c>
      <c r="G593" t="s">
        <v>1604</v>
      </c>
      <c r="H593" t="s">
        <v>1607</v>
      </c>
      <c r="I593" s="10">
        <v>4.9942925999999999E-2</v>
      </c>
      <c r="J593">
        <v>7.02</v>
      </c>
      <c r="K593">
        <v>7.02</v>
      </c>
      <c r="L593" s="3">
        <v>82.424999999999997</v>
      </c>
      <c r="M593">
        <v>4.5999999999999996</v>
      </c>
      <c r="N593">
        <f>+$Q$876-Tabla13[[#This Row],[Outlet Establishment Year]]</f>
        <v>12</v>
      </c>
      <c r="O593">
        <f>+Tabla13[[#This Row],[Sales]]/Tabla13[[#This Row],[Antigüedad]]</f>
        <v>6.8687499999999995</v>
      </c>
      <c r="P593" s="4">
        <f>+Tabla13[[#This Row],[Sales]]/Tabla13[[#This Row],[Item Weight corregido]]</f>
        <v>11.741452991452991</v>
      </c>
    </row>
    <row r="594" spans="1:16" x14ac:dyDescent="0.3">
      <c r="A594" t="s">
        <v>13</v>
      </c>
      <c r="B594" t="s">
        <v>516</v>
      </c>
      <c r="C594" t="s">
        <v>1590</v>
      </c>
      <c r="D594">
        <v>2012</v>
      </c>
      <c r="E594" t="s">
        <v>1591</v>
      </c>
      <c r="F594" t="s">
        <v>1601</v>
      </c>
      <c r="G594" t="s">
        <v>1604</v>
      </c>
      <c r="H594" t="s">
        <v>1607</v>
      </c>
      <c r="I594" s="10">
        <v>2.7101430999999999E-2</v>
      </c>
      <c r="J594">
        <v>8.52</v>
      </c>
      <c r="K594">
        <v>8.52</v>
      </c>
      <c r="L594" s="3">
        <v>151.76820000000001</v>
      </c>
      <c r="M594">
        <v>4.5999999999999996</v>
      </c>
      <c r="N594">
        <f>+$Q$876-Tabla13[[#This Row],[Outlet Establishment Year]]</f>
        <v>12</v>
      </c>
      <c r="O594">
        <f>+Tabla13[[#This Row],[Sales]]/Tabla13[[#This Row],[Antigüedad]]</f>
        <v>12.647350000000001</v>
      </c>
      <c r="P594" s="4">
        <f>+Tabla13[[#This Row],[Sales]]/Tabla13[[#This Row],[Item Weight corregido]]</f>
        <v>17.813169014084508</v>
      </c>
    </row>
    <row r="595" spans="1:16" x14ac:dyDescent="0.3">
      <c r="A595" t="s">
        <v>12</v>
      </c>
      <c r="B595" t="s">
        <v>229</v>
      </c>
      <c r="C595" t="s">
        <v>1587</v>
      </c>
      <c r="D595">
        <v>2012</v>
      </c>
      <c r="E595" t="s">
        <v>1591</v>
      </c>
      <c r="F595" t="s">
        <v>1601</v>
      </c>
      <c r="G595" t="s">
        <v>1604</v>
      </c>
      <c r="H595" t="s">
        <v>1607</v>
      </c>
      <c r="I595" s="10">
        <v>4.4091656999999999E-2</v>
      </c>
      <c r="J595">
        <v>7.52</v>
      </c>
      <c r="K595">
        <v>7.52</v>
      </c>
      <c r="L595" s="3">
        <v>182.995</v>
      </c>
      <c r="M595">
        <v>4.5999999999999996</v>
      </c>
      <c r="N595">
        <f>+$Q$876-Tabla13[[#This Row],[Outlet Establishment Year]]</f>
        <v>12</v>
      </c>
      <c r="O595">
        <f>+Tabla13[[#This Row],[Sales]]/Tabla13[[#This Row],[Antigüedad]]</f>
        <v>15.249583333333334</v>
      </c>
      <c r="P595" s="4">
        <f>+Tabla13[[#This Row],[Sales]]/Tabla13[[#This Row],[Item Weight corregido]]</f>
        <v>24.334441489361705</v>
      </c>
    </row>
    <row r="596" spans="1:16" x14ac:dyDescent="0.3">
      <c r="A596" t="s">
        <v>12</v>
      </c>
      <c r="B596" t="s">
        <v>517</v>
      </c>
      <c r="C596" t="s">
        <v>1587</v>
      </c>
      <c r="D596">
        <v>2012</v>
      </c>
      <c r="E596" t="s">
        <v>1591</v>
      </c>
      <c r="F596" t="s">
        <v>1601</v>
      </c>
      <c r="G596" t="s">
        <v>1604</v>
      </c>
      <c r="H596" t="s">
        <v>1607</v>
      </c>
      <c r="I596" s="10">
        <v>5.3921263999999997E-2</v>
      </c>
      <c r="J596">
        <v>14.85</v>
      </c>
      <c r="K596">
        <v>14.85</v>
      </c>
      <c r="L596" s="3">
        <v>123.0072</v>
      </c>
      <c r="M596">
        <v>4.5999999999999996</v>
      </c>
      <c r="N596">
        <f>+$Q$876-Tabla13[[#This Row],[Outlet Establishment Year]]</f>
        <v>12</v>
      </c>
      <c r="O596">
        <f>+Tabla13[[#This Row],[Sales]]/Tabla13[[#This Row],[Antigüedad]]</f>
        <v>10.2506</v>
      </c>
      <c r="P596" s="4">
        <f>+Tabla13[[#This Row],[Sales]]/Tabla13[[#This Row],[Item Weight corregido]]</f>
        <v>8.2833131313131307</v>
      </c>
    </row>
    <row r="597" spans="1:16" x14ac:dyDescent="0.3">
      <c r="A597" t="s">
        <v>12</v>
      </c>
      <c r="B597" t="s">
        <v>518</v>
      </c>
      <c r="C597" t="s">
        <v>1576</v>
      </c>
      <c r="D597">
        <v>2012</v>
      </c>
      <c r="E597" t="s">
        <v>1591</v>
      </c>
      <c r="F597" t="s">
        <v>1601</v>
      </c>
      <c r="G597" t="s">
        <v>1604</v>
      </c>
      <c r="H597" t="s">
        <v>1607</v>
      </c>
      <c r="I597" s="10">
        <v>3.6083536999999999E-2</v>
      </c>
      <c r="J597">
        <v>11.1</v>
      </c>
      <c r="K597">
        <v>11.1</v>
      </c>
      <c r="L597" s="3">
        <v>175.47120000000001</v>
      </c>
      <c r="M597">
        <v>4.5999999999999996</v>
      </c>
      <c r="N597">
        <f>+$Q$876-Tabla13[[#This Row],[Outlet Establishment Year]]</f>
        <v>12</v>
      </c>
      <c r="O597">
        <f>+Tabla13[[#This Row],[Sales]]/Tabla13[[#This Row],[Antigüedad]]</f>
        <v>14.6226</v>
      </c>
      <c r="P597" s="4">
        <f>+Tabla13[[#This Row],[Sales]]/Tabla13[[#This Row],[Item Weight corregido]]</f>
        <v>15.808216216216218</v>
      </c>
    </row>
    <row r="598" spans="1:16" x14ac:dyDescent="0.3">
      <c r="A598" t="s">
        <v>12</v>
      </c>
      <c r="B598" t="s">
        <v>519</v>
      </c>
      <c r="C598" t="s">
        <v>1574</v>
      </c>
      <c r="D598">
        <v>2012</v>
      </c>
      <c r="E598" t="s">
        <v>1591</v>
      </c>
      <c r="F598" t="s">
        <v>1601</v>
      </c>
      <c r="G598" t="s">
        <v>1604</v>
      </c>
      <c r="H598" t="s">
        <v>1607</v>
      </c>
      <c r="I598" s="10">
        <v>2.5912378E-2</v>
      </c>
      <c r="J598">
        <v>19.100000000000001</v>
      </c>
      <c r="K598">
        <v>19.100000000000001</v>
      </c>
      <c r="L598" s="3">
        <v>146.84180000000001</v>
      </c>
      <c r="M598">
        <v>4.5999999999999996</v>
      </c>
      <c r="N598">
        <f>+$Q$876-Tabla13[[#This Row],[Outlet Establishment Year]]</f>
        <v>12</v>
      </c>
      <c r="O598">
        <f>+Tabla13[[#This Row],[Sales]]/Tabla13[[#This Row],[Antigüedad]]</f>
        <v>12.236816666666668</v>
      </c>
      <c r="P598" s="4">
        <f>+Tabla13[[#This Row],[Sales]]/Tabla13[[#This Row],[Item Weight corregido]]</f>
        <v>7.6880523560209424</v>
      </c>
    </row>
    <row r="599" spans="1:16" x14ac:dyDescent="0.3">
      <c r="A599" t="s">
        <v>12</v>
      </c>
      <c r="B599" t="s">
        <v>369</v>
      </c>
      <c r="C599" t="s">
        <v>1580</v>
      </c>
      <c r="D599">
        <v>2012</v>
      </c>
      <c r="E599" t="s">
        <v>1591</v>
      </c>
      <c r="F599" t="s">
        <v>1601</v>
      </c>
      <c r="G599" t="s">
        <v>1604</v>
      </c>
      <c r="H599" t="s">
        <v>1607</v>
      </c>
      <c r="I599" s="10">
        <v>3.8588129999999998E-2</v>
      </c>
      <c r="J599">
        <v>16.7</v>
      </c>
      <c r="K599">
        <v>16.7</v>
      </c>
      <c r="L599" s="3">
        <v>144.61019999999999</v>
      </c>
      <c r="M599">
        <v>4.5999999999999996</v>
      </c>
      <c r="N599">
        <f>+$Q$876-Tabla13[[#This Row],[Outlet Establishment Year]]</f>
        <v>12</v>
      </c>
      <c r="O599">
        <f>+Tabla13[[#This Row],[Sales]]/Tabla13[[#This Row],[Antigüedad]]</f>
        <v>12.050849999999999</v>
      </c>
      <c r="P599" s="4">
        <f>+Tabla13[[#This Row],[Sales]]/Tabla13[[#This Row],[Item Weight corregido]]</f>
        <v>8.6592934131736534</v>
      </c>
    </row>
    <row r="600" spans="1:16" x14ac:dyDescent="0.3">
      <c r="A600" t="s">
        <v>12</v>
      </c>
      <c r="B600" t="s">
        <v>520</v>
      </c>
      <c r="C600" t="s">
        <v>1585</v>
      </c>
      <c r="D600">
        <v>2018</v>
      </c>
      <c r="E600" t="s">
        <v>1600</v>
      </c>
      <c r="F600" t="s">
        <v>1601</v>
      </c>
      <c r="G600" t="s">
        <v>1605</v>
      </c>
      <c r="H600" t="s">
        <v>1609</v>
      </c>
      <c r="I600" s="10">
        <v>0.187443314</v>
      </c>
      <c r="K600">
        <v>11.8</v>
      </c>
      <c r="L600" s="3">
        <v>220.47720000000001</v>
      </c>
      <c r="M600">
        <v>4.5999999999999996</v>
      </c>
      <c r="N600">
        <f>+$Q$876-Tabla13[[#This Row],[Outlet Establishment Year]]</f>
        <v>6</v>
      </c>
      <c r="O600">
        <f>+Tabla13[[#This Row],[Sales]]/Tabla13[[#This Row],[Antigüedad]]</f>
        <v>36.746200000000002</v>
      </c>
      <c r="P600" s="4">
        <f>+Tabla13[[#This Row],[Sales]]/Tabla13[[#This Row],[Item Weight corregido]]</f>
        <v>18.684508474576273</v>
      </c>
    </row>
    <row r="601" spans="1:16" x14ac:dyDescent="0.3">
      <c r="A601" t="s">
        <v>12</v>
      </c>
      <c r="B601" t="s">
        <v>521</v>
      </c>
      <c r="C601" t="s">
        <v>1589</v>
      </c>
      <c r="D601">
        <v>2018</v>
      </c>
      <c r="E601" t="s">
        <v>1600</v>
      </c>
      <c r="F601" t="s">
        <v>1601</v>
      </c>
      <c r="G601" t="s">
        <v>1605</v>
      </c>
      <c r="H601" t="s">
        <v>1609</v>
      </c>
      <c r="I601" s="10">
        <v>0.113139486</v>
      </c>
      <c r="K601">
        <v>12.3</v>
      </c>
      <c r="L601" s="3">
        <v>92.980400000000003</v>
      </c>
      <c r="M601">
        <v>4.5999999999999996</v>
      </c>
      <c r="N601">
        <f>+$Q$876-Tabla13[[#This Row],[Outlet Establishment Year]]</f>
        <v>6</v>
      </c>
      <c r="O601">
        <f>+Tabla13[[#This Row],[Sales]]/Tabla13[[#This Row],[Antigüedad]]</f>
        <v>15.496733333333333</v>
      </c>
      <c r="P601" s="4">
        <f>+Tabla13[[#This Row],[Sales]]/Tabla13[[#This Row],[Item Weight corregido]]</f>
        <v>7.5593821138211377</v>
      </c>
    </row>
    <row r="602" spans="1:16" x14ac:dyDescent="0.3">
      <c r="A602" t="s">
        <v>13</v>
      </c>
      <c r="B602" t="s">
        <v>522</v>
      </c>
      <c r="C602" t="s">
        <v>1574</v>
      </c>
      <c r="D602">
        <v>2016</v>
      </c>
      <c r="E602" t="s">
        <v>1599</v>
      </c>
      <c r="F602" t="s">
        <v>1601</v>
      </c>
      <c r="G602" t="s">
        <v>1605</v>
      </c>
      <c r="H602" t="s">
        <v>1607</v>
      </c>
      <c r="I602" s="10">
        <v>3.1103357000000002E-2</v>
      </c>
      <c r="J602">
        <v>6.0549999999999997</v>
      </c>
      <c r="K602">
        <v>6.0549999999999997</v>
      </c>
      <c r="L602" s="3">
        <v>159.95779999999999</v>
      </c>
      <c r="M602">
        <v>4.5999999999999996</v>
      </c>
      <c r="N602">
        <f>+$Q$876-Tabla13[[#This Row],[Outlet Establishment Year]]</f>
        <v>8</v>
      </c>
      <c r="O602">
        <f>+Tabla13[[#This Row],[Sales]]/Tabla13[[#This Row],[Antigüedad]]</f>
        <v>19.994724999999999</v>
      </c>
      <c r="P602" s="4">
        <f>+Tabla13[[#This Row],[Sales]]/Tabla13[[#This Row],[Item Weight corregido]]</f>
        <v>26.417473162675474</v>
      </c>
    </row>
    <row r="603" spans="1:16" x14ac:dyDescent="0.3">
      <c r="A603" t="s">
        <v>13</v>
      </c>
      <c r="B603" t="s">
        <v>523</v>
      </c>
      <c r="C603" t="s">
        <v>1579</v>
      </c>
      <c r="D603">
        <v>2016</v>
      </c>
      <c r="E603" t="s">
        <v>1599</v>
      </c>
      <c r="F603" t="s">
        <v>1601</v>
      </c>
      <c r="G603" t="s">
        <v>1605</v>
      </c>
      <c r="H603" t="s">
        <v>1607</v>
      </c>
      <c r="I603" s="10">
        <v>3.1151633000000001E-2</v>
      </c>
      <c r="J603">
        <v>7.2850000000000001</v>
      </c>
      <c r="K603">
        <v>7.2850000000000001</v>
      </c>
      <c r="L603" s="3">
        <v>173.2054</v>
      </c>
      <c r="M603">
        <v>4.5999999999999996</v>
      </c>
      <c r="N603">
        <f>+$Q$876-Tabla13[[#This Row],[Outlet Establishment Year]]</f>
        <v>8</v>
      </c>
      <c r="O603">
        <f>+Tabla13[[#This Row],[Sales]]/Tabla13[[#This Row],[Antigüedad]]</f>
        <v>21.650675</v>
      </c>
      <c r="P603" s="4">
        <f>+Tabla13[[#This Row],[Sales]]/Tabla13[[#This Row],[Item Weight corregido]]</f>
        <v>23.775621139327384</v>
      </c>
    </row>
    <row r="604" spans="1:16" x14ac:dyDescent="0.3">
      <c r="A604" t="s">
        <v>13</v>
      </c>
      <c r="B604" t="s">
        <v>83</v>
      </c>
      <c r="C604" t="s">
        <v>1579</v>
      </c>
      <c r="D604">
        <v>2016</v>
      </c>
      <c r="E604" t="s">
        <v>1599</v>
      </c>
      <c r="F604" t="s">
        <v>1601</v>
      </c>
      <c r="G604" t="s">
        <v>1605</v>
      </c>
      <c r="H604" t="s">
        <v>1607</v>
      </c>
      <c r="I604" s="10">
        <v>0.113518466</v>
      </c>
      <c r="J604">
        <v>17.25</v>
      </c>
      <c r="K604">
        <v>17.25</v>
      </c>
      <c r="L604" s="3">
        <v>253.57239999999999</v>
      </c>
      <c r="M604">
        <v>4.5999999999999996</v>
      </c>
      <c r="N604">
        <f>+$Q$876-Tabla13[[#This Row],[Outlet Establishment Year]]</f>
        <v>8</v>
      </c>
      <c r="O604">
        <f>+Tabla13[[#This Row],[Sales]]/Tabla13[[#This Row],[Antigüedad]]</f>
        <v>31.696549999999998</v>
      </c>
      <c r="P604" s="4">
        <f>+Tabla13[[#This Row],[Sales]]/Tabla13[[#This Row],[Item Weight corregido]]</f>
        <v>14.699849275362318</v>
      </c>
    </row>
    <row r="605" spans="1:16" x14ac:dyDescent="0.3">
      <c r="A605" t="s">
        <v>13</v>
      </c>
      <c r="B605" t="s">
        <v>86</v>
      </c>
      <c r="C605" t="s">
        <v>1580</v>
      </c>
      <c r="D605">
        <v>2016</v>
      </c>
      <c r="E605" t="s">
        <v>1599</v>
      </c>
      <c r="F605" t="s">
        <v>1601</v>
      </c>
      <c r="G605" t="s">
        <v>1605</v>
      </c>
      <c r="H605" t="s">
        <v>1607</v>
      </c>
      <c r="I605" s="10">
        <v>1.0012319E-2</v>
      </c>
      <c r="J605">
        <v>7.9050000000000002</v>
      </c>
      <c r="K605">
        <v>7.9050000000000002</v>
      </c>
      <c r="L605" s="3">
        <v>250.4408</v>
      </c>
      <c r="M605">
        <v>4.5999999999999996</v>
      </c>
      <c r="N605">
        <f>+$Q$876-Tabla13[[#This Row],[Outlet Establishment Year]]</f>
        <v>8</v>
      </c>
      <c r="O605">
        <f>+Tabla13[[#This Row],[Sales]]/Tabla13[[#This Row],[Antigüedad]]</f>
        <v>31.305099999999999</v>
      </c>
      <c r="P605" s="4">
        <f>+Tabla13[[#This Row],[Sales]]/Tabla13[[#This Row],[Item Weight corregido]]</f>
        <v>31.681315623023401</v>
      </c>
    </row>
    <row r="606" spans="1:16" x14ac:dyDescent="0.3">
      <c r="A606" t="s">
        <v>13</v>
      </c>
      <c r="B606" t="s">
        <v>507</v>
      </c>
      <c r="C606" t="s">
        <v>1590</v>
      </c>
      <c r="D606">
        <v>2016</v>
      </c>
      <c r="E606" t="s">
        <v>1599</v>
      </c>
      <c r="F606" t="s">
        <v>1601</v>
      </c>
      <c r="G606" t="s">
        <v>1605</v>
      </c>
      <c r="H606" t="s">
        <v>1607</v>
      </c>
      <c r="I606" s="10">
        <v>0</v>
      </c>
      <c r="J606">
        <v>5.6550000000000002</v>
      </c>
      <c r="K606">
        <v>5.6550000000000002</v>
      </c>
      <c r="L606" s="3">
        <v>147.5102</v>
      </c>
      <c r="M606">
        <v>4.5999999999999996</v>
      </c>
      <c r="N606">
        <f>+$Q$876-Tabla13[[#This Row],[Outlet Establishment Year]]</f>
        <v>8</v>
      </c>
      <c r="O606">
        <f>+Tabla13[[#This Row],[Sales]]/Tabla13[[#This Row],[Antigüedad]]</f>
        <v>18.438775</v>
      </c>
      <c r="P606" s="4">
        <f>+Tabla13[[#This Row],[Sales]]/Tabla13[[#This Row],[Item Weight corregido]]</f>
        <v>26.084916003536691</v>
      </c>
    </row>
    <row r="607" spans="1:16" x14ac:dyDescent="0.3">
      <c r="A607" t="s">
        <v>12</v>
      </c>
      <c r="B607" t="s">
        <v>93</v>
      </c>
      <c r="C607" t="s">
        <v>1585</v>
      </c>
      <c r="D607">
        <v>2016</v>
      </c>
      <c r="E607" t="s">
        <v>1599</v>
      </c>
      <c r="F607" t="s">
        <v>1601</v>
      </c>
      <c r="G607" t="s">
        <v>1605</v>
      </c>
      <c r="H607" t="s">
        <v>1607</v>
      </c>
      <c r="I607" s="10">
        <v>2.9722658999999998E-2</v>
      </c>
      <c r="J607">
        <v>14</v>
      </c>
      <c r="K607">
        <v>14</v>
      </c>
      <c r="L607" s="3">
        <v>143.4786</v>
      </c>
      <c r="M607">
        <v>4.5999999999999996</v>
      </c>
      <c r="N607">
        <f>+$Q$876-Tabla13[[#This Row],[Outlet Establishment Year]]</f>
        <v>8</v>
      </c>
      <c r="O607">
        <f>+Tabla13[[#This Row],[Sales]]/Tabla13[[#This Row],[Antigüedad]]</f>
        <v>17.934825</v>
      </c>
      <c r="P607" s="4">
        <f>+Tabla13[[#This Row],[Sales]]/Tabla13[[#This Row],[Item Weight corregido]]</f>
        <v>10.248471428571429</v>
      </c>
    </row>
    <row r="608" spans="1:16" x14ac:dyDescent="0.3">
      <c r="A608" t="s">
        <v>12</v>
      </c>
      <c r="B608" t="s">
        <v>524</v>
      </c>
      <c r="C608" t="s">
        <v>1585</v>
      </c>
      <c r="D608">
        <v>2016</v>
      </c>
      <c r="E608" t="s">
        <v>1599</v>
      </c>
      <c r="F608" t="s">
        <v>1601</v>
      </c>
      <c r="G608" t="s">
        <v>1605</v>
      </c>
      <c r="H608" t="s">
        <v>1607</v>
      </c>
      <c r="I608" s="10">
        <v>1.4793357E-2</v>
      </c>
      <c r="J608">
        <v>20.25</v>
      </c>
      <c r="K608">
        <v>20.25</v>
      </c>
      <c r="L608" s="3">
        <v>191.5162</v>
      </c>
      <c r="M608">
        <v>4.5999999999999996</v>
      </c>
      <c r="N608">
        <f>+$Q$876-Tabla13[[#This Row],[Outlet Establishment Year]]</f>
        <v>8</v>
      </c>
      <c r="O608">
        <f>+Tabla13[[#This Row],[Sales]]/Tabla13[[#This Row],[Antigüedad]]</f>
        <v>23.939525</v>
      </c>
      <c r="P608" s="4">
        <f>+Tabla13[[#This Row],[Sales]]/Tabla13[[#This Row],[Item Weight corregido]]</f>
        <v>9.4575901234567894</v>
      </c>
    </row>
    <row r="609" spans="1:16" x14ac:dyDescent="0.3">
      <c r="A609" t="s">
        <v>12</v>
      </c>
      <c r="B609" t="s">
        <v>525</v>
      </c>
      <c r="C609" t="s">
        <v>1580</v>
      </c>
      <c r="D609">
        <v>2016</v>
      </c>
      <c r="E609" t="s">
        <v>1599</v>
      </c>
      <c r="F609" t="s">
        <v>1601</v>
      </c>
      <c r="G609" t="s">
        <v>1605</v>
      </c>
      <c r="H609" t="s">
        <v>1607</v>
      </c>
      <c r="I609" s="10">
        <v>7.9690403000000007E-2</v>
      </c>
      <c r="J609">
        <v>16.850000000000001</v>
      </c>
      <c r="K609">
        <v>16.850000000000001</v>
      </c>
      <c r="L609" s="3">
        <v>113.45440000000001</v>
      </c>
      <c r="M609">
        <v>4.5999999999999996</v>
      </c>
      <c r="N609">
        <f>+$Q$876-Tabla13[[#This Row],[Outlet Establishment Year]]</f>
        <v>8</v>
      </c>
      <c r="O609">
        <f>+Tabla13[[#This Row],[Sales]]/Tabla13[[#This Row],[Antigüedad]]</f>
        <v>14.181800000000001</v>
      </c>
      <c r="P609" s="4">
        <f>+Tabla13[[#This Row],[Sales]]/Tabla13[[#This Row],[Item Weight corregido]]</f>
        <v>6.7331988130563794</v>
      </c>
    </row>
    <row r="610" spans="1:16" x14ac:dyDescent="0.3">
      <c r="A610" t="s">
        <v>12</v>
      </c>
      <c r="B610" t="s">
        <v>387</v>
      </c>
      <c r="C610" t="s">
        <v>1587</v>
      </c>
      <c r="D610">
        <v>2016</v>
      </c>
      <c r="E610" t="s">
        <v>1599</v>
      </c>
      <c r="F610" t="s">
        <v>1601</v>
      </c>
      <c r="G610" t="s">
        <v>1605</v>
      </c>
      <c r="H610" t="s">
        <v>1607</v>
      </c>
      <c r="I610" s="10">
        <v>0.14016303799999999</v>
      </c>
      <c r="J610">
        <v>6.78</v>
      </c>
      <c r="K610">
        <v>6.78</v>
      </c>
      <c r="L610" s="3">
        <v>94.212000000000003</v>
      </c>
      <c r="M610">
        <v>4.5999999999999996</v>
      </c>
      <c r="N610">
        <f>+$Q$876-Tabla13[[#This Row],[Outlet Establishment Year]]</f>
        <v>8</v>
      </c>
      <c r="O610">
        <f>+Tabla13[[#This Row],[Sales]]/Tabla13[[#This Row],[Antigüedad]]</f>
        <v>11.7765</v>
      </c>
      <c r="P610" s="4">
        <f>+Tabla13[[#This Row],[Sales]]/Tabla13[[#This Row],[Item Weight corregido]]</f>
        <v>13.895575221238937</v>
      </c>
    </row>
    <row r="611" spans="1:16" x14ac:dyDescent="0.3">
      <c r="A611" t="s">
        <v>13</v>
      </c>
      <c r="B611" t="s">
        <v>110</v>
      </c>
      <c r="C611" t="s">
        <v>1574</v>
      </c>
      <c r="D611">
        <v>2015</v>
      </c>
      <c r="E611" t="s">
        <v>1593</v>
      </c>
      <c r="F611" t="s">
        <v>1603</v>
      </c>
      <c r="G611" t="s">
        <v>1604</v>
      </c>
      <c r="H611" t="s">
        <v>1607</v>
      </c>
      <c r="I611" s="10">
        <v>8.1328781000000003E-2</v>
      </c>
      <c r="J611">
        <v>7.02</v>
      </c>
      <c r="K611">
        <v>7.02</v>
      </c>
      <c r="L611" s="3">
        <v>150.07339999999999</v>
      </c>
      <c r="M611">
        <v>4.5999999999999996</v>
      </c>
      <c r="N611">
        <f>+$Q$876-Tabla13[[#This Row],[Outlet Establishment Year]]</f>
        <v>9</v>
      </c>
      <c r="O611">
        <f>+Tabla13[[#This Row],[Sales]]/Tabla13[[#This Row],[Antigüedad]]</f>
        <v>16.674822222222222</v>
      </c>
      <c r="P611" s="4">
        <f>+Tabla13[[#This Row],[Sales]]/Tabla13[[#This Row],[Item Weight corregido]]</f>
        <v>21.377977207977207</v>
      </c>
    </row>
    <row r="612" spans="1:16" x14ac:dyDescent="0.3">
      <c r="A612" t="s">
        <v>13</v>
      </c>
      <c r="B612" t="s">
        <v>526</v>
      </c>
      <c r="C612" t="s">
        <v>1574</v>
      </c>
      <c r="D612">
        <v>2015</v>
      </c>
      <c r="E612" t="s">
        <v>1593</v>
      </c>
      <c r="F612" t="s">
        <v>1603</v>
      </c>
      <c r="G612" t="s">
        <v>1604</v>
      </c>
      <c r="H612" t="s">
        <v>1607</v>
      </c>
      <c r="I612" s="10">
        <v>0.13600848900000001</v>
      </c>
      <c r="J612">
        <v>17</v>
      </c>
      <c r="K612">
        <v>17</v>
      </c>
      <c r="L612" s="3">
        <v>171.7106</v>
      </c>
      <c r="M612">
        <v>4.5999999999999996</v>
      </c>
      <c r="N612">
        <f>+$Q$876-Tabla13[[#This Row],[Outlet Establishment Year]]</f>
        <v>9</v>
      </c>
      <c r="O612">
        <f>+Tabla13[[#This Row],[Sales]]/Tabla13[[#This Row],[Antigüedad]]</f>
        <v>19.078955555555556</v>
      </c>
      <c r="P612" s="4">
        <f>+Tabla13[[#This Row],[Sales]]/Tabla13[[#This Row],[Item Weight corregido]]</f>
        <v>10.100623529411765</v>
      </c>
    </row>
    <row r="613" spans="1:16" x14ac:dyDescent="0.3">
      <c r="A613" t="s">
        <v>13</v>
      </c>
      <c r="B613" t="s">
        <v>527</v>
      </c>
      <c r="C613" t="s">
        <v>1574</v>
      </c>
      <c r="D613">
        <v>2015</v>
      </c>
      <c r="E613" t="s">
        <v>1593</v>
      </c>
      <c r="F613" t="s">
        <v>1603</v>
      </c>
      <c r="G613" t="s">
        <v>1604</v>
      </c>
      <c r="H613" t="s">
        <v>1607</v>
      </c>
      <c r="I613" s="10">
        <v>1.4609738000000001E-2</v>
      </c>
      <c r="J613">
        <v>17.75</v>
      </c>
      <c r="K613">
        <v>17.75</v>
      </c>
      <c r="L613" s="3">
        <v>160.42619999999999</v>
      </c>
      <c r="M613">
        <v>4.5999999999999996</v>
      </c>
      <c r="N613">
        <f>+$Q$876-Tabla13[[#This Row],[Outlet Establishment Year]]</f>
        <v>9</v>
      </c>
      <c r="O613">
        <f>+Tabla13[[#This Row],[Sales]]/Tabla13[[#This Row],[Antigüedad]]</f>
        <v>17.825133333333333</v>
      </c>
      <c r="P613" s="4">
        <f>+Tabla13[[#This Row],[Sales]]/Tabla13[[#This Row],[Item Weight corregido]]</f>
        <v>9.0380957746478874</v>
      </c>
    </row>
    <row r="614" spans="1:16" x14ac:dyDescent="0.3">
      <c r="A614" t="s">
        <v>13</v>
      </c>
      <c r="B614" t="s">
        <v>401</v>
      </c>
      <c r="C614" t="s">
        <v>1579</v>
      </c>
      <c r="D614">
        <v>2015</v>
      </c>
      <c r="E614" t="s">
        <v>1593</v>
      </c>
      <c r="F614" t="s">
        <v>1603</v>
      </c>
      <c r="G614" t="s">
        <v>1605</v>
      </c>
      <c r="H614" t="s">
        <v>1607</v>
      </c>
      <c r="I614" s="10">
        <v>1.6143389000000001E-2</v>
      </c>
      <c r="J614">
        <v>8.51</v>
      </c>
      <c r="K614">
        <v>8.51</v>
      </c>
      <c r="L614" s="3">
        <v>194.24780000000001</v>
      </c>
      <c r="M614">
        <v>4.5999999999999996</v>
      </c>
      <c r="N614">
        <f>+$Q$876-Tabla13[[#This Row],[Outlet Establishment Year]]</f>
        <v>9</v>
      </c>
      <c r="O614">
        <f>+Tabla13[[#This Row],[Sales]]/Tabla13[[#This Row],[Antigüedad]]</f>
        <v>21.583088888888891</v>
      </c>
      <c r="P614" s="4">
        <f>+Tabla13[[#This Row],[Sales]]/Tabla13[[#This Row],[Item Weight corregido]]</f>
        <v>22.825828437132788</v>
      </c>
    </row>
    <row r="615" spans="1:16" x14ac:dyDescent="0.3">
      <c r="A615" t="s">
        <v>13</v>
      </c>
      <c r="B615" t="s">
        <v>528</v>
      </c>
      <c r="C615" t="s">
        <v>1579</v>
      </c>
      <c r="D615">
        <v>2015</v>
      </c>
      <c r="E615" t="s">
        <v>1593</v>
      </c>
      <c r="F615" t="s">
        <v>1603</v>
      </c>
      <c r="G615" t="s">
        <v>1605</v>
      </c>
      <c r="H615" t="s">
        <v>1607</v>
      </c>
      <c r="I615" s="10">
        <v>8.2921642000000004E-2</v>
      </c>
      <c r="J615">
        <v>12.6</v>
      </c>
      <c r="K615">
        <v>12.6</v>
      </c>
      <c r="L615" s="3">
        <v>175.2054</v>
      </c>
      <c r="M615">
        <v>4.5999999999999996</v>
      </c>
      <c r="N615">
        <f>+$Q$876-Tabla13[[#This Row],[Outlet Establishment Year]]</f>
        <v>9</v>
      </c>
      <c r="O615">
        <f>+Tabla13[[#This Row],[Sales]]/Tabla13[[#This Row],[Antigüedad]]</f>
        <v>19.467266666666667</v>
      </c>
      <c r="P615" s="4">
        <f>+Tabla13[[#This Row],[Sales]]/Tabla13[[#This Row],[Item Weight corregido]]</f>
        <v>13.905190476190477</v>
      </c>
    </row>
    <row r="616" spans="1:16" x14ac:dyDescent="0.3">
      <c r="A616" t="s">
        <v>13</v>
      </c>
      <c r="B616" t="s">
        <v>529</v>
      </c>
      <c r="C616" t="s">
        <v>1579</v>
      </c>
      <c r="D616">
        <v>2015</v>
      </c>
      <c r="E616" t="s">
        <v>1593</v>
      </c>
      <c r="F616" t="s">
        <v>1603</v>
      </c>
      <c r="G616" t="s">
        <v>1605</v>
      </c>
      <c r="H616" t="s">
        <v>1607</v>
      </c>
      <c r="I616" s="10">
        <v>2.3999722000000001E-2</v>
      </c>
      <c r="J616">
        <v>19.600000000000001</v>
      </c>
      <c r="K616">
        <v>19.600000000000001</v>
      </c>
      <c r="L616" s="3">
        <v>104.0964</v>
      </c>
      <c r="M616">
        <v>4.5999999999999996</v>
      </c>
      <c r="N616">
        <f>+$Q$876-Tabla13[[#This Row],[Outlet Establishment Year]]</f>
        <v>9</v>
      </c>
      <c r="O616">
        <f>+Tabla13[[#This Row],[Sales]]/Tabla13[[#This Row],[Antigüedad]]</f>
        <v>11.566266666666667</v>
      </c>
      <c r="P616" s="4">
        <f>+Tabla13[[#This Row],[Sales]]/Tabla13[[#This Row],[Item Weight corregido]]</f>
        <v>5.3110408163265301</v>
      </c>
    </row>
    <row r="617" spans="1:16" x14ac:dyDescent="0.3">
      <c r="A617" t="s">
        <v>13</v>
      </c>
      <c r="B617" t="s">
        <v>530</v>
      </c>
      <c r="C617" t="s">
        <v>1587</v>
      </c>
      <c r="D617">
        <v>2020</v>
      </c>
      <c r="E617" t="s">
        <v>1594</v>
      </c>
      <c r="F617" t="s">
        <v>1603</v>
      </c>
      <c r="G617" t="s">
        <v>1605</v>
      </c>
      <c r="H617" t="s">
        <v>1607</v>
      </c>
      <c r="I617" s="10">
        <v>5.6235142000000002E-2</v>
      </c>
      <c r="J617">
        <v>17.350000000000001</v>
      </c>
      <c r="K617">
        <v>17.350000000000001</v>
      </c>
      <c r="L617" s="3">
        <v>102.0016</v>
      </c>
      <c r="M617">
        <v>4.5999999999999996</v>
      </c>
      <c r="N617">
        <f>+$Q$876-Tabla13[[#This Row],[Outlet Establishment Year]]</f>
        <v>4</v>
      </c>
      <c r="O617">
        <f>+Tabla13[[#This Row],[Sales]]/Tabla13[[#This Row],[Antigüedad]]</f>
        <v>25.500399999999999</v>
      </c>
      <c r="P617" s="4">
        <f>+Tabla13[[#This Row],[Sales]]/Tabla13[[#This Row],[Item Weight corregido]]</f>
        <v>5.8790547550432271</v>
      </c>
    </row>
    <row r="618" spans="1:16" x14ac:dyDescent="0.3">
      <c r="A618" t="s">
        <v>13</v>
      </c>
      <c r="B618" t="s">
        <v>167</v>
      </c>
      <c r="C618" t="s">
        <v>1577</v>
      </c>
      <c r="D618">
        <v>2020</v>
      </c>
      <c r="E618" t="s">
        <v>1594</v>
      </c>
      <c r="F618" t="s">
        <v>1603</v>
      </c>
      <c r="G618" t="s">
        <v>1605</v>
      </c>
      <c r="H618" t="s">
        <v>1607</v>
      </c>
      <c r="I618" s="10">
        <v>9.0185027000000001E-2</v>
      </c>
      <c r="J618">
        <v>14.1</v>
      </c>
      <c r="K618">
        <v>14.1</v>
      </c>
      <c r="L618" s="3">
        <v>140.24959999999999</v>
      </c>
      <c r="M618">
        <v>4.5999999999999996</v>
      </c>
      <c r="N618">
        <f>+$Q$876-Tabla13[[#This Row],[Outlet Establishment Year]]</f>
        <v>4</v>
      </c>
      <c r="O618">
        <f>+Tabla13[[#This Row],[Sales]]/Tabla13[[#This Row],[Antigüedad]]</f>
        <v>35.062399999999997</v>
      </c>
      <c r="P618" s="4">
        <f>+Tabla13[[#This Row],[Sales]]/Tabla13[[#This Row],[Item Weight corregido]]</f>
        <v>9.9467801418439716</v>
      </c>
    </row>
    <row r="619" spans="1:16" x14ac:dyDescent="0.3">
      <c r="A619" t="s">
        <v>13</v>
      </c>
      <c r="B619" t="s">
        <v>531</v>
      </c>
      <c r="C619" t="s">
        <v>1581</v>
      </c>
      <c r="D619">
        <v>2020</v>
      </c>
      <c r="E619" t="s">
        <v>1594</v>
      </c>
      <c r="F619" t="s">
        <v>1603</v>
      </c>
      <c r="G619" t="s">
        <v>1606</v>
      </c>
      <c r="H619" t="s">
        <v>1607</v>
      </c>
      <c r="I619" s="10">
        <v>1.4505107999999999E-2</v>
      </c>
      <c r="J619">
        <v>7.26</v>
      </c>
      <c r="K619">
        <v>7.26</v>
      </c>
      <c r="L619" s="3">
        <v>118.41500000000001</v>
      </c>
      <c r="M619">
        <v>4.5999999999999996</v>
      </c>
      <c r="N619">
        <f>+$Q$876-Tabla13[[#This Row],[Outlet Establishment Year]]</f>
        <v>4</v>
      </c>
      <c r="O619">
        <f>+Tabla13[[#This Row],[Sales]]/Tabla13[[#This Row],[Antigüedad]]</f>
        <v>29.603750000000002</v>
      </c>
      <c r="P619" s="4">
        <f>+Tabla13[[#This Row],[Sales]]/Tabla13[[#This Row],[Item Weight corregido]]</f>
        <v>16.310606060606062</v>
      </c>
    </row>
    <row r="620" spans="1:16" x14ac:dyDescent="0.3">
      <c r="A620" t="s">
        <v>13</v>
      </c>
      <c r="B620" t="s">
        <v>532</v>
      </c>
      <c r="C620" t="s">
        <v>1590</v>
      </c>
      <c r="D620">
        <v>2020</v>
      </c>
      <c r="E620" t="s">
        <v>1594</v>
      </c>
      <c r="F620" t="s">
        <v>1603</v>
      </c>
      <c r="G620" t="s">
        <v>1606</v>
      </c>
      <c r="H620" t="s">
        <v>1607</v>
      </c>
      <c r="I620" s="10">
        <v>7.7630198999999997E-2</v>
      </c>
      <c r="J620">
        <v>6.96</v>
      </c>
      <c r="K620">
        <v>6.96</v>
      </c>
      <c r="L620" s="3">
        <v>90.914599999999993</v>
      </c>
      <c r="M620">
        <v>4.5999999999999996</v>
      </c>
      <c r="N620">
        <f>+$Q$876-Tabla13[[#This Row],[Outlet Establishment Year]]</f>
        <v>4</v>
      </c>
      <c r="O620">
        <f>+Tabla13[[#This Row],[Sales]]/Tabla13[[#This Row],[Antigüedad]]</f>
        <v>22.728649999999998</v>
      </c>
      <c r="P620" s="4">
        <f>+Tabla13[[#This Row],[Sales]]/Tabla13[[#This Row],[Item Weight corregido]]</f>
        <v>13.062442528735632</v>
      </c>
    </row>
    <row r="621" spans="1:16" x14ac:dyDescent="0.3">
      <c r="A621" t="s">
        <v>13</v>
      </c>
      <c r="B621" t="s">
        <v>533</v>
      </c>
      <c r="C621" t="s">
        <v>1590</v>
      </c>
      <c r="D621">
        <v>2020</v>
      </c>
      <c r="E621" t="s">
        <v>1594</v>
      </c>
      <c r="F621" t="s">
        <v>1603</v>
      </c>
      <c r="G621" t="s">
        <v>1606</v>
      </c>
      <c r="H621" t="s">
        <v>1607</v>
      </c>
      <c r="I621" s="10">
        <v>9.6842096000000003E-2</v>
      </c>
      <c r="J621">
        <v>9.6</v>
      </c>
      <c r="K621">
        <v>9.6</v>
      </c>
      <c r="L621" s="3">
        <v>166.11580000000001</v>
      </c>
      <c r="M621">
        <v>4.5999999999999996</v>
      </c>
      <c r="N621">
        <f>+$Q$876-Tabla13[[#This Row],[Outlet Establishment Year]]</f>
        <v>4</v>
      </c>
      <c r="O621">
        <f>+Tabla13[[#This Row],[Sales]]/Tabla13[[#This Row],[Antigüedad]]</f>
        <v>41.528950000000002</v>
      </c>
      <c r="P621" s="4">
        <f>+Tabla13[[#This Row],[Sales]]/Tabla13[[#This Row],[Item Weight corregido]]</f>
        <v>17.303729166666667</v>
      </c>
    </row>
    <row r="622" spans="1:16" x14ac:dyDescent="0.3">
      <c r="A622" t="s">
        <v>13</v>
      </c>
      <c r="B622" t="s">
        <v>534</v>
      </c>
      <c r="C622" t="s">
        <v>1590</v>
      </c>
      <c r="D622">
        <v>2020</v>
      </c>
      <c r="E622" t="s">
        <v>1594</v>
      </c>
      <c r="F622" t="s">
        <v>1603</v>
      </c>
      <c r="G622" t="s">
        <v>1606</v>
      </c>
      <c r="H622" t="s">
        <v>1607</v>
      </c>
      <c r="I622" s="10">
        <v>8.4809657999999996E-2</v>
      </c>
      <c r="J622">
        <v>17.25</v>
      </c>
      <c r="K622">
        <v>17.25</v>
      </c>
      <c r="L622" s="3">
        <v>261.19099999999997</v>
      </c>
      <c r="M622">
        <v>4.5999999999999996</v>
      </c>
      <c r="N622">
        <f>+$Q$876-Tabla13[[#This Row],[Outlet Establishment Year]]</f>
        <v>4</v>
      </c>
      <c r="O622">
        <f>+Tabla13[[#This Row],[Sales]]/Tabla13[[#This Row],[Antigüedad]]</f>
        <v>65.297749999999994</v>
      </c>
      <c r="P622" s="4">
        <f>+Tabla13[[#This Row],[Sales]]/Tabla13[[#This Row],[Item Weight corregido]]</f>
        <v>15.141507246376809</v>
      </c>
    </row>
    <row r="623" spans="1:16" x14ac:dyDescent="0.3">
      <c r="A623" t="s">
        <v>12</v>
      </c>
      <c r="B623" t="s">
        <v>535</v>
      </c>
      <c r="C623" t="s">
        <v>1582</v>
      </c>
      <c r="D623">
        <v>2015</v>
      </c>
      <c r="E623" t="s">
        <v>1593</v>
      </c>
      <c r="F623" t="s">
        <v>1603</v>
      </c>
      <c r="G623" t="s">
        <v>1606</v>
      </c>
      <c r="H623" t="s">
        <v>1607</v>
      </c>
      <c r="I623" s="10">
        <v>8.0072603000000006E-2</v>
      </c>
      <c r="J623">
        <v>5.0350000000000001</v>
      </c>
      <c r="K623">
        <v>5.0350000000000001</v>
      </c>
      <c r="L623" s="3">
        <v>228.20359999999999</v>
      </c>
      <c r="M623">
        <v>4.5999999999999996</v>
      </c>
      <c r="N623">
        <f>+$Q$876-Tabla13[[#This Row],[Outlet Establishment Year]]</f>
        <v>9</v>
      </c>
      <c r="O623">
        <f>+Tabla13[[#This Row],[Sales]]/Tabla13[[#This Row],[Antigüedad]]</f>
        <v>25.355955555555553</v>
      </c>
      <c r="P623" s="4">
        <f>+Tabla13[[#This Row],[Sales]]/Tabla13[[#This Row],[Item Weight corregido]]</f>
        <v>45.323455809334654</v>
      </c>
    </row>
    <row r="624" spans="1:16" x14ac:dyDescent="0.3">
      <c r="A624" t="s">
        <v>12</v>
      </c>
      <c r="B624" t="s">
        <v>407</v>
      </c>
      <c r="C624" t="s">
        <v>1576</v>
      </c>
      <c r="D624">
        <v>2015</v>
      </c>
      <c r="E624" t="s">
        <v>1593</v>
      </c>
      <c r="F624" t="s">
        <v>1603</v>
      </c>
      <c r="G624" t="s">
        <v>1606</v>
      </c>
      <c r="H624" t="s">
        <v>1607</v>
      </c>
      <c r="I624" s="10">
        <v>8.0804019000000005E-2</v>
      </c>
      <c r="J624">
        <v>13.65</v>
      </c>
      <c r="K624">
        <v>13.65</v>
      </c>
      <c r="L624" s="3">
        <v>261.1936</v>
      </c>
      <c r="M624">
        <v>4.5999999999999996</v>
      </c>
      <c r="N624">
        <f>+$Q$876-Tabla13[[#This Row],[Outlet Establishment Year]]</f>
        <v>9</v>
      </c>
      <c r="O624">
        <f>+Tabla13[[#This Row],[Sales]]/Tabla13[[#This Row],[Antigüedad]]</f>
        <v>29.02151111111111</v>
      </c>
      <c r="P624" s="4">
        <f>+Tabla13[[#This Row],[Sales]]/Tabla13[[#This Row],[Item Weight corregido]]</f>
        <v>19.135062271062271</v>
      </c>
    </row>
    <row r="625" spans="1:16" x14ac:dyDescent="0.3">
      <c r="A625" t="s">
        <v>12</v>
      </c>
      <c r="B625" t="s">
        <v>536</v>
      </c>
      <c r="C625" t="s">
        <v>1581</v>
      </c>
      <c r="D625">
        <v>2015</v>
      </c>
      <c r="E625" t="s">
        <v>1593</v>
      </c>
      <c r="F625" t="s">
        <v>1603</v>
      </c>
      <c r="G625" t="s">
        <v>1606</v>
      </c>
      <c r="H625" t="s">
        <v>1607</v>
      </c>
      <c r="I625" s="10">
        <v>0.122123201</v>
      </c>
      <c r="J625">
        <v>17.7</v>
      </c>
      <c r="K625">
        <v>17.7</v>
      </c>
      <c r="L625" s="3">
        <v>100.76739999999999</v>
      </c>
      <c r="M625">
        <v>4.5999999999999996</v>
      </c>
      <c r="N625">
        <f>+$Q$876-Tabla13[[#This Row],[Outlet Establishment Year]]</f>
        <v>9</v>
      </c>
      <c r="O625">
        <f>+Tabla13[[#This Row],[Sales]]/Tabla13[[#This Row],[Antigüedad]]</f>
        <v>11.196377777777776</v>
      </c>
      <c r="P625" s="4">
        <f>+Tabla13[[#This Row],[Sales]]/Tabla13[[#This Row],[Item Weight corregido]]</f>
        <v>5.6930734463276833</v>
      </c>
    </row>
    <row r="626" spans="1:16" x14ac:dyDescent="0.3">
      <c r="A626" t="s">
        <v>12</v>
      </c>
      <c r="B626" t="s">
        <v>537</v>
      </c>
      <c r="C626" t="s">
        <v>1580</v>
      </c>
      <c r="D626">
        <v>2015</v>
      </c>
      <c r="E626" t="s">
        <v>1593</v>
      </c>
      <c r="F626" t="s">
        <v>1603</v>
      </c>
      <c r="G626" t="s">
        <v>1606</v>
      </c>
      <c r="H626" t="s">
        <v>1607</v>
      </c>
      <c r="I626" s="10">
        <v>0.157246634</v>
      </c>
      <c r="J626">
        <v>15.5</v>
      </c>
      <c r="K626">
        <v>15.5</v>
      </c>
      <c r="L626" s="3">
        <v>145.64179999999999</v>
      </c>
      <c r="M626">
        <v>4.5999999999999996</v>
      </c>
      <c r="N626">
        <f>+$Q$876-Tabla13[[#This Row],[Outlet Establishment Year]]</f>
        <v>9</v>
      </c>
      <c r="O626">
        <f>+Tabla13[[#This Row],[Sales]]/Tabla13[[#This Row],[Antigüedad]]</f>
        <v>16.182422222222222</v>
      </c>
      <c r="P626" s="4">
        <f>+Tabla13[[#This Row],[Sales]]/Tabla13[[#This Row],[Item Weight corregido]]</f>
        <v>9.3962451612903219</v>
      </c>
    </row>
    <row r="627" spans="1:16" x14ac:dyDescent="0.3">
      <c r="A627" t="s">
        <v>12</v>
      </c>
      <c r="B627" t="s">
        <v>538</v>
      </c>
      <c r="C627" t="s">
        <v>1590</v>
      </c>
      <c r="D627">
        <v>2015</v>
      </c>
      <c r="E627" t="s">
        <v>1593</v>
      </c>
      <c r="F627" t="s">
        <v>1603</v>
      </c>
      <c r="G627" t="s">
        <v>1606</v>
      </c>
      <c r="H627" t="s">
        <v>1607</v>
      </c>
      <c r="I627" s="10">
        <v>0</v>
      </c>
      <c r="J627">
        <v>8.26</v>
      </c>
      <c r="K627">
        <v>8.26</v>
      </c>
      <c r="L627" s="3">
        <v>122.57299999999999</v>
      </c>
      <c r="M627">
        <v>4.5999999999999996</v>
      </c>
      <c r="N627">
        <f>+$Q$876-Tabla13[[#This Row],[Outlet Establishment Year]]</f>
        <v>9</v>
      </c>
      <c r="O627">
        <f>+Tabla13[[#This Row],[Sales]]/Tabla13[[#This Row],[Antigüedad]]</f>
        <v>13.619222222222222</v>
      </c>
      <c r="P627" s="4">
        <f>+Tabla13[[#This Row],[Sales]]/Tabla13[[#This Row],[Item Weight corregido]]</f>
        <v>14.839346246973365</v>
      </c>
    </row>
    <row r="628" spans="1:16" x14ac:dyDescent="0.3">
      <c r="A628" t="s">
        <v>12</v>
      </c>
      <c r="B628" t="s">
        <v>386</v>
      </c>
      <c r="C628" t="s">
        <v>1587</v>
      </c>
      <c r="D628">
        <v>2020</v>
      </c>
      <c r="E628" t="s">
        <v>1594</v>
      </c>
      <c r="F628" t="s">
        <v>1603</v>
      </c>
      <c r="G628" t="s">
        <v>1606</v>
      </c>
      <c r="H628" t="s">
        <v>1607</v>
      </c>
      <c r="I628" s="10">
        <v>6.3618900000000003E-3</v>
      </c>
      <c r="J628">
        <v>6.6349999999999998</v>
      </c>
      <c r="K628">
        <v>6.6349999999999998</v>
      </c>
      <c r="L628" s="3">
        <v>121.10980000000001</v>
      </c>
      <c r="M628">
        <v>4.5999999999999996</v>
      </c>
      <c r="N628">
        <f>+$Q$876-Tabla13[[#This Row],[Outlet Establishment Year]]</f>
        <v>4</v>
      </c>
      <c r="O628">
        <f>+Tabla13[[#This Row],[Sales]]/Tabla13[[#This Row],[Antigüedad]]</f>
        <v>30.277450000000002</v>
      </c>
      <c r="P628" s="4">
        <f>+Tabla13[[#This Row],[Sales]]/Tabla13[[#This Row],[Item Weight corregido]]</f>
        <v>18.253172569706106</v>
      </c>
    </row>
    <row r="629" spans="1:16" x14ac:dyDescent="0.3">
      <c r="A629" t="s">
        <v>12</v>
      </c>
      <c r="B629" t="s">
        <v>362</v>
      </c>
      <c r="C629" t="s">
        <v>1577</v>
      </c>
      <c r="D629">
        <v>2020</v>
      </c>
      <c r="E629" t="s">
        <v>1594</v>
      </c>
      <c r="F629" t="s">
        <v>1603</v>
      </c>
      <c r="G629" t="s">
        <v>1606</v>
      </c>
      <c r="H629" t="s">
        <v>1607</v>
      </c>
      <c r="I629" s="10">
        <v>0.16234858399999999</v>
      </c>
      <c r="J629">
        <v>15</v>
      </c>
      <c r="K629">
        <v>15</v>
      </c>
      <c r="L629" s="3">
        <v>185.92660000000001</v>
      </c>
      <c r="M629">
        <v>4.5999999999999996</v>
      </c>
      <c r="N629">
        <f>+$Q$876-Tabla13[[#This Row],[Outlet Establishment Year]]</f>
        <v>4</v>
      </c>
      <c r="O629">
        <f>+Tabla13[[#This Row],[Sales]]/Tabla13[[#This Row],[Antigüedad]]</f>
        <v>46.481650000000002</v>
      </c>
      <c r="P629" s="4">
        <f>+Tabla13[[#This Row],[Sales]]/Tabla13[[#This Row],[Item Weight corregido]]</f>
        <v>12.395106666666667</v>
      </c>
    </row>
    <row r="630" spans="1:16" x14ac:dyDescent="0.3">
      <c r="A630" t="s">
        <v>12</v>
      </c>
      <c r="B630" t="s">
        <v>398</v>
      </c>
      <c r="C630" t="s">
        <v>1574</v>
      </c>
      <c r="D630">
        <v>2020</v>
      </c>
      <c r="E630" t="s">
        <v>1594</v>
      </c>
      <c r="F630" t="s">
        <v>1603</v>
      </c>
      <c r="G630" t="s">
        <v>1604</v>
      </c>
      <c r="H630" t="s">
        <v>1607</v>
      </c>
      <c r="I630" s="10">
        <v>5.5617979999999997E-3</v>
      </c>
      <c r="J630">
        <v>11.35</v>
      </c>
      <c r="K630">
        <v>11.35</v>
      </c>
      <c r="L630" s="3">
        <v>168.37899999999999</v>
      </c>
      <c r="M630">
        <v>4.5999999999999996</v>
      </c>
      <c r="N630">
        <f>+$Q$876-Tabla13[[#This Row],[Outlet Establishment Year]]</f>
        <v>4</v>
      </c>
      <c r="O630">
        <f>+Tabla13[[#This Row],[Sales]]/Tabla13[[#This Row],[Antigüedad]]</f>
        <v>42.094749999999998</v>
      </c>
      <c r="P630" s="4">
        <f>+Tabla13[[#This Row],[Sales]]/Tabla13[[#This Row],[Item Weight corregido]]</f>
        <v>14.835154185022025</v>
      </c>
    </row>
    <row r="631" spans="1:16" x14ac:dyDescent="0.3">
      <c r="A631" t="s">
        <v>12</v>
      </c>
      <c r="B631" t="s">
        <v>539</v>
      </c>
      <c r="C631" t="s">
        <v>1581</v>
      </c>
      <c r="D631">
        <v>2020</v>
      </c>
      <c r="E631" t="s">
        <v>1594</v>
      </c>
      <c r="F631" t="s">
        <v>1603</v>
      </c>
      <c r="G631" t="s">
        <v>1604</v>
      </c>
      <c r="H631" t="s">
        <v>1607</v>
      </c>
      <c r="I631" s="10">
        <v>9.2095923999999996E-2</v>
      </c>
      <c r="J631">
        <v>18.7</v>
      </c>
      <c r="K631">
        <v>18.7</v>
      </c>
      <c r="L631" s="3">
        <v>183.32919999999999</v>
      </c>
      <c r="M631">
        <v>4.5999999999999996</v>
      </c>
      <c r="N631">
        <f>+$Q$876-Tabla13[[#This Row],[Outlet Establishment Year]]</f>
        <v>4</v>
      </c>
      <c r="O631">
        <f>+Tabla13[[#This Row],[Sales]]/Tabla13[[#This Row],[Antigüedad]]</f>
        <v>45.832299999999996</v>
      </c>
      <c r="P631" s="4">
        <f>+Tabla13[[#This Row],[Sales]]/Tabla13[[#This Row],[Item Weight corregido]]</f>
        <v>9.8037005347593578</v>
      </c>
    </row>
    <row r="632" spans="1:16" x14ac:dyDescent="0.3">
      <c r="A632" t="s">
        <v>13</v>
      </c>
      <c r="B632" t="s">
        <v>309</v>
      </c>
      <c r="C632" t="s">
        <v>1582</v>
      </c>
      <c r="D632">
        <v>2017</v>
      </c>
      <c r="E632" t="s">
        <v>1598</v>
      </c>
      <c r="F632" t="s">
        <v>1603</v>
      </c>
      <c r="G632" t="s">
        <v>1605</v>
      </c>
      <c r="H632" t="s">
        <v>1607</v>
      </c>
      <c r="I632" s="10">
        <v>2.0711996E-2</v>
      </c>
      <c r="J632">
        <v>13.15</v>
      </c>
      <c r="K632">
        <v>13.15</v>
      </c>
      <c r="L632" s="3">
        <v>82.756600000000006</v>
      </c>
      <c r="M632">
        <v>4.5999999999999996</v>
      </c>
      <c r="N632">
        <f>+$Q$876-Tabla13[[#This Row],[Outlet Establishment Year]]</f>
        <v>7</v>
      </c>
      <c r="O632">
        <f>+Tabla13[[#This Row],[Sales]]/Tabla13[[#This Row],[Antigüedad]]</f>
        <v>11.822371428571429</v>
      </c>
      <c r="P632" s="4">
        <f>+Tabla13[[#This Row],[Sales]]/Tabla13[[#This Row],[Item Weight corregido]]</f>
        <v>6.2932775665399241</v>
      </c>
    </row>
    <row r="633" spans="1:16" x14ac:dyDescent="0.3">
      <c r="A633" t="s">
        <v>13</v>
      </c>
      <c r="B633" t="s">
        <v>174</v>
      </c>
      <c r="C633" t="s">
        <v>1574</v>
      </c>
      <c r="D633">
        <v>2017</v>
      </c>
      <c r="E633" t="s">
        <v>1598</v>
      </c>
      <c r="F633" t="s">
        <v>1603</v>
      </c>
      <c r="G633" t="s">
        <v>1605</v>
      </c>
      <c r="H633" t="s">
        <v>1607</v>
      </c>
      <c r="I633" s="10">
        <v>1.5557425999999999E-2</v>
      </c>
      <c r="J633">
        <v>17.5</v>
      </c>
      <c r="K633">
        <v>17.5</v>
      </c>
      <c r="L633" s="3">
        <v>184.72659999999999</v>
      </c>
      <c r="M633">
        <v>4.5999999999999996</v>
      </c>
      <c r="N633">
        <f>+$Q$876-Tabla13[[#This Row],[Outlet Establishment Year]]</f>
        <v>7</v>
      </c>
      <c r="O633">
        <f>+Tabla13[[#This Row],[Sales]]/Tabla13[[#This Row],[Antigüedad]]</f>
        <v>26.389514285714284</v>
      </c>
      <c r="P633" s="4">
        <f>+Tabla13[[#This Row],[Sales]]/Tabla13[[#This Row],[Item Weight corregido]]</f>
        <v>10.555805714285714</v>
      </c>
    </row>
    <row r="634" spans="1:16" x14ac:dyDescent="0.3">
      <c r="A634" t="s">
        <v>13</v>
      </c>
      <c r="B634" t="s">
        <v>540</v>
      </c>
      <c r="C634" t="s">
        <v>1575</v>
      </c>
      <c r="D634">
        <v>2017</v>
      </c>
      <c r="E634" t="s">
        <v>1598</v>
      </c>
      <c r="F634" t="s">
        <v>1603</v>
      </c>
      <c r="G634" t="s">
        <v>1605</v>
      </c>
      <c r="H634" t="s">
        <v>1607</v>
      </c>
      <c r="I634" s="10">
        <v>7.7439605999999994E-2</v>
      </c>
      <c r="J634">
        <v>20.100000000000001</v>
      </c>
      <c r="K634">
        <v>20.100000000000001</v>
      </c>
      <c r="L634" s="3">
        <v>60.653599999999997</v>
      </c>
      <c r="M634">
        <v>4.5999999999999996</v>
      </c>
      <c r="N634">
        <f>+$Q$876-Tabla13[[#This Row],[Outlet Establishment Year]]</f>
        <v>7</v>
      </c>
      <c r="O634">
        <f>+Tabla13[[#This Row],[Sales]]/Tabla13[[#This Row],[Antigüedad]]</f>
        <v>8.6647999999999996</v>
      </c>
      <c r="P634" s="4">
        <f>+Tabla13[[#This Row],[Sales]]/Tabla13[[#This Row],[Item Weight corregido]]</f>
        <v>3.0175920398009946</v>
      </c>
    </row>
    <row r="635" spans="1:16" x14ac:dyDescent="0.3">
      <c r="A635" t="s">
        <v>13</v>
      </c>
      <c r="B635" t="s">
        <v>541</v>
      </c>
      <c r="C635" t="s">
        <v>1579</v>
      </c>
      <c r="D635">
        <v>2017</v>
      </c>
      <c r="E635" t="s">
        <v>1598</v>
      </c>
      <c r="F635" t="s">
        <v>1603</v>
      </c>
      <c r="G635" t="s">
        <v>1605</v>
      </c>
      <c r="H635" t="s">
        <v>1607</v>
      </c>
      <c r="I635" s="10">
        <v>0.16391093800000001</v>
      </c>
      <c r="J635">
        <v>12.35</v>
      </c>
      <c r="K635">
        <v>12.35</v>
      </c>
      <c r="L635" s="3">
        <v>119.2124</v>
      </c>
      <c r="M635">
        <v>4.5999999999999996</v>
      </c>
      <c r="N635">
        <f>+$Q$876-Tabla13[[#This Row],[Outlet Establishment Year]]</f>
        <v>7</v>
      </c>
      <c r="O635">
        <f>+Tabla13[[#This Row],[Sales]]/Tabla13[[#This Row],[Antigüedad]]</f>
        <v>17.030342857142859</v>
      </c>
      <c r="P635" s="4">
        <f>+Tabla13[[#This Row],[Sales]]/Tabla13[[#This Row],[Item Weight corregido]]</f>
        <v>9.652825910931174</v>
      </c>
    </row>
    <row r="636" spans="1:16" x14ac:dyDescent="0.3">
      <c r="A636" t="s">
        <v>13</v>
      </c>
      <c r="B636" t="s">
        <v>542</v>
      </c>
      <c r="C636" t="s">
        <v>1579</v>
      </c>
      <c r="D636">
        <v>2017</v>
      </c>
      <c r="E636" t="s">
        <v>1598</v>
      </c>
      <c r="F636" t="s">
        <v>1603</v>
      </c>
      <c r="G636" t="s">
        <v>1605</v>
      </c>
      <c r="H636" t="s">
        <v>1607</v>
      </c>
      <c r="I636" s="10">
        <v>9.9117289999999997E-2</v>
      </c>
      <c r="J636">
        <v>16</v>
      </c>
      <c r="K636">
        <v>16</v>
      </c>
      <c r="L636" s="3">
        <v>210.7902</v>
      </c>
      <c r="M636">
        <v>4.5999999999999996</v>
      </c>
      <c r="N636">
        <f>+$Q$876-Tabla13[[#This Row],[Outlet Establishment Year]]</f>
        <v>7</v>
      </c>
      <c r="O636">
        <f>+Tabla13[[#This Row],[Sales]]/Tabla13[[#This Row],[Antigüedad]]</f>
        <v>30.112885714285714</v>
      </c>
      <c r="P636" s="4">
        <f>+Tabla13[[#This Row],[Sales]]/Tabla13[[#This Row],[Item Weight corregido]]</f>
        <v>13.1743875</v>
      </c>
    </row>
    <row r="637" spans="1:16" x14ac:dyDescent="0.3">
      <c r="A637" t="s">
        <v>13</v>
      </c>
      <c r="B637" t="s">
        <v>543</v>
      </c>
      <c r="C637" t="s">
        <v>1581</v>
      </c>
      <c r="D637">
        <v>2017</v>
      </c>
      <c r="E637" t="s">
        <v>1598</v>
      </c>
      <c r="F637" t="s">
        <v>1603</v>
      </c>
      <c r="G637" t="s">
        <v>1605</v>
      </c>
      <c r="H637" t="s">
        <v>1607</v>
      </c>
      <c r="I637" s="10">
        <v>0.156269303</v>
      </c>
      <c r="J637">
        <v>17.2</v>
      </c>
      <c r="K637">
        <v>17.2</v>
      </c>
      <c r="L637" s="3">
        <v>159.65780000000001</v>
      </c>
      <c r="M637">
        <v>4.5999999999999996</v>
      </c>
      <c r="N637">
        <f>+$Q$876-Tabla13[[#This Row],[Outlet Establishment Year]]</f>
        <v>7</v>
      </c>
      <c r="O637">
        <f>+Tabla13[[#This Row],[Sales]]/Tabla13[[#This Row],[Antigüedad]]</f>
        <v>22.808257142857144</v>
      </c>
      <c r="P637" s="4">
        <f>+Tabla13[[#This Row],[Sales]]/Tabla13[[#This Row],[Item Weight corregido]]</f>
        <v>9.2824302325581396</v>
      </c>
    </row>
    <row r="638" spans="1:16" x14ac:dyDescent="0.3">
      <c r="A638" t="s">
        <v>13</v>
      </c>
      <c r="B638" t="s">
        <v>544</v>
      </c>
      <c r="C638" t="s">
        <v>1580</v>
      </c>
      <c r="D638">
        <v>2017</v>
      </c>
      <c r="E638" t="s">
        <v>1598</v>
      </c>
      <c r="F638" t="s">
        <v>1603</v>
      </c>
      <c r="G638" t="s">
        <v>1605</v>
      </c>
      <c r="H638" t="s">
        <v>1607</v>
      </c>
      <c r="I638" s="10">
        <v>0.11207602</v>
      </c>
      <c r="J638">
        <v>10.395</v>
      </c>
      <c r="K638">
        <v>10.395</v>
      </c>
      <c r="L638" s="3">
        <v>58.021999999999998</v>
      </c>
      <c r="M638">
        <v>4.5999999999999996</v>
      </c>
      <c r="N638">
        <f>+$Q$876-Tabla13[[#This Row],[Outlet Establishment Year]]</f>
        <v>7</v>
      </c>
      <c r="O638">
        <f>+Tabla13[[#This Row],[Sales]]/Tabla13[[#This Row],[Antigüedad]]</f>
        <v>8.2888571428571431</v>
      </c>
      <c r="P638" s="4">
        <f>+Tabla13[[#This Row],[Sales]]/Tabla13[[#This Row],[Item Weight corregido]]</f>
        <v>5.5817219817219819</v>
      </c>
    </row>
    <row r="639" spans="1:16" x14ac:dyDescent="0.3">
      <c r="A639" t="s">
        <v>13</v>
      </c>
      <c r="B639" t="s">
        <v>297</v>
      </c>
      <c r="C639" t="s">
        <v>1580</v>
      </c>
      <c r="D639">
        <v>2017</v>
      </c>
      <c r="E639" t="s">
        <v>1598</v>
      </c>
      <c r="F639" t="s">
        <v>1603</v>
      </c>
      <c r="G639" t="s">
        <v>1605</v>
      </c>
      <c r="H639" t="s">
        <v>1607</v>
      </c>
      <c r="I639" s="10">
        <v>1.0037996E-2</v>
      </c>
      <c r="J639">
        <v>17.600000000000001</v>
      </c>
      <c r="K639">
        <v>17.600000000000001</v>
      </c>
      <c r="L639" s="3">
        <v>163.55520000000001</v>
      </c>
      <c r="M639">
        <v>4.5999999999999996</v>
      </c>
      <c r="N639">
        <f>+$Q$876-Tabla13[[#This Row],[Outlet Establishment Year]]</f>
        <v>7</v>
      </c>
      <c r="O639">
        <f>+Tabla13[[#This Row],[Sales]]/Tabla13[[#This Row],[Antigüedad]]</f>
        <v>23.365028571428574</v>
      </c>
      <c r="P639" s="4">
        <f>+Tabla13[[#This Row],[Sales]]/Tabla13[[#This Row],[Item Weight corregido]]</f>
        <v>9.2929090909090917</v>
      </c>
    </row>
    <row r="640" spans="1:16" x14ac:dyDescent="0.3">
      <c r="A640" t="s">
        <v>13</v>
      </c>
      <c r="B640" t="s">
        <v>545</v>
      </c>
      <c r="C640" t="s">
        <v>1590</v>
      </c>
      <c r="D640">
        <v>2017</v>
      </c>
      <c r="E640" t="s">
        <v>1598</v>
      </c>
      <c r="F640" t="s">
        <v>1603</v>
      </c>
      <c r="G640" t="s">
        <v>1605</v>
      </c>
      <c r="H640" t="s">
        <v>1607</v>
      </c>
      <c r="I640" s="10">
        <v>5.6418353999999997E-2</v>
      </c>
      <c r="J640">
        <v>13.15</v>
      </c>
      <c r="K640">
        <v>13.15</v>
      </c>
      <c r="L640" s="3">
        <v>142.4812</v>
      </c>
      <c r="M640">
        <v>4.5999999999999996</v>
      </c>
      <c r="N640">
        <f>+$Q$876-Tabla13[[#This Row],[Outlet Establishment Year]]</f>
        <v>7</v>
      </c>
      <c r="O640">
        <f>+Tabla13[[#This Row],[Sales]]/Tabla13[[#This Row],[Antigüedad]]</f>
        <v>20.354457142857143</v>
      </c>
      <c r="P640" s="4">
        <f>+Tabla13[[#This Row],[Sales]]/Tabla13[[#This Row],[Item Weight corregido]]</f>
        <v>10.835072243346007</v>
      </c>
    </row>
    <row r="641" spans="1:16" x14ac:dyDescent="0.3">
      <c r="A641" t="s">
        <v>12</v>
      </c>
      <c r="B641" t="s">
        <v>546</v>
      </c>
      <c r="C641" t="s">
        <v>1576</v>
      </c>
      <c r="D641">
        <v>2017</v>
      </c>
      <c r="E641" t="s">
        <v>1598</v>
      </c>
      <c r="F641" t="s">
        <v>1603</v>
      </c>
      <c r="G641" t="s">
        <v>1605</v>
      </c>
      <c r="H641" t="s">
        <v>1607</v>
      </c>
      <c r="I641" s="10">
        <v>1.9930417999999998E-2</v>
      </c>
      <c r="J641">
        <v>15.1</v>
      </c>
      <c r="K641">
        <v>15.1</v>
      </c>
      <c r="L641" s="3">
        <v>131.53100000000001</v>
      </c>
      <c r="M641">
        <v>4.5999999999999996</v>
      </c>
      <c r="N641">
        <f>+$Q$876-Tabla13[[#This Row],[Outlet Establishment Year]]</f>
        <v>7</v>
      </c>
      <c r="O641">
        <f>+Tabla13[[#This Row],[Sales]]/Tabla13[[#This Row],[Antigüedad]]</f>
        <v>18.790142857142857</v>
      </c>
      <c r="P641" s="4">
        <f>+Tabla13[[#This Row],[Sales]]/Tabla13[[#This Row],[Item Weight corregido]]</f>
        <v>8.7106622516556289</v>
      </c>
    </row>
    <row r="642" spans="1:16" x14ac:dyDescent="0.3">
      <c r="A642" t="s">
        <v>12</v>
      </c>
      <c r="B642" t="s">
        <v>547</v>
      </c>
      <c r="C642" t="s">
        <v>1574</v>
      </c>
      <c r="D642">
        <v>2017</v>
      </c>
      <c r="E642" t="s">
        <v>1598</v>
      </c>
      <c r="F642" t="s">
        <v>1603</v>
      </c>
      <c r="G642" t="s">
        <v>1605</v>
      </c>
      <c r="H642" t="s">
        <v>1607</v>
      </c>
      <c r="I642" s="10">
        <v>0.11557055199999999</v>
      </c>
      <c r="J642">
        <v>16</v>
      </c>
      <c r="K642">
        <v>16</v>
      </c>
      <c r="L642" s="3">
        <v>57.5246</v>
      </c>
      <c r="M642">
        <v>4.5999999999999996</v>
      </c>
      <c r="N642">
        <f>+$Q$876-Tabla13[[#This Row],[Outlet Establishment Year]]</f>
        <v>7</v>
      </c>
      <c r="O642">
        <f>+Tabla13[[#This Row],[Sales]]/Tabla13[[#This Row],[Antigüedad]]</f>
        <v>8.2178000000000004</v>
      </c>
      <c r="P642" s="4">
        <f>+Tabla13[[#This Row],[Sales]]/Tabla13[[#This Row],[Item Weight corregido]]</f>
        <v>3.5952875</v>
      </c>
    </row>
    <row r="643" spans="1:16" x14ac:dyDescent="0.3">
      <c r="A643" t="s">
        <v>12</v>
      </c>
      <c r="B643" t="s">
        <v>548</v>
      </c>
      <c r="C643" t="s">
        <v>1581</v>
      </c>
      <c r="D643">
        <v>2017</v>
      </c>
      <c r="E643" t="s">
        <v>1598</v>
      </c>
      <c r="F643" t="s">
        <v>1603</v>
      </c>
      <c r="G643" t="s">
        <v>1605</v>
      </c>
      <c r="H643" t="s">
        <v>1607</v>
      </c>
      <c r="I643" s="10">
        <v>1.5087112E-2</v>
      </c>
      <c r="J643">
        <v>9.8000000000000007</v>
      </c>
      <c r="K643">
        <v>9.8000000000000007</v>
      </c>
      <c r="L643" s="3">
        <v>250.14080000000001</v>
      </c>
      <c r="M643">
        <v>4.5999999999999996</v>
      </c>
      <c r="N643">
        <f>+$Q$876-Tabla13[[#This Row],[Outlet Establishment Year]]</f>
        <v>7</v>
      </c>
      <c r="O643">
        <f>+Tabla13[[#This Row],[Sales]]/Tabla13[[#This Row],[Antigüedad]]</f>
        <v>35.734400000000001</v>
      </c>
      <c r="P643" s="4">
        <f>+Tabla13[[#This Row],[Sales]]/Tabla13[[#This Row],[Item Weight corregido]]</f>
        <v>25.524571428571427</v>
      </c>
    </row>
    <row r="644" spans="1:16" x14ac:dyDescent="0.3">
      <c r="A644" t="s">
        <v>12</v>
      </c>
      <c r="B644" t="s">
        <v>549</v>
      </c>
      <c r="C644" t="s">
        <v>1581</v>
      </c>
      <c r="D644">
        <v>2017</v>
      </c>
      <c r="E644" t="s">
        <v>1598</v>
      </c>
      <c r="F644" t="s">
        <v>1603</v>
      </c>
      <c r="G644" t="s">
        <v>1605</v>
      </c>
      <c r="H644" t="s">
        <v>1607</v>
      </c>
      <c r="I644" s="10">
        <v>5.5103173999999998E-2</v>
      </c>
      <c r="J644">
        <v>15.35</v>
      </c>
      <c r="K644">
        <v>15.35</v>
      </c>
      <c r="L644" s="3">
        <v>149.77340000000001</v>
      </c>
      <c r="M644">
        <v>4.5999999999999996</v>
      </c>
      <c r="N644">
        <f>+$Q$876-Tabla13[[#This Row],[Outlet Establishment Year]]</f>
        <v>7</v>
      </c>
      <c r="O644">
        <f>+Tabla13[[#This Row],[Sales]]/Tabla13[[#This Row],[Antigüedad]]</f>
        <v>21.3962</v>
      </c>
      <c r="P644" s="4">
        <f>+Tabla13[[#This Row],[Sales]]/Tabla13[[#This Row],[Item Weight corregido]]</f>
        <v>9.7572247557003262</v>
      </c>
    </row>
    <row r="645" spans="1:16" x14ac:dyDescent="0.3">
      <c r="A645" t="s">
        <v>12</v>
      </c>
      <c r="B645" t="s">
        <v>550</v>
      </c>
      <c r="C645" t="s">
        <v>1581</v>
      </c>
      <c r="D645">
        <v>2017</v>
      </c>
      <c r="E645" t="s">
        <v>1598</v>
      </c>
      <c r="F645" t="s">
        <v>1603</v>
      </c>
      <c r="G645" t="s">
        <v>1605</v>
      </c>
      <c r="H645" t="s">
        <v>1607</v>
      </c>
      <c r="I645" s="10">
        <v>9.6495425999999995E-2</v>
      </c>
      <c r="J645">
        <v>20.2</v>
      </c>
      <c r="K645">
        <v>20.2</v>
      </c>
      <c r="L645" s="3">
        <v>175.6028</v>
      </c>
      <c r="M645">
        <v>4.5999999999999996</v>
      </c>
      <c r="N645">
        <f>+$Q$876-Tabla13[[#This Row],[Outlet Establishment Year]]</f>
        <v>7</v>
      </c>
      <c r="O645">
        <f>+Tabla13[[#This Row],[Sales]]/Tabla13[[#This Row],[Antigüedad]]</f>
        <v>25.086114285714284</v>
      </c>
      <c r="P645" s="4">
        <f>+Tabla13[[#This Row],[Sales]]/Tabla13[[#This Row],[Item Weight corregido]]</f>
        <v>8.69320792079208</v>
      </c>
    </row>
    <row r="646" spans="1:16" x14ac:dyDescent="0.3">
      <c r="A646" t="s">
        <v>13</v>
      </c>
      <c r="B646" t="s">
        <v>551</v>
      </c>
      <c r="C646" t="s">
        <v>1585</v>
      </c>
      <c r="D646">
        <v>2011</v>
      </c>
      <c r="E646" t="s">
        <v>1595</v>
      </c>
      <c r="F646" t="s">
        <v>1602</v>
      </c>
      <c r="G646" t="s">
        <v>1604</v>
      </c>
      <c r="H646" t="s">
        <v>1609</v>
      </c>
      <c r="I646" s="10">
        <v>0.103419257</v>
      </c>
      <c r="J646">
        <v>9.27</v>
      </c>
      <c r="K646">
        <v>9.27</v>
      </c>
      <c r="L646" s="3">
        <v>148.10499999999999</v>
      </c>
      <c r="M646">
        <v>4.5999999999999996</v>
      </c>
      <c r="N646">
        <f>+$Q$876-Tabla13[[#This Row],[Outlet Establishment Year]]</f>
        <v>13</v>
      </c>
      <c r="O646">
        <f>+Tabla13[[#This Row],[Sales]]/Tabla13[[#This Row],[Antigüedad]]</f>
        <v>11.392692307692307</v>
      </c>
      <c r="P646" s="4">
        <f>+Tabla13[[#This Row],[Sales]]/Tabla13[[#This Row],[Item Weight corregido]]</f>
        <v>15.97680690399137</v>
      </c>
    </row>
    <row r="647" spans="1:16" x14ac:dyDescent="0.3">
      <c r="A647" t="s">
        <v>13</v>
      </c>
      <c r="B647" t="s">
        <v>169</v>
      </c>
      <c r="C647" t="s">
        <v>1585</v>
      </c>
      <c r="D647">
        <v>2011</v>
      </c>
      <c r="E647" t="s">
        <v>1595</v>
      </c>
      <c r="F647" t="s">
        <v>1602</v>
      </c>
      <c r="G647" t="s">
        <v>1604</v>
      </c>
      <c r="H647" t="s">
        <v>1609</v>
      </c>
      <c r="I647" s="10">
        <v>9.7251620999999996E-2</v>
      </c>
      <c r="J647">
        <v>13.8</v>
      </c>
      <c r="K647">
        <v>13.8</v>
      </c>
      <c r="L647" s="3">
        <v>245.78020000000001</v>
      </c>
      <c r="M647">
        <v>4.5999999999999996</v>
      </c>
      <c r="N647">
        <f>+$Q$876-Tabla13[[#This Row],[Outlet Establishment Year]]</f>
        <v>13</v>
      </c>
      <c r="O647">
        <f>+Tabla13[[#This Row],[Sales]]/Tabla13[[#This Row],[Antigüedad]]</f>
        <v>18.90616923076923</v>
      </c>
      <c r="P647" s="4">
        <f>+Tabla13[[#This Row],[Sales]]/Tabla13[[#This Row],[Item Weight corregido]]</f>
        <v>17.810159420289853</v>
      </c>
    </row>
    <row r="648" spans="1:16" x14ac:dyDescent="0.3">
      <c r="A648" t="s">
        <v>13</v>
      </c>
      <c r="B648" t="s">
        <v>552</v>
      </c>
      <c r="C648" t="s">
        <v>1585</v>
      </c>
      <c r="D648">
        <v>2011</v>
      </c>
      <c r="E648" t="s">
        <v>1595</v>
      </c>
      <c r="F648" t="s">
        <v>1602</v>
      </c>
      <c r="G648" t="s">
        <v>1604</v>
      </c>
      <c r="H648" t="s">
        <v>1609</v>
      </c>
      <c r="I648" s="10">
        <v>4.0550867999999997E-2</v>
      </c>
      <c r="J648">
        <v>19.600000000000001</v>
      </c>
      <c r="K648">
        <v>19.600000000000001</v>
      </c>
      <c r="L648" s="3">
        <v>45.571800000000003</v>
      </c>
      <c r="M648">
        <v>4.5999999999999996</v>
      </c>
      <c r="N648">
        <f>+$Q$876-Tabla13[[#This Row],[Outlet Establishment Year]]</f>
        <v>13</v>
      </c>
      <c r="O648">
        <f>+Tabla13[[#This Row],[Sales]]/Tabla13[[#This Row],[Antigüedad]]</f>
        <v>3.505523076923077</v>
      </c>
      <c r="P648" s="4">
        <f>+Tabla13[[#This Row],[Sales]]/Tabla13[[#This Row],[Item Weight corregido]]</f>
        <v>2.325091836734694</v>
      </c>
    </row>
    <row r="649" spans="1:16" x14ac:dyDescent="0.3">
      <c r="A649" t="s">
        <v>13</v>
      </c>
      <c r="B649" t="s">
        <v>258</v>
      </c>
      <c r="C649" t="s">
        <v>1576</v>
      </c>
      <c r="D649">
        <v>2011</v>
      </c>
      <c r="E649" t="s">
        <v>1595</v>
      </c>
      <c r="F649" t="s">
        <v>1602</v>
      </c>
      <c r="G649" t="s">
        <v>1604</v>
      </c>
      <c r="H649" t="s">
        <v>1609</v>
      </c>
      <c r="I649" s="10">
        <v>6.0847633999999998E-2</v>
      </c>
      <c r="J649">
        <v>20.5</v>
      </c>
      <c r="K649">
        <v>20.5</v>
      </c>
      <c r="L649" s="3">
        <v>75.069599999999994</v>
      </c>
      <c r="M649">
        <v>4.5999999999999996</v>
      </c>
      <c r="N649">
        <f>+$Q$876-Tabla13[[#This Row],[Outlet Establishment Year]]</f>
        <v>13</v>
      </c>
      <c r="O649">
        <f>+Tabla13[[#This Row],[Sales]]/Tabla13[[#This Row],[Antigüedad]]</f>
        <v>5.7745846153846152</v>
      </c>
      <c r="P649" s="4">
        <f>+Tabla13[[#This Row],[Sales]]/Tabla13[[#This Row],[Item Weight corregido]]</f>
        <v>3.661931707317073</v>
      </c>
    </row>
    <row r="650" spans="1:16" x14ac:dyDescent="0.3">
      <c r="A650" t="s">
        <v>13</v>
      </c>
      <c r="B650" t="s">
        <v>209</v>
      </c>
      <c r="C650" t="s">
        <v>1581</v>
      </c>
      <c r="D650">
        <v>2011</v>
      </c>
      <c r="E650" t="s">
        <v>1595</v>
      </c>
      <c r="F650" t="s">
        <v>1602</v>
      </c>
      <c r="G650" t="s">
        <v>1606</v>
      </c>
      <c r="H650" t="s">
        <v>1609</v>
      </c>
      <c r="I650" s="10">
        <v>1.6735878999999999E-2</v>
      </c>
      <c r="J650">
        <v>21.25</v>
      </c>
      <c r="K650">
        <v>21.25</v>
      </c>
      <c r="L650" s="3">
        <v>185.26079999999999</v>
      </c>
      <c r="M650">
        <v>4.5999999999999996</v>
      </c>
      <c r="N650">
        <f>+$Q$876-Tabla13[[#This Row],[Outlet Establishment Year]]</f>
        <v>13</v>
      </c>
      <c r="O650">
        <f>+Tabla13[[#This Row],[Sales]]/Tabla13[[#This Row],[Antigüedad]]</f>
        <v>14.250830769230769</v>
      </c>
      <c r="P650" s="4">
        <f>+Tabla13[[#This Row],[Sales]]/Tabla13[[#This Row],[Item Weight corregido]]</f>
        <v>8.718155294117647</v>
      </c>
    </row>
    <row r="651" spans="1:16" x14ac:dyDescent="0.3">
      <c r="A651" t="s">
        <v>13</v>
      </c>
      <c r="B651" t="s">
        <v>553</v>
      </c>
      <c r="C651" t="s">
        <v>1589</v>
      </c>
      <c r="D651">
        <v>2011</v>
      </c>
      <c r="E651" t="s">
        <v>1595</v>
      </c>
      <c r="F651" t="s">
        <v>1602</v>
      </c>
      <c r="G651" t="s">
        <v>1606</v>
      </c>
      <c r="H651" t="s">
        <v>1609</v>
      </c>
      <c r="I651" s="10">
        <v>0.116527666</v>
      </c>
      <c r="J651">
        <v>12.8</v>
      </c>
      <c r="K651">
        <v>12.8</v>
      </c>
      <c r="L651" s="3">
        <v>261.42520000000002</v>
      </c>
      <c r="M651">
        <v>4.5999999999999996</v>
      </c>
      <c r="N651">
        <f>+$Q$876-Tabla13[[#This Row],[Outlet Establishment Year]]</f>
        <v>13</v>
      </c>
      <c r="O651">
        <f>+Tabla13[[#This Row],[Sales]]/Tabla13[[#This Row],[Antigüedad]]</f>
        <v>20.109630769230769</v>
      </c>
      <c r="P651" s="4">
        <f>+Tabla13[[#This Row],[Sales]]/Tabla13[[#This Row],[Item Weight corregido]]</f>
        <v>20.42384375</v>
      </c>
    </row>
    <row r="652" spans="1:16" x14ac:dyDescent="0.3">
      <c r="A652" t="s">
        <v>13</v>
      </c>
      <c r="B652" t="s">
        <v>252</v>
      </c>
      <c r="C652" t="s">
        <v>1587</v>
      </c>
      <c r="D652">
        <v>2014</v>
      </c>
      <c r="E652" t="s">
        <v>1596</v>
      </c>
      <c r="F652" t="s">
        <v>1602</v>
      </c>
      <c r="G652" t="s">
        <v>1606</v>
      </c>
      <c r="H652" t="s">
        <v>1607</v>
      </c>
      <c r="I652" s="10">
        <v>6.0649213E-2</v>
      </c>
      <c r="J652">
        <v>20.350000000000001</v>
      </c>
      <c r="K652">
        <v>20.350000000000001</v>
      </c>
      <c r="L652" s="3">
        <v>232.76159999999999</v>
      </c>
      <c r="M652">
        <v>4.5999999999999996</v>
      </c>
      <c r="N652">
        <f>+$Q$876-Tabla13[[#This Row],[Outlet Establishment Year]]</f>
        <v>10</v>
      </c>
      <c r="O652">
        <f>+Tabla13[[#This Row],[Sales]]/Tabla13[[#This Row],[Antigüedad]]</f>
        <v>23.276159999999997</v>
      </c>
      <c r="P652" s="4">
        <f>+Tabla13[[#This Row],[Sales]]/Tabla13[[#This Row],[Item Weight corregido]]</f>
        <v>11.43791646191646</v>
      </c>
    </row>
    <row r="653" spans="1:16" x14ac:dyDescent="0.3">
      <c r="A653" t="s">
        <v>13</v>
      </c>
      <c r="B653" t="s">
        <v>254</v>
      </c>
      <c r="C653" t="s">
        <v>1577</v>
      </c>
      <c r="D653">
        <v>2014</v>
      </c>
      <c r="E653" t="s">
        <v>1596</v>
      </c>
      <c r="F653" t="s">
        <v>1602</v>
      </c>
      <c r="G653" t="s">
        <v>1606</v>
      </c>
      <c r="H653" t="s">
        <v>1607</v>
      </c>
      <c r="I653" s="10">
        <v>3.1918283999999998E-2</v>
      </c>
      <c r="J653">
        <v>7.6550000000000002</v>
      </c>
      <c r="K653">
        <v>7.6550000000000002</v>
      </c>
      <c r="L653" s="3">
        <v>117.7492</v>
      </c>
      <c r="M653">
        <v>4.5999999999999996</v>
      </c>
      <c r="N653">
        <f>+$Q$876-Tabla13[[#This Row],[Outlet Establishment Year]]</f>
        <v>10</v>
      </c>
      <c r="O653">
        <f>+Tabla13[[#This Row],[Sales]]/Tabla13[[#This Row],[Antigüedad]]</f>
        <v>11.77492</v>
      </c>
      <c r="P653" s="4">
        <f>+Tabla13[[#This Row],[Sales]]/Tabla13[[#This Row],[Item Weight corregido]]</f>
        <v>15.381998693664272</v>
      </c>
    </row>
    <row r="654" spans="1:16" x14ac:dyDescent="0.3">
      <c r="A654" t="s">
        <v>13</v>
      </c>
      <c r="B654" t="s">
        <v>554</v>
      </c>
      <c r="C654" t="s">
        <v>1585</v>
      </c>
      <c r="D654">
        <v>2014</v>
      </c>
      <c r="E654" t="s">
        <v>1596</v>
      </c>
      <c r="F654" t="s">
        <v>1602</v>
      </c>
      <c r="G654" t="s">
        <v>1606</v>
      </c>
      <c r="H654" t="s">
        <v>1607</v>
      </c>
      <c r="I654" s="10">
        <v>6.1934991000000002E-2</v>
      </c>
      <c r="J654">
        <v>14.5</v>
      </c>
      <c r="K654">
        <v>14.5</v>
      </c>
      <c r="L654" s="3">
        <v>154.49979999999999</v>
      </c>
      <c r="M654">
        <v>4.5999999999999996</v>
      </c>
      <c r="N654">
        <f>+$Q$876-Tabla13[[#This Row],[Outlet Establishment Year]]</f>
        <v>10</v>
      </c>
      <c r="O654">
        <f>+Tabla13[[#This Row],[Sales]]/Tabla13[[#This Row],[Antigüedad]]</f>
        <v>15.44998</v>
      </c>
      <c r="P654" s="4">
        <f>+Tabla13[[#This Row],[Sales]]/Tabla13[[#This Row],[Item Weight corregido]]</f>
        <v>10.655158620689654</v>
      </c>
    </row>
    <row r="655" spans="1:16" x14ac:dyDescent="0.3">
      <c r="A655" t="s">
        <v>13</v>
      </c>
      <c r="B655" t="s">
        <v>555</v>
      </c>
      <c r="C655" t="s">
        <v>1585</v>
      </c>
      <c r="D655">
        <v>2014</v>
      </c>
      <c r="E655" t="s">
        <v>1596</v>
      </c>
      <c r="F655" t="s">
        <v>1602</v>
      </c>
      <c r="G655" t="s">
        <v>1606</v>
      </c>
      <c r="H655" t="s">
        <v>1607</v>
      </c>
      <c r="I655" s="10">
        <v>3.0410273000000002E-2</v>
      </c>
      <c r="J655">
        <v>17.75</v>
      </c>
      <c r="K655">
        <v>17.75</v>
      </c>
      <c r="L655" s="3">
        <v>256.06720000000001</v>
      </c>
      <c r="M655">
        <v>4.5999999999999996</v>
      </c>
      <c r="N655">
        <f>+$Q$876-Tabla13[[#This Row],[Outlet Establishment Year]]</f>
        <v>10</v>
      </c>
      <c r="O655">
        <f>+Tabla13[[#This Row],[Sales]]/Tabla13[[#This Row],[Antigüedad]]</f>
        <v>25.606720000000003</v>
      </c>
      <c r="P655" s="4">
        <f>+Tabla13[[#This Row],[Sales]]/Tabla13[[#This Row],[Item Weight corregido]]</f>
        <v>14.426321126760564</v>
      </c>
    </row>
    <row r="656" spans="1:16" x14ac:dyDescent="0.3">
      <c r="A656" t="s">
        <v>13</v>
      </c>
      <c r="B656" t="s">
        <v>556</v>
      </c>
      <c r="C656" t="s">
        <v>1576</v>
      </c>
      <c r="D656">
        <v>2014</v>
      </c>
      <c r="E656" t="s">
        <v>1596</v>
      </c>
      <c r="F656" t="s">
        <v>1602</v>
      </c>
      <c r="G656" t="s">
        <v>1606</v>
      </c>
      <c r="H656" t="s">
        <v>1607</v>
      </c>
      <c r="I656" s="10">
        <v>0</v>
      </c>
      <c r="J656">
        <v>7.0350000000000001</v>
      </c>
      <c r="K656">
        <v>7.0350000000000001</v>
      </c>
      <c r="L656" s="3">
        <v>262.69099999999997</v>
      </c>
      <c r="M656">
        <v>4.5999999999999996</v>
      </c>
      <c r="N656">
        <f>+$Q$876-Tabla13[[#This Row],[Outlet Establishment Year]]</f>
        <v>10</v>
      </c>
      <c r="O656">
        <f>+Tabla13[[#This Row],[Sales]]/Tabla13[[#This Row],[Antigüedad]]</f>
        <v>26.269099999999998</v>
      </c>
      <c r="P656" s="4">
        <f>+Tabla13[[#This Row],[Sales]]/Tabla13[[#This Row],[Item Weight corregido]]</f>
        <v>37.340582800284288</v>
      </c>
    </row>
    <row r="657" spans="1:16" x14ac:dyDescent="0.3">
      <c r="A657" t="s">
        <v>13</v>
      </c>
      <c r="B657" t="s">
        <v>494</v>
      </c>
      <c r="C657" t="s">
        <v>1575</v>
      </c>
      <c r="D657">
        <v>2014</v>
      </c>
      <c r="E657" t="s">
        <v>1596</v>
      </c>
      <c r="F657" t="s">
        <v>1602</v>
      </c>
      <c r="G657" t="s">
        <v>1606</v>
      </c>
      <c r="H657" t="s">
        <v>1607</v>
      </c>
      <c r="I657" s="10">
        <v>2.4456796999999999E-2</v>
      </c>
      <c r="J657">
        <v>9.6</v>
      </c>
      <c r="K657">
        <v>9.6</v>
      </c>
      <c r="L657" s="3">
        <v>186.62139999999999</v>
      </c>
      <c r="M657">
        <v>4.5999999999999996</v>
      </c>
      <c r="N657">
        <f>+$Q$876-Tabla13[[#This Row],[Outlet Establishment Year]]</f>
        <v>10</v>
      </c>
      <c r="O657">
        <f>+Tabla13[[#This Row],[Sales]]/Tabla13[[#This Row],[Antigüedad]]</f>
        <v>18.662140000000001</v>
      </c>
      <c r="P657" s="4">
        <f>+Tabla13[[#This Row],[Sales]]/Tabla13[[#This Row],[Item Weight corregido]]</f>
        <v>19.439729166666666</v>
      </c>
    </row>
    <row r="658" spans="1:16" x14ac:dyDescent="0.3">
      <c r="A658" t="s">
        <v>13</v>
      </c>
      <c r="B658" t="s">
        <v>557</v>
      </c>
      <c r="C658" t="s">
        <v>1575</v>
      </c>
      <c r="D658">
        <v>2014</v>
      </c>
      <c r="E658" t="s">
        <v>1596</v>
      </c>
      <c r="F658" t="s">
        <v>1602</v>
      </c>
      <c r="G658" t="s">
        <v>1606</v>
      </c>
      <c r="H658" t="s">
        <v>1607</v>
      </c>
      <c r="I658" s="10">
        <v>1.6197216E-2</v>
      </c>
      <c r="J658">
        <v>16.600000000000001</v>
      </c>
      <c r="K658">
        <v>16.600000000000001</v>
      </c>
      <c r="L658" s="3">
        <v>108.8596</v>
      </c>
      <c r="M658">
        <v>4.5999999999999996</v>
      </c>
      <c r="N658">
        <f>+$Q$876-Tabla13[[#This Row],[Outlet Establishment Year]]</f>
        <v>10</v>
      </c>
      <c r="O658">
        <f>+Tabla13[[#This Row],[Sales]]/Tabla13[[#This Row],[Antigüedad]]</f>
        <v>10.885960000000001</v>
      </c>
      <c r="P658" s="4">
        <f>+Tabla13[[#This Row],[Sales]]/Tabla13[[#This Row],[Item Weight corregido]]</f>
        <v>6.5578072289156619</v>
      </c>
    </row>
    <row r="659" spans="1:16" x14ac:dyDescent="0.3">
      <c r="A659" t="s">
        <v>13</v>
      </c>
      <c r="B659" t="s">
        <v>79</v>
      </c>
      <c r="C659" t="s">
        <v>1579</v>
      </c>
      <c r="D659">
        <v>2014</v>
      </c>
      <c r="E659" t="s">
        <v>1596</v>
      </c>
      <c r="F659" t="s">
        <v>1602</v>
      </c>
      <c r="G659" t="s">
        <v>1606</v>
      </c>
      <c r="H659" t="s">
        <v>1607</v>
      </c>
      <c r="I659" s="10">
        <v>1.5149955E-2</v>
      </c>
      <c r="J659">
        <v>6.38</v>
      </c>
      <c r="K659">
        <v>6.38</v>
      </c>
      <c r="L659" s="3">
        <v>144.047</v>
      </c>
      <c r="M659">
        <v>4.5999999999999996</v>
      </c>
      <c r="N659">
        <f>+$Q$876-Tabla13[[#This Row],[Outlet Establishment Year]]</f>
        <v>10</v>
      </c>
      <c r="O659">
        <f>+Tabla13[[#This Row],[Sales]]/Tabla13[[#This Row],[Antigüedad]]</f>
        <v>14.4047</v>
      </c>
      <c r="P659" s="4">
        <f>+Tabla13[[#This Row],[Sales]]/Tabla13[[#This Row],[Item Weight corregido]]</f>
        <v>22.577899686520375</v>
      </c>
    </row>
    <row r="660" spans="1:16" x14ac:dyDescent="0.3">
      <c r="A660" t="s">
        <v>13</v>
      </c>
      <c r="B660" t="s">
        <v>558</v>
      </c>
      <c r="C660" t="s">
        <v>1584</v>
      </c>
      <c r="D660">
        <v>2014</v>
      </c>
      <c r="E660" t="s">
        <v>1596</v>
      </c>
      <c r="F660" t="s">
        <v>1602</v>
      </c>
      <c r="G660" t="s">
        <v>1606</v>
      </c>
      <c r="H660" t="s">
        <v>1607</v>
      </c>
      <c r="I660" s="10">
        <v>4.7059016000000002E-2</v>
      </c>
      <c r="J660">
        <v>5.5</v>
      </c>
      <c r="K660">
        <v>5.5</v>
      </c>
      <c r="L660" s="3">
        <v>100.1016</v>
      </c>
      <c r="M660">
        <v>4.5999999999999996</v>
      </c>
      <c r="N660">
        <f>+$Q$876-Tabla13[[#This Row],[Outlet Establishment Year]]</f>
        <v>10</v>
      </c>
      <c r="O660">
        <f>+Tabla13[[#This Row],[Sales]]/Tabla13[[#This Row],[Antigüedad]]</f>
        <v>10.010160000000001</v>
      </c>
      <c r="P660" s="4">
        <f>+Tabla13[[#This Row],[Sales]]/Tabla13[[#This Row],[Item Weight corregido]]</f>
        <v>18.20029090909091</v>
      </c>
    </row>
    <row r="661" spans="1:16" x14ac:dyDescent="0.3">
      <c r="A661" t="s">
        <v>13</v>
      </c>
      <c r="B661" t="s">
        <v>559</v>
      </c>
      <c r="C661" t="s">
        <v>1580</v>
      </c>
      <c r="D661">
        <v>2014</v>
      </c>
      <c r="E661" t="s">
        <v>1596</v>
      </c>
      <c r="F661" t="s">
        <v>1602</v>
      </c>
      <c r="G661" t="s">
        <v>1606</v>
      </c>
      <c r="H661" t="s">
        <v>1607</v>
      </c>
      <c r="I661" s="10">
        <v>0.13930163400000001</v>
      </c>
      <c r="J661">
        <v>16.850000000000001</v>
      </c>
      <c r="K661">
        <v>16.850000000000001</v>
      </c>
      <c r="L661" s="3">
        <v>144.976</v>
      </c>
      <c r="M661">
        <v>4.5999999999999996</v>
      </c>
      <c r="N661">
        <f>+$Q$876-Tabla13[[#This Row],[Outlet Establishment Year]]</f>
        <v>10</v>
      </c>
      <c r="O661">
        <f>+Tabla13[[#This Row],[Sales]]/Tabla13[[#This Row],[Antigüedad]]</f>
        <v>14.4976</v>
      </c>
      <c r="P661" s="4">
        <f>+Tabla13[[#This Row],[Sales]]/Tabla13[[#This Row],[Item Weight corregido]]</f>
        <v>8.6039169139465876</v>
      </c>
    </row>
    <row r="662" spans="1:16" x14ac:dyDescent="0.3">
      <c r="A662" t="s">
        <v>13</v>
      </c>
      <c r="B662" t="s">
        <v>560</v>
      </c>
      <c r="C662" t="s">
        <v>1580</v>
      </c>
      <c r="D662">
        <v>2014</v>
      </c>
      <c r="E662" t="s">
        <v>1596</v>
      </c>
      <c r="F662" t="s">
        <v>1602</v>
      </c>
      <c r="G662" t="s">
        <v>1606</v>
      </c>
      <c r="H662" t="s">
        <v>1607</v>
      </c>
      <c r="I662" s="10">
        <v>7.5468080000000003E-3</v>
      </c>
      <c r="J662">
        <v>20.75</v>
      </c>
      <c r="K662">
        <v>20.75</v>
      </c>
      <c r="L662" s="3">
        <v>104.1622</v>
      </c>
      <c r="M662">
        <v>4.5999999999999996</v>
      </c>
      <c r="N662">
        <f>+$Q$876-Tabla13[[#This Row],[Outlet Establishment Year]]</f>
        <v>10</v>
      </c>
      <c r="O662">
        <f>+Tabla13[[#This Row],[Sales]]/Tabla13[[#This Row],[Antigüedad]]</f>
        <v>10.416219999999999</v>
      </c>
      <c r="P662" s="4">
        <f>+Tabla13[[#This Row],[Sales]]/Tabla13[[#This Row],[Item Weight corregido]]</f>
        <v>5.0198650602409636</v>
      </c>
    </row>
    <row r="663" spans="1:16" x14ac:dyDescent="0.3">
      <c r="A663" t="s">
        <v>12</v>
      </c>
      <c r="B663" t="s">
        <v>561</v>
      </c>
      <c r="C663" t="s">
        <v>1587</v>
      </c>
      <c r="D663">
        <v>2014</v>
      </c>
      <c r="E663" t="s">
        <v>1596</v>
      </c>
      <c r="F663" t="s">
        <v>1602</v>
      </c>
      <c r="G663" t="s">
        <v>1606</v>
      </c>
      <c r="H663" t="s">
        <v>1607</v>
      </c>
      <c r="I663" s="10">
        <v>0.128176489</v>
      </c>
      <c r="J663">
        <v>9.6950000000000003</v>
      </c>
      <c r="K663">
        <v>9.6950000000000003</v>
      </c>
      <c r="L663" s="3">
        <v>224.84039999999999</v>
      </c>
      <c r="M663">
        <v>4.5999999999999996</v>
      </c>
      <c r="N663">
        <f>+$Q$876-Tabla13[[#This Row],[Outlet Establishment Year]]</f>
        <v>10</v>
      </c>
      <c r="O663">
        <f>+Tabla13[[#This Row],[Sales]]/Tabla13[[#This Row],[Antigüedad]]</f>
        <v>22.48404</v>
      </c>
      <c r="P663" s="4">
        <f>+Tabla13[[#This Row],[Sales]]/Tabla13[[#This Row],[Item Weight corregido]]</f>
        <v>23.19137699845281</v>
      </c>
    </row>
    <row r="664" spans="1:16" x14ac:dyDescent="0.3">
      <c r="A664" t="s">
        <v>12</v>
      </c>
      <c r="B664" t="s">
        <v>562</v>
      </c>
      <c r="C664" t="s">
        <v>1586</v>
      </c>
      <c r="D664">
        <v>2014</v>
      </c>
      <c r="E664" t="s">
        <v>1596</v>
      </c>
      <c r="F664" t="s">
        <v>1602</v>
      </c>
      <c r="G664" t="s">
        <v>1606</v>
      </c>
      <c r="H664" t="s">
        <v>1607</v>
      </c>
      <c r="I664" s="10">
        <v>9.4488484999999997E-2</v>
      </c>
      <c r="J664">
        <v>7.8949999999999996</v>
      </c>
      <c r="K664">
        <v>7.8949999999999996</v>
      </c>
      <c r="L664" s="3">
        <v>100.7332</v>
      </c>
      <c r="M664">
        <v>4.5999999999999996</v>
      </c>
      <c r="N664">
        <f>+$Q$876-Tabla13[[#This Row],[Outlet Establishment Year]]</f>
        <v>10</v>
      </c>
      <c r="O664">
        <f>+Tabla13[[#This Row],[Sales]]/Tabla13[[#This Row],[Antigüedad]]</f>
        <v>10.073319999999999</v>
      </c>
      <c r="P664" s="4">
        <f>+Tabla13[[#This Row],[Sales]]/Tabla13[[#This Row],[Item Weight corregido]]</f>
        <v>12.759113362887904</v>
      </c>
    </row>
    <row r="665" spans="1:16" x14ac:dyDescent="0.3">
      <c r="A665" t="s">
        <v>12</v>
      </c>
      <c r="B665" t="s">
        <v>563</v>
      </c>
      <c r="C665" t="s">
        <v>1585</v>
      </c>
      <c r="D665">
        <v>2014</v>
      </c>
      <c r="E665" t="s">
        <v>1596</v>
      </c>
      <c r="F665" t="s">
        <v>1602</v>
      </c>
      <c r="G665" t="s">
        <v>1606</v>
      </c>
      <c r="H665" t="s">
        <v>1607</v>
      </c>
      <c r="I665" s="10">
        <v>4.8166899999999999E-2</v>
      </c>
      <c r="J665">
        <v>10.5</v>
      </c>
      <c r="K665">
        <v>10.5</v>
      </c>
      <c r="L665" s="3">
        <v>48.837600000000002</v>
      </c>
      <c r="M665">
        <v>4.5999999999999996</v>
      </c>
      <c r="N665">
        <f>+$Q$876-Tabla13[[#This Row],[Outlet Establishment Year]]</f>
        <v>10</v>
      </c>
      <c r="O665">
        <f>+Tabla13[[#This Row],[Sales]]/Tabla13[[#This Row],[Antigüedad]]</f>
        <v>4.8837600000000005</v>
      </c>
      <c r="P665" s="4">
        <f>+Tabla13[[#This Row],[Sales]]/Tabla13[[#This Row],[Item Weight corregido]]</f>
        <v>4.6512000000000002</v>
      </c>
    </row>
    <row r="666" spans="1:16" x14ac:dyDescent="0.3">
      <c r="A666" t="s">
        <v>12</v>
      </c>
      <c r="B666" t="s">
        <v>564</v>
      </c>
      <c r="C666" t="s">
        <v>1576</v>
      </c>
      <c r="D666">
        <v>2014</v>
      </c>
      <c r="E666" t="s">
        <v>1596</v>
      </c>
      <c r="F666" t="s">
        <v>1602</v>
      </c>
      <c r="G666" t="s">
        <v>1606</v>
      </c>
      <c r="H666" t="s">
        <v>1607</v>
      </c>
      <c r="I666" s="10">
        <v>1.9183756E-2</v>
      </c>
      <c r="J666">
        <v>20.5</v>
      </c>
      <c r="K666">
        <v>20.5</v>
      </c>
      <c r="L666" s="3">
        <v>83.759200000000007</v>
      </c>
      <c r="M666">
        <v>4.5999999999999996</v>
      </c>
      <c r="N666">
        <f>+$Q$876-Tabla13[[#This Row],[Outlet Establishment Year]]</f>
        <v>10</v>
      </c>
      <c r="O666">
        <f>+Tabla13[[#This Row],[Sales]]/Tabla13[[#This Row],[Antigüedad]]</f>
        <v>8.3759200000000007</v>
      </c>
      <c r="P666" s="4">
        <f>+Tabla13[[#This Row],[Sales]]/Tabla13[[#This Row],[Item Weight corregido]]</f>
        <v>4.0858146341463417</v>
      </c>
    </row>
    <row r="667" spans="1:16" x14ac:dyDescent="0.3">
      <c r="A667" t="s">
        <v>12</v>
      </c>
      <c r="B667" t="s">
        <v>565</v>
      </c>
      <c r="C667" t="s">
        <v>1581</v>
      </c>
      <c r="D667">
        <v>2014</v>
      </c>
      <c r="E667" t="s">
        <v>1596</v>
      </c>
      <c r="F667" t="s">
        <v>1602</v>
      </c>
      <c r="G667" t="s">
        <v>1606</v>
      </c>
      <c r="H667" t="s">
        <v>1607</v>
      </c>
      <c r="I667" s="10">
        <v>5.4507422E-2</v>
      </c>
      <c r="J667">
        <v>11.3</v>
      </c>
      <c r="K667">
        <v>11.3</v>
      </c>
      <c r="L667" s="3">
        <v>96.309399999999997</v>
      </c>
      <c r="M667">
        <v>4.5999999999999996</v>
      </c>
      <c r="N667">
        <f>+$Q$876-Tabla13[[#This Row],[Outlet Establishment Year]]</f>
        <v>10</v>
      </c>
      <c r="O667">
        <f>+Tabla13[[#This Row],[Sales]]/Tabla13[[#This Row],[Antigüedad]]</f>
        <v>9.6309399999999989</v>
      </c>
      <c r="P667" s="4">
        <f>+Tabla13[[#This Row],[Sales]]/Tabla13[[#This Row],[Item Weight corregido]]</f>
        <v>8.522955752212388</v>
      </c>
    </row>
    <row r="668" spans="1:16" x14ac:dyDescent="0.3">
      <c r="A668" t="s">
        <v>12</v>
      </c>
      <c r="B668" t="s">
        <v>566</v>
      </c>
      <c r="C668" t="s">
        <v>1580</v>
      </c>
      <c r="D668">
        <v>2014</v>
      </c>
      <c r="E668" t="s">
        <v>1596</v>
      </c>
      <c r="F668" t="s">
        <v>1602</v>
      </c>
      <c r="G668" t="s">
        <v>1606</v>
      </c>
      <c r="H668" t="s">
        <v>1607</v>
      </c>
      <c r="I668" s="10">
        <v>6.5841719000000007E-2</v>
      </c>
      <c r="J668">
        <v>15.25</v>
      </c>
      <c r="K668">
        <v>15.25</v>
      </c>
      <c r="L668" s="3">
        <v>179.86600000000001</v>
      </c>
      <c r="M668">
        <v>4.5999999999999996</v>
      </c>
      <c r="N668">
        <f>+$Q$876-Tabla13[[#This Row],[Outlet Establishment Year]]</f>
        <v>10</v>
      </c>
      <c r="O668">
        <f>+Tabla13[[#This Row],[Sales]]/Tabla13[[#This Row],[Antigüedad]]</f>
        <v>17.986600000000003</v>
      </c>
      <c r="P668" s="4">
        <f>+Tabla13[[#This Row],[Sales]]/Tabla13[[#This Row],[Item Weight corregido]]</f>
        <v>11.794491803278689</v>
      </c>
    </row>
    <row r="669" spans="1:16" x14ac:dyDescent="0.3">
      <c r="A669" t="s">
        <v>13</v>
      </c>
      <c r="B669" t="s">
        <v>1342</v>
      </c>
      <c r="C669" t="s">
        <v>1579</v>
      </c>
      <c r="D669">
        <v>2022</v>
      </c>
      <c r="E669" t="s">
        <v>1592</v>
      </c>
      <c r="F669" t="s">
        <v>1602</v>
      </c>
      <c r="G669" t="s">
        <v>1604</v>
      </c>
      <c r="H669" t="s">
        <v>1608</v>
      </c>
      <c r="I669" s="10">
        <v>4.4843160999999999E-2</v>
      </c>
      <c r="J669">
        <v>9.3000000000000007</v>
      </c>
      <c r="K669">
        <v>9.3000000000000007</v>
      </c>
      <c r="L669" s="3">
        <v>246.18020000000001</v>
      </c>
      <c r="M669">
        <v>4</v>
      </c>
      <c r="N669">
        <f>+$Q$876-Tabla13[[#This Row],[Outlet Establishment Year]]</f>
        <v>2</v>
      </c>
      <c r="O669">
        <f>+Tabla13[[#This Row],[Sales]]/Tabla13[[#This Row],[Antigüedad]]</f>
        <v>123.09010000000001</v>
      </c>
      <c r="P669" s="4">
        <f>+Tabla13[[#This Row],[Sales]]/Tabla13[[#This Row],[Item Weight corregido]]</f>
        <v>26.470989247311827</v>
      </c>
    </row>
    <row r="670" spans="1:16" x14ac:dyDescent="0.3">
      <c r="A670" t="s">
        <v>13</v>
      </c>
      <c r="B670" t="s">
        <v>1541</v>
      </c>
      <c r="C670" t="s">
        <v>1576</v>
      </c>
      <c r="D670">
        <v>2022</v>
      </c>
      <c r="E670" t="s">
        <v>1592</v>
      </c>
      <c r="F670" t="s">
        <v>1602</v>
      </c>
      <c r="G670" t="s">
        <v>1604</v>
      </c>
      <c r="H670" t="s">
        <v>1608</v>
      </c>
      <c r="I670" s="10">
        <v>0.13171418300000001</v>
      </c>
      <c r="J670">
        <v>12.15</v>
      </c>
      <c r="K670">
        <v>12.15</v>
      </c>
      <c r="L670" s="3">
        <v>245.846</v>
      </c>
      <c r="M670">
        <v>3.5</v>
      </c>
      <c r="N670">
        <f>+$Q$876-Tabla13[[#This Row],[Outlet Establishment Year]]</f>
        <v>2</v>
      </c>
      <c r="O670">
        <f>+Tabla13[[#This Row],[Sales]]/Tabla13[[#This Row],[Antigüedad]]</f>
        <v>122.923</v>
      </c>
      <c r="P670" s="4">
        <f>+Tabla13[[#This Row],[Sales]]/Tabla13[[#This Row],[Item Weight corregido]]</f>
        <v>20.234238683127572</v>
      </c>
    </row>
    <row r="671" spans="1:16" x14ac:dyDescent="0.3">
      <c r="A671" t="s">
        <v>13</v>
      </c>
      <c r="B671" t="s">
        <v>1131</v>
      </c>
      <c r="C671" t="s">
        <v>1580</v>
      </c>
      <c r="D671">
        <v>2022</v>
      </c>
      <c r="E671" t="s">
        <v>1592</v>
      </c>
      <c r="F671" t="s">
        <v>1602</v>
      </c>
      <c r="G671" t="s">
        <v>1604</v>
      </c>
      <c r="H671" t="s">
        <v>1608</v>
      </c>
      <c r="I671" s="10">
        <v>3.5016753999999997E-2</v>
      </c>
      <c r="J671">
        <v>14.15</v>
      </c>
      <c r="K671">
        <v>14.15</v>
      </c>
      <c r="L671" s="3">
        <v>245.3828</v>
      </c>
      <c r="M671">
        <v>4.3</v>
      </c>
      <c r="N671">
        <f>+$Q$876-Tabla13[[#This Row],[Outlet Establishment Year]]</f>
        <v>2</v>
      </c>
      <c r="O671">
        <f>+Tabla13[[#This Row],[Sales]]/Tabla13[[#This Row],[Antigüedad]]</f>
        <v>122.6914</v>
      </c>
      <c r="P671" s="4">
        <f>+Tabla13[[#This Row],[Sales]]/Tabla13[[#This Row],[Item Weight corregido]]</f>
        <v>17.341540636042403</v>
      </c>
    </row>
    <row r="672" spans="1:16" x14ac:dyDescent="0.3">
      <c r="A672" t="s">
        <v>13</v>
      </c>
      <c r="B672" t="s">
        <v>117</v>
      </c>
      <c r="C672" t="s">
        <v>1579</v>
      </c>
      <c r="D672">
        <v>2022</v>
      </c>
      <c r="E672" t="s">
        <v>1592</v>
      </c>
      <c r="F672" t="s">
        <v>1602</v>
      </c>
      <c r="G672" t="s">
        <v>1604</v>
      </c>
      <c r="H672" t="s">
        <v>1608</v>
      </c>
      <c r="I672" s="10">
        <v>5.9175600000000002E-2</v>
      </c>
      <c r="J672">
        <v>20.25</v>
      </c>
      <c r="K672">
        <v>20.25</v>
      </c>
      <c r="L672" s="3">
        <v>245.04599999999999</v>
      </c>
      <c r="M672">
        <v>4</v>
      </c>
      <c r="N672">
        <f>+$Q$876-Tabla13[[#This Row],[Outlet Establishment Year]]</f>
        <v>2</v>
      </c>
      <c r="O672">
        <f>+Tabla13[[#This Row],[Sales]]/Tabla13[[#This Row],[Antigüedad]]</f>
        <v>122.523</v>
      </c>
      <c r="P672" s="4">
        <f>+Tabla13[[#This Row],[Sales]]/Tabla13[[#This Row],[Item Weight corregido]]</f>
        <v>12.101037037037036</v>
      </c>
    </row>
    <row r="673" spans="1:16" x14ac:dyDescent="0.3">
      <c r="A673" t="s">
        <v>12</v>
      </c>
      <c r="B673" t="s">
        <v>1382</v>
      </c>
      <c r="C673" t="s">
        <v>1576</v>
      </c>
      <c r="D673">
        <v>2022</v>
      </c>
      <c r="E673" t="s">
        <v>1592</v>
      </c>
      <c r="F673" t="s">
        <v>1602</v>
      </c>
      <c r="G673" t="s">
        <v>1604</v>
      </c>
      <c r="H673" t="s">
        <v>1608</v>
      </c>
      <c r="I673" s="10">
        <v>3.5986209999999998E-2</v>
      </c>
      <c r="J673">
        <v>6.8650000000000002</v>
      </c>
      <c r="K673">
        <v>6.8650000000000002</v>
      </c>
      <c r="L673" s="3">
        <v>244.14859999999999</v>
      </c>
      <c r="M673">
        <v>4.0999999999999996</v>
      </c>
      <c r="N673">
        <f>+$Q$876-Tabla13[[#This Row],[Outlet Establishment Year]]</f>
        <v>2</v>
      </c>
      <c r="O673">
        <f>+Tabla13[[#This Row],[Sales]]/Tabla13[[#This Row],[Antigüedad]]</f>
        <v>122.07429999999999</v>
      </c>
      <c r="P673" s="4">
        <f>+Tabla13[[#This Row],[Sales]]/Tabla13[[#This Row],[Item Weight corregido]]</f>
        <v>35.564253459577564</v>
      </c>
    </row>
    <row r="674" spans="1:16" x14ac:dyDescent="0.3">
      <c r="A674" t="s">
        <v>13</v>
      </c>
      <c r="B674" t="s">
        <v>196</v>
      </c>
      <c r="C674" t="s">
        <v>1576</v>
      </c>
      <c r="D674">
        <v>2022</v>
      </c>
      <c r="E674" t="s">
        <v>1592</v>
      </c>
      <c r="F674" t="s">
        <v>1602</v>
      </c>
      <c r="G674" t="s">
        <v>1604</v>
      </c>
      <c r="H674" t="s">
        <v>1608</v>
      </c>
      <c r="I674" s="10">
        <v>3.9454924000000002E-2</v>
      </c>
      <c r="J674">
        <v>18.600000000000001</v>
      </c>
      <c r="K674">
        <v>18.600000000000001</v>
      </c>
      <c r="L674" s="3">
        <v>244.08019999999999</v>
      </c>
      <c r="M674">
        <v>5</v>
      </c>
      <c r="N674">
        <f>+$Q$876-Tabla13[[#This Row],[Outlet Establishment Year]]</f>
        <v>2</v>
      </c>
      <c r="O674">
        <f>+Tabla13[[#This Row],[Sales]]/Tabla13[[#This Row],[Antigüedad]]</f>
        <v>122.0401</v>
      </c>
      <c r="P674" s="4">
        <f>+Tabla13[[#This Row],[Sales]]/Tabla13[[#This Row],[Item Weight corregido]]</f>
        <v>13.122591397849462</v>
      </c>
    </row>
    <row r="675" spans="1:16" x14ac:dyDescent="0.3">
      <c r="A675" t="s">
        <v>13</v>
      </c>
      <c r="B675" t="s">
        <v>336</v>
      </c>
      <c r="C675" t="s">
        <v>1585</v>
      </c>
      <c r="D675">
        <v>2022</v>
      </c>
      <c r="E675" t="s">
        <v>1592</v>
      </c>
      <c r="F675" t="s">
        <v>1602</v>
      </c>
      <c r="G675" t="s">
        <v>1604</v>
      </c>
      <c r="H675" t="s">
        <v>1608</v>
      </c>
      <c r="I675" s="10">
        <v>4.5168897999999999E-2</v>
      </c>
      <c r="J675">
        <v>15.6</v>
      </c>
      <c r="K675">
        <v>15.6</v>
      </c>
      <c r="L675" s="3">
        <v>242.9854</v>
      </c>
      <c r="M675">
        <v>5</v>
      </c>
      <c r="N675">
        <f>+$Q$876-Tabla13[[#This Row],[Outlet Establishment Year]]</f>
        <v>2</v>
      </c>
      <c r="O675">
        <f>+Tabla13[[#This Row],[Sales]]/Tabla13[[#This Row],[Antigüedad]]</f>
        <v>121.4927</v>
      </c>
      <c r="P675" s="4">
        <f>+Tabla13[[#This Row],[Sales]]/Tabla13[[#This Row],[Item Weight corregido]]</f>
        <v>15.57598717948718</v>
      </c>
    </row>
    <row r="676" spans="1:16" x14ac:dyDescent="0.3">
      <c r="A676" t="s">
        <v>12</v>
      </c>
      <c r="B676" t="s">
        <v>889</v>
      </c>
      <c r="C676" t="s">
        <v>1574</v>
      </c>
      <c r="D676">
        <v>2022</v>
      </c>
      <c r="E676" t="s">
        <v>1592</v>
      </c>
      <c r="F676" t="s">
        <v>1602</v>
      </c>
      <c r="G676" t="s">
        <v>1604</v>
      </c>
      <c r="H676" t="s">
        <v>1608</v>
      </c>
      <c r="I676" s="10">
        <v>5.7290977999999999E-2</v>
      </c>
      <c r="J676">
        <v>11</v>
      </c>
      <c r="K676">
        <v>11</v>
      </c>
      <c r="L676" s="3">
        <v>242.75120000000001</v>
      </c>
      <c r="M676">
        <v>4</v>
      </c>
      <c r="N676">
        <f>+$Q$876-Tabla13[[#This Row],[Outlet Establishment Year]]</f>
        <v>2</v>
      </c>
      <c r="O676">
        <f>+Tabla13[[#This Row],[Sales]]/Tabla13[[#This Row],[Antigüedad]]</f>
        <v>121.37560000000001</v>
      </c>
      <c r="P676" s="4">
        <f>+Tabla13[[#This Row],[Sales]]/Tabla13[[#This Row],[Item Weight corregido]]</f>
        <v>22.068290909090909</v>
      </c>
    </row>
    <row r="677" spans="1:16" x14ac:dyDescent="0.3">
      <c r="A677" t="s">
        <v>13</v>
      </c>
      <c r="B677" t="s">
        <v>570</v>
      </c>
      <c r="C677" t="s">
        <v>1574</v>
      </c>
      <c r="D677">
        <v>2018</v>
      </c>
      <c r="E677" t="s">
        <v>1597</v>
      </c>
      <c r="F677" t="s">
        <v>1602</v>
      </c>
      <c r="G677" t="s">
        <v>1604</v>
      </c>
      <c r="H677" t="s">
        <v>1610</v>
      </c>
      <c r="I677" s="10">
        <v>2.2291121000000001E-2</v>
      </c>
      <c r="K677">
        <v>18.100000000000001</v>
      </c>
      <c r="L677" s="3">
        <v>93.609399999999994</v>
      </c>
      <c r="M677">
        <v>4.5999999999999996</v>
      </c>
      <c r="N677">
        <f>+$Q$876-Tabla13[[#This Row],[Outlet Establishment Year]]</f>
        <v>6</v>
      </c>
      <c r="O677">
        <f>+Tabla13[[#This Row],[Sales]]/Tabla13[[#This Row],[Antigüedad]]</f>
        <v>15.601566666666665</v>
      </c>
      <c r="P677" s="4">
        <f>+Tabla13[[#This Row],[Sales]]/Tabla13[[#This Row],[Item Weight corregido]]</f>
        <v>5.1717900552486178</v>
      </c>
    </row>
    <row r="678" spans="1:16" x14ac:dyDescent="0.3">
      <c r="A678" t="s">
        <v>13</v>
      </c>
      <c r="B678" t="s">
        <v>349</v>
      </c>
      <c r="C678" t="s">
        <v>1581</v>
      </c>
      <c r="D678">
        <v>2018</v>
      </c>
      <c r="E678" t="s">
        <v>1597</v>
      </c>
      <c r="F678" t="s">
        <v>1602</v>
      </c>
      <c r="G678" t="s">
        <v>1604</v>
      </c>
      <c r="H678" t="s">
        <v>1610</v>
      </c>
      <c r="I678" s="10">
        <v>0</v>
      </c>
      <c r="K678">
        <v>12.65</v>
      </c>
      <c r="L678" s="3">
        <v>109.1938</v>
      </c>
      <c r="M678">
        <v>4.5999999999999996</v>
      </c>
      <c r="N678">
        <f>+$Q$876-Tabla13[[#This Row],[Outlet Establishment Year]]</f>
        <v>6</v>
      </c>
      <c r="O678">
        <f>+Tabla13[[#This Row],[Sales]]/Tabla13[[#This Row],[Antigüedad]]</f>
        <v>18.198966666666667</v>
      </c>
      <c r="P678" s="4">
        <f>+Tabla13[[#This Row],[Sales]]/Tabla13[[#This Row],[Item Weight corregido]]</f>
        <v>8.6319209486165995</v>
      </c>
    </row>
    <row r="679" spans="1:16" x14ac:dyDescent="0.3">
      <c r="A679" t="s">
        <v>13</v>
      </c>
      <c r="B679" t="s">
        <v>543</v>
      </c>
      <c r="C679" t="s">
        <v>1581</v>
      </c>
      <c r="D679">
        <v>2018</v>
      </c>
      <c r="E679" t="s">
        <v>1597</v>
      </c>
      <c r="F679" t="s">
        <v>1602</v>
      </c>
      <c r="G679" t="s">
        <v>1604</v>
      </c>
      <c r="H679" t="s">
        <v>1610</v>
      </c>
      <c r="I679" s="10">
        <v>0.155541973</v>
      </c>
      <c r="K679">
        <v>17.2</v>
      </c>
      <c r="L679" s="3">
        <v>159.7578</v>
      </c>
      <c r="M679">
        <v>4.5999999999999996</v>
      </c>
      <c r="N679">
        <f>+$Q$876-Tabla13[[#This Row],[Outlet Establishment Year]]</f>
        <v>6</v>
      </c>
      <c r="O679">
        <f>+Tabla13[[#This Row],[Sales]]/Tabla13[[#This Row],[Antigüedad]]</f>
        <v>26.626300000000001</v>
      </c>
      <c r="P679" s="4">
        <f>+Tabla13[[#This Row],[Sales]]/Tabla13[[#This Row],[Item Weight corregido]]</f>
        <v>9.2882441860465121</v>
      </c>
    </row>
    <row r="680" spans="1:16" x14ac:dyDescent="0.3">
      <c r="A680" t="s">
        <v>13</v>
      </c>
      <c r="B680" t="s">
        <v>571</v>
      </c>
      <c r="C680" t="s">
        <v>1580</v>
      </c>
      <c r="D680">
        <v>2018</v>
      </c>
      <c r="E680" t="s">
        <v>1597</v>
      </c>
      <c r="F680" t="s">
        <v>1602</v>
      </c>
      <c r="G680" t="s">
        <v>1604</v>
      </c>
      <c r="H680" t="s">
        <v>1610</v>
      </c>
      <c r="I680" s="10">
        <v>0.141129263</v>
      </c>
      <c r="K680">
        <v>20.350000000000001</v>
      </c>
      <c r="L680" s="3">
        <v>121.60720000000001</v>
      </c>
      <c r="M680">
        <v>4.5999999999999996</v>
      </c>
      <c r="N680">
        <f>+$Q$876-Tabla13[[#This Row],[Outlet Establishment Year]]</f>
        <v>6</v>
      </c>
      <c r="O680">
        <f>+Tabla13[[#This Row],[Sales]]/Tabla13[[#This Row],[Antigüedad]]</f>
        <v>20.267866666666666</v>
      </c>
      <c r="P680" s="4">
        <f>+Tabla13[[#This Row],[Sales]]/Tabla13[[#This Row],[Item Weight corregido]]</f>
        <v>5.9757837837837835</v>
      </c>
    </row>
    <row r="681" spans="1:16" x14ac:dyDescent="0.3">
      <c r="A681" t="s">
        <v>12</v>
      </c>
      <c r="B681" t="s">
        <v>238</v>
      </c>
      <c r="C681" t="s">
        <v>1574</v>
      </c>
      <c r="D681">
        <v>2018</v>
      </c>
      <c r="E681" t="s">
        <v>1597</v>
      </c>
      <c r="F681" t="s">
        <v>1602</v>
      </c>
      <c r="G681" t="s">
        <v>1604</v>
      </c>
      <c r="H681" t="s">
        <v>1610</v>
      </c>
      <c r="I681" s="10">
        <v>0.15842451599999999</v>
      </c>
      <c r="K681">
        <v>17.25</v>
      </c>
      <c r="L681" s="3">
        <v>62.419400000000003</v>
      </c>
      <c r="M681">
        <v>4.5999999999999996</v>
      </c>
      <c r="N681">
        <f>+$Q$876-Tabla13[[#This Row],[Outlet Establishment Year]]</f>
        <v>6</v>
      </c>
      <c r="O681">
        <f>+Tabla13[[#This Row],[Sales]]/Tabla13[[#This Row],[Antigüedad]]</f>
        <v>10.403233333333334</v>
      </c>
      <c r="P681" s="4">
        <f>+Tabla13[[#This Row],[Sales]]/Tabla13[[#This Row],[Item Weight corregido]]</f>
        <v>3.6185159420289859</v>
      </c>
    </row>
    <row r="682" spans="1:16" x14ac:dyDescent="0.3">
      <c r="A682" t="s">
        <v>12</v>
      </c>
      <c r="B682" t="s">
        <v>572</v>
      </c>
      <c r="C682" t="s">
        <v>1574</v>
      </c>
      <c r="D682">
        <v>2018</v>
      </c>
      <c r="E682" t="s">
        <v>1597</v>
      </c>
      <c r="F682" t="s">
        <v>1602</v>
      </c>
      <c r="G682" t="s">
        <v>1604</v>
      </c>
      <c r="H682" t="s">
        <v>1610</v>
      </c>
      <c r="I682" s="10">
        <v>4.3978369000000003E-2</v>
      </c>
      <c r="K682">
        <v>13.1</v>
      </c>
      <c r="L682" s="3">
        <v>178.43180000000001</v>
      </c>
      <c r="M682">
        <v>4.5999999999999996</v>
      </c>
      <c r="N682">
        <f>+$Q$876-Tabla13[[#This Row],[Outlet Establishment Year]]</f>
        <v>6</v>
      </c>
      <c r="O682">
        <f>+Tabla13[[#This Row],[Sales]]/Tabla13[[#This Row],[Antigüedad]]</f>
        <v>29.738633333333336</v>
      </c>
      <c r="P682" s="4">
        <f>+Tabla13[[#This Row],[Sales]]/Tabla13[[#This Row],[Item Weight corregido]]</f>
        <v>13.620748091603055</v>
      </c>
    </row>
    <row r="683" spans="1:16" x14ac:dyDescent="0.3">
      <c r="A683" t="s">
        <v>12</v>
      </c>
      <c r="B683" t="s">
        <v>573</v>
      </c>
      <c r="C683" t="s">
        <v>1581</v>
      </c>
      <c r="D683">
        <v>2018</v>
      </c>
      <c r="E683" t="s">
        <v>1597</v>
      </c>
      <c r="F683" t="s">
        <v>1602</v>
      </c>
      <c r="G683" t="s">
        <v>1604</v>
      </c>
      <c r="H683" t="s">
        <v>1610</v>
      </c>
      <c r="I683" s="10">
        <v>3.6731658E-2</v>
      </c>
      <c r="K683">
        <v>6.69</v>
      </c>
      <c r="L683" s="3">
        <v>177.23699999999999</v>
      </c>
      <c r="M683">
        <v>4.5999999999999996</v>
      </c>
      <c r="N683">
        <f>+$Q$876-Tabla13[[#This Row],[Outlet Establishment Year]]</f>
        <v>6</v>
      </c>
      <c r="O683">
        <f>+Tabla13[[#This Row],[Sales]]/Tabla13[[#This Row],[Antigüedad]]</f>
        <v>29.5395</v>
      </c>
      <c r="P683" s="4">
        <f>+Tabla13[[#This Row],[Sales]]/Tabla13[[#This Row],[Item Weight corregido]]</f>
        <v>26.492825112107621</v>
      </c>
    </row>
    <row r="684" spans="1:16" x14ac:dyDescent="0.3">
      <c r="A684" t="s">
        <v>12</v>
      </c>
      <c r="B684" t="s">
        <v>574</v>
      </c>
      <c r="C684" t="s">
        <v>1581</v>
      </c>
      <c r="D684">
        <v>2018</v>
      </c>
      <c r="E684" t="s">
        <v>1597</v>
      </c>
      <c r="F684" t="s">
        <v>1602</v>
      </c>
      <c r="G684" t="s">
        <v>1604</v>
      </c>
      <c r="H684" t="s">
        <v>1610</v>
      </c>
      <c r="I684" s="10">
        <v>0</v>
      </c>
      <c r="K684">
        <v>5.3049999999999997</v>
      </c>
      <c r="L684" s="3">
        <v>182.0608</v>
      </c>
      <c r="M684">
        <v>4.5999999999999996</v>
      </c>
      <c r="N684">
        <f>+$Q$876-Tabla13[[#This Row],[Outlet Establishment Year]]</f>
        <v>6</v>
      </c>
      <c r="O684">
        <f>+Tabla13[[#This Row],[Sales]]/Tabla13[[#This Row],[Antigüedad]]</f>
        <v>30.343466666666668</v>
      </c>
      <c r="P684" s="4">
        <f>+Tabla13[[#This Row],[Sales]]/Tabla13[[#This Row],[Item Weight corregido]]</f>
        <v>34.318718190386427</v>
      </c>
    </row>
    <row r="685" spans="1:16" x14ac:dyDescent="0.3">
      <c r="A685" t="s">
        <v>14</v>
      </c>
      <c r="B685" t="s">
        <v>137</v>
      </c>
      <c r="C685" t="s">
        <v>1575</v>
      </c>
      <c r="D685">
        <v>2018</v>
      </c>
      <c r="E685" t="s">
        <v>1597</v>
      </c>
      <c r="F685" t="s">
        <v>1602</v>
      </c>
      <c r="G685" t="s">
        <v>1604</v>
      </c>
      <c r="H685" t="s">
        <v>1610</v>
      </c>
      <c r="I685" s="10">
        <v>1.8813776000000001E-2</v>
      </c>
      <c r="K685">
        <v>17.600000000000001</v>
      </c>
      <c r="L685" s="3">
        <v>235.25899999999999</v>
      </c>
      <c r="M685">
        <v>4.5999999999999996</v>
      </c>
      <c r="N685">
        <f>+$Q$876-Tabla13[[#This Row],[Outlet Establishment Year]]</f>
        <v>6</v>
      </c>
      <c r="O685">
        <f>+Tabla13[[#This Row],[Sales]]/Tabla13[[#This Row],[Antigüedad]]</f>
        <v>39.209833333333329</v>
      </c>
      <c r="P685" s="4">
        <f>+Tabla13[[#This Row],[Sales]]/Tabla13[[#This Row],[Item Weight corregido]]</f>
        <v>13.366988636363635</v>
      </c>
    </row>
    <row r="686" spans="1:16" x14ac:dyDescent="0.3">
      <c r="A686" t="s">
        <v>12</v>
      </c>
      <c r="B686" t="s">
        <v>125</v>
      </c>
      <c r="C686" t="s">
        <v>1589</v>
      </c>
      <c r="D686">
        <v>2018</v>
      </c>
      <c r="E686" t="s">
        <v>1597</v>
      </c>
      <c r="F686" t="s">
        <v>1602</v>
      </c>
      <c r="G686" t="s">
        <v>1604</v>
      </c>
      <c r="H686" t="s">
        <v>1610</v>
      </c>
      <c r="I686" s="10">
        <v>7.0068830000000002E-3</v>
      </c>
      <c r="K686">
        <v>21.2</v>
      </c>
      <c r="L686" s="3">
        <v>173.57380000000001</v>
      </c>
      <c r="M686">
        <v>4.5999999999999996</v>
      </c>
      <c r="N686">
        <f>+$Q$876-Tabla13[[#This Row],[Outlet Establishment Year]]</f>
        <v>6</v>
      </c>
      <c r="O686">
        <f>+Tabla13[[#This Row],[Sales]]/Tabla13[[#This Row],[Antigüedad]]</f>
        <v>28.928966666666668</v>
      </c>
      <c r="P686" s="4">
        <f>+Tabla13[[#This Row],[Sales]]/Tabla13[[#This Row],[Item Weight corregido]]</f>
        <v>8.1874433962264153</v>
      </c>
    </row>
    <row r="687" spans="1:16" x14ac:dyDescent="0.3">
      <c r="A687" t="s">
        <v>13</v>
      </c>
      <c r="B687" t="s">
        <v>575</v>
      </c>
      <c r="C687" t="s">
        <v>1579</v>
      </c>
      <c r="D687">
        <v>2020</v>
      </c>
      <c r="E687" t="s">
        <v>1594</v>
      </c>
      <c r="F687" t="s">
        <v>1603</v>
      </c>
      <c r="G687" t="s">
        <v>1605</v>
      </c>
      <c r="H687" t="s">
        <v>1607</v>
      </c>
      <c r="I687" s="10">
        <v>2.8760013000000001E-2</v>
      </c>
      <c r="J687">
        <v>12.15</v>
      </c>
      <c r="K687">
        <v>12.15</v>
      </c>
      <c r="L687" s="3">
        <v>151.4708</v>
      </c>
      <c r="M687">
        <v>4.5</v>
      </c>
      <c r="N687">
        <f>+$Q$876-Tabla13[[#This Row],[Outlet Establishment Year]]</f>
        <v>4</v>
      </c>
      <c r="O687">
        <f>+Tabla13[[#This Row],[Sales]]/Tabla13[[#This Row],[Antigüedad]]</f>
        <v>37.867699999999999</v>
      </c>
      <c r="P687" s="4">
        <f>+Tabla13[[#This Row],[Sales]]/Tabla13[[#This Row],[Item Weight corregido]]</f>
        <v>12.466732510288065</v>
      </c>
    </row>
    <row r="688" spans="1:16" x14ac:dyDescent="0.3">
      <c r="A688" t="s">
        <v>13</v>
      </c>
      <c r="B688" t="s">
        <v>189</v>
      </c>
      <c r="C688" t="s">
        <v>1590</v>
      </c>
      <c r="D688">
        <v>2022</v>
      </c>
      <c r="E688" t="s">
        <v>1592</v>
      </c>
      <c r="F688" t="s">
        <v>1602</v>
      </c>
      <c r="G688" t="s">
        <v>1604</v>
      </c>
      <c r="H688" t="s">
        <v>1608</v>
      </c>
      <c r="I688" s="10">
        <v>6.7730080999999998E-2</v>
      </c>
      <c r="J688">
        <v>7.81</v>
      </c>
      <c r="K688">
        <v>7.81</v>
      </c>
      <c r="L688" s="3">
        <v>242.64859999999999</v>
      </c>
      <c r="M688">
        <v>4.3</v>
      </c>
      <c r="N688">
        <f>+$Q$876-Tabla13[[#This Row],[Outlet Establishment Year]]</f>
        <v>2</v>
      </c>
      <c r="O688">
        <f>+Tabla13[[#This Row],[Sales]]/Tabla13[[#This Row],[Antigüedad]]</f>
        <v>121.32429999999999</v>
      </c>
      <c r="P688" s="4">
        <f>+Tabla13[[#This Row],[Sales]]/Tabla13[[#This Row],[Item Weight corregido]]</f>
        <v>31.068962868117797</v>
      </c>
    </row>
    <row r="689" spans="1:16" x14ac:dyDescent="0.3">
      <c r="A689" t="s">
        <v>13</v>
      </c>
      <c r="B689" t="s">
        <v>577</v>
      </c>
      <c r="C689" t="s">
        <v>1575</v>
      </c>
      <c r="D689">
        <v>2017</v>
      </c>
      <c r="E689" t="s">
        <v>1598</v>
      </c>
      <c r="F689" t="s">
        <v>1603</v>
      </c>
      <c r="G689" t="s">
        <v>1605</v>
      </c>
      <c r="H689" t="s">
        <v>1607</v>
      </c>
      <c r="I689" s="10">
        <v>8.2316505999999998E-2</v>
      </c>
      <c r="J689">
        <v>17.600000000000001</v>
      </c>
      <c r="K689">
        <v>17.600000000000001</v>
      </c>
      <c r="L689" s="3">
        <v>160.69200000000001</v>
      </c>
      <c r="M689">
        <v>4.5</v>
      </c>
      <c r="N689">
        <f>+$Q$876-Tabla13[[#This Row],[Outlet Establishment Year]]</f>
        <v>7</v>
      </c>
      <c r="O689">
        <f>+Tabla13[[#This Row],[Sales]]/Tabla13[[#This Row],[Antigüedad]]</f>
        <v>22.956</v>
      </c>
      <c r="P689" s="4">
        <f>+Tabla13[[#This Row],[Sales]]/Tabla13[[#This Row],[Item Weight corregido]]</f>
        <v>9.1302272727272715</v>
      </c>
    </row>
    <row r="690" spans="1:16" x14ac:dyDescent="0.3">
      <c r="A690" t="s">
        <v>13</v>
      </c>
      <c r="B690" t="s">
        <v>1134</v>
      </c>
      <c r="C690" t="s">
        <v>1574</v>
      </c>
      <c r="D690">
        <v>2022</v>
      </c>
      <c r="E690" t="s">
        <v>1592</v>
      </c>
      <c r="F690" t="s">
        <v>1602</v>
      </c>
      <c r="G690" t="s">
        <v>1604</v>
      </c>
      <c r="H690" t="s">
        <v>1608</v>
      </c>
      <c r="I690" s="10">
        <v>0.14912561499999999</v>
      </c>
      <c r="J690">
        <v>7.4749999999999996</v>
      </c>
      <c r="K690">
        <v>7.4749999999999996</v>
      </c>
      <c r="L690" s="3">
        <v>241.68539999999999</v>
      </c>
      <c r="M690">
        <v>4.3</v>
      </c>
      <c r="N690">
        <f>+$Q$876-Tabla13[[#This Row],[Outlet Establishment Year]]</f>
        <v>2</v>
      </c>
      <c r="O690">
        <f>+Tabla13[[#This Row],[Sales]]/Tabla13[[#This Row],[Antigüedad]]</f>
        <v>120.84269999999999</v>
      </c>
      <c r="P690" s="4">
        <f>+Tabla13[[#This Row],[Sales]]/Tabla13[[#This Row],[Item Weight corregido]]</f>
        <v>32.332494983277591</v>
      </c>
    </row>
    <row r="691" spans="1:16" x14ac:dyDescent="0.3">
      <c r="A691" t="s">
        <v>13</v>
      </c>
      <c r="B691" t="s">
        <v>579</v>
      </c>
      <c r="C691" t="s">
        <v>1582</v>
      </c>
      <c r="D691">
        <v>2011</v>
      </c>
      <c r="E691" t="s">
        <v>1595</v>
      </c>
      <c r="F691" t="s">
        <v>1602</v>
      </c>
      <c r="G691" t="s">
        <v>1605</v>
      </c>
      <c r="H691" t="s">
        <v>1609</v>
      </c>
      <c r="I691" s="10">
        <v>0</v>
      </c>
      <c r="J691">
        <v>17.850000000000001</v>
      </c>
      <c r="K691">
        <v>17.850000000000001</v>
      </c>
      <c r="L691" s="3">
        <v>196.57939999999999</v>
      </c>
      <c r="M691">
        <v>4.5</v>
      </c>
      <c r="N691">
        <f>+$Q$876-Tabla13[[#This Row],[Outlet Establishment Year]]</f>
        <v>13</v>
      </c>
      <c r="O691">
        <f>+Tabla13[[#This Row],[Sales]]/Tabla13[[#This Row],[Antigüedad]]</f>
        <v>15.121492307692307</v>
      </c>
      <c r="P691" s="4">
        <f>+Tabla13[[#This Row],[Sales]]/Tabla13[[#This Row],[Item Weight corregido]]</f>
        <v>11.012851540616245</v>
      </c>
    </row>
    <row r="692" spans="1:16" x14ac:dyDescent="0.3">
      <c r="A692" t="s">
        <v>12</v>
      </c>
      <c r="B692" t="s">
        <v>580</v>
      </c>
      <c r="C692" t="s">
        <v>1580</v>
      </c>
      <c r="D692">
        <v>2011</v>
      </c>
      <c r="E692" t="s">
        <v>1595</v>
      </c>
      <c r="F692" t="s">
        <v>1602</v>
      </c>
      <c r="G692" t="s">
        <v>1605</v>
      </c>
      <c r="H692" t="s">
        <v>1609</v>
      </c>
      <c r="I692" s="10">
        <v>0.15055471100000001</v>
      </c>
      <c r="J692">
        <v>6.67</v>
      </c>
      <c r="K692">
        <v>6.67</v>
      </c>
      <c r="L692" s="3">
        <v>130.0626</v>
      </c>
      <c r="M692">
        <v>4.5</v>
      </c>
      <c r="N692">
        <f>+$Q$876-Tabla13[[#This Row],[Outlet Establishment Year]]</f>
        <v>13</v>
      </c>
      <c r="O692">
        <f>+Tabla13[[#This Row],[Sales]]/Tabla13[[#This Row],[Antigüedad]]</f>
        <v>10.004815384615386</v>
      </c>
      <c r="P692" s="4">
        <f>+Tabla13[[#This Row],[Sales]]/Tabla13[[#This Row],[Item Weight corregido]]</f>
        <v>19.499640179910045</v>
      </c>
    </row>
    <row r="693" spans="1:16" x14ac:dyDescent="0.3">
      <c r="A693" t="s">
        <v>13</v>
      </c>
      <c r="B693" t="s">
        <v>416</v>
      </c>
      <c r="C693" t="s">
        <v>1590</v>
      </c>
      <c r="D693">
        <v>2017</v>
      </c>
      <c r="E693" t="s">
        <v>1598</v>
      </c>
      <c r="F693" t="s">
        <v>1603</v>
      </c>
      <c r="G693" t="s">
        <v>1605</v>
      </c>
      <c r="H693" t="s">
        <v>1607</v>
      </c>
      <c r="I693" s="10">
        <v>6.1052759999999998E-2</v>
      </c>
      <c r="J693">
        <v>7.63</v>
      </c>
      <c r="K693">
        <v>7.63</v>
      </c>
      <c r="L693" s="3">
        <v>95.443600000000004</v>
      </c>
      <c r="M693">
        <v>4.5</v>
      </c>
      <c r="N693">
        <f>+$Q$876-Tabla13[[#This Row],[Outlet Establishment Year]]</f>
        <v>7</v>
      </c>
      <c r="O693">
        <f>+Tabla13[[#This Row],[Sales]]/Tabla13[[#This Row],[Antigüedad]]</f>
        <v>13.6348</v>
      </c>
      <c r="P693" s="4">
        <f>+Tabla13[[#This Row],[Sales]]/Tabla13[[#This Row],[Item Weight corregido]]</f>
        <v>12.508990825688073</v>
      </c>
    </row>
    <row r="694" spans="1:16" x14ac:dyDescent="0.3">
      <c r="A694" t="s">
        <v>13</v>
      </c>
      <c r="B694" t="s">
        <v>581</v>
      </c>
      <c r="C694" t="s">
        <v>1580</v>
      </c>
      <c r="D694">
        <v>2016</v>
      </c>
      <c r="E694" t="s">
        <v>1599</v>
      </c>
      <c r="F694" t="s">
        <v>1601</v>
      </c>
      <c r="G694" t="s">
        <v>1605</v>
      </c>
      <c r="H694" t="s">
        <v>1607</v>
      </c>
      <c r="I694" s="10">
        <v>3.6390173999999997E-2</v>
      </c>
      <c r="J694">
        <v>16.850000000000001</v>
      </c>
      <c r="K694">
        <v>16.850000000000001</v>
      </c>
      <c r="L694" s="3">
        <v>91.448800000000006</v>
      </c>
      <c r="M694">
        <v>4.5</v>
      </c>
      <c r="N694">
        <f>+$Q$876-Tabla13[[#This Row],[Outlet Establishment Year]]</f>
        <v>8</v>
      </c>
      <c r="O694">
        <f>+Tabla13[[#This Row],[Sales]]/Tabla13[[#This Row],[Antigüedad]]</f>
        <v>11.431100000000001</v>
      </c>
      <c r="P694" s="4">
        <f>+Tabla13[[#This Row],[Sales]]/Tabla13[[#This Row],[Item Weight corregido]]</f>
        <v>5.4272284866468841</v>
      </c>
    </row>
    <row r="695" spans="1:16" x14ac:dyDescent="0.3">
      <c r="A695" t="s">
        <v>13</v>
      </c>
      <c r="B695" t="s">
        <v>927</v>
      </c>
      <c r="C695" t="s">
        <v>1584</v>
      </c>
      <c r="D695">
        <v>2022</v>
      </c>
      <c r="E695" t="s">
        <v>1592</v>
      </c>
      <c r="F695" t="s">
        <v>1602</v>
      </c>
      <c r="G695" t="s">
        <v>1604</v>
      </c>
      <c r="H695" t="s">
        <v>1608</v>
      </c>
      <c r="I695" s="10">
        <v>5.9732844E-2</v>
      </c>
      <c r="J695">
        <v>14.6</v>
      </c>
      <c r="K695">
        <v>14.6</v>
      </c>
      <c r="L695" s="3">
        <v>241.25380000000001</v>
      </c>
      <c r="M695">
        <v>4</v>
      </c>
      <c r="N695">
        <f>+$Q$876-Tabla13[[#This Row],[Outlet Establishment Year]]</f>
        <v>2</v>
      </c>
      <c r="O695">
        <f>+Tabla13[[#This Row],[Sales]]/Tabla13[[#This Row],[Antigüedad]]</f>
        <v>120.62690000000001</v>
      </c>
      <c r="P695" s="4">
        <f>+Tabla13[[#This Row],[Sales]]/Tabla13[[#This Row],[Item Weight corregido]]</f>
        <v>16.524232876712329</v>
      </c>
    </row>
    <row r="696" spans="1:16" x14ac:dyDescent="0.3">
      <c r="A696" t="s">
        <v>13</v>
      </c>
      <c r="B696" t="s">
        <v>583</v>
      </c>
      <c r="C696" t="s">
        <v>1579</v>
      </c>
      <c r="D696">
        <v>2012</v>
      </c>
      <c r="E696" t="s">
        <v>1591</v>
      </c>
      <c r="F696" t="s">
        <v>1601</v>
      </c>
      <c r="G696" t="s">
        <v>1604</v>
      </c>
      <c r="H696" t="s">
        <v>1607</v>
      </c>
      <c r="I696" s="10">
        <v>0.11972145100000001</v>
      </c>
      <c r="J696">
        <v>8.6950000000000003</v>
      </c>
      <c r="K696">
        <v>8.6950000000000003</v>
      </c>
      <c r="L696" s="3">
        <v>95.509399999999999</v>
      </c>
      <c r="M696">
        <v>4.5</v>
      </c>
      <c r="N696">
        <f>+$Q$876-Tabla13[[#This Row],[Outlet Establishment Year]]</f>
        <v>12</v>
      </c>
      <c r="O696">
        <f>+Tabla13[[#This Row],[Sales]]/Tabla13[[#This Row],[Antigüedad]]</f>
        <v>7.9591166666666666</v>
      </c>
      <c r="P696" s="4">
        <f>+Tabla13[[#This Row],[Sales]]/Tabla13[[#This Row],[Item Weight corregido]]</f>
        <v>10.984404830362276</v>
      </c>
    </row>
    <row r="697" spans="1:16" x14ac:dyDescent="0.3">
      <c r="A697" t="s">
        <v>13</v>
      </c>
      <c r="B697" t="s">
        <v>567</v>
      </c>
      <c r="C697" t="s">
        <v>1582</v>
      </c>
      <c r="D697">
        <v>2015</v>
      </c>
      <c r="E697" t="s">
        <v>1593</v>
      </c>
      <c r="F697" t="s">
        <v>1603</v>
      </c>
      <c r="G697" t="s">
        <v>1605</v>
      </c>
      <c r="H697" t="s">
        <v>1607</v>
      </c>
      <c r="I697" s="10">
        <v>4.8124443000000003E-2</v>
      </c>
      <c r="J697">
        <v>13.35</v>
      </c>
      <c r="K697">
        <v>13.35</v>
      </c>
      <c r="L697" s="3">
        <v>216.7166</v>
      </c>
      <c r="M697">
        <v>4.5</v>
      </c>
      <c r="N697">
        <f>+$Q$876-Tabla13[[#This Row],[Outlet Establishment Year]]</f>
        <v>9</v>
      </c>
      <c r="O697">
        <f>+Tabla13[[#This Row],[Sales]]/Tabla13[[#This Row],[Antigüedad]]</f>
        <v>24.079622222222223</v>
      </c>
      <c r="P697" s="4">
        <f>+Tabla13[[#This Row],[Sales]]/Tabla13[[#This Row],[Item Weight corregido]]</f>
        <v>16.233453183520599</v>
      </c>
    </row>
    <row r="698" spans="1:16" x14ac:dyDescent="0.3">
      <c r="A698" t="s">
        <v>12</v>
      </c>
      <c r="B698" t="s">
        <v>218</v>
      </c>
      <c r="C698" t="s">
        <v>1577</v>
      </c>
      <c r="D698">
        <v>2018</v>
      </c>
      <c r="E698" t="s">
        <v>1597</v>
      </c>
      <c r="F698" t="s">
        <v>1602</v>
      </c>
      <c r="G698" t="s">
        <v>1604</v>
      </c>
      <c r="H698" t="s">
        <v>1610</v>
      </c>
      <c r="I698" s="10">
        <v>1.1953902000000001E-2</v>
      </c>
      <c r="K698">
        <v>17.2</v>
      </c>
      <c r="L698" s="3">
        <v>164.51840000000001</v>
      </c>
      <c r="M698">
        <v>4.5</v>
      </c>
      <c r="N698">
        <f>+$Q$876-Tabla13[[#This Row],[Outlet Establishment Year]]</f>
        <v>6</v>
      </c>
      <c r="O698">
        <f>+Tabla13[[#This Row],[Sales]]/Tabla13[[#This Row],[Antigüedad]]</f>
        <v>27.419733333333337</v>
      </c>
      <c r="P698" s="4">
        <f>+Tabla13[[#This Row],[Sales]]/Tabla13[[#This Row],[Item Weight corregido]]</f>
        <v>9.565023255813955</v>
      </c>
    </row>
    <row r="699" spans="1:16" x14ac:dyDescent="0.3">
      <c r="A699" t="s">
        <v>13</v>
      </c>
      <c r="B699" t="s">
        <v>584</v>
      </c>
      <c r="C699" t="s">
        <v>1579</v>
      </c>
      <c r="D699">
        <v>2014</v>
      </c>
      <c r="E699" t="s">
        <v>1596</v>
      </c>
      <c r="F699" t="s">
        <v>1602</v>
      </c>
      <c r="G699" t="s">
        <v>1606</v>
      </c>
      <c r="H699" t="s">
        <v>1607</v>
      </c>
      <c r="I699" s="10">
        <v>9.9848469999999998E-3</v>
      </c>
      <c r="J699">
        <v>13.6</v>
      </c>
      <c r="K699">
        <v>13.6</v>
      </c>
      <c r="L699" s="3">
        <v>175.43700000000001</v>
      </c>
      <c r="M699">
        <v>4.5</v>
      </c>
      <c r="N699">
        <f>+$Q$876-Tabla13[[#This Row],[Outlet Establishment Year]]</f>
        <v>10</v>
      </c>
      <c r="O699">
        <f>+Tabla13[[#This Row],[Sales]]/Tabla13[[#This Row],[Antigüedad]]</f>
        <v>17.543700000000001</v>
      </c>
      <c r="P699" s="4">
        <f>+Tabla13[[#This Row],[Sales]]/Tabla13[[#This Row],[Item Weight corregido]]</f>
        <v>12.899779411764706</v>
      </c>
    </row>
    <row r="700" spans="1:16" x14ac:dyDescent="0.3">
      <c r="A700" t="s">
        <v>13</v>
      </c>
      <c r="B700" t="s">
        <v>585</v>
      </c>
      <c r="C700" t="s">
        <v>1579</v>
      </c>
      <c r="D700">
        <v>2018</v>
      </c>
      <c r="E700" t="s">
        <v>1597</v>
      </c>
      <c r="F700" t="s">
        <v>1602</v>
      </c>
      <c r="G700" t="s">
        <v>1604</v>
      </c>
      <c r="H700" t="s">
        <v>1610</v>
      </c>
      <c r="I700" s="10">
        <v>5.9776237000000003E-2</v>
      </c>
      <c r="K700">
        <v>9.8949999999999996</v>
      </c>
      <c r="L700" s="3">
        <v>231.76419999999999</v>
      </c>
      <c r="M700">
        <v>4.5</v>
      </c>
      <c r="N700">
        <f>+$Q$876-Tabla13[[#This Row],[Outlet Establishment Year]]</f>
        <v>6</v>
      </c>
      <c r="O700">
        <f>+Tabla13[[#This Row],[Sales]]/Tabla13[[#This Row],[Antigüedad]]</f>
        <v>38.627366666666667</v>
      </c>
      <c r="P700" s="4">
        <f>+Tabla13[[#This Row],[Sales]]/Tabla13[[#This Row],[Item Weight corregido]]</f>
        <v>23.42235472460839</v>
      </c>
    </row>
    <row r="701" spans="1:16" x14ac:dyDescent="0.3">
      <c r="A701" t="s">
        <v>13</v>
      </c>
      <c r="B701" t="s">
        <v>249</v>
      </c>
      <c r="C701" t="s">
        <v>1587</v>
      </c>
      <c r="D701">
        <v>2020</v>
      </c>
      <c r="E701" t="s">
        <v>1594</v>
      </c>
      <c r="F701" t="s">
        <v>1603</v>
      </c>
      <c r="G701" t="s">
        <v>1604</v>
      </c>
      <c r="H701" t="s">
        <v>1607</v>
      </c>
      <c r="I701" s="10">
        <v>0.13115279899999999</v>
      </c>
      <c r="J701">
        <v>14.3</v>
      </c>
      <c r="K701">
        <v>14.3</v>
      </c>
      <c r="L701" s="3">
        <v>78.632800000000003</v>
      </c>
      <c r="M701">
        <v>4.5</v>
      </c>
      <c r="N701">
        <f>+$Q$876-Tabla13[[#This Row],[Outlet Establishment Year]]</f>
        <v>4</v>
      </c>
      <c r="O701">
        <f>+Tabla13[[#This Row],[Sales]]/Tabla13[[#This Row],[Antigüedad]]</f>
        <v>19.658200000000001</v>
      </c>
      <c r="P701" s="4">
        <f>+Tabla13[[#This Row],[Sales]]/Tabla13[[#This Row],[Item Weight corregido]]</f>
        <v>5.4987972027972027</v>
      </c>
    </row>
    <row r="702" spans="1:16" x14ac:dyDescent="0.3">
      <c r="A702" t="s">
        <v>12</v>
      </c>
      <c r="B702" t="s">
        <v>586</v>
      </c>
      <c r="C702" t="s">
        <v>1574</v>
      </c>
      <c r="D702">
        <v>2012</v>
      </c>
      <c r="E702" t="s">
        <v>1591</v>
      </c>
      <c r="F702" t="s">
        <v>1601</v>
      </c>
      <c r="G702" t="s">
        <v>1604</v>
      </c>
      <c r="H702" t="s">
        <v>1607</v>
      </c>
      <c r="I702" s="10">
        <v>0.100330684</v>
      </c>
      <c r="J702">
        <v>20.7</v>
      </c>
      <c r="K702">
        <v>20.7</v>
      </c>
      <c r="L702" s="3">
        <v>123.4388</v>
      </c>
      <c r="M702">
        <v>4.5</v>
      </c>
      <c r="N702">
        <f>+$Q$876-Tabla13[[#This Row],[Outlet Establishment Year]]</f>
        <v>12</v>
      </c>
      <c r="O702">
        <f>+Tabla13[[#This Row],[Sales]]/Tabla13[[#This Row],[Antigüedad]]</f>
        <v>10.286566666666667</v>
      </c>
      <c r="P702" s="4">
        <f>+Tabla13[[#This Row],[Sales]]/Tabla13[[#This Row],[Item Weight corregido]]</f>
        <v>5.9632270531400966</v>
      </c>
    </row>
    <row r="703" spans="1:16" x14ac:dyDescent="0.3">
      <c r="A703" t="s">
        <v>13</v>
      </c>
      <c r="B703" t="s">
        <v>587</v>
      </c>
      <c r="C703" t="s">
        <v>1583</v>
      </c>
      <c r="D703">
        <v>2014</v>
      </c>
      <c r="E703" t="s">
        <v>1596</v>
      </c>
      <c r="F703" t="s">
        <v>1602</v>
      </c>
      <c r="G703" t="s">
        <v>1606</v>
      </c>
      <c r="H703" t="s">
        <v>1607</v>
      </c>
      <c r="I703" s="10">
        <v>6.6014595999999995E-2</v>
      </c>
      <c r="J703">
        <v>6.57</v>
      </c>
      <c r="K703">
        <v>6.57</v>
      </c>
      <c r="L703" s="3">
        <v>259.7278</v>
      </c>
      <c r="M703">
        <v>4.5</v>
      </c>
      <c r="N703">
        <f>+$Q$876-Tabla13[[#This Row],[Outlet Establishment Year]]</f>
        <v>10</v>
      </c>
      <c r="O703">
        <f>+Tabla13[[#This Row],[Sales]]/Tabla13[[#This Row],[Antigüedad]]</f>
        <v>25.97278</v>
      </c>
      <c r="P703" s="4">
        <f>+Tabla13[[#This Row],[Sales]]/Tabla13[[#This Row],[Item Weight corregido]]</f>
        <v>39.532389649923893</v>
      </c>
    </row>
    <row r="704" spans="1:16" x14ac:dyDescent="0.3">
      <c r="A704" t="s">
        <v>13</v>
      </c>
      <c r="B704" t="s">
        <v>588</v>
      </c>
      <c r="C704" t="s">
        <v>1574</v>
      </c>
      <c r="D704">
        <v>2015</v>
      </c>
      <c r="E704" t="s">
        <v>1593</v>
      </c>
      <c r="F704" t="s">
        <v>1603</v>
      </c>
      <c r="G704" t="s">
        <v>1604</v>
      </c>
      <c r="H704" t="s">
        <v>1607</v>
      </c>
      <c r="I704" s="10">
        <v>0.122475364</v>
      </c>
      <c r="J704">
        <v>16.600000000000001</v>
      </c>
      <c r="K704">
        <v>16.600000000000001</v>
      </c>
      <c r="L704" s="3">
        <v>175.57380000000001</v>
      </c>
      <c r="M704">
        <v>4.5</v>
      </c>
      <c r="N704">
        <f>+$Q$876-Tabla13[[#This Row],[Outlet Establishment Year]]</f>
        <v>9</v>
      </c>
      <c r="O704">
        <f>+Tabla13[[#This Row],[Sales]]/Tabla13[[#This Row],[Antigüedad]]</f>
        <v>19.508200000000002</v>
      </c>
      <c r="P704" s="4">
        <f>+Tabla13[[#This Row],[Sales]]/Tabla13[[#This Row],[Item Weight corregido]]</f>
        <v>10.576734939759035</v>
      </c>
    </row>
    <row r="705" spans="1:16" x14ac:dyDescent="0.3">
      <c r="A705" t="s">
        <v>13</v>
      </c>
      <c r="B705" t="s">
        <v>589</v>
      </c>
      <c r="C705" t="s">
        <v>1580</v>
      </c>
      <c r="D705">
        <v>2017</v>
      </c>
      <c r="E705" t="s">
        <v>1598</v>
      </c>
      <c r="F705" t="s">
        <v>1603</v>
      </c>
      <c r="G705" t="s">
        <v>1605</v>
      </c>
      <c r="H705" t="s">
        <v>1607</v>
      </c>
      <c r="I705" s="10">
        <v>0.128065918</v>
      </c>
      <c r="J705">
        <v>19</v>
      </c>
      <c r="K705">
        <v>19</v>
      </c>
      <c r="L705" s="3">
        <v>104.3622</v>
      </c>
      <c r="M705">
        <v>4.5</v>
      </c>
      <c r="N705">
        <f>+$Q$876-Tabla13[[#This Row],[Outlet Establishment Year]]</f>
        <v>7</v>
      </c>
      <c r="O705">
        <f>+Tabla13[[#This Row],[Sales]]/Tabla13[[#This Row],[Antigüedad]]</f>
        <v>14.908885714285715</v>
      </c>
      <c r="P705" s="4">
        <f>+Tabla13[[#This Row],[Sales]]/Tabla13[[#This Row],[Item Weight corregido]]</f>
        <v>5.4927473684210524</v>
      </c>
    </row>
    <row r="706" spans="1:16" x14ac:dyDescent="0.3">
      <c r="A706" t="s">
        <v>12</v>
      </c>
      <c r="B706" t="s">
        <v>590</v>
      </c>
      <c r="C706" t="s">
        <v>1577</v>
      </c>
      <c r="D706">
        <v>2020</v>
      </c>
      <c r="E706" t="s">
        <v>1594</v>
      </c>
      <c r="F706" t="s">
        <v>1603</v>
      </c>
      <c r="G706" t="s">
        <v>1604</v>
      </c>
      <c r="H706" t="s">
        <v>1607</v>
      </c>
      <c r="I706" s="10">
        <v>5.0786365999999999E-2</v>
      </c>
      <c r="J706">
        <v>9</v>
      </c>
      <c r="K706">
        <v>9</v>
      </c>
      <c r="L706" s="3">
        <v>152.20240000000001</v>
      </c>
      <c r="M706">
        <v>4.5</v>
      </c>
      <c r="N706">
        <f>+$Q$876-Tabla13[[#This Row],[Outlet Establishment Year]]</f>
        <v>4</v>
      </c>
      <c r="O706">
        <f>+Tabla13[[#This Row],[Sales]]/Tabla13[[#This Row],[Antigüedad]]</f>
        <v>38.050600000000003</v>
      </c>
      <c r="P706" s="4">
        <f>+Tabla13[[#This Row],[Sales]]/Tabla13[[#This Row],[Item Weight corregido]]</f>
        <v>16.91137777777778</v>
      </c>
    </row>
    <row r="707" spans="1:16" x14ac:dyDescent="0.3">
      <c r="A707" t="s">
        <v>13</v>
      </c>
      <c r="B707" t="s">
        <v>571</v>
      </c>
      <c r="C707" t="s">
        <v>1580</v>
      </c>
      <c r="D707">
        <v>2012</v>
      </c>
      <c r="E707" t="s">
        <v>1591</v>
      </c>
      <c r="F707" t="s">
        <v>1601</v>
      </c>
      <c r="G707" t="s">
        <v>1604</v>
      </c>
      <c r="H707" t="s">
        <v>1607</v>
      </c>
      <c r="I707" s="10">
        <v>0</v>
      </c>
      <c r="J707">
        <v>20.350000000000001</v>
      </c>
      <c r="K707">
        <v>20.350000000000001</v>
      </c>
      <c r="L707" s="3">
        <v>120.9072</v>
      </c>
      <c r="M707">
        <v>4.5</v>
      </c>
      <c r="N707">
        <f>+$Q$876-Tabla13[[#This Row],[Outlet Establishment Year]]</f>
        <v>12</v>
      </c>
      <c r="O707">
        <f>+Tabla13[[#This Row],[Sales]]/Tabla13[[#This Row],[Antigüedad]]</f>
        <v>10.0756</v>
      </c>
      <c r="P707" s="4">
        <f>+Tabla13[[#This Row],[Sales]]/Tabla13[[#This Row],[Item Weight corregido]]</f>
        <v>5.9413857493857494</v>
      </c>
    </row>
    <row r="708" spans="1:16" x14ac:dyDescent="0.3">
      <c r="A708" t="s">
        <v>13</v>
      </c>
      <c r="B708" t="s">
        <v>591</v>
      </c>
      <c r="C708" t="s">
        <v>1580</v>
      </c>
      <c r="D708">
        <v>2020</v>
      </c>
      <c r="E708" t="s">
        <v>1594</v>
      </c>
      <c r="F708" t="s">
        <v>1603</v>
      </c>
      <c r="G708" t="s">
        <v>1604</v>
      </c>
      <c r="H708" t="s">
        <v>1607</v>
      </c>
      <c r="I708" s="10">
        <v>3.0108283E-2</v>
      </c>
      <c r="J708">
        <v>17.7</v>
      </c>
      <c r="K708">
        <v>17.7</v>
      </c>
      <c r="L708" s="3">
        <v>165.98159999999999</v>
      </c>
      <c r="M708">
        <v>4.5</v>
      </c>
      <c r="N708">
        <f>+$Q$876-Tabla13[[#This Row],[Outlet Establishment Year]]</f>
        <v>4</v>
      </c>
      <c r="O708">
        <f>+Tabla13[[#This Row],[Sales]]/Tabla13[[#This Row],[Antigüedad]]</f>
        <v>41.495399999999997</v>
      </c>
      <c r="P708" s="4">
        <f>+Tabla13[[#This Row],[Sales]]/Tabla13[[#This Row],[Item Weight corregido]]</f>
        <v>9.3774915254237285</v>
      </c>
    </row>
    <row r="709" spans="1:16" x14ac:dyDescent="0.3">
      <c r="A709" t="s">
        <v>13</v>
      </c>
      <c r="B709" t="s">
        <v>119</v>
      </c>
      <c r="C709" t="s">
        <v>1581</v>
      </c>
      <c r="D709">
        <v>2011</v>
      </c>
      <c r="E709" t="s">
        <v>1595</v>
      </c>
      <c r="F709" t="s">
        <v>1602</v>
      </c>
      <c r="G709" t="s">
        <v>1604</v>
      </c>
      <c r="H709" t="s">
        <v>1609</v>
      </c>
      <c r="I709" s="10">
        <v>2.8009381999999999E-2</v>
      </c>
      <c r="J709">
        <v>17.5</v>
      </c>
      <c r="K709">
        <v>17.5</v>
      </c>
      <c r="L709" s="3">
        <v>141.71799999999999</v>
      </c>
      <c r="M709">
        <v>4.5</v>
      </c>
      <c r="N709">
        <f>+$Q$876-Tabla13[[#This Row],[Outlet Establishment Year]]</f>
        <v>13</v>
      </c>
      <c r="O709">
        <f>+Tabla13[[#This Row],[Sales]]/Tabla13[[#This Row],[Antigüedad]]</f>
        <v>10.901384615384615</v>
      </c>
      <c r="P709" s="4">
        <f>+Tabla13[[#This Row],[Sales]]/Tabla13[[#This Row],[Item Weight corregido]]</f>
        <v>8.0981714285714279</v>
      </c>
    </row>
    <row r="710" spans="1:16" x14ac:dyDescent="0.3">
      <c r="A710" t="s">
        <v>13</v>
      </c>
      <c r="B710" t="s">
        <v>592</v>
      </c>
      <c r="C710" t="s">
        <v>1575</v>
      </c>
      <c r="D710">
        <v>2014</v>
      </c>
      <c r="E710" t="s">
        <v>1596</v>
      </c>
      <c r="F710" t="s">
        <v>1602</v>
      </c>
      <c r="G710" t="s">
        <v>1606</v>
      </c>
      <c r="H710" t="s">
        <v>1607</v>
      </c>
      <c r="I710" s="10">
        <v>5.2165854999999997E-2</v>
      </c>
      <c r="J710">
        <v>17</v>
      </c>
      <c r="K710">
        <v>17</v>
      </c>
      <c r="L710" s="3">
        <v>125.07299999999999</v>
      </c>
      <c r="M710">
        <v>4.5</v>
      </c>
      <c r="N710">
        <f>+$Q$876-Tabla13[[#This Row],[Outlet Establishment Year]]</f>
        <v>10</v>
      </c>
      <c r="O710">
        <f>+Tabla13[[#This Row],[Sales]]/Tabla13[[#This Row],[Antigüedad]]</f>
        <v>12.507299999999999</v>
      </c>
      <c r="P710" s="4">
        <f>+Tabla13[[#This Row],[Sales]]/Tabla13[[#This Row],[Item Weight corregido]]</f>
        <v>7.3572352941176469</v>
      </c>
    </row>
    <row r="711" spans="1:16" x14ac:dyDescent="0.3">
      <c r="A711" t="s">
        <v>13</v>
      </c>
      <c r="B711" t="s">
        <v>593</v>
      </c>
      <c r="C711" t="s">
        <v>1585</v>
      </c>
      <c r="D711">
        <v>2016</v>
      </c>
      <c r="E711" t="s">
        <v>1599</v>
      </c>
      <c r="F711" t="s">
        <v>1601</v>
      </c>
      <c r="G711" t="s">
        <v>1605</v>
      </c>
      <c r="H711" t="s">
        <v>1607</v>
      </c>
      <c r="I711" s="10">
        <v>0.13267058000000001</v>
      </c>
      <c r="J711">
        <v>11.85</v>
      </c>
      <c r="K711">
        <v>11.85</v>
      </c>
      <c r="L711" s="3">
        <v>96.4726</v>
      </c>
      <c r="M711">
        <v>4.5</v>
      </c>
      <c r="N711">
        <f>+$Q$876-Tabla13[[#This Row],[Outlet Establishment Year]]</f>
        <v>8</v>
      </c>
      <c r="O711">
        <f>+Tabla13[[#This Row],[Sales]]/Tabla13[[#This Row],[Antigüedad]]</f>
        <v>12.059075</v>
      </c>
      <c r="P711" s="4">
        <f>+Tabla13[[#This Row],[Sales]]/Tabla13[[#This Row],[Item Weight corregido]]</f>
        <v>8.1411476793248951</v>
      </c>
    </row>
    <row r="712" spans="1:16" x14ac:dyDescent="0.3">
      <c r="A712" t="s">
        <v>13</v>
      </c>
      <c r="B712" t="s">
        <v>594</v>
      </c>
      <c r="C712" t="s">
        <v>1576</v>
      </c>
      <c r="D712">
        <v>2011</v>
      </c>
      <c r="E712" t="s">
        <v>1595</v>
      </c>
      <c r="F712" t="s">
        <v>1602</v>
      </c>
      <c r="G712" t="s">
        <v>1604</v>
      </c>
      <c r="H712" t="s">
        <v>1609</v>
      </c>
      <c r="I712" s="10">
        <v>6.2606582999999993E-2</v>
      </c>
      <c r="J712">
        <v>20.85</v>
      </c>
      <c r="K712">
        <v>20.85</v>
      </c>
      <c r="L712" s="3">
        <v>192.24780000000001</v>
      </c>
      <c r="M712">
        <v>4.5</v>
      </c>
      <c r="N712">
        <f>+$Q$876-Tabla13[[#This Row],[Outlet Establishment Year]]</f>
        <v>13</v>
      </c>
      <c r="O712">
        <f>+Tabla13[[#This Row],[Sales]]/Tabla13[[#This Row],[Antigüedad]]</f>
        <v>14.788292307692309</v>
      </c>
      <c r="P712" s="4">
        <f>+Tabla13[[#This Row],[Sales]]/Tabla13[[#This Row],[Item Weight corregido]]</f>
        <v>9.2205179856115116</v>
      </c>
    </row>
    <row r="713" spans="1:16" x14ac:dyDescent="0.3">
      <c r="A713" t="s">
        <v>13</v>
      </c>
      <c r="B713" t="s">
        <v>584</v>
      </c>
      <c r="C713" t="s">
        <v>1579</v>
      </c>
      <c r="D713">
        <v>2012</v>
      </c>
      <c r="E713" t="s">
        <v>1591</v>
      </c>
      <c r="F713" t="s">
        <v>1601</v>
      </c>
      <c r="G713" t="s">
        <v>1604</v>
      </c>
      <c r="H713" t="s">
        <v>1607</v>
      </c>
      <c r="I713" s="10">
        <v>1.0008698999999999E-2</v>
      </c>
      <c r="J713">
        <v>13.6</v>
      </c>
      <c r="K713">
        <v>13.6</v>
      </c>
      <c r="L713" s="3">
        <v>176.73699999999999</v>
      </c>
      <c r="M713">
        <v>4.5</v>
      </c>
      <c r="N713">
        <f>+$Q$876-Tabla13[[#This Row],[Outlet Establishment Year]]</f>
        <v>12</v>
      </c>
      <c r="O713">
        <f>+Tabla13[[#This Row],[Sales]]/Tabla13[[#This Row],[Antigüedad]]</f>
        <v>14.728083333333332</v>
      </c>
      <c r="P713" s="4">
        <f>+Tabla13[[#This Row],[Sales]]/Tabla13[[#This Row],[Item Weight corregido]]</f>
        <v>12.995367647058824</v>
      </c>
    </row>
    <row r="714" spans="1:16" x14ac:dyDescent="0.3">
      <c r="A714" t="s">
        <v>13</v>
      </c>
      <c r="B714" t="s">
        <v>595</v>
      </c>
      <c r="C714" t="s">
        <v>1584</v>
      </c>
      <c r="D714">
        <v>2020</v>
      </c>
      <c r="E714" t="s">
        <v>1594</v>
      </c>
      <c r="F714" t="s">
        <v>1603</v>
      </c>
      <c r="G714" t="s">
        <v>1604</v>
      </c>
      <c r="H714" t="s">
        <v>1607</v>
      </c>
      <c r="I714" s="10">
        <v>6.5026433999999994E-2</v>
      </c>
      <c r="J714">
        <v>12.15</v>
      </c>
      <c r="K714">
        <v>12.15</v>
      </c>
      <c r="L714" s="3">
        <v>253.70400000000001</v>
      </c>
      <c r="M714">
        <v>4.5</v>
      </c>
      <c r="N714">
        <f>+$Q$876-Tabla13[[#This Row],[Outlet Establishment Year]]</f>
        <v>4</v>
      </c>
      <c r="O714">
        <f>+Tabla13[[#This Row],[Sales]]/Tabla13[[#This Row],[Antigüedad]]</f>
        <v>63.426000000000002</v>
      </c>
      <c r="P714" s="4">
        <f>+Tabla13[[#This Row],[Sales]]/Tabla13[[#This Row],[Item Weight corregido]]</f>
        <v>20.880987654320986</v>
      </c>
    </row>
    <row r="715" spans="1:16" x14ac:dyDescent="0.3">
      <c r="A715" t="s">
        <v>12</v>
      </c>
      <c r="B715" t="s">
        <v>596</v>
      </c>
      <c r="C715" t="s">
        <v>1581</v>
      </c>
      <c r="D715">
        <v>2020</v>
      </c>
      <c r="E715" t="s">
        <v>1594</v>
      </c>
      <c r="F715" t="s">
        <v>1603</v>
      </c>
      <c r="G715" t="s">
        <v>1604</v>
      </c>
      <c r="H715" t="s">
        <v>1607</v>
      </c>
      <c r="I715" s="10">
        <v>2.3664054E-2</v>
      </c>
      <c r="J715">
        <v>12.8</v>
      </c>
      <c r="K715">
        <v>12.8</v>
      </c>
      <c r="L715" s="3">
        <v>226.04040000000001</v>
      </c>
      <c r="M715">
        <v>4.5</v>
      </c>
      <c r="N715">
        <f>+$Q$876-Tabla13[[#This Row],[Outlet Establishment Year]]</f>
        <v>4</v>
      </c>
      <c r="O715">
        <f>+Tabla13[[#This Row],[Sales]]/Tabla13[[#This Row],[Antigüedad]]</f>
        <v>56.510100000000001</v>
      </c>
      <c r="P715" s="4">
        <f>+Tabla13[[#This Row],[Sales]]/Tabla13[[#This Row],[Item Weight corregido]]</f>
        <v>17.65940625</v>
      </c>
    </row>
    <row r="716" spans="1:16" x14ac:dyDescent="0.3">
      <c r="A716" t="s">
        <v>13</v>
      </c>
      <c r="B716" t="s">
        <v>597</v>
      </c>
      <c r="C716" t="s">
        <v>1584</v>
      </c>
      <c r="D716">
        <v>2011</v>
      </c>
      <c r="E716" t="s">
        <v>1595</v>
      </c>
      <c r="F716" t="s">
        <v>1602</v>
      </c>
      <c r="G716" t="s">
        <v>1604</v>
      </c>
      <c r="H716" t="s">
        <v>1609</v>
      </c>
      <c r="I716" s="10">
        <v>1.1314423000000001E-2</v>
      </c>
      <c r="J716">
        <v>12.15</v>
      </c>
      <c r="K716">
        <v>12.15</v>
      </c>
      <c r="L716" s="3">
        <v>122.973</v>
      </c>
      <c r="M716">
        <v>4.5</v>
      </c>
      <c r="N716">
        <f>+$Q$876-Tabla13[[#This Row],[Outlet Establishment Year]]</f>
        <v>13</v>
      </c>
      <c r="O716">
        <f>+Tabla13[[#This Row],[Sales]]/Tabla13[[#This Row],[Antigüedad]]</f>
        <v>9.4594615384615377</v>
      </c>
      <c r="P716" s="4">
        <f>+Tabla13[[#This Row],[Sales]]/Tabla13[[#This Row],[Item Weight corregido]]</f>
        <v>10.121234567901235</v>
      </c>
    </row>
    <row r="717" spans="1:16" x14ac:dyDescent="0.3">
      <c r="A717" t="s">
        <v>13</v>
      </c>
      <c r="B717" t="s">
        <v>598</v>
      </c>
      <c r="C717" t="s">
        <v>1587</v>
      </c>
      <c r="D717">
        <v>2012</v>
      </c>
      <c r="E717" t="s">
        <v>1591</v>
      </c>
      <c r="F717" t="s">
        <v>1601</v>
      </c>
      <c r="G717" t="s">
        <v>1604</v>
      </c>
      <c r="H717" t="s">
        <v>1607</v>
      </c>
      <c r="I717" s="10">
        <v>0.119547387</v>
      </c>
      <c r="J717">
        <v>20.5</v>
      </c>
      <c r="K717">
        <v>20.5</v>
      </c>
      <c r="L717" s="3">
        <v>108.95959999999999</v>
      </c>
      <c r="M717">
        <v>4.5</v>
      </c>
      <c r="N717">
        <f>+$Q$876-Tabla13[[#This Row],[Outlet Establishment Year]]</f>
        <v>12</v>
      </c>
      <c r="O717">
        <f>+Tabla13[[#This Row],[Sales]]/Tabla13[[#This Row],[Antigüedad]]</f>
        <v>9.0799666666666656</v>
      </c>
      <c r="P717" s="4">
        <f>+Tabla13[[#This Row],[Sales]]/Tabla13[[#This Row],[Item Weight corregido]]</f>
        <v>5.3151024390243897</v>
      </c>
    </row>
    <row r="718" spans="1:16" x14ac:dyDescent="0.3">
      <c r="A718" t="s">
        <v>13</v>
      </c>
      <c r="B718" t="s">
        <v>599</v>
      </c>
      <c r="C718" t="s">
        <v>1582</v>
      </c>
      <c r="D718">
        <v>2012</v>
      </c>
      <c r="E718" t="s">
        <v>1591</v>
      </c>
      <c r="F718" t="s">
        <v>1601</v>
      </c>
      <c r="G718" t="s">
        <v>1604</v>
      </c>
      <c r="H718" t="s">
        <v>1607</v>
      </c>
      <c r="I718" s="10">
        <v>0.14110815600000001</v>
      </c>
      <c r="J718">
        <v>4.6349999999999998</v>
      </c>
      <c r="K718">
        <v>4.6349999999999998</v>
      </c>
      <c r="L718" s="3">
        <v>128.29939999999999</v>
      </c>
      <c r="M718">
        <v>4.5</v>
      </c>
      <c r="N718">
        <f>+$Q$876-Tabla13[[#This Row],[Outlet Establishment Year]]</f>
        <v>12</v>
      </c>
      <c r="O718">
        <f>+Tabla13[[#This Row],[Sales]]/Tabla13[[#This Row],[Antigüedad]]</f>
        <v>10.691616666666667</v>
      </c>
      <c r="P718" s="4">
        <f>+Tabla13[[#This Row],[Sales]]/Tabla13[[#This Row],[Item Weight corregido]]</f>
        <v>27.680560949298812</v>
      </c>
    </row>
    <row r="719" spans="1:16" x14ac:dyDescent="0.3">
      <c r="A719" t="s">
        <v>13</v>
      </c>
      <c r="B719" t="s">
        <v>399</v>
      </c>
      <c r="C719" t="s">
        <v>1577</v>
      </c>
      <c r="D719">
        <v>2012</v>
      </c>
      <c r="E719" t="s">
        <v>1591</v>
      </c>
      <c r="F719" t="s">
        <v>1601</v>
      </c>
      <c r="G719" t="s">
        <v>1604</v>
      </c>
      <c r="H719" t="s">
        <v>1607</v>
      </c>
      <c r="I719" s="10">
        <v>5.3372768000000001E-2</v>
      </c>
      <c r="J719">
        <v>6.65</v>
      </c>
      <c r="K719">
        <v>6.65</v>
      </c>
      <c r="L719" s="3">
        <v>149.57339999999999</v>
      </c>
      <c r="M719">
        <v>4.5</v>
      </c>
      <c r="N719">
        <f>+$Q$876-Tabla13[[#This Row],[Outlet Establishment Year]]</f>
        <v>12</v>
      </c>
      <c r="O719">
        <f>+Tabla13[[#This Row],[Sales]]/Tabla13[[#This Row],[Antigüedad]]</f>
        <v>12.464449999999999</v>
      </c>
      <c r="P719" s="4">
        <f>+Tabla13[[#This Row],[Sales]]/Tabla13[[#This Row],[Item Weight corregido]]</f>
        <v>22.492240601503756</v>
      </c>
    </row>
    <row r="720" spans="1:16" x14ac:dyDescent="0.3">
      <c r="A720" t="s">
        <v>13</v>
      </c>
      <c r="B720" t="s">
        <v>600</v>
      </c>
      <c r="C720" t="s">
        <v>1585</v>
      </c>
      <c r="D720">
        <v>2012</v>
      </c>
      <c r="E720" t="s">
        <v>1591</v>
      </c>
      <c r="F720" t="s">
        <v>1601</v>
      </c>
      <c r="G720" t="s">
        <v>1604</v>
      </c>
      <c r="H720" t="s">
        <v>1607</v>
      </c>
      <c r="I720" s="10">
        <v>2.2099982000000001E-2</v>
      </c>
      <c r="J720">
        <v>16.7</v>
      </c>
      <c r="K720">
        <v>16.7</v>
      </c>
      <c r="L720" s="3">
        <v>110.18859999999999</v>
      </c>
      <c r="M720">
        <v>4.5</v>
      </c>
      <c r="N720">
        <f>+$Q$876-Tabla13[[#This Row],[Outlet Establishment Year]]</f>
        <v>12</v>
      </c>
      <c r="O720">
        <f>+Tabla13[[#This Row],[Sales]]/Tabla13[[#This Row],[Antigüedad]]</f>
        <v>9.1823833333333322</v>
      </c>
      <c r="P720" s="4">
        <f>+Tabla13[[#This Row],[Sales]]/Tabla13[[#This Row],[Item Weight corregido]]</f>
        <v>6.598119760479042</v>
      </c>
    </row>
    <row r="721" spans="1:16" x14ac:dyDescent="0.3">
      <c r="A721" t="s">
        <v>13</v>
      </c>
      <c r="B721" t="s">
        <v>601</v>
      </c>
      <c r="C721" t="s">
        <v>1576</v>
      </c>
      <c r="D721">
        <v>2012</v>
      </c>
      <c r="E721" t="s">
        <v>1591</v>
      </c>
      <c r="F721" t="s">
        <v>1601</v>
      </c>
      <c r="G721" t="s">
        <v>1604</v>
      </c>
      <c r="H721" t="s">
        <v>1607</v>
      </c>
      <c r="I721" s="10">
        <v>4.2687151E-2</v>
      </c>
      <c r="J721">
        <v>5.19</v>
      </c>
      <c r="K721">
        <v>5.19</v>
      </c>
      <c r="L721" s="3">
        <v>195.911</v>
      </c>
      <c r="M721">
        <v>4.5</v>
      </c>
      <c r="N721">
        <f>+$Q$876-Tabla13[[#This Row],[Outlet Establishment Year]]</f>
        <v>12</v>
      </c>
      <c r="O721">
        <f>+Tabla13[[#This Row],[Sales]]/Tabla13[[#This Row],[Antigüedad]]</f>
        <v>16.325916666666668</v>
      </c>
      <c r="P721" s="4">
        <f>+Tabla13[[#This Row],[Sales]]/Tabla13[[#This Row],[Item Weight corregido]]</f>
        <v>37.747784200385354</v>
      </c>
    </row>
    <row r="722" spans="1:16" x14ac:dyDescent="0.3">
      <c r="A722" t="s">
        <v>13</v>
      </c>
      <c r="B722" t="s">
        <v>602</v>
      </c>
      <c r="C722" t="s">
        <v>1574</v>
      </c>
      <c r="D722">
        <v>2012</v>
      </c>
      <c r="E722" t="s">
        <v>1591</v>
      </c>
      <c r="F722" t="s">
        <v>1601</v>
      </c>
      <c r="G722" t="s">
        <v>1604</v>
      </c>
      <c r="H722" t="s">
        <v>1607</v>
      </c>
      <c r="I722" s="10">
        <v>0.16174058199999999</v>
      </c>
      <c r="J722">
        <v>18.2</v>
      </c>
      <c r="K722">
        <v>18.2</v>
      </c>
      <c r="L722" s="3">
        <v>38.418999999999997</v>
      </c>
      <c r="M722">
        <v>4.5</v>
      </c>
      <c r="N722">
        <f>+$Q$876-Tabla13[[#This Row],[Outlet Establishment Year]]</f>
        <v>12</v>
      </c>
      <c r="O722">
        <f>+Tabla13[[#This Row],[Sales]]/Tabla13[[#This Row],[Antigüedad]]</f>
        <v>3.2015833333333332</v>
      </c>
      <c r="P722" s="4">
        <f>+Tabla13[[#This Row],[Sales]]/Tabla13[[#This Row],[Item Weight corregido]]</f>
        <v>2.1109340659340656</v>
      </c>
    </row>
    <row r="723" spans="1:16" x14ac:dyDescent="0.3">
      <c r="A723" t="s">
        <v>13</v>
      </c>
      <c r="B723" t="s">
        <v>57</v>
      </c>
      <c r="C723" t="s">
        <v>1583</v>
      </c>
      <c r="D723">
        <v>2012</v>
      </c>
      <c r="E723" t="s">
        <v>1591</v>
      </c>
      <c r="F723" t="s">
        <v>1601</v>
      </c>
      <c r="G723" t="s">
        <v>1604</v>
      </c>
      <c r="H723" t="s">
        <v>1607</v>
      </c>
      <c r="I723" s="10">
        <v>4.8092815999999997E-2</v>
      </c>
      <c r="J723">
        <v>10.5</v>
      </c>
      <c r="K723">
        <v>10.5</v>
      </c>
      <c r="L723" s="3">
        <v>159.2946</v>
      </c>
      <c r="M723">
        <v>4.5</v>
      </c>
      <c r="N723">
        <f>+$Q$876-Tabla13[[#This Row],[Outlet Establishment Year]]</f>
        <v>12</v>
      </c>
      <c r="O723">
        <f>+Tabla13[[#This Row],[Sales]]/Tabla13[[#This Row],[Antigüedad]]</f>
        <v>13.27455</v>
      </c>
      <c r="P723" s="4">
        <f>+Tabla13[[#This Row],[Sales]]/Tabla13[[#This Row],[Item Weight corregido]]</f>
        <v>15.170914285714286</v>
      </c>
    </row>
    <row r="724" spans="1:16" x14ac:dyDescent="0.3">
      <c r="A724" t="s">
        <v>13</v>
      </c>
      <c r="B724" t="s">
        <v>603</v>
      </c>
      <c r="C724" t="s">
        <v>1575</v>
      </c>
      <c r="D724">
        <v>2012</v>
      </c>
      <c r="E724" t="s">
        <v>1591</v>
      </c>
      <c r="F724" t="s">
        <v>1601</v>
      </c>
      <c r="G724" t="s">
        <v>1604</v>
      </c>
      <c r="H724" t="s">
        <v>1607</v>
      </c>
      <c r="I724" s="10">
        <v>5.3527104999999998E-2</v>
      </c>
      <c r="J724">
        <v>12.85</v>
      </c>
      <c r="K724">
        <v>12.85</v>
      </c>
      <c r="L724" s="3">
        <v>185.16079999999999</v>
      </c>
      <c r="M724">
        <v>4.5</v>
      </c>
      <c r="N724">
        <f>+$Q$876-Tabla13[[#This Row],[Outlet Establishment Year]]</f>
        <v>12</v>
      </c>
      <c r="O724">
        <f>+Tabla13[[#This Row],[Sales]]/Tabla13[[#This Row],[Antigüedad]]</f>
        <v>15.430066666666667</v>
      </c>
      <c r="P724" s="4">
        <f>+Tabla13[[#This Row],[Sales]]/Tabla13[[#This Row],[Item Weight corregido]]</f>
        <v>14.409400778210117</v>
      </c>
    </row>
    <row r="725" spans="1:16" x14ac:dyDescent="0.3">
      <c r="A725" t="s">
        <v>13</v>
      </c>
      <c r="B725" t="s">
        <v>604</v>
      </c>
      <c r="C725" t="s">
        <v>1575</v>
      </c>
      <c r="D725">
        <v>2012</v>
      </c>
      <c r="E725" t="s">
        <v>1591</v>
      </c>
      <c r="F725" t="s">
        <v>1601</v>
      </c>
      <c r="G725" t="s">
        <v>1604</v>
      </c>
      <c r="H725" t="s">
        <v>1607</v>
      </c>
      <c r="I725" s="10">
        <v>2.5325897E-2</v>
      </c>
      <c r="J725">
        <v>19.600000000000001</v>
      </c>
      <c r="K725">
        <v>19.600000000000001</v>
      </c>
      <c r="L725" s="3">
        <v>150.9024</v>
      </c>
      <c r="M725">
        <v>4.5</v>
      </c>
      <c r="N725">
        <f>+$Q$876-Tabla13[[#This Row],[Outlet Establishment Year]]</f>
        <v>12</v>
      </c>
      <c r="O725">
        <f>+Tabla13[[#This Row],[Sales]]/Tabla13[[#This Row],[Antigüedad]]</f>
        <v>12.575200000000001</v>
      </c>
      <c r="P725" s="4">
        <f>+Tabla13[[#This Row],[Sales]]/Tabla13[[#This Row],[Item Weight corregido]]</f>
        <v>7.6991020408163262</v>
      </c>
    </row>
    <row r="726" spans="1:16" x14ac:dyDescent="0.3">
      <c r="A726" t="s">
        <v>13</v>
      </c>
      <c r="B726" t="s">
        <v>523</v>
      </c>
      <c r="C726" t="s">
        <v>1579</v>
      </c>
      <c r="D726">
        <v>2012</v>
      </c>
      <c r="E726" t="s">
        <v>1591</v>
      </c>
      <c r="F726" t="s">
        <v>1601</v>
      </c>
      <c r="G726" t="s">
        <v>1604</v>
      </c>
      <c r="H726" t="s">
        <v>1607</v>
      </c>
      <c r="I726" s="10">
        <v>3.1201465000000001E-2</v>
      </c>
      <c r="J726">
        <v>7.2850000000000001</v>
      </c>
      <c r="K726">
        <v>7.2850000000000001</v>
      </c>
      <c r="L726" s="3">
        <v>174.7054</v>
      </c>
      <c r="M726">
        <v>4.5</v>
      </c>
      <c r="N726">
        <f>+$Q$876-Tabla13[[#This Row],[Outlet Establishment Year]]</f>
        <v>12</v>
      </c>
      <c r="O726">
        <f>+Tabla13[[#This Row],[Sales]]/Tabla13[[#This Row],[Antigüedad]]</f>
        <v>14.558783333333333</v>
      </c>
      <c r="P726" s="4">
        <f>+Tabla13[[#This Row],[Sales]]/Tabla13[[#This Row],[Item Weight corregido]]</f>
        <v>23.981523678792037</v>
      </c>
    </row>
    <row r="727" spans="1:16" x14ac:dyDescent="0.3">
      <c r="A727" t="s">
        <v>13</v>
      </c>
      <c r="B727" t="s">
        <v>401</v>
      </c>
      <c r="C727" t="s">
        <v>1579</v>
      </c>
      <c r="D727">
        <v>2012</v>
      </c>
      <c r="E727" t="s">
        <v>1591</v>
      </c>
      <c r="F727" t="s">
        <v>1601</v>
      </c>
      <c r="G727" t="s">
        <v>1604</v>
      </c>
      <c r="H727" t="s">
        <v>1607</v>
      </c>
      <c r="I727" s="10">
        <v>1.6135764E-2</v>
      </c>
      <c r="J727">
        <v>8.51</v>
      </c>
      <c r="K727">
        <v>8.51</v>
      </c>
      <c r="L727" s="3">
        <v>195.64779999999999</v>
      </c>
      <c r="M727">
        <v>4.5</v>
      </c>
      <c r="N727">
        <f>+$Q$876-Tabla13[[#This Row],[Outlet Establishment Year]]</f>
        <v>12</v>
      </c>
      <c r="O727">
        <f>+Tabla13[[#This Row],[Sales]]/Tabla13[[#This Row],[Antigüedad]]</f>
        <v>16.303983333333331</v>
      </c>
      <c r="P727" s="4">
        <f>+Tabla13[[#This Row],[Sales]]/Tabla13[[#This Row],[Item Weight corregido]]</f>
        <v>22.990340775558167</v>
      </c>
    </row>
    <row r="728" spans="1:16" x14ac:dyDescent="0.3">
      <c r="A728" t="s">
        <v>13</v>
      </c>
      <c r="B728" t="s">
        <v>575</v>
      </c>
      <c r="C728" t="s">
        <v>1579</v>
      </c>
      <c r="D728">
        <v>2012</v>
      </c>
      <c r="E728" t="s">
        <v>1591</v>
      </c>
      <c r="F728" t="s">
        <v>1601</v>
      </c>
      <c r="G728" t="s">
        <v>1604</v>
      </c>
      <c r="H728" t="s">
        <v>1607</v>
      </c>
      <c r="I728" s="10">
        <v>2.8642712000000001E-2</v>
      </c>
      <c r="J728">
        <v>12.15</v>
      </c>
      <c r="K728">
        <v>12.15</v>
      </c>
      <c r="L728" s="3">
        <v>149.07079999999999</v>
      </c>
      <c r="M728">
        <v>4.5</v>
      </c>
      <c r="N728">
        <f>+$Q$876-Tabla13[[#This Row],[Outlet Establishment Year]]</f>
        <v>12</v>
      </c>
      <c r="O728">
        <f>+Tabla13[[#This Row],[Sales]]/Tabla13[[#This Row],[Antigüedad]]</f>
        <v>12.422566666666667</v>
      </c>
      <c r="P728" s="4">
        <f>+Tabla13[[#This Row],[Sales]]/Tabla13[[#This Row],[Item Weight corregido]]</f>
        <v>12.269201646090535</v>
      </c>
    </row>
    <row r="729" spans="1:16" x14ac:dyDescent="0.3">
      <c r="A729" t="s">
        <v>13</v>
      </c>
      <c r="B729" t="s">
        <v>505</v>
      </c>
      <c r="C729" t="s">
        <v>1579</v>
      </c>
      <c r="D729">
        <v>2012</v>
      </c>
      <c r="E729" t="s">
        <v>1591</v>
      </c>
      <c r="F729" t="s">
        <v>1601</v>
      </c>
      <c r="G729" t="s">
        <v>1604</v>
      </c>
      <c r="H729" t="s">
        <v>1607</v>
      </c>
      <c r="I729" s="10">
        <v>4.1355365999999998E-2</v>
      </c>
      <c r="J729">
        <v>19.600000000000001</v>
      </c>
      <c r="K729">
        <v>19.600000000000001</v>
      </c>
      <c r="L729" s="3">
        <v>88.751400000000004</v>
      </c>
      <c r="M729">
        <v>4.5</v>
      </c>
      <c r="N729">
        <f>+$Q$876-Tabla13[[#This Row],[Outlet Establishment Year]]</f>
        <v>12</v>
      </c>
      <c r="O729">
        <f>+Tabla13[[#This Row],[Sales]]/Tabla13[[#This Row],[Antigüedad]]</f>
        <v>7.39595</v>
      </c>
      <c r="P729" s="4">
        <f>+Tabla13[[#This Row],[Sales]]/Tabla13[[#This Row],[Item Weight corregido]]</f>
        <v>4.528132653061224</v>
      </c>
    </row>
    <row r="730" spans="1:16" x14ac:dyDescent="0.3">
      <c r="A730" t="s">
        <v>13</v>
      </c>
      <c r="B730" t="s">
        <v>605</v>
      </c>
      <c r="C730" t="s">
        <v>1584</v>
      </c>
      <c r="D730">
        <v>2012</v>
      </c>
      <c r="E730" t="s">
        <v>1591</v>
      </c>
      <c r="F730" t="s">
        <v>1601</v>
      </c>
      <c r="G730" t="s">
        <v>1604</v>
      </c>
      <c r="H730" t="s">
        <v>1607</v>
      </c>
      <c r="I730" s="10">
        <v>9.2060693999999998E-2</v>
      </c>
      <c r="J730">
        <v>19.100000000000001</v>
      </c>
      <c r="K730">
        <v>19.100000000000001</v>
      </c>
      <c r="L730" s="3">
        <v>183.76079999999999</v>
      </c>
      <c r="M730">
        <v>4.5</v>
      </c>
      <c r="N730">
        <f>+$Q$876-Tabla13[[#This Row],[Outlet Establishment Year]]</f>
        <v>12</v>
      </c>
      <c r="O730">
        <f>+Tabla13[[#This Row],[Sales]]/Tabla13[[#This Row],[Antigüedad]]</f>
        <v>15.3134</v>
      </c>
      <c r="P730" s="4">
        <f>+Tabla13[[#This Row],[Sales]]/Tabla13[[#This Row],[Item Weight corregido]]</f>
        <v>9.6209842931937164</v>
      </c>
    </row>
    <row r="731" spans="1:16" x14ac:dyDescent="0.3">
      <c r="A731" t="s">
        <v>13</v>
      </c>
      <c r="B731" t="s">
        <v>120</v>
      </c>
      <c r="C731" t="s">
        <v>1588</v>
      </c>
      <c r="D731">
        <v>2012</v>
      </c>
      <c r="E731" t="s">
        <v>1591</v>
      </c>
      <c r="F731" t="s">
        <v>1601</v>
      </c>
      <c r="G731" t="s">
        <v>1604</v>
      </c>
      <c r="H731" t="s">
        <v>1607</v>
      </c>
      <c r="I731" s="10">
        <v>7.3524776E-2</v>
      </c>
      <c r="J731">
        <v>17.75</v>
      </c>
      <c r="K731">
        <v>17.75</v>
      </c>
      <c r="L731" s="3">
        <v>34.821599999999997</v>
      </c>
      <c r="M731">
        <v>4.5</v>
      </c>
      <c r="N731">
        <f>+$Q$876-Tabla13[[#This Row],[Outlet Establishment Year]]</f>
        <v>12</v>
      </c>
      <c r="O731">
        <f>+Tabla13[[#This Row],[Sales]]/Tabla13[[#This Row],[Antigüedad]]</f>
        <v>2.9017999999999997</v>
      </c>
      <c r="P731" s="4">
        <f>+Tabla13[[#This Row],[Sales]]/Tabla13[[#This Row],[Item Weight corregido]]</f>
        <v>1.9617802816901406</v>
      </c>
    </row>
    <row r="732" spans="1:16" x14ac:dyDescent="0.3">
      <c r="A732" t="s">
        <v>13</v>
      </c>
      <c r="B732" t="s">
        <v>606</v>
      </c>
      <c r="C732" t="s">
        <v>1580</v>
      </c>
      <c r="D732">
        <v>2012</v>
      </c>
      <c r="E732" t="s">
        <v>1591</v>
      </c>
      <c r="F732" t="s">
        <v>1601</v>
      </c>
      <c r="G732" t="s">
        <v>1604</v>
      </c>
      <c r="H732" t="s">
        <v>1607</v>
      </c>
      <c r="I732" s="10">
        <v>0.13651285799999999</v>
      </c>
      <c r="J732">
        <v>6.4050000000000002</v>
      </c>
      <c r="K732">
        <v>6.4050000000000002</v>
      </c>
      <c r="L732" s="3">
        <v>128.76779999999999</v>
      </c>
      <c r="M732">
        <v>4.5</v>
      </c>
      <c r="N732">
        <f>+$Q$876-Tabla13[[#This Row],[Outlet Establishment Year]]</f>
        <v>12</v>
      </c>
      <c r="O732">
        <f>+Tabla13[[#This Row],[Sales]]/Tabla13[[#This Row],[Antigüedad]]</f>
        <v>10.730649999999999</v>
      </c>
      <c r="P732" s="4">
        <f>+Tabla13[[#This Row],[Sales]]/Tabla13[[#This Row],[Item Weight corregido]]</f>
        <v>20.104262295081966</v>
      </c>
    </row>
    <row r="733" spans="1:16" x14ac:dyDescent="0.3">
      <c r="A733" t="s">
        <v>13</v>
      </c>
      <c r="B733" t="s">
        <v>607</v>
      </c>
      <c r="C733" t="s">
        <v>1580</v>
      </c>
      <c r="D733">
        <v>2012</v>
      </c>
      <c r="E733" t="s">
        <v>1591</v>
      </c>
      <c r="F733" t="s">
        <v>1601</v>
      </c>
      <c r="G733" t="s">
        <v>1604</v>
      </c>
      <c r="H733" t="s">
        <v>1607</v>
      </c>
      <c r="I733" s="10">
        <v>9.3441603999999998E-2</v>
      </c>
      <c r="J733">
        <v>12.35</v>
      </c>
      <c r="K733">
        <v>12.35</v>
      </c>
      <c r="L733" s="3">
        <v>119.11239999999999</v>
      </c>
      <c r="M733">
        <v>4.5</v>
      </c>
      <c r="N733">
        <f>+$Q$876-Tabla13[[#This Row],[Outlet Establishment Year]]</f>
        <v>12</v>
      </c>
      <c r="O733">
        <f>+Tabla13[[#This Row],[Sales]]/Tabla13[[#This Row],[Antigüedad]]</f>
        <v>9.9260333333333328</v>
      </c>
      <c r="P733" s="4">
        <f>+Tabla13[[#This Row],[Sales]]/Tabla13[[#This Row],[Item Weight corregido]]</f>
        <v>9.6447287449392718</v>
      </c>
    </row>
    <row r="734" spans="1:16" x14ac:dyDescent="0.3">
      <c r="A734" t="s">
        <v>13</v>
      </c>
      <c r="B734" t="s">
        <v>608</v>
      </c>
      <c r="C734" t="s">
        <v>1580</v>
      </c>
      <c r="D734">
        <v>2012</v>
      </c>
      <c r="E734" t="s">
        <v>1591</v>
      </c>
      <c r="F734" t="s">
        <v>1601</v>
      </c>
      <c r="G734" t="s">
        <v>1604</v>
      </c>
      <c r="H734" t="s">
        <v>1607</v>
      </c>
      <c r="I734" s="10">
        <v>0.10887917699999999</v>
      </c>
      <c r="J734">
        <v>20.75</v>
      </c>
      <c r="K734">
        <v>20.75</v>
      </c>
      <c r="L734" s="3">
        <v>161.55779999999999</v>
      </c>
      <c r="M734">
        <v>4.5</v>
      </c>
      <c r="N734">
        <f>+$Q$876-Tabla13[[#This Row],[Outlet Establishment Year]]</f>
        <v>12</v>
      </c>
      <c r="O734">
        <f>+Tabla13[[#This Row],[Sales]]/Tabla13[[#This Row],[Antigüedad]]</f>
        <v>13.463149999999999</v>
      </c>
      <c r="P734" s="4">
        <f>+Tabla13[[#This Row],[Sales]]/Tabla13[[#This Row],[Item Weight corregido]]</f>
        <v>7.7859180722891557</v>
      </c>
    </row>
    <row r="735" spans="1:16" x14ac:dyDescent="0.3">
      <c r="A735" t="s">
        <v>13</v>
      </c>
      <c r="B735" t="s">
        <v>609</v>
      </c>
      <c r="C735" t="s">
        <v>1580</v>
      </c>
      <c r="D735">
        <v>2012</v>
      </c>
      <c r="E735" t="s">
        <v>1591</v>
      </c>
      <c r="F735" t="s">
        <v>1601</v>
      </c>
      <c r="G735" t="s">
        <v>1604</v>
      </c>
      <c r="H735" t="s">
        <v>1607</v>
      </c>
      <c r="I735" s="10">
        <v>1.9453430000000001E-2</v>
      </c>
      <c r="J735">
        <v>21.25</v>
      </c>
      <c r="K735">
        <v>21.25</v>
      </c>
      <c r="L735" s="3">
        <v>120.87560000000001</v>
      </c>
      <c r="M735">
        <v>4.5</v>
      </c>
      <c r="N735">
        <f>+$Q$876-Tabla13[[#This Row],[Outlet Establishment Year]]</f>
        <v>12</v>
      </c>
      <c r="O735">
        <f>+Tabla13[[#This Row],[Sales]]/Tabla13[[#This Row],[Antigüedad]]</f>
        <v>10.072966666666668</v>
      </c>
      <c r="P735" s="4">
        <f>+Tabla13[[#This Row],[Sales]]/Tabla13[[#This Row],[Item Weight corregido]]</f>
        <v>5.6882635294117652</v>
      </c>
    </row>
    <row r="736" spans="1:16" x14ac:dyDescent="0.3">
      <c r="A736" t="s">
        <v>13</v>
      </c>
      <c r="B736" t="s">
        <v>610</v>
      </c>
      <c r="C736" t="s">
        <v>1590</v>
      </c>
      <c r="D736">
        <v>2012</v>
      </c>
      <c r="E736" t="s">
        <v>1591</v>
      </c>
      <c r="F736" t="s">
        <v>1601</v>
      </c>
      <c r="G736" t="s">
        <v>1604</v>
      </c>
      <c r="H736" t="s">
        <v>1607</v>
      </c>
      <c r="I736" s="10">
        <v>1.9408559999999998E-2</v>
      </c>
      <c r="J736">
        <v>16.2</v>
      </c>
      <c r="K736">
        <v>16.2</v>
      </c>
      <c r="L736" s="3">
        <v>156.7972</v>
      </c>
      <c r="M736">
        <v>4.5</v>
      </c>
      <c r="N736">
        <f>+$Q$876-Tabla13[[#This Row],[Outlet Establishment Year]]</f>
        <v>12</v>
      </c>
      <c r="O736">
        <f>+Tabla13[[#This Row],[Sales]]/Tabla13[[#This Row],[Antigüedad]]</f>
        <v>13.066433333333334</v>
      </c>
      <c r="P736" s="4">
        <f>+Tabla13[[#This Row],[Sales]]/Tabla13[[#This Row],[Item Weight corregido]]</f>
        <v>9.6788395061728405</v>
      </c>
    </row>
    <row r="737" spans="1:16" x14ac:dyDescent="0.3">
      <c r="A737" t="s">
        <v>13</v>
      </c>
      <c r="B737" t="s">
        <v>611</v>
      </c>
      <c r="C737" t="s">
        <v>1589</v>
      </c>
      <c r="D737">
        <v>2012</v>
      </c>
      <c r="E737" t="s">
        <v>1591</v>
      </c>
      <c r="F737" t="s">
        <v>1601</v>
      </c>
      <c r="G737" t="s">
        <v>1604</v>
      </c>
      <c r="H737" t="s">
        <v>1607</v>
      </c>
      <c r="I737" s="10">
        <v>6.0942631999999997E-2</v>
      </c>
      <c r="J737">
        <v>16</v>
      </c>
      <c r="K737">
        <v>16</v>
      </c>
      <c r="L737" s="3">
        <v>225.6404</v>
      </c>
      <c r="M737">
        <v>4.5</v>
      </c>
      <c r="N737">
        <f>+$Q$876-Tabla13[[#This Row],[Outlet Establishment Year]]</f>
        <v>12</v>
      </c>
      <c r="O737">
        <f>+Tabla13[[#This Row],[Sales]]/Tabla13[[#This Row],[Antigüedad]]</f>
        <v>18.803366666666665</v>
      </c>
      <c r="P737" s="4">
        <f>+Tabla13[[#This Row],[Sales]]/Tabla13[[#This Row],[Item Weight corregido]]</f>
        <v>14.102525</v>
      </c>
    </row>
    <row r="738" spans="1:16" x14ac:dyDescent="0.3">
      <c r="A738" t="s">
        <v>12</v>
      </c>
      <c r="B738" t="s">
        <v>612</v>
      </c>
      <c r="C738" t="s">
        <v>1577</v>
      </c>
      <c r="D738">
        <v>2012</v>
      </c>
      <c r="E738" t="s">
        <v>1591</v>
      </c>
      <c r="F738" t="s">
        <v>1601</v>
      </c>
      <c r="G738" t="s">
        <v>1604</v>
      </c>
      <c r="H738" t="s">
        <v>1607</v>
      </c>
      <c r="I738" s="10">
        <v>3.2208865000000003E-2</v>
      </c>
      <c r="J738">
        <v>8.1150000000000002</v>
      </c>
      <c r="K738">
        <v>8.1150000000000002</v>
      </c>
      <c r="L738" s="3">
        <v>154.99719999999999</v>
      </c>
      <c r="M738">
        <v>4.5</v>
      </c>
      <c r="N738">
        <f>+$Q$876-Tabla13[[#This Row],[Outlet Establishment Year]]</f>
        <v>12</v>
      </c>
      <c r="O738">
        <f>+Tabla13[[#This Row],[Sales]]/Tabla13[[#This Row],[Antigüedad]]</f>
        <v>12.916433333333332</v>
      </c>
      <c r="P738" s="4">
        <f>+Tabla13[[#This Row],[Sales]]/Tabla13[[#This Row],[Item Weight corregido]]</f>
        <v>19.100086260012322</v>
      </c>
    </row>
    <row r="739" spans="1:16" x14ac:dyDescent="0.3">
      <c r="A739" t="s">
        <v>12</v>
      </c>
      <c r="B739" t="s">
        <v>613</v>
      </c>
      <c r="C739" t="s">
        <v>1577</v>
      </c>
      <c r="D739">
        <v>2012</v>
      </c>
      <c r="E739" t="s">
        <v>1591</v>
      </c>
      <c r="F739" t="s">
        <v>1601</v>
      </c>
      <c r="G739" t="s">
        <v>1604</v>
      </c>
      <c r="H739" t="s">
        <v>1607</v>
      </c>
      <c r="I739" s="10">
        <v>0.160951491</v>
      </c>
      <c r="J739">
        <v>19.7</v>
      </c>
      <c r="K739">
        <v>19.7</v>
      </c>
      <c r="L739" s="3">
        <v>256.10140000000001</v>
      </c>
      <c r="M739">
        <v>4.5</v>
      </c>
      <c r="N739">
        <f>+$Q$876-Tabla13[[#This Row],[Outlet Establishment Year]]</f>
        <v>12</v>
      </c>
      <c r="O739">
        <f>+Tabla13[[#This Row],[Sales]]/Tabla13[[#This Row],[Antigüedad]]</f>
        <v>21.341783333333336</v>
      </c>
      <c r="P739" s="4">
        <f>+Tabla13[[#This Row],[Sales]]/Tabla13[[#This Row],[Item Weight corregido]]</f>
        <v>13.000071065989848</v>
      </c>
    </row>
    <row r="740" spans="1:16" x14ac:dyDescent="0.3">
      <c r="A740" t="s">
        <v>12</v>
      </c>
      <c r="B740" t="s">
        <v>520</v>
      </c>
      <c r="C740" t="s">
        <v>1585</v>
      </c>
      <c r="D740">
        <v>2012</v>
      </c>
      <c r="E740" t="s">
        <v>1591</v>
      </c>
      <c r="F740" t="s">
        <v>1601</v>
      </c>
      <c r="G740" t="s">
        <v>1604</v>
      </c>
      <c r="H740" t="s">
        <v>1607</v>
      </c>
      <c r="I740" s="10">
        <v>0.107223632</v>
      </c>
      <c r="J740">
        <v>11.8</v>
      </c>
      <c r="K740">
        <v>11.8</v>
      </c>
      <c r="L740" s="3">
        <v>223.5772</v>
      </c>
      <c r="M740">
        <v>4.5</v>
      </c>
      <c r="N740">
        <f>+$Q$876-Tabla13[[#This Row],[Outlet Establishment Year]]</f>
        <v>12</v>
      </c>
      <c r="O740">
        <f>+Tabla13[[#This Row],[Sales]]/Tabla13[[#This Row],[Antigüedad]]</f>
        <v>18.631433333333334</v>
      </c>
      <c r="P740" s="4">
        <f>+Tabla13[[#This Row],[Sales]]/Tabla13[[#This Row],[Item Weight corregido]]</f>
        <v>18.947220338983051</v>
      </c>
    </row>
    <row r="741" spans="1:16" x14ac:dyDescent="0.3">
      <c r="A741" t="s">
        <v>12</v>
      </c>
      <c r="B741" t="s">
        <v>614</v>
      </c>
      <c r="C741" t="s">
        <v>1576</v>
      </c>
      <c r="D741">
        <v>2012</v>
      </c>
      <c r="E741" t="s">
        <v>1591</v>
      </c>
      <c r="F741" t="s">
        <v>1601</v>
      </c>
      <c r="G741" t="s">
        <v>1604</v>
      </c>
      <c r="H741" t="s">
        <v>1607</v>
      </c>
      <c r="I741" s="10">
        <v>0.127066966</v>
      </c>
      <c r="J741">
        <v>8.35</v>
      </c>
      <c r="K741">
        <v>8.35</v>
      </c>
      <c r="L741" s="3">
        <v>76.535399999999996</v>
      </c>
      <c r="M741">
        <v>4.5</v>
      </c>
      <c r="N741">
        <f>+$Q$876-Tabla13[[#This Row],[Outlet Establishment Year]]</f>
        <v>12</v>
      </c>
      <c r="O741">
        <f>+Tabla13[[#This Row],[Sales]]/Tabla13[[#This Row],[Antigüedad]]</f>
        <v>6.3779499999999993</v>
      </c>
      <c r="P741" s="4">
        <f>+Tabla13[[#This Row],[Sales]]/Tabla13[[#This Row],[Item Weight corregido]]</f>
        <v>9.1659161676646708</v>
      </c>
    </row>
    <row r="742" spans="1:16" x14ac:dyDescent="0.3">
      <c r="A742" t="s">
        <v>12</v>
      </c>
      <c r="B742" t="s">
        <v>221</v>
      </c>
      <c r="C742" t="s">
        <v>1576</v>
      </c>
      <c r="D742">
        <v>2012</v>
      </c>
      <c r="E742" t="s">
        <v>1591</v>
      </c>
      <c r="F742" t="s">
        <v>1601</v>
      </c>
      <c r="G742" t="s">
        <v>1604</v>
      </c>
      <c r="H742" t="s">
        <v>1607</v>
      </c>
      <c r="I742" s="10">
        <v>5.4540158999999998E-2</v>
      </c>
      <c r="J742">
        <v>20.100000000000001</v>
      </c>
      <c r="K742">
        <v>20.100000000000001</v>
      </c>
      <c r="L742" s="3">
        <v>152.13659999999999</v>
      </c>
      <c r="M742">
        <v>4.5</v>
      </c>
      <c r="N742">
        <f>+$Q$876-Tabla13[[#This Row],[Outlet Establishment Year]]</f>
        <v>12</v>
      </c>
      <c r="O742">
        <f>+Tabla13[[#This Row],[Sales]]/Tabla13[[#This Row],[Antigüedad]]</f>
        <v>12.678049999999999</v>
      </c>
      <c r="P742" s="4">
        <f>+Tabla13[[#This Row],[Sales]]/Tabla13[[#This Row],[Item Weight corregido]]</f>
        <v>7.5689850746268643</v>
      </c>
    </row>
    <row r="743" spans="1:16" x14ac:dyDescent="0.3">
      <c r="A743" t="s">
        <v>12</v>
      </c>
      <c r="B743" t="s">
        <v>392</v>
      </c>
      <c r="C743" t="s">
        <v>1574</v>
      </c>
      <c r="D743">
        <v>2012</v>
      </c>
      <c r="E743" t="s">
        <v>1591</v>
      </c>
      <c r="F743" t="s">
        <v>1601</v>
      </c>
      <c r="G743" t="s">
        <v>1604</v>
      </c>
      <c r="H743" t="s">
        <v>1607</v>
      </c>
      <c r="I743" s="10">
        <v>0.14526636000000001</v>
      </c>
      <c r="J743">
        <v>7.59</v>
      </c>
      <c r="K743">
        <v>7.59</v>
      </c>
      <c r="L743" s="3">
        <v>172.90799999999999</v>
      </c>
      <c r="M743">
        <v>4.5</v>
      </c>
      <c r="N743">
        <f>+$Q$876-Tabla13[[#This Row],[Outlet Establishment Year]]</f>
        <v>12</v>
      </c>
      <c r="O743">
        <f>+Tabla13[[#This Row],[Sales]]/Tabla13[[#This Row],[Antigüedad]]</f>
        <v>14.408999999999999</v>
      </c>
      <c r="P743" s="4">
        <f>+Tabla13[[#This Row],[Sales]]/Tabla13[[#This Row],[Item Weight corregido]]</f>
        <v>22.781027667984187</v>
      </c>
    </row>
    <row r="744" spans="1:16" x14ac:dyDescent="0.3">
      <c r="A744" t="s">
        <v>12</v>
      </c>
      <c r="B744" t="s">
        <v>615</v>
      </c>
      <c r="C744" t="s">
        <v>1580</v>
      </c>
      <c r="D744">
        <v>2012</v>
      </c>
      <c r="E744" t="s">
        <v>1591</v>
      </c>
      <c r="F744" t="s">
        <v>1601</v>
      </c>
      <c r="G744" t="s">
        <v>1604</v>
      </c>
      <c r="H744" t="s">
        <v>1607</v>
      </c>
      <c r="I744" s="10">
        <v>0.12970500800000001</v>
      </c>
      <c r="J744">
        <v>5.0949999999999998</v>
      </c>
      <c r="K744">
        <v>5.0949999999999998</v>
      </c>
      <c r="L744" s="3">
        <v>141.88380000000001</v>
      </c>
      <c r="M744">
        <v>4.5</v>
      </c>
      <c r="N744">
        <f>+$Q$876-Tabla13[[#This Row],[Outlet Establishment Year]]</f>
        <v>12</v>
      </c>
      <c r="O744">
        <f>+Tabla13[[#This Row],[Sales]]/Tabla13[[#This Row],[Antigüedad]]</f>
        <v>11.823650000000001</v>
      </c>
      <c r="P744" s="4">
        <f>+Tabla13[[#This Row],[Sales]]/Tabla13[[#This Row],[Item Weight corregido]]</f>
        <v>27.847654563297354</v>
      </c>
    </row>
    <row r="745" spans="1:16" x14ac:dyDescent="0.3">
      <c r="A745" t="s">
        <v>14</v>
      </c>
      <c r="B745" t="s">
        <v>488</v>
      </c>
      <c r="C745" t="s">
        <v>1585</v>
      </c>
      <c r="D745">
        <v>2012</v>
      </c>
      <c r="E745" t="s">
        <v>1591</v>
      </c>
      <c r="F745" t="s">
        <v>1601</v>
      </c>
      <c r="G745" t="s">
        <v>1604</v>
      </c>
      <c r="H745" t="s">
        <v>1607</v>
      </c>
      <c r="I745" s="10">
        <v>3.5118834000000002E-2</v>
      </c>
      <c r="J745">
        <v>17.25</v>
      </c>
      <c r="K745">
        <v>17.25</v>
      </c>
      <c r="L745" s="3">
        <v>93.412000000000006</v>
      </c>
      <c r="M745">
        <v>4.5</v>
      </c>
      <c r="N745">
        <f>+$Q$876-Tabla13[[#This Row],[Outlet Establishment Year]]</f>
        <v>12</v>
      </c>
      <c r="O745">
        <f>+Tabla13[[#This Row],[Sales]]/Tabla13[[#This Row],[Antigüedad]]</f>
        <v>7.7843333333333335</v>
      </c>
      <c r="P745" s="4">
        <f>+Tabla13[[#This Row],[Sales]]/Tabla13[[#This Row],[Item Weight corregido]]</f>
        <v>5.4151884057971014</v>
      </c>
    </row>
    <row r="746" spans="1:16" x14ac:dyDescent="0.3">
      <c r="A746" t="s">
        <v>13</v>
      </c>
      <c r="B746" t="s">
        <v>482</v>
      </c>
      <c r="C746" t="s">
        <v>1585</v>
      </c>
      <c r="D746">
        <v>2018</v>
      </c>
      <c r="E746" t="s">
        <v>1600</v>
      </c>
      <c r="F746" t="s">
        <v>1601</v>
      </c>
      <c r="G746" t="s">
        <v>1605</v>
      </c>
      <c r="H746" t="s">
        <v>1609</v>
      </c>
      <c r="I746" s="10">
        <v>9.9442328999999996E-2</v>
      </c>
      <c r="K746">
        <v>10.6</v>
      </c>
      <c r="L746" s="3">
        <v>233.16419999999999</v>
      </c>
      <c r="M746">
        <v>4.5</v>
      </c>
      <c r="N746">
        <f>+$Q$876-Tabla13[[#This Row],[Outlet Establishment Year]]</f>
        <v>6</v>
      </c>
      <c r="O746">
        <f>+Tabla13[[#This Row],[Sales]]/Tabla13[[#This Row],[Antigüedad]]</f>
        <v>38.860700000000001</v>
      </c>
      <c r="P746" s="4">
        <f>+Tabla13[[#This Row],[Sales]]/Tabla13[[#This Row],[Item Weight corregido]]</f>
        <v>21.996622641509433</v>
      </c>
    </row>
    <row r="747" spans="1:16" x14ac:dyDescent="0.3">
      <c r="A747" t="s">
        <v>13</v>
      </c>
      <c r="B747" t="s">
        <v>616</v>
      </c>
      <c r="C747" t="s">
        <v>1574</v>
      </c>
      <c r="D747">
        <v>2018</v>
      </c>
      <c r="E747" t="s">
        <v>1600</v>
      </c>
      <c r="F747" t="s">
        <v>1601</v>
      </c>
      <c r="G747" t="s">
        <v>1605</v>
      </c>
      <c r="H747" t="s">
        <v>1609</v>
      </c>
      <c r="I747" s="10">
        <v>0.22628438100000001</v>
      </c>
      <c r="K747">
        <v>7.6050000000000004</v>
      </c>
      <c r="L747" s="3">
        <v>163.221</v>
      </c>
      <c r="M747">
        <v>4.5</v>
      </c>
      <c r="N747">
        <f>+$Q$876-Tabla13[[#This Row],[Outlet Establishment Year]]</f>
        <v>6</v>
      </c>
      <c r="O747">
        <f>+Tabla13[[#This Row],[Sales]]/Tabla13[[#This Row],[Antigüedad]]</f>
        <v>27.203500000000002</v>
      </c>
      <c r="P747" s="4">
        <f>+Tabla13[[#This Row],[Sales]]/Tabla13[[#This Row],[Item Weight corregido]]</f>
        <v>21.462327416173569</v>
      </c>
    </row>
    <row r="748" spans="1:16" x14ac:dyDescent="0.3">
      <c r="A748" t="s">
        <v>13</v>
      </c>
      <c r="B748" t="s">
        <v>379</v>
      </c>
      <c r="C748" t="s">
        <v>1579</v>
      </c>
      <c r="D748">
        <v>2018</v>
      </c>
      <c r="E748" t="s">
        <v>1600</v>
      </c>
      <c r="F748" t="s">
        <v>1601</v>
      </c>
      <c r="G748" t="s">
        <v>1605</v>
      </c>
      <c r="H748" t="s">
        <v>1609</v>
      </c>
      <c r="I748" s="10">
        <v>0.12998368799999999</v>
      </c>
      <c r="K748">
        <v>20.2</v>
      </c>
      <c r="L748" s="3">
        <v>93.046199999999999</v>
      </c>
      <c r="M748">
        <v>4.5</v>
      </c>
      <c r="N748">
        <f>+$Q$876-Tabla13[[#This Row],[Outlet Establishment Year]]</f>
        <v>6</v>
      </c>
      <c r="O748">
        <f>+Tabla13[[#This Row],[Sales]]/Tabla13[[#This Row],[Antigüedad]]</f>
        <v>15.5077</v>
      </c>
      <c r="P748" s="4">
        <f>+Tabla13[[#This Row],[Sales]]/Tabla13[[#This Row],[Item Weight corregido]]</f>
        <v>4.606247524752475</v>
      </c>
    </row>
    <row r="749" spans="1:16" x14ac:dyDescent="0.3">
      <c r="A749" t="s">
        <v>13</v>
      </c>
      <c r="B749" t="s">
        <v>617</v>
      </c>
      <c r="C749" t="s">
        <v>1579</v>
      </c>
      <c r="D749">
        <v>2018</v>
      </c>
      <c r="E749" t="s">
        <v>1600</v>
      </c>
      <c r="F749" t="s">
        <v>1601</v>
      </c>
      <c r="G749" t="s">
        <v>1605</v>
      </c>
      <c r="H749" t="s">
        <v>1609</v>
      </c>
      <c r="I749" s="10">
        <v>2.7532258E-2</v>
      </c>
      <c r="K749">
        <v>19.5</v>
      </c>
      <c r="L749" s="3">
        <v>185.0608</v>
      </c>
      <c r="M749">
        <v>4.5</v>
      </c>
      <c r="N749">
        <f>+$Q$876-Tabla13[[#This Row],[Outlet Establishment Year]]</f>
        <v>6</v>
      </c>
      <c r="O749">
        <f>+Tabla13[[#This Row],[Sales]]/Tabla13[[#This Row],[Antigüedad]]</f>
        <v>30.843466666666668</v>
      </c>
      <c r="P749" s="4">
        <f>+Tabla13[[#This Row],[Sales]]/Tabla13[[#This Row],[Item Weight corregido]]</f>
        <v>9.4902974358974355</v>
      </c>
    </row>
    <row r="750" spans="1:16" x14ac:dyDescent="0.3">
      <c r="A750" t="s">
        <v>13</v>
      </c>
      <c r="B750" t="s">
        <v>618</v>
      </c>
      <c r="C750" t="s">
        <v>1579</v>
      </c>
      <c r="D750">
        <v>2018</v>
      </c>
      <c r="E750" t="s">
        <v>1600</v>
      </c>
      <c r="F750" t="s">
        <v>1601</v>
      </c>
      <c r="G750" t="s">
        <v>1605</v>
      </c>
      <c r="H750" t="s">
        <v>1609</v>
      </c>
      <c r="I750" s="10">
        <v>7.3229342000000003E-2</v>
      </c>
      <c r="K750">
        <v>13</v>
      </c>
      <c r="L750" s="3">
        <v>254.10140000000001</v>
      </c>
      <c r="M750">
        <v>4.5</v>
      </c>
      <c r="N750">
        <f>+$Q$876-Tabla13[[#This Row],[Outlet Establishment Year]]</f>
        <v>6</v>
      </c>
      <c r="O750">
        <f>+Tabla13[[#This Row],[Sales]]/Tabla13[[#This Row],[Antigüedad]]</f>
        <v>42.350233333333335</v>
      </c>
      <c r="P750" s="4">
        <f>+Tabla13[[#This Row],[Sales]]/Tabla13[[#This Row],[Item Weight corregido]]</f>
        <v>19.54626153846154</v>
      </c>
    </row>
    <row r="751" spans="1:16" x14ac:dyDescent="0.3">
      <c r="A751" t="s">
        <v>13</v>
      </c>
      <c r="B751" t="s">
        <v>619</v>
      </c>
      <c r="C751" t="s">
        <v>1579</v>
      </c>
      <c r="D751">
        <v>2018</v>
      </c>
      <c r="E751" t="s">
        <v>1600</v>
      </c>
      <c r="F751" t="s">
        <v>1601</v>
      </c>
      <c r="G751" t="s">
        <v>1605</v>
      </c>
      <c r="H751" t="s">
        <v>1609</v>
      </c>
      <c r="I751" s="10">
        <v>0.116750407</v>
      </c>
      <c r="K751">
        <v>11.3</v>
      </c>
      <c r="L751" s="3">
        <v>195.24780000000001</v>
      </c>
      <c r="M751">
        <v>4.5</v>
      </c>
      <c r="N751">
        <f>+$Q$876-Tabla13[[#This Row],[Outlet Establishment Year]]</f>
        <v>6</v>
      </c>
      <c r="O751">
        <f>+Tabla13[[#This Row],[Sales]]/Tabla13[[#This Row],[Antigüedad]]</f>
        <v>32.5413</v>
      </c>
      <c r="P751" s="4">
        <f>+Tabla13[[#This Row],[Sales]]/Tabla13[[#This Row],[Item Weight corregido]]</f>
        <v>17.278566371681414</v>
      </c>
    </row>
    <row r="752" spans="1:16" x14ac:dyDescent="0.3">
      <c r="A752" t="s">
        <v>13</v>
      </c>
      <c r="B752" t="s">
        <v>620</v>
      </c>
      <c r="C752" t="s">
        <v>1579</v>
      </c>
      <c r="D752">
        <v>2018</v>
      </c>
      <c r="E752" t="s">
        <v>1600</v>
      </c>
      <c r="F752" t="s">
        <v>1601</v>
      </c>
      <c r="G752" t="s">
        <v>1605</v>
      </c>
      <c r="H752" t="s">
        <v>1609</v>
      </c>
      <c r="I752" s="10">
        <v>0.14595153299999999</v>
      </c>
      <c r="K752">
        <v>14.65</v>
      </c>
      <c r="L752" s="3">
        <v>160.95519999999999</v>
      </c>
      <c r="M752">
        <v>4.5</v>
      </c>
      <c r="N752">
        <f>+$Q$876-Tabla13[[#This Row],[Outlet Establishment Year]]</f>
        <v>6</v>
      </c>
      <c r="O752">
        <f>+Tabla13[[#This Row],[Sales]]/Tabla13[[#This Row],[Antigüedad]]</f>
        <v>26.825866666666666</v>
      </c>
      <c r="P752" s="4">
        <f>+Tabla13[[#This Row],[Sales]]/Tabla13[[#This Row],[Item Weight corregido]]</f>
        <v>10.986703071672354</v>
      </c>
    </row>
    <row r="753" spans="1:16" x14ac:dyDescent="0.3">
      <c r="A753" t="s">
        <v>13</v>
      </c>
      <c r="B753" t="s">
        <v>434</v>
      </c>
      <c r="C753" t="s">
        <v>1584</v>
      </c>
      <c r="D753">
        <v>2018</v>
      </c>
      <c r="E753" t="s">
        <v>1600</v>
      </c>
      <c r="F753" t="s">
        <v>1601</v>
      </c>
      <c r="G753" t="s">
        <v>1605</v>
      </c>
      <c r="H753" t="s">
        <v>1609</v>
      </c>
      <c r="I753" s="10">
        <v>3.5997636E-2</v>
      </c>
      <c r="K753">
        <v>17.350000000000001</v>
      </c>
      <c r="L753" s="3">
        <v>78.661799999999999</v>
      </c>
      <c r="M753">
        <v>4.5</v>
      </c>
      <c r="N753">
        <f>+$Q$876-Tabla13[[#This Row],[Outlet Establishment Year]]</f>
        <v>6</v>
      </c>
      <c r="O753">
        <f>+Tabla13[[#This Row],[Sales]]/Tabla13[[#This Row],[Antigüedad]]</f>
        <v>13.110300000000001</v>
      </c>
      <c r="P753" s="4">
        <f>+Tabla13[[#This Row],[Sales]]/Tabla13[[#This Row],[Item Weight corregido]]</f>
        <v>4.5338213256484146</v>
      </c>
    </row>
    <row r="754" spans="1:16" x14ac:dyDescent="0.3">
      <c r="A754" t="s">
        <v>13</v>
      </c>
      <c r="B754" t="s">
        <v>435</v>
      </c>
      <c r="C754" t="s">
        <v>1580</v>
      </c>
      <c r="D754">
        <v>2018</v>
      </c>
      <c r="E754" t="s">
        <v>1600</v>
      </c>
      <c r="F754" t="s">
        <v>1601</v>
      </c>
      <c r="G754" t="s">
        <v>1605</v>
      </c>
      <c r="H754" t="s">
        <v>1609</v>
      </c>
      <c r="I754" s="10">
        <v>0.164006137</v>
      </c>
      <c r="K754">
        <v>7.07</v>
      </c>
      <c r="L754" s="3">
        <v>113.2834</v>
      </c>
      <c r="M754">
        <v>4.5</v>
      </c>
      <c r="N754">
        <f>+$Q$876-Tabla13[[#This Row],[Outlet Establishment Year]]</f>
        <v>6</v>
      </c>
      <c r="O754">
        <f>+Tabla13[[#This Row],[Sales]]/Tabla13[[#This Row],[Antigüedad]]</f>
        <v>18.880566666666667</v>
      </c>
      <c r="P754" s="4">
        <f>+Tabla13[[#This Row],[Sales]]/Tabla13[[#This Row],[Item Weight corregido]]</f>
        <v>16.023111739745403</v>
      </c>
    </row>
    <row r="755" spans="1:16" x14ac:dyDescent="0.3">
      <c r="A755" t="s">
        <v>13</v>
      </c>
      <c r="B755" t="s">
        <v>621</v>
      </c>
      <c r="C755" t="s">
        <v>1580</v>
      </c>
      <c r="D755">
        <v>2018</v>
      </c>
      <c r="E755" t="s">
        <v>1600</v>
      </c>
      <c r="F755" t="s">
        <v>1601</v>
      </c>
      <c r="G755" t="s">
        <v>1605</v>
      </c>
      <c r="H755" t="s">
        <v>1609</v>
      </c>
      <c r="I755" s="10">
        <v>4.6903970000000003E-2</v>
      </c>
      <c r="K755">
        <v>7.31</v>
      </c>
      <c r="L755" s="3">
        <v>110.657</v>
      </c>
      <c r="M755">
        <v>4.5</v>
      </c>
      <c r="N755">
        <f>+$Q$876-Tabla13[[#This Row],[Outlet Establishment Year]]</f>
        <v>6</v>
      </c>
      <c r="O755">
        <f>+Tabla13[[#This Row],[Sales]]/Tabla13[[#This Row],[Antigüedad]]</f>
        <v>18.442833333333333</v>
      </c>
      <c r="P755" s="4">
        <f>+Tabla13[[#This Row],[Sales]]/Tabla13[[#This Row],[Item Weight corregido]]</f>
        <v>15.137756497948017</v>
      </c>
    </row>
    <row r="756" spans="1:16" x14ac:dyDescent="0.3">
      <c r="A756" t="s">
        <v>13</v>
      </c>
      <c r="B756" t="s">
        <v>622</v>
      </c>
      <c r="C756" t="s">
        <v>1580</v>
      </c>
      <c r="D756">
        <v>2018</v>
      </c>
      <c r="E756" t="s">
        <v>1600</v>
      </c>
      <c r="F756" t="s">
        <v>1601</v>
      </c>
      <c r="G756" t="s">
        <v>1605</v>
      </c>
      <c r="H756" t="s">
        <v>1609</v>
      </c>
      <c r="I756" s="10">
        <v>0.18111405899999999</v>
      </c>
      <c r="K756">
        <v>15.5</v>
      </c>
      <c r="L756" s="3">
        <v>141.64699999999999</v>
      </c>
      <c r="M756">
        <v>4.5</v>
      </c>
      <c r="N756">
        <f>+$Q$876-Tabla13[[#This Row],[Outlet Establishment Year]]</f>
        <v>6</v>
      </c>
      <c r="O756">
        <f>+Tabla13[[#This Row],[Sales]]/Tabla13[[#This Row],[Antigüedad]]</f>
        <v>23.607833333333332</v>
      </c>
      <c r="P756" s="4">
        <f>+Tabla13[[#This Row],[Sales]]/Tabla13[[#This Row],[Item Weight corregido]]</f>
        <v>9.1385161290322579</v>
      </c>
    </row>
    <row r="757" spans="1:16" x14ac:dyDescent="0.3">
      <c r="A757" t="s">
        <v>13</v>
      </c>
      <c r="B757" t="s">
        <v>623</v>
      </c>
      <c r="C757" t="s">
        <v>1590</v>
      </c>
      <c r="D757">
        <v>2018</v>
      </c>
      <c r="E757" t="s">
        <v>1600</v>
      </c>
      <c r="F757" t="s">
        <v>1601</v>
      </c>
      <c r="G757" t="s">
        <v>1605</v>
      </c>
      <c r="H757" t="s">
        <v>1609</v>
      </c>
      <c r="I757" s="10">
        <v>0.17141731599999999</v>
      </c>
      <c r="K757">
        <v>17.5</v>
      </c>
      <c r="L757" s="3">
        <v>173.07380000000001</v>
      </c>
      <c r="M757">
        <v>4.5</v>
      </c>
      <c r="N757">
        <f>+$Q$876-Tabla13[[#This Row],[Outlet Establishment Year]]</f>
        <v>6</v>
      </c>
      <c r="O757">
        <f>+Tabla13[[#This Row],[Sales]]/Tabla13[[#This Row],[Antigüedad]]</f>
        <v>28.845633333333335</v>
      </c>
      <c r="P757" s="4">
        <f>+Tabla13[[#This Row],[Sales]]/Tabla13[[#This Row],[Item Weight corregido]]</f>
        <v>9.8899314285714297</v>
      </c>
    </row>
    <row r="758" spans="1:16" x14ac:dyDescent="0.3">
      <c r="A758" t="s">
        <v>12</v>
      </c>
      <c r="B758" t="s">
        <v>285</v>
      </c>
      <c r="C758" t="s">
        <v>1580</v>
      </c>
      <c r="D758">
        <v>2018</v>
      </c>
      <c r="E758" t="s">
        <v>1600</v>
      </c>
      <c r="F758" t="s">
        <v>1601</v>
      </c>
      <c r="G758" t="s">
        <v>1605</v>
      </c>
      <c r="H758" t="s">
        <v>1609</v>
      </c>
      <c r="I758" s="10">
        <v>0.184359831</v>
      </c>
      <c r="K758">
        <v>15.6</v>
      </c>
      <c r="L758" s="3">
        <v>172.6764</v>
      </c>
      <c r="M758">
        <v>4.5</v>
      </c>
      <c r="N758">
        <f>+$Q$876-Tabla13[[#This Row],[Outlet Establishment Year]]</f>
        <v>6</v>
      </c>
      <c r="O758">
        <f>+Tabla13[[#This Row],[Sales]]/Tabla13[[#This Row],[Antigüedad]]</f>
        <v>28.779399999999999</v>
      </c>
      <c r="P758" s="4">
        <f>+Tabla13[[#This Row],[Sales]]/Tabla13[[#This Row],[Item Weight corregido]]</f>
        <v>11.069000000000001</v>
      </c>
    </row>
    <row r="759" spans="1:16" x14ac:dyDescent="0.3">
      <c r="A759" t="s">
        <v>12</v>
      </c>
      <c r="B759" t="s">
        <v>624</v>
      </c>
      <c r="C759" t="s">
        <v>1580</v>
      </c>
      <c r="D759">
        <v>2018</v>
      </c>
      <c r="E759" t="s">
        <v>1600</v>
      </c>
      <c r="F759" t="s">
        <v>1601</v>
      </c>
      <c r="G759" t="s">
        <v>1605</v>
      </c>
      <c r="H759" t="s">
        <v>1609</v>
      </c>
      <c r="I759" s="10">
        <v>0.11744283799999999</v>
      </c>
      <c r="K759">
        <v>15.1</v>
      </c>
      <c r="L759" s="3">
        <v>257.73039999999997</v>
      </c>
      <c r="M759">
        <v>4.5</v>
      </c>
      <c r="N759">
        <f>+$Q$876-Tabla13[[#This Row],[Outlet Establishment Year]]</f>
        <v>6</v>
      </c>
      <c r="O759">
        <f>+Tabla13[[#This Row],[Sales]]/Tabla13[[#This Row],[Antigüedad]]</f>
        <v>42.95506666666666</v>
      </c>
      <c r="P759" s="4">
        <f>+Tabla13[[#This Row],[Sales]]/Tabla13[[#This Row],[Item Weight corregido]]</f>
        <v>17.068238410596024</v>
      </c>
    </row>
    <row r="760" spans="1:16" x14ac:dyDescent="0.3">
      <c r="A760" t="s">
        <v>12</v>
      </c>
      <c r="B760" t="s">
        <v>625</v>
      </c>
      <c r="C760" t="s">
        <v>1580</v>
      </c>
      <c r="D760">
        <v>2018</v>
      </c>
      <c r="E760" t="s">
        <v>1600</v>
      </c>
      <c r="F760" t="s">
        <v>1601</v>
      </c>
      <c r="G760" t="s">
        <v>1605</v>
      </c>
      <c r="H760" t="s">
        <v>1609</v>
      </c>
      <c r="I760" s="10">
        <v>2.1471456E-2</v>
      </c>
      <c r="K760">
        <v>15.15</v>
      </c>
      <c r="L760" s="3">
        <v>131.0284</v>
      </c>
      <c r="M760">
        <v>4.5</v>
      </c>
      <c r="N760">
        <f>+$Q$876-Tabla13[[#This Row],[Outlet Establishment Year]]</f>
        <v>6</v>
      </c>
      <c r="O760">
        <f>+Tabla13[[#This Row],[Sales]]/Tabla13[[#This Row],[Antigüedad]]</f>
        <v>21.838066666666666</v>
      </c>
      <c r="P760" s="4">
        <f>+Tabla13[[#This Row],[Sales]]/Tabla13[[#This Row],[Item Weight corregido]]</f>
        <v>8.6487392739273936</v>
      </c>
    </row>
    <row r="761" spans="1:16" x14ac:dyDescent="0.3">
      <c r="A761" t="s">
        <v>12</v>
      </c>
      <c r="B761" t="s">
        <v>626</v>
      </c>
      <c r="C761" t="s">
        <v>1580</v>
      </c>
      <c r="D761">
        <v>2018</v>
      </c>
      <c r="E761" t="s">
        <v>1600</v>
      </c>
      <c r="F761" t="s">
        <v>1601</v>
      </c>
      <c r="G761" t="s">
        <v>1605</v>
      </c>
      <c r="H761" t="s">
        <v>1609</v>
      </c>
      <c r="I761" s="10">
        <v>0.17018662800000001</v>
      </c>
      <c r="K761">
        <v>14.5</v>
      </c>
      <c r="L761" s="3">
        <v>159.02619999999999</v>
      </c>
      <c r="M761">
        <v>4.5</v>
      </c>
      <c r="N761">
        <f>+$Q$876-Tabla13[[#This Row],[Outlet Establishment Year]]</f>
        <v>6</v>
      </c>
      <c r="O761">
        <f>+Tabla13[[#This Row],[Sales]]/Tabla13[[#This Row],[Antigüedad]]</f>
        <v>26.504366666666666</v>
      </c>
      <c r="P761" s="4">
        <f>+Tabla13[[#This Row],[Sales]]/Tabla13[[#This Row],[Item Weight corregido]]</f>
        <v>10.967324137931033</v>
      </c>
    </row>
    <row r="762" spans="1:16" x14ac:dyDescent="0.3">
      <c r="A762" t="s">
        <v>14</v>
      </c>
      <c r="B762" t="s">
        <v>384</v>
      </c>
      <c r="C762" t="s">
        <v>1580</v>
      </c>
      <c r="D762">
        <v>2018</v>
      </c>
      <c r="E762" t="s">
        <v>1600</v>
      </c>
      <c r="F762" t="s">
        <v>1601</v>
      </c>
      <c r="G762" t="s">
        <v>1605</v>
      </c>
      <c r="H762" t="s">
        <v>1609</v>
      </c>
      <c r="I762" s="10">
        <v>5.9336763000000001E-2</v>
      </c>
      <c r="K762">
        <v>19.75</v>
      </c>
      <c r="L762" s="3">
        <v>212.1902</v>
      </c>
      <c r="M762">
        <v>4.5</v>
      </c>
      <c r="N762">
        <f>+$Q$876-Tabla13[[#This Row],[Outlet Establishment Year]]</f>
        <v>6</v>
      </c>
      <c r="O762">
        <f>+Tabla13[[#This Row],[Sales]]/Tabla13[[#This Row],[Antigüedad]]</f>
        <v>35.365033333333336</v>
      </c>
      <c r="P762" s="4">
        <f>+Tabla13[[#This Row],[Sales]]/Tabla13[[#This Row],[Item Weight corregido]]</f>
        <v>10.743807594936708</v>
      </c>
    </row>
    <row r="763" spans="1:16" x14ac:dyDescent="0.3">
      <c r="A763" t="s">
        <v>13</v>
      </c>
      <c r="B763" t="s">
        <v>419</v>
      </c>
      <c r="C763" t="s">
        <v>1587</v>
      </c>
      <c r="D763">
        <v>2016</v>
      </c>
      <c r="E763" t="s">
        <v>1599</v>
      </c>
      <c r="F763" t="s">
        <v>1601</v>
      </c>
      <c r="G763" t="s">
        <v>1605</v>
      </c>
      <c r="H763" t="s">
        <v>1607</v>
      </c>
      <c r="I763" s="10">
        <v>3.5410747999999999E-2</v>
      </c>
      <c r="J763">
        <v>12.65</v>
      </c>
      <c r="K763">
        <v>12.65</v>
      </c>
      <c r="L763" s="3">
        <v>231.40100000000001</v>
      </c>
      <c r="M763">
        <v>4.5</v>
      </c>
      <c r="N763">
        <f>+$Q$876-Tabla13[[#This Row],[Outlet Establishment Year]]</f>
        <v>8</v>
      </c>
      <c r="O763">
        <f>+Tabla13[[#This Row],[Sales]]/Tabla13[[#This Row],[Antigüedad]]</f>
        <v>28.925125000000001</v>
      </c>
      <c r="P763" s="4">
        <f>+Tabla13[[#This Row],[Sales]]/Tabla13[[#This Row],[Item Weight corregido]]</f>
        <v>18.292569169960476</v>
      </c>
    </row>
    <row r="764" spans="1:16" x14ac:dyDescent="0.3">
      <c r="A764" t="s">
        <v>13</v>
      </c>
      <c r="B764" t="s">
        <v>627</v>
      </c>
      <c r="C764" t="s">
        <v>1574</v>
      </c>
      <c r="D764">
        <v>2016</v>
      </c>
      <c r="E764" t="s">
        <v>1599</v>
      </c>
      <c r="F764" t="s">
        <v>1601</v>
      </c>
      <c r="G764" t="s">
        <v>1605</v>
      </c>
      <c r="H764" t="s">
        <v>1607</v>
      </c>
      <c r="I764" s="10">
        <v>8.5274987999999996E-2</v>
      </c>
      <c r="J764">
        <v>5.6550000000000002</v>
      </c>
      <c r="K764">
        <v>5.6550000000000002</v>
      </c>
      <c r="L764" s="3">
        <v>165.05</v>
      </c>
      <c r="M764">
        <v>4.5</v>
      </c>
      <c r="N764">
        <f>+$Q$876-Tabla13[[#This Row],[Outlet Establishment Year]]</f>
        <v>8</v>
      </c>
      <c r="O764">
        <f>+Tabla13[[#This Row],[Sales]]/Tabla13[[#This Row],[Antigüedad]]</f>
        <v>20.631250000000001</v>
      </c>
      <c r="P764" s="4">
        <f>+Tabla13[[#This Row],[Sales]]/Tabla13[[#This Row],[Item Weight corregido]]</f>
        <v>29.186560565870913</v>
      </c>
    </row>
    <row r="765" spans="1:16" x14ac:dyDescent="0.3">
      <c r="A765" t="s">
        <v>13</v>
      </c>
      <c r="B765" t="s">
        <v>628</v>
      </c>
      <c r="C765" t="s">
        <v>1582</v>
      </c>
      <c r="D765">
        <v>2016</v>
      </c>
      <c r="E765" t="s">
        <v>1599</v>
      </c>
      <c r="F765" t="s">
        <v>1601</v>
      </c>
      <c r="G765" t="s">
        <v>1605</v>
      </c>
      <c r="H765" t="s">
        <v>1607</v>
      </c>
      <c r="I765" s="10">
        <v>0.12888573</v>
      </c>
      <c r="J765">
        <v>16.75</v>
      </c>
      <c r="K765">
        <v>16.75</v>
      </c>
      <c r="L765" s="3">
        <v>87.685599999999994</v>
      </c>
      <c r="M765">
        <v>4.5</v>
      </c>
      <c r="N765">
        <f>+$Q$876-Tabla13[[#This Row],[Outlet Establishment Year]]</f>
        <v>8</v>
      </c>
      <c r="O765">
        <f>+Tabla13[[#This Row],[Sales]]/Tabla13[[#This Row],[Antigüedad]]</f>
        <v>10.960699999999999</v>
      </c>
      <c r="P765" s="4">
        <f>+Tabla13[[#This Row],[Sales]]/Tabla13[[#This Row],[Item Weight corregido]]</f>
        <v>5.2349611940298502</v>
      </c>
    </row>
    <row r="766" spans="1:16" x14ac:dyDescent="0.3">
      <c r="A766" t="s">
        <v>13</v>
      </c>
      <c r="B766" t="s">
        <v>629</v>
      </c>
      <c r="C766" t="s">
        <v>1586</v>
      </c>
      <c r="D766">
        <v>2016</v>
      </c>
      <c r="E766" t="s">
        <v>1599</v>
      </c>
      <c r="F766" t="s">
        <v>1601</v>
      </c>
      <c r="G766" t="s">
        <v>1605</v>
      </c>
      <c r="H766" t="s">
        <v>1607</v>
      </c>
      <c r="I766" s="10">
        <v>0</v>
      </c>
      <c r="J766">
        <v>8.8949999999999996</v>
      </c>
      <c r="K766">
        <v>8.8949999999999996</v>
      </c>
      <c r="L766" s="3">
        <v>178.43700000000001</v>
      </c>
      <c r="M766">
        <v>4.5</v>
      </c>
      <c r="N766">
        <f>+$Q$876-Tabla13[[#This Row],[Outlet Establishment Year]]</f>
        <v>8</v>
      </c>
      <c r="O766">
        <f>+Tabla13[[#This Row],[Sales]]/Tabla13[[#This Row],[Antigüedad]]</f>
        <v>22.304625000000001</v>
      </c>
      <c r="P766" s="4">
        <f>+Tabla13[[#This Row],[Sales]]/Tabla13[[#This Row],[Item Weight corregido]]</f>
        <v>20.060370994940982</v>
      </c>
    </row>
    <row r="767" spans="1:16" x14ac:dyDescent="0.3">
      <c r="A767" t="s">
        <v>13</v>
      </c>
      <c r="B767" t="s">
        <v>630</v>
      </c>
      <c r="C767" t="s">
        <v>1585</v>
      </c>
      <c r="D767">
        <v>2016</v>
      </c>
      <c r="E767" t="s">
        <v>1599</v>
      </c>
      <c r="F767" t="s">
        <v>1601</v>
      </c>
      <c r="G767" t="s">
        <v>1605</v>
      </c>
      <c r="H767" t="s">
        <v>1607</v>
      </c>
      <c r="I767" s="10">
        <v>1.1539621999999999E-2</v>
      </c>
      <c r="J767">
        <v>12.1</v>
      </c>
      <c r="K767">
        <v>12.1</v>
      </c>
      <c r="L767" s="3">
        <v>163.55260000000001</v>
      </c>
      <c r="M767">
        <v>4.5</v>
      </c>
      <c r="N767">
        <f>+$Q$876-Tabla13[[#This Row],[Outlet Establishment Year]]</f>
        <v>8</v>
      </c>
      <c r="O767">
        <f>+Tabla13[[#This Row],[Sales]]/Tabla13[[#This Row],[Antigüedad]]</f>
        <v>20.444075000000002</v>
      </c>
      <c r="P767" s="4">
        <f>+Tabla13[[#This Row],[Sales]]/Tabla13[[#This Row],[Item Weight corregido]]</f>
        <v>13.516743801652893</v>
      </c>
    </row>
    <row r="768" spans="1:16" x14ac:dyDescent="0.3">
      <c r="A768" t="s">
        <v>13</v>
      </c>
      <c r="B768" t="s">
        <v>488</v>
      </c>
      <c r="C768" t="s">
        <v>1585</v>
      </c>
      <c r="D768">
        <v>2016</v>
      </c>
      <c r="E768" t="s">
        <v>1599</v>
      </c>
      <c r="F768" t="s">
        <v>1601</v>
      </c>
      <c r="G768" t="s">
        <v>1605</v>
      </c>
      <c r="H768" t="s">
        <v>1607</v>
      </c>
      <c r="I768" s="10">
        <v>3.5064317999999997E-2</v>
      </c>
      <c r="J768">
        <v>17.25</v>
      </c>
      <c r="K768">
        <v>17.25</v>
      </c>
      <c r="L768" s="3">
        <v>92.412000000000006</v>
      </c>
      <c r="M768">
        <v>4.5</v>
      </c>
      <c r="N768">
        <f>+$Q$876-Tabla13[[#This Row],[Outlet Establishment Year]]</f>
        <v>8</v>
      </c>
      <c r="O768">
        <f>+Tabla13[[#This Row],[Sales]]/Tabla13[[#This Row],[Antigüedad]]</f>
        <v>11.551500000000001</v>
      </c>
      <c r="P768" s="4">
        <f>+Tabla13[[#This Row],[Sales]]/Tabla13[[#This Row],[Item Weight corregido]]</f>
        <v>5.3572173913043484</v>
      </c>
    </row>
    <row r="769" spans="1:16" x14ac:dyDescent="0.3">
      <c r="A769" t="s">
        <v>13</v>
      </c>
      <c r="B769" t="s">
        <v>631</v>
      </c>
      <c r="C769" t="s">
        <v>1576</v>
      </c>
      <c r="D769">
        <v>2016</v>
      </c>
      <c r="E769" t="s">
        <v>1599</v>
      </c>
      <c r="F769" t="s">
        <v>1601</v>
      </c>
      <c r="G769" t="s">
        <v>1605</v>
      </c>
      <c r="H769" t="s">
        <v>1607</v>
      </c>
      <c r="I769" s="10">
        <v>8.3198340999999995E-2</v>
      </c>
      <c r="J769">
        <v>5.1550000000000002</v>
      </c>
      <c r="K769">
        <v>5.1550000000000002</v>
      </c>
      <c r="L769" s="3">
        <v>246.07759999999999</v>
      </c>
      <c r="M769">
        <v>4.5</v>
      </c>
      <c r="N769">
        <f>+$Q$876-Tabla13[[#This Row],[Outlet Establishment Year]]</f>
        <v>8</v>
      </c>
      <c r="O769">
        <f>+Tabla13[[#This Row],[Sales]]/Tabla13[[#This Row],[Antigüedad]]</f>
        <v>30.759699999999999</v>
      </c>
      <c r="P769" s="4">
        <f>+Tabla13[[#This Row],[Sales]]/Tabla13[[#This Row],[Item Weight corregido]]</f>
        <v>47.735712900096992</v>
      </c>
    </row>
    <row r="770" spans="1:16" x14ac:dyDescent="0.3">
      <c r="A770" t="s">
        <v>13</v>
      </c>
      <c r="B770" t="s">
        <v>41</v>
      </c>
      <c r="C770" t="s">
        <v>1576</v>
      </c>
      <c r="D770">
        <v>2016</v>
      </c>
      <c r="E770" t="s">
        <v>1599</v>
      </c>
      <c r="F770" t="s">
        <v>1601</v>
      </c>
      <c r="G770" t="s">
        <v>1605</v>
      </c>
      <c r="H770" t="s">
        <v>1607</v>
      </c>
      <c r="I770" s="10">
        <v>0</v>
      </c>
      <c r="J770">
        <v>6.6950000000000003</v>
      </c>
      <c r="K770">
        <v>6.6950000000000003</v>
      </c>
      <c r="L770" s="3">
        <v>219.44560000000001</v>
      </c>
      <c r="M770">
        <v>4.5</v>
      </c>
      <c r="N770">
        <f>+$Q$876-Tabla13[[#This Row],[Outlet Establishment Year]]</f>
        <v>8</v>
      </c>
      <c r="O770">
        <f>+Tabla13[[#This Row],[Sales]]/Tabla13[[#This Row],[Antigüedad]]</f>
        <v>27.430700000000002</v>
      </c>
      <c r="P770" s="4">
        <f>+Tabla13[[#This Row],[Sales]]/Tabla13[[#This Row],[Item Weight corregido]]</f>
        <v>32.777535474234504</v>
      </c>
    </row>
    <row r="771" spans="1:16" x14ac:dyDescent="0.3">
      <c r="A771" t="s">
        <v>13</v>
      </c>
      <c r="B771" t="s">
        <v>632</v>
      </c>
      <c r="C771" t="s">
        <v>1576</v>
      </c>
      <c r="D771">
        <v>2016</v>
      </c>
      <c r="E771" t="s">
        <v>1599</v>
      </c>
      <c r="F771" t="s">
        <v>1601</v>
      </c>
      <c r="G771" t="s">
        <v>1605</v>
      </c>
      <c r="H771" t="s">
        <v>1607</v>
      </c>
      <c r="I771" s="10">
        <v>1.8410514999999999E-2</v>
      </c>
      <c r="J771">
        <v>12.15</v>
      </c>
      <c r="K771">
        <v>12.15</v>
      </c>
      <c r="L771" s="3">
        <v>252.16980000000001</v>
      </c>
      <c r="M771">
        <v>4.5</v>
      </c>
      <c r="N771">
        <f>+$Q$876-Tabla13[[#This Row],[Outlet Establishment Year]]</f>
        <v>8</v>
      </c>
      <c r="O771">
        <f>+Tabla13[[#This Row],[Sales]]/Tabla13[[#This Row],[Antigüedad]]</f>
        <v>31.521225000000001</v>
      </c>
      <c r="P771" s="4">
        <f>+Tabla13[[#This Row],[Sales]]/Tabla13[[#This Row],[Item Weight corregido]]</f>
        <v>20.754716049382715</v>
      </c>
    </row>
    <row r="772" spans="1:16" x14ac:dyDescent="0.3">
      <c r="A772" t="s">
        <v>13</v>
      </c>
      <c r="B772" t="s">
        <v>633</v>
      </c>
      <c r="C772" t="s">
        <v>1574</v>
      </c>
      <c r="D772">
        <v>2016</v>
      </c>
      <c r="E772" t="s">
        <v>1599</v>
      </c>
      <c r="F772" t="s">
        <v>1601</v>
      </c>
      <c r="G772" t="s">
        <v>1605</v>
      </c>
      <c r="H772" t="s">
        <v>1607</v>
      </c>
      <c r="I772" s="10">
        <v>9.3454898999999994E-2</v>
      </c>
      <c r="J772">
        <v>6.4249999999999998</v>
      </c>
      <c r="K772">
        <v>6.4249999999999998</v>
      </c>
      <c r="L772" s="3">
        <v>175.37119999999999</v>
      </c>
      <c r="M772">
        <v>4.5</v>
      </c>
      <c r="N772">
        <f>+$Q$876-Tabla13[[#This Row],[Outlet Establishment Year]]</f>
        <v>8</v>
      </c>
      <c r="O772">
        <f>+Tabla13[[#This Row],[Sales]]/Tabla13[[#This Row],[Antigüedad]]</f>
        <v>21.921399999999998</v>
      </c>
      <c r="P772" s="4">
        <f>+Tabla13[[#This Row],[Sales]]/Tabla13[[#This Row],[Item Weight corregido]]</f>
        <v>27.29512840466926</v>
      </c>
    </row>
    <row r="773" spans="1:16" x14ac:dyDescent="0.3">
      <c r="A773" t="s">
        <v>13</v>
      </c>
      <c r="B773" t="s">
        <v>634</v>
      </c>
      <c r="C773" t="s">
        <v>1574</v>
      </c>
      <c r="D773">
        <v>2016</v>
      </c>
      <c r="E773" t="s">
        <v>1599</v>
      </c>
      <c r="F773" t="s">
        <v>1601</v>
      </c>
      <c r="G773" t="s">
        <v>1605</v>
      </c>
      <c r="H773" t="s">
        <v>1607</v>
      </c>
      <c r="I773" s="10">
        <v>0</v>
      </c>
      <c r="J773">
        <v>16.75</v>
      </c>
      <c r="K773">
        <v>16.75</v>
      </c>
      <c r="L773" s="3">
        <v>255.39879999999999</v>
      </c>
      <c r="M773">
        <v>4.5</v>
      </c>
      <c r="N773">
        <f>+$Q$876-Tabla13[[#This Row],[Outlet Establishment Year]]</f>
        <v>8</v>
      </c>
      <c r="O773">
        <f>+Tabla13[[#This Row],[Sales]]/Tabla13[[#This Row],[Antigüedad]]</f>
        <v>31.924849999999999</v>
      </c>
      <c r="P773" s="4">
        <f>+Tabla13[[#This Row],[Sales]]/Tabla13[[#This Row],[Item Weight corregido]]</f>
        <v>15.247689552238805</v>
      </c>
    </row>
    <row r="774" spans="1:16" x14ac:dyDescent="0.3">
      <c r="A774" t="s">
        <v>13</v>
      </c>
      <c r="B774" t="s">
        <v>114</v>
      </c>
      <c r="C774" t="s">
        <v>1575</v>
      </c>
      <c r="D774">
        <v>2016</v>
      </c>
      <c r="E774" t="s">
        <v>1599</v>
      </c>
      <c r="F774" t="s">
        <v>1601</v>
      </c>
      <c r="G774" t="s">
        <v>1605</v>
      </c>
      <c r="H774" t="s">
        <v>1607</v>
      </c>
      <c r="I774" s="10">
        <v>2.5477448E-2</v>
      </c>
      <c r="J774">
        <v>7.6849999999999996</v>
      </c>
      <c r="K774">
        <v>7.6849999999999996</v>
      </c>
      <c r="L774" s="3">
        <v>145.27600000000001</v>
      </c>
      <c r="M774">
        <v>4.5</v>
      </c>
      <c r="N774">
        <f>+$Q$876-Tabla13[[#This Row],[Outlet Establishment Year]]</f>
        <v>8</v>
      </c>
      <c r="O774">
        <f>+Tabla13[[#This Row],[Sales]]/Tabla13[[#This Row],[Antigüedad]]</f>
        <v>18.159500000000001</v>
      </c>
      <c r="P774" s="4">
        <f>+Tabla13[[#This Row],[Sales]]/Tabla13[[#This Row],[Item Weight corregido]]</f>
        <v>18.90383864671438</v>
      </c>
    </row>
    <row r="775" spans="1:16" x14ac:dyDescent="0.3">
      <c r="A775" t="s">
        <v>13</v>
      </c>
      <c r="B775" t="s">
        <v>635</v>
      </c>
      <c r="C775" t="s">
        <v>1575</v>
      </c>
      <c r="D775">
        <v>2016</v>
      </c>
      <c r="E775" t="s">
        <v>1599</v>
      </c>
      <c r="F775" t="s">
        <v>1601</v>
      </c>
      <c r="G775" t="s">
        <v>1605</v>
      </c>
      <c r="H775" t="s">
        <v>1607</v>
      </c>
      <c r="I775" s="10">
        <v>1.5450376E-2</v>
      </c>
      <c r="J775">
        <v>18</v>
      </c>
      <c r="K775">
        <v>18</v>
      </c>
      <c r="L775" s="3">
        <v>158.96039999999999</v>
      </c>
      <c r="M775">
        <v>4.5</v>
      </c>
      <c r="N775">
        <f>+$Q$876-Tabla13[[#This Row],[Outlet Establishment Year]]</f>
        <v>8</v>
      </c>
      <c r="O775">
        <f>+Tabla13[[#This Row],[Sales]]/Tabla13[[#This Row],[Antigüedad]]</f>
        <v>19.870049999999999</v>
      </c>
      <c r="P775" s="4">
        <f>+Tabla13[[#This Row],[Sales]]/Tabla13[[#This Row],[Item Weight corregido]]</f>
        <v>8.8311333333333337</v>
      </c>
    </row>
    <row r="776" spans="1:16" x14ac:dyDescent="0.3">
      <c r="A776" t="s">
        <v>13</v>
      </c>
      <c r="B776" t="s">
        <v>636</v>
      </c>
      <c r="C776" t="s">
        <v>1575</v>
      </c>
      <c r="D776">
        <v>2016</v>
      </c>
      <c r="E776" t="s">
        <v>1599</v>
      </c>
      <c r="F776" t="s">
        <v>1601</v>
      </c>
      <c r="G776" t="s">
        <v>1605</v>
      </c>
      <c r="H776" t="s">
        <v>1607</v>
      </c>
      <c r="I776" s="10">
        <v>0.163096139</v>
      </c>
      <c r="J776">
        <v>18.2</v>
      </c>
      <c r="K776">
        <v>18.2</v>
      </c>
      <c r="L776" s="3">
        <v>43.008600000000001</v>
      </c>
      <c r="M776">
        <v>4.5</v>
      </c>
      <c r="N776">
        <f>+$Q$876-Tabla13[[#This Row],[Outlet Establishment Year]]</f>
        <v>8</v>
      </c>
      <c r="O776">
        <f>+Tabla13[[#This Row],[Sales]]/Tabla13[[#This Row],[Antigüedad]]</f>
        <v>5.3760750000000002</v>
      </c>
      <c r="P776" s="4">
        <f>+Tabla13[[#This Row],[Sales]]/Tabla13[[#This Row],[Item Weight corregido]]</f>
        <v>2.3631098901098904</v>
      </c>
    </row>
    <row r="777" spans="1:16" x14ac:dyDescent="0.3">
      <c r="A777" t="s">
        <v>13</v>
      </c>
      <c r="B777" t="s">
        <v>637</v>
      </c>
      <c r="C777" t="s">
        <v>1579</v>
      </c>
      <c r="D777">
        <v>2016</v>
      </c>
      <c r="E777" t="s">
        <v>1599</v>
      </c>
      <c r="F777" t="s">
        <v>1601</v>
      </c>
      <c r="G777" t="s">
        <v>1605</v>
      </c>
      <c r="H777" t="s">
        <v>1607</v>
      </c>
      <c r="I777" s="10">
        <v>9.6880573999999997E-2</v>
      </c>
      <c r="J777">
        <v>6.57</v>
      </c>
      <c r="K777">
        <v>6.57</v>
      </c>
      <c r="L777" s="3">
        <v>191.482</v>
      </c>
      <c r="M777">
        <v>4.5</v>
      </c>
      <c r="N777">
        <f>+$Q$876-Tabla13[[#This Row],[Outlet Establishment Year]]</f>
        <v>8</v>
      </c>
      <c r="O777">
        <f>+Tabla13[[#This Row],[Sales]]/Tabla13[[#This Row],[Antigüedad]]</f>
        <v>23.93525</v>
      </c>
      <c r="P777" s="4">
        <f>+Tabla13[[#This Row],[Sales]]/Tabla13[[#This Row],[Item Weight corregido]]</f>
        <v>29.144901065449009</v>
      </c>
    </row>
    <row r="778" spans="1:16" x14ac:dyDescent="0.3">
      <c r="A778" t="s">
        <v>13</v>
      </c>
      <c r="B778" t="s">
        <v>638</v>
      </c>
      <c r="C778" t="s">
        <v>1579</v>
      </c>
      <c r="D778">
        <v>2016</v>
      </c>
      <c r="E778" t="s">
        <v>1599</v>
      </c>
      <c r="F778" t="s">
        <v>1601</v>
      </c>
      <c r="G778" t="s">
        <v>1605</v>
      </c>
      <c r="H778" t="s">
        <v>1607</v>
      </c>
      <c r="I778" s="10">
        <v>2.7069401999999999E-2</v>
      </c>
      <c r="J778">
        <v>6.6349999999999998</v>
      </c>
      <c r="K778">
        <v>6.6349999999999998</v>
      </c>
      <c r="L778" s="3">
        <v>174.93960000000001</v>
      </c>
      <c r="M778">
        <v>4.5</v>
      </c>
      <c r="N778">
        <f>+$Q$876-Tabla13[[#This Row],[Outlet Establishment Year]]</f>
        <v>8</v>
      </c>
      <c r="O778">
        <f>+Tabla13[[#This Row],[Sales]]/Tabla13[[#This Row],[Antigüedad]]</f>
        <v>21.867450000000002</v>
      </c>
      <c r="P778" s="4">
        <f>+Tabla13[[#This Row],[Sales]]/Tabla13[[#This Row],[Item Weight corregido]]</f>
        <v>26.36617935192163</v>
      </c>
    </row>
    <row r="779" spans="1:16" x14ac:dyDescent="0.3">
      <c r="A779" t="s">
        <v>13</v>
      </c>
      <c r="B779" t="s">
        <v>377</v>
      </c>
      <c r="C779" t="s">
        <v>1579</v>
      </c>
      <c r="D779">
        <v>2016</v>
      </c>
      <c r="E779" t="s">
        <v>1599</v>
      </c>
      <c r="F779" t="s">
        <v>1601</v>
      </c>
      <c r="G779" t="s">
        <v>1605</v>
      </c>
      <c r="H779" t="s">
        <v>1607</v>
      </c>
      <c r="I779" s="10">
        <v>9.3014620000000006E-2</v>
      </c>
      <c r="J779">
        <v>8.9700000000000006</v>
      </c>
      <c r="K779">
        <v>8.9700000000000006</v>
      </c>
      <c r="L779" s="3">
        <v>52.7956</v>
      </c>
      <c r="M779">
        <v>4.5</v>
      </c>
      <c r="N779">
        <f>+$Q$876-Tabla13[[#This Row],[Outlet Establishment Year]]</f>
        <v>8</v>
      </c>
      <c r="O779">
        <f>+Tabla13[[#This Row],[Sales]]/Tabla13[[#This Row],[Antigüedad]]</f>
        <v>6.59945</v>
      </c>
      <c r="P779" s="4">
        <f>+Tabla13[[#This Row],[Sales]]/Tabla13[[#This Row],[Item Weight corregido]]</f>
        <v>5.8857971014492749</v>
      </c>
    </row>
    <row r="780" spans="1:16" x14ac:dyDescent="0.3">
      <c r="A780" t="s">
        <v>13</v>
      </c>
      <c r="B780" t="s">
        <v>639</v>
      </c>
      <c r="C780" t="s">
        <v>1579</v>
      </c>
      <c r="D780">
        <v>2016</v>
      </c>
      <c r="E780" t="s">
        <v>1599</v>
      </c>
      <c r="F780" t="s">
        <v>1601</v>
      </c>
      <c r="G780" t="s">
        <v>1605</v>
      </c>
      <c r="H780" t="s">
        <v>1607</v>
      </c>
      <c r="I780" s="10">
        <v>2.4651269E-2</v>
      </c>
      <c r="J780">
        <v>13.15</v>
      </c>
      <c r="K780">
        <v>13.15</v>
      </c>
      <c r="L780" s="3">
        <v>179.5686</v>
      </c>
      <c r="M780">
        <v>4.5</v>
      </c>
      <c r="N780">
        <f>+$Q$876-Tabla13[[#This Row],[Outlet Establishment Year]]</f>
        <v>8</v>
      </c>
      <c r="O780">
        <f>+Tabla13[[#This Row],[Sales]]/Tabla13[[#This Row],[Antigüedad]]</f>
        <v>22.446075</v>
      </c>
      <c r="P780" s="4">
        <f>+Tabla13[[#This Row],[Sales]]/Tabla13[[#This Row],[Item Weight corregido]]</f>
        <v>13.655406844106464</v>
      </c>
    </row>
    <row r="781" spans="1:16" x14ac:dyDescent="0.3">
      <c r="A781" t="s">
        <v>13</v>
      </c>
      <c r="B781" t="s">
        <v>379</v>
      </c>
      <c r="C781" t="s">
        <v>1579</v>
      </c>
      <c r="D781">
        <v>2016</v>
      </c>
      <c r="E781" t="s">
        <v>1599</v>
      </c>
      <c r="F781" t="s">
        <v>1601</v>
      </c>
      <c r="G781" t="s">
        <v>1605</v>
      </c>
      <c r="H781" t="s">
        <v>1607</v>
      </c>
      <c r="I781" s="10">
        <v>0</v>
      </c>
      <c r="J781">
        <v>20.2</v>
      </c>
      <c r="K781">
        <v>20.2</v>
      </c>
      <c r="L781" s="3">
        <v>94.146199999999993</v>
      </c>
      <c r="M781">
        <v>4.5</v>
      </c>
      <c r="N781">
        <f>+$Q$876-Tabla13[[#This Row],[Outlet Establishment Year]]</f>
        <v>8</v>
      </c>
      <c r="O781">
        <f>+Tabla13[[#This Row],[Sales]]/Tabla13[[#This Row],[Antigüedad]]</f>
        <v>11.768274999999999</v>
      </c>
      <c r="P781" s="4">
        <f>+Tabla13[[#This Row],[Sales]]/Tabla13[[#This Row],[Item Weight corregido]]</f>
        <v>4.66070297029703</v>
      </c>
    </row>
    <row r="782" spans="1:16" x14ac:dyDescent="0.3">
      <c r="A782" t="s">
        <v>13</v>
      </c>
      <c r="B782" t="s">
        <v>209</v>
      </c>
      <c r="C782" t="s">
        <v>1581</v>
      </c>
      <c r="D782">
        <v>2016</v>
      </c>
      <c r="E782" t="s">
        <v>1599</v>
      </c>
      <c r="F782" t="s">
        <v>1601</v>
      </c>
      <c r="G782" t="s">
        <v>1605</v>
      </c>
      <c r="H782" t="s">
        <v>1607</v>
      </c>
      <c r="I782" s="10">
        <v>9.9987630000000008E-3</v>
      </c>
      <c r="J782">
        <v>21.25</v>
      </c>
      <c r="K782">
        <v>21.25</v>
      </c>
      <c r="L782" s="3">
        <v>182.36080000000001</v>
      </c>
      <c r="M782">
        <v>4.5</v>
      </c>
      <c r="N782">
        <f>+$Q$876-Tabla13[[#This Row],[Outlet Establishment Year]]</f>
        <v>8</v>
      </c>
      <c r="O782">
        <f>+Tabla13[[#This Row],[Sales]]/Tabla13[[#This Row],[Antigüedad]]</f>
        <v>22.795100000000001</v>
      </c>
      <c r="P782" s="4">
        <f>+Tabla13[[#This Row],[Sales]]/Tabla13[[#This Row],[Item Weight corregido]]</f>
        <v>8.5816847058823527</v>
      </c>
    </row>
    <row r="783" spans="1:16" x14ac:dyDescent="0.3">
      <c r="A783" t="s">
        <v>13</v>
      </c>
      <c r="B783" t="s">
        <v>640</v>
      </c>
      <c r="C783" t="s">
        <v>1580</v>
      </c>
      <c r="D783">
        <v>2016</v>
      </c>
      <c r="E783" t="s">
        <v>1599</v>
      </c>
      <c r="F783" t="s">
        <v>1601</v>
      </c>
      <c r="G783" t="s">
        <v>1605</v>
      </c>
      <c r="H783" t="s">
        <v>1607</v>
      </c>
      <c r="I783" s="10">
        <v>9.9120587999999996E-2</v>
      </c>
      <c r="J783">
        <v>9.3949999999999996</v>
      </c>
      <c r="K783">
        <v>9.3949999999999996</v>
      </c>
      <c r="L783" s="3">
        <v>107.22799999999999</v>
      </c>
      <c r="M783">
        <v>4.5</v>
      </c>
      <c r="N783">
        <f>+$Q$876-Tabla13[[#This Row],[Outlet Establishment Year]]</f>
        <v>8</v>
      </c>
      <c r="O783">
        <f>+Tabla13[[#This Row],[Sales]]/Tabla13[[#This Row],[Antigüedad]]</f>
        <v>13.403499999999999</v>
      </c>
      <c r="P783" s="4">
        <f>+Tabla13[[#This Row],[Sales]]/Tabla13[[#This Row],[Item Weight corregido]]</f>
        <v>11.413304949441192</v>
      </c>
    </row>
    <row r="784" spans="1:16" x14ac:dyDescent="0.3">
      <c r="A784" t="s">
        <v>13</v>
      </c>
      <c r="B784" t="s">
        <v>641</v>
      </c>
      <c r="C784" t="s">
        <v>1590</v>
      </c>
      <c r="D784">
        <v>2016</v>
      </c>
      <c r="E784" t="s">
        <v>1599</v>
      </c>
      <c r="F784" t="s">
        <v>1601</v>
      </c>
      <c r="G784" t="s">
        <v>1605</v>
      </c>
      <c r="H784" t="s">
        <v>1607</v>
      </c>
      <c r="I784" s="10">
        <v>3.7826872999999997E-2</v>
      </c>
      <c r="J784">
        <v>17.850000000000001</v>
      </c>
      <c r="K784">
        <v>17.850000000000001</v>
      </c>
      <c r="L784" s="3">
        <v>189.71879999999999</v>
      </c>
      <c r="M784">
        <v>4.5</v>
      </c>
      <c r="N784">
        <f>+$Q$876-Tabla13[[#This Row],[Outlet Establishment Year]]</f>
        <v>8</v>
      </c>
      <c r="O784">
        <f>+Tabla13[[#This Row],[Sales]]/Tabla13[[#This Row],[Antigüedad]]</f>
        <v>23.714849999999998</v>
      </c>
      <c r="P784" s="4">
        <f>+Tabla13[[#This Row],[Sales]]/Tabla13[[#This Row],[Item Weight corregido]]</f>
        <v>10.62850420168067</v>
      </c>
    </row>
    <row r="785" spans="1:16" x14ac:dyDescent="0.3">
      <c r="A785" t="s">
        <v>12</v>
      </c>
      <c r="B785" t="s">
        <v>612</v>
      </c>
      <c r="C785" t="s">
        <v>1577</v>
      </c>
      <c r="D785">
        <v>2016</v>
      </c>
      <c r="E785" t="s">
        <v>1599</v>
      </c>
      <c r="F785" t="s">
        <v>1601</v>
      </c>
      <c r="G785" t="s">
        <v>1605</v>
      </c>
      <c r="H785" t="s">
        <v>1607</v>
      </c>
      <c r="I785" s="10">
        <v>3.2158866000000001E-2</v>
      </c>
      <c r="J785">
        <v>8.1150000000000002</v>
      </c>
      <c r="K785">
        <v>8.1150000000000002</v>
      </c>
      <c r="L785" s="3">
        <v>154.8972</v>
      </c>
      <c r="M785">
        <v>4.5</v>
      </c>
      <c r="N785">
        <f>+$Q$876-Tabla13[[#This Row],[Outlet Establishment Year]]</f>
        <v>8</v>
      </c>
      <c r="O785">
        <f>+Tabla13[[#This Row],[Sales]]/Tabla13[[#This Row],[Antigüedad]]</f>
        <v>19.36215</v>
      </c>
      <c r="P785" s="4">
        <f>+Tabla13[[#This Row],[Sales]]/Tabla13[[#This Row],[Item Weight corregido]]</f>
        <v>19.087763401109058</v>
      </c>
    </row>
    <row r="786" spans="1:16" x14ac:dyDescent="0.3">
      <c r="A786" t="s">
        <v>12</v>
      </c>
      <c r="B786" t="s">
        <v>642</v>
      </c>
      <c r="C786" t="s">
        <v>1577</v>
      </c>
      <c r="D786">
        <v>2016</v>
      </c>
      <c r="E786" t="s">
        <v>1599</v>
      </c>
      <c r="F786" t="s">
        <v>1601</v>
      </c>
      <c r="G786" t="s">
        <v>1605</v>
      </c>
      <c r="H786" t="s">
        <v>1607</v>
      </c>
      <c r="I786" s="10">
        <v>9.0588449999999994E-3</v>
      </c>
      <c r="J786">
        <v>8.9749999999999996</v>
      </c>
      <c r="K786">
        <v>8.9749999999999996</v>
      </c>
      <c r="L786" s="3">
        <v>103.399</v>
      </c>
      <c r="M786">
        <v>4.5</v>
      </c>
      <c r="N786">
        <f>+$Q$876-Tabla13[[#This Row],[Outlet Establishment Year]]</f>
        <v>8</v>
      </c>
      <c r="O786">
        <f>+Tabla13[[#This Row],[Sales]]/Tabla13[[#This Row],[Antigüedad]]</f>
        <v>12.924875</v>
      </c>
      <c r="P786" s="4">
        <f>+Tabla13[[#This Row],[Sales]]/Tabla13[[#This Row],[Item Weight corregido]]</f>
        <v>11.520779944289695</v>
      </c>
    </row>
    <row r="787" spans="1:16" x14ac:dyDescent="0.3">
      <c r="A787" t="s">
        <v>12</v>
      </c>
      <c r="B787" t="s">
        <v>643</v>
      </c>
      <c r="C787" t="s">
        <v>1577</v>
      </c>
      <c r="D787">
        <v>2016</v>
      </c>
      <c r="E787" t="s">
        <v>1599</v>
      </c>
      <c r="F787" t="s">
        <v>1601</v>
      </c>
      <c r="G787" t="s">
        <v>1605</v>
      </c>
      <c r="H787" t="s">
        <v>1607</v>
      </c>
      <c r="I787" s="10">
        <v>5.0070476000000003E-2</v>
      </c>
      <c r="J787">
        <v>10.3</v>
      </c>
      <c r="K787">
        <v>10.3</v>
      </c>
      <c r="L787" s="3">
        <v>77.896000000000001</v>
      </c>
      <c r="M787">
        <v>4.5</v>
      </c>
      <c r="N787">
        <f>+$Q$876-Tabla13[[#This Row],[Outlet Establishment Year]]</f>
        <v>8</v>
      </c>
      <c r="O787">
        <f>+Tabla13[[#This Row],[Sales]]/Tabla13[[#This Row],[Antigüedad]]</f>
        <v>9.7370000000000001</v>
      </c>
      <c r="P787" s="4">
        <f>+Tabla13[[#This Row],[Sales]]/Tabla13[[#This Row],[Item Weight corregido]]</f>
        <v>7.5627184466019415</v>
      </c>
    </row>
    <row r="788" spans="1:16" x14ac:dyDescent="0.3">
      <c r="A788" t="s">
        <v>12</v>
      </c>
      <c r="B788" t="s">
        <v>219</v>
      </c>
      <c r="C788" t="s">
        <v>1585</v>
      </c>
      <c r="D788">
        <v>2016</v>
      </c>
      <c r="E788" t="s">
        <v>1599</v>
      </c>
      <c r="F788" t="s">
        <v>1601</v>
      </c>
      <c r="G788" t="s">
        <v>1605</v>
      </c>
      <c r="H788" t="s">
        <v>1607</v>
      </c>
      <c r="I788" s="10">
        <v>6.3226305999999996E-2</v>
      </c>
      <c r="J788">
        <v>11.35</v>
      </c>
      <c r="K788">
        <v>11.35</v>
      </c>
      <c r="L788" s="3">
        <v>87.985600000000005</v>
      </c>
      <c r="M788">
        <v>4.5</v>
      </c>
      <c r="N788">
        <f>+$Q$876-Tabla13[[#This Row],[Outlet Establishment Year]]</f>
        <v>8</v>
      </c>
      <c r="O788">
        <f>+Tabla13[[#This Row],[Sales]]/Tabla13[[#This Row],[Antigüedad]]</f>
        <v>10.998200000000001</v>
      </c>
      <c r="P788" s="4">
        <f>+Tabla13[[#This Row],[Sales]]/Tabla13[[#This Row],[Item Weight corregido]]</f>
        <v>7.7520352422907495</v>
      </c>
    </row>
    <row r="789" spans="1:16" x14ac:dyDescent="0.3">
      <c r="A789" t="s">
        <v>12</v>
      </c>
      <c r="B789" t="s">
        <v>644</v>
      </c>
      <c r="C789" t="s">
        <v>1574</v>
      </c>
      <c r="D789">
        <v>2016</v>
      </c>
      <c r="E789" t="s">
        <v>1599</v>
      </c>
      <c r="F789" t="s">
        <v>1601</v>
      </c>
      <c r="G789" t="s">
        <v>1605</v>
      </c>
      <c r="H789" t="s">
        <v>1607</v>
      </c>
      <c r="I789" s="10">
        <v>5.0085152000000001E-2</v>
      </c>
      <c r="J789">
        <v>11.85</v>
      </c>
      <c r="K789">
        <v>11.85</v>
      </c>
      <c r="L789" s="3">
        <v>164.7526</v>
      </c>
      <c r="M789">
        <v>4.5</v>
      </c>
      <c r="N789">
        <f>+$Q$876-Tabla13[[#This Row],[Outlet Establishment Year]]</f>
        <v>8</v>
      </c>
      <c r="O789">
        <f>+Tabla13[[#This Row],[Sales]]/Tabla13[[#This Row],[Antigüedad]]</f>
        <v>20.594075</v>
      </c>
      <c r="P789" s="4">
        <f>+Tabla13[[#This Row],[Sales]]/Tabla13[[#This Row],[Item Weight corregido]]</f>
        <v>13.903172995780592</v>
      </c>
    </row>
    <row r="790" spans="1:16" x14ac:dyDescent="0.3">
      <c r="A790" t="s">
        <v>14</v>
      </c>
      <c r="B790" t="s">
        <v>645</v>
      </c>
      <c r="C790" t="s">
        <v>1574</v>
      </c>
      <c r="D790">
        <v>2016</v>
      </c>
      <c r="E790" t="s">
        <v>1599</v>
      </c>
      <c r="F790" t="s">
        <v>1601</v>
      </c>
      <c r="G790" t="s">
        <v>1605</v>
      </c>
      <c r="H790" t="s">
        <v>1607</v>
      </c>
      <c r="I790" s="10">
        <v>5.5205900000000002E-2</v>
      </c>
      <c r="J790">
        <v>15.1</v>
      </c>
      <c r="K790">
        <v>15.1</v>
      </c>
      <c r="L790" s="3">
        <v>219.41659999999999</v>
      </c>
      <c r="M790">
        <v>4.5</v>
      </c>
      <c r="N790">
        <f>+$Q$876-Tabla13[[#This Row],[Outlet Establishment Year]]</f>
        <v>8</v>
      </c>
      <c r="O790">
        <f>+Tabla13[[#This Row],[Sales]]/Tabla13[[#This Row],[Antigüedad]]</f>
        <v>27.427074999999999</v>
      </c>
      <c r="P790" s="4">
        <f>+Tabla13[[#This Row],[Sales]]/Tabla13[[#This Row],[Item Weight corregido]]</f>
        <v>14.530900662251655</v>
      </c>
    </row>
    <row r="791" spans="1:16" x14ac:dyDescent="0.3">
      <c r="A791" t="s">
        <v>13</v>
      </c>
      <c r="B791" t="s">
        <v>646</v>
      </c>
      <c r="C791" t="s">
        <v>1579</v>
      </c>
      <c r="D791">
        <v>2015</v>
      </c>
      <c r="E791" t="s">
        <v>1593</v>
      </c>
      <c r="F791" t="s">
        <v>1603</v>
      </c>
      <c r="G791" t="s">
        <v>1604</v>
      </c>
      <c r="H791" t="s">
        <v>1607</v>
      </c>
      <c r="I791" s="10">
        <v>2.1710275000000001E-2</v>
      </c>
      <c r="J791">
        <v>6.6749999999999998</v>
      </c>
      <c r="K791">
        <v>6.6749999999999998</v>
      </c>
      <c r="L791" s="3">
        <v>34.987400000000001</v>
      </c>
      <c r="M791">
        <v>4.5</v>
      </c>
      <c r="N791">
        <f>+$Q$876-Tabla13[[#This Row],[Outlet Establishment Year]]</f>
        <v>9</v>
      </c>
      <c r="O791">
        <f>+Tabla13[[#This Row],[Sales]]/Tabla13[[#This Row],[Antigüedad]]</f>
        <v>3.887488888888889</v>
      </c>
      <c r="P791" s="4">
        <f>+Tabla13[[#This Row],[Sales]]/Tabla13[[#This Row],[Item Weight corregido]]</f>
        <v>5.2415580524344572</v>
      </c>
    </row>
    <row r="792" spans="1:16" x14ac:dyDescent="0.3">
      <c r="A792" t="s">
        <v>13</v>
      </c>
      <c r="B792" t="s">
        <v>45</v>
      </c>
      <c r="C792" t="s">
        <v>1579</v>
      </c>
      <c r="D792">
        <v>2020</v>
      </c>
      <c r="E792" t="s">
        <v>1594</v>
      </c>
      <c r="F792" t="s">
        <v>1603</v>
      </c>
      <c r="G792" t="s">
        <v>1604</v>
      </c>
      <c r="H792" t="s">
        <v>1607</v>
      </c>
      <c r="I792" s="10">
        <v>8.1096612999999998E-2</v>
      </c>
      <c r="J792">
        <v>5.82</v>
      </c>
      <c r="K792">
        <v>5.82</v>
      </c>
      <c r="L792" s="3">
        <v>170.37899999999999</v>
      </c>
      <c r="M792">
        <v>4.5</v>
      </c>
      <c r="N792">
        <f>+$Q$876-Tabla13[[#This Row],[Outlet Establishment Year]]</f>
        <v>4</v>
      </c>
      <c r="O792">
        <f>+Tabla13[[#This Row],[Sales]]/Tabla13[[#This Row],[Antigüedad]]</f>
        <v>42.594749999999998</v>
      </c>
      <c r="P792" s="4">
        <f>+Tabla13[[#This Row],[Sales]]/Tabla13[[#This Row],[Item Weight corregido]]</f>
        <v>29.274742268041233</v>
      </c>
    </row>
    <row r="793" spans="1:16" x14ac:dyDescent="0.3">
      <c r="A793" t="s">
        <v>13</v>
      </c>
      <c r="B793" t="s">
        <v>297</v>
      </c>
      <c r="C793" t="s">
        <v>1580</v>
      </c>
      <c r="D793">
        <v>2020</v>
      </c>
      <c r="E793" t="s">
        <v>1594</v>
      </c>
      <c r="F793" t="s">
        <v>1603</v>
      </c>
      <c r="G793" t="s">
        <v>1604</v>
      </c>
      <c r="H793" t="s">
        <v>1607</v>
      </c>
      <c r="I793" s="10">
        <v>1.0096684E-2</v>
      </c>
      <c r="J793">
        <v>17.600000000000001</v>
      </c>
      <c r="K793">
        <v>17.600000000000001</v>
      </c>
      <c r="L793" s="3">
        <v>160.45519999999999</v>
      </c>
      <c r="M793">
        <v>4.5</v>
      </c>
      <c r="N793">
        <f>+$Q$876-Tabla13[[#This Row],[Outlet Establishment Year]]</f>
        <v>4</v>
      </c>
      <c r="O793">
        <f>+Tabla13[[#This Row],[Sales]]/Tabla13[[#This Row],[Antigüedad]]</f>
        <v>40.113799999999998</v>
      </c>
      <c r="P793" s="4">
        <f>+Tabla13[[#This Row],[Sales]]/Tabla13[[#This Row],[Item Weight corregido]]</f>
        <v>9.1167727272727266</v>
      </c>
    </row>
    <row r="794" spans="1:16" x14ac:dyDescent="0.3">
      <c r="A794" t="s">
        <v>13</v>
      </c>
      <c r="B794" t="s">
        <v>286</v>
      </c>
      <c r="C794" t="s">
        <v>1587</v>
      </c>
      <c r="D794">
        <v>2015</v>
      </c>
      <c r="E794" t="s">
        <v>1593</v>
      </c>
      <c r="F794" t="s">
        <v>1603</v>
      </c>
      <c r="G794" t="s">
        <v>1604</v>
      </c>
      <c r="H794" t="s">
        <v>1607</v>
      </c>
      <c r="I794" s="10">
        <v>0.13177092200000001</v>
      </c>
      <c r="J794">
        <v>11.65</v>
      </c>
      <c r="K794">
        <v>11.65</v>
      </c>
      <c r="L794" s="3">
        <v>151.10239999999999</v>
      </c>
      <c r="M794">
        <v>4.5</v>
      </c>
      <c r="N794">
        <f>+$Q$876-Tabla13[[#This Row],[Outlet Establishment Year]]</f>
        <v>9</v>
      </c>
      <c r="O794">
        <f>+Tabla13[[#This Row],[Sales]]/Tabla13[[#This Row],[Antigüedad]]</f>
        <v>16.789155555555553</v>
      </c>
      <c r="P794" s="4">
        <f>+Tabla13[[#This Row],[Sales]]/Tabla13[[#This Row],[Item Weight corregido]]</f>
        <v>12.970163090128754</v>
      </c>
    </row>
    <row r="795" spans="1:16" x14ac:dyDescent="0.3">
      <c r="A795" t="s">
        <v>13</v>
      </c>
      <c r="B795" t="s">
        <v>647</v>
      </c>
      <c r="C795" t="s">
        <v>1587</v>
      </c>
      <c r="D795">
        <v>2015</v>
      </c>
      <c r="E795" t="s">
        <v>1593</v>
      </c>
      <c r="F795" t="s">
        <v>1603</v>
      </c>
      <c r="G795" t="s">
        <v>1604</v>
      </c>
      <c r="H795" t="s">
        <v>1607</v>
      </c>
      <c r="I795" s="10">
        <v>7.6229769000000003E-2</v>
      </c>
      <c r="J795">
        <v>15.1</v>
      </c>
      <c r="K795">
        <v>15.1</v>
      </c>
      <c r="L795" s="3">
        <v>90.483000000000004</v>
      </c>
      <c r="M795">
        <v>4.5</v>
      </c>
      <c r="N795">
        <f>+$Q$876-Tabla13[[#This Row],[Outlet Establishment Year]]</f>
        <v>9</v>
      </c>
      <c r="O795">
        <f>+Tabla13[[#This Row],[Sales]]/Tabla13[[#This Row],[Antigüedad]]</f>
        <v>10.053666666666667</v>
      </c>
      <c r="P795" s="4">
        <f>+Tabla13[[#This Row],[Sales]]/Tabla13[[#This Row],[Item Weight corregido]]</f>
        <v>5.9922516556291399</v>
      </c>
    </row>
    <row r="796" spans="1:16" x14ac:dyDescent="0.3">
      <c r="A796" t="s">
        <v>13</v>
      </c>
      <c r="B796" t="s">
        <v>648</v>
      </c>
      <c r="C796" t="s">
        <v>1585</v>
      </c>
      <c r="D796">
        <v>2015</v>
      </c>
      <c r="E796" t="s">
        <v>1593</v>
      </c>
      <c r="F796" t="s">
        <v>1603</v>
      </c>
      <c r="G796" t="s">
        <v>1604</v>
      </c>
      <c r="H796" t="s">
        <v>1607</v>
      </c>
      <c r="I796" s="10">
        <v>5.8465268000000001E-2</v>
      </c>
      <c r="J796">
        <v>7.0750000000000002</v>
      </c>
      <c r="K796">
        <v>7.0750000000000002</v>
      </c>
      <c r="L796" s="3">
        <v>145.31280000000001</v>
      </c>
      <c r="M796">
        <v>4.5</v>
      </c>
      <c r="N796">
        <f>+$Q$876-Tabla13[[#This Row],[Outlet Establishment Year]]</f>
        <v>9</v>
      </c>
      <c r="O796">
        <f>+Tabla13[[#This Row],[Sales]]/Tabla13[[#This Row],[Antigüedad]]</f>
        <v>16.145866666666667</v>
      </c>
      <c r="P796" s="4">
        <f>+Tabla13[[#This Row],[Sales]]/Tabla13[[#This Row],[Item Weight corregido]]</f>
        <v>20.538911660777387</v>
      </c>
    </row>
    <row r="797" spans="1:16" x14ac:dyDescent="0.3">
      <c r="A797" t="s">
        <v>13</v>
      </c>
      <c r="B797" t="s">
        <v>649</v>
      </c>
      <c r="C797" t="s">
        <v>1576</v>
      </c>
      <c r="D797">
        <v>2015</v>
      </c>
      <c r="E797" t="s">
        <v>1593</v>
      </c>
      <c r="F797" t="s">
        <v>1603</v>
      </c>
      <c r="G797" t="s">
        <v>1604</v>
      </c>
      <c r="H797" t="s">
        <v>1607</v>
      </c>
      <c r="I797" s="10">
        <v>0.10489042799999999</v>
      </c>
      <c r="J797">
        <v>18.7</v>
      </c>
      <c r="K797">
        <v>18.7</v>
      </c>
      <c r="L797" s="3">
        <v>121.4072</v>
      </c>
      <c r="M797">
        <v>4.5</v>
      </c>
      <c r="N797">
        <f>+$Q$876-Tabla13[[#This Row],[Outlet Establishment Year]]</f>
        <v>9</v>
      </c>
      <c r="O797">
        <f>+Tabla13[[#This Row],[Sales]]/Tabla13[[#This Row],[Antigüedad]]</f>
        <v>13.489688888888889</v>
      </c>
      <c r="P797" s="4">
        <f>+Tabla13[[#This Row],[Sales]]/Tabla13[[#This Row],[Item Weight corregido]]</f>
        <v>6.4923636363636366</v>
      </c>
    </row>
    <row r="798" spans="1:16" x14ac:dyDescent="0.3">
      <c r="A798" t="s">
        <v>13</v>
      </c>
      <c r="B798" t="s">
        <v>650</v>
      </c>
      <c r="C798" t="s">
        <v>1574</v>
      </c>
      <c r="D798">
        <v>2015</v>
      </c>
      <c r="E798" t="s">
        <v>1593</v>
      </c>
      <c r="F798" t="s">
        <v>1603</v>
      </c>
      <c r="G798" t="s">
        <v>1604</v>
      </c>
      <c r="H798" t="s">
        <v>1607</v>
      </c>
      <c r="I798" s="10">
        <v>0.116484721</v>
      </c>
      <c r="J798">
        <v>8.6150000000000002</v>
      </c>
      <c r="K798">
        <v>8.6150000000000002</v>
      </c>
      <c r="L798" s="3">
        <v>94.143600000000006</v>
      </c>
      <c r="M798">
        <v>4.5</v>
      </c>
      <c r="N798">
        <f>+$Q$876-Tabla13[[#This Row],[Outlet Establishment Year]]</f>
        <v>9</v>
      </c>
      <c r="O798">
        <f>+Tabla13[[#This Row],[Sales]]/Tabla13[[#This Row],[Antigüedad]]</f>
        <v>10.4604</v>
      </c>
      <c r="P798" s="4">
        <f>+Tabla13[[#This Row],[Sales]]/Tabla13[[#This Row],[Item Weight corregido]]</f>
        <v>10.92786999419617</v>
      </c>
    </row>
    <row r="799" spans="1:16" x14ac:dyDescent="0.3">
      <c r="A799" t="s">
        <v>13</v>
      </c>
      <c r="B799" t="s">
        <v>263</v>
      </c>
      <c r="C799" t="s">
        <v>1575</v>
      </c>
      <c r="D799">
        <v>2015</v>
      </c>
      <c r="E799" t="s">
        <v>1593</v>
      </c>
      <c r="F799" t="s">
        <v>1603</v>
      </c>
      <c r="G799" t="s">
        <v>1605</v>
      </c>
      <c r="H799" t="s">
        <v>1607</v>
      </c>
      <c r="I799" s="10">
        <v>8.996026E-2</v>
      </c>
      <c r="J799">
        <v>14.5</v>
      </c>
      <c r="K799">
        <v>14.5</v>
      </c>
      <c r="L799" s="3">
        <v>159.56039999999999</v>
      </c>
      <c r="M799">
        <v>4.5</v>
      </c>
      <c r="N799">
        <f>+$Q$876-Tabla13[[#This Row],[Outlet Establishment Year]]</f>
        <v>9</v>
      </c>
      <c r="O799">
        <f>+Tabla13[[#This Row],[Sales]]/Tabla13[[#This Row],[Antigüedad]]</f>
        <v>17.72893333333333</v>
      </c>
      <c r="P799" s="4">
        <f>+Tabla13[[#This Row],[Sales]]/Tabla13[[#This Row],[Item Weight corregido]]</f>
        <v>11.004165517241379</v>
      </c>
    </row>
    <row r="800" spans="1:16" x14ac:dyDescent="0.3">
      <c r="A800" t="s">
        <v>13</v>
      </c>
      <c r="B800" t="s">
        <v>651</v>
      </c>
      <c r="C800" t="s">
        <v>1575</v>
      </c>
      <c r="D800">
        <v>2015</v>
      </c>
      <c r="E800" t="s">
        <v>1593</v>
      </c>
      <c r="F800" t="s">
        <v>1603</v>
      </c>
      <c r="G800" t="s">
        <v>1605</v>
      </c>
      <c r="H800" t="s">
        <v>1607</v>
      </c>
      <c r="I800" s="10">
        <v>3.2652795999999998E-2</v>
      </c>
      <c r="J800">
        <v>16.75</v>
      </c>
      <c r="K800">
        <v>16.75</v>
      </c>
      <c r="L800" s="3">
        <v>190.81620000000001</v>
      </c>
      <c r="M800">
        <v>4.5</v>
      </c>
      <c r="N800">
        <f>+$Q$876-Tabla13[[#This Row],[Outlet Establishment Year]]</f>
        <v>9</v>
      </c>
      <c r="O800">
        <f>+Tabla13[[#This Row],[Sales]]/Tabla13[[#This Row],[Antigüedad]]</f>
        <v>21.201800000000002</v>
      </c>
      <c r="P800" s="4">
        <f>+Tabla13[[#This Row],[Sales]]/Tabla13[[#This Row],[Item Weight corregido]]</f>
        <v>11.392011940298508</v>
      </c>
    </row>
    <row r="801" spans="1:16" x14ac:dyDescent="0.3">
      <c r="A801" t="s">
        <v>13</v>
      </c>
      <c r="B801" t="s">
        <v>636</v>
      </c>
      <c r="C801" t="s">
        <v>1575</v>
      </c>
      <c r="D801">
        <v>2015</v>
      </c>
      <c r="E801" t="s">
        <v>1593</v>
      </c>
      <c r="F801" t="s">
        <v>1603</v>
      </c>
      <c r="G801" t="s">
        <v>1605</v>
      </c>
      <c r="H801" t="s">
        <v>1607</v>
      </c>
      <c r="I801" s="10">
        <v>0</v>
      </c>
      <c r="J801">
        <v>18.2</v>
      </c>
      <c r="K801">
        <v>18.2</v>
      </c>
      <c r="L801" s="3">
        <v>44.108600000000003</v>
      </c>
      <c r="M801">
        <v>4.5</v>
      </c>
      <c r="N801">
        <f>+$Q$876-Tabla13[[#This Row],[Outlet Establishment Year]]</f>
        <v>9</v>
      </c>
      <c r="O801">
        <f>+Tabla13[[#This Row],[Sales]]/Tabla13[[#This Row],[Antigüedad]]</f>
        <v>4.900955555555556</v>
      </c>
      <c r="P801" s="4">
        <f>+Tabla13[[#This Row],[Sales]]/Tabla13[[#This Row],[Item Weight corregido]]</f>
        <v>2.4235494505494506</v>
      </c>
    </row>
    <row r="802" spans="1:16" x14ac:dyDescent="0.3">
      <c r="A802" t="s">
        <v>13</v>
      </c>
      <c r="B802" t="s">
        <v>652</v>
      </c>
      <c r="C802" t="s">
        <v>1575</v>
      </c>
      <c r="D802">
        <v>2015</v>
      </c>
      <c r="E802" t="s">
        <v>1593</v>
      </c>
      <c r="F802" t="s">
        <v>1603</v>
      </c>
      <c r="G802" t="s">
        <v>1605</v>
      </c>
      <c r="H802" t="s">
        <v>1607</v>
      </c>
      <c r="I802" s="10">
        <v>0.113833823</v>
      </c>
      <c r="J802">
        <v>21.25</v>
      </c>
      <c r="K802">
        <v>21.25</v>
      </c>
      <c r="L802" s="3">
        <v>232.83</v>
      </c>
      <c r="M802">
        <v>4.5</v>
      </c>
      <c r="N802">
        <f>+$Q$876-Tabla13[[#This Row],[Outlet Establishment Year]]</f>
        <v>9</v>
      </c>
      <c r="O802">
        <f>+Tabla13[[#This Row],[Sales]]/Tabla13[[#This Row],[Antigüedad]]</f>
        <v>25.87</v>
      </c>
      <c r="P802" s="4">
        <f>+Tabla13[[#This Row],[Sales]]/Tabla13[[#This Row],[Item Weight corregido]]</f>
        <v>10.956705882352942</v>
      </c>
    </row>
    <row r="803" spans="1:16" x14ac:dyDescent="0.3">
      <c r="A803" t="s">
        <v>13</v>
      </c>
      <c r="B803" t="s">
        <v>653</v>
      </c>
      <c r="C803" t="s">
        <v>1579</v>
      </c>
      <c r="D803">
        <v>2015</v>
      </c>
      <c r="E803" t="s">
        <v>1593</v>
      </c>
      <c r="F803" t="s">
        <v>1603</v>
      </c>
      <c r="G803" t="s">
        <v>1605</v>
      </c>
      <c r="H803" t="s">
        <v>1607</v>
      </c>
      <c r="I803" s="10">
        <v>3.3176087E-2</v>
      </c>
      <c r="J803">
        <v>11.1</v>
      </c>
      <c r="K803">
        <v>11.1</v>
      </c>
      <c r="L803" s="3">
        <v>120.11239999999999</v>
      </c>
      <c r="M803">
        <v>4.5</v>
      </c>
      <c r="N803">
        <f>+$Q$876-Tabla13[[#This Row],[Outlet Establishment Year]]</f>
        <v>9</v>
      </c>
      <c r="O803">
        <f>+Tabla13[[#This Row],[Sales]]/Tabla13[[#This Row],[Antigüedad]]</f>
        <v>13.345822222222221</v>
      </c>
      <c r="P803" s="4">
        <f>+Tabla13[[#This Row],[Sales]]/Tabla13[[#This Row],[Item Weight corregido]]</f>
        <v>10.820936936936937</v>
      </c>
    </row>
    <row r="804" spans="1:16" x14ac:dyDescent="0.3">
      <c r="A804" t="s">
        <v>13</v>
      </c>
      <c r="B804" t="s">
        <v>618</v>
      </c>
      <c r="C804" t="s">
        <v>1579</v>
      </c>
      <c r="D804">
        <v>2015</v>
      </c>
      <c r="E804" t="s">
        <v>1593</v>
      </c>
      <c r="F804" t="s">
        <v>1603</v>
      </c>
      <c r="G804" t="s">
        <v>1605</v>
      </c>
      <c r="H804" t="s">
        <v>1607</v>
      </c>
      <c r="I804" s="10">
        <v>4.1909345000000001E-2</v>
      </c>
      <c r="J804">
        <v>13</v>
      </c>
      <c r="K804">
        <v>13</v>
      </c>
      <c r="L804" s="3">
        <v>255.00139999999999</v>
      </c>
      <c r="M804">
        <v>4.5</v>
      </c>
      <c r="N804">
        <f>+$Q$876-Tabla13[[#This Row],[Outlet Establishment Year]]</f>
        <v>9</v>
      </c>
      <c r="O804">
        <f>+Tabla13[[#This Row],[Sales]]/Tabla13[[#This Row],[Antigüedad]]</f>
        <v>28.333488888888887</v>
      </c>
      <c r="P804" s="4">
        <f>+Tabla13[[#This Row],[Sales]]/Tabla13[[#This Row],[Item Weight corregido]]</f>
        <v>19.615492307692307</v>
      </c>
    </row>
    <row r="805" spans="1:16" x14ac:dyDescent="0.3">
      <c r="A805" t="s">
        <v>13</v>
      </c>
      <c r="B805" t="s">
        <v>318</v>
      </c>
      <c r="C805" t="s">
        <v>1579</v>
      </c>
      <c r="D805">
        <v>2015</v>
      </c>
      <c r="E805" t="s">
        <v>1593</v>
      </c>
      <c r="F805" t="s">
        <v>1603</v>
      </c>
      <c r="G805" t="s">
        <v>1605</v>
      </c>
      <c r="H805" t="s">
        <v>1607</v>
      </c>
      <c r="I805" s="10">
        <v>0.16098884999999999</v>
      </c>
      <c r="J805">
        <v>15.7</v>
      </c>
      <c r="K805">
        <v>15.7</v>
      </c>
      <c r="L805" s="3">
        <v>57.856200000000001</v>
      </c>
      <c r="M805">
        <v>4.5</v>
      </c>
      <c r="N805">
        <f>+$Q$876-Tabla13[[#This Row],[Outlet Establishment Year]]</f>
        <v>9</v>
      </c>
      <c r="O805">
        <f>+Tabla13[[#This Row],[Sales]]/Tabla13[[#This Row],[Antigüedad]]</f>
        <v>6.428466666666667</v>
      </c>
      <c r="P805" s="4">
        <f>+Tabla13[[#This Row],[Sales]]/Tabla13[[#This Row],[Item Weight corregido]]</f>
        <v>3.6851082802547772</v>
      </c>
    </row>
    <row r="806" spans="1:16" x14ac:dyDescent="0.3">
      <c r="A806" t="s">
        <v>13</v>
      </c>
      <c r="B806" t="s">
        <v>140</v>
      </c>
      <c r="C806" t="s">
        <v>1579</v>
      </c>
      <c r="D806">
        <v>2015</v>
      </c>
      <c r="E806" t="s">
        <v>1593</v>
      </c>
      <c r="F806" t="s">
        <v>1603</v>
      </c>
      <c r="G806" t="s">
        <v>1605</v>
      </c>
      <c r="H806" t="s">
        <v>1607</v>
      </c>
      <c r="I806" s="10">
        <v>2.1369722000000001E-2</v>
      </c>
      <c r="J806">
        <v>20.350000000000001</v>
      </c>
      <c r="K806">
        <v>20.350000000000001</v>
      </c>
      <c r="L806" s="3">
        <v>75.832800000000006</v>
      </c>
      <c r="M806">
        <v>4.5</v>
      </c>
      <c r="N806">
        <f>+$Q$876-Tabla13[[#This Row],[Outlet Establishment Year]]</f>
        <v>9</v>
      </c>
      <c r="O806">
        <f>+Tabla13[[#This Row],[Sales]]/Tabla13[[#This Row],[Antigüedad]]</f>
        <v>8.4258666666666677</v>
      </c>
      <c r="P806" s="4">
        <f>+Tabla13[[#This Row],[Sales]]/Tabla13[[#This Row],[Item Weight corregido]]</f>
        <v>3.7264275184275184</v>
      </c>
    </row>
    <row r="807" spans="1:16" x14ac:dyDescent="0.3">
      <c r="A807" t="s">
        <v>13</v>
      </c>
      <c r="B807" t="s">
        <v>415</v>
      </c>
      <c r="C807" t="s">
        <v>1590</v>
      </c>
      <c r="D807">
        <v>2015</v>
      </c>
      <c r="E807" t="s">
        <v>1593</v>
      </c>
      <c r="F807" t="s">
        <v>1603</v>
      </c>
      <c r="G807" t="s">
        <v>1605</v>
      </c>
      <c r="H807" t="s">
        <v>1607</v>
      </c>
      <c r="I807" s="10">
        <v>0</v>
      </c>
      <c r="J807">
        <v>4.59</v>
      </c>
      <c r="K807">
        <v>4.59</v>
      </c>
      <c r="L807" s="3">
        <v>111.18600000000001</v>
      </c>
      <c r="M807">
        <v>4.5</v>
      </c>
      <c r="N807">
        <f>+$Q$876-Tabla13[[#This Row],[Outlet Establishment Year]]</f>
        <v>9</v>
      </c>
      <c r="O807">
        <f>+Tabla13[[#This Row],[Sales]]/Tabla13[[#This Row],[Antigüedad]]</f>
        <v>12.354000000000001</v>
      </c>
      <c r="P807" s="4">
        <f>+Tabla13[[#This Row],[Sales]]/Tabla13[[#This Row],[Item Weight corregido]]</f>
        <v>24.223529411764709</v>
      </c>
    </row>
    <row r="808" spans="1:16" x14ac:dyDescent="0.3">
      <c r="A808" t="s">
        <v>13</v>
      </c>
      <c r="B808" t="s">
        <v>286</v>
      </c>
      <c r="C808" t="s">
        <v>1587</v>
      </c>
      <c r="D808">
        <v>2020</v>
      </c>
      <c r="E808" t="s">
        <v>1594</v>
      </c>
      <c r="F808" t="s">
        <v>1603</v>
      </c>
      <c r="G808" t="s">
        <v>1605</v>
      </c>
      <c r="H808" t="s">
        <v>1607</v>
      </c>
      <c r="I808" s="10">
        <v>0.132248069</v>
      </c>
      <c r="J808">
        <v>11.65</v>
      </c>
      <c r="K808">
        <v>11.65</v>
      </c>
      <c r="L808" s="3">
        <v>150.50239999999999</v>
      </c>
      <c r="M808">
        <v>4.5</v>
      </c>
      <c r="N808">
        <f>+$Q$876-Tabla13[[#This Row],[Outlet Establishment Year]]</f>
        <v>4</v>
      </c>
      <c r="O808">
        <f>+Tabla13[[#This Row],[Sales]]/Tabla13[[#This Row],[Antigüedad]]</f>
        <v>37.625599999999999</v>
      </c>
      <c r="P808" s="4">
        <f>+Tabla13[[#This Row],[Sales]]/Tabla13[[#This Row],[Item Weight corregido]]</f>
        <v>12.918660944206009</v>
      </c>
    </row>
    <row r="809" spans="1:16" x14ac:dyDescent="0.3">
      <c r="A809" t="s">
        <v>13</v>
      </c>
      <c r="B809" t="s">
        <v>654</v>
      </c>
      <c r="C809" t="s">
        <v>1587</v>
      </c>
      <c r="D809">
        <v>2020</v>
      </c>
      <c r="E809" t="s">
        <v>1594</v>
      </c>
      <c r="F809" t="s">
        <v>1603</v>
      </c>
      <c r="G809" t="s">
        <v>1605</v>
      </c>
      <c r="H809" t="s">
        <v>1607</v>
      </c>
      <c r="I809" s="10">
        <v>5.5241242000000003E-2</v>
      </c>
      <c r="J809">
        <v>15.75</v>
      </c>
      <c r="K809">
        <v>15.75</v>
      </c>
      <c r="L809" s="3">
        <v>196.54519999999999</v>
      </c>
      <c r="M809">
        <v>4.5</v>
      </c>
      <c r="N809">
        <f>+$Q$876-Tabla13[[#This Row],[Outlet Establishment Year]]</f>
        <v>4</v>
      </c>
      <c r="O809">
        <f>+Tabla13[[#This Row],[Sales]]/Tabla13[[#This Row],[Antigüedad]]</f>
        <v>49.136299999999999</v>
      </c>
      <c r="P809" s="4">
        <f>+Tabla13[[#This Row],[Sales]]/Tabla13[[#This Row],[Item Weight corregido]]</f>
        <v>12.479060317460316</v>
      </c>
    </row>
    <row r="810" spans="1:16" x14ac:dyDescent="0.3">
      <c r="A810" t="s">
        <v>13</v>
      </c>
      <c r="B810" t="s">
        <v>628</v>
      </c>
      <c r="C810" t="s">
        <v>1582</v>
      </c>
      <c r="D810">
        <v>2020</v>
      </c>
      <c r="E810" t="s">
        <v>1594</v>
      </c>
      <c r="F810" t="s">
        <v>1603</v>
      </c>
      <c r="G810" t="s">
        <v>1605</v>
      </c>
      <c r="H810" t="s">
        <v>1607</v>
      </c>
      <c r="I810" s="10">
        <v>0.12961476</v>
      </c>
      <c r="J810">
        <v>16.75</v>
      </c>
      <c r="K810">
        <v>16.75</v>
      </c>
      <c r="L810" s="3">
        <v>86.185599999999994</v>
      </c>
      <c r="M810">
        <v>4.5</v>
      </c>
      <c r="N810">
        <f>+$Q$876-Tabla13[[#This Row],[Outlet Establishment Year]]</f>
        <v>4</v>
      </c>
      <c r="O810">
        <f>+Tabla13[[#This Row],[Sales]]/Tabla13[[#This Row],[Antigüedad]]</f>
        <v>21.546399999999998</v>
      </c>
      <c r="P810" s="4">
        <f>+Tabla13[[#This Row],[Sales]]/Tabla13[[#This Row],[Item Weight corregido]]</f>
        <v>5.1454089552238802</v>
      </c>
    </row>
    <row r="811" spans="1:16" x14ac:dyDescent="0.3">
      <c r="A811" t="s">
        <v>13</v>
      </c>
      <c r="B811" t="s">
        <v>420</v>
      </c>
      <c r="C811" t="s">
        <v>1585</v>
      </c>
      <c r="D811">
        <v>2020</v>
      </c>
      <c r="E811" t="s">
        <v>1594</v>
      </c>
      <c r="F811" t="s">
        <v>1603</v>
      </c>
      <c r="G811" t="s">
        <v>1605</v>
      </c>
      <c r="H811" t="s">
        <v>1607</v>
      </c>
      <c r="I811" s="10">
        <v>1.7253305E-2</v>
      </c>
      <c r="J811">
        <v>7.9349999999999996</v>
      </c>
      <c r="K811">
        <v>7.9349999999999996</v>
      </c>
      <c r="L811" s="3">
        <v>51.435000000000002</v>
      </c>
      <c r="M811">
        <v>4.5</v>
      </c>
      <c r="N811">
        <f>+$Q$876-Tabla13[[#This Row],[Outlet Establishment Year]]</f>
        <v>4</v>
      </c>
      <c r="O811">
        <f>+Tabla13[[#This Row],[Sales]]/Tabla13[[#This Row],[Antigüedad]]</f>
        <v>12.858750000000001</v>
      </c>
      <c r="P811" s="4">
        <f>+Tabla13[[#This Row],[Sales]]/Tabla13[[#This Row],[Item Weight corregido]]</f>
        <v>6.4820415879017022</v>
      </c>
    </row>
    <row r="812" spans="1:16" x14ac:dyDescent="0.3">
      <c r="A812" t="s">
        <v>13</v>
      </c>
      <c r="B812" t="s">
        <v>552</v>
      </c>
      <c r="C812" t="s">
        <v>1585</v>
      </c>
      <c r="D812">
        <v>2020</v>
      </c>
      <c r="E812" t="s">
        <v>1594</v>
      </c>
      <c r="F812" t="s">
        <v>1603</v>
      </c>
      <c r="G812" t="s">
        <v>1605</v>
      </c>
      <c r="H812" t="s">
        <v>1607</v>
      </c>
      <c r="I812" s="10">
        <v>2.4363939000000001E-2</v>
      </c>
      <c r="J812">
        <v>19.600000000000001</v>
      </c>
      <c r="K812">
        <v>19.600000000000001</v>
      </c>
      <c r="L812" s="3">
        <v>46.3718</v>
      </c>
      <c r="M812">
        <v>4.5</v>
      </c>
      <c r="N812">
        <f>+$Q$876-Tabla13[[#This Row],[Outlet Establishment Year]]</f>
        <v>4</v>
      </c>
      <c r="O812">
        <f>+Tabla13[[#This Row],[Sales]]/Tabla13[[#This Row],[Antigüedad]]</f>
        <v>11.59295</v>
      </c>
      <c r="P812" s="4">
        <f>+Tabla13[[#This Row],[Sales]]/Tabla13[[#This Row],[Item Weight corregido]]</f>
        <v>2.3659081632653058</v>
      </c>
    </row>
    <row r="813" spans="1:16" x14ac:dyDescent="0.3">
      <c r="A813" t="s">
        <v>13</v>
      </c>
      <c r="B813" t="s">
        <v>522</v>
      </c>
      <c r="C813" t="s">
        <v>1574</v>
      </c>
      <c r="D813">
        <v>2020</v>
      </c>
      <c r="E813" t="s">
        <v>1594</v>
      </c>
      <c r="F813" t="s">
        <v>1603</v>
      </c>
      <c r="G813" t="s">
        <v>1605</v>
      </c>
      <c r="H813" t="s">
        <v>1607</v>
      </c>
      <c r="I813" s="10">
        <v>3.1279290000000001E-2</v>
      </c>
      <c r="J813">
        <v>6.0549999999999997</v>
      </c>
      <c r="K813">
        <v>6.0549999999999997</v>
      </c>
      <c r="L813" s="3">
        <v>160.3578</v>
      </c>
      <c r="M813">
        <v>4.5</v>
      </c>
      <c r="N813">
        <f>+$Q$876-Tabla13[[#This Row],[Outlet Establishment Year]]</f>
        <v>4</v>
      </c>
      <c r="O813">
        <f>+Tabla13[[#This Row],[Sales]]/Tabla13[[#This Row],[Antigüedad]]</f>
        <v>40.089449999999999</v>
      </c>
      <c r="P813" s="4">
        <f>+Tabla13[[#This Row],[Sales]]/Tabla13[[#This Row],[Item Weight corregido]]</f>
        <v>26.483534269199009</v>
      </c>
    </row>
    <row r="814" spans="1:16" x14ac:dyDescent="0.3">
      <c r="A814" t="s">
        <v>13</v>
      </c>
      <c r="B814" t="s">
        <v>655</v>
      </c>
      <c r="C814" t="s">
        <v>1574</v>
      </c>
      <c r="D814">
        <v>2020</v>
      </c>
      <c r="E814" t="s">
        <v>1594</v>
      </c>
      <c r="F814" t="s">
        <v>1603</v>
      </c>
      <c r="G814" t="s">
        <v>1605</v>
      </c>
      <c r="H814" t="s">
        <v>1607</v>
      </c>
      <c r="I814" s="10">
        <v>0</v>
      </c>
      <c r="J814">
        <v>6.6550000000000002</v>
      </c>
      <c r="K814">
        <v>6.6550000000000002</v>
      </c>
      <c r="L814" s="3">
        <v>212.45859999999999</v>
      </c>
      <c r="M814">
        <v>4.5</v>
      </c>
      <c r="N814">
        <f>+$Q$876-Tabla13[[#This Row],[Outlet Establishment Year]]</f>
        <v>4</v>
      </c>
      <c r="O814">
        <f>+Tabla13[[#This Row],[Sales]]/Tabla13[[#This Row],[Antigüedad]]</f>
        <v>53.114649999999997</v>
      </c>
      <c r="P814" s="4">
        <f>+Tabla13[[#This Row],[Sales]]/Tabla13[[#This Row],[Item Weight corregido]]</f>
        <v>31.924658151765588</v>
      </c>
    </row>
    <row r="815" spans="1:16" x14ac:dyDescent="0.3">
      <c r="A815" t="s">
        <v>13</v>
      </c>
      <c r="B815" t="s">
        <v>656</v>
      </c>
      <c r="C815" t="s">
        <v>1574</v>
      </c>
      <c r="D815">
        <v>2020</v>
      </c>
      <c r="E815" t="s">
        <v>1594</v>
      </c>
      <c r="F815" t="s">
        <v>1603</v>
      </c>
      <c r="G815" t="s">
        <v>1605</v>
      </c>
      <c r="H815" t="s">
        <v>1607</v>
      </c>
      <c r="I815" s="10">
        <v>3.6490369000000002E-2</v>
      </c>
      <c r="J815">
        <v>9.6</v>
      </c>
      <c r="K815">
        <v>9.6</v>
      </c>
      <c r="L815" s="3">
        <v>140.81540000000001</v>
      </c>
      <c r="M815">
        <v>4.5</v>
      </c>
      <c r="N815">
        <f>+$Q$876-Tabla13[[#This Row],[Outlet Establishment Year]]</f>
        <v>4</v>
      </c>
      <c r="O815">
        <f>+Tabla13[[#This Row],[Sales]]/Tabla13[[#This Row],[Antigüedad]]</f>
        <v>35.203850000000003</v>
      </c>
      <c r="P815" s="4">
        <f>+Tabla13[[#This Row],[Sales]]/Tabla13[[#This Row],[Item Weight corregido]]</f>
        <v>14.668270833333334</v>
      </c>
    </row>
    <row r="816" spans="1:16" x14ac:dyDescent="0.3">
      <c r="A816" t="s">
        <v>13</v>
      </c>
      <c r="B816" t="s">
        <v>657</v>
      </c>
      <c r="C816" t="s">
        <v>1574</v>
      </c>
      <c r="D816">
        <v>2020</v>
      </c>
      <c r="E816" t="s">
        <v>1594</v>
      </c>
      <c r="F816" t="s">
        <v>1603</v>
      </c>
      <c r="G816" t="s">
        <v>1605</v>
      </c>
      <c r="H816" t="s">
        <v>1607</v>
      </c>
      <c r="I816" s="10">
        <v>2.6329989000000002E-2</v>
      </c>
      <c r="J816">
        <v>19.350000000000001</v>
      </c>
      <c r="K816">
        <v>19.350000000000001</v>
      </c>
      <c r="L816" s="3">
        <v>169.2474</v>
      </c>
      <c r="M816">
        <v>4.5</v>
      </c>
      <c r="N816">
        <f>+$Q$876-Tabla13[[#This Row],[Outlet Establishment Year]]</f>
        <v>4</v>
      </c>
      <c r="O816">
        <f>+Tabla13[[#This Row],[Sales]]/Tabla13[[#This Row],[Antigüedad]]</f>
        <v>42.31185</v>
      </c>
      <c r="P816" s="4">
        <f>+Tabla13[[#This Row],[Sales]]/Tabla13[[#This Row],[Item Weight corregido]]</f>
        <v>8.7466356589147285</v>
      </c>
    </row>
    <row r="817" spans="1:16" x14ac:dyDescent="0.3">
      <c r="A817" t="s">
        <v>13</v>
      </c>
      <c r="B817" t="s">
        <v>658</v>
      </c>
      <c r="C817" t="s">
        <v>1579</v>
      </c>
      <c r="D817">
        <v>2020</v>
      </c>
      <c r="E817" t="s">
        <v>1594</v>
      </c>
      <c r="F817" t="s">
        <v>1603</v>
      </c>
      <c r="G817" t="s">
        <v>1605</v>
      </c>
      <c r="H817" t="s">
        <v>1607</v>
      </c>
      <c r="I817" s="10">
        <v>1.3253935999999999E-2</v>
      </c>
      <c r="J817">
        <v>8.93</v>
      </c>
      <c r="K817">
        <v>8.93</v>
      </c>
      <c r="L817" s="3">
        <v>56.461399999999998</v>
      </c>
      <c r="M817">
        <v>4.5</v>
      </c>
      <c r="N817">
        <f>+$Q$876-Tabla13[[#This Row],[Outlet Establishment Year]]</f>
        <v>4</v>
      </c>
      <c r="O817">
        <f>+Tabla13[[#This Row],[Sales]]/Tabla13[[#This Row],[Antigüedad]]</f>
        <v>14.115349999999999</v>
      </c>
      <c r="P817" s="4">
        <f>+Tabla13[[#This Row],[Sales]]/Tabla13[[#This Row],[Item Weight corregido]]</f>
        <v>6.3226651735722283</v>
      </c>
    </row>
    <row r="818" spans="1:16" x14ac:dyDescent="0.3">
      <c r="A818" t="s">
        <v>13</v>
      </c>
      <c r="B818" t="s">
        <v>659</v>
      </c>
      <c r="C818" t="s">
        <v>1579</v>
      </c>
      <c r="D818">
        <v>2020</v>
      </c>
      <c r="E818" t="s">
        <v>1594</v>
      </c>
      <c r="F818" t="s">
        <v>1603</v>
      </c>
      <c r="G818" t="s">
        <v>1606</v>
      </c>
      <c r="H818" t="s">
        <v>1607</v>
      </c>
      <c r="I818" s="10">
        <v>0</v>
      </c>
      <c r="J818">
        <v>16.25</v>
      </c>
      <c r="K818">
        <v>16.25</v>
      </c>
      <c r="L818" s="3">
        <v>115.2176</v>
      </c>
      <c r="M818">
        <v>4.5</v>
      </c>
      <c r="N818">
        <f>+$Q$876-Tabla13[[#This Row],[Outlet Establishment Year]]</f>
        <v>4</v>
      </c>
      <c r="O818">
        <f>+Tabla13[[#This Row],[Sales]]/Tabla13[[#This Row],[Antigüedad]]</f>
        <v>28.804400000000001</v>
      </c>
      <c r="P818" s="4">
        <f>+Tabla13[[#This Row],[Sales]]/Tabla13[[#This Row],[Item Weight corregido]]</f>
        <v>7.0903138461538466</v>
      </c>
    </row>
    <row r="819" spans="1:16" x14ac:dyDescent="0.3">
      <c r="A819" t="s">
        <v>13</v>
      </c>
      <c r="B819" t="s">
        <v>660</v>
      </c>
      <c r="C819" t="s">
        <v>1579</v>
      </c>
      <c r="D819">
        <v>2020</v>
      </c>
      <c r="E819" t="s">
        <v>1594</v>
      </c>
      <c r="F819" t="s">
        <v>1603</v>
      </c>
      <c r="G819" t="s">
        <v>1606</v>
      </c>
      <c r="H819" t="s">
        <v>1607</v>
      </c>
      <c r="I819" s="10">
        <v>1.4355033E-2</v>
      </c>
      <c r="J819">
        <v>19.5</v>
      </c>
      <c r="K819">
        <v>19.5</v>
      </c>
      <c r="L819" s="3">
        <v>55.461399999999998</v>
      </c>
      <c r="M819">
        <v>4.5</v>
      </c>
      <c r="N819">
        <f>+$Q$876-Tabla13[[#This Row],[Outlet Establishment Year]]</f>
        <v>4</v>
      </c>
      <c r="O819">
        <f>+Tabla13[[#This Row],[Sales]]/Tabla13[[#This Row],[Antigüedad]]</f>
        <v>13.865349999999999</v>
      </c>
      <c r="P819" s="4">
        <f>+Tabla13[[#This Row],[Sales]]/Tabla13[[#This Row],[Item Weight corregido]]</f>
        <v>2.8441743589743589</v>
      </c>
    </row>
    <row r="820" spans="1:16" x14ac:dyDescent="0.3">
      <c r="A820" t="s">
        <v>13</v>
      </c>
      <c r="B820" t="s">
        <v>661</v>
      </c>
      <c r="C820" t="s">
        <v>1580</v>
      </c>
      <c r="D820">
        <v>2020</v>
      </c>
      <c r="E820" t="s">
        <v>1594</v>
      </c>
      <c r="F820" t="s">
        <v>1603</v>
      </c>
      <c r="G820" t="s">
        <v>1606</v>
      </c>
      <c r="H820" t="s">
        <v>1607</v>
      </c>
      <c r="I820" s="10">
        <v>1.5858892999999999E-2</v>
      </c>
      <c r="J820">
        <v>18.600000000000001</v>
      </c>
      <c r="K820">
        <v>18.600000000000001</v>
      </c>
      <c r="L820" s="3">
        <v>152.9366</v>
      </c>
      <c r="M820">
        <v>4.5</v>
      </c>
      <c r="N820">
        <f>+$Q$876-Tabla13[[#This Row],[Outlet Establishment Year]]</f>
        <v>4</v>
      </c>
      <c r="O820">
        <f>+Tabla13[[#This Row],[Sales]]/Tabla13[[#This Row],[Antigüedad]]</f>
        <v>38.23415</v>
      </c>
      <c r="P820" s="4">
        <f>+Tabla13[[#This Row],[Sales]]/Tabla13[[#This Row],[Item Weight corregido]]</f>
        <v>8.2223978494623644</v>
      </c>
    </row>
    <row r="821" spans="1:16" x14ac:dyDescent="0.3">
      <c r="A821" t="s">
        <v>12</v>
      </c>
      <c r="B821" t="s">
        <v>662</v>
      </c>
      <c r="C821" t="s">
        <v>1586</v>
      </c>
      <c r="D821">
        <v>2015</v>
      </c>
      <c r="E821" t="s">
        <v>1593</v>
      </c>
      <c r="F821" t="s">
        <v>1603</v>
      </c>
      <c r="G821" t="s">
        <v>1606</v>
      </c>
      <c r="H821" t="s">
        <v>1607</v>
      </c>
      <c r="I821" s="10">
        <v>6.6383907000000006E-2</v>
      </c>
      <c r="J821">
        <v>16.5</v>
      </c>
      <c r="K821">
        <v>16.5</v>
      </c>
      <c r="L821" s="3">
        <v>180.42920000000001</v>
      </c>
      <c r="M821">
        <v>4.5</v>
      </c>
      <c r="N821">
        <f>+$Q$876-Tabla13[[#This Row],[Outlet Establishment Year]]</f>
        <v>9</v>
      </c>
      <c r="O821">
        <f>+Tabla13[[#This Row],[Sales]]/Tabla13[[#This Row],[Antigüedad]]</f>
        <v>20.047688888888889</v>
      </c>
      <c r="P821" s="4">
        <f>+Tabla13[[#This Row],[Sales]]/Tabla13[[#This Row],[Item Weight corregido]]</f>
        <v>10.935103030303031</v>
      </c>
    </row>
    <row r="822" spans="1:16" x14ac:dyDescent="0.3">
      <c r="A822" t="s">
        <v>12</v>
      </c>
      <c r="B822" t="s">
        <v>663</v>
      </c>
      <c r="C822" t="s">
        <v>1577</v>
      </c>
      <c r="D822">
        <v>2015</v>
      </c>
      <c r="E822" t="s">
        <v>1593</v>
      </c>
      <c r="F822" t="s">
        <v>1603</v>
      </c>
      <c r="G822" t="s">
        <v>1606</v>
      </c>
      <c r="H822" t="s">
        <v>1607</v>
      </c>
      <c r="I822" s="10">
        <v>6.8263915999999994E-2</v>
      </c>
      <c r="J822">
        <v>16.5</v>
      </c>
      <c r="K822">
        <v>16.5</v>
      </c>
      <c r="L822" s="3">
        <v>104.79900000000001</v>
      </c>
      <c r="M822">
        <v>4.5</v>
      </c>
      <c r="N822">
        <f>+$Q$876-Tabla13[[#This Row],[Outlet Establishment Year]]</f>
        <v>9</v>
      </c>
      <c r="O822">
        <f>+Tabla13[[#This Row],[Sales]]/Tabla13[[#This Row],[Antigüedad]]</f>
        <v>11.644333333333334</v>
      </c>
      <c r="P822" s="4">
        <f>+Tabla13[[#This Row],[Sales]]/Tabla13[[#This Row],[Item Weight corregido]]</f>
        <v>6.3514545454545459</v>
      </c>
    </row>
    <row r="823" spans="1:16" x14ac:dyDescent="0.3">
      <c r="A823" t="s">
        <v>12</v>
      </c>
      <c r="B823" t="s">
        <v>664</v>
      </c>
      <c r="C823" t="s">
        <v>1585</v>
      </c>
      <c r="D823">
        <v>2015</v>
      </c>
      <c r="E823" t="s">
        <v>1593</v>
      </c>
      <c r="F823" t="s">
        <v>1603</v>
      </c>
      <c r="G823" t="s">
        <v>1606</v>
      </c>
      <c r="H823" t="s">
        <v>1607</v>
      </c>
      <c r="I823" s="10">
        <v>7.5322658000000001E-2</v>
      </c>
      <c r="J823">
        <v>5.75</v>
      </c>
      <c r="K823">
        <v>5.75</v>
      </c>
      <c r="L823" s="3">
        <v>116.3176</v>
      </c>
      <c r="M823">
        <v>4.5</v>
      </c>
      <c r="N823">
        <f>+$Q$876-Tabla13[[#This Row],[Outlet Establishment Year]]</f>
        <v>9</v>
      </c>
      <c r="O823">
        <f>+Tabla13[[#This Row],[Sales]]/Tabla13[[#This Row],[Antigüedad]]</f>
        <v>12.924177777777778</v>
      </c>
      <c r="P823" s="4">
        <f>+Tabla13[[#This Row],[Sales]]/Tabla13[[#This Row],[Item Weight corregido]]</f>
        <v>20.229147826086955</v>
      </c>
    </row>
    <row r="824" spans="1:16" x14ac:dyDescent="0.3">
      <c r="A824" t="s">
        <v>12</v>
      </c>
      <c r="B824" t="s">
        <v>392</v>
      </c>
      <c r="C824" t="s">
        <v>1574</v>
      </c>
      <c r="D824">
        <v>2015</v>
      </c>
      <c r="E824" t="s">
        <v>1593</v>
      </c>
      <c r="F824" t="s">
        <v>1603</v>
      </c>
      <c r="G824" t="s">
        <v>1606</v>
      </c>
      <c r="H824" t="s">
        <v>1607</v>
      </c>
      <c r="I824" s="10">
        <v>0.14533500699999999</v>
      </c>
      <c r="J824">
        <v>7.59</v>
      </c>
      <c r="K824">
        <v>7.59</v>
      </c>
      <c r="L824" s="3">
        <v>173.108</v>
      </c>
      <c r="M824">
        <v>4.5</v>
      </c>
      <c r="N824">
        <f>+$Q$876-Tabla13[[#This Row],[Outlet Establishment Year]]</f>
        <v>9</v>
      </c>
      <c r="O824">
        <f>+Tabla13[[#This Row],[Sales]]/Tabla13[[#This Row],[Antigüedad]]</f>
        <v>19.234222222222222</v>
      </c>
      <c r="P824" s="4">
        <f>+Tabla13[[#This Row],[Sales]]/Tabla13[[#This Row],[Item Weight corregido]]</f>
        <v>22.807378129117261</v>
      </c>
    </row>
    <row r="825" spans="1:16" x14ac:dyDescent="0.3">
      <c r="A825" t="s">
        <v>12</v>
      </c>
      <c r="B825" t="s">
        <v>15</v>
      </c>
      <c r="C825" t="s">
        <v>1574</v>
      </c>
      <c r="D825">
        <v>2015</v>
      </c>
      <c r="E825" t="s">
        <v>1593</v>
      </c>
      <c r="F825" t="s">
        <v>1603</v>
      </c>
      <c r="G825" t="s">
        <v>1606</v>
      </c>
      <c r="H825" t="s">
        <v>1607</v>
      </c>
      <c r="I825" s="10">
        <v>0.100060762</v>
      </c>
      <c r="J825">
        <v>15.1</v>
      </c>
      <c r="K825">
        <v>15.1</v>
      </c>
      <c r="L825" s="3">
        <v>144.07859999999999</v>
      </c>
      <c r="M825">
        <v>4.5</v>
      </c>
      <c r="N825">
        <f>+$Q$876-Tabla13[[#This Row],[Outlet Establishment Year]]</f>
        <v>9</v>
      </c>
      <c r="O825">
        <f>+Tabla13[[#This Row],[Sales]]/Tabla13[[#This Row],[Antigüedad]]</f>
        <v>16.008733333333332</v>
      </c>
      <c r="P825" s="4">
        <f>+Tabla13[[#This Row],[Sales]]/Tabla13[[#This Row],[Item Weight corregido]]</f>
        <v>9.5416291390728478</v>
      </c>
    </row>
    <row r="826" spans="1:16" x14ac:dyDescent="0.3">
      <c r="A826" t="s">
        <v>12</v>
      </c>
      <c r="B826" t="s">
        <v>550</v>
      </c>
      <c r="C826" t="s">
        <v>1581</v>
      </c>
      <c r="D826">
        <v>2015</v>
      </c>
      <c r="E826" t="s">
        <v>1593</v>
      </c>
      <c r="F826" t="s">
        <v>1603</v>
      </c>
      <c r="G826" t="s">
        <v>1606</v>
      </c>
      <c r="H826" t="s">
        <v>1607</v>
      </c>
      <c r="I826" s="10">
        <v>9.6709407999999997E-2</v>
      </c>
      <c r="J826">
        <v>20.2</v>
      </c>
      <c r="K826">
        <v>20.2</v>
      </c>
      <c r="L826" s="3">
        <v>175.80279999999999</v>
      </c>
      <c r="M826">
        <v>4.5</v>
      </c>
      <c r="N826">
        <f>+$Q$876-Tabla13[[#This Row],[Outlet Establishment Year]]</f>
        <v>9</v>
      </c>
      <c r="O826">
        <f>+Tabla13[[#This Row],[Sales]]/Tabla13[[#This Row],[Antigüedad]]</f>
        <v>19.533644444444445</v>
      </c>
      <c r="P826" s="4">
        <f>+Tabla13[[#This Row],[Sales]]/Tabla13[[#This Row],[Item Weight corregido]]</f>
        <v>8.7031089108910891</v>
      </c>
    </row>
    <row r="827" spans="1:16" x14ac:dyDescent="0.3">
      <c r="A827" t="s">
        <v>12</v>
      </c>
      <c r="B827" t="s">
        <v>665</v>
      </c>
      <c r="C827" t="s">
        <v>1580</v>
      </c>
      <c r="D827">
        <v>2015</v>
      </c>
      <c r="E827" t="s">
        <v>1593</v>
      </c>
      <c r="F827" t="s">
        <v>1603</v>
      </c>
      <c r="G827" t="s">
        <v>1606</v>
      </c>
      <c r="H827" t="s">
        <v>1607</v>
      </c>
      <c r="I827" s="10">
        <v>3.2976399000000003E-2</v>
      </c>
      <c r="J827">
        <v>8.6300000000000008</v>
      </c>
      <c r="K827">
        <v>8.6300000000000008</v>
      </c>
      <c r="L827" s="3">
        <v>114.65179999999999</v>
      </c>
      <c r="M827">
        <v>4.5</v>
      </c>
      <c r="N827">
        <f>+$Q$876-Tabla13[[#This Row],[Outlet Establishment Year]]</f>
        <v>9</v>
      </c>
      <c r="O827">
        <f>+Tabla13[[#This Row],[Sales]]/Tabla13[[#This Row],[Antigüedad]]</f>
        <v>12.739088888888888</v>
      </c>
      <c r="P827" s="4">
        <f>+Tabla13[[#This Row],[Sales]]/Tabla13[[#This Row],[Item Weight corregido]]</f>
        <v>13.2852607184241</v>
      </c>
    </row>
    <row r="828" spans="1:16" x14ac:dyDescent="0.3">
      <c r="A828" t="s">
        <v>12</v>
      </c>
      <c r="B828" t="s">
        <v>666</v>
      </c>
      <c r="C828" t="s">
        <v>1587</v>
      </c>
      <c r="D828">
        <v>2020</v>
      </c>
      <c r="E828" t="s">
        <v>1594</v>
      </c>
      <c r="F828" t="s">
        <v>1603</v>
      </c>
      <c r="G828" t="s">
        <v>1606</v>
      </c>
      <c r="H828" t="s">
        <v>1607</v>
      </c>
      <c r="I828" s="10">
        <v>7.0312473E-2</v>
      </c>
      <c r="J828">
        <v>16.7</v>
      </c>
      <c r="K828">
        <v>16.7</v>
      </c>
      <c r="L828" s="3">
        <v>189.62139999999999</v>
      </c>
      <c r="M828">
        <v>4.5</v>
      </c>
      <c r="N828">
        <f>+$Q$876-Tabla13[[#This Row],[Outlet Establishment Year]]</f>
        <v>4</v>
      </c>
      <c r="O828">
        <f>+Tabla13[[#This Row],[Sales]]/Tabla13[[#This Row],[Antigüedad]]</f>
        <v>47.405349999999999</v>
      </c>
      <c r="P828" s="4">
        <f>+Tabla13[[#This Row],[Sales]]/Tabla13[[#This Row],[Item Weight corregido]]</f>
        <v>11.354574850299402</v>
      </c>
    </row>
    <row r="829" spans="1:16" x14ac:dyDescent="0.3">
      <c r="A829" t="s">
        <v>12</v>
      </c>
      <c r="B829" t="s">
        <v>667</v>
      </c>
      <c r="C829" t="s">
        <v>1585</v>
      </c>
      <c r="D829">
        <v>2020</v>
      </c>
      <c r="E829" t="s">
        <v>1594</v>
      </c>
      <c r="F829" t="s">
        <v>1603</v>
      </c>
      <c r="G829" t="s">
        <v>1606</v>
      </c>
      <c r="H829" t="s">
        <v>1607</v>
      </c>
      <c r="I829" s="10">
        <v>0.139464425</v>
      </c>
      <c r="J829">
        <v>5.3250000000000002</v>
      </c>
      <c r="K829">
        <v>5.3250000000000002</v>
      </c>
      <c r="L829" s="3">
        <v>53.229799999999997</v>
      </c>
      <c r="M829">
        <v>4.5</v>
      </c>
      <c r="N829">
        <f>+$Q$876-Tabla13[[#This Row],[Outlet Establishment Year]]</f>
        <v>4</v>
      </c>
      <c r="O829">
        <f>+Tabla13[[#This Row],[Sales]]/Tabla13[[#This Row],[Antigüedad]]</f>
        <v>13.307449999999999</v>
      </c>
      <c r="P829" s="4">
        <f>+Tabla13[[#This Row],[Sales]]/Tabla13[[#This Row],[Item Weight corregido]]</f>
        <v>9.9962065727699514</v>
      </c>
    </row>
    <row r="830" spans="1:16" x14ac:dyDescent="0.3">
      <c r="A830" t="s">
        <v>12</v>
      </c>
      <c r="B830" t="s">
        <v>668</v>
      </c>
      <c r="C830" t="s">
        <v>1585</v>
      </c>
      <c r="D830">
        <v>2020</v>
      </c>
      <c r="E830" t="s">
        <v>1594</v>
      </c>
      <c r="F830" t="s">
        <v>1603</v>
      </c>
      <c r="G830" t="s">
        <v>1606</v>
      </c>
      <c r="H830" t="s">
        <v>1607</v>
      </c>
      <c r="I830" s="10">
        <v>4.7857877E-2</v>
      </c>
      <c r="J830">
        <v>7.71</v>
      </c>
      <c r="K830">
        <v>7.71</v>
      </c>
      <c r="L830" s="3">
        <v>119.7756</v>
      </c>
      <c r="M830">
        <v>4.5</v>
      </c>
      <c r="N830">
        <f>+$Q$876-Tabla13[[#This Row],[Outlet Establishment Year]]</f>
        <v>4</v>
      </c>
      <c r="O830">
        <f>+Tabla13[[#This Row],[Sales]]/Tabla13[[#This Row],[Antigüedad]]</f>
        <v>29.943899999999999</v>
      </c>
      <c r="P830" s="4">
        <f>+Tabla13[[#This Row],[Sales]]/Tabla13[[#This Row],[Item Weight corregido]]</f>
        <v>15.535097276264592</v>
      </c>
    </row>
    <row r="831" spans="1:16" x14ac:dyDescent="0.3">
      <c r="A831" t="s">
        <v>12</v>
      </c>
      <c r="B831" t="s">
        <v>669</v>
      </c>
      <c r="C831" t="s">
        <v>1574</v>
      </c>
      <c r="D831">
        <v>2020</v>
      </c>
      <c r="E831" t="s">
        <v>1594</v>
      </c>
      <c r="F831" t="s">
        <v>1603</v>
      </c>
      <c r="G831" t="s">
        <v>1604</v>
      </c>
      <c r="H831" t="s">
        <v>1607</v>
      </c>
      <c r="I831" s="10">
        <v>6.4570459999999996E-2</v>
      </c>
      <c r="J831">
        <v>13.8</v>
      </c>
      <c r="K831">
        <v>13.8</v>
      </c>
      <c r="L831" s="3">
        <v>76.2012</v>
      </c>
      <c r="M831">
        <v>4.5</v>
      </c>
      <c r="N831">
        <f>+$Q$876-Tabla13[[#This Row],[Outlet Establishment Year]]</f>
        <v>4</v>
      </c>
      <c r="O831">
        <f>+Tabla13[[#This Row],[Sales]]/Tabla13[[#This Row],[Antigüedad]]</f>
        <v>19.0503</v>
      </c>
      <c r="P831" s="4">
        <f>+Tabla13[[#This Row],[Sales]]/Tabla13[[#This Row],[Item Weight corregido]]</f>
        <v>5.5218260869565219</v>
      </c>
    </row>
    <row r="832" spans="1:16" x14ac:dyDescent="0.3">
      <c r="A832" t="s">
        <v>12</v>
      </c>
      <c r="B832" t="s">
        <v>224</v>
      </c>
      <c r="C832" t="s">
        <v>1581</v>
      </c>
      <c r="D832">
        <v>2020</v>
      </c>
      <c r="E832" t="s">
        <v>1594</v>
      </c>
      <c r="F832" t="s">
        <v>1603</v>
      </c>
      <c r="G832" t="s">
        <v>1604</v>
      </c>
      <c r="H832" t="s">
        <v>1607</v>
      </c>
      <c r="I832" s="10">
        <v>0</v>
      </c>
      <c r="J832">
        <v>5.15</v>
      </c>
      <c r="K832">
        <v>5.15</v>
      </c>
      <c r="L832" s="3">
        <v>122.9388</v>
      </c>
      <c r="M832">
        <v>4.5</v>
      </c>
      <c r="N832">
        <f>+$Q$876-Tabla13[[#This Row],[Outlet Establishment Year]]</f>
        <v>4</v>
      </c>
      <c r="O832">
        <f>+Tabla13[[#This Row],[Sales]]/Tabla13[[#This Row],[Antigüedad]]</f>
        <v>30.7347</v>
      </c>
      <c r="P832" s="4">
        <f>+Tabla13[[#This Row],[Sales]]/Tabla13[[#This Row],[Item Weight corregido]]</f>
        <v>23.871611650485434</v>
      </c>
    </row>
    <row r="833" spans="1:16" x14ac:dyDescent="0.3">
      <c r="A833" t="s">
        <v>12</v>
      </c>
      <c r="B833" t="s">
        <v>394</v>
      </c>
      <c r="C833" t="s">
        <v>1581</v>
      </c>
      <c r="D833">
        <v>2020</v>
      </c>
      <c r="E833" t="s">
        <v>1594</v>
      </c>
      <c r="F833" t="s">
        <v>1603</v>
      </c>
      <c r="G833" t="s">
        <v>1604</v>
      </c>
      <c r="H833" t="s">
        <v>1607</v>
      </c>
      <c r="I833" s="10">
        <v>0.174450933</v>
      </c>
      <c r="J833">
        <v>9.0350000000000001</v>
      </c>
      <c r="K833">
        <v>9.0350000000000001</v>
      </c>
      <c r="L833" s="3">
        <v>151.07079999999999</v>
      </c>
      <c r="M833">
        <v>4.5</v>
      </c>
      <c r="N833">
        <f>+$Q$876-Tabla13[[#This Row],[Outlet Establishment Year]]</f>
        <v>4</v>
      </c>
      <c r="O833">
        <f>+Tabla13[[#This Row],[Sales]]/Tabla13[[#This Row],[Antigüedad]]</f>
        <v>37.767699999999998</v>
      </c>
      <c r="P833" s="4">
        <f>+Tabla13[[#This Row],[Sales]]/Tabla13[[#This Row],[Item Weight corregido]]</f>
        <v>16.720619811842834</v>
      </c>
    </row>
    <row r="834" spans="1:16" x14ac:dyDescent="0.3">
      <c r="A834" t="s">
        <v>12</v>
      </c>
      <c r="B834" t="s">
        <v>284</v>
      </c>
      <c r="C834" t="s">
        <v>1581</v>
      </c>
      <c r="D834">
        <v>2020</v>
      </c>
      <c r="E834" t="s">
        <v>1594</v>
      </c>
      <c r="F834" t="s">
        <v>1603</v>
      </c>
      <c r="G834" t="s">
        <v>1604</v>
      </c>
      <c r="H834" t="s">
        <v>1607</v>
      </c>
      <c r="I834" s="10">
        <v>8.7853500000000008E-3</v>
      </c>
      <c r="J834">
        <v>15.7</v>
      </c>
      <c r="K834">
        <v>15.7</v>
      </c>
      <c r="L834" s="3">
        <v>204.99799999999999</v>
      </c>
      <c r="M834">
        <v>4.5</v>
      </c>
      <c r="N834">
        <f>+$Q$876-Tabla13[[#This Row],[Outlet Establishment Year]]</f>
        <v>4</v>
      </c>
      <c r="O834">
        <f>+Tabla13[[#This Row],[Sales]]/Tabla13[[#This Row],[Antigüedad]]</f>
        <v>51.249499999999998</v>
      </c>
      <c r="P834" s="4">
        <f>+Tabla13[[#This Row],[Sales]]/Tabla13[[#This Row],[Item Weight corregido]]</f>
        <v>13.0571974522293</v>
      </c>
    </row>
    <row r="835" spans="1:16" x14ac:dyDescent="0.3">
      <c r="A835" t="s">
        <v>12</v>
      </c>
      <c r="B835" t="s">
        <v>331</v>
      </c>
      <c r="C835" t="s">
        <v>1580</v>
      </c>
      <c r="D835">
        <v>2020</v>
      </c>
      <c r="E835" t="s">
        <v>1594</v>
      </c>
      <c r="F835" t="s">
        <v>1603</v>
      </c>
      <c r="G835" t="s">
        <v>1604</v>
      </c>
      <c r="H835" t="s">
        <v>1607</v>
      </c>
      <c r="I835" s="10">
        <v>0</v>
      </c>
      <c r="J835">
        <v>9.6</v>
      </c>
      <c r="K835">
        <v>9.6</v>
      </c>
      <c r="L835" s="3">
        <v>191.0872</v>
      </c>
      <c r="M835">
        <v>4.5</v>
      </c>
      <c r="N835">
        <f>+$Q$876-Tabla13[[#This Row],[Outlet Establishment Year]]</f>
        <v>4</v>
      </c>
      <c r="O835">
        <f>+Tabla13[[#This Row],[Sales]]/Tabla13[[#This Row],[Antigüedad]]</f>
        <v>47.771799999999999</v>
      </c>
      <c r="P835" s="4">
        <f>+Tabla13[[#This Row],[Sales]]/Tabla13[[#This Row],[Item Weight corregido]]</f>
        <v>19.904916666666669</v>
      </c>
    </row>
    <row r="836" spans="1:16" x14ac:dyDescent="0.3">
      <c r="A836" t="s">
        <v>12</v>
      </c>
      <c r="B836" t="s">
        <v>368</v>
      </c>
      <c r="C836" t="s">
        <v>1580</v>
      </c>
      <c r="D836">
        <v>2020</v>
      </c>
      <c r="E836" t="s">
        <v>1594</v>
      </c>
      <c r="F836" t="s">
        <v>1603</v>
      </c>
      <c r="G836" t="s">
        <v>1604</v>
      </c>
      <c r="H836" t="s">
        <v>1607</v>
      </c>
      <c r="I836" s="10">
        <v>9.9950019999999994E-3</v>
      </c>
      <c r="J836">
        <v>14.85</v>
      </c>
      <c r="K836">
        <v>14.85</v>
      </c>
      <c r="L836" s="3">
        <v>154.46299999999999</v>
      </c>
      <c r="M836">
        <v>4.5</v>
      </c>
      <c r="N836">
        <f>+$Q$876-Tabla13[[#This Row],[Outlet Establishment Year]]</f>
        <v>4</v>
      </c>
      <c r="O836">
        <f>+Tabla13[[#This Row],[Sales]]/Tabla13[[#This Row],[Antigüedad]]</f>
        <v>38.615749999999998</v>
      </c>
      <c r="P836" s="4">
        <f>+Tabla13[[#This Row],[Sales]]/Tabla13[[#This Row],[Item Weight corregido]]</f>
        <v>10.401548821548822</v>
      </c>
    </row>
    <row r="837" spans="1:16" x14ac:dyDescent="0.3">
      <c r="A837" t="s">
        <v>14</v>
      </c>
      <c r="B837" t="s">
        <v>670</v>
      </c>
      <c r="C837" t="s">
        <v>1582</v>
      </c>
      <c r="D837">
        <v>2015</v>
      </c>
      <c r="E837" t="s">
        <v>1593</v>
      </c>
      <c r="F837" t="s">
        <v>1603</v>
      </c>
      <c r="G837" t="s">
        <v>1604</v>
      </c>
      <c r="H837" t="s">
        <v>1607</v>
      </c>
      <c r="I837" s="10">
        <v>0</v>
      </c>
      <c r="J837">
        <v>6.44</v>
      </c>
      <c r="K837">
        <v>6.44</v>
      </c>
      <c r="L837" s="3">
        <v>99.87</v>
      </c>
      <c r="M837">
        <v>4.5</v>
      </c>
      <c r="N837">
        <f>+$Q$876-Tabla13[[#This Row],[Outlet Establishment Year]]</f>
        <v>9</v>
      </c>
      <c r="O837">
        <f>+Tabla13[[#This Row],[Sales]]/Tabla13[[#This Row],[Antigüedad]]</f>
        <v>11.096666666666668</v>
      </c>
      <c r="P837" s="4">
        <f>+Tabla13[[#This Row],[Sales]]/Tabla13[[#This Row],[Item Weight corregido]]</f>
        <v>15.50776397515528</v>
      </c>
    </row>
    <row r="838" spans="1:16" x14ac:dyDescent="0.3">
      <c r="A838" t="s">
        <v>13</v>
      </c>
      <c r="B838" t="s">
        <v>65</v>
      </c>
      <c r="C838" t="s">
        <v>1577</v>
      </c>
      <c r="D838">
        <v>2017</v>
      </c>
      <c r="E838" t="s">
        <v>1598</v>
      </c>
      <c r="F838" t="s">
        <v>1603</v>
      </c>
      <c r="G838" t="s">
        <v>1605</v>
      </c>
      <c r="H838" t="s">
        <v>1607</v>
      </c>
      <c r="I838" s="10">
        <v>2.5822314999999998E-2</v>
      </c>
      <c r="J838">
        <v>10</v>
      </c>
      <c r="K838">
        <v>10</v>
      </c>
      <c r="L838" s="3">
        <v>262.7226</v>
      </c>
      <c r="M838">
        <v>4.5</v>
      </c>
      <c r="N838">
        <f>+$Q$876-Tabla13[[#This Row],[Outlet Establishment Year]]</f>
        <v>7</v>
      </c>
      <c r="O838">
        <f>+Tabla13[[#This Row],[Sales]]/Tabla13[[#This Row],[Antigüedad]]</f>
        <v>37.531799999999997</v>
      </c>
      <c r="P838" s="4">
        <f>+Tabla13[[#This Row],[Sales]]/Tabla13[[#This Row],[Item Weight corregido]]</f>
        <v>26.272259999999999</v>
      </c>
    </row>
    <row r="839" spans="1:16" x14ac:dyDescent="0.3">
      <c r="A839" t="s">
        <v>13</v>
      </c>
      <c r="B839" t="s">
        <v>671</v>
      </c>
      <c r="C839" t="s">
        <v>1577</v>
      </c>
      <c r="D839">
        <v>2017</v>
      </c>
      <c r="E839" t="s">
        <v>1598</v>
      </c>
      <c r="F839" t="s">
        <v>1603</v>
      </c>
      <c r="G839" t="s">
        <v>1605</v>
      </c>
      <c r="H839" t="s">
        <v>1607</v>
      </c>
      <c r="I839" s="10">
        <v>7.8540095000000004E-2</v>
      </c>
      <c r="J839">
        <v>15.85</v>
      </c>
      <c r="K839">
        <v>15.85</v>
      </c>
      <c r="L839" s="3">
        <v>36.3506</v>
      </c>
      <c r="M839">
        <v>4.5</v>
      </c>
      <c r="N839">
        <f>+$Q$876-Tabla13[[#This Row],[Outlet Establishment Year]]</f>
        <v>7</v>
      </c>
      <c r="O839">
        <f>+Tabla13[[#This Row],[Sales]]/Tabla13[[#This Row],[Antigüedad]]</f>
        <v>5.1929428571428575</v>
      </c>
      <c r="P839" s="4">
        <f>+Tabla13[[#This Row],[Sales]]/Tabla13[[#This Row],[Item Weight corregido]]</f>
        <v>2.2934132492113566</v>
      </c>
    </row>
    <row r="840" spans="1:16" x14ac:dyDescent="0.3">
      <c r="A840" t="s">
        <v>13</v>
      </c>
      <c r="B840" t="s">
        <v>462</v>
      </c>
      <c r="C840" t="s">
        <v>1576</v>
      </c>
      <c r="D840">
        <v>2017</v>
      </c>
      <c r="E840" t="s">
        <v>1598</v>
      </c>
      <c r="F840" t="s">
        <v>1603</v>
      </c>
      <c r="G840" t="s">
        <v>1605</v>
      </c>
      <c r="H840" t="s">
        <v>1607</v>
      </c>
      <c r="I840" s="10">
        <v>1.7783501E-2</v>
      </c>
      <c r="J840">
        <v>7.1449999999999996</v>
      </c>
      <c r="K840">
        <v>7.1449999999999996</v>
      </c>
      <c r="L840" s="3">
        <v>159.45779999999999</v>
      </c>
      <c r="M840">
        <v>4.5</v>
      </c>
      <c r="N840">
        <f>+$Q$876-Tabla13[[#This Row],[Outlet Establishment Year]]</f>
        <v>7</v>
      </c>
      <c r="O840">
        <f>+Tabla13[[#This Row],[Sales]]/Tabla13[[#This Row],[Antigüedad]]</f>
        <v>22.779685714285712</v>
      </c>
      <c r="P840" s="4">
        <f>+Tabla13[[#This Row],[Sales]]/Tabla13[[#This Row],[Item Weight corregido]]</f>
        <v>22.317396780965712</v>
      </c>
    </row>
    <row r="841" spans="1:16" x14ac:dyDescent="0.3">
      <c r="A841" t="s">
        <v>13</v>
      </c>
      <c r="B841" t="s">
        <v>672</v>
      </c>
      <c r="C841" t="s">
        <v>1576</v>
      </c>
      <c r="D841">
        <v>2017</v>
      </c>
      <c r="E841" t="s">
        <v>1598</v>
      </c>
      <c r="F841" t="s">
        <v>1603</v>
      </c>
      <c r="G841" t="s">
        <v>1605</v>
      </c>
      <c r="H841" t="s">
        <v>1607</v>
      </c>
      <c r="I841" s="10">
        <v>0.10702149800000001</v>
      </c>
      <c r="J841">
        <v>17.25</v>
      </c>
      <c r="K841">
        <v>17.25</v>
      </c>
      <c r="L841" s="3">
        <v>40.5822</v>
      </c>
      <c r="M841">
        <v>4.5</v>
      </c>
      <c r="N841">
        <f>+$Q$876-Tabla13[[#This Row],[Outlet Establishment Year]]</f>
        <v>7</v>
      </c>
      <c r="O841">
        <f>+Tabla13[[#This Row],[Sales]]/Tabla13[[#This Row],[Antigüedad]]</f>
        <v>5.7974571428571426</v>
      </c>
      <c r="P841" s="4">
        <f>+Tabla13[[#This Row],[Sales]]/Tabla13[[#This Row],[Item Weight corregido]]</f>
        <v>2.3525913043478259</v>
      </c>
    </row>
    <row r="842" spans="1:16" x14ac:dyDescent="0.3">
      <c r="A842" t="s">
        <v>13</v>
      </c>
      <c r="B842" t="s">
        <v>673</v>
      </c>
      <c r="C842" t="s">
        <v>1575</v>
      </c>
      <c r="D842">
        <v>2017</v>
      </c>
      <c r="E842" t="s">
        <v>1598</v>
      </c>
      <c r="F842" t="s">
        <v>1603</v>
      </c>
      <c r="G842" t="s">
        <v>1605</v>
      </c>
      <c r="H842" t="s">
        <v>1607</v>
      </c>
      <c r="I842" s="10">
        <v>6.4409056000000006E-2</v>
      </c>
      <c r="J842">
        <v>19.850000000000001</v>
      </c>
      <c r="K842">
        <v>19.850000000000001</v>
      </c>
      <c r="L842" s="3">
        <v>126.7704</v>
      </c>
      <c r="M842">
        <v>4.5</v>
      </c>
      <c r="N842">
        <f>+$Q$876-Tabla13[[#This Row],[Outlet Establishment Year]]</f>
        <v>7</v>
      </c>
      <c r="O842">
        <f>+Tabla13[[#This Row],[Sales]]/Tabla13[[#This Row],[Antigüedad]]</f>
        <v>18.110057142857141</v>
      </c>
      <c r="P842" s="4">
        <f>+Tabla13[[#This Row],[Sales]]/Tabla13[[#This Row],[Item Weight corregido]]</f>
        <v>6.3864181360201506</v>
      </c>
    </row>
    <row r="843" spans="1:16" x14ac:dyDescent="0.3">
      <c r="A843" t="s">
        <v>13</v>
      </c>
      <c r="B843" t="s">
        <v>45</v>
      </c>
      <c r="C843" t="s">
        <v>1579</v>
      </c>
      <c r="D843">
        <v>2017</v>
      </c>
      <c r="E843" t="s">
        <v>1598</v>
      </c>
      <c r="F843" t="s">
        <v>1603</v>
      </c>
      <c r="G843" t="s">
        <v>1605</v>
      </c>
      <c r="H843" t="s">
        <v>1607</v>
      </c>
      <c r="I843" s="10">
        <v>8.0625230000000006E-2</v>
      </c>
      <c r="J843">
        <v>5.82</v>
      </c>
      <c r="K843">
        <v>5.82</v>
      </c>
      <c r="L843" s="3">
        <v>168.37899999999999</v>
      </c>
      <c r="M843">
        <v>4.5</v>
      </c>
      <c r="N843">
        <f>+$Q$876-Tabla13[[#This Row],[Outlet Establishment Year]]</f>
        <v>7</v>
      </c>
      <c r="O843">
        <f>+Tabla13[[#This Row],[Sales]]/Tabla13[[#This Row],[Antigüedad]]</f>
        <v>24.054142857142857</v>
      </c>
      <c r="P843" s="4">
        <f>+Tabla13[[#This Row],[Sales]]/Tabla13[[#This Row],[Item Weight corregido]]</f>
        <v>28.931099656357386</v>
      </c>
    </row>
    <row r="844" spans="1:16" x14ac:dyDescent="0.3">
      <c r="A844" t="s">
        <v>13</v>
      </c>
      <c r="B844" t="s">
        <v>140</v>
      </c>
      <c r="C844" t="s">
        <v>1579</v>
      </c>
      <c r="D844">
        <v>2017</v>
      </c>
      <c r="E844" t="s">
        <v>1598</v>
      </c>
      <c r="F844" t="s">
        <v>1603</v>
      </c>
      <c r="G844" t="s">
        <v>1605</v>
      </c>
      <c r="H844" t="s">
        <v>1607</v>
      </c>
      <c r="I844" s="10">
        <v>2.1322438999999999E-2</v>
      </c>
      <c r="J844">
        <v>20.350000000000001</v>
      </c>
      <c r="K844">
        <v>20.350000000000001</v>
      </c>
      <c r="L844" s="3">
        <v>79.132800000000003</v>
      </c>
      <c r="M844">
        <v>4.5</v>
      </c>
      <c r="N844">
        <f>+$Q$876-Tabla13[[#This Row],[Outlet Establishment Year]]</f>
        <v>7</v>
      </c>
      <c r="O844">
        <f>+Tabla13[[#This Row],[Sales]]/Tabla13[[#This Row],[Antigüedad]]</f>
        <v>11.304685714285714</v>
      </c>
      <c r="P844" s="4">
        <f>+Tabla13[[#This Row],[Sales]]/Tabla13[[#This Row],[Item Weight corregido]]</f>
        <v>3.8885896805896807</v>
      </c>
    </row>
    <row r="845" spans="1:16" x14ac:dyDescent="0.3">
      <c r="A845" t="s">
        <v>13</v>
      </c>
      <c r="B845" t="s">
        <v>674</v>
      </c>
      <c r="C845" t="s">
        <v>1579</v>
      </c>
      <c r="D845">
        <v>2017</v>
      </c>
      <c r="E845" t="s">
        <v>1598</v>
      </c>
      <c r="F845" t="s">
        <v>1603</v>
      </c>
      <c r="G845" t="s">
        <v>1605</v>
      </c>
      <c r="H845" t="s">
        <v>1607</v>
      </c>
      <c r="I845" s="10">
        <v>2.9003458999999999E-2</v>
      </c>
      <c r="J845">
        <v>21.1</v>
      </c>
      <c r="K845">
        <v>21.1</v>
      </c>
      <c r="L845" s="3">
        <v>143.4786</v>
      </c>
      <c r="M845">
        <v>4.5</v>
      </c>
      <c r="N845">
        <f>+$Q$876-Tabla13[[#This Row],[Outlet Establishment Year]]</f>
        <v>7</v>
      </c>
      <c r="O845">
        <f>+Tabla13[[#This Row],[Sales]]/Tabla13[[#This Row],[Antigüedad]]</f>
        <v>20.496942857142859</v>
      </c>
      <c r="P845" s="4">
        <f>+Tabla13[[#This Row],[Sales]]/Tabla13[[#This Row],[Item Weight corregido]]</f>
        <v>6.7999336492890992</v>
      </c>
    </row>
    <row r="846" spans="1:16" x14ac:dyDescent="0.3">
      <c r="A846" t="s">
        <v>13</v>
      </c>
      <c r="B846" t="s">
        <v>434</v>
      </c>
      <c r="C846" t="s">
        <v>1584</v>
      </c>
      <c r="D846">
        <v>2017</v>
      </c>
      <c r="E846" t="s">
        <v>1598</v>
      </c>
      <c r="F846" t="s">
        <v>1603</v>
      </c>
      <c r="G846" t="s">
        <v>1605</v>
      </c>
      <c r="H846" t="s">
        <v>1607</v>
      </c>
      <c r="I846" s="10">
        <v>2.0555957999999999E-2</v>
      </c>
      <c r="J846">
        <v>17.350000000000001</v>
      </c>
      <c r="K846">
        <v>17.350000000000001</v>
      </c>
      <c r="L846" s="3">
        <v>79.461799999999997</v>
      </c>
      <c r="M846">
        <v>4.5</v>
      </c>
      <c r="N846">
        <f>+$Q$876-Tabla13[[#This Row],[Outlet Establishment Year]]</f>
        <v>7</v>
      </c>
      <c r="O846">
        <f>+Tabla13[[#This Row],[Sales]]/Tabla13[[#This Row],[Antigüedad]]</f>
        <v>11.351685714285713</v>
      </c>
      <c r="P846" s="4">
        <f>+Tabla13[[#This Row],[Sales]]/Tabla13[[#This Row],[Item Weight corregido]]</f>
        <v>4.5799308357348698</v>
      </c>
    </row>
    <row r="847" spans="1:16" x14ac:dyDescent="0.3">
      <c r="A847" t="s">
        <v>13</v>
      </c>
      <c r="B847" t="s">
        <v>675</v>
      </c>
      <c r="C847" t="s">
        <v>1580</v>
      </c>
      <c r="D847">
        <v>2017</v>
      </c>
      <c r="E847" t="s">
        <v>1598</v>
      </c>
      <c r="F847" t="s">
        <v>1603</v>
      </c>
      <c r="G847" t="s">
        <v>1605</v>
      </c>
      <c r="H847" t="s">
        <v>1607</v>
      </c>
      <c r="I847" s="10">
        <v>5.8121213999999997E-2</v>
      </c>
      <c r="J847">
        <v>7.2350000000000003</v>
      </c>
      <c r="K847">
        <v>7.2350000000000003</v>
      </c>
      <c r="L847" s="3">
        <v>115.88339999999999</v>
      </c>
      <c r="M847">
        <v>4.5</v>
      </c>
      <c r="N847">
        <f>+$Q$876-Tabla13[[#This Row],[Outlet Establishment Year]]</f>
        <v>7</v>
      </c>
      <c r="O847">
        <f>+Tabla13[[#This Row],[Sales]]/Tabla13[[#This Row],[Antigüedad]]</f>
        <v>16.554771428571428</v>
      </c>
      <c r="P847" s="4">
        <f>+Tabla13[[#This Row],[Sales]]/Tabla13[[#This Row],[Item Weight corregido]]</f>
        <v>16.017055977885278</v>
      </c>
    </row>
    <row r="848" spans="1:16" x14ac:dyDescent="0.3">
      <c r="A848" t="s">
        <v>13</v>
      </c>
      <c r="B848" t="s">
        <v>421</v>
      </c>
      <c r="C848" t="s">
        <v>1580</v>
      </c>
      <c r="D848">
        <v>2017</v>
      </c>
      <c r="E848" t="s">
        <v>1598</v>
      </c>
      <c r="F848" t="s">
        <v>1603</v>
      </c>
      <c r="G848" t="s">
        <v>1605</v>
      </c>
      <c r="H848" t="s">
        <v>1607</v>
      </c>
      <c r="I848" s="10">
        <v>9.619424E-2</v>
      </c>
      <c r="J848">
        <v>12.6</v>
      </c>
      <c r="K848">
        <v>12.6</v>
      </c>
      <c r="L848" s="3">
        <v>210.8612</v>
      </c>
      <c r="M848">
        <v>4.5</v>
      </c>
      <c r="N848">
        <f>+$Q$876-Tabla13[[#This Row],[Outlet Establishment Year]]</f>
        <v>7</v>
      </c>
      <c r="O848">
        <f>+Tabla13[[#This Row],[Sales]]/Tabla13[[#This Row],[Antigüedad]]</f>
        <v>30.12302857142857</v>
      </c>
      <c r="P848" s="4">
        <f>+Tabla13[[#This Row],[Sales]]/Tabla13[[#This Row],[Item Weight corregido]]</f>
        <v>16.735015873015872</v>
      </c>
    </row>
    <row r="849" spans="1:16" x14ac:dyDescent="0.3">
      <c r="A849" t="s">
        <v>13</v>
      </c>
      <c r="B849" t="s">
        <v>532</v>
      </c>
      <c r="C849" t="s">
        <v>1590</v>
      </c>
      <c r="D849">
        <v>2017</v>
      </c>
      <c r="E849" t="s">
        <v>1598</v>
      </c>
      <c r="F849" t="s">
        <v>1603</v>
      </c>
      <c r="G849" t="s">
        <v>1605</v>
      </c>
      <c r="H849" t="s">
        <v>1607</v>
      </c>
      <c r="I849" s="10">
        <v>7.7178965000000002E-2</v>
      </c>
      <c r="J849">
        <v>6.96</v>
      </c>
      <c r="K849">
        <v>6.96</v>
      </c>
      <c r="L849" s="3">
        <v>93.114599999999996</v>
      </c>
      <c r="M849">
        <v>4.5</v>
      </c>
      <c r="N849">
        <f>+$Q$876-Tabla13[[#This Row],[Outlet Establishment Year]]</f>
        <v>7</v>
      </c>
      <c r="O849">
        <f>+Tabla13[[#This Row],[Sales]]/Tabla13[[#This Row],[Antigüedad]]</f>
        <v>13.302085714285713</v>
      </c>
      <c r="P849" s="4">
        <f>+Tabla13[[#This Row],[Sales]]/Tabla13[[#This Row],[Item Weight corregido]]</f>
        <v>13.378534482758621</v>
      </c>
    </row>
    <row r="850" spans="1:16" x14ac:dyDescent="0.3">
      <c r="A850" t="s">
        <v>13</v>
      </c>
      <c r="B850" t="s">
        <v>516</v>
      </c>
      <c r="C850" t="s">
        <v>1590</v>
      </c>
      <c r="D850">
        <v>2017</v>
      </c>
      <c r="E850" t="s">
        <v>1598</v>
      </c>
      <c r="F850" t="s">
        <v>1603</v>
      </c>
      <c r="G850" t="s">
        <v>1605</v>
      </c>
      <c r="H850" t="s">
        <v>1607</v>
      </c>
      <c r="I850" s="10">
        <v>2.7054244000000002E-2</v>
      </c>
      <c r="J850">
        <v>8.52</v>
      </c>
      <c r="K850">
        <v>8.52</v>
      </c>
      <c r="L850" s="3">
        <v>151.56819999999999</v>
      </c>
      <c r="M850">
        <v>4.5</v>
      </c>
      <c r="N850">
        <f>+$Q$876-Tabla13[[#This Row],[Outlet Establishment Year]]</f>
        <v>7</v>
      </c>
      <c r="O850">
        <f>+Tabla13[[#This Row],[Sales]]/Tabla13[[#This Row],[Antigüedad]]</f>
        <v>21.6526</v>
      </c>
      <c r="P850" s="4">
        <f>+Tabla13[[#This Row],[Sales]]/Tabla13[[#This Row],[Item Weight corregido]]</f>
        <v>17.789694835680752</v>
      </c>
    </row>
    <row r="851" spans="1:16" x14ac:dyDescent="0.3">
      <c r="A851" t="s">
        <v>13</v>
      </c>
      <c r="B851" t="s">
        <v>506</v>
      </c>
      <c r="C851" t="s">
        <v>1590</v>
      </c>
      <c r="D851">
        <v>2017</v>
      </c>
      <c r="E851" t="s">
        <v>1598</v>
      </c>
      <c r="F851" t="s">
        <v>1603</v>
      </c>
      <c r="G851" t="s">
        <v>1605</v>
      </c>
      <c r="H851" t="s">
        <v>1607</v>
      </c>
      <c r="I851" s="10">
        <v>4.9070183000000003E-2</v>
      </c>
      <c r="J851">
        <v>15</v>
      </c>
      <c r="K851">
        <v>15</v>
      </c>
      <c r="L851" s="3">
        <v>61.916800000000002</v>
      </c>
      <c r="M851">
        <v>4.5</v>
      </c>
      <c r="N851">
        <f>+$Q$876-Tabla13[[#This Row],[Outlet Establishment Year]]</f>
        <v>7</v>
      </c>
      <c r="O851">
        <f>+Tabla13[[#This Row],[Sales]]/Tabla13[[#This Row],[Antigüedad]]</f>
        <v>8.8452571428571432</v>
      </c>
      <c r="P851" s="4">
        <f>+Tabla13[[#This Row],[Sales]]/Tabla13[[#This Row],[Item Weight corregido]]</f>
        <v>4.1277866666666672</v>
      </c>
    </row>
    <row r="852" spans="1:16" x14ac:dyDescent="0.3">
      <c r="A852" t="s">
        <v>12</v>
      </c>
      <c r="B852" t="s">
        <v>676</v>
      </c>
      <c r="C852" t="s">
        <v>1587</v>
      </c>
      <c r="D852">
        <v>2017</v>
      </c>
      <c r="E852" t="s">
        <v>1598</v>
      </c>
      <c r="F852" t="s">
        <v>1603</v>
      </c>
      <c r="G852" t="s">
        <v>1605</v>
      </c>
      <c r="H852" t="s">
        <v>1607</v>
      </c>
      <c r="I852" s="10">
        <v>0</v>
      </c>
      <c r="J852">
        <v>11.85</v>
      </c>
      <c r="K852">
        <v>11.85</v>
      </c>
      <c r="L852" s="3">
        <v>51.266599999999997</v>
      </c>
      <c r="M852">
        <v>4.5</v>
      </c>
      <c r="N852">
        <f>+$Q$876-Tabla13[[#This Row],[Outlet Establishment Year]]</f>
        <v>7</v>
      </c>
      <c r="O852">
        <f>+Tabla13[[#This Row],[Sales]]/Tabla13[[#This Row],[Antigüedad]]</f>
        <v>7.3237999999999994</v>
      </c>
      <c r="P852" s="4">
        <f>+Tabla13[[#This Row],[Sales]]/Tabla13[[#This Row],[Item Weight corregido]]</f>
        <v>4.326295358649789</v>
      </c>
    </row>
    <row r="853" spans="1:16" x14ac:dyDescent="0.3">
      <c r="A853" t="s">
        <v>12</v>
      </c>
      <c r="B853" t="s">
        <v>677</v>
      </c>
      <c r="C853" t="s">
        <v>1577</v>
      </c>
      <c r="D853">
        <v>2017</v>
      </c>
      <c r="E853" t="s">
        <v>1598</v>
      </c>
      <c r="F853" t="s">
        <v>1603</v>
      </c>
      <c r="G853" t="s">
        <v>1605</v>
      </c>
      <c r="H853" t="s">
        <v>1607</v>
      </c>
      <c r="I853" s="10">
        <v>0.13312044000000001</v>
      </c>
      <c r="J853">
        <v>11</v>
      </c>
      <c r="K853">
        <v>11</v>
      </c>
      <c r="L853" s="3">
        <v>221.57980000000001</v>
      </c>
      <c r="M853">
        <v>4.5</v>
      </c>
      <c r="N853">
        <f>+$Q$876-Tabla13[[#This Row],[Outlet Establishment Year]]</f>
        <v>7</v>
      </c>
      <c r="O853">
        <f>+Tabla13[[#This Row],[Sales]]/Tabla13[[#This Row],[Antigüedad]]</f>
        <v>31.654257142857144</v>
      </c>
      <c r="P853" s="4">
        <f>+Tabla13[[#This Row],[Sales]]/Tabla13[[#This Row],[Item Weight corregido]]</f>
        <v>20.143618181818184</v>
      </c>
    </row>
    <row r="854" spans="1:16" x14ac:dyDescent="0.3">
      <c r="A854" t="s">
        <v>12</v>
      </c>
      <c r="B854" t="s">
        <v>678</v>
      </c>
      <c r="C854" t="s">
        <v>1577</v>
      </c>
      <c r="D854">
        <v>2017</v>
      </c>
      <c r="E854" t="s">
        <v>1598</v>
      </c>
      <c r="F854" t="s">
        <v>1603</v>
      </c>
      <c r="G854" t="s">
        <v>1605</v>
      </c>
      <c r="H854" t="s">
        <v>1607</v>
      </c>
      <c r="I854" s="10">
        <v>2.5162021999999999E-2</v>
      </c>
      <c r="J854">
        <v>17.2</v>
      </c>
      <c r="K854">
        <v>17.2</v>
      </c>
      <c r="L854" s="3">
        <v>145.9418</v>
      </c>
      <c r="M854">
        <v>4.5</v>
      </c>
      <c r="N854">
        <f>+$Q$876-Tabla13[[#This Row],[Outlet Establishment Year]]</f>
        <v>7</v>
      </c>
      <c r="O854">
        <f>+Tabla13[[#This Row],[Sales]]/Tabla13[[#This Row],[Antigüedad]]</f>
        <v>20.848828571428573</v>
      </c>
      <c r="P854" s="4">
        <f>+Tabla13[[#This Row],[Sales]]/Tabla13[[#This Row],[Item Weight corregido]]</f>
        <v>8.4849883720930244</v>
      </c>
    </row>
    <row r="855" spans="1:16" x14ac:dyDescent="0.3">
      <c r="A855" t="s">
        <v>12</v>
      </c>
      <c r="B855" t="s">
        <v>153</v>
      </c>
      <c r="C855" t="s">
        <v>1585</v>
      </c>
      <c r="D855">
        <v>2017</v>
      </c>
      <c r="E855" t="s">
        <v>1598</v>
      </c>
      <c r="F855" t="s">
        <v>1603</v>
      </c>
      <c r="G855" t="s">
        <v>1605</v>
      </c>
      <c r="H855" t="s">
        <v>1607</v>
      </c>
      <c r="I855" s="10">
        <v>2.3318068000000001E-2</v>
      </c>
      <c r="J855">
        <v>11.35</v>
      </c>
      <c r="K855">
        <v>11.35</v>
      </c>
      <c r="L855" s="3">
        <v>182.46080000000001</v>
      </c>
      <c r="M855">
        <v>4.5</v>
      </c>
      <c r="N855">
        <f>+$Q$876-Tabla13[[#This Row],[Outlet Establishment Year]]</f>
        <v>7</v>
      </c>
      <c r="O855">
        <f>+Tabla13[[#This Row],[Sales]]/Tabla13[[#This Row],[Antigüedad]]</f>
        <v>26.065828571428572</v>
      </c>
      <c r="P855" s="4">
        <f>+Tabla13[[#This Row],[Sales]]/Tabla13[[#This Row],[Item Weight corregido]]</f>
        <v>16.07584140969163</v>
      </c>
    </row>
    <row r="856" spans="1:16" x14ac:dyDescent="0.3">
      <c r="A856" t="s">
        <v>12</v>
      </c>
      <c r="B856" t="s">
        <v>96</v>
      </c>
      <c r="C856" t="s">
        <v>1576</v>
      </c>
      <c r="D856">
        <v>2017</v>
      </c>
      <c r="E856" t="s">
        <v>1598</v>
      </c>
      <c r="F856" t="s">
        <v>1603</v>
      </c>
      <c r="G856" t="s">
        <v>1605</v>
      </c>
      <c r="H856" t="s">
        <v>1607</v>
      </c>
      <c r="I856" s="10">
        <v>7.7150003999999994E-2</v>
      </c>
      <c r="J856">
        <v>11.6</v>
      </c>
      <c r="K856">
        <v>11.6</v>
      </c>
      <c r="L856" s="3">
        <v>170.2106</v>
      </c>
      <c r="M856">
        <v>4.5</v>
      </c>
      <c r="N856">
        <f>+$Q$876-Tabla13[[#This Row],[Outlet Establishment Year]]</f>
        <v>7</v>
      </c>
      <c r="O856">
        <f>+Tabla13[[#This Row],[Sales]]/Tabla13[[#This Row],[Antigüedad]]</f>
        <v>24.315799999999999</v>
      </c>
      <c r="P856" s="4">
        <f>+Tabla13[[#This Row],[Sales]]/Tabla13[[#This Row],[Item Weight corregido]]</f>
        <v>14.673327586206897</v>
      </c>
    </row>
    <row r="857" spans="1:16" x14ac:dyDescent="0.3">
      <c r="A857" t="s">
        <v>12</v>
      </c>
      <c r="B857" t="s">
        <v>225</v>
      </c>
      <c r="C857" t="s">
        <v>1580</v>
      </c>
      <c r="D857">
        <v>2017</v>
      </c>
      <c r="E857" t="s">
        <v>1598</v>
      </c>
      <c r="F857" t="s">
        <v>1603</v>
      </c>
      <c r="G857" t="s">
        <v>1605</v>
      </c>
      <c r="H857" t="s">
        <v>1607</v>
      </c>
      <c r="I857" s="10">
        <v>2.9006239E-2</v>
      </c>
      <c r="J857">
        <v>6.61</v>
      </c>
      <c r="K857">
        <v>6.61</v>
      </c>
      <c r="L857" s="3">
        <v>186.0898</v>
      </c>
      <c r="M857">
        <v>4.5</v>
      </c>
      <c r="N857">
        <f>+$Q$876-Tabla13[[#This Row],[Outlet Establishment Year]]</f>
        <v>7</v>
      </c>
      <c r="O857">
        <f>+Tabla13[[#This Row],[Sales]]/Tabla13[[#This Row],[Antigüedad]]</f>
        <v>26.584257142857144</v>
      </c>
      <c r="P857" s="4">
        <f>+Tabla13[[#This Row],[Sales]]/Tabla13[[#This Row],[Item Weight corregido]]</f>
        <v>28.152768532526473</v>
      </c>
    </row>
    <row r="858" spans="1:16" x14ac:dyDescent="0.3">
      <c r="A858" t="s">
        <v>12</v>
      </c>
      <c r="B858" t="s">
        <v>679</v>
      </c>
      <c r="C858" t="s">
        <v>1580</v>
      </c>
      <c r="D858">
        <v>2017</v>
      </c>
      <c r="E858" t="s">
        <v>1598</v>
      </c>
      <c r="F858" t="s">
        <v>1603</v>
      </c>
      <c r="G858" t="s">
        <v>1605</v>
      </c>
      <c r="H858" t="s">
        <v>1607</v>
      </c>
      <c r="I858" s="10">
        <v>0.14460413</v>
      </c>
      <c r="J858">
        <v>7.21</v>
      </c>
      <c r="K858">
        <v>7.21</v>
      </c>
      <c r="L858" s="3">
        <v>102.6332</v>
      </c>
      <c r="M858">
        <v>4.5</v>
      </c>
      <c r="N858">
        <f>+$Q$876-Tabla13[[#This Row],[Outlet Establishment Year]]</f>
        <v>7</v>
      </c>
      <c r="O858">
        <f>+Tabla13[[#This Row],[Sales]]/Tabla13[[#This Row],[Antigüedad]]</f>
        <v>14.661885714285715</v>
      </c>
      <c r="P858" s="4">
        <f>+Tabla13[[#This Row],[Sales]]/Tabla13[[#This Row],[Item Weight corregido]]</f>
        <v>14.23484049930652</v>
      </c>
    </row>
    <row r="859" spans="1:16" x14ac:dyDescent="0.3">
      <c r="A859" t="s">
        <v>12</v>
      </c>
      <c r="B859" t="s">
        <v>331</v>
      </c>
      <c r="C859" t="s">
        <v>1580</v>
      </c>
      <c r="D859">
        <v>2017</v>
      </c>
      <c r="E859" t="s">
        <v>1598</v>
      </c>
      <c r="F859" t="s">
        <v>1603</v>
      </c>
      <c r="G859" t="s">
        <v>1605</v>
      </c>
      <c r="H859" t="s">
        <v>1607</v>
      </c>
      <c r="I859" s="10">
        <v>1.4209810999999999E-2</v>
      </c>
      <c r="J859">
        <v>9.6</v>
      </c>
      <c r="K859">
        <v>9.6</v>
      </c>
      <c r="L859" s="3">
        <v>188.18719999999999</v>
      </c>
      <c r="M859">
        <v>4.5</v>
      </c>
      <c r="N859">
        <f>+$Q$876-Tabla13[[#This Row],[Outlet Establishment Year]]</f>
        <v>7</v>
      </c>
      <c r="O859">
        <f>+Tabla13[[#This Row],[Sales]]/Tabla13[[#This Row],[Antigüedad]]</f>
        <v>26.883885714285714</v>
      </c>
      <c r="P859" s="4">
        <f>+Tabla13[[#This Row],[Sales]]/Tabla13[[#This Row],[Item Weight corregido]]</f>
        <v>19.602833333333333</v>
      </c>
    </row>
    <row r="860" spans="1:16" x14ac:dyDescent="0.3">
      <c r="A860" t="s">
        <v>12</v>
      </c>
      <c r="B860" t="s">
        <v>680</v>
      </c>
      <c r="C860" t="s">
        <v>1580</v>
      </c>
      <c r="D860">
        <v>2017</v>
      </c>
      <c r="E860" t="s">
        <v>1598</v>
      </c>
      <c r="F860" t="s">
        <v>1603</v>
      </c>
      <c r="G860" t="s">
        <v>1605</v>
      </c>
      <c r="H860" t="s">
        <v>1607</v>
      </c>
      <c r="I860" s="10">
        <v>8.5119854999999994E-2</v>
      </c>
      <c r="J860">
        <v>10.65</v>
      </c>
      <c r="K860">
        <v>10.65</v>
      </c>
      <c r="L860" s="3">
        <v>229.86680000000001</v>
      </c>
      <c r="M860">
        <v>4.5</v>
      </c>
      <c r="N860">
        <f>+$Q$876-Tabla13[[#This Row],[Outlet Establishment Year]]</f>
        <v>7</v>
      </c>
      <c r="O860">
        <f>+Tabla13[[#This Row],[Sales]]/Tabla13[[#This Row],[Antigüedad]]</f>
        <v>32.83811428571429</v>
      </c>
      <c r="P860" s="4">
        <f>+Tabla13[[#This Row],[Sales]]/Tabla13[[#This Row],[Item Weight corregido]]</f>
        <v>21.583737089201879</v>
      </c>
    </row>
    <row r="861" spans="1:16" x14ac:dyDescent="0.3">
      <c r="A861" t="s">
        <v>12</v>
      </c>
      <c r="B861" t="s">
        <v>681</v>
      </c>
      <c r="C861" t="s">
        <v>1580</v>
      </c>
      <c r="D861">
        <v>2017</v>
      </c>
      <c r="E861" t="s">
        <v>1598</v>
      </c>
      <c r="F861" t="s">
        <v>1603</v>
      </c>
      <c r="G861" t="s">
        <v>1605</v>
      </c>
      <c r="H861" t="s">
        <v>1607</v>
      </c>
      <c r="I861" s="10">
        <v>4.1373330999999999E-2</v>
      </c>
      <c r="J861">
        <v>17.600000000000001</v>
      </c>
      <c r="K861">
        <v>17.600000000000001</v>
      </c>
      <c r="L861" s="3">
        <v>38.119</v>
      </c>
      <c r="M861">
        <v>4.5</v>
      </c>
      <c r="N861">
        <f>+$Q$876-Tabla13[[#This Row],[Outlet Establishment Year]]</f>
        <v>7</v>
      </c>
      <c r="O861">
        <f>+Tabla13[[#This Row],[Sales]]/Tabla13[[#This Row],[Antigüedad]]</f>
        <v>5.4455714285714283</v>
      </c>
      <c r="P861" s="4">
        <f>+Tabla13[[#This Row],[Sales]]/Tabla13[[#This Row],[Item Weight corregido]]</f>
        <v>2.1658522727272724</v>
      </c>
    </row>
    <row r="862" spans="1:16" x14ac:dyDescent="0.3">
      <c r="A862" t="s">
        <v>12</v>
      </c>
      <c r="B862" t="s">
        <v>538</v>
      </c>
      <c r="C862" t="s">
        <v>1590</v>
      </c>
      <c r="D862">
        <v>2017</v>
      </c>
      <c r="E862" t="s">
        <v>1598</v>
      </c>
      <c r="F862" t="s">
        <v>1603</v>
      </c>
      <c r="G862" t="s">
        <v>1605</v>
      </c>
      <c r="H862" t="s">
        <v>1607</v>
      </c>
      <c r="I862" s="10">
        <v>3.2435436999999998E-2</v>
      </c>
      <c r="J862">
        <v>8.26</v>
      </c>
      <c r="K862">
        <v>8.26</v>
      </c>
      <c r="L862" s="3">
        <v>124.873</v>
      </c>
      <c r="M862">
        <v>4.5</v>
      </c>
      <c r="N862">
        <f>+$Q$876-Tabla13[[#This Row],[Outlet Establishment Year]]</f>
        <v>7</v>
      </c>
      <c r="O862">
        <f>+Tabla13[[#This Row],[Sales]]/Tabla13[[#This Row],[Antigüedad]]</f>
        <v>17.839000000000002</v>
      </c>
      <c r="P862" s="4">
        <f>+Tabla13[[#This Row],[Sales]]/Tabla13[[#This Row],[Item Weight corregido]]</f>
        <v>15.117796610169492</v>
      </c>
    </row>
    <row r="863" spans="1:16" x14ac:dyDescent="0.3">
      <c r="A863" t="s">
        <v>13</v>
      </c>
      <c r="B863" t="s">
        <v>682</v>
      </c>
      <c r="C863" t="s">
        <v>1576</v>
      </c>
      <c r="D863">
        <v>2011</v>
      </c>
      <c r="E863" t="s">
        <v>1595</v>
      </c>
      <c r="F863" t="s">
        <v>1602</v>
      </c>
      <c r="G863" t="s">
        <v>1604</v>
      </c>
      <c r="H863" t="s">
        <v>1609</v>
      </c>
      <c r="I863" s="10">
        <v>6.1381589E-2</v>
      </c>
      <c r="J863">
        <v>13.15</v>
      </c>
      <c r="K863">
        <v>13.15</v>
      </c>
      <c r="L863" s="3">
        <v>179.99760000000001</v>
      </c>
      <c r="M863">
        <v>4.5</v>
      </c>
      <c r="N863">
        <f>+$Q$876-Tabla13[[#This Row],[Outlet Establishment Year]]</f>
        <v>13</v>
      </c>
      <c r="O863">
        <f>+Tabla13[[#This Row],[Sales]]/Tabla13[[#This Row],[Antigüedad]]</f>
        <v>13.845969230769231</v>
      </c>
      <c r="P863" s="4">
        <f>+Tabla13[[#This Row],[Sales]]/Tabla13[[#This Row],[Item Weight corregido]]</f>
        <v>13.68803041825095</v>
      </c>
    </row>
    <row r="864" spans="1:16" x14ac:dyDescent="0.3">
      <c r="A864" t="s">
        <v>13</v>
      </c>
      <c r="B864" t="s">
        <v>259</v>
      </c>
      <c r="C864" t="s">
        <v>1574</v>
      </c>
      <c r="D864">
        <v>2011</v>
      </c>
      <c r="E864" t="s">
        <v>1595</v>
      </c>
      <c r="F864" t="s">
        <v>1602</v>
      </c>
      <c r="G864" t="s">
        <v>1604</v>
      </c>
      <c r="H864" t="s">
        <v>1609</v>
      </c>
      <c r="I864" s="10">
        <v>6.4824502000000006E-2</v>
      </c>
      <c r="J864">
        <v>8.1850000000000005</v>
      </c>
      <c r="K864">
        <v>8.1850000000000005</v>
      </c>
      <c r="L864" s="3">
        <v>116.0808</v>
      </c>
      <c r="M864">
        <v>4.5</v>
      </c>
      <c r="N864">
        <f>+$Q$876-Tabla13[[#This Row],[Outlet Establishment Year]]</f>
        <v>13</v>
      </c>
      <c r="O864">
        <f>+Tabla13[[#This Row],[Sales]]/Tabla13[[#This Row],[Antigüedad]]</f>
        <v>8.9292923076923074</v>
      </c>
      <c r="P864" s="4">
        <f>+Tabla13[[#This Row],[Sales]]/Tabla13[[#This Row],[Item Weight corregido]]</f>
        <v>14.182138057422112</v>
      </c>
    </row>
    <row r="865" spans="1:17" x14ac:dyDescent="0.3">
      <c r="A865" t="s">
        <v>13</v>
      </c>
      <c r="B865" t="s">
        <v>683</v>
      </c>
      <c r="C865" t="s">
        <v>1583</v>
      </c>
      <c r="D865">
        <v>2011</v>
      </c>
      <c r="E865" t="s">
        <v>1595</v>
      </c>
      <c r="F865" t="s">
        <v>1602</v>
      </c>
      <c r="G865" t="s">
        <v>1604</v>
      </c>
      <c r="H865" t="s">
        <v>1609</v>
      </c>
      <c r="I865" s="10">
        <v>0.12025630299999999</v>
      </c>
      <c r="J865">
        <v>8.3650000000000002</v>
      </c>
      <c r="K865">
        <v>8.3650000000000002</v>
      </c>
      <c r="L865" s="3">
        <v>39.250599999999999</v>
      </c>
      <c r="M865">
        <v>4.5</v>
      </c>
      <c r="N865">
        <f>+$Q$876-Tabla13[[#This Row],[Outlet Establishment Year]]</f>
        <v>13</v>
      </c>
      <c r="O865">
        <f>+Tabla13[[#This Row],[Sales]]/Tabla13[[#This Row],[Antigüedad]]</f>
        <v>3.019276923076923</v>
      </c>
      <c r="P865" s="4">
        <f>+Tabla13[[#This Row],[Sales]]/Tabla13[[#This Row],[Item Weight corregido]]</f>
        <v>4.6922414823670051</v>
      </c>
    </row>
    <row r="866" spans="1:17" x14ac:dyDescent="0.3">
      <c r="A866" t="s">
        <v>13</v>
      </c>
      <c r="B866" t="s">
        <v>684</v>
      </c>
      <c r="C866" t="s">
        <v>1575</v>
      </c>
      <c r="D866">
        <v>2011</v>
      </c>
      <c r="E866" t="s">
        <v>1595</v>
      </c>
      <c r="F866" t="s">
        <v>1602</v>
      </c>
      <c r="G866" t="s">
        <v>1604</v>
      </c>
      <c r="H866" t="s">
        <v>1609</v>
      </c>
      <c r="I866" s="10">
        <v>0.18791865399999999</v>
      </c>
      <c r="J866">
        <v>8.42</v>
      </c>
      <c r="K866">
        <v>8.42</v>
      </c>
      <c r="L866" s="3">
        <v>65.416799999999995</v>
      </c>
      <c r="M866">
        <v>4.5</v>
      </c>
      <c r="N866">
        <f>+$Q$876-Tabla13[[#This Row],[Outlet Establishment Year]]</f>
        <v>13</v>
      </c>
      <c r="O866">
        <f>+Tabla13[[#This Row],[Sales]]/Tabla13[[#This Row],[Antigüedad]]</f>
        <v>5.0320615384615381</v>
      </c>
      <c r="P866" s="4">
        <f>+Tabla13[[#This Row],[Sales]]/Tabla13[[#This Row],[Item Weight corregido]]</f>
        <v>7.769216152019002</v>
      </c>
    </row>
    <row r="867" spans="1:17" x14ac:dyDescent="0.3">
      <c r="A867" t="s">
        <v>13</v>
      </c>
      <c r="B867" t="s">
        <v>685</v>
      </c>
      <c r="C867" t="s">
        <v>1575</v>
      </c>
      <c r="D867">
        <v>2011</v>
      </c>
      <c r="E867" t="s">
        <v>1595</v>
      </c>
      <c r="F867" t="s">
        <v>1602</v>
      </c>
      <c r="G867" t="s">
        <v>1604</v>
      </c>
      <c r="H867" t="s">
        <v>1609</v>
      </c>
      <c r="I867" s="10">
        <v>0.119461188</v>
      </c>
      <c r="J867">
        <v>15</v>
      </c>
      <c r="K867">
        <v>15</v>
      </c>
      <c r="L867" s="3">
        <v>126.33620000000001</v>
      </c>
      <c r="M867">
        <v>4.5</v>
      </c>
      <c r="N867">
        <f>+$Q$876-Tabla13[[#This Row],[Outlet Establishment Year]]</f>
        <v>13</v>
      </c>
      <c r="O867">
        <f>+Tabla13[[#This Row],[Sales]]/Tabla13[[#This Row],[Antigüedad]]</f>
        <v>9.7181692307692309</v>
      </c>
      <c r="P867" s="4">
        <f>+Tabla13[[#This Row],[Sales]]/Tabla13[[#This Row],[Item Weight corregido]]</f>
        <v>8.4224133333333331</v>
      </c>
    </row>
    <row r="868" spans="1:17" x14ac:dyDescent="0.3">
      <c r="A868" t="s">
        <v>13</v>
      </c>
      <c r="B868" t="s">
        <v>686</v>
      </c>
      <c r="C868" t="s">
        <v>1579</v>
      </c>
      <c r="D868">
        <v>2011</v>
      </c>
      <c r="E868" t="s">
        <v>1595</v>
      </c>
      <c r="F868" t="s">
        <v>1602</v>
      </c>
      <c r="G868" t="s">
        <v>1604</v>
      </c>
      <c r="H868" t="s">
        <v>1609</v>
      </c>
      <c r="I868" s="10">
        <v>0.15570679800000001</v>
      </c>
      <c r="J868">
        <v>5.9450000000000003</v>
      </c>
      <c r="K868">
        <v>5.9450000000000003</v>
      </c>
      <c r="L868" s="3">
        <v>127.9652</v>
      </c>
      <c r="M868">
        <v>4.5</v>
      </c>
      <c r="N868">
        <f>+$Q$876-Tabla13[[#This Row],[Outlet Establishment Year]]</f>
        <v>13</v>
      </c>
      <c r="O868">
        <f>+Tabla13[[#This Row],[Sales]]/Tabla13[[#This Row],[Antigüedad]]</f>
        <v>9.8434769230769223</v>
      </c>
      <c r="P868" s="4">
        <f>+Tabla13[[#This Row],[Sales]]/Tabla13[[#This Row],[Item Weight corregido]]</f>
        <v>21.524844407064759</v>
      </c>
    </row>
    <row r="869" spans="1:17" x14ac:dyDescent="0.3">
      <c r="A869" t="s">
        <v>13</v>
      </c>
      <c r="B869" t="s">
        <v>687</v>
      </c>
      <c r="C869" t="s">
        <v>1579</v>
      </c>
      <c r="D869">
        <v>2011</v>
      </c>
      <c r="E869" t="s">
        <v>1595</v>
      </c>
      <c r="F869" t="s">
        <v>1602</v>
      </c>
      <c r="G869" t="s">
        <v>1604</v>
      </c>
      <c r="H869" t="s">
        <v>1609</v>
      </c>
      <c r="I869" s="10">
        <v>4.7784475E-2</v>
      </c>
      <c r="J869">
        <v>6.9649999999999999</v>
      </c>
      <c r="K869">
        <v>6.9649999999999999</v>
      </c>
      <c r="L869" s="3">
        <v>158.8604</v>
      </c>
      <c r="M869">
        <v>4.5</v>
      </c>
      <c r="N869">
        <f>+$Q$876-Tabla13[[#This Row],[Outlet Establishment Year]]</f>
        <v>13</v>
      </c>
      <c r="O869">
        <f>+Tabla13[[#This Row],[Sales]]/Tabla13[[#This Row],[Antigüedad]]</f>
        <v>12.220030769230769</v>
      </c>
      <c r="P869" s="4">
        <f>+Tabla13[[#This Row],[Sales]]/Tabla13[[#This Row],[Item Weight corregido]]</f>
        <v>22.808384781048098</v>
      </c>
    </row>
    <row r="870" spans="1:17" x14ac:dyDescent="0.3">
      <c r="A870" t="s">
        <v>13</v>
      </c>
      <c r="B870" t="s">
        <v>347</v>
      </c>
      <c r="C870" t="s">
        <v>1579</v>
      </c>
      <c r="D870">
        <v>2011</v>
      </c>
      <c r="E870" t="s">
        <v>1595</v>
      </c>
      <c r="F870" t="s">
        <v>1602</v>
      </c>
      <c r="G870" t="s">
        <v>1604</v>
      </c>
      <c r="H870" t="s">
        <v>1609</v>
      </c>
      <c r="I870" s="10">
        <v>5.8034348999999999E-2</v>
      </c>
      <c r="J870">
        <v>16.350000000000001</v>
      </c>
      <c r="K870">
        <v>16.350000000000001</v>
      </c>
      <c r="L870" s="3">
        <v>124.80200000000001</v>
      </c>
      <c r="M870">
        <v>4.5</v>
      </c>
      <c r="N870">
        <f>+$Q$876-Tabla13[[#This Row],[Outlet Establishment Year]]</f>
        <v>13</v>
      </c>
      <c r="O870">
        <f>+Tabla13[[#This Row],[Sales]]/Tabla13[[#This Row],[Antigüedad]]</f>
        <v>9.6001538461538463</v>
      </c>
      <c r="P870" s="4">
        <f>+Tabla13[[#This Row],[Sales]]/Tabla13[[#This Row],[Item Weight corregido]]</f>
        <v>7.6331498470948009</v>
      </c>
    </row>
    <row r="871" spans="1:17" x14ac:dyDescent="0.3">
      <c r="A871" t="s">
        <v>13</v>
      </c>
      <c r="B871" t="s">
        <v>688</v>
      </c>
      <c r="C871" t="s">
        <v>1580</v>
      </c>
      <c r="D871">
        <v>2011</v>
      </c>
      <c r="E871" t="s">
        <v>1595</v>
      </c>
      <c r="F871" t="s">
        <v>1602</v>
      </c>
      <c r="G871" t="s">
        <v>1606</v>
      </c>
      <c r="H871" t="s">
        <v>1609</v>
      </c>
      <c r="I871" s="10">
        <v>0.143870574</v>
      </c>
      <c r="J871">
        <v>9</v>
      </c>
      <c r="K871">
        <v>9</v>
      </c>
      <c r="L871" s="3">
        <v>169.48159999999999</v>
      </c>
      <c r="M871">
        <v>4.5</v>
      </c>
      <c r="N871">
        <f>+$Q$876-Tabla13[[#This Row],[Outlet Establishment Year]]</f>
        <v>13</v>
      </c>
      <c r="O871">
        <f>+Tabla13[[#This Row],[Sales]]/Tabla13[[#This Row],[Antigüedad]]</f>
        <v>13.037046153846152</v>
      </c>
      <c r="P871" s="4">
        <f>+Tabla13[[#This Row],[Sales]]/Tabla13[[#This Row],[Item Weight corregido]]</f>
        <v>18.831288888888889</v>
      </c>
    </row>
    <row r="872" spans="1:17" x14ac:dyDescent="0.3">
      <c r="A872" t="s">
        <v>13</v>
      </c>
      <c r="B872" t="s">
        <v>355</v>
      </c>
      <c r="C872" t="s">
        <v>1580</v>
      </c>
      <c r="D872">
        <v>2011</v>
      </c>
      <c r="E872" t="s">
        <v>1595</v>
      </c>
      <c r="F872" t="s">
        <v>1602</v>
      </c>
      <c r="G872" t="s">
        <v>1606</v>
      </c>
      <c r="H872" t="s">
        <v>1609</v>
      </c>
      <c r="I872" s="10">
        <v>0.11193668499999999</v>
      </c>
      <c r="J872">
        <v>14.1</v>
      </c>
      <c r="K872">
        <v>14.1</v>
      </c>
      <c r="L872" s="3">
        <v>198.80840000000001</v>
      </c>
      <c r="M872">
        <v>4.5</v>
      </c>
      <c r="N872">
        <f>+$Q$876-Tabla13[[#This Row],[Outlet Establishment Year]]</f>
        <v>13</v>
      </c>
      <c r="O872">
        <f>+Tabla13[[#This Row],[Sales]]/Tabla13[[#This Row],[Antigüedad]]</f>
        <v>15.292953846153846</v>
      </c>
      <c r="P872" s="4">
        <f>+Tabla13[[#This Row],[Sales]]/Tabla13[[#This Row],[Item Weight corregido]]</f>
        <v>14.099886524822695</v>
      </c>
    </row>
    <row r="873" spans="1:17" x14ac:dyDescent="0.3">
      <c r="A873" t="s">
        <v>13</v>
      </c>
      <c r="B873" t="s">
        <v>608</v>
      </c>
      <c r="C873" t="s">
        <v>1580</v>
      </c>
      <c r="D873">
        <v>2011</v>
      </c>
      <c r="E873" t="s">
        <v>1595</v>
      </c>
      <c r="F873" t="s">
        <v>1602</v>
      </c>
      <c r="G873" t="s">
        <v>1606</v>
      </c>
      <c r="H873" t="s">
        <v>1609</v>
      </c>
      <c r="I873" s="10">
        <v>0.18195852400000001</v>
      </c>
      <c r="J873">
        <v>20.75</v>
      </c>
      <c r="K873">
        <v>20.75</v>
      </c>
      <c r="L873" s="3">
        <v>161.05779999999999</v>
      </c>
      <c r="M873">
        <v>4.5</v>
      </c>
      <c r="N873">
        <f>+$Q$876-Tabla13[[#This Row],[Outlet Establishment Year]]</f>
        <v>13</v>
      </c>
      <c r="O873">
        <f>+Tabla13[[#This Row],[Sales]]/Tabla13[[#This Row],[Antigüedad]]</f>
        <v>12.389061538461537</v>
      </c>
      <c r="P873" s="4">
        <f>+Tabla13[[#This Row],[Sales]]/Tabla13[[#This Row],[Item Weight corregido]]</f>
        <v>7.7618216867469876</v>
      </c>
    </row>
    <row r="874" spans="1:17" x14ac:dyDescent="0.3">
      <c r="A874" t="s">
        <v>12</v>
      </c>
      <c r="B874" t="s">
        <v>689</v>
      </c>
      <c r="C874" t="s">
        <v>1587</v>
      </c>
      <c r="D874">
        <v>2011</v>
      </c>
      <c r="E874" t="s">
        <v>1595</v>
      </c>
      <c r="F874" t="s">
        <v>1602</v>
      </c>
      <c r="G874" t="s">
        <v>1606</v>
      </c>
      <c r="H874" t="s">
        <v>1609</v>
      </c>
      <c r="I874" s="10">
        <v>8.3056555000000004E-2</v>
      </c>
      <c r="J874">
        <v>6.2149999999999999</v>
      </c>
      <c r="K874">
        <v>6.2149999999999999</v>
      </c>
      <c r="L874" s="3">
        <v>224.40620000000001</v>
      </c>
      <c r="M874">
        <v>4.5</v>
      </c>
      <c r="N874">
        <f>+$Q$876-Tabla13[[#This Row],[Outlet Establishment Year]]</f>
        <v>13</v>
      </c>
      <c r="O874">
        <f>+Tabla13[[#This Row],[Sales]]/Tabla13[[#This Row],[Antigüedad]]</f>
        <v>17.262015384615385</v>
      </c>
      <c r="P874" s="4">
        <f>+Tabla13[[#This Row],[Sales]]/Tabla13[[#This Row],[Item Weight corregido]]</f>
        <v>36.107192276749799</v>
      </c>
    </row>
    <row r="875" spans="1:17" x14ac:dyDescent="0.3">
      <c r="A875" t="s">
        <v>12</v>
      </c>
      <c r="B875" t="s">
        <v>690</v>
      </c>
      <c r="C875" t="s">
        <v>1587</v>
      </c>
      <c r="D875">
        <v>2011</v>
      </c>
      <c r="E875" t="s">
        <v>1595</v>
      </c>
      <c r="F875" t="s">
        <v>1602</v>
      </c>
      <c r="G875" t="s">
        <v>1606</v>
      </c>
      <c r="H875" t="s">
        <v>1609</v>
      </c>
      <c r="I875" s="10">
        <v>5.9540542000000002E-2</v>
      </c>
      <c r="J875">
        <v>8.3149999999999995</v>
      </c>
      <c r="K875">
        <v>8.3149999999999995</v>
      </c>
      <c r="L875" s="3">
        <v>143.64439999999999</v>
      </c>
      <c r="M875">
        <v>4.5</v>
      </c>
      <c r="N875">
        <f>+$Q$876-Tabla13[[#This Row],[Outlet Establishment Year]]</f>
        <v>13</v>
      </c>
      <c r="O875">
        <f>+Tabla13[[#This Row],[Sales]]/Tabla13[[#This Row],[Antigüedad]]</f>
        <v>11.049569230769229</v>
      </c>
      <c r="P875" s="4">
        <f>+Tabla13[[#This Row],[Sales]]/Tabla13[[#This Row],[Item Weight corregido]]</f>
        <v>17.275333734215273</v>
      </c>
    </row>
    <row r="876" spans="1:17" x14ac:dyDescent="0.3">
      <c r="A876" t="s">
        <v>12</v>
      </c>
      <c r="B876" t="s">
        <v>691</v>
      </c>
      <c r="C876" t="s">
        <v>1577</v>
      </c>
      <c r="D876">
        <v>2011</v>
      </c>
      <c r="E876" t="s">
        <v>1595</v>
      </c>
      <c r="F876" t="s">
        <v>1602</v>
      </c>
      <c r="G876" t="s">
        <v>1606</v>
      </c>
      <c r="H876" t="s">
        <v>1609</v>
      </c>
      <c r="I876" s="10">
        <v>7.8057026000000002E-2</v>
      </c>
      <c r="J876">
        <v>6.8250000000000002</v>
      </c>
      <c r="K876">
        <v>6.8250000000000002</v>
      </c>
      <c r="L876" s="3">
        <v>154.59979999999999</v>
      </c>
      <c r="M876">
        <v>4.5</v>
      </c>
      <c r="N876">
        <f>+$Q$876-Tabla13[[#This Row],[Outlet Establishment Year]]</f>
        <v>13</v>
      </c>
      <c r="O876">
        <f>+Tabla13[[#This Row],[Sales]]/Tabla13[[#This Row],[Antigüedad]]</f>
        <v>11.892292307692307</v>
      </c>
      <c r="P876" s="4">
        <f>+Tabla13[[#This Row],[Sales]]/Tabla13[[#This Row],[Item Weight corregido]]</f>
        <v>22.651985347985345</v>
      </c>
      <c r="Q876">
        <v>2024</v>
      </c>
    </row>
    <row r="877" spans="1:17" x14ac:dyDescent="0.3">
      <c r="A877" t="s">
        <v>12</v>
      </c>
      <c r="B877" t="s">
        <v>692</v>
      </c>
      <c r="C877" t="s">
        <v>1577</v>
      </c>
      <c r="D877">
        <v>2011</v>
      </c>
      <c r="E877" t="s">
        <v>1595</v>
      </c>
      <c r="F877" t="s">
        <v>1602</v>
      </c>
      <c r="G877" t="s">
        <v>1606</v>
      </c>
      <c r="H877" t="s">
        <v>1609</v>
      </c>
      <c r="I877" s="10">
        <v>0.13978510399999999</v>
      </c>
      <c r="J877">
        <v>13</v>
      </c>
      <c r="K877">
        <v>13</v>
      </c>
      <c r="L877" s="3">
        <v>196.24260000000001</v>
      </c>
      <c r="M877">
        <v>4.5</v>
      </c>
      <c r="N877">
        <f>+$Q$876-Tabla13[[#This Row],[Outlet Establishment Year]]</f>
        <v>13</v>
      </c>
      <c r="O877">
        <f>+Tabla13[[#This Row],[Sales]]/Tabla13[[#This Row],[Antigüedad]]</f>
        <v>15.095584615384617</v>
      </c>
      <c r="P877" s="4">
        <f>+Tabla13[[#This Row],[Sales]]/Tabla13[[#This Row],[Item Weight corregido]]</f>
        <v>15.095584615384617</v>
      </c>
    </row>
    <row r="878" spans="1:17" x14ac:dyDescent="0.3">
      <c r="A878" t="s">
        <v>12</v>
      </c>
      <c r="B878" t="s">
        <v>667</v>
      </c>
      <c r="C878" t="s">
        <v>1585</v>
      </c>
      <c r="D878">
        <v>2011</v>
      </c>
      <c r="E878" t="s">
        <v>1595</v>
      </c>
      <c r="F878" t="s">
        <v>1602</v>
      </c>
      <c r="G878" t="s">
        <v>1606</v>
      </c>
      <c r="H878" t="s">
        <v>1609</v>
      </c>
      <c r="I878" s="10">
        <v>0.23212188</v>
      </c>
      <c r="J878">
        <v>5.3250000000000002</v>
      </c>
      <c r="K878">
        <v>5.3250000000000002</v>
      </c>
      <c r="L878" s="3">
        <v>55.529800000000002</v>
      </c>
      <c r="M878">
        <v>4.5</v>
      </c>
      <c r="N878">
        <f>+$Q$876-Tabla13[[#This Row],[Outlet Establishment Year]]</f>
        <v>13</v>
      </c>
      <c r="O878">
        <f>+Tabla13[[#This Row],[Sales]]/Tabla13[[#This Row],[Antigüedad]]</f>
        <v>4.271523076923077</v>
      </c>
      <c r="P878" s="4">
        <f>+Tabla13[[#This Row],[Sales]]/Tabla13[[#This Row],[Item Weight corregido]]</f>
        <v>10.428131455399061</v>
      </c>
    </row>
    <row r="879" spans="1:17" x14ac:dyDescent="0.3">
      <c r="A879" t="s">
        <v>12</v>
      </c>
      <c r="B879" t="s">
        <v>235</v>
      </c>
      <c r="C879" t="s">
        <v>1576</v>
      </c>
      <c r="D879">
        <v>2011</v>
      </c>
      <c r="E879" t="s">
        <v>1595</v>
      </c>
      <c r="F879" t="s">
        <v>1602</v>
      </c>
      <c r="G879" t="s">
        <v>1606</v>
      </c>
      <c r="H879" t="s">
        <v>1609</v>
      </c>
      <c r="I879" s="10">
        <v>0.245483691</v>
      </c>
      <c r="J879">
        <v>10.195</v>
      </c>
      <c r="K879">
        <v>10.195</v>
      </c>
      <c r="L879" s="3">
        <v>141.88380000000001</v>
      </c>
      <c r="M879">
        <v>4.5</v>
      </c>
      <c r="N879">
        <f>+$Q$876-Tabla13[[#This Row],[Outlet Establishment Year]]</f>
        <v>13</v>
      </c>
      <c r="O879">
        <f>+Tabla13[[#This Row],[Sales]]/Tabla13[[#This Row],[Antigüedad]]</f>
        <v>10.914138461538462</v>
      </c>
      <c r="P879" s="4">
        <f>+Tabla13[[#This Row],[Sales]]/Tabla13[[#This Row],[Item Weight corregido]]</f>
        <v>13.916998528690534</v>
      </c>
    </row>
    <row r="880" spans="1:17" x14ac:dyDescent="0.3">
      <c r="A880" t="s">
        <v>12</v>
      </c>
      <c r="B880" t="s">
        <v>693</v>
      </c>
      <c r="C880" t="s">
        <v>1580</v>
      </c>
      <c r="D880">
        <v>2011</v>
      </c>
      <c r="E880" t="s">
        <v>1595</v>
      </c>
      <c r="F880" t="s">
        <v>1602</v>
      </c>
      <c r="G880" t="s">
        <v>1606</v>
      </c>
      <c r="H880" t="s">
        <v>1609</v>
      </c>
      <c r="I880" s="10">
        <v>2.9893093999999999E-2</v>
      </c>
      <c r="J880">
        <v>13.5</v>
      </c>
      <c r="K880">
        <v>13.5</v>
      </c>
      <c r="L880" s="3">
        <v>81.096000000000004</v>
      </c>
      <c r="M880">
        <v>4.5</v>
      </c>
      <c r="N880">
        <f>+$Q$876-Tabla13[[#This Row],[Outlet Establishment Year]]</f>
        <v>13</v>
      </c>
      <c r="O880">
        <f>+Tabla13[[#This Row],[Sales]]/Tabla13[[#This Row],[Antigüedad]]</f>
        <v>6.2381538461538462</v>
      </c>
      <c r="P880" s="4">
        <f>+Tabla13[[#This Row],[Sales]]/Tabla13[[#This Row],[Item Weight corregido]]</f>
        <v>6.0071111111111115</v>
      </c>
    </row>
    <row r="881" spans="1:16" x14ac:dyDescent="0.3">
      <c r="A881" t="s">
        <v>12</v>
      </c>
      <c r="B881" t="s">
        <v>285</v>
      </c>
      <c r="C881" t="s">
        <v>1580</v>
      </c>
      <c r="D881">
        <v>2011</v>
      </c>
      <c r="E881" t="s">
        <v>1595</v>
      </c>
      <c r="F881" t="s">
        <v>1602</v>
      </c>
      <c r="G881" t="s">
        <v>1605</v>
      </c>
      <c r="H881" t="s">
        <v>1609</v>
      </c>
      <c r="I881" s="10">
        <v>0.17624403799999999</v>
      </c>
      <c r="J881">
        <v>15.6</v>
      </c>
      <c r="K881">
        <v>15.6</v>
      </c>
      <c r="L881" s="3">
        <v>173.6764</v>
      </c>
      <c r="M881">
        <v>4.5</v>
      </c>
      <c r="N881">
        <f>+$Q$876-Tabla13[[#This Row],[Outlet Establishment Year]]</f>
        <v>13</v>
      </c>
      <c r="O881">
        <f>+Tabla13[[#This Row],[Sales]]/Tabla13[[#This Row],[Antigüedad]]</f>
        <v>13.359723076923077</v>
      </c>
      <c r="P881" s="4">
        <f>+Tabla13[[#This Row],[Sales]]/Tabla13[[#This Row],[Item Weight corregido]]</f>
        <v>11.133102564102565</v>
      </c>
    </row>
    <row r="882" spans="1:16" x14ac:dyDescent="0.3">
      <c r="A882" t="s">
        <v>14</v>
      </c>
      <c r="B882" t="s">
        <v>481</v>
      </c>
      <c r="C882" t="s">
        <v>1577</v>
      </c>
      <c r="D882">
        <v>2011</v>
      </c>
      <c r="E882" t="s">
        <v>1595</v>
      </c>
      <c r="F882" t="s">
        <v>1602</v>
      </c>
      <c r="G882" t="s">
        <v>1605</v>
      </c>
      <c r="H882" t="s">
        <v>1609</v>
      </c>
      <c r="I882" s="10">
        <v>0.16383895100000001</v>
      </c>
      <c r="J882">
        <v>8.5</v>
      </c>
      <c r="K882">
        <v>8.5</v>
      </c>
      <c r="L882" s="3">
        <v>51.3324</v>
      </c>
      <c r="M882">
        <v>4.5</v>
      </c>
      <c r="N882">
        <f>+$Q$876-Tabla13[[#This Row],[Outlet Establishment Year]]</f>
        <v>13</v>
      </c>
      <c r="O882">
        <f>+Tabla13[[#This Row],[Sales]]/Tabla13[[#This Row],[Antigüedad]]</f>
        <v>3.9486461538461537</v>
      </c>
      <c r="P882" s="4">
        <f>+Tabla13[[#This Row],[Sales]]/Tabla13[[#This Row],[Item Weight corregido]]</f>
        <v>6.0391058823529411</v>
      </c>
    </row>
    <row r="883" spans="1:16" x14ac:dyDescent="0.3">
      <c r="A883" t="s">
        <v>13</v>
      </c>
      <c r="B883" t="s">
        <v>444</v>
      </c>
      <c r="C883" t="s">
        <v>1587</v>
      </c>
      <c r="D883">
        <v>2014</v>
      </c>
      <c r="E883" t="s">
        <v>1596</v>
      </c>
      <c r="F883" t="s">
        <v>1602</v>
      </c>
      <c r="G883" t="s">
        <v>1606</v>
      </c>
      <c r="H883" t="s">
        <v>1607</v>
      </c>
      <c r="I883" s="10">
        <v>0</v>
      </c>
      <c r="J883">
        <v>13.5</v>
      </c>
      <c r="K883">
        <v>13.5</v>
      </c>
      <c r="L883" s="3">
        <v>88.054000000000002</v>
      </c>
      <c r="M883">
        <v>4.5</v>
      </c>
      <c r="N883">
        <f>+$Q$876-Tabla13[[#This Row],[Outlet Establishment Year]]</f>
        <v>10</v>
      </c>
      <c r="O883">
        <f>+Tabla13[[#This Row],[Sales]]/Tabla13[[#This Row],[Antigüedad]]</f>
        <v>8.8054000000000006</v>
      </c>
      <c r="P883" s="4">
        <f>+Tabla13[[#This Row],[Sales]]/Tabla13[[#This Row],[Item Weight corregido]]</f>
        <v>6.5225185185185186</v>
      </c>
    </row>
    <row r="884" spans="1:16" x14ac:dyDescent="0.3">
      <c r="A884" t="s">
        <v>13</v>
      </c>
      <c r="B884" t="s">
        <v>166</v>
      </c>
      <c r="C884" t="s">
        <v>1586</v>
      </c>
      <c r="D884">
        <v>2014</v>
      </c>
      <c r="E884" t="s">
        <v>1596</v>
      </c>
      <c r="F884" t="s">
        <v>1602</v>
      </c>
      <c r="G884" t="s">
        <v>1606</v>
      </c>
      <c r="H884" t="s">
        <v>1607</v>
      </c>
      <c r="I884" s="10">
        <v>2.1358888999999999E-2</v>
      </c>
      <c r="J884">
        <v>8.06</v>
      </c>
      <c r="K884">
        <v>8.06</v>
      </c>
      <c r="L884" s="3">
        <v>232.33260000000001</v>
      </c>
      <c r="M884">
        <v>4.5</v>
      </c>
      <c r="N884">
        <f>+$Q$876-Tabla13[[#This Row],[Outlet Establishment Year]]</f>
        <v>10</v>
      </c>
      <c r="O884">
        <f>+Tabla13[[#This Row],[Sales]]/Tabla13[[#This Row],[Antigüedad]]</f>
        <v>23.233260000000001</v>
      </c>
      <c r="P884" s="4">
        <f>+Tabla13[[#This Row],[Sales]]/Tabla13[[#This Row],[Item Weight corregido]]</f>
        <v>28.825384615384614</v>
      </c>
    </row>
    <row r="885" spans="1:16" x14ac:dyDescent="0.3">
      <c r="A885" t="s">
        <v>13</v>
      </c>
      <c r="B885" t="s">
        <v>257</v>
      </c>
      <c r="C885" t="s">
        <v>1577</v>
      </c>
      <c r="D885">
        <v>2014</v>
      </c>
      <c r="E885" t="s">
        <v>1596</v>
      </c>
      <c r="F885" t="s">
        <v>1602</v>
      </c>
      <c r="G885" t="s">
        <v>1606</v>
      </c>
      <c r="H885" t="s">
        <v>1607</v>
      </c>
      <c r="I885" s="10">
        <v>0.16966714499999999</v>
      </c>
      <c r="J885">
        <v>20.7</v>
      </c>
      <c r="K885">
        <v>20.7</v>
      </c>
      <c r="L885" s="3">
        <v>183.5266</v>
      </c>
      <c r="M885">
        <v>4.5</v>
      </c>
      <c r="N885">
        <f>+$Q$876-Tabla13[[#This Row],[Outlet Establishment Year]]</f>
        <v>10</v>
      </c>
      <c r="O885">
        <f>+Tabla13[[#This Row],[Sales]]/Tabla13[[#This Row],[Antigüedad]]</f>
        <v>18.35266</v>
      </c>
      <c r="P885" s="4">
        <f>+Tabla13[[#This Row],[Sales]]/Tabla13[[#This Row],[Item Weight corregido]]</f>
        <v>8.8660193236714981</v>
      </c>
    </row>
    <row r="886" spans="1:16" x14ac:dyDescent="0.3">
      <c r="A886" t="s">
        <v>13</v>
      </c>
      <c r="B886" t="s">
        <v>501</v>
      </c>
      <c r="C886" t="s">
        <v>1585</v>
      </c>
      <c r="D886">
        <v>2014</v>
      </c>
      <c r="E886" t="s">
        <v>1596</v>
      </c>
      <c r="F886" t="s">
        <v>1602</v>
      </c>
      <c r="G886" t="s">
        <v>1606</v>
      </c>
      <c r="H886" t="s">
        <v>1607</v>
      </c>
      <c r="I886" s="10">
        <v>0.10168915100000001</v>
      </c>
      <c r="J886">
        <v>19.25</v>
      </c>
      <c r="K886">
        <v>19.25</v>
      </c>
      <c r="L886" s="3">
        <v>54.695599999999999</v>
      </c>
      <c r="M886">
        <v>4.5</v>
      </c>
      <c r="N886">
        <f>+$Q$876-Tabla13[[#This Row],[Outlet Establishment Year]]</f>
        <v>10</v>
      </c>
      <c r="O886">
        <f>+Tabla13[[#This Row],[Sales]]/Tabla13[[#This Row],[Antigüedad]]</f>
        <v>5.4695599999999995</v>
      </c>
      <c r="P886" s="4">
        <f>+Tabla13[[#This Row],[Sales]]/Tabla13[[#This Row],[Item Weight corregido]]</f>
        <v>2.8413298701298699</v>
      </c>
    </row>
    <row r="887" spans="1:16" x14ac:dyDescent="0.3">
      <c r="A887" t="s">
        <v>13</v>
      </c>
      <c r="B887" t="s">
        <v>694</v>
      </c>
      <c r="C887" t="s">
        <v>1576</v>
      </c>
      <c r="D887">
        <v>2014</v>
      </c>
      <c r="E887" t="s">
        <v>1596</v>
      </c>
      <c r="F887" t="s">
        <v>1602</v>
      </c>
      <c r="G887" t="s">
        <v>1606</v>
      </c>
      <c r="H887" t="s">
        <v>1607</v>
      </c>
      <c r="I887" s="10">
        <v>0.116815953</v>
      </c>
      <c r="J887">
        <v>15.6</v>
      </c>
      <c r="K887">
        <v>15.6</v>
      </c>
      <c r="L887" s="3">
        <v>75.566999999999993</v>
      </c>
      <c r="M887">
        <v>4.5</v>
      </c>
      <c r="N887">
        <f>+$Q$876-Tabla13[[#This Row],[Outlet Establishment Year]]</f>
        <v>10</v>
      </c>
      <c r="O887">
        <f>+Tabla13[[#This Row],[Sales]]/Tabla13[[#This Row],[Antigüedad]]</f>
        <v>7.5566999999999993</v>
      </c>
      <c r="P887" s="4">
        <f>+Tabla13[[#This Row],[Sales]]/Tabla13[[#This Row],[Item Weight corregido]]</f>
        <v>4.8440384615384611</v>
      </c>
    </row>
    <row r="888" spans="1:16" x14ac:dyDescent="0.3">
      <c r="A888" t="s">
        <v>13</v>
      </c>
      <c r="B888" t="s">
        <v>656</v>
      </c>
      <c r="C888" t="s">
        <v>1574</v>
      </c>
      <c r="D888">
        <v>2014</v>
      </c>
      <c r="E888" t="s">
        <v>1596</v>
      </c>
      <c r="F888" t="s">
        <v>1602</v>
      </c>
      <c r="G888" t="s">
        <v>1606</v>
      </c>
      <c r="H888" t="s">
        <v>1607</v>
      </c>
      <c r="I888" s="10">
        <v>3.6254929999999998E-2</v>
      </c>
      <c r="J888">
        <v>9.6</v>
      </c>
      <c r="K888">
        <v>9.6</v>
      </c>
      <c r="L888" s="3">
        <v>141.0154</v>
      </c>
      <c r="M888">
        <v>4.5</v>
      </c>
      <c r="N888">
        <f>+$Q$876-Tabla13[[#This Row],[Outlet Establishment Year]]</f>
        <v>10</v>
      </c>
      <c r="O888">
        <f>+Tabla13[[#This Row],[Sales]]/Tabla13[[#This Row],[Antigüedad]]</f>
        <v>14.10154</v>
      </c>
      <c r="P888" s="4">
        <f>+Tabla13[[#This Row],[Sales]]/Tabla13[[#This Row],[Item Weight corregido]]</f>
        <v>14.689104166666667</v>
      </c>
    </row>
    <row r="889" spans="1:16" x14ac:dyDescent="0.3">
      <c r="A889" t="s">
        <v>13</v>
      </c>
      <c r="B889" t="s">
        <v>695</v>
      </c>
      <c r="C889" t="s">
        <v>1574</v>
      </c>
      <c r="D889">
        <v>2014</v>
      </c>
      <c r="E889" t="s">
        <v>1596</v>
      </c>
      <c r="F889" t="s">
        <v>1602</v>
      </c>
      <c r="G889" t="s">
        <v>1606</v>
      </c>
      <c r="H889" t="s">
        <v>1607</v>
      </c>
      <c r="I889" s="10">
        <v>9.9674816999999999E-2</v>
      </c>
      <c r="J889">
        <v>12.35</v>
      </c>
      <c r="K889">
        <v>12.35</v>
      </c>
      <c r="L889" s="3">
        <v>112.2518</v>
      </c>
      <c r="M889">
        <v>4.5</v>
      </c>
      <c r="N889">
        <f>+$Q$876-Tabla13[[#This Row],[Outlet Establishment Year]]</f>
        <v>10</v>
      </c>
      <c r="O889">
        <f>+Tabla13[[#This Row],[Sales]]/Tabla13[[#This Row],[Antigüedad]]</f>
        <v>11.22518</v>
      </c>
      <c r="P889" s="4">
        <f>+Tabla13[[#This Row],[Sales]]/Tabla13[[#This Row],[Item Weight corregido]]</f>
        <v>9.0892145748987865</v>
      </c>
    </row>
    <row r="890" spans="1:16" x14ac:dyDescent="0.3">
      <c r="A890" t="s">
        <v>13</v>
      </c>
      <c r="B890" t="s">
        <v>45</v>
      </c>
      <c r="C890" t="s">
        <v>1579</v>
      </c>
      <c r="D890">
        <v>2014</v>
      </c>
      <c r="E890" t="s">
        <v>1596</v>
      </c>
      <c r="F890" t="s">
        <v>1602</v>
      </c>
      <c r="G890" t="s">
        <v>1606</v>
      </c>
      <c r="H890" t="s">
        <v>1607</v>
      </c>
      <c r="I890" s="10">
        <v>0</v>
      </c>
      <c r="J890">
        <v>5.82</v>
      </c>
      <c r="K890">
        <v>5.82</v>
      </c>
      <c r="L890" s="3">
        <v>169.37899999999999</v>
      </c>
      <c r="M890">
        <v>4.5</v>
      </c>
      <c r="N890">
        <f>+$Q$876-Tabla13[[#This Row],[Outlet Establishment Year]]</f>
        <v>10</v>
      </c>
      <c r="O890">
        <f>+Tabla13[[#This Row],[Sales]]/Tabla13[[#This Row],[Antigüedad]]</f>
        <v>16.937899999999999</v>
      </c>
      <c r="P890" s="4">
        <f>+Tabla13[[#This Row],[Sales]]/Tabla13[[#This Row],[Item Weight corregido]]</f>
        <v>29.10292096219931</v>
      </c>
    </row>
    <row r="891" spans="1:16" x14ac:dyDescent="0.3">
      <c r="A891" t="s">
        <v>13</v>
      </c>
      <c r="B891" t="s">
        <v>81</v>
      </c>
      <c r="C891" t="s">
        <v>1579</v>
      </c>
      <c r="D891">
        <v>2014</v>
      </c>
      <c r="E891" t="s">
        <v>1596</v>
      </c>
      <c r="F891" t="s">
        <v>1602</v>
      </c>
      <c r="G891" t="s">
        <v>1606</v>
      </c>
      <c r="H891" t="s">
        <v>1607</v>
      </c>
      <c r="I891" s="10">
        <v>4.7677980000000002E-2</v>
      </c>
      <c r="J891">
        <v>11.3</v>
      </c>
      <c r="K891">
        <v>11.3</v>
      </c>
      <c r="L891" s="3">
        <v>181.46600000000001</v>
      </c>
      <c r="M891">
        <v>4.5</v>
      </c>
      <c r="N891">
        <f>+$Q$876-Tabla13[[#This Row],[Outlet Establishment Year]]</f>
        <v>10</v>
      </c>
      <c r="O891">
        <f>+Tabla13[[#This Row],[Sales]]/Tabla13[[#This Row],[Antigüedad]]</f>
        <v>18.146599999999999</v>
      </c>
      <c r="P891" s="4">
        <f>+Tabla13[[#This Row],[Sales]]/Tabla13[[#This Row],[Item Weight corregido]]</f>
        <v>16.058938053097346</v>
      </c>
    </row>
    <row r="892" spans="1:16" x14ac:dyDescent="0.3">
      <c r="A892" t="s">
        <v>13</v>
      </c>
      <c r="B892" t="s">
        <v>591</v>
      </c>
      <c r="C892" t="s">
        <v>1580</v>
      </c>
      <c r="D892">
        <v>2014</v>
      </c>
      <c r="E892" t="s">
        <v>1596</v>
      </c>
      <c r="F892" t="s">
        <v>1602</v>
      </c>
      <c r="G892" t="s">
        <v>1606</v>
      </c>
      <c r="H892" t="s">
        <v>1607</v>
      </c>
      <c r="I892" s="10">
        <v>2.9914021999999998E-2</v>
      </c>
      <c r="J892">
        <v>17.7</v>
      </c>
      <c r="K892">
        <v>17.7</v>
      </c>
      <c r="L892" s="3">
        <v>166.2816</v>
      </c>
      <c r="M892">
        <v>4.5</v>
      </c>
      <c r="N892">
        <f>+$Q$876-Tabla13[[#This Row],[Outlet Establishment Year]]</f>
        <v>10</v>
      </c>
      <c r="O892">
        <f>+Tabla13[[#This Row],[Sales]]/Tabla13[[#This Row],[Antigüedad]]</f>
        <v>16.628160000000001</v>
      </c>
      <c r="P892" s="4">
        <f>+Tabla13[[#This Row],[Sales]]/Tabla13[[#This Row],[Item Weight corregido]]</f>
        <v>9.3944406779661023</v>
      </c>
    </row>
    <row r="893" spans="1:16" x14ac:dyDescent="0.3">
      <c r="A893" t="s">
        <v>13</v>
      </c>
      <c r="B893" t="s">
        <v>661</v>
      </c>
      <c r="C893" t="s">
        <v>1580</v>
      </c>
      <c r="D893">
        <v>2014</v>
      </c>
      <c r="E893" t="s">
        <v>1596</v>
      </c>
      <c r="F893" t="s">
        <v>1602</v>
      </c>
      <c r="G893" t="s">
        <v>1606</v>
      </c>
      <c r="H893" t="s">
        <v>1607</v>
      </c>
      <c r="I893" s="10">
        <v>1.5756570000000001E-2</v>
      </c>
      <c r="J893">
        <v>18.600000000000001</v>
      </c>
      <c r="K893">
        <v>18.600000000000001</v>
      </c>
      <c r="L893" s="3">
        <v>153.13659999999999</v>
      </c>
      <c r="M893">
        <v>4.5</v>
      </c>
      <c r="N893">
        <f>+$Q$876-Tabla13[[#This Row],[Outlet Establishment Year]]</f>
        <v>10</v>
      </c>
      <c r="O893">
        <f>+Tabla13[[#This Row],[Sales]]/Tabla13[[#This Row],[Antigüedad]]</f>
        <v>15.313659999999999</v>
      </c>
      <c r="P893" s="4">
        <f>+Tabla13[[#This Row],[Sales]]/Tabla13[[#This Row],[Item Weight corregido]]</f>
        <v>8.2331505376344065</v>
      </c>
    </row>
    <row r="894" spans="1:16" x14ac:dyDescent="0.3">
      <c r="A894" t="s">
        <v>13</v>
      </c>
      <c r="B894" t="s">
        <v>696</v>
      </c>
      <c r="C894" t="s">
        <v>1590</v>
      </c>
      <c r="D894">
        <v>2014</v>
      </c>
      <c r="E894" t="s">
        <v>1596</v>
      </c>
      <c r="F894" t="s">
        <v>1602</v>
      </c>
      <c r="G894" t="s">
        <v>1606</v>
      </c>
      <c r="H894" t="s">
        <v>1607</v>
      </c>
      <c r="I894" s="10">
        <v>4.1581725E-2</v>
      </c>
      <c r="J894">
        <v>17.600000000000001</v>
      </c>
      <c r="K894">
        <v>17.600000000000001</v>
      </c>
      <c r="L894" s="3">
        <v>163.3526</v>
      </c>
      <c r="M894">
        <v>4.5</v>
      </c>
      <c r="N894">
        <f>+$Q$876-Tabla13[[#This Row],[Outlet Establishment Year]]</f>
        <v>10</v>
      </c>
      <c r="O894">
        <f>+Tabla13[[#This Row],[Sales]]/Tabla13[[#This Row],[Antigüedad]]</f>
        <v>16.335259999999998</v>
      </c>
      <c r="P894" s="4">
        <f>+Tabla13[[#This Row],[Sales]]/Tabla13[[#This Row],[Item Weight corregido]]</f>
        <v>9.2813977272727257</v>
      </c>
    </row>
    <row r="895" spans="1:16" x14ac:dyDescent="0.3">
      <c r="A895" t="s">
        <v>12</v>
      </c>
      <c r="B895" t="s">
        <v>697</v>
      </c>
      <c r="C895" t="s">
        <v>1577</v>
      </c>
      <c r="D895">
        <v>2014</v>
      </c>
      <c r="E895" t="s">
        <v>1596</v>
      </c>
      <c r="F895" t="s">
        <v>1602</v>
      </c>
      <c r="G895" t="s">
        <v>1606</v>
      </c>
      <c r="H895" t="s">
        <v>1607</v>
      </c>
      <c r="I895" s="10">
        <v>2.076385E-2</v>
      </c>
      <c r="J895">
        <v>7.27</v>
      </c>
      <c r="K895">
        <v>7.27</v>
      </c>
      <c r="L895" s="3">
        <v>89.0488</v>
      </c>
      <c r="M895">
        <v>4.5</v>
      </c>
      <c r="N895">
        <f>+$Q$876-Tabla13[[#This Row],[Outlet Establishment Year]]</f>
        <v>10</v>
      </c>
      <c r="O895">
        <f>+Tabla13[[#This Row],[Sales]]/Tabla13[[#This Row],[Antigüedad]]</f>
        <v>8.9048800000000004</v>
      </c>
      <c r="P895" s="4">
        <f>+Tabla13[[#This Row],[Sales]]/Tabla13[[#This Row],[Item Weight corregido]]</f>
        <v>12.248803301237965</v>
      </c>
    </row>
    <row r="896" spans="1:16" x14ac:dyDescent="0.3">
      <c r="A896" t="s">
        <v>12</v>
      </c>
      <c r="B896" t="s">
        <v>698</v>
      </c>
      <c r="C896" t="s">
        <v>1585</v>
      </c>
      <c r="D896">
        <v>2014</v>
      </c>
      <c r="E896" t="s">
        <v>1596</v>
      </c>
      <c r="F896" t="s">
        <v>1602</v>
      </c>
      <c r="G896" t="s">
        <v>1606</v>
      </c>
      <c r="H896" t="s">
        <v>1607</v>
      </c>
      <c r="I896" s="10">
        <v>9.6138539999999998E-3</v>
      </c>
      <c r="J896">
        <v>10.895</v>
      </c>
      <c r="K896">
        <v>10.895</v>
      </c>
      <c r="L896" s="3">
        <v>122.973</v>
      </c>
      <c r="M896">
        <v>4.5</v>
      </c>
      <c r="N896">
        <f>+$Q$876-Tabla13[[#This Row],[Outlet Establishment Year]]</f>
        <v>10</v>
      </c>
      <c r="O896">
        <f>+Tabla13[[#This Row],[Sales]]/Tabla13[[#This Row],[Antigüedad]]</f>
        <v>12.2973</v>
      </c>
      <c r="P896" s="4">
        <f>+Tabla13[[#This Row],[Sales]]/Tabla13[[#This Row],[Item Weight corregido]]</f>
        <v>11.287104176227627</v>
      </c>
    </row>
    <row r="897" spans="1:16" x14ac:dyDescent="0.3">
      <c r="A897" t="s">
        <v>12</v>
      </c>
      <c r="B897" t="s">
        <v>699</v>
      </c>
      <c r="C897" t="s">
        <v>1574</v>
      </c>
      <c r="D897">
        <v>2014</v>
      </c>
      <c r="E897" t="s">
        <v>1596</v>
      </c>
      <c r="F897" t="s">
        <v>1602</v>
      </c>
      <c r="G897" t="s">
        <v>1606</v>
      </c>
      <c r="H897" t="s">
        <v>1607</v>
      </c>
      <c r="I897" s="10">
        <v>7.7254736000000004E-2</v>
      </c>
      <c r="J897">
        <v>5.82</v>
      </c>
      <c r="K897">
        <v>5.82</v>
      </c>
      <c r="L897" s="3">
        <v>257.63299999999998</v>
      </c>
      <c r="M897">
        <v>4.5</v>
      </c>
      <c r="N897">
        <f>+$Q$876-Tabla13[[#This Row],[Outlet Establishment Year]]</f>
        <v>10</v>
      </c>
      <c r="O897">
        <f>+Tabla13[[#This Row],[Sales]]/Tabla13[[#This Row],[Antigüedad]]</f>
        <v>25.763299999999997</v>
      </c>
      <c r="P897" s="4">
        <f>+Tabla13[[#This Row],[Sales]]/Tabla13[[#This Row],[Item Weight corregido]]</f>
        <v>44.266838487972507</v>
      </c>
    </row>
    <row r="898" spans="1:16" x14ac:dyDescent="0.3">
      <c r="A898" t="s">
        <v>12</v>
      </c>
      <c r="B898" t="s">
        <v>700</v>
      </c>
      <c r="C898" t="s">
        <v>1574</v>
      </c>
      <c r="D898">
        <v>2014</v>
      </c>
      <c r="E898" t="s">
        <v>1596</v>
      </c>
      <c r="F898" t="s">
        <v>1602</v>
      </c>
      <c r="G898" t="s">
        <v>1606</v>
      </c>
      <c r="H898" t="s">
        <v>1607</v>
      </c>
      <c r="I898" s="10">
        <v>0.106238768</v>
      </c>
      <c r="J898">
        <v>12.3</v>
      </c>
      <c r="K898">
        <v>12.3</v>
      </c>
      <c r="L898" s="3">
        <v>176.1396</v>
      </c>
      <c r="M898">
        <v>4.5</v>
      </c>
      <c r="N898">
        <f>+$Q$876-Tabla13[[#This Row],[Outlet Establishment Year]]</f>
        <v>10</v>
      </c>
      <c r="O898">
        <f>+Tabla13[[#This Row],[Sales]]/Tabla13[[#This Row],[Antigüedad]]</f>
        <v>17.613959999999999</v>
      </c>
      <c r="P898" s="4">
        <f>+Tabla13[[#This Row],[Sales]]/Tabla13[[#This Row],[Item Weight corregido]]</f>
        <v>14.320292682926828</v>
      </c>
    </row>
    <row r="899" spans="1:16" x14ac:dyDescent="0.3">
      <c r="A899" t="s">
        <v>12</v>
      </c>
      <c r="B899" t="s">
        <v>693</v>
      </c>
      <c r="C899" t="s">
        <v>1580</v>
      </c>
      <c r="D899">
        <v>2014</v>
      </c>
      <c r="E899" t="s">
        <v>1596</v>
      </c>
      <c r="F899" t="s">
        <v>1602</v>
      </c>
      <c r="G899" t="s">
        <v>1606</v>
      </c>
      <c r="H899" t="s">
        <v>1607</v>
      </c>
      <c r="I899" s="10">
        <v>1.7844609000000001E-2</v>
      </c>
      <c r="J899">
        <v>13.5</v>
      </c>
      <c r="K899">
        <v>13.5</v>
      </c>
      <c r="L899" s="3">
        <v>81.396000000000001</v>
      </c>
      <c r="M899">
        <v>4.5</v>
      </c>
      <c r="N899">
        <f>+$Q$876-Tabla13[[#This Row],[Outlet Establishment Year]]</f>
        <v>10</v>
      </c>
      <c r="O899">
        <f>+Tabla13[[#This Row],[Sales]]/Tabla13[[#This Row],[Antigüedad]]</f>
        <v>8.1395999999999997</v>
      </c>
      <c r="P899" s="4">
        <f>+Tabla13[[#This Row],[Sales]]/Tabla13[[#This Row],[Item Weight corregido]]</f>
        <v>6.0293333333333337</v>
      </c>
    </row>
    <row r="900" spans="1:16" x14ac:dyDescent="0.3">
      <c r="A900" t="s">
        <v>12</v>
      </c>
      <c r="B900" t="s">
        <v>701</v>
      </c>
      <c r="C900" t="s">
        <v>1580</v>
      </c>
      <c r="D900">
        <v>2014</v>
      </c>
      <c r="E900" t="s">
        <v>1596</v>
      </c>
      <c r="F900" t="s">
        <v>1602</v>
      </c>
      <c r="G900" t="s">
        <v>1606</v>
      </c>
      <c r="H900" t="s">
        <v>1607</v>
      </c>
      <c r="I900" s="10">
        <v>7.8339081000000005E-2</v>
      </c>
      <c r="J900">
        <v>8.51</v>
      </c>
      <c r="K900">
        <v>8.51</v>
      </c>
      <c r="L900" s="3">
        <v>172.94220000000001</v>
      </c>
      <c r="M900">
        <v>4.5</v>
      </c>
      <c r="N900">
        <f>+$Q$876-Tabla13[[#This Row],[Outlet Establishment Year]]</f>
        <v>10</v>
      </c>
      <c r="O900">
        <f>+Tabla13[[#This Row],[Sales]]/Tabla13[[#This Row],[Antigüedad]]</f>
        <v>17.294220000000003</v>
      </c>
      <c r="P900" s="4">
        <f>+Tabla13[[#This Row],[Sales]]/Tabla13[[#This Row],[Item Weight corregido]]</f>
        <v>20.322232667450059</v>
      </c>
    </row>
    <row r="901" spans="1:16" x14ac:dyDescent="0.3">
      <c r="A901" t="s">
        <v>13</v>
      </c>
      <c r="B901" t="s">
        <v>431</v>
      </c>
      <c r="C901" t="s">
        <v>1575</v>
      </c>
      <c r="D901">
        <v>2022</v>
      </c>
      <c r="E901" t="s">
        <v>1592</v>
      </c>
      <c r="F901" t="s">
        <v>1602</v>
      </c>
      <c r="G901" t="s">
        <v>1604</v>
      </c>
      <c r="H901" t="s">
        <v>1608</v>
      </c>
      <c r="I901" s="10">
        <v>9.8108956999999997E-2</v>
      </c>
      <c r="J901">
        <v>17.75</v>
      </c>
      <c r="K901">
        <v>17.75</v>
      </c>
      <c r="L901" s="3">
        <v>240.9196</v>
      </c>
      <c r="M901">
        <v>1.5</v>
      </c>
      <c r="N901">
        <f>+$Q$876-Tabla13[[#This Row],[Outlet Establishment Year]]</f>
        <v>2</v>
      </c>
      <c r="O901">
        <f>+Tabla13[[#This Row],[Sales]]/Tabla13[[#This Row],[Antigüedad]]</f>
        <v>120.4598</v>
      </c>
      <c r="P901" s="4">
        <f>+Tabla13[[#This Row],[Sales]]/Tabla13[[#This Row],[Item Weight corregido]]</f>
        <v>13.572935211267605</v>
      </c>
    </row>
    <row r="902" spans="1:16" x14ac:dyDescent="0.3">
      <c r="A902" t="s">
        <v>12</v>
      </c>
      <c r="B902" t="s">
        <v>970</v>
      </c>
      <c r="C902" t="s">
        <v>1585</v>
      </c>
      <c r="D902">
        <v>2022</v>
      </c>
      <c r="E902" t="s">
        <v>1592</v>
      </c>
      <c r="F902" t="s">
        <v>1602</v>
      </c>
      <c r="G902" t="s">
        <v>1604</v>
      </c>
      <c r="H902" t="s">
        <v>1608</v>
      </c>
      <c r="I902" s="10">
        <v>0.144604071</v>
      </c>
      <c r="J902">
        <v>11.6</v>
      </c>
      <c r="K902">
        <v>11.6</v>
      </c>
      <c r="L902" s="3">
        <v>240.82220000000001</v>
      </c>
      <c r="M902">
        <v>4</v>
      </c>
      <c r="N902">
        <f>+$Q$876-Tabla13[[#This Row],[Outlet Establishment Year]]</f>
        <v>2</v>
      </c>
      <c r="O902">
        <f>+Tabla13[[#This Row],[Sales]]/Tabla13[[#This Row],[Antigüedad]]</f>
        <v>120.4111</v>
      </c>
      <c r="P902" s="4">
        <f>+Tabla13[[#This Row],[Sales]]/Tabla13[[#This Row],[Item Weight corregido]]</f>
        <v>20.760534482758622</v>
      </c>
    </row>
    <row r="903" spans="1:16" x14ac:dyDescent="0.3">
      <c r="A903" t="s">
        <v>12</v>
      </c>
      <c r="B903" t="s">
        <v>1420</v>
      </c>
      <c r="C903" t="s">
        <v>1588</v>
      </c>
      <c r="D903">
        <v>2022</v>
      </c>
      <c r="E903" t="s">
        <v>1592</v>
      </c>
      <c r="F903" t="s">
        <v>1602</v>
      </c>
      <c r="G903" t="s">
        <v>1604</v>
      </c>
      <c r="H903" t="s">
        <v>1608</v>
      </c>
      <c r="I903" s="10">
        <v>0.12986446099999999</v>
      </c>
      <c r="J903">
        <v>20.75</v>
      </c>
      <c r="K903">
        <v>20.75</v>
      </c>
      <c r="L903" s="3">
        <v>240.18799999999999</v>
      </c>
      <c r="M903">
        <v>4</v>
      </c>
      <c r="N903">
        <f>+$Q$876-Tabla13[[#This Row],[Outlet Establishment Year]]</f>
        <v>2</v>
      </c>
      <c r="O903">
        <f>+Tabla13[[#This Row],[Sales]]/Tabla13[[#This Row],[Antigüedad]]</f>
        <v>120.09399999999999</v>
      </c>
      <c r="P903" s="4">
        <f>+Tabla13[[#This Row],[Sales]]/Tabla13[[#This Row],[Item Weight corregido]]</f>
        <v>11.575325301204819</v>
      </c>
    </row>
    <row r="904" spans="1:16" x14ac:dyDescent="0.3">
      <c r="A904" t="s">
        <v>12</v>
      </c>
      <c r="B904" t="s">
        <v>1179</v>
      </c>
      <c r="C904" t="s">
        <v>1589</v>
      </c>
      <c r="D904">
        <v>2022</v>
      </c>
      <c r="E904" t="s">
        <v>1592</v>
      </c>
      <c r="F904" t="s">
        <v>1602</v>
      </c>
      <c r="G904" t="s">
        <v>1604</v>
      </c>
      <c r="H904" t="s">
        <v>1608</v>
      </c>
      <c r="I904" s="10">
        <v>1.7703044000000001E-2</v>
      </c>
      <c r="J904">
        <v>10.195</v>
      </c>
      <c r="K904">
        <v>10.195</v>
      </c>
      <c r="L904" s="3">
        <v>239.4538</v>
      </c>
      <c r="M904">
        <v>4.2</v>
      </c>
      <c r="N904">
        <f>+$Q$876-Tabla13[[#This Row],[Outlet Establishment Year]]</f>
        <v>2</v>
      </c>
      <c r="O904">
        <f>+Tabla13[[#This Row],[Sales]]/Tabla13[[#This Row],[Antigüedad]]</f>
        <v>119.7269</v>
      </c>
      <c r="P904" s="4">
        <f>+Tabla13[[#This Row],[Sales]]/Tabla13[[#This Row],[Item Weight corregido]]</f>
        <v>23.48737616478666</v>
      </c>
    </row>
    <row r="905" spans="1:16" x14ac:dyDescent="0.3">
      <c r="A905" t="s">
        <v>12</v>
      </c>
      <c r="B905" t="s">
        <v>1087</v>
      </c>
      <c r="C905" t="s">
        <v>1585</v>
      </c>
      <c r="D905">
        <v>2022</v>
      </c>
      <c r="E905" t="s">
        <v>1592</v>
      </c>
      <c r="F905" t="s">
        <v>1602</v>
      </c>
      <c r="G905" t="s">
        <v>1604</v>
      </c>
      <c r="H905" t="s">
        <v>1608</v>
      </c>
      <c r="I905" s="10">
        <v>0.15747069299999999</v>
      </c>
      <c r="J905">
        <v>17.75</v>
      </c>
      <c r="K905">
        <v>17.75</v>
      </c>
      <c r="L905" s="3">
        <v>239.15379999999999</v>
      </c>
      <c r="M905">
        <v>4</v>
      </c>
      <c r="N905">
        <f>+$Q$876-Tabla13[[#This Row],[Outlet Establishment Year]]</f>
        <v>2</v>
      </c>
      <c r="O905">
        <f>+Tabla13[[#This Row],[Sales]]/Tabla13[[#This Row],[Antigüedad]]</f>
        <v>119.57689999999999</v>
      </c>
      <c r="P905" s="4">
        <f>+Tabla13[[#This Row],[Sales]]/Tabla13[[#This Row],[Item Weight corregido]]</f>
        <v>13.473453521126761</v>
      </c>
    </row>
    <row r="906" spans="1:16" x14ac:dyDescent="0.3">
      <c r="A906" t="s">
        <v>13</v>
      </c>
      <c r="B906" t="s">
        <v>1422</v>
      </c>
      <c r="C906" t="s">
        <v>1585</v>
      </c>
      <c r="D906">
        <v>2022</v>
      </c>
      <c r="E906" t="s">
        <v>1592</v>
      </c>
      <c r="F906" t="s">
        <v>1602</v>
      </c>
      <c r="G906" t="s">
        <v>1604</v>
      </c>
      <c r="H906" t="s">
        <v>1608</v>
      </c>
      <c r="I906" s="10">
        <v>2.5583714E-2</v>
      </c>
      <c r="J906">
        <v>5.44</v>
      </c>
      <c r="K906">
        <v>5.44</v>
      </c>
      <c r="L906" s="3">
        <v>239.15379999999999</v>
      </c>
      <c r="M906">
        <v>3.8</v>
      </c>
      <c r="N906">
        <f>+$Q$876-Tabla13[[#This Row],[Outlet Establishment Year]]</f>
        <v>2</v>
      </c>
      <c r="O906">
        <f>+Tabla13[[#This Row],[Sales]]/Tabla13[[#This Row],[Antigüedad]]</f>
        <v>119.57689999999999</v>
      </c>
      <c r="P906" s="4">
        <f>+Tabla13[[#This Row],[Sales]]/Tabla13[[#This Row],[Item Weight corregido]]</f>
        <v>43.962095588235286</v>
      </c>
    </row>
    <row r="907" spans="1:16" x14ac:dyDescent="0.3">
      <c r="A907" t="s">
        <v>12</v>
      </c>
      <c r="B907" t="s">
        <v>1261</v>
      </c>
      <c r="C907" t="s">
        <v>1574</v>
      </c>
      <c r="D907">
        <v>2022</v>
      </c>
      <c r="E907" t="s">
        <v>1592</v>
      </c>
      <c r="F907" t="s">
        <v>1602</v>
      </c>
      <c r="G907" t="s">
        <v>1604</v>
      </c>
      <c r="H907" t="s">
        <v>1608</v>
      </c>
      <c r="I907" s="10">
        <v>0.15667961699999999</v>
      </c>
      <c r="J907">
        <v>12.65</v>
      </c>
      <c r="K907">
        <v>12.65</v>
      </c>
      <c r="L907" s="3">
        <v>238.85380000000001</v>
      </c>
      <c r="M907">
        <v>3</v>
      </c>
      <c r="N907">
        <f>+$Q$876-Tabla13[[#This Row],[Outlet Establishment Year]]</f>
        <v>2</v>
      </c>
      <c r="O907">
        <f>+Tabla13[[#This Row],[Sales]]/Tabla13[[#This Row],[Antigüedad]]</f>
        <v>119.4269</v>
      </c>
      <c r="P907" s="4">
        <f>+Tabla13[[#This Row],[Sales]]/Tabla13[[#This Row],[Item Weight corregido]]</f>
        <v>18.881723320158102</v>
      </c>
    </row>
    <row r="908" spans="1:16" x14ac:dyDescent="0.3">
      <c r="A908" t="s">
        <v>13</v>
      </c>
      <c r="B908" t="s">
        <v>1053</v>
      </c>
      <c r="C908" t="s">
        <v>1580</v>
      </c>
      <c r="D908">
        <v>2022</v>
      </c>
      <c r="E908" t="s">
        <v>1592</v>
      </c>
      <c r="F908" t="s">
        <v>1602</v>
      </c>
      <c r="G908" t="s">
        <v>1604</v>
      </c>
      <c r="H908" t="s">
        <v>1608</v>
      </c>
      <c r="I908" s="10">
        <v>0</v>
      </c>
      <c r="J908">
        <v>13.35</v>
      </c>
      <c r="K908">
        <v>13.35</v>
      </c>
      <c r="L908" s="3">
        <v>238.75640000000001</v>
      </c>
      <c r="M908">
        <v>4</v>
      </c>
      <c r="N908">
        <f>+$Q$876-Tabla13[[#This Row],[Outlet Establishment Year]]</f>
        <v>2</v>
      </c>
      <c r="O908">
        <f>+Tabla13[[#This Row],[Sales]]/Tabla13[[#This Row],[Antigüedad]]</f>
        <v>119.37820000000001</v>
      </c>
      <c r="P908" s="4">
        <f>+Tabla13[[#This Row],[Sales]]/Tabla13[[#This Row],[Item Weight corregido]]</f>
        <v>17.884374531835206</v>
      </c>
    </row>
    <row r="909" spans="1:16" x14ac:dyDescent="0.3">
      <c r="A909" t="s">
        <v>13</v>
      </c>
      <c r="B909" t="s">
        <v>1473</v>
      </c>
      <c r="C909" t="s">
        <v>1575</v>
      </c>
      <c r="D909">
        <v>2022</v>
      </c>
      <c r="E909" t="s">
        <v>1592</v>
      </c>
      <c r="F909" t="s">
        <v>1602</v>
      </c>
      <c r="G909" t="s">
        <v>1604</v>
      </c>
      <c r="H909" t="s">
        <v>1608</v>
      </c>
      <c r="I909" s="10">
        <v>1.8890239999999999E-2</v>
      </c>
      <c r="J909">
        <v>8.27</v>
      </c>
      <c r="K909">
        <v>8.27</v>
      </c>
      <c r="L909" s="3">
        <v>238.18799999999999</v>
      </c>
      <c r="M909">
        <v>3.5</v>
      </c>
      <c r="N909">
        <f>+$Q$876-Tabla13[[#This Row],[Outlet Establishment Year]]</f>
        <v>2</v>
      </c>
      <c r="O909">
        <f>+Tabla13[[#This Row],[Sales]]/Tabla13[[#This Row],[Antigüedad]]</f>
        <v>119.09399999999999</v>
      </c>
      <c r="P909" s="4">
        <f>+Tabla13[[#This Row],[Sales]]/Tabla13[[#This Row],[Item Weight corregido]]</f>
        <v>28.801451027811368</v>
      </c>
    </row>
    <row r="910" spans="1:16" x14ac:dyDescent="0.3">
      <c r="A910" t="s">
        <v>13</v>
      </c>
      <c r="B910" t="s">
        <v>1308</v>
      </c>
      <c r="C910" t="s">
        <v>1590</v>
      </c>
      <c r="D910">
        <v>2022</v>
      </c>
      <c r="E910" t="s">
        <v>1592</v>
      </c>
      <c r="F910" t="s">
        <v>1602</v>
      </c>
      <c r="G910" t="s">
        <v>1604</v>
      </c>
      <c r="H910" t="s">
        <v>1608</v>
      </c>
      <c r="I910" s="10">
        <v>0</v>
      </c>
      <c r="J910">
        <v>10.8</v>
      </c>
      <c r="K910">
        <v>10.8</v>
      </c>
      <c r="L910" s="3">
        <v>238.15639999999999</v>
      </c>
      <c r="M910">
        <v>4.2</v>
      </c>
      <c r="N910">
        <f>+$Q$876-Tabla13[[#This Row],[Outlet Establishment Year]]</f>
        <v>2</v>
      </c>
      <c r="O910">
        <f>+Tabla13[[#This Row],[Sales]]/Tabla13[[#This Row],[Antigüedad]]</f>
        <v>119.0782</v>
      </c>
      <c r="P910" s="4">
        <f>+Tabla13[[#This Row],[Sales]]/Tabla13[[#This Row],[Item Weight corregido]]</f>
        <v>22.051518518518517</v>
      </c>
    </row>
    <row r="911" spans="1:16" x14ac:dyDescent="0.3">
      <c r="A911" t="s">
        <v>13</v>
      </c>
      <c r="B911" t="s">
        <v>137</v>
      </c>
      <c r="C911" t="s">
        <v>1575</v>
      </c>
      <c r="D911">
        <v>2022</v>
      </c>
      <c r="E911" t="s">
        <v>1592</v>
      </c>
      <c r="F911" t="s">
        <v>1602</v>
      </c>
      <c r="G911" t="s">
        <v>1604</v>
      </c>
      <c r="H911" t="s">
        <v>1608</v>
      </c>
      <c r="I911" s="10">
        <v>1.8982338000000001E-2</v>
      </c>
      <c r="J911">
        <v>17.600000000000001</v>
      </c>
      <c r="K911">
        <v>17.600000000000001</v>
      </c>
      <c r="L911" s="3">
        <v>237.059</v>
      </c>
      <c r="M911">
        <v>4.3</v>
      </c>
      <c r="N911">
        <f>+$Q$876-Tabla13[[#This Row],[Outlet Establishment Year]]</f>
        <v>2</v>
      </c>
      <c r="O911">
        <f>+Tabla13[[#This Row],[Sales]]/Tabla13[[#This Row],[Antigüedad]]</f>
        <v>118.5295</v>
      </c>
      <c r="P911" s="4">
        <f>+Tabla13[[#This Row],[Sales]]/Tabla13[[#This Row],[Item Weight corregido]]</f>
        <v>13.469261363636363</v>
      </c>
    </row>
    <row r="912" spans="1:16" x14ac:dyDescent="0.3">
      <c r="A912" t="s">
        <v>13</v>
      </c>
      <c r="B912" t="s">
        <v>1549</v>
      </c>
      <c r="C912" t="s">
        <v>1575</v>
      </c>
      <c r="D912">
        <v>2022</v>
      </c>
      <c r="E912" t="s">
        <v>1592</v>
      </c>
      <c r="F912" t="s">
        <v>1602</v>
      </c>
      <c r="G912" t="s">
        <v>1604</v>
      </c>
      <c r="H912" t="s">
        <v>1608</v>
      </c>
      <c r="I912" s="10">
        <v>3.3024327999999999E-2</v>
      </c>
      <c r="J912">
        <v>14.75</v>
      </c>
      <c r="K912">
        <v>14.75</v>
      </c>
      <c r="L912" s="3">
        <v>236.69059999999999</v>
      </c>
      <c r="M912">
        <v>3.1</v>
      </c>
      <c r="N912">
        <f>+$Q$876-Tabla13[[#This Row],[Outlet Establishment Year]]</f>
        <v>2</v>
      </c>
      <c r="O912">
        <f>+Tabla13[[#This Row],[Sales]]/Tabla13[[#This Row],[Antigüedad]]</f>
        <v>118.34529999999999</v>
      </c>
      <c r="P912" s="4">
        <f>+Tabla13[[#This Row],[Sales]]/Tabla13[[#This Row],[Item Weight corregido]]</f>
        <v>16.04682033898305</v>
      </c>
    </row>
    <row r="913" spans="1:16" x14ac:dyDescent="0.3">
      <c r="A913" t="s">
        <v>13</v>
      </c>
      <c r="B913" t="s">
        <v>1417</v>
      </c>
      <c r="C913" t="s">
        <v>1580</v>
      </c>
      <c r="D913">
        <v>2022</v>
      </c>
      <c r="E913" t="s">
        <v>1592</v>
      </c>
      <c r="F913" t="s">
        <v>1602</v>
      </c>
      <c r="G913" t="s">
        <v>1604</v>
      </c>
      <c r="H913" t="s">
        <v>1608</v>
      </c>
      <c r="I913" s="10">
        <v>6.7481899999999997E-2</v>
      </c>
      <c r="J913">
        <v>10</v>
      </c>
      <c r="K913">
        <v>10</v>
      </c>
      <c r="L913" s="3">
        <v>234.85900000000001</v>
      </c>
      <c r="M913">
        <v>3.3</v>
      </c>
      <c r="N913">
        <f>+$Q$876-Tabla13[[#This Row],[Outlet Establishment Year]]</f>
        <v>2</v>
      </c>
      <c r="O913">
        <f>+Tabla13[[#This Row],[Sales]]/Tabla13[[#This Row],[Antigüedad]]</f>
        <v>117.4295</v>
      </c>
      <c r="P913" s="4">
        <f>+Tabla13[[#This Row],[Sales]]/Tabla13[[#This Row],[Item Weight corregido]]</f>
        <v>23.485900000000001</v>
      </c>
    </row>
    <row r="914" spans="1:16" x14ac:dyDescent="0.3">
      <c r="A914" t="s">
        <v>12</v>
      </c>
      <c r="B914" t="s">
        <v>366</v>
      </c>
      <c r="C914" t="s">
        <v>1574</v>
      </c>
      <c r="D914">
        <v>2022</v>
      </c>
      <c r="E914" t="s">
        <v>1592</v>
      </c>
      <c r="F914" t="s">
        <v>1602</v>
      </c>
      <c r="G914" t="s">
        <v>1604</v>
      </c>
      <c r="H914" t="s">
        <v>1608</v>
      </c>
      <c r="I914" s="10">
        <v>1.4885997999999999E-2</v>
      </c>
      <c r="J914">
        <v>20.350000000000001</v>
      </c>
      <c r="K914">
        <v>20.350000000000001</v>
      </c>
      <c r="L914" s="3">
        <v>234.4958</v>
      </c>
      <c r="M914">
        <v>5</v>
      </c>
      <c r="N914">
        <f>+$Q$876-Tabla13[[#This Row],[Outlet Establishment Year]]</f>
        <v>2</v>
      </c>
      <c r="O914">
        <f>+Tabla13[[#This Row],[Sales]]/Tabla13[[#This Row],[Antigüedad]]</f>
        <v>117.2479</v>
      </c>
      <c r="P914" s="4">
        <f>+Tabla13[[#This Row],[Sales]]/Tabla13[[#This Row],[Item Weight corregido]]</f>
        <v>11.523135135135135</v>
      </c>
    </row>
    <row r="915" spans="1:16" x14ac:dyDescent="0.3">
      <c r="A915" t="s">
        <v>13</v>
      </c>
      <c r="B915" t="s">
        <v>175</v>
      </c>
      <c r="C915" t="s">
        <v>1574</v>
      </c>
      <c r="D915">
        <v>2022</v>
      </c>
      <c r="E915" t="s">
        <v>1592</v>
      </c>
      <c r="F915" t="s">
        <v>1602</v>
      </c>
      <c r="G915" t="s">
        <v>1604</v>
      </c>
      <c r="H915" t="s">
        <v>1608</v>
      </c>
      <c r="I915" s="10">
        <v>9.7127867000000007E-2</v>
      </c>
      <c r="J915">
        <v>19.100000000000001</v>
      </c>
      <c r="K915">
        <v>19.100000000000001</v>
      </c>
      <c r="L915" s="3">
        <v>234.4958</v>
      </c>
      <c r="M915">
        <v>4.3</v>
      </c>
      <c r="N915">
        <f>+$Q$876-Tabla13[[#This Row],[Outlet Establishment Year]]</f>
        <v>2</v>
      </c>
      <c r="O915">
        <f>+Tabla13[[#This Row],[Sales]]/Tabla13[[#This Row],[Antigüedad]]</f>
        <v>117.2479</v>
      </c>
      <c r="P915" s="4">
        <f>+Tabla13[[#This Row],[Sales]]/Tabla13[[#This Row],[Item Weight corregido]]</f>
        <v>12.277267015706805</v>
      </c>
    </row>
    <row r="916" spans="1:16" x14ac:dyDescent="0.3">
      <c r="A916" t="s">
        <v>13</v>
      </c>
      <c r="B916" t="s">
        <v>711</v>
      </c>
      <c r="C916" t="s">
        <v>1582</v>
      </c>
      <c r="D916">
        <v>2018</v>
      </c>
      <c r="E916" t="s">
        <v>1597</v>
      </c>
      <c r="F916" t="s">
        <v>1602</v>
      </c>
      <c r="G916" t="s">
        <v>1604</v>
      </c>
      <c r="H916" t="s">
        <v>1610</v>
      </c>
      <c r="I916" s="10">
        <v>6.8765925000000006E-2</v>
      </c>
      <c r="K916">
        <v>15.85</v>
      </c>
      <c r="L916" s="3">
        <v>216.91659999999999</v>
      </c>
      <c r="M916">
        <v>4.5</v>
      </c>
      <c r="N916">
        <f>+$Q$876-Tabla13[[#This Row],[Outlet Establishment Year]]</f>
        <v>6</v>
      </c>
      <c r="O916">
        <f>+Tabla13[[#This Row],[Sales]]/Tabla13[[#This Row],[Antigüedad]]</f>
        <v>36.152766666666665</v>
      </c>
      <c r="P916" s="4">
        <f>+Tabla13[[#This Row],[Sales]]/Tabla13[[#This Row],[Item Weight corregido]]</f>
        <v>13.685589905362775</v>
      </c>
    </row>
    <row r="917" spans="1:16" x14ac:dyDescent="0.3">
      <c r="A917" t="s">
        <v>13</v>
      </c>
      <c r="B917" t="s">
        <v>712</v>
      </c>
      <c r="C917" t="s">
        <v>1582</v>
      </c>
      <c r="D917">
        <v>2018</v>
      </c>
      <c r="E917" t="s">
        <v>1597</v>
      </c>
      <c r="F917" t="s">
        <v>1602</v>
      </c>
      <c r="G917" t="s">
        <v>1604</v>
      </c>
      <c r="H917" t="s">
        <v>1610</v>
      </c>
      <c r="I917" s="10">
        <v>8.1391459999999999E-2</v>
      </c>
      <c r="K917">
        <v>15.85</v>
      </c>
      <c r="L917" s="3">
        <v>177.83699999999999</v>
      </c>
      <c r="M917">
        <v>4.5</v>
      </c>
      <c r="N917">
        <f>+$Q$876-Tabla13[[#This Row],[Outlet Establishment Year]]</f>
        <v>6</v>
      </c>
      <c r="O917">
        <f>+Tabla13[[#This Row],[Sales]]/Tabla13[[#This Row],[Antigüedad]]</f>
        <v>29.639499999999998</v>
      </c>
      <c r="P917" s="4">
        <f>+Tabla13[[#This Row],[Sales]]/Tabla13[[#This Row],[Item Weight corregido]]</f>
        <v>11.219999999999999</v>
      </c>
    </row>
    <row r="918" spans="1:16" x14ac:dyDescent="0.3">
      <c r="A918" t="s">
        <v>13</v>
      </c>
      <c r="B918" t="s">
        <v>713</v>
      </c>
      <c r="C918" t="s">
        <v>1585</v>
      </c>
      <c r="D918">
        <v>2018</v>
      </c>
      <c r="E918" t="s">
        <v>1597</v>
      </c>
      <c r="F918" t="s">
        <v>1602</v>
      </c>
      <c r="G918" t="s">
        <v>1604</v>
      </c>
      <c r="H918" t="s">
        <v>1610</v>
      </c>
      <c r="I918" s="10">
        <v>5.5121891999999999E-2</v>
      </c>
      <c r="K918">
        <v>7.5750000000000002</v>
      </c>
      <c r="L918" s="3">
        <v>196.77680000000001</v>
      </c>
      <c r="M918">
        <v>4.5</v>
      </c>
      <c r="N918">
        <f>+$Q$876-Tabla13[[#This Row],[Outlet Establishment Year]]</f>
        <v>6</v>
      </c>
      <c r="O918">
        <f>+Tabla13[[#This Row],[Sales]]/Tabla13[[#This Row],[Antigüedad]]</f>
        <v>32.796133333333337</v>
      </c>
      <c r="P918" s="4">
        <f>+Tabla13[[#This Row],[Sales]]/Tabla13[[#This Row],[Item Weight corregido]]</f>
        <v>25.977135313531353</v>
      </c>
    </row>
    <row r="919" spans="1:16" x14ac:dyDescent="0.3">
      <c r="A919" t="s">
        <v>13</v>
      </c>
      <c r="B919" t="s">
        <v>193</v>
      </c>
      <c r="C919" t="s">
        <v>1585</v>
      </c>
      <c r="D919">
        <v>2018</v>
      </c>
      <c r="E919" t="s">
        <v>1597</v>
      </c>
      <c r="F919" t="s">
        <v>1602</v>
      </c>
      <c r="G919" t="s">
        <v>1604</v>
      </c>
      <c r="H919" t="s">
        <v>1610</v>
      </c>
      <c r="I919" s="10">
        <v>5.2097910000000001E-3</v>
      </c>
      <c r="K919">
        <v>19.850000000000001</v>
      </c>
      <c r="L919" s="3">
        <v>265.28840000000002</v>
      </c>
      <c r="M919">
        <v>4.5</v>
      </c>
      <c r="N919">
        <f>+$Q$876-Tabla13[[#This Row],[Outlet Establishment Year]]</f>
        <v>6</v>
      </c>
      <c r="O919">
        <f>+Tabla13[[#This Row],[Sales]]/Tabla13[[#This Row],[Antigüedad]]</f>
        <v>44.214733333333335</v>
      </c>
      <c r="P919" s="4">
        <f>+Tabla13[[#This Row],[Sales]]/Tabla13[[#This Row],[Item Weight corregido]]</f>
        <v>13.364654911838791</v>
      </c>
    </row>
    <row r="920" spans="1:16" x14ac:dyDescent="0.3">
      <c r="A920" t="s">
        <v>13</v>
      </c>
      <c r="B920" t="s">
        <v>714</v>
      </c>
      <c r="C920" t="s">
        <v>1576</v>
      </c>
      <c r="D920">
        <v>2018</v>
      </c>
      <c r="E920" t="s">
        <v>1597</v>
      </c>
      <c r="F920" t="s">
        <v>1602</v>
      </c>
      <c r="G920" t="s">
        <v>1604</v>
      </c>
      <c r="H920" t="s">
        <v>1610</v>
      </c>
      <c r="I920" s="10">
        <v>6.5272284E-2</v>
      </c>
      <c r="K920">
        <v>5.6950000000000003</v>
      </c>
      <c r="L920" s="3">
        <v>256.16460000000001</v>
      </c>
      <c r="M920">
        <v>4.5</v>
      </c>
      <c r="N920">
        <f>+$Q$876-Tabla13[[#This Row],[Outlet Establishment Year]]</f>
        <v>6</v>
      </c>
      <c r="O920">
        <f>+Tabla13[[#This Row],[Sales]]/Tabla13[[#This Row],[Antigüedad]]</f>
        <v>42.694099999999999</v>
      </c>
      <c r="P920" s="4">
        <f>+Tabla13[[#This Row],[Sales]]/Tabla13[[#This Row],[Item Weight corregido]]</f>
        <v>44.980614574187882</v>
      </c>
    </row>
    <row r="921" spans="1:16" x14ac:dyDescent="0.3">
      <c r="A921" t="s">
        <v>13</v>
      </c>
      <c r="B921" t="s">
        <v>715</v>
      </c>
      <c r="C921" t="s">
        <v>1576</v>
      </c>
      <c r="D921">
        <v>2018</v>
      </c>
      <c r="E921" t="s">
        <v>1597</v>
      </c>
      <c r="F921" t="s">
        <v>1602</v>
      </c>
      <c r="G921" t="s">
        <v>1604</v>
      </c>
      <c r="H921" t="s">
        <v>1610</v>
      </c>
      <c r="I921" s="10">
        <v>0</v>
      </c>
      <c r="K921">
        <v>18.25</v>
      </c>
      <c r="L921" s="3">
        <v>225.30619999999999</v>
      </c>
      <c r="M921">
        <v>4.5</v>
      </c>
      <c r="N921">
        <f>+$Q$876-Tabla13[[#This Row],[Outlet Establishment Year]]</f>
        <v>6</v>
      </c>
      <c r="O921">
        <f>+Tabla13[[#This Row],[Sales]]/Tabla13[[#This Row],[Antigüedad]]</f>
        <v>37.551033333333329</v>
      </c>
      <c r="P921" s="4">
        <f>+Tabla13[[#This Row],[Sales]]/Tabla13[[#This Row],[Item Weight corregido]]</f>
        <v>12.345545205479452</v>
      </c>
    </row>
    <row r="922" spans="1:16" x14ac:dyDescent="0.3">
      <c r="A922" t="s">
        <v>13</v>
      </c>
      <c r="B922" t="s">
        <v>716</v>
      </c>
      <c r="C922" t="s">
        <v>1576</v>
      </c>
      <c r="D922">
        <v>2018</v>
      </c>
      <c r="E922" t="s">
        <v>1597</v>
      </c>
      <c r="F922" t="s">
        <v>1602</v>
      </c>
      <c r="G922" t="s">
        <v>1604</v>
      </c>
      <c r="H922" t="s">
        <v>1610</v>
      </c>
      <c r="I922" s="10">
        <v>6.3462047999999993E-2</v>
      </c>
      <c r="K922">
        <v>7.56</v>
      </c>
      <c r="L922" s="3">
        <v>157.56299999999999</v>
      </c>
      <c r="M922">
        <v>4.5</v>
      </c>
      <c r="N922">
        <f>+$Q$876-Tabla13[[#This Row],[Outlet Establishment Year]]</f>
        <v>6</v>
      </c>
      <c r="O922">
        <f>+Tabla13[[#This Row],[Sales]]/Tabla13[[#This Row],[Antigüedad]]</f>
        <v>26.260499999999997</v>
      </c>
      <c r="P922" s="4">
        <f>+Tabla13[[#This Row],[Sales]]/Tabla13[[#This Row],[Item Weight corregido]]</f>
        <v>20.841666666666665</v>
      </c>
    </row>
    <row r="923" spans="1:16" x14ac:dyDescent="0.3">
      <c r="A923" t="s">
        <v>13</v>
      </c>
      <c r="B923" t="s">
        <v>540</v>
      </c>
      <c r="C923" t="s">
        <v>1575</v>
      </c>
      <c r="D923">
        <v>2018</v>
      </c>
      <c r="E923" t="s">
        <v>1597</v>
      </c>
      <c r="F923" t="s">
        <v>1602</v>
      </c>
      <c r="G923" t="s">
        <v>1604</v>
      </c>
      <c r="H923" t="s">
        <v>1610</v>
      </c>
      <c r="I923" s="10">
        <v>7.7079176999999999E-2</v>
      </c>
      <c r="K923">
        <v>20.100000000000001</v>
      </c>
      <c r="L923" s="3">
        <v>61.553600000000003</v>
      </c>
      <c r="M923">
        <v>4.5</v>
      </c>
      <c r="N923">
        <f>+$Q$876-Tabla13[[#This Row],[Outlet Establishment Year]]</f>
        <v>6</v>
      </c>
      <c r="O923">
        <f>+Tabla13[[#This Row],[Sales]]/Tabla13[[#This Row],[Antigüedad]]</f>
        <v>10.258933333333333</v>
      </c>
      <c r="P923" s="4">
        <f>+Tabla13[[#This Row],[Sales]]/Tabla13[[#This Row],[Item Weight corregido]]</f>
        <v>3.06236815920398</v>
      </c>
    </row>
    <row r="924" spans="1:16" x14ac:dyDescent="0.3">
      <c r="A924" t="s">
        <v>13</v>
      </c>
      <c r="B924" t="s">
        <v>717</v>
      </c>
      <c r="C924" t="s">
        <v>1579</v>
      </c>
      <c r="D924">
        <v>2018</v>
      </c>
      <c r="E924" t="s">
        <v>1597</v>
      </c>
      <c r="F924" t="s">
        <v>1602</v>
      </c>
      <c r="G924" t="s">
        <v>1604</v>
      </c>
      <c r="H924" t="s">
        <v>1610</v>
      </c>
      <c r="I924" s="10">
        <v>0.14258975099999999</v>
      </c>
      <c r="K924">
        <v>20.5</v>
      </c>
      <c r="L924" s="3">
        <v>35.918999999999997</v>
      </c>
      <c r="M924">
        <v>4.5</v>
      </c>
      <c r="N924">
        <f>+$Q$876-Tabla13[[#This Row],[Outlet Establishment Year]]</f>
        <v>6</v>
      </c>
      <c r="O924">
        <f>+Tabla13[[#This Row],[Sales]]/Tabla13[[#This Row],[Antigüedad]]</f>
        <v>5.9864999999999995</v>
      </c>
      <c r="P924" s="4">
        <f>+Tabla13[[#This Row],[Sales]]/Tabla13[[#This Row],[Item Weight corregido]]</f>
        <v>1.7521463414634144</v>
      </c>
    </row>
    <row r="925" spans="1:16" x14ac:dyDescent="0.3">
      <c r="A925" t="s">
        <v>13</v>
      </c>
      <c r="B925" t="s">
        <v>344</v>
      </c>
      <c r="C925" t="s">
        <v>1579</v>
      </c>
      <c r="D925">
        <v>2018</v>
      </c>
      <c r="E925" t="s">
        <v>1597</v>
      </c>
      <c r="F925" t="s">
        <v>1602</v>
      </c>
      <c r="G925" t="s">
        <v>1604</v>
      </c>
      <c r="H925" t="s">
        <v>1610</v>
      </c>
      <c r="I925" s="10">
        <v>9.1042210999999998E-2</v>
      </c>
      <c r="K925">
        <v>5.8250000000000002</v>
      </c>
      <c r="L925" s="3">
        <v>162.68940000000001</v>
      </c>
      <c r="M925">
        <v>4.5</v>
      </c>
      <c r="N925">
        <f>+$Q$876-Tabla13[[#This Row],[Outlet Establishment Year]]</f>
        <v>6</v>
      </c>
      <c r="O925">
        <f>+Tabla13[[#This Row],[Sales]]/Tabla13[[#This Row],[Antigüedad]]</f>
        <v>27.114900000000002</v>
      </c>
      <c r="P925" s="4">
        <f>+Tabla13[[#This Row],[Sales]]/Tabla13[[#This Row],[Item Weight corregido]]</f>
        <v>27.929510729613735</v>
      </c>
    </row>
    <row r="926" spans="1:16" x14ac:dyDescent="0.3">
      <c r="A926" t="s">
        <v>13</v>
      </c>
      <c r="B926" t="s">
        <v>116</v>
      </c>
      <c r="C926" t="s">
        <v>1579</v>
      </c>
      <c r="D926">
        <v>2018</v>
      </c>
      <c r="E926" t="s">
        <v>1597</v>
      </c>
      <c r="F926" t="s">
        <v>1602</v>
      </c>
      <c r="G926" t="s">
        <v>1604</v>
      </c>
      <c r="H926" t="s">
        <v>1610</v>
      </c>
      <c r="I926" s="10">
        <v>5.2247806000000001E-2</v>
      </c>
      <c r="K926">
        <v>12.3</v>
      </c>
      <c r="L926" s="3">
        <v>190.85300000000001</v>
      </c>
      <c r="M926">
        <v>4.5</v>
      </c>
      <c r="N926">
        <f>+$Q$876-Tabla13[[#This Row],[Outlet Establishment Year]]</f>
        <v>6</v>
      </c>
      <c r="O926">
        <f>+Tabla13[[#This Row],[Sales]]/Tabla13[[#This Row],[Antigüedad]]</f>
        <v>31.808833333333336</v>
      </c>
      <c r="P926" s="4">
        <f>+Tabla13[[#This Row],[Sales]]/Tabla13[[#This Row],[Item Weight corregido]]</f>
        <v>15.51650406504065</v>
      </c>
    </row>
    <row r="927" spans="1:16" x14ac:dyDescent="0.3">
      <c r="A927" t="s">
        <v>13</v>
      </c>
      <c r="B927" t="s">
        <v>718</v>
      </c>
      <c r="C927" t="s">
        <v>1579</v>
      </c>
      <c r="D927">
        <v>2018</v>
      </c>
      <c r="E927" t="s">
        <v>1597</v>
      </c>
      <c r="F927" t="s">
        <v>1602</v>
      </c>
      <c r="G927" t="s">
        <v>1604</v>
      </c>
      <c r="H927" t="s">
        <v>1610</v>
      </c>
      <c r="I927" s="10">
        <v>7.2317217000000003E-2</v>
      </c>
      <c r="K927">
        <v>13.5</v>
      </c>
      <c r="L927" s="3">
        <v>160.792</v>
      </c>
      <c r="M927">
        <v>4.5</v>
      </c>
      <c r="N927">
        <f>+$Q$876-Tabla13[[#This Row],[Outlet Establishment Year]]</f>
        <v>6</v>
      </c>
      <c r="O927">
        <f>+Tabla13[[#This Row],[Sales]]/Tabla13[[#This Row],[Antigüedad]]</f>
        <v>26.798666666666666</v>
      </c>
      <c r="P927" s="4">
        <f>+Tabla13[[#This Row],[Sales]]/Tabla13[[#This Row],[Item Weight corregido]]</f>
        <v>11.910518518518519</v>
      </c>
    </row>
    <row r="928" spans="1:16" x14ac:dyDescent="0.3">
      <c r="A928" t="s">
        <v>13</v>
      </c>
      <c r="B928" t="s">
        <v>207</v>
      </c>
      <c r="C928" t="s">
        <v>1579</v>
      </c>
      <c r="D928">
        <v>2018</v>
      </c>
      <c r="E928" t="s">
        <v>1597</v>
      </c>
      <c r="F928" t="s">
        <v>1602</v>
      </c>
      <c r="G928" t="s">
        <v>1604</v>
      </c>
      <c r="H928" t="s">
        <v>1610</v>
      </c>
      <c r="I928" s="10">
        <v>5.911748E-2</v>
      </c>
      <c r="K928">
        <v>14.6</v>
      </c>
      <c r="L928" s="3">
        <v>181.5976</v>
      </c>
      <c r="M928">
        <v>4.5</v>
      </c>
      <c r="N928">
        <f>+$Q$876-Tabla13[[#This Row],[Outlet Establishment Year]]</f>
        <v>6</v>
      </c>
      <c r="O928">
        <f>+Tabla13[[#This Row],[Sales]]/Tabla13[[#This Row],[Antigüedad]]</f>
        <v>30.266266666666667</v>
      </c>
      <c r="P928" s="4">
        <f>+Tabla13[[#This Row],[Sales]]/Tabla13[[#This Row],[Item Weight corregido]]</f>
        <v>12.438191780821919</v>
      </c>
    </row>
    <row r="929" spans="1:16" x14ac:dyDescent="0.3">
      <c r="A929" t="s">
        <v>13</v>
      </c>
      <c r="B929" t="s">
        <v>719</v>
      </c>
      <c r="C929" t="s">
        <v>1579</v>
      </c>
      <c r="D929">
        <v>2018</v>
      </c>
      <c r="E929" t="s">
        <v>1597</v>
      </c>
      <c r="F929" t="s">
        <v>1602</v>
      </c>
      <c r="G929" t="s">
        <v>1604</v>
      </c>
      <c r="H929" t="s">
        <v>1610</v>
      </c>
      <c r="I929" s="10">
        <v>9.370568E-2</v>
      </c>
      <c r="K929">
        <v>19.600000000000001</v>
      </c>
      <c r="L929" s="3">
        <v>253.8698</v>
      </c>
      <c r="M929">
        <v>4.5</v>
      </c>
      <c r="N929">
        <f>+$Q$876-Tabla13[[#This Row],[Outlet Establishment Year]]</f>
        <v>6</v>
      </c>
      <c r="O929">
        <f>+Tabla13[[#This Row],[Sales]]/Tabla13[[#This Row],[Antigüedad]]</f>
        <v>42.311633333333333</v>
      </c>
      <c r="P929" s="4">
        <f>+Tabla13[[#This Row],[Sales]]/Tabla13[[#This Row],[Item Weight corregido]]</f>
        <v>12.952540816326529</v>
      </c>
    </row>
    <row r="930" spans="1:16" x14ac:dyDescent="0.3">
      <c r="A930" t="s">
        <v>13</v>
      </c>
      <c r="B930" t="s">
        <v>720</v>
      </c>
      <c r="C930" t="s">
        <v>1584</v>
      </c>
      <c r="D930">
        <v>2018</v>
      </c>
      <c r="E930" t="s">
        <v>1597</v>
      </c>
      <c r="F930" t="s">
        <v>1602</v>
      </c>
      <c r="G930" t="s">
        <v>1604</v>
      </c>
      <c r="H930" t="s">
        <v>1610</v>
      </c>
      <c r="I930" s="10">
        <v>3.1186800000000001E-2</v>
      </c>
      <c r="K930">
        <v>13.85</v>
      </c>
      <c r="L930" s="3">
        <v>39.548000000000002</v>
      </c>
      <c r="M930">
        <v>4.5</v>
      </c>
      <c r="N930">
        <f>+$Q$876-Tabla13[[#This Row],[Outlet Establishment Year]]</f>
        <v>6</v>
      </c>
      <c r="O930">
        <f>+Tabla13[[#This Row],[Sales]]/Tabla13[[#This Row],[Antigüedad]]</f>
        <v>6.5913333333333339</v>
      </c>
      <c r="P930" s="4">
        <f>+Tabla13[[#This Row],[Sales]]/Tabla13[[#This Row],[Item Weight corregido]]</f>
        <v>2.8554512635379061</v>
      </c>
    </row>
    <row r="931" spans="1:16" x14ac:dyDescent="0.3">
      <c r="A931" t="s">
        <v>12</v>
      </c>
      <c r="B931" t="s">
        <v>721</v>
      </c>
      <c r="C931" t="s">
        <v>1587</v>
      </c>
      <c r="D931">
        <v>2018</v>
      </c>
      <c r="E931" t="s">
        <v>1597</v>
      </c>
      <c r="F931" t="s">
        <v>1602</v>
      </c>
      <c r="G931" t="s">
        <v>1604</v>
      </c>
      <c r="H931" t="s">
        <v>1610</v>
      </c>
      <c r="I931" s="10">
        <v>2.524761E-2</v>
      </c>
      <c r="K931">
        <v>15.5</v>
      </c>
      <c r="L931" s="3">
        <v>81.993399999999994</v>
      </c>
      <c r="M931">
        <v>4.5</v>
      </c>
      <c r="N931">
        <f>+$Q$876-Tabla13[[#This Row],[Outlet Establishment Year]]</f>
        <v>6</v>
      </c>
      <c r="O931">
        <f>+Tabla13[[#This Row],[Sales]]/Tabla13[[#This Row],[Antigüedad]]</f>
        <v>13.665566666666665</v>
      </c>
      <c r="P931" s="4">
        <f>+Tabla13[[#This Row],[Sales]]/Tabla13[[#This Row],[Item Weight corregido]]</f>
        <v>5.2898967741935481</v>
      </c>
    </row>
    <row r="932" spans="1:16" x14ac:dyDescent="0.3">
      <c r="A932" t="s">
        <v>12</v>
      </c>
      <c r="B932" t="s">
        <v>691</v>
      </c>
      <c r="C932" t="s">
        <v>1577</v>
      </c>
      <c r="D932">
        <v>2018</v>
      </c>
      <c r="E932" t="s">
        <v>1597</v>
      </c>
      <c r="F932" t="s">
        <v>1602</v>
      </c>
      <c r="G932" t="s">
        <v>1604</v>
      </c>
      <c r="H932" t="s">
        <v>1610</v>
      </c>
      <c r="I932" s="10">
        <v>4.6408928000000002E-2</v>
      </c>
      <c r="K932">
        <v>6.8250000000000002</v>
      </c>
      <c r="L932" s="3">
        <v>153.2998</v>
      </c>
      <c r="M932">
        <v>4.5</v>
      </c>
      <c r="N932">
        <f>+$Q$876-Tabla13[[#This Row],[Outlet Establishment Year]]</f>
        <v>6</v>
      </c>
      <c r="O932">
        <f>+Tabla13[[#This Row],[Sales]]/Tabla13[[#This Row],[Antigüedad]]</f>
        <v>25.549966666666666</v>
      </c>
      <c r="P932" s="4">
        <f>+Tabla13[[#This Row],[Sales]]/Tabla13[[#This Row],[Item Weight corregido]]</f>
        <v>22.461509157509159</v>
      </c>
    </row>
    <row r="933" spans="1:16" x14ac:dyDescent="0.3">
      <c r="A933" t="s">
        <v>12</v>
      </c>
      <c r="B933" t="s">
        <v>722</v>
      </c>
      <c r="C933" t="s">
        <v>1576</v>
      </c>
      <c r="D933">
        <v>2018</v>
      </c>
      <c r="E933" t="s">
        <v>1597</v>
      </c>
      <c r="F933" t="s">
        <v>1602</v>
      </c>
      <c r="G933" t="s">
        <v>1604</v>
      </c>
      <c r="H933" t="s">
        <v>1610</v>
      </c>
      <c r="I933" s="10">
        <v>7.9954799999999993E-3</v>
      </c>
      <c r="K933">
        <v>9.1</v>
      </c>
      <c r="L933" s="3">
        <v>78.561800000000005</v>
      </c>
      <c r="M933">
        <v>4.5</v>
      </c>
      <c r="N933">
        <f>+$Q$876-Tabla13[[#This Row],[Outlet Establishment Year]]</f>
        <v>6</v>
      </c>
      <c r="O933">
        <f>+Tabla13[[#This Row],[Sales]]/Tabla13[[#This Row],[Antigüedad]]</f>
        <v>13.093633333333335</v>
      </c>
      <c r="P933" s="4">
        <f>+Tabla13[[#This Row],[Sales]]/Tabla13[[#This Row],[Item Weight corregido]]</f>
        <v>8.6331648351648358</v>
      </c>
    </row>
    <row r="934" spans="1:16" x14ac:dyDescent="0.3">
      <c r="A934" t="s">
        <v>12</v>
      </c>
      <c r="B934" t="s">
        <v>723</v>
      </c>
      <c r="C934" t="s">
        <v>1576</v>
      </c>
      <c r="D934">
        <v>2018</v>
      </c>
      <c r="E934" t="s">
        <v>1597</v>
      </c>
      <c r="F934" t="s">
        <v>1602</v>
      </c>
      <c r="G934" t="s">
        <v>1604</v>
      </c>
      <c r="H934" t="s">
        <v>1610</v>
      </c>
      <c r="I934" s="10">
        <v>4.1273391E-2</v>
      </c>
      <c r="K934">
        <v>17.350000000000001</v>
      </c>
      <c r="L934" s="3">
        <v>91.680400000000006</v>
      </c>
      <c r="M934">
        <v>4.5</v>
      </c>
      <c r="N934">
        <f>+$Q$876-Tabla13[[#This Row],[Outlet Establishment Year]]</f>
        <v>6</v>
      </c>
      <c r="O934">
        <f>+Tabla13[[#This Row],[Sales]]/Tabla13[[#This Row],[Antigüedad]]</f>
        <v>15.280066666666668</v>
      </c>
      <c r="P934" s="4">
        <f>+Tabla13[[#This Row],[Sales]]/Tabla13[[#This Row],[Item Weight corregido]]</f>
        <v>5.2841729106628241</v>
      </c>
    </row>
    <row r="935" spans="1:16" x14ac:dyDescent="0.3">
      <c r="A935" t="s">
        <v>12</v>
      </c>
      <c r="B935" t="s">
        <v>724</v>
      </c>
      <c r="C935" t="s">
        <v>1576</v>
      </c>
      <c r="D935">
        <v>2018</v>
      </c>
      <c r="E935" t="s">
        <v>1597</v>
      </c>
      <c r="F935" t="s">
        <v>1602</v>
      </c>
      <c r="G935" t="s">
        <v>1604</v>
      </c>
      <c r="H935" t="s">
        <v>1610</v>
      </c>
      <c r="I935" s="10">
        <v>4.2270751000000002E-2</v>
      </c>
      <c r="K935">
        <v>17.7</v>
      </c>
      <c r="L935" s="3">
        <v>162.52099999999999</v>
      </c>
      <c r="M935">
        <v>4.5</v>
      </c>
      <c r="N935">
        <f>+$Q$876-Tabla13[[#This Row],[Outlet Establishment Year]]</f>
        <v>6</v>
      </c>
      <c r="O935">
        <f>+Tabla13[[#This Row],[Sales]]/Tabla13[[#This Row],[Antigüedad]]</f>
        <v>27.086833333333331</v>
      </c>
      <c r="P935" s="4">
        <f>+Tabla13[[#This Row],[Sales]]/Tabla13[[#This Row],[Item Weight corregido]]</f>
        <v>9.1819774011299433</v>
      </c>
    </row>
    <row r="936" spans="1:16" x14ac:dyDescent="0.3">
      <c r="A936" t="s">
        <v>12</v>
      </c>
      <c r="B936" t="s">
        <v>725</v>
      </c>
      <c r="C936" t="s">
        <v>1574</v>
      </c>
      <c r="D936">
        <v>2018</v>
      </c>
      <c r="E936" t="s">
        <v>1597</v>
      </c>
      <c r="F936" t="s">
        <v>1602</v>
      </c>
      <c r="G936" t="s">
        <v>1604</v>
      </c>
      <c r="H936" t="s">
        <v>1610</v>
      </c>
      <c r="I936" s="10">
        <v>2.8842331999999998E-2</v>
      </c>
      <c r="K936">
        <v>6.76</v>
      </c>
      <c r="L936" s="3">
        <v>81.495999999999995</v>
      </c>
      <c r="M936">
        <v>4.5</v>
      </c>
      <c r="N936">
        <f>+$Q$876-Tabla13[[#This Row],[Outlet Establishment Year]]</f>
        <v>6</v>
      </c>
      <c r="O936">
        <f>+Tabla13[[#This Row],[Sales]]/Tabla13[[#This Row],[Antigüedad]]</f>
        <v>13.582666666666666</v>
      </c>
      <c r="P936" s="4">
        <f>+Tabla13[[#This Row],[Sales]]/Tabla13[[#This Row],[Item Weight corregido]]</f>
        <v>12.055621301775147</v>
      </c>
    </row>
    <row r="937" spans="1:16" x14ac:dyDescent="0.3">
      <c r="A937" t="s">
        <v>12</v>
      </c>
      <c r="B937" t="s">
        <v>726</v>
      </c>
      <c r="C937" t="s">
        <v>1580</v>
      </c>
      <c r="D937">
        <v>2018</v>
      </c>
      <c r="E937" t="s">
        <v>1597</v>
      </c>
      <c r="F937" t="s">
        <v>1602</v>
      </c>
      <c r="G937" t="s">
        <v>1604</v>
      </c>
      <c r="H937" t="s">
        <v>1610</v>
      </c>
      <c r="I937" s="10">
        <v>1.3951504E-2</v>
      </c>
      <c r="K937">
        <v>9.3000000000000007</v>
      </c>
      <c r="L937" s="3">
        <v>199.9084</v>
      </c>
      <c r="M937">
        <v>4.5</v>
      </c>
      <c r="N937">
        <f>+$Q$876-Tabla13[[#This Row],[Outlet Establishment Year]]</f>
        <v>6</v>
      </c>
      <c r="O937">
        <f>+Tabla13[[#This Row],[Sales]]/Tabla13[[#This Row],[Antigüedad]]</f>
        <v>33.318066666666667</v>
      </c>
      <c r="P937" s="4">
        <f>+Tabla13[[#This Row],[Sales]]/Tabla13[[#This Row],[Item Weight corregido]]</f>
        <v>21.49552688172043</v>
      </c>
    </row>
    <row r="938" spans="1:16" x14ac:dyDescent="0.3">
      <c r="A938" t="s">
        <v>12</v>
      </c>
      <c r="B938" t="s">
        <v>727</v>
      </c>
      <c r="C938" t="s">
        <v>1590</v>
      </c>
      <c r="D938">
        <v>2018</v>
      </c>
      <c r="E938" t="s">
        <v>1597</v>
      </c>
      <c r="F938" t="s">
        <v>1602</v>
      </c>
      <c r="G938" t="s">
        <v>1604</v>
      </c>
      <c r="H938" t="s">
        <v>1610</v>
      </c>
      <c r="I938" s="10">
        <v>4.4767031999999998E-2</v>
      </c>
      <c r="K938">
        <v>13</v>
      </c>
      <c r="L938" s="3">
        <v>173.7054</v>
      </c>
      <c r="M938">
        <v>4.5</v>
      </c>
      <c r="N938">
        <f>+$Q$876-Tabla13[[#This Row],[Outlet Establishment Year]]</f>
        <v>6</v>
      </c>
      <c r="O938">
        <f>+Tabla13[[#This Row],[Sales]]/Tabla13[[#This Row],[Antigüedad]]</f>
        <v>28.950900000000001</v>
      </c>
      <c r="P938" s="4">
        <f>+Tabla13[[#This Row],[Sales]]/Tabla13[[#This Row],[Item Weight corregido]]</f>
        <v>13.361953846153845</v>
      </c>
    </row>
    <row r="939" spans="1:16" x14ac:dyDescent="0.3">
      <c r="A939" t="s">
        <v>14</v>
      </c>
      <c r="B939" t="s">
        <v>443</v>
      </c>
      <c r="C939" t="s">
        <v>1587</v>
      </c>
      <c r="D939">
        <v>2018</v>
      </c>
      <c r="E939" t="s">
        <v>1597</v>
      </c>
      <c r="F939" t="s">
        <v>1602</v>
      </c>
      <c r="G939" t="s">
        <v>1604</v>
      </c>
      <c r="H939" t="s">
        <v>1610</v>
      </c>
      <c r="I939" s="10">
        <v>3.7315468999999997E-2</v>
      </c>
      <c r="K939">
        <v>6.8</v>
      </c>
      <c r="L939" s="3">
        <v>50.003399999999999</v>
      </c>
      <c r="M939">
        <v>4.5</v>
      </c>
      <c r="N939">
        <f>+$Q$876-Tabla13[[#This Row],[Outlet Establishment Year]]</f>
        <v>6</v>
      </c>
      <c r="O939">
        <f>+Tabla13[[#This Row],[Sales]]/Tabla13[[#This Row],[Antigüedad]]</f>
        <v>8.3338999999999999</v>
      </c>
      <c r="P939" s="4">
        <f>+Tabla13[[#This Row],[Sales]]/Tabla13[[#This Row],[Item Weight corregido]]</f>
        <v>7.3534411764705885</v>
      </c>
    </row>
    <row r="940" spans="1:16" x14ac:dyDescent="0.3">
      <c r="A940" t="s">
        <v>14</v>
      </c>
      <c r="B940" t="s">
        <v>728</v>
      </c>
      <c r="C940" t="s">
        <v>1582</v>
      </c>
      <c r="D940">
        <v>2018</v>
      </c>
      <c r="E940" t="s">
        <v>1597</v>
      </c>
      <c r="F940" t="s">
        <v>1602</v>
      </c>
      <c r="G940" t="s">
        <v>1604</v>
      </c>
      <c r="H940" t="s">
        <v>1610</v>
      </c>
      <c r="I940" s="10">
        <v>2.4407061000000001E-2</v>
      </c>
      <c r="K940">
        <v>6.55</v>
      </c>
      <c r="L940" s="3">
        <v>102.33320000000001</v>
      </c>
      <c r="M940">
        <v>4.5</v>
      </c>
      <c r="N940">
        <f>+$Q$876-Tabla13[[#This Row],[Outlet Establishment Year]]</f>
        <v>6</v>
      </c>
      <c r="O940">
        <f>+Tabla13[[#This Row],[Sales]]/Tabla13[[#This Row],[Antigüedad]]</f>
        <v>17.055533333333333</v>
      </c>
      <c r="P940" s="4">
        <f>+Tabla13[[#This Row],[Sales]]/Tabla13[[#This Row],[Item Weight corregido]]</f>
        <v>15.6233893129771</v>
      </c>
    </row>
    <row r="941" spans="1:16" x14ac:dyDescent="0.3">
      <c r="A941" t="s">
        <v>14</v>
      </c>
      <c r="B941" t="s">
        <v>729</v>
      </c>
      <c r="C941" t="s">
        <v>1575</v>
      </c>
      <c r="D941">
        <v>2018</v>
      </c>
      <c r="E941" t="s">
        <v>1597</v>
      </c>
      <c r="F941" t="s">
        <v>1602</v>
      </c>
      <c r="G941" t="s">
        <v>1604</v>
      </c>
      <c r="H941" t="s">
        <v>1610</v>
      </c>
      <c r="I941" s="10">
        <v>2.0876485E-2</v>
      </c>
      <c r="K941">
        <v>11.5</v>
      </c>
      <c r="L941" s="3">
        <v>133.79419999999999</v>
      </c>
      <c r="M941">
        <v>4.5</v>
      </c>
      <c r="N941">
        <f>+$Q$876-Tabla13[[#This Row],[Outlet Establishment Year]]</f>
        <v>6</v>
      </c>
      <c r="O941">
        <f>+Tabla13[[#This Row],[Sales]]/Tabla13[[#This Row],[Antigüedad]]</f>
        <v>22.29903333333333</v>
      </c>
      <c r="P941" s="4">
        <f>+Tabla13[[#This Row],[Sales]]/Tabla13[[#This Row],[Item Weight corregido]]</f>
        <v>11.634278260869564</v>
      </c>
    </row>
    <row r="942" spans="1:16" x14ac:dyDescent="0.3">
      <c r="A942" t="s">
        <v>12</v>
      </c>
      <c r="B942" t="s">
        <v>465</v>
      </c>
      <c r="C942" t="s">
        <v>1585</v>
      </c>
      <c r="D942">
        <v>2018</v>
      </c>
      <c r="E942" t="s">
        <v>1597</v>
      </c>
      <c r="F942" t="s">
        <v>1602</v>
      </c>
      <c r="G942" t="s">
        <v>1604</v>
      </c>
      <c r="H942" t="s">
        <v>1610</v>
      </c>
      <c r="I942" s="10">
        <v>6.7624437999999995E-2</v>
      </c>
      <c r="K942">
        <v>18.850000000000001</v>
      </c>
      <c r="L942" s="3">
        <v>120.944</v>
      </c>
      <c r="M942">
        <v>4.5</v>
      </c>
      <c r="N942">
        <f>+$Q$876-Tabla13[[#This Row],[Outlet Establishment Year]]</f>
        <v>6</v>
      </c>
      <c r="O942">
        <f>+Tabla13[[#This Row],[Sales]]/Tabla13[[#This Row],[Antigüedad]]</f>
        <v>20.157333333333334</v>
      </c>
      <c r="P942" s="4">
        <f>+Tabla13[[#This Row],[Sales]]/Tabla13[[#This Row],[Item Weight corregido]]</f>
        <v>6.4161273209549066</v>
      </c>
    </row>
    <row r="943" spans="1:16" x14ac:dyDescent="0.3">
      <c r="A943" t="s">
        <v>13</v>
      </c>
      <c r="B943" t="s">
        <v>658</v>
      </c>
      <c r="C943" t="s">
        <v>1579</v>
      </c>
      <c r="D943">
        <v>2014</v>
      </c>
      <c r="E943" t="s">
        <v>1596</v>
      </c>
      <c r="F943" t="s">
        <v>1602</v>
      </c>
      <c r="G943" t="s">
        <v>1606</v>
      </c>
      <c r="H943" t="s">
        <v>1607</v>
      </c>
      <c r="I943" s="10">
        <v>0</v>
      </c>
      <c r="J943">
        <v>8.93</v>
      </c>
      <c r="K943">
        <v>8.93</v>
      </c>
      <c r="L943" s="3">
        <v>53.861400000000003</v>
      </c>
      <c r="M943">
        <v>4.4000000000000004</v>
      </c>
      <c r="N943">
        <f>+$Q$876-Tabla13[[#This Row],[Outlet Establishment Year]]</f>
        <v>10</v>
      </c>
      <c r="O943">
        <f>+Tabla13[[#This Row],[Sales]]/Tabla13[[#This Row],[Antigüedad]]</f>
        <v>5.3861400000000001</v>
      </c>
      <c r="P943" s="4">
        <f>+Tabla13[[#This Row],[Sales]]/Tabla13[[#This Row],[Item Weight corregido]]</f>
        <v>6.0315117581187012</v>
      </c>
    </row>
    <row r="944" spans="1:16" x14ac:dyDescent="0.3">
      <c r="A944" t="s">
        <v>13</v>
      </c>
      <c r="B944" t="s">
        <v>730</v>
      </c>
      <c r="C944" t="s">
        <v>1580</v>
      </c>
      <c r="D944">
        <v>2018</v>
      </c>
      <c r="E944" t="s">
        <v>1597</v>
      </c>
      <c r="F944" t="s">
        <v>1602</v>
      </c>
      <c r="G944" t="s">
        <v>1604</v>
      </c>
      <c r="H944" t="s">
        <v>1610</v>
      </c>
      <c r="I944" s="10">
        <v>2.6480954000000001E-2</v>
      </c>
      <c r="K944">
        <v>15.25</v>
      </c>
      <c r="L944" s="3">
        <v>87.619799999999998</v>
      </c>
      <c r="M944">
        <v>4.4000000000000004</v>
      </c>
      <c r="N944">
        <f>+$Q$876-Tabla13[[#This Row],[Outlet Establishment Year]]</f>
        <v>6</v>
      </c>
      <c r="O944">
        <f>+Tabla13[[#This Row],[Sales]]/Tabla13[[#This Row],[Antigüedad]]</f>
        <v>14.603299999999999</v>
      </c>
      <c r="P944" s="4">
        <f>+Tabla13[[#This Row],[Sales]]/Tabla13[[#This Row],[Item Weight corregido]]</f>
        <v>5.7455606557377044</v>
      </c>
    </row>
    <row r="945" spans="1:16" x14ac:dyDescent="0.3">
      <c r="A945" t="s">
        <v>13</v>
      </c>
      <c r="B945" t="s">
        <v>683</v>
      </c>
      <c r="C945" t="s">
        <v>1583</v>
      </c>
      <c r="D945">
        <v>2012</v>
      </c>
      <c r="E945" t="s">
        <v>1591</v>
      </c>
      <c r="F945" t="s">
        <v>1601</v>
      </c>
      <c r="G945" t="s">
        <v>1604</v>
      </c>
      <c r="H945" t="s">
        <v>1607</v>
      </c>
      <c r="I945" s="10">
        <v>7.1958197000000002E-2</v>
      </c>
      <c r="J945">
        <v>8.3650000000000002</v>
      </c>
      <c r="K945">
        <v>8.3650000000000002</v>
      </c>
      <c r="L945" s="3">
        <v>38.050600000000003</v>
      </c>
      <c r="M945">
        <v>4.4000000000000004</v>
      </c>
      <c r="N945">
        <f>+$Q$876-Tabla13[[#This Row],[Outlet Establishment Year]]</f>
        <v>12</v>
      </c>
      <c r="O945">
        <f>+Tabla13[[#This Row],[Sales]]/Tabla13[[#This Row],[Antigüedad]]</f>
        <v>3.1708833333333337</v>
      </c>
      <c r="P945" s="4">
        <f>+Tabla13[[#This Row],[Sales]]/Tabla13[[#This Row],[Item Weight corregido]]</f>
        <v>4.5487866108786612</v>
      </c>
    </row>
    <row r="946" spans="1:16" x14ac:dyDescent="0.3">
      <c r="A946" t="s">
        <v>12</v>
      </c>
      <c r="B946" t="s">
        <v>731</v>
      </c>
      <c r="C946" t="s">
        <v>1574</v>
      </c>
      <c r="D946">
        <v>2017</v>
      </c>
      <c r="E946" t="s">
        <v>1598</v>
      </c>
      <c r="F946" t="s">
        <v>1603</v>
      </c>
      <c r="G946" t="s">
        <v>1605</v>
      </c>
      <c r="H946" t="s">
        <v>1607</v>
      </c>
      <c r="I946" s="10">
        <v>7.4613090000000007E-2</v>
      </c>
      <c r="J946">
        <v>8.75</v>
      </c>
      <c r="K946">
        <v>8.75</v>
      </c>
      <c r="L946" s="3">
        <v>187.4556</v>
      </c>
      <c r="M946">
        <v>4.4000000000000004</v>
      </c>
      <c r="N946">
        <f>+$Q$876-Tabla13[[#This Row],[Outlet Establishment Year]]</f>
        <v>7</v>
      </c>
      <c r="O946">
        <f>+Tabla13[[#This Row],[Sales]]/Tabla13[[#This Row],[Antigüedad]]</f>
        <v>26.77937142857143</v>
      </c>
      <c r="P946" s="4">
        <f>+Tabla13[[#This Row],[Sales]]/Tabla13[[#This Row],[Item Weight corregido]]</f>
        <v>21.423497142857144</v>
      </c>
    </row>
    <row r="947" spans="1:16" x14ac:dyDescent="0.3">
      <c r="A947" t="s">
        <v>13</v>
      </c>
      <c r="B947" t="s">
        <v>511</v>
      </c>
      <c r="C947" t="s">
        <v>1585</v>
      </c>
      <c r="D947">
        <v>2022</v>
      </c>
      <c r="E947" t="s">
        <v>1592</v>
      </c>
      <c r="F947" t="s">
        <v>1602</v>
      </c>
      <c r="G947" t="s">
        <v>1604</v>
      </c>
      <c r="H947" t="s">
        <v>1608</v>
      </c>
      <c r="I947" s="10">
        <v>8.0131362999999997E-2</v>
      </c>
      <c r="J947">
        <v>13.3</v>
      </c>
      <c r="K947">
        <v>13.3</v>
      </c>
      <c r="L947" s="3">
        <v>234.03</v>
      </c>
      <c r="M947">
        <v>4</v>
      </c>
      <c r="N947">
        <f>+$Q$876-Tabla13[[#This Row],[Outlet Establishment Year]]</f>
        <v>2</v>
      </c>
      <c r="O947">
        <f>+Tabla13[[#This Row],[Sales]]/Tabla13[[#This Row],[Antigüedad]]</f>
        <v>117.015</v>
      </c>
      <c r="P947" s="4">
        <f>+Tabla13[[#This Row],[Sales]]/Tabla13[[#This Row],[Item Weight corregido]]</f>
        <v>17.596240601503759</v>
      </c>
    </row>
    <row r="948" spans="1:16" x14ac:dyDescent="0.3">
      <c r="A948" t="s">
        <v>13</v>
      </c>
      <c r="B948" t="s">
        <v>375</v>
      </c>
      <c r="C948" t="s">
        <v>1574</v>
      </c>
      <c r="D948">
        <v>2022</v>
      </c>
      <c r="E948" t="s">
        <v>1592</v>
      </c>
      <c r="F948" t="s">
        <v>1602</v>
      </c>
      <c r="G948" t="s">
        <v>1604</v>
      </c>
      <c r="H948" t="s">
        <v>1608</v>
      </c>
      <c r="I948" s="10">
        <v>0.10863337200000001</v>
      </c>
      <c r="J948">
        <v>12.85</v>
      </c>
      <c r="K948">
        <v>12.85</v>
      </c>
      <c r="L948" s="3">
        <v>233.86420000000001</v>
      </c>
      <c r="M948">
        <v>4</v>
      </c>
      <c r="N948">
        <f>+$Q$876-Tabla13[[#This Row],[Outlet Establishment Year]]</f>
        <v>2</v>
      </c>
      <c r="O948">
        <f>+Tabla13[[#This Row],[Sales]]/Tabla13[[#This Row],[Antigüedad]]</f>
        <v>116.93210000000001</v>
      </c>
      <c r="P948" s="4">
        <f>+Tabla13[[#This Row],[Sales]]/Tabla13[[#This Row],[Item Weight corregido]]</f>
        <v>18.199548638132296</v>
      </c>
    </row>
    <row r="949" spans="1:16" x14ac:dyDescent="0.3">
      <c r="A949" t="s">
        <v>12</v>
      </c>
      <c r="B949" t="s">
        <v>733</v>
      </c>
      <c r="C949" t="s">
        <v>1581</v>
      </c>
      <c r="D949">
        <v>2014</v>
      </c>
      <c r="E949" t="s">
        <v>1596</v>
      </c>
      <c r="F949" t="s">
        <v>1602</v>
      </c>
      <c r="G949" t="s">
        <v>1606</v>
      </c>
      <c r="H949" t="s">
        <v>1607</v>
      </c>
      <c r="I949" s="10">
        <v>5.7373796999999997E-2</v>
      </c>
      <c r="J949">
        <v>11.8</v>
      </c>
      <c r="K949">
        <v>11.8</v>
      </c>
      <c r="L949" s="3">
        <v>151.4366</v>
      </c>
      <c r="M949">
        <v>4.4000000000000004</v>
      </c>
      <c r="N949">
        <f>+$Q$876-Tabla13[[#This Row],[Outlet Establishment Year]]</f>
        <v>10</v>
      </c>
      <c r="O949">
        <f>+Tabla13[[#This Row],[Sales]]/Tabla13[[#This Row],[Antigüedad]]</f>
        <v>15.143660000000001</v>
      </c>
      <c r="P949" s="4">
        <f>+Tabla13[[#This Row],[Sales]]/Tabla13[[#This Row],[Item Weight corregido]]</f>
        <v>12.833610169491525</v>
      </c>
    </row>
    <row r="950" spans="1:16" x14ac:dyDescent="0.3">
      <c r="A950" t="s">
        <v>12</v>
      </c>
      <c r="B950" t="s">
        <v>734</v>
      </c>
      <c r="C950" t="s">
        <v>1574</v>
      </c>
      <c r="D950">
        <v>2018</v>
      </c>
      <c r="E950" t="s">
        <v>1600</v>
      </c>
      <c r="F950" t="s">
        <v>1601</v>
      </c>
      <c r="G950" t="s">
        <v>1605</v>
      </c>
      <c r="H950" t="s">
        <v>1609</v>
      </c>
      <c r="I950" s="10">
        <v>9.4153749999999994E-2</v>
      </c>
      <c r="K950">
        <v>11.1</v>
      </c>
      <c r="L950" s="3">
        <v>165.7526</v>
      </c>
      <c r="M950">
        <v>4.4000000000000004</v>
      </c>
      <c r="N950">
        <f>+$Q$876-Tabla13[[#This Row],[Outlet Establishment Year]]</f>
        <v>6</v>
      </c>
      <c r="O950">
        <f>+Tabla13[[#This Row],[Sales]]/Tabla13[[#This Row],[Antigüedad]]</f>
        <v>27.625433333333334</v>
      </c>
      <c r="P950" s="4">
        <f>+Tabla13[[#This Row],[Sales]]/Tabla13[[#This Row],[Item Weight corregido]]</f>
        <v>14.932666666666668</v>
      </c>
    </row>
    <row r="951" spans="1:16" x14ac:dyDescent="0.3">
      <c r="A951" t="s">
        <v>13</v>
      </c>
      <c r="B951" t="s">
        <v>1158</v>
      </c>
      <c r="C951" t="s">
        <v>1583</v>
      </c>
      <c r="D951">
        <v>2022</v>
      </c>
      <c r="E951" t="s">
        <v>1592</v>
      </c>
      <c r="F951" t="s">
        <v>1602</v>
      </c>
      <c r="G951" t="s">
        <v>1604</v>
      </c>
      <c r="H951" t="s">
        <v>1608</v>
      </c>
      <c r="I951" s="10">
        <v>7.5757176999999995E-2</v>
      </c>
      <c r="J951">
        <v>8.8949999999999996</v>
      </c>
      <c r="K951">
        <v>8.8949999999999996</v>
      </c>
      <c r="L951" s="3">
        <v>233.86160000000001</v>
      </c>
      <c r="M951">
        <v>3</v>
      </c>
      <c r="N951">
        <f>+$Q$876-Tabla13[[#This Row],[Outlet Establishment Year]]</f>
        <v>2</v>
      </c>
      <c r="O951">
        <f>+Tabla13[[#This Row],[Sales]]/Tabla13[[#This Row],[Antigüedad]]</f>
        <v>116.9308</v>
      </c>
      <c r="P951" s="4">
        <f>+Tabla13[[#This Row],[Sales]]/Tabla13[[#This Row],[Item Weight corregido]]</f>
        <v>26.29135469364812</v>
      </c>
    </row>
    <row r="952" spans="1:16" x14ac:dyDescent="0.3">
      <c r="A952" t="s">
        <v>13</v>
      </c>
      <c r="B952" t="s">
        <v>735</v>
      </c>
      <c r="C952" t="s">
        <v>1587</v>
      </c>
      <c r="D952">
        <v>2018</v>
      </c>
      <c r="E952" t="s">
        <v>1597</v>
      </c>
      <c r="F952" t="s">
        <v>1602</v>
      </c>
      <c r="G952" t="s">
        <v>1604</v>
      </c>
      <c r="H952" t="s">
        <v>1610</v>
      </c>
      <c r="I952" s="10">
        <v>7.8362483999999996E-2</v>
      </c>
      <c r="K952">
        <v>10.3</v>
      </c>
      <c r="L952" s="3">
        <v>177.93700000000001</v>
      </c>
      <c r="M952">
        <v>4.4000000000000004</v>
      </c>
      <c r="N952">
        <f>+$Q$876-Tabla13[[#This Row],[Outlet Establishment Year]]</f>
        <v>6</v>
      </c>
      <c r="O952">
        <f>+Tabla13[[#This Row],[Sales]]/Tabla13[[#This Row],[Antigüedad]]</f>
        <v>29.656166666666667</v>
      </c>
      <c r="P952" s="4">
        <f>+Tabla13[[#This Row],[Sales]]/Tabla13[[#This Row],[Item Weight corregido]]</f>
        <v>17.275436893203885</v>
      </c>
    </row>
    <row r="953" spans="1:16" x14ac:dyDescent="0.3">
      <c r="A953" t="s">
        <v>12</v>
      </c>
      <c r="B953" t="s">
        <v>736</v>
      </c>
      <c r="C953" t="s">
        <v>1580</v>
      </c>
      <c r="D953">
        <v>2018</v>
      </c>
      <c r="E953" t="s">
        <v>1600</v>
      </c>
      <c r="F953" t="s">
        <v>1601</v>
      </c>
      <c r="G953" t="s">
        <v>1605</v>
      </c>
      <c r="H953" t="s">
        <v>1609</v>
      </c>
      <c r="I953" s="10">
        <v>8.2741482000000005E-2</v>
      </c>
      <c r="K953">
        <v>17.600000000000001</v>
      </c>
      <c r="L953" s="3">
        <v>118.7782</v>
      </c>
      <c r="M953">
        <v>4.4000000000000004</v>
      </c>
      <c r="N953">
        <f>+$Q$876-Tabla13[[#This Row],[Outlet Establishment Year]]</f>
        <v>6</v>
      </c>
      <c r="O953">
        <f>+Tabla13[[#This Row],[Sales]]/Tabla13[[#This Row],[Antigüedad]]</f>
        <v>19.796366666666668</v>
      </c>
      <c r="P953" s="4">
        <f>+Tabla13[[#This Row],[Sales]]/Tabla13[[#This Row],[Item Weight corregido]]</f>
        <v>6.7487613636363628</v>
      </c>
    </row>
    <row r="954" spans="1:16" x14ac:dyDescent="0.3">
      <c r="A954" t="s">
        <v>12</v>
      </c>
      <c r="B954" t="s">
        <v>737</v>
      </c>
      <c r="C954" t="s">
        <v>1576</v>
      </c>
      <c r="D954">
        <v>2020</v>
      </c>
      <c r="E954" t="s">
        <v>1594</v>
      </c>
      <c r="F954" t="s">
        <v>1603</v>
      </c>
      <c r="G954" t="s">
        <v>1605</v>
      </c>
      <c r="H954" t="s">
        <v>1607</v>
      </c>
      <c r="I954" s="10">
        <v>4.9559041999999998E-2</v>
      </c>
      <c r="J954">
        <v>9.2850000000000001</v>
      </c>
      <c r="K954">
        <v>9.2850000000000001</v>
      </c>
      <c r="L954" s="3">
        <v>246.4144</v>
      </c>
      <c r="M954">
        <v>4.4000000000000004</v>
      </c>
      <c r="N954">
        <f>+$Q$876-Tabla13[[#This Row],[Outlet Establishment Year]]</f>
        <v>4</v>
      </c>
      <c r="O954">
        <f>+Tabla13[[#This Row],[Sales]]/Tabla13[[#This Row],[Antigüedad]]</f>
        <v>61.6036</v>
      </c>
      <c r="P954" s="4">
        <f>+Tabla13[[#This Row],[Sales]]/Tabla13[[#This Row],[Item Weight corregido]]</f>
        <v>26.538976844372645</v>
      </c>
    </row>
    <row r="955" spans="1:16" x14ac:dyDescent="0.3">
      <c r="A955" t="s">
        <v>13</v>
      </c>
      <c r="B955" t="s">
        <v>64</v>
      </c>
      <c r="C955" t="s">
        <v>1587</v>
      </c>
      <c r="D955">
        <v>2014</v>
      </c>
      <c r="E955" t="s">
        <v>1596</v>
      </c>
      <c r="F955" t="s">
        <v>1602</v>
      </c>
      <c r="G955" t="s">
        <v>1606</v>
      </c>
      <c r="H955" t="s">
        <v>1607</v>
      </c>
      <c r="I955" s="10">
        <v>1.4618973E-2</v>
      </c>
      <c r="J955">
        <v>7.9749999999999996</v>
      </c>
      <c r="K955">
        <v>7.9749999999999996</v>
      </c>
      <c r="L955" s="3">
        <v>85.224999999999994</v>
      </c>
      <c r="M955">
        <v>4.4000000000000004</v>
      </c>
      <c r="N955">
        <f>+$Q$876-Tabla13[[#This Row],[Outlet Establishment Year]]</f>
        <v>10</v>
      </c>
      <c r="O955">
        <f>+Tabla13[[#This Row],[Sales]]/Tabla13[[#This Row],[Antigüedad]]</f>
        <v>8.5224999999999991</v>
      </c>
      <c r="P955" s="4">
        <f>+Tabla13[[#This Row],[Sales]]/Tabla13[[#This Row],[Item Weight corregido]]</f>
        <v>10.686520376175549</v>
      </c>
    </row>
    <row r="956" spans="1:16" x14ac:dyDescent="0.3">
      <c r="A956" t="s">
        <v>13</v>
      </c>
      <c r="B956" t="s">
        <v>738</v>
      </c>
      <c r="C956" t="s">
        <v>1574</v>
      </c>
      <c r="D956">
        <v>2014</v>
      </c>
      <c r="E956" t="s">
        <v>1596</v>
      </c>
      <c r="F956" t="s">
        <v>1602</v>
      </c>
      <c r="G956" t="s">
        <v>1606</v>
      </c>
      <c r="H956" t="s">
        <v>1607</v>
      </c>
      <c r="I956" s="10">
        <v>0.10550944</v>
      </c>
      <c r="J956">
        <v>6.59</v>
      </c>
      <c r="K956">
        <v>6.59</v>
      </c>
      <c r="L956" s="3">
        <v>85.690799999999996</v>
      </c>
      <c r="M956">
        <v>4.4000000000000004</v>
      </c>
      <c r="N956">
        <f>+$Q$876-Tabla13[[#This Row],[Outlet Establishment Year]]</f>
        <v>10</v>
      </c>
      <c r="O956">
        <f>+Tabla13[[#This Row],[Sales]]/Tabla13[[#This Row],[Antigüedad]]</f>
        <v>8.5690799999999996</v>
      </c>
      <c r="P956" s="4">
        <f>+Tabla13[[#This Row],[Sales]]/Tabla13[[#This Row],[Item Weight corregido]]</f>
        <v>13.003156297420334</v>
      </c>
    </row>
    <row r="957" spans="1:16" x14ac:dyDescent="0.3">
      <c r="A957" t="s">
        <v>13</v>
      </c>
      <c r="B957" t="s">
        <v>739</v>
      </c>
      <c r="C957" t="s">
        <v>1587</v>
      </c>
      <c r="D957">
        <v>2016</v>
      </c>
      <c r="E957" t="s">
        <v>1599</v>
      </c>
      <c r="F957" t="s">
        <v>1601</v>
      </c>
      <c r="G957" t="s">
        <v>1605</v>
      </c>
      <c r="H957" t="s">
        <v>1607</v>
      </c>
      <c r="I957" s="10">
        <v>2.9691762E-2</v>
      </c>
      <c r="J957">
        <v>6.4450000000000003</v>
      </c>
      <c r="K957">
        <v>6.4450000000000003</v>
      </c>
      <c r="L957" s="3">
        <v>92.643600000000006</v>
      </c>
      <c r="M957">
        <v>4.4000000000000004</v>
      </c>
      <c r="N957">
        <f>+$Q$876-Tabla13[[#This Row],[Outlet Establishment Year]]</f>
        <v>8</v>
      </c>
      <c r="O957">
        <f>+Tabla13[[#This Row],[Sales]]/Tabla13[[#This Row],[Antigüedad]]</f>
        <v>11.580450000000001</v>
      </c>
      <c r="P957" s="4">
        <f>+Tabla13[[#This Row],[Sales]]/Tabla13[[#This Row],[Item Weight corregido]]</f>
        <v>14.374491854150504</v>
      </c>
    </row>
    <row r="958" spans="1:16" x14ac:dyDescent="0.3">
      <c r="A958" t="s">
        <v>12</v>
      </c>
      <c r="B958" t="s">
        <v>740</v>
      </c>
      <c r="C958" t="s">
        <v>1574</v>
      </c>
      <c r="D958">
        <v>2016</v>
      </c>
      <c r="E958" t="s">
        <v>1599</v>
      </c>
      <c r="F958" t="s">
        <v>1601</v>
      </c>
      <c r="G958" t="s">
        <v>1605</v>
      </c>
      <c r="H958" t="s">
        <v>1607</v>
      </c>
      <c r="I958" s="10">
        <v>0.102920886</v>
      </c>
      <c r="J958">
        <v>6.11</v>
      </c>
      <c r="K958">
        <v>6.11</v>
      </c>
      <c r="L958" s="3">
        <v>130.49680000000001</v>
      </c>
      <c r="M958">
        <v>4.4000000000000004</v>
      </c>
      <c r="N958">
        <f>+$Q$876-Tabla13[[#This Row],[Outlet Establishment Year]]</f>
        <v>8</v>
      </c>
      <c r="O958">
        <f>+Tabla13[[#This Row],[Sales]]/Tabla13[[#This Row],[Antigüedad]]</f>
        <v>16.312100000000001</v>
      </c>
      <c r="P958" s="4">
        <f>+Tabla13[[#This Row],[Sales]]/Tabla13[[#This Row],[Item Weight corregido]]</f>
        <v>21.357905073649754</v>
      </c>
    </row>
    <row r="959" spans="1:16" x14ac:dyDescent="0.3">
      <c r="A959" t="s">
        <v>12</v>
      </c>
      <c r="B959" t="s">
        <v>741</v>
      </c>
      <c r="C959" t="s">
        <v>1577</v>
      </c>
      <c r="D959">
        <v>2016</v>
      </c>
      <c r="E959" t="s">
        <v>1599</v>
      </c>
      <c r="F959" t="s">
        <v>1601</v>
      </c>
      <c r="G959" t="s">
        <v>1605</v>
      </c>
      <c r="H959" t="s">
        <v>1607</v>
      </c>
      <c r="I959" s="10">
        <v>1.1995271E-2</v>
      </c>
      <c r="J959">
        <v>20.25</v>
      </c>
      <c r="K959">
        <v>20.25</v>
      </c>
      <c r="L959" s="3">
        <v>184.5924</v>
      </c>
      <c r="M959">
        <v>4.4000000000000004</v>
      </c>
      <c r="N959">
        <f>+$Q$876-Tabla13[[#This Row],[Outlet Establishment Year]]</f>
        <v>8</v>
      </c>
      <c r="O959">
        <f>+Tabla13[[#This Row],[Sales]]/Tabla13[[#This Row],[Antigüedad]]</f>
        <v>23.07405</v>
      </c>
      <c r="P959" s="4">
        <f>+Tabla13[[#This Row],[Sales]]/Tabla13[[#This Row],[Item Weight corregido]]</f>
        <v>9.1156740740740734</v>
      </c>
    </row>
    <row r="960" spans="1:16" x14ac:dyDescent="0.3">
      <c r="A960" t="s">
        <v>12</v>
      </c>
      <c r="B960" t="s">
        <v>742</v>
      </c>
      <c r="C960" t="s">
        <v>1582</v>
      </c>
      <c r="D960">
        <v>2015</v>
      </c>
      <c r="E960" t="s">
        <v>1593</v>
      </c>
      <c r="F960" t="s">
        <v>1603</v>
      </c>
      <c r="G960" t="s">
        <v>1605</v>
      </c>
      <c r="H960" t="s">
        <v>1607</v>
      </c>
      <c r="I960" s="10">
        <v>5.6580228000000003E-2</v>
      </c>
      <c r="J960">
        <v>20.85</v>
      </c>
      <c r="K960">
        <v>20.85</v>
      </c>
      <c r="L960" s="3">
        <v>105.6648</v>
      </c>
      <c r="M960">
        <v>4.4000000000000004</v>
      </c>
      <c r="N960">
        <f>+$Q$876-Tabla13[[#This Row],[Outlet Establishment Year]]</f>
        <v>9</v>
      </c>
      <c r="O960">
        <f>+Tabla13[[#This Row],[Sales]]/Tabla13[[#This Row],[Antigüedad]]</f>
        <v>11.740533333333333</v>
      </c>
      <c r="P960" s="4">
        <f>+Tabla13[[#This Row],[Sales]]/Tabla13[[#This Row],[Item Weight corregido]]</f>
        <v>5.0678561151079133</v>
      </c>
    </row>
    <row r="961" spans="1:16" x14ac:dyDescent="0.3">
      <c r="A961" t="s">
        <v>13</v>
      </c>
      <c r="B961" t="s">
        <v>264</v>
      </c>
      <c r="C961" t="s">
        <v>1575</v>
      </c>
      <c r="D961">
        <v>2020</v>
      </c>
      <c r="E961" t="s">
        <v>1594</v>
      </c>
      <c r="F961" t="s">
        <v>1603</v>
      </c>
      <c r="G961" t="s">
        <v>1605</v>
      </c>
      <c r="H961" t="s">
        <v>1607</v>
      </c>
      <c r="I961" s="10">
        <v>1.619866E-2</v>
      </c>
      <c r="J961">
        <v>18.850000000000001</v>
      </c>
      <c r="K961">
        <v>18.850000000000001</v>
      </c>
      <c r="L961" s="3">
        <v>129.26259999999999</v>
      </c>
      <c r="M961">
        <v>4.4000000000000004</v>
      </c>
      <c r="N961">
        <f>+$Q$876-Tabla13[[#This Row],[Outlet Establishment Year]]</f>
        <v>4</v>
      </c>
      <c r="O961">
        <f>+Tabla13[[#This Row],[Sales]]/Tabla13[[#This Row],[Antigüedad]]</f>
        <v>32.315649999999998</v>
      </c>
      <c r="P961" s="4">
        <f>+Tabla13[[#This Row],[Sales]]/Tabla13[[#This Row],[Item Weight corregido]]</f>
        <v>6.8574323607427043</v>
      </c>
    </row>
    <row r="962" spans="1:16" x14ac:dyDescent="0.3">
      <c r="A962" t="s">
        <v>13</v>
      </c>
      <c r="B962" t="s">
        <v>743</v>
      </c>
      <c r="C962" t="s">
        <v>1585</v>
      </c>
      <c r="D962">
        <v>2016</v>
      </c>
      <c r="E962" t="s">
        <v>1599</v>
      </c>
      <c r="F962" t="s">
        <v>1601</v>
      </c>
      <c r="G962" t="s">
        <v>1605</v>
      </c>
      <c r="H962" t="s">
        <v>1607</v>
      </c>
      <c r="I962" s="10">
        <v>2.0870744E-2</v>
      </c>
      <c r="J962">
        <v>13.1</v>
      </c>
      <c r="K962">
        <v>13.1</v>
      </c>
      <c r="L962" s="3">
        <v>117.37820000000001</v>
      </c>
      <c r="M962">
        <v>4.4000000000000004</v>
      </c>
      <c r="N962">
        <f>+$Q$876-Tabla13[[#This Row],[Outlet Establishment Year]]</f>
        <v>8</v>
      </c>
      <c r="O962">
        <f>+Tabla13[[#This Row],[Sales]]/Tabla13[[#This Row],[Antigüedad]]</f>
        <v>14.672275000000001</v>
      </c>
      <c r="P962" s="4">
        <f>+Tabla13[[#This Row],[Sales]]/Tabla13[[#This Row],[Item Weight corregido]]</f>
        <v>8.9601679389312991</v>
      </c>
    </row>
    <row r="963" spans="1:16" x14ac:dyDescent="0.3">
      <c r="A963" t="s">
        <v>13</v>
      </c>
      <c r="B963" t="s">
        <v>744</v>
      </c>
      <c r="C963" t="s">
        <v>1587</v>
      </c>
      <c r="D963">
        <v>2015</v>
      </c>
      <c r="E963" t="s">
        <v>1593</v>
      </c>
      <c r="F963" t="s">
        <v>1603</v>
      </c>
      <c r="G963" t="s">
        <v>1605</v>
      </c>
      <c r="H963" t="s">
        <v>1607</v>
      </c>
      <c r="I963" s="10">
        <v>5.6778760000000001E-3</v>
      </c>
      <c r="J963">
        <v>5.9850000000000003</v>
      </c>
      <c r="K963">
        <v>5.9850000000000003</v>
      </c>
      <c r="L963" s="3">
        <v>184.89240000000001</v>
      </c>
      <c r="M963">
        <v>4.4000000000000004</v>
      </c>
      <c r="N963">
        <f>+$Q$876-Tabla13[[#This Row],[Outlet Establishment Year]]</f>
        <v>9</v>
      </c>
      <c r="O963">
        <f>+Tabla13[[#This Row],[Sales]]/Tabla13[[#This Row],[Antigüedad]]</f>
        <v>20.543600000000001</v>
      </c>
      <c r="P963" s="4">
        <f>+Tabla13[[#This Row],[Sales]]/Tabla13[[#This Row],[Item Weight corregido]]</f>
        <v>30.89263157894737</v>
      </c>
    </row>
    <row r="964" spans="1:16" x14ac:dyDescent="0.3">
      <c r="A964" t="s">
        <v>13</v>
      </c>
      <c r="B964" t="s">
        <v>142</v>
      </c>
      <c r="C964" t="s">
        <v>1581</v>
      </c>
      <c r="D964">
        <v>2011</v>
      </c>
      <c r="E964" t="s">
        <v>1595</v>
      </c>
      <c r="F964" t="s">
        <v>1602</v>
      </c>
      <c r="G964" t="s">
        <v>1605</v>
      </c>
      <c r="H964" t="s">
        <v>1609</v>
      </c>
      <c r="I964" s="10">
        <v>5.4463442000000001E-2</v>
      </c>
      <c r="J964">
        <v>16.350000000000001</v>
      </c>
      <c r="K964">
        <v>16.350000000000001</v>
      </c>
      <c r="L964" s="3">
        <v>163.88419999999999</v>
      </c>
      <c r="M964">
        <v>4.4000000000000004</v>
      </c>
      <c r="N964">
        <f>+$Q$876-Tabla13[[#This Row],[Outlet Establishment Year]]</f>
        <v>13</v>
      </c>
      <c r="O964">
        <f>+Tabla13[[#This Row],[Sales]]/Tabla13[[#This Row],[Antigüedad]]</f>
        <v>12.606476923076922</v>
      </c>
      <c r="P964" s="4">
        <f>+Tabla13[[#This Row],[Sales]]/Tabla13[[#This Row],[Item Weight corregido]]</f>
        <v>10.023498470948011</v>
      </c>
    </row>
    <row r="965" spans="1:16" x14ac:dyDescent="0.3">
      <c r="A965" t="s">
        <v>13</v>
      </c>
      <c r="B965" t="s">
        <v>745</v>
      </c>
      <c r="C965" t="s">
        <v>1575</v>
      </c>
      <c r="D965">
        <v>2018</v>
      </c>
      <c r="E965" t="s">
        <v>1600</v>
      </c>
      <c r="F965" t="s">
        <v>1601</v>
      </c>
      <c r="G965" t="s">
        <v>1605</v>
      </c>
      <c r="H965" t="s">
        <v>1609</v>
      </c>
      <c r="I965" s="10">
        <v>9.8031771000000004E-2</v>
      </c>
      <c r="K965">
        <v>15.7</v>
      </c>
      <c r="L965" s="3">
        <v>151.30240000000001</v>
      </c>
      <c r="M965">
        <v>4.4000000000000004</v>
      </c>
      <c r="N965">
        <f>+$Q$876-Tabla13[[#This Row],[Outlet Establishment Year]]</f>
        <v>6</v>
      </c>
      <c r="O965">
        <f>+Tabla13[[#This Row],[Sales]]/Tabla13[[#This Row],[Antigüedad]]</f>
        <v>25.217066666666668</v>
      </c>
      <c r="P965" s="4">
        <f>+Tabla13[[#This Row],[Sales]]/Tabla13[[#This Row],[Item Weight corregido]]</f>
        <v>9.6370955414012744</v>
      </c>
    </row>
    <row r="966" spans="1:16" x14ac:dyDescent="0.3">
      <c r="A966" t="s">
        <v>13</v>
      </c>
      <c r="B966" t="s">
        <v>746</v>
      </c>
      <c r="C966" t="s">
        <v>1579</v>
      </c>
      <c r="D966">
        <v>2020</v>
      </c>
      <c r="E966" t="s">
        <v>1594</v>
      </c>
      <c r="F966" t="s">
        <v>1603</v>
      </c>
      <c r="G966" t="s">
        <v>1604</v>
      </c>
      <c r="H966" t="s">
        <v>1607</v>
      </c>
      <c r="I966" s="10">
        <v>0</v>
      </c>
      <c r="J966">
        <v>12.15</v>
      </c>
      <c r="K966">
        <v>12.15</v>
      </c>
      <c r="L966" s="3">
        <v>117.815</v>
      </c>
      <c r="M966">
        <v>4.4000000000000004</v>
      </c>
      <c r="N966">
        <f>+$Q$876-Tabla13[[#This Row],[Outlet Establishment Year]]</f>
        <v>4</v>
      </c>
      <c r="O966">
        <f>+Tabla13[[#This Row],[Sales]]/Tabla13[[#This Row],[Antigüedad]]</f>
        <v>29.453749999999999</v>
      </c>
      <c r="P966" s="4">
        <f>+Tabla13[[#This Row],[Sales]]/Tabla13[[#This Row],[Item Weight corregido]]</f>
        <v>9.6967078189300402</v>
      </c>
    </row>
    <row r="967" spans="1:16" x14ac:dyDescent="0.3">
      <c r="A967" t="s">
        <v>13</v>
      </c>
      <c r="B967" t="s">
        <v>747</v>
      </c>
      <c r="C967" t="s">
        <v>1576</v>
      </c>
      <c r="D967">
        <v>2012</v>
      </c>
      <c r="E967" t="s">
        <v>1591</v>
      </c>
      <c r="F967" t="s">
        <v>1601</v>
      </c>
      <c r="G967" t="s">
        <v>1604</v>
      </c>
      <c r="H967" t="s">
        <v>1607</v>
      </c>
      <c r="I967" s="10">
        <v>2.6384672000000001E-2</v>
      </c>
      <c r="J967">
        <v>8.8949999999999996</v>
      </c>
      <c r="K967">
        <v>8.8949999999999996</v>
      </c>
      <c r="L967" s="3">
        <v>208.99539999999999</v>
      </c>
      <c r="M967">
        <v>4.4000000000000004</v>
      </c>
      <c r="N967">
        <f>+$Q$876-Tabla13[[#This Row],[Outlet Establishment Year]]</f>
        <v>12</v>
      </c>
      <c r="O967">
        <f>+Tabla13[[#This Row],[Sales]]/Tabla13[[#This Row],[Antigüedad]]</f>
        <v>17.416283333333332</v>
      </c>
      <c r="P967" s="4">
        <f>+Tabla13[[#This Row],[Sales]]/Tabla13[[#This Row],[Item Weight corregido]]</f>
        <v>23.49582911748173</v>
      </c>
    </row>
    <row r="968" spans="1:16" x14ac:dyDescent="0.3">
      <c r="A968" t="s">
        <v>13</v>
      </c>
      <c r="B968" t="s">
        <v>288</v>
      </c>
      <c r="C968" t="s">
        <v>1576</v>
      </c>
      <c r="D968">
        <v>2018</v>
      </c>
      <c r="E968" t="s">
        <v>1597</v>
      </c>
      <c r="F968" t="s">
        <v>1602</v>
      </c>
      <c r="G968" t="s">
        <v>1604</v>
      </c>
      <c r="H968" t="s">
        <v>1610</v>
      </c>
      <c r="I968" s="10">
        <v>2.6749991000000001E-2</v>
      </c>
      <c r="K968">
        <v>10.895</v>
      </c>
      <c r="L968" s="3">
        <v>106.928</v>
      </c>
      <c r="M968">
        <v>4.4000000000000004</v>
      </c>
      <c r="N968">
        <f>+$Q$876-Tabla13[[#This Row],[Outlet Establishment Year]]</f>
        <v>6</v>
      </c>
      <c r="O968">
        <f>+Tabla13[[#This Row],[Sales]]/Tabla13[[#This Row],[Antigüedad]]</f>
        <v>17.821333333333332</v>
      </c>
      <c r="P968" s="4">
        <f>+Tabla13[[#This Row],[Sales]]/Tabla13[[#This Row],[Item Weight corregido]]</f>
        <v>9.8144102799449282</v>
      </c>
    </row>
    <row r="969" spans="1:16" x14ac:dyDescent="0.3">
      <c r="A969" t="s">
        <v>13</v>
      </c>
      <c r="B969" t="s">
        <v>748</v>
      </c>
      <c r="C969" t="s">
        <v>1584</v>
      </c>
      <c r="D969">
        <v>2017</v>
      </c>
      <c r="E969" t="s">
        <v>1598</v>
      </c>
      <c r="F969" t="s">
        <v>1603</v>
      </c>
      <c r="G969" t="s">
        <v>1605</v>
      </c>
      <c r="H969" t="s">
        <v>1607</v>
      </c>
      <c r="I969" s="10">
        <v>1.5673267000000001E-2</v>
      </c>
      <c r="J969">
        <v>15.35</v>
      </c>
      <c r="K969">
        <v>15.35</v>
      </c>
      <c r="L969" s="3">
        <v>145.047</v>
      </c>
      <c r="M969">
        <v>4.4000000000000004</v>
      </c>
      <c r="N969">
        <f>+$Q$876-Tabla13[[#This Row],[Outlet Establishment Year]]</f>
        <v>7</v>
      </c>
      <c r="O969">
        <f>+Tabla13[[#This Row],[Sales]]/Tabla13[[#This Row],[Antigüedad]]</f>
        <v>20.721</v>
      </c>
      <c r="P969" s="4">
        <f>+Tabla13[[#This Row],[Sales]]/Tabla13[[#This Row],[Item Weight corregido]]</f>
        <v>9.4493159609120525</v>
      </c>
    </row>
    <row r="970" spans="1:16" x14ac:dyDescent="0.3">
      <c r="A970" t="s">
        <v>12</v>
      </c>
      <c r="B970" t="s">
        <v>749</v>
      </c>
      <c r="C970" t="s">
        <v>1574</v>
      </c>
      <c r="D970">
        <v>2018</v>
      </c>
      <c r="E970" t="s">
        <v>1597</v>
      </c>
      <c r="F970" t="s">
        <v>1602</v>
      </c>
      <c r="G970" t="s">
        <v>1604</v>
      </c>
      <c r="H970" t="s">
        <v>1610</v>
      </c>
      <c r="I970" s="10">
        <v>6.5316099000000002E-2</v>
      </c>
      <c r="K970">
        <v>19</v>
      </c>
      <c r="L970" s="3">
        <v>189.92140000000001</v>
      </c>
      <c r="M970">
        <v>4.4000000000000004</v>
      </c>
      <c r="N970">
        <f>+$Q$876-Tabla13[[#This Row],[Outlet Establishment Year]]</f>
        <v>6</v>
      </c>
      <c r="O970">
        <f>+Tabla13[[#This Row],[Sales]]/Tabla13[[#This Row],[Antigüedad]]</f>
        <v>31.653566666666666</v>
      </c>
      <c r="P970" s="4">
        <f>+Tabla13[[#This Row],[Sales]]/Tabla13[[#This Row],[Item Weight corregido]]</f>
        <v>9.9958631578947372</v>
      </c>
    </row>
    <row r="971" spans="1:16" x14ac:dyDescent="0.3">
      <c r="A971" t="s">
        <v>13</v>
      </c>
      <c r="B971" t="s">
        <v>143</v>
      </c>
      <c r="C971" t="s">
        <v>1580</v>
      </c>
      <c r="D971">
        <v>2018</v>
      </c>
      <c r="E971" t="s">
        <v>1597</v>
      </c>
      <c r="F971" t="s">
        <v>1602</v>
      </c>
      <c r="G971" t="s">
        <v>1604</v>
      </c>
      <c r="H971" t="s">
        <v>1610</v>
      </c>
      <c r="I971" s="10">
        <v>0.115978122</v>
      </c>
      <c r="K971">
        <v>17.7</v>
      </c>
      <c r="L971" s="3">
        <v>183.42660000000001</v>
      </c>
      <c r="M971">
        <v>4.4000000000000004</v>
      </c>
      <c r="N971">
        <f>+$Q$876-Tabla13[[#This Row],[Outlet Establishment Year]]</f>
        <v>6</v>
      </c>
      <c r="O971">
        <f>+Tabla13[[#This Row],[Sales]]/Tabla13[[#This Row],[Antigüedad]]</f>
        <v>30.571100000000001</v>
      </c>
      <c r="P971" s="4">
        <f>+Tabla13[[#This Row],[Sales]]/Tabla13[[#This Row],[Item Weight corregido]]</f>
        <v>10.363084745762713</v>
      </c>
    </row>
    <row r="972" spans="1:16" x14ac:dyDescent="0.3">
      <c r="A972" t="s">
        <v>13</v>
      </c>
      <c r="B972" t="s">
        <v>750</v>
      </c>
      <c r="C972" t="s">
        <v>1580</v>
      </c>
      <c r="D972">
        <v>2018</v>
      </c>
      <c r="E972" t="s">
        <v>1597</v>
      </c>
      <c r="F972" t="s">
        <v>1602</v>
      </c>
      <c r="G972" t="s">
        <v>1604</v>
      </c>
      <c r="H972" t="s">
        <v>1610</v>
      </c>
      <c r="I972" s="10">
        <v>3.5015200000000003E-2</v>
      </c>
      <c r="K972">
        <v>19.2</v>
      </c>
      <c r="L972" s="3">
        <v>182.0318</v>
      </c>
      <c r="M972">
        <v>4.4000000000000004</v>
      </c>
      <c r="N972">
        <f>+$Q$876-Tabla13[[#This Row],[Outlet Establishment Year]]</f>
        <v>6</v>
      </c>
      <c r="O972">
        <f>+Tabla13[[#This Row],[Sales]]/Tabla13[[#This Row],[Antigüedad]]</f>
        <v>30.338633333333334</v>
      </c>
      <c r="P972" s="4">
        <f>+Tabla13[[#This Row],[Sales]]/Tabla13[[#This Row],[Item Weight corregido]]</f>
        <v>9.4808229166666678</v>
      </c>
    </row>
    <row r="973" spans="1:16" x14ac:dyDescent="0.3">
      <c r="A973" t="s">
        <v>13</v>
      </c>
      <c r="B973" t="s">
        <v>336</v>
      </c>
      <c r="C973" t="s">
        <v>1585</v>
      </c>
      <c r="D973">
        <v>2018</v>
      </c>
      <c r="E973" t="s">
        <v>1597</v>
      </c>
      <c r="F973" t="s">
        <v>1602</v>
      </c>
      <c r="G973" t="s">
        <v>1604</v>
      </c>
      <c r="H973" t="s">
        <v>1610</v>
      </c>
      <c r="I973" s="10">
        <v>4.4767801000000003E-2</v>
      </c>
      <c r="K973">
        <v>15.6</v>
      </c>
      <c r="L973" s="3">
        <v>241.8854</v>
      </c>
      <c r="M973">
        <v>4.4000000000000004</v>
      </c>
      <c r="N973">
        <f>+$Q$876-Tabla13[[#This Row],[Outlet Establishment Year]]</f>
        <v>6</v>
      </c>
      <c r="O973">
        <f>+Tabla13[[#This Row],[Sales]]/Tabla13[[#This Row],[Antigüedad]]</f>
        <v>40.314233333333334</v>
      </c>
      <c r="P973" s="4">
        <f>+Tabla13[[#This Row],[Sales]]/Tabla13[[#This Row],[Item Weight corregido]]</f>
        <v>15.505474358974359</v>
      </c>
    </row>
    <row r="974" spans="1:16" x14ac:dyDescent="0.3">
      <c r="A974" t="s">
        <v>14</v>
      </c>
      <c r="B974" t="s">
        <v>916</v>
      </c>
      <c r="C974" t="s">
        <v>1579</v>
      </c>
      <c r="D974">
        <v>2022</v>
      </c>
      <c r="E974" t="s">
        <v>1592</v>
      </c>
      <c r="F974" t="s">
        <v>1602</v>
      </c>
      <c r="G974" t="s">
        <v>1604</v>
      </c>
      <c r="H974" t="s">
        <v>1608</v>
      </c>
      <c r="I974" s="10">
        <v>0</v>
      </c>
      <c r="J974">
        <v>21.1</v>
      </c>
      <c r="K974">
        <v>21.1</v>
      </c>
      <c r="L974" s="3">
        <v>233.29580000000001</v>
      </c>
      <c r="M974">
        <v>4.2</v>
      </c>
      <c r="N974">
        <f>+$Q$876-Tabla13[[#This Row],[Outlet Establishment Year]]</f>
        <v>2</v>
      </c>
      <c r="O974">
        <f>+Tabla13[[#This Row],[Sales]]/Tabla13[[#This Row],[Antigüedad]]</f>
        <v>116.64790000000001</v>
      </c>
      <c r="P974" s="4">
        <f>+Tabla13[[#This Row],[Sales]]/Tabla13[[#This Row],[Item Weight corregido]]</f>
        <v>11.05667298578199</v>
      </c>
    </row>
    <row r="975" spans="1:16" x14ac:dyDescent="0.3">
      <c r="A975" t="s">
        <v>12</v>
      </c>
      <c r="B975" t="s">
        <v>751</v>
      </c>
      <c r="C975" t="s">
        <v>1581</v>
      </c>
      <c r="D975">
        <v>2018</v>
      </c>
      <c r="E975" t="s">
        <v>1597</v>
      </c>
      <c r="F975" t="s">
        <v>1602</v>
      </c>
      <c r="G975" t="s">
        <v>1604</v>
      </c>
      <c r="H975" t="s">
        <v>1610</v>
      </c>
      <c r="I975" s="10">
        <v>0.15034186699999999</v>
      </c>
      <c r="K975">
        <v>20.350000000000001</v>
      </c>
      <c r="L975" s="3">
        <v>83.127600000000001</v>
      </c>
      <c r="M975">
        <v>4.4000000000000004</v>
      </c>
      <c r="N975">
        <f>+$Q$876-Tabla13[[#This Row],[Outlet Establishment Year]]</f>
        <v>6</v>
      </c>
      <c r="O975">
        <f>+Tabla13[[#This Row],[Sales]]/Tabla13[[#This Row],[Antigüedad]]</f>
        <v>13.8546</v>
      </c>
      <c r="P975" s="4">
        <f>+Tabla13[[#This Row],[Sales]]/Tabla13[[#This Row],[Item Weight corregido]]</f>
        <v>4.0848943488943483</v>
      </c>
    </row>
    <row r="976" spans="1:16" x14ac:dyDescent="0.3">
      <c r="A976" t="s">
        <v>12</v>
      </c>
      <c r="B976" t="s">
        <v>752</v>
      </c>
      <c r="C976" t="s">
        <v>1577</v>
      </c>
      <c r="D976">
        <v>2018</v>
      </c>
      <c r="E976" t="s">
        <v>1597</v>
      </c>
      <c r="F976" t="s">
        <v>1602</v>
      </c>
      <c r="G976" t="s">
        <v>1604</v>
      </c>
      <c r="H976" t="s">
        <v>1610</v>
      </c>
      <c r="I976" s="10">
        <v>0</v>
      </c>
      <c r="K976">
        <v>19.2</v>
      </c>
      <c r="L976" s="3">
        <v>154.63140000000001</v>
      </c>
      <c r="M976">
        <v>4.4000000000000004</v>
      </c>
      <c r="N976">
        <f>+$Q$876-Tabla13[[#This Row],[Outlet Establishment Year]]</f>
        <v>6</v>
      </c>
      <c r="O976">
        <f>+Tabla13[[#This Row],[Sales]]/Tabla13[[#This Row],[Antigüedad]]</f>
        <v>25.771900000000002</v>
      </c>
      <c r="P976" s="4">
        <f>+Tabla13[[#This Row],[Sales]]/Tabla13[[#This Row],[Item Weight corregido]]</f>
        <v>8.0537187500000016</v>
      </c>
    </row>
    <row r="977" spans="1:16" x14ac:dyDescent="0.3">
      <c r="A977" t="s">
        <v>12</v>
      </c>
      <c r="B977" t="s">
        <v>158</v>
      </c>
      <c r="C977" t="s">
        <v>1588</v>
      </c>
      <c r="D977">
        <v>2017</v>
      </c>
      <c r="E977" t="s">
        <v>1598</v>
      </c>
      <c r="F977" t="s">
        <v>1603</v>
      </c>
      <c r="G977" t="s">
        <v>1605</v>
      </c>
      <c r="H977" t="s">
        <v>1607</v>
      </c>
      <c r="I977" s="10">
        <v>2.1569565999999998E-2</v>
      </c>
      <c r="J977">
        <v>7.42</v>
      </c>
      <c r="K977">
        <v>7.42</v>
      </c>
      <c r="L977" s="3">
        <v>184.85820000000001</v>
      </c>
      <c r="M977">
        <v>4.4000000000000004</v>
      </c>
      <c r="N977">
        <f>+$Q$876-Tabla13[[#This Row],[Outlet Establishment Year]]</f>
        <v>7</v>
      </c>
      <c r="O977">
        <f>+Tabla13[[#This Row],[Sales]]/Tabla13[[#This Row],[Antigüedad]]</f>
        <v>26.408314285714287</v>
      </c>
      <c r="P977" s="4">
        <f>+Tabla13[[#This Row],[Sales]]/Tabla13[[#This Row],[Item Weight corregido]]</f>
        <v>24.913504043126686</v>
      </c>
    </row>
    <row r="978" spans="1:16" x14ac:dyDescent="0.3">
      <c r="A978" t="s">
        <v>13</v>
      </c>
      <c r="B978" t="s">
        <v>48</v>
      </c>
      <c r="C978" t="s">
        <v>1579</v>
      </c>
      <c r="D978">
        <v>2016</v>
      </c>
      <c r="E978" t="s">
        <v>1599</v>
      </c>
      <c r="F978" t="s">
        <v>1601</v>
      </c>
      <c r="G978" t="s">
        <v>1605</v>
      </c>
      <c r="H978" t="s">
        <v>1607</v>
      </c>
      <c r="I978" s="10">
        <v>0.18484357900000001</v>
      </c>
      <c r="J978">
        <v>7.67</v>
      </c>
      <c r="K978">
        <v>7.67</v>
      </c>
      <c r="L978" s="3">
        <v>33.121600000000001</v>
      </c>
      <c r="M978">
        <v>4.4000000000000004</v>
      </c>
      <c r="N978">
        <f>+$Q$876-Tabla13[[#This Row],[Outlet Establishment Year]]</f>
        <v>8</v>
      </c>
      <c r="O978">
        <f>+Tabla13[[#This Row],[Sales]]/Tabla13[[#This Row],[Antigüedad]]</f>
        <v>4.1402000000000001</v>
      </c>
      <c r="P978" s="4">
        <f>+Tabla13[[#This Row],[Sales]]/Tabla13[[#This Row],[Item Weight corregido]]</f>
        <v>4.3183311603650587</v>
      </c>
    </row>
    <row r="979" spans="1:16" x14ac:dyDescent="0.3">
      <c r="A979" t="s">
        <v>13</v>
      </c>
      <c r="B979" t="s">
        <v>72</v>
      </c>
      <c r="C979" t="s">
        <v>1574</v>
      </c>
      <c r="D979">
        <v>2020</v>
      </c>
      <c r="E979" t="s">
        <v>1594</v>
      </c>
      <c r="F979" t="s">
        <v>1603</v>
      </c>
      <c r="G979" t="s">
        <v>1604</v>
      </c>
      <c r="H979" t="s">
        <v>1607</v>
      </c>
      <c r="I979" s="10">
        <v>0</v>
      </c>
      <c r="J979">
        <v>9.5</v>
      </c>
      <c r="K979">
        <v>9.5</v>
      </c>
      <c r="L979" s="3">
        <v>110.4228</v>
      </c>
      <c r="M979">
        <v>4.4000000000000004</v>
      </c>
      <c r="N979">
        <f>+$Q$876-Tabla13[[#This Row],[Outlet Establishment Year]]</f>
        <v>4</v>
      </c>
      <c r="O979">
        <f>+Tabla13[[#This Row],[Sales]]/Tabla13[[#This Row],[Antigüedad]]</f>
        <v>27.605699999999999</v>
      </c>
      <c r="P979" s="4">
        <f>+Tabla13[[#This Row],[Sales]]/Tabla13[[#This Row],[Item Weight corregido]]</f>
        <v>11.623452631578948</v>
      </c>
    </row>
    <row r="980" spans="1:16" x14ac:dyDescent="0.3">
      <c r="A980" t="s">
        <v>13</v>
      </c>
      <c r="B980" t="s">
        <v>753</v>
      </c>
      <c r="C980" t="s">
        <v>1585</v>
      </c>
      <c r="D980">
        <v>2015</v>
      </c>
      <c r="E980" t="s">
        <v>1593</v>
      </c>
      <c r="F980" t="s">
        <v>1603</v>
      </c>
      <c r="G980" t="s">
        <v>1604</v>
      </c>
      <c r="H980" t="s">
        <v>1607</v>
      </c>
      <c r="I980" s="10">
        <v>9.0153756000000002E-2</v>
      </c>
      <c r="J980">
        <v>16</v>
      </c>
      <c r="K980">
        <v>16</v>
      </c>
      <c r="L980" s="3">
        <v>143.21539999999999</v>
      </c>
      <c r="M980">
        <v>4.4000000000000004</v>
      </c>
      <c r="N980">
        <f>+$Q$876-Tabla13[[#This Row],[Outlet Establishment Year]]</f>
        <v>9</v>
      </c>
      <c r="O980">
        <f>+Tabla13[[#This Row],[Sales]]/Tabla13[[#This Row],[Antigüedad]]</f>
        <v>15.912822222222221</v>
      </c>
      <c r="P980" s="4">
        <f>+Tabla13[[#This Row],[Sales]]/Tabla13[[#This Row],[Item Weight corregido]]</f>
        <v>8.9509624999999993</v>
      </c>
    </row>
    <row r="981" spans="1:16" x14ac:dyDescent="0.3">
      <c r="A981" t="s">
        <v>13</v>
      </c>
      <c r="B981" t="s">
        <v>183</v>
      </c>
      <c r="C981" t="s">
        <v>1579</v>
      </c>
      <c r="D981">
        <v>2012</v>
      </c>
      <c r="E981" t="s">
        <v>1591</v>
      </c>
      <c r="F981" t="s">
        <v>1601</v>
      </c>
      <c r="G981" t="s">
        <v>1604</v>
      </c>
      <c r="H981" t="s">
        <v>1607</v>
      </c>
      <c r="I981" s="10">
        <v>0.17754562400000001</v>
      </c>
      <c r="J981">
        <v>19.100000000000001</v>
      </c>
      <c r="K981">
        <v>19.100000000000001</v>
      </c>
      <c r="L981" s="3">
        <v>172.44220000000001</v>
      </c>
      <c r="M981">
        <v>4.4000000000000004</v>
      </c>
      <c r="N981">
        <f>+$Q$876-Tabla13[[#This Row],[Outlet Establishment Year]]</f>
        <v>12</v>
      </c>
      <c r="O981">
        <f>+Tabla13[[#This Row],[Sales]]/Tabla13[[#This Row],[Antigüedad]]</f>
        <v>14.370183333333335</v>
      </c>
      <c r="P981" s="4">
        <f>+Tabla13[[#This Row],[Sales]]/Tabla13[[#This Row],[Item Weight corregido]]</f>
        <v>9.0283874345549737</v>
      </c>
    </row>
    <row r="982" spans="1:16" x14ac:dyDescent="0.3">
      <c r="A982" t="s">
        <v>13</v>
      </c>
      <c r="B982" t="s">
        <v>754</v>
      </c>
      <c r="C982" t="s">
        <v>1584</v>
      </c>
      <c r="D982">
        <v>2012</v>
      </c>
      <c r="E982" t="s">
        <v>1591</v>
      </c>
      <c r="F982" t="s">
        <v>1601</v>
      </c>
      <c r="G982" t="s">
        <v>1604</v>
      </c>
      <c r="H982" t="s">
        <v>1607</v>
      </c>
      <c r="I982" s="10">
        <v>0.12046799399999999</v>
      </c>
      <c r="J982">
        <v>7.39</v>
      </c>
      <c r="K982">
        <v>7.39</v>
      </c>
      <c r="L982" s="3">
        <v>145.14699999999999</v>
      </c>
      <c r="M982">
        <v>4.4000000000000004</v>
      </c>
      <c r="N982">
        <f>+$Q$876-Tabla13[[#This Row],[Outlet Establishment Year]]</f>
        <v>12</v>
      </c>
      <c r="O982">
        <f>+Tabla13[[#This Row],[Sales]]/Tabla13[[#This Row],[Antigüedad]]</f>
        <v>12.095583333333332</v>
      </c>
      <c r="P982" s="4">
        <f>+Tabla13[[#This Row],[Sales]]/Tabla13[[#This Row],[Item Weight corregido]]</f>
        <v>19.641001353179973</v>
      </c>
    </row>
    <row r="983" spans="1:16" x14ac:dyDescent="0.3">
      <c r="A983" t="s">
        <v>13</v>
      </c>
      <c r="B983" t="s">
        <v>755</v>
      </c>
      <c r="C983" t="s">
        <v>1580</v>
      </c>
      <c r="D983">
        <v>2012</v>
      </c>
      <c r="E983" t="s">
        <v>1591</v>
      </c>
      <c r="F983" t="s">
        <v>1601</v>
      </c>
      <c r="G983" t="s">
        <v>1604</v>
      </c>
      <c r="H983" t="s">
        <v>1607</v>
      </c>
      <c r="I983" s="10">
        <v>3.3952602999999998E-2</v>
      </c>
      <c r="J983">
        <v>6.48</v>
      </c>
      <c r="K983">
        <v>6.48</v>
      </c>
      <c r="L983" s="3">
        <v>148.20760000000001</v>
      </c>
      <c r="M983">
        <v>4.4000000000000004</v>
      </c>
      <c r="N983">
        <f>+$Q$876-Tabla13[[#This Row],[Outlet Establishment Year]]</f>
        <v>12</v>
      </c>
      <c r="O983">
        <f>+Tabla13[[#This Row],[Sales]]/Tabla13[[#This Row],[Antigüedad]]</f>
        <v>12.350633333333334</v>
      </c>
      <c r="P983" s="4">
        <f>+Tabla13[[#This Row],[Sales]]/Tabla13[[#This Row],[Item Weight corregido]]</f>
        <v>22.871543209876545</v>
      </c>
    </row>
    <row r="984" spans="1:16" x14ac:dyDescent="0.3">
      <c r="A984" t="s">
        <v>13</v>
      </c>
      <c r="B984" t="s">
        <v>756</v>
      </c>
      <c r="C984" t="s">
        <v>1582</v>
      </c>
      <c r="D984">
        <v>2012</v>
      </c>
      <c r="E984" t="s">
        <v>1591</v>
      </c>
      <c r="F984" t="s">
        <v>1601</v>
      </c>
      <c r="G984" t="s">
        <v>1604</v>
      </c>
      <c r="H984" t="s">
        <v>1607</v>
      </c>
      <c r="I984" s="10">
        <v>0</v>
      </c>
      <c r="J984">
        <v>13.65</v>
      </c>
      <c r="K984">
        <v>13.65</v>
      </c>
      <c r="L984" s="3">
        <v>229.46680000000001</v>
      </c>
      <c r="M984">
        <v>4.4000000000000004</v>
      </c>
      <c r="N984">
        <f>+$Q$876-Tabla13[[#This Row],[Outlet Establishment Year]]</f>
        <v>12</v>
      </c>
      <c r="O984">
        <f>+Tabla13[[#This Row],[Sales]]/Tabla13[[#This Row],[Antigüedad]]</f>
        <v>19.122233333333334</v>
      </c>
      <c r="P984" s="4">
        <f>+Tabla13[[#This Row],[Sales]]/Tabla13[[#This Row],[Item Weight corregido]]</f>
        <v>16.81075457875458</v>
      </c>
    </row>
    <row r="985" spans="1:16" x14ac:dyDescent="0.3">
      <c r="A985" t="s">
        <v>13</v>
      </c>
      <c r="B985" t="s">
        <v>757</v>
      </c>
      <c r="C985" t="s">
        <v>1577</v>
      </c>
      <c r="D985">
        <v>2012</v>
      </c>
      <c r="E985" t="s">
        <v>1591</v>
      </c>
      <c r="F985" t="s">
        <v>1601</v>
      </c>
      <c r="G985" t="s">
        <v>1604</v>
      </c>
      <c r="H985" t="s">
        <v>1607</v>
      </c>
      <c r="I985" s="10">
        <v>8.9144149000000006E-2</v>
      </c>
      <c r="J985">
        <v>9.3000000000000007</v>
      </c>
      <c r="K985">
        <v>9.3000000000000007</v>
      </c>
      <c r="L985" s="3">
        <v>144.9786</v>
      </c>
      <c r="M985">
        <v>4.4000000000000004</v>
      </c>
      <c r="N985">
        <f>+$Q$876-Tabla13[[#This Row],[Outlet Establishment Year]]</f>
        <v>12</v>
      </c>
      <c r="O985">
        <f>+Tabla13[[#This Row],[Sales]]/Tabla13[[#This Row],[Antigüedad]]</f>
        <v>12.08155</v>
      </c>
      <c r="P985" s="4">
        <f>+Tabla13[[#This Row],[Sales]]/Tabla13[[#This Row],[Item Weight corregido]]</f>
        <v>15.589096774193548</v>
      </c>
    </row>
    <row r="986" spans="1:16" x14ac:dyDescent="0.3">
      <c r="A986" t="s">
        <v>13</v>
      </c>
      <c r="B986" t="s">
        <v>335</v>
      </c>
      <c r="C986" t="s">
        <v>1577</v>
      </c>
      <c r="D986">
        <v>2012</v>
      </c>
      <c r="E986" t="s">
        <v>1591</v>
      </c>
      <c r="F986" t="s">
        <v>1601</v>
      </c>
      <c r="G986" t="s">
        <v>1604</v>
      </c>
      <c r="H986" t="s">
        <v>1607</v>
      </c>
      <c r="I986" s="10">
        <v>0.153857402</v>
      </c>
      <c r="J986">
        <v>13</v>
      </c>
      <c r="K986">
        <v>13</v>
      </c>
      <c r="L986" s="3">
        <v>76.398600000000002</v>
      </c>
      <c r="M986">
        <v>4.4000000000000004</v>
      </c>
      <c r="N986">
        <f>+$Q$876-Tabla13[[#This Row],[Outlet Establishment Year]]</f>
        <v>12</v>
      </c>
      <c r="O986">
        <f>+Tabla13[[#This Row],[Sales]]/Tabla13[[#This Row],[Antigüedad]]</f>
        <v>6.3665500000000002</v>
      </c>
      <c r="P986" s="4">
        <f>+Tabla13[[#This Row],[Sales]]/Tabla13[[#This Row],[Item Weight corregido]]</f>
        <v>5.8768153846153846</v>
      </c>
    </row>
    <row r="987" spans="1:16" x14ac:dyDescent="0.3">
      <c r="A987" t="s">
        <v>13</v>
      </c>
      <c r="B987" t="s">
        <v>758</v>
      </c>
      <c r="C987" t="s">
        <v>1576</v>
      </c>
      <c r="D987">
        <v>2012</v>
      </c>
      <c r="E987" t="s">
        <v>1591</v>
      </c>
      <c r="F987" t="s">
        <v>1601</v>
      </c>
      <c r="G987" t="s">
        <v>1604</v>
      </c>
      <c r="H987" t="s">
        <v>1607</v>
      </c>
      <c r="I987" s="10">
        <v>1.5484763E-2</v>
      </c>
      <c r="J987">
        <v>12.15</v>
      </c>
      <c r="K987">
        <v>12.15</v>
      </c>
      <c r="L987" s="3">
        <v>211.99279999999999</v>
      </c>
      <c r="M987">
        <v>4.4000000000000004</v>
      </c>
      <c r="N987">
        <f>+$Q$876-Tabla13[[#This Row],[Outlet Establishment Year]]</f>
        <v>12</v>
      </c>
      <c r="O987">
        <f>+Tabla13[[#This Row],[Sales]]/Tabla13[[#This Row],[Antigüedad]]</f>
        <v>17.666066666666666</v>
      </c>
      <c r="P987" s="4">
        <f>+Tabla13[[#This Row],[Sales]]/Tabla13[[#This Row],[Item Weight corregido]]</f>
        <v>17.447967078189301</v>
      </c>
    </row>
    <row r="988" spans="1:16" x14ac:dyDescent="0.3">
      <c r="A988" t="s">
        <v>13</v>
      </c>
      <c r="B988" t="s">
        <v>759</v>
      </c>
      <c r="C988" t="s">
        <v>1574</v>
      </c>
      <c r="D988">
        <v>2012</v>
      </c>
      <c r="E988" t="s">
        <v>1591</v>
      </c>
      <c r="F988" t="s">
        <v>1601</v>
      </c>
      <c r="G988" t="s">
        <v>1604</v>
      </c>
      <c r="H988" t="s">
        <v>1607</v>
      </c>
      <c r="I988" s="10">
        <v>3.1097948E-2</v>
      </c>
      <c r="J988">
        <v>12.5</v>
      </c>
      <c r="K988">
        <v>12.5</v>
      </c>
      <c r="L988" s="3">
        <v>103.899</v>
      </c>
      <c r="M988">
        <v>4.4000000000000004</v>
      </c>
      <c r="N988">
        <f>+$Q$876-Tabla13[[#This Row],[Outlet Establishment Year]]</f>
        <v>12</v>
      </c>
      <c r="O988">
        <f>+Tabla13[[#This Row],[Sales]]/Tabla13[[#This Row],[Antigüedad]]</f>
        <v>8.6582500000000007</v>
      </c>
      <c r="P988" s="4">
        <f>+Tabla13[[#This Row],[Sales]]/Tabla13[[#This Row],[Item Weight corregido]]</f>
        <v>8.3119200000000006</v>
      </c>
    </row>
    <row r="989" spans="1:16" x14ac:dyDescent="0.3">
      <c r="A989" t="s">
        <v>13</v>
      </c>
      <c r="B989" t="s">
        <v>760</v>
      </c>
      <c r="C989" t="s">
        <v>1583</v>
      </c>
      <c r="D989">
        <v>2012</v>
      </c>
      <c r="E989" t="s">
        <v>1591</v>
      </c>
      <c r="F989" t="s">
        <v>1601</v>
      </c>
      <c r="G989" t="s">
        <v>1604</v>
      </c>
      <c r="H989" t="s">
        <v>1607</v>
      </c>
      <c r="I989" s="10">
        <v>3.4457776000000002E-2</v>
      </c>
      <c r="J989">
        <v>8.26</v>
      </c>
      <c r="K989">
        <v>8.26</v>
      </c>
      <c r="L989" s="3">
        <v>113.38339999999999</v>
      </c>
      <c r="M989">
        <v>4.4000000000000004</v>
      </c>
      <c r="N989">
        <f>+$Q$876-Tabla13[[#This Row],[Outlet Establishment Year]]</f>
        <v>12</v>
      </c>
      <c r="O989">
        <f>+Tabla13[[#This Row],[Sales]]/Tabla13[[#This Row],[Antigüedad]]</f>
        <v>9.4486166666666662</v>
      </c>
      <c r="P989" s="4">
        <f>+Tabla13[[#This Row],[Sales]]/Tabla13[[#This Row],[Item Weight corregido]]</f>
        <v>13.72680387409201</v>
      </c>
    </row>
    <row r="990" spans="1:16" x14ac:dyDescent="0.3">
      <c r="A990" t="s">
        <v>13</v>
      </c>
      <c r="B990" t="s">
        <v>761</v>
      </c>
      <c r="C990" t="s">
        <v>1583</v>
      </c>
      <c r="D990">
        <v>2012</v>
      </c>
      <c r="E990" t="s">
        <v>1591</v>
      </c>
      <c r="F990" t="s">
        <v>1601</v>
      </c>
      <c r="G990" t="s">
        <v>1604</v>
      </c>
      <c r="H990" t="s">
        <v>1607</v>
      </c>
      <c r="I990" s="10">
        <v>0</v>
      </c>
      <c r="J990">
        <v>19.7</v>
      </c>
      <c r="K990">
        <v>19.7</v>
      </c>
      <c r="L990" s="3">
        <v>125.9362</v>
      </c>
      <c r="M990">
        <v>4.4000000000000004</v>
      </c>
      <c r="N990">
        <f>+$Q$876-Tabla13[[#This Row],[Outlet Establishment Year]]</f>
        <v>12</v>
      </c>
      <c r="O990">
        <f>+Tabla13[[#This Row],[Sales]]/Tabla13[[#This Row],[Antigüedad]]</f>
        <v>10.494683333333333</v>
      </c>
      <c r="P990" s="4">
        <f>+Tabla13[[#This Row],[Sales]]/Tabla13[[#This Row],[Item Weight corregido]]</f>
        <v>6.3927005076142134</v>
      </c>
    </row>
    <row r="991" spans="1:16" x14ac:dyDescent="0.3">
      <c r="A991" t="s">
        <v>13</v>
      </c>
      <c r="B991" t="s">
        <v>762</v>
      </c>
      <c r="C991" t="s">
        <v>1579</v>
      </c>
      <c r="D991">
        <v>2012</v>
      </c>
      <c r="E991" t="s">
        <v>1591</v>
      </c>
      <c r="F991" t="s">
        <v>1601</v>
      </c>
      <c r="G991" t="s">
        <v>1604</v>
      </c>
      <c r="H991" t="s">
        <v>1607</v>
      </c>
      <c r="I991" s="10">
        <v>2.5742955000000001E-2</v>
      </c>
      <c r="J991">
        <v>14.6</v>
      </c>
      <c r="K991">
        <v>14.6</v>
      </c>
      <c r="L991" s="3">
        <v>197.10839999999999</v>
      </c>
      <c r="M991">
        <v>4.4000000000000004</v>
      </c>
      <c r="N991">
        <f>+$Q$876-Tabla13[[#This Row],[Outlet Establishment Year]]</f>
        <v>12</v>
      </c>
      <c r="O991">
        <f>+Tabla13[[#This Row],[Sales]]/Tabla13[[#This Row],[Antigüedad]]</f>
        <v>16.425699999999999</v>
      </c>
      <c r="P991" s="4">
        <f>+Tabla13[[#This Row],[Sales]]/Tabla13[[#This Row],[Item Weight corregido]]</f>
        <v>13.500575342465753</v>
      </c>
    </row>
    <row r="992" spans="1:16" x14ac:dyDescent="0.3">
      <c r="A992" t="s">
        <v>13</v>
      </c>
      <c r="B992" t="s">
        <v>763</v>
      </c>
      <c r="C992" t="s">
        <v>1579</v>
      </c>
      <c r="D992">
        <v>2012</v>
      </c>
      <c r="E992" t="s">
        <v>1591</v>
      </c>
      <c r="F992" t="s">
        <v>1601</v>
      </c>
      <c r="G992" t="s">
        <v>1604</v>
      </c>
      <c r="H992" t="s">
        <v>1607</v>
      </c>
      <c r="I992" s="10">
        <v>1.4045831999999999E-2</v>
      </c>
      <c r="J992">
        <v>18.350000000000001</v>
      </c>
      <c r="K992">
        <v>18.350000000000001</v>
      </c>
      <c r="L992" s="3">
        <v>222.77459999999999</v>
      </c>
      <c r="M992">
        <v>4.4000000000000004</v>
      </c>
      <c r="N992">
        <f>+$Q$876-Tabla13[[#This Row],[Outlet Establishment Year]]</f>
        <v>12</v>
      </c>
      <c r="O992">
        <f>+Tabla13[[#This Row],[Sales]]/Tabla13[[#This Row],[Antigüedad]]</f>
        <v>18.564550000000001</v>
      </c>
      <c r="P992" s="4">
        <f>+Tabla13[[#This Row],[Sales]]/Tabla13[[#This Row],[Item Weight corregido]]</f>
        <v>12.140305177111715</v>
      </c>
    </row>
    <row r="993" spans="1:16" x14ac:dyDescent="0.3">
      <c r="A993" t="s">
        <v>13</v>
      </c>
      <c r="B993" t="s">
        <v>764</v>
      </c>
      <c r="C993" t="s">
        <v>1579</v>
      </c>
      <c r="D993">
        <v>2012</v>
      </c>
      <c r="E993" t="s">
        <v>1591</v>
      </c>
      <c r="F993" t="s">
        <v>1601</v>
      </c>
      <c r="G993" t="s">
        <v>1604</v>
      </c>
      <c r="H993" t="s">
        <v>1607</v>
      </c>
      <c r="I993" s="10">
        <v>3.9306821999999998E-2</v>
      </c>
      <c r="J993">
        <v>20.7</v>
      </c>
      <c r="K993">
        <v>20.7</v>
      </c>
      <c r="L993" s="3">
        <v>150.73660000000001</v>
      </c>
      <c r="M993">
        <v>4.4000000000000004</v>
      </c>
      <c r="N993">
        <f>+$Q$876-Tabla13[[#This Row],[Outlet Establishment Year]]</f>
        <v>12</v>
      </c>
      <c r="O993">
        <f>+Tabla13[[#This Row],[Sales]]/Tabla13[[#This Row],[Antigüedad]]</f>
        <v>12.561383333333334</v>
      </c>
      <c r="P993" s="4">
        <f>+Tabla13[[#This Row],[Sales]]/Tabla13[[#This Row],[Item Weight corregido]]</f>
        <v>7.2819613526570057</v>
      </c>
    </row>
    <row r="994" spans="1:16" x14ac:dyDescent="0.3">
      <c r="A994" t="s">
        <v>13</v>
      </c>
      <c r="B994" t="s">
        <v>765</v>
      </c>
      <c r="C994" t="s">
        <v>1584</v>
      </c>
      <c r="D994">
        <v>2012</v>
      </c>
      <c r="E994" t="s">
        <v>1591</v>
      </c>
      <c r="F994" t="s">
        <v>1601</v>
      </c>
      <c r="G994" t="s">
        <v>1604</v>
      </c>
      <c r="H994" t="s">
        <v>1607</v>
      </c>
      <c r="I994" s="10">
        <v>0</v>
      </c>
      <c r="J994">
        <v>11.15</v>
      </c>
      <c r="K994">
        <v>11.15</v>
      </c>
      <c r="L994" s="3">
        <v>65.014200000000002</v>
      </c>
      <c r="M994">
        <v>4.4000000000000004</v>
      </c>
      <c r="N994">
        <f>+$Q$876-Tabla13[[#This Row],[Outlet Establishment Year]]</f>
        <v>12</v>
      </c>
      <c r="O994">
        <f>+Tabla13[[#This Row],[Sales]]/Tabla13[[#This Row],[Antigüedad]]</f>
        <v>5.4178500000000005</v>
      </c>
      <c r="P994" s="4">
        <f>+Tabla13[[#This Row],[Sales]]/Tabla13[[#This Row],[Item Weight corregido]]</f>
        <v>5.8308699551569507</v>
      </c>
    </row>
    <row r="995" spans="1:16" x14ac:dyDescent="0.3">
      <c r="A995" t="s">
        <v>13</v>
      </c>
      <c r="B995" t="s">
        <v>766</v>
      </c>
      <c r="C995" t="s">
        <v>1590</v>
      </c>
      <c r="D995">
        <v>2012</v>
      </c>
      <c r="E995" t="s">
        <v>1591</v>
      </c>
      <c r="F995" t="s">
        <v>1601</v>
      </c>
      <c r="G995" t="s">
        <v>1604</v>
      </c>
      <c r="H995" t="s">
        <v>1607</v>
      </c>
      <c r="I995" s="10">
        <v>9.4366079000000005E-2</v>
      </c>
      <c r="J995">
        <v>13.5</v>
      </c>
      <c r="K995">
        <v>13.5</v>
      </c>
      <c r="L995" s="3">
        <v>190.9872</v>
      </c>
      <c r="M995">
        <v>4.4000000000000004</v>
      </c>
      <c r="N995">
        <f>+$Q$876-Tabla13[[#This Row],[Outlet Establishment Year]]</f>
        <v>12</v>
      </c>
      <c r="O995">
        <f>+Tabla13[[#This Row],[Sales]]/Tabla13[[#This Row],[Antigüedad]]</f>
        <v>15.9156</v>
      </c>
      <c r="P995" s="4">
        <f>+Tabla13[[#This Row],[Sales]]/Tabla13[[#This Row],[Item Weight corregido]]</f>
        <v>14.1472</v>
      </c>
    </row>
    <row r="996" spans="1:16" x14ac:dyDescent="0.3">
      <c r="A996" t="s">
        <v>13</v>
      </c>
      <c r="B996" t="s">
        <v>147</v>
      </c>
      <c r="C996" t="s">
        <v>1590</v>
      </c>
      <c r="D996">
        <v>2012</v>
      </c>
      <c r="E996" t="s">
        <v>1591</v>
      </c>
      <c r="F996" t="s">
        <v>1601</v>
      </c>
      <c r="G996" t="s">
        <v>1604</v>
      </c>
      <c r="H996" t="s">
        <v>1607</v>
      </c>
      <c r="I996" s="10">
        <v>3.0842963000000001E-2</v>
      </c>
      <c r="J996">
        <v>13.85</v>
      </c>
      <c r="K996">
        <v>13.85</v>
      </c>
      <c r="L996" s="3">
        <v>143.11539999999999</v>
      </c>
      <c r="M996">
        <v>4.4000000000000004</v>
      </c>
      <c r="N996">
        <f>+$Q$876-Tabla13[[#This Row],[Outlet Establishment Year]]</f>
        <v>12</v>
      </c>
      <c r="O996">
        <f>+Tabla13[[#This Row],[Sales]]/Tabla13[[#This Row],[Antigüedad]]</f>
        <v>11.926283333333332</v>
      </c>
      <c r="P996" s="4">
        <f>+Tabla13[[#This Row],[Sales]]/Tabla13[[#This Row],[Item Weight corregido]]</f>
        <v>10.333241877256318</v>
      </c>
    </row>
    <row r="997" spans="1:16" x14ac:dyDescent="0.3">
      <c r="A997" t="s">
        <v>13</v>
      </c>
      <c r="B997" t="s">
        <v>322</v>
      </c>
      <c r="C997" t="s">
        <v>1590</v>
      </c>
      <c r="D997">
        <v>2012</v>
      </c>
      <c r="E997" t="s">
        <v>1591</v>
      </c>
      <c r="F997" t="s">
        <v>1601</v>
      </c>
      <c r="G997" t="s">
        <v>1604</v>
      </c>
      <c r="H997" t="s">
        <v>1607</v>
      </c>
      <c r="I997" s="10">
        <v>5.3455158000000003E-2</v>
      </c>
      <c r="J997">
        <v>15.5</v>
      </c>
      <c r="K997">
        <v>15.5</v>
      </c>
      <c r="L997" s="3">
        <v>43.677</v>
      </c>
      <c r="M997">
        <v>4.4000000000000004</v>
      </c>
      <c r="N997">
        <f>+$Q$876-Tabla13[[#This Row],[Outlet Establishment Year]]</f>
        <v>12</v>
      </c>
      <c r="O997">
        <f>+Tabla13[[#This Row],[Sales]]/Tabla13[[#This Row],[Antigüedad]]</f>
        <v>3.6397499999999998</v>
      </c>
      <c r="P997" s="4">
        <f>+Tabla13[[#This Row],[Sales]]/Tabla13[[#This Row],[Item Weight corregido]]</f>
        <v>2.8178709677419356</v>
      </c>
    </row>
    <row r="998" spans="1:16" x14ac:dyDescent="0.3">
      <c r="A998" t="s">
        <v>12</v>
      </c>
      <c r="B998" t="s">
        <v>767</v>
      </c>
      <c r="C998" t="s">
        <v>1587</v>
      </c>
      <c r="D998">
        <v>2012</v>
      </c>
      <c r="E998" t="s">
        <v>1591</v>
      </c>
      <c r="F998" t="s">
        <v>1601</v>
      </c>
      <c r="G998" t="s">
        <v>1604</v>
      </c>
      <c r="H998" t="s">
        <v>1607</v>
      </c>
      <c r="I998" s="10">
        <v>3.9101812999999999E-2</v>
      </c>
      <c r="J998">
        <v>8.8949999999999996</v>
      </c>
      <c r="K998">
        <v>8.8949999999999996</v>
      </c>
      <c r="L998" s="3">
        <v>208.8296</v>
      </c>
      <c r="M998">
        <v>4.4000000000000004</v>
      </c>
      <c r="N998">
        <f>+$Q$876-Tabla13[[#This Row],[Outlet Establishment Year]]</f>
        <v>12</v>
      </c>
      <c r="O998">
        <f>+Tabla13[[#This Row],[Sales]]/Tabla13[[#This Row],[Antigüedad]]</f>
        <v>17.402466666666665</v>
      </c>
      <c r="P998" s="4">
        <f>+Tabla13[[#This Row],[Sales]]/Tabla13[[#This Row],[Item Weight corregido]]</f>
        <v>23.47718943226532</v>
      </c>
    </row>
    <row r="999" spans="1:16" x14ac:dyDescent="0.3">
      <c r="A999" t="s">
        <v>12</v>
      </c>
      <c r="B999" t="s">
        <v>768</v>
      </c>
      <c r="C999" t="s">
        <v>1587</v>
      </c>
      <c r="D999">
        <v>2012</v>
      </c>
      <c r="E999" t="s">
        <v>1591</v>
      </c>
      <c r="F999" t="s">
        <v>1601</v>
      </c>
      <c r="G999" t="s">
        <v>1604</v>
      </c>
      <c r="H999" t="s">
        <v>1607</v>
      </c>
      <c r="I999" s="10">
        <v>0.106918052</v>
      </c>
      <c r="J999">
        <v>16</v>
      </c>
      <c r="K999">
        <v>16</v>
      </c>
      <c r="L999" s="3">
        <v>183.5634</v>
      </c>
      <c r="M999">
        <v>4.4000000000000004</v>
      </c>
      <c r="N999">
        <f>+$Q$876-Tabla13[[#This Row],[Outlet Establishment Year]]</f>
        <v>12</v>
      </c>
      <c r="O999">
        <f>+Tabla13[[#This Row],[Sales]]/Tabla13[[#This Row],[Antigüedad]]</f>
        <v>15.296950000000001</v>
      </c>
      <c r="P999" s="4">
        <f>+Tabla13[[#This Row],[Sales]]/Tabla13[[#This Row],[Item Weight corregido]]</f>
        <v>11.4727125</v>
      </c>
    </row>
    <row r="1000" spans="1:16" x14ac:dyDescent="0.3">
      <c r="A1000" t="s">
        <v>12</v>
      </c>
      <c r="B1000" t="s">
        <v>512</v>
      </c>
      <c r="C1000" t="s">
        <v>1587</v>
      </c>
      <c r="D1000">
        <v>2012</v>
      </c>
      <c r="E1000" t="s">
        <v>1591</v>
      </c>
      <c r="F1000" t="s">
        <v>1601</v>
      </c>
      <c r="G1000" t="s">
        <v>1604</v>
      </c>
      <c r="H1000" t="s">
        <v>1607</v>
      </c>
      <c r="I1000" s="10">
        <v>6.2625640999999996E-2</v>
      </c>
      <c r="J1000">
        <v>19.350000000000001</v>
      </c>
      <c r="K1000">
        <v>19.350000000000001</v>
      </c>
      <c r="L1000" s="3">
        <v>165.3184</v>
      </c>
      <c r="M1000">
        <v>4.4000000000000004</v>
      </c>
      <c r="N1000">
        <f>+$Q$876-Tabla13[[#This Row],[Outlet Establishment Year]]</f>
        <v>12</v>
      </c>
      <c r="O1000">
        <f>+Tabla13[[#This Row],[Sales]]/Tabla13[[#This Row],[Antigüedad]]</f>
        <v>13.776533333333333</v>
      </c>
      <c r="P1000" s="4">
        <f>+Tabla13[[#This Row],[Sales]]/Tabla13[[#This Row],[Item Weight corregido]]</f>
        <v>8.5435865633074926</v>
      </c>
    </row>
    <row r="1001" spans="1:16" x14ac:dyDescent="0.3">
      <c r="A1001" t="s">
        <v>12</v>
      </c>
      <c r="B1001" t="s">
        <v>769</v>
      </c>
      <c r="C1001" t="s">
        <v>1587</v>
      </c>
      <c r="D1001">
        <v>2012</v>
      </c>
      <c r="E1001" t="s">
        <v>1591</v>
      </c>
      <c r="F1001" t="s">
        <v>1601</v>
      </c>
      <c r="G1001" t="s">
        <v>1604</v>
      </c>
      <c r="H1001" t="s">
        <v>1607</v>
      </c>
      <c r="I1001" s="10">
        <v>2.2976493000000001E-2</v>
      </c>
      <c r="J1001">
        <v>20.25</v>
      </c>
      <c r="K1001">
        <v>20.25</v>
      </c>
      <c r="L1001" s="3">
        <v>240.35380000000001</v>
      </c>
      <c r="M1001">
        <v>4.4000000000000004</v>
      </c>
      <c r="N1001">
        <f>+$Q$876-Tabla13[[#This Row],[Outlet Establishment Year]]</f>
        <v>12</v>
      </c>
      <c r="O1001">
        <f>+Tabla13[[#This Row],[Sales]]/Tabla13[[#This Row],[Antigüedad]]</f>
        <v>20.029483333333335</v>
      </c>
      <c r="P1001" s="4">
        <f>+Tabla13[[#This Row],[Sales]]/Tabla13[[#This Row],[Item Weight corregido]]</f>
        <v>11.869323456790124</v>
      </c>
    </row>
    <row r="1002" spans="1:16" x14ac:dyDescent="0.3">
      <c r="A1002" t="s">
        <v>12</v>
      </c>
      <c r="B1002" t="s">
        <v>698</v>
      </c>
      <c r="C1002" t="s">
        <v>1585</v>
      </c>
      <c r="D1002">
        <v>2012</v>
      </c>
      <c r="E1002" t="s">
        <v>1591</v>
      </c>
      <c r="F1002" t="s">
        <v>1601</v>
      </c>
      <c r="G1002" t="s">
        <v>1604</v>
      </c>
      <c r="H1002" t="s">
        <v>1607</v>
      </c>
      <c r="I1002" s="10">
        <v>9.6368210000000003E-3</v>
      </c>
      <c r="J1002">
        <v>10.895</v>
      </c>
      <c r="K1002">
        <v>10.895</v>
      </c>
      <c r="L1002" s="3">
        <v>121.873</v>
      </c>
      <c r="M1002">
        <v>4.4000000000000004</v>
      </c>
      <c r="N1002">
        <f>+$Q$876-Tabla13[[#This Row],[Outlet Establishment Year]]</f>
        <v>12</v>
      </c>
      <c r="O1002">
        <f>+Tabla13[[#This Row],[Sales]]/Tabla13[[#This Row],[Antigüedad]]</f>
        <v>10.156083333333333</v>
      </c>
      <c r="P1002" s="4">
        <f>+Tabla13[[#This Row],[Sales]]/Tabla13[[#This Row],[Item Weight corregido]]</f>
        <v>11.186140431390546</v>
      </c>
    </row>
    <row r="1003" spans="1:16" x14ac:dyDescent="0.3">
      <c r="A1003" t="s">
        <v>12</v>
      </c>
      <c r="B1003" t="s">
        <v>770</v>
      </c>
      <c r="C1003" t="s">
        <v>1585</v>
      </c>
      <c r="D1003">
        <v>2012</v>
      </c>
      <c r="E1003" t="s">
        <v>1591</v>
      </c>
      <c r="F1003" t="s">
        <v>1601</v>
      </c>
      <c r="G1003" t="s">
        <v>1604</v>
      </c>
      <c r="H1003" t="s">
        <v>1607</v>
      </c>
      <c r="I1003" s="10">
        <v>0.17109363899999999</v>
      </c>
      <c r="J1003">
        <v>18.25</v>
      </c>
      <c r="K1003">
        <v>18.25</v>
      </c>
      <c r="L1003" s="3">
        <v>155.66300000000001</v>
      </c>
      <c r="M1003">
        <v>4.4000000000000004</v>
      </c>
      <c r="N1003">
        <f>+$Q$876-Tabla13[[#This Row],[Outlet Establishment Year]]</f>
        <v>12</v>
      </c>
      <c r="O1003">
        <f>+Tabla13[[#This Row],[Sales]]/Tabla13[[#This Row],[Antigüedad]]</f>
        <v>12.971916666666667</v>
      </c>
      <c r="P1003" s="4">
        <f>+Tabla13[[#This Row],[Sales]]/Tabla13[[#This Row],[Item Weight corregido]]</f>
        <v>8.5294794520547956</v>
      </c>
    </row>
    <row r="1004" spans="1:16" x14ac:dyDescent="0.3">
      <c r="A1004" t="s">
        <v>12</v>
      </c>
      <c r="B1004" t="s">
        <v>495</v>
      </c>
      <c r="C1004" t="s">
        <v>1576</v>
      </c>
      <c r="D1004">
        <v>2012</v>
      </c>
      <c r="E1004" t="s">
        <v>1591</v>
      </c>
      <c r="F1004" t="s">
        <v>1601</v>
      </c>
      <c r="G1004" t="s">
        <v>1604</v>
      </c>
      <c r="H1004" t="s">
        <v>1607</v>
      </c>
      <c r="I1004" s="10">
        <v>0.150248468</v>
      </c>
      <c r="J1004">
        <v>7.8250000000000002</v>
      </c>
      <c r="K1004">
        <v>7.8250000000000002</v>
      </c>
      <c r="L1004" s="3">
        <v>155.22880000000001</v>
      </c>
      <c r="M1004">
        <v>4.4000000000000004</v>
      </c>
      <c r="N1004">
        <f>+$Q$876-Tabla13[[#This Row],[Outlet Establishment Year]]</f>
        <v>12</v>
      </c>
      <c r="O1004">
        <f>+Tabla13[[#This Row],[Sales]]/Tabla13[[#This Row],[Antigüedad]]</f>
        <v>12.935733333333333</v>
      </c>
      <c r="P1004" s="4">
        <f>+Tabla13[[#This Row],[Sales]]/Tabla13[[#This Row],[Item Weight corregido]]</f>
        <v>19.837546325878595</v>
      </c>
    </row>
    <row r="1005" spans="1:16" x14ac:dyDescent="0.3">
      <c r="A1005" t="s">
        <v>12</v>
      </c>
      <c r="B1005" t="s">
        <v>731</v>
      </c>
      <c r="C1005" t="s">
        <v>1574</v>
      </c>
      <c r="D1005">
        <v>2012</v>
      </c>
      <c r="E1005" t="s">
        <v>1591</v>
      </c>
      <c r="F1005" t="s">
        <v>1601</v>
      </c>
      <c r="G1005" t="s">
        <v>1604</v>
      </c>
      <c r="H1005" t="s">
        <v>1607</v>
      </c>
      <c r="I1005" s="10">
        <v>7.4743225999999996E-2</v>
      </c>
      <c r="J1005">
        <v>8.75</v>
      </c>
      <c r="K1005">
        <v>8.75</v>
      </c>
      <c r="L1005" s="3">
        <v>187.65559999999999</v>
      </c>
      <c r="M1005">
        <v>4.4000000000000004</v>
      </c>
      <c r="N1005">
        <f>+$Q$876-Tabla13[[#This Row],[Outlet Establishment Year]]</f>
        <v>12</v>
      </c>
      <c r="O1005">
        <f>+Tabla13[[#This Row],[Sales]]/Tabla13[[#This Row],[Antigüedad]]</f>
        <v>15.637966666666665</v>
      </c>
      <c r="P1005" s="4">
        <f>+Tabla13[[#This Row],[Sales]]/Tabla13[[#This Row],[Item Weight corregido]]</f>
        <v>21.446354285714285</v>
      </c>
    </row>
    <row r="1006" spans="1:16" x14ac:dyDescent="0.3">
      <c r="A1006" t="s">
        <v>12</v>
      </c>
      <c r="B1006" t="s">
        <v>771</v>
      </c>
      <c r="C1006" t="s">
        <v>1574</v>
      </c>
      <c r="D1006">
        <v>2012</v>
      </c>
      <c r="E1006" t="s">
        <v>1591</v>
      </c>
      <c r="F1006" t="s">
        <v>1601</v>
      </c>
      <c r="G1006" t="s">
        <v>1604</v>
      </c>
      <c r="H1006" t="s">
        <v>1607</v>
      </c>
      <c r="I1006" s="10">
        <v>8.1879863999999997E-2</v>
      </c>
      <c r="J1006">
        <v>12.5</v>
      </c>
      <c r="K1006">
        <v>12.5</v>
      </c>
      <c r="L1006" s="3">
        <v>91.748800000000003</v>
      </c>
      <c r="M1006">
        <v>4.4000000000000004</v>
      </c>
      <c r="N1006">
        <f>+$Q$876-Tabla13[[#This Row],[Outlet Establishment Year]]</f>
        <v>12</v>
      </c>
      <c r="O1006">
        <f>+Tabla13[[#This Row],[Sales]]/Tabla13[[#This Row],[Antigüedad]]</f>
        <v>7.6457333333333333</v>
      </c>
      <c r="P1006" s="4">
        <f>+Tabla13[[#This Row],[Sales]]/Tabla13[[#This Row],[Item Weight corregido]]</f>
        <v>7.3399040000000007</v>
      </c>
    </row>
    <row r="1007" spans="1:16" x14ac:dyDescent="0.3">
      <c r="A1007" t="s">
        <v>12</v>
      </c>
      <c r="B1007" t="s">
        <v>454</v>
      </c>
      <c r="C1007" t="s">
        <v>1574</v>
      </c>
      <c r="D1007">
        <v>2012</v>
      </c>
      <c r="E1007" t="s">
        <v>1591</v>
      </c>
      <c r="F1007" t="s">
        <v>1601</v>
      </c>
      <c r="G1007" t="s">
        <v>1604</v>
      </c>
      <c r="H1007" t="s">
        <v>1607</v>
      </c>
      <c r="I1007" s="10">
        <v>4.9051717000000002E-2</v>
      </c>
      <c r="J1007">
        <v>16.25</v>
      </c>
      <c r="K1007">
        <v>16.25</v>
      </c>
      <c r="L1007" s="3">
        <v>152.4682</v>
      </c>
      <c r="M1007">
        <v>4.4000000000000004</v>
      </c>
      <c r="N1007">
        <f>+$Q$876-Tabla13[[#This Row],[Outlet Establishment Year]]</f>
        <v>12</v>
      </c>
      <c r="O1007">
        <f>+Tabla13[[#This Row],[Sales]]/Tabla13[[#This Row],[Antigüedad]]</f>
        <v>12.705683333333333</v>
      </c>
      <c r="P1007" s="4">
        <f>+Tabla13[[#This Row],[Sales]]/Tabla13[[#This Row],[Item Weight corregido]]</f>
        <v>9.3826584615384618</v>
      </c>
    </row>
    <row r="1008" spans="1:16" x14ac:dyDescent="0.3">
      <c r="A1008" t="s">
        <v>12</v>
      </c>
      <c r="B1008" t="s">
        <v>772</v>
      </c>
      <c r="C1008" t="s">
        <v>1574</v>
      </c>
      <c r="D1008">
        <v>2012</v>
      </c>
      <c r="E1008" t="s">
        <v>1591</v>
      </c>
      <c r="F1008" t="s">
        <v>1601</v>
      </c>
      <c r="G1008" t="s">
        <v>1604</v>
      </c>
      <c r="H1008" t="s">
        <v>1607</v>
      </c>
      <c r="I1008" s="10">
        <v>7.9837509000000001E-2</v>
      </c>
      <c r="J1008">
        <v>16.5</v>
      </c>
      <c r="K1008">
        <v>16.5</v>
      </c>
      <c r="L1008" s="3">
        <v>102.1332</v>
      </c>
      <c r="M1008">
        <v>4.4000000000000004</v>
      </c>
      <c r="N1008">
        <f>+$Q$876-Tabla13[[#This Row],[Outlet Establishment Year]]</f>
        <v>12</v>
      </c>
      <c r="O1008">
        <f>+Tabla13[[#This Row],[Sales]]/Tabla13[[#This Row],[Antigüedad]]</f>
        <v>8.5111000000000008</v>
      </c>
      <c r="P1008" s="4">
        <f>+Tabla13[[#This Row],[Sales]]/Tabla13[[#This Row],[Item Weight corregido]]</f>
        <v>6.1898909090909093</v>
      </c>
    </row>
    <row r="1009" spans="1:16" x14ac:dyDescent="0.3">
      <c r="A1009" t="s">
        <v>12</v>
      </c>
      <c r="B1009" t="s">
        <v>773</v>
      </c>
      <c r="C1009" t="s">
        <v>1574</v>
      </c>
      <c r="D1009">
        <v>2012</v>
      </c>
      <c r="E1009" t="s">
        <v>1591</v>
      </c>
      <c r="F1009" t="s">
        <v>1601</v>
      </c>
      <c r="G1009" t="s">
        <v>1604</v>
      </c>
      <c r="H1009" t="s">
        <v>1607</v>
      </c>
      <c r="I1009" s="10">
        <v>2.9700018000000002E-2</v>
      </c>
      <c r="J1009">
        <v>17.75</v>
      </c>
      <c r="K1009">
        <v>17.75</v>
      </c>
      <c r="L1009" s="3">
        <v>140.38380000000001</v>
      </c>
      <c r="M1009">
        <v>4.4000000000000004</v>
      </c>
      <c r="N1009">
        <f>+$Q$876-Tabla13[[#This Row],[Outlet Establishment Year]]</f>
        <v>12</v>
      </c>
      <c r="O1009">
        <f>+Tabla13[[#This Row],[Sales]]/Tabla13[[#This Row],[Antigüedad]]</f>
        <v>11.698650000000001</v>
      </c>
      <c r="P1009" s="4">
        <f>+Tabla13[[#This Row],[Sales]]/Tabla13[[#This Row],[Item Weight corregido]]</f>
        <v>7.90894647887324</v>
      </c>
    </row>
    <row r="1010" spans="1:16" x14ac:dyDescent="0.3">
      <c r="A1010" t="s">
        <v>12</v>
      </c>
      <c r="B1010" t="s">
        <v>774</v>
      </c>
      <c r="C1010" t="s">
        <v>1574</v>
      </c>
      <c r="D1010">
        <v>2012</v>
      </c>
      <c r="E1010" t="s">
        <v>1591</v>
      </c>
      <c r="F1010" t="s">
        <v>1601</v>
      </c>
      <c r="G1010" t="s">
        <v>1604</v>
      </c>
      <c r="H1010" t="s">
        <v>1607</v>
      </c>
      <c r="I1010" s="10">
        <v>4.8010812E-2</v>
      </c>
      <c r="J1010">
        <v>20.6</v>
      </c>
      <c r="K1010">
        <v>20.6</v>
      </c>
      <c r="L1010" s="3">
        <v>187.75559999999999</v>
      </c>
      <c r="M1010">
        <v>4.4000000000000004</v>
      </c>
      <c r="N1010">
        <f>+$Q$876-Tabla13[[#This Row],[Outlet Establishment Year]]</f>
        <v>12</v>
      </c>
      <c r="O1010">
        <f>+Tabla13[[#This Row],[Sales]]/Tabla13[[#This Row],[Antigüedad]]</f>
        <v>15.646299999999998</v>
      </c>
      <c r="P1010" s="4">
        <f>+Tabla13[[#This Row],[Sales]]/Tabla13[[#This Row],[Item Weight corregido]]</f>
        <v>9.1143495145631057</v>
      </c>
    </row>
    <row r="1011" spans="1:16" x14ac:dyDescent="0.3">
      <c r="A1011" t="s">
        <v>12</v>
      </c>
      <c r="B1011" t="s">
        <v>775</v>
      </c>
      <c r="C1011" t="s">
        <v>1581</v>
      </c>
      <c r="D1011">
        <v>2012</v>
      </c>
      <c r="E1011" t="s">
        <v>1591</v>
      </c>
      <c r="F1011" t="s">
        <v>1601</v>
      </c>
      <c r="G1011" t="s">
        <v>1604</v>
      </c>
      <c r="H1011" t="s">
        <v>1607</v>
      </c>
      <c r="I1011" s="10">
        <v>9.4807041999999994E-2</v>
      </c>
      <c r="J1011">
        <v>6.1550000000000002</v>
      </c>
      <c r="K1011">
        <v>6.1550000000000002</v>
      </c>
      <c r="L1011" s="3">
        <v>213.35599999999999</v>
      </c>
      <c r="M1011">
        <v>4.4000000000000004</v>
      </c>
      <c r="N1011">
        <f>+$Q$876-Tabla13[[#This Row],[Outlet Establishment Year]]</f>
        <v>12</v>
      </c>
      <c r="O1011">
        <f>+Tabla13[[#This Row],[Sales]]/Tabla13[[#This Row],[Antigüedad]]</f>
        <v>17.779666666666667</v>
      </c>
      <c r="P1011" s="4">
        <f>+Tabla13[[#This Row],[Sales]]/Tabla13[[#This Row],[Item Weight corregido]]</f>
        <v>34.663850528025996</v>
      </c>
    </row>
    <row r="1012" spans="1:16" x14ac:dyDescent="0.3">
      <c r="A1012" t="s">
        <v>12</v>
      </c>
      <c r="B1012" t="s">
        <v>776</v>
      </c>
      <c r="C1012" t="s">
        <v>1580</v>
      </c>
      <c r="D1012">
        <v>2012</v>
      </c>
      <c r="E1012" t="s">
        <v>1591</v>
      </c>
      <c r="F1012" t="s">
        <v>1601</v>
      </c>
      <c r="G1012" t="s">
        <v>1604</v>
      </c>
      <c r="H1012" t="s">
        <v>1607</v>
      </c>
      <c r="I1012" s="10">
        <v>4.5052492E-2</v>
      </c>
      <c r="J1012">
        <v>11.35</v>
      </c>
      <c r="K1012">
        <v>11.35</v>
      </c>
      <c r="L1012" s="3">
        <v>102.6016</v>
      </c>
      <c r="M1012">
        <v>4.4000000000000004</v>
      </c>
      <c r="N1012">
        <f>+$Q$876-Tabla13[[#This Row],[Outlet Establishment Year]]</f>
        <v>12</v>
      </c>
      <c r="O1012">
        <f>+Tabla13[[#This Row],[Sales]]/Tabla13[[#This Row],[Antigüedad]]</f>
        <v>8.5501333333333331</v>
      </c>
      <c r="P1012" s="4">
        <f>+Tabla13[[#This Row],[Sales]]/Tabla13[[#This Row],[Item Weight corregido]]</f>
        <v>9.0397885462555081</v>
      </c>
    </row>
    <row r="1013" spans="1:16" x14ac:dyDescent="0.3">
      <c r="A1013" t="s">
        <v>12</v>
      </c>
      <c r="B1013" t="s">
        <v>777</v>
      </c>
      <c r="C1013" t="s">
        <v>1580</v>
      </c>
      <c r="D1013">
        <v>2012</v>
      </c>
      <c r="E1013" t="s">
        <v>1591</v>
      </c>
      <c r="F1013" t="s">
        <v>1601</v>
      </c>
      <c r="G1013" t="s">
        <v>1604</v>
      </c>
      <c r="H1013" t="s">
        <v>1607</v>
      </c>
      <c r="I1013" s="10">
        <v>0.14959862800000001</v>
      </c>
      <c r="J1013">
        <v>13.35</v>
      </c>
      <c r="K1013">
        <v>13.35</v>
      </c>
      <c r="L1013" s="3">
        <v>179.46600000000001</v>
      </c>
      <c r="M1013">
        <v>4.4000000000000004</v>
      </c>
      <c r="N1013">
        <f>+$Q$876-Tabla13[[#This Row],[Outlet Establishment Year]]</f>
        <v>12</v>
      </c>
      <c r="O1013">
        <f>+Tabla13[[#This Row],[Sales]]/Tabla13[[#This Row],[Antigüedad]]</f>
        <v>14.955500000000001</v>
      </c>
      <c r="P1013" s="4">
        <f>+Tabla13[[#This Row],[Sales]]/Tabla13[[#This Row],[Item Weight corregido]]</f>
        <v>13.443146067415732</v>
      </c>
    </row>
    <row r="1014" spans="1:16" x14ac:dyDescent="0.3">
      <c r="A1014" t="s">
        <v>12</v>
      </c>
      <c r="B1014" t="s">
        <v>525</v>
      </c>
      <c r="C1014" t="s">
        <v>1580</v>
      </c>
      <c r="D1014">
        <v>2012</v>
      </c>
      <c r="E1014" t="s">
        <v>1591</v>
      </c>
      <c r="F1014" t="s">
        <v>1601</v>
      </c>
      <c r="G1014" t="s">
        <v>1604</v>
      </c>
      <c r="H1014" t="s">
        <v>1607</v>
      </c>
      <c r="I1014" s="10">
        <v>0</v>
      </c>
      <c r="J1014">
        <v>16.850000000000001</v>
      </c>
      <c r="K1014">
        <v>16.850000000000001</v>
      </c>
      <c r="L1014" s="3">
        <v>110.0544</v>
      </c>
      <c r="M1014">
        <v>4.4000000000000004</v>
      </c>
      <c r="N1014">
        <f>+$Q$876-Tabla13[[#This Row],[Outlet Establishment Year]]</f>
        <v>12</v>
      </c>
      <c r="O1014">
        <f>+Tabla13[[#This Row],[Sales]]/Tabla13[[#This Row],[Antigüedad]]</f>
        <v>9.1712000000000007</v>
      </c>
      <c r="P1014" s="4">
        <f>+Tabla13[[#This Row],[Sales]]/Tabla13[[#This Row],[Item Weight corregido]]</f>
        <v>6.531418397626112</v>
      </c>
    </row>
    <row r="1015" spans="1:16" x14ac:dyDescent="0.3">
      <c r="A1015" t="s">
        <v>12</v>
      </c>
      <c r="B1015" t="s">
        <v>778</v>
      </c>
      <c r="C1015" t="s">
        <v>1590</v>
      </c>
      <c r="D1015">
        <v>2012</v>
      </c>
      <c r="E1015" t="s">
        <v>1591</v>
      </c>
      <c r="F1015" t="s">
        <v>1601</v>
      </c>
      <c r="G1015" t="s">
        <v>1604</v>
      </c>
      <c r="H1015" t="s">
        <v>1607</v>
      </c>
      <c r="I1015" s="10">
        <v>0</v>
      </c>
      <c r="J1015">
        <v>6.11</v>
      </c>
      <c r="K1015">
        <v>6.11</v>
      </c>
      <c r="L1015" s="3">
        <v>43.008600000000001</v>
      </c>
      <c r="M1015">
        <v>4.4000000000000004</v>
      </c>
      <c r="N1015">
        <f>+$Q$876-Tabla13[[#This Row],[Outlet Establishment Year]]</f>
        <v>12</v>
      </c>
      <c r="O1015">
        <f>+Tabla13[[#This Row],[Sales]]/Tabla13[[#This Row],[Antigüedad]]</f>
        <v>3.58405</v>
      </c>
      <c r="P1015" s="4">
        <f>+Tabla13[[#This Row],[Sales]]/Tabla13[[#This Row],[Item Weight corregido]]</f>
        <v>7.0390507364975452</v>
      </c>
    </row>
    <row r="1016" spans="1:16" x14ac:dyDescent="0.3">
      <c r="A1016" t="s">
        <v>12</v>
      </c>
      <c r="B1016" t="s">
        <v>486</v>
      </c>
      <c r="C1016" t="s">
        <v>1590</v>
      </c>
      <c r="D1016">
        <v>2012</v>
      </c>
      <c r="E1016" t="s">
        <v>1591</v>
      </c>
      <c r="F1016" t="s">
        <v>1601</v>
      </c>
      <c r="G1016" t="s">
        <v>1604</v>
      </c>
      <c r="H1016" t="s">
        <v>1607</v>
      </c>
      <c r="I1016" s="10">
        <v>0.128126825</v>
      </c>
      <c r="J1016">
        <v>8.27</v>
      </c>
      <c r="K1016">
        <v>8.27</v>
      </c>
      <c r="L1016" s="3">
        <v>183.69239999999999</v>
      </c>
      <c r="M1016">
        <v>4.4000000000000004</v>
      </c>
      <c r="N1016">
        <f>+$Q$876-Tabla13[[#This Row],[Outlet Establishment Year]]</f>
        <v>12</v>
      </c>
      <c r="O1016">
        <f>+Tabla13[[#This Row],[Sales]]/Tabla13[[#This Row],[Antigüedad]]</f>
        <v>15.307699999999999</v>
      </c>
      <c r="P1016" s="4">
        <f>+Tabla13[[#This Row],[Sales]]/Tabla13[[#This Row],[Item Weight corregido]]</f>
        <v>22.211898428053203</v>
      </c>
    </row>
    <row r="1017" spans="1:16" x14ac:dyDescent="0.3">
      <c r="A1017" t="s">
        <v>12</v>
      </c>
      <c r="B1017" t="s">
        <v>779</v>
      </c>
      <c r="C1017" t="s">
        <v>1589</v>
      </c>
      <c r="D1017">
        <v>2012</v>
      </c>
      <c r="E1017" t="s">
        <v>1591</v>
      </c>
      <c r="F1017" t="s">
        <v>1601</v>
      </c>
      <c r="G1017" t="s">
        <v>1604</v>
      </c>
      <c r="H1017" t="s">
        <v>1607</v>
      </c>
      <c r="I1017" s="10">
        <v>0.14263218599999999</v>
      </c>
      <c r="J1017">
        <v>7.6</v>
      </c>
      <c r="K1017">
        <v>7.6</v>
      </c>
      <c r="L1017" s="3">
        <v>172.34479999999999</v>
      </c>
      <c r="M1017">
        <v>4.4000000000000004</v>
      </c>
      <c r="N1017">
        <f>+$Q$876-Tabla13[[#This Row],[Outlet Establishment Year]]</f>
        <v>12</v>
      </c>
      <c r="O1017">
        <f>+Tabla13[[#This Row],[Sales]]/Tabla13[[#This Row],[Antigüedad]]</f>
        <v>14.362066666666665</v>
      </c>
      <c r="P1017" s="4">
        <f>+Tabla13[[#This Row],[Sales]]/Tabla13[[#This Row],[Item Weight corregido]]</f>
        <v>22.676947368421054</v>
      </c>
    </row>
    <row r="1018" spans="1:16" x14ac:dyDescent="0.3">
      <c r="A1018" t="s">
        <v>12</v>
      </c>
      <c r="B1018" t="s">
        <v>780</v>
      </c>
      <c r="C1018" t="s">
        <v>1585</v>
      </c>
      <c r="D1018">
        <v>2012</v>
      </c>
      <c r="E1018" t="s">
        <v>1591</v>
      </c>
      <c r="F1018" t="s">
        <v>1601</v>
      </c>
      <c r="G1018" t="s">
        <v>1604</v>
      </c>
      <c r="H1018" t="s">
        <v>1607</v>
      </c>
      <c r="I1018" s="10">
        <v>7.1958197000000002E-2</v>
      </c>
      <c r="J1018">
        <v>8.5749999999999993</v>
      </c>
      <c r="K1018">
        <v>8.5749999999999993</v>
      </c>
      <c r="L1018" s="3">
        <v>195.3794</v>
      </c>
      <c r="M1018">
        <v>4.4000000000000004</v>
      </c>
      <c r="N1018">
        <f>+$Q$876-Tabla13[[#This Row],[Outlet Establishment Year]]</f>
        <v>12</v>
      </c>
      <c r="O1018">
        <f>+Tabla13[[#This Row],[Sales]]/Tabla13[[#This Row],[Antigüedad]]</f>
        <v>16.281616666666668</v>
      </c>
      <c r="P1018" s="4">
        <f>+Tabla13[[#This Row],[Sales]]/Tabla13[[#This Row],[Item Weight corregido]]</f>
        <v>22.784769679300293</v>
      </c>
    </row>
    <row r="1019" spans="1:16" x14ac:dyDescent="0.3">
      <c r="A1019" t="s">
        <v>12</v>
      </c>
      <c r="B1019" t="s">
        <v>781</v>
      </c>
      <c r="C1019" t="s">
        <v>1574</v>
      </c>
      <c r="D1019">
        <v>2012</v>
      </c>
      <c r="E1019" t="s">
        <v>1591</v>
      </c>
      <c r="F1019" t="s">
        <v>1601</v>
      </c>
      <c r="G1019" t="s">
        <v>1604</v>
      </c>
      <c r="H1019" t="s">
        <v>1607</v>
      </c>
      <c r="I1019" s="10">
        <v>2.5029909999999999E-2</v>
      </c>
      <c r="J1019">
        <v>10.5</v>
      </c>
      <c r="K1019">
        <v>10.5</v>
      </c>
      <c r="L1019" s="3">
        <v>218.45079999999999</v>
      </c>
      <c r="M1019">
        <v>4.4000000000000004</v>
      </c>
      <c r="N1019">
        <f>+$Q$876-Tabla13[[#This Row],[Outlet Establishment Year]]</f>
        <v>12</v>
      </c>
      <c r="O1019">
        <f>+Tabla13[[#This Row],[Sales]]/Tabla13[[#This Row],[Antigüedad]]</f>
        <v>18.204233333333331</v>
      </c>
      <c r="P1019" s="4">
        <f>+Tabla13[[#This Row],[Sales]]/Tabla13[[#This Row],[Item Weight corregido]]</f>
        <v>20.804838095238093</v>
      </c>
    </row>
    <row r="1020" spans="1:16" x14ac:dyDescent="0.3">
      <c r="A1020" t="s">
        <v>13</v>
      </c>
      <c r="B1020" t="s">
        <v>782</v>
      </c>
      <c r="C1020" t="s">
        <v>1587</v>
      </c>
      <c r="D1020">
        <v>2018</v>
      </c>
      <c r="E1020" t="s">
        <v>1600</v>
      </c>
      <c r="F1020" t="s">
        <v>1601</v>
      </c>
      <c r="G1020" t="s">
        <v>1605</v>
      </c>
      <c r="H1020" t="s">
        <v>1609</v>
      </c>
      <c r="I1020" s="10">
        <v>2.4387984000000001E-2</v>
      </c>
      <c r="K1020">
        <v>8.3550000000000004</v>
      </c>
      <c r="L1020" s="3">
        <v>92.446200000000005</v>
      </c>
      <c r="M1020">
        <v>4.4000000000000004</v>
      </c>
      <c r="N1020">
        <f>+$Q$876-Tabla13[[#This Row],[Outlet Establishment Year]]</f>
        <v>6</v>
      </c>
      <c r="O1020">
        <f>+Tabla13[[#This Row],[Sales]]/Tabla13[[#This Row],[Antigüedad]]</f>
        <v>15.4077</v>
      </c>
      <c r="P1020" s="4">
        <f>+Tabla13[[#This Row],[Sales]]/Tabla13[[#This Row],[Item Weight corregido]]</f>
        <v>11.064775583482945</v>
      </c>
    </row>
    <row r="1021" spans="1:16" x14ac:dyDescent="0.3">
      <c r="A1021" t="s">
        <v>13</v>
      </c>
      <c r="B1021" t="s">
        <v>510</v>
      </c>
      <c r="C1021" t="s">
        <v>1585</v>
      </c>
      <c r="D1021">
        <v>2018</v>
      </c>
      <c r="E1021" t="s">
        <v>1600</v>
      </c>
      <c r="F1021" t="s">
        <v>1601</v>
      </c>
      <c r="G1021" t="s">
        <v>1605</v>
      </c>
      <c r="H1021" t="s">
        <v>1609</v>
      </c>
      <c r="I1021" s="10">
        <v>0.18403525300000001</v>
      </c>
      <c r="K1021">
        <v>8.8949999999999996</v>
      </c>
      <c r="L1021" s="3">
        <v>42.213799999999999</v>
      </c>
      <c r="M1021">
        <v>4.4000000000000004</v>
      </c>
      <c r="N1021">
        <f>+$Q$876-Tabla13[[#This Row],[Outlet Establishment Year]]</f>
        <v>6</v>
      </c>
      <c r="O1021">
        <f>+Tabla13[[#This Row],[Sales]]/Tabla13[[#This Row],[Antigüedad]]</f>
        <v>7.0356333333333332</v>
      </c>
      <c r="P1021" s="4">
        <f>+Tabla13[[#This Row],[Sales]]/Tabla13[[#This Row],[Item Weight corregido]]</f>
        <v>4.7457897695334461</v>
      </c>
    </row>
    <row r="1022" spans="1:16" x14ac:dyDescent="0.3">
      <c r="A1022" t="s">
        <v>13</v>
      </c>
      <c r="B1022" t="s">
        <v>68</v>
      </c>
      <c r="C1022" t="s">
        <v>1576</v>
      </c>
      <c r="D1022">
        <v>2018</v>
      </c>
      <c r="E1022" t="s">
        <v>1600</v>
      </c>
      <c r="F1022" t="s">
        <v>1601</v>
      </c>
      <c r="G1022" t="s">
        <v>1605</v>
      </c>
      <c r="H1022" t="s">
        <v>1609</v>
      </c>
      <c r="I1022" s="10">
        <v>0.15080666600000001</v>
      </c>
      <c r="K1022">
        <v>7.3</v>
      </c>
      <c r="L1022" s="3">
        <v>149.0076</v>
      </c>
      <c r="M1022">
        <v>4.4000000000000004</v>
      </c>
      <c r="N1022">
        <f>+$Q$876-Tabla13[[#This Row],[Outlet Establishment Year]]</f>
        <v>6</v>
      </c>
      <c r="O1022">
        <f>+Tabla13[[#This Row],[Sales]]/Tabla13[[#This Row],[Antigüedad]]</f>
        <v>24.834599999999998</v>
      </c>
      <c r="P1022" s="4">
        <f>+Tabla13[[#This Row],[Sales]]/Tabla13[[#This Row],[Item Weight corregido]]</f>
        <v>20.411999999999999</v>
      </c>
    </row>
    <row r="1023" spans="1:16" x14ac:dyDescent="0.3">
      <c r="A1023" t="s">
        <v>13</v>
      </c>
      <c r="B1023" t="s">
        <v>783</v>
      </c>
      <c r="C1023" t="s">
        <v>1574</v>
      </c>
      <c r="D1023">
        <v>2018</v>
      </c>
      <c r="E1023" t="s">
        <v>1600</v>
      </c>
      <c r="F1023" t="s">
        <v>1601</v>
      </c>
      <c r="G1023" t="s">
        <v>1605</v>
      </c>
      <c r="H1023" t="s">
        <v>1609</v>
      </c>
      <c r="I1023" s="10">
        <v>3.0516069E-2</v>
      </c>
      <c r="K1023">
        <v>7.51</v>
      </c>
      <c r="L1023" s="3">
        <v>227.80099999999999</v>
      </c>
      <c r="M1023">
        <v>4.4000000000000004</v>
      </c>
      <c r="N1023">
        <f>+$Q$876-Tabla13[[#This Row],[Outlet Establishment Year]]</f>
        <v>6</v>
      </c>
      <c r="O1023">
        <f>+Tabla13[[#This Row],[Sales]]/Tabla13[[#This Row],[Antigüedad]]</f>
        <v>37.966833333333334</v>
      </c>
      <c r="P1023" s="4">
        <f>+Tabla13[[#This Row],[Sales]]/Tabla13[[#This Row],[Item Weight corregido]]</f>
        <v>30.333022636484685</v>
      </c>
    </row>
    <row r="1024" spans="1:16" x14ac:dyDescent="0.3">
      <c r="A1024" t="s">
        <v>13</v>
      </c>
      <c r="B1024" t="s">
        <v>784</v>
      </c>
      <c r="C1024" t="s">
        <v>1574</v>
      </c>
      <c r="D1024">
        <v>2018</v>
      </c>
      <c r="E1024" t="s">
        <v>1600</v>
      </c>
      <c r="F1024" t="s">
        <v>1601</v>
      </c>
      <c r="G1024" t="s">
        <v>1605</v>
      </c>
      <c r="H1024" t="s">
        <v>1609</v>
      </c>
      <c r="I1024" s="10">
        <v>6.5872936000000007E-2</v>
      </c>
      <c r="K1024">
        <v>18.7</v>
      </c>
      <c r="L1024" s="3">
        <v>113.18859999999999</v>
      </c>
      <c r="M1024">
        <v>4.4000000000000004</v>
      </c>
      <c r="N1024">
        <f>+$Q$876-Tabla13[[#This Row],[Outlet Establishment Year]]</f>
        <v>6</v>
      </c>
      <c r="O1024">
        <f>+Tabla13[[#This Row],[Sales]]/Tabla13[[#This Row],[Antigüedad]]</f>
        <v>18.864766666666664</v>
      </c>
      <c r="P1024" s="4">
        <f>+Tabla13[[#This Row],[Sales]]/Tabla13[[#This Row],[Item Weight corregido]]</f>
        <v>6.0528663101604279</v>
      </c>
    </row>
    <row r="1025" spans="1:16" x14ac:dyDescent="0.3">
      <c r="A1025" t="s">
        <v>13</v>
      </c>
      <c r="B1025" t="s">
        <v>785</v>
      </c>
      <c r="C1025" t="s">
        <v>1574</v>
      </c>
      <c r="D1025">
        <v>2018</v>
      </c>
      <c r="E1025" t="s">
        <v>1600</v>
      </c>
      <c r="F1025" t="s">
        <v>1601</v>
      </c>
      <c r="G1025" t="s">
        <v>1605</v>
      </c>
      <c r="H1025" t="s">
        <v>1609</v>
      </c>
      <c r="I1025" s="10">
        <v>0.104784329</v>
      </c>
      <c r="K1025">
        <v>11.1</v>
      </c>
      <c r="L1025" s="3">
        <v>150.4366</v>
      </c>
      <c r="M1025">
        <v>4.4000000000000004</v>
      </c>
      <c r="N1025">
        <f>+$Q$876-Tabla13[[#This Row],[Outlet Establishment Year]]</f>
        <v>6</v>
      </c>
      <c r="O1025">
        <f>+Tabla13[[#This Row],[Sales]]/Tabla13[[#This Row],[Antigüedad]]</f>
        <v>25.072766666666666</v>
      </c>
      <c r="P1025" s="4">
        <f>+Tabla13[[#This Row],[Sales]]/Tabla13[[#This Row],[Item Weight corregido]]</f>
        <v>13.552846846846847</v>
      </c>
    </row>
    <row r="1026" spans="1:16" x14ac:dyDescent="0.3">
      <c r="A1026" t="s">
        <v>13</v>
      </c>
      <c r="B1026" t="s">
        <v>786</v>
      </c>
      <c r="C1026" t="s">
        <v>1574</v>
      </c>
      <c r="D1026">
        <v>2018</v>
      </c>
      <c r="E1026" t="s">
        <v>1600</v>
      </c>
      <c r="F1026" t="s">
        <v>1601</v>
      </c>
      <c r="G1026" t="s">
        <v>1605</v>
      </c>
      <c r="H1026" t="s">
        <v>1609</v>
      </c>
      <c r="I1026" s="10">
        <v>4.5465958000000001E-2</v>
      </c>
      <c r="K1026">
        <v>8.7850000000000001</v>
      </c>
      <c r="L1026" s="3">
        <v>120.84139999999999</v>
      </c>
      <c r="M1026">
        <v>4.4000000000000004</v>
      </c>
      <c r="N1026">
        <f>+$Q$876-Tabla13[[#This Row],[Outlet Establishment Year]]</f>
        <v>6</v>
      </c>
      <c r="O1026">
        <f>+Tabla13[[#This Row],[Sales]]/Tabla13[[#This Row],[Antigüedad]]</f>
        <v>20.140233333333331</v>
      </c>
      <c r="P1026" s="4">
        <f>+Tabla13[[#This Row],[Sales]]/Tabla13[[#This Row],[Item Weight corregido]]</f>
        <v>13.755424018212862</v>
      </c>
    </row>
    <row r="1027" spans="1:16" x14ac:dyDescent="0.3">
      <c r="A1027" t="s">
        <v>13</v>
      </c>
      <c r="B1027" t="s">
        <v>203</v>
      </c>
      <c r="C1027" t="s">
        <v>1575</v>
      </c>
      <c r="D1027">
        <v>2018</v>
      </c>
      <c r="E1027" t="s">
        <v>1600</v>
      </c>
      <c r="F1027" t="s">
        <v>1601</v>
      </c>
      <c r="G1027" t="s">
        <v>1605</v>
      </c>
      <c r="H1027" t="s">
        <v>1609</v>
      </c>
      <c r="I1027" s="10">
        <v>8.4245355999999993E-2</v>
      </c>
      <c r="K1027">
        <v>5.4</v>
      </c>
      <c r="L1027" s="3">
        <v>164.65260000000001</v>
      </c>
      <c r="M1027">
        <v>4.4000000000000004</v>
      </c>
      <c r="N1027">
        <f>+$Q$876-Tabla13[[#This Row],[Outlet Establishment Year]]</f>
        <v>6</v>
      </c>
      <c r="O1027">
        <f>+Tabla13[[#This Row],[Sales]]/Tabla13[[#This Row],[Antigüedad]]</f>
        <v>27.4421</v>
      </c>
      <c r="P1027" s="4">
        <f>+Tabla13[[#This Row],[Sales]]/Tabla13[[#This Row],[Item Weight corregido]]</f>
        <v>30.49122222222222</v>
      </c>
    </row>
    <row r="1028" spans="1:16" x14ac:dyDescent="0.3">
      <c r="A1028" t="s">
        <v>13</v>
      </c>
      <c r="B1028" t="s">
        <v>787</v>
      </c>
      <c r="C1028" t="s">
        <v>1579</v>
      </c>
      <c r="D1028">
        <v>2018</v>
      </c>
      <c r="E1028" t="s">
        <v>1600</v>
      </c>
      <c r="F1028" t="s">
        <v>1601</v>
      </c>
      <c r="G1028" t="s">
        <v>1605</v>
      </c>
      <c r="H1028" t="s">
        <v>1609</v>
      </c>
      <c r="I1028" s="10">
        <v>0.158096128</v>
      </c>
      <c r="K1028">
        <v>6.5250000000000004</v>
      </c>
      <c r="L1028" s="3">
        <v>86.388199999999998</v>
      </c>
      <c r="M1028">
        <v>4.4000000000000004</v>
      </c>
      <c r="N1028">
        <f>+$Q$876-Tabla13[[#This Row],[Outlet Establishment Year]]</f>
        <v>6</v>
      </c>
      <c r="O1028">
        <f>+Tabla13[[#This Row],[Sales]]/Tabla13[[#This Row],[Antigüedad]]</f>
        <v>14.398033333333332</v>
      </c>
      <c r="P1028" s="4">
        <f>+Tabla13[[#This Row],[Sales]]/Tabla13[[#This Row],[Item Weight corregido]]</f>
        <v>13.239570881226053</v>
      </c>
    </row>
    <row r="1029" spans="1:16" x14ac:dyDescent="0.3">
      <c r="A1029" t="s">
        <v>13</v>
      </c>
      <c r="B1029" t="s">
        <v>85</v>
      </c>
      <c r="C1029" t="s">
        <v>1581</v>
      </c>
      <c r="D1029">
        <v>2018</v>
      </c>
      <c r="E1029" t="s">
        <v>1600</v>
      </c>
      <c r="F1029" t="s">
        <v>1601</v>
      </c>
      <c r="G1029" t="s">
        <v>1605</v>
      </c>
      <c r="H1029" t="s">
        <v>1609</v>
      </c>
      <c r="I1029" s="10">
        <v>4.6994716999999998E-2</v>
      </c>
      <c r="K1029">
        <v>9.8000000000000007</v>
      </c>
      <c r="L1029" s="3">
        <v>125.80200000000001</v>
      </c>
      <c r="M1029">
        <v>4.4000000000000004</v>
      </c>
      <c r="N1029">
        <f>+$Q$876-Tabla13[[#This Row],[Outlet Establishment Year]]</f>
        <v>6</v>
      </c>
      <c r="O1029">
        <f>+Tabla13[[#This Row],[Sales]]/Tabla13[[#This Row],[Antigüedad]]</f>
        <v>20.967000000000002</v>
      </c>
      <c r="P1029" s="4">
        <f>+Tabla13[[#This Row],[Sales]]/Tabla13[[#This Row],[Item Weight corregido]]</f>
        <v>12.836938775510204</v>
      </c>
    </row>
    <row r="1030" spans="1:16" x14ac:dyDescent="0.3">
      <c r="A1030" t="s">
        <v>13</v>
      </c>
      <c r="B1030" t="s">
        <v>595</v>
      </c>
      <c r="C1030" t="s">
        <v>1584</v>
      </c>
      <c r="D1030">
        <v>2018</v>
      </c>
      <c r="E1030" t="s">
        <v>1600</v>
      </c>
      <c r="F1030" t="s">
        <v>1601</v>
      </c>
      <c r="G1030" t="s">
        <v>1605</v>
      </c>
      <c r="H1030" t="s">
        <v>1609</v>
      </c>
      <c r="I1030" s="10">
        <v>0.113212516</v>
      </c>
      <c r="K1030">
        <v>12.15</v>
      </c>
      <c r="L1030" s="3">
        <v>254.60400000000001</v>
      </c>
      <c r="M1030">
        <v>4.4000000000000004</v>
      </c>
      <c r="N1030">
        <f>+$Q$876-Tabla13[[#This Row],[Outlet Establishment Year]]</f>
        <v>6</v>
      </c>
      <c r="O1030">
        <f>+Tabla13[[#This Row],[Sales]]/Tabla13[[#This Row],[Antigüedad]]</f>
        <v>42.434000000000005</v>
      </c>
      <c r="P1030" s="4">
        <f>+Tabla13[[#This Row],[Sales]]/Tabla13[[#This Row],[Item Weight corregido]]</f>
        <v>20.955061728395062</v>
      </c>
    </row>
    <row r="1031" spans="1:16" x14ac:dyDescent="0.3">
      <c r="A1031" t="s">
        <v>13</v>
      </c>
      <c r="B1031" t="s">
        <v>788</v>
      </c>
      <c r="C1031" t="s">
        <v>1580</v>
      </c>
      <c r="D1031">
        <v>2018</v>
      </c>
      <c r="E1031" t="s">
        <v>1600</v>
      </c>
      <c r="F1031" t="s">
        <v>1601</v>
      </c>
      <c r="G1031" t="s">
        <v>1605</v>
      </c>
      <c r="H1031" t="s">
        <v>1609</v>
      </c>
      <c r="I1031" s="10">
        <v>1.9671472999999998E-2</v>
      </c>
      <c r="K1031">
        <v>17.850000000000001</v>
      </c>
      <c r="L1031" s="3">
        <v>214.756</v>
      </c>
      <c r="M1031">
        <v>4.4000000000000004</v>
      </c>
      <c r="N1031">
        <f>+$Q$876-Tabla13[[#This Row],[Outlet Establishment Year]]</f>
        <v>6</v>
      </c>
      <c r="O1031">
        <f>+Tabla13[[#This Row],[Sales]]/Tabla13[[#This Row],[Antigüedad]]</f>
        <v>35.792666666666669</v>
      </c>
      <c r="P1031" s="4">
        <f>+Tabla13[[#This Row],[Sales]]/Tabla13[[#This Row],[Item Weight corregido]]</f>
        <v>12.031148459383752</v>
      </c>
    </row>
    <row r="1032" spans="1:16" x14ac:dyDescent="0.3">
      <c r="A1032" t="s">
        <v>13</v>
      </c>
      <c r="B1032" t="s">
        <v>789</v>
      </c>
      <c r="C1032" t="s">
        <v>1580</v>
      </c>
      <c r="D1032">
        <v>2018</v>
      </c>
      <c r="E1032" t="s">
        <v>1600</v>
      </c>
      <c r="F1032" t="s">
        <v>1601</v>
      </c>
      <c r="G1032" t="s">
        <v>1605</v>
      </c>
      <c r="H1032" t="s">
        <v>1609</v>
      </c>
      <c r="I1032" s="10">
        <v>0.114243048</v>
      </c>
      <c r="K1032">
        <v>9</v>
      </c>
      <c r="L1032" s="3">
        <v>174.93700000000001</v>
      </c>
      <c r="M1032">
        <v>4.4000000000000004</v>
      </c>
      <c r="N1032">
        <f>+$Q$876-Tabla13[[#This Row],[Outlet Establishment Year]]</f>
        <v>6</v>
      </c>
      <c r="O1032">
        <f>+Tabla13[[#This Row],[Sales]]/Tabla13[[#This Row],[Antigüedad]]</f>
        <v>29.156166666666667</v>
      </c>
      <c r="P1032" s="4">
        <f>+Tabla13[[#This Row],[Sales]]/Tabla13[[#This Row],[Item Weight corregido]]</f>
        <v>19.437444444444445</v>
      </c>
    </row>
    <row r="1033" spans="1:16" x14ac:dyDescent="0.3">
      <c r="A1033" t="s">
        <v>13</v>
      </c>
      <c r="B1033" t="s">
        <v>790</v>
      </c>
      <c r="C1033" t="s">
        <v>1580</v>
      </c>
      <c r="D1033">
        <v>2018</v>
      </c>
      <c r="E1033" t="s">
        <v>1600</v>
      </c>
      <c r="F1033" t="s">
        <v>1601</v>
      </c>
      <c r="G1033" t="s">
        <v>1605</v>
      </c>
      <c r="H1033" t="s">
        <v>1609</v>
      </c>
      <c r="I1033" s="10">
        <v>7.9261743999999995E-2</v>
      </c>
      <c r="K1033">
        <v>9.3949999999999996</v>
      </c>
      <c r="L1033" s="3">
        <v>81.825000000000003</v>
      </c>
      <c r="M1033">
        <v>4.4000000000000004</v>
      </c>
      <c r="N1033">
        <f>+$Q$876-Tabla13[[#This Row],[Outlet Establishment Year]]</f>
        <v>6</v>
      </c>
      <c r="O1033">
        <f>+Tabla13[[#This Row],[Sales]]/Tabla13[[#This Row],[Antigüedad]]</f>
        <v>13.637500000000001</v>
      </c>
      <c r="P1033" s="4">
        <f>+Tabla13[[#This Row],[Sales]]/Tabla13[[#This Row],[Item Weight corregido]]</f>
        <v>8.7094199042043652</v>
      </c>
    </row>
    <row r="1034" spans="1:16" x14ac:dyDescent="0.3">
      <c r="A1034" t="s">
        <v>12</v>
      </c>
      <c r="B1034" t="s">
        <v>791</v>
      </c>
      <c r="C1034" t="s">
        <v>1585</v>
      </c>
      <c r="D1034">
        <v>2018</v>
      </c>
      <c r="E1034" t="s">
        <v>1600</v>
      </c>
      <c r="F1034" t="s">
        <v>1601</v>
      </c>
      <c r="G1034" t="s">
        <v>1605</v>
      </c>
      <c r="H1034" t="s">
        <v>1609</v>
      </c>
      <c r="I1034" s="10">
        <v>0.208662546</v>
      </c>
      <c r="K1034">
        <v>13.6</v>
      </c>
      <c r="L1034" s="3">
        <v>231.83</v>
      </c>
      <c r="M1034">
        <v>4.4000000000000004</v>
      </c>
      <c r="N1034">
        <f>+$Q$876-Tabla13[[#This Row],[Outlet Establishment Year]]</f>
        <v>6</v>
      </c>
      <c r="O1034">
        <f>+Tabla13[[#This Row],[Sales]]/Tabla13[[#This Row],[Antigüedad]]</f>
        <v>38.638333333333335</v>
      </c>
      <c r="P1034" s="4">
        <f>+Tabla13[[#This Row],[Sales]]/Tabla13[[#This Row],[Item Weight corregido]]</f>
        <v>17.046323529411765</v>
      </c>
    </row>
    <row r="1035" spans="1:16" x14ac:dyDescent="0.3">
      <c r="A1035" t="s">
        <v>12</v>
      </c>
      <c r="B1035" t="s">
        <v>466</v>
      </c>
      <c r="C1035" t="s">
        <v>1576</v>
      </c>
      <c r="D1035">
        <v>2018</v>
      </c>
      <c r="E1035" t="s">
        <v>1600</v>
      </c>
      <c r="F1035" t="s">
        <v>1601</v>
      </c>
      <c r="G1035" t="s">
        <v>1605</v>
      </c>
      <c r="H1035" t="s">
        <v>1609</v>
      </c>
      <c r="I1035" s="10">
        <v>0.23207267400000001</v>
      </c>
      <c r="K1035">
        <v>9.5</v>
      </c>
      <c r="L1035" s="3">
        <v>229.46680000000001</v>
      </c>
      <c r="M1035">
        <v>4.4000000000000004</v>
      </c>
      <c r="N1035">
        <f>+$Q$876-Tabla13[[#This Row],[Outlet Establishment Year]]</f>
        <v>6</v>
      </c>
      <c r="O1035">
        <f>+Tabla13[[#This Row],[Sales]]/Tabla13[[#This Row],[Antigüedad]]</f>
        <v>38.244466666666668</v>
      </c>
      <c r="P1035" s="4">
        <f>+Tabla13[[#This Row],[Sales]]/Tabla13[[#This Row],[Item Weight corregido]]</f>
        <v>24.154399999999999</v>
      </c>
    </row>
    <row r="1036" spans="1:16" x14ac:dyDescent="0.3">
      <c r="A1036" t="s">
        <v>12</v>
      </c>
      <c r="B1036" t="s">
        <v>792</v>
      </c>
      <c r="C1036" t="s">
        <v>1576</v>
      </c>
      <c r="D1036">
        <v>2018</v>
      </c>
      <c r="E1036" t="s">
        <v>1600</v>
      </c>
      <c r="F1036" t="s">
        <v>1601</v>
      </c>
      <c r="G1036" t="s">
        <v>1605</v>
      </c>
      <c r="H1036" t="s">
        <v>1609</v>
      </c>
      <c r="I1036" s="10">
        <v>6.0154968000000003E-2</v>
      </c>
      <c r="K1036">
        <v>4.5549999999999997</v>
      </c>
      <c r="L1036" s="3">
        <v>110.1544</v>
      </c>
      <c r="M1036">
        <v>4.4000000000000004</v>
      </c>
      <c r="N1036">
        <f>+$Q$876-Tabla13[[#This Row],[Outlet Establishment Year]]</f>
        <v>6</v>
      </c>
      <c r="O1036">
        <f>+Tabla13[[#This Row],[Sales]]/Tabla13[[#This Row],[Antigüedad]]</f>
        <v>18.359066666666667</v>
      </c>
      <c r="P1036" s="4">
        <f>+Tabla13[[#This Row],[Sales]]/Tabla13[[#This Row],[Item Weight corregido]]</f>
        <v>24.18318331503842</v>
      </c>
    </row>
    <row r="1037" spans="1:16" x14ac:dyDescent="0.3">
      <c r="A1037" t="s">
        <v>12</v>
      </c>
      <c r="B1037" t="s">
        <v>574</v>
      </c>
      <c r="C1037" t="s">
        <v>1581</v>
      </c>
      <c r="D1037">
        <v>2018</v>
      </c>
      <c r="E1037" t="s">
        <v>1600</v>
      </c>
      <c r="F1037" t="s">
        <v>1601</v>
      </c>
      <c r="G1037" t="s">
        <v>1605</v>
      </c>
      <c r="H1037" t="s">
        <v>1609</v>
      </c>
      <c r="I1037" s="10">
        <v>8.2341170000000005E-2</v>
      </c>
      <c r="K1037">
        <v>5.3049999999999997</v>
      </c>
      <c r="L1037" s="3">
        <v>185.76079999999999</v>
      </c>
      <c r="M1037">
        <v>4.4000000000000004</v>
      </c>
      <c r="N1037">
        <f>+$Q$876-Tabla13[[#This Row],[Outlet Establishment Year]]</f>
        <v>6</v>
      </c>
      <c r="O1037">
        <f>+Tabla13[[#This Row],[Sales]]/Tabla13[[#This Row],[Antigüedad]]</f>
        <v>30.960133333333332</v>
      </c>
      <c r="P1037" s="4">
        <f>+Tabla13[[#This Row],[Sales]]/Tabla13[[#This Row],[Item Weight corregido]]</f>
        <v>35.016173421300657</v>
      </c>
    </row>
    <row r="1038" spans="1:16" x14ac:dyDescent="0.3">
      <c r="A1038" t="s">
        <v>12</v>
      </c>
      <c r="B1038" t="s">
        <v>428</v>
      </c>
      <c r="C1038" t="s">
        <v>1580</v>
      </c>
      <c r="D1038">
        <v>2018</v>
      </c>
      <c r="E1038" t="s">
        <v>1600</v>
      </c>
      <c r="F1038" t="s">
        <v>1601</v>
      </c>
      <c r="G1038" t="s">
        <v>1605</v>
      </c>
      <c r="H1038" t="s">
        <v>1609</v>
      </c>
      <c r="I1038" s="10">
        <v>1.9114348999999999E-2</v>
      </c>
      <c r="K1038">
        <v>9.5</v>
      </c>
      <c r="L1038" s="3">
        <v>182.16079999999999</v>
      </c>
      <c r="M1038">
        <v>4.4000000000000004</v>
      </c>
      <c r="N1038">
        <f>+$Q$876-Tabla13[[#This Row],[Outlet Establishment Year]]</f>
        <v>6</v>
      </c>
      <c r="O1038">
        <f>+Tabla13[[#This Row],[Sales]]/Tabla13[[#This Row],[Antigüedad]]</f>
        <v>30.360133333333334</v>
      </c>
      <c r="P1038" s="4">
        <f>+Tabla13[[#This Row],[Sales]]/Tabla13[[#This Row],[Item Weight corregido]]</f>
        <v>19.174821052631579</v>
      </c>
    </row>
    <row r="1039" spans="1:16" x14ac:dyDescent="0.3">
      <c r="A1039" t="s">
        <v>12</v>
      </c>
      <c r="B1039" t="s">
        <v>448</v>
      </c>
      <c r="C1039" t="s">
        <v>1589</v>
      </c>
      <c r="D1039">
        <v>2018</v>
      </c>
      <c r="E1039" t="s">
        <v>1600</v>
      </c>
      <c r="F1039" t="s">
        <v>1601</v>
      </c>
      <c r="G1039" t="s">
        <v>1605</v>
      </c>
      <c r="H1039" t="s">
        <v>1609</v>
      </c>
      <c r="I1039" s="10">
        <v>0.23653561000000001</v>
      </c>
      <c r="K1039">
        <v>17.7</v>
      </c>
      <c r="L1039" s="3">
        <v>184.19239999999999</v>
      </c>
      <c r="M1039">
        <v>4.4000000000000004</v>
      </c>
      <c r="N1039">
        <f>+$Q$876-Tabla13[[#This Row],[Outlet Establishment Year]]</f>
        <v>6</v>
      </c>
      <c r="O1039">
        <f>+Tabla13[[#This Row],[Sales]]/Tabla13[[#This Row],[Antigüedad]]</f>
        <v>30.698733333333333</v>
      </c>
      <c r="P1039" s="4">
        <f>+Tabla13[[#This Row],[Sales]]/Tabla13[[#This Row],[Item Weight corregido]]</f>
        <v>10.406350282485876</v>
      </c>
    </row>
    <row r="1040" spans="1:16" x14ac:dyDescent="0.3">
      <c r="A1040" t="s">
        <v>14</v>
      </c>
      <c r="B1040" t="s">
        <v>793</v>
      </c>
      <c r="C1040" t="s">
        <v>1585</v>
      </c>
      <c r="D1040">
        <v>2018</v>
      </c>
      <c r="E1040" t="s">
        <v>1600</v>
      </c>
      <c r="F1040" t="s">
        <v>1601</v>
      </c>
      <c r="G1040" t="s">
        <v>1605</v>
      </c>
      <c r="H1040" t="s">
        <v>1609</v>
      </c>
      <c r="I1040" s="10">
        <v>0.210021713</v>
      </c>
      <c r="K1040">
        <v>11.15</v>
      </c>
      <c r="L1040" s="3">
        <v>44.2744</v>
      </c>
      <c r="M1040">
        <v>4.4000000000000004</v>
      </c>
      <c r="N1040">
        <f>+$Q$876-Tabla13[[#This Row],[Outlet Establishment Year]]</f>
        <v>6</v>
      </c>
      <c r="O1040">
        <f>+Tabla13[[#This Row],[Sales]]/Tabla13[[#This Row],[Antigüedad]]</f>
        <v>7.3790666666666667</v>
      </c>
      <c r="P1040" s="4">
        <f>+Tabla13[[#This Row],[Sales]]/Tabla13[[#This Row],[Item Weight corregido]]</f>
        <v>3.9707982062780269</v>
      </c>
    </row>
    <row r="1041" spans="1:16" x14ac:dyDescent="0.3">
      <c r="A1041" t="s">
        <v>13</v>
      </c>
      <c r="B1041" t="s">
        <v>37</v>
      </c>
      <c r="C1041" t="s">
        <v>1576</v>
      </c>
      <c r="D1041">
        <v>2016</v>
      </c>
      <c r="E1041" t="s">
        <v>1599</v>
      </c>
      <c r="F1041" t="s">
        <v>1601</v>
      </c>
      <c r="G1041" t="s">
        <v>1605</v>
      </c>
      <c r="H1041" t="s">
        <v>1607</v>
      </c>
      <c r="I1041" s="10">
        <v>2.2883279999999999E-2</v>
      </c>
      <c r="J1041">
        <v>6.85</v>
      </c>
      <c r="K1041">
        <v>6.85</v>
      </c>
      <c r="L1041" s="3">
        <v>261.25940000000003</v>
      </c>
      <c r="M1041">
        <v>4.4000000000000004</v>
      </c>
      <c r="N1041">
        <f>+$Q$876-Tabla13[[#This Row],[Outlet Establishment Year]]</f>
        <v>8</v>
      </c>
      <c r="O1041">
        <f>+Tabla13[[#This Row],[Sales]]/Tabla13[[#This Row],[Antigüedad]]</f>
        <v>32.657425000000003</v>
      </c>
      <c r="P1041" s="4">
        <f>+Tabla13[[#This Row],[Sales]]/Tabla13[[#This Row],[Item Weight corregido]]</f>
        <v>38.14005839416059</v>
      </c>
    </row>
    <row r="1042" spans="1:16" x14ac:dyDescent="0.3">
      <c r="A1042" t="s">
        <v>13</v>
      </c>
      <c r="B1042" t="s">
        <v>530</v>
      </c>
      <c r="C1042" t="s">
        <v>1587</v>
      </c>
      <c r="D1042">
        <v>2016</v>
      </c>
      <c r="E1042" t="s">
        <v>1599</v>
      </c>
      <c r="F1042" t="s">
        <v>1601</v>
      </c>
      <c r="G1042" t="s">
        <v>1605</v>
      </c>
      <c r="H1042" t="s">
        <v>1607</v>
      </c>
      <c r="I1042" s="10">
        <v>0</v>
      </c>
      <c r="J1042">
        <v>17.350000000000001</v>
      </c>
      <c r="K1042">
        <v>17.350000000000001</v>
      </c>
      <c r="L1042" s="3">
        <v>102.9016</v>
      </c>
      <c r="M1042">
        <v>4.4000000000000004</v>
      </c>
      <c r="N1042">
        <f>+$Q$876-Tabla13[[#This Row],[Outlet Establishment Year]]</f>
        <v>8</v>
      </c>
      <c r="O1042">
        <f>+Tabla13[[#This Row],[Sales]]/Tabla13[[#This Row],[Antigüedad]]</f>
        <v>12.8627</v>
      </c>
      <c r="P1042" s="4">
        <f>+Tabla13[[#This Row],[Sales]]/Tabla13[[#This Row],[Item Weight corregido]]</f>
        <v>5.9309279538904898</v>
      </c>
    </row>
    <row r="1043" spans="1:16" x14ac:dyDescent="0.3">
      <c r="A1043" t="s">
        <v>13</v>
      </c>
      <c r="B1043" t="s">
        <v>794</v>
      </c>
      <c r="C1043" t="s">
        <v>1587</v>
      </c>
      <c r="D1043">
        <v>2016</v>
      </c>
      <c r="E1043" t="s">
        <v>1599</v>
      </c>
      <c r="F1043" t="s">
        <v>1601</v>
      </c>
      <c r="G1043" t="s">
        <v>1605</v>
      </c>
      <c r="H1043" t="s">
        <v>1607</v>
      </c>
      <c r="I1043" s="10">
        <v>7.5959623000000004E-2</v>
      </c>
      <c r="J1043">
        <v>17.75</v>
      </c>
      <c r="K1043">
        <v>17.75</v>
      </c>
      <c r="L1043" s="3">
        <v>112.45440000000001</v>
      </c>
      <c r="M1043">
        <v>4.4000000000000004</v>
      </c>
      <c r="N1043">
        <f>+$Q$876-Tabla13[[#This Row],[Outlet Establishment Year]]</f>
        <v>8</v>
      </c>
      <c r="O1043">
        <f>+Tabla13[[#This Row],[Sales]]/Tabla13[[#This Row],[Antigüedad]]</f>
        <v>14.056800000000001</v>
      </c>
      <c r="P1043" s="4">
        <f>+Tabla13[[#This Row],[Sales]]/Tabla13[[#This Row],[Item Weight corregido]]</f>
        <v>6.3354591549295778</v>
      </c>
    </row>
    <row r="1044" spans="1:16" x14ac:dyDescent="0.3">
      <c r="A1044" t="s">
        <v>13</v>
      </c>
      <c r="B1044" t="s">
        <v>514</v>
      </c>
      <c r="C1044" t="s">
        <v>1582</v>
      </c>
      <c r="D1044">
        <v>2016</v>
      </c>
      <c r="E1044" t="s">
        <v>1599</v>
      </c>
      <c r="F1044" t="s">
        <v>1601</v>
      </c>
      <c r="G1044" t="s">
        <v>1605</v>
      </c>
      <c r="H1044" t="s">
        <v>1607</v>
      </c>
      <c r="I1044" s="10">
        <v>9.6386227000000005E-2</v>
      </c>
      <c r="J1044">
        <v>5.78</v>
      </c>
      <c r="K1044">
        <v>5.78</v>
      </c>
      <c r="L1044" s="3">
        <v>163.55520000000001</v>
      </c>
      <c r="M1044">
        <v>4.4000000000000004</v>
      </c>
      <c r="N1044">
        <f>+$Q$876-Tabla13[[#This Row],[Outlet Establishment Year]]</f>
        <v>8</v>
      </c>
      <c r="O1044">
        <f>+Tabla13[[#This Row],[Sales]]/Tabla13[[#This Row],[Antigüedad]]</f>
        <v>20.444400000000002</v>
      </c>
      <c r="P1044" s="4">
        <f>+Tabla13[[#This Row],[Sales]]/Tabla13[[#This Row],[Item Weight corregido]]</f>
        <v>28.296747404844293</v>
      </c>
    </row>
    <row r="1045" spans="1:16" x14ac:dyDescent="0.3">
      <c r="A1045" t="s">
        <v>13</v>
      </c>
      <c r="B1045" t="s">
        <v>192</v>
      </c>
      <c r="C1045" t="s">
        <v>1577</v>
      </c>
      <c r="D1045">
        <v>2016</v>
      </c>
      <c r="E1045" t="s">
        <v>1599</v>
      </c>
      <c r="F1045" t="s">
        <v>1601</v>
      </c>
      <c r="G1045" t="s">
        <v>1605</v>
      </c>
      <c r="H1045" t="s">
        <v>1607</v>
      </c>
      <c r="I1045" s="10">
        <v>0.136497913</v>
      </c>
      <c r="J1045">
        <v>15.85</v>
      </c>
      <c r="K1045">
        <v>15.85</v>
      </c>
      <c r="L1045" s="3">
        <v>96.309399999999997</v>
      </c>
      <c r="M1045">
        <v>4.4000000000000004</v>
      </c>
      <c r="N1045">
        <f>+$Q$876-Tabla13[[#This Row],[Outlet Establishment Year]]</f>
        <v>8</v>
      </c>
      <c r="O1045">
        <f>+Tabla13[[#This Row],[Sales]]/Tabla13[[#This Row],[Antigüedad]]</f>
        <v>12.038675</v>
      </c>
      <c r="P1045" s="4">
        <f>+Tabla13[[#This Row],[Sales]]/Tabla13[[#This Row],[Item Weight corregido]]</f>
        <v>6.0763028391167193</v>
      </c>
    </row>
    <row r="1046" spans="1:16" x14ac:dyDescent="0.3">
      <c r="A1046" t="s">
        <v>13</v>
      </c>
      <c r="B1046" t="s">
        <v>337</v>
      </c>
      <c r="C1046" t="s">
        <v>1585</v>
      </c>
      <c r="D1046">
        <v>2016</v>
      </c>
      <c r="E1046" t="s">
        <v>1599</v>
      </c>
      <c r="F1046" t="s">
        <v>1601</v>
      </c>
      <c r="G1046" t="s">
        <v>1605</v>
      </c>
      <c r="H1046" t="s">
        <v>1607</v>
      </c>
      <c r="I1046" s="10">
        <v>4.5308131000000001E-2</v>
      </c>
      <c r="J1046">
        <v>19.100000000000001</v>
      </c>
      <c r="K1046">
        <v>19.100000000000001</v>
      </c>
      <c r="L1046" s="3">
        <v>42.513800000000003</v>
      </c>
      <c r="M1046">
        <v>4.4000000000000004</v>
      </c>
      <c r="N1046">
        <f>+$Q$876-Tabla13[[#This Row],[Outlet Establishment Year]]</f>
        <v>8</v>
      </c>
      <c r="O1046">
        <f>+Tabla13[[#This Row],[Sales]]/Tabla13[[#This Row],[Antigüedad]]</f>
        <v>5.3142250000000004</v>
      </c>
      <c r="P1046" s="4">
        <f>+Tabla13[[#This Row],[Sales]]/Tabla13[[#This Row],[Item Weight corregido]]</f>
        <v>2.2258534031413615</v>
      </c>
    </row>
    <row r="1047" spans="1:16" x14ac:dyDescent="0.3">
      <c r="A1047" t="s">
        <v>13</v>
      </c>
      <c r="B1047" t="s">
        <v>795</v>
      </c>
      <c r="C1047" t="s">
        <v>1576</v>
      </c>
      <c r="D1047">
        <v>2016</v>
      </c>
      <c r="E1047" t="s">
        <v>1599</v>
      </c>
      <c r="F1047" t="s">
        <v>1601</v>
      </c>
      <c r="G1047" t="s">
        <v>1605</v>
      </c>
      <c r="H1047" t="s">
        <v>1607</v>
      </c>
      <c r="I1047" s="10">
        <v>6.3566170000000005E-2</v>
      </c>
      <c r="J1047">
        <v>13.3</v>
      </c>
      <c r="K1047">
        <v>13.3</v>
      </c>
      <c r="L1047" s="3">
        <v>151.3708</v>
      </c>
      <c r="M1047">
        <v>4.4000000000000004</v>
      </c>
      <c r="N1047">
        <f>+$Q$876-Tabla13[[#This Row],[Outlet Establishment Year]]</f>
        <v>8</v>
      </c>
      <c r="O1047">
        <f>+Tabla13[[#This Row],[Sales]]/Tabla13[[#This Row],[Antigüedad]]</f>
        <v>18.92135</v>
      </c>
      <c r="P1047" s="4">
        <f>+Tabla13[[#This Row],[Sales]]/Tabla13[[#This Row],[Item Weight corregido]]</f>
        <v>11.381263157894736</v>
      </c>
    </row>
    <row r="1048" spans="1:16" x14ac:dyDescent="0.3">
      <c r="A1048" t="s">
        <v>13</v>
      </c>
      <c r="B1048" t="s">
        <v>796</v>
      </c>
      <c r="C1048" t="s">
        <v>1583</v>
      </c>
      <c r="D1048">
        <v>2016</v>
      </c>
      <c r="E1048" t="s">
        <v>1599</v>
      </c>
      <c r="F1048" t="s">
        <v>1601</v>
      </c>
      <c r="G1048" t="s">
        <v>1605</v>
      </c>
      <c r="H1048" t="s">
        <v>1607</v>
      </c>
      <c r="I1048" s="10">
        <v>0.16298027600000001</v>
      </c>
      <c r="J1048">
        <v>7.85</v>
      </c>
      <c r="K1048">
        <v>7.85</v>
      </c>
      <c r="L1048" s="3">
        <v>145.24440000000001</v>
      </c>
      <c r="M1048">
        <v>4.4000000000000004</v>
      </c>
      <c r="N1048">
        <f>+$Q$876-Tabla13[[#This Row],[Outlet Establishment Year]]</f>
        <v>8</v>
      </c>
      <c r="O1048">
        <f>+Tabla13[[#This Row],[Sales]]/Tabla13[[#This Row],[Antigüedad]]</f>
        <v>18.155550000000002</v>
      </c>
      <c r="P1048" s="4">
        <f>+Tabla13[[#This Row],[Sales]]/Tabla13[[#This Row],[Item Weight corregido]]</f>
        <v>18.502471337579621</v>
      </c>
    </row>
    <row r="1049" spans="1:16" x14ac:dyDescent="0.3">
      <c r="A1049" t="s">
        <v>13</v>
      </c>
      <c r="B1049" t="s">
        <v>797</v>
      </c>
      <c r="C1049" t="s">
        <v>1575</v>
      </c>
      <c r="D1049">
        <v>2016</v>
      </c>
      <c r="E1049" t="s">
        <v>1599</v>
      </c>
      <c r="F1049" t="s">
        <v>1601</v>
      </c>
      <c r="G1049" t="s">
        <v>1605</v>
      </c>
      <c r="H1049" t="s">
        <v>1607</v>
      </c>
      <c r="I1049" s="10">
        <v>3.2621545000000002E-2</v>
      </c>
      <c r="J1049">
        <v>8.6</v>
      </c>
      <c r="K1049">
        <v>8.6</v>
      </c>
      <c r="L1049" s="3">
        <v>143.21539999999999</v>
      </c>
      <c r="M1049">
        <v>4.4000000000000004</v>
      </c>
      <c r="N1049">
        <f>+$Q$876-Tabla13[[#This Row],[Outlet Establishment Year]]</f>
        <v>8</v>
      </c>
      <c r="O1049">
        <f>+Tabla13[[#This Row],[Sales]]/Tabla13[[#This Row],[Antigüedad]]</f>
        <v>17.901924999999999</v>
      </c>
      <c r="P1049" s="4">
        <f>+Tabla13[[#This Row],[Sales]]/Tabla13[[#This Row],[Item Weight corregido]]</f>
        <v>16.652953488372091</v>
      </c>
    </row>
    <row r="1050" spans="1:16" x14ac:dyDescent="0.3">
      <c r="A1050" t="s">
        <v>13</v>
      </c>
      <c r="B1050" t="s">
        <v>103</v>
      </c>
      <c r="C1050" t="s">
        <v>1575</v>
      </c>
      <c r="D1050">
        <v>2016</v>
      </c>
      <c r="E1050" t="s">
        <v>1599</v>
      </c>
      <c r="F1050" t="s">
        <v>1601</v>
      </c>
      <c r="G1050" t="s">
        <v>1605</v>
      </c>
      <c r="H1050" t="s">
        <v>1607</v>
      </c>
      <c r="I1050" s="10">
        <v>9.8784589999999992E-3</v>
      </c>
      <c r="J1050">
        <v>11.395</v>
      </c>
      <c r="K1050">
        <v>11.395</v>
      </c>
      <c r="L1050" s="3">
        <v>47.603400000000001</v>
      </c>
      <c r="M1050">
        <v>4.4000000000000004</v>
      </c>
      <c r="N1050">
        <f>+$Q$876-Tabla13[[#This Row],[Outlet Establishment Year]]</f>
        <v>8</v>
      </c>
      <c r="O1050">
        <f>+Tabla13[[#This Row],[Sales]]/Tabla13[[#This Row],[Antigüedad]]</f>
        <v>5.9504250000000001</v>
      </c>
      <c r="P1050" s="4">
        <f>+Tabla13[[#This Row],[Sales]]/Tabla13[[#This Row],[Item Weight corregido]]</f>
        <v>4.1775691092584468</v>
      </c>
    </row>
    <row r="1051" spans="1:16" x14ac:dyDescent="0.3">
      <c r="A1051" t="s">
        <v>13</v>
      </c>
      <c r="B1051" t="s">
        <v>745</v>
      </c>
      <c r="C1051" t="s">
        <v>1575</v>
      </c>
      <c r="D1051">
        <v>2016</v>
      </c>
      <c r="E1051" t="s">
        <v>1599</v>
      </c>
      <c r="F1051" t="s">
        <v>1601</v>
      </c>
      <c r="G1051" t="s">
        <v>1605</v>
      </c>
      <c r="H1051" t="s">
        <v>1607</v>
      </c>
      <c r="I1051" s="10">
        <v>5.5990290999999998E-2</v>
      </c>
      <c r="J1051">
        <v>15.7</v>
      </c>
      <c r="K1051">
        <v>15.7</v>
      </c>
      <c r="L1051" s="3">
        <v>153.20240000000001</v>
      </c>
      <c r="M1051">
        <v>4.4000000000000004</v>
      </c>
      <c r="N1051">
        <f>+$Q$876-Tabla13[[#This Row],[Outlet Establishment Year]]</f>
        <v>8</v>
      </c>
      <c r="O1051">
        <f>+Tabla13[[#This Row],[Sales]]/Tabla13[[#This Row],[Antigüedad]]</f>
        <v>19.150300000000001</v>
      </c>
      <c r="P1051" s="4">
        <f>+Tabla13[[#This Row],[Sales]]/Tabla13[[#This Row],[Item Weight corregido]]</f>
        <v>9.758114649681529</v>
      </c>
    </row>
    <row r="1052" spans="1:16" x14ac:dyDescent="0.3">
      <c r="A1052" t="s">
        <v>13</v>
      </c>
      <c r="B1052" t="s">
        <v>205</v>
      </c>
      <c r="C1052" t="s">
        <v>1575</v>
      </c>
      <c r="D1052">
        <v>2016</v>
      </c>
      <c r="E1052" t="s">
        <v>1599</v>
      </c>
      <c r="F1052" t="s">
        <v>1601</v>
      </c>
      <c r="G1052" t="s">
        <v>1605</v>
      </c>
      <c r="H1052" t="s">
        <v>1607</v>
      </c>
      <c r="I1052" s="10">
        <v>5.2040915E-2</v>
      </c>
      <c r="J1052">
        <v>18.75</v>
      </c>
      <c r="K1052">
        <v>18.75</v>
      </c>
      <c r="L1052" s="3">
        <v>105.72799999999999</v>
      </c>
      <c r="M1052">
        <v>4.4000000000000004</v>
      </c>
      <c r="N1052">
        <f>+$Q$876-Tabla13[[#This Row],[Outlet Establishment Year]]</f>
        <v>8</v>
      </c>
      <c r="O1052">
        <f>+Tabla13[[#This Row],[Sales]]/Tabla13[[#This Row],[Antigüedad]]</f>
        <v>13.215999999999999</v>
      </c>
      <c r="P1052" s="4">
        <f>+Tabla13[[#This Row],[Sales]]/Tabla13[[#This Row],[Item Weight corregido]]</f>
        <v>5.6388266666666667</v>
      </c>
    </row>
    <row r="1053" spans="1:16" x14ac:dyDescent="0.3">
      <c r="A1053" t="s">
        <v>13</v>
      </c>
      <c r="B1053" t="s">
        <v>84</v>
      </c>
      <c r="C1053" t="s">
        <v>1579</v>
      </c>
      <c r="D1053">
        <v>2016</v>
      </c>
      <c r="E1053" t="s">
        <v>1599</v>
      </c>
      <c r="F1053" t="s">
        <v>1601</v>
      </c>
      <c r="G1053" t="s">
        <v>1605</v>
      </c>
      <c r="H1053" t="s">
        <v>1607</v>
      </c>
      <c r="I1053" s="10">
        <v>6.7295406000000002E-2</v>
      </c>
      <c r="J1053">
        <v>19.100000000000001</v>
      </c>
      <c r="K1053">
        <v>19.100000000000001</v>
      </c>
      <c r="L1053" s="3">
        <v>41.979599999999998</v>
      </c>
      <c r="M1053">
        <v>4.4000000000000004</v>
      </c>
      <c r="N1053">
        <f>+$Q$876-Tabla13[[#This Row],[Outlet Establishment Year]]</f>
        <v>8</v>
      </c>
      <c r="O1053">
        <f>+Tabla13[[#This Row],[Sales]]/Tabla13[[#This Row],[Antigüedad]]</f>
        <v>5.2474499999999997</v>
      </c>
      <c r="P1053" s="4">
        <f>+Tabla13[[#This Row],[Sales]]/Tabla13[[#This Row],[Item Weight corregido]]</f>
        <v>2.1978848167539264</v>
      </c>
    </row>
    <row r="1054" spans="1:16" x14ac:dyDescent="0.3">
      <c r="A1054" t="s">
        <v>13</v>
      </c>
      <c r="B1054" t="s">
        <v>597</v>
      </c>
      <c r="C1054" t="s">
        <v>1584</v>
      </c>
      <c r="D1054">
        <v>2016</v>
      </c>
      <c r="E1054" t="s">
        <v>1599</v>
      </c>
      <c r="F1054" t="s">
        <v>1601</v>
      </c>
      <c r="G1054" t="s">
        <v>1605</v>
      </c>
      <c r="H1054" t="s">
        <v>1607</v>
      </c>
      <c r="I1054" s="10">
        <v>0</v>
      </c>
      <c r="J1054">
        <v>12.15</v>
      </c>
      <c r="K1054">
        <v>12.15</v>
      </c>
      <c r="L1054" s="3">
        <v>123.773</v>
      </c>
      <c r="M1054">
        <v>4.4000000000000004</v>
      </c>
      <c r="N1054">
        <f>+$Q$876-Tabla13[[#This Row],[Outlet Establishment Year]]</f>
        <v>8</v>
      </c>
      <c r="O1054">
        <f>+Tabla13[[#This Row],[Sales]]/Tabla13[[#This Row],[Antigüedad]]</f>
        <v>15.471625</v>
      </c>
      <c r="P1054" s="4">
        <f>+Tabla13[[#This Row],[Sales]]/Tabla13[[#This Row],[Item Weight corregido]]</f>
        <v>10.187078189300411</v>
      </c>
    </row>
    <row r="1055" spans="1:16" x14ac:dyDescent="0.3">
      <c r="A1055" t="s">
        <v>13</v>
      </c>
      <c r="B1055" t="s">
        <v>798</v>
      </c>
      <c r="C1055" t="s">
        <v>1584</v>
      </c>
      <c r="D1055">
        <v>2016</v>
      </c>
      <c r="E1055" t="s">
        <v>1599</v>
      </c>
      <c r="F1055" t="s">
        <v>1601</v>
      </c>
      <c r="G1055" t="s">
        <v>1605</v>
      </c>
      <c r="H1055" t="s">
        <v>1607</v>
      </c>
      <c r="I1055" s="10">
        <v>3.0507050000000001E-2</v>
      </c>
      <c r="J1055">
        <v>17.75</v>
      </c>
      <c r="K1055">
        <v>17.75</v>
      </c>
      <c r="L1055" s="3">
        <v>180.36600000000001</v>
      </c>
      <c r="M1055">
        <v>4.4000000000000004</v>
      </c>
      <c r="N1055">
        <f>+$Q$876-Tabla13[[#This Row],[Outlet Establishment Year]]</f>
        <v>8</v>
      </c>
      <c r="O1055">
        <f>+Tabla13[[#This Row],[Sales]]/Tabla13[[#This Row],[Antigüedad]]</f>
        <v>22.545750000000002</v>
      </c>
      <c r="P1055" s="4">
        <f>+Tabla13[[#This Row],[Sales]]/Tabla13[[#This Row],[Item Weight corregido]]</f>
        <v>10.161464788732395</v>
      </c>
    </row>
    <row r="1056" spans="1:16" x14ac:dyDescent="0.3">
      <c r="A1056" t="s">
        <v>13</v>
      </c>
      <c r="B1056" t="s">
        <v>755</v>
      </c>
      <c r="C1056" t="s">
        <v>1580</v>
      </c>
      <c r="D1056">
        <v>2016</v>
      </c>
      <c r="E1056" t="s">
        <v>1599</v>
      </c>
      <c r="F1056" t="s">
        <v>1601</v>
      </c>
      <c r="G1056" t="s">
        <v>1605</v>
      </c>
      <c r="H1056" t="s">
        <v>1607</v>
      </c>
      <c r="I1056" s="10">
        <v>3.3899897999999998E-2</v>
      </c>
      <c r="J1056">
        <v>6.48</v>
      </c>
      <c r="K1056">
        <v>6.48</v>
      </c>
      <c r="L1056" s="3">
        <v>146.9076</v>
      </c>
      <c r="M1056">
        <v>4.4000000000000004</v>
      </c>
      <c r="N1056">
        <f>+$Q$876-Tabla13[[#This Row],[Outlet Establishment Year]]</f>
        <v>8</v>
      </c>
      <c r="O1056">
        <f>+Tabla13[[#This Row],[Sales]]/Tabla13[[#This Row],[Antigüedad]]</f>
        <v>18.36345</v>
      </c>
      <c r="P1056" s="4">
        <f>+Tabla13[[#This Row],[Sales]]/Tabla13[[#This Row],[Item Weight corregido]]</f>
        <v>22.670925925925925</v>
      </c>
    </row>
    <row r="1057" spans="1:16" x14ac:dyDescent="0.3">
      <c r="A1057" t="s">
        <v>13</v>
      </c>
      <c r="B1057" t="s">
        <v>799</v>
      </c>
      <c r="C1057" t="s">
        <v>1580</v>
      </c>
      <c r="D1057">
        <v>2016</v>
      </c>
      <c r="E1057" t="s">
        <v>1599</v>
      </c>
      <c r="F1057" t="s">
        <v>1601</v>
      </c>
      <c r="G1057" t="s">
        <v>1605</v>
      </c>
      <c r="H1057" t="s">
        <v>1607</v>
      </c>
      <c r="I1057" s="10">
        <v>0</v>
      </c>
      <c r="J1057">
        <v>17.5</v>
      </c>
      <c r="K1057">
        <v>17.5</v>
      </c>
      <c r="L1057" s="3">
        <v>102.999</v>
      </c>
      <c r="M1057">
        <v>4.4000000000000004</v>
      </c>
      <c r="N1057">
        <f>+$Q$876-Tabla13[[#This Row],[Outlet Establishment Year]]</f>
        <v>8</v>
      </c>
      <c r="O1057">
        <f>+Tabla13[[#This Row],[Sales]]/Tabla13[[#This Row],[Antigüedad]]</f>
        <v>12.874874999999999</v>
      </c>
      <c r="P1057" s="4">
        <f>+Tabla13[[#This Row],[Sales]]/Tabla13[[#This Row],[Item Weight corregido]]</f>
        <v>5.8856571428571423</v>
      </c>
    </row>
    <row r="1058" spans="1:16" x14ac:dyDescent="0.3">
      <c r="A1058" t="s">
        <v>13</v>
      </c>
      <c r="B1058" t="s">
        <v>661</v>
      </c>
      <c r="C1058" t="s">
        <v>1580</v>
      </c>
      <c r="D1058">
        <v>2016</v>
      </c>
      <c r="E1058" t="s">
        <v>1599</v>
      </c>
      <c r="F1058" t="s">
        <v>1601</v>
      </c>
      <c r="G1058" t="s">
        <v>1605</v>
      </c>
      <c r="H1058" t="s">
        <v>1607</v>
      </c>
      <c r="I1058" s="10">
        <v>1.5769693000000001E-2</v>
      </c>
      <c r="J1058">
        <v>18.600000000000001</v>
      </c>
      <c r="K1058">
        <v>18.600000000000001</v>
      </c>
      <c r="L1058" s="3">
        <v>152.13659999999999</v>
      </c>
      <c r="M1058">
        <v>4.4000000000000004</v>
      </c>
      <c r="N1058">
        <f>+$Q$876-Tabla13[[#This Row],[Outlet Establishment Year]]</f>
        <v>8</v>
      </c>
      <c r="O1058">
        <f>+Tabla13[[#This Row],[Sales]]/Tabla13[[#This Row],[Antigüedad]]</f>
        <v>19.017074999999998</v>
      </c>
      <c r="P1058" s="4">
        <f>+Tabla13[[#This Row],[Sales]]/Tabla13[[#This Row],[Item Weight corregido]]</f>
        <v>8.1793870967741924</v>
      </c>
    </row>
    <row r="1059" spans="1:16" x14ac:dyDescent="0.3">
      <c r="A1059" t="s">
        <v>13</v>
      </c>
      <c r="B1059" t="s">
        <v>800</v>
      </c>
      <c r="C1059" t="s">
        <v>1589</v>
      </c>
      <c r="D1059">
        <v>2016</v>
      </c>
      <c r="E1059" t="s">
        <v>1599</v>
      </c>
      <c r="F1059" t="s">
        <v>1601</v>
      </c>
      <c r="G1059" t="s">
        <v>1605</v>
      </c>
      <c r="H1059" t="s">
        <v>1607</v>
      </c>
      <c r="I1059" s="10">
        <v>8.4452363000000003E-2</v>
      </c>
      <c r="J1059">
        <v>7.4349999999999996</v>
      </c>
      <c r="K1059">
        <v>7.4349999999999996</v>
      </c>
      <c r="L1059" s="3">
        <v>165.2158</v>
      </c>
      <c r="M1059">
        <v>4.4000000000000004</v>
      </c>
      <c r="N1059">
        <f>+$Q$876-Tabla13[[#This Row],[Outlet Establishment Year]]</f>
        <v>8</v>
      </c>
      <c r="O1059">
        <f>+Tabla13[[#This Row],[Sales]]/Tabla13[[#This Row],[Antigüedad]]</f>
        <v>20.651975</v>
      </c>
      <c r="P1059" s="4">
        <f>+Tabla13[[#This Row],[Sales]]/Tabla13[[#This Row],[Item Weight corregido]]</f>
        <v>22.221358439811702</v>
      </c>
    </row>
    <row r="1060" spans="1:16" x14ac:dyDescent="0.3">
      <c r="A1060" t="s">
        <v>12</v>
      </c>
      <c r="B1060" t="s">
        <v>801</v>
      </c>
      <c r="C1060" t="s">
        <v>1576</v>
      </c>
      <c r="D1060">
        <v>2016</v>
      </c>
      <c r="E1060" t="s">
        <v>1599</v>
      </c>
      <c r="F1060" t="s">
        <v>1601</v>
      </c>
      <c r="G1060" t="s">
        <v>1605</v>
      </c>
      <c r="H1060" t="s">
        <v>1607</v>
      </c>
      <c r="I1060" s="10">
        <v>0.105145451</v>
      </c>
      <c r="J1060">
        <v>14</v>
      </c>
      <c r="K1060">
        <v>14</v>
      </c>
      <c r="L1060" s="3">
        <v>144.28120000000001</v>
      </c>
      <c r="M1060">
        <v>4.4000000000000004</v>
      </c>
      <c r="N1060">
        <f>+$Q$876-Tabla13[[#This Row],[Outlet Establishment Year]]</f>
        <v>8</v>
      </c>
      <c r="O1060">
        <f>+Tabla13[[#This Row],[Sales]]/Tabla13[[#This Row],[Antigüedad]]</f>
        <v>18.035150000000002</v>
      </c>
      <c r="P1060" s="4">
        <f>+Tabla13[[#This Row],[Sales]]/Tabla13[[#This Row],[Item Weight corregido]]</f>
        <v>10.305800000000001</v>
      </c>
    </row>
    <row r="1061" spans="1:16" x14ac:dyDescent="0.3">
      <c r="A1061" t="s">
        <v>12</v>
      </c>
      <c r="B1061" t="s">
        <v>391</v>
      </c>
      <c r="C1061" t="s">
        <v>1576</v>
      </c>
      <c r="D1061">
        <v>2016</v>
      </c>
      <c r="E1061" t="s">
        <v>1599</v>
      </c>
      <c r="F1061" t="s">
        <v>1601</v>
      </c>
      <c r="G1061" t="s">
        <v>1605</v>
      </c>
      <c r="H1061" t="s">
        <v>1607</v>
      </c>
      <c r="I1061" s="10">
        <v>9.0913642000000003E-2</v>
      </c>
      <c r="J1061">
        <v>14.35</v>
      </c>
      <c r="K1061">
        <v>14.35</v>
      </c>
      <c r="L1061" s="3">
        <v>231.29839999999999</v>
      </c>
      <c r="M1061">
        <v>4.4000000000000004</v>
      </c>
      <c r="N1061">
        <f>+$Q$876-Tabla13[[#This Row],[Outlet Establishment Year]]</f>
        <v>8</v>
      </c>
      <c r="O1061">
        <f>+Tabla13[[#This Row],[Sales]]/Tabla13[[#This Row],[Antigüedad]]</f>
        <v>28.912299999999998</v>
      </c>
      <c r="P1061" s="4">
        <f>+Tabla13[[#This Row],[Sales]]/Tabla13[[#This Row],[Item Weight corregido]]</f>
        <v>16.118355400696863</v>
      </c>
    </row>
    <row r="1062" spans="1:16" x14ac:dyDescent="0.3">
      <c r="A1062" t="s">
        <v>12</v>
      </c>
      <c r="B1062" t="s">
        <v>723</v>
      </c>
      <c r="C1062" t="s">
        <v>1576</v>
      </c>
      <c r="D1062">
        <v>2016</v>
      </c>
      <c r="E1062" t="s">
        <v>1599</v>
      </c>
      <c r="F1062" t="s">
        <v>1601</v>
      </c>
      <c r="G1062" t="s">
        <v>1605</v>
      </c>
      <c r="H1062" t="s">
        <v>1607</v>
      </c>
      <c r="I1062" s="10">
        <v>4.1474232E-2</v>
      </c>
      <c r="J1062">
        <v>17.350000000000001</v>
      </c>
      <c r="K1062">
        <v>17.350000000000001</v>
      </c>
      <c r="L1062" s="3">
        <v>93.080399999999997</v>
      </c>
      <c r="M1062">
        <v>4.4000000000000004</v>
      </c>
      <c r="N1062">
        <f>+$Q$876-Tabla13[[#This Row],[Outlet Establishment Year]]</f>
        <v>8</v>
      </c>
      <c r="O1062">
        <f>+Tabla13[[#This Row],[Sales]]/Tabla13[[#This Row],[Antigüedad]]</f>
        <v>11.63505</v>
      </c>
      <c r="P1062" s="4">
        <f>+Tabla13[[#This Row],[Sales]]/Tabla13[[#This Row],[Item Weight corregido]]</f>
        <v>5.3648645533141206</v>
      </c>
    </row>
    <row r="1063" spans="1:16" x14ac:dyDescent="0.3">
      <c r="A1063" t="s">
        <v>12</v>
      </c>
      <c r="B1063" t="s">
        <v>699</v>
      </c>
      <c r="C1063" t="s">
        <v>1574</v>
      </c>
      <c r="D1063">
        <v>2016</v>
      </c>
      <c r="E1063" t="s">
        <v>1599</v>
      </c>
      <c r="F1063" t="s">
        <v>1601</v>
      </c>
      <c r="G1063" t="s">
        <v>1605</v>
      </c>
      <c r="H1063" t="s">
        <v>1607</v>
      </c>
      <c r="I1063" s="10">
        <v>7.7319078999999999E-2</v>
      </c>
      <c r="J1063">
        <v>5.82</v>
      </c>
      <c r="K1063">
        <v>5.82</v>
      </c>
      <c r="L1063" s="3">
        <v>255.43299999999999</v>
      </c>
      <c r="M1063">
        <v>4.4000000000000004</v>
      </c>
      <c r="N1063">
        <f>+$Q$876-Tabla13[[#This Row],[Outlet Establishment Year]]</f>
        <v>8</v>
      </c>
      <c r="O1063">
        <f>+Tabla13[[#This Row],[Sales]]/Tabla13[[#This Row],[Antigüedad]]</f>
        <v>31.929124999999999</v>
      </c>
      <c r="P1063" s="4">
        <f>+Tabla13[[#This Row],[Sales]]/Tabla13[[#This Row],[Item Weight corregido]]</f>
        <v>43.888831615120274</v>
      </c>
    </row>
    <row r="1064" spans="1:16" x14ac:dyDescent="0.3">
      <c r="A1064" t="s">
        <v>12</v>
      </c>
      <c r="B1064" t="s">
        <v>802</v>
      </c>
      <c r="C1064" t="s">
        <v>1574</v>
      </c>
      <c r="D1064">
        <v>2016</v>
      </c>
      <c r="E1064" t="s">
        <v>1599</v>
      </c>
      <c r="F1064" t="s">
        <v>1601</v>
      </c>
      <c r="G1064" t="s">
        <v>1605</v>
      </c>
      <c r="H1064" t="s">
        <v>1607</v>
      </c>
      <c r="I1064" s="10">
        <v>6.8938340000000001E-2</v>
      </c>
      <c r="J1064">
        <v>8.9600000000000009</v>
      </c>
      <c r="K1064">
        <v>8.9600000000000009</v>
      </c>
      <c r="L1064" s="3">
        <v>196.4768</v>
      </c>
      <c r="M1064">
        <v>4.4000000000000004</v>
      </c>
      <c r="N1064">
        <f>+$Q$876-Tabla13[[#This Row],[Outlet Establishment Year]]</f>
        <v>8</v>
      </c>
      <c r="O1064">
        <f>+Tabla13[[#This Row],[Sales]]/Tabla13[[#This Row],[Antigüedad]]</f>
        <v>24.5596</v>
      </c>
      <c r="P1064" s="4">
        <f>+Tabla13[[#This Row],[Sales]]/Tabla13[[#This Row],[Item Weight corregido]]</f>
        <v>21.928214285714283</v>
      </c>
    </row>
    <row r="1065" spans="1:16" x14ac:dyDescent="0.3">
      <c r="A1065" t="s">
        <v>12</v>
      </c>
      <c r="B1065" t="s">
        <v>803</v>
      </c>
      <c r="C1065" t="s">
        <v>1581</v>
      </c>
      <c r="D1065">
        <v>2016</v>
      </c>
      <c r="E1065" t="s">
        <v>1599</v>
      </c>
      <c r="F1065" t="s">
        <v>1601</v>
      </c>
      <c r="G1065" t="s">
        <v>1605</v>
      </c>
      <c r="H1065" t="s">
        <v>1607</v>
      </c>
      <c r="I1065" s="10">
        <v>0.137366883</v>
      </c>
      <c r="J1065">
        <v>6.9850000000000003</v>
      </c>
      <c r="K1065">
        <v>6.9850000000000003</v>
      </c>
      <c r="L1065" s="3">
        <v>184.96080000000001</v>
      </c>
      <c r="M1065">
        <v>4.4000000000000004</v>
      </c>
      <c r="N1065">
        <f>+$Q$876-Tabla13[[#This Row],[Outlet Establishment Year]]</f>
        <v>8</v>
      </c>
      <c r="O1065">
        <f>+Tabla13[[#This Row],[Sales]]/Tabla13[[#This Row],[Antigüedad]]</f>
        <v>23.120100000000001</v>
      </c>
      <c r="P1065" s="4">
        <f>+Tabla13[[#This Row],[Sales]]/Tabla13[[#This Row],[Item Weight corregido]]</f>
        <v>26.479713672154617</v>
      </c>
    </row>
    <row r="1066" spans="1:16" x14ac:dyDescent="0.3">
      <c r="A1066" t="s">
        <v>12</v>
      </c>
      <c r="B1066" t="s">
        <v>804</v>
      </c>
      <c r="C1066" t="s">
        <v>1580</v>
      </c>
      <c r="D1066">
        <v>2016</v>
      </c>
      <c r="E1066" t="s">
        <v>1599</v>
      </c>
      <c r="F1066" t="s">
        <v>1601</v>
      </c>
      <c r="G1066" t="s">
        <v>1605</v>
      </c>
      <c r="H1066" t="s">
        <v>1607</v>
      </c>
      <c r="I1066" s="10">
        <v>5.6602817999999999E-2</v>
      </c>
      <c r="J1066">
        <v>5.59</v>
      </c>
      <c r="K1066">
        <v>5.59</v>
      </c>
      <c r="L1066" s="3">
        <v>63.216799999999999</v>
      </c>
      <c r="M1066">
        <v>4.4000000000000004</v>
      </c>
      <c r="N1066">
        <f>+$Q$876-Tabla13[[#This Row],[Outlet Establishment Year]]</f>
        <v>8</v>
      </c>
      <c r="O1066">
        <f>+Tabla13[[#This Row],[Sales]]/Tabla13[[#This Row],[Antigüedad]]</f>
        <v>7.9020999999999999</v>
      </c>
      <c r="P1066" s="4">
        <f>+Tabla13[[#This Row],[Sales]]/Tabla13[[#This Row],[Item Weight corregido]]</f>
        <v>11.308908765652951</v>
      </c>
    </row>
    <row r="1067" spans="1:16" x14ac:dyDescent="0.3">
      <c r="A1067" t="s">
        <v>12</v>
      </c>
      <c r="B1067" t="s">
        <v>805</v>
      </c>
      <c r="C1067" t="s">
        <v>1580</v>
      </c>
      <c r="D1067">
        <v>2016</v>
      </c>
      <c r="E1067" t="s">
        <v>1599</v>
      </c>
      <c r="F1067" t="s">
        <v>1601</v>
      </c>
      <c r="G1067" t="s">
        <v>1605</v>
      </c>
      <c r="H1067" t="s">
        <v>1607</v>
      </c>
      <c r="I1067" s="10">
        <v>2.5920815999999999E-2</v>
      </c>
      <c r="J1067">
        <v>13.65</v>
      </c>
      <c r="K1067">
        <v>13.65</v>
      </c>
      <c r="L1067" s="3">
        <v>81.230199999999996</v>
      </c>
      <c r="M1067">
        <v>4.4000000000000004</v>
      </c>
      <c r="N1067">
        <f>+$Q$876-Tabla13[[#This Row],[Outlet Establishment Year]]</f>
        <v>8</v>
      </c>
      <c r="O1067">
        <f>+Tabla13[[#This Row],[Sales]]/Tabla13[[#This Row],[Antigüedad]]</f>
        <v>10.153775</v>
      </c>
      <c r="P1067" s="4">
        <f>+Tabla13[[#This Row],[Sales]]/Tabla13[[#This Row],[Item Weight corregido]]</f>
        <v>5.9509304029304024</v>
      </c>
    </row>
    <row r="1068" spans="1:16" x14ac:dyDescent="0.3">
      <c r="A1068" t="s">
        <v>12</v>
      </c>
      <c r="B1068" t="s">
        <v>806</v>
      </c>
      <c r="C1068" t="s">
        <v>1580</v>
      </c>
      <c r="D1068">
        <v>2016</v>
      </c>
      <c r="E1068" t="s">
        <v>1599</v>
      </c>
      <c r="F1068" t="s">
        <v>1601</v>
      </c>
      <c r="G1068" t="s">
        <v>1605</v>
      </c>
      <c r="H1068" t="s">
        <v>1607</v>
      </c>
      <c r="I1068" s="10">
        <v>5.6872392000000001E-2</v>
      </c>
      <c r="J1068">
        <v>13.8</v>
      </c>
      <c r="K1068">
        <v>13.8</v>
      </c>
      <c r="L1068" s="3">
        <v>231.19839999999999</v>
      </c>
      <c r="M1068">
        <v>4.4000000000000004</v>
      </c>
      <c r="N1068">
        <f>+$Q$876-Tabla13[[#This Row],[Outlet Establishment Year]]</f>
        <v>8</v>
      </c>
      <c r="O1068">
        <f>+Tabla13[[#This Row],[Sales]]/Tabla13[[#This Row],[Antigüedad]]</f>
        <v>28.899799999999999</v>
      </c>
      <c r="P1068" s="4">
        <f>+Tabla13[[#This Row],[Sales]]/Tabla13[[#This Row],[Item Weight corregido]]</f>
        <v>16.75350724637681</v>
      </c>
    </row>
    <row r="1069" spans="1:16" x14ac:dyDescent="0.3">
      <c r="A1069" t="s">
        <v>13</v>
      </c>
      <c r="B1069" t="s">
        <v>248</v>
      </c>
      <c r="C1069" t="s">
        <v>1587</v>
      </c>
      <c r="D1069">
        <v>2020</v>
      </c>
      <c r="E1069" t="s">
        <v>1594</v>
      </c>
      <c r="F1069" t="s">
        <v>1603</v>
      </c>
      <c r="G1069" t="s">
        <v>1604</v>
      </c>
      <c r="H1069" t="s">
        <v>1607</v>
      </c>
      <c r="I1069" s="10">
        <v>4.7453947000000003E-2</v>
      </c>
      <c r="J1069">
        <v>9.8000000000000007</v>
      </c>
      <c r="K1069">
        <v>9.8000000000000007</v>
      </c>
      <c r="L1069" s="3">
        <v>101.7016</v>
      </c>
      <c r="M1069">
        <v>4.4000000000000004</v>
      </c>
      <c r="N1069">
        <f>+$Q$876-Tabla13[[#This Row],[Outlet Establishment Year]]</f>
        <v>4</v>
      </c>
      <c r="O1069">
        <f>+Tabla13[[#This Row],[Sales]]/Tabla13[[#This Row],[Antigüedad]]</f>
        <v>25.4254</v>
      </c>
      <c r="P1069" s="4">
        <f>+Tabla13[[#This Row],[Sales]]/Tabla13[[#This Row],[Item Weight corregido]]</f>
        <v>10.377714285714285</v>
      </c>
    </row>
    <row r="1070" spans="1:16" x14ac:dyDescent="0.3">
      <c r="A1070" t="s">
        <v>13</v>
      </c>
      <c r="B1070" t="s">
        <v>600</v>
      </c>
      <c r="C1070" t="s">
        <v>1585</v>
      </c>
      <c r="D1070">
        <v>2020</v>
      </c>
      <c r="E1070" t="s">
        <v>1594</v>
      </c>
      <c r="F1070" t="s">
        <v>1603</v>
      </c>
      <c r="G1070" t="s">
        <v>1604</v>
      </c>
      <c r="H1070" t="s">
        <v>1607</v>
      </c>
      <c r="I1070" s="10">
        <v>2.2190488000000001E-2</v>
      </c>
      <c r="J1070">
        <v>16.7</v>
      </c>
      <c r="K1070">
        <v>16.7</v>
      </c>
      <c r="L1070" s="3">
        <v>113.18859999999999</v>
      </c>
      <c r="M1070">
        <v>4.4000000000000004</v>
      </c>
      <c r="N1070">
        <f>+$Q$876-Tabla13[[#This Row],[Outlet Establishment Year]]</f>
        <v>4</v>
      </c>
      <c r="O1070">
        <f>+Tabla13[[#This Row],[Sales]]/Tabla13[[#This Row],[Antigüedad]]</f>
        <v>28.297149999999998</v>
      </c>
      <c r="P1070" s="4">
        <f>+Tabla13[[#This Row],[Sales]]/Tabla13[[#This Row],[Item Weight corregido]]</f>
        <v>6.7777604790419161</v>
      </c>
    </row>
    <row r="1071" spans="1:16" x14ac:dyDescent="0.3">
      <c r="A1071" t="s">
        <v>13</v>
      </c>
      <c r="B1071" t="s">
        <v>807</v>
      </c>
      <c r="C1071" t="s">
        <v>1587</v>
      </c>
      <c r="D1071">
        <v>2015</v>
      </c>
      <c r="E1071" t="s">
        <v>1593</v>
      </c>
      <c r="F1071" t="s">
        <v>1603</v>
      </c>
      <c r="G1071" t="s">
        <v>1604</v>
      </c>
      <c r="H1071" t="s">
        <v>1607</v>
      </c>
      <c r="I1071" s="10">
        <v>0.111500259</v>
      </c>
      <c r="J1071">
        <v>12.3</v>
      </c>
      <c r="K1071">
        <v>12.3</v>
      </c>
      <c r="L1071" s="3">
        <v>35.687399999999997</v>
      </c>
      <c r="M1071">
        <v>4.4000000000000004</v>
      </c>
      <c r="N1071">
        <f>+$Q$876-Tabla13[[#This Row],[Outlet Establishment Year]]</f>
        <v>9</v>
      </c>
      <c r="O1071">
        <f>+Tabla13[[#This Row],[Sales]]/Tabla13[[#This Row],[Antigüedad]]</f>
        <v>3.9652666666666665</v>
      </c>
      <c r="P1071" s="4">
        <f>+Tabla13[[#This Row],[Sales]]/Tabla13[[#This Row],[Item Weight corregido]]</f>
        <v>2.9014146341463412</v>
      </c>
    </row>
    <row r="1072" spans="1:16" x14ac:dyDescent="0.3">
      <c r="A1072" t="s">
        <v>13</v>
      </c>
      <c r="B1072" t="s">
        <v>419</v>
      </c>
      <c r="C1072" t="s">
        <v>1587</v>
      </c>
      <c r="D1072">
        <v>2015</v>
      </c>
      <c r="E1072" t="s">
        <v>1593</v>
      </c>
      <c r="F1072" t="s">
        <v>1603</v>
      </c>
      <c r="G1072" t="s">
        <v>1604</v>
      </c>
      <c r="H1072" t="s">
        <v>1607</v>
      </c>
      <c r="I1072" s="10">
        <v>3.5482562000000002E-2</v>
      </c>
      <c r="J1072">
        <v>12.65</v>
      </c>
      <c r="K1072">
        <v>12.65</v>
      </c>
      <c r="L1072" s="3">
        <v>231.40100000000001</v>
      </c>
      <c r="M1072">
        <v>4.4000000000000004</v>
      </c>
      <c r="N1072">
        <f>+$Q$876-Tabla13[[#This Row],[Outlet Establishment Year]]</f>
        <v>9</v>
      </c>
      <c r="O1072">
        <f>+Tabla13[[#This Row],[Sales]]/Tabla13[[#This Row],[Antigüedad]]</f>
        <v>25.711222222222222</v>
      </c>
      <c r="P1072" s="4">
        <f>+Tabla13[[#This Row],[Sales]]/Tabla13[[#This Row],[Item Weight corregido]]</f>
        <v>18.292569169960476</v>
      </c>
    </row>
    <row r="1073" spans="1:16" x14ac:dyDescent="0.3">
      <c r="A1073" t="s">
        <v>13</v>
      </c>
      <c r="B1073" t="s">
        <v>599</v>
      </c>
      <c r="C1073" t="s">
        <v>1582</v>
      </c>
      <c r="D1073">
        <v>2015</v>
      </c>
      <c r="E1073" t="s">
        <v>1593</v>
      </c>
      <c r="F1073" t="s">
        <v>1603</v>
      </c>
      <c r="G1073" t="s">
        <v>1604</v>
      </c>
      <c r="H1073" t="s">
        <v>1607</v>
      </c>
      <c r="I1073" s="10">
        <v>0.141174838</v>
      </c>
      <c r="J1073">
        <v>4.6349999999999998</v>
      </c>
      <c r="K1073">
        <v>4.6349999999999998</v>
      </c>
      <c r="L1073" s="3">
        <v>127.0994</v>
      </c>
      <c r="M1073">
        <v>4.4000000000000004</v>
      </c>
      <c r="N1073">
        <f>+$Q$876-Tabla13[[#This Row],[Outlet Establishment Year]]</f>
        <v>9</v>
      </c>
      <c r="O1073">
        <f>+Tabla13[[#This Row],[Sales]]/Tabla13[[#This Row],[Antigüedad]]</f>
        <v>14.122155555555556</v>
      </c>
      <c r="P1073" s="4">
        <f>+Tabla13[[#This Row],[Sales]]/Tabla13[[#This Row],[Item Weight corregido]]</f>
        <v>27.421661272923412</v>
      </c>
    </row>
    <row r="1074" spans="1:16" x14ac:dyDescent="0.3">
      <c r="A1074" t="s">
        <v>13</v>
      </c>
      <c r="B1074" t="s">
        <v>808</v>
      </c>
      <c r="C1074" t="s">
        <v>1582</v>
      </c>
      <c r="D1074">
        <v>2015</v>
      </c>
      <c r="E1074" t="s">
        <v>1593</v>
      </c>
      <c r="F1074" t="s">
        <v>1603</v>
      </c>
      <c r="G1074" t="s">
        <v>1604</v>
      </c>
      <c r="H1074" t="s">
        <v>1607</v>
      </c>
      <c r="I1074" s="10">
        <v>0.11144608</v>
      </c>
      <c r="J1074">
        <v>9.3000000000000007</v>
      </c>
      <c r="K1074">
        <v>9.3000000000000007</v>
      </c>
      <c r="L1074" s="3">
        <v>64.682599999999994</v>
      </c>
      <c r="M1074">
        <v>4.4000000000000004</v>
      </c>
      <c r="N1074">
        <f>+$Q$876-Tabla13[[#This Row],[Outlet Establishment Year]]</f>
        <v>9</v>
      </c>
      <c r="O1074">
        <f>+Tabla13[[#This Row],[Sales]]/Tabla13[[#This Row],[Antigüedad]]</f>
        <v>7.1869555555555547</v>
      </c>
      <c r="P1074" s="4">
        <f>+Tabla13[[#This Row],[Sales]]/Tabla13[[#This Row],[Item Weight corregido]]</f>
        <v>6.9551182795698914</v>
      </c>
    </row>
    <row r="1075" spans="1:16" x14ac:dyDescent="0.3">
      <c r="A1075" t="s">
        <v>13</v>
      </c>
      <c r="B1075" t="s">
        <v>809</v>
      </c>
      <c r="C1075" t="s">
        <v>1582</v>
      </c>
      <c r="D1075">
        <v>2015</v>
      </c>
      <c r="E1075" t="s">
        <v>1593</v>
      </c>
      <c r="F1075" t="s">
        <v>1603</v>
      </c>
      <c r="G1075" t="s">
        <v>1604</v>
      </c>
      <c r="H1075" t="s">
        <v>1607</v>
      </c>
      <c r="I1075" s="10">
        <v>5.1766041999999998E-2</v>
      </c>
      <c r="J1075">
        <v>10.195</v>
      </c>
      <c r="K1075">
        <v>10.195</v>
      </c>
      <c r="L1075" s="3">
        <v>34.555799999999998</v>
      </c>
      <c r="M1075">
        <v>4.4000000000000004</v>
      </c>
      <c r="N1075">
        <f>+$Q$876-Tabla13[[#This Row],[Outlet Establishment Year]]</f>
        <v>9</v>
      </c>
      <c r="O1075">
        <f>+Tabla13[[#This Row],[Sales]]/Tabla13[[#This Row],[Antigüedad]]</f>
        <v>3.8395333333333332</v>
      </c>
      <c r="P1075" s="4">
        <f>+Tabla13[[#This Row],[Sales]]/Tabla13[[#This Row],[Item Weight corregido]]</f>
        <v>3.3894850416871014</v>
      </c>
    </row>
    <row r="1076" spans="1:16" x14ac:dyDescent="0.3">
      <c r="A1076" t="s">
        <v>13</v>
      </c>
      <c r="B1076" t="s">
        <v>810</v>
      </c>
      <c r="C1076" t="s">
        <v>1577</v>
      </c>
      <c r="D1076">
        <v>2015</v>
      </c>
      <c r="E1076" t="s">
        <v>1593</v>
      </c>
      <c r="F1076" t="s">
        <v>1603</v>
      </c>
      <c r="G1076" t="s">
        <v>1604</v>
      </c>
      <c r="H1076" t="s">
        <v>1607</v>
      </c>
      <c r="I1076" s="10">
        <v>2.7224917000000001E-2</v>
      </c>
      <c r="J1076">
        <v>7.55</v>
      </c>
      <c r="K1076">
        <v>7.55</v>
      </c>
      <c r="L1076" s="3">
        <v>152.934</v>
      </c>
      <c r="M1076">
        <v>4.4000000000000004</v>
      </c>
      <c r="N1076">
        <f>+$Q$876-Tabla13[[#This Row],[Outlet Establishment Year]]</f>
        <v>9</v>
      </c>
      <c r="O1076">
        <f>+Tabla13[[#This Row],[Sales]]/Tabla13[[#This Row],[Antigüedad]]</f>
        <v>16.992666666666665</v>
      </c>
      <c r="P1076" s="4">
        <f>+Tabla13[[#This Row],[Sales]]/Tabla13[[#This Row],[Item Weight corregido]]</f>
        <v>20.256158940397352</v>
      </c>
    </row>
    <row r="1077" spans="1:16" x14ac:dyDescent="0.3">
      <c r="A1077" t="s">
        <v>13</v>
      </c>
      <c r="B1077" t="s">
        <v>370</v>
      </c>
      <c r="C1077" t="s">
        <v>1577</v>
      </c>
      <c r="D1077">
        <v>2015</v>
      </c>
      <c r="E1077" t="s">
        <v>1593</v>
      </c>
      <c r="F1077" t="s">
        <v>1603</v>
      </c>
      <c r="G1077" t="s">
        <v>1604</v>
      </c>
      <c r="H1077" t="s">
        <v>1607</v>
      </c>
      <c r="I1077" s="10">
        <v>2.6735372E-2</v>
      </c>
      <c r="J1077">
        <v>12.35</v>
      </c>
      <c r="K1077">
        <v>12.35</v>
      </c>
      <c r="L1077" s="3">
        <v>57.424599999999998</v>
      </c>
      <c r="M1077">
        <v>4.4000000000000004</v>
      </c>
      <c r="N1077">
        <f>+$Q$876-Tabla13[[#This Row],[Outlet Establishment Year]]</f>
        <v>9</v>
      </c>
      <c r="O1077">
        <f>+Tabla13[[#This Row],[Sales]]/Tabla13[[#This Row],[Antigüedad]]</f>
        <v>6.3805111111111108</v>
      </c>
      <c r="P1077" s="4">
        <f>+Tabla13[[#This Row],[Sales]]/Tabla13[[#This Row],[Item Weight corregido]]</f>
        <v>4.6497651821862345</v>
      </c>
    </row>
    <row r="1078" spans="1:16" x14ac:dyDescent="0.3">
      <c r="A1078" t="s">
        <v>13</v>
      </c>
      <c r="B1078" t="s">
        <v>487</v>
      </c>
      <c r="C1078" t="s">
        <v>1577</v>
      </c>
      <c r="D1078">
        <v>2015</v>
      </c>
      <c r="E1078" t="s">
        <v>1593</v>
      </c>
      <c r="F1078" t="s">
        <v>1603</v>
      </c>
      <c r="G1078" t="s">
        <v>1604</v>
      </c>
      <c r="H1078" t="s">
        <v>1607</v>
      </c>
      <c r="I1078" s="10">
        <v>0</v>
      </c>
      <c r="J1078">
        <v>14.15</v>
      </c>
      <c r="K1078">
        <v>14.15</v>
      </c>
      <c r="L1078" s="3">
        <v>253.70140000000001</v>
      </c>
      <c r="M1078">
        <v>4.4000000000000004</v>
      </c>
      <c r="N1078">
        <f>+$Q$876-Tabla13[[#This Row],[Outlet Establishment Year]]</f>
        <v>9</v>
      </c>
      <c r="O1078">
        <f>+Tabla13[[#This Row],[Sales]]/Tabla13[[#This Row],[Antigüedad]]</f>
        <v>28.189044444444445</v>
      </c>
      <c r="P1078" s="4">
        <f>+Tabla13[[#This Row],[Sales]]/Tabla13[[#This Row],[Item Weight corregido]]</f>
        <v>17.929427561837457</v>
      </c>
    </row>
    <row r="1079" spans="1:16" x14ac:dyDescent="0.3">
      <c r="A1079" t="s">
        <v>13</v>
      </c>
      <c r="B1079" t="s">
        <v>811</v>
      </c>
      <c r="C1079" t="s">
        <v>1585</v>
      </c>
      <c r="D1079">
        <v>2015</v>
      </c>
      <c r="E1079" t="s">
        <v>1593</v>
      </c>
      <c r="F1079" t="s">
        <v>1603</v>
      </c>
      <c r="G1079" t="s">
        <v>1604</v>
      </c>
      <c r="H1079" t="s">
        <v>1607</v>
      </c>
      <c r="I1079" s="10">
        <v>8.7986598999999999E-2</v>
      </c>
      <c r="J1079">
        <v>17.7</v>
      </c>
      <c r="K1079">
        <v>17.7</v>
      </c>
      <c r="L1079" s="3">
        <v>181.42920000000001</v>
      </c>
      <c r="M1079">
        <v>4.4000000000000004</v>
      </c>
      <c r="N1079">
        <f>+$Q$876-Tabla13[[#This Row],[Outlet Establishment Year]]</f>
        <v>9</v>
      </c>
      <c r="O1079">
        <f>+Tabla13[[#This Row],[Sales]]/Tabla13[[#This Row],[Antigüedad]]</f>
        <v>20.158799999999999</v>
      </c>
      <c r="P1079" s="4">
        <f>+Tabla13[[#This Row],[Sales]]/Tabla13[[#This Row],[Item Weight corregido]]</f>
        <v>10.250237288135594</v>
      </c>
    </row>
    <row r="1080" spans="1:16" x14ac:dyDescent="0.3">
      <c r="A1080" t="s">
        <v>13</v>
      </c>
      <c r="B1080" t="s">
        <v>812</v>
      </c>
      <c r="C1080" t="s">
        <v>1576</v>
      </c>
      <c r="D1080">
        <v>2015</v>
      </c>
      <c r="E1080" t="s">
        <v>1593</v>
      </c>
      <c r="F1080" t="s">
        <v>1603</v>
      </c>
      <c r="G1080" t="s">
        <v>1604</v>
      </c>
      <c r="H1080" t="s">
        <v>1607</v>
      </c>
      <c r="I1080" s="10">
        <v>6.5943509999999997E-2</v>
      </c>
      <c r="J1080">
        <v>17.850000000000001</v>
      </c>
      <c r="K1080">
        <v>17.850000000000001</v>
      </c>
      <c r="L1080" s="3">
        <v>149.10499999999999</v>
      </c>
      <c r="M1080">
        <v>4.4000000000000004</v>
      </c>
      <c r="N1080">
        <f>+$Q$876-Tabla13[[#This Row],[Outlet Establishment Year]]</f>
        <v>9</v>
      </c>
      <c r="O1080">
        <f>+Tabla13[[#This Row],[Sales]]/Tabla13[[#This Row],[Antigüedad]]</f>
        <v>16.56722222222222</v>
      </c>
      <c r="P1080" s="4">
        <f>+Tabla13[[#This Row],[Sales]]/Tabla13[[#This Row],[Item Weight corregido]]</f>
        <v>8.3532212885154049</v>
      </c>
    </row>
    <row r="1081" spans="1:16" x14ac:dyDescent="0.3">
      <c r="A1081" t="s">
        <v>13</v>
      </c>
      <c r="B1081" t="s">
        <v>813</v>
      </c>
      <c r="C1081" t="s">
        <v>1574</v>
      </c>
      <c r="D1081">
        <v>2015</v>
      </c>
      <c r="E1081" t="s">
        <v>1593</v>
      </c>
      <c r="F1081" t="s">
        <v>1603</v>
      </c>
      <c r="G1081" t="s">
        <v>1604</v>
      </c>
      <c r="H1081" t="s">
        <v>1607</v>
      </c>
      <c r="I1081" s="10">
        <v>8.7825609999999995E-3</v>
      </c>
      <c r="J1081">
        <v>9.2100000000000009</v>
      </c>
      <c r="K1081">
        <v>9.2100000000000009</v>
      </c>
      <c r="L1081" s="3">
        <v>119.84139999999999</v>
      </c>
      <c r="M1081">
        <v>4.4000000000000004</v>
      </c>
      <c r="N1081">
        <f>+$Q$876-Tabla13[[#This Row],[Outlet Establishment Year]]</f>
        <v>9</v>
      </c>
      <c r="O1081">
        <f>+Tabla13[[#This Row],[Sales]]/Tabla13[[#This Row],[Antigüedad]]</f>
        <v>13.31571111111111</v>
      </c>
      <c r="P1081" s="4">
        <f>+Tabla13[[#This Row],[Sales]]/Tabla13[[#This Row],[Item Weight corregido]]</f>
        <v>13.012095548317046</v>
      </c>
    </row>
    <row r="1082" spans="1:16" x14ac:dyDescent="0.3">
      <c r="A1082" t="s">
        <v>13</v>
      </c>
      <c r="B1082" t="s">
        <v>814</v>
      </c>
      <c r="C1082" t="s">
        <v>1574</v>
      </c>
      <c r="D1082">
        <v>2015</v>
      </c>
      <c r="E1082" t="s">
        <v>1593</v>
      </c>
      <c r="F1082" t="s">
        <v>1603</v>
      </c>
      <c r="G1082" t="s">
        <v>1604</v>
      </c>
      <c r="H1082" t="s">
        <v>1607</v>
      </c>
      <c r="I1082" s="10">
        <v>9.0084098000000001E-2</v>
      </c>
      <c r="J1082">
        <v>18.2</v>
      </c>
      <c r="K1082">
        <v>18.2</v>
      </c>
      <c r="L1082" s="3">
        <v>197.21100000000001</v>
      </c>
      <c r="M1082">
        <v>4.4000000000000004</v>
      </c>
      <c r="N1082">
        <f>+$Q$876-Tabla13[[#This Row],[Outlet Establishment Year]]</f>
        <v>9</v>
      </c>
      <c r="O1082">
        <f>+Tabla13[[#This Row],[Sales]]/Tabla13[[#This Row],[Antigüedad]]</f>
        <v>21.912333333333336</v>
      </c>
      <c r="P1082" s="4">
        <f>+Tabla13[[#This Row],[Sales]]/Tabla13[[#This Row],[Item Weight corregido]]</f>
        <v>10.835769230769232</v>
      </c>
    </row>
    <row r="1083" spans="1:16" x14ac:dyDescent="0.3">
      <c r="A1083" t="s">
        <v>13</v>
      </c>
      <c r="B1083" t="s">
        <v>815</v>
      </c>
      <c r="C1083" t="s">
        <v>1579</v>
      </c>
      <c r="D1083">
        <v>2015</v>
      </c>
      <c r="E1083" t="s">
        <v>1593</v>
      </c>
      <c r="F1083" t="s">
        <v>1603</v>
      </c>
      <c r="G1083" t="s">
        <v>1605</v>
      </c>
      <c r="H1083" t="s">
        <v>1607</v>
      </c>
      <c r="I1083" s="10">
        <v>1.6052446000000001E-2</v>
      </c>
      <c r="J1083">
        <v>8.85</v>
      </c>
      <c r="K1083">
        <v>8.85</v>
      </c>
      <c r="L1083" s="3">
        <v>106.79640000000001</v>
      </c>
      <c r="M1083">
        <v>4.4000000000000004</v>
      </c>
      <c r="N1083">
        <f>+$Q$876-Tabla13[[#This Row],[Outlet Establishment Year]]</f>
        <v>9</v>
      </c>
      <c r="O1083">
        <f>+Tabla13[[#This Row],[Sales]]/Tabla13[[#This Row],[Antigüedad]]</f>
        <v>11.866266666666668</v>
      </c>
      <c r="P1083" s="4">
        <f>+Tabla13[[#This Row],[Sales]]/Tabla13[[#This Row],[Item Weight corregido]]</f>
        <v>12.067389830508475</v>
      </c>
    </row>
    <row r="1084" spans="1:16" x14ac:dyDescent="0.3">
      <c r="A1084" t="s">
        <v>13</v>
      </c>
      <c r="B1084" t="s">
        <v>118</v>
      </c>
      <c r="C1084" t="s">
        <v>1579</v>
      </c>
      <c r="D1084">
        <v>2015</v>
      </c>
      <c r="E1084" t="s">
        <v>1593</v>
      </c>
      <c r="F1084" t="s">
        <v>1603</v>
      </c>
      <c r="G1084" t="s">
        <v>1605</v>
      </c>
      <c r="H1084" t="s">
        <v>1607</v>
      </c>
      <c r="I1084" s="10">
        <v>3.8816114999999998E-2</v>
      </c>
      <c r="J1084">
        <v>17.100000000000001</v>
      </c>
      <c r="K1084">
        <v>17.100000000000001</v>
      </c>
      <c r="L1084" s="3">
        <v>166.48419999999999</v>
      </c>
      <c r="M1084">
        <v>4.4000000000000004</v>
      </c>
      <c r="N1084">
        <f>+$Q$876-Tabla13[[#This Row],[Outlet Establishment Year]]</f>
        <v>9</v>
      </c>
      <c r="O1084">
        <f>+Tabla13[[#This Row],[Sales]]/Tabla13[[#This Row],[Antigüedad]]</f>
        <v>18.498244444444442</v>
      </c>
      <c r="P1084" s="4">
        <f>+Tabla13[[#This Row],[Sales]]/Tabla13[[#This Row],[Item Weight corregido]]</f>
        <v>9.7359181286549692</v>
      </c>
    </row>
    <row r="1085" spans="1:16" x14ac:dyDescent="0.3">
      <c r="A1085" t="s">
        <v>13</v>
      </c>
      <c r="B1085" t="s">
        <v>763</v>
      </c>
      <c r="C1085" t="s">
        <v>1579</v>
      </c>
      <c r="D1085">
        <v>2015</v>
      </c>
      <c r="E1085" t="s">
        <v>1593</v>
      </c>
      <c r="F1085" t="s">
        <v>1603</v>
      </c>
      <c r="G1085" t="s">
        <v>1605</v>
      </c>
      <c r="H1085" t="s">
        <v>1607</v>
      </c>
      <c r="I1085" s="10">
        <v>1.4052469E-2</v>
      </c>
      <c r="J1085">
        <v>18.350000000000001</v>
      </c>
      <c r="K1085">
        <v>18.350000000000001</v>
      </c>
      <c r="L1085" s="3">
        <v>224.0746</v>
      </c>
      <c r="M1085">
        <v>4.4000000000000004</v>
      </c>
      <c r="N1085">
        <f>+$Q$876-Tabla13[[#This Row],[Outlet Establishment Year]]</f>
        <v>9</v>
      </c>
      <c r="O1085">
        <f>+Tabla13[[#This Row],[Sales]]/Tabla13[[#This Row],[Antigüedad]]</f>
        <v>24.897177777777777</v>
      </c>
      <c r="P1085" s="4">
        <f>+Tabla13[[#This Row],[Sales]]/Tabla13[[#This Row],[Item Weight corregido]]</f>
        <v>12.211149863760218</v>
      </c>
    </row>
    <row r="1086" spans="1:16" x14ac:dyDescent="0.3">
      <c r="A1086" t="s">
        <v>13</v>
      </c>
      <c r="B1086" t="s">
        <v>816</v>
      </c>
      <c r="C1086" t="s">
        <v>1579</v>
      </c>
      <c r="D1086">
        <v>2015</v>
      </c>
      <c r="E1086" t="s">
        <v>1593</v>
      </c>
      <c r="F1086" t="s">
        <v>1603</v>
      </c>
      <c r="G1086" t="s">
        <v>1605</v>
      </c>
      <c r="H1086" t="s">
        <v>1607</v>
      </c>
      <c r="I1086" s="10">
        <v>0.100114941</v>
      </c>
      <c r="J1086">
        <v>20.2</v>
      </c>
      <c r="K1086">
        <v>20.2</v>
      </c>
      <c r="L1086" s="3">
        <v>188.38980000000001</v>
      </c>
      <c r="M1086">
        <v>4.4000000000000004</v>
      </c>
      <c r="N1086">
        <f>+$Q$876-Tabla13[[#This Row],[Outlet Establishment Year]]</f>
        <v>9</v>
      </c>
      <c r="O1086">
        <f>+Tabla13[[#This Row],[Sales]]/Tabla13[[#This Row],[Antigüedad]]</f>
        <v>20.932200000000002</v>
      </c>
      <c r="P1086" s="4">
        <f>+Tabla13[[#This Row],[Sales]]/Tabla13[[#This Row],[Item Weight corregido]]</f>
        <v>9.3262277227722787</v>
      </c>
    </row>
    <row r="1087" spans="1:16" x14ac:dyDescent="0.3">
      <c r="A1087" t="s">
        <v>13</v>
      </c>
      <c r="B1087" t="s">
        <v>295</v>
      </c>
      <c r="C1087" t="s">
        <v>1581</v>
      </c>
      <c r="D1087">
        <v>2015</v>
      </c>
      <c r="E1087" t="s">
        <v>1593</v>
      </c>
      <c r="F1087" t="s">
        <v>1603</v>
      </c>
      <c r="G1087" t="s">
        <v>1605</v>
      </c>
      <c r="H1087" t="s">
        <v>1607</v>
      </c>
      <c r="I1087" s="10">
        <v>8.1206491000000006E-2</v>
      </c>
      <c r="J1087">
        <v>14.8</v>
      </c>
      <c r="K1087">
        <v>14.8</v>
      </c>
      <c r="L1087" s="3">
        <v>189.28460000000001</v>
      </c>
      <c r="M1087">
        <v>4.4000000000000004</v>
      </c>
      <c r="N1087">
        <f>+$Q$876-Tabla13[[#This Row],[Outlet Establishment Year]]</f>
        <v>9</v>
      </c>
      <c r="O1087">
        <f>+Tabla13[[#This Row],[Sales]]/Tabla13[[#This Row],[Antigüedad]]</f>
        <v>21.031622222222225</v>
      </c>
      <c r="P1087" s="4">
        <f>+Tabla13[[#This Row],[Sales]]/Tabla13[[#This Row],[Item Weight corregido]]</f>
        <v>12.7895</v>
      </c>
    </row>
    <row r="1088" spans="1:16" x14ac:dyDescent="0.3">
      <c r="A1088" t="s">
        <v>13</v>
      </c>
      <c r="B1088" t="s">
        <v>817</v>
      </c>
      <c r="C1088" t="s">
        <v>1588</v>
      </c>
      <c r="D1088">
        <v>2015</v>
      </c>
      <c r="E1088" t="s">
        <v>1593</v>
      </c>
      <c r="F1088" t="s">
        <v>1603</v>
      </c>
      <c r="G1088" t="s">
        <v>1605</v>
      </c>
      <c r="H1088" t="s">
        <v>1607</v>
      </c>
      <c r="I1088" s="10">
        <v>3.3926852E-2</v>
      </c>
      <c r="J1088">
        <v>11.65</v>
      </c>
      <c r="K1088">
        <v>11.65</v>
      </c>
      <c r="L1088" s="3">
        <v>111.586</v>
      </c>
      <c r="M1088">
        <v>4.4000000000000004</v>
      </c>
      <c r="N1088">
        <f>+$Q$876-Tabla13[[#This Row],[Outlet Establishment Year]]</f>
        <v>9</v>
      </c>
      <c r="O1088">
        <f>+Tabla13[[#This Row],[Sales]]/Tabla13[[#This Row],[Antigüedad]]</f>
        <v>12.398444444444443</v>
      </c>
      <c r="P1088" s="4">
        <f>+Tabla13[[#This Row],[Sales]]/Tabla13[[#This Row],[Item Weight corregido]]</f>
        <v>9.5781974248927035</v>
      </c>
    </row>
    <row r="1089" spans="1:16" x14ac:dyDescent="0.3">
      <c r="A1089" t="s">
        <v>13</v>
      </c>
      <c r="B1089" t="s">
        <v>788</v>
      </c>
      <c r="C1089" t="s">
        <v>1580</v>
      </c>
      <c r="D1089">
        <v>2015</v>
      </c>
      <c r="E1089" t="s">
        <v>1593</v>
      </c>
      <c r="F1089" t="s">
        <v>1603</v>
      </c>
      <c r="G1089" t="s">
        <v>1605</v>
      </c>
      <c r="H1089" t="s">
        <v>1607</v>
      </c>
      <c r="I1089" s="10">
        <v>1.1258035E-2</v>
      </c>
      <c r="J1089">
        <v>17.850000000000001</v>
      </c>
      <c r="K1089">
        <v>17.850000000000001</v>
      </c>
      <c r="L1089" s="3">
        <v>211.65600000000001</v>
      </c>
      <c r="M1089">
        <v>4.4000000000000004</v>
      </c>
      <c r="N1089">
        <f>+$Q$876-Tabla13[[#This Row],[Outlet Establishment Year]]</f>
        <v>9</v>
      </c>
      <c r="O1089">
        <f>+Tabla13[[#This Row],[Sales]]/Tabla13[[#This Row],[Antigüedad]]</f>
        <v>23.517333333333333</v>
      </c>
      <c r="P1089" s="4">
        <f>+Tabla13[[#This Row],[Sales]]/Tabla13[[#This Row],[Item Weight corregido]]</f>
        <v>11.857478991596638</v>
      </c>
    </row>
    <row r="1090" spans="1:16" x14ac:dyDescent="0.3">
      <c r="A1090" t="s">
        <v>13</v>
      </c>
      <c r="B1090" t="s">
        <v>818</v>
      </c>
      <c r="C1090" t="s">
        <v>1587</v>
      </c>
      <c r="D1090">
        <v>2020</v>
      </c>
      <c r="E1090" t="s">
        <v>1594</v>
      </c>
      <c r="F1090" t="s">
        <v>1603</v>
      </c>
      <c r="G1090" t="s">
        <v>1605</v>
      </c>
      <c r="H1090" t="s">
        <v>1607</v>
      </c>
      <c r="I1090" s="10">
        <v>3.7845086E-2</v>
      </c>
      <c r="J1090">
        <v>7.4450000000000003</v>
      </c>
      <c r="K1090">
        <v>7.4450000000000003</v>
      </c>
      <c r="L1090" s="3">
        <v>75.535399999999996</v>
      </c>
      <c r="M1090">
        <v>4.4000000000000004</v>
      </c>
      <c r="N1090">
        <f>+$Q$876-Tabla13[[#This Row],[Outlet Establishment Year]]</f>
        <v>4</v>
      </c>
      <c r="O1090">
        <f>+Tabla13[[#This Row],[Sales]]/Tabla13[[#This Row],[Antigüedad]]</f>
        <v>18.883849999999999</v>
      </c>
      <c r="P1090" s="4">
        <f>+Tabla13[[#This Row],[Sales]]/Tabla13[[#This Row],[Item Weight corregido]]</f>
        <v>10.145789120214909</v>
      </c>
    </row>
    <row r="1091" spans="1:16" x14ac:dyDescent="0.3">
      <c r="A1091" t="s">
        <v>13</v>
      </c>
      <c r="B1091" t="s">
        <v>444</v>
      </c>
      <c r="C1091" t="s">
        <v>1587</v>
      </c>
      <c r="D1091">
        <v>2020</v>
      </c>
      <c r="E1091" t="s">
        <v>1594</v>
      </c>
      <c r="F1091" t="s">
        <v>1603</v>
      </c>
      <c r="G1091" t="s">
        <v>1605</v>
      </c>
      <c r="H1091" t="s">
        <v>1607</v>
      </c>
      <c r="I1091" s="10">
        <v>6.0822460000000002E-2</v>
      </c>
      <c r="J1091">
        <v>13.5</v>
      </c>
      <c r="K1091">
        <v>13.5</v>
      </c>
      <c r="L1091" s="3">
        <v>85.153999999999996</v>
      </c>
      <c r="M1091">
        <v>4.4000000000000004</v>
      </c>
      <c r="N1091">
        <f>+$Q$876-Tabla13[[#This Row],[Outlet Establishment Year]]</f>
        <v>4</v>
      </c>
      <c r="O1091">
        <f>+Tabla13[[#This Row],[Sales]]/Tabla13[[#This Row],[Antigüedad]]</f>
        <v>21.288499999999999</v>
      </c>
      <c r="P1091" s="4">
        <f>+Tabla13[[#This Row],[Sales]]/Tabla13[[#This Row],[Item Weight corregido]]</f>
        <v>6.3077037037037034</v>
      </c>
    </row>
    <row r="1092" spans="1:16" x14ac:dyDescent="0.3">
      <c r="A1092" t="s">
        <v>13</v>
      </c>
      <c r="B1092" t="s">
        <v>819</v>
      </c>
      <c r="C1092" t="s">
        <v>1585</v>
      </c>
      <c r="D1092">
        <v>2020</v>
      </c>
      <c r="E1092" t="s">
        <v>1594</v>
      </c>
      <c r="F1092" t="s">
        <v>1603</v>
      </c>
      <c r="G1092" t="s">
        <v>1605</v>
      </c>
      <c r="H1092" t="s">
        <v>1607</v>
      </c>
      <c r="I1092" s="10">
        <v>8.0462750000000003E-3</v>
      </c>
      <c r="J1092">
        <v>17.600000000000001</v>
      </c>
      <c r="K1092">
        <v>17.600000000000001</v>
      </c>
      <c r="L1092" s="3">
        <v>173.7422</v>
      </c>
      <c r="M1092">
        <v>4.4000000000000004</v>
      </c>
      <c r="N1092">
        <f>+$Q$876-Tabla13[[#This Row],[Outlet Establishment Year]]</f>
        <v>4</v>
      </c>
      <c r="O1092">
        <f>+Tabla13[[#This Row],[Sales]]/Tabla13[[#This Row],[Antigüedad]]</f>
        <v>43.435549999999999</v>
      </c>
      <c r="P1092" s="4">
        <f>+Tabla13[[#This Row],[Sales]]/Tabla13[[#This Row],[Item Weight corregido]]</f>
        <v>9.8717159090909075</v>
      </c>
    </row>
    <row r="1093" spans="1:16" x14ac:dyDescent="0.3">
      <c r="A1093" t="s">
        <v>13</v>
      </c>
      <c r="B1093" t="s">
        <v>820</v>
      </c>
      <c r="C1093" t="s">
        <v>1585</v>
      </c>
      <c r="D1093">
        <v>2020</v>
      </c>
      <c r="E1093" t="s">
        <v>1594</v>
      </c>
      <c r="F1093" t="s">
        <v>1603</v>
      </c>
      <c r="G1093" t="s">
        <v>1605</v>
      </c>
      <c r="H1093" t="s">
        <v>1607</v>
      </c>
      <c r="I1093" s="10">
        <v>9.3214498000000007E-2</v>
      </c>
      <c r="J1093">
        <v>20.7</v>
      </c>
      <c r="K1093">
        <v>20.7</v>
      </c>
      <c r="L1093" s="3">
        <v>74.667000000000002</v>
      </c>
      <c r="M1093">
        <v>4.4000000000000004</v>
      </c>
      <c r="N1093">
        <f>+$Q$876-Tabla13[[#This Row],[Outlet Establishment Year]]</f>
        <v>4</v>
      </c>
      <c r="O1093">
        <f>+Tabla13[[#This Row],[Sales]]/Tabla13[[#This Row],[Antigüedad]]</f>
        <v>18.66675</v>
      </c>
      <c r="P1093" s="4">
        <f>+Tabla13[[#This Row],[Sales]]/Tabla13[[#This Row],[Item Weight corregido]]</f>
        <v>3.6071014492753624</v>
      </c>
    </row>
    <row r="1094" spans="1:16" x14ac:dyDescent="0.3">
      <c r="A1094" t="s">
        <v>13</v>
      </c>
      <c r="B1094" t="s">
        <v>493</v>
      </c>
      <c r="C1094" t="s">
        <v>1576</v>
      </c>
      <c r="D1094">
        <v>2020</v>
      </c>
      <c r="E1094" t="s">
        <v>1594</v>
      </c>
      <c r="F1094" t="s">
        <v>1603</v>
      </c>
      <c r="G1094" t="s">
        <v>1605</v>
      </c>
      <c r="H1094" t="s">
        <v>1607</v>
      </c>
      <c r="I1094" s="10">
        <v>5.2607932000000003E-2</v>
      </c>
      <c r="J1094">
        <v>7.36</v>
      </c>
      <c r="K1094">
        <v>7.36</v>
      </c>
      <c r="L1094" s="3">
        <v>56.358800000000002</v>
      </c>
      <c r="M1094">
        <v>4.4000000000000004</v>
      </c>
      <c r="N1094">
        <f>+$Q$876-Tabla13[[#This Row],[Outlet Establishment Year]]</f>
        <v>4</v>
      </c>
      <c r="O1094">
        <f>+Tabla13[[#This Row],[Sales]]/Tabla13[[#This Row],[Antigüedad]]</f>
        <v>14.089700000000001</v>
      </c>
      <c r="P1094" s="4">
        <f>+Tabla13[[#This Row],[Sales]]/Tabla13[[#This Row],[Item Weight corregido]]</f>
        <v>7.6574456521739132</v>
      </c>
    </row>
    <row r="1095" spans="1:16" x14ac:dyDescent="0.3">
      <c r="A1095" t="s">
        <v>13</v>
      </c>
      <c r="B1095" t="s">
        <v>821</v>
      </c>
      <c r="C1095" t="s">
        <v>1576</v>
      </c>
      <c r="D1095">
        <v>2020</v>
      </c>
      <c r="E1095" t="s">
        <v>1594</v>
      </c>
      <c r="F1095" t="s">
        <v>1603</v>
      </c>
      <c r="G1095" t="s">
        <v>1605</v>
      </c>
      <c r="H1095" t="s">
        <v>1607</v>
      </c>
      <c r="I1095" s="10">
        <v>4.1974488999999997E-2</v>
      </c>
      <c r="J1095">
        <v>19.7</v>
      </c>
      <c r="K1095">
        <v>19.7</v>
      </c>
      <c r="L1095" s="3">
        <v>108.69119999999999</v>
      </c>
      <c r="M1095">
        <v>4.4000000000000004</v>
      </c>
      <c r="N1095">
        <f>+$Q$876-Tabla13[[#This Row],[Outlet Establishment Year]]</f>
        <v>4</v>
      </c>
      <c r="O1095">
        <f>+Tabla13[[#This Row],[Sales]]/Tabla13[[#This Row],[Antigüedad]]</f>
        <v>27.172799999999999</v>
      </c>
      <c r="P1095" s="4">
        <f>+Tabla13[[#This Row],[Sales]]/Tabla13[[#This Row],[Item Weight corregido]]</f>
        <v>5.5173197969543146</v>
      </c>
    </row>
    <row r="1096" spans="1:16" x14ac:dyDescent="0.3">
      <c r="A1096" t="s">
        <v>13</v>
      </c>
      <c r="B1096" t="s">
        <v>822</v>
      </c>
      <c r="C1096" t="s">
        <v>1574</v>
      </c>
      <c r="D1096">
        <v>2020</v>
      </c>
      <c r="E1096" t="s">
        <v>1594</v>
      </c>
      <c r="F1096" t="s">
        <v>1603</v>
      </c>
      <c r="G1096" t="s">
        <v>1605</v>
      </c>
      <c r="H1096" t="s">
        <v>1607</v>
      </c>
      <c r="I1096" s="10">
        <v>4.2800989999999997E-2</v>
      </c>
      <c r="J1096">
        <v>7.3650000000000002</v>
      </c>
      <c r="K1096">
        <v>7.3650000000000002</v>
      </c>
      <c r="L1096" s="3">
        <v>228.37200000000001</v>
      </c>
      <c r="M1096">
        <v>4.4000000000000004</v>
      </c>
      <c r="N1096">
        <f>+$Q$876-Tabla13[[#This Row],[Outlet Establishment Year]]</f>
        <v>4</v>
      </c>
      <c r="O1096">
        <f>+Tabla13[[#This Row],[Sales]]/Tabla13[[#This Row],[Antigüedad]]</f>
        <v>57.093000000000004</v>
      </c>
      <c r="P1096" s="4">
        <f>+Tabla13[[#This Row],[Sales]]/Tabla13[[#This Row],[Item Weight corregido]]</f>
        <v>31.007739307535644</v>
      </c>
    </row>
    <row r="1097" spans="1:16" x14ac:dyDescent="0.3">
      <c r="A1097" t="s">
        <v>13</v>
      </c>
      <c r="B1097" t="s">
        <v>74</v>
      </c>
      <c r="C1097" t="s">
        <v>1574</v>
      </c>
      <c r="D1097">
        <v>2020</v>
      </c>
      <c r="E1097" t="s">
        <v>1594</v>
      </c>
      <c r="F1097" t="s">
        <v>1603</v>
      </c>
      <c r="G1097" t="s">
        <v>1605</v>
      </c>
      <c r="H1097" t="s">
        <v>1607</v>
      </c>
      <c r="I1097" s="10">
        <v>0.173573164</v>
      </c>
      <c r="J1097">
        <v>15.6</v>
      </c>
      <c r="K1097">
        <v>15.6</v>
      </c>
      <c r="L1097" s="3">
        <v>114.45180000000001</v>
      </c>
      <c r="M1097">
        <v>4.4000000000000004</v>
      </c>
      <c r="N1097">
        <f>+$Q$876-Tabla13[[#This Row],[Outlet Establishment Year]]</f>
        <v>4</v>
      </c>
      <c r="O1097">
        <f>+Tabla13[[#This Row],[Sales]]/Tabla13[[#This Row],[Antigüedad]]</f>
        <v>28.612950000000001</v>
      </c>
      <c r="P1097" s="4">
        <f>+Tabla13[[#This Row],[Sales]]/Tabla13[[#This Row],[Item Weight corregido]]</f>
        <v>7.3366538461538466</v>
      </c>
    </row>
    <row r="1098" spans="1:16" x14ac:dyDescent="0.3">
      <c r="A1098" t="s">
        <v>13</v>
      </c>
      <c r="B1098" t="s">
        <v>823</v>
      </c>
      <c r="C1098" t="s">
        <v>1583</v>
      </c>
      <c r="D1098">
        <v>2020</v>
      </c>
      <c r="E1098" t="s">
        <v>1594</v>
      </c>
      <c r="F1098" t="s">
        <v>1603</v>
      </c>
      <c r="G1098" t="s">
        <v>1605</v>
      </c>
      <c r="H1098" t="s">
        <v>1607</v>
      </c>
      <c r="I1098" s="10">
        <v>7.2383776999999996E-2</v>
      </c>
      <c r="J1098">
        <v>8.3949999999999996</v>
      </c>
      <c r="K1098">
        <v>8.3949999999999996</v>
      </c>
      <c r="L1098" s="3">
        <v>251.50399999999999</v>
      </c>
      <c r="M1098">
        <v>4.4000000000000004</v>
      </c>
      <c r="N1098">
        <f>+$Q$876-Tabla13[[#This Row],[Outlet Establishment Year]]</f>
        <v>4</v>
      </c>
      <c r="O1098">
        <f>+Tabla13[[#This Row],[Sales]]/Tabla13[[#This Row],[Antigüedad]]</f>
        <v>62.875999999999998</v>
      </c>
      <c r="P1098" s="4">
        <f>+Tabla13[[#This Row],[Sales]]/Tabla13[[#This Row],[Item Weight corregido]]</f>
        <v>29.958784991066111</v>
      </c>
    </row>
    <row r="1099" spans="1:16" x14ac:dyDescent="0.3">
      <c r="A1099" t="s">
        <v>13</v>
      </c>
      <c r="B1099" t="s">
        <v>824</v>
      </c>
      <c r="C1099" t="s">
        <v>1583</v>
      </c>
      <c r="D1099">
        <v>2020</v>
      </c>
      <c r="E1099" t="s">
        <v>1594</v>
      </c>
      <c r="F1099" t="s">
        <v>1603</v>
      </c>
      <c r="G1099" t="s">
        <v>1605</v>
      </c>
      <c r="H1099" t="s">
        <v>1607</v>
      </c>
      <c r="I1099" s="10">
        <v>0.112859454</v>
      </c>
      <c r="J1099">
        <v>10.195</v>
      </c>
      <c r="K1099">
        <v>10.195</v>
      </c>
      <c r="L1099" s="3">
        <v>114.486</v>
      </c>
      <c r="M1099">
        <v>4.4000000000000004</v>
      </c>
      <c r="N1099">
        <f>+$Q$876-Tabla13[[#This Row],[Outlet Establishment Year]]</f>
        <v>4</v>
      </c>
      <c r="O1099">
        <f>+Tabla13[[#This Row],[Sales]]/Tabla13[[#This Row],[Antigüedad]]</f>
        <v>28.621500000000001</v>
      </c>
      <c r="P1099" s="4">
        <f>+Tabla13[[#This Row],[Sales]]/Tabla13[[#This Row],[Item Weight corregido]]</f>
        <v>11.229622363903875</v>
      </c>
    </row>
    <row r="1100" spans="1:16" x14ac:dyDescent="0.3">
      <c r="A1100" t="s">
        <v>13</v>
      </c>
      <c r="B1100" t="s">
        <v>316</v>
      </c>
      <c r="C1100" t="s">
        <v>1583</v>
      </c>
      <c r="D1100">
        <v>2020</v>
      </c>
      <c r="E1100" t="s">
        <v>1594</v>
      </c>
      <c r="F1100" t="s">
        <v>1603</v>
      </c>
      <c r="G1100" t="s">
        <v>1605</v>
      </c>
      <c r="H1100" t="s">
        <v>1607</v>
      </c>
      <c r="I1100" s="10">
        <v>4.1904577999999998E-2</v>
      </c>
      <c r="J1100">
        <v>18.350000000000001</v>
      </c>
      <c r="K1100">
        <v>18.350000000000001</v>
      </c>
      <c r="L1100" s="3">
        <v>188.18719999999999</v>
      </c>
      <c r="M1100">
        <v>4.4000000000000004</v>
      </c>
      <c r="N1100">
        <f>+$Q$876-Tabla13[[#This Row],[Outlet Establishment Year]]</f>
        <v>4</v>
      </c>
      <c r="O1100">
        <f>+Tabla13[[#This Row],[Sales]]/Tabla13[[#This Row],[Antigüedad]]</f>
        <v>47.046799999999998</v>
      </c>
      <c r="P1100" s="4">
        <f>+Tabla13[[#This Row],[Sales]]/Tabla13[[#This Row],[Item Weight corregido]]</f>
        <v>10.255433242506811</v>
      </c>
    </row>
    <row r="1101" spans="1:16" x14ac:dyDescent="0.3">
      <c r="A1101" t="s">
        <v>13</v>
      </c>
      <c r="B1101" t="s">
        <v>404</v>
      </c>
      <c r="C1101" t="s">
        <v>1575</v>
      </c>
      <c r="D1101">
        <v>2020</v>
      </c>
      <c r="E1101" t="s">
        <v>1594</v>
      </c>
      <c r="F1101" t="s">
        <v>1603</v>
      </c>
      <c r="G1101" t="s">
        <v>1605</v>
      </c>
      <c r="H1101" t="s">
        <v>1607</v>
      </c>
      <c r="I1101" s="10">
        <v>3.6439878000000002E-2</v>
      </c>
      <c r="J1101">
        <v>7.5</v>
      </c>
      <c r="K1101">
        <v>7.5</v>
      </c>
      <c r="L1101" s="3">
        <v>175.30279999999999</v>
      </c>
      <c r="M1101">
        <v>4.4000000000000004</v>
      </c>
      <c r="N1101">
        <f>+$Q$876-Tabla13[[#This Row],[Outlet Establishment Year]]</f>
        <v>4</v>
      </c>
      <c r="O1101">
        <f>+Tabla13[[#This Row],[Sales]]/Tabla13[[#This Row],[Antigüedad]]</f>
        <v>43.825699999999998</v>
      </c>
      <c r="P1101" s="4">
        <f>+Tabla13[[#This Row],[Sales]]/Tabla13[[#This Row],[Item Weight corregido]]</f>
        <v>23.373706666666667</v>
      </c>
    </row>
    <row r="1102" spans="1:16" x14ac:dyDescent="0.3">
      <c r="A1102" t="s">
        <v>13</v>
      </c>
      <c r="B1102" t="s">
        <v>825</v>
      </c>
      <c r="C1102" t="s">
        <v>1575</v>
      </c>
      <c r="D1102">
        <v>2020</v>
      </c>
      <c r="E1102" t="s">
        <v>1594</v>
      </c>
      <c r="F1102" t="s">
        <v>1603</v>
      </c>
      <c r="G1102" t="s">
        <v>1605</v>
      </c>
      <c r="H1102" t="s">
        <v>1607</v>
      </c>
      <c r="I1102" s="10">
        <v>0.1442339</v>
      </c>
      <c r="J1102">
        <v>8.6449999999999996</v>
      </c>
      <c r="K1102">
        <v>8.6449999999999996</v>
      </c>
      <c r="L1102" s="3">
        <v>95.441000000000003</v>
      </c>
      <c r="M1102">
        <v>4.4000000000000004</v>
      </c>
      <c r="N1102">
        <f>+$Q$876-Tabla13[[#This Row],[Outlet Establishment Year]]</f>
        <v>4</v>
      </c>
      <c r="O1102">
        <f>+Tabla13[[#This Row],[Sales]]/Tabla13[[#This Row],[Antigüedad]]</f>
        <v>23.860250000000001</v>
      </c>
      <c r="P1102" s="4">
        <f>+Tabla13[[#This Row],[Sales]]/Tabla13[[#This Row],[Item Weight corregido]]</f>
        <v>11.040023134759977</v>
      </c>
    </row>
    <row r="1103" spans="1:16" x14ac:dyDescent="0.3">
      <c r="A1103" t="s">
        <v>13</v>
      </c>
      <c r="B1103" t="s">
        <v>826</v>
      </c>
      <c r="C1103" t="s">
        <v>1575</v>
      </c>
      <c r="D1103">
        <v>2020</v>
      </c>
      <c r="E1103" t="s">
        <v>1594</v>
      </c>
      <c r="F1103" t="s">
        <v>1603</v>
      </c>
      <c r="G1103" t="s">
        <v>1605</v>
      </c>
      <c r="H1103" t="s">
        <v>1607</v>
      </c>
      <c r="I1103" s="10">
        <v>0.114583922</v>
      </c>
      <c r="J1103">
        <v>9.6950000000000003</v>
      </c>
      <c r="K1103">
        <v>9.6950000000000003</v>
      </c>
      <c r="L1103" s="3">
        <v>156.46039999999999</v>
      </c>
      <c r="M1103">
        <v>4.4000000000000004</v>
      </c>
      <c r="N1103">
        <f>+$Q$876-Tabla13[[#This Row],[Outlet Establishment Year]]</f>
        <v>4</v>
      </c>
      <c r="O1103">
        <f>+Tabla13[[#This Row],[Sales]]/Tabla13[[#This Row],[Antigüedad]]</f>
        <v>39.115099999999998</v>
      </c>
      <c r="P1103" s="4">
        <f>+Tabla13[[#This Row],[Sales]]/Tabla13[[#This Row],[Item Weight corregido]]</f>
        <v>16.138256833419288</v>
      </c>
    </row>
    <row r="1104" spans="1:16" x14ac:dyDescent="0.3">
      <c r="A1104" t="s">
        <v>13</v>
      </c>
      <c r="B1104" t="s">
        <v>103</v>
      </c>
      <c r="C1104" t="s">
        <v>1575</v>
      </c>
      <c r="D1104">
        <v>2020</v>
      </c>
      <c r="E1104" t="s">
        <v>1594</v>
      </c>
      <c r="F1104" t="s">
        <v>1603</v>
      </c>
      <c r="G1104" t="s">
        <v>1605</v>
      </c>
      <c r="H1104" t="s">
        <v>1607</v>
      </c>
      <c r="I1104" s="10">
        <v>9.9343350000000007E-3</v>
      </c>
      <c r="J1104">
        <v>11.395</v>
      </c>
      <c r="K1104">
        <v>11.395</v>
      </c>
      <c r="L1104" s="3">
        <v>47.203400000000002</v>
      </c>
      <c r="M1104">
        <v>4.4000000000000004</v>
      </c>
      <c r="N1104">
        <f>+$Q$876-Tabla13[[#This Row],[Outlet Establishment Year]]</f>
        <v>4</v>
      </c>
      <c r="O1104">
        <f>+Tabla13[[#This Row],[Sales]]/Tabla13[[#This Row],[Antigüedad]]</f>
        <v>11.800850000000001</v>
      </c>
      <c r="P1104" s="4">
        <f>+Tabla13[[#This Row],[Sales]]/Tabla13[[#This Row],[Item Weight corregido]]</f>
        <v>4.1424659938569555</v>
      </c>
    </row>
    <row r="1105" spans="1:16" x14ac:dyDescent="0.3">
      <c r="A1105" t="s">
        <v>13</v>
      </c>
      <c r="B1105" t="s">
        <v>425</v>
      </c>
      <c r="C1105" t="s">
        <v>1575</v>
      </c>
      <c r="D1105">
        <v>2020</v>
      </c>
      <c r="E1105" t="s">
        <v>1594</v>
      </c>
      <c r="F1105" t="s">
        <v>1603</v>
      </c>
      <c r="G1105" t="s">
        <v>1605</v>
      </c>
      <c r="H1105" t="s">
        <v>1607</v>
      </c>
      <c r="I1105" s="10">
        <v>1.7135154999999999E-2</v>
      </c>
      <c r="J1105">
        <v>14.35</v>
      </c>
      <c r="K1105">
        <v>14.35</v>
      </c>
      <c r="L1105" s="3">
        <v>109.8228</v>
      </c>
      <c r="M1105">
        <v>4.4000000000000004</v>
      </c>
      <c r="N1105">
        <f>+$Q$876-Tabla13[[#This Row],[Outlet Establishment Year]]</f>
        <v>4</v>
      </c>
      <c r="O1105">
        <f>+Tabla13[[#This Row],[Sales]]/Tabla13[[#This Row],[Antigüedad]]</f>
        <v>27.4557</v>
      </c>
      <c r="P1105" s="4">
        <f>+Tabla13[[#This Row],[Sales]]/Tabla13[[#This Row],[Item Weight corregido]]</f>
        <v>7.6531567944250876</v>
      </c>
    </row>
    <row r="1106" spans="1:16" x14ac:dyDescent="0.3">
      <c r="A1106" t="s">
        <v>13</v>
      </c>
      <c r="B1106" t="s">
        <v>764</v>
      </c>
      <c r="C1106" t="s">
        <v>1579</v>
      </c>
      <c r="D1106">
        <v>2020</v>
      </c>
      <c r="E1106" t="s">
        <v>1594</v>
      </c>
      <c r="F1106" t="s">
        <v>1603</v>
      </c>
      <c r="G1106" t="s">
        <v>1606</v>
      </c>
      <c r="H1106" t="s">
        <v>1607</v>
      </c>
      <c r="I1106" s="10">
        <v>3.9467795E-2</v>
      </c>
      <c r="J1106">
        <v>20.7</v>
      </c>
      <c r="K1106">
        <v>20.7</v>
      </c>
      <c r="L1106" s="3">
        <v>151.73660000000001</v>
      </c>
      <c r="M1106">
        <v>4.4000000000000004</v>
      </c>
      <c r="N1106">
        <f>+$Q$876-Tabla13[[#This Row],[Outlet Establishment Year]]</f>
        <v>4</v>
      </c>
      <c r="O1106">
        <f>+Tabla13[[#This Row],[Sales]]/Tabla13[[#This Row],[Antigüedad]]</f>
        <v>37.934150000000002</v>
      </c>
      <c r="P1106" s="4">
        <f>+Tabla13[[#This Row],[Sales]]/Tabla13[[#This Row],[Item Weight corregido]]</f>
        <v>7.3302705314009673</v>
      </c>
    </row>
    <row r="1107" spans="1:16" x14ac:dyDescent="0.3">
      <c r="A1107" t="s">
        <v>13</v>
      </c>
      <c r="B1107" t="s">
        <v>827</v>
      </c>
      <c r="C1107" t="s">
        <v>1581</v>
      </c>
      <c r="D1107">
        <v>2020</v>
      </c>
      <c r="E1107" t="s">
        <v>1594</v>
      </c>
      <c r="F1107" t="s">
        <v>1603</v>
      </c>
      <c r="G1107" t="s">
        <v>1606</v>
      </c>
      <c r="H1107" t="s">
        <v>1607</v>
      </c>
      <c r="I1107" s="10">
        <v>6.9817659000000004E-2</v>
      </c>
      <c r="J1107">
        <v>12.65</v>
      </c>
      <c r="K1107">
        <v>12.65</v>
      </c>
      <c r="L1107" s="3">
        <v>53.532400000000003</v>
      </c>
      <c r="M1107">
        <v>4.4000000000000004</v>
      </c>
      <c r="N1107">
        <f>+$Q$876-Tabla13[[#This Row],[Outlet Establishment Year]]</f>
        <v>4</v>
      </c>
      <c r="O1107">
        <f>+Tabla13[[#This Row],[Sales]]/Tabla13[[#This Row],[Antigüedad]]</f>
        <v>13.383100000000001</v>
      </c>
      <c r="P1107" s="4">
        <f>+Tabla13[[#This Row],[Sales]]/Tabla13[[#This Row],[Item Weight corregido]]</f>
        <v>4.231810276679842</v>
      </c>
    </row>
    <row r="1108" spans="1:16" x14ac:dyDescent="0.3">
      <c r="A1108" t="s">
        <v>13</v>
      </c>
      <c r="B1108" t="s">
        <v>142</v>
      </c>
      <c r="C1108" t="s">
        <v>1581</v>
      </c>
      <c r="D1108">
        <v>2020</v>
      </c>
      <c r="E1108" t="s">
        <v>1594</v>
      </c>
      <c r="F1108" t="s">
        <v>1603</v>
      </c>
      <c r="G1108" t="s">
        <v>1606</v>
      </c>
      <c r="H1108" t="s">
        <v>1607</v>
      </c>
      <c r="I1108" s="10">
        <v>3.2722950000000001E-2</v>
      </c>
      <c r="J1108">
        <v>16.350000000000001</v>
      </c>
      <c r="K1108">
        <v>16.350000000000001</v>
      </c>
      <c r="L1108" s="3">
        <v>165.7842</v>
      </c>
      <c r="M1108">
        <v>4.4000000000000004</v>
      </c>
      <c r="N1108">
        <f>+$Q$876-Tabla13[[#This Row],[Outlet Establishment Year]]</f>
        <v>4</v>
      </c>
      <c r="O1108">
        <f>+Tabla13[[#This Row],[Sales]]/Tabla13[[#This Row],[Antigüedad]]</f>
        <v>41.44605</v>
      </c>
      <c r="P1108" s="4">
        <f>+Tabla13[[#This Row],[Sales]]/Tabla13[[#This Row],[Item Weight corregido]]</f>
        <v>10.139706422018348</v>
      </c>
    </row>
    <row r="1109" spans="1:16" x14ac:dyDescent="0.3">
      <c r="A1109" t="s">
        <v>13</v>
      </c>
      <c r="B1109" t="s">
        <v>269</v>
      </c>
      <c r="C1109" t="s">
        <v>1580</v>
      </c>
      <c r="D1109">
        <v>2020</v>
      </c>
      <c r="E1109" t="s">
        <v>1594</v>
      </c>
      <c r="F1109" t="s">
        <v>1603</v>
      </c>
      <c r="G1109" t="s">
        <v>1606</v>
      </c>
      <c r="H1109" t="s">
        <v>1607</v>
      </c>
      <c r="I1109" s="10">
        <v>3.9715591000000001E-2</v>
      </c>
      <c r="J1109">
        <v>8.3949999999999996</v>
      </c>
      <c r="K1109">
        <v>8.3949999999999996</v>
      </c>
      <c r="L1109" s="3">
        <v>100.10420000000001</v>
      </c>
      <c r="M1109">
        <v>4.4000000000000004</v>
      </c>
      <c r="N1109">
        <f>+$Q$876-Tabla13[[#This Row],[Outlet Establishment Year]]</f>
        <v>4</v>
      </c>
      <c r="O1109">
        <f>+Tabla13[[#This Row],[Sales]]/Tabla13[[#This Row],[Antigüedad]]</f>
        <v>25.026050000000001</v>
      </c>
      <c r="P1109" s="4">
        <f>+Tabla13[[#This Row],[Sales]]/Tabla13[[#This Row],[Item Weight corregido]]</f>
        <v>11.924264443120906</v>
      </c>
    </row>
    <row r="1110" spans="1:16" x14ac:dyDescent="0.3">
      <c r="A1110" t="s">
        <v>12</v>
      </c>
      <c r="B1110" t="s">
        <v>689</v>
      </c>
      <c r="C1110" t="s">
        <v>1587</v>
      </c>
      <c r="D1110">
        <v>2015</v>
      </c>
      <c r="E1110" t="s">
        <v>1593</v>
      </c>
      <c r="F1110" t="s">
        <v>1603</v>
      </c>
      <c r="G1110" t="s">
        <v>1606</v>
      </c>
      <c r="H1110" t="s">
        <v>1607</v>
      </c>
      <c r="I1110" s="10">
        <v>4.9722334999999999E-2</v>
      </c>
      <c r="J1110">
        <v>6.2149999999999999</v>
      </c>
      <c r="K1110">
        <v>6.2149999999999999</v>
      </c>
      <c r="L1110" s="3">
        <v>224.50620000000001</v>
      </c>
      <c r="M1110">
        <v>4.4000000000000004</v>
      </c>
      <c r="N1110">
        <f>+$Q$876-Tabla13[[#This Row],[Outlet Establishment Year]]</f>
        <v>9</v>
      </c>
      <c r="O1110">
        <f>+Tabla13[[#This Row],[Sales]]/Tabla13[[#This Row],[Antigüedad]]</f>
        <v>24.945133333333334</v>
      </c>
      <c r="P1110" s="4">
        <f>+Tabla13[[#This Row],[Sales]]/Tabla13[[#This Row],[Item Weight corregido]]</f>
        <v>36.123282381335478</v>
      </c>
    </row>
    <row r="1111" spans="1:16" x14ac:dyDescent="0.3">
      <c r="A1111" t="s">
        <v>12</v>
      </c>
      <c r="B1111" t="s">
        <v>278</v>
      </c>
      <c r="C1111" t="s">
        <v>1577</v>
      </c>
      <c r="D1111">
        <v>2015</v>
      </c>
      <c r="E1111" t="s">
        <v>1593</v>
      </c>
      <c r="F1111" t="s">
        <v>1603</v>
      </c>
      <c r="G1111" t="s">
        <v>1606</v>
      </c>
      <c r="H1111" t="s">
        <v>1607</v>
      </c>
      <c r="I1111" s="10">
        <v>7.2301795000000002E-2</v>
      </c>
      <c r="J1111">
        <v>8.7100000000000009</v>
      </c>
      <c r="K1111">
        <v>8.7100000000000009</v>
      </c>
      <c r="L1111" s="3">
        <v>185.69239999999999</v>
      </c>
      <c r="M1111">
        <v>4.4000000000000004</v>
      </c>
      <c r="N1111">
        <f>+$Q$876-Tabla13[[#This Row],[Outlet Establishment Year]]</f>
        <v>9</v>
      </c>
      <c r="O1111">
        <f>+Tabla13[[#This Row],[Sales]]/Tabla13[[#This Row],[Antigüedad]]</f>
        <v>20.632488888888886</v>
      </c>
      <c r="P1111" s="4">
        <f>+Tabla13[[#This Row],[Sales]]/Tabla13[[#This Row],[Item Weight corregido]]</f>
        <v>21.319448909299652</v>
      </c>
    </row>
    <row r="1112" spans="1:16" x14ac:dyDescent="0.3">
      <c r="A1112" t="s">
        <v>12</v>
      </c>
      <c r="B1112" t="s">
        <v>828</v>
      </c>
      <c r="C1112" t="s">
        <v>1576</v>
      </c>
      <c r="D1112">
        <v>2015</v>
      </c>
      <c r="E1112" t="s">
        <v>1593</v>
      </c>
      <c r="F1112" t="s">
        <v>1603</v>
      </c>
      <c r="G1112" t="s">
        <v>1606</v>
      </c>
      <c r="H1112" t="s">
        <v>1607</v>
      </c>
      <c r="I1112" s="10">
        <v>6.2827446999999995E-2</v>
      </c>
      <c r="J1112">
        <v>12.6</v>
      </c>
      <c r="K1112">
        <v>12.6</v>
      </c>
      <c r="L1112" s="3">
        <v>105.099</v>
      </c>
      <c r="M1112">
        <v>4.4000000000000004</v>
      </c>
      <c r="N1112">
        <f>+$Q$876-Tabla13[[#This Row],[Outlet Establishment Year]]</f>
        <v>9</v>
      </c>
      <c r="O1112">
        <f>+Tabla13[[#This Row],[Sales]]/Tabla13[[#This Row],[Antigüedad]]</f>
        <v>11.677666666666667</v>
      </c>
      <c r="P1112" s="4">
        <f>+Tabla13[[#This Row],[Sales]]/Tabla13[[#This Row],[Item Weight corregido]]</f>
        <v>8.3411904761904765</v>
      </c>
    </row>
    <row r="1113" spans="1:16" x14ac:dyDescent="0.3">
      <c r="A1113" t="s">
        <v>12</v>
      </c>
      <c r="B1113" t="s">
        <v>829</v>
      </c>
      <c r="C1113" t="s">
        <v>1574</v>
      </c>
      <c r="D1113">
        <v>2015</v>
      </c>
      <c r="E1113" t="s">
        <v>1593</v>
      </c>
      <c r="F1113" t="s">
        <v>1603</v>
      </c>
      <c r="G1113" t="s">
        <v>1606</v>
      </c>
      <c r="H1113" t="s">
        <v>1607</v>
      </c>
      <c r="I1113" s="10">
        <v>7.1597468999999997E-2</v>
      </c>
      <c r="J1113">
        <v>13.3</v>
      </c>
      <c r="K1113">
        <v>13.3</v>
      </c>
      <c r="L1113" s="3">
        <v>60.8536</v>
      </c>
      <c r="M1113">
        <v>4.4000000000000004</v>
      </c>
      <c r="N1113">
        <f>+$Q$876-Tabla13[[#This Row],[Outlet Establishment Year]]</f>
        <v>9</v>
      </c>
      <c r="O1113">
        <f>+Tabla13[[#This Row],[Sales]]/Tabla13[[#This Row],[Antigüedad]]</f>
        <v>6.761511111111111</v>
      </c>
      <c r="P1113" s="4">
        <f>+Tabla13[[#This Row],[Sales]]/Tabla13[[#This Row],[Item Weight corregido]]</f>
        <v>4.575458646616541</v>
      </c>
    </row>
    <row r="1114" spans="1:16" x14ac:dyDescent="0.3">
      <c r="A1114" t="s">
        <v>12</v>
      </c>
      <c r="B1114" t="s">
        <v>830</v>
      </c>
      <c r="C1114" t="s">
        <v>1574</v>
      </c>
      <c r="D1114">
        <v>2015</v>
      </c>
      <c r="E1114" t="s">
        <v>1593</v>
      </c>
      <c r="F1114" t="s">
        <v>1603</v>
      </c>
      <c r="G1114" t="s">
        <v>1606</v>
      </c>
      <c r="H1114" t="s">
        <v>1607</v>
      </c>
      <c r="I1114" s="10">
        <v>4.3743689000000002E-2</v>
      </c>
      <c r="J1114">
        <v>13.6</v>
      </c>
      <c r="K1114">
        <v>13.6</v>
      </c>
      <c r="L1114" s="3">
        <v>157.7946</v>
      </c>
      <c r="M1114">
        <v>4.4000000000000004</v>
      </c>
      <c r="N1114">
        <f>+$Q$876-Tabla13[[#This Row],[Outlet Establishment Year]]</f>
        <v>9</v>
      </c>
      <c r="O1114">
        <f>+Tabla13[[#This Row],[Sales]]/Tabla13[[#This Row],[Antigüedad]]</f>
        <v>17.532733333333333</v>
      </c>
      <c r="P1114" s="4">
        <f>+Tabla13[[#This Row],[Sales]]/Tabla13[[#This Row],[Item Weight corregido]]</f>
        <v>11.60254411764706</v>
      </c>
    </row>
    <row r="1115" spans="1:16" x14ac:dyDescent="0.3">
      <c r="A1115" t="s">
        <v>12</v>
      </c>
      <c r="B1115" t="s">
        <v>831</v>
      </c>
      <c r="C1115" t="s">
        <v>1574</v>
      </c>
      <c r="D1115">
        <v>2015</v>
      </c>
      <c r="E1115" t="s">
        <v>1593</v>
      </c>
      <c r="F1115" t="s">
        <v>1603</v>
      </c>
      <c r="G1115" t="s">
        <v>1606</v>
      </c>
      <c r="H1115" t="s">
        <v>1607</v>
      </c>
      <c r="I1115" s="10">
        <v>2.4999711000000001E-2</v>
      </c>
      <c r="J1115">
        <v>16.100000000000001</v>
      </c>
      <c r="K1115">
        <v>16.100000000000001</v>
      </c>
      <c r="L1115" s="3">
        <v>97.840999999999994</v>
      </c>
      <c r="M1115">
        <v>4.4000000000000004</v>
      </c>
      <c r="N1115">
        <f>+$Q$876-Tabla13[[#This Row],[Outlet Establishment Year]]</f>
        <v>9</v>
      </c>
      <c r="O1115">
        <f>+Tabla13[[#This Row],[Sales]]/Tabla13[[#This Row],[Antigüedad]]</f>
        <v>10.871222222222222</v>
      </c>
      <c r="P1115" s="4">
        <f>+Tabla13[[#This Row],[Sales]]/Tabla13[[#This Row],[Item Weight corregido]]</f>
        <v>6.0770807453416138</v>
      </c>
    </row>
    <row r="1116" spans="1:16" x14ac:dyDescent="0.3">
      <c r="A1116" t="s">
        <v>12</v>
      </c>
      <c r="B1116" t="s">
        <v>454</v>
      </c>
      <c r="C1116" t="s">
        <v>1574</v>
      </c>
      <c r="D1116">
        <v>2015</v>
      </c>
      <c r="E1116" t="s">
        <v>1593</v>
      </c>
      <c r="F1116" t="s">
        <v>1603</v>
      </c>
      <c r="G1116" t="s">
        <v>1606</v>
      </c>
      <c r="H1116" t="s">
        <v>1607</v>
      </c>
      <c r="I1116" s="10">
        <v>4.9074896999999999E-2</v>
      </c>
      <c r="J1116">
        <v>16.25</v>
      </c>
      <c r="K1116">
        <v>16.25</v>
      </c>
      <c r="L1116" s="3">
        <v>154.26820000000001</v>
      </c>
      <c r="M1116">
        <v>4.4000000000000004</v>
      </c>
      <c r="N1116">
        <f>+$Q$876-Tabla13[[#This Row],[Outlet Establishment Year]]</f>
        <v>9</v>
      </c>
      <c r="O1116">
        <f>+Tabla13[[#This Row],[Sales]]/Tabla13[[#This Row],[Antigüedad]]</f>
        <v>17.140911111111112</v>
      </c>
      <c r="P1116" s="4">
        <f>+Tabla13[[#This Row],[Sales]]/Tabla13[[#This Row],[Item Weight corregido]]</f>
        <v>9.4934276923076926</v>
      </c>
    </row>
    <row r="1117" spans="1:16" x14ac:dyDescent="0.3">
      <c r="A1117" t="s">
        <v>12</v>
      </c>
      <c r="B1117" t="s">
        <v>625</v>
      </c>
      <c r="C1117" t="s">
        <v>1580</v>
      </c>
      <c r="D1117">
        <v>2015</v>
      </c>
      <c r="E1117" t="s">
        <v>1593</v>
      </c>
      <c r="F1117" t="s">
        <v>1603</v>
      </c>
      <c r="G1117" t="s">
        <v>1606</v>
      </c>
      <c r="H1117" t="s">
        <v>1607</v>
      </c>
      <c r="I1117" s="10">
        <v>1.2288171000000001E-2</v>
      </c>
      <c r="J1117">
        <v>15.15</v>
      </c>
      <c r="K1117">
        <v>15.15</v>
      </c>
      <c r="L1117" s="3">
        <v>129.92840000000001</v>
      </c>
      <c r="M1117">
        <v>4.4000000000000004</v>
      </c>
      <c r="N1117">
        <f>+$Q$876-Tabla13[[#This Row],[Outlet Establishment Year]]</f>
        <v>9</v>
      </c>
      <c r="O1117">
        <f>+Tabla13[[#This Row],[Sales]]/Tabla13[[#This Row],[Antigüedad]]</f>
        <v>14.43648888888889</v>
      </c>
      <c r="P1117" s="4">
        <f>+Tabla13[[#This Row],[Sales]]/Tabla13[[#This Row],[Item Weight corregido]]</f>
        <v>8.5761320132013203</v>
      </c>
    </row>
    <row r="1118" spans="1:16" x14ac:dyDescent="0.3">
      <c r="A1118" t="s">
        <v>12</v>
      </c>
      <c r="B1118" t="s">
        <v>832</v>
      </c>
      <c r="C1118" t="s">
        <v>1587</v>
      </c>
      <c r="D1118">
        <v>2020</v>
      </c>
      <c r="E1118" t="s">
        <v>1594</v>
      </c>
      <c r="F1118" t="s">
        <v>1603</v>
      </c>
      <c r="G1118" t="s">
        <v>1606</v>
      </c>
      <c r="H1118" t="s">
        <v>1607</v>
      </c>
      <c r="I1118" s="10">
        <v>0.11733375</v>
      </c>
      <c r="J1118">
        <v>10.5</v>
      </c>
      <c r="K1118">
        <v>10.5</v>
      </c>
      <c r="L1118" s="3">
        <v>164.12100000000001</v>
      </c>
      <c r="M1118">
        <v>4.4000000000000004</v>
      </c>
      <c r="N1118">
        <f>+$Q$876-Tabla13[[#This Row],[Outlet Establishment Year]]</f>
        <v>4</v>
      </c>
      <c r="O1118">
        <f>+Tabla13[[#This Row],[Sales]]/Tabla13[[#This Row],[Antigüedad]]</f>
        <v>41.030250000000002</v>
      </c>
      <c r="P1118" s="4">
        <f>+Tabla13[[#This Row],[Sales]]/Tabla13[[#This Row],[Item Weight corregido]]</f>
        <v>15.630571428571429</v>
      </c>
    </row>
    <row r="1119" spans="1:16" x14ac:dyDescent="0.3">
      <c r="A1119" t="s">
        <v>12</v>
      </c>
      <c r="B1119" t="s">
        <v>833</v>
      </c>
      <c r="C1119" t="s">
        <v>1582</v>
      </c>
      <c r="D1119">
        <v>2020</v>
      </c>
      <c r="E1119" t="s">
        <v>1594</v>
      </c>
      <c r="F1119" t="s">
        <v>1603</v>
      </c>
      <c r="G1119" t="s">
        <v>1606</v>
      </c>
      <c r="H1119" t="s">
        <v>1607</v>
      </c>
      <c r="I1119" s="10">
        <v>5.5872770000000002E-2</v>
      </c>
      <c r="J1119">
        <v>7.05</v>
      </c>
      <c r="K1119">
        <v>7.05</v>
      </c>
      <c r="L1119" s="3">
        <v>222.1088</v>
      </c>
      <c r="M1119">
        <v>4.4000000000000004</v>
      </c>
      <c r="N1119">
        <f>+$Q$876-Tabla13[[#This Row],[Outlet Establishment Year]]</f>
        <v>4</v>
      </c>
      <c r="O1119">
        <f>+Tabla13[[#This Row],[Sales]]/Tabla13[[#This Row],[Antigüedad]]</f>
        <v>55.527200000000001</v>
      </c>
      <c r="P1119" s="4">
        <f>+Tabla13[[#This Row],[Sales]]/Tabla13[[#This Row],[Item Weight corregido]]</f>
        <v>31.504794326241136</v>
      </c>
    </row>
    <row r="1120" spans="1:16" x14ac:dyDescent="0.3">
      <c r="A1120" t="s">
        <v>12</v>
      </c>
      <c r="B1120" t="s">
        <v>121</v>
      </c>
      <c r="C1120" t="s">
        <v>1586</v>
      </c>
      <c r="D1120">
        <v>2020</v>
      </c>
      <c r="E1120" t="s">
        <v>1594</v>
      </c>
      <c r="F1120" t="s">
        <v>1603</v>
      </c>
      <c r="G1120" t="s">
        <v>1606</v>
      </c>
      <c r="H1120" t="s">
        <v>1607</v>
      </c>
      <c r="I1120" s="10">
        <v>5.6637129000000001E-2</v>
      </c>
      <c r="J1120">
        <v>13.85</v>
      </c>
      <c r="K1120">
        <v>13.85</v>
      </c>
      <c r="L1120" s="3">
        <v>233.83</v>
      </c>
      <c r="M1120">
        <v>4.4000000000000004</v>
      </c>
      <c r="N1120">
        <f>+$Q$876-Tabla13[[#This Row],[Outlet Establishment Year]]</f>
        <v>4</v>
      </c>
      <c r="O1120">
        <f>+Tabla13[[#This Row],[Sales]]/Tabla13[[#This Row],[Antigüedad]]</f>
        <v>58.457500000000003</v>
      </c>
      <c r="P1120" s="4">
        <f>+Tabla13[[#This Row],[Sales]]/Tabla13[[#This Row],[Item Weight corregido]]</f>
        <v>16.883032490974731</v>
      </c>
    </row>
    <row r="1121" spans="1:16" x14ac:dyDescent="0.3">
      <c r="A1121" t="s">
        <v>12</v>
      </c>
      <c r="B1121" t="s">
        <v>95</v>
      </c>
      <c r="C1121" t="s">
        <v>1576</v>
      </c>
      <c r="D1121">
        <v>2020</v>
      </c>
      <c r="E1121" t="s">
        <v>1594</v>
      </c>
      <c r="F1121" t="s">
        <v>1603</v>
      </c>
      <c r="G1121" t="s">
        <v>1606</v>
      </c>
      <c r="H1121" t="s">
        <v>1607</v>
      </c>
      <c r="I1121" s="10">
        <v>6.7107448E-2</v>
      </c>
      <c r="J1121">
        <v>11.3</v>
      </c>
      <c r="K1121">
        <v>11.3</v>
      </c>
      <c r="L1121" s="3">
        <v>258.19619999999998</v>
      </c>
      <c r="M1121">
        <v>4.4000000000000004</v>
      </c>
      <c r="N1121">
        <f>+$Q$876-Tabla13[[#This Row],[Outlet Establishment Year]]</f>
        <v>4</v>
      </c>
      <c r="O1121">
        <f>+Tabla13[[#This Row],[Sales]]/Tabla13[[#This Row],[Antigüedad]]</f>
        <v>64.549049999999994</v>
      </c>
      <c r="P1121" s="4">
        <f>+Tabla13[[#This Row],[Sales]]/Tabla13[[#This Row],[Item Weight corregido]]</f>
        <v>22.84922123893805</v>
      </c>
    </row>
    <row r="1122" spans="1:16" x14ac:dyDescent="0.3">
      <c r="A1122" t="s">
        <v>12</v>
      </c>
      <c r="B1122" t="s">
        <v>834</v>
      </c>
      <c r="C1122" t="s">
        <v>1574</v>
      </c>
      <c r="D1122">
        <v>2020</v>
      </c>
      <c r="E1122" t="s">
        <v>1594</v>
      </c>
      <c r="F1122" t="s">
        <v>1603</v>
      </c>
      <c r="G1122" t="s">
        <v>1604</v>
      </c>
      <c r="H1122" t="s">
        <v>1607</v>
      </c>
      <c r="I1122" s="10">
        <v>5.9160135000000003E-2</v>
      </c>
      <c r="J1122">
        <v>10.3</v>
      </c>
      <c r="K1122">
        <v>10.3</v>
      </c>
      <c r="L1122" s="3">
        <v>191.553</v>
      </c>
      <c r="M1122">
        <v>4.4000000000000004</v>
      </c>
      <c r="N1122">
        <f>+$Q$876-Tabla13[[#This Row],[Outlet Establishment Year]]</f>
        <v>4</v>
      </c>
      <c r="O1122">
        <f>+Tabla13[[#This Row],[Sales]]/Tabla13[[#This Row],[Antigüedad]]</f>
        <v>47.888249999999999</v>
      </c>
      <c r="P1122" s="4">
        <f>+Tabla13[[#This Row],[Sales]]/Tabla13[[#This Row],[Item Weight corregido]]</f>
        <v>18.597378640776697</v>
      </c>
    </row>
    <row r="1123" spans="1:16" x14ac:dyDescent="0.3">
      <c r="A1123" t="s">
        <v>12</v>
      </c>
      <c r="B1123" t="s">
        <v>423</v>
      </c>
      <c r="C1123" t="s">
        <v>1581</v>
      </c>
      <c r="D1123">
        <v>2020</v>
      </c>
      <c r="E1123" t="s">
        <v>1594</v>
      </c>
      <c r="F1123" t="s">
        <v>1603</v>
      </c>
      <c r="G1123" t="s">
        <v>1604</v>
      </c>
      <c r="H1123" t="s">
        <v>1607</v>
      </c>
      <c r="I1123" s="10">
        <v>3.3627129999999998E-2</v>
      </c>
      <c r="J1123">
        <v>9.3000000000000007</v>
      </c>
      <c r="K1123">
        <v>9.3000000000000007</v>
      </c>
      <c r="L1123" s="3">
        <v>156.13140000000001</v>
      </c>
      <c r="M1123">
        <v>4.4000000000000004</v>
      </c>
      <c r="N1123">
        <f>+$Q$876-Tabla13[[#This Row],[Outlet Establishment Year]]</f>
        <v>4</v>
      </c>
      <c r="O1123">
        <f>+Tabla13[[#This Row],[Sales]]/Tabla13[[#This Row],[Antigüedad]]</f>
        <v>39.032850000000003</v>
      </c>
      <c r="P1123" s="4">
        <f>+Tabla13[[#This Row],[Sales]]/Tabla13[[#This Row],[Item Weight corregido]]</f>
        <v>16.788322580645161</v>
      </c>
    </row>
    <row r="1124" spans="1:16" x14ac:dyDescent="0.3">
      <c r="A1124" t="s">
        <v>12</v>
      </c>
      <c r="B1124" t="s">
        <v>835</v>
      </c>
      <c r="C1124" t="s">
        <v>1581</v>
      </c>
      <c r="D1124">
        <v>2020</v>
      </c>
      <c r="E1124" t="s">
        <v>1594</v>
      </c>
      <c r="F1124" t="s">
        <v>1603</v>
      </c>
      <c r="G1124" t="s">
        <v>1604</v>
      </c>
      <c r="H1124" t="s">
        <v>1607</v>
      </c>
      <c r="I1124" s="10">
        <v>2.6072872E-2</v>
      </c>
      <c r="J1124">
        <v>11.8</v>
      </c>
      <c r="K1124">
        <v>11.8</v>
      </c>
      <c r="L1124" s="3">
        <v>99.867400000000004</v>
      </c>
      <c r="M1124">
        <v>4.4000000000000004</v>
      </c>
      <c r="N1124">
        <f>+$Q$876-Tabla13[[#This Row],[Outlet Establishment Year]]</f>
        <v>4</v>
      </c>
      <c r="O1124">
        <f>+Tabla13[[#This Row],[Sales]]/Tabla13[[#This Row],[Antigüedad]]</f>
        <v>24.966850000000001</v>
      </c>
      <c r="P1124" s="4">
        <f>+Tabla13[[#This Row],[Sales]]/Tabla13[[#This Row],[Item Weight corregido]]</f>
        <v>8.4633389830508481</v>
      </c>
    </row>
    <row r="1125" spans="1:16" x14ac:dyDescent="0.3">
      <c r="A1125" t="s">
        <v>12</v>
      </c>
      <c r="B1125" t="s">
        <v>679</v>
      </c>
      <c r="C1125" t="s">
        <v>1580</v>
      </c>
      <c r="D1125">
        <v>2020</v>
      </c>
      <c r="E1125" t="s">
        <v>1594</v>
      </c>
      <c r="F1125" t="s">
        <v>1603</v>
      </c>
      <c r="G1125" t="s">
        <v>1604</v>
      </c>
      <c r="H1125" t="s">
        <v>1607</v>
      </c>
      <c r="I1125" s="10">
        <v>0</v>
      </c>
      <c r="J1125">
        <v>7.21</v>
      </c>
      <c r="K1125">
        <v>7.21</v>
      </c>
      <c r="L1125" s="3">
        <v>103.1332</v>
      </c>
      <c r="M1125">
        <v>4.4000000000000004</v>
      </c>
      <c r="N1125">
        <f>+$Q$876-Tabla13[[#This Row],[Outlet Establishment Year]]</f>
        <v>4</v>
      </c>
      <c r="O1125">
        <f>+Tabla13[[#This Row],[Sales]]/Tabla13[[#This Row],[Antigüedad]]</f>
        <v>25.783300000000001</v>
      </c>
      <c r="P1125" s="4">
        <f>+Tabla13[[#This Row],[Sales]]/Tabla13[[#This Row],[Item Weight corregido]]</f>
        <v>14.304188626907074</v>
      </c>
    </row>
    <row r="1126" spans="1:16" x14ac:dyDescent="0.3">
      <c r="A1126" t="s">
        <v>12</v>
      </c>
      <c r="B1126" t="s">
        <v>836</v>
      </c>
      <c r="C1126" t="s">
        <v>1580</v>
      </c>
      <c r="D1126">
        <v>2020</v>
      </c>
      <c r="E1126" t="s">
        <v>1594</v>
      </c>
      <c r="F1126" t="s">
        <v>1603</v>
      </c>
      <c r="G1126" t="s">
        <v>1604</v>
      </c>
      <c r="H1126" t="s">
        <v>1607</v>
      </c>
      <c r="I1126" s="10">
        <v>7.1104407999999994E-2</v>
      </c>
      <c r="J1126">
        <v>7.64</v>
      </c>
      <c r="K1126">
        <v>7.64</v>
      </c>
      <c r="L1126" s="3">
        <v>95.012</v>
      </c>
      <c r="M1126">
        <v>4.4000000000000004</v>
      </c>
      <c r="N1126">
        <f>+$Q$876-Tabla13[[#This Row],[Outlet Establishment Year]]</f>
        <v>4</v>
      </c>
      <c r="O1126">
        <f>+Tabla13[[#This Row],[Sales]]/Tabla13[[#This Row],[Antigüedad]]</f>
        <v>23.753</v>
      </c>
      <c r="P1126" s="4">
        <f>+Tabla13[[#This Row],[Sales]]/Tabla13[[#This Row],[Item Weight corregido]]</f>
        <v>12.436125654450262</v>
      </c>
    </row>
    <row r="1127" spans="1:16" x14ac:dyDescent="0.3">
      <c r="A1127" t="s">
        <v>12</v>
      </c>
      <c r="B1127" t="s">
        <v>837</v>
      </c>
      <c r="C1127" t="s">
        <v>1580</v>
      </c>
      <c r="D1127">
        <v>2020</v>
      </c>
      <c r="E1127" t="s">
        <v>1594</v>
      </c>
      <c r="F1127" t="s">
        <v>1603</v>
      </c>
      <c r="G1127" t="s">
        <v>1604</v>
      </c>
      <c r="H1127" t="s">
        <v>1607</v>
      </c>
      <c r="I1127" s="10">
        <v>7.6278201000000004E-2</v>
      </c>
      <c r="J1127">
        <v>11.65</v>
      </c>
      <c r="K1127">
        <v>11.65</v>
      </c>
      <c r="L1127" s="3">
        <v>85.190799999999996</v>
      </c>
      <c r="M1127">
        <v>4.4000000000000004</v>
      </c>
      <c r="N1127">
        <f>+$Q$876-Tabla13[[#This Row],[Outlet Establishment Year]]</f>
        <v>4</v>
      </c>
      <c r="O1127">
        <f>+Tabla13[[#This Row],[Sales]]/Tabla13[[#This Row],[Antigüedad]]</f>
        <v>21.297699999999999</v>
      </c>
      <c r="P1127" s="4">
        <f>+Tabla13[[#This Row],[Sales]]/Tabla13[[#This Row],[Item Weight corregido]]</f>
        <v>7.3125150214592267</v>
      </c>
    </row>
    <row r="1128" spans="1:16" x14ac:dyDescent="0.3">
      <c r="A1128" t="s">
        <v>12</v>
      </c>
      <c r="B1128" t="s">
        <v>626</v>
      </c>
      <c r="C1128" t="s">
        <v>1580</v>
      </c>
      <c r="D1128">
        <v>2020</v>
      </c>
      <c r="E1128" t="s">
        <v>1594</v>
      </c>
      <c r="F1128" t="s">
        <v>1603</v>
      </c>
      <c r="G1128" t="s">
        <v>1604</v>
      </c>
      <c r="H1128" t="s">
        <v>1607</v>
      </c>
      <c r="I1128" s="10">
        <v>9.7750936999999996E-2</v>
      </c>
      <c r="J1128">
        <v>14.5</v>
      </c>
      <c r="K1128">
        <v>14.5</v>
      </c>
      <c r="L1128" s="3">
        <v>159.72620000000001</v>
      </c>
      <c r="M1128">
        <v>4.4000000000000004</v>
      </c>
      <c r="N1128">
        <f>+$Q$876-Tabla13[[#This Row],[Outlet Establishment Year]]</f>
        <v>4</v>
      </c>
      <c r="O1128">
        <f>+Tabla13[[#This Row],[Sales]]/Tabla13[[#This Row],[Antigüedad]]</f>
        <v>39.931550000000001</v>
      </c>
      <c r="P1128" s="4">
        <f>+Tabla13[[#This Row],[Sales]]/Tabla13[[#This Row],[Item Weight corregido]]</f>
        <v>11.015600000000001</v>
      </c>
    </row>
    <row r="1129" spans="1:16" x14ac:dyDescent="0.3">
      <c r="A1129" t="s">
        <v>14</v>
      </c>
      <c r="B1129" t="s">
        <v>838</v>
      </c>
      <c r="C1129" t="s">
        <v>1585</v>
      </c>
      <c r="D1129">
        <v>2020</v>
      </c>
      <c r="E1129" t="s">
        <v>1594</v>
      </c>
      <c r="F1129" t="s">
        <v>1603</v>
      </c>
      <c r="G1129" t="s">
        <v>1604</v>
      </c>
      <c r="H1129" t="s">
        <v>1607</v>
      </c>
      <c r="I1129" s="10">
        <v>0.103091351</v>
      </c>
      <c r="J1129">
        <v>13.35</v>
      </c>
      <c r="K1129">
        <v>13.35</v>
      </c>
      <c r="L1129" s="3">
        <v>229.93520000000001</v>
      </c>
      <c r="M1129">
        <v>4.4000000000000004</v>
      </c>
      <c r="N1129">
        <f>+$Q$876-Tabla13[[#This Row],[Outlet Establishment Year]]</f>
        <v>4</v>
      </c>
      <c r="O1129">
        <f>+Tabla13[[#This Row],[Sales]]/Tabla13[[#This Row],[Antigüedad]]</f>
        <v>57.483800000000002</v>
      </c>
      <c r="P1129" s="4">
        <f>+Tabla13[[#This Row],[Sales]]/Tabla13[[#This Row],[Item Weight corregido]]</f>
        <v>17.223610486891388</v>
      </c>
    </row>
    <row r="1130" spans="1:16" x14ac:dyDescent="0.3">
      <c r="A1130" t="s">
        <v>12</v>
      </c>
      <c r="B1130" t="s">
        <v>839</v>
      </c>
      <c r="C1130" t="s">
        <v>1574</v>
      </c>
      <c r="D1130">
        <v>2020</v>
      </c>
      <c r="E1130" t="s">
        <v>1594</v>
      </c>
      <c r="F1130" t="s">
        <v>1603</v>
      </c>
      <c r="G1130" t="s">
        <v>1604</v>
      </c>
      <c r="H1130" t="s">
        <v>1607</v>
      </c>
      <c r="I1130" s="10">
        <v>4.1163522000000001E-2</v>
      </c>
      <c r="J1130">
        <v>17.7</v>
      </c>
      <c r="K1130">
        <v>17.7</v>
      </c>
      <c r="L1130" s="3">
        <v>80.827600000000004</v>
      </c>
      <c r="M1130">
        <v>4.4000000000000004</v>
      </c>
      <c r="N1130">
        <f>+$Q$876-Tabla13[[#This Row],[Outlet Establishment Year]]</f>
        <v>4</v>
      </c>
      <c r="O1130">
        <f>+Tabla13[[#This Row],[Sales]]/Tabla13[[#This Row],[Antigüedad]]</f>
        <v>20.206900000000001</v>
      </c>
      <c r="P1130" s="4">
        <f>+Tabla13[[#This Row],[Sales]]/Tabla13[[#This Row],[Item Weight corregido]]</f>
        <v>4.5665310734463285</v>
      </c>
    </row>
    <row r="1131" spans="1:16" x14ac:dyDescent="0.3">
      <c r="A1131" t="s">
        <v>12</v>
      </c>
      <c r="B1131" t="s">
        <v>30</v>
      </c>
      <c r="C1131" t="s">
        <v>1574</v>
      </c>
      <c r="D1131">
        <v>2020</v>
      </c>
      <c r="E1131" t="s">
        <v>1594</v>
      </c>
      <c r="F1131" t="s">
        <v>1603</v>
      </c>
      <c r="G1131" t="s">
        <v>1604</v>
      </c>
      <c r="H1131" t="s">
        <v>1607</v>
      </c>
      <c r="I1131" s="10">
        <v>1.8911474000000001E-2</v>
      </c>
      <c r="J1131">
        <v>20.25</v>
      </c>
      <c r="K1131">
        <v>20.25</v>
      </c>
      <c r="L1131" s="3">
        <v>220.5772</v>
      </c>
      <c r="M1131">
        <v>4.4000000000000004</v>
      </c>
      <c r="N1131">
        <f>+$Q$876-Tabla13[[#This Row],[Outlet Establishment Year]]</f>
        <v>4</v>
      </c>
      <c r="O1131">
        <f>+Tabla13[[#This Row],[Sales]]/Tabla13[[#This Row],[Antigüedad]]</f>
        <v>55.144300000000001</v>
      </c>
      <c r="P1131" s="4">
        <f>+Tabla13[[#This Row],[Sales]]/Tabla13[[#This Row],[Item Weight corregido]]</f>
        <v>10.892701234567902</v>
      </c>
    </row>
    <row r="1132" spans="1:16" x14ac:dyDescent="0.3">
      <c r="A1132" t="s">
        <v>13</v>
      </c>
      <c r="B1132" t="s">
        <v>764</v>
      </c>
      <c r="C1132" t="s">
        <v>1579</v>
      </c>
      <c r="D1132">
        <v>2017</v>
      </c>
      <c r="E1132" t="s">
        <v>1598</v>
      </c>
      <c r="F1132" t="s">
        <v>1603</v>
      </c>
      <c r="G1132" t="s">
        <v>1605</v>
      </c>
      <c r="H1132" t="s">
        <v>1607</v>
      </c>
      <c r="I1132" s="10">
        <v>3.9238384000000001E-2</v>
      </c>
      <c r="J1132">
        <v>20.7</v>
      </c>
      <c r="K1132">
        <v>20.7</v>
      </c>
      <c r="L1132" s="3">
        <v>152.8366</v>
      </c>
      <c r="M1132">
        <v>4.4000000000000004</v>
      </c>
      <c r="N1132">
        <f>+$Q$876-Tabla13[[#This Row],[Outlet Establishment Year]]</f>
        <v>7</v>
      </c>
      <c r="O1132">
        <f>+Tabla13[[#This Row],[Sales]]/Tabla13[[#This Row],[Antigüedad]]</f>
        <v>21.8338</v>
      </c>
      <c r="P1132" s="4">
        <f>+Tabla13[[#This Row],[Sales]]/Tabla13[[#This Row],[Item Weight corregido]]</f>
        <v>7.3834106280193241</v>
      </c>
    </row>
    <row r="1133" spans="1:16" x14ac:dyDescent="0.3">
      <c r="A1133" t="s">
        <v>13</v>
      </c>
      <c r="B1133" t="s">
        <v>840</v>
      </c>
      <c r="C1133" t="s">
        <v>1582</v>
      </c>
      <c r="D1133">
        <v>2017</v>
      </c>
      <c r="E1133" t="s">
        <v>1598</v>
      </c>
      <c r="F1133" t="s">
        <v>1603</v>
      </c>
      <c r="G1133" t="s">
        <v>1605</v>
      </c>
      <c r="H1133" t="s">
        <v>1607</v>
      </c>
      <c r="I1133" s="10">
        <v>0.105816753</v>
      </c>
      <c r="J1133">
        <v>11</v>
      </c>
      <c r="K1133">
        <v>11</v>
      </c>
      <c r="L1133" s="3">
        <v>126.0046</v>
      </c>
      <c r="M1133">
        <v>4.4000000000000004</v>
      </c>
      <c r="N1133">
        <f>+$Q$876-Tabla13[[#This Row],[Outlet Establishment Year]]</f>
        <v>7</v>
      </c>
      <c r="O1133">
        <f>+Tabla13[[#This Row],[Sales]]/Tabla13[[#This Row],[Antigüedad]]</f>
        <v>18.000657142857143</v>
      </c>
      <c r="P1133" s="4">
        <f>+Tabla13[[#This Row],[Sales]]/Tabla13[[#This Row],[Item Weight corregido]]</f>
        <v>11.454963636363637</v>
      </c>
    </row>
    <row r="1134" spans="1:16" x14ac:dyDescent="0.3">
      <c r="A1134" t="s">
        <v>13</v>
      </c>
      <c r="B1134" t="s">
        <v>129</v>
      </c>
      <c r="C1134" t="s">
        <v>1577</v>
      </c>
      <c r="D1134">
        <v>2017</v>
      </c>
      <c r="E1134" t="s">
        <v>1598</v>
      </c>
      <c r="F1134" t="s">
        <v>1603</v>
      </c>
      <c r="G1134" t="s">
        <v>1605</v>
      </c>
      <c r="H1134" t="s">
        <v>1607</v>
      </c>
      <c r="I1134" s="10">
        <v>1.0436256E-2</v>
      </c>
      <c r="J1134">
        <v>6.4249999999999998</v>
      </c>
      <c r="K1134">
        <v>6.4249999999999998</v>
      </c>
      <c r="L1134" s="3">
        <v>115.5808</v>
      </c>
      <c r="M1134">
        <v>4.4000000000000004</v>
      </c>
      <c r="N1134">
        <f>+$Q$876-Tabla13[[#This Row],[Outlet Establishment Year]]</f>
        <v>7</v>
      </c>
      <c r="O1134">
        <f>+Tabla13[[#This Row],[Sales]]/Tabla13[[#This Row],[Antigüedad]]</f>
        <v>16.511542857142857</v>
      </c>
      <c r="P1134" s="4">
        <f>+Tabla13[[#This Row],[Sales]]/Tabla13[[#This Row],[Item Weight corregido]]</f>
        <v>17.989229571984435</v>
      </c>
    </row>
    <row r="1135" spans="1:16" x14ac:dyDescent="0.3">
      <c r="A1135" t="s">
        <v>13</v>
      </c>
      <c r="B1135" t="s">
        <v>841</v>
      </c>
      <c r="C1135" t="s">
        <v>1577</v>
      </c>
      <c r="D1135">
        <v>2017</v>
      </c>
      <c r="E1135" t="s">
        <v>1598</v>
      </c>
      <c r="F1135" t="s">
        <v>1603</v>
      </c>
      <c r="G1135" t="s">
        <v>1605</v>
      </c>
      <c r="H1135" t="s">
        <v>1607</v>
      </c>
      <c r="I1135" s="10">
        <v>6.3017421000000004E-2</v>
      </c>
      <c r="J1135">
        <v>16.2</v>
      </c>
      <c r="K1135">
        <v>16.2</v>
      </c>
      <c r="L1135" s="3">
        <v>100.37</v>
      </c>
      <c r="M1135">
        <v>4.4000000000000004</v>
      </c>
      <c r="N1135">
        <f>+$Q$876-Tabla13[[#This Row],[Outlet Establishment Year]]</f>
        <v>7</v>
      </c>
      <c r="O1135">
        <f>+Tabla13[[#This Row],[Sales]]/Tabla13[[#This Row],[Antigüedad]]</f>
        <v>14.338571428571429</v>
      </c>
      <c r="P1135" s="4">
        <f>+Tabla13[[#This Row],[Sales]]/Tabla13[[#This Row],[Item Weight corregido]]</f>
        <v>6.1956790123456793</v>
      </c>
    </row>
    <row r="1136" spans="1:16" x14ac:dyDescent="0.3">
      <c r="A1136" t="s">
        <v>13</v>
      </c>
      <c r="B1136" t="s">
        <v>131</v>
      </c>
      <c r="C1136" t="s">
        <v>1577</v>
      </c>
      <c r="D1136">
        <v>2017</v>
      </c>
      <c r="E1136" t="s">
        <v>1598</v>
      </c>
      <c r="F1136" t="s">
        <v>1603</v>
      </c>
      <c r="G1136" t="s">
        <v>1605</v>
      </c>
      <c r="H1136" t="s">
        <v>1607</v>
      </c>
      <c r="I1136" s="10">
        <v>7.3813788000000005E-2</v>
      </c>
      <c r="J1136">
        <v>16.5</v>
      </c>
      <c r="K1136">
        <v>16.5</v>
      </c>
      <c r="L1136" s="3">
        <v>207.2638</v>
      </c>
      <c r="M1136">
        <v>4.4000000000000004</v>
      </c>
      <c r="N1136">
        <f>+$Q$876-Tabla13[[#This Row],[Outlet Establishment Year]]</f>
        <v>7</v>
      </c>
      <c r="O1136">
        <f>+Tabla13[[#This Row],[Sales]]/Tabla13[[#This Row],[Antigüedad]]</f>
        <v>29.609114285714288</v>
      </c>
      <c r="P1136" s="4">
        <f>+Tabla13[[#This Row],[Sales]]/Tabla13[[#This Row],[Item Weight corregido]]</f>
        <v>12.561442424242424</v>
      </c>
    </row>
    <row r="1137" spans="1:16" x14ac:dyDescent="0.3">
      <c r="A1137" t="s">
        <v>13</v>
      </c>
      <c r="B1137" t="s">
        <v>69</v>
      </c>
      <c r="C1137" t="s">
        <v>1576</v>
      </c>
      <c r="D1137">
        <v>2017</v>
      </c>
      <c r="E1137" t="s">
        <v>1598</v>
      </c>
      <c r="F1137" t="s">
        <v>1603</v>
      </c>
      <c r="G1137" t="s">
        <v>1605</v>
      </c>
      <c r="H1137" t="s">
        <v>1607</v>
      </c>
      <c r="I1137" s="10">
        <v>5.5473859999999996E-3</v>
      </c>
      <c r="J1137">
        <v>7.93</v>
      </c>
      <c r="K1137">
        <v>7.93</v>
      </c>
      <c r="L1137" s="3">
        <v>121.5414</v>
      </c>
      <c r="M1137">
        <v>4.4000000000000004</v>
      </c>
      <c r="N1137">
        <f>+$Q$876-Tabla13[[#This Row],[Outlet Establishment Year]]</f>
        <v>7</v>
      </c>
      <c r="O1137">
        <f>+Tabla13[[#This Row],[Sales]]/Tabla13[[#This Row],[Antigüedad]]</f>
        <v>17.363057142857141</v>
      </c>
      <c r="P1137" s="4">
        <f>+Tabla13[[#This Row],[Sales]]/Tabla13[[#This Row],[Item Weight corregido]]</f>
        <v>15.326784363177806</v>
      </c>
    </row>
    <row r="1138" spans="1:16" x14ac:dyDescent="0.3">
      <c r="A1138" t="s">
        <v>13</v>
      </c>
      <c r="B1138" t="s">
        <v>842</v>
      </c>
      <c r="C1138" t="s">
        <v>1576</v>
      </c>
      <c r="D1138">
        <v>2017</v>
      </c>
      <c r="E1138" t="s">
        <v>1598</v>
      </c>
      <c r="F1138" t="s">
        <v>1603</v>
      </c>
      <c r="G1138" t="s">
        <v>1605</v>
      </c>
      <c r="H1138" t="s">
        <v>1607</v>
      </c>
      <c r="I1138" s="10">
        <v>0</v>
      </c>
      <c r="J1138">
        <v>12.85</v>
      </c>
      <c r="K1138">
        <v>12.85</v>
      </c>
      <c r="L1138" s="3">
        <v>38.316400000000002</v>
      </c>
      <c r="M1138">
        <v>4.4000000000000004</v>
      </c>
      <c r="N1138">
        <f>+$Q$876-Tabla13[[#This Row],[Outlet Establishment Year]]</f>
        <v>7</v>
      </c>
      <c r="O1138">
        <f>+Tabla13[[#This Row],[Sales]]/Tabla13[[#This Row],[Antigüedad]]</f>
        <v>5.4737714285714292</v>
      </c>
      <c r="P1138" s="4">
        <f>+Tabla13[[#This Row],[Sales]]/Tabla13[[#This Row],[Item Weight corregido]]</f>
        <v>2.9818210116731518</v>
      </c>
    </row>
    <row r="1139" spans="1:16" x14ac:dyDescent="0.3">
      <c r="A1139" t="s">
        <v>13</v>
      </c>
      <c r="B1139" t="s">
        <v>822</v>
      </c>
      <c r="C1139" t="s">
        <v>1574</v>
      </c>
      <c r="D1139">
        <v>2017</v>
      </c>
      <c r="E1139" t="s">
        <v>1598</v>
      </c>
      <c r="F1139" t="s">
        <v>1603</v>
      </c>
      <c r="G1139" t="s">
        <v>1605</v>
      </c>
      <c r="H1139" t="s">
        <v>1607</v>
      </c>
      <c r="I1139" s="10">
        <v>4.2552205000000003E-2</v>
      </c>
      <c r="J1139">
        <v>7.3650000000000002</v>
      </c>
      <c r="K1139">
        <v>7.3650000000000002</v>
      </c>
      <c r="L1139" s="3">
        <v>225.172</v>
      </c>
      <c r="M1139">
        <v>4.4000000000000004</v>
      </c>
      <c r="N1139">
        <f>+$Q$876-Tabla13[[#This Row],[Outlet Establishment Year]]</f>
        <v>7</v>
      </c>
      <c r="O1139">
        <f>+Tabla13[[#This Row],[Sales]]/Tabla13[[#This Row],[Antigüedad]]</f>
        <v>32.167428571428573</v>
      </c>
      <c r="P1139" s="4">
        <f>+Tabla13[[#This Row],[Sales]]/Tabla13[[#This Row],[Item Weight corregido]]</f>
        <v>30.573251866938222</v>
      </c>
    </row>
    <row r="1140" spans="1:16" x14ac:dyDescent="0.3">
      <c r="A1140" t="s">
        <v>13</v>
      </c>
      <c r="B1140" t="s">
        <v>645</v>
      </c>
      <c r="C1140" t="s">
        <v>1574</v>
      </c>
      <c r="D1140">
        <v>2017</v>
      </c>
      <c r="E1140" t="s">
        <v>1598</v>
      </c>
      <c r="F1140" t="s">
        <v>1603</v>
      </c>
      <c r="G1140" t="s">
        <v>1605</v>
      </c>
      <c r="H1140" t="s">
        <v>1607</v>
      </c>
      <c r="I1140" s="10">
        <v>5.5195461000000001E-2</v>
      </c>
      <c r="J1140">
        <v>15.1</v>
      </c>
      <c r="K1140">
        <v>15.1</v>
      </c>
      <c r="L1140" s="3">
        <v>216.11660000000001</v>
      </c>
      <c r="M1140">
        <v>4.4000000000000004</v>
      </c>
      <c r="N1140">
        <f>+$Q$876-Tabla13[[#This Row],[Outlet Establishment Year]]</f>
        <v>7</v>
      </c>
      <c r="O1140">
        <f>+Tabla13[[#This Row],[Sales]]/Tabla13[[#This Row],[Antigüedad]]</f>
        <v>30.873799999999999</v>
      </c>
      <c r="P1140" s="4">
        <f>+Tabla13[[#This Row],[Sales]]/Tabla13[[#This Row],[Item Weight corregido]]</f>
        <v>14.31235761589404</v>
      </c>
    </row>
    <row r="1141" spans="1:16" x14ac:dyDescent="0.3">
      <c r="A1141" t="s">
        <v>13</v>
      </c>
      <c r="B1141" t="s">
        <v>843</v>
      </c>
      <c r="C1141" t="s">
        <v>1583</v>
      </c>
      <c r="D1141">
        <v>2017</v>
      </c>
      <c r="E1141" t="s">
        <v>1598</v>
      </c>
      <c r="F1141" t="s">
        <v>1603</v>
      </c>
      <c r="G1141" t="s">
        <v>1605</v>
      </c>
      <c r="H1141" t="s">
        <v>1607</v>
      </c>
      <c r="I1141" s="10">
        <v>1.0762387E-2</v>
      </c>
      <c r="J1141">
        <v>8.2100000000000009</v>
      </c>
      <c r="K1141">
        <v>8.2100000000000009</v>
      </c>
      <c r="L1141" s="3">
        <v>149.53919999999999</v>
      </c>
      <c r="M1141">
        <v>4.4000000000000004</v>
      </c>
      <c r="N1141">
        <f>+$Q$876-Tabla13[[#This Row],[Outlet Establishment Year]]</f>
        <v>7</v>
      </c>
      <c r="O1141">
        <f>+Tabla13[[#This Row],[Sales]]/Tabla13[[#This Row],[Antigüedad]]</f>
        <v>21.362742857142855</v>
      </c>
      <c r="P1141" s="4">
        <f>+Tabla13[[#This Row],[Sales]]/Tabla13[[#This Row],[Item Weight corregido]]</f>
        <v>18.214275274056028</v>
      </c>
    </row>
    <row r="1142" spans="1:16" x14ac:dyDescent="0.3">
      <c r="A1142" t="s">
        <v>13</v>
      </c>
      <c r="B1142" t="s">
        <v>844</v>
      </c>
      <c r="C1142" t="s">
        <v>1583</v>
      </c>
      <c r="D1142">
        <v>2017</v>
      </c>
      <c r="E1142" t="s">
        <v>1598</v>
      </c>
      <c r="F1142" t="s">
        <v>1603</v>
      </c>
      <c r="G1142" t="s">
        <v>1605</v>
      </c>
      <c r="H1142" t="s">
        <v>1607</v>
      </c>
      <c r="I1142" s="10">
        <v>1.5301418000000001E-2</v>
      </c>
      <c r="J1142">
        <v>18.350000000000001</v>
      </c>
      <c r="K1142">
        <v>18.350000000000001</v>
      </c>
      <c r="L1142" s="3">
        <v>105.2938</v>
      </c>
      <c r="M1142">
        <v>4.4000000000000004</v>
      </c>
      <c r="N1142">
        <f>+$Q$876-Tabla13[[#This Row],[Outlet Establishment Year]]</f>
        <v>7</v>
      </c>
      <c r="O1142">
        <f>+Tabla13[[#This Row],[Sales]]/Tabla13[[#This Row],[Antigüedad]]</f>
        <v>15.041971428571429</v>
      </c>
      <c r="P1142" s="4">
        <f>+Tabla13[[#This Row],[Sales]]/Tabla13[[#This Row],[Item Weight corregido]]</f>
        <v>5.73808174386921</v>
      </c>
    </row>
    <row r="1143" spans="1:16" x14ac:dyDescent="0.3">
      <c r="A1143" t="s">
        <v>13</v>
      </c>
      <c r="B1143" t="s">
        <v>845</v>
      </c>
      <c r="C1143" t="s">
        <v>1575</v>
      </c>
      <c r="D1143">
        <v>2017</v>
      </c>
      <c r="E1143" t="s">
        <v>1598</v>
      </c>
      <c r="F1143" t="s">
        <v>1603</v>
      </c>
      <c r="G1143" t="s">
        <v>1605</v>
      </c>
      <c r="H1143" t="s">
        <v>1607</v>
      </c>
      <c r="I1143" s="10">
        <v>1.4456938000000001E-2</v>
      </c>
      <c r="J1143">
        <v>8.2349999999999994</v>
      </c>
      <c r="K1143">
        <v>8.2349999999999994</v>
      </c>
      <c r="L1143" s="3">
        <v>184.79499999999999</v>
      </c>
      <c r="M1143">
        <v>4.4000000000000004</v>
      </c>
      <c r="N1143">
        <f>+$Q$876-Tabla13[[#This Row],[Outlet Establishment Year]]</f>
        <v>7</v>
      </c>
      <c r="O1143">
        <f>+Tabla13[[#This Row],[Sales]]/Tabla13[[#This Row],[Antigüedad]]</f>
        <v>26.399285714285714</v>
      </c>
      <c r="P1143" s="4">
        <f>+Tabla13[[#This Row],[Sales]]/Tabla13[[#This Row],[Item Weight corregido]]</f>
        <v>22.44019429265331</v>
      </c>
    </row>
    <row r="1144" spans="1:16" x14ac:dyDescent="0.3">
      <c r="A1144" t="s">
        <v>13</v>
      </c>
      <c r="B1144" t="s">
        <v>181</v>
      </c>
      <c r="C1144" t="s">
        <v>1579</v>
      </c>
      <c r="D1144">
        <v>2017</v>
      </c>
      <c r="E1144" t="s">
        <v>1598</v>
      </c>
      <c r="F1144" t="s">
        <v>1603</v>
      </c>
      <c r="G1144" t="s">
        <v>1605</v>
      </c>
      <c r="H1144" t="s">
        <v>1607</v>
      </c>
      <c r="I1144" s="10">
        <v>7.0555570999999997E-2</v>
      </c>
      <c r="J1144">
        <v>8.42</v>
      </c>
      <c r="K1144">
        <v>8.42</v>
      </c>
      <c r="L1144" s="3">
        <v>216.01920000000001</v>
      </c>
      <c r="M1144">
        <v>4.4000000000000004</v>
      </c>
      <c r="N1144">
        <f>+$Q$876-Tabla13[[#This Row],[Outlet Establishment Year]]</f>
        <v>7</v>
      </c>
      <c r="O1144">
        <f>+Tabla13[[#This Row],[Sales]]/Tabla13[[#This Row],[Antigüedad]]</f>
        <v>30.859885714285717</v>
      </c>
      <c r="P1144" s="4">
        <f>+Tabla13[[#This Row],[Sales]]/Tabla13[[#This Row],[Item Weight corregido]]</f>
        <v>25.655486935866985</v>
      </c>
    </row>
    <row r="1145" spans="1:16" x14ac:dyDescent="0.3">
      <c r="A1145" t="s">
        <v>13</v>
      </c>
      <c r="B1145" t="s">
        <v>755</v>
      </c>
      <c r="C1145" t="s">
        <v>1580</v>
      </c>
      <c r="D1145">
        <v>2017</v>
      </c>
      <c r="E1145" t="s">
        <v>1598</v>
      </c>
      <c r="F1145" t="s">
        <v>1603</v>
      </c>
      <c r="G1145" t="s">
        <v>1605</v>
      </c>
      <c r="H1145" t="s">
        <v>1607</v>
      </c>
      <c r="I1145" s="10">
        <v>3.3893487E-2</v>
      </c>
      <c r="J1145">
        <v>6.48</v>
      </c>
      <c r="K1145">
        <v>6.48</v>
      </c>
      <c r="L1145" s="3">
        <v>147.0076</v>
      </c>
      <c r="M1145">
        <v>4.4000000000000004</v>
      </c>
      <c r="N1145">
        <f>+$Q$876-Tabla13[[#This Row],[Outlet Establishment Year]]</f>
        <v>7</v>
      </c>
      <c r="O1145">
        <f>+Tabla13[[#This Row],[Sales]]/Tabla13[[#This Row],[Antigüedad]]</f>
        <v>21.001085714285715</v>
      </c>
      <c r="P1145" s="4">
        <f>+Tabla13[[#This Row],[Sales]]/Tabla13[[#This Row],[Item Weight corregido]]</f>
        <v>22.686358024691355</v>
      </c>
    </row>
    <row r="1146" spans="1:16" x14ac:dyDescent="0.3">
      <c r="A1146" t="s">
        <v>13</v>
      </c>
      <c r="B1146" t="s">
        <v>442</v>
      </c>
      <c r="C1146" t="s">
        <v>1580</v>
      </c>
      <c r="D1146">
        <v>2017</v>
      </c>
      <c r="E1146" t="s">
        <v>1598</v>
      </c>
      <c r="F1146" t="s">
        <v>1603</v>
      </c>
      <c r="G1146" t="s">
        <v>1605</v>
      </c>
      <c r="H1146" t="s">
        <v>1607</v>
      </c>
      <c r="I1146" s="10">
        <v>4.3755404999999997E-2</v>
      </c>
      <c r="J1146">
        <v>13.15</v>
      </c>
      <c r="K1146">
        <v>13.15</v>
      </c>
      <c r="L1146" s="3">
        <v>182.89500000000001</v>
      </c>
      <c r="M1146">
        <v>4.4000000000000004</v>
      </c>
      <c r="N1146">
        <f>+$Q$876-Tabla13[[#This Row],[Outlet Establishment Year]]</f>
        <v>7</v>
      </c>
      <c r="O1146">
        <f>+Tabla13[[#This Row],[Sales]]/Tabla13[[#This Row],[Antigüedad]]</f>
        <v>26.127857142857145</v>
      </c>
      <c r="P1146" s="4">
        <f>+Tabla13[[#This Row],[Sales]]/Tabla13[[#This Row],[Item Weight corregido]]</f>
        <v>13.908365019011407</v>
      </c>
    </row>
    <row r="1147" spans="1:16" x14ac:dyDescent="0.3">
      <c r="A1147" t="s">
        <v>13</v>
      </c>
      <c r="B1147" t="s">
        <v>846</v>
      </c>
      <c r="C1147" t="s">
        <v>1580</v>
      </c>
      <c r="D1147">
        <v>2017</v>
      </c>
      <c r="E1147" t="s">
        <v>1598</v>
      </c>
      <c r="F1147" t="s">
        <v>1603</v>
      </c>
      <c r="G1147" t="s">
        <v>1605</v>
      </c>
      <c r="H1147" t="s">
        <v>1607</v>
      </c>
      <c r="I1147" s="10">
        <v>3.5953909999999999E-2</v>
      </c>
      <c r="J1147">
        <v>13.65</v>
      </c>
      <c r="K1147">
        <v>13.65</v>
      </c>
      <c r="L1147" s="3">
        <v>185.29239999999999</v>
      </c>
      <c r="M1147">
        <v>4.4000000000000004</v>
      </c>
      <c r="N1147">
        <f>+$Q$876-Tabla13[[#This Row],[Outlet Establishment Year]]</f>
        <v>7</v>
      </c>
      <c r="O1147">
        <f>+Tabla13[[#This Row],[Sales]]/Tabla13[[#This Row],[Antigüedad]]</f>
        <v>26.470342857142857</v>
      </c>
      <c r="P1147" s="4">
        <f>+Tabla13[[#This Row],[Sales]]/Tabla13[[#This Row],[Item Weight corregido]]</f>
        <v>13.574534798534797</v>
      </c>
    </row>
    <row r="1148" spans="1:16" x14ac:dyDescent="0.3">
      <c r="A1148" t="s">
        <v>13</v>
      </c>
      <c r="B1148" t="s">
        <v>847</v>
      </c>
      <c r="C1148" t="s">
        <v>1589</v>
      </c>
      <c r="D1148">
        <v>2017</v>
      </c>
      <c r="E1148" t="s">
        <v>1598</v>
      </c>
      <c r="F1148" t="s">
        <v>1603</v>
      </c>
      <c r="G1148" t="s">
        <v>1605</v>
      </c>
      <c r="H1148" t="s">
        <v>1607</v>
      </c>
      <c r="I1148" s="10">
        <v>4.3226397999999999E-2</v>
      </c>
      <c r="J1148">
        <v>15.85</v>
      </c>
      <c r="K1148">
        <v>15.85</v>
      </c>
      <c r="L1148" s="3">
        <v>37.516399999999997</v>
      </c>
      <c r="M1148">
        <v>4.4000000000000004</v>
      </c>
      <c r="N1148">
        <f>+$Q$876-Tabla13[[#This Row],[Outlet Establishment Year]]</f>
        <v>7</v>
      </c>
      <c r="O1148">
        <f>+Tabla13[[#This Row],[Sales]]/Tabla13[[#This Row],[Antigüedad]]</f>
        <v>5.3594857142857135</v>
      </c>
      <c r="P1148" s="4">
        <f>+Tabla13[[#This Row],[Sales]]/Tabla13[[#This Row],[Item Weight corregido]]</f>
        <v>2.3669652996845425</v>
      </c>
    </row>
    <row r="1149" spans="1:16" x14ac:dyDescent="0.3">
      <c r="A1149" t="s">
        <v>12</v>
      </c>
      <c r="B1149" t="s">
        <v>848</v>
      </c>
      <c r="C1149" t="s">
        <v>1587</v>
      </c>
      <c r="D1149">
        <v>2017</v>
      </c>
      <c r="E1149" t="s">
        <v>1598</v>
      </c>
      <c r="F1149" t="s">
        <v>1603</v>
      </c>
      <c r="G1149" t="s">
        <v>1605</v>
      </c>
      <c r="H1149" t="s">
        <v>1607</v>
      </c>
      <c r="I1149" s="10">
        <v>0.121609722</v>
      </c>
      <c r="J1149">
        <v>15.85</v>
      </c>
      <c r="K1149">
        <v>15.85</v>
      </c>
      <c r="L1149" s="3">
        <v>60.222000000000001</v>
      </c>
      <c r="M1149">
        <v>4.4000000000000004</v>
      </c>
      <c r="N1149">
        <f>+$Q$876-Tabla13[[#This Row],[Outlet Establishment Year]]</f>
        <v>7</v>
      </c>
      <c r="O1149">
        <f>+Tabla13[[#This Row],[Sales]]/Tabla13[[#This Row],[Antigüedad]]</f>
        <v>8.6031428571428581</v>
      </c>
      <c r="P1149" s="4">
        <f>+Tabla13[[#This Row],[Sales]]/Tabla13[[#This Row],[Item Weight corregido]]</f>
        <v>3.7994952681388012</v>
      </c>
    </row>
    <row r="1150" spans="1:16" x14ac:dyDescent="0.3">
      <c r="A1150" t="s">
        <v>12</v>
      </c>
      <c r="B1150" t="s">
        <v>849</v>
      </c>
      <c r="C1150" t="s">
        <v>1577</v>
      </c>
      <c r="D1150">
        <v>2017</v>
      </c>
      <c r="E1150" t="s">
        <v>1598</v>
      </c>
      <c r="F1150" t="s">
        <v>1603</v>
      </c>
      <c r="G1150" t="s">
        <v>1605</v>
      </c>
      <c r="H1150" t="s">
        <v>1607</v>
      </c>
      <c r="I1150" s="10">
        <v>0.104488444</v>
      </c>
      <c r="J1150">
        <v>9.5</v>
      </c>
      <c r="K1150">
        <v>9.5</v>
      </c>
      <c r="L1150" s="3">
        <v>77.896000000000001</v>
      </c>
      <c r="M1150">
        <v>4.4000000000000004</v>
      </c>
      <c r="N1150">
        <f>+$Q$876-Tabla13[[#This Row],[Outlet Establishment Year]]</f>
        <v>7</v>
      </c>
      <c r="O1150">
        <f>+Tabla13[[#This Row],[Sales]]/Tabla13[[#This Row],[Antigüedad]]</f>
        <v>11.128</v>
      </c>
      <c r="P1150" s="4">
        <f>+Tabla13[[#This Row],[Sales]]/Tabla13[[#This Row],[Item Weight corregido]]</f>
        <v>8.1995789473684209</v>
      </c>
    </row>
    <row r="1151" spans="1:16" x14ac:dyDescent="0.3">
      <c r="A1151" t="s">
        <v>12</v>
      </c>
      <c r="B1151" t="s">
        <v>850</v>
      </c>
      <c r="C1151" t="s">
        <v>1577</v>
      </c>
      <c r="D1151">
        <v>2017</v>
      </c>
      <c r="E1151" t="s">
        <v>1598</v>
      </c>
      <c r="F1151" t="s">
        <v>1603</v>
      </c>
      <c r="G1151" t="s">
        <v>1605</v>
      </c>
      <c r="H1151" t="s">
        <v>1607</v>
      </c>
      <c r="I1151" s="10">
        <v>3.1439205999999997E-2</v>
      </c>
      <c r="J1151">
        <v>13.65</v>
      </c>
      <c r="K1151">
        <v>13.65</v>
      </c>
      <c r="L1151" s="3">
        <v>100.07</v>
      </c>
      <c r="M1151">
        <v>4.4000000000000004</v>
      </c>
      <c r="N1151">
        <f>+$Q$876-Tabla13[[#This Row],[Outlet Establishment Year]]</f>
        <v>7</v>
      </c>
      <c r="O1151">
        <f>+Tabla13[[#This Row],[Sales]]/Tabla13[[#This Row],[Antigüedad]]</f>
        <v>14.295714285714284</v>
      </c>
      <c r="P1151" s="4">
        <f>+Tabla13[[#This Row],[Sales]]/Tabla13[[#This Row],[Item Weight corregido]]</f>
        <v>7.3311355311355308</v>
      </c>
    </row>
    <row r="1152" spans="1:16" x14ac:dyDescent="0.3">
      <c r="A1152" t="s">
        <v>12</v>
      </c>
      <c r="B1152" t="s">
        <v>389</v>
      </c>
      <c r="C1152" t="s">
        <v>1577</v>
      </c>
      <c r="D1152">
        <v>2017</v>
      </c>
      <c r="E1152" t="s">
        <v>1598</v>
      </c>
      <c r="F1152" t="s">
        <v>1603</v>
      </c>
      <c r="G1152" t="s">
        <v>1605</v>
      </c>
      <c r="H1152" t="s">
        <v>1607</v>
      </c>
      <c r="I1152" s="10">
        <v>0.10270449500000001</v>
      </c>
      <c r="J1152">
        <v>20.25</v>
      </c>
      <c r="K1152">
        <v>20.25</v>
      </c>
      <c r="L1152" s="3">
        <v>94.311999999999998</v>
      </c>
      <c r="M1152">
        <v>4.4000000000000004</v>
      </c>
      <c r="N1152">
        <f>+$Q$876-Tabla13[[#This Row],[Outlet Establishment Year]]</f>
        <v>7</v>
      </c>
      <c r="O1152">
        <f>+Tabla13[[#This Row],[Sales]]/Tabla13[[#This Row],[Antigüedad]]</f>
        <v>13.473142857142857</v>
      </c>
      <c r="P1152" s="4">
        <f>+Tabla13[[#This Row],[Sales]]/Tabla13[[#This Row],[Item Weight corregido]]</f>
        <v>4.6573827160493826</v>
      </c>
    </row>
    <row r="1153" spans="1:16" x14ac:dyDescent="0.3">
      <c r="A1153" t="s">
        <v>12</v>
      </c>
      <c r="B1153" t="s">
        <v>465</v>
      </c>
      <c r="C1153" t="s">
        <v>1585</v>
      </c>
      <c r="D1153">
        <v>2017</v>
      </c>
      <c r="E1153" t="s">
        <v>1598</v>
      </c>
      <c r="F1153" t="s">
        <v>1603</v>
      </c>
      <c r="G1153" t="s">
        <v>1605</v>
      </c>
      <c r="H1153" t="s">
        <v>1607</v>
      </c>
      <c r="I1153" s="10">
        <v>6.7940657000000002E-2</v>
      </c>
      <c r="J1153">
        <v>18.850000000000001</v>
      </c>
      <c r="K1153">
        <v>18.850000000000001</v>
      </c>
      <c r="L1153" s="3">
        <v>119.044</v>
      </c>
      <c r="M1153">
        <v>4.4000000000000004</v>
      </c>
      <c r="N1153">
        <f>+$Q$876-Tabla13[[#This Row],[Outlet Establishment Year]]</f>
        <v>7</v>
      </c>
      <c r="O1153">
        <f>+Tabla13[[#This Row],[Sales]]/Tabla13[[#This Row],[Antigüedad]]</f>
        <v>17.006285714285713</v>
      </c>
      <c r="P1153" s="4">
        <f>+Tabla13[[#This Row],[Sales]]/Tabla13[[#This Row],[Item Weight corregido]]</f>
        <v>6.315331564986737</v>
      </c>
    </row>
    <row r="1154" spans="1:16" x14ac:dyDescent="0.3">
      <c r="A1154" t="s">
        <v>12</v>
      </c>
      <c r="B1154" t="s">
        <v>669</v>
      </c>
      <c r="C1154" t="s">
        <v>1574</v>
      </c>
      <c r="D1154">
        <v>2017</v>
      </c>
      <c r="E1154" t="s">
        <v>1598</v>
      </c>
      <c r="F1154" t="s">
        <v>1603</v>
      </c>
      <c r="G1154" t="s">
        <v>1605</v>
      </c>
      <c r="H1154" t="s">
        <v>1607</v>
      </c>
      <c r="I1154" s="10">
        <v>6.4195136E-2</v>
      </c>
      <c r="J1154">
        <v>13.8</v>
      </c>
      <c r="K1154">
        <v>13.8</v>
      </c>
      <c r="L1154" s="3">
        <v>75.801199999999994</v>
      </c>
      <c r="M1154">
        <v>4.4000000000000004</v>
      </c>
      <c r="N1154">
        <f>+$Q$876-Tabla13[[#This Row],[Outlet Establishment Year]]</f>
        <v>7</v>
      </c>
      <c r="O1154">
        <f>+Tabla13[[#This Row],[Sales]]/Tabla13[[#This Row],[Antigüedad]]</f>
        <v>10.828742857142856</v>
      </c>
      <c r="P1154" s="4">
        <f>+Tabla13[[#This Row],[Sales]]/Tabla13[[#This Row],[Item Weight corregido]]</f>
        <v>5.4928405797101441</v>
      </c>
    </row>
    <row r="1155" spans="1:16" x14ac:dyDescent="0.3">
      <c r="A1155" t="s">
        <v>12</v>
      </c>
      <c r="B1155" t="s">
        <v>851</v>
      </c>
      <c r="C1155" t="s">
        <v>1581</v>
      </c>
      <c r="D1155">
        <v>2017</v>
      </c>
      <c r="E1155" t="s">
        <v>1598</v>
      </c>
      <c r="F1155" t="s">
        <v>1603</v>
      </c>
      <c r="G1155" t="s">
        <v>1605</v>
      </c>
      <c r="H1155" t="s">
        <v>1607</v>
      </c>
      <c r="I1155" s="10">
        <v>2.0407295999999998E-2</v>
      </c>
      <c r="J1155">
        <v>12</v>
      </c>
      <c r="K1155">
        <v>12</v>
      </c>
      <c r="L1155" s="3">
        <v>99.904200000000003</v>
      </c>
      <c r="M1155">
        <v>4.4000000000000004</v>
      </c>
      <c r="N1155">
        <f>+$Q$876-Tabla13[[#This Row],[Outlet Establishment Year]]</f>
        <v>7</v>
      </c>
      <c r="O1155">
        <f>+Tabla13[[#This Row],[Sales]]/Tabla13[[#This Row],[Antigüedad]]</f>
        <v>14.272028571428573</v>
      </c>
      <c r="P1155" s="4">
        <f>+Tabla13[[#This Row],[Sales]]/Tabla13[[#This Row],[Item Weight corregido]]</f>
        <v>8.3253500000000003</v>
      </c>
    </row>
    <row r="1156" spans="1:16" x14ac:dyDescent="0.3">
      <c r="A1156" t="s">
        <v>12</v>
      </c>
      <c r="B1156" t="s">
        <v>852</v>
      </c>
      <c r="C1156" t="s">
        <v>1581</v>
      </c>
      <c r="D1156">
        <v>2017</v>
      </c>
      <c r="E1156" t="s">
        <v>1598</v>
      </c>
      <c r="F1156" t="s">
        <v>1603</v>
      </c>
      <c r="G1156" t="s">
        <v>1605</v>
      </c>
      <c r="H1156" t="s">
        <v>1607</v>
      </c>
      <c r="I1156" s="10">
        <v>8.5649249999999993E-3</v>
      </c>
      <c r="J1156">
        <v>16.75</v>
      </c>
      <c r="K1156">
        <v>16.75</v>
      </c>
      <c r="L1156" s="3">
        <v>73.203800000000001</v>
      </c>
      <c r="M1156">
        <v>4.4000000000000004</v>
      </c>
      <c r="N1156">
        <f>+$Q$876-Tabla13[[#This Row],[Outlet Establishment Year]]</f>
        <v>7</v>
      </c>
      <c r="O1156">
        <f>+Tabla13[[#This Row],[Sales]]/Tabla13[[#This Row],[Antigüedad]]</f>
        <v>10.457685714285715</v>
      </c>
      <c r="P1156" s="4">
        <f>+Tabla13[[#This Row],[Sales]]/Tabla13[[#This Row],[Item Weight corregido]]</f>
        <v>4.3703761194029855</v>
      </c>
    </row>
    <row r="1157" spans="1:16" x14ac:dyDescent="0.3">
      <c r="A1157" t="s">
        <v>12</v>
      </c>
      <c r="B1157" t="s">
        <v>853</v>
      </c>
      <c r="C1157" t="s">
        <v>1580</v>
      </c>
      <c r="D1157">
        <v>2017</v>
      </c>
      <c r="E1157" t="s">
        <v>1598</v>
      </c>
      <c r="F1157" t="s">
        <v>1603</v>
      </c>
      <c r="G1157" t="s">
        <v>1605</v>
      </c>
      <c r="H1157" t="s">
        <v>1607</v>
      </c>
      <c r="I1157" s="10">
        <v>3.7563325000000002E-2</v>
      </c>
      <c r="J1157">
        <v>11.5</v>
      </c>
      <c r="K1157">
        <v>11.5</v>
      </c>
      <c r="L1157" s="3">
        <v>109.5254</v>
      </c>
      <c r="M1157">
        <v>4.4000000000000004</v>
      </c>
      <c r="N1157">
        <f>+$Q$876-Tabla13[[#This Row],[Outlet Establishment Year]]</f>
        <v>7</v>
      </c>
      <c r="O1157">
        <f>+Tabla13[[#This Row],[Sales]]/Tabla13[[#This Row],[Antigüedad]]</f>
        <v>15.646485714285715</v>
      </c>
      <c r="P1157" s="4">
        <f>+Tabla13[[#This Row],[Sales]]/Tabla13[[#This Row],[Item Weight corregido]]</f>
        <v>9.5239478260869568</v>
      </c>
    </row>
    <row r="1158" spans="1:16" x14ac:dyDescent="0.3">
      <c r="A1158" t="s">
        <v>12</v>
      </c>
      <c r="B1158" t="s">
        <v>854</v>
      </c>
      <c r="C1158" t="s">
        <v>1589</v>
      </c>
      <c r="D1158">
        <v>2017</v>
      </c>
      <c r="E1158" t="s">
        <v>1598</v>
      </c>
      <c r="F1158" t="s">
        <v>1603</v>
      </c>
      <c r="G1158" t="s">
        <v>1605</v>
      </c>
      <c r="H1158" t="s">
        <v>1607</v>
      </c>
      <c r="I1158" s="10">
        <v>0.12879185400000001</v>
      </c>
      <c r="J1158">
        <v>13.5</v>
      </c>
      <c r="K1158">
        <v>13.5</v>
      </c>
      <c r="L1158" s="3">
        <v>95.406800000000004</v>
      </c>
      <c r="M1158">
        <v>4.4000000000000004</v>
      </c>
      <c r="N1158">
        <f>+$Q$876-Tabla13[[#This Row],[Outlet Establishment Year]]</f>
        <v>7</v>
      </c>
      <c r="O1158">
        <f>+Tabla13[[#This Row],[Sales]]/Tabla13[[#This Row],[Antigüedad]]</f>
        <v>13.629542857142857</v>
      </c>
      <c r="P1158" s="4">
        <f>+Tabla13[[#This Row],[Sales]]/Tabla13[[#This Row],[Item Weight corregido]]</f>
        <v>7.0671703703703708</v>
      </c>
    </row>
    <row r="1159" spans="1:16" x14ac:dyDescent="0.3">
      <c r="A1159" t="s">
        <v>12</v>
      </c>
      <c r="B1159" t="s">
        <v>323</v>
      </c>
      <c r="C1159" t="s">
        <v>1577</v>
      </c>
      <c r="D1159">
        <v>2017</v>
      </c>
      <c r="E1159" t="s">
        <v>1598</v>
      </c>
      <c r="F1159" t="s">
        <v>1603</v>
      </c>
      <c r="G1159" t="s">
        <v>1605</v>
      </c>
      <c r="H1159" t="s">
        <v>1607</v>
      </c>
      <c r="I1159" s="10">
        <v>1.4730322000000001E-2</v>
      </c>
      <c r="J1159">
        <v>13.8</v>
      </c>
      <c r="K1159">
        <v>13.8</v>
      </c>
      <c r="L1159" s="3">
        <v>90.917199999999994</v>
      </c>
      <c r="M1159">
        <v>4.4000000000000004</v>
      </c>
      <c r="N1159">
        <f>+$Q$876-Tabla13[[#This Row],[Outlet Establishment Year]]</f>
        <v>7</v>
      </c>
      <c r="O1159">
        <f>+Tabla13[[#This Row],[Sales]]/Tabla13[[#This Row],[Antigüedad]]</f>
        <v>12.988171428571428</v>
      </c>
      <c r="P1159" s="4">
        <f>+Tabla13[[#This Row],[Sales]]/Tabla13[[#This Row],[Item Weight corregido]]</f>
        <v>6.5882028985507235</v>
      </c>
    </row>
    <row r="1160" spans="1:16" x14ac:dyDescent="0.3">
      <c r="A1160" t="s">
        <v>13</v>
      </c>
      <c r="B1160" t="s">
        <v>516</v>
      </c>
      <c r="C1160" t="s">
        <v>1590</v>
      </c>
      <c r="D1160">
        <v>2011</v>
      </c>
      <c r="E1160" t="s">
        <v>1595</v>
      </c>
      <c r="F1160" t="s">
        <v>1602</v>
      </c>
      <c r="G1160" t="s">
        <v>1604</v>
      </c>
      <c r="H1160" t="s">
        <v>1609</v>
      </c>
      <c r="I1160" s="10">
        <v>4.5291822000000002E-2</v>
      </c>
      <c r="J1160">
        <v>8.52</v>
      </c>
      <c r="K1160">
        <v>8.52</v>
      </c>
      <c r="L1160" s="3">
        <v>153.56819999999999</v>
      </c>
      <c r="M1160">
        <v>4.4000000000000004</v>
      </c>
      <c r="N1160">
        <f>+$Q$876-Tabla13[[#This Row],[Outlet Establishment Year]]</f>
        <v>13</v>
      </c>
      <c r="O1160">
        <f>+Tabla13[[#This Row],[Sales]]/Tabla13[[#This Row],[Antigüedad]]</f>
        <v>11.812938461538462</v>
      </c>
      <c r="P1160" s="4">
        <f>+Tabla13[[#This Row],[Sales]]/Tabla13[[#This Row],[Item Weight corregido]]</f>
        <v>18.024436619718308</v>
      </c>
    </row>
    <row r="1161" spans="1:16" x14ac:dyDescent="0.3">
      <c r="A1161" t="s">
        <v>13</v>
      </c>
      <c r="B1161" t="s">
        <v>399</v>
      </c>
      <c r="C1161" t="s">
        <v>1577</v>
      </c>
      <c r="D1161">
        <v>2011</v>
      </c>
      <c r="E1161" t="s">
        <v>1595</v>
      </c>
      <c r="F1161" t="s">
        <v>1602</v>
      </c>
      <c r="G1161" t="s">
        <v>1604</v>
      </c>
      <c r="H1161" t="s">
        <v>1609</v>
      </c>
      <c r="I1161" s="10">
        <v>8.9196393999999998E-2</v>
      </c>
      <c r="J1161">
        <v>6.65</v>
      </c>
      <c r="K1161">
        <v>6.65</v>
      </c>
      <c r="L1161" s="3">
        <v>147.07339999999999</v>
      </c>
      <c r="M1161">
        <v>4.4000000000000004</v>
      </c>
      <c r="N1161">
        <f>+$Q$876-Tabla13[[#This Row],[Outlet Establishment Year]]</f>
        <v>13</v>
      </c>
      <c r="O1161">
        <f>+Tabla13[[#This Row],[Sales]]/Tabla13[[#This Row],[Antigüedad]]</f>
        <v>11.313338461538461</v>
      </c>
      <c r="P1161" s="4">
        <f>+Tabla13[[#This Row],[Sales]]/Tabla13[[#This Row],[Item Weight corregido]]</f>
        <v>22.116300751879695</v>
      </c>
    </row>
    <row r="1162" spans="1:16" x14ac:dyDescent="0.3">
      <c r="A1162" t="s">
        <v>13</v>
      </c>
      <c r="B1162" t="s">
        <v>600</v>
      </c>
      <c r="C1162" t="s">
        <v>1585</v>
      </c>
      <c r="D1162">
        <v>2011</v>
      </c>
      <c r="E1162" t="s">
        <v>1595</v>
      </c>
      <c r="F1162" t="s">
        <v>1602</v>
      </c>
      <c r="G1162" t="s">
        <v>1604</v>
      </c>
      <c r="H1162" t="s">
        <v>1609</v>
      </c>
      <c r="I1162" s="10">
        <v>3.6933417000000003E-2</v>
      </c>
      <c r="J1162">
        <v>16.7</v>
      </c>
      <c r="K1162">
        <v>16.7</v>
      </c>
      <c r="L1162" s="3">
        <v>109.18859999999999</v>
      </c>
      <c r="M1162">
        <v>4.4000000000000004</v>
      </c>
      <c r="N1162">
        <f>+$Q$876-Tabla13[[#This Row],[Outlet Establishment Year]]</f>
        <v>13</v>
      </c>
      <c r="O1162">
        <f>+Tabla13[[#This Row],[Sales]]/Tabla13[[#This Row],[Antigüedad]]</f>
        <v>8.3991230769230771</v>
      </c>
      <c r="P1162" s="4">
        <f>+Tabla13[[#This Row],[Sales]]/Tabla13[[#This Row],[Item Weight corregido]]</f>
        <v>6.5382395209580837</v>
      </c>
    </row>
    <row r="1163" spans="1:16" x14ac:dyDescent="0.3">
      <c r="A1163" t="s">
        <v>13</v>
      </c>
      <c r="B1163" t="s">
        <v>38</v>
      </c>
      <c r="C1163" t="s">
        <v>1585</v>
      </c>
      <c r="D1163">
        <v>2011</v>
      </c>
      <c r="E1163" t="s">
        <v>1595</v>
      </c>
      <c r="F1163" t="s">
        <v>1602</v>
      </c>
      <c r="G1163" t="s">
        <v>1604</v>
      </c>
      <c r="H1163" t="s">
        <v>1609</v>
      </c>
      <c r="I1163" s="10">
        <v>7.0703827999999996E-2</v>
      </c>
      <c r="J1163">
        <v>17.25</v>
      </c>
      <c r="K1163">
        <v>17.25</v>
      </c>
      <c r="L1163" s="3">
        <v>170.37639999999999</v>
      </c>
      <c r="M1163">
        <v>4.4000000000000004</v>
      </c>
      <c r="N1163">
        <f>+$Q$876-Tabla13[[#This Row],[Outlet Establishment Year]]</f>
        <v>13</v>
      </c>
      <c r="O1163">
        <f>+Tabla13[[#This Row],[Sales]]/Tabla13[[#This Row],[Antigüedad]]</f>
        <v>13.105876923076922</v>
      </c>
      <c r="P1163" s="4">
        <f>+Tabla13[[#This Row],[Sales]]/Tabla13[[#This Row],[Item Weight corregido]]</f>
        <v>9.8768927536231885</v>
      </c>
    </row>
    <row r="1164" spans="1:16" x14ac:dyDescent="0.3">
      <c r="A1164" t="s">
        <v>13</v>
      </c>
      <c r="B1164" t="s">
        <v>694</v>
      </c>
      <c r="C1164" t="s">
        <v>1576</v>
      </c>
      <c r="D1164">
        <v>2011</v>
      </c>
      <c r="E1164" t="s">
        <v>1595</v>
      </c>
      <c r="F1164" t="s">
        <v>1602</v>
      </c>
      <c r="G1164" t="s">
        <v>1604</v>
      </c>
      <c r="H1164" t="s">
        <v>1609</v>
      </c>
      <c r="I1164" s="10">
        <v>0.19568880299999999</v>
      </c>
      <c r="J1164">
        <v>15.6</v>
      </c>
      <c r="K1164">
        <v>15.6</v>
      </c>
      <c r="L1164" s="3">
        <v>77.367000000000004</v>
      </c>
      <c r="M1164">
        <v>4.4000000000000004</v>
      </c>
      <c r="N1164">
        <f>+$Q$876-Tabla13[[#This Row],[Outlet Establishment Year]]</f>
        <v>13</v>
      </c>
      <c r="O1164">
        <f>+Tabla13[[#This Row],[Sales]]/Tabla13[[#This Row],[Antigüedad]]</f>
        <v>5.9513076923076929</v>
      </c>
      <c r="P1164" s="4">
        <f>+Tabla13[[#This Row],[Sales]]/Tabla13[[#This Row],[Item Weight corregido]]</f>
        <v>4.9594230769230769</v>
      </c>
    </row>
    <row r="1165" spans="1:16" x14ac:dyDescent="0.3">
      <c r="A1165" t="s">
        <v>13</v>
      </c>
      <c r="B1165" t="s">
        <v>855</v>
      </c>
      <c r="C1165" t="s">
        <v>1575</v>
      </c>
      <c r="D1165">
        <v>2011</v>
      </c>
      <c r="E1165" t="s">
        <v>1595</v>
      </c>
      <c r="F1165" t="s">
        <v>1602</v>
      </c>
      <c r="G1165" t="s">
        <v>1604</v>
      </c>
      <c r="H1165" t="s">
        <v>1609</v>
      </c>
      <c r="I1165" s="10">
        <v>0.100171568</v>
      </c>
      <c r="J1165">
        <v>6.8250000000000002</v>
      </c>
      <c r="K1165">
        <v>6.8250000000000002</v>
      </c>
      <c r="L1165" s="3">
        <v>262.7226</v>
      </c>
      <c r="M1165">
        <v>4.4000000000000004</v>
      </c>
      <c r="N1165">
        <f>+$Q$876-Tabla13[[#This Row],[Outlet Establishment Year]]</f>
        <v>13</v>
      </c>
      <c r="O1165">
        <f>+Tabla13[[#This Row],[Sales]]/Tabla13[[#This Row],[Antigüedad]]</f>
        <v>20.209430769230771</v>
      </c>
      <c r="P1165" s="4">
        <f>+Tabla13[[#This Row],[Sales]]/Tabla13[[#This Row],[Item Weight corregido]]</f>
        <v>38.494153846153843</v>
      </c>
    </row>
    <row r="1166" spans="1:16" x14ac:dyDescent="0.3">
      <c r="A1166" t="s">
        <v>13</v>
      </c>
      <c r="B1166" t="s">
        <v>797</v>
      </c>
      <c r="C1166" t="s">
        <v>1575</v>
      </c>
      <c r="D1166">
        <v>2011</v>
      </c>
      <c r="E1166" t="s">
        <v>1595</v>
      </c>
      <c r="F1166" t="s">
        <v>1602</v>
      </c>
      <c r="G1166" t="s">
        <v>1604</v>
      </c>
      <c r="H1166" t="s">
        <v>1609</v>
      </c>
      <c r="I1166" s="10">
        <v>5.4601779000000003E-2</v>
      </c>
      <c r="J1166">
        <v>8.6</v>
      </c>
      <c r="K1166">
        <v>8.6</v>
      </c>
      <c r="L1166" s="3">
        <v>141.11539999999999</v>
      </c>
      <c r="M1166">
        <v>4.4000000000000004</v>
      </c>
      <c r="N1166">
        <f>+$Q$876-Tabla13[[#This Row],[Outlet Establishment Year]]</f>
        <v>13</v>
      </c>
      <c r="O1166">
        <f>+Tabla13[[#This Row],[Sales]]/Tabla13[[#This Row],[Antigüedad]]</f>
        <v>10.855030769230769</v>
      </c>
      <c r="P1166" s="4">
        <f>+Tabla13[[#This Row],[Sales]]/Tabla13[[#This Row],[Item Weight corregido]]</f>
        <v>16.408767441860466</v>
      </c>
    </row>
    <row r="1167" spans="1:16" x14ac:dyDescent="0.3">
      <c r="A1167" t="s">
        <v>13</v>
      </c>
      <c r="B1167" t="s">
        <v>856</v>
      </c>
      <c r="C1167" t="s">
        <v>1575</v>
      </c>
      <c r="D1167">
        <v>2011</v>
      </c>
      <c r="E1167" t="s">
        <v>1595</v>
      </c>
      <c r="F1167" t="s">
        <v>1602</v>
      </c>
      <c r="G1167" t="s">
        <v>1604</v>
      </c>
      <c r="H1167" t="s">
        <v>1609</v>
      </c>
      <c r="I1167" s="10">
        <v>0.242768664</v>
      </c>
      <c r="J1167">
        <v>12.15</v>
      </c>
      <c r="K1167">
        <v>12.15</v>
      </c>
      <c r="L1167" s="3">
        <v>226.54040000000001</v>
      </c>
      <c r="M1167">
        <v>4.4000000000000004</v>
      </c>
      <c r="N1167">
        <f>+$Q$876-Tabla13[[#This Row],[Outlet Establishment Year]]</f>
        <v>13</v>
      </c>
      <c r="O1167">
        <f>+Tabla13[[#This Row],[Sales]]/Tabla13[[#This Row],[Antigüedad]]</f>
        <v>17.426184615384617</v>
      </c>
      <c r="P1167" s="4">
        <f>+Tabla13[[#This Row],[Sales]]/Tabla13[[#This Row],[Item Weight corregido]]</f>
        <v>18.645300411522634</v>
      </c>
    </row>
    <row r="1168" spans="1:16" x14ac:dyDescent="0.3">
      <c r="A1168" t="s">
        <v>13</v>
      </c>
      <c r="B1168" t="s">
        <v>857</v>
      </c>
      <c r="C1168" t="s">
        <v>1579</v>
      </c>
      <c r="D1168">
        <v>2011</v>
      </c>
      <c r="E1168" t="s">
        <v>1595</v>
      </c>
      <c r="F1168" t="s">
        <v>1602</v>
      </c>
      <c r="G1168" t="s">
        <v>1604</v>
      </c>
      <c r="H1168" t="s">
        <v>1609</v>
      </c>
      <c r="I1168" s="10">
        <v>3.3807904E-2</v>
      </c>
      <c r="J1168">
        <v>6.2350000000000003</v>
      </c>
      <c r="K1168">
        <v>6.2350000000000003</v>
      </c>
      <c r="L1168" s="3">
        <v>258.99619999999999</v>
      </c>
      <c r="M1168">
        <v>4.4000000000000004</v>
      </c>
      <c r="N1168">
        <f>+$Q$876-Tabla13[[#This Row],[Outlet Establishment Year]]</f>
        <v>13</v>
      </c>
      <c r="O1168">
        <f>+Tabla13[[#This Row],[Sales]]/Tabla13[[#This Row],[Antigüedad]]</f>
        <v>19.922784615384614</v>
      </c>
      <c r="P1168" s="4">
        <f>+Tabla13[[#This Row],[Sales]]/Tabla13[[#This Row],[Item Weight corregido]]</f>
        <v>41.539085805934235</v>
      </c>
    </row>
    <row r="1169" spans="1:16" x14ac:dyDescent="0.3">
      <c r="A1169" t="s">
        <v>13</v>
      </c>
      <c r="B1169" t="s">
        <v>858</v>
      </c>
      <c r="C1169" t="s">
        <v>1579</v>
      </c>
      <c r="D1169">
        <v>2011</v>
      </c>
      <c r="E1169" t="s">
        <v>1595</v>
      </c>
      <c r="F1169" t="s">
        <v>1602</v>
      </c>
      <c r="G1169" t="s">
        <v>1604</v>
      </c>
      <c r="H1169" t="s">
        <v>1609</v>
      </c>
      <c r="I1169" s="10">
        <v>5.2593951999999999E-2</v>
      </c>
      <c r="J1169">
        <v>6.26</v>
      </c>
      <c r="K1169">
        <v>6.26</v>
      </c>
      <c r="L1169" s="3">
        <v>111.0228</v>
      </c>
      <c r="M1169">
        <v>4.4000000000000004</v>
      </c>
      <c r="N1169">
        <f>+$Q$876-Tabla13[[#This Row],[Outlet Establishment Year]]</f>
        <v>13</v>
      </c>
      <c r="O1169">
        <f>+Tabla13[[#This Row],[Sales]]/Tabla13[[#This Row],[Antigüedad]]</f>
        <v>8.5402153846153848</v>
      </c>
      <c r="P1169" s="4">
        <f>+Tabla13[[#This Row],[Sales]]/Tabla13[[#This Row],[Item Weight corregido]]</f>
        <v>17.735271565495207</v>
      </c>
    </row>
    <row r="1170" spans="1:16" x14ac:dyDescent="0.3">
      <c r="A1170" t="s">
        <v>13</v>
      </c>
      <c r="B1170" t="s">
        <v>859</v>
      </c>
      <c r="C1170" t="s">
        <v>1579</v>
      </c>
      <c r="D1170">
        <v>2011</v>
      </c>
      <c r="E1170" t="s">
        <v>1595</v>
      </c>
      <c r="F1170" t="s">
        <v>1602</v>
      </c>
      <c r="G1170" t="s">
        <v>1604</v>
      </c>
      <c r="H1170" t="s">
        <v>1609</v>
      </c>
      <c r="I1170" s="10">
        <v>0.16507364199999999</v>
      </c>
      <c r="J1170">
        <v>8.8800000000000008</v>
      </c>
      <c r="K1170">
        <v>8.8800000000000008</v>
      </c>
      <c r="L1170" s="3">
        <v>207.727</v>
      </c>
      <c r="M1170">
        <v>4.4000000000000004</v>
      </c>
      <c r="N1170">
        <f>+$Q$876-Tabla13[[#This Row],[Outlet Establishment Year]]</f>
        <v>13</v>
      </c>
      <c r="O1170">
        <f>+Tabla13[[#This Row],[Sales]]/Tabla13[[#This Row],[Antigüedad]]</f>
        <v>15.979000000000001</v>
      </c>
      <c r="P1170" s="4">
        <f>+Tabla13[[#This Row],[Sales]]/Tabla13[[#This Row],[Item Weight corregido]]</f>
        <v>23.392680180180179</v>
      </c>
    </row>
    <row r="1171" spans="1:16" x14ac:dyDescent="0.3">
      <c r="A1171" t="s">
        <v>13</v>
      </c>
      <c r="B1171" t="s">
        <v>860</v>
      </c>
      <c r="C1171" t="s">
        <v>1579</v>
      </c>
      <c r="D1171">
        <v>2011</v>
      </c>
      <c r="E1171" t="s">
        <v>1595</v>
      </c>
      <c r="F1171" t="s">
        <v>1602</v>
      </c>
      <c r="G1171" t="s">
        <v>1604</v>
      </c>
      <c r="H1171" t="s">
        <v>1609</v>
      </c>
      <c r="I1171" s="10">
        <v>1.1211251E-2</v>
      </c>
      <c r="J1171">
        <v>9.6</v>
      </c>
      <c r="K1171">
        <v>9.6</v>
      </c>
      <c r="L1171" s="3">
        <v>166.91839999999999</v>
      </c>
      <c r="M1171">
        <v>4.4000000000000004</v>
      </c>
      <c r="N1171">
        <f>+$Q$876-Tabla13[[#This Row],[Outlet Establishment Year]]</f>
        <v>13</v>
      </c>
      <c r="O1171">
        <f>+Tabla13[[#This Row],[Sales]]/Tabla13[[#This Row],[Antigüedad]]</f>
        <v>12.839876923076922</v>
      </c>
      <c r="P1171" s="4">
        <f>+Tabla13[[#This Row],[Sales]]/Tabla13[[#This Row],[Item Weight corregido]]</f>
        <v>17.387333333333334</v>
      </c>
    </row>
    <row r="1172" spans="1:16" x14ac:dyDescent="0.3">
      <c r="A1172" t="s">
        <v>13</v>
      </c>
      <c r="B1172" t="s">
        <v>861</v>
      </c>
      <c r="C1172" t="s">
        <v>1579</v>
      </c>
      <c r="D1172">
        <v>2011</v>
      </c>
      <c r="E1172" t="s">
        <v>1595</v>
      </c>
      <c r="F1172" t="s">
        <v>1602</v>
      </c>
      <c r="G1172" t="s">
        <v>1604</v>
      </c>
      <c r="H1172" t="s">
        <v>1609</v>
      </c>
      <c r="I1172" s="10">
        <v>4.6161923000000001E-2</v>
      </c>
      <c r="J1172">
        <v>16.600000000000001</v>
      </c>
      <c r="K1172">
        <v>16.600000000000001</v>
      </c>
      <c r="L1172" s="3">
        <v>176.6344</v>
      </c>
      <c r="M1172">
        <v>4.4000000000000004</v>
      </c>
      <c r="N1172">
        <f>+$Q$876-Tabla13[[#This Row],[Outlet Establishment Year]]</f>
        <v>13</v>
      </c>
      <c r="O1172">
        <f>+Tabla13[[#This Row],[Sales]]/Tabla13[[#This Row],[Antigüedad]]</f>
        <v>13.587261538461538</v>
      </c>
      <c r="P1172" s="4">
        <f>+Tabla13[[#This Row],[Sales]]/Tabla13[[#This Row],[Item Weight corregido]]</f>
        <v>10.640626506024095</v>
      </c>
    </row>
    <row r="1173" spans="1:16" x14ac:dyDescent="0.3">
      <c r="A1173" t="s">
        <v>13</v>
      </c>
      <c r="B1173" t="s">
        <v>862</v>
      </c>
      <c r="C1173" t="s">
        <v>1579</v>
      </c>
      <c r="D1173">
        <v>2011</v>
      </c>
      <c r="E1173" t="s">
        <v>1595</v>
      </c>
      <c r="F1173" t="s">
        <v>1602</v>
      </c>
      <c r="G1173" t="s">
        <v>1604</v>
      </c>
      <c r="H1173" t="s">
        <v>1609</v>
      </c>
      <c r="I1173" s="10">
        <v>0.28016492900000001</v>
      </c>
      <c r="J1173">
        <v>17.350000000000001</v>
      </c>
      <c r="K1173">
        <v>17.350000000000001</v>
      </c>
      <c r="L1173" s="3">
        <v>177.5712</v>
      </c>
      <c r="M1173">
        <v>4.4000000000000004</v>
      </c>
      <c r="N1173">
        <f>+$Q$876-Tabla13[[#This Row],[Outlet Establishment Year]]</f>
        <v>13</v>
      </c>
      <c r="O1173">
        <f>+Tabla13[[#This Row],[Sales]]/Tabla13[[#This Row],[Antigüedad]]</f>
        <v>13.659323076923076</v>
      </c>
      <c r="P1173" s="4">
        <f>+Tabla13[[#This Row],[Sales]]/Tabla13[[#This Row],[Item Weight corregido]]</f>
        <v>10.23465129682997</v>
      </c>
    </row>
    <row r="1174" spans="1:16" x14ac:dyDescent="0.3">
      <c r="A1174" t="s">
        <v>13</v>
      </c>
      <c r="B1174" t="s">
        <v>863</v>
      </c>
      <c r="C1174" t="s">
        <v>1581</v>
      </c>
      <c r="D1174">
        <v>2011</v>
      </c>
      <c r="E1174" t="s">
        <v>1595</v>
      </c>
      <c r="F1174" t="s">
        <v>1602</v>
      </c>
      <c r="G1174" t="s">
        <v>1606</v>
      </c>
      <c r="H1174" t="s">
        <v>1609</v>
      </c>
      <c r="I1174" s="10">
        <v>0</v>
      </c>
      <c r="J1174">
        <v>15.2</v>
      </c>
      <c r="K1174">
        <v>15.2</v>
      </c>
      <c r="L1174" s="3">
        <v>256.03300000000002</v>
      </c>
      <c r="M1174">
        <v>4.4000000000000004</v>
      </c>
      <c r="N1174">
        <f>+$Q$876-Tabla13[[#This Row],[Outlet Establishment Year]]</f>
        <v>13</v>
      </c>
      <c r="O1174">
        <f>+Tabla13[[#This Row],[Sales]]/Tabla13[[#This Row],[Antigüedad]]</f>
        <v>19.694846153846154</v>
      </c>
      <c r="P1174" s="4">
        <f>+Tabla13[[#This Row],[Sales]]/Tabla13[[#This Row],[Item Weight corregido]]</f>
        <v>16.844276315789475</v>
      </c>
    </row>
    <row r="1175" spans="1:16" x14ac:dyDescent="0.3">
      <c r="A1175" t="s">
        <v>13</v>
      </c>
      <c r="B1175" t="s">
        <v>864</v>
      </c>
      <c r="C1175" t="s">
        <v>1590</v>
      </c>
      <c r="D1175">
        <v>2011</v>
      </c>
      <c r="E1175" t="s">
        <v>1595</v>
      </c>
      <c r="F1175" t="s">
        <v>1602</v>
      </c>
      <c r="G1175" t="s">
        <v>1606</v>
      </c>
      <c r="H1175" t="s">
        <v>1609</v>
      </c>
      <c r="I1175" s="10">
        <v>0.11626133499999999</v>
      </c>
      <c r="J1175">
        <v>12.3</v>
      </c>
      <c r="K1175">
        <v>12.3</v>
      </c>
      <c r="L1175" s="3">
        <v>107.0938</v>
      </c>
      <c r="M1175">
        <v>4.4000000000000004</v>
      </c>
      <c r="N1175">
        <f>+$Q$876-Tabla13[[#This Row],[Outlet Establishment Year]]</f>
        <v>13</v>
      </c>
      <c r="O1175">
        <f>+Tabla13[[#This Row],[Sales]]/Tabla13[[#This Row],[Antigüedad]]</f>
        <v>8.2379846153846152</v>
      </c>
      <c r="P1175" s="4">
        <f>+Tabla13[[#This Row],[Sales]]/Tabla13[[#This Row],[Item Weight corregido]]</f>
        <v>8.7068130081300801</v>
      </c>
    </row>
    <row r="1176" spans="1:16" x14ac:dyDescent="0.3">
      <c r="A1176" t="s">
        <v>12</v>
      </c>
      <c r="B1176" t="s">
        <v>865</v>
      </c>
      <c r="C1176" t="s">
        <v>1577</v>
      </c>
      <c r="D1176">
        <v>2011</v>
      </c>
      <c r="E1176" t="s">
        <v>1595</v>
      </c>
      <c r="F1176" t="s">
        <v>1602</v>
      </c>
      <c r="G1176" t="s">
        <v>1606</v>
      </c>
      <c r="H1176" t="s">
        <v>1609</v>
      </c>
      <c r="I1176" s="10">
        <v>0.12341737</v>
      </c>
      <c r="J1176">
        <v>12.5</v>
      </c>
      <c r="K1176">
        <v>12.5</v>
      </c>
      <c r="L1176" s="3">
        <v>86.019800000000004</v>
      </c>
      <c r="M1176">
        <v>4.4000000000000004</v>
      </c>
      <c r="N1176">
        <f>+$Q$876-Tabla13[[#This Row],[Outlet Establishment Year]]</f>
        <v>13</v>
      </c>
      <c r="O1176">
        <f>+Tabla13[[#This Row],[Sales]]/Tabla13[[#This Row],[Antigüedad]]</f>
        <v>6.6169076923076924</v>
      </c>
      <c r="P1176" s="4">
        <f>+Tabla13[[#This Row],[Sales]]/Tabla13[[#This Row],[Item Weight corregido]]</f>
        <v>6.8815840000000001</v>
      </c>
    </row>
    <row r="1177" spans="1:16" x14ac:dyDescent="0.3">
      <c r="A1177" t="s">
        <v>12</v>
      </c>
      <c r="B1177" t="s">
        <v>866</v>
      </c>
      <c r="C1177" t="s">
        <v>1577</v>
      </c>
      <c r="D1177">
        <v>2011</v>
      </c>
      <c r="E1177" t="s">
        <v>1595</v>
      </c>
      <c r="F1177" t="s">
        <v>1602</v>
      </c>
      <c r="G1177" t="s">
        <v>1606</v>
      </c>
      <c r="H1177" t="s">
        <v>1609</v>
      </c>
      <c r="I1177" s="10">
        <v>9.1018048000000004E-2</v>
      </c>
      <c r="J1177">
        <v>15</v>
      </c>
      <c r="K1177">
        <v>15</v>
      </c>
      <c r="L1177" s="3">
        <v>60.290399999999998</v>
      </c>
      <c r="M1177">
        <v>4.4000000000000004</v>
      </c>
      <c r="N1177">
        <f>+$Q$876-Tabla13[[#This Row],[Outlet Establishment Year]]</f>
        <v>13</v>
      </c>
      <c r="O1177">
        <f>+Tabla13[[#This Row],[Sales]]/Tabla13[[#This Row],[Antigüedad]]</f>
        <v>4.6377230769230771</v>
      </c>
      <c r="P1177" s="4">
        <f>+Tabla13[[#This Row],[Sales]]/Tabla13[[#This Row],[Item Weight corregido]]</f>
        <v>4.0193599999999998</v>
      </c>
    </row>
    <row r="1178" spans="1:16" x14ac:dyDescent="0.3">
      <c r="A1178" t="s">
        <v>12</v>
      </c>
      <c r="B1178" t="s">
        <v>867</v>
      </c>
      <c r="C1178" t="s">
        <v>1576</v>
      </c>
      <c r="D1178">
        <v>2011</v>
      </c>
      <c r="E1178" t="s">
        <v>1595</v>
      </c>
      <c r="F1178" t="s">
        <v>1602</v>
      </c>
      <c r="G1178" t="s">
        <v>1606</v>
      </c>
      <c r="H1178" t="s">
        <v>1609</v>
      </c>
      <c r="I1178" s="10">
        <v>0.22726068899999999</v>
      </c>
      <c r="J1178">
        <v>14</v>
      </c>
      <c r="K1178">
        <v>14</v>
      </c>
      <c r="L1178" s="3">
        <v>54.363999999999997</v>
      </c>
      <c r="M1178">
        <v>4.4000000000000004</v>
      </c>
      <c r="N1178">
        <f>+$Q$876-Tabla13[[#This Row],[Outlet Establishment Year]]</f>
        <v>13</v>
      </c>
      <c r="O1178">
        <f>+Tabla13[[#This Row],[Sales]]/Tabla13[[#This Row],[Antigüedad]]</f>
        <v>4.1818461538461538</v>
      </c>
      <c r="P1178" s="4">
        <f>+Tabla13[[#This Row],[Sales]]/Tabla13[[#This Row],[Item Weight corregido]]</f>
        <v>3.883142857142857</v>
      </c>
    </row>
    <row r="1179" spans="1:16" x14ac:dyDescent="0.3">
      <c r="A1179" t="s">
        <v>12</v>
      </c>
      <c r="B1179" t="s">
        <v>236</v>
      </c>
      <c r="C1179" t="s">
        <v>1576</v>
      </c>
      <c r="D1179">
        <v>2011</v>
      </c>
      <c r="E1179" t="s">
        <v>1595</v>
      </c>
      <c r="F1179" t="s">
        <v>1602</v>
      </c>
      <c r="G1179" t="s">
        <v>1606</v>
      </c>
      <c r="H1179" t="s">
        <v>1609</v>
      </c>
      <c r="I1179" s="10">
        <v>0.26735258699999997</v>
      </c>
      <c r="J1179">
        <v>16.100000000000001</v>
      </c>
      <c r="K1179">
        <v>16.100000000000001</v>
      </c>
      <c r="L1179" s="3">
        <v>34.955800000000004</v>
      </c>
      <c r="M1179">
        <v>4.4000000000000004</v>
      </c>
      <c r="N1179">
        <f>+$Q$876-Tabla13[[#This Row],[Outlet Establishment Year]]</f>
        <v>13</v>
      </c>
      <c r="O1179">
        <f>+Tabla13[[#This Row],[Sales]]/Tabla13[[#This Row],[Antigüedad]]</f>
        <v>2.6889076923076924</v>
      </c>
      <c r="P1179" s="4">
        <f>+Tabla13[[#This Row],[Sales]]/Tabla13[[#This Row],[Item Weight corregido]]</f>
        <v>2.1711677018633542</v>
      </c>
    </row>
    <row r="1180" spans="1:16" x14ac:dyDescent="0.3">
      <c r="A1180" t="s">
        <v>12</v>
      </c>
      <c r="B1180" t="s">
        <v>868</v>
      </c>
      <c r="C1180" t="s">
        <v>1574</v>
      </c>
      <c r="D1180">
        <v>2011</v>
      </c>
      <c r="E1180" t="s">
        <v>1595</v>
      </c>
      <c r="F1180" t="s">
        <v>1602</v>
      </c>
      <c r="G1180" t="s">
        <v>1606</v>
      </c>
      <c r="H1180" t="s">
        <v>1609</v>
      </c>
      <c r="I1180" s="10">
        <v>0.109144085</v>
      </c>
      <c r="J1180">
        <v>14.3</v>
      </c>
      <c r="K1180">
        <v>14.3</v>
      </c>
      <c r="L1180" s="3">
        <v>88.285600000000002</v>
      </c>
      <c r="M1180">
        <v>4.4000000000000004</v>
      </c>
      <c r="N1180">
        <f>+$Q$876-Tabla13[[#This Row],[Outlet Establishment Year]]</f>
        <v>13</v>
      </c>
      <c r="O1180">
        <f>+Tabla13[[#This Row],[Sales]]/Tabla13[[#This Row],[Antigüedad]]</f>
        <v>6.7911999999999999</v>
      </c>
      <c r="P1180" s="4">
        <f>+Tabla13[[#This Row],[Sales]]/Tabla13[[#This Row],[Item Weight corregido]]</f>
        <v>6.1738181818181816</v>
      </c>
    </row>
    <row r="1181" spans="1:16" x14ac:dyDescent="0.3">
      <c r="A1181" t="s">
        <v>12</v>
      </c>
      <c r="B1181" t="s">
        <v>775</v>
      </c>
      <c r="C1181" t="s">
        <v>1581</v>
      </c>
      <c r="D1181">
        <v>2011</v>
      </c>
      <c r="E1181" t="s">
        <v>1595</v>
      </c>
      <c r="F1181" t="s">
        <v>1602</v>
      </c>
      <c r="G1181" t="s">
        <v>1606</v>
      </c>
      <c r="H1181" t="s">
        <v>1609</v>
      </c>
      <c r="I1181" s="10">
        <v>0.15844121799999999</v>
      </c>
      <c r="J1181">
        <v>6.1550000000000002</v>
      </c>
      <c r="K1181">
        <v>6.1550000000000002</v>
      </c>
      <c r="L1181" s="3">
        <v>213.756</v>
      </c>
      <c r="M1181">
        <v>4.4000000000000004</v>
      </c>
      <c r="N1181">
        <f>+$Q$876-Tabla13[[#This Row],[Outlet Establishment Year]]</f>
        <v>13</v>
      </c>
      <c r="O1181">
        <f>+Tabla13[[#This Row],[Sales]]/Tabla13[[#This Row],[Antigüedad]]</f>
        <v>16.44276923076923</v>
      </c>
      <c r="P1181" s="4">
        <f>+Tabla13[[#This Row],[Sales]]/Tabla13[[#This Row],[Item Weight corregido]]</f>
        <v>34.728838342810718</v>
      </c>
    </row>
    <row r="1182" spans="1:16" x14ac:dyDescent="0.3">
      <c r="A1182" t="s">
        <v>12</v>
      </c>
      <c r="B1182" t="s">
        <v>869</v>
      </c>
      <c r="C1182" t="s">
        <v>1580</v>
      </c>
      <c r="D1182">
        <v>2011</v>
      </c>
      <c r="E1182" t="s">
        <v>1595</v>
      </c>
      <c r="F1182" t="s">
        <v>1602</v>
      </c>
      <c r="G1182" t="s">
        <v>1606</v>
      </c>
      <c r="H1182" t="s">
        <v>1609</v>
      </c>
      <c r="I1182" s="10">
        <v>2.2590318000000002E-2</v>
      </c>
      <c r="J1182">
        <v>10.5</v>
      </c>
      <c r="K1182">
        <v>10.5</v>
      </c>
      <c r="L1182" s="3">
        <v>140.61539999999999</v>
      </c>
      <c r="M1182">
        <v>4.4000000000000004</v>
      </c>
      <c r="N1182">
        <f>+$Q$876-Tabla13[[#This Row],[Outlet Establishment Year]]</f>
        <v>13</v>
      </c>
      <c r="O1182">
        <f>+Tabla13[[#This Row],[Sales]]/Tabla13[[#This Row],[Antigüedad]]</f>
        <v>10.816569230769231</v>
      </c>
      <c r="P1182" s="4">
        <f>+Tabla13[[#This Row],[Sales]]/Tabla13[[#This Row],[Item Weight corregido]]</f>
        <v>13.391942857142856</v>
      </c>
    </row>
    <row r="1183" spans="1:16" x14ac:dyDescent="0.3">
      <c r="A1183" t="s">
        <v>12</v>
      </c>
      <c r="B1183" t="s">
        <v>870</v>
      </c>
      <c r="C1183" t="s">
        <v>1587</v>
      </c>
      <c r="D1183">
        <v>2011</v>
      </c>
      <c r="E1183" t="s">
        <v>1595</v>
      </c>
      <c r="F1183" t="s">
        <v>1602</v>
      </c>
      <c r="G1183" t="s">
        <v>1605</v>
      </c>
      <c r="H1183" t="s">
        <v>1609</v>
      </c>
      <c r="I1183" s="10">
        <v>0.17411080300000001</v>
      </c>
      <c r="J1183">
        <v>6.63</v>
      </c>
      <c r="K1183">
        <v>6.63</v>
      </c>
      <c r="L1183" s="3">
        <v>166.85</v>
      </c>
      <c r="M1183">
        <v>4.4000000000000004</v>
      </c>
      <c r="N1183">
        <f>+$Q$876-Tabla13[[#This Row],[Outlet Establishment Year]]</f>
        <v>13</v>
      </c>
      <c r="O1183">
        <f>+Tabla13[[#This Row],[Sales]]/Tabla13[[#This Row],[Antigüedad]]</f>
        <v>12.834615384615384</v>
      </c>
      <c r="P1183" s="4">
        <f>+Tabla13[[#This Row],[Sales]]/Tabla13[[#This Row],[Item Weight corregido]]</f>
        <v>25.165912518853695</v>
      </c>
    </row>
    <row r="1184" spans="1:16" x14ac:dyDescent="0.3">
      <c r="A1184" t="s">
        <v>13</v>
      </c>
      <c r="B1184" t="s">
        <v>871</v>
      </c>
      <c r="C1184" t="s">
        <v>1587</v>
      </c>
      <c r="D1184">
        <v>2014</v>
      </c>
      <c r="E1184" t="s">
        <v>1596</v>
      </c>
      <c r="F1184" t="s">
        <v>1602</v>
      </c>
      <c r="G1184" t="s">
        <v>1606</v>
      </c>
      <c r="H1184" t="s">
        <v>1607</v>
      </c>
      <c r="I1184" s="10">
        <v>7.20931E-3</v>
      </c>
      <c r="J1184">
        <v>7.09</v>
      </c>
      <c r="K1184">
        <v>7.09</v>
      </c>
      <c r="L1184" s="3">
        <v>48.103400000000001</v>
      </c>
      <c r="M1184">
        <v>4.4000000000000004</v>
      </c>
      <c r="N1184">
        <f>+$Q$876-Tabla13[[#This Row],[Outlet Establishment Year]]</f>
        <v>10</v>
      </c>
      <c r="O1184">
        <f>+Tabla13[[#This Row],[Sales]]/Tabla13[[#This Row],[Antigüedad]]</f>
        <v>4.8103400000000001</v>
      </c>
      <c r="P1184" s="4">
        <f>+Tabla13[[#This Row],[Sales]]/Tabla13[[#This Row],[Item Weight corregido]]</f>
        <v>6.7846826516220027</v>
      </c>
    </row>
    <row r="1185" spans="1:16" x14ac:dyDescent="0.3">
      <c r="A1185" t="s">
        <v>13</v>
      </c>
      <c r="B1185" t="s">
        <v>420</v>
      </c>
      <c r="C1185" t="s">
        <v>1585</v>
      </c>
      <c r="D1185">
        <v>2014</v>
      </c>
      <c r="E1185" t="s">
        <v>1596</v>
      </c>
      <c r="F1185" t="s">
        <v>1602</v>
      </c>
      <c r="G1185" t="s">
        <v>1606</v>
      </c>
      <c r="H1185" t="s">
        <v>1607</v>
      </c>
      <c r="I1185" s="10">
        <v>1.7141984999999998E-2</v>
      </c>
      <c r="J1185">
        <v>7.9349999999999996</v>
      </c>
      <c r="K1185">
        <v>7.9349999999999996</v>
      </c>
      <c r="L1185" s="3">
        <v>50.034999999999997</v>
      </c>
      <c r="M1185">
        <v>4.4000000000000004</v>
      </c>
      <c r="N1185">
        <f>+$Q$876-Tabla13[[#This Row],[Outlet Establishment Year]]</f>
        <v>10</v>
      </c>
      <c r="O1185">
        <f>+Tabla13[[#This Row],[Sales]]/Tabla13[[#This Row],[Antigüedad]]</f>
        <v>5.0034999999999998</v>
      </c>
      <c r="P1185" s="4">
        <f>+Tabla13[[#This Row],[Sales]]/Tabla13[[#This Row],[Item Weight corregido]]</f>
        <v>6.3056080655324509</v>
      </c>
    </row>
    <row r="1186" spans="1:16" x14ac:dyDescent="0.3">
      <c r="A1186" t="s">
        <v>13</v>
      </c>
      <c r="B1186" t="s">
        <v>872</v>
      </c>
      <c r="C1186" t="s">
        <v>1587</v>
      </c>
      <c r="D1186">
        <v>2014</v>
      </c>
      <c r="E1186" t="s">
        <v>1596</v>
      </c>
      <c r="F1186" t="s">
        <v>1602</v>
      </c>
      <c r="G1186" t="s">
        <v>1606</v>
      </c>
      <c r="H1186" t="s">
        <v>1607</v>
      </c>
      <c r="I1186" s="10">
        <v>2.7756137E-2</v>
      </c>
      <c r="J1186">
        <v>15.15</v>
      </c>
      <c r="K1186">
        <v>15.15</v>
      </c>
      <c r="L1186" s="3">
        <v>150.4708</v>
      </c>
      <c r="M1186">
        <v>4.4000000000000004</v>
      </c>
      <c r="N1186">
        <f>+$Q$876-Tabla13[[#This Row],[Outlet Establishment Year]]</f>
        <v>10</v>
      </c>
      <c r="O1186">
        <f>+Tabla13[[#This Row],[Sales]]/Tabla13[[#This Row],[Antigüedad]]</f>
        <v>15.047079999999999</v>
      </c>
      <c r="P1186" s="4">
        <f>+Tabla13[[#This Row],[Sales]]/Tabla13[[#This Row],[Item Weight corregido]]</f>
        <v>9.9320660066006603</v>
      </c>
    </row>
    <row r="1187" spans="1:16" x14ac:dyDescent="0.3">
      <c r="A1187" t="s">
        <v>13</v>
      </c>
      <c r="B1187" t="s">
        <v>873</v>
      </c>
      <c r="C1187" t="s">
        <v>1577</v>
      </c>
      <c r="D1187">
        <v>2014</v>
      </c>
      <c r="E1187" t="s">
        <v>1596</v>
      </c>
      <c r="F1187" t="s">
        <v>1602</v>
      </c>
      <c r="G1187" t="s">
        <v>1606</v>
      </c>
      <c r="H1187" t="s">
        <v>1607</v>
      </c>
      <c r="I1187" s="10">
        <v>6.8765204999999996E-2</v>
      </c>
      <c r="J1187">
        <v>21.35</v>
      </c>
      <c r="K1187">
        <v>21.35</v>
      </c>
      <c r="L1187" s="3">
        <v>260.42779999999999</v>
      </c>
      <c r="M1187">
        <v>4.4000000000000004</v>
      </c>
      <c r="N1187">
        <f>+$Q$876-Tabla13[[#This Row],[Outlet Establishment Year]]</f>
        <v>10</v>
      </c>
      <c r="O1187">
        <f>+Tabla13[[#This Row],[Sales]]/Tabla13[[#This Row],[Antigüedad]]</f>
        <v>26.04278</v>
      </c>
      <c r="P1187" s="4">
        <f>+Tabla13[[#This Row],[Sales]]/Tabla13[[#This Row],[Item Weight corregido]]</f>
        <v>12.198023419203746</v>
      </c>
    </row>
    <row r="1188" spans="1:16" x14ac:dyDescent="0.3">
      <c r="A1188" t="s">
        <v>13</v>
      </c>
      <c r="B1188" t="s">
        <v>108</v>
      </c>
      <c r="C1188" t="s">
        <v>1585</v>
      </c>
      <c r="D1188">
        <v>2014</v>
      </c>
      <c r="E1188" t="s">
        <v>1596</v>
      </c>
      <c r="F1188" t="s">
        <v>1602</v>
      </c>
      <c r="G1188" t="s">
        <v>1606</v>
      </c>
      <c r="H1188" t="s">
        <v>1607</v>
      </c>
      <c r="I1188" s="10">
        <v>0.14123493200000001</v>
      </c>
      <c r="J1188">
        <v>13.8</v>
      </c>
      <c r="K1188">
        <v>13.8</v>
      </c>
      <c r="L1188" s="3">
        <v>263.78840000000002</v>
      </c>
      <c r="M1188">
        <v>4.4000000000000004</v>
      </c>
      <c r="N1188">
        <f>+$Q$876-Tabla13[[#This Row],[Outlet Establishment Year]]</f>
        <v>10</v>
      </c>
      <c r="O1188">
        <f>+Tabla13[[#This Row],[Sales]]/Tabla13[[#This Row],[Antigüedad]]</f>
        <v>26.378840000000004</v>
      </c>
      <c r="P1188" s="4">
        <f>+Tabla13[[#This Row],[Sales]]/Tabla13[[#This Row],[Item Weight corregido]]</f>
        <v>19.115101449275365</v>
      </c>
    </row>
    <row r="1189" spans="1:16" x14ac:dyDescent="0.3">
      <c r="A1189" t="s">
        <v>13</v>
      </c>
      <c r="B1189" t="s">
        <v>450</v>
      </c>
      <c r="C1189" t="s">
        <v>1585</v>
      </c>
      <c r="D1189">
        <v>2014</v>
      </c>
      <c r="E1189" t="s">
        <v>1596</v>
      </c>
      <c r="F1189" t="s">
        <v>1602</v>
      </c>
      <c r="G1189" t="s">
        <v>1606</v>
      </c>
      <c r="H1189" t="s">
        <v>1607</v>
      </c>
      <c r="I1189" s="10">
        <v>3.6295833999999999E-2</v>
      </c>
      <c r="J1189">
        <v>20.25</v>
      </c>
      <c r="K1189">
        <v>20.25</v>
      </c>
      <c r="L1189" s="3">
        <v>217.54820000000001</v>
      </c>
      <c r="M1189">
        <v>4.4000000000000004</v>
      </c>
      <c r="N1189">
        <f>+$Q$876-Tabla13[[#This Row],[Outlet Establishment Year]]</f>
        <v>10</v>
      </c>
      <c r="O1189">
        <f>+Tabla13[[#This Row],[Sales]]/Tabla13[[#This Row],[Antigüedad]]</f>
        <v>21.754820000000002</v>
      </c>
      <c r="P1189" s="4">
        <f>+Tabla13[[#This Row],[Sales]]/Tabla13[[#This Row],[Item Weight corregido]]</f>
        <v>10.743120987654322</v>
      </c>
    </row>
    <row r="1190" spans="1:16" x14ac:dyDescent="0.3">
      <c r="A1190" t="s">
        <v>13</v>
      </c>
      <c r="B1190" t="s">
        <v>374</v>
      </c>
      <c r="C1190" t="s">
        <v>1576</v>
      </c>
      <c r="D1190">
        <v>2014</v>
      </c>
      <c r="E1190" t="s">
        <v>1596</v>
      </c>
      <c r="F1190" t="s">
        <v>1602</v>
      </c>
      <c r="G1190" t="s">
        <v>1606</v>
      </c>
      <c r="H1190" t="s">
        <v>1607</v>
      </c>
      <c r="I1190" s="10">
        <v>9.5715607999999994E-2</v>
      </c>
      <c r="J1190">
        <v>5.9850000000000003</v>
      </c>
      <c r="K1190">
        <v>5.9850000000000003</v>
      </c>
      <c r="L1190" s="3">
        <v>125.8678</v>
      </c>
      <c r="M1190">
        <v>4.4000000000000004</v>
      </c>
      <c r="N1190">
        <f>+$Q$876-Tabla13[[#This Row],[Outlet Establishment Year]]</f>
        <v>10</v>
      </c>
      <c r="O1190">
        <f>+Tabla13[[#This Row],[Sales]]/Tabla13[[#This Row],[Antigüedad]]</f>
        <v>12.586780000000001</v>
      </c>
      <c r="P1190" s="4">
        <f>+Tabla13[[#This Row],[Sales]]/Tabla13[[#This Row],[Item Weight corregido]]</f>
        <v>21.030543024227235</v>
      </c>
    </row>
    <row r="1191" spans="1:16" x14ac:dyDescent="0.3">
      <c r="A1191" t="s">
        <v>13</v>
      </c>
      <c r="B1191" t="s">
        <v>874</v>
      </c>
      <c r="C1191" t="s">
        <v>1576</v>
      </c>
      <c r="D1191">
        <v>2014</v>
      </c>
      <c r="E1191" t="s">
        <v>1596</v>
      </c>
      <c r="F1191" t="s">
        <v>1602</v>
      </c>
      <c r="G1191" t="s">
        <v>1606</v>
      </c>
      <c r="H1191" t="s">
        <v>1607</v>
      </c>
      <c r="I1191" s="10">
        <v>0.14301001599999999</v>
      </c>
      <c r="J1191">
        <v>8.9049999999999994</v>
      </c>
      <c r="K1191">
        <v>8.9049999999999994</v>
      </c>
      <c r="L1191" s="3">
        <v>61.687800000000003</v>
      </c>
      <c r="M1191">
        <v>4.4000000000000004</v>
      </c>
      <c r="N1191">
        <f>+$Q$876-Tabla13[[#This Row],[Outlet Establishment Year]]</f>
        <v>10</v>
      </c>
      <c r="O1191">
        <f>+Tabla13[[#This Row],[Sales]]/Tabla13[[#This Row],[Antigüedad]]</f>
        <v>6.1687799999999999</v>
      </c>
      <c r="P1191" s="4">
        <f>+Tabla13[[#This Row],[Sales]]/Tabla13[[#This Row],[Item Weight corregido]]</f>
        <v>6.9273217293655254</v>
      </c>
    </row>
    <row r="1192" spans="1:16" x14ac:dyDescent="0.3">
      <c r="A1192" t="s">
        <v>13</v>
      </c>
      <c r="B1192" t="s">
        <v>795</v>
      </c>
      <c r="C1192" t="s">
        <v>1576</v>
      </c>
      <c r="D1192">
        <v>2014</v>
      </c>
      <c r="E1192" t="s">
        <v>1596</v>
      </c>
      <c r="F1192" t="s">
        <v>1602</v>
      </c>
      <c r="G1192" t="s">
        <v>1606</v>
      </c>
      <c r="H1192" t="s">
        <v>1607</v>
      </c>
      <c r="I1192" s="10">
        <v>6.3513271999999996E-2</v>
      </c>
      <c r="J1192">
        <v>13.3</v>
      </c>
      <c r="K1192">
        <v>13.3</v>
      </c>
      <c r="L1192" s="3">
        <v>149.9708</v>
      </c>
      <c r="M1192">
        <v>4.4000000000000004</v>
      </c>
      <c r="N1192">
        <f>+$Q$876-Tabla13[[#This Row],[Outlet Establishment Year]]</f>
        <v>10</v>
      </c>
      <c r="O1192">
        <f>+Tabla13[[#This Row],[Sales]]/Tabla13[[#This Row],[Antigüedad]]</f>
        <v>14.99708</v>
      </c>
      <c r="P1192" s="4">
        <f>+Tabla13[[#This Row],[Sales]]/Tabla13[[#This Row],[Item Weight corregido]]</f>
        <v>11.276</v>
      </c>
    </row>
    <row r="1193" spans="1:16" x14ac:dyDescent="0.3">
      <c r="A1193" t="s">
        <v>13</v>
      </c>
      <c r="B1193" t="s">
        <v>171</v>
      </c>
      <c r="C1193" t="s">
        <v>1576</v>
      </c>
      <c r="D1193">
        <v>2014</v>
      </c>
      <c r="E1193" t="s">
        <v>1596</v>
      </c>
      <c r="F1193" t="s">
        <v>1602</v>
      </c>
      <c r="G1193" t="s">
        <v>1606</v>
      </c>
      <c r="H1193" t="s">
        <v>1607</v>
      </c>
      <c r="I1193" s="10">
        <v>0.12743558499999999</v>
      </c>
      <c r="J1193">
        <v>14.3</v>
      </c>
      <c r="K1193">
        <v>14.3</v>
      </c>
      <c r="L1193" s="3">
        <v>86.822400000000002</v>
      </c>
      <c r="M1193">
        <v>4.4000000000000004</v>
      </c>
      <c r="N1193">
        <f>+$Q$876-Tabla13[[#This Row],[Outlet Establishment Year]]</f>
        <v>10</v>
      </c>
      <c r="O1193">
        <f>+Tabla13[[#This Row],[Sales]]/Tabla13[[#This Row],[Antigüedad]]</f>
        <v>8.6822400000000002</v>
      </c>
      <c r="P1193" s="4">
        <f>+Tabla13[[#This Row],[Sales]]/Tabla13[[#This Row],[Item Weight corregido]]</f>
        <v>6.0714965034965029</v>
      </c>
    </row>
    <row r="1194" spans="1:16" x14ac:dyDescent="0.3">
      <c r="A1194" t="s">
        <v>13</v>
      </c>
      <c r="B1194" t="s">
        <v>875</v>
      </c>
      <c r="C1194" t="s">
        <v>1574</v>
      </c>
      <c r="D1194">
        <v>2014</v>
      </c>
      <c r="E1194" t="s">
        <v>1596</v>
      </c>
      <c r="F1194" t="s">
        <v>1602</v>
      </c>
      <c r="G1194" t="s">
        <v>1606</v>
      </c>
      <c r="H1194" t="s">
        <v>1607</v>
      </c>
      <c r="I1194" s="10">
        <v>4.0323731000000002E-2</v>
      </c>
      <c r="J1194">
        <v>12.1</v>
      </c>
      <c r="K1194">
        <v>12.1</v>
      </c>
      <c r="L1194" s="3">
        <v>180.00020000000001</v>
      </c>
      <c r="M1194">
        <v>4.4000000000000004</v>
      </c>
      <c r="N1194">
        <f>+$Q$876-Tabla13[[#This Row],[Outlet Establishment Year]]</f>
        <v>10</v>
      </c>
      <c r="O1194">
        <f>+Tabla13[[#This Row],[Sales]]/Tabla13[[#This Row],[Antigüedad]]</f>
        <v>18.000019999999999</v>
      </c>
      <c r="P1194" s="4">
        <f>+Tabla13[[#This Row],[Sales]]/Tabla13[[#This Row],[Item Weight corregido]]</f>
        <v>14.87604958677686</v>
      </c>
    </row>
    <row r="1195" spans="1:16" x14ac:dyDescent="0.3">
      <c r="A1195" t="s">
        <v>13</v>
      </c>
      <c r="B1195" t="s">
        <v>135</v>
      </c>
      <c r="C1195" t="s">
        <v>1574</v>
      </c>
      <c r="D1195">
        <v>2014</v>
      </c>
      <c r="E1195" t="s">
        <v>1596</v>
      </c>
      <c r="F1195" t="s">
        <v>1602</v>
      </c>
      <c r="G1195" t="s">
        <v>1606</v>
      </c>
      <c r="H1195" t="s">
        <v>1607</v>
      </c>
      <c r="I1195" s="10">
        <v>3.4278413000000001E-2</v>
      </c>
      <c r="J1195">
        <v>16.100000000000001</v>
      </c>
      <c r="K1195">
        <v>16.100000000000001</v>
      </c>
      <c r="L1195" s="3">
        <v>255.23560000000001</v>
      </c>
      <c r="M1195">
        <v>4.4000000000000004</v>
      </c>
      <c r="N1195">
        <f>+$Q$876-Tabla13[[#This Row],[Outlet Establishment Year]]</f>
        <v>10</v>
      </c>
      <c r="O1195">
        <f>+Tabla13[[#This Row],[Sales]]/Tabla13[[#This Row],[Antigüedad]]</f>
        <v>25.52356</v>
      </c>
      <c r="P1195" s="4">
        <f>+Tabla13[[#This Row],[Sales]]/Tabla13[[#This Row],[Item Weight corregido]]</f>
        <v>15.853142857142856</v>
      </c>
    </row>
    <row r="1196" spans="1:16" x14ac:dyDescent="0.3">
      <c r="A1196" t="s">
        <v>13</v>
      </c>
      <c r="B1196" t="s">
        <v>876</v>
      </c>
      <c r="C1196" t="s">
        <v>1574</v>
      </c>
      <c r="D1196">
        <v>2014</v>
      </c>
      <c r="E1196" t="s">
        <v>1596</v>
      </c>
      <c r="F1196" t="s">
        <v>1602</v>
      </c>
      <c r="G1196" t="s">
        <v>1606</v>
      </c>
      <c r="H1196" t="s">
        <v>1607</v>
      </c>
      <c r="I1196" s="10">
        <v>1.2437935000000001E-2</v>
      </c>
      <c r="J1196">
        <v>19.75</v>
      </c>
      <c r="K1196">
        <v>19.75</v>
      </c>
      <c r="L1196" s="3">
        <v>189.9872</v>
      </c>
      <c r="M1196">
        <v>4.4000000000000004</v>
      </c>
      <c r="N1196">
        <f>+$Q$876-Tabla13[[#This Row],[Outlet Establishment Year]]</f>
        <v>10</v>
      </c>
      <c r="O1196">
        <f>+Tabla13[[#This Row],[Sales]]/Tabla13[[#This Row],[Antigüedad]]</f>
        <v>18.998719999999999</v>
      </c>
      <c r="P1196" s="4">
        <f>+Tabla13[[#This Row],[Sales]]/Tabla13[[#This Row],[Item Weight corregido]]</f>
        <v>9.6196050632911394</v>
      </c>
    </row>
    <row r="1197" spans="1:16" x14ac:dyDescent="0.3">
      <c r="A1197" t="s">
        <v>13</v>
      </c>
      <c r="B1197" t="s">
        <v>176</v>
      </c>
      <c r="C1197" t="s">
        <v>1574</v>
      </c>
      <c r="D1197">
        <v>2014</v>
      </c>
      <c r="E1197" t="s">
        <v>1596</v>
      </c>
      <c r="F1197" t="s">
        <v>1602</v>
      </c>
      <c r="G1197" t="s">
        <v>1606</v>
      </c>
      <c r="H1197" t="s">
        <v>1607</v>
      </c>
      <c r="I1197" s="10">
        <v>4.5631231000000001E-2</v>
      </c>
      <c r="J1197">
        <v>19.850000000000001</v>
      </c>
      <c r="K1197">
        <v>19.850000000000001</v>
      </c>
      <c r="L1197" s="3">
        <v>128.102</v>
      </c>
      <c r="M1197">
        <v>4.4000000000000004</v>
      </c>
      <c r="N1197">
        <f>+$Q$876-Tabla13[[#This Row],[Outlet Establishment Year]]</f>
        <v>10</v>
      </c>
      <c r="O1197">
        <f>+Tabla13[[#This Row],[Sales]]/Tabla13[[#This Row],[Antigüedad]]</f>
        <v>12.8102</v>
      </c>
      <c r="P1197" s="4">
        <f>+Tabla13[[#This Row],[Sales]]/Tabla13[[#This Row],[Item Weight corregido]]</f>
        <v>6.4535012594458436</v>
      </c>
    </row>
    <row r="1198" spans="1:16" x14ac:dyDescent="0.3">
      <c r="A1198" t="s">
        <v>13</v>
      </c>
      <c r="B1198" t="s">
        <v>75</v>
      </c>
      <c r="C1198" t="s">
        <v>1583</v>
      </c>
      <c r="D1198">
        <v>2014</v>
      </c>
      <c r="E1198" t="s">
        <v>1596</v>
      </c>
      <c r="F1198" t="s">
        <v>1602</v>
      </c>
      <c r="G1198" t="s">
        <v>1606</v>
      </c>
      <c r="H1198" t="s">
        <v>1607</v>
      </c>
      <c r="I1198" s="10">
        <v>3.5891040000000001E-3</v>
      </c>
      <c r="J1198">
        <v>5.88</v>
      </c>
      <c r="K1198">
        <v>5.88</v>
      </c>
      <c r="L1198" s="3">
        <v>155.59979999999999</v>
      </c>
      <c r="M1198">
        <v>4.4000000000000004</v>
      </c>
      <c r="N1198">
        <f>+$Q$876-Tabla13[[#This Row],[Outlet Establishment Year]]</f>
        <v>10</v>
      </c>
      <c r="O1198">
        <f>+Tabla13[[#This Row],[Sales]]/Tabla13[[#This Row],[Antigüedad]]</f>
        <v>15.559979999999999</v>
      </c>
      <c r="P1198" s="4">
        <f>+Tabla13[[#This Row],[Sales]]/Tabla13[[#This Row],[Item Weight corregido]]</f>
        <v>26.46255102040816</v>
      </c>
    </row>
    <row r="1199" spans="1:16" x14ac:dyDescent="0.3">
      <c r="A1199" t="s">
        <v>13</v>
      </c>
      <c r="B1199" t="s">
        <v>877</v>
      </c>
      <c r="C1199" t="s">
        <v>1583</v>
      </c>
      <c r="D1199">
        <v>2014</v>
      </c>
      <c r="E1199" t="s">
        <v>1596</v>
      </c>
      <c r="F1199" t="s">
        <v>1602</v>
      </c>
      <c r="G1199" t="s">
        <v>1606</v>
      </c>
      <c r="H1199" t="s">
        <v>1607</v>
      </c>
      <c r="I1199" s="10">
        <v>3.067808E-2</v>
      </c>
      <c r="J1199">
        <v>15.7</v>
      </c>
      <c r="K1199">
        <v>15.7</v>
      </c>
      <c r="L1199" s="3">
        <v>44.777000000000001</v>
      </c>
      <c r="M1199">
        <v>4.4000000000000004</v>
      </c>
      <c r="N1199">
        <f>+$Q$876-Tabla13[[#This Row],[Outlet Establishment Year]]</f>
        <v>10</v>
      </c>
      <c r="O1199">
        <f>+Tabla13[[#This Row],[Sales]]/Tabla13[[#This Row],[Antigüedad]]</f>
        <v>4.4777000000000005</v>
      </c>
      <c r="P1199" s="4">
        <f>+Tabla13[[#This Row],[Sales]]/Tabla13[[#This Row],[Item Weight corregido]]</f>
        <v>2.8520382165605098</v>
      </c>
    </row>
    <row r="1200" spans="1:16" x14ac:dyDescent="0.3">
      <c r="A1200" t="s">
        <v>13</v>
      </c>
      <c r="B1200" t="s">
        <v>878</v>
      </c>
      <c r="C1200" t="s">
        <v>1583</v>
      </c>
      <c r="D1200">
        <v>2014</v>
      </c>
      <c r="E1200" t="s">
        <v>1596</v>
      </c>
      <c r="F1200" t="s">
        <v>1602</v>
      </c>
      <c r="G1200" t="s">
        <v>1606</v>
      </c>
      <c r="H1200" t="s">
        <v>1607</v>
      </c>
      <c r="I1200" s="10">
        <v>9.079168E-2</v>
      </c>
      <c r="J1200">
        <v>18.850000000000001</v>
      </c>
      <c r="K1200">
        <v>18.850000000000001</v>
      </c>
      <c r="L1200" s="3">
        <v>127.1336</v>
      </c>
      <c r="M1200">
        <v>4.4000000000000004</v>
      </c>
      <c r="N1200">
        <f>+$Q$876-Tabla13[[#This Row],[Outlet Establishment Year]]</f>
        <v>10</v>
      </c>
      <c r="O1200">
        <f>+Tabla13[[#This Row],[Sales]]/Tabla13[[#This Row],[Antigüedad]]</f>
        <v>12.71336</v>
      </c>
      <c r="P1200" s="4">
        <f>+Tabla13[[#This Row],[Sales]]/Tabla13[[#This Row],[Item Weight corregido]]</f>
        <v>6.7444880636604774</v>
      </c>
    </row>
    <row r="1201" spans="1:16" x14ac:dyDescent="0.3">
      <c r="A1201" t="s">
        <v>13</v>
      </c>
      <c r="B1201" t="s">
        <v>261</v>
      </c>
      <c r="C1201" t="s">
        <v>1575</v>
      </c>
      <c r="D1201">
        <v>2014</v>
      </c>
      <c r="E1201" t="s">
        <v>1596</v>
      </c>
      <c r="F1201" t="s">
        <v>1602</v>
      </c>
      <c r="G1201" t="s">
        <v>1606</v>
      </c>
      <c r="H1201" t="s">
        <v>1607</v>
      </c>
      <c r="I1201" s="10">
        <v>0</v>
      </c>
      <c r="J1201">
        <v>5.32</v>
      </c>
      <c r="K1201">
        <v>5.32</v>
      </c>
      <c r="L1201" s="3">
        <v>101.76739999999999</v>
      </c>
      <c r="M1201">
        <v>4.4000000000000004</v>
      </c>
      <c r="N1201">
        <f>+$Q$876-Tabla13[[#This Row],[Outlet Establishment Year]]</f>
        <v>10</v>
      </c>
      <c r="O1201">
        <f>+Tabla13[[#This Row],[Sales]]/Tabla13[[#This Row],[Antigüedad]]</f>
        <v>10.176739999999999</v>
      </c>
      <c r="P1201" s="4">
        <f>+Tabla13[[#This Row],[Sales]]/Tabla13[[#This Row],[Item Weight corregido]]</f>
        <v>19.129210526315788</v>
      </c>
    </row>
    <row r="1202" spans="1:16" x14ac:dyDescent="0.3">
      <c r="A1202" t="s">
        <v>13</v>
      </c>
      <c r="B1202" t="s">
        <v>879</v>
      </c>
      <c r="C1202" t="s">
        <v>1575</v>
      </c>
      <c r="D1202">
        <v>2014</v>
      </c>
      <c r="E1202" t="s">
        <v>1596</v>
      </c>
      <c r="F1202" t="s">
        <v>1602</v>
      </c>
      <c r="G1202" t="s">
        <v>1606</v>
      </c>
      <c r="H1202" t="s">
        <v>1607</v>
      </c>
      <c r="I1202" s="10">
        <v>4.2716234999999998E-2</v>
      </c>
      <c r="J1202">
        <v>5.4850000000000003</v>
      </c>
      <c r="K1202">
        <v>5.4850000000000003</v>
      </c>
      <c r="L1202" s="3">
        <v>164.88419999999999</v>
      </c>
      <c r="M1202">
        <v>4.4000000000000004</v>
      </c>
      <c r="N1202">
        <f>+$Q$876-Tabla13[[#This Row],[Outlet Establishment Year]]</f>
        <v>10</v>
      </c>
      <c r="O1202">
        <f>+Tabla13[[#This Row],[Sales]]/Tabla13[[#This Row],[Antigüedad]]</f>
        <v>16.488419999999998</v>
      </c>
      <c r="P1202" s="4">
        <f>+Tabla13[[#This Row],[Sales]]/Tabla13[[#This Row],[Item Weight corregido]]</f>
        <v>30.060929808568822</v>
      </c>
    </row>
    <row r="1203" spans="1:16" x14ac:dyDescent="0.3">
      <c r="A1203" t="s">
        <v>13</v>
      </c>
      <c r="B1203" t="s">
        <v>474</v>
      </c>
      <c r="C1203" t="s">
        <v>1575</v>
      </c>
      <c r="D1203">
        <v>2014</v>
      </c>
      <c r="E1203" t="s">
        <v>1596</v>
      </c>
      <c r="F1203" t="s">
        <v>1602</v>
      </c>
      <c r="G1203" t="s">
        <v>1606</v>
      </c>
      <c r="H1203" t="s">
        <v>1607</v>
      </c>
      <c r="I1203" s="10">
        <v>2.0934412999999999E-2</v>
      </c>
      <c r="J1203">
        <v>10.895</v>
      </c>
      <c r="K1203">
        <v>10.895</v>
      </c>
      <c r="L1203" s="3">
        <v>256.56720000000001</v>
      </c>
      <c r="M1203">
        <v>4.4000000000000004</v>
      </c>
      <c r="N1203">
        <f>+$Q$876-Tabla13[[#This Row],[Outlet Establishment Year]]</f>
        <v>10</v>
      </c>
      <c r="O1203">
        <f>+Tabla13[[#This Row],[Sales]]/Tabla13[[#This Row],[Antigüedad]]</f>
        <v>25.65672</v>
      </c>
      <c r="P1203" s="4">
        <f>+Tabla13[[#This Row],[Sales]]/Tabla13[[#This Row],[Item Weight corregido]]</f>
        <v>23.54907755851308</v>
      </c>
    </row>
    <row r="1204" spans="1:16" x14ac:dyDescent="0.3">
      <c r="A1204" t="s">
        <v>13</v>
      </c>
      <c r="B1204" t="s">
        <v>637</v>
      </c>
      <c r="C1204" t="s">
        <v>1579</v>
      </c>
      <c r="D1204">
        <v>2014</v>
      </c>
      <c r="E1204" t="s">
        <v>1596</v>
      </c>
      <c r="F1204" t="s">
        <v>1602</v>
      </c>
      <c r="G1204" t="s">
        <v>1606</v>
      </c>
      <c r="H1204" t="s">
        <v>1607</v>
      </c>
      <c r="I1204" s="10">
        <v>9.6799952999999994E-2</v>
      </c>
      <c r="J1204">
        <v>6.57</v>
      </c>
      <c r="K1204">
        <v>6.57</v>
      </c>
      <c r="L1204" s="3">
        <v>192.38200000000001</v>
      </c>
      <c r="M1204">
        <v>4.4000000000000004</v>
      </c>
      <c r="N1204">
        <f>+$Q$876-Tabla13[[#This Row],[Outlet Establishment Year]]</f>
        <v>10</v>
      </c>
      <c r="O1204">
        <f>+Tabla13[[#This Row],[Sales]]/Tabla13[[#This Row],[Antigüedad]]</f>
        <v>19.238199999999999</v>
      </c>
      <c r="P1204" s="4">
        <f>+Tabla13[[#This Row],[Sales]]/Tabla13[[#This Row],[Item Weight corregido]]</f>
        <v>29.281887366818871</v>
      </c>
    </row>
    <row r="1205" spans="1:16" x14ac:dyDescent="0.3">
      <c r="A1205" t="s">
        <v>13</v>
      </c>
      <c r="B1205" t="s">
        <v>653</v>
      </c>
      <c r="C1205" t="s">
        <v>1579</v>
      </c>
      <c r="D1205">
        <v>2014</v>
      </c>
      <c r="E1205" t="s">
        <v>1596</v>
      </c>
      <c r="F1205" t="s">
        <v>1602</v>
      </c>
      <c r="G1205" t="s">
        <v>1606</v>
      </c>
      <c r="H1205" t="s">
        <v>1607</v>
      </c>
      <c r="I1205" s="10">
        <v>3.3081389000000003E-2</v>
      </c>
      <c r="J1205">
        <v>11.1</v>
      </c>
      <c r="K1205">
        <v>11.1</v>
      </c>
      <c r="L1205" s="3">
        <v>116.5124</v>
      </c>
      <c r="M1205">
        <v>4.4000000000000004</v>
      </c>
      <c r="N1205">
        <f>+$Q$876-Tabla13[[#This Row],[Outlet Establishment Year]]</f>
        <v>10</v>
      </c>
      <c r="O1205">
        <f>+Tabla13[[#This Row],[Sales]]/Tabla13[[#This Row],[Antigüedad]]</f>
        <v>11.65124</v>
      </c>
      <c r="P1205" s="4">
        <f>+Tabla13[[#This Row],[Sales]]/Tabla13[[#This Row],[Item Weight corregido]]</f>
        <v>10.496612612612612</v>
      </c>
    </row>
    <row r="1206" spans="1:16" x14ac:dyDescent="0.3">
      <c r="A1206" t="s">
        <v>13</v>
      </c>
      <c r="B1206" t="s">
        <v>880</v>
      </c>
      <c r="C1206" t="s">
        <v>1579</v>
      </c>
      <c r="D1206">
        <v>2014</v>
      </c>
      <c r="E1206" t="s">
        <v>1596</v>
      </c>
      <c r="F1206" t="s">
        <v>1602</v>
      </c>
      <c r="G1206" t="s">
        <v>1606</v>
      </c>
      <c r="H1206" t="s">
        <v>1607</v>
      </c>
      <c r="I1206" s="10">
        <v>3.5079515999999998E-2</v>
      </c>
      <c r="J1206">
        <v>13</v>
      </c>
      <c r="K1206">
        <v>13</v>
      </c>
      <c r="L1206" s="3">
        <v>47.903399999999998</v>
      </c>
      <c r="M1206">
        <v>4.4000000000000004</v>
      </c>
      <c r="N1206">
        <f>+$Q$876-Tabla13[[#This Row],[Outlet Establishment Year]]</f>
        <v>10</v>
      </c>
      <c r="O1206">
        <f>+Tabla13[[#This Row],[Sales]]/Tabla13[[#This Row],[Antigüedad]]</f>
        <v>4.7903399999999996</v>
      </c>
      <c r="P1206" s="4">
        <f>+Tabla13[[#This Row],[Sales]]/Tabla13[[#This Row],[Item Weight corregido]]</f>
        <v>3.6848769230769229</v>
      </c>
    </row>
    <row r="1207" spans="1:16" x14ac:dyDescent="0.3">
      <c r="A1207" t="s">
        <v>13</v>
      </c>
      <c r="B1207" t="s">
        <v>542</v>
      </c>
      <c r="C1207" t="s">
        <v>1579</v>
      </c>
      <c r="D1207">
        <v>2014</v>
      </c>
      <c r="E1207" t="s">
        <v>1596</v>
      </c>
      <c r="F1207" t="s">
        <v>1602</v>
      </c>
      <c r="G1207" t="s">
        <v>1606</v>
      </c>
      <c r="H1207" t="s">
        <v>1607</v>
      </c>
      <c r="I1207" s="10">
        <v>9.9053536999999997E-2</v>
      </c>
      <c r="J1207">
        <v>16</v>
      </c>
      <c r="K1207">
        <v>16</v>
      </c>
      <c r="L1207" s="3">
        <v>212.6902</v>
      </c>
      <c r="M1207">
        <v>4.4000000000000004</v>
      </c>
      <c r="N1207">
        <f>+$Q$876-Tabla13[[#This Row],[Outlet Establishment Year]]</f>
        <v>10</v>
      </c>
      <c r="O1207">
        <f>+Tabla13[[#This Row],[Sales]]/Tabla13[[#This Row],[Antigüedad]]</f>
        <v>21.269020000000001</v>
      </c>
      <c r="P1207" s="4">
        <f>+Tabla13[[#This Row],[Sales]]/Tabla13[[#This Row],[Item Weight corregido]]</f>
        <v>13.2931375</v>
      </c>
    </row>
    <row r="1208" spans="1:16" x14ac:dyDescent="0.3">
      <c r="A1208" t="s">
        <v>13</v>
      </c>
      <c r="B1208" t="s">
        <v>881</v>
      </c>
      <c r="C1208" t="s">
        <v>1579</v>
      </c>
      <c r="D1208">
        <v>2014</v>
      </c>
      <c r="E1208" t="s">
        <v>1596</v>
      </c>
      <c r="F1208" t="s">
        <v>1602</v>
      </c>
      <c r="G1208" t="s">
        <v>1606</v>
      </c>
      <c r="H1208" t="s">
        <v>1607</v>
      </c>
      <c r="I1208" s="10">
        <v>0.14781046</v>
      </c>
      <c r="J1208">
        <v>20.25</v>
      </c>
      <c r="K1208">
        <v>20.25</v>
      </c>
      <c r="L1208" s="3">
        <v>234.86160000000001</v>
      </c>
      <c r="M1208">
        <v>4.4000000000000004</v>
      </c>
      <c r="N1208">
        <f>+$Q$876-Tabla13[[#This Row],[Outlet Establishment Year]]</f>
        <v>10</v>
      </c>
      <c r="O1208">
        <f>+Tabla13[[#This Row],[Sales]]/Tabla13[[#This Row],[Antigüedad]]</f>
        <v>23.486160000000002</v>
      </c>
      <c r="P1208" s="4">
        <f>+Tabla13[[#This Row],[Sales]]/Tabla13[[#This Row],[Item Weight corregido]]</f>
        <v>11.598103703703703</v>
      </c>
    </row>
    <row r="1209" spans="1:16" x14ac:dyDescent="0.3">
      <c r="A1209" t="s">
        <v>13</v>
      </c>
      <c r="B1209" t="s">
        <v>882</v>
      </c>
      <c r="C1209" t="s">
        <v>1580</v>
      </c>
      <c r="D1209">
        <v>2014</v>
      </c>
      <c r="E1209" t="s">
        <v>1596</v>
      </c>
      <c r="F1209" t="s">
        <v>1602</v>
      </c>
      <c r="G1209" t="s">
        <v>1606</v>
      </c>
      <c r="H1209" t="s">
        <v>1607</v>
      </c>
      <c r="I1209" s="10">
        <v>2.0374875000000001E-2</v>
      </c>
      <c r="J1209">
        <v>7.42</v>
      </c>
      <c r="K1209">
        <v>7.42</v>
      </c>
      <c r="L1209" s="3">
        <v>248.00919999999999</v>
      </c>
      <c r="M1209">
        <v>4.4000000000000004</v>
      </c>
      <c r="N1209">
        <f>+$Q$876-Tabla13[[#This Row],[Outlet Establishment Year]]</f>
        <v>10</v>
      </c>
      <c r="O1209">
        <f>+Tabla13[[#This Row],[Sales]]/Tabla13[[#This Row],[Antigüedad]]</f>
        <v>24.800919999999998</v>
      </c>
      <c r="P1209" s="4">
        <f>+Tabla13[[#This Row],[Sales]]/Tabla13[[#This Row],[Item Weight corregido]]</f>
        <v>33.424420485175204</v>
      </c>
    </row>
    <row r="1210" spans="1:16" x14ac:dyDescent="0.3">
      <c r="A1210" t="s">
        <v>13</v>
      </c>
      <c r="B1210" t="s">
        <v>883</v>
      </c>
      <c r="C1210" t="s">
        <v>1580</v>
      </c>
      <c r="D1210">
        <v>2014</v>
      </c>
      <c r="E1210" t="s">
        <v>1596</v>
      </c>
      <c r="F1210" t="s">
        <v>1602</v>
      </c>
      <c r="G1210" t="s">
        <v>1606</v>
      </c>
      <c r="H1210" t="s">
        <v>1607</v>
      </c>
      <c r="I1210" s="10">
        <v>1.9018943E-2</v>
      </c>
      <c r="J1210">
        <v>15.2</v>
      </c>
      <c r="K1210">
        <v>15.2</v>
      </c>
      <c r="L1210" s="3">
        <v>238.72479999999999</v>
      </c>
      <c r="M1210">
        <v>4.4000000000000004</v>
      </c>
      <c r="N1210">
        <f>+$Q$876-Tabla13[[#This Row],[Outlet Establishment Year]]</f>
        <v>10</v>
      </c>
      <c r="O1210">
        <f>+Tabla13[[#This Row],[Sales]]/Tabla13[[#This Row],[Antigüedad]]</f>
        <v>23.872479999999999</v>
      </c>
      <c r="P1210" s="4">
        <f>+Tabla13[[#This Row],[Sales]]/Tabla13[[#This Row],[Item Weight corregido]]</f>
        <v>15.705578947368421</v>
      </c>
    </row>
    <row r="1211" spans="1:16" x14ac:dyDescent="0.3">
      <c r="A1211" t="s">
        <v>13</v>
      </c>
      <c r="B1211" t="s">
        <v>884</v>
      </c>
      <c r="C1211" t="s">
        <v>1580</v>
      </c>
      <c r="D1211">
        <v>2014</v>
      </c>
      <c r="E1211" t="s">
        <v>1596</v>
      </c>
      <c r="F1211" t="s">
        <v>1602</v>
      </c>
      <c r="G1211" t="s">
        <v>1606</v>
      </c>
      <c r="H1211" t="s">
        <v>1607</v>
      </c>
      <c r="I1211" s="10">
        <v>7.4553521999999997E-2</v>
      </c>
      <c r="J1211">
        <v>15.35</v>
      </c>
      <c r="K1211">
        <v>15.35</v>
      </c>
      <c r="L1211" s="3">
        <v>91.882999999999996</v>
      </c>
      <c r="M1211">
        <v>4.4000000000000004</v>
      </c>
      <c r="N1211">
        <f>+$Q$876-Tabla13[[#This Row],[Outlet Establishment Year]]</f>
        <v>10</v>
      </c>
      <c r="O1211">
        <f>+Tabla13[[#This Row],[Sales]]/Tabla13[[#This Row],[Antigüedad]]</f>
        <v>9.1882999999999999</v>
      </c>
      <c r="P1211" s="4">
        <f>+Tabla13[[#This Row],[Sales]]/Tabla13[[#This Row],[Item Weight corregido]]</f>
        <v>5.9858631921824106</v>
      </c>
    </row>
    <row r="1212" spans="1:16" x14ac:dyDescent="0.3">
      <c r="A1212" t="s">
        <v>13</v>
      </c>
      <c r="B1212" t="s">
        <v>298</v>
      </c>
      <c r="C1212" t="s">
        <v>1580</v>
      </c>
      <c r="D1212">
        <v>2014</v>
      </c>
      <c r="E1212" t="s">
        <v>1596</v>
      </c>
      <c r="F1212" t="s">
        <v>1602</v>
      </c>
      <c r="G1212" t="s">
        <v>1606</v>
      </c>
      <c r="H1212" t="s">
        <v>1607</v>
      </c>
      <c r="I1212" s="10">
        <v>0.10479168899999999</v>
      </c>
      <c r="J1212">
        <v>17.600000000000001</v>
      </c>
      <c r="K1212">
        <v>17.600000000000001</v>
      </c>
      <c r="L1212" s="3">
        <v>165.2868</v>
      </c>
      <c r="M1212">
        <v>4.4000000000000004</v>
      </c>
      <c r="N1212">
        <f>+$Q$876-Tabla13[[#This Row],[Outlet Establishment Year]]</f>
        <v>10</v>
      </c>
      <c r="O1212">
        <f>+Tabla13[[#This Row],[Sales]]/Tabla13[[#This Row],[Antigüedad]]</f>
        <v>16.528680000000001</v>
      </c>
      <c r="P1212" s="4">
        <f>+Tabla13[[#This Row],[Sales]]/Tabla13[[#This Row],[Item Weight corregido]]</f>
        <v>9.3912954545454532</v>
      </c>
    </row>
    <row r="1213" spans="1:16" x14ac:dyDescent="0.3">
      <c r="A1213" t="s">
        <v>13</v>
      </c>
      <c r="B1213" t="s">
        <v>885</v>
      </c>
      <c r="C1213" t="s">
        <v>1590</v>
      </c>
      <c r="D1213">
        <v>2014</v>
      </c>
      <c r="E1213" t="s">
        <v>1596</v>
      </c>
      <c r="F1213" t="s">
        <v>1602</v>
      </c>
      <c r="G1213" t="s">
        <v>1606</v>
      </c>
      <c r="H1213" t="s">
        <v>1607</v>
      </c>
      <c r="I1213" s="10">
        <v>0</v>
      </c>
      <c r="J1213">
        <v>12.1</v>
      </c>
      <c r="K1213">
        <v>12.1</v>
      </c>
      <c r="L1213" s="3">
        <v>145.14439999999999</v>
      </c>
      <c r="M1213">
        <v>4.4000000000000004</v>
      </c>
      <c r="N1213">
        <f>+$Q$876-Tabla13[[#This Row],[Outlet Establishment Year]]</f>
        <v>10</v>
      </c>
      <c r="O1213">
        <f>+Tabla13[[#This Row],[Sales]]/Tabla13[[#This Row],[Antigüedad]]</f>
        <v>14.514439999999999</v>
      </c>
      <c r="P1213" s="4">
        <f>+Tabla13[[#This Row],[Sales]]/Tabla13[[#This Row],[Item Weight corregido]]</f>
        <v>11.995404958677685</v>
      </c>
    </row>
    <row r="1214" spans="1:16" x14ac:dyDescent="0.3">
      <c r="A1214" t="s">
        <v>13</v>
      </c>
      <c r="B1214" t="s">
        <v>886</v>
      </c>
      <c r="C1214" t="s">
        <v>1590</v>
      </c>
      <c r="D1214">
        <v>2014</v>
      </c>
      <c r="E1214" t="s">
        <v>1596</v>
      </c>
      <c r="F1214" t="s">
        <v>1602</v>
      </c>
      <c r="G1214" t="s">
        <v>1606</v>
      </c>
      <c r="H1214" t="s">
        <v>1607</v>
      </c>
      <c r="I1214" s="10">
        <v>9.5298849000000005E-2</v>
      </c>
      <c r="J1214">
        <v>14.15</v>
      </c>
      <c r="K1214">
        <v>14.15</v>
      </c>
      <c r="L1214" s="3">
        <v>171.81059999999999</v>
      </c>
      <c r="M1214">
        <v>4.4000000000000004</v>
      </c>
      <c r="N1214">
        <f>+$Q$876-Tabla13[[#This Row],[Outlet Establishment Year]]</f>
        <v>10</v>
      </c>
      <c r="O1214">
        <f>+Tabla13[[#This Row],[Sales]]/Tabla13[[#This Row],[Antigüedad]]</f>
        <v>17.181059999999999</v>
      </c>
      <c r="P1214" s="4">
        <f>+Tabla13[[#This Row],[Sales]]/Tabla13[[#This Row],[Item Weight corregido]]</f>
        <v>12.142091872791518</v>
      </c>
    </row>
    <row r="1215" spans="1:16" x14ac:dyDescent="0.3">
      <c r="A1215" t="s">
        <v>12</v>
      </c>
      <c r="B1215" t="s">
        <v>767</v>
      </c>
      <c r="C1215" t="s">
        <v>1587</v>
      </c>
      <c r="D1215">
        <v>2014</v>
      </c>
      <c r="E1215" t="s">
        <v>1596</v>
      </c>
      <c r="F1215" t="s">
        <v>1602</v>
      </c>
      <c r="G1215" t="s">
        <v>1606</v>
      </c>
      <c r="H1215" t="s">
        <v>1607</v>
      </c>
      <c r="I1215" s="10">
        <v>3.9008624999999998E-2</v>
      </c>
      <c r="J1215">
        <v>8.8949999999999996</v>
      </c>
      <c r="K1215">
        <v>8.8949999999999996</v>
      </c>
      <c r="L1215" s="3">
        <v>209.02959999999999</v>
      </c>
      <c r="M1215">
        <v>4.4000000000000004</v>
      </c>
      <c r="N1215">
        <f>+$Q$876-Tabla13[[#This Row],[Outlet Establishment Year]]</f>
        <v>10</v>
      </c>
      <c r="O1215">
        <f>+Tabla13[[#This Row],[Sales]]/Tabla13[[#This Row],[Antigüedad]]</f>
        <v>20.90296</v>
      </c>
      <c r="P1215" s="4">
        <f>+Tabla13[[#This Row],[Sales]]/Tabla13[[#This Row],[Item Weight corregido]]</f>
        <v>23.499673974142777</v>
      </c>
    </row>
    <row r="1216" spans="1:16" x14ac:dyDescent="0.3">
      <c r="A1216" t="s">
        <v>12</v>
      </c>
      <c r="B1216" t="s">
        <v>677</v>
      </c>
      <c r="C1216" t="s">
        <v>1577</v>
      </c>
      <c r="D1216">
        <v>2014</v>
      </c>
      <c r="E1216" t="s">
        <v>1596</v>
      </c>
      <c r="F1216" t="s">
        <v>1602</v>
      </c>
      <c r="G1216" t="s">
        <v>1606</v>
      </c>
      <c r="H1216" t="s">
        <v>1607</v>
      </c>
      <c r="I1216" s="10">
        <v>0.133034816</v>
      </c>
      <c r="J1216">
        <v>11</v>
      </c>
      <c r="K1216">
        <v>11</v>
      </c>
      <c r="L1216" s="3">
        <v>222.07980000000001</v>
      </c>
      <c r="M1216">
        <v>4.4000000000000004</v>
      </c>
      <c r="N1216">
        <f>+$Q$876-Tabla13[[#This Row],[Outlet Establishment Year]]</f>
        <v>10</v>
      </c>
      <c r="O1216">
        <f>+Tabla13[[#This Row],[Sales]]/Tabla13[[#This Row],[Antigüedad]]</f>
        <v>22.207979999999999</v>
      </c>
      <c r="P1216" s="4">
        <f>+Tabla13[[#This Row],[Sales]]/Tabla13[[#This Row],[Item Weight corregido]]</f>
        <v>20.189072727272727</v>
      </c>
    </row>
    <row r="1217" spans="1:16" x14ac:dyDescent="0.3">
      <c r="A1217" t="s">
        <v>12</v>
      </c>
      <c r="B1217" t="s">
        <v>887</v>
      </c>
      <c r="C1217" t="s">
        <v>1576</v>
      </c>
      <c r="D1217">
        <v>2014</v>
      </c>
      <c r="E1217" t="s">
        <v>1596</v>
      </c>
      <c r="F1217" t="s">
        <v>1602</v>
      </c>
      <c r="G1217" t="s">
        <v>1606</v>
      </c>
      <c r="H1217" t="s">
        <v>1607</v>
      </c>
      <c r="I1217" s="10">
        <v>3.7491313999999998E-2</v>
      </c>
      <c r="J1217">
        <v>14</v>
      </c>
      <c r="K1217">
        <v>14</v>
      </c>
      <c r="L1217" s="3">
        <v>164.2526</v>
      </c>
      <c r="M1217">
        <v>4.4000000000000004</v>
      </c>
      <c r="N1217">
        <f>+$Q$876-Tabla13[[#This Row],[Outlet Establishment Year]]</f>
        <v>10</v>
      </c>
      <c r="O1217">
        <f>+Tabla13[[#This Row],[Sales]]/Tabla13[[#This Row],[Antigüedad]]</f>
        <v>16.425260000000002</v>
      </c>
      <c r="P1217" s="4">
        <f>+Tabla13[[#This Row],[Sales]]/Tabla13[[#This Row],[Item Weight corregido]]</f>
        <v>11.732328571428571</v>
      </c>
    </row>
    <row r="1218" spans="1:16" x14ac:dyDescent="0.3">
      <c r="A1218" t="s">
        <v>12</v>
      </c>
      <c r="B1218" t="s">
        <v>888</v>
      </c>
      <c r="C1218" t="s">
        <v>1576</v>
      </c>
      <c r="D1218">
        <v>2014</v>
      </c>
      <c r="E1218" t="s">
        <v>1596</v>
      </c>
      <c r="F1218" t="s">
        <v>1602</v>
      </c>
      <c r="G1218" t="s">
        <v>1606</v>
      </c>
      <c r="H1218" t="s">
        <v>1607</v>
      </c>
      <c r="I1218" s="10">
        <v>9.2150004999999993E-2</v>
      </c>
      <c r="J1218">
        <v>18.350000000000001</v>
      </c>
      <c r="K1218">
        <v>18.350000000000001</v>
      </c>
      <c r="L1218" s="3">
        <v>184.82660000000001</v>
      </c>
      <c r="M1218">
        <v>4.4000000000000004</v>
      </c>
      <c r="N1218">
        <f>+$Q$876-Tabla13[[#This Row],[Outlet Establishment Year]]</f>
        <v>10</v>
      </c>
      <c r="O1218">
        <f>+Tabla13[[#This Row],[Sales]]/Tabla13[[#This Row],[Antigüedad]]</f>
        <v>18.482660000000003</v>
      </c>
      <c r="P1218" s="4">
        <f>+Tabla13[[#This Row],[Sales]]/Tabla13[[#This Row],[Item Weight corregido]]</f>
        <v>10.072294277929155</v>
      </c>
    </row>
    <row r="1219" spans="1:16" x14ac:dyDescent="0.3">
      <c r="A1219" t="s">
        <v>12</v>
      </c>
      <c r="B1219" t="s">
        <v>889</v>
      </c>
      <c r="C1219" t="s">
        <v>1574</v>
      </c>
      <c r="D1219">
        <v>2014</v>
      </c>
      <c r="E1219" t="s">
        <v>1596</v>
      </c>
      <c r="F1219" t="s">
        <v>1602</v>
      </c>
      <c r="G1219" t="s">
        <v>1606</v>
      </c>
      <c r="H1219" t="s">
        <v>1607</v>
      </c>
      <c r="I1219" s="10">
        <v>5.7011062000000001E-2</v>
      </c>
      <c r="J1219">
        <v>11</v>
      </c>
      <c r="K1219">
        <v>11</v>
      </c>
      <c r="L1219" s="3">
        <v>241.9512</v>
      </c>
      <c r="M1219">
        <v>4.4000000000000004</v>
      </c>
      <c r="N1219">
        <f>+$Q$876-Tabla13[[#This Row],[Outlet Establishment Year]]</f>
        <v>10</v>
      </c>
      <c r="O1219">
        <f>+Tabla13[[#This Row],[Sales]]/Tabla13[[#This Row],[Antigüedad]]</f>
        <v>24.195119999999999</v>
      </c>
      <c r="P1219" s="4">
        <f>+Tabla13[[#This Row],[Sales]]/Tabla13[[#This Row],[Item Weight corregido]]</f>
        <v>21.995563636363638</v>
      </c>
    </row>
    <row r="1220" spans="1:16" x14ac:dyDescent="0.3">
      <c r="A1220" t="s">
        <v>12</v>
      </c>
      <c r="B1220" t="s">
        <v>890</v>
      </c>
      <c r="C1220" t="s">
        <v>1574</v>
      </c>
      <c r="D1220">
        <v>2014</v>
      </c>
      <c r="E1220" t="s">
        <v>1596</v>
      </c>
      <c r="F1220" t="s">
        <v>1602</v>
      </c>
      <c r="G1220" t="s">
        <v>1606</v>
      </c>
      <c r="H1220" t="s">
        <v>1607</v>
      </c>
      <c r="I1220" s="10">
        <v>4.9594299000000001E-2</v>
      </c>
      <c r="J1220">
        <v>19.350000000000001</v>
      </c>
      <c r="K1220">
        <v>19.350000000000001</v>
      </c>
      <c r="L1220" s="3">
        <v>77.064400000000006</v>
      </c>
      <c r="M1220">
        <v>4.4000000000000004</v>
      </c>
      <c r="N1220">
        <f>+$Q$876-Tabla13[[#This Row],[Outlet Establishment Year]]</f>
        <v>10</v>
      </c>
      <c r="O1220">
        <f>+Tabla13[[#This Row],[Sales]]/Tabla13[[#This Row],[Antigüedad]]</f>
        <v>7.7064400000000006</v>
      </c>
      <c r="P1220" s="4">
        <f>+Tabla13[[#This Row],[Sales]]/Tabla13[[#This Row],[Item Weight corregido]]</f>
        <v>3.9826563307493541</v>
      </c>
    </row>
    <row r="1221" spans="1:16" x14ac:dyDescent="0.3">
      <c r="A1221" t="s">
        <v>12</v>
      </c>
      <c r="B1221" t="s">
        <v>891</v>
      </c>
      <c r="C1221" t="s">
        <v>1574</v>
      </c>
      <c r="D1221">
        <v>2014</v>
      </c>
      <c r="E1221" t="s">
        <v>1596</v>
      </c>
      <c r="F1221" t="s">
        <v>1602</v>
      </c>
      <c r="G1221" t="s">
        <v>1606</v>
      </c>
      <c r="H1221" t="s">
        <v>1607</v>
      </c>
      <c r="I1221" s="10">
        <v>0</v>
      </c>
      <c r="J1221">
        <v>19.350000000000001</v>
      </c>
      <c r="K1221">
        <v>19.350000000000001</v>
      </c>
      <c r="L1221" s="3">
        <v>238.65639999999999</v>
      </c>
      <c r="M1221">
        <v>4.4000000000000004</v>
      </c>
      <c r="N1221">
        <f>+$Q$876-Tabla13[[#This Row],[Outlet Establishment Year]]</f>
        <v>10</v>
      </c>
      <c r="O1221">
        <f>+Tabla13[[#This Row],[Sales]]/Tabla13[[#This Row],[Antigüedad]]</f>
        <v>23.865639999999999</v>
      </c>
      <c r="P1221" s="4">
        <f>+Tabla13[[#This Row],[Sales]]/Tabla13[[#This Row],[Item Weight corregido]]</f>
        <v>12.333664082687337</v>
      </c>
    </row>
    <row r="1222" spans="1:16" x14ac:dyDescent="0.3">
      <c r="A1222" t="s">
        <v>12</v>
      </c>
      <c r="B1222" t="s">
        <v>550</v>
      </c>
      <c r="C1222" t="s">
        <v>1581</v>
      </c>
      <c r="D1222">
        <v>2014</v>
      </c>
      <c r="E1222" t="s">
        <v>1596</v>
      </c>
      <c r="F1222" t="s">
        <v>1602</v>
      </c>
      <c r="G1222" t="s">
        <v>1606</v>
      </c>
      <c r="H1222" t="s">
        <v>1607</v>
      </c>
      <c r="I1222" s="10">
        <v>9.6433358999999996E-2</v>
      </c>
      <c r="J1222">
        <v>20.2</v>
      </c>
      <c r="K1222">
        <v>20.2</v>
      </c>
      <c r="L1222" s="3">
        <v>178.50280000000001</v>
      </c>
      <c r="M1222">
        <v>4.4000000000000004</v>
      </c>
      <c r="N1222">
        <f>+$Q$876-Tabla13[[#This Row],[Outlet Establishment Year]]</f>
        <v>10</v>
      </c>
      <c r="O1222">
        <f>+Tabla13[[#This Row],[Sales]]/Tabla13[[#This Row],[Antigüedad]]</f>
        <v>17.850280000000001</v>
      </c>
      <c r="P1222" s="4">
        <f>+Tabla13[[#This Row],[Sales]]/Tabla13[[#This Row],[Item Weight corregido]]</f>
        <v>8.8367722772277233</v>
      </c>
    </row>
    <row r="1223" spans="1:16" x14ac:dyDescent="0.3">
      <c r="A1223" t="s">
        <v>12</v>
      </c>
      <c r="B1223" t="s">
        <v>160</v>
      </c>
      <c r="C1223" t="s">
        <v>1580</v>
      </c>
      <c r="D1223">
        <v>2014</v>
      </c>
      <c r="E1223" t="s">
        <v>1596</v>
      </c>
      <c r="F1223" t="s">
        <v>1602</v>
      </c>
      <c r="G1223" t="s">
        <v>1606</v>
      </c>
      <c r="H1223" t="s">
        <v>1607</v>
      </c>
      <c r="I1223" s="10">
        <v>5.9589179999999997E-3</v>
      </c>
      <c r="J1223">
        <v>5.34</v>
      </c>
      <c r="K1223">
        <v>5.34</v>
      </c>
      <c r="L1223" s="3">
        <v>101.6358</v>
      </c>
      <c r="M1223">
        <v>4.4000000000000004</v>
      </c>
      <c r="N1223">
        <f>+$Q$876-Tabla13[[#This Row],[Outlet Establishment Year]]</f>
        <v>10</v>
      </c>
      <c r="O1223">
        <f>+Tabla13[[#This Row],[Sales]]/Tabla13[[#This Row],[Antigüedad]]</f>
        <v>10.16358</v>
      </c>
      <c r="P1223" s="4">
        <f>+Tabla13[[#This Row],[Sales]]/Tabla13[[#This Row],[Item Weight corregido]]</f>
        <v>19.032921348314609</v>
      </c>
    </row>
    <row r="1224" spans="1:16" x14ac:dyDescent="0.3">
      <c r="A1224" t="s">
        <v>12</v>
      </c>
      <c r="B1224" t="s">
        <v>804</v>
      </c>
      <c r="C1224" t="s">
        <v>1580</v>
      </c>
      <c r="D1224">
        <v>2014</v>
      </c>
      <c r="E1224" t="s">
        <v>1596</v>
      </c>
      <c r="F1224" t="s">
        <v>1602</v>
      </c>
      <c r="G1224" t="s">
        <v>1606</v>
      </c>
      <c r="H1224" t="s">
        <v>1607</v>
      </c>
      <c r="I1224" s="10">
        <v>5.6555714999999999E-2</v>
      </c>
      <c r="J1224">
        <v>5.59</v>
      </c>
      <c r="K1224">
        <v>5.59</v>
      </c>
      <c r="L1224" s="3">
        <v>62.616799999999998</v>
      </c>
      <c r="M1224">
        <v>4.4000000000000004</v>
      </c>
      <c r="N1224">
        <f>+$Q$876-Tabla13[[#This Row],[Outlet Establishment Year]]</f>
        <v>10</v>
      </c>
      <c r="O1224">
        <f>+Tabla13[[#This Row],[Sales]]/Tabla13[[#This Row],[Antigüedad]]</f>
        <v>6.2616800000000001</v>
      </c>
      <c r="P1224" s="4">
        <f>+Tabla13[[#This Row],[Sales]]/Tabla13[[#This Row],[Item Weight corregido]]</f>
        <v>11.201574239713775</v>
      </c>
    </row>
    <row r="1225" spans="1:16" x14ac:dyDescent="0.3">
      <c r="A1225" t="s">
        <v>12</v>
      </c>
      <c r="B1225" t="s">
        <v>836</v>
      </c>
      <c r="C1225" t="s">
        <v>1580</v>
      </c>
      <c r="D1225">
        <v>2014</v>
      </c>
      <c r="E1225" t="s">
        <v>1596</v>
      </c>
      <c r="F1225" t="s">
        <v>1602</v>
      </c>
      <c r="G1225" t="s">
        <v>1606</v>
      </c>
      <c r="H1225" t="s">
        <v>1607</v>
      </c>
      <c r="I1225" s="10">
        <v>7.0645635999999998E-2</v>
      </c>
      <c r="J1225">
        <v>7.64</v>
      </c>
      <c r="K1225">
        <v>7.64</v>
      </c>
      <c r="L1225" s="3">
        <v>91.212000000000003</v>
      </c>
      <c r="M1225">
        <v>4.4000000000000004</v>
      </c>
      <c r="N1225">
        <f>+$Q$876-Tabla13[[#This Row],[Outlet Establishment Year]]</f>
        <v>10</v>
      </c>
      <c r="O1225">
        <f>+Tabla13[[#This Row],[Sales]]/Tabla13[[#This Row],[Antigüedad]]</f>
        <v>9.1212</v>
      </c>
      <c r="P1225" s="4">
        <f>+Tabla13[[#This Row],[Sales]]/Tabla13[[#This Row],[Item Weight corregido]]</f>
        <v>11.938743455497383</v>
      </c>
    </row>
    <row r="1226" spans="1:16" x14ac:dyDescent="0.3">
      <c r="A1226" t="s">
        <v>12</v>
      </c>
      <c r="B1226" t="s">
        <v>369</v>
      </c>
      <c r="C1226" t="s">
        <v>1580</v>
      </c>
      <c r="D1226">
        <v>2014</v>
      </c>
      <c r="E1226" t="s">
        <v>1596</v>
      </c>
      <c r="F1226" t="s">
        <v>1602</v>
      </c>
      <c r="G1226" t="s">
        <v>1606</v>
      </c>
      <c r="H1226" t="s">
        <v>1607</v>
      </c>
      <c r="I1226" s="10">
        <v>3.8496165999999998E-2</v>
      </c>
      <c r="J1226">
        <v>16.7</v>
      </c>
      <c r="K1226">
        <v>16.7</v>
      </c>
      <c r="L1226" s="3">
        <v>147.5102</v>
      </c>
      <c r="M1226">
        <v>4.4000000000000004</v>
      </c>
      <c r="N1226">
        <f>+$Q$876-Tabla13[[#This Row],[Outlet Establishment Year]]</f>
        <v>10</v>
      </c>
      <c r="O1226">
        <f>+Tabla13[[#This Row],[Sales]]/Tabla13[[#This Row],[Antigüedad]]</f>
        <v>14.75102</v>
      </c>
      <c r="P1226" s="4">
        <f>+Tabla13[[#This Row],[Sales]]/Tabla13[[#This Row],[Item Weight corregido]]</f>
        <v>8.8329461077844318</v>
      </c>
    </row>
    <row r="1227" spans="1:16" x14ac:dyDescent="0.3">
      <c r="A1227" t="s">
        <v>14</v>
      </c>
      <c r="B1227" t="s">
        <v>77</v>
      </c>
      <c r="C1227" t="s">
        <v>1575</v>
      </c>
      <c r="D1227">
        <v>2014</v>
      </c>
      <c r="E1227" t="s">
        <v>1596</v>
      </c>
      <c r="F1227" t="s">
        <v>1602</v>
      </c>
      <c r="G1227" t="s">
        <v>1606</v>
      </c>
      <c r="H1227" t="s">
        <v>1607</v>
      </c>
      <c r="I1227" s="10">
        <v>3.5163638999999997E-2</v>
      </c>
      <c r="J1227">
        <v>10.6</v>
      </c>
      <c r="K1227">
        <v>10.6</v>
      </c>
      <c r="L1227" s="3">
        <v>84.422399999999996</v>
      </c>
      <c r="M1227">
        <v>4.4000000000000004</v>
      </c>
      <c r="N1227">
        <f>+$Q$876-Tabla13[[#This Row],[Outlet Establishment Year]]</f>
        <v>10</v>
      </c>
      <c r="O1227">
        <f>+Tabla13[[#This Row],[Sales]]/Tabla13[[#This Row],[Antigüedad]]</f>
        <v>8.44224</v>
      </c>
      <c r="P1227" s="4">
        <f>+Tabla13[[#This Row],[Sales]]/Tabla13[[#This Row],[Item Weight corregido]]</f>
        <v>7.9643773584905659</v>
      </c>
    </row>
    <row r="1228" spans="1:16" x14ac:dyDescent="0.3">
      <c r="A1228" t="s">
        <v>12</v>
      </c>
      <c r="B1228" t="s">
        <v>805</v>
      </c>
      <c r="C1228" t="s">
        <v>1580</v>
      </c>
      <c r="D1228">
        <v>2014</v>
      </c>
      <c r="E1228" t="s">
        <v>1596</v>
      </c>
      <c r="F1228" t="s">
        <v>1602</v>
      </c>
      <c r="G1228" t="s">
        <v>1606</v>
      </c>
      <c r="H1228" t="s">
        <v>1607</v>
      </c>
      <c r="I1228" s="10">
        <v>2.5899245000000001E-2</v>
      </c>
      <c r="J1228">
        <v>13.65</v>
      </c>
      <c r="K1228">
        <v>13.65</v>
      </c>
      <c r="L1228" s="3">
        <v>81.130200000000002</v>
      </c>
      <c r="M1228">
        <v>4.4000000000000004</v>
      </c>
      <c r="N1228">
        <f>+$Q$876-Tabla13[[#This Row],[Outlet Establishment Year]]</f>
        <v>10</v>
      </c>
      <c r="O1228">
        <f>+Tabla13[[#This Row],[Sales]]/Tabla13[[#This Row],[Antigüedad]]</f>
        <v>8.1130200000000006</v>
      </c>
      <c r="P1228" s="4">
        <f>+Tabla13[[#This Row],[Sales]]/Tabla13[[#This Row],[Item Weight corregido]]</f>
        <v>5.943604395604396</v>
      </c>
    </row>
    <row r="1229" spans="1:16" x14ac:dyDescent="0.3">
      <c r="A1229" t="s">
        <v>13</v>
      </c>
      <c r="B1229" t="s">
        <v>652</v>
      </c>
      <c r="C1229" t="s">
        <v>1575</v>
      </c>
      <c r="D1229">
        <v>2022</v>
      </c>
      <c r="E1229" t="s">
        <v>1592</v>
      </c>
      <c r="F1229" t="s">
        <v>1602</v>
      </c>
      <c r="G1229" t="s">
        <v>1604</v>
      </c>
      <c r="H1229" t="s">
        <v>1608</v>
      </c>
      <c r="I1229" s="10">
        <v>0.114066204</v>
      </c>
      <c r="J1229">
        <v>21.25</v>
      </c>
      <c r="K1229">
        <v>21.25</v>
      </c>
      <c r="L1229" s="3">
        <v>233.03</v>
      </c>
      <c r="M1229">
        <v>3.8</v>
      </c>
      <c r="N1229">
        <f>+$Q$876-Tabla13[[#This Row],[Outlet Establishment Year]]</f>
        <v>2</v>
      </c>
      <c r="O1229">
        <f>+Tabla13[[#This Row],[Sales]]/Tabla13[[#This Row],[Antigüedad]]</f>
        <v>116.515</v>
      </c>
      <c r="P1229" s="4">
        <f>+Tabla13[[#This Row],[Sales]]/Tabla13[[#This Row],[Item Weight corregido]]</f>
        <v>10.966117647058823</v>
      </c>
    </row>
    <row r="1230" spans="1:16" x14ac:dyDescent="0.3">
      <c r="A1230" t="s">
        <v>13</v>
      </c>
      <c r="B1230" t="s">
        <v>166</v>
      </c>
      <c r="C1230" t="s">
        <v>1586</v>
      </c>
      <c r="D1230">
        <v>2022</v>
      </c>
      <c r="E1230" t="s">
        <v>1592</v>
      </c>
      <c r="F1230" t="s">
        <v>1602</v>
      </c>
      <c r="G1230" t="s">
        <v>1604</v>
      </c>
      <c r="H1230" t="s">
        <v>1608</v>
      </c>
      <c r="I1230" s="10">
        <v>0</v>
      </c>
      <c r="J1230">
        <v>8.06</v>
      </c>
      <c r="K1230">
        <v>8.06</v>
      </c>
      <c r="L1230" s="3">
        <v>232.73259999999999</v>
      </c>
      <c r="M1230">
        <v>4.4000000000000004</v>
      </c>
      <c r="N1230">
        <f>+$Q$876-Tabla13[[#This Row],[Outlet Establishment Year]]</f>
        <v>2</v>
      </c>
      <c r="O1230">
        <f>+Tabla13[[#This Row],[Sales]]/Tabla13[[#This Row],[Antigüedad]]</f>
        <v>116.3663</v>
      </c>
      <c r="P1230" s="4">
        <f>+Tabla13[[#This Row],[Sales]]/Tabla13[[#This Row],[Item Weight corregido]]</f>
        <v>28.875012406947889</v>
      </c>
    </row>
    <row r="1231" spans="1:16" x14ac:dyDescent="0.3">
      <c r="A1231" t="s">
        <v>12</v>
      </c>
      <c r="B1231" t="s">
        <v>121</v>
      </c>
      <c r="C1231" t="s">
        <v>1586</v>
      </c>
      <c r="D1231">
        <v>2022</v>
      </c>
      <c r="E1231" t="s">
        <v>1592</v>
      </c>
      <c r="F1231" t="s">
        <v>1602</v>
      </c>
      <c r="G1231" t="s">
        <v>1604</v>
      </c>
      <c r="H1231" t="s">
        <v>1608</v>
      </c>
      <c r="I1231" s="10">
        <v>5.6547986000000001E-2</v>
      </c>
      <c r="J1231">
        <v>13.85</v>
      </c>
      <c r="K1231">
        <v>13.85</v>
      </c>
      <c r="L1231" s="3">
        <v>232.73</v>
      </c>
      <c r="M1231">
        <v>4.3</v>
      </c>
      <c r="N1231">
        <f>+$Q$876-Tabla13[[#This Row],[Outlet Establishment Year]]</f>
        <v>2</v>
      </c>
      <c r="O1231">
        <f>+Tabla13[[#This Row],[Sales]]/Tabla13[[#This Row],[Antigüedad]]</f>
        <v>116.36499999999999</v>
      </c>
      <c r="P1231" s="4">
        <f>+Tabla13[[#This Row],[Sales]]/Tabla13[[#This Row],[Item Weight corregido]]</f>
        <v>16.80361010830325</v>
      </c>
    </row>
    <row r="1232" spans="1:16" x14ac:dyDescent="0.3">
      <c r="A1232" t="s">
        <v>12</v>
      </c>
      <c r="B1232" t="s">
        <v>391</v>
      </c>
      <c r="C1232" t="s">
        <v>1576</v>
      </c>
      <c r="D1232">
        <v>2022</v>
      </c>
      <c r="E1232" t="s">
        <v>1592</v>
      </c>
      <c r="F1232" t="s">
        <v>1602</v>
      </c>
      <c r="G1232" t="s">
        <v>1604</v>
      </c>
      <c r="H1232" t="s">
        <v>1608</v>
      </c>
      <c r="I1232" s="10">
        <v>9.1283985999999998E-2</v>
      </c>
      <c r="J1232">
        <v>14.35</v>
      </c>
      <c r="K1232">
        <v>14.35</v>
      </c>
      <c r="L1232" s="3">
        <v>232.69839999999999</v>
      </c>
      <c r="M1232">
        <v>4.3</v>
      </c>
      <c r="N1232">
        <f>+$Q$876-Tabla13[[#This Row],[Outlet Establishment Year]]</f>
        <v>2</v>
      </c>
      <c r="O1232">
        <f>+Tabla13[[#This Row],[Sales]]/Tabla13[[#This Row],[Antigüedad]]</f>
        <v>116.3492</v>
      </c>
      <c r="P1232" s="4">
        <f>+Tabla13[[#This Row],[Sales]]/Tabla13[[#This Row],[Item Weight corregido]]</f>
        <v>16.21591637630662</v>
      </c>
    </row>
    <row r="1233" spans="1:16" x14ac:dyDescent="0.3">
      <c r="A1233" t="s">
        <v>12</v>
      </c>
      <c r="B1233" t="s">
        <v>806</v>
      </c>
      <c r="C1233" t="s">
        <v>1580</v>
      </c>
      <c r="D1233">
        <v>2022</v>
      </c>
      <c r="E1233" t="s">
        <v>1592</v>
      </c>
      <c r="F1233" t="s">
        <v>1602</v>
      </c>
      <c r="G1233" t="s">
        <v>1604</v>
      </c>
      <c r="H1233" t="s">
        <v>1608</v>
      </c>
      <c r="I1233" s="10">
        <v>5.7104066000000002E-2</v>
      </c>
      <c r="J1233">
        <v>13.8</v>
      </c>
      <c r="K1233">
        <v>13.8</v>
      </c>
      <c r="L1233" s="3">
        <v>232.69839999999999</v>
      </c>
      <c r="M1233">
        <v>4</v>
      </c>
      <c r="N1233">
        <f>+$Q$876-Tabla13[[#This Row],[Outlet Establishment Year]]</f>
        <v>2</v>
      </c>
      <c r="O1233">
        <f>+Tabla13[[#This Row],[Sales]]/Tabla13[[#This Row],[Antigüedad]]</f>
        <v>116.3492</v>
      </c>
      <c r="P1233" s="4">
        <f>+Tabla13[[#This Row],[Sales]]/Tabla13[[#This Row],[Item Weight corregido]]</f>
        <v>16.862202898550724</v>
      </c>
    </row>
    <row r="1234" spans="1:16" x14ac:dyDescent="0.3">
      <c r="A1234" t="s">
        <v>12</v>
      </c>
      <c r="B1234" t="s">
        <v>680</v>
      </c>
      <c r="C1234" t="s">
        <v>1580</v>
      </c>
      <c r="D1234">
        <v>2022</v>
      </c>
      <c r="E1234" t="s">
        <v>1592</v>
      </c>
      <c r="F1234" t="s">
        <v>1602</v>
      </c>
      <c r="G1234" t="s">
        <v>1604</v>
      </c>
      <c r="H1234" t="s">
        <v>1608</v>
      </c>
      <c r="I1234" s="10">
        <v>8.5482761000000004E-2</v>
      </c>
      <c r="J1234">
        <v>10.65</v>
      </c>
      <c r="K1234">
        <v>10.65</v>
      </c>
      <c r="L1234" s="3">
        <v>231.46680000000001</v>
      </c>
      <c r="M1234">
        <v>3.6</v>
      </c>
      <c r="N1234">
        <f>+$Q$876-Tabla13[[#This Row],[Outlet Establishment Year]]</f>
        <v>2</v>
      </c>
      <c r="O1234">
        <f>+Tabla13[[#This Row],[Sales]]/Tabla13[[#This Row],[Antigüedad]]</f>
        <v>115.7334</v>
      </c>
      <c r="P1234" s="4">
        <f>+Tabla13[[#This Row],[Sales]]/Tabla13[[#This Row],[Item Weight corregido]]</f>
        <v>21.733971830985915</v>
      </c>
    </row>
    <row r="1235" spans="1:16" x14ac:dyDescent="0.3">
      <c r="A1235" t="s">
        <v>13</v>
      </c>
      <c r="B1235" t="s">
        <v>1378</v>
      </c>
      <c r="C1235" t="s">
        <v>1579</v>
      </c>
      <c r="D1235">
        <v>2022</v>
      </c>
      <c r="E1235" t="s">
        <v>1592</v>
      </c>
      <c r="F1235" t="s">
        <v>1602</v>
      </c>
      <c r="G1235" t="s">
        <v>1604</v>
      </c>
      <c r="H1235" t="s">
        <v>1608</v>
      </c>
      <c r="I1235" s="10">
        <v>7.2965143999999996E-2</v>
      </c>
      <c r="J1235">
        <v>16</v>
      </c>
      <c r="K1235">
        <v>16</v>
      </c>
      <c r="L1235" s="3">
        <v>231.36680000000001</v>
      </c>
      <c r="M1235">
        <v>4</v>
      </c>
      <c r="N1235">
        <f>+$Q$876-Tabla13[[#This Row],[Outlet Establishment Year]]</f>
        <v>2</v>
      </c>
      <c r="O1235">
        <f>+Tabla13[[#This Row],[Sales]]/Tabla13[[#This Row],[Antigüedad]]</f>
        <v>115.68340000000001</v>
      </c>
      <c r="P1235" s="4">
        <f>+Tabla13[[#This Row],[Sales]]/Tabla13[[#This Row],[Item Weight corregido]]</f>
        <v>14.460425000000001</v>
      </c>
    </row>
    <row r="1236" spans="1:16" x14ac:dyDescent="0.3">
      <c r="A1236" t="s">
        <v>13</v>
      </c>
      <c r="B1236" t="s">
        <v>1246</v>
      </c>
      <c r="C1236" t="s">
        <v>1583</v>
      </c>
      <c r="D1236">
        <v>2022</v>
      </c>
      <c r="E1236" t="s">
        <v>1592</v>
      </c>
      <c r="F1236" t="s">
        <v>1602</v>
      </c>
      <c r="G1236" t="s">
        <v>1604</v>
      </c>
      <c r="H1236" t="s">
        <v>1608</v>
      </c>
      <c r="I1236" s="10">
        <v>6.4325351000000003E-2</v>
      </c>
      <c r="J1236">
        <v>7.9050000000000002</v>
      </c>
      <c r="K1236">
        <v>7.9050000000000002</v>
      </c>
      <c r="L1236" s="3">
        <v>230.26939999999999</v>
      </c>
      <c r="M1236">
        <v>3.5</v>
      </c>
      <c r="N1236">
        <f>+$Q$876-Tabla13[[#This Row],[Outlet Establishment Year]]</f>
        <v>2</v>
      </c>
      <c r="O1236">
        <f>+Tabla13[[#This Row],[Sales]]/Tabla13[[#This Row],[Antigüedad]]</f>
        <v>115.1347</v>
      </c>
      <c r="P1236" s="4">
        <f>+Tabla13[[#This Row],[Sales]]/Tabla13[[#This Row],[Item Weight corregido]]</f>
        <v>29.129588867805186</v>
      </c>
    </row>
    <row r="1237" spans="1:16" x14ac:dyDescent="0.3">
      <c r="A1237" t="s">
        <v>13</v>
      </c>
      <c r="B1237" t="s">
        <v>756</v>
      </c>
      <c r="C1237" t="s">
        <v>1582</v>
      </c>
      <c r="D1237">
        <v>2022</v>
      </c>
      <c r="E1237" t="s">
        <v>1592</v>
      </c>
      <c r="F1237" t="s">
        <v>1602</v>
      </c>
      <c r="G1237" t="s">
        <v>1604</v>
      </c>
      <c r="H1237" t="s">
        <v>1608</v>
      </c>
      <c r="I1237" s="10">
        <v>1.5976249000000001E-2</v>
      </c>
      <c r="J1237">
        <v>13.65</v>
      </c>
      <c r="K1237">
        <v>13.65</v>
      </c>
      <c r="L1237" s="3">
        <v>230.26679999999999</v>
      </c>
      <c r="M1237">
        <v>4</v>
      </c>
      <c r="N1237">
        <f>+$Q$876-Tabla13[[#This Row],[Outlet Establishment Year]]</f>
        <v>2</v>
      </c>
      <c r="O1237">
        <f>+Tabla13[[#This Row],[Sales]]/Tabla13[[#This Row],[Antigüedad]]</f>
        <v>115.13339999999999</v>
      </c>
      <c r="P1237" s="4">
        <f>+Tabla13[[#This Row],[Sales]]/Tabla13[[#This Row],[Item Weight corregido]]</f>
        <v>16.869362637362634</v>
      </c>
    </row>
    <row r="1238" spans="1:16" x14ac:dyDescent="0.3">
      <c r="A1238" t="s">
        <v>13</v>
      </c>
      <c r="B1238" t="s">
        <v>896</v>
      </c>
      <c r="C1238" t="s">
        <v>1579</v>
      </c>
      <c r="D1238">
        <v>2022</v>
      </c>
      <c r="E1238" t="s">
        <v>1592</v>
      </c>
      <c r="F1238" t="s">
        <v>1602</v>
      </c>
      <c r="G1238" t="s">
        <v>1604</v>
      </c>
      <c r="H1238" t="s">
        <v>1608</v>
      </c>
      <c r="I1238" s="10">
        <v>3.6686158000000003E-2</v>
      </c>
      <c r="J1238">
        <v>6.86</v>
      </c>
      <c r="K1238">
        <v>6.86</v>
      </c>
      <c r="L1238" s="3">
        <v>229.601</v>
      </c>
      <c r="M1238">
        <v>4.4000000000000004</v>
      </c>
      <c r="N1238">
        <f>+$Q$876-Tabla13[[#This Row],[Outlet Establishment Year]]</f>
        <v>2</v>
      </c>
      <c r="O1238">
        <f>+Tabla13[[#This Row],[Sales]]/Tabla13[[#This Row],[Antigüedad]]</f>
        <v>114.8005</v>
      </c>
      <c r="P1238" s="4">
        <f>+Tabla13[[#This Row],[Sales]]/Tabla13[[#This Row],[Item Weight corregido]]</f>
        <v>33.46953352769679</v>
      </c>
    </row>
    <row r="1239" spans="1:16" x14ac:dyDescent="0.3">
      <c r="A1239" t="s">
        <v>12</v>
      </c>
      <c r="B1239" t="s">
        <v>1460</v>
      </c>
      <c r="C1239" t="s">
        <v>1576</v>
      </c>
      <c r="D1239">
        <v>2022</v>
      </c>
      <c r="E1239" t="s">
        <v>1592</v>
      </c>
      <c r="F1239" t="s">
        <v>1602</v>
      </c>
      <c r="G1239" t="s">
        <v>1604</v>
      </c>
      <c r="H1239" t="s">
        <v>1608</v>
      </c>
      <c r="I1239" s="10">
        <v>7.0979697999999994E-2</v>
      </c>
      <c r="J1239">
        <v>18.7</v>
      </c>
      <c r="K1239">
        <v>18.7</v>
      </c>
      <c r="L1239" s="3">
        <v>229.501</v>
      </c>
      <c r="M1239">
        <v>3</v>
      </c>
      <c r="N1239">
        <f>+$Q$876-Tabla13[[#This Row],[Outlet Establishment Year]]</f>
        <v>2</v>
      </c>
      <c r="O1239">
        <f>+Tabla13[[#This Row],[Sales]]/Tabla13[[#This Row],[Antigüedad]]</f>
        <v>114.7505</v>
      </c>
      <c r="P1239" s="4">
        <f>+Tabla13[[#This Row],[Sales]]/Tabla13[[#This Row],[Item Weight corregido]]</f>
        <v>12.272780748663102</v>
      </c>
    </row>
    <row r="1240" spans="1:16" x14ac:dyDescent="0.3">
      <c r="A1240" t="s">
        <v>13</v>
      </c>
      <c r="B1240" t="s">
        <v>1285</v>
      </c>
      <c r="C1240" t="s">
        <v>1580</v>
      </c>
      <c r="D1240">
        <v>2022</v>
      </c>
      <c r="E1240" t="s">
        <v>1592</v>
      </c>
      <c r="F1240" t="s">
        <v>1602</v>
      </c>
      <c r="G1240" t="s">
        <v>1604</v>
      </c>
      <c r="H1240" t="s">
        <v>1608</v>
      </c>
      <c r="I1240" s="10">
        <v>0.119374946</v>
      </c>
      <c r="J1240">
        <v>15</v>
      </c>
      <c r="K1240">
        <v>15</v>
      </c>
      <c r="L1240" s="3">
        <v>229.36940000000001</v>
      </c>
      <c r="M1240">
        <v>4</v>
      </c>
      <c r="N1240">
        <f>+$Q$876-Tabla13[[#This Row],[Outlet Establishment Year]]</f>
        <v>2</v>
      </c>
      <c r="O1240">
        <f>+Tabla13[[#This Row],[Sales]]/Tabla13[[#This Row],[Antigüedad]]</f>
        <v>114.68470000000001</v>
      </c>
      <c r="P1240" s="4">
        <f>+Tabla13[[#This Row],[Sales]]/Tabla13[[#This Row],[Item Weight corregido]]</f>
        <v>15.291293333333334</v>
      </c>
    </row>
    <row r="1241" spans="1:16" x14ac:dyDescent="0.3">
      <c r="A1241" t="s">
        <v>12</v>
      </c>
      <c r="B1241" t="s">
        <v>1262</v>
      </c>
      <c r="C1241" t="s">
        <v>1580</v>
      </c>
      <c r="D1241">
        <v>2022</v>
      </c>
      <c r="E1241" t="s">
        <v>1592</v>
      </c>
      <c r="F1241" t="s">
        <v>1602</v>
      </c>
      <c r="G1241" t="s">
        <v>1604</v>
      </c>
      <c r="H1241" t="s">
        <v>1608</v>
      </c>
      <c r="I1241" s="10">
        <v>1.6030343999999998E-2</v>
      </c>
      <c r="J1241">
        <v>17</v>
      </c>
      <c r="K1241">
        <v>17</v>
      </c>
      <c r="L1241" s="3">
        <v>228.0352</v>
      </c>
      <c r="M1241">
        <v>4.2</v>
      </c>
      <c r="N1241">
        <f>+$Q$876-Tabla13[[#This Row],[Outlet Establishment Year]]</f>
        <v>2</v>
      </c>
      <c r="O1241">
        <f>+Tabla13[[#This Row],[Sales]]/Tabla13[[#This Row],[Antigüedad]]</f>
        <v>114.0176</v>
      </c>
      <c r="P1241" s="4">
        <f>+Tabla13[[#This Row],[Sales]]/Tabla13[[#This Row],[Item Weight corregido]]</f>
        <v>13.413835294117646</v>
      </c>
    </row>
    <row r="1242" spans="1:16" x14ac:dyDescent="0.3">
      <c r="A1242" t="s">
        <v>12</v>
      </c>
      <c r="B1242" t="s">
        <v>455</v>
      </c>
      <c r="C1242" t="s">
        <v>1581</v>
      </c>
      <c r="D1242">
        <v>2022</v>
      </c>
      <c r="E1242" t="s">
        <v>1592</v>
      </c>
      <c r="F1242" t="s">
        <v>1602</v>
      </c>
      <c r="G1242" t="s">
        <v>1604</v>
      </c>
      <c r="H1242" t="s">
        <v>1608</v>
      </c>
      <c r="I1242" s="10">
        <v>3.7033222999999997E-2</v>
      </c>
      <c r="J1242">
        <v>10.395</v>
      </c>
      <c r="K1242">
        <v>10.395</v>
      </c>
      <c r="L1242" s="3">
        <v>227.93520000000001</v>
      </c>
      <c r="M1242">
        <v>4.0999999999999996</v>
      </c>
      <c r="N1242">
        <f>+$Q$876-Tabla13[[#This Row],[Outlet Establishment Year]]</f>
        <v>2</v>
      </c>
      <c r="O1242">
        <f>+Tabla13[[#This Row],[Sales]]/Tabla13[[#This Row],[Antigüedad]]</f>
        <v>113.9676</v>
      </c>
      <c r="P1242" s="4">
        <f>+Tabla13[[#This Row],[Sales]]/Tabla13[[#This Row],[Item Weight corregido]]</f>
        <v>21.92738816738817</v>
      </c>
    </row>
    <row r="1243" spans="1:16" x14ac:dyDescent="0.3">
      <c r="A1243" t="s">
        <v>12</v>
      </c>
      <c r="B1243" t="s">
        <v>216</v>
      </c>
      <c r="C1243" t="s">
        <v>1577</v>
      </c>
      <c r="D1243">
        <v>2022</v>
      </c>
      <c r="E1243" t="s">
        <v>1592</v>
      </c>
      <c r="F1243" t="s">
        <v>1602</v>
      </c>
      <c r="G1243" t="s">
        <v>1604</v>
      </c>
      <c r="H1243" t="s">
        <v>1608</v>
      </c>
      <c r="I1243" s="10">
        <v>3.0968306000000001E-2</v>
      </c>
      <c r="J1243">
        <v>8.42</v>
      </c>
      <c r="K1243">
        <v>8.42</v>
      </c>
      <c r="L1243" s="3">
        <v>227.83519999999999</v>
      </c>
      <c r="M1243">
        <v>4</v>
      </c>
      <c r="N1243">
        <f>+$Q$876-Tabla13[[#This Row],[Outlet Establishment Year]]</f>
        <v>2</v>
      </c>
      <c r="O1243">
        <f>+Tabla13[[#This Row],[Sales]]/Tabla13[[#This Row],[Antigüedad]]</f>
        <v>113.91759999999999</v>
      </c>
      <c r="P1243" s="4">
        <f>+Tabla13[[#This Row],[Sales]]/Tabla13[[#This Row],[Item Weight corregido]]</f>
        <v>27.058812351543942</v>
      </c>
    </row>
    <row r="1244" spans="1:16" x14ac:dyDescent="0.3">
      <c r="A1244" t="s">
        <v>13</v>
      </c>
      <c r="B1244" t="s">
        <v>576</v>
      </c>
      <c r="C1244" t="s">
        <v>1580</v>
      </c>
      <c r="D1244">
        <v>2022</v>
      </c>
      <c r="E1244" t="s">
        <v>1592</v>
      </c>
      <c r="F1244" t="s">
        <v>1602</v>
      </c>
      <c r="G1244" t="s">
        <v>1604</v>
      </c>
      <c r="H1244" t="s">
        <v>1608</v>
      </c>
      <c r="I1244" s="10">
        <v>4.0081193000000001E-2</v>
      </c>
      <c r="J1244">
        <v>11.65</v>
      </c>
      <c r="K1244">
        <v>11.65</v>
      </c>
      <c r="L1244" s="3">
        <v>227.0694</v>
      </c>
      <c r="M1244">
        <v>4.5</v>
      </c>
      <c r="N1244">
        <f>+$Q$876-Tabla13[[#This Row],[Outlet Establishment Year]]</f>
        <v>2</v>
      </c>
      <c r="O1244">
        <f>+Tabla13[[#This Row],[Sales]]/Tabla13[[#This Row],[Antigüedad]]</f>
        <v>113.5347</v>
      </c>
      <c r="P1244" s="4">
        <f>+Tabla13[[#This Row],[Sales]]/Tabla13[[#This Row],[Item Weight corregido]]</f>
        <v>19.490935622317597</v>
      </c>
    </row>
    <row r="1245" spans="1:16" x14ac:dyDescent="0.3">
      <c r="A1245" t="s">
        <v>13</v>
      </c>
      <c r="B1245" t="s">
        <v>822</v>
      </c>
      <c r="C1245" t="s">
        <v>1574</v>
      </c>
      <c r="D1245">
        <v>2022</v>
      </c>
      <c r="E1245" t="s">
        <v>1592</v>
      </c>
      <c r="F1245" t="s">
        <v>1602</v>
      </c>
      <c r="G1245" t="s">
        <v>1604</v>
      </c>
      <c r="H1245" t="s">
        <v>1608</v>
      </c>
      <c r="I1245" s="10">
        <v>4.2733624999999997E-2</v>
      </c>
      <c r="J1245">
        <v>7.3650000000000002</v>
      </c>
      <c r="K1245">
        <v>7.3650000000000002</v>
      </c>
      <c r="L1245" s="3">
        <v>226.97200000000001</v>
      </c>
      <c r="M1245">
        <v>3.4</v>
      </c>
      <c r="N1245">
        <f>+$Q$876-Tabla13[[#This Row],[Outlet Establishment Year]]</f>
        <v>2</v>
      </c>
      <c r="O1245">
        <f>+Tabla13[[#This Row],[Sales]]/Tabla13[[#This Row],[Antigüedad]]</f>
        <v>113.486</v>
      </c>
      <c r="P1245" s="4">
        <f>+Tabla13[[#This Row],[Sales]]/Tabla13[[#This Row],[Item Weight corregido]]</f>
        <v>30.817651052274272</v>
      </c>
    </row>
    <row r="1246" spans="1:16" x14ac:dyDescent="0.3">
      <c r="A1246" t="s">
        <v>12</v>
      </c>
      <c r="B1246" t="s">
        <v>689</v>
      </c>
      <c r="C1246" t="s">
        <v>1587</v>
      </c>
      <c r="D1246">
        <v>2022</v>
      </c>
      <c r="E1246" t="s">
        <v>1592</v>
      </c>
      <c r="F1246" t="s">
        <v>1602</v>
      </c>
      <c r="G1246" t="s">
        <v>1604</v>
      </c>
      <c r="H1246" t="s">
        <v>1608</v>
      </c>
      <c r="I1246" s="10">
        <v>4.9823839000000002E-2</v>
      </c>
      <c r="J1246">
        <v>6.2149999999999999</v>
      </c>
      <c r="K1246">
        <v>6.2149999999999999</v>
      </c>
      <c r="L1246" s="3">
        <v>226.6062</v>
      </c>
      <c r="M1246">
        <v>4</v>
      </c>
      <c r="N1246">
        <f>+$Q$876-Tabla13[[#This Row],[Outlet Establishment Year]]</f>
        <v>2</v>
      </c>
      <c r="O1246">
        <f>+Tabla13[[#This Row],[Sales]]/Tabla13[[#This Row],[Antigüedad]]</f>
        <v>113.3031</v>
      </c>
      <c r="P1246" s="4">
        <f>+Tabla13[[#This Row],[Sales]]/Tabla13[[#This Row],[Item Weight corregido]]</f>
        <v>36.461174577634758</v>
      </c>
    </row>
    <row r="1247" spans="1:16" x14ac:dyDescent="0.3">
      <c r="A1247" t="s">
        <v>12</v>
      </c>
      <c r="B1247" t="s">
        <v>243</v>
      </c>
      <c r="C1247" t="s">
        <v>1589</v>
      </c>
      <c r="D1247">
        <v>2022</v>
      </c>
      <c r="E1247" t="s">
        <v>1592</v>
      </c>
      <c r="F1247" t="s">
        <v>1602</v>
      </c>
      <c r="G1247" t="s">
        <v>1604</v>
      </c>
      <c r="H1247" t="s">
        <v>1608</v>
      </c>
      <c r="I1247" s="10">
        <v>5.6113669999999999E-3</v>
      </c>
      <c r="J1247">
        <v>19.2</v>
      </c>
      <c r="K1247">
        <v>19.2</v>
      </c>
      <c r="L1247" s="3">
        <v>226.2062</v>
      </c>
      <c r="M1247">
        <v>4.7</v>
      </c>
      <c r="N1247">
        <f>+$Q$876-Tabla13[[#This Row],[Outlet Establishment Year]]</f>
        <v>2</v>
      </c>
      <c r="O1247">
        <f>+Tabla13[[#This Row],[Sales]]/Tabla13[[#This Row],[Antigüedad]]</f>
        <v>113.1031</v>
      </c>
      <c r="P1247" s="4">
        <f>+Tabla13[[#This Row],[Sales]]/Tabla13[[#This Row],[Item Weight corregido]]</f>
        <v>11.781572916666667</v>
      </c>
    </row>
    <row r="1248" spans="1:16" x14ac:dyDescent="0.3">
      <c r="A1248" t="s">
        <v>12</v>
      </c>
      <c r="B1248" t="s">
        <v>409</v>
      </c>
      <c r="C1248" t="s">
        <v>1574</v>
      </c>
      <c r="D1248">
        <v>2022</v>
      </c>
      <c r="E1248" t="s">
        <v>1592</v>
      </c>
      <c r="F1248" t="s">
        <v>1602</v>
      </c>
      <c r="G1248" t="s">
        <v>1604</v>
      </c>
      <c r="H1248" t="s">
        <v>1608</v>
      </c>
      <c r="I1248" s="10">
        <v>6.2665641999999994E-2</v>
      </c>
      <c r="J1248">
        <v>16.350000000000001</v>
      </c>
      <c r="K1248">
        <v>16.350000000000001</v>
      </c>
      <c r="L1248" s="3">
        <v>225.6062</v>
      </c>
      <c r="M1248">
        <v>4</v>
      </c>
      <c r="N1248">
        <f>+$Q$876-Tabla13[[#This Row],[Outlet Establishment Year]]</f>
        <v>2</v>
      </c>
      <c r="O1248">
        <f>+Tabla13[[#This Row],[Sales]]/Tabla13[[#This Row],[Antigüedad]]</f>
        <v>112.8031</v>
      </c>
      <c r="P1248" s="4">
        <f>+Tabla13[[#This Row],[Sales]]/Tabla13[[#This Row],[Item Weight corregido]]</f>
        <v>13.798544342507643</v>
      </c>
    </row>
    <row r="1249" spans="1:16" x14ac:dyDescent="0.3">
      <c r="A1249" t="s">
        <v>12</v>
      </c>
      <c r="B1249" t="s">
        <v>1125</v>
      </c>
      <c r="C1249" t="s">
        <v>1574</v>
      </c>
      <c r="D1249">
        <v>2022</v>
      </c>
      <c r="E1249" t="s">
        <v>1592</v>
      </c>
      <c r="F1249" t="s">
        <v>1602</v>
      </c>
      <c r="G1249" t="s">
        <v>1604</v>
      </c>
      <c r="H1249" t="s">
        <v>1608</v>
      </c>
      <c r="I1249" s="10">
        <v>5.7221176999999998E-2</v>
      </c>
      <c r="J1249">
        <v>17.2</v>
      </c>
      <c r="K1249">
        <v>17.2</v>
      </c>
      <c r="L1249" s="3">
        <v>225.40880000000001</v>
      </c>
      <c r="M1249">
        <v>3.9</v>
      </c>
      <c r="N1249">
        <f>+$Q$876-Tabla13[[#This Row],[Outlet Establishment Year]]</f>
        <v>2</v>
      </c>
      <c r="O1249">
        <f>+Tabla13[[#This Row],[Sales]]/Tabla13[[#This Row],[Antigüedad]]</f>
        <v>112.70440000000001</v>
      </c>
      <c r="P1249" s="4">
        <f>+Tabla13[[#This Row],[Sales]]/Tabla13[[#This Row],[Item Weight corregido]]</f>
        <v>13.105162790697676</v>
      </c>
    </row>
    <row r="1250" spans="1:16" x14ac:dyDescent="0.3">
      <c r="A1250" t="s">
        <v>13</v>
      </c>
      <c r="B1250" t="s">
        <v>856</v>
      </c>
      <c r="C1250" t="s">
        <v>1575</v>
      </c>
      <c r="D1250">
        <v>2022</v>
      </c>
      <c r="E1250" t="s">
        <v>1592</v>
      </c>
      <c r="F1250" t="s">
        <v>1602</v>
      </c>
      <c r="G1250" t="s">
        <v>1604</v>
      </c>
      <c r="H1250" t="s">
        <v>1608</v>
      </c>
      <c r="I1250" s="10">
        <v>0</v>
      </c>
      <c r="J1250">
        <v>12.15</v>
      </c>
      <c r="K1250">
        <v>12.15</v>
      </c>
      <c r="L1250" s="3">
        <v>224.44040000000001</v>
      </c>
      <c r="M1250">
        <v>4.3</v>
      </c>
      <c r="N1250">
        <f>+$Q$876-Tabla13[[#This Row],[Outlet Establishment Year]]</f>
        <v>2</v>
      </c>
      <c r="O1250">
        <f>+Tabla13[[#This Row],[Sales]]/Tabla13[[#This Row],[Antigüedad]]</f>
        <v>112.22020000000001</v>
      </c>
      <c r="P1250" s="4">
        <f>+Tabla13[[#This Row],[Sales]]/Tabla13[[#This Row],[Item Weight corregido]]</f>
        <v>18.472460905349795</v>
      </c>
    </row>
    <row r="1251" spans="1:16" x14ac:dyDescent="0.3">
      <c r="A1251" t="s">
        <v>13</v>
      </c>
      <c r="B1251" t="s">
        <v>894</v>
      </c>
      <c r="C1251" t="s">
        <v>1585</v>
      </c>
      <c r="D1251">
        <v>2022</v>
      </c>
      <c r="E1251" t="s">
        <v>1592</v>
      </c>
      <c r="F1251" t="s">
        <v>1602</v>
      </c>
      <c r="G1251" t="s">
        <v>1604</v>
      </c>
      <c r="H1251" t="s">
        <v>1608</v>
      </c>
      <c r="I1251" s="10">
        <v>5.7292529000000002E-2</v>
      </c>
      <c r="J1251">
        <v>16</v>
      </c>
      <c r="K1251">
        <v>16</v>
      </c>
      <c r="L1251" s="3">
        <v>224.34039999999999</v>
      </c>
      <c r="M1251">
        <v>4.4000000000000004</v>
      </c>
      <c r="N1251">
        <f>+$Q$876-Tabla13[[#This Row],[Outlet Establishment Year]]</f>
        <v>2</v>
      </c>
      <c r="O1251">
        <f>+Tabla13[[#This Row],[Sales]]/Tabla13[[#This Row],[Antigüedad]]</f>
        <v>112.17019999999999</v>
      </c>
      <c r="P1251" s="4">
        <f>+Tabla13[[#This Row],[Sales]]/Tabla13[[#This Row],[Item Weight corregido]]</f>
        <v>14.021274999999999</v>
      </c>
    </row>
    <row r="1252" spans="1:16" x14ac:dyDescent="0.3">
      <c r="A1252" t="s">
        <v>13</v>
      </c>
      <c r="B1252" t="s">
        <v>715</v>
      </c>
      <c r="C1252" t="s">
        <v>1576</v>
      </c>
      <c r="D1252">
        <v>2022</v>
      </c>
      <c r="E1252" t="s">
        <v>1592</v>
      </c>
      <c r="F1252" t="s">
        <v>1602</v>
      </c>
      <c r="G1252" t="s">
        <v>1604</v>
      </c>
      <c r="H1252" t="s">
        <v>1608</v>
      </c>
      <c r="I1252" s="10">
        <v>0</v>
      </c>
      <c r="J1252">
        <v>18.25</v>
      </c>
      <c r="K1252">
        <v>18.25</v>
      </c>
      <c r="L1252" s="3">
        <v>224.1062</v>
      </c>
      <c r="M1252">
        <v>3.7</v>
      </c>
      <c r="N1252">
        <f>+$Q$876-Tabla13[[#This Row],[Outlet Establishment Year]]</f>
        <v>2</v>
      </c>
      <c r="O1252">
        <f>+Tabla13[[#This Row],[Sales]]/Tabla13[[#This Row],[Antigüedad]]</f>
        <v>112.0531</v>
      </c>
      <c r="P1252" s="4">
        <f>+Tabla13[[#This Row],[Sales]]/Tabla13[[#This Row],[Item Weight corregido]]</f>
        <v>12.279791780821919</v>
      </c>
    </row>
    <row r="1253" spans="1:16" x14ac:dyDescent="0.3">
      <c r="A1253" t="s">
        <v>12</v>
      </c>
      <c r="B1253" t="s">
        <v>561</v>
      </c>
      <c r="C1253" t="s">
        <v>1587</v>
      </c>
      <c r="D1253">
        <v>2022</v>
      </c>
      <c r="E1253" t="s">
        <v>1592</v>
      </c>
      <c r="F1253" t="s">
        <v>1602</v>
      </c>
      <c r="G1253" t="s">
        <v>1604</v>
      </c>
      <c r="H1253" t="s">
        <v>1608</v>
      </c>
      <c r="I1253" s="10">
        <v>0.12880581499999999</v>
      </c>
      <c r="J1253">
        <v>9.6950000000000003</v>
      </c>
      <c r="K1253">
        <v>9.6950000000000003</v>
      </c>
      <c r="L1253" s="3">
        <v>224.04040000000001</v>
      </c>
      <c r="M1253">
        <v>4</v>
      </c>
      <c r="N1253">
        <f>+$Q$876-Tabla13[[#This Row],[Outlet Establishment Year]]</f>
        <v>2</v>
      </c>
      <c r="O1253">
        <f>+Tabla13[[#This Row],[Sales]]/Tabla13[[#This Row],[Antigüedad]]</f>
        <v>112.0202</v>
      </c>
      <c r="P1253" s="4">
        <f>+Tabla13[[#This Row],[Sales]]/Tabla13[[#This Row],[Item Weight corregido]]</f>
        <v>23.108860237235689</v>
      </c>
    </row>
    <row r="1254" spans="1:16" x14ac:dyDescent="0.3">
      <c r="A1254" t="s">
        <v>13</v>
      </c>
      <c r="B1254" t="s">
        <v>763</v>
      </c>
      <c r="C1254" t="s">
        <v>1579</v>
      </c>
      <c r="D1254">
        <v>2022</v>
      </c>
      <c r="E1254" t="s">
        <v>1592</v>
      </c>
      <c r="F1254" t="s">
        <v>1602</v>
      </c>
      <c r="G1254" t="s">
        <v>1604</v>
      </c>
      <c r="H1254" t="s">
        <v>1608</v>
      </c>
      <c r="I1254" s="10">
        <v>1.4081155999999999E-2</v>
      </c>
      <c r="J1254">
        <v>18.350000000000001</v>
      </c>
      <c r="K1254">
        <v>18.350000000000001</v>
      </c>
      <c r="L1254" s="3">
        <v>223.5746</v>
      </c>
      <c r="M1254">
        <v>4</v>
      </c>
      <c r="N1254">
        <f>+$Q$876-Tabla13[[#This Row],[Outlet Establishment Year]]</f>
        <v>2</v>
      </c>
      <c r="O1254">
        <f>+Tabla13[[#This Row],[Sales]]/Tabla13[[#This Row],[Antigüedad]]</f>
        <v>111.7873</v>
      </c>
      <c r="P1254" s="4">
        <f>+Tabla13[[#This Row],[Sales]]/Tabla13[[#This Row],[Item Weight corregido]]</f>
        <v>12.183901907356947</v>
      </c>
    </row>
    <row r="1255" spans="1:16" x14ac:dyDescent="0.3">
      <c r="A1255" t="s">
        <v>12</v>
      </c>
      <c r="B1255" t="s">
        <v>596</v>
      </c>
      <c r="C1255" t="s">
        <v>1581</v>
      </c>
      <c r="D1255">
        <v>2022</v>
      </c>
      <c r="E1255" t="s">
        <v>1592</v>
      </c>
      <c r="F1255" t="s">
        <v>1602</v>
      </c>
      <c r="G1255" t="s">
        <v>1604</v>
      </c>
      <c r="H1255" t="s">
        <v>1608</v>
      </c>
      <c r="I1255" s="10">
        <v>2.3626807999999999E-2</v>
      </c>
      <c r="J1255">
        <v>12.8</v>
      </c>
      <c r="K1255">
        <v>12.8</v>
      </c>
      <c r="L1255" s="3">
        <v>223.24039999999999</v>
      </c>
      <c r="M1255">
        <v>4</v>
      </c>
      <c r="N1255">
        <f>+$Q$876-Tabla13[[#This Row],[Outlet Establishment Year]]</f>
        <v>2</v>
      </c>
      <c r="O1255">
        <f>+Tabla13[[#This Row],[Sales]]/Tabla13[[#This Row],[Antigüedad]]</f>
        <v>111.6202</v>
      </c>
      <c r="P1255" s="4">
        <f>+Tabla13[[#This Row],[Sales]]/Tabla13[[#This Row],[Item Weight corregido]]</f>
        <v>17.44065625</v>
      </c>
    </row>
    <row r="1256" spans="1:16" x14ac:dyDescent="0.3">
      <c r="A1256" t="s">
        <v>12</v>
      </c>
      <c r="B1256" t="s">
        <v>429</v>
      </c>
      <c r="C1256" t="s">
        <v>1580</v>
      </c>
      <c r="D1256">
        <v>2022</v>
      </c>
      <c r="E1256" t="s">
        <v>1592</v>
      </c>
      <c r="F1256" t="s">
        <v>1602</v>
      </c>
      <c r="G1256" t="s">
        <v>1604</v>
      </c>
      <c r="H1256" t="s">
        <v>1608</v>
      </c>
      <c r="I1256" s="10">
        <v>9.8027909999999999E-3</v>
      </c>
      <c r="J1256">
        <v>11.6</v>
      </c>
      <c r="K1256">
        <v>11.6</v>
      </c>
      <c r="L1256" s="3">
        <v>223.04040000000001</v>
      </c>
      <c r="M1256">
        <v>4</v>
      </c>
      <c r="N1256">
        <f>+$Q$876-Tabla13[[#This Row],[Outlet Establishment Year]]</f>
        <v>2</v>
      </c>
      <c r="O1256">
        <f>+Tabla13[[#This Row],[Sales]]/Tabla13[[#This Row],[Antigüedad]]</f>
        <v>111.5202</v>
      </c>
      <c r="P1256" s="4">
        <f>+Tabla13[[#This Row],[Sales]]/Tabla13[[#This Row],[Item Weight corregido]]</f>
        <v>19.227620689655172</v>
      </c>
    </row>
    <row r="1257" spans="1:16" x14ac:dyDescent="0.3">
      <c r="A1257" t="s">
        <v>13</v>
      </c>
      <c r="B1257" t="s">
        <v>909</v>
      </c>
      <c r="C1257" t="s">
        <v>1575</v>
      </c>
      <c r="D1257">
        <v>2018</v>
      </c>
      <c r="E1257" t="s">
        <v>1597</v>
      </c>
      <c r="F1257" t="s">
        <v>1602</v>
      </c>
      <c r="G1257" t="s">
        <v>1604</v>
      </c>
      <c r="H1257" t="s">
        <v>1610</v>
      </c>
      <c r="I1257" s="10">
        <v>4.5865088999999998E-2</v>
      </c>
      <c r="K1257">
        <v>18.7</v>
      </c>
      <c r="L1257" s="3">
        <v>152.3682</v>
      </c>
      <c r="M1257">
        <v>4.4000000000000004</v>
      </c>
      <c r="N1257">
        <f>+$Q$876-Tabla13[[#This Row],[Outlet Establishment Year]]</f>
        <v>6</v>
      </c>
      <c r="O1257">
        <f>+Tabla13[[#This Row],[Sales]]/Tabla13[[#This Row],[Antigüedad]]</f>
        <v>25.3947</v>
      </c>
      <c r="P1257" s="4">
        <f>+Tabla13[[#This Row],[Sales]]/Tabla13[[#This Row],[Item Weight corregido]]</f>
        <v>8.1480320855614981</v>
      </c>
    </row>
    <row r="1258" spans="1:16" x14ac:dyDescent="0.3">
      <c r="A1258" t="s">
        <v>13</v>
      </c>
      <c r="B1258" t="s">
        <v>629</v>
      </c>
      <c r="C1258" t="s">
        <v>1586</v>
      </c>
      <c r="D1258">
        <v>2018</v>
      </c>
      <c r="E1258" t="s">
        <v>1597</v>
      </c>
      <c r="F1258" t="s">
        <v>1602</v>
      </c>
      <c r="G1258" t="s">
        <v>1604</v>
      </c>
      <c r="H1258" t="s">
        <v>1610</v>
      </c>
      <c r="I1258" s="10">
        <v>7.2048180000000003E-2</v>
      </c>
      <c r="K1258">
        <v>8.8949999999999996</v>
      </c>
      <c r="L1258" s="3">
        <v>177.93700000000001</v>
      </c>
      <c r="M1258">
        <v>4.4000000000000004</v>
      </c>
      <c r="N1258">
        <f>+$Q$876-Tabla13[[#This Row],[Outlet Establishment Year]]</f>
        <v>6</v>
      </c>
      <c r="O1258">
        <f>+Tabla13[[#This Row],[Sales]]/Tabla13[[#This Row],[Antigüedad]]</f>
        <v>29.656166666666667</v>
      </c>
      <c r="P1258" s="4">
        <f>+Tabla13[[#This Row],[Sales]]/Tabla13[[#This Row],[Item Weight corregido]]</f>
        <v>20.004159640247334</v>
      </c>
    </row>
    <row r="1259" spans="1:16" x14ac:dyDescent="0.3">
      <c r="A1259" t="s">
        <v>13</v>
      </c>
      <c r="B1259" t="s">
        <v>873</v>
      </c>
      <c r="C1259" t="s">
        <v>1577</v>
      </c>
      <c r="D1259">
        <v>2018</v>
      </c>
      <c r="E1259" t="s">
        <v>1597</v>
      </c>
      <c r="F1259" t="s">
        <v>1602</v>
      </c>
      <c r="G1259" t="s">
        <v>1604</v>
      </c>
      <c r="H1259" t="s">
        <v>1610</v>
      </c>
      <c r="I1259" s="10">
        <v>6.8489201E-2</v>
      </c>
      <c r="K1259">
        <v>21.35</v>
      </c>
      <c r="L1259" s="3">
        <v>259.32780000000002</v>
      </c>
      <c r="M1259">
        <v>4.4000000000000004</v>
      </c>
      <c r="N1259">
        <f>+$Q$876-Tabla13[[#This Row],[Outlet Establishment Year]]</f>
        <v>6</v>
      </c>
      <c r="O1259">
        <f>+Tabla13[[#This Row],[Sales]]/Tabla13[[#This Row],[Antigüedad]]</f>
        <v>43.221300000000006</v>
      </c>
      <c r="P1259" s="4">
        <f>+Tabla13[[#This Row],[Sales]]/Tabla13[[#This Row],[Item Weight corregido]]</f>
        <v>12.146501170960187</v>
      </c>
    </row>
    <row r="1260" spans="1:16" x14ac:dyDescent="0.3">
      <c r="A1260" t="s">
        <v>13</v>
      </c>
      <c r="B1260" t="s">
        <v>910</v>
      </c>
      <c r="C1260" t="s">
        <v>1577</v>
      </c>
      <c r="D1260">
        <v>2018</v>
      </c>
      <c r="E1260" t="s">
        <v>1597</v>
      </c>
      <c r="F1260" t="s">
        <v>1602</v>
      </c>
      <c r="G1260" t="s">
        <v>1604</v>
      </c>
      <c r="H1260" t="s">
        <v>1610</v>
      </c>
      <c r="I1260" s="10">
        <v>1.7659068E-2</v>
      </c>
      <c r="K1260">
        <v>11.6</v>
      </c>
      <c r="L1260" s="3">
        <v>175.96860000000001</v>
      </c>
      <c r="M1260">
        <v>4.4000000000000004</v>
      </c>
      <c r="N1260">
        <f>+$Q$876-Tabla13[[#This Row],[Outlet Establishment Year]]</f>
        <v>6</v>
      </c>
      <c r="O1260">
        <f>+Tabla13[[#This Row],[Sales]]/Tabla13[[#This Row],[Antigüedad]]</f>
        <v>29.328100000000003</v>
      </c>
      <c r="P1260" s="4">
        <f>+Tabla13[[#This Row],[Sales]]/Tabla13[[#This Row],[Item Weight corregido]]</f>
        <v>15.169706896551725</v>
      </c>
    </row>
    <row r="1261" spans="1:16" x14ac:dyDescent="0.3">
      <c r="A1261" t="s">
        <v>13</v>
      </c>
      <c r="B1261" t="s">
        <v>911</v>
      </c>
      <c r="C1261" t="s">
        <v>1585</v>
      </c>
      <c r="D1261">
        <v>2018</v>
      </c>
      <c r="E1261" t="s">
        <v>1597</v>
      </c>
      <c r="F1261" t="s">
        <v>1602</v>
      </c>
      <c r="G1261" t="s">
        <v>1604</v>
      </c>
      <c r="H1261" t="s">
        <v>1610</v>
      </c>
      <c r="I1261" s="10">
        <v>9.6592065000000005E-2</v>
      </c>
      <c r="K1261">
        <v>13.8</v>
      </c>
      <c r="L1261" s="3">
        <v>54.893000000000001</v>
      </c>
      <c r="M1261">
        <v>4.4000000000000004</v>
      </c>
      <c r="N1261">
        <f>+$Q$876-Tabla13[[#This Row],[Outlet Establishment Year]]</f>
        <v>6</v>
      </c>
      <c r="O1261">
        <f>+Tabla13[[#This Row],[Sales]]/Tabla13[[#This Row],[Antigüedad]]</f>
        <v>9.148833333333334</v>
      </c>
      <c r="P1261" s="4">
        <f>+Tabla13[[#This Row],[Sales]]/Tabla13[[#This Row],[Item Weight corregido]]</f>
        <v>3.9777536231884056</v>
      </c>
    </row>
    <row r="1262" spans="1:16" x14ac:dyDescent="0.3">
      <c r="A1262" t="s">
        <v>13</v>
      </c>
      <c r="B1262" t="s">
        <v>40</v>
      </c>
      <c r="C1262" t="s">
        <v>1576</v>
      </c>
      <c r="D1262">
        <v>2018</v>
      </c>
      <c r="E1262" t="s">
        <v>1597</v>
      </c>
      <c r="F1262" t="s">
        <v>1602</v>
      </c>
      <c r="G1262" t="s">
        <v>1604</v>
      </c>
      <c r="H1262" t="s">
        <v>1610</v>
      </c>
      <c r="I1262" s="10">
        <v>0.13877710800000001</v>
      </c>
      <c r="K1262">
        <v>13.35</v>
      </c>
      <c r="L1262" s="3">
        <v>147.53919999999999</v>
      </c>
      <c r="M1262">
        <v>4.4000000000000004</v>
      </c>
      <c r="N1262">
        <f>+$Q$876-Tabla13[[#This Row],[Outlet Establishment Year]]</f>
        <v>6</v>
      </c>
      <c r="O1262">
        <f>+Tabla13[[#This Row],[Sales]]/Tabla13[[#This Row],[Antigüedad]]</f>
        <v>24.589866666666666</v>
      </c>
      <c r="P1262" s="4">
        <f>+Tabla13[[#This Row],[Sales]]/Tabla13[[#This Row],[Item Weight corregido]]</f>
        <v>11.051625468164794</v>
      </c>
    </row>
    <row r="1263" spans="1:16" x14ac:dyDescent="0.3">
      <c r="A1263" t="s">
        <v>13</v>
      </c>
      <c r="B1263" t="s">
        <v>912</v>
      </c>
      <c r="C1263" t="s">
        <v>1576</v>
      </c>
      <c r="D1263">
        <v>2018</v>
      </c>
      <c r="E1263" t="s">
        <v>1597</v>
      </c>
      <c r="F1263" t="s">
        <v>1602</v>
      </c>
      <c r="G1263" t="s">
        <v>1604</v>
      </c>
      <c r="H1263" t="s">
        <v>1610</v>
      </c>
      <c r="I1263" s="10">
        <v>2.6194236999999999E-2</v>
      </c>
      <c r="K1263">
        <v>14.3</v>
      </c>
      <c r="L1263" s="3">
        <v>79.030199999999994</v>
      </c>
      <c r="M1263">
        <v>4.4000000000000004</v>
      </c>
      <c r="N1263">
        <f>+$Q$876-Tabla13[[#This Row],[Outlet Establishment Year]]</f>
        <v>6</v>
      </c>
      <c r="O1263">
        <f>+Tabla13[[#This Row],[Sales]]/Tabla13[[#This Row],[Antigüedad]]</f>
        <v>13.1717</v>
      </c>
      <c r="P1263" s="4">
        <f>+Tabla13[[#This Row],[Sales]]/Tabla13[[#This Row],[Item Weight corregido]]</f>
        <v>5.5265874125874115</v>
      </c>
    </row>
    <row r="1264" spans="1:16" x14ac:dyDescent="0.3">
      <c r="A1264" t="s">
        <v>13</v>
      </c>
      <c r="B1264" t="s">
        <v>913</v>
      </c>
      <c r="C1264" t="s">
        <v>1576</v>
      </c>
      <c r="D1264">
        <v>2018</v>
      </c>
      <c r="E1264" t="s">
        <v>1597</v>
      </c>
      <c r="F1264" t="s">
        <v>1602</v>
      </c>
      <c r="G1264" t="s">
        <v>1604</v>
      </c>
      <c r="H1264" t="s">
        <v>1610</v>
      </c>
      <c r="I1264" s="10">
        <v>0.111381428</v>
      </c>
      <c r="K1264">
        <v>19</v>
      </c>
      <c r="L1264" s="3">
        <v>106.76220000000001</v>
      </c>
      <c r="M1264">
        <v>4.4000000000000004</v>
      </c>
      <c r="N1264">
        <f>+$Q$876-Tabla13[[#This Row],[Outlet Establishment Year]]</f>
        <v>6</v>
      </c>
      <c r="O1264">
        <f>+Tabla13[[#This Row],[Sales]]/Tabla13[[#This Row],[Antigüedad]]</f>
        <v>17.793700000000001</v>
      </c>
      <c r="P1264" s="4">
        <f>+Tabla13[[#This Row],[Sales]]/Tabla13[[#This Row],[Item Weight corregido]]</f>
        <v>5.619063157894737</v>
      </c>
    </row>
    <row r="1265" spans="1:16" x14ac:dyDescent="0.3">
      <c r="A1265" t="s">
        <v>13</v>
      </c>
      <c r="B1265" t="s">
        <v>914</v>
      </c>
      <c r="C1265" t="s">
        <v>1583</v>
      </c>
      <c r="D1265">
        <v>2018</v>
      </c>
      <c r="E1265" t="s">
        <v>1597</v>
      </c>
      <c r="F1265" t="s">
        <v>1602</v>
      </c>
      <c r="G1265" t="s">
        <v>1604</v>
      </c>
      <c r="H1265" t="s">
        <v>1610</v>
      </c>
      <c r="I1265" s="10">
        <v>0</v>
      </c>
      <c r="K1265">
        <v>11.65</v>
      </c>
      <c r="L1265" s="3">
        <v>39.016399999999997</v>
      </c>
      <c r="M1265">
        <v>4.4000000000000004</v>
      </c>
      <c r="N1265">
        <f>+$Q$876-Tabla13[[#This Row],[Outlet Establishment Year]]</f>
        <v>6</v>
      </c>
      <c r="O1265">
        <f>+Tabla13[[#This Row],[Sales]]/Tabla13[[#This Row],[Antigüedad]]</f>
        <v>6.5027333333333326</v>
      </c>
      <c r="P1265" s="4">
        <f>+Tabla13[[#This Row],[Sales]]/Tabla13[[#This Row],[Item Weight corregido]]</f>
        <v>3.3490472103004287</v>
      </c>
    </row>
    <row r="1266" spans="1:16" x14ac:dyDescent="0.3">
      <c r="A1266" t="s">
        <v>13</v>
      </c>
      <c r="B1266" t="s">
        <v>877</v>
      </c>
      <c r="C1266" t="s">
        <v>1583</v>
      </c>
      <c r="D1266">
        <v>2018</v>
      </c>
      <c r="E1266" t="s">
        <v>1597</v>
      </c>
      <c r="F1266" t="s">
        <v>1602</v>
      </c>
      <c r="G1266" t="s">
        <v>1604</v>
      </c>
      <c r="H1266" t="s">
        <v>1610</v>
      </c>
      <c r="I1266" s="10">
        <v>3.0554946999999999E-2</v>
      </c>
      <c r="K1266">
        <v>15.7</v>
      </c>
      <c r="L1266" s="3">
        <v>41.877000000000002</v>
      </c>
      <c r="M1266">
        <v>4.4000000000000004</v>
      </c>
      <c r="N1266">
        <f>+$Q$876-Tabla13[[#This Row],[Outlet Establishment Year]]</f>
        <v>6</v>
      </c>
      <c r="O1266">
        <f>+Tabla13[[#This Row],[Sales]]/Tabla13[[#This Row],[Antigüedad]]</f>
        <v>6.9795000000000007</v>
      </c>
      <c r="P1266" s="4">
        <f>+Tabla13[[#This Row],[Sales]]/Tabla13[[#This Row],[Item Weight corregido]]</f>
        <v>2.6673248407643313</v>
      </c>
    </row>
    <row r="1267" spans="1:16" x14ac:dyDescent="0.3">
      <c r="A1267" t="s">
        <v>13</v>
      </c>
      <c r="B1267" t="s">
        <v>797</v>
      </c>
      <c r="C1267" t="s">
        <v>1575</v>
      </c>
      <c r="D1267">
        <v>2018</v>
      </c>
      <c r="E1267" t="s">
        <v>1597</v>
      </c>
      <c r="F1267" t="s">
        <v>1602</v>
      </c>
      <c r="G1267" t="s">
        <v>1604</v>
      </c>
      <c r="H1267" t="s">
        <v>1610</v>
      </c>
      <c r="I1267" s="10">
        <v>3.2463574000000002E-2</v>
      </c>
      <c r="K1267">
        <v>8.6</v>
      </c>
      <c r="L1267" s="3">
        <v>139.91540000000001</v>
      </c>
      <c r="M1267">
        <v>4.4000000000000004</v>
      </c>
      <c r="N1267">
        <f>+$Q$876-Tabla13[[#This Row],[Outlet Establishment Year]]</f>
        <v>6</v>
      </c>
      <c r="O1267">
        <f>+Tabla13[[#This Row],[Sales]]/Tabla13[[#This Row],[Antigüedad]]</f>
        <v>23.319233333333333</v>
      </c>
      <c r="P1267" s="4">
        <f>+Tabla13[[#This Row],[Sales]]/Tabla13[[#This Row],[Item Weight corregido]]</f>
        <v>16.269232558139535</v>
      </c>
    </row>
    <row r="1268" spans="1:16" x14ac:dyDescent="0.3">
      <c r="A1268" t="s">
        <v>13</v>
      </c>
      <c r="B1268" t="s">
        <v>113</v>
      </c>
      <c r="C1268" t="s">
        <v>1575</v>
      </c>
      <c r="D1268">
        <v>2018</v>
      </c>
      <c r="E1268" t="s">
        <v>1597</v>
      </c>
      <c r="F1268" t="s">
        <v>1602</v>
      </c>
      <c r="G1268" t="s">
        <v>1604</v>
      </c>
      <c r="H1268" t="s">
        <v>1610</v>
      </c>
      <c r="I1268" s="10">
        <v>0</v>
      </c>
      <c r="K1268">
        <v>5.6150000000000002</v>
      </c>
      <c r="L1268" s="3">
        <v>125.173</v>
      </c>
      <c r="M1268">
        <v>4.4000000000000004</v>
      </c>
      <c r="N1268">
        <f>+$Q$876-Tabla13[[#This Row],[Outlet Establishment Year]]</f>
        <v>6</v>
      </c>
      <c r="O1268">
        <f>+Tabla13[[#This Row],[Sales]]/Tabla13[[#This Row],[Antigüedad]]</f>
        <v>20.862166666666667</v>
      </c>
      <c r="P1268" s="4">
        <f>+Tabla13[[#This Row],[Sales]]/Tabla13[[#This Row],[Item Weight corregido]]</f>
        <v>22.29260908281389</v>
      </c>
    </row>
    <row r="1269" spans="1:16" x14ac:dyDescent="0.3">
      <c r="A1269" t="s">
        <v>13</v>
      </c>
      <c r="B1269" t="s">
        <v>855</v>
      </c>
      <c r="C1269" t="s">
        <v>1575</v>
      </c>
      <c r="D1269">
        <v>2018</v>
      </c>
      <c r="E1269" t="s">
        <v>1597</v>
      </c>
      <c r="F1269" t="s">
        <v>1602</v>
      </c>
      <c r="G1269" t="s">
        <v>1604</v>
      </c>
      <c r="H1269" t="s">
        <v>1610</v>
      </c>
      <c r="I1269" s="10">
        <v>5.9557164000000003E-2</v>
      </c>
      <c r="K1269">
        <v>6.8250000000000002</v>
      </c>
      <c r="L1269" s="3">
        <v>263.7226</v>
      </c>
      <c r="M1269">
        <v>4.4000000000000004</v>
      </c>
      <c r="N1269">
        <f>+$Q$876-Tabla13[[#This Row],[Outlet Establishment Year]]</f>
        <v>6</v>
      </c>
      <c r="O1269">
        <f>+Tabla13[[#This Row],[Sales]]/Tabla13[[#This Row],[Antigüedad]]</f>
        <v>43.953766666666667</v>
      </c>
      <c r="P1269" s="4">
        <f>+Tabla13[[#This Row],[Sales]]/Tabla13[[#This Row],[Item Weight corregido]]</f>
        <v>38.640673992673989</v>
      </c>
    </row>
    <row r="1270" spans="1:16" x14ac:dyDescent="0.3">
      <c r="A1270" t="s">
        <v>13</v>
      </c>
      <c r="B1270" t="s">
        <v>915</v>
      </c>
      <c r="C1270" t="s">
        <v>1575</v>
      </c>
      <c r="D1270">
        <v>2018</v>
      </c>
      <c r="E1270" t="s">
        <v>1597</v>
      </c>
      <c r="F1270" t="s">
        <v>1602</v>
      </c>
      <c r="G1270" t="s">
        <v>1604</v>
      </c>
      <c r="H1270" t="s">
        <v>1610</v>
      </c>
      <c r="I1270" s="10">
        <v>3.2099989000000002E-2</v>
      </c>
      <c r="K1270">
        <v>11.15</v>
      </c>
      <c r="L1270" s="3">
        <v>164.15260000000001</v>
      </c>
      <c r="M1270">
        <v>4.4000000000000004</v>
      </c>
      <c r="N1270">
        <f>+$Q$876-Tabla13[[#This Row],[Outlet Establishment Year]]</f>
        <v>6</v>
      </c>
      <c r="O1270">
        <f>+Tabla13[[#This Row],[Sales]]/Tabla13[[#This Row],[Antigüedad]]</f>
        <v>27.358766666666668</v>
      </c>
      <c r="P1270" s="4">
        <f>+Tabla13[[#This Row],[Sales]]/Tabla13[[#This Row],[Item Weight corregido]]</f>
        <v>14.722206278026906</v>
      </c>
    </row>
    <row r="1271" spans="1:16" x14ac:dyDescent="0.3">
      <c r="A1271" t="s">
        <v>13</v>
      </c>
      <c r="B1271" t="s">
        <v>707</v>
      </c>
      <c r="C1271" t="s">
        <v>1575</v>
      </c>
      <c r="D1271">
        <v>2018</v>
      </c>
      <c r="E1271" t="s">
        <v>1597</v>
      </c>
      <c r="F1271" t="s">
        <v>1602</v>
      </c>
      <c r="G1271" t="s">
        <v>1604</v>
      </c>
      <c r="H1271" t="s">
        <v>1610</v>
      </c>
      <c r="I1271" s="10">
        <v>2.7580163000000001E-2</v>
      </c>
      <c r="K1271">
        <v>19.350000000000001</v>
      </c>
      <c r="L1271" s="3">
        <v>62.216799999999999</v>
      </c>
      <c r="M1271">
        <v>4.4000000000000004</v>
      </c>
      <c r="N1271">
        <f>+$Q$876-Tabla13[[#This Row],[Outlet Establishment Year]]</f>
        <v>6</v>
      </c>
      <c r="O1271">
        <f>+Tabla13[[#This Row],[Sales]]/Tabla13[[#This Row],[Antigüedad]]</f>
        <v>10.369466666666666</v>
      </c>
      <c r="P1271" s="4">
        <f>+Tabla13[[#This Row],[Sales]]/Tabla13[[#This Row],[Item Weight corregido]]</f>
        <v>3.2153385012919893</v>
      </c>
    </row>
    <row r="1272" spans="1:16" x14ac:dyDescent="0.3">
      <c r="A1272" t="s">
        <v>13</v>
      </c>
      <c r="B1272" t="s">
        <v>916</v>
      </c>
      <c r="C1272" t="s">
        <v>1579</v>
      </c>
      <c r="D1272">
        <v>2018</v>
      </c>
      <c r="E1272" t="s">
        <v>1597</v>
      </c>
      <c r="F1272" t="s">
        <v>1602</v>
      </c>
      <c r="G1272" t="s">
        <v>1604</v>
      </c>
      <c r="H1272" t="s">
        <v>1610</v>
      </c>
      <c r="I1272" s="10">
        <v>1.055095E-2</v>
      </c>
      <c r="K1272">
        <v>21.1</v>
      </c>
      <c r="L1272" s="3">
        <v>234.9958</v>
      </c>
      <c r="M1272">
        <v>4.4000000000000004</v>
      </c>
      <c r="N1272">
        <f>+$Q$876-Tabla13[[#This Row],[Outlet Establishment Year]]</f>
        <v>6</v>
      </c>
      <c r="O1272">
        <f>+Tabla13[[#This Row],[Sales]]/Tabla13[[#This Row],[Antigüedad]]</f>
        <v>39.165966666666669</v>
      </c>
      <c r="P1272" s="4">
        <f>+Tabla13[[#This Row],[Sales]]/Tabla13[[#This Row],[Item Weight corregido]]</f>
        <v>11.137241706161136</v>
      </c>
    </row>
    <row r="1273" spans="1:16" x14ac:dyDescent="0.3">
      <c r="A1273" t="s">
        <v>13</v>
      </c>
      <c r="B1273" t="s">
        <v>917</v>
      </c>
      <c r="C1273" t="s">
        <v>1579</v>
      </c>
      <c r="D1273">
        <v>2018</v>
      </c>
      <c r="E1273" t="s">
        <v>1597</v>
      </c>
      <c r="F1273" t="s">
        <v>1602</v>
      </c>
      <c r="G1273" t="s">
        <v>1604</v>
      </c>
      <c r="H1273" t="s">
        <v>1610</v>
      </c>
      <c r="I1273" s="10">
        <v>1.0315349999999999E-2</v>
      </c>
      <c r="K1273">
        <v>18.75</v>
      </c>
      <c r="L1273" s="3">
        <v>208.49539999999999</v>
      </c>
      <c r="M1273">
        <v>4.4000000000000004</v>
      </c>
      <c r="N1273">
        <f>+$Q$876-Tabla13[[#This Row],[Outlet Establishment Year]]</f>
        <v>6</v>
      </c>
      <c r="O1273">
        <f>+Tabla13[[#This Row],[Sales]]/Tabla13[[#This Row],[Antigüedad]]</f>
        <v>34.749233333333329</v>
      </c>
      <c r="P1273" s="4">
        <f>+Tabla13[[#This Row],[Sales]]/Tabla13[[#This Row],[Item Weight corregido]]</f>
        <v>11.119754666666665</v>
      </c>
    </row>
    <row r="1274" spans="1:16" x14ac:dyDescent="0.3">
      <c r="A1274" t="s">
        <v>13</v>
      </c>
      <c r="B1274" t="s">
        <v>918</v>
      </c>
      <c r="C1274" t="s">
        <v>1579</v>
      </c>
      <c r="D1274">
        <v>2018</v>
      </c>
      <c r="E1274" t="s">
        <v>1597</v>
      </c>
      <c r="F1274" t="s">
        <v>1602</v>
      </c>
      <c r="G1274" t="s">
        <v>1604</v>
      </c>
      <c r="H1274" t="s">
        <v>1610</v>
      </c>
      <c r="I1274" s="10">
        <v>1.2481638E-2</v>
      </c>
      <c r="K1274">
        <v>17.7</v>
      </c>
      <c r="L1274" s="3">
        <v>168.34739999999999</v>
      </c>
      <c r="M1274">
        <v>4.4000000000000004</v>
      </c>
      <c r="N1274">
        <f>+$Q$876-Tabla13[[#This Row],[Outlet Establishment Year]]</f>
        <v>6</v>
      </c>
      <c r="O1274">
        <f>+Tabla13[[#This Row],[Sales]]/Tabla13[[#This Row],[Antigüedad]]</f>
        <v>28.0579</v>
      </c>
      <c r="P1274" s="4">
        <f>+Tabla13[[#This Row],[Sales]]/Tabla13[[#This Row],[Item Weight corregido]]</f>
        <v>9.5111525423728818</v>
      </c>
    </row>
    <row r="1275" spans="1:16" x14ac:dyDescent="0.3">
      <c r="A1275" t="s">
        <v>13</v>
      </c>
      <c r="B1275" t="s">
        <v>919</v>
      </c>
      <c r="C1275" t="s">
        <v>1580</v>
      </c>
      <c r="D1275">
        <v>2018</v>
      </c>
      <c r="E1275" t="s">
        <v>1597</v>
      </c>
      <c r="F1275" t="s">
        <v>1602</v>
      </c>
      <c r="G1275" t="s">
        <v>1604</v>
      </c>
      <c r="H1275" t="s">
        <v>1610</v>
      </c>
      <c r="I1275" s="10">
        <v>4.4829294999999998E-2</v>
      </c>
      <c r="K1275">
        <v>16.75</v>
      </c>
      <c r="L1275" s="3">
        <v>187.4556</v>
      </c>
      <c r="M1275">
        <v>4.4000000000000004</v>
      </c>
      <c r="N1275">
        <f>+$Q$876-Tabla13[[#This Row],[Outlet Establishment Year]]</f>
        <v>6</v>
      </c>
      <c r="O1275">
        <f>+Tabla13[[#This Row],[Sales]]/Tabla13[[#This Row],[Antigüedad]]</f>
        <v>31.242599999999999</v>
      </c>
      <c r="P1275" s="4">
        <f>+Tabla13[[#This Row],[Sales]]/Tabla13[[#This Row],[Item Weight corregido]]</f>
        <v>11.191379104477612</v>
      </c>
    </row>
    <row r="1276" spans="1:16" x14ac:dyDescent="0.3">
      <c r="A1276" t="s">
        <v>12</v>
      </c>
      <c r="B1276" t="s">
        <v>920</v>
      </c>
      <c r="C1276" t="s">
        <v>1586</v>
      </c>
      <c r="D1276">
        <v>2018</v>
      </c>
      <c r="E1276" t="s">
        <v>1597</v>
      </c>
      <c r="F1276" t="s">
        <v>1602</v>
      </c>
      <c r="G1276" t="s">
        <v>1604</v>
      </c>
      <c r="H1276" t="s">
        <v>1610</v>
      </c>
      <c r="I1276" s="10">
        <v>3.2892112000000001E-2</v>
      </c>
      <c r="K1276">
        <v>10.6</v>
      </c>
      <c r="L1276" s="3">
        <v>49.300800000000002</v>
      </c>
      <c r="M1276">
        <v>4.4000000000000004</v>
      </c>
      <c r="N1276">
        <f>+$Q$876-Tabla13[[#This Row],[Outlet Establishment Year]]</f>
        <v>6</v>
      </c>
      <c r="O1276">
        <f>+Tabla13[[#This Row],[Sales]]/Tabla13[[#This Row],[Antigüedad]]</f>
        <v>8.216800000000001</v>
      </c>
      <c r="P1276" s="4">
        <f>+Tabla13[[#This Row],[Sales]]/Tabla13[[#This Row],[Item Weight corregido]]</f>
        <v>4.6510188679245283</v>
      </c>
    </row>
    <row r="1277" spans="1:16" x14ac:dyDescent="0.3">
      <c r="A1277" t="s">
        <v>12</v>
      </c>
      <c r="B1277" t="s">
        <v>359</v>
      </c>
      <c r="C1277" t="s">
        <v>1577</v>
      </c>
      <c r="D1277">
        <v>2018</v>
      </c>
      <c r="E1277" t="s">
        <v>1597</v>
      </c>
      <c r="F1277" t="s">
        <v>1602</v>
      </c>
      <c r="G1277" t="s">
        <v>1604</v>
      </c>
      <c r="H1277" t="s">
        <v>1610</v>
      </c>
      <c r="I1277" s="10">
        <v>2.9023047999999999E-2</v>
      </c>
      <c r="K1277">
        <v>9.6950000000000003</v>
      </c>
      <c r="L1277" s="3">
        <v>177.83699999999999</v>
      </c>
      <c r="M1277">
        <v>4.4000000000000004</v>
      </c>
      <c r="N1277">
        <f>+$Q$876-Tabla13[[#This Row],[Outlet Establishment Year]]</f>
        <v>6</v>
      </c>
      <c r="O1277">
        <f>+Tabla13[[#This Row],[Sales]]/Tabla13[[#This Row],[Antigüedad]]</f>
        <v>29.639499999999998</v>
      </c>
      <c r="P1277" s="4">
        <f>+Tabla13[[#This Row],[Sales]]/Tabla13[[#This Row],[Item Weight corregido]]</f>
        <v>18.343166580711706</v>
      </c>
    </row>
    <row r="1278" spans="1:16" x14ac:dyDescent="0.3">
      <c r="A1278" t="s">
        <v>12</v>
      </c>
      <c r="B1278" t="s">
        <v>921</v>
      </c>
      <c r="C1278" t="s">
        <v>1585</v>
      </c>
      <c r="D1278">
        <v>2018</v>
      </c>
      <c r="E1278" t="s">
        <v>1597</v>
      </c>
      <c r="F1278" t="s">
        <v>1602</v>
      </c>
      <c r="G1278" t="s">
        <v>1604</v>
      </c>
      <c r="H1278" t="s">
        <v>1610</v>
      </c>
      <c r="I1278" s="10">
        <v>9.6000183000000003E-2</v>
      </c>
      <c r="K1278">
        <v>5.9249999999999998</v>
      </c>
      <c r="L1278" s="3">
        <v>43.708599999999997</v>
      </c>
      <c r="M1278">
        <v>4.4000000000000004</v>
      </c>
      <c r="N1278">
        <f>+$Q$876-Tabla13[[#This Row],[Outlet Establishment Year]]</f>
        <v>6</v>
      </c>
      <c r="O1278">
        <f>+Tabla13[[#This Row],[Sales]]/Tabla13[[#This Row],[Antigüedad]]</f>
        <v>7.2847666666666662</v>
      </c>
      <c r="P1278" s="4">
        <f>+Tabla13[[#This Row],[Sales]]/Tabla13[[#This Row],[Item Weight corregido]]</f>
        <v>7.3769789029535859</v>
      </c>
    </row>
    <row r="1279" spans="1:16" x14ac:dyDescent="0.3">
      <c r="A1279" t="s">
        <v>12</v>
      </c>
      <c r="B1279" t="s">
        <v>922</v>
      </c>
      <c r="C1279" t="s">
        <v>1574</v>
      </c>
      <c r="D1279">
        <v>2018</v>
      </c>
      <c r="E1279" t="s">
        <v>1597</v>
      </c>
      <c r="F1279" t="s">
        <v>1602</v>
      </c>
      <c r="G1279" t="s">
        <v>1604</v>
      </c>
      <c r="H1279" t="s">
        <v>1610</v>
      </c>
      <c r="I1279" s="10">
        <v>0.158947217</v>
      </c>
      <c r="K1279">
        <v>13.5</v>
      </c>
      <c r="L1279" s="3">
        <v>145.5102</v>
      </c>
      <c r="M1279">
        <v>4.4000000000000004</v>
      </c>
      <c r="N1279">
        <f>+$Q$876-Tabla13[[#This Row],[Outlet Establishment Year]]</f>
        <v>6</v>
      </c>
      <c r="O1279">
        <f>+Tabla13[[#This Row],[Sales]]/Tabla13[[#This Row],[Antigüedad]]</f>
        <v>24.2517</v>
      </c>
      <c r="P1279" s="4">
        <f>+Tabla13[[#This Row],[Sales]]/Tabla13[[#This Row],[Item Weight corregido]]</f>
        <v>10.778533333333334</v>
      </c>
    </row>
    <row r="1280" spans="1:16" x14ac:dyDescent="0.3">
      <c r="A1280" t="s">
        <v>12</v>
      </c>
      <c r="B1280" t="s">
        <v>923</v>
      </c>
      <c r="C1280" t="s">
        <v>1574</v>
      </c>
      <c r="D1280">
        <v>2018</v>
      </c>
      <c r="E1280" t="s">
        <v>1597</v>
      </c>
      <c r="F1280" t="s">
        <v>1602</v>
      </c>
      <c r="G1280" t="s">
        <v>1604</v>
      </c>
      <c r="H1280" t="s">
        <v>1610</v>
      </c>
      <c r="I1280" s="10">
        <v>4.8924810999999999E-2</v>
      </c>
      <c r="K1280">
        <v>6.46</v>
      </c>
      <c r="L1280" s="3">
        <v>147.4102</v>
      </c>
      <c r="M1280">
        <v>4.4000000000000004</v>
      </c>
      <c r="N1280">
        <f>+$Q$876-Tabla13[[#This Row],[Outlet Establishment Year]]</f>
        <v>6</v>
      </c>
      <c r="O1280">
        <f>+Tabla13[[#This Row],[Sales]]/Tabla13[[#This Row],[Antigüedad]]</f>
        <v>24.568366666666666</v>
      </c>
      <c r="P1280" s="4">
        <f>+Tabla13[[#This Row],[Sales]]/Tabla13[[#This Row],[Item Weight corregido]]</f>
        <v>22.818916408668731</v>
      </c>
    </row>
    <row r="1281" spans="1:16" x14ac:dyDescent="0.3">
      <c r="A1281" t="s">
        <v>12</v>
      </c>
      <c r="B1281" t="s">
        <v>699</v>
      </c>
      <c r="C1281" t="s">
        <v>1574</v>
      </c>
      <c r="D1281">
        <v>2018</v>
      </c>
      <c r="E1281" t="s">
        <v>1597</v>
      </c>
      <c r="F1281" t="s">
        <v>1602</v>
      </c>
      <c r="G1281" t="s">
        <v>1604</v>
      </c>
      <c r="H1281" t="s">
        <v>1610</v>
      </c>
      <c r="I1281" s="10">
        <v>7.6944657999999999E-2</v>
      </c>
      <c r="K1281">
        <v>5.82</v>
      </c>
      <c r="L1281" s="3">
        <v>257.13299999999998</v>
      </c>
      <c r="M1281">
        <v>4.4000000000000004</v>
      </c>
      <c r="N1281">
        <f>+$Q$876-Tabla13[[#This Row],[Outlet Establishment Year]]</f>
        <v>6</v>
      </c>
      <c r="O1281">
        <f>+Tabla13[[#This Row],[Sales]]/Tabla13[[#This Row],[Antigüedad]]</f>
        <v>42.855499999999999</v>
      </c>
      <c r="P1281" s="4">
        <f>+Tabla13[[#This Row],[Sales]]/Tabla13[[#This Row],[Item Weight corregido]]</f>
        <v>44.180927835051541</v>
      </c>
    </row>
    <row r="1282" spans="1:16" x14ac:dyDescent="0.3">
      <c r="A1282" t="s">
        <v>12</v>
      </c>
      <c r="B1282" t="s">
        <v>239</v>
      </c>
      <c r="C1282" t="s">
        <v>1581</v>
      </c>
      <c r="D1282">
        <v>2018</v>
      </c>
      <c r="E1282" t="s">
        <v>1597</v>
      </c>
      <c r="F1282" t="s">
        <v>1602</v>
      </c>
      <c r="G1282" t="s">
        <v>1604</v>
      </c>
      <c r="H1282" t="s">
        <v>1610</v>
      </c>
      <c r="I1282" s="10">
        <v>3.3597373999999999E-2</v>
      </c>
      <c r="K1282">
        <v>12.35</v>
      </c>
      <c r="L1282" s="3">
        <v>197.24260000000001</v>
      </c>
      <c r="M1282">
        <v>4.4000000000000004</v>
      </c>
      <c r="N1282">
        <f>+$Q$876-Tabla13[[#This Row],[Outlet Establishment Year]]</f>
        <v>6</v>
      </c>
      <c r="O1282">
        <f>+Tabla13[[#This Row],[Sales]]/Tabla13[[#This Row],[Antigüedad]]</f>
        <v>32.873766666666668</v>
      </c>
      <c r="P1282" s="4">
        <f>+Tabla13[[#This Row],[Sales]]/Tabla13[[#This Row],[Item Weight corregido]]</f>
        <v>15.971060728744941</v>
      </c>
    </row>
    <row r="1283" spans="1:16" x14ac:dyDescent="0.3">
      <c r="A1283" t="s">
        <v>12</v>
      </c>
      <c r="B1283" t="s">
        <v>907</v>
      </c>
      <c r="C1283" t="s">
        <v>1576</v>
      </c>
      <c r="D1283">
        <v>2020</v>
      </c>
      <c r="E1283" t="s">
        <v>1594</v>
      </c>
      <c r="F1283" t="s">
        <v>1603</v>
      </c>
      <c r="G1283" t="s">
        <v>1605</v>
      </c>
      <c r="H1283" t="s">
        <v>1607</v>
      </c>
      <c r="I1283" s="10">
        <v>9.444959E-2</v>
      </c>
      <c r="J1283">
        <v>19.2</v>
      </c>
      <c r="K1283">
        <v>19.2</v>
      </c>
      <c r="L1283" s="3">
        <v>187.82140000000001</v>
      </c>
      <c r="M1283">
        <v>4.3</v>
      </c>
      <c r="N1283">
        <f>+$Q$876-Tabla13[[#This Row],[Outlet Establishment Year]]</f>
        <v>4</v>
      </c>
      <c r="O1283">
        <f>+Tabla13[[#This Row],[Sales]]/Tabla13[[#This Row],[Antigüedad]]</f>
        <v>46.955350000000003</v>
      </c>
      <c r="P1283" s="4">
        <f>+Tabla13[[#This Row],[Sales]]/Tabla13[[#This Row],[Item Weight corregido]]</f>
        <v>9.7823645833333348</v>
      </c>
    </row>
    <row r="1284" spans="1:16" x14ac:dyDescent="0.3">
      <c r="A1284" t="s">
        <v>13</v>
      </c>
      <c r="B1284" t="s">
        <v>760</v>
      </c>
      <c r="C1284" t="s">
        <v>1583</v>
      </c>
      <c r="D1284">
        <v>2018</v>
      </c>
      <c r="E1284" t="s">
        <v>1597</v>
      </c>
      <c r="F1284" t="s">
        <v>1602</v>
      </c>
      <c r="G1284" t="s">
        <v>1604</v>
      </c>
      <c r="H1284" t="s">
        <v>1610</v>
      </c>
      <c r="I1284" s="10">
        <v>3.4237681999999998E-2</v>
      </c>
      <c r="K1284">
        <v>8.26</v>
      </c>
      <c r="L1284" s="3">
        <v>113.2834</v>
      </c>
      <c r="M1284">
        <v>4.3</v>
      </c>
      <c r="N1284">
        <f>+$Q$876-Tabla13[[#This Row],[Outlet Establishment Year]]</f>
        <v>6</v>
      </c>
      <c r="O1284">
        <f>+Tabla13[[#This Row],[Sales]]/Tabla13[[#This Row],[Antigüedad]]</f>
        <v>18.880566666666667</v>
      </c>
      <c r="P1284" s="4">
        <f>+Tabla13[[#This Row],[Sales]]/Tabla13[[#This Row],[Item Weight corregido]]</f>
        <v>13.714697336561743</v>
      </c>
    </row>
    <row r="1285" spans="1:16" x14ac:dyDescent="0.3">
      <c r="A1285" t="s">
        <v>12</v>
      </c>
      <c r="B1285" t="s">
        <v>921</v>
      </c>
      <c r="C1285" t="s">
        <v>1585</v>
      </c>
      <c r="D1285">
        <v>2011</v>
      </c>
      <c r="E1285" t="s">
        <v>1595</v>
      </c>
      <c r="F1285" t="s">
        <v>1602</v>
      </c>
      <c r="G1285" t="s">
        <v>1605</v>
      </c>
      <c r="H1285" t="s">
        <v>1609</v>
      </c>
      <c r="I1285" s="10">
        <v>0.16146653399999999</v>
      </c>
      <c r="J1285">
        <v>5.9249999999999998</v>
      </c>
      <c r="K1285">
        <v>5.9249999999999998</v>
      </c>
      <c r="L1285" s="3">
        <v>45.508600000000001</v>
      </c>
      <c r="M1285">
        <v>4.3</v>
      </c>
      <c r="N1285">
        <f>+$Q$876-Tabla13[[#This Row],[Outlet Establishment Year]]</f>
        <v>13</v>
      </c>
      <c r="O1285">
        <f>+Tabla13[[#This Row],[Sales]]/Tabla13[[#This Row],[Antigüedad]]</f>
        <v>3.5006615384615385</v>
      </c>
      <c r="P1285" s="4">
        <f>+Tabla13[[#This Row],[Sales]]/Tabla13[[#This Row],[Item Weight corregido]]</f>
        <v>7.680776371308017</v>
      </c>
    </row>
    <row r="1286" spans="1:16" x14ac:dyDescent="0.3">
      <c r="A1286" t="s">
        <v>13</v>
      </c>
      <c r="B1286" t="s">
        <v>838</v>
      </c>
      <c r="C1286" t="s">
        <v>1585</v>
      </c>
      <c r="D1286">
        <v>2016</v>
      </c>
      <c r="E1286" t="s">
        <v>1599</v>
      </c>
      <c r="F1286" t="s">
        <v>1601</v>
      </c>
      <c r="G1286" t="s">
        <v>1605</v>
      </c>
      <c r="H1286" t="s">
        <v>1607</v>
      </c>
      <c r="I1286" s="10">
        <v>0.102511504</v>
      </c>
      <c r="J1286">
        <v>13.35</v>
      </c>
      <c r="K1286">
        <v>13.35</v>
      </c>
      <c r="L1286" s="3">
        <v>230.6352</v>
      </c>
      <c r="M1286">
        <v>4.3</v>
      </c>
      <c r="N1286">
        <f>+$Q$876-Tabla13[[#This Row],[Outlet Establishment Year]]</f>
        <v>8</v>
      </c>
      <c r="O1286">
        <f>+Tabla13[[#This Row],[Sales]]/Tabla13[[#This Row],[Antigüedad]]</f>
        <v>28.8294</v>
      </c>
      <c r="P1286" s="4">
        <f>+Tabla13[[#This Row],[Sales]]/Tabla13[[#This Row],[Item Weight corregido]]</f>
        <v>17.276044943820224</v>
      </c>
    </row>
    <row r="1287" spans="1:16" x14ac:dyDescent="0.3">
      <c r="A1287" t="s">
        <v>13</v>
      </c>
      <c r="B1287" t="s">
        <v>924</v>
      </c>
      <c r="C1287" t="s">
        <v>1580</v>
      </c>
      <c r="D1287">
        <v>2012</v>
      </c>
      <c r="E1287" t="s">
        <v>1591</v>
      </c>
      <c r="F1287" t="s">
        <v>1601</v>
      </c>
      <c r="G1287" t="s">
        <v>1604</v>
      </c>
      <c r="H1287" t="s">
        <v>1607</v>
      </c>
      <c r="I1287" s="10">
        <v>0.117818348</v>
      </c>
      <c r="J1287">
        <v>13.6</v>
      </c>
      <c r="K1287">
        <v>13.6</v>
      </c>
      <c r="L1287" s="3">
        <v>192.9136</v>
      </c>
      <c r="M1287">
        <v>4.3</v>
      </c>
      <c r="N1287">
        <f>+$Q$876-Tabla13[[#This Row],[Outlet Establishment Year]]</f>
        <v>12</v>
      </c>
      <c r="O1287">
        <f>+Tabla13[[#This Row],[Sales]]/Tabla13[[#This Row],[Antigüedad]]</f>
        <v>16.076133333333335</v>
      </c>
      <c r="P1287" s="4">
        <f>+Tabla13[[#This Row],[Sales]]/Tabla13[[#This Row],[Item Weight corregido]]</f>
        <v>14.184823529411766</v>
      </c>
    </row>
    <row r="1288" spans="1:16" x14ac:dyDescent="0.3">
      <c r="A1288" t="s">
        <v>13</v>
      </c>
      <c r="B1288" t="s">
        <v>925</v>
      </c>
      <c r="C1288" t="s">
        <v>1574</v>
      </c>
      <c r="D1288">
        <v>2018</v>
      </c>
      <c r="E1288" t="s">
        <v>1597</v>
      </c>
      <c r="F1288" t="s">
        <v>1602</v>
      </c>
      <c r="G1288" t="s">
        <v>1604</v>
      </c>
      <c r="H1288" t="s">
        <v>1610</v>
      </c>
      <c r="I1288" s="10">
        <v>1.2090073999999999E-2</v>
      </c>
      <c r="K1288">
        <v>6.2149999999999999</v>
      </c>
      <c r="L1288" s="3">
        <v>38.284799999999997</v>
      </c>
      <c r="M1288">
        <v>4.3</v>
      </c>
      <c r="N1288">
        <f>+$Q$876-Tabla13[[#This Row],[Outlet Establishment Year]]</f>
        <v>6</v>
      </c>
      <c r="O1288">
        <f>+Tabla13[[#This Row],[Sales]]/Tabla13[[#This Row],[Antigüedad]]</f>
        <v>6.3807999999999998</v>
      </c>
      <c r="P1288" s="4">
        <f>+Tabla13[[#This Row],[Sales]]/Tabla13[[#This Row],[Item Weight corregido]]</f>
        <v>6.1600643604183425</v>
      </c>
    </row>
    <row r="1289" spans="1:16" x14ac:dyDescent="0.3">
      <c r="A1289" t="s">
        <v>12</v>
      </c>
      <c r="B1289" t="s">
        <v>848</v>
      </c>
      <c r="C1289" t="s">
        <v>1587</v>
      </c>
      <c r="D1289">
        <v>2014</v>
      </c>
      <c r="E1289" t="s">
        <v>1596</v>
      </c>
      <c r="F1289" t="s">
        <v>1602</v>
      </c>
      <c r="G1289" t="s">
        <v>1606</v>
      </c>
      <c r="H1289" t="s">
        <v>1607</v>
      </c>
      <c r="I1289" s="10">
        <v>0.121531501</v>
      </c>
      <c r="J1289">
        <v>15.85</v>
      </c>
      <c r="K1289">
        <v>15.85</v>
      </c>
      <c r="L1289" s="3">
        <v>59.222000000000001</v>
      </c>
      <c r="M1289">
        <v>4.3</v>
      </c>
      <c r="N1289">
        <f>+$Q$876-Tabla13[[#This Row],[Outlet Establishment Year]]</f>
        <v>10</v>
      </c>
      <c r="O1289">
        <f>+Tabla13[[#This Row],[Sales]]/Tabla13[[#This Row],[Antigüedad]]</f>
        <v>5.9222000000000001</v>
      </c>
      <c r="P1289" s="4">
        <f>+Tabla13[[#This Row],[Sales]]/Tabla13[[#This Row],[Item Weight corregido]]</f>
        <v>3.7364037854889594</v>
      </c>
    </row>
    <row r="1290" spans="1:16" x14ac:dyDescent="0.3">
      <c r="A1290" t="s">
        <v>13</v>
      </c>
      <c r="B1290" t="s">
        <v>185</v>
      </c>
      <c r="C1290" t="s">
        <v>1580</v>
      </c>
      <c r="D1290">
        <v>2012</v>
      </c>
      <c r="E1290" t="s">
        <v>1591</v>
      </c>
      <c r="F1290" t="s">
        <v>1601</v>
      </c>
      <c r="G1290" t="s">
        <v>1604</v>
      </c>
      <c r="H1290" t="s">
        <v>1607</v>
      </c>
      <c r="I1290" s="10">
        <v>3.3230816000000003E-2</v>
      </c>
      <c r="J1290">
        <v>12.85</v>
      </c>
      <c r="K1290">
        <v>12.85</v>
      </c>
      <c r="L1290" s="3">
        <v>172.34219999999999</v>
      </c>
      <c r="M1290">
        <v>4.3</v>
      </c>
      <c r="N1290">
        <f>+$Q$876-Tabla13[[#This Row],[Outlet Establishment Year]]</f>
        <v>12</v>
      </c>
      <c r="O1290">
        <f>+Tabla13[[#This Row],[Sales]]/Tabla13[[#This Row],[Antigüedad]]</f>
        <v>14.361849999999999</v>
      </c>
      <c r="P1290" s="4">
        <f>+Tabla13[[#This Row],[Sales]]/Tabla13[[#This Row],[Item Weight corregido]]</f>
        <v>13.411844357976653</v>
      </c>
    </row>
    <row r="1291" spans="1:16" x14ac:dyDescent="0.3">
      <c r="A1291" t="s">
        <v>12</v>
      </c>
      <c r="B1291" t="s">
        <v>306</v>
      </c>
      <c r="C1291" t="s">
        <v>1576</v>
      </c>
      <c r="D1291">
        <v>2020</v>
      </c>
      <c r="E1291" t="s">
        <v>1594</v>
      </c>
      <c r="F1291" t="s">
        <v>1603</v>
      </c>
      <c r="G1291" t="s">
        <v>1605</v>
      </c>
      <c r="H1291" t="s">
        <v>1607</v>
      </c>
      <c r="I1291" s="10">
        <v>0.16076005400000001</v>
      </c>
      <c r="J1291">
        <v>16.850000000000001</v>
      </c>
      <c r="K1291">
        <v>16.850000000000001</v>
      </c>
      <c r="L1291" s="3">
        <v>192.4478</v>
      </c>
      <c r="M1291">
        <v>4.3</v>
      </c>
      <c r="N1291">
        <f>+$Q$876-Tabla13[[#This Row],[Outlet Establishment Year]]</f>
        <v>4</v>
      </c>
      <c r="O1291">
        <f>+Tabla13[[#This Row],[Sales]]/Tabla13[[#This Row],[Antigüedad]]</f>
        <v>48.11195</v>
      </c>
      <c r="P1291" s="4">
        <f>+Tabla13[[#This Row],[Sales]]/Tabla13[[#This Row],[Item Weight corregido]]</f>
        <v>11.421234421364984</v>
      </c>
    </row>
    <row r="1292" spans="1:16" x14ac:dyDescent="0.3">
      <c r="A1292" t="s">
        <v>13</v>
      </c>
      <c r="B1292" t="s">
        <v>893</v>
      </c>
      <c r="C1292" t="s">
        <v>1577</v>
      </c>
      <c r="D1292">
        <v>2018</v>
      </c>
      <c r="E1292" t="s">
        <v>1597</v>
      </c>
      <c r="F1292" t="s">
        <v>1602</v>
      </c>
      <c r="G1292" t="s">
        <v>1604</v>
      </c>
      <c r="H1292" t="s">
        <v>1610</v>
      </c>
      <c r="I1292" s="10">
        <v>3.3809912999999997E-2</v>
      </c>
      <c r="K1292">
        <v>12</v>
      </c>
      <c r="L1292" s="3">
        <v>180.5976</v>
      </c>
      <c r="M1292">
        <v>4.3</v>
      </c>
      <c r="N1292">
        <f>+$Q$876-Tabla13[[#This Row],[Outlet Establishment Year]]</f>
        <v>6</v>
      </c>
      <c r="O1292">
        <f>+Tabla13[[#This Row],[Sales]]/Tabla13[[#This Row],[Antigüedad]]</f>
        <v>30.099599999999999</v>
      </c>
      <c r="P1292" s="4">
        <f>+Tabla13[[#This Row],[Sales]]/Tabla13[[#This Row],[Item Weight corregido]]</f>
        <v>15.049799999999999</v>
      </c>
    </row>
    <row r="1293" spans="1:16" x14ac:dyDescent="0.3">
      <c r="A1293" t="s">
        <v>13</v>
      </c>
      <c r="B1293" t="s">
        <v>1331</v>
      </c>
      <c r="C1293" t="s">
        <v>1577</v>
      </c>
      <c r="D1293">
        <v>2022</v>
      </c>
      <c r="E1293" t="s">
        <v>1592</v>
      </c>
      <c r="F1293" t="s">
        <v>1602</v>
      </c>
      <c r="G1293" t="s">
        <v>1604</v>
      </c>
      <c r="H1293" t="s">
        <v>1608</v>
      </c>
      <c r="I1293" s="10">
        <v>4.5838210999999997E-2</v>
      </c>
      <c r="J1293">
        <v>5.9050000000000002</v>
      </c>
      <c r="K1293">
        <v>5.9050000000000002</v>
      </c>
      <c r="L1293" s="3">
        <v>222.54560000000001</v>
      </c>
      <c r="M1293">
        <v>4.0999999999999996</v>
      </c>
      <c r="N1293">
        <f>+$Q$876-Tabla13[[#This Row],[Outlet Establishment Year]]</f>
        <v>2</v>
      </c>
      <c r="O1293">
        <f>+Tabla13[[#This Row],[Sales]]/Tabla13[[#This Row],[Antigüedad]]</f>
        <v>111.2728</v>
      </c>
      <c r="P1293" s="4">
        <f>+Tabla13[[#This Row],[Sales]]/Tabla13[[#This Row],[Item Weight corregido]]</f>
        <v>37.68765453005927</v>
      </c>
    </row>
    <row r="1294" spans="1:16" x14ac:dyDescent="0.3">
      <c r="A1294" t="s">
        <v>13</v>
      </c>
      <c r="B1294" t="s">
        <v>822</v>
      </c>
      <c r="C1294" t="s">
        <v>1574</v>
      </c>
      <c r="D1294">
        <v>2016</v>
      </c>
      <c r="E1294" t="s">
        <v>1599</v>
      </c>
      <c r="F1294" t="s">
        <v>1601</v>
      </c>
      <c r="G1294" t="s">
        <v>1605</v>
      </c>
      <c r="H1294" t="s">
        <v>1607</v>
      </c>
      <c r="I1294" s="10">
        <v>4.2560252E-2</v>
      </c>
      <c r="J1294">
        <v>7.3650000000000002</v>
      </c>
      <c r="K1294">
        <v>7.3650000000000002</v>
      </c>
      <c r="L1294" s="3">
        <v>226.172</v>
      </c>
      <c r="M1294">
        <v>4.3</v>
      </c>
      <c r="N1294">
        <f>+$Q$876-Tabla13[[#This Row],[Outlet Establishment Year]]</f>
        <v>8</v>
      </c>
      <c r="O1294">
        <f>+Tabla13[[#This Row],[Sales]]/Tabla13[[#This Row],[Antigüedad]]</f>
        <v>28.2715</v>
      </c>
      <c r="P1294" s="4">
        <f>+Tabla13[[#This Row],[Sales]]/Tabla13[[#This Row],[Item Weight corregido]]</f>
        <v>30.709029192124913</v>
      </c>
    </row>
    <row r="1295" spans="1:16" x14ac:dyDescent="0.3">
      <c r="A1295" t="s">
        <v>13</v>
      </c>
      <c r="B1295" t="s">
        <v>247</v>
      </c>
      <c r="C1295" t="s">
        <v>1590</v>
      </c>
      <c r="D1295">
        <v>2016</v>
      </c>
      <c r="E1295" t="s">
        <v>1599</v>
      </c>
      <c r="F1295" t="s">
        <v>1601</v>
      </c>
      <c r="G1295" t="s">
        <v>1605</v>
      </c>
      <c r="H1295" t="s">
        <v>1607</v>
      </c>
      <c r="I1295" s="10">
        <v>7.1077939000000007E-2</v>
      </c>
      <c r="J1295">
        <v>7.27</v>
      </c>
      <c r="K1295">
        <v>7.27</v>
      </c>
      <c r="L1295" s="3">
        <v>114.2518</v>
      </c>
      <c r="M1295">
        <v>4.3</v>
      </c>
      <c r="N1295">
        <f>+$Q$876-Tabla13[[#This Row],[Outlet Establishment Year]]</f>
        <v>8</v>
      </c>
      <c r="O1295">
        <f>+Tabla13[[#This Row],[Sales]]/Tabla13[[#This Row],[Antigüedad]]</f>
        <v>14.281475</v>
      </c>
      <c r="P1295" s="4">
        <f>+Tabla13[[#This Row],[Sales]]/Tabla13[[#This Row],[Item Weight corregido]]</f>
        <v>15.715515818431914</v>
      </c>
    </row>
    <row r="1296" spans="1:16" x14ac:dyDescent="0.3">
      <c r="A1296" t="s">
        <v>12</v>
      </c>
      <c r="B1296" t="s">
        <v>926</v>
      </c>
      <c r="C1296" t="s">
        <v>1590</v>
      </c>
      <c r="D1296">
        <v>2020</v>
      </c>
      <c r="E1296" t="s">
        <v>1594</v>
      </c>
      <c r="F1296" t="s">
        <v>1603</v>
      </c>
      <c r="G1296" t="s">
        <v>1605</v>
      </c>
      <c r="H1296" t="s">
        <v>1607</v>
      </c>
      <c r="I1296" s="10">
        <v>7.7608837999999999E-2</v>
      </c>
      <c r="J1296">
        <v>19.5</v>
      </c>
      <c r="K1296">
        <v>19.5</v>
      </c>
      <c r="L1296" s="3">
        <v>233.4958</v>
      </c>
      <c r="M1296">
        <v>4.3</v>
      </c>
      <c r="N1296">
        <f>+$Q$876-Tabla13[[#This Row],[Outlet Establishment Year]]</f>
        <v>4</v>
      </c>
      <c r="O1296">
        <f>+Tabla13[[#This Row],[Sales]]/Tabla13[[#This Row],[Antigüedad]]</f>
        <v>58.373950000000001</v>
      </c>
      <c r="P1296" s="4">
        <f>+Tabla13[[#This Row],[Sales]]/Tabla13[[#This Row],[Item Weight corregido]]</f>
        <v>11.974143589743591</v>
      </c>
    </row>
    <row r="1297" spans="1:16" x14ac:dyDescent="0.3">
      <c r="A1297" t="s">
        <v>12</v>
      </c>
      <c r="B1297" t="s">
        <v>521</v>
      </c>
      <c r="C1297" t="s">
        <v>1589</v>
      </c>
      <c r="D1297">
        <v>2015</v>
      </c>
      <c r="E1297" t="s">
        <v>1593</v>
      </c>
      <c r="F1297" t="s">
        <v>1603</v>
      </c>
      <c r="G1297" t="s">
        <v>1605</v>
      </c>
      <c r="H1297" t="s">
        <v>1607</v>
      </c>
      <c r="I1297" s="10">
        <v>6.4750025000000003E-2</v>
      </c>
      <c r="J1297">
        <v>12.3</v>
      </c>
      <c r="K1297">
        <v>12.3</v>
      </c>
      <c r="L1297" s="3">
        <v>92.680400000000006</v>
      </c>
      <c r="M1297">
        <v>4.3</v>
      </c>
      <c r="N1297">
        <f>+$Q$876-Tabla13[[#This Row],[Outlet Establishment Year]]</f>
        <v>9</v>
      </c>
      <c r="O1297">
        <f>+Tabla13[[#This Row],[Sales]]/Tabla13[[#This Row],[Antigüedad]]</f>
        <v>10.297822222222223</v>
      </c>
      <c r="P1297" s="4">
        <f>+Tabla13[[#This Row],[Sales]]/Tabla13[[#This Row],[Item Weight corregido]]</f>
        <v>7.5349918699186995</v>
      </c>
    </row>
    <row r="1298" spans="1:16" x14ac:dyDescent="0.3">
      <c r="A1298" t="s">
        <v>13</v>
      </c>
      <c r="B1298" t="s">
        <v>927</v>
      </c>
      <c r="C1298" t="s">
        <v>1584</v>
      </c>
      <c r="D1298">
        <v>2012</v>
      </c>
      <c r="E1298" t="s">
        <v>1591</v>
      </c>
      <c r="F1298" t="s">
        <v>1601</v>
      </c>
      <c r="G1298" t="s">
        <v>1604</v>
      </c>
      <c r="H1298" t="s">
        <v>1607</v>
      </c>
      <c r="I1298" s="10">
        <v>5.9582995999999999E-2</v>
      </c>
      <c r="J1298">
        <v>14.6</v>
      </c>
      <c r="K1298">
        <v>14.6</v>
      </c>
      <c r="L1298" s="3">
        <v>238.85380000000001</v>
      </c>
      <c r="M1298">
        <v>4.3</v>
      </c>
      <c r="N1298">
        <f>+$Q$876-Tabla13[[#This Row],[Outlet Establishment Year]]</f>
        <v>12</v>
      </c>
      <c r="O1298">
        <f>+Tabla13[[#This Row],[Sales]]/Tabla13[[#This Row],[Antigüedad]]</f>
        <v>19.904483333333335</v>
      </c>
      <c r="P1298" s="4">
        <f>+Tabla13[[#This Row],[Sales]]/Tabla13[[#This Row],[Item Weight corregido]]</f>
        <v>16.359849315068494</v>
      </c>
    </row>
    <row r="1299" spans="1:16" x14ac:dyDescent="0.3">
      <c r="A1299" t="s">
        <v>13</v>
      </c>
      <c r="B1299" t="s">
        <v>513</v>
      </c>
      <c r="C1299" t="s">
        <v>1576</v>
      </c>
      <c r="D1299">
        <v>2012</v>
      </c>
      <c r="E1299" t="s">
        <v>1591</v>
      </c>
      <c r="F1299" t="s">
        <v>1601</v>
      </c>
      <c r="G1299" t="s">
        <v>1604</v>
      </c>
      <c r="H1299" t="s">
        <v>1607</v>
      </c>
      <c r="I1299" s="10">
        <v>6.5732883000000006E-2</v>
      </c>
      <c r="J1299">
        <v>13.65</v>
      </c>
      <c r="K1299">
        <v>13.65</v>
      </c>
      <c r="L1299" s="3">
        <v>45.740200000000002</v>
      </c>
      <c r="M1299">
        <v>4.3</v>
      </c>
      <c r="N1299">
        <f>+$Q$876-Tabla13[[#This Row],[Outlet Establishment Year]]</f>
        <v>12</v>
      </c>
      <c r="O1299">
        <f>+Tabla13[[#This Row],[Sales]]/Tabla13[[#This Row],[Antigüedad]]</f>
        <v>3.8116833333333333</v>
      </c>
      <c r="P1299" s="4">
        <f>+Tabla13[[#This Row],[Sales]]/Tabla13[[#This Row],[Item Weight corregido]]</f>
        <v>3.3509304029304028</v>
      </c>
    </row>
    <row r="1300" spans="1:16" x14ac:dyDescent="0.3">
      <c r="A1300" t="s">
        <v>12</v>
      </c>
      <c r="B1300" t="s">
        <v>740</v>
      </c>
      <c r="C1300" t="s">
        <v>1574</v>
      </c>
      <c r="D1300">
        <v>2011</v>
      </c>
      <c r="E1300" t="s">
        <v>1595</v>
      </c>
      <c r="F1300" t="s">
        <v>1602</v>
      </c>
      <c r="G1300" t="s">
        <v>1605</v>
      </c>
      <c r="H1300" t="s">
        <v>1609</v>
      </c>
      <c r="I1300" s="10">
        <v>0</v>
      </c>
      <c r="J1300">
        <v>6.11</v>
      </c>
      <c r="K1300">
        <v>6.11</v>
      </c>
      <c r="L1300" s="3">
        <v>131.29679999999999</v>
      </c>
      <c r="M1300">
        <v>4.3</v>
      </c>
      <c r="N1300">
        <f>+$Q$876-Tabla13[[#This Row],[Outlet Establishment Year]]</f>
        <v>13</v>
      </c>
      <c r="O1300">
        <f>+Tabla13[[#This Row],[Sales]]/Tabla13[[#This Row],[Antigüedad]]</f>
        <v>10.099753846153845</v>
      </c>
      <c r="P1300" s="4">
        <f>+Tabla13[[#This Row],[Sales]]/Tabla13[[#This Row],[Item Weight corregido]]</f>
        <v>21.488837970540096</v>
      </c>
    </row>
    <row r="1301" spans="1:16" x14ac:dyDescent="0.3">
      <c r="A1301" t="s">
        <v>13</v>
      </c>
      <c r="B1301" t="s">
        <v>543</v>
      </c>
      <c r="C1301" t="s">
        <v>1581</v>
      </c>
      <c r="D1301">
        <v>2014</v>
      </c>
      <c r="E1301" t="s">
        <v>1596</v>
      </c>
      <c r="F1301" t="s">
        <v>1602</v>
      </c>
      <c r="G1301" t="s">
        <v>1606</v>
      </c>
      <c r="H1301" t="s">
        <v>1607</v>
      </c>
      <c r="I1301" s="10">
        <v>0.15616879</v>
      </c>
      <c r="J1301">
        <v>17.2</v>
      </c>
      <c r="K1301">
        <v>17.2</v>
      </c>
      <c r="L1301" s="3">
        <v>160.65780000000001</v>
      </c>
      <c r="M1301">
        <v>4.3</v>
      </c>
      <c r="N1301">
        <f>+$Q$876-Tabla13[[#This Row],[Outlet Establishment Year]]</f>
        <v>10</v>
      </c>
      <c r="O1301">
        <f>+Tabla13[[#This Row],[Sales]]/Tabla13[[#This Row],[Antigüedad]]</f>
        <v>16.06578</v>
      </c>
      <c r="P1301" s="4">
        <f>+Tabla13[[#This Row],[Sales]]/Tabla13[[#This Row],[Item Weight corregido]]</f>
        <v>9.3405697674418615</v>
      </c>
    </row>
    <row r="1302" spans="1:16" x14ac:dyDescent="0.3">
      <c r="A1302" t="s">
        <v>13</v>
      </c>
      <c r="B1302" t="s">
        <v>299</v>
      </c>
      <c r="C1302" t="s">
        <v>1590</v>
      </c>
      <c r="D1302">
        <v>2014</v>
      </c>
      <c r="E1302" t="s">
        <v>1596</v>
      </c>
      <c r="F1302" t="s">
        <v>1602</v>
      </c>
      <c r="G1302" t="s">
        <v>1606</v>
      </c>
      <c r="H1302" t="s">
        <v>1607</v>
      </c>
      <c r="I1302" s="10">
        <v>6.2837967999999994E-2</v>
      </c>
      <c r="J1302">
        <v>12.65</v>
      </c>
      <c r="K1302">
        <v>12.65</v>
      </c>
      <c r="L1302" s="3">
        <v>161.55779999999999</v>
      </c>
      <c r="M1302">
        <v>4.3</v>
      </c>
      <c r="N1302">
        <f>+$Q$876-Tabla13[[#This Row],[Outlet Establishment Year]]</f>
        <v>10</v>
      </c>
      <c r="O1302">
        <f>+Tabla13[[#This Row],[Sales]]/Tabla13[[#This Row],[Antigüedad]]</f>
        <v>16.15578</v>
      </c>
      <c r="P1302" s="4">
        <f>+Tabla13[[#This Row],[Sales]]/Tabla13[[#This Row],[Item Weight corregido]]</f>
        <v>12.771367588932804</v>
      </c>
    </row>
    <row r="1303" spans="1:16" x14ac:dyDescent="0.3">
      <c r="A1303" t="s">
        <v>13</v>
      </c>
      <c r="B1303" t="s">
        <v>810</v>
      </c>
      <c r="C1303" t="s">
        <v>1577</v>
      </c>
      <c r="D1303">
        <v>2017</v>
      </c>
      <c r="E1303" t="s">
        <v>1598</v>
      </c>
      <c r="F1303" t="s">
        <v>1603</v>
      </c>
      <c r="G1303" t="s">
        <v>1605</v>
      </c>
      <c r="H1303" t="s">
        <v>1607</v>
      </c>
      <c r="I1303" s="10">
        <v>2.7164679000000001E-2</v>
      </c>
      <c r="J1303">
        <v>7.55</v>
      </c>
      <c r="K1303">
        <v>7.55</v>
      </c>
      <c r="L1303" s="3">
        <v>152.334</v>
      </c>
      <c r="M1303">
        <v>4.3</v>
      </c>
      <c r="N1303">
        <f>+$Q$876-Tabla13[[#This Row],[Outlet Establishment Year]]</f>
        <v>7</v>
      </c>
      <c r="O1303">
        <f>+Tabla13[[#This Row],[Sales]]/Tabla13[[#This Row],[Antigüedad]]</f>
        <v>21.762</v>
      </c>
      <c r="P1303" s="4">
        <f>+Tabla13[[#This Row],[Sales]]/Tabla13[[#This Row],[Item Weight corregido]]</f>
        <v>20.176688741721854</v>
      </c>
    </row>
    <row r="1304" spans="1:16" x14ac:dyDescent="0.3">
      <c r="A1304" t="s">
        <v>12</v>
      </c>
      <c r="B1304" t="s">
        <v>928</v>
      </c>
      <c r="C1304" t="s">
        <v>1574</v>
      </c>
      <c r="D1304">
        <v>2017</v>
      </c>
      <c r="E1304" t="s">
        <v>1598</v>
      </c>
      <c r="F1304" t="s">
        <v>1603</v>
      </c>
      <c r="G1304" t="s">
        <v>1605</v>
      </c>
      <c r="H1304" t="s">
        <v>1607</v>
      </c>
      <c r="I1304" s="10">
        <v>5.8414677999999998E-2</v>
      </c>
      <c r="J1304">
        <v>12.15</v>
      </c>
      <c r="K1304">
        <v>12.15</v>
      </c>
      <c r="L1304" s="3">
        <v>163.45519999999999</v>
      </c>
      <c r="M1304">
        <v>4.3</v>
      </c>
      <c r="N1304">
        <f>+$Q$876-Tabla13[[#This Row],[Outlet Establishment Year]]</f>
        <v>7</v>
      </c>
      <c r="O1304">
        <f>+Tabla13[[#This Row],[Sales]]/Tabla13[[#This Row],[Antigüedad]]</f>
        <v>23.350742857142855</v>
      </c>
      <c r="P1304" s="4">
        <f>+Tabla13[[#This Row],[Sales]]/Tabla13[[#This Row],[Item Weight corregido]]</f>
        <v>13.453102880658435</v>
      </c>
    </row>
    <row r="1305" spans="1:16" x14ac:dyDescent="0.3">
      <c r="A1305" t="s">
        <v>12</v>
      </c>
      <c r="B1305" t="s">
        <v>929</v>
      </c>
      <c r="C1305" t="s">
        <v>1581</v>
      </c>
      <c r="D1305">
        <v>2017</v>
      </c>
      <c r="E1305" t="s">
        <v>1598</v>
      </c>
      <c r="F1305" t="s">
        <v>1603</v>
      </c>
      <c r="G1305" t="s">
        <v>1605</v>
      </c>
      <c r="H1305" t="s">
        <v>1607</v>
      </c>
      <c r="I1305" s="10">
        <v>9.866049E-3</v>
      </c>
      <c r="J1305">
        <v>6.26</v>
      </c>
      <c r="K1305">
        <v>6.26</v>
      </c>
      <c r="L1305" s="3">
        <v>151.13659999999999</v>
      </c>
      <c r="M1305">
        <v>4.3</v>
      </c>
      <c r="N1305">
        <f>+$Q$876-Tabla13[[#This Row],[Outlet Establishment Year]]</f>
        <v>7</v>
      </c>
      <c r="O1305">
        <f>+Tabla13[[#This Row],[Sales]]/Tabla13[[#This Row],[Antigüedad]]</f>
        <v>21.590942857142856</v>
      </c>
      <c r="P1305" s="4">
        <f>+Tabla13[[#This Row],[Sales]]/Tabla13[[#This Row],[Item Weight corregido]]</f>
        <v>24.143226837060702</v>
      </c>
    </row>
    <row r="1306" spans="1:16" x14ac:dyDescent="0.3">
      <c r="A1306" t="s">
        <v>13</v>
      </c>
      <c r="B1306" t="s">
        <v>339</v>
      </c>
      <c r="C1306" t="s">
        <v>1574</v>
      </c>
      <c r="D1306">
        <v>2011</v>
      </c>
      <c r="E1306" t="s">
        <v>1595</v>
      </c>
      <c r="F1306" t="s">
        <v>1602</v>
      </c>
      <c r="G1306" t="s">
        <v>1605</v>
      </c>
      <c r="H1306" t="s">
        <v>1609</v>
      </c>
      <c r="I1306" s="10">
        <v>8.2551042000000005E-2</v>
      </c>
      <c r="J1306">
        <v>18.2</v>
      </c>
      <c r="K1306">
        <v>18.2</v>
      </c>
      <c r="L1306" s="3">
        <v>147.3734</v>
      </c>
      <c r="M1306">
        <v>4.3</v>
      </c>
      <c r="N1306">
        <f>+$Q$876-Tabla13[[#This Row],[Outlet Establishment Year]]</f>
        <v>13</v>
      </c>
      <c r="O1306">
        <f>+Tabla13[[#This Row],[Sales]]/Tabla13[[#This Row],[Antigüedad]]</f>
        <v>11.336415384615385</v>
      </c>
      <c r="P1306" s="4">
        <f>+Tabla13[[#This Row],[Sales]]/Tabla13[[#This Row],[Item Weight corregido]]</f>
        <v>8.097439560439561</v>
      </c>
    </row>
    <row r="1307" spans="1:16" x14ac:dyDescent="0.3">
      <c r="A1307" t="s">
        <v>12</v>
      </c>
      <c r="B1307" t="s">
        <v>232</v>
      </c>
      <c r="C1307" t="s">
        <v>1587</v>
      </c>
      <c r="D1307">
        <v>2018</v>
      </c>
      <c r="E1307" t="s">
        <v>1597</v>
      </c>
      <c r="F1307" t="s">
        <v>1602</v>
      </c>
      <c r="G1307" t="s">
        <v>1604</v>
      </c>
      <c r="H1307" t="s">
        <v>1610</v>
      </c>
      <c r="I1307" s="10">
        <v>0.11679291999999999</v>
      </c>
      <c r="K1307">
        <v>20.2</v>
      </c>
      <c r="L1307" s="3">
        <v>196.21100000000001</v>
      </c>
      <c r="M1307">
        <v>4.3</v>
      </c>
      <c r="N1307">
        <f>+$Q$876-Tabla13[[#This Row],[Outlet Establishment Year]]</f>
        <v>6</v>
      </c>
      <c r="O1307">
        <f>+Tabla13[[#This Row],[Sales]]/Tabla13[[#This Row],[Antigüedad]]</f>
        <v>32.701833333333333</v>
      </c>
      <c r="P1307" s="4">
        <f>+Tabla13[[#This Row],[Sales]]/Tabla13[[#This Row],[Item Weight corregido]]</f>
        <v>9.71341584158416</v>
      </c>
    </row>
    <row r="1308" spans="1:16" x14ac:dyDescent="0.3">
      <c r="A1308" t="s">
        <v>13</v>
      </c>
      <c r="B1308" t="s">
        <v>918</v>
      </c>
      <c r="C1308" t="s">
        <v>1579</v>
      </c>
      <c r="D1308">
        <v>2017</v>
      </c>
      <c r="E1308" t="s">
        <v>1598</v>
      </c>
      <c r="F1308" t="s">
        <v>1603</v>
      </c>
      <c r="G1308" t="s">
        <v>1605</v>
      </c>
      <c r="H1308" t="s">
        <v>1607</v>
      </c>
      <c r="I1308" s="10">
        <v>1.2540002999999999E-2</v>
      </c>
      <c r="J1308">
        <v>17.7</v>
      </c>
      <c r="K1308">
        <v>17.7</v>
      </c>
      <c r="L1308" s="3">
        <v>167.04740000000001</v>
      </c>
      <c r="M1308">
        <v>4.3</v>
      </c>
      <c r="N1308">
        <f>+$Q$876-Tabla13[[#This Row],[Outlet Establishment Year]]</f>
        <v>7</v>
      </c>
      <c r="O1308">
        <f>+Tabla13[[#This Row],[Sales]]/Tabla13[[#This Row],[Antigüedad]]</f>
        <v>23.863914285714287</v>
      </c>
      <c r="P1308" s="4">
        <f>+Tabla13[[#This Row],[Sales]]/Tabla13[[#This Row],[Item Weight corregido]]</f>
        <v>9.4377062146892658</v>
      </c>
    </row>
    <row r="1309" spans="1:16" x14ac:dyDescent="0.3">
      <c r="A1309" t="s">
        <v>13</v>
      </c>
      <c r="B1309" t="s">
        <v>175</v>
      </c>
      <c r="C1309" t="s">
        <v>1574</v>
      </c>
      <c r="D1309">
        <v>2017</v>
      </c>
      <c r="E1309" t="s">
        <v>1598</v>
      </c>
      <c r="F1309" t="s">
        <v>1603</v>
      </c>
      <c r="G1309" t="s">
        <v>1605</v>
      </c>
      <c r="H1309" t="s">
        <v>1607</v>
      </c>
      <c r="I1309" s="10">
        <v>9.6715522999999998E-2</v>
      </c>
      <c r="J1309">
        <v>19.100000000000001</v>
      </c>
      <c r="K1309">
        <v>19.100000000000001</v>
      </c>
      <c r="L1309" s="3">
        <v>235.0958</v>
      </c>
      <c r="M1309">
        <v>4.3</v>
      </c>
      <c r="N1309">
        <f>+$Q$876-Tabla13[[#This Row],[Outlet Establishment Year]]</f>
        <v>7</v>
      </c>
      <c r="O1309">
        <f>+Tabla13[[#This Row],[Sales]]/Tabla13[[#This Row],[Antigüedad]]</f>
        <v>33.585114285714283</v>
      </c>
      <c r="P1309" s="4">
        <f>+Tabla13[[#This Row],[Sales]]/Tabla13[[#This Row],[Item Weight corregido]]</f>
        <v>12.308680628272251</v>
      </c>
    </row>
    <row r="1310" spans="1:16" x14ac:dyDescent="0.3">
      <c r="A1310" t="s">
        <v>12</v>
      </c>
      <c r="B1310" t="s">
        <v>453</v>
      </c>
      <c r="C1310" t="s">
        <v>1580</v>
      </c>
      <c r="D1310">
        <v>2016</v>
      </c>
      <c r="E1310" t="s">
        <v>1599</v>
      </c>
      <c r="F1310" t="s">
        <v>1601</v>
      </c>
      <c r="G1310" t="s">
        <v>1605</v>
      </c>
      <c r="H1310" t="s">
        <v>1607</v>
      </c>
      <c r="I1310" s="10">
        <v>0.123428594</v>
      </c>
      <c r="J1310">
        <v>6.67</v>
      </c>
      <c r="K1310">
        <v>6.67</v>
      </c>
      <c r="L1310" s="3">
        <v>89.151399999999995</v>
      </c>
      <c r="M1310">
        <v>4.3</v>
      </c>
      <c r="N1310">
        <f>+$Q$876-Tabla13[[#This Row],[Outlet Establishment Year]]</f>
        <v>8</v>
      </c>
      <c r="O1310">
        <f>+Tabla13[[#This Row],[Sales]]/Tabla13[[#This Row],[Antigüedad]]</f>
        <v>11.143924999999999</v>
      </c>
      <c r="P1310" s="4">
        <f>+Tabla13[[#This Row],[Sales]]/Tabla13[[#This Row],[Item Weight corregido]]</f>
        <v>13.366026986506746</v>
      </c>
    </row>
    <row r="1311" spans="1:16" x14ac:dyDescent="0.3">
      <c r="A1311" t="s">
        <v>13</v>
      </c>
      <c r="B1311" t="s">
        <v>930</v>
      </c>
      <c r="C1311" t="s">
        <v>1583</v>
      </c>
      <c r="D1311">
        <v>2018</v>
      </c>
      <c r="E1311" t="s">
        <v>1597</v>
      </c>
      <c r="F1311" t="s">
        <v>1602</v>
      </c>
      <c r="G1311" t="s">
        <v>1604</v>
      </c>
      <c r="H1311" t="s">
        <v>1610</v>
      </c>
      <c r="I1311" s="10">
        <v>4.2086652000000002E-2</v>
      </c>
      <c r="K1311">
        <v>9.3000000000000007</v>
      </c>
      <c r="L1311" s="3">
        <v>122.4388</v>
      </c>
      <c r="M1311">
        <v>4.3</v>
      </c>
      <c r="N1311">
        <f>+$Q$876-Tabla13[[#This Row],[Outlet Establishment Year]]</f>
        <v>6</v>
      </c>
      <c r="O1311">
        <f>+Tabla13[[#This Row],[Sales]]/Tabla13[[#This Row],[Antigüedad]]</f>
        <v>20.406466666666667</v>
      </c>
      <c r="P1311" s="4">
        <f>+Tabla13[[#This Row],[Sales]]/Tabla13[[#This Row],[Item Weight corregido]]</f>
        <v>13.165462365591397</v>
      </c>
    </row>
    <row r="1312" spans="1:16" x14ac:dyDescent="0.3">
      <c r="A1312" t="s">
        <v>13</v>
      </c>
      <c r="B1312" t="s">
        <v>148</v>
      </c>
      <c r="C1312" t="s">
        <v>1590</v>
      </c>
      <c r="D1312">
        <v>2012</v>
      </c>
      <c r="E1312" t="s">
        <v>1591</v>
      </c>
      <c r="F1312" t="s">
        <v>1601</v>
      </c>
      <c r="G1312" t="s">
        <v>1604</v>
      </c>
      <c r="H1312" t="s">
        <v>1607</v>
      </c>
      <c r="I1312" s="10">
        <v>0.107765165</v>
      </c>
      <c r="J1312">
        <v>15.85</v>
      </c>
      <c r="K1312">
        <v>15.85</v>
      </c>
      <c r="L1312" s="3">
        <v>59.590400000000002</v>
      </c>
      <c r="M1312">
        <v>4.3</v>
      </c>
      <c r="N1312">
        <f>+$Q$876-Tabla13[[#This Row],[Outlet Establishment Year]]</f>
        <v>12</v>
      </c>
      <c r="O1312">
        <f>+Tabla13[[#This Row],[Sales]]/Tabla13[[#This Row],[Antigüedad]]</f>
        <v>4.9658666666666669</v>
      </c>
      <c r="P1312" s="4">
        <f>+Tabla13[[#This Row],[Sales]]/Tabla13[[#This Row],[Item Weight corregido]]</f>
        <v>3.759646687697161</v>
      </c>
    </row>
    <row r="1313" spans="1:16" x14ac:dyDescent="0.3">
      <c r="A1313" t="s">
        <v>12</v>
      </c>
      <c r="B1313" t="s">
        <v>931</v>
      </c>
      <c r="C1313" t="s">
        <v>1580</v>
      </c>
      <c r="D1313">
        <v>2012</v>
      </c>
      <c r="E1313" t="s">
        <v>1591</v>
      </c>
      <c r="F1313" t="s">
        <v>1601</v>
      </c>
      <c r="G1313" t="s">
        <v>1604</v>
      </c>
      <c r="H1313" t="s">
        <v>1607</v>
      </c>
      <c r="I1313" s="10">
        <v>6.6700679999999998E-2</v>
      </c>
      <c r="J1313">
        <v>7.71</v>
      </c>
      <c r="K1313">
        <v>7.71</v>
      </c>
      <c r="L1313" s="3">
        <v>55.2956</v>
      </c>
      <c r="M1313">
        <v>4.3</v>
      </c>
      <c r="N1313">
        <f>+$Q$876-Tabla13[[#This Row],[Outlet Establishment Year]]</f>
        <v>12</v>
      </c>
      <c r="O1313">
        <f>+Tabla13[[#This Row],[Sales]]/Tabla13[[#This Row],[Antigüedad]]</f>
        <v>4.607966666666667</v>
      </c>
      <c r="P1313" s="4">
        <f>+Tabla13[[#This Row],[Sales]]/Tabla13[[#This Row],[Item Weight corregido]]</f>
        <v>7.1719325551232167</v>
      </c>
    </row>
    <row r="1314" spans="1:16" x14ac:dyDescent="0.3">
      <c r="A1314" t="s">
        <v>12</v>
      </c>
      <c r="B1314" t="s">
        <v>932</v>
      </c>
      <c r="C1314" t="s">
        <v>1577</v>
      </c>
      <c r="D1314">
        <v>2016</v>
      </c>
      <c r="E1314" t="s">
        <v>1599</v>
      </c>
      <c r="F1314" t="s">
        <v>1601</v>
      </c>
      <c r="G1314" t="s">
        <v>1605</v>
      </c>
      <c r="H1314" t="s">
        <v>1607</v>
      </c>
      <c r="I1314" s="10">
        <v>3.4699737000000001E-2</v>
      </c>
      <c r="J1314">
        <v>19.25</v>
      </c>
      <c r="K1314">
        <v>19.25</v>
      </c>
      <c r="L1314" s="3">
        <v>141.74959999999999</v>
      </c>
      <c r="M1314">
        <v>4.3</v>
      </c>
      <c r="N1314">
        <f>+$Q$876-Tabla13[[#This Row],[Outlet Establishment Year]]</f>
        <v>8</v>
      </c>
      <c r="O1314">
        <f>+Tabla13[[#This Row],[Sales]]/Tabla13[[#This Row],[Antigüedad]]</f>
        <v>17.718699999999998</v>
      </c>
      <c r="P1314" s="4">
        <f>+Tabla13[[#This Row],[Sales]]/Tabla13[[#This Row],[Item Weight corregido]]</f>
        <v>7.3636155844155837</v>
      </c>
    </row>
    <row r="1315" spans="1:16" x14ac:dyDescent="0.3">
      <c r="A1315" t="s">
        <v>12</v>
      </c>
      <c r="B1315" t="s">
        <v>977</v>
      </c>
      <c r="C1315" t="s">
        <v>1574</v>
      </c>
      <c r="D1315">
        <v>2022</v>
      </c>
      <c r="E1315" t="s">
        <v>1592</v>
      </c>
      <c r="F1315" t="s">
        <v>1602</v>
      </c>
      <c r="G1315" t="s">
        <v>1604</v>
      </c>
      <c r="H1315" t="s">
        <v>1608</v>
      </c>
      <c r="I1315" s="10">
        <v>8.7762921999999993E-2</v>
      </c>
      <c r="J1315">
        <v>15.1</v>
      </c>
      <c r="K1315">
        <v>15.1</v>
      </c>
      <c r="L1315" s="3">
        <v>221.54560000000001</v>
      </c>
      <c r="M1315">
        <v>3.4</v>
      </c>
      <c r="N1315">
        <f>+$Q$876-Tabla13[[#This Row],[Outlet Establishment Year]]</f>
        <v>2</v>
      </c>
      <c r="O1315">
        <f>+Tabla13[[#This Row],[Sales]]/Tabla13[[#This Row],[Antigüedad]]</f>
        <v>110.7728</v>
      </c>
      <c r="P1315" s="4">
        <f>+Tabla13[[#This Row],[Sales]]/Tabla13[[#This Row],[Item Weight corregido]]</f>
        <v>14.671894039735101</v>
      </c>
    </row>
    <row r="1316" spans="1:16" x14ac:dyDescent="0.3">
      <c r="A1316" t="s">
        <v>13</v>
      </c>
      <c r="B1316" t="s">
        <v>934</v>
      </c>
      <c r="C1316" t="s">
        <v>1579</v>
      </c>
      <c r="D1316">
        <v>2015</v>
      </c>
      <c r="E1316" t="s">
        <v>1593</v>
      </c>
      <c r="F1316" t="s">
        <v>1603</v>
      </c>
      <c r="G1316" t="s">
        <v>1605</v>
      </c>
      <c r="H1316" t="s">
        <v>1607</v>
      </c>
      <c r="I1316" s="10">
        <v>3.6715906999999999E-2</v>
      </c>
      <c r="J1316">
        <v>16.5</v>
      </c>
      <c r="K1316">
        <v>16.5</v>
      </c>
      <c r="L1316" s="3">
        <v>180.0318</v>
      </c>
      <c r="M1316">
        <v>4.3</v>
      </c>
      <c r="N1316">
        <f>+$Q$876-Tabla13[[#This Row],[Outlet Establishment Year]]</f>
        <v>9</v>
      </c>
      <c r="O1316">
        <f>+Tabla13[[#This Row],[Sales]]/Tabla13[[#This Row],[Antigüedad]]</f>
        <v>20.003533333333333</v>
      </c>
      <c r="P1316" s="4">
        <f>+Tabla13[[#This Row],[Sales]]/Tabla13[[#This Row],[Item Weight corregido]]</f>
        <v>10.911018181818182</v>
      </c>
    </row>
    <row r="1317" spans="1:16" x14ac:dyDescent="0.3">
      <c r="A1317" t="s">
        <v>13</v>
      </c>
      <c r="B1317" t="s">
        <v>730</v>
      </c>
      <c r="C1317" t="s">
        <v>1580</v>
      </c>
      <c r="D1317">
        <v>2017</v>
      </c>
      <c r="E1317" t="s">
        <v>1598</v>
      </c>
      <c r="F1317" t="s">
        <v>1603</v>
      </c>
      <c r="G1317" t="s">
        <v>1605</v>
      </c>
      <c r="H1317" t="s">
        <v>1607</v>
      </c>
      <c r="I1317" s="10">
        <v>2.6604781000000001E-2</v>
      </c>
      <c r="J1317">
        <v>15.25</v>
      </c>
      <c r="K1317">
        <v>15.25</v>
      </c>
      <c r="L1317" s="3">
        <v>86.219800000000006</v>
      </c>
      <c r="M1317">
        <v>4.3</v>
      </c>
      <c r="N1317">
        <f>+$Q$876-Tabla13[[#This Row],[Outlet Establishment Year]]</f>
        <v>7</v>
      </c>
      <c r="O1317">
        <f>+Tabla13[[#This Row],[Sales]]/Tabla13[[#This Row],[Antigüedad]]</f>
        <v>12.317114285714286</v>
      </c>
      <c r="P1317" s="4">
        <f>+Tabla13[[#This Row],[Sales]]/Tabla13[[#This Row],[Item Weight corregido]]</f>
        <v>5.6537573770491809</v>
      </c>
    </row>
    <row r="1318" spans="1:16" x14ac:dyDescent="0.3">
      <c r="A1318" t="s">
        <v>13</v>
      </c>
      <c r="B1318" t="s">
        <v>883</v>
      </c>
      <c r="C1318" t="s">
        <v>1580</v>
      </c>
      <c r="D1318">
        <v>2011</v>
      </c>
      <c r="E1318" t="s">
        <v>1595</v>
      </c>
      <c r="F1318" t="s">
        <v>1602</v>
      </c>
      <c r="G1318" t="s">
        <v>1605</v>
      </c>
      <c r="H1318" t="s">
        <v>1609</v>
      </c>
      <c r="I1318" s="10">
        <v>3.1860325000000002E-2</v>
      </c>
      <c r="J1318">
        <v>15.2</v>
      </c>
      <c r="K1318">
        <v>15.2</v>
      </c>
      <c r="L1318" s="3">
        <v>235.12479999999999</v>
      </c>
      <c r="M1318">
        <v>4.3</v>
      </c>
      <c r="N1318">
        <f>+$Q$876-Tabla13[[#This Row],[Outlet Establishment Year]]</f>
        <v>13</v>
      </c>
      <c r="O1318">
        <f>+Tabla13[[#This Row],[Sales]]/Tabla13[[#This Row],[Antigüedad]]</f>
        <v>18.086523076923076</v>
      </c>
      <c r="P1318" s="4">
        <f>+Tabla13[[#This Row],[Sales]]/Tabla13[[#This Row],[Item Weight corregido]]</f>
        <v>15.468736842105264</v>
      </c>
    </row>
    <row r="1319" spans="1:16" x14ac:dyDescent="0.3">
      <c r="A1319" t="s">
        <v>13</v>
      </c>
      <c r="B1319" t="s">
        <v>377</v>
      </c>
      <c r="C1319" t="s">
        <v>1579</v>
      </c>
      <c r="D1319">
        <v>2015</v>
      </c>
      <c r="E1319" t="s">
        <v>1593</v>
      </c>
      <c r="F1319" t="s">
        <v>1603</v>
      </c>
      <c r="G1319" t="s">
        <v>1605</v>
      </c>
      <c r="H1319" t="s">
        <v>1607</v>
      </c>
      <c r="I1319" s="10">
        <v>9.3203256999999998E-2</v>
      </c>
      <c r="J1319">
        <v>8.9700000000000006</v>
      </c>
      <c r="K1319">
        <v>8.9700000000000006</v>
      </c>
      <c r="L1319" s="3">
        <v>52.7956</v>
      </c>
      <c r="M1319">
        <v>4.3</v>
      </c>
      <c r="N1319">
        <f>+$Q$876-Tabla13[[#This Row],[Outlet Establishment Year]]</f>
        <v>9</v>
      </c>
      <c r="O1319">
        <f>+Tabla13[[#This Row],[Sales]]/Tabla13[[#This Row],[Antigüedad]]</f>
        <v>5.8661777777777777</v>
      </c>
      <c r="P1319" s="4">
        <f>+Tabla13[[#This Row],[Sales]]/Tabla13[[#This Row],[Item Weight corregido]]</f>
        <v>5.8857971014492749</v>
      </c>
    </row>
    <row r="1320" spans="1:16" x14ac:dyDescent="0.3">
      <c r="A1320" t="s">
        <v>12</v>
      </c>
      <c r="B1320" t="s">
        <v>1531</v>
      </c>
      <c r="C1320" t="s">
        <v>1580</v>
      </c>
      <c r="D1320">
        <v>2022</v>
      </c>
      <c r="E1320" t="s">
        <v>1592</v>
      </c>
      <c r="F1320" t="s">
        <v>1602</v>
      </c>
      <c r="G1320" t="s">
        <v>1604</v>
      </c>
      <c r="H1320" t="s">
        <v>1608</v>
      </c>
      <c r="I1320" s="10">
        <v>3.0413776999999999E-2</v>
      </c>
      <c r="J1320">
        <v>9.6950000000000003</v>
      </c>
      <c r="K1320">
        <v>9.6950000000000003</v>
      </c>
      <c r="L1320" s="3">
        <v>221.31139999999999</v>
      </c>
      <c r="M1320">
        <v>2.7</v>
      </c>
      <c r="N1320">
        <f>+$Q$876-Tabla13[[#This Row],[Outlet Establishment Year]]</f>
        <v>2</v>
      </c>
      <c r="O1320">
        <f>+Tabla13[[#This Row],[Sales]]/Tabla13[[#This Row],[Antigüedad]]</f>
        <v>110.6557</v>
      </c>
      <c r="P1320" s="4">
        <f>+Tabla13[[#This Row],[Sales]]/Tabla13[[#This Row],[Item Weight corregido]]</f>
        <v>22.827374935533779</v>
      </c>
    </row>
    <row r="1321" spans="1:16" x14ac:dyDescent="0.3">
      <c r="A1321" t="s">
        <v>12</v>
      </c>
      <c r="B1321" t="s">
        <v>537</v>
      </c>
      <c r="C1321" t="s">
        <v>1580</v>
      </c>
      <c r="D1321">
        <v>2012</v>
      </c>
      <c r="E1321" t="s">
        <v>1591</v>
      </c>
      <c r="F1321" t="s">
        <v>1601</v>
      </c>
      <c r="G1321" t="s">
        <v>1604</v>
      </c>
      <c r="H1321" t="s">
        <v>1607</v>
      </c>
      <c r="I1321" s="10">
        <v>0.15717236000000001</v>
      </c>
      <c r="J1321">
        <v>15.5</v>
      </c>
      <c r="K1321">
        <v>15.5</v>
      </c>
      <c r="L1321" s="3">
        <v>149.14179999999999</v>
      </c>
      <c r="M1321">
        <v>4.3</v>
      </c>
      <c r="N1321">
        <f>+$Q$876-Tabla13[[#This Row],[Outlet Establishment Year]]</f>
        <v>12</v>
      </c>
      <c r="O1321">
        <f>+Tabla13[[#This Row],[Sales]]/Tabla13[[#This Row],[Antigüedad]]</f>
        <v>12.428483333333332</v>
      </c>
      <c r="P1321" s="4">
        <f>+Tabla13[[#This Row],[Sales]]/Tabla13[[#This Row],[Item Weight corregido]]</f>
        <v>9.6220516129032259</v>
      </c>
    </row>
    <row r="1322" spans="1:16" x14ac:dyDescent="0.3">
      <c r="A1322" t="s">
        <v>13</v>
      </c>
      <c r="B1322" t="s">
        <v>660</v>
      </c>
      <c r="C1322" t="s">
        <v>1579</v>
      </c>
      <c r="D1322">
        <v>2018</v>
      </c>
      <c r="E1322" t="s">
        <v>1597</v>
      </c>
      <c r="F1322" t="s">
        <v>1602</v>
      </c>
      <c r="G1322" t="s">
        <v>1604</v>
      </c>
      <c r="H1322" t="s">
        <v>1610</v>
      </c>
      <c r="I1322" s="10">
        <v>1.4205168000000001E-2</v>
      </c>
      <c r="K1322">
        <v>19.5</v>
      </c>
      <c r="L1322" s="3">
        <v>56.761400000000002</v>
      </c>
      <c r="M1322">
        <v>4.3</v>
      </c>
      <c r="N1322">
        <f>+$Q$876-Tabla13[[#This Row],[Outlet Establishment Year]]</f>
        <v>6</v>
      </c>
      <c r="O1322">
        <f>+Tabla13[[#This Row],[Sales]]/Tabla13[[#This Row],[Antigüedad]]</f>
        <v>9.4602333333333331</v>
      </c>
      <c r="P1322" s="4">
        <f>+Tabla13[[#This Row],[Sales]]/Tabla13[[#This Row],[Item Weight corregido]]</f>
        <v>2.9108410256410258</v>
      </c>
    </row>
    <row r="1323" spans="1:16" x14ac:dyDescent="0.3">
      <c r="A1323" t="s">
        <v>13</v>
      </c>
      <c r="B1323" t="s">
        <v>935</v>
      </c>
      <c r="C1323" t="s">
        <v>1576</v>
      </c>
      <c r="D1323">
        <v>2017</v>
      </c>
      <c r="E1323" t="s">
        <v>1598</v>
      </c>
      <c r="F1323" t="s">
        <v>1603</v>
      </c>
      <c r="G1323" t="s">
        <v>1605</v>
      </c>
      <c r="H1323" t="s">
        <v>1607</v>
      </c>
      <c r="I1323" s="10">
        <v>7.2284688999999999E-2</v>
      </c>
      <c r="J1323">
        <v>5.7649999999999997</v>
      </c>
      <c r="K1323">
        <v>5.7649999999999997</v>
      </c>
      <c r="L1323" s="3">
        <v>119.9098</v>
      </c>
      <c r="M1323">
        <v>4.3</v>
      </c>
      <c r="N1323">
        <f>+$Q$876-Tabla13[[#This Row],[Outlet Establishment Year]]</f>
        <v>7</v>
      </c>
      <c r="O1323">
        <f>+Tabla13[[#This Row],[Sales]]/Tabla13[[#This Row],[Antigüedad]]</f>
        <v>17.12997142857143</v>
      </c>
      <c r="P1323" s="4">
        <f>+Tabla13[[#This Row],[Sales]]/Tabla13[[#This Row],[Item Weight corregido]]</f>
        <v>20.799618386817002</v>
      </c>
    </row>
    <row r="1324" spans="1:16" x14ac:dyDescent="0.3">
      <c r="A1324" t="s">
        <v>13</v>
      </c>
      <c r="B1324" t="s">
        <v>370</v>
      </c>
      <c r="C1324" t="s">
        <v>1577</v>
      </c>
      <c r="D1324">
        <v>2016</v>
      </c>
      <c r="E1324" t="s">
        <v>1599</v>
      </c>
      <c r="F1324" t="s">
        <v>1601</v>
      </c>
      <c r="G1324" t="s">
        <v>1605</v>
      </c>
      <c r="H1324" t="s">
        <v>1607</v>
      </c>
      <c r="I1324" s="10">
        <v>2.6681262000000001E-2</v>
      </c>
      <c r="J1324">
        <v>12.35</v>
      </c>
      <c r="K1324">
        <v>12.35</v>
      </c>
      <c r="L1324" s="3">
        <v>56.424599999999998</v>
      </c>
      <c r="M1324">
        <v>4.3</v>
      </c>
      <c r="N1324">
        <f>+$Q$876-Tabla13[[#This Row],[Outlet Establishment Year]]</f>
        <v>8</v>
      </c>
      <c r="O1324">
        <f>+Tabla13[[#This Row],[Sales]]/Tabla13[[#This Row],[Antigüedad]]</f>
        <v>7.0530749999999998</v>
      </c>
      <c r="P1324" s="4">
        <f>+Tabla13[[#This Row],[Sales]]/Tabla13[[#This Row],[Item Weight corregido]]</f>
        <v>4.5687935222672067</v>
      </c>
    </row>
    <row r="1325" spans="1:16" x14ac:dyDescent="0.3">
      <c r="A1325" t="s">
        <v>12</v>
      </c>
      <c r="B1325" t="s">
        <v>97</v>
      </c>
      <c r="C1325" t="s">
        <v>1576</v>
      </c>
      <c r="D1325">
        <v>2017</v>
      </c>
      <c r="E1325" t="s">
        <v>1598</v>
      </c>
      <c r="F1325" t="s">
        <v>1603</v>
      </c>
      <c r="G1325" t="s">
        <v>1605</v>
      </c>
      <c r="H1325" t="s">
        <v>1607</v>
      </c>
      <c r="I1325" s="10">
        <v>9.9252437999999998E-2</v>
      </c>
      <c r="J1325">
        <v>16</v>
      </c>
      <c r="K1325">
        <v>16</v>
      </c>
      <c r="L1325" s="3">
        <v>87.485600000000005</v>
      </c>
      <c r="M1325">
        <v>4.3</v>
      </c>
      <c r="N1325">
        <f>+$Q$876-Tabla13[[#This Row],[Outlet Establishment Year]]</f>
        <v>7</v>
      </c>
      <c r="O1325">
        <f>+Tabla13[[#This Row],[Sales]]/Tabla13[[#This Row],[Antigüedad]]</f>
        <v>12.497942857142858</v>
      </c>
      <c r="P1325" s="4">
        <f>+Tabla13[[#This Row],[Sales]]/Tabla13[[#This Row],[Item Weight corregido]]</f>
        <v>5.4678500000000003</v>
      </c>
    </row>
    <row r="1326" spans="1:16" x14ac:dyDescent="0.3">
      <c r="A1326" t="s">
        <v>13</v>
      </c>
      <c r="B1326" t="s">
        <v>936</v>
      </c>
      <c r="C1326" t="s">
        <v>1586</v>
      </c>
      <c r="D1326">
        <v>2011</v>
      </c>
      <c r="E1326" t="s">
        <v>1595</v>
      </c>
      <c r="F1326" t="s">
        <v>1602</v>
      </c>
      <c r="G1326" t="s">
        <v>1604</v>
      </c>
      <c r="H1326" t="s">
        <v>1609</v>
      </c>
      <c r="I1326" s="10">
        <v>0.14940405700000001</v>
      </c>
      <c r="J1326">
        <v>20.75</v>
      </c>
      <c r="K1326">
        <v>20.75</v>
      </c>
      <c r="L1326" s="3">
        <v>192.84780000000001</v>
      </c>
      <c r="M1326">
        <v>4.3</v>
      </c>
      <c r="N1326">
        <f>+$Q$876-Tabla13[[#This Row],[Outlet Establishment Year]]</f>
        <v>13</v>
      </c>
      <c r="O1326">
        <f>+Tabla13[[#This Row],[Sales]]/Tabla13[[#This Row],[Antigüedad]]</f>
        <v>14.834446153846155</v>
      </c>
      <c r="P1326" s="4">
        <f>+Tabla13[[#This Row],[Sales]]/Tabla13[[#This Row],[Item Weight corregido]]</f>
        <v>9.2938698795180734</v>
      </c>
    </row>
    <row r="1327" spans="1:16" x14ac:dyDescent="0.3">
      <c r="A1327" t="s">
        <v>13</v>
      </c>
      <c r="B1327" t="s">
        <v>206</v>
      </c>
      <c r="C1327" t="s">
        <v>1579</v>
      </c>
      <c r="D1327">
        <v>2015</v>
      </c>
      <c r="E1327" t="s">
        <v>1593</v>
      </c>
      <c r="F1327" t="s">
        <v>1603</v>
      </c>
      <c r="G1327" t="s">
        <v>1604</v>
      </c>
      <c r="H1327" t="s">
        <v>1607</v>
      </c>
      <c r="I1327" s="10">
        <v>5.9907199999999997E-3</v>
      </c>
      <c r="J1327">
        <v>6.36</v>
      </c>
      <c r="K1327">
        <v>6.36</v>
      </c>
      <c r="L1327" s="3">
        <v>163.65260000000001</v>
      </c>
      <c r="M1327">
        <v>4.3</v>
      </c>
      <c r="N1327">
        <f>+$Q$876-Tabla13[[#This Row],[Outlet Establishment Year]]</f>
        <v>9</v>
      </c>
      <c r="O1327">
        <f>+Tabla13[[#This Row],[Sales]]/Tabla13[[#This Row],[Antigüedad]]</f>
        <v>18.183622222222223</v>
      </c>
      <c r="P1327" s="4">
        <f>+Tabla13[[#This Row],[Sales]]/Tabla13[[#This Row],[Item Weight corregido]]</f>
        <v>25.731540880503143</v>
      </c>
    </row>
    <row r="1328" spans="1:16" x14ac:dyDescent="0.3">
      <c r="A1328" t="s">
        <v>13</v>
      </c>
      <c r="B1328" t="s">
        <v>658</v>
      </c>
      <c r="C1328" t="s">
        <v>1579</v>
      </c>
      <c r="D1328">
        <v>2011</v>
      </c>
      <c r="E1328" t="s">
        <v>1595</v>
      </c>
      <c r="F1328" t="s">
        <v>1602</v>
      </c>
      <c r="G1328" t="s">
        <v>1604</v>
      </c>
      <c r="H1328" t="s">
        <v>1609</v>
      </c>
      <c r="I1328" s="10">
        <v>2.2059593999999998E-2</v>
      </c>
      <c r="J1328">
        <v>8.93</v>
      </c>
      <c r="K1328">
        <v>8.93</v>
      </c>
      <c r="L1328" s="3">
        <v>56.061399999999999</v>
      </c>
      <c r="M1328">
        <v>4.3</v>
      </c>
      <c r="N1328">
        <f>+$Q$876-Tabla13[[#This Row],[Outlet Establishment Year]]</f>
        <v>13</v>
      </c>
      <c r="O1328">
        <f>+Tabla13[[#This Row],[Sales]]/Tabla13[[#This Row],[Antigüedad]]</f>
        <v>4.3124153846153845</v>
      </c>
      <c r="P1328" s="4">
        <f>+Tabla13[[#This Row],[Sales]]/Tabla13[[#This Row],[Item Weight corregido]]</f>
        <v>6.2778723404255317</v>
      </c>
    </row>
    <row r="1329" spans="1:16" x14ac:dyDescent="0.3">
      <c r="A1329" t="s">
        <v>13</v>
      </c>
      <c r="B1329" t="s">
        <v>937</v>
      </c>
      <c r="C1329" t="s">
        <v>1590</v>
      </c>
      <c r="D1329">
        <v>2017</v>
      </c>
      <c r="E1329" t="s">
        <v>1598</v>
      </c>
      <c r="F1329" t="s">
        <v>1603</v>
      </c>
      <c r="G1329" t="s">
        <v>1605</v>
      </c>
      <c r="H1329" t="s">
        <v>1607</v>
      </c>
      <c r="I1329" s="10">
        <v>4.4869793999999998E-2</v>
      </c>
      <c r="J1329">
        <v>14.8</v>
      </c>
      <c r="K1329">
        <v>14.8</v>
      </c>
      <c r="L1329" s="3">
        <v>76.466999999999999</v>
      </c>
      <c r="M1329">
        <v>4.3</v>
      </c>
      <c r="N1329">
        <f>+$Q$876-Tabla13[[#This Row],[Outlet Establishment Year]]</f>
        <v>7</v>
      </c>
      <c r="O1329">
        <f>+Tabla13[[#This Row],[Sales]]/Tabla13[[#This Row],[Antigüedad]]</f>
        <v>10.923857142857143</v>
      </c>
      <c r="P1329" s="4">
        <f>+Tabla13[[#This Row],[Sales]]/Tabla13[[#This Row],[Item Weight corregido]]</f>
        <v>5.1666891891891886</v>
      </c>
    </row>
    <row r="1330" spans="1:16" x14ac:dyDescent="0.3">
      <c r="A1330" t="s">
        <v>12</v>
      </c>
      <c r="B1330" t="s">
        <v>1309</v>
      </c>
      <c r="C1330" t="s">
        <v>1587</v>
      </c>
      <c r="D1330">
        <v>2022</v>
      </c>
      <c r="E1330" t="s">
        <v>1592</v>
      </c>
      <c r="F1330" t="s">
        <v>1602</v>
      </c>
      <c r="G1330" t="s">
        <v>1604</v>
      </c>
      <c r="H1330" t="s">
        <v>1608</v>
      </c>
      <c r="I1330" s="10">
        <v>2.6950103999999999E-2</v>
      </c>
      <c r="J1330">
        <v>15</v>
      </c>
      <c r="K1330">
        <v>15</v>
      </c>
      <c r="L1330" s="3">
        <v>220.94560000000001</v>
      </c>
      <c r="M1330">
        <v>4.2</v>
      </c>
      <c r="N1330">
        <f>+$Q$876-Tabla13[[#This Row],[Outlet Establishment Year]]</f>
        <v>2</v>
      </c>
      <c r="O1330">
        <f>+Tabla13[[#This Row],[Sales]]/Tabla13[[#This Row],[Antigüedad]]</f>
        <v>110.47280000000001</v>
      </c>
      <c r="P1330" s="4">
        <f>+Tabla13[[#This Row],[Sales]]/Tabla13[[#This Row],[Item Weight corregido]]</f>
        <v>14.729706666666667</v>
      </c>
    </row>
    <row r="1331" spans="1:16" x14ac:dyDescent="0.3">
      <c r="A1331" t="s">
        <v>12</v>
      </c>
      <c r="B1331" t="s">
        <v>693</v>
      </c>
      <c r="C1331" t="s">
        <v>1580</v>
      </c>
      <c r="D1331">
        <v>2020</v>
      </c>
      <c r="E1331" t="s">
        <v>1594</v>
      </c>
      <c r="F1331" t="s">
        <v>1603</v>
      </c>
      <c r="G1331" t="s">
        <v>1604</v>
      </c>
      <c r="H1331" t="s">
        <v>1607</v>
      </c>
      <c r="I1331" s="10">
        <v>1.7960492000000002E-2</v>
      </c>
      <c r="J1331">
        <v>13.5</v>
      </c>
      <c r="K1331">
        <v>13.5</v>
      </c>
      <c r="L1331" s="3">
        <v>81.596000000000004</v>
      </c>
      <c r="M1331">
        <v>4.3</v>
      </c>
      <c r="N1331">
        <f>+$Q$876-Tabla13[[#This Row],[Outlet Establishment Year]]</f>
        <v>4</v>
      </c>
      <c r="O1331">
        <f>+Tabla13[[#This Row],[Sales]]/Tabla13[[#This Row],[Antigüedad]]</f>
        <v>20.399000000000001</v>
      </c>
      <c r="P1331" s="4">
        <f>+Tabla13[[#This Row],[Sales]]/Tabla13[[#This Row],[Item Weight corregido]]</f>
        <v>6.0441481481481487</v>
      </c>
    </row>
    <row r="1332" spans="1:16" x14ac:dyDescent="0.3">
      <c r="A1332" t="s">
        <v>13</v>
      </c>
      <c r="B1332" t="s">
        <v>163</v>
      </c>
      <c r="C1332" t="s">
        <v>1590</v>
      </c>
      <c r="D1332">
        <v>2017</v>
      </c>
      <c r="E1332" t="s">
        <v>1598</v>
      </c>
      <c r="F1332" t="s">
        <v>1603</v>
      </c>
      <c r="G1332" t="s">
        <v>1605</v>
      </c>
      <c r="H1332" t="s">
        <v>1607</v>
      </c>
      <c r="I1332" s="10">
        <v>7.3269336000000004E-2</v>
      </c>
      <c r="J1332">
        <v>15.35</v>
      </c>
      <c r="K1332">
        <v>15.35</v>
      </c>
      <c r="L1332" s="3">
        <v>92.111999999999995</v>
      </c>
      <c r="M1332">
        <v>4.3</v>
      </c>
      <c r="N1332">
        <f>+$Q$876-Tabla13[[#This Row],[Outlet Establishment Year]]</f>
        <v>7</v>
      </c>
      <c r="O1332">
        <f>+Tabla13[[#This Row],[Sales]]/Tabla13[[#This Row],[Antigüedad]]</f>
        <v>13.158857142857142</v>
      </c>
      <c r="P1332" s="4">
        <f>+Tabla13[[#This Row],[Sales]]/Tabla13[[#This Row],[Item Weight corregido]]</f>
        <v>6.0007817589576549</v>
      </c>
    </row>
    <row r="1333" spans="1:16" x14ac:dyDescent="0.3">
      <c r="A1333" t="s">
        <v>13</v>
      </c>
      <c r="B1333" t="s">
        <v>862</v>
      </c>
      <c r="C1333" t="s">
        <v>1579</v>
      </c>
      <c r="D1333">
        <v>2016</v>
      </c>
      <c r="E1333" t="s">
        <v>1599</v>
      </c>
      <c r="F1333" t="s">
        <v>1601</v>
      </c>
      <c r="G1333" t="s">
        <v>1605</v>
      </c>
      <c r="H1333" t="s">
        <v>1607</v>
      </c>
      <c r="I1333" s="10">
        <v>0.167383061</v>
      </c>
      <c r="J1333">
        <v>17.350000000000001</v>
      </c>
      <c r="K1333">
        <v>17.350000000000001</v>
      </c>
      <c r="L1333" s="3">
        <v>175.6712</v>
      </c>
      <c r="M1333">
        <v>4.3</v>
      </c>
      <c r="N1333">
        <f>+$Q$876-Tabla13[[#This Row],[Outlet Establishment Year]]</f>
        <v>8</v>
      </c>
      <c r="O1333">
        <f>+Tabla13[[#This Row],[Sales]]/Tabla13[[#This Row],[Antigüedad]]</f>
        <v>21.9589</v>
      </c>
      <c r="P1333" s="4">
        <f>+Tabla13[[#This Row],[Sales]]/Tabla13[[#This Row],[Item Weight corregido]]</f>
        <v>10.12514121037464</v>
      </c>
    </row>
    <row r="1334" spans="1:16" x14ac:dyDescent="0.3">
      <c r="A1334" t="s">
        <v>12</v>
      </c>
      <c r="B1334" t="s">
        <v>642</v>
      </c>
      <c r="C1334" t="s">
        <v>1577</v>
      </c>
      <c r="D1334">
        <v>2011</v>
      </c>
      <c r="E1334" t="s">
        <v>1595</v>
      </c>
      <c r="F1334" t="s">
        <v>1602</v>
      </c>
      <c r="G1334" t="s">
        <v>1604</v>
      </c>
      <c r="H1334" t="s">
        <v>1609</v>
      </c>
      <c r="I1334" s="10">
        <v>1.516265E-2</v>
      </c>
      <c r="J1334">
        <v>8.9749999999999996</v>
      </c>
      <c r="K1334">
        <v>8.9749999999999996</v>
      </c>
      <c r="L1334" s="3">
        <v>101.899</v>
      </c>
      <c r="M1334">
        <v>4.3</v>
      </c>
      <c r="N1334">
        <f>+$Q$876-Tabla13[[#This Row],[Outlet Establishment Year]]</f>
        <v>13</v>
      </c>
      <c r="O1334">
        <f>+Tabla13[[#This Row],[Sales]]/Tabla13[[#This Row],[Antigüedad]]</f>
        <v>7.8383846153846157</v>
      </c>
      <c r="P1334" s="4">
        <f>+Tabla13[[#This Row],[Sales]]/Tabla13[[#This Row],[Item Weight corregido]]</f>
        <v>11.353649025069638</v>
      </c>
    </row>
    <row r="1335" spans="1:16" x14ac:dyDescent="0.3">
      <c r="A1335" t="s">
        <v>13</v>
      </c>
      <c r="B1335" t="s">
        <v>41</v>
      </c>
      <c r="C1335" t="s">
        <v>1576</v>
      </c>
      <c r="D1335">
        <v>2022</v>
      </c>
      <c r="E1335" t="s">
        <v>1592</v>
      </c>
      <c r="F1335" t="s">
        <v>1602</v>
      </c>
      <c r="G1335" t="s">
        <v>1604</v>
      </c>
      <c r="H1335" t="s">
        <v>1608</v>
      </c>
      <c r="I1335" s="10">
        <v>3.4080260000000001E-2</v>
      </c>
      <c r="J1335">
        <v>6.6950000000000003</v>
      </c>
      <c r="K1335">
        <v>6.6950000000000003</v>
      </c>
      <c r="L1335" s="3">
        <v>220.84559999999999</v>
      </c>
      <c r="M1335">
        <v>4.2</v>
      </c>
      <c r="N1335">
        <f>+$Q$876-Tabla13[[#This Row],[Outlet Establishment Year]]</f>
        <v>2</v>
      </c>
      <c r="O1335">
        <f>+Tabla13[[#This Row],[Sales]]/Tabla13[[#This Row],[Antigüedad]]</f>
        <v>110.4228</v>
      </c>
      <c r="P1335" s="4">
        <f>+Tabla13[[#This Row],[Sales]]/Tabla13[[#This Row],[Item Weight corregido]]</f>
        <v>32.986646751306942</v>
      </c>
    </row>
    <row r="1336" spans="1:16" x14ac:dyDescent="0.3">
      <c r="A1336" t="s">
        <v>13</v>
      </c>
      <c r="B1336" t="s">
        <v>940</v>
      </c>
      <c r="C1336" t="s">
        <v>1589</v>
      </c>
      <c r="D1336">
        <v>2018</v>
      </c>
      <c r="E1336" t="s">
        <v>1597</v>
      </c>
      <c r="F1336" t="s">
        <v>1602</v>
      </c>
      <c r="G1336" t="s">
        <v>1604</v>
      </c>
      <c r="H1336" t="s">
        <v>1610</v>
      </c>
      <c r="I1336" s="10">
        <v>1.4788594E-2</v>
      </c>
      <c r="K1336">
        <v>11.5</v>
      </c>
      <c r="L1336" s="3">
        <v>174.40799999999999</v>
      </c>
      <c r="M1336">
        <v>4.3</v>
      </c>
      <c r="N1336">
        <f>+$Q$876-Tabla13[[#This Row],[Outlet Establishment Year]]</f>
        <v>6</v>
      </c>
      <c r="O1336">
        <f>+Tabla13[[#This Row],[Sales]]/Tabla13[[#This Row],[Antigüedad]]</f>
        <v>29.067999999999998</v>
      </c>
      <c r="P1336" s="4">
        <f>+Tabla13[[#This Row],[Sales]]/Tabla13[[#This Row],[Item Weight corregido]]</f>
        <v>15.165913043478259</v>
      </c>
    </row>
    <row r="1337" spans="1:16" x14ac:dyDescent="0.3">
      <c r="A1337" t="s">
        <v>12</v>
      </c>
      <c r="B1337" t="s">
        <v>669</v>
      </c>
      <c r="C1337" t="s">
        <v>1574</v>
      </c>
      <c r="D1337">
        <v>2014</v>
      </c>
      <c r="E1337" t="s">
        <v>1596</v>
      </c>
      <c r="F1337" t="s">
        <v>1602</v>
      </c>
      <c r="G1337" t="s">
        <v>1606</v>
      </c>
      <c r="H1337" t="s">
        <v>1607</v>
      </c>
      <c r="I1337" s="10">
        <v>6.4153845000000001E-2</v>
      </c>
      <c r="J1337">
        <v>13.8</v>
      </c>
      <c r="K1337">
        <v>13.8</v>
      </c>
      <c r="L1337" s="3">
        <v>76.901200000000003</v>
      </c>
      <c r="M1337">
        <v>4.3</v>
      </c>
      <c r="N1337">
        <f>+$Q$876-Tabla13[[#This Row],[Outlet Establishment Year]]</f>
        <v>10</v>
      </c>
      <c r="O1337">
        <f>+Tabla13[[#This Row],[Sales]]/Tabla13[[#This Row],[Antigüedad]]</f>
        <v>7.6901200000000003</v>
      </c>
      <c r="P1337" s="4">
        <f>+Tabla13[[#This Row],[Sales]]/Tabla13[[#This Row],[Item Weight corregido]]</f>
        <v>5.5725507246376811</v>
      </c>
    </row>
    <row r="1338" spans="1:16" x14ac:dyDescent="0.3">
      <c r="A1338" t="s">
        <v>12</v>
      </c>
      <c r="B1338" t="s">
        <v>941</v>
      </c>
      <c r="C1338" t="s">
        <v>1574</v>
      </c>
      <c r="D1338">
        <v>2011</v>
      </c>
      <c r="E1338" t="s">
        <v>1595</v>
      </c>
      <c r="F1338" t="s">
        <v>1602</v>
      </c>
      <c r="G1338" t="s">
        <v>1604</v>
      </c>
      <c r="H1338" t="s">
        <v>1609</v>
      </c>
      <c r="I1338" s="10">
        <v>0.210375806</v>
      </c>
      <c r="J1338">
        <v>15.5</v>
      </c>
      <c r="K1338">
        <v>15.5</v>
      </c>
      <c r="L1338" s="3">
        <v>178.2028</v>
      </c>
      <c r="M1338">
        <v>4.3</v>
      </c>
      <c r="N1338">
        <f>+$Q$876-Tabla13[[#This Row],[Outlet Establishment Year]]</f>
        <v>13</v>
      </c>
      <c r="O1338">
        <f>+Tabla13[[#This Row],[Sales]]/Tabla13[[#This Row],[Antigüedad]]</f>
        <v>13.707907692307693</v>
      </c>
      <c r="P1338" s="4">
        <f>+Tabla13[[#This Row],[Sales]]/Tabla13[[#This Row],[Item Weight corregido]]</f>
        <v>11.496954838709676</v>
      </c>
    </row>
    <row r="1339" spans="1:16" x14ac:dyDescent="0.3">
      <c r="A1339" t="s">
        <v>12</v>
      </c>
      <c r="B1339" t="s">
        <v>942</v>
      </c>
      <c r="C1339" t="s">
        <v>1587</v>
      </c>
      <c r="D1339">
        <v>2015</v>
      </c>
      <c r="E1339" t="s">
        <v>1593</v>
      </c>
      <c r="F1339" t="s">
        <v>1603</v>
      </c>
      <c r="G1339" t="s">
        <v>1604</v>
      </c>
      <c r="H1339" t="s">
        <v>1607</v>
      </c>
      <c r="I1339" s="10">
        <v>6.2979147999999999E-2</v>
      </c>
      <c r="J1339">
        <v>17.350000000000001</v>
      </c>
      <c r="K1339">
        <v>17.350000000000001</v>
      </c>
      <c r="L1339" s="3">
        <v>87.983000000000004</v>
      </c>
      <c r="M1339">
        <v>4.3</v>
      </c>
      <c r="N1339">
        <f>+$Q$876-Tabla13[[#This Row],[Outlet Establishment Year]]</f>
        <v>9</v>
      </c>
      <c r="O1339">
        <f>+Tabla13[[#This Row],[Sales]]/Tabla13[[#This Row],[Antigüedad]]</f>
        <v>9.7758888888888897</v>
      </c>
      <c r="P1339" s="4">
        <f>+Tabla13[[#This Row],[Sales]]/Tabla13[[#This Row],[Item Weight corregido]]</f>
        <v>5.0710662824207491</v>
      </c>
    </row>
    <row r="1340" spans="1:16" x14ac:dyDescent="0.3">
      <c r="A1340" t="s">
        <v>13</v>
      </c>
      <c r="B1340" t="s">
        <v>943</v>
      </c>
      <c r="C1340" t="s">
        <v>1579</v>
      </c>
      <c r="D1340">
        <v>2017</v>
      </c>
      <c r="E1340" t="s">
        <v>1598</v>
      </c>
      <c r="F1340" t="s">
        <v>1603</v>
      </c>
      <c r="G1340" t="s">
        <v>1605</v>
      </c>
      <c r="H1340" t="s">
        <v>1607</v>
      </c>
      <c r="I1340" s="10">
        <v>2.5963795000000001E-2</v>
      </c>
      <c r="J1340">
        <v>19.850000000000001</v>
      </c>
      <c r="K1340">
        <v>19.850000000000001</v>
      </c>
      <c r="L1340" s="3">
        <v>46.337600000000002</v>
      </c>
      <c r="M1340">
        <v>4.3</v>
      </c>
      <c r="N1340">
        <f>+$Q$876-Tabla13[[#This Row],[Outlet Establishment Year]]</f>
        <v>7</v>
      </c>
      <c r="O1340">
        <f>+Tabla13[[#This Row],[Sales]]/Tabla13[[#This Row],[Antigüedad]]</f>
        <v>6.6196571428571431</v>
      </c>
      <c r="P1340" s="4">
        <f>+Tabla13[[#This Row],[Sales]]/Tabla13[[#This Row],[Item Weight corregido]]</f>
        <v>2.3343879093198994</v>
      </c>
    </row>
    <row r="1341" spans="1:16" x14ac:dyDescent="0.3">
      <c r="A1341" t="s">
        <v>13</v>
      </c>
      <c r="B1341" t="s">
        <v>939</v>
      </c>
      <c r="C1341" t="s">
        <v>1581</v>
      </c>
      <c r="D1341">
        <v>2022</v>
      </c>
      <c r="E1341" t="s">
        <v>1592</v>
      </c>
      <c r="F1341" t="s">
        <v>1602</v>
      </c>
      <c r="G1341" t="s">
        <v>1604</v>
      </c>
      <c r="H1341" t="s">
        <v>1608</v>
      </c>
      <c r="I1341" s="10">
        <v>8.1465335E-2</v>
      </c>
      <c r="J1341">
        <v>12.5</v>
      </c>
      <c r="K1341">
        <v>12.5</v>
      </c>
      <c r="L1341" s="3">
        <v>220.77979999999999</v>
      </c>
      <c r="M1341">
        <v>4.3</v>
      </c>
      <c r="N1341">
        <f>+$Q$876-Tabla13[[#This Row],[Outlet Establishment Year]]</f>
        <v>2</v>
      </c>
      <c r="O1341">
        <f>+Tabla13[[#This Row],[Sales]]/Tabla13[[#This Row],[Antigüedad]]</f>
        <v>110.3899</v>
      </c>
      <c r="P1341" s="4">
        <f>+Tabla13[[#This Row],[Sales]]/Tabla13[[#This Row],[Item Weight corregido]]</f>
        <v>17.662383999999999</v>
      </c>
    </row>
    <row r="1342" spans="1:16" x14ac:dyDescent="0.3">
      <c r="A1342" t="s">
        <v>12</v>
      </c>
      <c r="B1342" t="s">
        <v>944</v>
      </c>
      <c r="C1342" t="s">
        <v>1585</v>
      </c>
      <c r="D1342">
        <v>2020</v>
      </c>
      <c r="E1342" t="s">
        <v>1594</v>
      </c>
      <c r="F1342" t="s">
        <v>1603</v>
      </c>
      <c r="G1342" t="s">
        <v>1604</v>
      </c>
      <c r="H1342" t="s">
        <v>1607</v>
      </c>
      <c r="I1342" s="10">
        <v>2.2639471000000001E-2</v>
      </c>
      <c r="J1342">
        <v>20.25</v>
      </c>
      <c r="K1342">
        <v>20.25</v>
      </c>
      <c r="L1342" s="3">
        <v>248.4092</v>
      </c>
      <c r="M1342">
        <v>4.3</v>
      </c>
      <c r="N1342">
        <f>+$Q$876-Tabla13[[#This Row],[Outlet Establishment Year]]</f>
        <v>4</v>
      </c>
      <c r="O1342">
        <f>+Tabla13[[#This Row],[Sales]]/Tabla13[[#This Row],[Antigüedad]]</f>
        <v>62.1023</v>
      </c>
      <c r="P1342" s="4">
        <f>+Tabla13[[#This Row],[Sales]]/Tabla13[[#This Row],[Item Weight corregido]]</f>
        <v>12.267120987654321</v>
      </c>
    </row>
    <row r="1343" spans="1:16" x14ac:dyDescent="0.3">
      <c r="A1343" t="s">
        <v>13</v>
      </c>
      <c r="B1343" t="s">
        <v>945</v>
      </c>
      <c r="C1343" t="s">
        <v>1581</v>
      </c>
      <c r="D1343">
        <v>2018</v>
      </c>
      <c r="E1343" t="s">
        <v>1600</v>
      </c>
      <c r="F1343" t="s">
        <v>1601</v>
      </c>
      <c r="G1343" t="s">
        <v>1605</v>
      </c>
      <c r="H1343" t="s">
        <v>1609</v>
      </c>
      <c r="I1343" s="10">
        <v>0.13941941699999999</v>
      </c>
      <c r="K1343">
        <v>7.8250000000000002</v>
      </c>
      <c r="L1343" s="3">
        <v>66.082599999999999</v>
      </c>
      <c r="M1343">
        <v>4.3</v>
      </c>
      <c r="N1343">
        <f>+$Q$876-Tabla13[[#This Row],[Outlet Establishment Year]]</f>
        <v>6</v>
      </c>
      <c r="O1343">
        <f>+Tabla13[[#This Row],[Sales]]/Tabla13[[#This Row],[Antigüedad]]</f>
        <v>11.013766666666667</v>
      </c>
      <c r="P1343" s="4">
        <f>+Tabla13[[#This Row],[Sales]]/Tabla13[[#This Row],[Item Weight corregido]]</f>
        <v>8.4450607028753986</v>
      </c>
    </row>
    <row r="1344" spans="1:16" x14ac:dyDescent="0.3">
      <c r="A1344" t="s">
        <v>12</v>
      </c>
      <c r="B1344" t="s">
        <v>866</v>
      </c>
      <c r="C1344" t="s">
        <v>1577</v>
      </c>
      <c r="D1344">
        <v>2017</v>
      </c>
      <c r="E1344" t="s">
        <v>1598</v>
      </c>
      <c r="F1344" t="s">
        <v>1603</v>
      </c>
      <c r="G1344" t="s">
        <v>1605</v>
      </c>
      <c r="H1344" t="s">
        <v>1607</v>
      </c>
      <c r="I1344" s="10">
        <v>5.4367971000000001E-2</v>
      </c>
      <c r="J1344">
        <v>15</v>
      </c>
      <c r="K1344">
        <v>15</v>
      </c>
      <c r="L1344" s="3">
        <v>58.590400000000002</v>
      </c>
      <c r="M1344">
        <v>4.3</v>
      </c>
      <c r="N1344">
        <f>+$Q$876-Tabla13[[#This Row],[Outlet Establishment Year]]</f>
        <v>7</v>
      </c>
      <c r="O1344">
        <f>+Tabla13[[#This Row],[Sales]]/Tabla13[[#This Row],[Antigüedad]]</f>
        <v>8.370057142857144</v>
      </c>
      <c r="P1344" s="4">
        <f>+Tabla13[[#This Row],[Sales]]/Tabla13[[#This Row],[Item Weight corregido]]</f>
        <v>3.906026666666667</v>
      </c>
    </row>
    <row r="1345" spans="1:16" x14ac:dyDescent="0.3">
      <c r="A1345" t="s">
        <v>13</v>
      </c>
      <c r="B1345" t="s">
        <v>641</v>
      </c>
      <c r="C1345" t="s">
        <v>1590</v>
      </c>
      <c r="D1345">
        <v>2020</v>
      </c>
      <c r="E1345" t="s">
        <v>1594</v>
      </c>
      <c r="F1345" t="s">
        <v>1603</v>
      </c>
      <c r="G1345" t="s">
        <v>1604</v>
      </c>
      <c r="H1345" t="s">
        <v>1607</v>
      </c>
      <c r="I1345" s="10">
        <v>3.8040837000000001E-2</v>
      </c>
      <c r="J1345">
        <v>17.850000000000001</v>
      </c>
      <c r="K1345">
        <v>17.850000000000001</v>
      </c>
      <c r="L1345" s="3">
        <v>189.11879999999999</v>
      </c>
      <c r="M1345">
        <v>4.3</v>
      </c>
      <c r="N1345">
        <f>+$Q$876-Tabla13[[#This Row],[Outlet Establishment Year]]</f>
        <v>4</v>
      </c>
      <c r="O1345">
        <f>+Tabla13[[#This Row],[Sales]]/Tabla13[[#This Row],[Antigüedad]]</f>
        <v>47.279699999999998</v>
      </c>
      <c r="P1345" s="4">
        <f>+Tabla13[[#This Row],[Sales]]/Tabla13[[#This Row],[Item Weight corregido]]</f>
        <v>10.594890756302521</v>
      </c>
    </row>
    <row r="1346" spans="1:16" x14ac:dyDescent="0.3">
      <c r="A1346" t="s">
        <v>12</v>
      </c>
      <c r="B1346" t="s">
        <v>464</v>
      </c>
      <c r="C1346" t="s">
        <v>1582</v>
      </c>
      <c r="D1346">
        <v>2015</v>
      </c>
      <c r="E1346" t="s">
        <v>1593</v>
      </c>
      <c r="F1346" t="s">
        <v>1603</v>
      </c>
      <c r="G1346" t="s">
        <v>1604</v>
      </c>
      <c r="H1346" t="s">
        <v>1607</v>
      </c>
      <c r="I1346" s="10">
        <v>1.6060186000000001E-2</v>
      </c>
      <c r="J1346">
        <v>17.600000000000001</v>
      </c>
      <c r="K1346">
        <v>17.600000000000001</v>
      </c>
      <c r="L1346" s="3">
        <v>47.240200000000002</v>
      </c>
      <c r="M1346">
        <v>4.3</v>
      </c>
      <c r="N1346">
        <f>+$Q$876-Tabla13[[#This Row],[Outlet Establishment Year]]</f>
        <v>9</v>
      </c>
      <c r="O1346">
        <f>+Tabla13[[#This Row],[Sales]]/Tabla13[[#This Row],[Antigüedad]]</f>
        <v>5.2489111111111111</v>
      </c>
      <c r="P1346" s="4">
        <f>+Tabla13[[#This Row],[Sales]]/Tabla13[[#This Row],[Item Weight corregido]]</f>
        <v>2.6841022727272725</v>
      </c>
    </row>
    <row r="1347" spans="1:16" x14ac:dyDescent="0.3">
      <c r="A1347" t="s">
        <v>12</v>
      </c>
      <c r="B1347" t="s">
        <v>831</v>
      </c>
      <c r="C1347" t="s">
        <v>1574</v>
      </c>
      <c r="D1347">
        <v>2014</v>
      </c>
      <c r="E1347" t="s">
        <v>1596</v>
      </c>
      <c r="F1347" t="s">
        <v>1602</v>
      </c>
      <c r="G1347" t="s">
        <v>1606</v>
      </c>
      <c r="H1347" t="s">
        <v>1607</v>
      </c>
      <c r="I1347" s="10">
        <v>2.4928351000000001E-2</v>
      </c>
      <c r="J1347">
        <v>16.100000000000001</v>
      </c>
      <c r="K1347">
        <v>16.100000000000001</v>
      </c>
      <c r="L1347" s="3">
        <v>95.141000000000005</v>
      </c>
      <c r="M1347">
        <v>4.3</v>
      </c>
      <c r="N1347">
        <f>+$Q$876-Tabla13[[#This Row],[Outlet Establishment Year]]</f>
        <v>10</v>
      </c>
      <c r="O1347">
        <f>+Tabla13[[#This Row],[Sales]]/Tabla13[[#This Row],[Antigüedad]]</f>
        <v>9.5141000000000009</v>
      </c>
      <c r="P1347" s="4">
        <f>+Tabla13[[#This Row],[Sales]]/Tabla13[[#This Row],[Item Weight corregido]]</f>
        <v>5.9093788819875774</v>
      </c>
    </row>
    <row r="1348" spans="1:16" x14ac:dyDescent="0.3">
      <c r="A1348" t="s">
        <v>13</v>
      </c>
      <c r="B1348" t="s">
        <v>946</v>
      </c>
      <c r="C1348" t="s">
        <v>1580</v>
      </c>
      <c r="D1348">
        <v>2018</v>
      </c>
      <c r="E1348" t="s">
        <v>1597</v>
      </c>
      <c r="F1348" t="s">
        <v>1602</v>
      </c>
      <c r="G1348" t="s">
        <v>1604</v>
      </c>
      <c r="H1348" t="s">
        <v>1610</v>
      </c>
      <c r="I1348" s="10">
        <v>4.1718456000000001E-2</v>
      </c>
      <c r="K1348">
        <v>6.6749999999999998</v>
      </c>
      <c r="L1348" s="3">
        <v>94.546199999999999</v>
      </c>
      <c r="M1348">
        <v>4.3</v>
      </c>
      <c r="N1348">
        <f>+$Q$876-Tabla13[[#This Row],[Outlet Establishment Year]]</f>
        <v>6</v>
      </c>
      <c r="O1348">
        <f>+Tabla13[[#This Row],[Sales]]/Tabla13[[#This Row],[Antigüedad]]</f>
        <v>15.7577</v>
      </c>
      <c r="P1348" s="4">
        <f>+Tabla13[[#This Row],[Sales]]/Tabla13[[#This Row],[Item Weight corregido]]</f>
        <v>14.164224719101124</v>
      </c>
    </row>
    <row r="1349" spans="1:16" x14ac:dyDescent="0.3">
      <c r="A1349" t="s">
        <v>12</v>
      </c>
      <c r="B1349" t="s">
        <v>490</v>
      </c>
      <c r="C1349" t="s">
        <v>1576</v>
      </c>
      <c r="D1349">
        <v>2018</v>
      </c>
      <c r="E1349" t="s">
        <v>1600</v>
      </c>
      <c r="F1349" t="s">
        <v>1601</v>
      </c>
      <c r="G1349" t="s">
        <v>1605</v>
      </c>
      <c r="H1349" t="s">
        <v>1609</v>
      </c>
      <c r="I1349" s="10">
        <v>0.10900383199999999</v>
      </c>
      <c r="K1349">
        <v>18.5</v>
      </c>
      <c r="L1349" s="3">
        <v>145.24180000000001</v>
      </c>
      <c r="M1349">
        <v>4.3</v>
      </c>
      <c r="N1349">
        <f>+$Q$876-Tabla13[[#This Row],[Outlet Establishment Year]]</f>
        <v>6</v>
      </c>
      <c r="O1349">
        <f>+Tabla13[[#This Row],[Sales]]/Tabla13[[#This Row],[Antigüedad]]</f>
        <v>24.20696666666667</v>
      </c>
      <c r="P1349" s="4">
        <f>+Tabla13[[#This Row],[Sales]]/Tabla13[[#This Row],[Item Weight corregido]]</f>
        <v>7.8509081081081087</v>
      </c>
    </row>
    <row r="1350" spans="1:16" x14ac:dyDescent="0.3">
      <c r="A1350" t="s">
        <v>13</v>
      </c>
      <c r="B1350" t="s">
        <v>947</v>
      </c>
      <c r="C1350" t="s">
        <v>1585</v>
      </c>
      <c r="D1350">
        <v>2015</v>
      </c>
      <c r="E1350" t="s">
        <v>1593</v>
      </c>
      <c r="F1350" t="s">
        <v>1603</v>
      </c>
      <c r="G1350" t="s">
        <v>1604</v>
      </c>
      <c r="H1350" t="s">
        <v>1607</v>
      </c>
      <c r="I1350" s="10">
        <v>1.6054883999999998E-2</v>
      </c>
      <c r="J1350">
        <v>9.3000000000000007</v>
      </c>
      <c r="K1350">
        <v>9.3000000000000007</v>
      </c>
      <c r="L1350" s="3">
        <v>250.20920000000001</v>
      </c>
      <c r="M1350">
        <v>4.3</v>
      </c>
      <c r="N1350">
        <f>+$Q$876-Tabla13[[#This Row],[Outlet Establishment Year]]</f>
        <v>9</v>
      </c>
      <c r="O1350">
        <f>+Tabla13[[#This Row],[Sales]]/Tabla13[[#This Row],[Antigüedad]]</f>
        <v>27.801022222222223</v>
      </c>
      <c r="P1350" s="4">
        <f>+Tabla13[[#This Row],[Sales]]/Tabla13[[#This Row],[Item Weight corregido]]</f>
        <v>26.904215053763441</v>
      </c>
    </row>
    <row r="1351" spans="1:16" x14ac:dyDescent="0.3">
      <c r="A1351" t="s">
        <v>13</v>
      </c>
      <c r="B1351" t="s">
        <v>274</v>
      </c>
      <c r="C1351" t="s">
        <v>1590</v>
      </c>
      <c r="D1351">
        <v>2018</v>
      </c>
      <c r="E1351" t="s">
        <v>1600</v>
      </c>
      <c r="F1351" t="s">
        <v>1601</v>
      </c>
      <c r="G1351" t="s">
        <v>1605</v>
      </c>
      <c r="H1351" t="s">
        <v>1609</v>
      </c>
      <c r="I1351" s="10">
        <v>6.5188619000000003E-2</v>
      </c>
      <c r="K1351">
        <v>15.7</v>
      </c>
      <c r="L1351" s="3">
        <v>181.1634</v>
      </c>
      <c r="M1351">
        <v>4.3</v>
      </c>
      <c r="N1351">
        <f>+$Q$876-Tabla13[[#This Row],[Outlet Establishment Year]]</f>
        <v>6</v>
      </c>
      <c r="O1351">
        <f>+Tabla13[[#This Row],[Sales]]/Tabla13[[#This Row],[Antigüedad]]</f>
        <v>30.193899999999999</v>
      </c>
      <c r="P1351" s="4">
        <f>+Tabla13[[#This Row],[Sales]]/Tabla13[[#This Row],[Item Weight corregido]]</f>
        <v>11.539070063694268</v>
      </c>
    </row>
    <row r="1352" spans="1:16" x14ac:dyDescent="0.3">
      <c r="A1352" t="s">
        <v>12</v>
      </c>
      <c r="B1352" t="s">
        <v>572</v>
      </c>
      <c r="C1352" t="s">
        <v>1574</v>
      </c>
      <c r="D1352">
        <v>2012</v>
      </c>
      <c r="E1352" t="s">
        <v>1591</v>
      </c>
      <c r="F1352" t="s">
        <v>1601</v>
      </c>
      <c r="G1352" t="s">
        <v>1604</v>
      </c>
      <c r="H1352" t="s">
        <v>1607</v>
      </c>
      <c r="I1352" s="10">
        <v>0</v>
      </c>
      <c r="J1352">
        <v>13.1</v>
      </c>
      <c r="K1352">
        <v>13.1</v>
      </c>
      <c r="L1352" s="3">
        <v>178.93180000000001</v>
      </c>
      <c r="M1352">
        <v>4.3</v>
      </c>
      <c r="N1352">
        <f>+$Q$876-Tabla13[[#This Row],[Outlet Establishment Year]]</f>
        <v>12</v>
      </c>
      <c r="O1352">
        <f>+Tabla13[[#This Row],[Sales]]/Tabla13[[#This Row],[Antigüedad]]</f>
        <v>14.910983333333334</v>
      </c>
      <c r="P1352" s="4">
        <f>+Tabla13[[#This Row],[Sales]]/Tabla13[[#This Row],[Item Weight corregido]]</f>
        <v>13.658916030534352</v>
      </c>
    </row>
    <row r="1353" spans="1:16" x14ac:dyDescent="0.3">
      <c r="A1353" t="s">
        <v>13</v>
      </c>
      <c r="B1353" t="s">
        <v>948</v>
      </c>
      <c r="C1353" t="s">
        <v>1577</v>
      </c>
      <c r="D1353">
        <v>2020</v>
      </c>
      <c r="E1353" t="s">
        <v>1594</v>
      </c>
      <c r="F1353" t="s">
        <v>1603</v>
      </c>
      <c r="G1353" t="s">
        <v>1604</v>
      </c>
      <c r="H1353" t="s">
        <v>1607</v>
      </c>
      <c r="I1353" s="10">
        <v>7.9794328999999997E-2</v>
      </c>
      <c r="J1353">
        <v>9</v>
      </c>
      <c r="K1353">
        <v>9</v>
      </c>
      <c r="L1353" s="3">
        <v>80.164400000000001</v>
      </c>
      <c r="M1353">
        <v>4.3</v>
      </c>
      <c r="N1353">
        <f>+$Q$876-Tabla13[[#This Row],[Outlet Establishment Year]]</f>
        <v>4</v>
      </c>
      <c r="O1353">
        <f>+Tabla13[[#This Row],[Sales]]/Tabla13[[#This Row],[Antigüedad]]</f>
        <v>20.0411</v>
      </c>
      <c r="P1353" s="4">
        <f>+Tabla13[[#This Row],[Sales]]/Tabla13[[#This Row],[Item Weight corregido]]</f>
        <v>8.9071555555555548</v>
      </c>
    </row>
    <row r="1354" spans="1:16" x14ac:dyDescent="0.3">
      <c r="A1354" t="s">
        <v>13</v>
      </c>
      <c r="B1354" t="s">
        <v>120</v>
      </c>
      <c r="C1354" t="s">
        <v>1588</v>
      </c>
      <c r="D1354">
        <v>2018</v>
      </c>
      <c r="E1354" t="s">
        <v>1597</v>
      </c>
      <c r="F1354" t="s">
        <v>1602</v>
      </c>
      <c r="G1354" t="s">
        <v>1604</v>
      </c>
      <c r="H1354" t="s">
        <v>1610</v>
      </c>
      <c r="I1354" s="10">
        <v>7.3055148E-2</v>
      </c>
      <c r="K1354">
        <v>17.75</v>
      </c>
      <c r="L1354" s="3">
        <v>33.721600000000002</v>
      </c>
      <c r="M1354">
        <v>4.3</v>
      </c>
      <c r="N1354">
        <f>+$Q$876-Tabla13[[#This Row],[Outlet Establishment Year]]</f>
        <v>6</v>
      </c>
      <c r="O1354">
        <f>+Tabla13[[#This Row],[Sales]]/Tabla13[[#This Row],[Antigüedad]]</f>
        <v>5.6202666666666667</v>
      </c>
      <c r="P1354" s="4">
        <f>+Tabla13[[#This Row],[Sales]]/Tabla13[[#This Row],[Item Weight corregido]]</f>
        <v>1.8998084507042254</v>
      </c>
    </row>
    <row r="1355" spans="1:16" x14ac:dyDescent="0.3">
      <c r="A1355" t="s">
        <v>12</v>
      </c>
      <c r="B1355" t="s">
        <v>949</v>
      </c>
      <c r="C1355" t="s">
        <v>1582</v>
      </c>
      <c r="D1355">
        <v>2016</v>
      </c>
      <c r="E1355" t="s">
        <v>1599</v>
      </c>
      <c r="F1355" t="s">
        <v>1601</v>
      </c>
      <c r="G1355" t="s">
        <v>1605</v>
      </c>
      <c r="H1355" t="s">
        <v>1607</v>
      </c>
      <c r="I1355" s="10">
        <v>2.2278477000000001E-2</v>
      </c>
      <c r="J1355">
        <v>9.6</v>
      </c>
      <c r="K1355">
        <v>9.6</v>
      </c>
      <c r="L1355" s="3">
        <v>102.499</v>
      </c>
      <c r="M1355">
        <v>4.3</v>
      </c>
      <c r="N1355">
        <f>+$Q$876-Tabla13[[#This Row],[Outlet Establishment Year]]</f>
        <v>8</v>
      </c>
      <c r="O1355">
        <f>+Tabla13[[#This Row],[Sales]]/Tabla13[[#This Row],[Antigüedad]]</f>
        <v>12.812374999999999</v>
      </c>
      <c r="P1355" s="4">
        <f>+Tabla13[[#This Row],[Sales]]/Tabla13[[#This Row],[Item Weight corregido]]</f>
        <v>10.676979166666667</v>
      </c>
    </row>
    <row r="1356" spans="1:16" x14ac:dyDescent="0.3">
      <c r="A1356" t="s">
        <v>13</v>
      </c>
      <c r="B1356" t="s">
        <v>950</v>
      </c>
      <c r="C1356" t="s">
        <v>1590</v>
      </c>
      <c r="D1356">
        <v>2015</v>
      </c>
      <c r="E1356" t="s">
        <v>1593</v>
      </c>
      <c r="F1356" t="s">
        <v>1603</v>
      </c>
      <c r="G1356" t="s">
        <v>1604</v>
      </c>
      <c r="H1356" t="s">
        <v>1607</v>
      </c>
      <c r="I1356" s="10">
        <v>0.11312562700000001</v>
      </c>
      <c r="J1356">
        <v>15.2</v>
      </c>
      <c r="K1356">
        <v>15.2</v>
      </c>
      <c r="L1356" s="3">
        <v>38.684800000000003</v>
      </c>
      <c r="M1356">
        <v>4.3</v>
      </c>
      <c r="N1356">
        <f>+$Q$876-Tabla13[[#This Row],[Outlet Establishment Year]]</f>
        <v>9</v>
      </c>
      <c r="O1356">
        <f>+Tabla13[[#This Row],[Sales]]/Tabla13[[#This Row],[Antigüedad]]</f>
        <v>4.2983111111111114</v>
      </c>
      <c r="P1356" s="4">
        <f>+Tabla13[[#This Row],[Sales]]/Tabla13[[#This Row],[Item Weight corregido]]</f>
        <v>2.5450526315789475</v>
      </c>
    </row>
    <row r="1357" spans="1:16" x14ac:dyDescent="0.3">
      <c r="A1357" t="s">
        <v>13</v>
      </c>
      <c r="B1357" t="s">
        <v>112</v>
      </c>
      <c r="C1357" t="s">
        <v>1575</v>
      </c>
      <c r="D1357">
        <v>2020</v>
      </c>
      <c r="E1357" t="s">
        <v>1594</v>
      </c>
      <c r="F1357" t="s">
        <v>1603</v>
      </c>
      <c r="G1357" t="s">
        <v>1604</v>
      </c>
      <c r="H1357" t="s">
        <v>1607</v>
      </c>
      <c r="I1357" s="10">
        <v>2.5272781000000001E-2</v>
      </c>
      <c r="J1357">
        <v>20.75</v>
      </c>
      <c r="K1357">
        <v>20.75</v>
      </c>
      <c r="L1357" s="3">
        <v>146.67339999999999</v>
      </c>
      <c r="M1357">
        <v>4.3</v>
      </c>
      <c r="N1357">
        <f>+$Q$876-Tabla13[[#This Row],[Outlet Establishment Year]]</f>
        <v>4</v>
      </c>
      <c r="O1357">
        <f>+Tabla13[[#This Row],[Sales]]/Tabla13[[#This Row],[Antigüedad]]</f>
        <v>36.668349999999997</v>
      </c>
      <c r="P1357" s="4">
        <f>+Tabla13[[#This Row],[Sales]]/Tabla13[[#This Row],[Item Weight corregido]]</f>
        <v>7.0685975903614455</v>
      </c>
    </row>
    <row r="1358" spans="1:16" x14ac:dyDescent="0.3">
      <c r="A1358" t="s">
        <v>13</v>
      </c>
      <c r="B1358" t="s">
        <v>1351</v>
      </c>
      <c r="C1358" t="s">
        <v>1579</v>
      </c>
      <c r="D1358">
        <v>2022</v>
      </c>
      <c r="E1358" t="s">
        <v>1592</v>
      </c>
      <c r="F1358" t="s">
        <v>1602</v>
      </c>
      <c r="G1358" t="s">
        <v>1604</v>
      </c>
      <c r="H1358" t="s">
        <v>1608</v>
      </c>
      <c r="I1358" s="10">
        <v>5.8707159000000002E-2</v>
      </c>
      <c r="J1358">
        <v>18.2</v>
      </c>
      <c r="K1358">
        <v>18.2</v>
      </c>
      <c r="L1358" s="3">
        <v>220.54560000000001</v>
      </c>
      <c r="M1358">
        <v>4</v>
      </c>
      <c r="N1358">
        <f>+$Q$876-Tabla13[[#This Row],[Outlet Establishment Year]]</f>
        <v>2</v>
      </c>
      <c r="O1358">
        <f>+Tabla13[[#This Row],[Sales]]/Tabla13[[#This Row],[Antigüedad]]</f>
        <v>110.2728</v>
      </c>
      <c r="P1358" s="4">
        <f>+Tabla13[[#This Row],[Sales]]/Tabla13[[#This Row],[Item Weight corregido]]</f>
        <v>12.11789010989011</v>
      </c>
    </row>
    <row r="1359" spans="1:16" x14ac:dyDescent="0.3">
      <c r="A1359" t="s">
        <v>13</v>
      </c>
      <c r="B1359" t="s">
        <v>430</v>
      </c>
      <c r="C1359" t="s">
        <v>1587</v>
      </c>
      <c r="D1359">
        <v>2018</v>
      </c>
      <c r="E1359" t="s">
        <v>1600</v>
      </c>
      <c r="F1359" t="s">
        <v>1601</v>
      </c>
      <c r="G1359" t="s">
        <v>1605</v>
      </c>
      <c r="H1359" t="s">
        <v>1609</v>
      </c>
      <c r="I1359" s="10">
        <v>0.12898087999999999</v>
      </c>
      <c r="K1359">
        <v>15.7</v>
      </c>
      <c r="L1359" s="3">
        <v>250.47239999999999</v>
      </c>
      <c r="M1359">
        <v>4.3</v>
      </c>
      <c r="N1359">
        <f>+$Q$876-Tabla13[[#This Row],[Outlet Establishment Year]]</f>
        <v>6</v>
      </c>
      <c r="O1359">
        <f>+Tabla13[[#This Row],[Sales]]/Tabla13[[#This Row],[Antigüedad]]</f>
        <v>41.745399999999997</v>
      </c>
      <c r="P1359" s="4">
        <f>+Tabla13[[#This Row],[Sales]]/Tabla13[[#This Row],[Item Weight corregido]]</f>
        <v>15.953656050955415</v>
      </c>
    </row>
    <row r="1360" spans="1:16" x14ac:dyDescent="0.3">
      <c r="A1360" t="s">
        <v>13</v>
      </c>
      <c r="B1360" t="s">
        <v>1054</v>
      </c>
      <c r="C1360" t="s">
        <v>1580</v>
      </c>
      <c r="D1360">
        <v>2022</v>
      </c>
      <c r="E1360" t="s">
        <v>1592</v>
      </c>
      <c r="F1360" t="s">
        <v>1602</v>
      </c>
      <c r="G1360" t="s">
        <v>1604</v>
      </c>
      <c r="H1360" t="s">
        <v>1608</v>
      </c>
      <c r="I1360" s="10">
        <v>0</v>
      </c>
      <c r="J1360">
        <v>15.6</v>
      </c>
      <c r="K1360">
        <v>15.6</v>
      </c>
      <c r="L1360" s="3">
        <v>220.47980000000001</v>
      </c>
      <c r="M1360">
        <v>4.2</v>
      </c>
      <c r="N1360">
        <f>+$Q$876-Tabla13[[#This Row],[Outlet Establishment Year]]</f>
        <v>2</v>
      </c>
      <c r="O1360">
        <f>+Tabla13[[#This Row],[Sales]]/Tabla13[[#This Row],[Antigüedad]]</f>
        <v>110.23990000000001</v>
      </c>
      <c r="P1360" s="4">
        <f>+Tabla13[[#This Row],[Sales]]/Tabla13[[#This Row],[Item Weight corregido]]</f>
        <v>14.133320512820514</v>
      </c>
    </row>
    <row r="1361" spans="1:16" x14ac:dyDescent="0.3">
      <c r="A1361" t="s">
        <v>13</v>
      </c>
      <c r="B1361" t="s">
        <v>746</v>
      </c>
      <c r="C1361" t="s">
        <v>1579</v>
      </c>
      <c r="D1361">
        <v>2018</v>
      </c>
      <c r="E1361" t="s">
        <v>1597</v>
      </c>
      <c r="F1361" t="s">
        <v>1602</v>
      </c>
      <c r="G1361" t="s">
        <v>1604</v>
      </c>
      <c r="H1361" t="s">
        <v>1610</v>
      </c>
      <c r="I1361" s="10">
        <v>2.9380407000000001E-2</v>
      </c>
      <c r="K1361">
        <v>12.15</v>
      </c>
      <c r="L1361" s="3">
        <v>114.715</v>
      </c>
      <c r="M1361">
        <v>4.3</v>
      </c>
      <c r="N1361">
        <f>+$Q$876-Tabla13[[#This Row],[Outlet Establishment Year]]</f>
        <v>6</v>
      </c>
      <c r="O1361">
        <f>+Tabla13[[#This Row],[Sales]]/Tabla13[[#This Row],[Antigüedad]]</f>
        <v>19.119166666666668</v>
      </c>
      <c r="P1361" s="4">
        <f>+Tabla13[[#This Row],[Sales]]/Tabla13[[#This Row],[Item Weight corregido]]</f>
        <v>9.4415637860082313</v>
      </c>
    </row>
    <row r="1362" spans="1:16" x14ac:dyDescent="0.3">
      <c r="A1362" t="s">
        <v>13</v>
      </c>
      <c r="B1362" t="s">
        <v>714</v>
      </c>
      <c r="C1362" t="s">
        <v>1576</v>
      </c>
      <c r="D1362">
        <v>2020</v>
      </c>
      <c r="E1362" t="s">
        <v>1594</v>
      </c>
      <c r="F1362" t="s">
        <v>1603</v>
      </c>
      <c r="G1362" t="s">
        <v>1604</v>
      </c>
      <c r="H1362" t="s">
        <v>1607</v>
      </c>
      <c r="I1362" s="10">
        <v>6.5960908999999998E-2</v>
      </c>
      <c r="J1362">
        <v>5.6950000000000003</v>
      </c>
      <c r="K1362">
        <v>5.6950000000000003</v>
      </c>
      <c r="L1362" s="3">
        <v>259.26459999999997</v>
      </c>
      <c r="M1362">
        <v>4.3</v>
      </c>
      <c r="N1362">
        <f>+$Q$876-Tabla13[[#This Row],[Outlet Establishment Year]]</f>
        <v>4</v>
      </c>
      <c r="O1362">
        <f>+Tabla13[[#This Row],[Sales]]/Tabla13[[#This Row],[Antigüedad]]</f>
        <v>64.816149999999993</v>
      </c>
      <c r="P1362" s="4">
        <f>+Tabla13[[#This Row],[Sales]]/Tabla13[[#This Row],[Item Weight corregido]]</f>
        <v>45.524951712028091</v>
      </c>
    </row>
    <row r="1363" spans="1:16" x14ac:dyDescent="0.3">
      <c r="A1363" t="s">
        <v>13</v>
      </c>
      <c r="B1363" t="s">
        <v>33</v>
      </c>
      <c r="C1363" t="s">
        <v>1574</v>
      </c>
      <c r="D1363">
        <v>2012</v>
      </c>
      <c r="E1363" t="s">
        <v>1591</v>
      </c>
      <c r="F1363" t="s">
        <v>1601</v>
      </c>
      <c r="G1363" t="s">
        <v>1604</v>
      </c>
      <c r="H1363" t="s">
        <v>1607</v>
      </c>
      <c r="I1363" s="10">
        <v>0.18368816099999999</v>
      </c>
      <c r="J1363">
        <v>8.9849999999999994</v>
      </c>
      <c r="K1363">
        <v>8.9849999999999994</v>
      </c>
      <c r="L1363" s="3">
        <v>100.27</v>
      </c>
      <c r="M1363">
        <v>4.3</v>
      </c>
      <c r="N1363">
        <f>+$Q$876-Tabla13[[#This Row],[Outlet Establishment Year]]</f>
        <v>12</v>
      </c>
      <c r="O1363">
        <f>+Tabla13[[#This Row],[Sales]]/Tabla13[[#This Row],[Antigüedad]]</f>
        <v>8.355833333333333</v>
      </c>
      <c r="P1363" s="4">
        <f>+Tabla13[[#This Row],[Sales]]/Tabla13[[#This Row],[Item Weight corregido]]</f>
        <v>11.15971062882582</v>
      </c>
    </row>
    <row r="1364" spans="1:16" x14ac:dyDescent="0.3">
      <c r="A1364" t="s">
        <v>13</v>
      </c>
      <c r="B1364" t="s">
        <v>952</v>
      </c>
      <c r="C1364" t="s">
        <v>1587</v>
      </c>
      <c r="D1364">
        <v>2012</v>
      </c>
      <c r="E1364" t="s">
        <v>1591</v>
      </c>
      <c r="F1364" t="s">
        <v>1601</v>
      </c>
      <c r="G1364" t="s">
        <v>1604</v>
      </c>
      <c r="H1364" t="s">
        <v>1607</v>
      </c>
      <c r="I1364" s="10">
        <v>4.6342888999999998E-2</v>
      </c>
      <c r="J1364">
        <v>6.15</v>
      </c>
      <c r="K1364">
        <v>6.15</v>
      </c>
      <c r="L1364" s="3">
        <v>97.338399999999993</v>
      </c>
      <c r="M1364">
        <v>4.3</v>
      </c>
      <c r="N1364">
        <f>+$Q$876-Tabla13[[#This Row],[Outlet Establishment Year]]</f>
        <v>12</v>
      </c>
      <c r="O1364">
        <f>+Tabla13[[#This Row],[Sales]]/Tabla13[[#This Row],[Antigüedad]]</f>
        <v>8.1115333333333322</v>
      </c>
      <c r="P1364" s="4">
        <f>+Tabla13[[#This Row],[Sales]]/Tabla13[[#This Row],[Item Weight corregido]]</f>
        <v>15.827382113821136</v>
      </c>
    </row>
    <row r="1365" spans="1:16" x14ac:dyDescent="0.3">
      <c r="A1365" t="s">
        <v>13</v>
      </c>
      <c r="B1365" t="s">
        <v>712</v>
      </c>
      <c r="C1365" t="s">
        <v>1582</v>
      </c>
      <c r="D1365">
        <v>2012</v>
      </c>
      <c r="E1365" t="s">
        <v>1591</v>
      </c>
      <c r="F1365" t="s">
        <v>1601</v>
      </c>
      <c r="G1365" t="s">
        <v>1604</v>
      </c>
      <c r="H1365" t="s">
        <v>1607</v>
      </c>
      <c r="I1365" s="10">
        <v>8.1914677000000005E-2</v>
      </c>
      <c r="J1365">
        <v>15.85</v>
      </c>
      <c r="K1365">
        <v>15.85</v>
      </c>
      <c r="L1365" s="3">
        <v>177.637</v>
      </c>
      <c r="M1365">
        <v>4.3</v>
      </c>
      <c r="N1365">
        <f>+$Q$876-Tabla13[[#This Row],[Outlet Establishment Year]]</f>
        <v>12</v>
      </c>
      <c r="O1365">
        <f>+Tabla13[[#This Row],[Sales]]/Tabla13[[#This Row],[Antigüedad]]</f>
        <v>14.803083333333333</v>
      </c>
      <c r="P1365" s="4">
        <f>+Tabla13[[#This Row],[Sales]]/Tabla13[[#This Row],[Item Weight corregido]]</f>
        <v>11.207381703470032</v>
      </c>
    </row>
    <row r="1366" spans="1:16" x14ac:dyDescent="0.3">
      <c r="A1366" t="s">
        <v>13</v>
      </c>
      <c r="B1366" t="s">
        <v>953</v>
      </c>
      <c r="C1366" t="s">
        <v>1586</v>
      </c>
      <c r="D1366">
        <v>2012</v>
      </c>
      <c r="E1366" t="s">
        <v>1591</v>
      </c>
      <c r="F1366" t="s">
        <v>1601</v>
      </c>
      <c r="G1366" t="s">
        <v>1604</v>
      </c>
      <c r="H1366" t="s">
        <v>1607</v>
      </c>
      <c r="I1366" s="10">
        <v>0.15229469100000001</v>
      </c>
      <c r="J1366">
        <v>18.600000000000001</v>
      </c>
      <c r="K1366">
        <v>18.600000000000001</v>
      </c>
      <c r="L1366" s="3">
        <v>98.9358</v>
      </c>
      <c r="M1366">
        <v>4.3</v>
      </c>
      <c r="N1366">
        <f>+$Q$876-Tabla13[[#This Row],[Outlet Establishment Year]]</f>
        <v>12</v>
      </c>
      <c r="O1366">
        <f>+Tabla13[[#This Row],[Sales]]/Tabla13[[#This Row],[Antigüedad]]</f>
        <v>8.24465</v>
      </c>
      <c r="P1366" s="4">
        <f>+Tabla13[[#This Row],[Sales]]/Tabla13[[#This Row],[Item Weight corregido]]</f>
        <v>5.319129032258064</v>
      </c>
    </row>
    <row r="1367" spans="1:16" x14ac:dyDescent="0.3">
      <c r="A1367" t="s">
        <v>13</v>
      </c>
      <c r="B1367" t="s">
        <v>107</v>
      </c>
      <c r="C1367" t="s">
        <v>1577</v>
      </c>
      <c r="D1367">
        <v>2012</v>
      </c>
      <c r="E1367" t="s">
        <v>1591</v>
      </c>
      <c r="F1367" t="s">
        <v>1601</v>
      </c>
      <c r="G1367" t="s">
        <v>1604</v>
      </c>
      <c r="H1367" t="s">
        <v>1607</v>
      </c>
      <c r="I1367" s="10">
        <v>0.11239914500000001</v>
      </c>
      <c r="J1367">
        <v>12.5</v>
      </c>
      <c r="K1367">
        <v>12.5</v>
      </c>
      <c r="L1367" s="3">
        <v>120.444</v>
      </c>
      <c r="M1367">
        <v>4.3</v>
      </c>
      <c r="N1367">
        <f>+$Q$876-Tabla13[[#This Row],[Outlet Establishment Year]]</f>
        <v>12</v>
      </c>
      <c r="O1367">
        <f>+Tabla13[[#This Row],[Sales]]/Tabla13[[#This Row],[Antigüedad]]</f>
        <v>10.037000000000001</v>
      </c>
      <c r="P1367" s="4">
        <f>+Tabla13[[#This Row],[Sales]]/Tabla13[[#This Row],[Item Weight corregido]]</f>
        <v>9.6355199999999996</v>
      </c>
    </row>
    <row r="1368" spans="1:16" x14ac:dyDescent="0.3">
      <c r="A1368" t="s">
        <v>13</v>
      </c>
      <c r="B1368" t="s">
        <v>954</v>
      </c>
      <c r="C1368" t="s">
        <v>1577</v>
      </c>
      <c r="D1368">
        <v>2012</v>
      </c>
      <c r="E1368" t="s">
        <v>1591</v>
      </c>
      <c r="F1368" t="s">
        <v>1601</v>
      </c>
      <c r="G1368" t="s">
        <v>1604</v>
      </c>
      <c r="H1368" t="s">
        <v>1607</v>
      </c>
      <c r="I1368" s="10">
        <v>5.0369191000000001E-2</v>
      </c>
      <c r="J1368">
        <v>16.600000000000001</v>
      </c>
      <c r="K1368">
        <v>16.600000000000001</v>
      </c>
      <c r="L1368" s="3">
        <v>117.2124</v>
      </c>
      <c r="M1368">
        <v>4.3</v>
      </c>
      <c r="N1368">
        <f>+$Q$876-Tabla13[[#This Row],[Outlet Establishment Year]]</f>
        <v>12</v>
      </c>
      <c r="O1368">
        <f>+Tabla13[[#This Row],[Sales]]/Tabla13[[#This Row],[Antigüedad]]</f>
        <v>9.7676999999999996</v>
      </c>
      <c r="P1368" s="4">
        <f>+Tabla13[[#This Row],[Sales]]/Tabla13[[#This Row],[Item Weight corregido]]</f>
        <v>7.0609879518072285</v>
      </c>
    </row>
    <row r="1369" spans="1:16" x14ac:dyDescent="0.3">
      <c r="A1369" t="s">
        <v>13</v>
      </c>
      <c r="B1369" t="s">
        <v>482</v>
      </c>
      <c r="C1369" t="s">
        <v>1585</v>
      </c>
      <c r="D1369">
        <v>2012</v>
      </c>
      <c r="E1369" t="s">
        <v>1591</v>
      </c>
      <c r="F1369" t="s">
        <v>1601</v>
      </c>
      <c r="G1369" t="s">
        <v>1604</v>
      </c>
      <c r="H1369" t="s">
        <v>1607</v>
      </c>
      <c r="I1369" s="10">
        <v>5.6884224999999997E-2</v>
      </c>
      <c r="J1369">
        <v>10.6</v>
      </c>
      <c r="K1369">
        <v>10.6</v>
      </c>
      <c r="L1369" s="3">
        <v>231.96420000000001</v>
      </c>
      <c r="M1369">
        <v>4.3</v>
      </c>
      <c r="N1369">
        <f>+$Q$876-Tabla13[[#This Row],[Outlet Establishment Year]]</f>
        <v>12</v>
      </c>
      <c r="O1369">
        <f>+Tabla13[[#This Row],[Sales]]/Tabla13[[#This Row],[Antigüedad]]</f>
        <v>19.330349999999999</v>
      </c>
      <c r="P1369" s="4">
        <f>+Tabla13[[#This Row],[Sales]]/Tabla13[[#This Row],[Item Weight corregido]]</f>
        <v>21.883415094339625</v>
      </c>
    </row>
    <row r="1370" spans="1:16" x14ac:dyDescent="0.3">
      <c r="A1370" t="s">
        <v>13</v>
      </c>
      <c r="B1370" t="s">
        <v>874</v>
      </c>
      <c r="C1370" t="s">
        <v>1576</v>
      </c>
      <c r="D1370">
        <v>2012</v>
      </c>
      <c r="E1370" t="s">
        <v>1591</v>
      </c>
      <c r="F1370" t="s">
        <v>1601</v>
      </c>
      <c r="G1370" t="s">
        <v>1604</v>
      </c>
      <c r="H1370" t="s">
        <v>1607</v>
      </c>
      <c r="I1370" s="10">
        <v>0.143351652</v>
      </c>
      <c r="J1370">
        <v>8.9049999999999994</v>
      </c>
      <c r="K1370">
        <v>8.9049999999999994</v>
      </c>
      <c r="L1370" s="3">
        <v>62.087800000000001</v>
      </c>
      <c r="M1370">
        <v>4.3</v>
      </c>
      <c r="N1370">
        <f>+$Q$876-Tabla13[[#This Row],[Outlet Establishment Year]]</f>
        <v>12</v>
      </c>
      <c r="O1370">
        <f>+Tabla13[[#This Row],[Sales]]/Tabla13[[#This Row],[Antigüedad]]</f>
        <v>5.1739833333333332</v>
      </c>
      <c r="P1370" s="4">
        <f>+Tabla13[[#This Row],[Sales]]/Tabla13[[#This Row],[Item Weight corregido]]</f>
        <v>6.9722403144300964</v>
      </c>
    </row>
    <row r="1371" spans="1:16" x14ac:dyDescent="0.3">
      <c r="A1371" t="s">
        <v>13</v>
      </c>
      <c r="B1371" t="s">
        <v>372</v>
      </c>
      <c r="C1371" t="s">
        <v>1576</v>
      </c>
      <c r="D1371">
        <v>2012</v>
      </c>
      <c r="E1371" t="s">
        <v>1591</v>
      </c>
      <c r="F1371" t="s">
        <v>1601</v>
      </c>
      <c r="G1371" t="s">
        <v>1604</v>
      </c>
      <c r="H1371" t="s">
        <v>1607</v>
      </c>
      <c r="I1371" s="10">
        <v>5.337973E-2</v>
      </c>
      <c r="J1371">
        <v>10.695</v>
      </c>
      <c r="K1371">
        <v>10.695</v>
      </c>
      <c r="L1371" s="3">
        <v>56.790399999999998</v>
      </c>
      <c r="M1371">
        <v>4.3</v>
      </c>
      <c r="N1371">
        <f>+$Q$876-Tabla13[[#This Row],[Outlet Establishment Year]]</f>
        <v>12</v>
      </c>
      <c r="O1371">
        <f>+Tabla13[[#This Row],[Sales]]/Tabla13[[#This Row],[Antigüedad]]</f>
        <v>4.7325333333333335</v>
      </c>
      <c r="P1371" s="4">
        <f>+Tabla13[[#This Row],[Sales]]/Tabla13[[#This Row],[Item Weight corregido]]</f>
        <v>5.3099953249181855</v>
      </c>
    </row>
    <row r="1372" spans="1:16" x14ac:dyDescent="0.3">
      <c r="A1372" t="s">
        <v>13</v>
      </c>
      <c r="B1372" t="s">
        <v>632</v>
      </c>
      <c r="C1372" t="s">
        <v>1576</v>
      </c>
      <c r="D1372">
        <v>2012</v>
      </c>
      <c r="E1372" t="s">
        <v>1591</v>
      </c>
      <c r="F1372" t="s">
        <v>1601</v>
      </c>
      <c r="G1372" t="s">
        <v>1604</v>
      </c>
      <c r="H1372" t="s">
        <v>1607</v>
      </c>
      <c r="I1372" s="10">
        <v>1.8439138000000001E-2</v>
      </c>
      <c r="J1372">
        <v>12.15</v>
      </c>
      <c r="K1372">
        <v>12.15</v>
      </c>
      <c r="L1372" s="3">
        <v>254.7698</v>
      </c>
      <c r="M1372">
        <v>4.3</v>
      </c>
      <c r="N1372">
        <f>+$Q$876-Tabla13[[#This Row],[Outlet Establishment Year]]</f>
        <v>12</v>
      </c>
      <c r="O1372">
        <f>+Tabla13[[#This Row],[Sales]]/Tabla13[[#This Row],[Antigüedad]]</f>
        <v>21.230816666666666</v>
      </c>
      <c r="P1372" s="4">
        <f>+Tabla13[[#This Row],[Sales]]/Tabla13[[#This Row],[Item Weight corregido]]</f>
        <v>20.968707818930042</v>
      </c>
    </row>
    <row r="1373" spans="1:16" x14ac:dyDescent="0.3">
      <c r="A1373" t="s">
        <v>13</v>
      </c>
      <c r="B1373" t="s">
        <v>109</v>
      </c>
      <c r="C1373" t="s">
        <v>1574</v>
      </c>
      <c r="D1373">
        <v>2012</v>
      </c>
      <c r="E1373" t="s">
        <v>1591</v>
      </c>
      <c r="F1373" t="s">
        <v>1601</v>
      </c>
      <c r="G1373" t="s">
        <v>1604</v>
      </c>
      <c r="H1373" t="s">
        <v>1607</v>
      </c>
      <c r="I1373" s="10">
        <v>0</v>
      </c>
      <c r="J1373">
        <v>8.7750000000000004</v>
      </c>
      <c r="K1373">
        <v>8.7750000000000004</v>
      </c>
      <c r="L1373" s="3">
        <v>111.3228</v>
      </c>
      <c r="M1373">
        <v>4.3</v>
      </c>
      <c r="N1373">
        <f>+$Q$876-Tabla13[[#This Row],[Outlet Establishment Year]]</f>
        <v>12</v>
      </c>
      <c r="O1373">
        <f>+Tabla13[[#This Row],[Sales]]/Tabla13[[#This Row],[Antigüedad]]</f>
        <v>9.2768999999999995</v>
      </c>
      <c r="P1373" s="4">
        <f>+Tabla13[[#This Row],[Sales]]/Tabla13[[#This Row],[Item Weight corregido]]</f>
        <v>12.686358974358974</v>
      </c>
    </row>
    <row r="1374" spans="1:16" x14ac:dyDescent="0.3">
      <c r="A1374" t="s">
        <v>13</v>
      </c>
      <c r="B1374" t="s">
        <v>134</v>
      </c>
      <c r="C1374" t="s">
        <v>1574</v>
      </c>
      <c r="D1374">
        <v>2012</v>
      </c>
      <c r="E1374" t="s">
        <v>1591</v>
      </c>
      <c r="F1374" t="s">
        <v>1601</v>
      </c>
      <c r="G1374" t="s">
        <v>1604</v>
      </c>
      <c r="H1374" t="s">
        <v>1607</v>
      </c>
      <c r="I1374" s="10">
        <v>3.7639671999999999E-2</v>
      </c>
      <c r="J1374">
        <v>13.1</v>
      </c>
      <c r="K1374">
        <v>13.1</v>
      </c>
      <c r="L1374" s="3">
        <v>175.6054</v>
      </c>
      <c r="M1374">
        <v>4.3</v>
      </c>
      <c r="N1374">
        <f>+$Q$876-Tabla13[[#This Row],[Outlet Establishment Year]]</f>
        <v>12</v>
      </c>
      <c r="O1374">
        <f>+Tabla13[[#This Row],[Sales]]/Tabla13[[#This Row],[Antigüedad]]</f>
        <v>14.633783333333334</v>
      </c>
      <c r="P1374" s="4">
        <f>+Tabla13[[#This Row],[Sales]]/Tabla13[[#This Row],[Item Weight corregido]]</f>
        <v>13.404992366412214</v>
      </c>
    </row>
    <row r="1375" spans="1:16" x14ac:dyDescent="0.3">
      <c r="A1375" t="s">
        <v>13</v>
      </c>
      <c r="B1375" t="s">
        <v>955</v>
      </c>
      <c r="C1375" t="s">
        <v>1574</v>
      </c>
      <c r="D1375">
        <v>2012</v>
      </c>
      <c r="E1375" t="s">
        <v>1591</v>
      </c>
      <c r="F1375" t="s">
        <v>1601</v>
      </c>
      <c r="G1375" t="s">
        <v>1604</v>
      </c>
      <c r="H1375" t="s">
        <v>1607</v>
      </c>
      <c r="I1375" s="10">
        <v>3.0140981000000001E-2</v>
      </c>
      <c r="J1375">
        <v>14</v>
      </c>
      <c r="K1375">
        <v>14</v>
      </c>
      <c r="L1375" s="3">
        <v>216.01920000000001</v>
      </c>
      <c r="M1375">
        <v>4.3</v>
      </c>
      <c r="N1375">
        <f>+$Q$876-Tabla13[[#This Row],[Outlet Establishment Year]]</f>
        <v>12</v>
      </c>
      <c r="O1375">
        <f>+Tabla13[[#This Row],[Sales]]/Tabla13[[#This Row],[Antigüedad]]</f>
        <v>18.0016</v>
      </c>
      <c r="P1375" s="4">
        <f>+Tabla13[[#This Row],[Sales]]/Tabla13[[#This Row],[Item Weight corregido]]</f>
        <v>15.429942857142859</v>
      </c>
    </row>
    <row r="1376" spans="1:16" x14ac:dyDescent="0.3">
      <c r="A1376" t="s">
        <v>13</v>
      </c>
      <c r="B1376" t="s">
        <v>135</v>
      </c>
      <c r="C1376" t="s">
        <v>1574</v>
      </c>
      <c r="D1376">
        <v>2012</v>
      </c>
      <c r="E1376" t="s">
        <v>1591</v>
      </c>
      <c r="F1376" t="s">
        <v>1601</v>
      </c>
      <c r="G1376" t="s">
        <v>1604</v>
      </c>
      <c r="H1376" t="s">
        <v>1607</v>
      </c>
      <c r="I1376" s="10">
        <v>3.4360300000000003E-2</v>
      </c>
      <c r="J1376">
        <v>16.100000000000001</v>
      </c>
      <c r="K1376">
        <v>16.100000000000001</v>
      </c>
      <c r="L1376" s="3">
        <v>253.43559999999999</v>
      </c>
      <c r="M1376">
        <v>4.3</v>
      </c>
      <c r="N1376">
        <f>+$Q$876-Tabla13[[#This Row],[Outlet Establishment Year]]</f>
        <v>12</v>
      </c>
      <c r="O1376">
        <f>+Tabla13[[#This Row],[Sales]]/Tabla13[[#This Row],[Antigüedad]]</f>
        <v>21.119633333333333</v>
      </c>
      <c r="P1376" s="4">
        <f>+Tabla13[[#This Row],[Sales]]/Tabla13[[#This Row],[Item Weight corregido]]</f>
        <v>15.74134161490683</v>
      </c>
    </row>
    <row r="1377" spans="1:16" x14ac:dyDescent="0.3">
      <c r="A1377" t="s">
        <v>13</v>
      </c>
      <c r="B1377" t="s">
        <v>199</v>
      </c>
      <c r="C1377" t="s">
        <v>1574</v>
      </c>
      <c r="D1377">
        <v>2012</v>
      </c>
      <c r="E1377" t="s">
        <v>1591</v>
      </c>
      <c r="F1377" t="s">
        <v>1601</v>
      </c>
      <c r="G1377" t="s">
        <v>1604</v>
      </c>
      <c r="H1377" t="s">
        <v>1607</v>
      </c>
      <c r="I1377" s="10">
        <v>2.0579897E-2</v>
      </c>
      <c r="J1377">
        <v>16.350000000000001</v>
      </c>
      <c r="K1377">
        <v>16.350000000000001</v>
      </c>
      <c r="L1377" s="3">
        <v>52.132399999999997</v>
      </c>
      <c r="M1377">
        <v>4.3</v>
      </c>
      <c r="N1377">
        <f>+$Q$876-Tabla13[[#This Row],[Outlet Establishment Year]]</f>
        <v>12</v>
      </c>
      <c r="O1377">
        <f>+Tabla13[[#This Row],[Sales]]/Tabla13[[#This Row],[Antigüedad]]</f>
        <v>4.3443666666666667</v>
      </c>
      <c r="P1377" s="4">
        <f>+Tabla13[[#This Row],[Sales]]/Tabla13[[#This Row],[Item Weight corregido]]</f>
        <v>3.1885259938837915</v>
      </c>
    </row>
    <row r="1378" spans="1:16" x14ac:dyDescent="0.3">
      <c r="A1378" t="s">
        <v>13</v>
      </c>
      <c r="B1378" t="s">
        <v>458</v>
      </c>
      <c r="C1378" t="s">
        <v>1574</v>
      </c>
      <c r="D1378">
        <v>2012</v>
      </c>
      <c r="E1378" t="s">
        <v>1591</v>
      </c>
      <c r="F1378" t="s">
        <v>1601</v>
      </c>
      <c r="G1378" t="s">
        <v>1604</v>
      </c>
      <c r="H1378" t="s">
        <v>1607</v>
      </c>
      <c r="I1378" s="10">
        <v>0.103146658</v>
      </c>
      <c r="J1378">
        <v>16.600000000000001</v>
      </c>
      <c r="K1378">
        <v>16.600000000000001</v>
      </c>
      <c r="L1378" s="3">
        <v>117.2466</v>
      </c>
      <c r="M1378">
        <v>4.3</v>
      </c>
      <c r="N1378">
        <f>+$Q$876-Tabla13[[#This Row],[Outlet Establishment Year]]</f>
        <v>12</v>
      </c>
      <c r="O1378">
        <f>+Tabla13[[#This Row],[Sales]]/Tabla13[[#This Row],[Antigüedad]]</f>
        <v>9.7705500000000001</v>
      </c>
      <c r="P1378" s="4">
        <f>+Tabla13[[#This Row],[Sales]]/Tabla13[[#This Row],[Item Weight corregido]]</f>
        <v>7.0630481927710838</v>
      </c>
    </row>
    <row r="1379" spans="1:16" x14ac:dyDescent="0.3">
      <c r="A1379" t="s">
        <v>13</v>
      </c>
      <c r="B1379" t="s">
        <v>174</v>
      </c>
      <c r="C1379" t="s">
        <v>1574</v>
      </c>
      <c r="D1379">
        <v>2012</v>
      </c>
      <c r="E1379" t="s">
        <v>1591</v>
      </c>
      <c r="F1379" t="s">
        <v>1601</v>
      </c>
      <c r="G1379" t="s">
        <v>1604</v>
      </c>
      <c r="H1379" t="s">
        <v>1607</v>
      </c>
      <c r="I1379" s="10">
        <v>1.5584560000000001E-2</v>
      </c>
      <c r="J1379">
        <v>17.5</v>
      </c>
      <c r="K1379">
        <v>17.5</v>
      </c>
      <c r="L1379" s="3">
        <v>185.1266</v>
      </c>
      <c r="M1379">
        <v>4.3</v>
      </c>
      <c r="N1379">
        <f>+$Q$876-Tabla13[[#This Row],[Outlet Establishment Year]]</f>
        <v>12</v>
      </c>
      <c r="O1379">
        <f>+Tabla13[[#This Row],[Sales]]/Tabla13[[#This Row],[Antigüedad]]</f>
        <v>15.427216666666666</v>
      </c>
      <c r="P1379" s="4">
        <f>+Tabla13[[#This Row],[Sales]]/Tabla13[[#This Row],[Item Weight corregido]]</f>
        <v>10.578662857142858</v>
      </c>
    </row>
    <row r="1380" spans="1:16" x14ac:dyDescent="0.3">
      <c r="A1380" t="s">
        <v>13</v>
      </c>
      <c r="B1380" t="s">
        <v>784</v>
      </c>
      <c r="C1380" t="s">
        <v>1574</v>
      </c>
      <c r="D1380">
        <v>2012</v>
      </c>
      <c r="E1380" t="s">
        <v>1591</v>
      </c>
      <c r="F1380" t="s">
        <v>1601</v>
      </c>
      <c r="G1380" t="s">
        <v>1604</v>
      </c>
      <c r="H1380" t="s">
        <v>1607</v>
      </c>
      <c r="I1380" s="10">
        <v>3.7681447999999999E-2</v>
      </c>
      <c r="J1380">
        <v>18.7</v>
      </c>
      <c r="K1380">
        <v>18.7</v>
      </c>
      <c r="L1380" s="3">
        <v>111.0886</v>
      </c>
      <c r="M1380">
        <v>4.3</v>
      </c>
      <c r="N1380">
        <f>+$Q$876-Tabla13[[#This Row],[Outlet Establishment Year]]</f>
        <v>12</v>
      </c>
      <c r="O1380">
        <f>+Tabla13[[#This Row],[Sales]]/Tabla13[[#This Row],[Antigüedad]]</f>
        <v>9.2573833333333333</v>
      </c>
      <c r="P1380" s="4">
        <f>+Tabla13[[#This Row],[Sales]]/Tabla13[[#This Row],[Item Weight corregido]]</f>
        <v>5.9405668449197861</v>
      </c>
    </row>
    <row r="1381" spans="1:16" x14ac:dyDescent="0.3">
      <c r="A1381" t="s">
        <v>13</v>
      </c>
      <c r="B1381" t="s">
        <v>291</v>
      </c>
      <c r="C1381" t="s">
        <v>1583</v>
      </c>
      <c r="D1381">
        <v>2012</v>
      </c>
      <c r="E1381" t="s">
        <v>1591</v>
      </c>
      <c r="F1381" t="s">
        <v>1601</v>
      </c>
      <c r="G1381" t="s">
        <v>1604</v>
      </c>
      <c r="H1381" t="s">
        <v>1607</v>
      </c>
      <c r="I1381" s="10">
        <v>7.0356804999999994E-2</v>
      </c>
      <c r="J1381">
        <v>8.01</v>
      </c>
      <c r="K1381">
        <v>8.01</v>
      </c>
      <c r="L1381" s="3">
        <v>36.853200000000001</v>
      </c>
      <c r="M1381">
        <v>4.3</v>
      </c>
      <c r="N1381">
        <f>+$Q$876-Tabla13[[#This Row],[Outlet Establishment Year]]</f>
        <v>12</v>
      </c>
      <c r="O1381">
        <f>+Tabla13[[#This Row],[Sales]]/Tabla13[[#This Row],[Antigüedad]]</f>
        <v>3.0710999999999999</v>
      </c>
      <c r="P1381" s="4">
        <f>+Tabla13[[#This Row],[Sales]]/Tabla13[[#This Row],[Item Weight corregido]]</f>
        <v>4.6008988764044947</v>
      </c>
    </row>
    <row r="1382" spans="1:16" x14ac:dyDescent="0.3">
      <c r="A1382" t="s">
        <v>13</v>
      </c>
      <c r="B1382" t="s">
        <v>956</v>
      </c>
      <c r="C1382" t="s">
        <v>1583</v>
      </c>
      <c r="D1382">
        <v>2012</v>
      </c>
      <c r="E1382" t="s">
        <v>1591</v>
      </c>
      <c r="F1382" t="s">
        <v>1601</v>
      </c>
      <c r="G1382" t="s">
        <v>1604</v>
      </c>
      <c r="H1382" t="s">
        <v>1607</v>
      </c>
      <c r="I1382" s="10">
        <v>0</v>
      </c>
      <c r="J1382">
        <v>14.65</v>
      </c>
      <c r="K1382">
        <v>14.65</v>
      </c>
      <c r="L1382" s="3">
        <v>54.961399999999998</v>
      </c>
      <c r="M1382">
        <v>4.3</v>
      </c>
      <c r="N1382">
        <f>+$Q$876-Tabla13[[#This Row],[Outlet Establishment Year]]</f>
        <v>12</v>
      </c>
      <c r="O1382">
        <f>+Tabla13[[#This Row],[Sales]]/Tabla13[[#This Row],[Antigüedad]]</f>
        <v>4.5801166666666662</v>
      </c>
      <c r="P1382" s="4">
        <f>+Tabla13[[#This Row],[Sales]]/Tabla13[[#This Row],[Item Weight corregido]]</f>
        <v>3.751631399317406</v>
      </c>
    </row>
    <row r="1383" spans="1:16" x14ac:dyDescent="0.3">
      <c r="A1383" t="s">
        <v>13</v>
      </c>
      <c r="B1383" t="s">
        <v>957</v>
      </c>
      <c r="C1383" t="s">
        <v>1575</v>
      </c>
      <c r="D1383">
        <v>2012</v>
      </c>
      <c r="E1383" t="s">
        <v>1591</v>
      </c>
      <c r="F1383" t="s">
        <v>1601</v>
      </c>
      <c r="G1383" t="s">
        <v>1604</v>
      </c>
      <c r="H1383" t="s">
        <v>1607</v>
      </c>
      <c r="I1383" s="10">
        <v>3.7953762000000002E-2</v>
      </c>
      <c r="J1383">
        <v>11</v>
      </c>
      <c r="K1383">
        <v>11</v>
      </c>
      <c r="L1383" s="3">
        <v>38.448</v>
      </c>
      <c r="M1383">
        <v>4.3</v>
      </c>
      <c r="N1383">
        <f>+$Q$876-Tabla13[[#This Row],[Outlet Establishment Year]]</f>
        <v>12</v>
      </c>
      <c r="O1383">
        <f>+Tabla13[[#This Row],[Sales]]/Tabla13[[#This Row],[Antigüedad]]</f>
        <v>3.2040000000000002</v>
      </c>
      <c r="P1383" s="4">
        <f>+Tabla13[[#This Row],[Sales]]/Tabla13[[#This Row],[Item Weight corregido]]</f>
        <v>3.4952727272727273</v>
      </c>
    </row>
    <row r="1384" spans="1:16" x14ac:dyDescent="0.3">
      <c r="A1384" t="s">
        <v>13</v>
      </c>
      <c r="B1384" t="s">
        <v>729</v>
      </c>
      <c r="C1384" t="s">
        <v>1575</v>
      </c>
      <c r="D1384">
        <v>2012</v>
      </c>
      <c r="E1384" t="s">
        <v>1591</v>
      </c>
      <c r="F1384" t="s">
        <v>1601</v>
      </c>
      <c r="G1384" t="s">
        <v>1604</v>
      </c>
      <c r="H1384" t="s">
        <v>1607</v>
      </c>
      <c r="I1384" s="10">
        <v>2.1010687E-2</v>
      </c>
      <c r="J1384">
        <v>11.5</v>
      </c>
      <c r="K1384">
        <v>11.5</v>
      </c>
      <c r="L1384" s="3">
        <v>131.39420000000001</v>
      </c>
      <c r="M1384">
        <v>4.3</v>
      </c>
      <c r="N1384">
        <f>+$Q$876-Tabla13[[#This Row],[Outlet Establishment Year]]</f>
        <v>12</v>
      </c>
      <c r="O1384">
        <f>+Tabla13[[#This Row],[Sales]]/Tabla13[[#This Row],[Antigüedad]]</f>
        <v>10.949516666666668</v>
      </c>
      <c r="P1384" s="4">
        <f>+Tabla13[[#This Row],[Sales]]/Tabla13[[#This Row],[Item Weight corregido]]</f>
        <v>11.425582608695652</v>
      </c>
    </row>
    <row r="1385" spans="1:16" x14ac:dyDescent="0.3">
      <c r="A1385" t="s">
        <v>13</v>
      </c>
      <c r="B1385" t="s">
        <v>958</v>
      </c>
      <c r="C1385" t="s">
        <v>1575</v>
      </c>
      <c r="D1385">
        <v>2012</v>
      </c>
      <c r="E1385" t="s">
        <v>1591</v>
      </c>
      <c r="F1385" t="s">
        <v>1601</v>
      </c>
      <c r="G1385" t="s">
        <v>1604</v>
      </c>
      <c r="H1385" t="s">
        <v>1607</v>
      </c>
      <c r="I1385" s="10">
        <v>3.7639671999999999E-2</v>
      </c>
      <c r="J1385">
        <v>11.6</v>
      </c>
      <c r="K1385">
        <v>11.6</v>
      </c>
      <c r="L1385" s="3">
        <v>98.404200000000003</v>
      </c>
      <c r="M1385">
        <v>4.3</v>
      </c>
      <c r="N1385">
        <f>+$Q$876-Tabla13[[#This Row],[Outlet Establishment Year]]</f>
        <v>12</v>
      </c>
      <c r="O1385">
        <f>+Tabla13[[#This Row],[Sales]]/Tabla13[[#This Row],[Antigüedad]]</f>
        <v>8.2003500000000003</v>
      </c>
      <c r="P1385" s="4">
        <f>+Tabla13[[#This Row],[Sales]]/Tabla13[[#This Row],[Item Weight corregido]]</f>
        <v>8.4831206896551734</v>
      </c>
    </row>
    <row r="1386" spans="1:16" x14ac:dyDescent="0.3">
      <c r="A1386" t="s">
        <v>13</v>
      </c>
      <c r="B1386" t="s">
        <v>959</v>
      </c>
      <c r="C1386" t="s">
        <v>1575</v>
      </c>
      <c r="D1386">
        <v>2012</v>
      </c>
      <c r="E1386" t="s">
        <v>1591</v>
      </c>
      <c r="F1386" t="s">
        <v>1601</v>
      </c>
      <c r="G1386" t="s">
        <v>1604</v>
      </c>
      <c r="H1386" t="s">
        <v>1607</v>
      </c>
      <c r="I1386" s="10">
        <v>1.8052018999999999E-2</v>
      </c>
      <c r="J1386">
        <v>17.850000000000001</v>
      </c>
      <c r="K1386">
        <v>17.850000000000001</v>
      </c>
      <c r="L1386" s="3">
        <v>96.609399999999994</v>
      </c>
      <c r="M1386">
        <v>4.3</v>
      </c>
      <c r="N1386">
        <f>+$Q$876-Tabla13[[#This Row],[Outlet Establishment Year]]</f>
        <v>12</v>
      </c>
      <c r="O1386">
        <f>+Tabla13[[#This Row],[Sales]]/Tabla13[[#This Row],[Antigüedad]]</f>
        <v>8.0507833333333334</v>
      </c>
      <c r="P1386" s="4">
        <f>+Tabla13[[#This Row],[Sales]]/Tabla13[[#This Row],[Item Weight corregido]]</f>
        <v>5.41229131652661</v>
      </c>
    </row>
    <row r="1387" spans="1:16" x14ac:dyDescent="0.3">
      <c r="A1387" t="s">
        <v>13</v>
      </c>
      <c r="B1387" t="s">
        <v>960</v>
      </c>
      <c r="C1387" t="s">
        <v>1575</v>
      </c>
      <c r="D1387">
        <v>2012</v>
      </c>
      <c r="E1387" t="s">
        <v>1591</v>
      </c>
      <c r="F1387" t="s">
        <v>1601</v>
      </c>
      <c r="G1387" t="s">
        <v>1604</v>
      </c>
      <c r="H1387" t="s">
        <v>1607</v>
      </c>
      <c r="I1387" s="10">
        <v>8.0626601000000006E-2</v>
      </c>
      <c r="J1387">
        <v>18.600000000000001</v>
      </c>
      <c r="K1387">
        <v>18.600000000000001</v>
      </c>
      <c r="L1387" s="3">
        <v>92.543599999999998</v>
      </c>
      <c r="M1387">
        <v>4.3</v>
      </c>
      <c r="N1387">
        <f>+$Q$876-Tabla13[[#This Row],[Outlet Establishment Year]]</f>
        <v>12</v>
      </c>
      <c r="O1387">
        <f>+Tabla13[[#This Row],[Sales]]/Tabla13[[#This Row],[Antigüedad]]</f>
        <v>7.7119666666666662</v>
      </c>
      <c r="P1387" s="4">
        <f>+Tabla13[[#This Row],[Sales]]/Tabla13[[#This Row],[Item Weight corregido]]</f>
        <v>4.9754623655913974</v>
      </c>
    </row>
    <row r="1388" spans="1:16" x14ac:dyDescent="0.3">
      <c r="A1388" t="s">
        <v>13</v>
      </c>
      <c r="B1388" t="s">
        <v>264</v>
      </c>
      <c r="C1388" t="s">
        <v>1575</v>
      </c>
      <c r="D1388">
        <v>2012</v>
      </c>
      <c r="E1388" t="s">
        <v>1591</v>
      </c>
      <c r="F1388" t="s">
        <v>1601</v>
      </c>
      <c r="G1388" t="s">
        <v>1604</v>
      </c>
      <c r="H1388" t="s">
        <v>1607</v>
      </c>
      <c r="I1388" s="10">
        <v>1.6132592000000001E-2</v>
      </c>
      <c r="J1388">
        <v>18.850000000000001</v>
      </c>
      <c r="K1388">
        <v>18.850000000000001</v>
      </c>
      <c r="L1388" s="3">
        <v>130.26259999999999</v>
      </c>
      <c r="M1388">
        <v>4.3</v>
      </c>
      <c r="N1388">
        <f>+$Q$876-Tabla13[[#This Row],[Outlet Establishment Year]]</f>
        <v>12</v>
      </c>
      <c r="O1388">
        <f>+Tabla13[[#This Row],[Sales]]/Tabla13[[#This Row],[Antigüedad]]</f>
        <v>10.855216666666665</v>
      </c>
      <c r="P1388" s="4">
        <f>+Tabla13[[#This Row],[Sales]]/Tabla13[[#This Row],[Item Weight corregido]]</f>
        <v>6.9104827586206889</v>
      </c>
    </row>
    <row r="1389" spans="1:16" x14ac:dyDescent="0.3">
      <c r="A1389" t="s">
        <v>13</v>
      </c>
      <c r="B1389" t="s">
        <v>439</v>
      </c>
      <c r="C1389" t="s">
        <v>1575</v>
      </c>
      <c r="D1389">
        <v>2012</v>
      </c>
      <c r="E1389" t="s">
        <v>1591</v>
      </c>
      <c r="F1389" t="s">
        <v>1601</v>
      </c>
      <c r="G1389" t="s">
        <v>1604</v>
      </c>
      <c r="H1389" t="s">
        <v>1607</v>
      </c>
      <c r="I1389" s="10">
        <v>0</v>
      </c>
      <c r="J1389">
        <v>19.600000000000001</v>
      </c>
      <c r="K1389">
        <v>19.600000000000001</v>
      </c>
      <c r="L1389" s="3">
        <v>42.877000000000002</v>
      </c>
      <c r="M1389">
        <v>4.3</v>
      </c>
      <c r="N1389">
        <f>+$Q$876-Tabla13[[#This Row],[Outlet Establishment Year]]</f>
        <v>12</v>
      </c>
      <c r="O1389">
        <f>+Tabla13[[#This Row],[Sales]]/Tabla13[[#This Row],[Antigüedad]]</f>
        <v>3.5730833333333334</v>
      </c>
      <c r="P1389" s="4">
        <f>+Tabla13[[#This Row],[Sales]]/Tabla13[[#This Row],[Item Weight corregido]]</f>
        <v>2.1876020408163264</v>
      </c>
    </row>
    <row r="1390" spans="1:16" x14ac:dyDescent="0.3">
      <c r="A1390" t="s">
        <v>13</v>
      </c>
      <c r="B1390" t="s">
        <v>961</v>
      </c>
      <c r="C1390" t="s">
        <v>1579</v>
      </c>
      <c r="D1390">
        <v>2012</v>
      </c>
      <c r="E1390" t="s">
        <v>1591</v>
      </c>
      <c r="F1390" t="s">
        <v>1601</v>
      </c>
      <c r="G1390" t="s">
        <v>1604</v>
      </c>
      <c r="H1390" t="s">
        <v>1607</v>
      </c>
      <c r="I1390" s="10">
        <v>2.6225693000000001E-2</v>
      </c>
      <c r="J1390">
        <v>6.59</v>
      </c>
      <c r="K1390">
        <v>6.59</v>
      </c>
      <c r="L1390" s="3">
        <v>119.0098</v>
      </c>
      <c r="M1390">
        <v>4.3</v>
      </c>
      <c r="N1390">
        <f>+$Q$876-Tabla13[[#This Row],[Outlet Establishment Year]]</f>
        <v>12</v>
      </c>
      <c r="O1390">
        <f>+Tabla13[[#This Row],[Sales]]/Tabla13[[#This Row],[Antigüedad]]</f>
        <v>9.9174833333333332</v>
      </c>
      <c r="P1390" s="4">
        <f>+Tabla13[[#This Row],[Sales]]/Tabla13[[#This Row],[Item Weight corregido]]</f>
        <v>18.059150227617604</v>
      </c>
    </row>
    <row r="1391" spans="1:16" x14ac:dyDescent="0.3">
      <c r="A1391" t="s">
        <v>13</v>
      </c>
      <c r="B1391" t="s">
        <v>48</v>
      </c>
      <c r="C1391" t="s">
        <v>1579</v>
      </c>
      <c r="D1391">
        <v>2012</v>
      </c>
      <c r="E1391" t="s">
        <v>1591</v>
      </c>
      <c r="F1391" t="s">
        <v>1601</v>
      </c>
      <c r="G1391" t="s">
        <v>1604</v>
      </c>
      <c r="H1391" t="s">
        <v>1607</v>
      </c>
      <c r="I1391" s="10">
        <v>0.18513096100000001</v>
      </c>
      <c r="J1391">
        <v>7.67</v>
      </c>
      <c r="K1391">
        <v>7.67</v>
      </c>
      <c r="L1391" s="3">
        <v>32.921599999999998</v>
      </c>
      <c r="M1391">
        <v>4.3</v>
      </c>
      <c r="N1391">
        <f>+$Q$876-Tabla13[[#This Row],[Outlet Establishment Year]]</f>
        <v>12</v>
      </c>
      <c r="O1391">
        <f>+Tabla13[[#This Row],[Sales]]/Tabla13[[#This Row],[Antigüedad]]</f>
        <v>2.7434666666666665</v>
      </c>
      <c r="P1391" s="4">
        <f>+Tabla13[[#This Row],[Sales]]/Tabla13[[#This Row],[Item Weight corregido]]</f>
        <v>4.2922555410691006</v>
      </c>
    </row>
    <row r="1392" spans="1:16" x14ac:dyDescent="0.3">
      <c r="A1392" t="s">
        <v>13</v>
      </c>
      <c r="B1392" t="s">
        <v>962</v>
      </c>
      <c r="C1392" t="s">
        <v>1579</v>
      </c>
      <c r="D1392">
        <v>2012</v>
      </c>
      <c r="E1392" t="s">
        <v>1591</v>
      </c>
      <c r="F1392" t="s">
        <v>1601</v>
      </c>
      <c r="G1392" t="s">
        <v>1604</v>
      </c>
      <c r="H1392" t="s">
        <v>1607</v>
      </c>
      <c r="I1392" s="10">
        <v>0.17797111500000001</v>
      </c>
      <c r="J1392">
        <v>8.43</v>
      </c>
      <c r="K1392">
        <v>8.43</v>
      </c>
      <c r="L1392" s="3">
        <v>174.04220000000001</v>
      </c>
      <c r="M1392">
        <v>4.3</v>
      </c>
      <c r="N1392">
        <f>+$Q$876-Tabla13[[#This Row],[Outlet Establishment Year]]</f>
        <v>12</v>
      </c>
      <c r="O1392">
        <f>+Tabla13[[#This Row],[Sales]]/Tabla13[[#This Row],[Antigüedad]]</f>
        <v>14.503516666666668</v>
      </c>
      <c r="P1392" s="4">
        <f>+Tabla13[[#This Row],[Sales]]/Tabla13[[#This Row],[Item Weight corregido]]</f>
        <v>20.645575326215898</v>
      </c>
    </row>
    <row r="1393" spans="1:16" x14ac:dyDescent="0.3">
      <c r="A1393" t="s">
        <v>13</v>
      </c>
      <c r="B1393" t="s">
        <v>377</v>
      </c>
      <c r="C1393" t="s">
        <v>1579</v>
      </c>
      <c r="D1393">
        <v>2012</v>
      </c>
      <c r="E1393" t="s">
        <v>1591</v>
      </c>
      <c r="F1393" t="s">
        <v>1601</v>
      </c>
      <c r="G1393" t="s">
        <v>1604</v>
      </c>
      <c r="H1393" t="s">
        <v>1607</v>
      </c>
      <c r="I1393" s="10">
        <v>9.3159232999999994E-2</v>
      </c>
      <c r="J1393">
        <v>8.9700000000000006</v>
      </c>
      <c r="K1393">
        <v>8.9700000000000006</v>
      </c>
      <c r="L1393" s="3">
        <v>55.7956</v>
      </c>
      <c r="M1393">
        <v>4.3</v>
      </c>
      <c r="N1393">
        <f>+$Q$876-Tabla13[[#This Row],[Outlet Establishment Year]]</f>
        <v>12</v>
      </c>
      <c r="O1393">
        <f>+Tabla13[[#This Row],[Sales]]/Tabla13[[#This Row],[Antigüedad]]</f>
        <v>4.6496333333333331</v>
      </c>
      <c r="P1393" s="4">
        <f>+Tabla13[[#This Row],[Sales]]/Tabla13[[#This Row],[Item Weight corregido]]</f>
        <v>6.2202452619843918</v>
      </c>
    </row>
    <row r="1394" spans="1:16" x14ac:dyDescent="0.3">
      <c r="A1394" t="s">
        <v>13</v>
      </c>
      <c r="B1394" t="s">
        <v>660</v>
      </c>
      <c r="C1394" t="s">
        <v>1579</v>
      </c>
      <c r="D1394">
        <v>2012</v>
      </c>
      <c r="E1394" t="s">
        <v>1591</v>
      </c>
      <c r="F1394" t="s">
        <v>1601</v>
      </c>
      <c r="G1394" t="s">
        <v>1604</v>
      </c>
      <c r="H1394" t="s">
        <v>1607</v>
      </c>
      <c r="I1394" s="10">
        <v>1.4296484E-2</v>
      </c>
      <c r="J1394">
        <v>19.5</v>
      </c>
      <c r="K1394">
        <v>19.5</v>
      </c>
      <c r="L1394" s="3">
        <v>53.761400000000002</v>
      </c>
      <c r="M1394">
        <v>4.3</v>
      </c>
      <c r="N1394">
        <f>+$Q$876-Tabla13[[#This Row],[Outlet Establishment Year]]</f>
        <v>12</v>
      </c>
      <c r="O1394">
        <f>+Tabla13[[#This Row],[Sales]]/Tabla13[[#This Row],[Antigüedad]]</f>
        <v>4.4801166666666665</v>
      </c>
      <c r="P1394" s="4">
        <f>+Tabla13[[#This Row],[Sales]]/Tabla13[[#This Row],[Item Weight corregido]]</f>
        <v>2.756994871794872</v>
      </c>
    </row>
    <row r="1395" spans="1:16" x14ac:dyDescent="0.3">
      <c r="A1395" t="s">
        <v>13</v>
      </c>
      <c r="B1395" t="s">
        <v>717</v>
      </c>
      <c r="C1395" t="s">
        <v>1579</v>
      </c>
      <c r="D1395">
        <v>2012</v>
      </c>
      <c r="E1395" t="s">
        <v>1591</v>
      </c>
      <c r="F1395" t="s">
        <v>1601</v>
      </c>
      <c r="G1395" t="s">
        <v>1604</v>
      </c>
      <c r="H1395" t="s">
        <v>1607</v>
      </c>
      <c r="I1395" s="10">
        <v>0.14350637599999999</v>
      </c>
      <c r="J1395">
        <v>20.5</v>
      </c>
      <c r="K1395">
        <v>20.5</v>
      </c>
      <c r="L1395" s="3">
        <v>34.719000000000001</v>
      </c>
      <c r="M1395">
        <v>4.3</v>
      </c>
      <c r="N1395">
        <f>+$Q$876-Tabla13[[#This Row],[Outlet Establishment Year]]</f>
        <v>12</v>
      </c>
      <c r="O1395">
        <f>+Tabla13[[#This Row],[Sales]]/Tabla13[[#This Row],[Antigüedad]]</f>
        <v>2.8932500000000001</v>
      </c>
      <c r="P1395" s="4">
        <f>+Tabla13[[#This Row],[Sales]]/Tabla13[[#This Row],[Item Weight corregido]]</f>
        <v>1.6936097560975609</v>
      </c>
    </row>
    <row r="1396" spans="1:16" x14ac:dyDescent="0.3">
      <c r="A1396" t="s">
        <v>13</v>
      </c>
      <c r="B1396" t="s">
        <v>748</v>
      </c>
      <c r="C1396" t="s">
        <v>1584</v>
      </c>
      <c r="D1396">
        <v>2012</v>
      </c>
      <c r="E1396" t="s">
        <v>1591</v>
      </c>
      <c r="F1396" t="s">
        <v>1601</v>
      </c>
      <c r="G1396" t="s">
        <v>1604</v>
      </c>
      <c r="H1396" t="s">
        <v>1607</v>
      </c>
      <c r="I1396" s="10">
        <v>1.5700603E-2</v>
      </c>
      <c r="J1396">
        <v>15.35</v>
      </c>
      <c r="K1396">
        <v>15.35</v>
      </c>
      <c r="L1396" s="3">
        <v>141.14699999999999</v>
      </c>
      <c r="M1396">
        <v>4.3</v>
      </c>
      <c r="N1396">
        <f>+$Q$876-Tabla13[[#This Row],[Outlet Establishment Year]]</f>
        <v>12</v>
      </c>
      <c r="O1396">
        <f>+Tabla13[[#This Row],[Sales]]/Tabla13[[#This Row],[Antigüedad]]</f>
        <v>11.76225</v>
      </c>
      <c r="P1396" s="4">
        <f>+Tabla13[[#This Row],[Sales]]/Tabla13[[#This Row],[Item Weight corregido]]</f>
        <v>9.1952442996742665</v>
      </c>
    </row>
    <row r="1397" spans="1:16" x14ac:dyDescent="0.3">
      <c r="A1397" t="s">
        <v>13</v>
      </c>
      <c r="B1397" t="s">
        <v>963</v>
      </c>
      <c r="C1397" t="s">
        <v>1584</v>
      </c>
      <c r="D1397">
        <v>2012</v>
      </c>
      <c r="E1397" t="s">
        <v>1591</v>
      </c>
      <c r="F1397" t="s">
        <v>1601</v>
      </c>
      <c r="G1397" t="s">
        <v>1604</v>
      </c>
      <c r="H1397" t="s">
        <v>1607</v>
      </c>
      <c r="I1397" s="10">
        <v>6.6829874999999997E-2</v>
      </c>
      <c r="J1397">
        <v>15.6</v>
      </c>
      <c r="K1397">
        <v>15.6</v>
      </c>
      <c r="L1397" s="3">
        <v>185.5924</v>
      </c>
      <c r="M1397">
        <v>4.3</v>
      </c>
      <c r="N1397">
        <f>+$Q$876-Tabla13[[#This Row],[Outlet Establishment Year]]</f>
        <v>12</v>
      </c>
      <c r="O1397">
        <f>+Tabla13[[#This Row],[Sales]]/Tabla13[[#This Row],[Antigüedad]]</f>
        <v>15.466033333333334</v>
      </c>
      <c r="P1397" s="4">
        <f>+Tabla13[[#This Row],[Sales]]/Tabla13[[#This Row],[Item Weight corregido]]</f>
        <v>11.896948717948717</v>
      </c>
    </row>
    <row r="1398" spans="1:16" x14ac:dyDescent="0.3">
      <c r="A1398" t="s">
        <v>13</v>
      </c>
      <c r="B1398" t="s">
        <v>964</v>
      </c>
      <c r="C1398" t="s">
        <v>1584</v>
      </c>
      <c r="D1398">
        <v>2012</v>
      </c>
      <c r="E1398" t="s">
        <v>1591</v>
      </c>
      <c r="F1398" t="s">
        <v>1601</v>
      </c>
      <c r="G1398" t="s">
        <v>1604</v>
      </c>
      <c r="H1398" t="s">
        <v>1607</v>
      </c>
      <c r="I1398" s="10">
        <v>8.1453600000000001E-2</v>
      </c>
      <c r="J1398">
        <v>20</v>
      </c>
      <c r="K1398">
        <v>20</v>
      </c>
      <c r="L1398" s="3">
        <v>36.819000000000003</v>
      </c>
      <c r="M1398">
        <v>4.3</v>
      </c>
      <c r="N1398">
        <f>+$Q$876-Tabla13[[#This Row],[Outlet Establishment Year]]</f>
        <v>12</v>
      </c>
      <c r="O1398">
        <f>+Tabla13[[#This Row],[Sales]]/Tabla13[[#This Row],[Antigüedad]]</f>
        <v>3.0682500000000004</v>
      </c>
      <c r="P1398" s="4">
        <f>+Tabla13[[#This Row],[Sales]]/Tabla13[[#This Row],[Item Weight corregido]]</f>
        <v>1.8409500000000001</v>
      </c>
    </row>
    <row r="1399" spans="1:16" x14ac:dyDescent="0.3">
      <c r="A1399" t="s">
        <v>13</v>
      </c>
      <c r="B1399" t="s">
        <v>965</v>
      </c>
      <c r="C1399" t="s">
        <v>1580</v>
      </c>
      <c r="D1399">
        <v>2012</v>
      </c>
      <c r="E1399" t="s">
        <v>1591</v>
      </c>
      <c r="F1399" t="s">
        <v>1601</v>
      </c>
      <c r="G1399" t="s">
        <v>1604</v>
      </c>
      <c r="H1399" t="s">
        <v>1607</v>
      </c>
      <c r="I1399" s="10">
        <v>7.2097448999999994E-2</v>
      </c>
      <c r="J1399">
        <v>6.1950000000000003</v>
      </c>
      <c r="K1399">
        <v>6.1950000000000003</v>
      </c>
      <c r="L1399" s="3">
        <v>119.3098</v>
      </c>
      <c r="M1399">
        <v>4.3</v>
      </c>
      <c r="N1399">
        <f>+$Q$876-Tabla13[[#This Row],[Outlet Establishment Year]]</f>
        <v>12</v>
      </c>
      <c r="O1399">
        <f>+Tabla13[[#This Row],[Sales]]/Tabla13[[#This Row],[Antigüedad]]</f>
        <v>9.9424833333333336</v>
      </c>
      <c r="P1399" s="4">
        <f>+Tabla13[[#This Row],[Sales]]/Tabla13[[#This Row],[Item Weight corregido]]</f>
        <v>19.259047619047617</v>
      </c>
    </row>
    <row r="1400" spans="1:16" x14ac:dyDescent="0.3">
      <c r="A1400" t="s">
        <v>13</v>
      </c>
      <c r="B1400" t="s">
        <v>966</v>
      </c>
      <c r="C1400" t="s">
        <v>1580</v>
      </c>
      <c r="D1400">
        <v>2012</v>
      </c>
      <c r="E1400" t="s">
        <v>1591</v>
      </c>
      <c r="F1400" t="s">
        <v>1601</v>
      </c>
      <c r="G1400" t="s">
        <v>1604</v>
      </c>
      <c r="H1400" t="s">
        <v>1607</v>
      </c>
      <c r="I1400" s="10">
        <v>0.16021655200000001</v>
      </c>
      <c r="J1400">
        <v>7.3650000000000002</v>
      </c>
      <c r="K1400">
        <v>7.3650000000000002</v>
      </c>
      <c r="L1400" s="3">
        <v>93.512</v>
      </c>
      <c r="M1400">
        <v>4.3</v>
      </c>
      <c r="N1400">
        <f>+$Q$876-Tabla13[[#This Row],[Outlet Establishment Year]]</f>
        <v>12</v>
      </c>
      <c r="O1400">
        <f>+Tabla13[[#This Row],[Sales]]/Tabla13[[#This Row],[Antigüedad]]</f>
        <v>7.7926666666666664</v>
      </c>
      <c r="P1400" s="4">
        <f>+Tabla13[[#This Row],[Sales]]/Tabla13[[#This Row],[Item Weight corregido]]</f>
        <v>12.696809232858113</v>
      </c>
    </row>
    <row r="1401" spans="1:16" x14ac:dyDescent="0.3">
      <c r="A1401" t="s">
        <v>13</v>
      </c>
      <c r="B1401" t="s">
        <v>967</v>
      </c>
      <c r="C1401" t="s">
        <v>1580</v>
      </c>
      <c r="D1401">
        <v>2012</v>
      </c>
      <c r="E1401" t="s">
        <v>1591</v>
      </c>
      <c r="F1401" t="s">
        <v>1601</v>
      </c>
      <c r="G1401" t="s">
        <v>1604</v>
      </c>
      <c r="H1401" t="s">
        <v>1607</v>
      </c>
      <c r="I1401" s="10">
        <v>1.5900971E-2</v>
      </c>
      <c r="J1401">
        <v>7.9450000000000003</v>
      </c>
      <c r="K1401">
        <v>7.9450000000000003</v>
      </c>
      <c r="L1401" s="3">
        <v>163.821</v>
      </c>
      <c r="M1401">
        <v>4.3</v>
      </c>
      <c r="N1401">
        <f>+$Q$876-Tabla13[[#This Row],[Outlet Establishment Year]]</f>
        <v>12</v>
      </c>
      <c r="O1401">
        <f>+Tabla13[[#This Row],[Sales]]/Tabla13[[#This Row],[Antigüedad]]</f>
        <v>13.65175</v>
      </c>
      <c r="P1401" s="4">
        <f>+Tabla13[[#This Row],[Sales]]/Tabla13[[#This Row],[Item Weight corregido]]</f>
        <v>20.619383259911892</v>
      </c>
    </row>
    <row r="1402" spans="1:16" x14ac:dyDescent="0.3">
      <c r="A1402" t="s">
        <v>13</v>
      </c>
      <c r="B1402" t="s">
        <v>186</v>
      </c>
      <c r="C1402" t="s">
        <v>1580</v>
      </c>
      <c r="D1402">
        <v>2012</v>
      </c>
      <c r="E1402" t="s">
        <v>1591</v>
      </c>
      <c r="F1402" t="s">
        <v>1601</v>
      </c>
      <c r="G1402" t="s">
        <v>1604</v>
      </c>
      <c r="H1402" t="s">
        <v>1607</v>
      </c>
      <c r="I1402" s="10">
        <v>4.1009558000000002E-2</v>
      </c>
      <c r="J1402">
        <v>16</v>
      </c>
      <c r="K1402">
        <v>16</v>
      </c>
      <c r="L1402" s="3">
        <v>141.24959999999999</v>
      </c>
      <c r="M1402">
        <v>4.3</v>
      </c>
      <c r="N1402">
        <f>+$Q$876-Tabla13[[#This Row],[Outlet Establishment Year]]</f>
        <v>12</v>
      </c>
      <c r="O1402">
        <f>+Tabla13[[#This Row],[Sales]]/Tabla13[[#This Row],[Antigüedad]]</f>
        <v>11.770799999999999</v>
      </c>
      <c r="P1402" s="4">
        <f>+Tabla13[[#This Row],[Sales]]/Tabla13[[#This Row],[Item Weight corregido]]</f>
        <v>8.8280999999999992</v>
      </c>
    </row>
    <row r="1403" spans="1:16" x14ac:dyDescent="0.3">
      <c r="A1403" t="s">
        <v>13</v>
      </c>
      <c r="B1403" t="s">
        <v>968</v>
      </c>
      <c r="C1403" t="s">
        <v>1580</v>
      </c>
      <c r="D1403">
        <v>2012</v>
      </c>
      <c r="E1403" t="s">
        <v>1591</v>
      </c>
      <c r="F1403" t="s">
        <v>1601</v>
      </c>
      <c r="G1403" t="s">
        <v>1604</v>
      </c>
      <c r="H1403" t="s">
        <v>1607</v>
      </c>
      <c r="I1403" s="10">
        <v>7.6089711000000004E-2</v>
      </c>
      <c r="J1403">
        <v>18.25</v>
      </c>
      <c r="K1403">
        <v>18.25</v>
      </c>
      <c r="L1403" s="3">
        <v>212.92179999999999</v>
      </c>
      <c r="M1403">
        <v>4.3</v>
      </c>
      <c r="N1403">
        <f>+$Q$876-Tabla13[[#This Row],[Outlet Establishment Year]]</f>
        <v>12</v>
      </c>
      <c r="O1403">
        <f>+Tabla13[[#This Row],[Sales]]/Tabla13[[#This Row],[Antigüedad]]</f>
        <v>17.743483333333334</v>
      </c>
      <c r="P1403" s="4">
        <f>+Tabla13[[#This Row],[Sales]]/Tabla13[[#This Row],[Item Weight corregido]]</f>
        <v>11.666947945205479</v>
      </c>
    </row>
    <row r="1404" spans="1:16" x14ac:dyDescent="0.3">
      <c r="A1404" t="s">
        <v>13</v>
      </c>
      <c r="B1404" t="s">
        <v>146</v>
      </c>
      <c r="C1404" t="s">
        <v>1580</v>
      </c>
      <c r="D1404">
        <v>2012</v>
      </c>
      <c r="E1404" t="s">
        <v>1591</v>
      </c>
      <c r="F1404" t="s">
        <v>1601</v>
      </c>
      <c r="G1404" t="s">
        <v>1604</v>
      </c>
      <c r="H1404" t="s">
        <v>1607</v>
      </c>
      <c r="I1404" s="10">
        <v>3.9638705000000003E-2</v>
      </c>
      <c r="J1404">
        <v>19.600000000000001</v>
      </c>
      <c r="K1404">
        <v>19.600000000000001</v>
      </c>
      <c r="L1404" s="3">
        <v>166.05260000000001</v>
      </c>
      <c r="M1404">
        <v>4.3</v>
      </c>
      <c r="N1404">
        <f>+$Q$876-Tabla13[[#This Row],[Outlet Establishment Year]]</f>
        <v>12</v>
      </c>
      <c r="O1404">
        <f>+Tabla13[[#This Row],[Sales]]/Tabla13[[#This Row],[Antigüedad]]</f>
        <v>13.837716666666667</v>
      </c>
      <c r="P1404" s="4">
        <f>+Tabla13[[#This Row],[Sales]]/Tabla13[[#This Row],[Item Weight corregido]]</f>
        <v>8.4720714285714287</v>
      </c>
    </row>
    <row r="1405" spans="1:16" x14ac:dyDescent="0.3">
      <c r="A1405" t="s">
        <v>13</v>
      </c>
      <c r="B1405" t="s">
        <v>969</v>
      </c>
      <c r="C1405" t="s">
        <v>1590</v>
      </c>
      <c r="D1405">
        <v>2012</v>
      </c>
      <c r="E1405" t="s">
        <v>1591</v>
      </c>
      <c r="F1405" t="s">
        <v>1601</v>
      </c>
      <c r="G1405" t="s">
        <v>1604</v>
      </c>
      <c r="H1405" t="s">
        <v>1607</v>
      </c>
      <c r="I1405" s="10">
        <v>1.3863257E-2</v>
      </c>
      <c r="J1405">
        <v>9.8000000000000007</v>
      </c>
      <c r="K1405">
        <v>9.8000000000000007</v>
      </c>
      <c r="L1405" s="3">
        <v>45.106000000000002</v>
      </c>
      <c r="M1405">
        <v>4.3</v>
      </c>
      <c r="N1405">
        <f>+$Q$876-Tabla13[[#This Row],[Outlet Establishment Year]]</f>
        <v>12</v>
      </c>
      <c r="O1405">
        <f>+Tabla13[[#This Row],[Sales]]/Tabla13[[#This Row],[Antigüedad]]</f>
        <v>3.7588333333333335</v>
      </c>
      <c r="P1405" s="4">
        <f>+Tabla13[[#This Row],[Sales]]/Tabla13[[#This Row],[Item Weight corregido]]</f>
        <v>4.6026530612244896</v>
      </c>
    </row>
    <row r="1406" spans="1:16" x14ac:dyDescent="0.3">
      <c r="A1406" t="s">
        <v>13</v>
      </c>
      <c r="B1406" t="s">
        <v>545</v>
      </c>
      <c r="C1406" t="s">
        <v>1590</v>
      </c>
      <c r="D1406">
        <v>2012</v>
      </c>
      <c r="E1406" t="s">
        <v>1591</v>
      </c>
      <c r="F1406" t="s">
        <v>1601</v>
      </c>
      <c r="G1406" t="s">
        <v>1604</v>
      </c>
      <c r="H1406" t="s">
        <v>1607</v>
      </c>
      <c r="I1406" s="10">
        <v>5.6516756000000001E-2</v>
      </c>
      <c r="J1406">
        <v>13.15</v>
      </c>
      <c r="K1406">
        <v>13.15</v>
      </c>
      <c r="L1406" s="3">
        <v>143.4812</v>
      </c>
      <c r="M1406">
        <v>4.3</v>
      </c>
      <c r="N1406">
        <f>+$Q$876-Tabla13[[#This Row],[Outlet Establishment Year]]</f>
        <v>12</v>
      </c>
      <c r="O1406">
        <f>+Tabla13[[#This Row],[Sales]]/Tabla13[[#This Row],[Antigüedad]]</f>
        <v>11.956766666666667</v>
      </c>
      <c r="P1406" s="4">
        <f>+Tabla13[[#This Row],[Sales]]/Tabla13[[#This Row],[Item Weight corregido]]</f>
        <v>10.911117870722434</v>
      </c>
    </row>
    <row r="1407" spans="1:16" x14ac:dyDescent="0.3">
      <c r="A1407" t="s">
        <v>13</v>
      </c>
      <c r="B1407" t="s">
        <v>950</v>
      </c>
      <c r="C1407" t="s">
        <v>1590</v>
      </c>
      <c r="D1407">
        <v>2012</v>
      </c>
      <c r="E1407" t="s">
        <v>1591</v>
      </c>
      <c r="F1407" t="s">
        <v>1601</v>
      </c>
      <c r="G1407" t="s">
        <v>1604</v>
      </c>
      <c r="H1407" t="s">
        <v>1607</v>
      </c>
      <c r="I1407" s="10">
        <v>0.113072194</v>
      </c>
      <c r="J1407">
        <v>15.2</v>
      </c>
      <c r="K1407">
        <v>15.2</v>
      </c>
      <c r="L1407" s="3">
        <v>35.884799999999998</v>
      </c>
      <c r="M1407">
        <v>4.3</v>
      </c>
      <c r="N1407">
        <f>+$Q$876-Tabla13[[#This Row],[Outlet Establishment Year]]</f>
        <v>12</v>
      </c>
      <c r="O1407">
        <f>+Tabla13[[#This Row],[Sales]]/Tabla13[[#This Row],[Antigüedad]]</f>
        <v>2.9903999999999997</v>
      </c>
      <c r="P1407" s="4">
        <f>+Tabla13[[#This Row],[Sales]]/Tabla13[[#This Row],[Item Weight corregido]]</f>
        <v>2.3608421052631581</v>
      </c>
    </row>
    <row r="1408" spans="1:16" x14ac:dyDescent="0.3">
      <c r="A1408" t="s">
        <v>12</v>
      </c>
      <c r="B1408" t="s">
        <v>387</v>
      </c>
      <c r="C1408" t="s">
        <v>1587</v>
      </c>
      <c r="D1408">
        <v>2012</v>
      </c>
      <c r="E1408" t="s">
        <v>1591</v>
      </c>
      <c r="F1408" t="s">
        <v>1601</v>
      </c>
      <c r="G1408" t="s">
        <v>1604</v>
      </c>
      <c r="H1408" t="s">
        <v>1607</v>
      </c>
      <c r="I1408" s="10">
        <v>0</v>
      </c>
      <c r="J1408">
        <v>6.78</v>
      </c>
      <c r="K1408">
        <v>6.78</v>
      </c>
      <c r="L1408" s="3">
        <v>95.012</v>
      </c>
      <c r="M1408">
        <v>4.3</v>
      </c>
      <c r="N1408">
        <f>+$Q$876-Tabla13[[#This Row],[Outlet Establishment Year]]</f>
        <v>12</v>
      </c>
      <c r="O1408">
        <f>+Tabla13[[#This Row],[Sales]]/Tabla13[[#This Row],[Antigüedad]]</f>
        <v>7.9176666666666664</v>
      </c>
      <c r="P1408" s="4">
        <f>+Tabla13[[#This Row],[Sales]]/Tabla13[[#This Row],[Item Weight corregido]]</f>
        <v>14.013569321533923</v>
      </c>
    </row>
    <row r="1409" spans="1:16" x14ac:dyDescent="0.3">
      <c r="A1409" t="s">
        <v>12</v>
      </c>
      <c r="B1409" t="s">
        <v>900</v>
      </c>
      <c r="C1409" t="s">
        <v>1587</v>
      </c>
      <c r="D1409">
        <v>2012</v>
      </c>
      <c r="E1409" t="s">
        <v>1591</v>
      </c>
      <c r="F1409" t="s">
        <v>1601</v>
      </c>
      <c r="G1409" t="s">
        <v>1604</v>
      </c>
      <c r="H1409" t="s">
        <v>1607</v>
      </c>
      <c r="I1409" s="10">
        <v>5.1697107999999999E-2</v>
      </c>
      <c r="J1409">
        <v>9.1950000000000003</v>
      </c>
      <c r="K1409">
        <v>9.1950000000000003</v>
      </c>
      <c r="L1409" s="3">
        <v>79.264399999999995</v>
      </c>
      <c r="M1409">
        <v>4.3</v>
      </c>
      <c r="N1409">
        <f>+$Q$876-Tabla13[[#This Row],[Outlet Establishment Year]]</f>
        <v>12</v>
      </c>
      <c r="O1409">
        <f>+Tabla13[[#This Row],[Sales]]/Tabla13[[#This Row],[Antigüedad]]</f>
        <v>6.6053666666666659</v>
      </c>
      <c r="P1409" s="4">
        <f>+Tabla13[[#This Row],[Sales]]/Tabla13[[#This Row],[Item Weight corregido]]</f>
        <v>8.6203806416530711</v>
      </c>
    </row>
    <row r="1410" spans="1:16" x14ac:dyDescent="0.3">
      <c r="A1410" t="s">
        <v>12</v>
      </c>
      <c r="B1410" t="s">
        <v>149</v>
      </c>
      <c r="C1410" t="s">
        <v>1587</v>
      </c>
      <c r="D1410">
        <v>2012</v>
      </c>
      <c r="E1410" t="s">
        <v>1591</v>
      </c>
      <c r="F1410" t="s">
        <v>1601</v>
      </c>
      <c r="G1410" t="s">
        <v>1604</v>
      </c>
      <c r="H1410" t="s">
        <v>1607</v>
      </c>
      <c r="I1410" s="10">
        <v>0.100555034</v>
      </c>
      <c r="J1410">
        <v>9.3949999999999996</v>
      </c>
      <c r="K1410">
        <v>9.3949999999999996</v>
      </c>
      <c r="L1410" s="3">
        <v>88.885599999999997</v>
      </c>
      <c r="M1410">
        <v>4.3</v>
      </c>
      <c r="N1410">
        <f>+$Q$876-Tabla13[[#This Row],[Outlet Establishment Year]]</f>
        <v>12</v>
      </c>
      <c r="O1410">
        <f>+Tabla13[[#This Row],[Sales]]/Tabla13[[#This Row],[Antigüedad]]</f>
        <v>7.4071333333333333</v>
      </c>
      <c r="P1410" s="4">
        <f>+Tabla13[[#This Row],[Sales]]/Tabla13[[#This Row],[Item Weight corregido]]</f>
        <v>9.4609473124002132</v>
      </c>
    </row>
    <row r="1411" spans="1:16" x14ac:dyDescent="0.3">
      <c r="A1411" t="s">
        <v>12</v>
      </c>
      <c r="B1411" t="s">
        <v>676</v>
      </c>
      <c r="C1411" t="s">
        <v>1587</v>
      </c>
      <c r="D1411">
        <v>2012</v>
      </c>
      <c r="E1411" t="s">
        <v>1591</v>
      </c>
      <c r="F1411" t="s">
        <v>1601</v>
      </c>
      <c r="G1411" t="s">
        <v>1604</v>
      </c>
      <c r="H1411" t="s">
        <v>1607</v>
      </c>
      <c r="I1411" s="10">
        <v>5.5805027E-2</v>
      </c>
      <c r="J1411">
        <v>11.85</v>
      </c>
      <c r="K1411">
        <v>11.85</v>
      </c>
      <c r="L1411" s="3">
        <v>53.066600000000001</v>
      </c>
      <c r="M1411">
        <v>4.3</v>
      </c>
      <c r="N1411">
        <f>+$Q$876-Tabla13[[#This Row],[Outlet Establishment Year]]</f>
        <v>12</v>
      </c>
      <c r="O1411">
        <f>+Tabla13[[#This Row],[Sales]]/Tabla13[[#This Row],[Antigüedad]]</f>
        <v>4.4222166666666665</v>
      </c>
      <c r="P1411" s="4">
        <f>+Tabla13[[#This Row],[Sales]]/Tabla13[[#This Row],[Item Weight corregido]]</f>
        <v>4.4781940928270041</v>
      </c>
    </row>
    <row r="1412" spans="1:16" x14ac:dyDescent="0.3">
      <c r="A1412" t="s">
        <v>12</v>
      </c>
      <c r="B1412" t="s">
        <v>388</v>
      </c>
      <c r="C1412" t="s">
        <v>1586</v>
      </c>
      <c r="D1412">
        <v>2012</v>
      </c>
      <c r="E1412" t="s">
        <v>1591</v>
      </c>
      <c r="F1412" t="s">
        <v>1601</v>
      </c>
      <c r="G1412" t="s">
        <v>1604</v>
      </c>
      <c r="H1412" t="s">
        <v>1607</v>
      </c>
      <c r="I1412" s="10">
        <v>0.15707565800000001</v>
      </c>
      <c r="J1412">
        <v>11.6</v>
      </c>
      <c r="K1412">
        <v>11.6</v>
      </c>
      <c r="L1412" s="3">
        <v>166.6474</v>
      </c>
      <c r="M1412">
        <v>4.3</v>
      </c>
      <c r="N1412">
        <f>+$Q$876-Tabla13[[#This Row],[Outlet Establishment Year]]</f>
        <v>12</v>
      </c>
      <c r="O1412">
        <f>+Tabla13[[#This Row],[Sales]]/Tabla13[[#This Row],[Antigüedad]]</f>
        <v>13.887283333333334</v>
      </c>
      <c r="P1412" s="4">
        <f>+Tabla13[[#This Row],[Sales]]/Tabla13[[#This Row],[Item Weight corregido]]</f>
        <v>14.366155172413794</v>
      </c>
    </row>
    <row r="1413" spans="1:16" x14ac:dyDescent="0.3">
      <c r="A1413" t="s">
        <v>12</v>
      </c>
      <c r="B1413" t="s">
        <v>215</v>
      </c>
      <c r="C1413" t="s">
        <v>1577</v>
      </c>
      <c r="D1413">
        <v>2012</v>
      </c>
      <c r="E1413" t="s">
        <v>1591</v>
      </c>
      <c r="F1413" t="s">
        <v>1601</v>
      </c>
      <c r="G1413" t="s">
        <v>1604</v>
      </c>
      <c r="H1413" t="s">
        <v>1607</v>
      </c>
      <c r="I1413" s="10">
        <v>3.2227432E-2</v>
      </c>
      <c r="J1413">
        <v>5.46</v>
      </c>
      <c r="K1413">
        <v>5.46</v>
      </c>
      <c r="L1413" s="3">
        <v>186.82400000000001</v>
      </c>
      <c r="M1413">
        <v>4.3</v>
      </c>
      <c r="N1413">
        <f>+$Q$876-Tabla13[[#This Row],[Outlet Establishment Year]]</f>
        <v>12</v>
      </c>
      <c r="O1413">
        <f>+Tabla13[[#This Row],[Sales]]/Tabla13[[#This Row],[Antigüedad]]</f>
        <v>15.568666666666667</v>
      </c>
      <c r="P1413" s="4">
        <f>+Tabla13[[#This Row],[Sales]]/Tabla13[[#This Row],[Item Weight corregido]]</f>
        <v>34.216849816849816</v>
      </c>
    </row>
    <row r="1414" spans="1:16" x14ac:dyDescent="0.3">
      <c r="A1414" t="s">
        <v>12</v>
      </c>
      <c r="B1414" t="s">
        <v>677</v>
      </c>
      <c r="C1414" t="s">
        <v>1577</v>
      </c>
      <c r="D1414">
        <v>2012</v>
      </c>
      <c r="E1414" t="s">
        <v>1591</v>
      </c>
      <c r="F1414" t="s">
        <v>1601</v>
      </c>
      <c r="G1414" t="s">
        <v>1604</v>
      </c>
      <c r="H1414" t="s">
        <v>1607</v>
      </c>
      <c r="I1414" s="10">
        <v>0.133352623</v>
      </c>
      <c r="J1414">
        <v>11</v>
      </c>
      <c r="K1414">
        <v>11</v>
      </c>
      <c r="L1414" s="3">
        <v>219.77979999999999</v>
      </c>
      <c r="M1414">
        <v>4.3</v>
      </c>
      <c r="N1414">
        <f>+$Q$876-Tabla13[[#This Row],[Outlet Establishment Year]]</f>
        <v>12</v>
      </c>
      <c r="O1414">
        <f>+Tabla13[[#This Row],[Sales]]/Tabla13[[#This Row],[Antigüedad]]</f>
        <v>18.314983333333334</v>
      </c>
      <c r="P1414" s="4">
        <f>+Tabla13[[#This Row],[Sales]]/Tabla13[[#This Row],[Item Weight corregido]]</f>
        <v>19.979981818181816</v>
      </c>
    </row>
    <row r="1415" spans="1:16" x14ac:dyDescent="0.3">
      <c r="A1415" t="s">
        <v>12</v>
      </c>
      <c r="B1415" t="s">
        <v>850</v>
      </c>
      <c r="C1415" t="s">
        <v>1577</v>
      </c>
      <c r="D1415">
        <v>2012</v>
      </c>
      <c r="E1415" t="s">
        <v>1591</v>
      </c>
      <c r="F1415" t="s">
        <v>1601</v>
      </c>
      <c r="G1415" t="s">
        <v>1604</v>
      </c>
      <c r="H1415" t="s">
        <v>1607</v>
      </c>
      <c r="I1415" s="10">
        <v>3.1494041E-2</v>
      </c>
      <c r="J1415">
        <v>13.65</v>
      </c>
      <c r="K1415">
        <v>13.65</v>
      </c>
      <c r="L1415" s="3">
        <v>98.87</v>
      </c>
      <c r="M1415">
        <v>4.3</v>
      </c>
      <c r="N1415">
        <f>+$Q$876-Tabla13[[#This Row],[Outlet Establishment Year]]</f>
        <v>12</v>
      </c>
      <c r="O1415">
        <f>+Tabla13[[#This Row],[Sales]]/Tabla13[[#This Row],[Antigüedad]]</f>
        <v>8.2391666666666676</v>
      </c>
      <c r="P1415" s="4">
        <f>+Tabla13[[#This Row],[Sales]]/Tabla13[[#This Row],[Item Weight corregido]]</f>
        <v>7.2432234432234432</v>
      </c>
    </row>
    <row r="1416" spans="1:16" x14ac:dyDescent="0.3">
      <c r="A1416" t="s">
        <v>12</v>
      </c>
      <c r="B1416" t="s">
        <v>55</v>
      </c>
      <c r="C1416" t="s">
        <v>1585</v>
      </c>
      <c r="D1416">
        <v>2012</v>
      </c>
      <c r="E1416" t="s">
        <v>1591</v>
      </c>
      <c r="F1416" t="s">
        <v>1601</v>
      </c>
      <c r="G1416" t="s">
        <v>1604</v>
      </c>
      <c r="H1416" t="s">
        <v>1607</v>
      </c>
      <c r="I1416" s="10">
        <v>0</v>
      </c>
      <c r="J1416">
        <v>6.75</v>
      </c>
      <c r="K1416">
        <v>6.75</v>
      </c>
      <c r="L1416" s="3">
        <v>96.775199999999998</v>
      </c>
      <c r="M1416">
        <v>4.3</v>
      </c>
      <c r="N1416">
        <f>+$Q$876-Tabla13[[#This Row],[Outlet Establishment Year]]</f>
        <v>12</v>
      </c>
      <c r="O1416">
        <f>+Tabla13[[#This Row],[Sales]]/Tabla13[[#This Row],[Antigüedad]]</f>
        <v>8.0646000000000004</v>
      </c>
      <c r="P1416" s="4">
        <f>+Tabla13[[#This Row],[Sales]]/Tabla13[[#This Row],[Item Weight corregido]]</f>
        <v>14.337066666666667</v>
      </c>
    </row>
    <row r="1417" spans="1:16" x14ac:dyDescent="0.3">
      <c r="A1417" t="s">
        <v>12</v>
      </c>
      <c r="B1417" t="s">
        <v>970</v>
      </c>
      <c r="C1417" t="s">
        <v>1585</v>
      </c>
      <c r="D1417">
        <v>2012</v>
      </c>
      <c r="E1417" t="s">
        <v>1591</v>
      </c>
      <c r="F1417" t="s">
        <v>1601</v>
      </c>
      <c r="G1417" t="s">
        <v>1604</v>
      </c>
      <c r="H1417" t="s">
        <v>1607</v>
      </c>
      <c r="I1417" s="10">
        <v>0.14424131400000001</v>
      </c>
      <c r="J1417">
        <v>11.6</v>
      </c>
      <c r="K1417">
        <v>11.6</v>
      </c>
      <c r="L1417" s="3">
        <v>239.4222</v>
      </c>
      <c r="M1417">
        <v>4.3</v>
      </c>
      <c r="N1417">
        <f>+$Q$876-Tabla13[[#This Row],[Outlet Establishment Year]]</f>
        <v>12</v>
      </c>
      <c r="O1417">
        <f>+Tabla13[[#This Row],[Sales]]/Tabla13[[#This Row],[Antigüedad]]</f>
        <v>19.95185</v>
      </c>
      <c r="P1417" s="4">
        <f>+Tabla13[[#This Row],[Sales]]/Tabla13[[#This Row],[Item Weight corregido]]</f>
        <v>20.639844827586209</v>
      </c>
    </row>
    <row r="1418" spans="1:16" x14ac:dyDescent="0.3">
      <c r="A1418" t="s">
        <v>12</v>
      </c>
      <c r="B1418" t="s">
        <v>792</v>
      </c>
      <c r="C1418" t="s">
        <v>1576</v>
      </c>
      <c r="D1418">
        <v>2012</v>
      </c>
      <c r="E1418" t="s">
        <v>1591</v>
      </c>
      <c r="F1418" t="s">
        <v>1601</v>
      </c>
      <c r="G1418" t="s">
        <v>1604</v>
      </c>
      <c r="H1418" t="s">
        <v>1607</v>
      </c>
      <c r="I1418" s="10">
        <v>3.4410585E-2</v>
      </c>
      <c r="J1418">
        <v>4.5549999999999997</v>
      </c>
      <c r="K1418">
        <v>4.5549999999999997</v>
      </c>
      <c r="L1418" s="3">
        <v>111.3544</v>
      </c>
      <c r="M1418">
        <v>4.3</v>
      </c>
      <c r="N1418">
        <f>+$Q$876-Tabla13[[#This Row],[Outlet Establishment Year]]</f>
        <v>12</v>
      </c>
      <c r="O1418">
        <f>+Tabla13[[#This Row],[Sales]]/Tabla13[[#This Row],[Antigüedad]]</f>
        <v>9.2795333333333332</v>
      </c>
      <c r="P1418" s="4">
        <f>+Tabla13[[#This Row],[Sales]]/Tabla13[[#This Row],[Item Weight corregido]]</f>
        <v>24.446630076838641</v>
      </c>
    </row>
    <row r="1419" spans="1:16" x14ac:dyDescent="0.3">
      <c r="A1419" t="s">
        <v>12</v>
      </c>
      <c r="B1419" t="s">
        <v>971</v>
      </c>
      <c r="C1419" t="s">
        <v>1576</v>
      </c>
      <c r="D1419">
        <v>2012</v>
      </c>
      <c r="E1419" t="s">
        <v>1591</v>
      </c>
      <c r="F1419" t="s">
        <v>1601</v>
      </c>
      <c r="G1419" t="s">
        <v>1604</v>
      </c>
      <c r="H1419" t="s">
        <v>1607</v>
      </c>
      <c r="I1419" s="10">
        <v>8.7395769999999998E-2</v>
      </c>
      <c r="J1419">
        <v>6.7649999999999997</v>
      </c>
      <c r="K1419">
        <v>6.7649999999999997</v>
      </c>
      <c r="L1419" s="3">
        <v>105.3306</v>
      </c>
      <c r="M1419">
        <v>4.3</v>
      </c>
      <c r="N1419">
        <f>+$Q$876-Tabla13[[#This Row],[Outlet Establishment Year]]</f>
        <v>12</v>
      </c>
      <c r="O1419">
        <f>+Tabla13[[#This Row],[Sales]]/Tabla13[[#This Row],[Antigüedad]]</f>
        <v>8.7775499999999997</v>
      </c>
      <c r="P1419" s="4">
        <f>+Tabla13[[#This Row],[Sales]]/Tabla13[[#This Row],[Item Weight corregido]]</f>
        <v>15.569933481152995</v>
      </c>
    </row>
    <row r="1420" spans="1:16" x14ac:dyDescent="0.3">
      <c r="A1420" t="s">
        <v>12</v>
      </c>
      <c r="B1420" t="s">
        <v>972</v>
      </c>
      <c r="C1420" t="s">
        <v>1576</v>
      </c>
      <c r="D1420">
        <v>2012</v>
      </c>
      <c r="E1420" t="s">
        <v>1591</v>
      </c>
      <c r="F1420" t="s">
        <v>1601</v>
      </c>
      <c r="G1420" t="s">
        <v>1604</v>
      </c>
      <c r="H1420" t="s">
        <v>1607</v>
      </c>
      <c r="I1420" s="10">
        <v>8.3059633999999993E-2</v>
      </c>
      <c r="J1420">
        <v>7.75</v>
      </c>
      <c r="K1420">
        <v>7.75</v>
      </c>
      <c r="L1420" s="3">
        <v>35.755800000000001</v>
      </c>
      <c r="M1420">
        <v>4.3</v>
      </c>
      <c r="N1420">
        <f>+$Q$876-Tabla13[[#This Row],[Outlet Establishment Year]]</f>
        <v>12</v>
      </c>
      <c r="O1420">
        <f>+Tabla13[[#This Row],[Sales]]/Tabla13[[#This Row],[Antigüedad]]</f>
        <v>2.9796499999999999</v>
      </c>
      <c r="P1420" s="4">
        <f>+Tabla13[[#This Row],[Sales]]/Tabla13[[#This Row],[Item Weight corregido]]</f>
        <v>4.6136516129032259</v>
      </c>
    </row>
    <row r="1421" spans="1:16" x14ac:dyDescent="0.3">
      <c r="A1421" t="s">
        <v>12</v>
      </c>
      <c r="B1421" t="s">
        <v>973</v>
      </c>
      <c r="C1421" t="s">
        <v>1576</v>
      </c>
      <c r="D1421">
        <v>2012</v>
      </c>
      <c r="E1421" t="s">
        <v>1591</v>
      </c>
      <c r="F1421" t="s">
        <v>1601</v>
      </c>
      <c r="G1421" t="s">
        <v>1604</v>
      </c>
      <c r="H1421" t="s">
        <v>1607</v>
      </c>
      <c r="I1421" s="10">
        <v>7.6681142999999993E-2</v>
      </c>
      <c r="J1421">
        <v>8.84</v>
      </c>
      <c r="K1421">
        <v>8.84</v>
      </c>
      <c r="L1421" s="3">
        <v>110.72280000000001</v>
      </c>
      <c r="M1421">
        <v>4.3</v>
      </c>
      <c r="N1421">
        <f>+$Q$876-Tabla13[[#This Row],[Outlet Establishment Year]]</f>
        <v>12</v>
      </c>
      <c r="O1421">
        <f>+Tabla13[[#This Row],[Sales]]/Tabla13[[#This Row],[Antigüedad]]</f>
        <v>9.2269000000000005</v>
      </c>
      <c r="P1421" s="4">
        <f>+Tabla13[[#This Row],[Sales]]/Tabla13[[#This Row],[Item Weight corregido]]</f>
        <v>12.525203619909503</v>
      </c>
    </row>
    <row r="1422" spans="1:16" x14ac:dyDescent="0.3">
      <c r="A1422" t="s">
        <v>12</v>
      </c>
      <c r="B1422" t="s">
        <v>154</v>
      </c>
      <c r="C1422" t="s">
        <v>1576</v>
      </c>
      <c r="D1422">
        <v>2012</v>
      </c>
      <c r="E1422" t="s">
        <v>1591</v>
      </c>
      <c r="F1422" t="s">
        <v>1601</v>
      </c>
      <c r="G1422" t="s">
        <v>1604</v>
      </c>
      <c r="H1422" t="s">
        <v>1607</v>
      </c>
      <c r="I1422" s="10">
        <v>4.7193869999999999E-2</v>
      </c>
      <c r="J1422">
        <v>9.1950000000000003</v>
      </c>
      <c r="K1422">
        <v>9.1950000000000003</v>
      </c>
      <c r="L1422" s="3">
        <v>52.866599999999998</v>
      </c>
      <c r="M1422">
        <v>4.3</v>
      </c>
      <c r="N1422">
        <f>+$Q$876-Tabla13[[#This Row],[Outlet Establishment Year]]</f>
        <v>12</v>
      </c>
      <c r="O1422">
        <f>+Tabla13[[#This Row],[Sales]]/Tabla13[[#This Row],[Antigüedad]]</f>
        <v>4.4055499999999999</v>
      </c>
      <c r="P1422" s="4">
        <f>+Tabla13[[#This Row],[Sales]]/Tabla13[[#This Row],[Item Weight corregido]]</f>
        <v>5.7494942903752033</v>
      </c>
    </row>
    <row r="1423" spans="1:16" x14ac:dyDescent="0.3">
      <c r="A1423" t="s">
        <v>12</v>
      </c>
      <c r="B1423" t="s">
        <v>923</v>
      </c>
      <c r="C1423" t="s">
        <v>1574</v>
      </c>
      <c r="D1423">
        <v>2012</v>
      </c>
      <c r="E1423" t="s">
        <v>1591</v>
      </c>
      <c r="F1423" t="s">
        <v>1601</v>
      </c>
      <c r="G1423" t="s">
        <v>1604</v>
      </c>
      <c r="H1423" t="s">
        <v>1607</v>
      </c>
      <c r="I1423" s="10">
        <v>4.9239320000000003E-2</v>
      </c>
      <c r="J1423">
        <v>6.46</v>
      </c>
      <c r="K1423">
        <v>6.46</v>
      </c>
      <c r="L1423" s="3">
        <v>144.4102</v>
      </c>
      <c r="M1423">
        <v>4.3</v>
      </c>
      <c r="N1423">
        <f>+$Q$876-Tabla13[[#This Row],[Outlet Establishment Year]]</f>
        <v>12</v>
      </c>
      <c r="O1423">
        <f>+Tabla13[[#This Row],[Sales]]/Tabla13[[#This Row],[Antigüedad]]</f>
        <v>12.034183333333333</v>
      </c>
      <c r="P1423" s="4">
        <f>+Tabla13[[#This Row],[Sales]]/Tabla13[[#This Row],[Item Weight corregido]]</f>
        <v>22.354520123839009</v>
      </c>
    </row>
    <row r="1424" spans="1:16" x14ac:dyDescent="0.3">
      <c r="A1424" t="s">
        <v>12</v>
      </c>
      <c r="B1424" t="s">
        <v>974</v>
      </c>
      <c r="C1424" t="s">
        <v>1574</v>
      </c>
      <c r="D1424">
        <v>2012</v>
      </c>
      <c r="E1424" t="s">
        <v>1591</v>
      </c>
      <c r="F1424" t="s">
        <v>1601</v>
      </c>
      <c r="G1424" t="s">
        <v>1604</v>
      </c>
      <c r="H1424" t="s">
        <v>1607</v>
      </c>
      <c r="I1424" s="10">
        <v>7.8522357000000001E-2</v>
      </c>
      <c r="J1424">
        <v>8.0500000000000007</v>
      </c>
      <c r="K1424">
        <v>8.0500000000000007</v>
      </c>
      <c r="L1424" s="3">
        <v>257.16460000000001</v>
      </c>
      <c r="M1424">
        <v>4.3</v>
      </c>
      <c r="N1424">
        <f>+$Q$876-Tabla13[[#This Row],[Outlet Establishment Year]]</f>
        <v>12</v>
      </c>
      <c r="O1424">
        <f>+Tabla13[[#This Row],[Sales]]/Tabla13[[#This Row],[Antigüedad]]</f>
        <v>21.430383333333335</v>
      </c>
      <c r="P1424" s="4">
        <f>+Tabla13[[#This Row],[Sales]]/Tabla13[[#This Row],[Item Weight corregido]]</f>
        <v>31.94591304347826</v>
      </c>
    </row>
    <row r="1425" spans="1:16" x14ac:dyDescent="0.3">
      <c r="A1425" t="s">
        <v>12</v>
      </c>
      <c r="B1425" t="s">
        <v>975</v>
      </c>
      <c r="C1425" t="s">
        <v>1574</v>
      </c>
      <c r="D1425">
        <v>2012</v>
      </c>
      <c r="E1425" t="s">
        <v>1591</v>
      </c>
      <c r="F1425" t="s">
        <v>1601</v>
      </c>
      <c r="G1425" t="s">
        <v>1604</v>
      </c>
      <c r="H1425" t="s">
        <v>1607</v>
      </c>
      <c r="I1425" s="10">
        <v>3.9906377E-2</v>
      </c>
      <c r="J1425">
        <v>8.3650000000000002</v>
      </c>
      <c r="K1425">
        <v>8.3650000000000002</v>
      </c>
      <c r="L1425" s="3">
        <v>191.31880000000001</v>
      </c>
      <c r="M1425">
        <v>4.3</v>
      </c>
      <c r="N1425">
        <f>+$Q$876-Tabla13[[#This Row],[Outlet Establishment Year]]</f>
        <v>12</v>
      </c>
      <c r="O1425">
        <f>+Tabla13[[#This Row],[Sales]]/Tabla13[[#This Row],[Antigüedad]]</f>
        <v>15.943233333333334</v>
      </c>
      <c r="P1425" s="4">
        <f>+Tabla13[[#This Row],[Sales]]/Tabla13[[#This Row],[Item Weight corregido]]</f>
        <v>22.871344889420204</v>
      </c>
    </row>
    <row r="1426" spans="1:16" x14ac:dyDescent="0.3">
      <c r="A1426" t="s">
        <v>12</v>
      </c>
      <c r="B1426" t="s">
        <v>223</v>
      </c>
      <c r="C1426" t="s">
        <v>1574</v>
      </c>
      <c r="D1426">
        <v>2012</v>
      </c>
      <c r="E1426" t="s">
        <v>1591</v>
      </c>
      <c r="F1426" t="s">
        <v>1601</v>
      </c>
      <c r="G1426" t="s">
        <v>1604</v>
      </c>
      <c r="H1426" t="s">
        <v>1607</v>
      </c>
      <c r="I1426" s="10">
        <v>5.3667515999999998E-2</v>
      </c>
      <c r="J1426">
        <v>10.1</v>
      </c>
      <c r="K1426">
        <v>10.1</v>
      </c>
      <c r="L1426" s="3">
        <v>223.00880000000001</v>
      </c>
      <c r="M1426">
        <v>4.3</v>
      </c>
      <c r="N1426">
        <f>+$Q$876-Tabla13[[#This Row],[Outlet Establishment Year]]</f>
        <v>12</v>
      </c>
      <c r="O1426">
        <f>+Tabla13[[#This Row],[Sales]]/Tabla13[[#This Row],[Antigüedad]]</f>
        <v>18.584066666666669</v>
      </c>
      <c r="P1426" s="4">
        <f>+Tabla13[[#This Row],[Sales]]/Tabla13[[#This Row],[Item Weight corregido]]</f>
        <v>22.080079207920793</v>
      </c>
    </row>
    <row r="1427" spans="1:16" x14ac:dyDescent="0.3">
      <c r="A1427" t="s">
        <v>12</v>
      </c>
      <c r="B1427" t="s">
        <v>393</v>
      </c>
      <c r="C1427" t="s">
        <v>1574</v>
      </c>
      <c r="D1427">
        <v>2012</v>
      </c>
      <c r="E1427" t="s">
        <v>1591</v>
      </c>
      <c r="F1427" t="s">
        <v>1601</v>
      </c>
      <c r="G1427" t="s">
        <v>1604</v>
      </c>
      <c r="H1427" t="s">
        <v>1607</v>
      </c>
      <c r="I1427" s="10">
        <v>3.8560279000000003E-2</v>
      </c>
      <c r="J1427">
        <v>12.35</v>
      </c>
      <c r="K1427">
        <v>12.35</v>
      </c>
      <c r="L1427" s="3">
        <v>109.857</v>
      </c>
      <c r="M1427">
        <v>4.3</v>
      </c>
      <c r="N1427">
        <f>+$Q$876-Tabla13[[#This Row],[Outlet Establishment Year]]</f>
        <v>12</v>
      </c>
      <c r="O1427">
        <f>+Tabla13[[#This Row],[Sales]]/Tabla13[[#This Row],[Antigüedad]]</f>
        <v>9.1547499999999999</v>
      </c>
      <c r="P1427" s="4">
        <f>+Tabla13[[#This Row],[Sales]]/Tabla13[[#This Row],[Item Weight corregido]]</f>
        <v>8.8953036437246968</v>
      </c>
    </row>
    <row r="1428" spans="1:16" x14ac:dyDescent="0.3">
      <c r="A1428" t="s">
        <v>12</v>
      </c>
      <c r="B1428" t="s">
        <v>976</v>
      </c>
      <c r="C1428" t="s">
        <v>1574</v>
      </c>
      <c r="D1428">
        <v>2012</v>
      </c>
      <c r="E1428" t="s">
        <v>1591</v>
      </c>
      <c r="F1428" t="s">
        <v>1601</v>
      </c>
      <c r="G1428" t="s">
        <v>1604</v>
      </c>
      <c r="H1428" t="s">
        <v>1607</v>
      </c>
      <c r="I1428" s="10">
        <v>5.8918843999999998E-2</v>
      </c>
      <c r="J1428">
        <v>14.5</v>
      </c>
      <c r="K1428">
        <v>14.5</v>
      </c>
      <c r="L1428" s="3">
        <v>169.7448</v>
      </c>
      <c r="M1428">
        <v>4.3</v>
      </c>
      <c r="N1428">
        <f>+$Q$876-Tabla13[[#This Row],[Outlet Establishment Year]]</f>
        <v>12</v>
      </c>
      <c r="O1428">
        <f>+Tabla13[[#This Row],[Sales]]/Tabla13[[#This Row],[Antigüedad]]</f>
        <v>14.1454</v>
      </c>
      <c r="P1428" s="4">
        <f>+Tabla13[[#This Row],[Sales]]/Tabla13[[#This Row],[Item Weight corregido]]</f>
        <v>11.706537931034482</v>
      </c>
    </row>
    <row r="1429" spans="1:16" x14ac:dyDescent="0.3">
      <c r="A1429" t="s">
        <v>12</v>
      </c>
      <c r="B1429" t="s">
        <v>977</v>
      </c>
      <c r="C1429" t="s">
        <v>1574</v>
      </c>
      <c r="D1429">
        <v>2012</v>
      </c>
      <c r="E1429" t="s">
        <v>1591</v>
      </c>
      <c r="F1429" t="s">
        <v>1601</v>
      </c>
      <c r="G1429" t="s">
        <v>1604</v>
      </c>
      <c r="H1429" t="s">
        <v>1607</v>
      </c>
      <c r="I1429" s="10">
        <v>8.7542756999999999E-2</v>
      </c>
      <c r="J1429">
        <v>15.1</v>
      </c>
      <c r="K1429">
        <v>15.1</v>
      </c>
      <c r="L1429" s="3">
        <v>219.84559999999999</v>
      </c>
      <c r="M1429">
        <v>4.3</v>
      </c>
      <c r="N1429">
        <f>+$Q$876-Tabla13[[#This Row],[Outlet Establishment Year]]</f>
        <v>12</v>
      </c>
      <c r="O1429">
        <f>+Tabla13[[#This Row],[Sales]]/Tabla13[[#This Row],[Antigüedad]]</f>
        <v>18.320466666666665</v>
      </c>
      <c r="P1429" s="4">
        <f>+Tabla13[[#This Row],[Sales]]/Tabla13[[#This Row],[Item Weight corregido]]</f>
        <v>14.559311258278145</v>
      </c>
    </row>
    <row r="1430" spans="1:16" x14ac:dyDescent="0.3">
      <c r="A1430" t="s">
        <v>12</v>
      </c>
      <c r="B1430" t="s">
        <v>978</v>
      </c>
      <c r="C1430" t="s">
        <v>1574</v>
      </c>
      <c r="D1430">
        <v>2012</v>
      </c>
      <c r="E1430" t="s">
        <v>1591</v>
      </c>
      <c r="F1430" t="s">
        <v>1601</v>
      </c>
      <c r="G1430" t="s">
        <v>1604</v>
      </c>
      <c r="H1430" t="s">
        <v>1607</v>
      </c>
      <c r="I1430" s="10">
        <v>0</v>
      </c>
      <c r="J1430">
        <v>15.35</v>
      </c>
      <c r="K1430">
        <v>15.35</v>
      </c>
      <c r="L1430" s="3">
        <v>193.0504</v>
      </c>
      <c r="M1430">
        <v>4.3</v>
      </c>
      <c r="N1430">
        <f>+$Q$876-Tabla13[[#This Row],[Outlet Establishment Year]]</f>
        <v>12</v>
      </c>
      <c r="O1430">
        <f>+Tabla13[[#This Row],[Sales]]/Tabla13[[#This Row],[Antigüedad]]</f>
        <v>16.087533333333333</v>
      </c>
      <c r="P1430" s="4">
        <f>+Tabla13[[#This Row],[Sales]]/Tabla13[[#This Row],[Item Weight corregido]]</f>
        <v>12.57657328990228</v>
      </c>
    </row>
    <row r="1431" spans="1:16" x14ac:dyDescent="0.3">
      <c r="A1431" t="s">
        <v>12</v>
      </c>
      <c r="B1431" t="s">
        <v>565</v>
      </c>
      <c r="C1431" t="s">
        <v>1581</v>
      </c>
      <c r="D1431">
        <v>2012</v>
      </c>
      <c r="E1431" t="s">
        <v>1591</v>
      </c>
      <c r="F1431" t="s">
        <v>1601</v>
      </c>
      <c r="G1431" t="s">
        <v>1604</v>
      </c>
      <c r="H1431" t="s">
        <v>1607</v>
      </c>
      <c r="I1431" s="10">
        <v>5.4637634999999997E-2</v>
      </c>
      <c r="J1431">
        <v>11.3</v>
      </c>
      <c r="K1431">
        <v>11.3</v>
      </c>
      <c r="L1431" s="3">
        <v>93.309399999999997</v>
      </c>
      <c r="M1431">
        <v>4.3</v>
      </c>
      <c r="N1431">
        <f>+$Q$876-Tabla13[[#This Row],[Outlet Establishment Year]]</f>
        <v>12</v>
      </c>
      <c r="O1431">
        <f>+Tabla13[[#This Row],[Sales]]/Tabla13[[#This Row],[Antigüedad]]</f>
        <v>7.775783333333333</v>
      </c>
      <c r="P1431" s="4">
        <f>+Tabla13[[#This Row],[Sales]]/Tabla13[[#This Row],[Item Weight corregido]]</f>
        <v>8.2574690265486712</v>
      </c>
    </row>
    <row r="1432" spans="1:16" x14ac:dyDescent="0.3">
      <c r="A1432" t="s">
        <v>12</v>
      </c>
      <c r="B1432" t="s">
        <v>979</v>
      </c>
      <c r="C1432" t="s">
        <v>1581</v>
      </c>
      <c r="D1432">
        <v>2012</v>
      </c>
      <c r="E1432" t="s">
        <v>1591</v>
      </c>
      <c r="F1432" t="s">
        <v>1601</v>
      </c>
      <c r="G1432" t="s">
        <v>1604</v>
      </c>
      <c r="H1432" t="s">
        <v>1607</v>
      </c>
      <c r="I1432" s="10">
        <v>0.158715731</v>
      </c>
      <c r="J1432">
        <v>12.35</v>
      </c>
      <c r="K1432">
        <v>12.35</v>
      </c>
      <c r="L1432" s="3">
        <v>157.2946</v>
      </c>
      <c r="M1432">
        <v>4.3</v>
      </c>
      <c r="N1432">
        <f>+$Q$876-Tabla13[[#This Row],[Outlet Establishment Year]]</f>
        <v>12</v>
      </c>
      <c r="O1432">
        <f>+Tabla13[[#This Row],[Sales]]/Tabla13[[#This Row],[Antigüedad]]</f>
        <v>13.107883333333334</v>
      </c>
      <c r="P1432" s="4">
        <f>+Tabla13[[#This Row],[Sales]]/Tabla13[[#This Row],[Item Weight corregido]]</f>
        <v>12.736404858299595</v>
      </c>
    </row>
    <row r="1433" spans="1:16" x14ac:dyDescent="0.3">
      <c r="A1433" t="s">
        <v>12</v>
      </c>
      <c r="B1433" t="s">
        <v>980</v>
      </c>
      <c r="C1433" t="s">
        <v>1581</v>
      </c>
      <c r="D1433">
        <v>2012</v>
      </c>
      <c r="E1433" t="s">
        <v>1591</v>
      </c>
      <c r="F1433" t="s">
        <v>1601</v>
      </c>
      <c r="G1433" t="s">
        <v>1604</v>
      </c>
      <c r="H1433" t="s">
        <v>1607</v>
      </c>
      <c r="I1433" s="10">
        <v>0</v>
      </c>
      <c r="J1433">
        <v>15</v>
      </c>
      <c r="K1433">
        <v>15</v>
      </c>
      <c r="L1433" s="3">
        <v>235.62479999999999</v>
      </c>
      <c r="M1433">
        <v>4.3</v>
      </c>
      <c r="N1433">
        <f>+$Q$876-Tabla13[[#This Row],[Outlet Establishment Year]]</f>
        <v>12</v>
      </c>
      <c r="O1433">
        <f>+Tabla13[[#This Row],[Sales]]/Tabla13[[#This Row],[Antigüedad]]</f>
        <v>19.635400000000001</v>
      </c>
      <c r="P1433" s="4">
        <f>+Tabla13[[#This Row],[Sales]]/Tabla13[[#This Row],[Item Weight corregido]]</f>
        <v>15.708319999999999</v>
      </c>
    </row>
    <row r="1434" spans="1:16" x14ac:dyDescent="0.3">
      <c r="A1434" t="s">
        <v>12</v>
      </c>
      <c r="B1434" t="s">
        <v>981</v>
      </c>
      <c r="C1434" t="s">
        <v>1590</v>
      </c>
      <c r="D1434">
        <v>2012</v>
      </c>
      <c r="E1434" t="s">
        <v>1591</v>
      </c>
      <c r="F1434" t="s">
        <v>1601</v>
      </c>
      <c r="G1434" t="s">
        <v>1604</v>
      </c>
      <c r="H1434" t="s">
        <v>1607</v>
      </c>
      <c r="I1434" s="10">
        <v>0.10926598699999999</v>
      </c>
      <c r="J1434">
        <v>9.3949999999999996</v>
      </c>
      <c r="K1434">
        <v>9.3949999999999996</v>
      </c>
      <c r="L1434" s="3">
        <v>42.311199999999999</v>
      </c>
      <c r="M1434">
        <v>4.3</v>
      </c>
      <c r="N1434">
        <f>+$Q$876-Tabla13[[#This Row],[Outlet Establishment Year]]</f>
        <v>12</v>
      </c>
      <c r="O1434">
        <f>+Tabla13[[#This Row],[Sales]]/Tabla13[[#This Row],[Antigüedad]]</f>
        <v>3.5259333333333331</v>
      </c>
      <c r="P1434" s="4">
        <f>+Tabla13[[#This Row],[Sales]]/Tabla13[[#This Row],[Item Weight corregido]]</f>
        <v>4.5035870143693453</v>
      </c>
    </row>
    <row r="1435" spans="1:16" x14ac:dyDescent="0.3">
      <c r="A1435" t="s">
        <v>14</v>
      </c>
      <c r="B1435" t="s">
        <v>570</v>
      </c>
      <c r="C1435" t="s">
        <v>1574</v>
      </c>
      <c r="D1435">
        <v>2012</v>
      </c>
      <c r="E1435" t="s">
        <v>1591</v>
      </c>
      <c r="F1435" t="s">
        <v>1601</v>
      </c>
      <c r="G1435" t="s">
        <v>1604</v>
      </c>
      <c r="H1435" t="s">
        <v>1607</v>
      </c>
      <c r="I1435" s="10">
        <v>2.2434418000000001E-2</v>
      </c>
      <c r="J1435">
        <v>18.100000000000001</v>
      </c>
      <c r="K1435">
        <v>18.100000000000001</v>
      </c>
      <c r="L1435" s="3">
        <v>96.209400000000002</v>
      </c>
      <c r="M1435">
        <v>4.3</v>
      </c>
      <c r="N1435">
        <f>+$Q$876-Tabla13[[#This Row],[Outlet Establishment Year]]</f>
        <v>12</v>
      </c>
      <c r="O1435">
        <f>+Tabla13[[#This Row],[Sales]]/Tabla13[[#This Row],[Antigüedad]]</f>
        <v>8.0174500000000002</v>
      </c>
      <c r="P1435" s="4">
        <f>+Tabla13[[#This Row],[Sales]]/Tabla13[[#This Row],[Item Weight corregido]]</f>
        <v>5.3154364640883971</v>
      </c>
    </row>
    <row r="1436" spans="1:16" x14ac:dyDescent="0.3">
      <c r="A1436" t="s">
        <v>13</v>
      </c>
      <c r="B1436" t="s">
        <v>257</v>
      </c>
      <c r="C1436" t="s">
        <v>1577</v>
      </c>
      <c r="D1436">
        <v>2018</v>
      </c>
      <c r="E1436" t="s">
        <v>1600</v>
      </c>
      <c r="F1436" t="s">
        <v>1601</v>
      </c>
      <c r="G1436" t="s">
        <v>1605</v>
      </c>
      <c r="H1436" t="s">
        <v>1609</v>
      </c>
      <c r="I1436" s="10">
        <v>0.29731268500000002</v>
      </c>
      <c r="K1436">
        <v>20.7</v>
      </c>
      <c r="L1436" s="3">
        <v>185.42660000000001</v>
      </c>
      <c r="M1436">
        <v>4.3</v>
      </c>
      <c r="N1436">
        <f>+$Q$876-Tabla13[[#This Row],[Outlet Establishment Year]]</f>
        <v>6</v>
      </c>
      <c r="O1436">
        <f>+Tabla13[[#This Row],[Sales]]/Tabla13[[#This Row],[Antigüedad]]</f>
        <v>30.904433333333333</v>
      </c>
      <c r="P1436" s="4">
        <f>+Tabla13[[#This Row],[Sales]]/Tabla13[[#This Row],[Item Weight corregido]]</f>
        <v>8.9578067632850242</v>
      </c>
    </row>
    <row r="1437" spans="1:16" x14ac:dyDescent="0.3">
      <c r="A1437" t="s">
        <v>13</v>
      </c>
      <c r="B1437" t="s">
        <v>982</v>
      </c>
      <c r="C1437" t="s">
        <v>1587</v>
      </c>
      <c r="D1437">
        <v>2018</v>
      </c>
      <c r="E1437" t="s">
        <v>1600</v>
      </c>
      <c r="F1437" t="s">
        <v>1601</v>
      </c>
      <c r="G1437" t="s">
        <v>1605</v>
      </c>
      <c r="H1437" t="s">
        <v>1609</v>
      </c>
      <c r="I1437" s="10">
        <v>0.136417078</v>
      </c>
      <c r="K1437">
        <v>19.7</v>
      </c>
      <c r="L1437" s="3">
        <v>179.76599999999999</v>
      </c>
      <c r="M1437">
        <v>4.3</v>
      </c>
      <c r="N1437">
        <f>+$Q$876-Tabla13[[#This Row],[Outlet Establishment Year]]</f>
        <v>6</v>
      </c>
      <c r="O1437">
        <f>+Tabla13[[#This Row],[Sales]]/Tabla13[[#This Row],[Antigüedad]]</f>
        <v>29.960999999999999</v>
      </c>
      <c r="P1437" s="4">
        <f>+Tabla13[[#This Row],[Sales]]/Tabla13[[#This Row],[Item Weight corregido]]</f>
        <v>9.1251776649746184</v>
      </c>
    </row>
    <row r="1438" spans="1:16" x14ac:dyDescent="0.3">
      <c r="A1438" t="s">
        <v>13</v>
      </c>
      <c r="B1438" t="s">
        <v>952</v>
      </c>
      <c r="C1438" t="s">
        <v>1587</v>
      </c>
      <c r="D1438">
        <v>2018</v>
      </c>
      <c r="E1438" t="s">
        <v>1600</v>
      </c>
      <c r="F1438" t="s">
        <v>1601</v>
      </c>
      <c r="G1438" t="s">
        <v>1605</v>
      </c>
      <c r="H1438" t="s">
        <v>1609</v>
      </c>
      <c r="I1438" s="10">
        <v>8.1014460999999996E-2</v>
      </c>
      <c r="K1438">
        <v>6.15</v>
      </c>
      <c r="L1438" s="3">
        <v>98.838399999999993</v>
      </c>
      <c r="M1438">
        <v>4.3</v>
      </c>
      <c r="N1438">
        <f>+$Q$876-Tabla13[[#This Row],[Outlet Establishment Year]]</f>
        <v>6</v>
      </c>
      <c r="O1438">
        <f>+Tabla13[[#This Row],[Sales]]/Tabla13[[#This Row],[Antigüedad]]</f>
        <v>16.473066666666664</v>
      </c>
      <c r="P1438" s="4">
        <f>+Tabla13[[#This Row],[Sales]]/Tabla13[[#This Row],[Item Weight corregido]]</f>
        <v>16.071284552845526</v>
      </c>
    </row>
    <row r="1439" spans="1:16" x14ac:dyDescent="0.3">
      <c r="A1439" t="s">
        <v>13</v>
      </c>
      <c r="B1439" t="s">
        <v>598</v>
      </c>
      <c r="C1439" t="s">
        <v>1587</v>
      </c>
      <c r="D1439">
        <v>2018</v>
      </c>
      <c r="E1439" t="s">
        <v>1600</v>
      </c>
      <c r="F1439" t="s">
        <v>1601</v>
      </c>
      <c r="G1439" t="s">
        <v>1605</v>
      </c>
      <c r="H1439" t="s">
        <v>1609</v>
      </c>
      <c r="I1439" s="10">
        <v>0.208987123</v>
      </c>
      <c r="K1439">
        <v>20.5</v>
      </c>
      <c r="L1439" s="3">
        <v>106.0596</v>
      </c>
      <c r="M1439">
        <v>4.3</v>
      </c>
      <c r="N1439">
        <f>+$Q$876-Tabla13[[#This Row],[Outlet Establishment Year]]</f>
        <v>6</v>
      </c>
      <c r="O1439">
        <f>+Tabla13[[#This Row],[Sales]]/Tabla13[[#This Row],[Antigüedad]]</f>
        <v>17.676600000000001</v>
      </c>
      <c r="P1439" s="4">
        <f>+Tabla13[[#This Row],[Sales]]/Tabla13[[#This Row],[Item Weight corregido]]</f>
        <v>5.1736390243902441</v>
      </c>
    </row>
    <row r="1440" spans="1:16" x14ac:dyDescent="0.3">
      <c r="A1440" t="s">
        <v>13</v>
      </c>
      <c r="B1440" t="s">
        <v>599</v>
      </c>
      <c r="C1440" t="s">
        <v>1582</v>
      </c>
      <c r="D1440">
        <v>2018</v>
      </c>
      <c r="E1440" t="s">
        <v>1600</v>
      </c>
      <c r="F1440" t="s">
        <v>1601</v>
      </c>
      <c r="G1440" t="s">
        <v>1605</v>
      </c>
      <c r="H1440" t="s">
        <v>1609</v>
      </c>
      <c r="I1440" s="10">
        <v>0.246678647</v>
      </c>
      <c r="K1440">
        <v>4.6349999999999998</v>
      </c>
      <c r="L1440" s="3">
        <v>129.79939999999999</v>
      </c>
      <c r="M1440">
        <v>4.3</v>
      </c>
      <c r="N1440">
        <f>+$Q$876-Tabla13[[#This Row],[Outlet Establishment Year]]</f>
        <v>6</v>
      </c>
      <c r="O1440">
        <f>+Tabla13[[#This Row],[Sales]]/Tabla13[[#This Row],[Antigüedad]]</f>
        <v>21.633233333333333</v>
      </c>
      <c r="P1440" s="4">
        <f>+Tabla13[[#This Row],[Sales]]/Tabla13[[#This Row],[Item Weight corregido]]</f>
        <v>28.004185544768067</v>
      </c>
    </row>
    <row r="1441" spans="1:16" x14ac:dyDescent="0.3">
      <c r="A1441" t="s">
        <v>13</v>
      </c>
      <c r="B1441" t="s">
        <v>461</v>
      </c>
      <c r="C1441" t="s">
        <v>1585</v>
      </c>
      <c r="D1441">
        <v>2018</v>
      </c>
      <c r="E1441" t="s">
        <v>1600</v>
      </c>
      <c r="F1441" t="s">
        <v>1601</v>
      </c>
      <c r="G1441" t="s">
        <v>1605</v>
      </c>
      <c r="H1441" t="s">
        <v>1609</v>
      </c>
      <c r="I1441" s="10">
        <v>3.9751236000000002E-2</v>
      </c>
      <c r="K1441">
        <v>6.03</v>
      </c>
      <c r="L1441" s="3">
        <v>176.90280000000001</v>
      </c>
      <c r="M1441">
        <v>4.3</v>
      </c>
      <c r="N1441">
        <f>+$Q$876-Tabla13[[#This Row],[Outlet Establishment Year]]</f>
        <v>6</v>
      </c>
      <c r="O1441">
        <f>+Tabla13[[#This Row],[Sales]]/Tabla13[[#This Row],[Antigüedad]]</f>
        <v>29.483800000000002</v>
      </c>
      <c r="P1441" s="4">
        <f>+Tabla13[[#This Row],[Sales]]/Tabla13[[#This Row],[Item Weight corregido]]</f>
        <v>29.337114427860698</v>
      </c>
    </row>
    <row r="1442" spans="1:16" x14ac:dyDescent="0.3">
      <c r="A1442" t="s">
        <v>13</v>
      </c>
      <c r="B1442" t="s">
        <v>983</v>
      </c>
      <c r="C1442" t="s">
        <v>1585</v>
      </c>
      <c r="D1442">
        <v>2018</v>
      </c>
      <c r="E1442" t="s">
        <v>1600</v>
      </c>
      <c r="F1442" t="s">
        <v>1601</v>
      </c>
      <c r="G1442" t="s">
        <v>1605</v>
      </c>
      <c r="H1442" t="s">
        <v>1609</v>
      </c>
      <c r="I1442" s="10">
        <v>0.24433898600000001</v>
      </c>
      <c r="K1442">
        <v>7.7850000000000001</v>
      </c>
      <c r="L1442" s="3">
        <v>105.9306</v>
      </c>
      <c r="M1442">
        <v>4.3</v>
      </c>
      <c r="N1442">
        <f>+$Q$876-Tabla13[[#This Row],[Outlet Establishment Year]]</f>
        <v>6</v>
      </c>
      <c r="O1442">
        <f>+Tabla13[[#This Row],[Sales]]/Tabla13[[#This Row],[Antigüedad]]</f>
        <v>17.655100000000001</v>
      </c>
      <c r="P1442" s="4">
        <f>+Tabla13[[#This Row],[Sales]]/Tabla13[[#This Row],[Item Weight corregido]]</f>
        <v>13.607013487475914</v>
      </c>
    </row>
    <row r="1443" spans="1:16" x14ac:dyDescent="0.3">
      <c r="A1443" t="s">
        <v>13</v>
      </c>
      <c r="B1443" t="s">
        <v>984</v>
      </c>
      <c r="C1443" t="s">
        <v>1576</v>
      </c>
      <c r="D1443">
        <v>2018</v>
      </c>
      <c r="E1443" t="s">
        <v>1600</v>
      </c>
      <c r="F1443" t="s">
        <v>1601</v>
      </c>
      <c r="G1443" t="s">
        <v>1605</v>
      </c>
      <c r="H1443" t="s">
        <v>1609</v>
      </c>
      <c r="I1443" s="10">
        <v>0</v>
      </c>
      <c r="K1443">
        <v>7.9050000000000002</v>
      </c>
      <c r="L1443" s="3">
        <v>109.9254</v>
      </c>
      <c r="M1443">
        <v>4.3</v>
      </c>
      <c r="N1443">
        <f>+$Q$876-Tabla13[[#This Row],[Outlet Establishment Year]]</f>
        <v>6</v>
      </c>
      <c r="O1443">
        <f>+Tabla13[[#This Row],[Sales]]/Tabla13[[#This Row],[Antigüedad]]</f>
        <v>18.320899999999998</v>
      </c>
      <c r="P1443" s="4">
        <f>+Tabla13[[#This Row],[Sales]]/Tabla13[[#This Row],[Item Weight corregido]]</f>
        <v>13.905806451612902</v>
      </c>
    </row>
    <row r="1444" spans="1:16" x14ac:dyDescent="0.3">
      <c r="A1444" t="s">
        <v>13</v>
      </c>
      <c r="B1444" t="s">
        <v>311</v>
      </c>
      <c r="C1444" t="s">
        <v>1576</v>
      </c>
      <c r="D1444">
        <v>2018</v>
      </c>
      <c r="E1444" t="s">
        <v>1600</v>
      </c>
      <c r="F1444" t="s">
        <v>1601</v>
      </c>
      <c r="G1444" t="s">
        <v>1605</v>
      </c>
      <c r="H1444" t="s">
        <v>1609</v>
      </c>
      <c r="I1444" s="10">
        <v>0.15725763700000001</v>
      </c>
      <c r="K1444">
        <v>15.25</v>
      </c>
      <c r="L1444" s="3">
        <v>215.01920000000001</v>
      </c>
      <c r="M1444">
        <v>4.3</v>
      </c>
      <c r="N1444">
        <f>+$Q$876-Tabla13[[#This Row],[Outlet Establishment Year]]</f>
        <v>6</v>
      </c>
      <c r="O1444">
        <f>+Tabla13[[#This Row],[Sales]]/Tabla13[[#This Row],[Antigüedad]]</f>
        <v>35.836533333333335</v>
      </c>
      <c r="P1444" s="4">
        <f>+Tabla13[[#This Row],[Sales]]/Tabla13[[#This Row],[Item Weight corregido]]</f>
        <v>14.099619672131148</v>
      </c>
    </row>
    <row r="1445" spans="1:16" x14ac:dyDescent="0.3">
      <c r="A1445" t="s">
        <v>13</v>
      </c>
      <c r="B1445" t="s">
        <v>527</v>
      </c>
      <c r="C1445" t="s">
        <v>1574</v>
      </c>
      <c r="D1445">
        <v>2018</v>
      </c>
      <c r="E1445" t="s">
        <v>1600</v>
      </c>
      <c r="F1445" t="s">
        <v>1601</v>
      </c>
      <c r="G1445" t="s">
        <v>1605</v>
      </c>
      <c r="H1445" t="s">
        <v>1609</v>
      </c>
      <c r="I1445" s="10">
        <v>2.5527993999999998E-2</v>
      </c>
      <c r="K1445">
        <v>17.75</v>
      </c>
      <c r="L1445" s="3">
        <v>157.52619999999999</v>
      </c>
      <c r="M1445">
        <v>4.3</v>
      </c>
      <c r="N1445">
        <f>+$Q$876-Tabla13[[#This Row],[Outlet Establishment Year]]</f>
        <v>6</v>
      </c>
      <c r="O1445">
        <f>+Tabla13[[#This Row],[Sales]]/Tabla13[[#This Row],[Antigüedad]]</f>
        <v>26.254366666666666</v>
      </c>
      <c r="P1445" s="4">
        <f>+Tabla13[[#This Row],[Sales]]/Tabla13[[#This Row],[Item Weight corregido]]</f>
        <v>8.8747154929577459</v>
      </c>
    </row>
    <row r="1446" spans="1:16" x14ac:dyDescent="0.3">
      <c r="A1446" t="s">
        <v>13</v>
      </c>
      <c r="B1446" t="s">
        <v>985</v>
      </c>
      <c r="C1446" t="s">
        <v>1574</v>
      </c>
      <c r="D1446">
        <v>2018</v>
      </c>
      <c r="E1446" t="s">
        <v>1600</v>
      </c>
      <c r="F1446" t="s">
        <v>1601</v>
      </c>
      <c r="G1446" t="s">
        <v>1605</v>
      </c>
      <c r="H1446" t="s">
        <v>1609</v>
      </c>
      <c r="I1446" s="10">
        <v>6.7520164999999993E-2</v>
      </c>
      <c r="K1446">
        <v>19.100000000000001</v>
      </c>
      <c r="L1446" s="3">
        <v>211.3586</v>
      </c>
      <c r="M1446">
        <v>4.3</v>
      </c>
      <c r="N1446">
        <f>+$Q$876-Tabla13[[#This Row],[Outlet Establishment Year]]</f>
        <v>6</v>
      </c>
      <c r="O1446">
        <f>+Tabla13[[#This Row],[Sales]]/Tabla13[[#This Row],[Antigüedad]]</f>
        <v>35.226433333333333</v>
      </c>
      <c r="P1446" s="4">
        <f>+Tabla13[[#This Row],[Sales]]/Tabla13[[#This Row],[Item Weight corregido]]</f>
        <v>11.065895287958114</v>
      </c>
    </row>
    <row r="1447" spans="1:16" x14ac:dyDescent="0.3">
      <c r="A1447" t="s">
        <v>13</v>
      </c>
      <c r="B1447" t="s">
        <v>986</v>
      </c>
      <c r="C1447" t="s">
        <v>1574</v>
      </c>
      <c r="D1447">
        <v>2018</v>
      </c>
      <c r="E1447" t="s">
        <v>1600</v>
      </c>
      <c r="F1447" t="s">
        <v>1601</v>
      </c>
      <c r="G1447" t="s">
        <v>1605</v>
      </c>
      <c r="H1447" t="s">
        <v>1609</v>
      </c>
      <c r="I1447" s="10">
        <v>0.13611954900000001</v>
      </c>
      <c r="K1447">
        <v>21.35</v>
      </c>
      <c r="L1447" s="3">
        <v>94.109399999999994</v>
      </c>
      <c r="M1447">
        <v>4.3</v>
      </c>
      <c r="N1447">
        <f>+$Q$876-Tabla13[[#This Row],[Outlet Establishment Year]]</f>
        <v>6</v>
      </c>
      <c r="O1447">
        <f>+Tabla13[[#This Row],[Sales]]/Tabla13[[#This Row],[Antigüedad]]</f>
        <v>15.684899999999999</v>
      </c>
      <c r="P1447" s="4">
        <f>+Tabla13[[#This Row],[Sales]]/Tabla13[[#This Row],[Item Weight corregido]]</f>
        <v>4.4079344262295077</v>
      </c>
    </row>
    <row r="1448" spans="1:16" x14ac:dyDescent="0.3">
      <c r="A1448" t="s">
        <v>13</v>
      </c>
      <c r="B1448" t="s">
        <v>957</v>
      </c>
      <c r="C1448" t="s">
        <v>1575</v>
      </c>
      <c r="D1448">
        <v>2018</v>
      </c>
      <c r="E1448" t="s">
        <v>1600</v>
      </c>
      <c r="F1448" t="s">
        <v>1601</v>
      </c>
      <c r="G1448" t="s">
        <v>1605</v>
      </c>
      <c r="H1448" t="s">
        <v>1609</v>
      </c>
      <c r="I1448" s="10">
        <v>0</v>
      </c>
      <c r="K1448">
        <v>11</v>
      </c>
      <c r="L1448" s="3">
        <v>40.347999999999999</v>
      </c>
      <c r="M1448">
        <v>4.3</v>
      </c>
      <c r="N1448">
        <f>+$Q$876-Tabla13[[#This Row],[Outlet Establishment Year]]</f>
        <v>6</v>
      </c>
      <c r="O1448">
        <f>+Tabla13[[#This Row],[Sales]]/Tabla13[[#This Row],[Antigüedad]]</f>
        <v>6.7246666666666668</v>
      </c>
      <c r="P1448" s="4">
        <f>+Tabla13[[#This Row],[Sales]]/Tabla13[[#This Row],[Item Weight corregido]]</f>
        <v>3.6679999999999997</v>
      </c>
    </row>
    <row r="1449" spans="1:16" x14ac:dyDescent="0.3">
      <c r="A1449" t="s">
        <v>13</v>
      </c>
      <c r="B1449" t="s">
        <v>439</v>
      </c>
      <c r="C1449" t="s">
        <v>1575</v>
      </c>
      <c r="D1449">
        <v>2018</v>
      </c>
      <c r="E1449" t="s">
        <v>1600</v>
      </c>
      <c r="F1449" t="s">
        <v>1601</v>
      </c>
      <c r="G1449" t="s">
        <v>1605</v>
      </c>
      <c r="H1449" t="s">
        <v>1609</v>
      </c>
      <c r="I1449" s="10">
        <v>8.3862624999999996E-2</v>
      </c>
      <c r="K1449">
        <v>19.600000000000001</v>
      </c>
      <c r="L1449" s="3">
        <v>44.076999999999998</v>
      </c>
      <c r="M1449">
        <v>4.3</v>
      </c>
      <c r="N1449">
        <f>+$Q$876-Tabla13[[#This Row],[Outlet Establishment Year]]</f>
        <v>6</v>
      </c>
      <c r="O1449">
        <f>+Tabla13[[#This Row],[Sales]]/Tabla13[[#This Row],[Antigüedad]]</f>
        <v>7.3461666666666661</v>
      </c>
      <c r="P1449" s="4">
        <f>+Tabla13[[#This Row],[Sales]]/Tabla13[[#This Row],[Item Weight corregido]]</f>
        <v>2.2488265306122446</v>
      </c>
    </row>
    <row r="1450" spans="1:16" x14ac:dyDescent="0.3">
      <c r="A1450" t="s">
        <v>13</v>
      </c>
      <c r="B1450" t="s">
        <v>987</v>
      </c>
      <c r="C1450" t="s">
        <v>1575</v>
      </c>
      <c r="D1450">
        <v>2018</v>
      </c>
      <c r="E1450" t="s">
        <v>1600</v>
      </c>
      <c r="F1450" t="s">
        <v>1601</v>
      </c>
      <c r="G1450" t="s">
        <v>1605</v>
      </c>
      <c r="H1450" t="s">
        <v>1609</v>
      </c>
      <c r="I1450" s="10">
        <v>0.182493512</v>
      </c>
      <c r="K1450">
        <v>12</v>
      </c>
      <c r="L1450" s="3">
        <v>258.82780000000002</v>
      </c>
      <c r="M1450">
        <v>4.3</v>
      </c>
      <c r="N1450">
        <f>+$Q$876-Tabla13[[#This Row],[Outlet Establishment Year]]</f>
        <v>6</v>
      </c>
      <c r="O1450">
        <f>+Tabla13[[#This Row],[Sales]]/Tabla13[[#This Row],[Antigüedad]]</f>
        <v>43.137966666666671</v>
      </c>
      <c r="P1450" s="4">
        <f>+Tabla13[[#This Row],[Sales]]/Tabla13[[#This Row],[Item Weight corregido]]</f>
        <v>21.568983333333335</v>
      </c>
    </row>
    <row r="1451" spans="1:16" x14ac:dyDescent="0.3">
      <c r="A1451" t="s">
        <v>13</v>
      </c>
      <c r="B1451" t="s">
        <v>988</v>
      </c>
      <c r="C1451" t="s">
        <v>1575</v>
      </c>
      <c r="D1451">
        <v>2018</v>
      </c>
      <c r="E1451" t="s">
        <v>1600</v>
      </c>
      <c r="F1451" t="s">
        <v>1601</v>
      </c>
      <c r="G1451" t="s">
        <v>1605</v>
      </c>
      <c r="H1451" t="s">
        <v>1609</v>
      </c>
      <c r="I1451" s="10">
        <v>0.15609456899999999</v>
      </c>
      <c r="K1451">
        <v>10</v>
      </c>
      <c r="L1451" s="3">
        <v>144.31020000000001</v>
      </c>
      <c r="M1451">
        <v>4.3</v>
      </c>
      <c r="N1451">
        <f>+$Q$876-Tabla13[[#This Row],[Outlet Establishment Year]]</f>
        <v>6</v>
      </c>
      <c r="O1451">
        <f>+Tabla13[[#This Row],[Sales]]/Tabla13[[#This Row],[Antigüedad]]</f>
        <v>24.0517</v>
      </c>
      <c r="P1451" s="4">
        <f>+Tabla13[[#This Row],[Sales]]/Tabla13[[#This Row],[Item Weight corregido]]</f>
        <v>14.43102</v>
      </c>
    </row>
    <row r="1452" spans="1:16" x14ac:dyDescent="0.3">
      <c r="A1452" t="s">
        <v>13</v>
      </c>
      <c r="B1452" t="s">
        <v>762</v>
      </c>
      <c r="C1452" t="s">
        <v>1579</v>
      </c>
      <c r="D1452">
        <v>2018</v>
      </c>
      <c r="E1452" t="s">
        <v>1600</v>
      </c>
      <c r="F1452" t="s">
        <v>1601</v>
      </c>
      <c r="G1452" t="s">
        <v>1605</v>
      </c>
      <c r="H1452" t="s">
        <v>1609</v>
      </c>
      <c r="I1452" s="10">
        <v>4.5002623999999998E-2</v>
      </c>
      <c r="K1452">
        <v>14.6</v>
      </c>
      <c r="L1452" s="3">
        <v>196.50839999999999</v>
      </c>
      <c r="M1452">
        <v>4.3</v>
      </c>
      <c r="N1452">
        <f>+$Q$876-Tabla13[[#This Row],[Outlet Establishment Year]]</f>
        <v>6</v>
      </c>
      <c r="O1452">
        <f>+Tabla13[[#This Row],[Sales]]/Tabla13[[#This Row],[Antigüedad]]</f>
        <v>32.751399999999997</v>
      </c>
      <c r="P1452" s="4">
        <f>+Tabla13[[#This Row],[Sales]]/Tabla13[[#This Row],[Item Weight corregido]]</f>
        <v>13.459479452054795</v>
      </c>
    </row>
    <row r="1453" spans="1:16" x14ac:dyDescent="0.3">
      <c r="A1453" t="s">
        <v>13</v>
      </c>
      <c r="B1453" t="s">
        <v>208</v>
      </c>
      <c r="C1453" t="s">
        <v>1579</v>
      </c>
      <c r="D1453">
        <v>2018</v>
      </c>
      <c r="E1453" t="s">
        <v>1600</v>
      </c>
      <c r="F1453" t="s">
        <v>1601</v>
      </c>
      <c r="G1453" t="s">
        <v>1605</v>
      </c>
      <c r="H1453" t="s">
        <v>1609</v>
      </c>
      <c r="I1453" s="10">
        <v>4.7098174999999999E-2</v>
      </c>
      <c r="K1453">
        <v>20.7</v>
      </c>
      <c r="L1453" s="3">
        <v>75.535399999999996</v>
      </c>
      <c r="M1453">
        <v>4.3</v>
      </c>
      <c r="N1453">
        <f>+$Q$876-Tabla13[[#This Row],[Outlet Establishment Year]]</f>
        <v>6</v>
      </c>
      <c r="O1453">
        <f>+Tabla13[[#This Row],[Sales]]/Tabla13[[#This Row],[Antigüedad]]</f>
        <v>12.589233333333333</v>
      </c>
      <c r="P1453" s="4">
        <f>+Tabla13[[#This Row],[Sales]]/Tabla13[[#This Row],[Item Weight corregido]]</f>
        <v>3.6490531400966182</v>
      </c>
    </row>
    <row r="1454" spans="1:16" x14ac:dyDescent="0.3">
      <c r="A1454" t="s">
        <v>13</v>
      </c>
      <c r="B1454" t="s">
        <v>989</v>
      </c>
      <c r="C1454" t="s">
        <v>1579</v>
      </c>
      <c r="D1454">
        <v>2018</v>
      </c>
      <c r="E1454" t="s">
        <v>1600</v>
      </c>
      <c r="F1454" t="s">
        <v>1601</v>
      </c>
      <c r="G1454" t="s">
        <v>1605</v>
      </c>
      <c r="H1454" t="s">
        <v>1609</v>
      </c>
      <c r="I1454" s="10">
        <v>0.13027716</v>
      </c>
      <c r="K1454">
        <v>17.600000000000001</v>
      </c>
      <c r="L1454" s="3">
        <v>228.001</v>
      </c>
      <c r="M1454">
        <v>4.3</v>
      </c>
      <c r="N1454">
        <f>+$Q$876-Tabla13[[#This Row],[Outlet Establishment Year]]</f>
        <v>6</v>
      </c>
      <c r="O1454">
        <f>+Tabla13[[#This Row],[Sales]]/Tabla13[[#This Row],[Antigüedad]]</f>
        <v>38.000166666666665</v>
      </c>
      <c r="P1454" s="4">
        <f>+Tabla13[[#This Row],[Sales]]/Tabla13[[#This Row],[Item Weight corregido]]</f>
        <v>12.954602272727271</v>
      </c>
    </row>
    <row r="1455" spans="1:16" x14ac:dyDescent="0.3">
      <c r="A1455" t="s">
        <v>13</v>
      </c>
      <c r="B1455" t="s">
        <v>990</v>
      </c>
      <c r="C1455" t="s">
        <v>1581</v>
      </c>
      <c r="D1455">
        <v>2018</v>
      </c>
      <c r="E1455" t="s">
        <v>1600</v>
      </c>
      <c r="F1455" t="s">
        <v>1601</v>
      </c>
      <c r="G1455" t="s">
        <v>1605</v>
      </c>
      <c r="H1455" t="s">
        <v>1609</v>
      </c>
      <c r="I1455" s="10">
        <v>8.1651443000000004E-2</v>
      </c>
      <c r="K1455">
        <v>17.850000000000001</v>
      </c>
      <c r="L1455" s="3">
        <v>152.56819999999999</v>
      </c>
      <c r="M1455">
        <v>4.3</v>
      </c>
      <c r="N1455">
        <f>+$Q$876-Tabla13[[#This Row],[Outlet Establishment Year]]</f>
        <v>6</v>
      </c>
      <c r="O1455">
        <f>+Tabla13[[#This Row],[Sales]]/Tabla13[[#This Row],[Antigüedad]]</f>
        <v>25.428033333333332</v>
      </c>
      <c r="P1455" s="4">
        <f>+Tabla13[[#This Row],[Sales]]/Tabla13[[#This Row],[Item Weight corregido]]</f>
        <v>8.5472380952380949</v>
      </c>
    </row>
    <row r="1456" spans="1:16" x14ac:dyDescent="0.3">
      <c r="A1456" t="s">
        <v>13</v>
      </c>
      <c r="B1456" t="s">
        <v>433</v>
      </c>
      <c r="C1456" t="s">
        <v>1584</v>
      </c>
      <c r="D1456">
        <v>2018</v>
      </c>
      <c r="E1456" t="s">
        <v>1600</v>
      </c>
      <c r="F1456" t="s">
        <v>1601</v>
      </c>
      <c r="G1456" t="s">
        <v>1605</v>
      </c>
      <c r="H1456" t="s">
        <v>1609</v>
      </c>
      <c r="I1456" s="10">
        <v>6.9968018000000007E-2</v>
      </c>
      <c r="K1456">
        <v>9.3949999999999996</v>
      </c>
      <c r="L1456" s="3">
        <v>83.990799999999993</v>
      </c>
      <c r="M1456">
        <v>4.3</v>
      </c>
      <c r="N1456">
        <f>+$Q$876-Tabla13[[#This Row],[Outlet Establishment Year]]</f>
        <v>6</v>
      </c>
      <c r="O1456">
        <f>+Tabla13[[#This Row],[Sales]]/Tabla13[[#This Row],[Antigüedad]]</f>
        <v>13.998466666666666</v>
      </c>
      <c r="P1456" s="4">
        <f>+Tabla13[[#This Row],[Sales]]/Tabla13[[#This Row],[Item Weight corregido]]</f>
        <v>8.9399467802022343</v>
      </c>
    </row>
    <row r="1457" spans="1:16" x14ac:dyDescent="0.3">
      <c r="A1457" t="s">
        <v>13</v>
      </c>
      <c r="B1457" t="s">
        <v>798</v>
      </c>
      <c r="C1457" t="s">
        <v>1584</v>
      </c>
      <c r="D1457">
        <v>2018</v>
      </c>
      <c r="E1457" t="s">
        <v>1600</v>
      </c>
      <c r="F1457" t="s">
        <v>1601</v>
      </c>
      <c r="G1457" t="s">
        <v>1605</v>
      </c>
      <c r="H1457" t="s">
        <v>1609</v>
      </c>
      <c r="I1457" s="10">
        <v>5.3413905999999997E-2</v>
      </c>
      <c r="K1457">
        <v>17.75</v>
      </c>
      <c r="L1457" s="3">
        <v>181.76599999999999</v>
      </c>
      <c r="M1457">
        <v>4.3</v>
      </c>
      <c r="N1457">
        <f>+$Q$876-Tabla13[[#This Row],[Outlet Establishment Year]]</f>
        <v>6</v>
      </c>
      <c r="O1457">
        <f>+Tabla13[[#This Row],[Sales]]/Tabla13[[#This Row],[Antigüedad]]</f>
        <v>30.294333333333331</v>
      </c>
      <c r="P1457" s="4">
        <f>+Tabla13[[#This Row],[Sales]]/Tabla13[[#This Row],[Item Weight corregido]]</f>
        <v>10.240338028169013</v>
      </c>
    </row>
    <row r="1458" spans="1:16" x14ac:dyDescent="0.3">
      <c r="A1458" t="s">
        <v>13</v>
      </c>
      <c r="B1458" t="s">
        <v>991</v>
      </c>
      <c r="C1458" t="s">
        <v>1580</v>
      </c>
      <c r="D1458">
        <v>2018</v>
      </c>
      <c r="E1458" t="s">
        <v>1600</v>
      </c>
      <c r="F1458" t="s">
        <v>1601</v>
      </c>
      <c r="G1458" t="s">
        <v>1605</v>
      </c>
      <c r="H1458" t="s">
        <v>1609</v>
      </c>
      <c r="I1458" s="10">
        <v>0.24026824799999999</v>
      </c>
      <c r="K1458">
        <v>12.85</v>
      </c>
      <c r="L1458" s="3">
        <v>156.46299999999999</v>
      </c>
      <c r="M1458">
        <v>4.3</v>
      </c>
      <c r="N1458">
        <f>+$Q$876-Tabla13[[#This Row],[Outlet Establishment Year]]</f>
        <v>6</v>
      </c>
      <c r="O1458">
        <f>+Tabla13[[#This Row],[Sales]]/Tabla13[[#This Row],[Antigüedad]]</f>
        <v>26.077166666666667</v>
      </c>
      <c r="P1458" s="4">
        <f>+Tabla13[[#This Row],[Sales]]/Tabla13[[#This Row],[Item Weight corregido]]</f>
        <v>12.176108949416342</v>
      </c>
    </row>
    <row r="1459" spans="1:16" x14ac:dyDescent="0.3">
      <c r="A1459" t="s">
        <v>13</v>
      </c>
      <c r="B1459" t="s">
        <v>507</v>
      </c>
      <c r="C1459" t="s">
        <v>1590</v>
      </c>
      <c r="D1459">
        <v>2018</v>
      </c>
      <c r="E1459" t="s">
        <v>1600</v>
      </c>
      <c r="F1459" t="s">
        <v>1601</v>
      </c>
      <c r="G1459" t="s">
        <v>1605</v>
      </c>
      <c r="H1459" t="s">
        <v>1609</v>
      </c>
      <c r="I1459" s="10">
        <v>0.30654284799999998</v>
      </c>
      <c r="K1459">
        <v>5.6550000000000002</v>
      </c>
      <c r="L1459" s="3">
        <v>147.31020000000001</v>
      </c>
      <c r="M1459">
        <v>4.3</v>
      </c>
      <c r="N1459">
        <f>+$Q$876-Tabla13[[#This Row],[Outlet Establishment Year]]</f>
        <v>6</v>
      </c>
      <c r="O1459">
        <f>+Tabla13[[#This Row],[Sales]]/Tabla13[[#This Row],[Antigüedad]]</f>
        <v>24.5517</v>
      </c>
      <c r="P1459" s="4">
        <f>+Tabla13[[#This Row],[Sales]]/Tabla13[[#This Row],[Item Weight corregido]]</f>
        <v>26.049549071618038</v>
      </c>
    </row>
    <row r="1460" spans="1:16" x14ac:dyDescent="0.3">
      <c r="A1460" t="s">
        <v>13</v>
      </c>
      <c r="B1460" t="s">
        <v>516</v>
      </c>
      <c r="C1460" t="s">
        <v>1590</v>
      </c>
      <c r="D1460">
        <v>2018</v>
      </c>
      <c r="E1460" t="s">
        <v>1600</v>
      </c>
      <c r="F1460" t="s">
        <v>1601</v>
      </c>
      <c r="G1460" t="s">
        <v>1605</v>
      </c>
      <c r="H1460" t="s">
        <v>1609</v>
      </c>
      <c r="I1460" s="10">
        <v>4.7377447000000003E-2</v>
      </c>
      <c r="K1460">
        <v>8.52</v>
      </c>
      <c r="L1460" s="3">
        <v>150.66820000000001</v>
      </c>
      <c r="M1460">
        <v>4.3</v>
      </c>
      <c r="N1460">
        <f>+$Q$876-Tabla13[[#This Row],[Outlet Establishment Year]]</f>
        <v>6</v>
      </c>
      <c r="O1460">
        <f>+Tabla13[[#This Row],[Sales]]/Tabla13[[#This Row],[Antigüedad]]</f>
        <v>25.111366666666669</v>
      </c>
      <c r="P1460" s="4">
        <f>+Tabla13[[#This Row],[Sales]]/Tabla13[[#This Row],[Item Weight corregido]]</f>
        <v>17.684061032863852</v>
      </c>
    </row>
    <row r="1461" spans="1:16" x14ac:dyDescent="0.3">
      <c r="A1461" t="s">
        <v>12</v>
      </c>
      <c r="B1461" t="s">
        <v>387</v>
      </c>
      <c r="C1461" t="s">
        <v>1587</v>
      </c>
      <c r="D1461">
        <v>2018</v>
      </c>
      <c r="E1461" t="s">
        <v>1600</v>
      </c>
      <c r="F1461" t="s">
        <v>1601</v>
      </c>
      <c r="G1461" t="s">
        <v>1605</v>
      </c>
      <c r="H1461" t="s">
        <v>1609</v>
      </c>
      <c r="I1461" s="10">
        <v>0.24540738600000001</v>
      </c>
      <c r="K1461">
        <v>6.78</v>
      </c>
      <c r="L1461" s="3">
        <v>92.811999999999998</v>
      </c>
      <c r="M1461">
        <v>4.3</v>
      </c>
      <c r="N1461">
        <f>+$Q$876-Tabla13[[#This Row],[Outlet Establishment Year]]</f>
        <v>6</v>
      </c>
      <c r="O1461">
        <f>+Tabla13[[#This Row],[Sales]]/Tabla13[[#This Row],[Antigüedad]]</f>
        <v>15.468666666666666</v>
      </c>
      <c r="P1461" s="4">
        <f>+Tabla13[[#This Row],[Sales]]/Tabla13[[#This Row],[Item Weight corregido]]</f>
        <v>13.689085545722714</v>
      </c>
    </row>
    <row r="1462" spans="1:16" x14ac:dyDescent="0.3">
      <c r="A1462" t="s">
        <v>12</v>
      </c>
      <c r="B1462" t="s">
        <v>903</v>
      </c>
      <c r="C1462" t="s">
        <v>1586</v>
      </c>
      <c r="D1462">
        <v>2018</v>
      </c>
      <c r="E1462" t="s">
        <v>1600</v>
      </c>
      <c r="F1462" t="s">
        <v>1601</v>
      </c>
      <c r="G1462" t="s">
        <v>1605</v>
      </c>
      <c r="H1462" t="s">
        <v>1609</v>
      </c>
      <c r="I1462" s="10">
        <v>0.107110465</v>
      </c>
      <c r="K1462">
        <v>7.8949999999999996</v>
      </c>
      <c r="L1462" s="3">
        <v>55.558799999999998</v>
      </c>
      <c r="M1462">
        <v>4.3</v>
      </c>
      <c r="N1462">
        <f>+$Q$876-Tabla13[[#This Row],[Outlet Establishment Year]]</f>
        <v>6</v>
      </c>
      <c r="O1462">
        <f>+Tabla13[[#This Row],[Sales]]/Tabla13[[#This Row],[Antigüedad]]</f>
        <v>9.2598000000000003</v>
      </c>
      <c r="P1462" s="4">
        <f>+Tabla13[[#This Row],[Sales]]/Tabla13[[#This Row],[Item Weight corregido]]</f>
        <v>7.0372134262191262</v>
      </c>
    </row>
    <row r="1463" spans="1:16" x14ac:dyDescent="0.3">
      <c r="A1463" t="s">
        <v>12</v>
      </c>
      <c r="B1463" t="s">
        <v>667</v>
      </c>
      <c r="C1463" t="s">
        <v>1585</v>
      </c>
      <c r="D1463">
        <v>2018</v>
      </c>
      <c r="E1463" t="s">
        <v>1600</v>
      </c>
      <c r="F1463" t="s">
        <v>1601</v>
      </c>
      <c r="G1463" t="s">
        <v>1605</v>
      </c>
      <c r="H1463" t="s">
        <v>1609</v>
      </c>
      <c r="I1463" s="10">
        <v>0</v>
      </c>
      <c r="K1463">
        <v>5.3250000000000002</v>
      </c>
      <c r="L1463" s="3">
        <v>55.9298</v>
      </c>
      <c r="M1463">
        <v>4.3</v>
      </c>
      <c r="N1463">
        <f>+$Q$876-Tabla13[[#This Row],[Outlet Establishment Year]]</f>
        <v>6</v>
      </c>
      <c r="O1463">
        <f>+Tabla13[[#This Row],[Sales]]/Tabla13[[#This Row],[Antigüedad]]</f>
        <v>9.3216333333333328</v>
      </c>
      <c r="P1463" s="4">
        <f>+Tabla13[[#This Row],[Sales]]/Tabla13[[#This Row],[Item Weight corregido]]</f>
        <v>10.503248826291079</v>
      </c>
    </row>
    <row r="1464" spans="1:16" x14ac:dyDescent="0.3">
      <c r="A1464" t="s">
        <v>12</v>
      </c>
      <c r="B1464" t="s">
        <v>156</v>
      </c>
      <c r="C1464" t="s">
        <v>1576</v>
      </c>
      <c r="D1464">
        <v>2018</v>
      </c>
      <c r="E1464" t="s">
        <v>1600</v>
      </c>
      <c r="F1464" t="s">
        <v>1601</v>
      </c>
      <c r="G1464" t="s">
        <v>1605</v>
      </c>
      <c r="H1464" t="s">
        <v>1609</v>
      </c>
      <c r="I1464" s="10">
        <v>7.2786429999999999E-2</v>
      </c>
      <c r="K1464">
        <v>19.600000000000001</v>
      </c>
      <c r="L1464" s="3">
        <v>49.437600000000003</v>
      </c>
      <c r="M1464">
        <v>4.3</v>
      </c>
      <c r="N1464">
        <f>+$Q$876-Tabla13[[#This Row],[Outlet Establishment Year]]</f>
        <v>6</v>
      </c>
      <c r="O1464">
        <f>+Tabla13[[#This Row],[Sales]]/Tabla13[[#This Row],[Antigüedad]]</f>
        <v>8.2396000000000011</v>
      </c>
      <c r="P1464" s="4">
        <f>+Tabla13[[#This Row],[Sales]]/Tabla13[[#This Row],[Item Weight corregido]]</f>
        <v>2.5223265306122449</v>
      </c>
    </row>
    <row r="1465" spans="1:16" x14ac:dyDescent="0.3">
      <c r="A1465" t="s">
        <v>12</v>
      </c>
      <c r="B1465" t="s">
        <v>644</v>
      </c>
      <c r="C1465" t="s">
        <v>1574</v>
      </c>
      <c r="D1465">
        <v>2018</v>
      </c>
      <c r="E1465" t="s">
        <v>1600</v>
      </c>
      <c r="F1465" t="s">
        <v>1601</v>
      </c>
      <c r="G1465" t="s">
        <v>1605</v>
      </c>
      <c r="H1465" t="s">
        <v>1609</v>
      </c>
      <c r="I1465" s="10">
        <v>8.7692636000000004E-2</v>
      </c>
      <c r="K1465">
        <v>11.85</v>
      </c>
      <c r="L1465" s="3">
        <v>162.55260000000001</v>
      </c>
      <c r="M1465">
        <v>4.3</v>
      </c>
      <c r="N1465">
        <f>+$Q$876-Tabla13[[#This Row],[Outlet Establishment Year]]</f>
        <v>6</v>
      </c>
      <c r="O1465">
        <f>+Tabla13[[#This Row],[Sales]]/Tabla13[[#This Row],[Antigüedad]]</f>
        <v>27.092100000000002</v>
      </c>
      <c r="P1465" s="4">
        <f>+Tabla13[[#This Row],[Sales]]/Tabla13[[#This Row],[Item Weight corregido]]</f>
        <v>13.717518987341773</v>
      </c>
    </row>
    <row r="1466" spans="1:16" x14ac:dyDescent="0.3">
      <c r="A1466" t="s">
        <v>12</v>
      </c>
      <c r="B1466" t="s">
        <v>890</v>
      </c>
      <c r="C1466" t="s">
        <v>1574</v>
      </c>
      <c r="D1466">
        <v>2018</v>
      </c>
      <c r="E1466" t="s">
        <v>1600</v>
      </c>
      <c r="F1466" t="s">
        <v>1601</v>
      </c>
      <c r="G1466" t="s">
        <v>1605</v>
      </c>
      <c r="H1466" t="s">
        <v>1609</v>
      </c>
      <c r="I1466" s="10">
        <v>8.6905536000000005E-2</v>
      </c>
      <c r="K1466">
        <v>19.350000000000001</v>
      </c>
      <c r="L1466" s="3">
        <v>78.864400000000003</v>
      </c>
      <c r="M1466">
        <v>4.3</v>
      </c>
      <c r="N1466">
        <f>+$Q$876-Tabla13[[#This Row],[Outlet Establishment Year]]</f>
        <v>6</v>
      </c>
      <c r="O1466">
        <f>+Tabla13[[#This Row],[Sales]]/Tabla13[[#This Row],[Antigüedad]]</f>
        <v>13.144066666666667</v>
      </c>
      <c r="P1466" s="4">
        <f>+Tabla13[[#This Row],[Sales]]/Tabla13[[#This Row],[Item Weight corregido]]</f>
        <v>4.0756795865633073</v>
      </c>
    </row>
    <row r="1467" spans="1:16" x14ac:dyDescent="0.3">
      <c r="A1467" t="s">
        <v>12</v>
      </c>
      <c r="B1467" t="s">
        <v>992</v>
      </c>
      <c r="C1467" t="s">
        <v>1574</v>
      </c>
      <c r="D1467">
        <v>2018</v>
      </c>
      <c r="E1467" t="s">
        <v>1600</v>
      </c>
      <c r="F1467" t="s">
        <v>1601</v>
      </c>
      <c r="G1467" t="s">
        <v>1605</v>
      </c>
      <c r="H1467" t="s">
        <v>1609</v>
      </c>
      <c r="I1467" s="10">
        <v>0.28952283299999998</v>
      </c>
      <c r="K1467">
        <v>13.15</v>
      </c>
      <c r="L1467" s="3">
        <v>172.07640000000001</v>
      </c>
      <c r="M1467">
        <v>4.3</v>
      </c>
      <c r="N1467">
        <f>+$Q$876-Tabla13[[#This Row],[Outlet Establishment Year]]</f>
        <v>6</v>
      </c>
      <c r="O1467">
        <f>+Tabla13[[#This Row],[Sales]]/Tabla13[[#This Row],[Antigüedad]]</f>
        <v>28.679400000000001</v>
      </c>
      <c r="P1467" s="4">
        <f>+Tabla13[[#This Row],[Sales]]/Tabla13[[#This Row],[Item Weight corregido]]</f>
        <v>13.085657794676806</v>
      </c>
    </row>
    <row r="1468" spans="1:16" x14ac:dyDescent="0.3">
      <c r="A1468" t="s">
        <v>12</v>
      </c>
      <c r="B1468" t="s">
        <v>993</v>
      </c>
      <c r="C1468" t="s">
        <v>1574</v>
      </c>
      <c r="D1468">
        <v>2018</v>
      </c>
      <c r="E1468" t="s">
        <v>1600</v>
      </c>
      <c r="F1468" t="s">
        <v>1601</v>
      </c>
      <c r="G1468" t="s">
        <v>1605</v>
      </c>
      <c r="H1468" t="s">
        <v>1609</v>
      </c>
      <c r="I1468" s="10">
        <v>8.1605462000000004E-2</v>
      </c>
      <c r="K1468">
        <v>17.850000000000001</v>
      </c>
      <c r="L1468" s="3">
        <v>122.33880000000001</v>
      </c>
      <c r="M1468">
        <v>4.3</v>
      </c>
      <c r="N1468">
        <f>+$Q$876-Tabla13[[#This Row],[Outlet Establishment Year]]</f>
        <v>6</v>
      </c>
      <c r="O1468">
        <f>+Tabla13[[#This Row],[Sales]]/Tabla13[[#This Row],[Antigüedad]]</f>
        <v>20.389800000000001</v>
      </c>
      <c r="P1468" s="4">
        <f>+Tabla13[[#This Row],[Sales]]/Tabla13[[#This Row],[Item Weight corregido]]</f>
        <v>6.8537142857142852</v>
      </c>
    </row>
    <row r="1469" spans="1:16" x14ac:dyDescent="0.3">
      <c r="A1469" t="s">
        <v>12</v>
      </c>
      <c r="B1469" t="s">
        <v>994</v>
      </c>
      <c r="C1469" t="s">
        <v>1574</v>
      </c>
      <c r="D1469">
        <v>2018</v>
      </c>
      <c r="E1469" t="s">
        <v>1600</v>
      </c>
      <c r="F1469" t="s">
        <v>1601</v>
      </c>
      <c r="G1469" t="s">
        <v>1605</v>
      </c>
      <c r="H1469" t="s">
        <v>1609</v>
      </c>
      <c r="I1469" s="10">
        <v>0.12966857800000001</v>
      </c>
      <c r="K1469">
        <v>17.100000000000001</v>
      </c>
      <c r="L1469" s="3">
        <v>206.8638</v>
      </c>
      <c r="M1469">
        <v>4.3</v>
      </c>
      <c r="N1469">
        <f>+$Q$876-Tabla13[[#This Row],[Outlet Establishment Year]]</f>
        <v>6</v>
      </c>
      <c r="O1469">
        <f>+Tabla13[[#This Row],[Sales]]/Tabla13[[#This Row],[Antigüedad]]</f>
        <v>34.4773</v>
      </c>
      <c r="P1469" s="4">
        <f>+Tabla13[[#This Row],[Sales]]/Tabla13[[#This Row],[Item Weight corregido]]</f>
        <v>12.097298245614034</v>
      </c>
    </row>
    <row r="1470" spans="1:16" x14ac:dyDescent="0.3">
      <c r="A1470" t="s">
        <v>12</v>
      </c>
      <c r="B1470" t="s">
        <v>995</v>
      </c>
      <c r="C1470" t="s">
        <v>1581</v>
      </c>
      <c r="D1470">
        <v>2018</v>
      </c>
      <c r="E1470" t="s">
        <v>1600</v>
      </c>
      <c r="F1470" t="s">
        <v>1601</v>
      </c>
      <c r="G1470" t="s">
        <v>1605</v>
      </c>
      <c r="H1470" t="s">
        <v>1609</v>
      </c>
      <c r="I1470" s="10">
        <v>0.10697116700000001</v>
      </c>
      <c r="K1470">
        <v>15.85</v>
      </c>
      <c r="L1470" s="3">
        <v>44.7744</v>
      </c>
      <c r="M1470">
        <v>4.3</v>
      </c>
      <c r="N1470">
        <f>+$Q$876-Tabla13[[#This Row],[Outlet Establishment Year]]</f>
        <v>6</v>
      </c>
      <c r="O1470">
        <f>+Tabla13[[#This Row],[Sales]]/Tabla13[[#This Row],[Antigüedad]]</f>
        <v>7.4623999999999997</v>
      </c>
      <c r="P1470" s="4">
        <f>+Tabla13[[#This Row],[Sales]]/Tabla13[[#This Row],[Item Weight corregido]]</f>
        <v>2.8248832807570978</v>
      </c>
    </row>
    <row r="1471" spans="1:16" x14ac:dyDescent="0.3">
      <c r="A1471" t="s">
        <v>12</v>
      </c>
      <c r="B1471" t="s">
        <v>776</v>
      </c>
      <c r="C1471" t="s">
        <v>1580</v>
      </c>
      <c r="D1471">
        <v>2018</v>
      </c>
      <c r="E1471" t="s">
        <v>1600</v>
      </c>
      <c r="F1471" t="s">
        <v>1601</v>
      </c>
      <c r="G1471" t="s">
        <v>1605</v>
      </c>
      <c r="H1471" t="s">
        <v>1609</v>
      </c>
      <c r="I1471" s="10">
        <v>7.8758649E-2</v>
      </c>
      <c r="K1471">
        <v>11.35</v>
      </c>
      <c r="L1471" s="3">
        <v>103.0016</v>
      </c>
      <c r="M1471">
        <v>4.3</v>
      </c>
      <c r="N1471">
        <f>+$Q$876-Tabla13[[#This Row],[Outlet Establishment Year]]</f>
        <v>6</v>
      </c>
      <c r="O1471">
        <f>+Tabla13[[#This Row],[Sales]]/Tabla13[[#This Row],[Antigüedad]]</f>
        <v>17.166933333333333</v>
      </c>
      <c r="P1471" s="4">
        <f>+Tabla13[[#This Row],[Sales]]/Tabla13[[#This Row],[Item Weight corregido]]</f>
        <v>9.0750308370044053</v>
      </c>
    </row>
    <row r="1472" spans="1:16" x14ac:dyDescent="0.3">
      <c r="A1472" t="s">
        <v>12</v>
      </c>
      <c r="B1472" t="s">
        <v>996</v>
      </c>
      <c r="C1472" t="s">
        <v>1580</v>
      </c>
      <c r="D1472">
        <v>2018</v>
      </c>
      <c r="E1472" t="s">
        <v>1600</v>
      </c>
      <c r="F1472" t="s">
        <v>1601</v>
      </c>
      <c r="G1472" t="s">
        <v>1605</v>
      </c>
      <c r="H1472" t="s">
        <v>1609</v>
      </c>
      <c r="I1472" s="10">
        <v>0.22417463000000001</v>
      </c>
      <c r="K1472">
        <v>19.600000000000001</v>
      </c>
      <c r="L1472" s="3">
        <v>168.88159999999999</v>
      </c>
      <c r="M1472">
        <v>4.3</v>
      </c>
      <c r="N1472">
        <f>+$Q$876-Tabla13[[#This Row],[Outlet Establishment Year]]</f>
        <v>6</v>
      </c>
      <c r="O1472">
        <f>+Tabla13[[#This Row],[Sales]]/Tabla13[[#This Row],[Antigüedad]]</f>
        <v>28.146933333333333</v>
      </c>
      <c r="P1472" s="4">
        <f>+Tabla13[[#This Row],[Sales]]/Tabla13[[#This Row],[Item Weight corregido]]</f>
        <v>8.6164081632653051</v>
      </c>
    </row>
    <row r="1473" spans="1:16" x14ac:dyDescent="0.3">
      <c r="A1473" t="s">
        <v>12</v>
      </c>
      <c r="B1473" t="s">
        <v>997</v>
      </c>
      <c r="C1473" t="s">
        <v>1580</v>
      </c>
      <c r="D1473">
        <v>2018</v>
      </c>
      <c r="E1473" t="s">
        <v>1600</v>
      </c>
      <c r="F1473" t="s">
        <v>1601</v>
      </c>
      <c r="G1473" t="s">
        <v>1605</v>
      </c>
      <c r="H1473" t="s">
        <v>1609</v>
      </c>
      <c r="I1473" s="10">
        <v>7.3462632E-2</v>
      </c>
      <c r="K1473">
        <v>14</v>
      </c>
      <c r="L1473" s="3">
        <v>52.363999999999997</v>
      </c>
      <c r="M1473">
        <v>4.3</v>
      </c>
      <c r="N1473">
        <f>+$Q$876-Tabla13[[#This Row],[Outlet Establishment Year]]</f>
        <v>6</v>
      </c>
      <c r="O1473">
        <f>+Tabla13[[#This Row],[Sales]]/Tabla13[[#This Row],[Antigüedad]]</f>
        <v>8.7273333333333323</v>
      </c>
      <c r="P1473" s="4">
        <f>+Tabla13[[#This Row],[Sales]]/Tabla13[[#This Row],[Item Weight corregido]]</f>
        <v>3.7402857142857142</v>
      </c>
    </row>
    <row r="1474" spans="1:16" x14ac:dyDescent="0.3">
      <c r="A1474" t="s">
        <v>12</v>
      </c>
      <c r="B1474" t="s">
        <v>242</v>
      </c>
      <c r="C1474" t="s">
        <v>1580</v>
      </c>
      <c r="D1474">
        <v>2018</v>
      </c>
      <c r="E1474" t="s">
        <v>1600</v>
      </c>
      <c r="F1474" t="s">
        <v>1601</v>
      </c>
      <c r="G1474" t="s">
        <v>1605</v>
      </c>
      <c r="H1474" t="s">
        <v>1609</v>
      </c>
      <c r="I1474" s="10">
        <v>0.11679368399999999</v>
      </c>
      <c r="K1474">
        <v>7.6449999999999996</v>
      </c>
      <c r="L1474" s="3">
        <v>41.011200000000002</v>
      </c>
      <c r="M1474">
        <v>4.3</v>
      </c>
      <c r="N1474">
        <f>+$Q$876-Tabla13[[#This Row],[Outlet Establishment Year]]</f>
        <v>6</v>
      </c>
      <c r="O1474">
        <f>+Tabla13[[#This Row],[Sales]]/Tabla13[[#This Row],[Antigüedad]]</f>
        <v>6.8352000000000004</v>
      </c>
      <c r="P1474" s="4">
        <f>+Tabla13[[#This Row],[Sales]]/Tabla13[[#This Row],[Item Weight corregido]]</f>
        <v>5.3644473512099413</v>
      </c>
    </row>
    <row r="1475" spans="1:16" x14ac:dyDescent="0.3">
      <c r="A1475" t="s">
        <v>13</v>
      </c>
      <c r="B1475" t="s">
        <v>585</v>
      </c>
      <c r="C1475" t="s">
        <v>1579</v>
      </c>
      <c r="D1475">
        <v>2016</v>
      </c>
      <c r="E1475" t="s">
        <v>1599</v>
      </c>
      <c r="F1475" t="s">
        <v>1601</v>
      </c>
      <c r="G1475" t="s">
        <v>1605</v>
      </c>
      <c r="H1475" t="s">
        <v>1607</v>
      </c>
      <c r="I1475" s="10">
        <v>6.0067114999999997E-2</v>
      </c>
      <c r="J1475">
        <v>9.8949999999999996</v>
      </c>
      <c r="K1475">
        <v>9.8949999999999996</v>
      </c>
      <c r="L1475" s="3">
        <v>230.66419999999999</v>
      </c>
      <c r="M1475">
        <v>4.3</v>
      </c>
      <c r="N1475">
        <f>+$Q$876-Tabla13[[#This Row],[Outlet Establishment Year]]</f>
        <v>8</v>
      </c>
      <c r="O1475">
        <f>+Tabla13[[#This Row],[Sales]]/Tabla13[[#This Row],[Antigüedad]]</f>
        <v>28.833024999999999</v>
      </c>
      <c r="P1475" s="4">
        <f>+Tabla13[[#This Row],[Sales]]/Tabla13[[#This Row],[Item Weight corregido]]</f>
        <v>23.311187468418392</v>
      </c>
    </row>
    <row r="1476" spans="1:16" x14ac:dyDescent="0.3">
      <c r="A1476" t="s">
        <v>13</v>
      </c>
      <c r="B1476" t="s">
        <v>998</v>
      </c>
      <c r="C1476" t="s">
        <v>1579</v>
      </c>
      <c r="D1476">
        <v>2016</v>
      </c>
      <c r="E1476" t="s">
        <v>1599</v>
      </c>
      <c r="F1476" t="s">
        <v>1601</v>
      </c>
      <c r="G1476" t="s">
        <v>1605</v>
      </c>
      <c r="H1476" t="s">
        <v>1607</v>
      </c>
      <c r="I1476" s="10">
        <v>2.5953257E-2</v>
      </c>
      <c r="J1476">
        <v>20.25</v>
      </c>
      <c r="K1476">
        <v>20.25</v>
      </c>
      <c r="L1476" s="3">
        <v>179.5976</v>
      </c>
      <c r="M1476">
        <v>4.3</v>
      </c>
      <c r="N1476">
        <f>+$Q$876-Tabla13[[#This Row],[Outlet Establishment Year]]</f>
        <v>8</v>
      </c>
      <c r="O1476">
        <f>+Tabla13[[#This Row],[Sales]]/Tabla13[[#This Row],[Antigüedad]]</f>
        <v>22.4497</v>
      </c>
      <c r="P1476" s="4">
        <f>+Tabla13[[#This Row],[Sales]]/Tabla13[[#This Row],[Item Weight corregido]]</f>
        <v>8.8690172839506172</v>
      </c>
    </row>
    <row r="1477" spans="1:16" x14ac:dyDescent="0.3">
      <c r="A1477" t="s">
        <v>13</v>
      </c>
      <c r="B1477" t="s">
        <v>443</v>
      </c>
      <c r="C1477" t="s">
        <v>1587</v>
      </c>
      <c r="D1477">
        <v>2016</v>
      </c>
      <c r="E1477" t="s">
        <v>1599</v>
      </c>
      <c r="F1477" t="s">
        <v>1601</v>
      </c>
      <c r="G1477" t="s">
        <v>1605</v>
      </c>
      <c r="H1477" t="s">
        <v>1607</v>
      </c>
      <c r="I1477" s="10">
        <v>3.7497049999999997E-2</v>
      </c>
      <c r="J1477">
        <v>6.8</v>
      </c>
      <c r="K1477">
        <v>6.8</v>
      </c>
      <c r="L1477" s="3">
        <v>49.903399999999998</v>
      </c>
      <c r="M1477">
        <v>4.3</v>
      </c>
      <c r="N1477">
        <f>+$Q$876-Tabla13[[#This Row],[Outlet Establishment Year]]</f>
        <v>8</v>
      </c>
      <c r="O1477">
        <f>+Tabla13[[#This Row],[Sales]]/Tabla13[[#This Row],[Antigüedad]]</f>
        <v>6.2379249999999997</v>
      </c>
      <c r="P1477" s="4">
        <f>+Tabla13[[#This Row],[Sales]]/Tabla13[[#This Row],[Item Weight corregido]]</f>
        <v>7.3387352941176474</v>
      </c>
    </row>
    <row r="1478" spans="1:16" x14ac:dyDescent="0.3">
      <c r="A1478" t="s">
        <v>13</v>
      </c>
      <c r="B1478" t="s">
        <v>807</v>
      </c>
      <c r="C1478" t="s">
        <v>1587</v>
      </c>
      <c r="D1478">
        <v>2016</v>
      </c>
      <c r="E1478" t="s">
        <v>1599</v>
      </c>
      <c r="F1478" t="s">
        <v>1601</v>
      </c>
      <c r="G1478" t="s">
        <v>1605</v>
      </c>
      <c r="H1478" t="s">
        <v>1607</v>
      </c>
      <c r="I1478" s="10">
        <v>0.11127459100000001</v>
      </c>
      <c r="J1478">
        <v>12.3</v>
      </c>
      <c r="K1478">
        <v>12.3</v>
      </c>
      <c r="L1478" s="3">
        <v>35.087400000000002</v>
      </c>
      <c r="M1478">
        <v>4.3</v>
      </c>
      <c r="N1478">
        <f>+$Q$876-Tabla13[[#This Row],[Outlet Establishment Year]]</f>
        <v>8</v>
      </c>
      <c r="O1478">
        <f>+Tabla13[[#This Row],[Sales]]/Tabla13[[#This Row],[Antigüedad]]</f>
        <v>4.3859250000000003</v>
      </c>
      <c r="P1478" s="4">
        <f>+Tabla13[[#This Row],[Sales]]/Tabla13[[#This Row],[Item Weight corregido]]</f>
        <v>2.8526341463414635</v>
      </c>
    </row>
    <row r="1479" spans="1:16" x14ac:dyDescent="0.3">
      <c r="A1479" t="s">
        <v>13</v>
      </c>
      <c r="B1479" t="s">
        <v>999</v>
      </c>
      <c r="C1479" t="s">
        <v>1587</v>
      </c>
      <c r="D1479">
        <v>2016</v>
      </c>
      <c r="E1479" t="s">
        <v>1599</v>
      </c>
      <c r="F1479" t="s">
        <v>1601</v>
      </c>
      <c r="G1479" t="s">
        <v>1605</v>
      </c>
      <c r="H1479" t="s">
        <v>1607</v>
      </c>
      <c r="I1479" s="10">
        <v>3.2448523E-2</v>
      </c>
      <c r="J1479">
        <v>20.85</v>
      </c>
      <c r="K1479">
        <v>20.85</v>
      </c>
      <c r="L1479" s="3">
        <v>177.86600000000001</v>
      </c>
      <c r="M1479">
        <v>4.3</v>
      </c>
      <c r="N1479">
        <f>+$Q$876-Tabla13[[#This Row],[Outlet Establishment Year]]</f>
        <v>8</v>
      </c>
      <c r="O1479">
        <f>+Tabla13[[#This Row],[Sales]]/Tabla13[[#This Row],[Antigüedad]]</f>
        <v>22.233250000000002</v>
      </c>
      <c r="P1479" s="4">
        <f>+Tabla13[[#This Row],[Sales]]/Tabla13[[#This Row],[Item Weight corregido]]</f>
        <v>8.5307434052757802</v>
      </c>
    </row>
    <row r="1480" spans="1:16" x14ac:dyDescent="0.3">
      <c r="A1480" t="s">
        <v>13</v>
      </c>
      <c r="B1480" t="s">
        <v>333</v>
      </c>
      <c r="C1480" t="s">
        <v>1582</v>
      </c>
      <c r="D1480">
        <v>2016</v>
      </c>
      <c r="E1480" t="s">
        <v>1599</v>
      </c>
      <c r="F1480" t="s">
        <v>1601</v>
      </c>
      <c r="G1480" t="s">
        <v>1605</v>
      </c>
      <c r="H1480" t="s">
        <v>1607</v>
      </c>
      <c r="I1480" s="10">
        <v>0</v>
      </c>
      <c r="J1480">
        <v>12.15</v>
      </c>
      <c r="K1480">
        <v>12.15</v>
      </c>
      <c r="L1480" s="3">
        <v>164.7184</v>
      </c>
      <c r="M1480">
        <v>4.3</v>
      </c>
      <c r="N1480">
        <f>+$Q$876-Tabla13[[#This Row],[Outlet Establishment Year]]</f>
        <v>8</v>
      </c>
      <c r="O1480">
        <f>+Tabla13[[#This Row],[Sales]]/Tabla13[[#This Row],[Antigüedad]]</f>
        <v>20.5898</v>
      </c>
      <c r="P1480" s="4">
        <f>+Tabla13[[#This Row],[Sales]]/Tabla13[[#This Row],[Item Weight corregido]]</f>
        <v>13.557069958847736</v>
      </c>
    </row>
    <row r="1481" spans="1:16" x14ac:dyDescent="0.3">
      <c r="A1481" t="s">
        <v>13</v>
      </c>
      <c r="B1481" t="s">
        <v>1000</v>
      </c>
      <c r="C1481" t="s">
        <v>1582</v>
      </c>
      <c r="D1481">
        <v>2016</v>
      </c>
      <c r="E1481" t="s">
        <v>1599</v>
      </c>
      <c r="F1481" t="s">
        <v>1601</v>
      </c>
      <c r="G1481" t="s">
        <v>1605</v>
      </c>
      <c r="H1481" t="s">
        <v>1607</v>
      </c>
      <c r="I1481" s="10">
        <v>4.6375226999999998E-2</v>
      </c>
      <c r="J1481">
        <v>15</v>
      </c>
      <c r="K1481">
        <v>15</v>
      </c>
      <c r="L1481" s="3">
        <v>122.84139999999999</v>
      </c>
      <c r="M1481">
        <v>4.3</v>
      </c>
      <c r="N1481">
        <f>+$Q$876-Tabla13[[#This Row],[Outlet Establishment Year]]</f>
        <v>8</v>
      </c>
      <c r="O1481">
        <f>+Tabla13[[#This Row],[Sales]]/Tabla13[[#This Row],[Antigüedad]]</f>
        <v>15.355174999999999</v>
      </c>
      <c r="P1481" s="4">
        <f>+Tabla13[[#This Row],[Sales]]/Tabla13[[#This Row],[Item Weight corregido]]</f>
        <v>8.189426666666666</v>
      </c>
    </row>
    <row r="1482" spans="1:16" x14ac:dyDescent="0.3">
      <c r="A1482" t="s">
        <v>13</v>
      </c>
      <c r="B1482" t="s">
        <v>65</v>
      </c>
      <c r="C1482" t="s">
        <v>1577</v>
      </c>
      <c r="D1482">
        <v>2016</v>
      </c>
      <c r="E1482" t="s">
        <v>1599</v>
      </c>
      <c r="F1482" t="s">
        <v>1601</v>
      </c>
      <c r="G1482" t="s">
        <v>1605</v>
      </c>
      <c r="H1482" t="s">
        <v>1607</v>
      </c>
      <c r="I1482" s="10">
        <v>2.5827198999999999E-2</v>
      </c>
      <c r="J1482">
        <v>10</v>
      </c>
      <c r="K1482">
        <v>10</v>
      </c>
      <c r="L1482" s="3">
        <v>263.2226</v>
      </c>
      <c r="M1482">
        <v>4.3</v>
      </c>
      <c r="N1482">
        <f>+$Q$876-Tabla13[[#This Row],[Outlet Establishment Year]]</f>
        <v>8</v>
      </c>
      <c r="O1482">
        <f>+Tabla13[[#This Row],[Sales]]/Tabla13[[#This Row],[Antigüedad]]</f>
        <v>32.902825</v>
      </c>
      <c r="P1482" s="4">
        <f>+Tabla13[[#This Row],[Sales]]/Tabla13[[#This Row],[Item Weight corregido]]</f>
        <v>26.32226</v>
      </c>
    </row>
    <row r="1483" spans="1:16" x14ac:dyDescent="0.3">
      <c r="A1483" t="s">
        <v>13</v>
      </c>
      <c r="B1483" t="s">
        <v>461</v>
      </c>
      <c r="C1483" t="s">
        <v>1585</v>
      </c>
      <c r="D1483">
        <v>2016</v>
      </c>
      <c r="E1483" t="s">
        <v>1599</v>
      </c>
      <c r="F1483" t="s">
        <v>1601</v>
      </c>
      <c r="G1483" t="s">
        <v>1605</v>
      </c>
      <c r="H1483" t="s">
        <v>1607</v>
      </c>
      <c r="I1483" s="10">
        <v>2.2703693E-2</v>
      </c>
      <c r="J1483">
        <v>6.03</v>
      </c>
      <c r="K1483">
        <v>6.03</v>
      </c>
      <c r="L1483" s="3">
        <v>177.90280000000001</v>
      </c>
      <c r="M1483">
        <v>4.3</v>
      </c>
      <c r="N1483">
        <f>+$Q$876-Tabla13[[#This Row],[Outlet Establishment Year]]</f>
        <v>8</v>
      </c>
      <c r="O1483">
        <f>+Tabla13[[#This Row],[Sales]]/Tabla13[[#This Row],[Antigüedad]]</f>
        <v>22.237850000000002</v>
      </c>
      <c r="P1483" s="4">
        <f>+Tabla13[[#This Row],[Sales]]/Tabla13[[#This Row],[Item Weight corregido]]</f>
        <v>29.502951907131013</v>
      </c>
    </row>
    <row r="1484" spans="1:16" x14ac:dyDescent="0.3">
      <c r="A1484" t="s">
        <v>13</v>
      </c>
      <c r="B1484" t="s">
        <v>1001</v>
      </c>
      <c r="C1484" t="s">
        <v>1585</v>
      </c>
      <c r="D1484">
        <v>2016</v>
      </c>
      <c r="E1484" t="s">
        <v>1599</v>
      </c>
      <c r="F1484" t="s">
        <v>1601</v>
      </c>
      <c r="G1484" t="s">
        <v>1605</v>
      </c>
      <c r="H1484" t="s">
        <v>1607</v>
      </c>
      <c r="I1484" s="10">
        <v>8.2549895999999998E-2</v>
      </c>
      <c r="J1484">
        <v>10.8</v>
      </c>
      <c r="K1484">
        <v>10.8</v>
      </c>
      <c r="L1484" s="3">
        <v>193.75040000000001</v>
      </c>
      <c r="M1484">
        <v>4.3</v>
      </c>
      <c r="N1484">
        <f>+$Q$876-Tabla13[[#This Row],[Outlet Establishment Year]]</f>
        <v>8</v>
      </c>
      <c r="O1484">
        <f>+Tabla13[[#This Row],[Sales]]/Tabla13[[#This Row],[Antigüedad]]</f>
        <v>24.218800000000002</v>
      </c>
      <c r="P1484" s="4">
        <f>+Tabla13[[#This Row],[Sales]]/Tabla13[[#This Row],[Item Weight corregido]]</f>
        <v>17.939851851851852</v>
      </c>
    </row>
    <row r="1485" spans="1:16" x14ac:dyDescent="0.3">
      <c r="A1485" t="s">
        <v>13</v>
      </c>
      <c r="B1485" t="s">
        <v>600</v>
      </c>
      <c r="C1485" t="s">
        <v>1585</v>
      </c>
      <c r="D1485">
        <v>2016</v>
      </c>
      <c r="E1485" t="s">
        <v>1599</v>
      </c>
      <c r="F1485" t="s">
        <v>1601</v>
      </c>
      <c r="G1485" t="s">
        <v>1605</v>
      </c>
      <c r="H1485" t="s">
        <v>1607</v>
      </c>
      <c r="I1485" s="10">
        <v>2.2065675999999999E-2</v>
      </c>
      <c r="J1485">
        <v>16.7</v>
      </c>
      <c r="K1485">
        <v>16.7</v>
      </c>
      <c r="L1485" s="3">
        <v>110.5886</v>
      </c>
      <c r="M1485">
        <v>4.3</v>
      </c>
      <c r="N1485">
        <f>+$Q$876-Tabla13[[#This Row],[Outlet Establishment Year]]</f>
        <v>8</v>
      </c>
      <c r="O1485">
        <f>+Tabla13[[#This Row],[Sales]]/Tabla13[[#This Row],[Antigüedad]]</f>
        <v>13.823575</v>
      </c>
      <c r="P1485" s="4">
        <f>+Tabla13[[#This Row],[Sales]]/Tabla13[[#This Row],[Item Weight corregido]]</f>
        <v>6.622071856287425</v>
      </c>
    </row>
    <row r="1486" spans="1:16" x14ac:dyDescent="0.3">
      <c r="A1486" t="s">
        <v>13</v>
      </c>
      <c r="B1486" t="s">
        <v>1002</v>
      </c>
      <c r="C1486" t="s">
        <v>1585</v>
      </c>
      <c r="D1486">
        <v>2016</v>
      </c>
      <c r="E1486" t="s">
        <v>1599</v>
      </c>
      <c r="F1486" t="s">
        <v>1601</v>
      </c>
      <c r="G1486" t="s">
        <v>1605</v>
      </c>
      <c r="H1486" t="s">
        <v>1607</v>
      </c>
      <c r="I1486" s="10">
        <v>3.4752646999999998E-2</v>
      </c>
      <c r="J1486">
        <v>17.75</v>
      </c>
      <c r="K1486">
        <v>17.75</v>
      </c>
      <c r="L1486" s="3">
        <v>248.77500000000001</v>
      </c>
      <c r="M1486">
        <v>4.3</v>
      </c>
      <c r="N1486">
        <f>+$Q$876-Tabla13[[#This Row],[Outlet Establishment Year]]</f>
        <v>8</v>
      </c>
      <c r="O1486">
        <f>+Tabla13[[#This Row],[Sales]]/Tabla13[[#This Row],[Antigüedad]]</f>
        <v>31.096875000000001</v>
      </c>
      <c r="P1486" s="4">
        <f>+Tabla13[[#This Row],[Sales]]/Tabla13[[#This Row],[Item Weight corregido]]</f>
        <v>14.01549295774648</v>
      </c>
    </row>
    <row r="1487" spans="1:16" x14ac:dyDescent="0.3">
      <c r="A1487" t="s">
        <v>13</v>
      </c>
      <c r="B1487" t="s">
        <v>714</v>
      </c>
      <c r="C1487" t="s">
        <v>1576</v>
      </c>
      <c r="D1487">
        <v>2016</v>
      </c>
      <c r="E1487" t="s">
        <v>1599</v>
      </c>
      <c r="F1487" t="s">
        <v>1601</v>
      </c>
      <c r="G1487" t="s">
        <v>1605</v>
      </c>
      <c r="H1487" t="s">
        <v>1607</v>
      </c>
      <c r="I1487" s="10">
        <v>6.5589906000000003E-2</v>
      </c>
      <c r="J1487">
        <v>5.6950000000000003</v>
      </c>
      <c r="K1487">
        <v>5.6950000000000003</v>
      </c>
      <c r="L1487" s="3">
        <v>258.26459999999997</v>
      </c>
      <c r="M1487">
        <v>4.3</v>
      </c>
      <c r="N1487">
        <f>+$Q$876-Tabla13[[#This Row],[Outlet Establishment Year]]</f>
        <v>8</v>
      </c>
      <c r="O1487">
        <f>+Tabla13[[#This Row],[Sales]]/Tabla13[[#This Row],[Antigüedad]]</f>
        <v>32.283074999999997</v>
      </c>
      <c r="P1487" s="4">
        <f>+Tabla13[[#This Row],[Sales]]/Tabla13[[#This Row],[Item Weight corregido]]</f>
        <v>45.349359086918341</v>
      </c>
    </row>
    <row r="1488" spans="1:16" x14ac:dyDescent="0.3">
      <c r="A1488" t="s">
        <v>13</v>
      </c>
      <c r="B1488" t="s">
        <v>1003</v>
      </c>
      <c r="C1488" t="s">
        <v>1576</v>
      </c>
      <c r="D1488">
        <v>2016</v>
      </c>
      <c r="E1488" t="s">
        <v>1599</v>
      </c>
      <c r="F1488" t="s">
        <v>1601</v>
      </c>
      <c r="G1488" t="s">
        <v>1605</v>
      </c>
      <c r="H1488" t="s">
        <v>1607</v>
      </c>
      <c r="I1488" s="10">
        <v>2.2566975E-2</v>
      </c>
      <c r="J1488">
        <v>7.0750000000000002</v>
      </c>
      <c r="K1488">
        <v>7.0750000000000002</v>
      </c>
      <c r="L1488" s="3">
        <v>97.306799999999996</v>
      </c>
      <c r="M1488">
        <v>4.3</v>
      </c>
      <c r="N1488">
        <f>+$Q$876-Tabla13[[#This Row],[Outlet Establishment Year]]</f>
        <v>8</v>
      </c>
      <c r="O1488">
        <f>+Tabla13[[#This Row],[Sales]]/Tabla13[[#This Row],[Antigüedad]]</f>
        <v>12.163349999999999</v>
      </c>
      <c r="P1488" s="4">
        <f>+Tabla13[[#This Row],[Sales]]/Tabla13[[#This Row],[Item Weight corregido]]</f>
        <v>13.753611307420494</v>
      </c>
    </row>
    <row r="1489" spans="1:16" x14ac:dyDescent="0.3">
      <c r="A1489" t="s">
        <v>13</v>
      </c>
      <c r="B1489" t="s">
        <v>1004</v>
      </c>
      <c r="C1489" t="s">
        <v>1574</v>
      </c>
      <c r="D1489">
        <v>2016</v>
      </c>
      <c r="E1489" t="s">
        <v>1599</v>
      </c>
      <c r="F1489" t="s">
        <v>1601</v>
      </c>
      <c r="G1489" t="s">
        <v>1605</v>
      </c>
      <c r="H1489" t="s">
        <v>1607</v>
      </c>
      <c r="I1489" s="10">
        <v>4.9719025999999999E-2</v>
      </c>
      <c r="J1489">
        <v>10.8</v>
      </c>
      <c r="K1489">
        <v>10.8</v>
      </c>
      <c r="L1489" s="3">
        <v>246.71440000000001</v>
      </c>
      <c r="M1489">
        <v>4.3</v>
      </c>
      <c r="N1489">
        <f>+$Q$876-Tabla13[[#This Row],[Outlet Establishment Year]]</f>
        <v>8</v>
      </c>
      <c r="O1489">
        <f>+Tabla13[[#This Row],[Sales]]/Tabla13[[#This Row],[Antigüedad]]</f>
        <v>30.839300000000001</v>
      </c>
      <c r="P1489" s="4">
        <f>+Tabla13[[#This Row],[Sales]]/Tabla13[[#This Row],[Item Weight corregido]]</f>
        <v>22.843925925925927</v>
      </c>
    </row>
    <row r="1490" spans="1:16" x14ac:dyDescent="0.3">
      <c r="A1490" t="s">
        <v>13</v>
      </c>
      <c r="B1490" t="s">
        <v>173</v>
      </c>
      <c r="C1490" t="s">
        <v>1574</v>
      </c>
      <c r="D1490">
        <v>2016</v>
      </c>
      <c r="E1490" t="s">
        <v>1599</v>
      </c>
      <c r="F1490" t="s">
        <v>1601</v>
      </c>
      <c r="G1490" t="s">
        <v>1605</v>
      </c>
      <c r="H1490" t="s">
        <v>1607</v>
      </c>
      <c r="I1490" s="10">
        <v>7.2298360000000006E-2</v>
      </c>
      <c r="J1490">
        <v>14.7</v>
      </c>
      <c r="K1490">
        <v>14.7</v>
      </c>
      <c r="L1490" s="3">
        <v>48.203400000000002</v>
      </c>
      <c r="M1490">
        <v>4.3</v>
      </c>
      <c r="N1490">
        <f>+$Q$876-Tabla13[[#This Row],[Outlet Establishment Year]]</f>
        <v>8</v>
      </c>
      <c r="O1490">
        <f>+Tabla13[[#This Row],[Sales]]/Tabla13[[#This Row],[Antigüedad]]</f>
        <v>6.0254250000000003</v>
      </c>
      <c r="P1490" s="4">
        <f>+Tabla13[[#This Row],[Sales]]/Tabla13[[#This Row],[Item Weight corregido]]</f>
        <v>3.2791428571428574</v>
      </c>
    </row>
    <row r="1491" spans="1:16" x14ac:dyDescent="0.3">
      <c r="A1491" t="s">
        <v>13</v>
      </c>
      <c r="B1491" t="s">
        <v>290</v>
      </c>
      <c r="C1491" t="s">
        <v>1574</v>
      </c>
      <c r="D1491">
        <v>2016</v>
      </c>
      <c r="E1491" t="s">
        <v>1599</v>
      </c>
      <c r="F1491" t="s">
        <v>1601</v>
      </c>
      <c r="G1491" t="s">
        <v>1605</v>
      </c>
      <c r="H1491" t="s">
        <v>1607</v>
      </c>
      <c r="I1491" s="10">
        <v>0</v>
      </c>
      <c r="J1491">
        <v>16.350000000000001</v>
      </c>
      <c r="K1491">
        <v>16.350000000000001</v>
      </c>
      <c r="L1491" s="3">
        <v>198.54259999999999</v>
      </c>
      <c r="M1491">
        <v>4.3</v>
      </c>
      <c r="N1491">
        <f>+$Q$876-Tabla13[[#This Row],[Outlet Establishment Year]]</f>
        <v>8</v>
      </c>
      <c r="O1491">
        <f>+Tabla13[[#This Row],[Sales]]/Tabla13[[#This Row],[Antigüedad]]</f>
        <v>24.817824999999999</v>
      </c>
      <c r="P1491" s="4">
        <f>+Tabla13[[#This Row],[Sales]]/Tabla13[[#This Row],[Item Weight corregido]]</f>
        <v>12.143278287461772</v>
      </c>
    </row>
    <row r="1492" spans="1:16" x14ac:dyDescent="0.3">
      <c r="A1492" t="s">
        <v>13</v>
      </c>
      <c r="B1492" t="s">
        <v>27</v>
      </c>
      <c r="C1492" t="s">
        <v>1574</v>
      </c>
      <c r="D1492">
        <v>2016</v>
      </c>
      <c r="E1492" t="s">
        <v>1599</v>
      </c>
      <c r="F1492" t="s">
        <v>1601</v>
      </c>
      <c r="G1492" t="s">
        <v>1605</v>
      </c>
      <c r="H1492" t="s">
        <v>1607</v>
      </c>
      <c r="I1492" s="10">
        <v>0</v>
      </c>
      <c r="J1492">
        <v>17.100000000000001</v>
      </c>
      <c r="K1492">
        <v>17.100000000000001</v>
      </c>
      <c r="L1492" s="3">
        <v>111.98860000000001</v>
      </c>
      <c r="M1492">
        <v>4.3</v>
      </c>
      <c r="N1492">
        <f>+$Q$876-Tabla13[[#This Row],[Outlet Establishment Year]]</f>
        <v>8</v>
      </c>
      <c r="O1492">
        <f>+Tabla13[[#This Row],[Sales]]/Tabla13[[#This Row],[Antigüedad]]</f>
        <v>13.998575000000001</v>
      </c>
      <c r="P1492" s="4">
        <f>+Tabla13[[#This Row],[Sales]]/Tabla13[[#This Row],[Item Weight corregido]]</f>
        <v>6.5490409356725143</v>
      </c>
    </row>
    <row r="1493" spans="1:16" x14ac:dyDescent="0.3">
      <c r="A1493" t="s">
        <v>13</v>
      </c>
      <c r="B1493" t="s">
        <v>683</v>
      </c>
      <c r="C1493" t="s">
        <v>1583</v>
      </c>
      <c r="D1493">
        <v>2016</v>
      </c>
      <c r="E1493" t="s">
        <v>1599</v>
      </c>
      <c r="F1493" t="s">
        <v>1601</v>
      </c>
      <c r="G1493" t="s">
        <v>1605</v>
      </c>
      <c r="H1493" t="s">
        <v>1607</v>
      </c>
      <c r="I1493" s="10">
        <v>7.1846494999999996E-2</v>
      </c>
      <c r="J1493">
        <v>8.3650000000000002</v>
      </c>
      <c r="K1493">
        <v>8.3650000000000002</v>
      </c>
      <c r="L1493" s="3">
        <v>37.950600000000001</v>
      </c>
      <c r="M1493">
        <v>4.3</v>
      </c>
      <c r="N1493">
        <f>+$Q$876-Tabla13[[#This Row],[Outlet Establishment Year]]</f>
        <v>8</v>
      </c>
      <c r="O1493">
        <f>+Tabla13[[#This Row],[Sales]]/Tabla13[[#This Row],[Antigüedad]]</f>
        <v>4.7438250000000002</v>
      </c>
      <c r="P1493" s="4">
        <f>+Tabla13[[#This Row],[Sales]]/Tabla13[[#This Row],[Item Weight corregido]]</f>
        <v>4.5368320382546328</v>
      </c>
    </row>
    <row r="1494" spans="1:16" x14ac:dyDescent="0.3">
      <c r="A1494" t="s">
        <v>13</v>
      </c>
      <c r="B1494" t="s">
        <v>878</v>
      </c>
      <c r="C1494" t="s">
        <v>1583</v>
      </c>
      <c r="D1494">
        <v>2016</v>
      </c>
      <c r="E1494" t="s">
        <v>1599</v>
      </c>
      <c r="F1494" t="s">
        <v>1601</v>
      </c>
      <c r="G1494" t="s">
        <v>1605</v>
      </c>
      <c r="H1494" t="s">
        <v>1607</v>
      </c>
      <c r="I1494" s="10">
        <v>9.0867297E-2</v>
      </c>
      <c r="J1494">
        <v>18.850000000000001</v>
      </c>
      <c r="K1494">
        <v>18.850000000000001</v>
      </c>
      <c r="L1494" s="3">
        <v>127.3336</v>
      </c>
      <c r="M1494">
        <v>4.3</v>
      </c>
      <c r="N1494">
        <f>+$Q$876-Tabla13[[#This Row],[Outlet Establishment Year]]</f>
        <v>8</v>
      </c>
      <c r="O1494">
        <f>+Tabla13[[#This Row],[Sales]]/Tabla13[[#This Row],[Antigüedad]]</f>
        <v>15.916700000000001</v>
      </c>
      <c r="P1494" s="4">
        <f>+Tabla13[[#This Row],[Sales]]/Tabla13[[#This Row],[Item Weight corregido]]</f>
        <v>6.7550981432360739</v>
      </c>
    </row>
    <row r="1495" spans="1:16" x14ac:dyDescent="0.3">
      <c r="A1495" t="s">
        <v>13</v>
      </c>
      <c r="B1495" t="s">
        <v>845</v>
      </c>
      <c r="C1495" t="s">
        <v>1575</v>
      </c>
      <c r="D1495">
        <v>2016</v>
      </c>
      <c r="E1495" t="s">
        <v>1599</v>
      </c>
      <c r="F1495" t="s">
        <v>1601</v>
      </c>
      <c r="G1495" t="s">
        <v>1605</v>
      </c>
      <c r="H1495" t="s">
        <v>1607</v>
      </c>
      <c r="I1495" s="10">
        <v>1.4459672E-2</v>
      </c>
      <c r="J1495">
        <v>8.2349999999999994</v>
      </c>
      <c r="K1495">
        <v>8.2349999999999994</v>
      </c>
      <c r="L1495" s="3">
        <v>181.89500000000001</v>
      </c>
      <c r="M1495">
        <v>4.3</v>
      </c>
      <c r="N1495">
        <f>+$Q$876-Tabla13[[#This Row],[Outlet Establishment Year]]</f>
        <v>8</v>
      </c>
      <c r="O1495">
        <f>+Tabla13[[#This Row],[Sales]]/Tabla13[[#This Row],[Antigüedad]]</f>
        <v>22.736875000000001</v>
      </c>
      <c r="P1495" s="4">
        <f>+Tabla13[[#This Row],[Sales]]/Tabla13[[#This Row],[Item Weight corregido]]</f>
        <v>22.088038858530666</v>
      </c>
    </row>
    <row r="1496" spans="1:16" x14ac:dyDescent="0.3">
      <c r="A1496" t="s">
        <v>13</v>
      </c>
      <c r="B1496" t="s">
        <v>958</v>
      </c>
      <c r="C1496" t="s">
        <v>1575</v>
      </c>
      <c r="D1496">
        <v>2016</v>
      </c>
      <c r="E1496" t="s">
        <v>1599</v>
      </c>
      <c r="F1496" t="s">
        <v>1601</v>
      </c>
      <c r="G1496" t="s">
        <v>1605</v>
      </c>
      <c r="H1496" t="s">
        <v>1607</v>
      </c>
      <c r="I1496" s="10">
        <v>3.7581243E-2</v>
      </c>
      <c r="J1496">
        <v>11.6</v>
      </c>
      <c r="K1496">
        <v>11.6</v>
      </c>
      <c r="L1496" s="3">
        <v>98.904200000000003</v>
      </c>
      <c r="M1496">
        <v>4.3</v>
      </c>
      <c r="N1496">
        <f>+$Q$876-Tabla13[[#This Row],[Outlet Establishment Year]]</f>
        <v>8</v>
      </c>
      <c r="O1496">
        <f>+Tabla13[[#This Row],[Sales]]/Tabla13[[#This Row],[Antigüedad]]</f>
        <v>12.363025</v>
      </c>
      <c r="P1496" s="4">
        <f>+Tabla13[[#This Row],[Sales]]/Tabla13[[#This Row],[Item Weight corregido]]</f>
        <v>8.5262241379310346</v>
      </c>
    </row>
    <row r="1497" spans="1:16" x14ac:dyDescent="0.3">
      <c r="A1497" t="s">
        <v>13</v>
      </c>
      <c r="B1497" t="s">
        <v>1005</v>
      </c>
      <c r="C1497" t="s">
        <v>1575</v>
      </c>
      <c r="D1497">
        <v>2016</v>
      </c>
      <c r="E1497" t="s">
        <v>1599</v>
      </c>
      <c r="F1497" t="s">
        <v>1601</v>
      </c>
      <c r="G1497" t="s">
        <v>1605</v>
      </c>
      <c r="H1497" t="s">
        <v>1607</v>
      </c>
      <c r="I1497" s="10">
        <v>1.8848862000000001E-2</v>
      </c>
      <c r="J1497">
        <v>12.5</v>
      </c>
      <c r="K1497">
        <v>12.5</v>
      </c>
      <c r="L1497" s="3">
        <v>96.738399999999999</v>
      </c>
      <c r="M1497">
        <v>4.3</v>
      </c>
      <c r="N1497">
        <f>+$Q$876-Tabla13[[#This Row],[Outlet Establishment Year]]</f>
        <v>8</v>
      </c>
      <c r="O1497">
        <f>+Tabla13[[#This Row],[Sales]]/Tabla13[[#This Row],[Antigüedad]]</f>
        <v>12.0923</v>
      </c>
      <c r="P1497" s="4">
        <f>+Tabla13[[#This Row],[Sales]]/Tabla13[[#This Row],[Item Weight corregido]]</f>
        <v>7.7390720000000002</v>
      </c>
    </row>
    <row r="1498" spans="1:16" x14ac:dyDescent="0.3">
      <c r="A1498" t="s">
        <v>13</v>
      </c>
      <c r="B1498" t="s">
        <v>959</v>
      </c>
      <c r="C1498" t="s">
        <v>1575</v>
      </c>
      <c r="D1498">
        <v>2016</v>
      </c>
      <c r="E1498" t="s">
        <v>1599</v>
      </c>
      <c r="F1498" t="s">
        <v>1601</v>
      </c>
      <c r="G1498" t="s">
        <v>1605</v>
      </c>
      <c r="H1498" t="s">
        <v>1607</v>
      </c>
      <c r="I1498" s="10">
        <v>1.8023997E-2</v>
      </c>
      <c r="J1498">
        <v>17.850000000000001</v>
      </c>
      <c r="K1498">
        <v>17.850000000000001</v>
      </c>
      <c r="L1498" s="3">
        <v>95.909400000000005</v>
      </c>
      <c r="M1498">
        <v>4.3</v>
      </c>
      <c r="N1498">
        <f>+$Q$876-Tabla13[[#This Row],[Outlet Establishment Year]]</f>
        <v>8</v>
      </c>
      <c r="O1498">
        <f>+Tabla13[[#This Row],[Sales]]/Tabla13[[#This Row],[Antigüedad]]</f>
        <v>11.988675000000001</v>
      </c>
      <c r="P1498" s="4">
        <f>+Tabla13[[#This Row],[Sales]]/Tabla13[[#This Row],[Item Weight corregido]]</f>
        <v>5.3730756302521003</v>
      </c>
    </row>
    <row r="1499" spans="1:16" x14ac:dyDescent="0.3">
      <c r="A1499" t="s">
        <v>13</v>
      </c>
      <c r="B1499" t="s">
        <v>179</v>
      </c>
      <c r="C1499" t="s">
        <v>1579</v>
      </c>
      <c r="D1499">
        <v>2016</v>
      </c>
      <c r="E1499" t="s">
        <v>1599</v>
      </c>
      <c r="F1499" t="s">
        <v>1601</v>
      </c>
      <c r="G1499" t="s">
        <v>1605</v>
      </c>
      <c r="H1499" t="s">
        <v>1607</v>
      </c>
      <c r="I1499" s="10">
        <v>2.4887320000000001E-2</v>
      </c>
      <c r="J1499">
        <v>5.88</v>
      </c>
      <c r="K1499">
        <v>5.88</v>
      </c>
      <c r="L1499" s="3">
        <v>147.53919999999999</v>
      </c>
      <c r="M1499">
        <v>4.3</v>
      </c>
      <c r="N1499">
        <f>+$Q$876-Tabla13[[#This Row],[Outlet Establishment Year]]</f>
        <v>8</v>
      </c>
      <c r="O1499">
        <f>+Tabla13[[#This Row],[Sales]]/Tabla13[[#This Row],[Antigüedad]]</f>
        <v>18.442399999999999</v>
      </c>
      <c r="P1499" s="4">
        <f>+Tabla13[[#This Row],[Sales]]/Tabla13[[#This Row],[Item Weight corregido]]</f>
        <v>25.091700680272108</v>
      </c>
    </row>
    <row r="1500" spans="1:16" x14ac:dyDescent="0.3">
      <c r="A1500" t="s">
        <v>13</v>
      </c>
      <c r="B1500" t="s">
        <v>653</v>
      </c>
      <c r="C1500" t="s">
        <v>1579</v>
      </c>
      <c r="D1500">
        <v>2016</v>
      </c>
      <c r="E1500" t="s">
        <v>1599</v>
      </c>
      <c r="F1500" t="s">
        <v>1601</v>
      </c>
      <c r="G1500" t="s">
        <v>1605</v>
      </c>
      <c r="H1500" t="s">
        <v>1607</v>
      </c>
      <c r="I1500" s="10">
        <v>0</v>
      </c>
      <c r="J1500">
        <v>11.1</v>
      </c>
      <c r="K1500">
        <v>11.1</v>
      </c>
      <c r="L1500" s="3">
        <v>119.11239999999999</v>
      </c>
      <c r="M1500">
        <v>4.3</v>
      </c>
      <c r="N1500">
        <f>+$Q$876-Tabla13[[#This Row],[Outlet Establishment Year]]</f>
        <v>8</v>
      </c>
      <c r="O1500">
        <f>+Tabla13[[#This Row],[Sales]]/Tabla13[[#This Row],[Antigüedad]]</f>
        <v>14.889049999999999</v>
      </c>
      <c r="P1500" s="4">
        <f>+Tabla13[[#This Row],[Sales]]/Tabla13[[#This Row],[Item Weight corregido]]</f>
        <v>10.730846846846847</v>
      </c>
    </row>
    <row r="1501" spans="1:16" x14ac:dyDescent="0.3">
      <c r="A1501" t="s">
        <v>13</v>
      </c>
      <c r="B1501" t="s">
        <v>1006</v>
      </c>
      <c r="C1501" t="s">
        <v>1579</v>
      </c>
      <c r="D1501">
        <v>2016</v>
      </c>
      <c r="E1501" t="s">
        <v>1599</v>
      </c>
      <c r="F1501" t="s">
        <v>1601</v>
      </c>
      <c r="G1501" t="s">
        <v>1605</v>
      </c>
      <c r="H1501" t="s">
        <v>1607</v>
      </c>
      <c r="I1501" s="10">
        <v>6.7651489999999998E-3</v>
      </c>
      <c r="J1501">
        <v>12.5</v>
      </c>
      <c r="K1501">
        <v>12.5</v>
      </c>
      <c r="L1501" s="3">
        <v>41.711199999999998</v>
      </c>
      <c r="M1501">
        <v>4.3</v>
      </c>
      <c r="N1501">
        <f>+$Q$876-Tabla13[[#This Row],[Outlet Establishment Year]]</f>
        <v>8</v>
      </c>
      <c r="O1501">
        <f>+Tabla13[[#This Row],[Sales]]/Tabla13[[#This Row],[Antigüedad]]</f>
        <v>5.2138999999999998</v>
      </c>
      <c r="P1501" s="4">
        <f>+Tabla13[[#This Row],[Sales]]/Tabla13[[#This Row],[Item Weight corregido]]</f>
        <v>3.3368959999999999</v>
      </c>
    </row>
    <row r="1502" spans="1:16" x14ac:dyDescent="0.3">
      <c r="A1502" t="s">
        <v>13</v>
      </c>
      <c r="B1502" t="s">
        <v>529</v>
      </c>
      <c r="C1502" t="s">
        <v>1579</v>
      </c>
      <c r="D1502">
        <v>2016</v>
      </c>
      <c r="E1502" t="s">
        <v>1599</v>
      </c>
      <c r="F1502" t="s">
        <v>1601</v>
      </c>
      <c r="G1502" t="s">
        <v>1605</v>
      </c>
      <c r="H1502" t="s">
        <v>1607</v>
      </c>
      <c r="I1502" s="10">
        <v>2.3951149000000001E-2</v>
      </c>
      <c r="J1502">
        <v>19.600000000000001</v>
      </c>
      <c r="K1502">
        <v>19.600000000000001</v>
      </c>
      <c r="L1502" s="3">
        <v>105.6964</v>
      </c>
      <c r="M1502">
        <v>4.3</v>
      </c>
      <c r="N1502">
        <f>+$Q$876-Tabla13[[#This Row],[Outlet Establishment Year]]</f>
        <v>8</v>
      </c>
      <c r="O1502">
        <f>+Tabla13[[#This Row],[Sales]]/Tabla13[[#This Row],[Antigüedad]]</f>
        <v>13.21205</v>
      </c>
      <c r="P1502" s="4">
        <f>+Tabla13[[#This Row],[Sales]]/Tabla13[[#This Row],[Item Weight corregido]]</f>
        <v>5.3926734693877547</v>
      </c>
    </row>
    <row r="1503" spans="1:16" x14ac:dyDescent="0.3">
      <c r="A1503" t="s">
        <v>13</v>
      </c>
      <c r="B1503" t="s">
        <v>484</v>
      </c>
      <c r="C1503" t="s">
        <v>1579</v>
      </c>
      <c r="D1503">
        <v>2016</v>
      </c>
      <c r="E1503" t="s">
        <v>1599</v>
      </c>
      <c r="F1503" t="s">
        <v>1601</v>
      </c>
      <c r="G1503" t="s">
        <v>1605</v>
      </c>
      <c r="H1503" t="s">
        <v>1607</v>
      </c>
      <c r="I1503" s="10">
        <v>6.5932087E-2</v>
      </c>
      <c r="J1503">
        <v>20.2</v>
      </c>
      <c r="K1503">
        <v>20.2</v>
      </c>
      <c r="L1503" s="3">
        <v>64.850999999999999</v>
      </c>
      <c r="M1503">
        <v>4.3</v>
      </c>
      <c r="N1503">
        <f>+$Q$876-Tabla13[[#This Row],[Outlet Establishment Year]]</f>
        <v>8</v>
      </c>
      <c r="O1503">
        <f>+Tabla13[[#This Row],[Sales]]/Tabla13[[#This Row],[Antigüedad]]</f>
        <v>8.1063749999999999</v>
      </c>
      <c r="P1503" s="4">
        <f>+Tabla13[[#This Row],[Sales]]/Tabla13[[#This Row],[Item Weight corregido]]</f>
        <v>3.2104455445544553</v>
      </c>
    </row>
    <row r="1504" spans="1:16" x14ac:dyDescent="0.3">
      <c r="A1504" t="s">
        <v>13</v>
      </c>
      <c r="B1504" t="s">
        <v>348</v>
      </c>
      <c r="C1504" t="s">
        <v>1579</v>
      </c>
      <c r="D1504">
        <v>2016</v>
      </c>
      <c r="E1504" t="s">
        <v>1599</v>
      </c>
      <c r="F1504" t="s">
        <v>1601</v>
      </c>
      <c r="G1504" t="s">
        <v>1605</v>
      </c>
      <c r="H1504" t="s">
        <v>1607</v>
      </c>
      <c r="I1504" s="10">
        <v>1.4222617E-2</v>
      </c>
      <c r="J1504">
        <v>20.25</v>
      </c>
      <c r="K1504">
        <v>20.25</v>
      </c>
      <c r="L1504" s="3">
        <v>148.9418</v>
      </c>
      <c r="M1504">
        <v>4.3</v>
      </c>
      <c r="N1504">
        <f>+$Q$876-Tabla13[[#This Row],[Outlet Establishment Year]]</f>
        <v>8</v>
      </c>
      <c r="O1504">
        <f>+Tabla13[[#This Row],[Sales]]/Tabla13[[#This Row],[Antigüedad]]</f>
        <v>18.617725</v>
      </c>
      <c r="P1504" s="4">
        <f>+Tabla13[[#This Row],[Sales]]/Tabla13[[#This Row],[Item Weight corregido]]</f>
        <v>7.3551506172839503</v>
      </c>
    </row>
    <row r="1505" spans="1:16" x14ac:dyDescent="0.3">
      <c r="A1505" t="s">
        <v>13</v>
      </c>
      <c r="B1505" t="s">
        <v>1007</v>
      </c>
      <c r="C1505" t="s">
        <v>1584</v>
      </c>
      <c r="D1505">
        <v>2016</v>
      </c>
      <c r="E1505" t="s">
        <v>1599</v>
      </c>
      <c r="F1505" t="s">
        <v>1601</v>
      </c>
      <c r="G1505" t="s">
        <v>1605</v>
      </c>
      <c r="H1505" t="s">
        <v>1607</v>
      </c>
      <c r="I1505" s="10">
        <v>9.046564E-2</v>
      </c>
      <c r="J1505">
        <v>9.8000000000000007</v>
      </c>
      <c r="K1505">
        <v>9.8000000000000007</v>
      </c>
      <c r="L1505" s="3">
        <v>193.64779999999999</v>
      </c>
      <c r="M1505">
        <v>4.3</v>
      </c>
      <c r="N1505">
        <f>+$Q$876-Tabla13[[#This Row],[Outlet Establishment Year]]</f>
        <v>8</v>
      </c>
      <c r="O1505">
        <f>+Tabla13[[#This Row],[Sales]]/Tabla13[[#This Row],[Antigüedad]]</f>
        <v>24.205974999999999</v>
      </c>
      <c r="P1505" s="4">
        <f>+Tabla13[[#This Row],[Sales]]/Tabla13[[#This Row],[Item Weight corregido]]</f>
        <v>19.759979591836732</v>
      </c>
    </row>
    <row r="1506" spans="1:16" x14ac:dyDescent="0.3">
      <c r="A1506" t="s">
        <v>13</v>
      </c>
      <c r="B1506" t="s">
        <v>595</v>
      </c>
      <c r="C1506" t="s">
        <v>1584</v>
      </c>
      <c r="D1506">
        <v>2016</v>
      </c>
      <c r="E1506" t="s">
        <v>1599</v>
      </c>
      <c r="F1506" t="s">
        <v>1601</v>
      </c>
      <c r="G1506" t="s">
        <v>1605</v>
      </c>
      <c r="H1506" t="s">
        <v>1607</v>
      </c>
      <c r="I1506" s="10">
        <v>0</v>
      </c>
      <c r="J1506">
        <v>12.15</v>
      </c>
      <c r="K1506">
        <v>12.15</v>
      </c>
      <c r="L1506" s="3">
        <v>254.904</v>
      </c>
      <c r="M1506">
        <v>4.3</v>
      </c>
      <c r="N1506">
        <f>+$Q$876-Tabla13[[#This Row],[Outlet Establishment Year]]</f>
        <v>8</v>
      </c>
      <c r="O1506">
        <f>+Tabla13[[#This Row],[Sales]]/Tabla13[[#This Row],[Antigüedad]]</f>
        <v>31.863</v>
      </c>
      <c r="P1506" s="4">
        <f>+Tabla13[[#This Row],[Sales]]/Tabla13[[#This Row],[Item Weight corregido]]</f>
        <v>20.979753086419752</v>
      </c>
    </row>
    <row r="1507" spans="1:16" x14ac:dyDescent="0.3">
      <c r="A1507" t="s">
        <v>13</v>
      </c>
      <c r="B1507" t="s">
        <v>88</v>
      </c>
      <c r="C1507" t="s">
        <v>1580</v>
      </c>
      <c r="D1507">
        <v>2016</v>
      </c>
      <c r="E1507" t="s">
        <v>1599</v>
      </c>
      <c r="F1507" t="s">
        <v>1601</v>
      </c>
      <c r="G1507" t="s">
        <v>1605</v>
      </c>
      <c r="H1507" t="s">
        <v>1607</v>
      </c>
      <c r="I1507" s="10">
        <v>2.0568573999999999E-2</v>
      </c>
      <c r="J1507">
        <v>12.1</v>
      </c>
      <c r="K1507">
        <v>12.1</v>
      </c>
      <c r="L1507" s="3">
        <v>150.4734</v>
      </c>
      <c r="M1507">
        <v>4.3</v>
      </c>
      <c r="N1507">
        <f>+$Q$876-Tabla13[[#This Row],[Outlet Establishment Year]]</f>
        <v>8</v>
      </c>
      <c r="O1507">
        <f>+Tabla13[[#This Row],[Sales]]/Tabla13[[#This Row],[Antigüedad]]</f>
        <v>18.809175</v>
      </c>
      <c r="P1507" s="4">
        <f>+Tabla13[[#This Row],[Sales]]/Tabla13[[#This Row],[Item Weight corregido]]</f>
        <v>12.435818181818181</v>
      </c>
    </row>
    <row r="1508" spans="1:16" x14ac:dyDescent="0.3">
      <c r="A1508" t="s">
        <v>13</v>
      </c>
      <c r="B1508" t="s">
        <v>1008</v>
      </c>
      <c r="C1508" t="s">
        <v>1580</v>
      </c>
      <c r="D1508">
        <v>2016</v>
      </c>
      <c r="E1508" t="s">
        <v>1599</v>
      </c>
      <c r="F1508" t="s">
        <v>1601</v>
      </c>
      <c r="G1508" t="s">
        <v>1605</v>
      </c>
      <c r="H1508" t="s">
        <v>1607</v>
      </c>
      <c r="I1508" s="10">
        <v>0.12172541100000001</v>
      </c>
      <c r="J1508">
        <v>12.85</v>
      </c>
      <c r="K1508">
        <v>12.85</v>
      </c>
      <c r="L1508" s="3">
        <v>45.142800000000001</v>
      </c>
      <c r="M1508">
        <v>4.3</v>
      </c>
      <c r="N1508">
        <f>+$Q$876-Tabla13[[#This Row],[Outlet Establishment Year]]</f>
        <v>8</v>
      </c>
      <c r="O1508">
        <f>+Tabla13[[#This Row],[Sales]]/Tabla13[[#This Row],[Antigüedad]]</f>
        <v>5.6428500000000001</v>
      </c>
      <c r="P1508" s="4">
        <f>+Tabla13[[#This Row],[Sales]]/Tabla13[[#This Row],[Item Weight corregido]]</f>
        <v>3.5130583657587549</v>
      </c>
    </row>
    <row r="1509" spans="1:16" x14ac:dyDescent="0.3">
      <c r="A1509" t="s">
        <v>13</v>
      </c>
      <c r="B1509" t="s">
        <v>212</v>
      </c>
      <c r="C1509" t="s">
        <v>1580</v>
      </c>
      <c r="D1509">
        <v>2016</v>
      </c>
      <c r="E1509" t="s">
        <v>1599</v>
      </c>
      <c r="F1509" t="s">
        <v>1601</v>
      </c>
      <c r="G1509" t="s">
        <v>1605</v>
      </c>
      <c r="H1509" t="s">
        <v>1607</v>
      </c>
      <c r="I1509" s="10">
        <v>9.1763303000000004E-2</v>
      </c>
      <c r="J1509">
        <v>15.2</v>
      </c>
      <c r="K1509">
        <v>15.2</v>
      </c>
      <c r="L1509" s="3">
        <v>228.5352</v>
      </c>
      <c r="M1509">
        <v>4.3</v>
      </c>
      <c r="N1509">
        <f>+$Q$876-Tabla13[[#This Row],[Outlet Establishment Year]]</f>
        <v>8</v>
      </c>
      <c r="O1509">
        <f>+Tabla13[[#This Row],[Sales]]/Tabla13[[#This Row],[Antigüedad]]</f>
        <v>28.5669</v>
      </c>
      <c r="P1509" s="4">
        <f>+Tabla13[[#This Row],[Sales]]/Tabla13[[#This Row],[Item Weight corregido]]</f>
        <v>15.03521052631579</v>
      </c>
    </row>
    <row r="1510" spans="1:16" x14ac:dyDescent="0.3">
      <c r="A1510" t="s">
        <v>13</v>
      </c>
      <c r="B1510" t="s">
        <v>356</v>
      </c>
      <c r="C1510" t="s">
        <v>1580</v>
      </c>
      <c r="D1510">
        <v>2016</v>
      </c>
      <c r="E1510" t="s">
        <v>1599</v>
      </c>
      <c r="F1510" t="s">
        <v>1601</v>
      </c>
      <c r="G1510" t="s">
        <v>1605</v>
      </c>
      <c r="H1510" t="s">
        <v>1607</v>
      </c>
      <c r="I1510" s="10">
        <v>5.7313442999999999E-2</v>
      </c>
      <c r="J1510">
        <v>15.85</v>
      </c>
      <c r="K1510">
        <v>15.85</v>
      </c>
      <c r="L1510" s="3">
        <v>53.395600000000002</v>
      </c>
      <c r="M1510">
        <v>4.3</v>
      </c>
      <c r="N1510">
        <f>+$Q$876-Tabla13[[#This Row],[Outlet Establishment Year]]</f>
        <v>8</v>
      </c>
      <c r="O1510">
        <f>+Tabla13[[#This Row],[Sales]]/Tabla13[[#This Row],[Antigüedad]]</f>
        <v>6.6744500000000002</v>
      </c>
      <c r="P1510" s="4">
        <f>+Tabla13[[#This Row],[Sales]]/Tabla13[[#This Row],[Item Weight corregido]]</f>
        <v>3.3688075709779182</v>
      </c>
    </row>
    <row r="1511" spans="1:16" x14ac:dyDescent="0.3">
      <c r="A1511" t="s">
        <v>13</v>
      </c>
      <c r="B1511" t="s">
        <v>1009</v>
      </c>
      <c r="C1511" t="s">
        <v>1580</v>
      </c>
      <c r="D1511">
        <v>2016</v>
      </c>
      <c r="E1511" t="s">
        <v>1599</v>
      </c>
      <c r="F1511" t="s">
        <v>1601</v>
      </c>
      <c r="G1511" t="s">
        <v>1605</v>
      </c>
      <c r="H1511" t="s">
        <v>1607</v>
      </c>
      <c r="I1511" s="10">
        <v>6.7447571999999997E-2</v>
      </c>
      <c r="J1511">
        <v>19</v>
      </c>
      <c r="K1511">
        <v>19</v>
      </c>
      <c r="L1511" s="3">
        <v>132.96260000000001</v>
      </c>
      <c r="M1511">
        <v>4.3</v>
      </c>
      <c r="N1511">
        <f>+$Q$876-Tabla13[[#This Row],[Outlet Establishment Year]]</f>
        <v>8</v>
      </c>
      <c r="O1511">
        <f>+Tabla13[[#This Row],[Sales]]/Tabla13[[#This Row],[Antigüedad]]</f>
        <v>16.620325000000001</v>
      </c>
      <c r="P1511" s="4">
        <f>+Tabla13[[#This Row],[Sales]]/Tabla13[[#This Row],[Item Weight corregido]]</f>
        <v>6.9980315789473693</v>
      </c>
    </row>
    <row r="1512" spans="1:16" x14ac:dyDescent="0.3">
      <c r="A1512" t="s">
        <v>13</v>
      </c>
      <c r="B1512" t="s">
        <v>532</v>
      </c>
      <c r="C1512" t="s">
        <v>1590</v>
      </c>
      <c r="D1512">
        <v>2016</v>
      </c>
      <c r="E1512" t="s">
        <v>1599</v>
      </c>
      <c r="F1512" t="s">
        <v>1601</v>
      </c>
      <c r="G1512" t="s">
        <v>1605</v>
      </c>
      <c r="H1512" t="s">
        <v>1607</v>
      </c>
      <c r="I1512" s="10">
        <v>7.7193560999999994E-2</v>
      </c>
      <c r="J1512">
        <v>6.96</v>
      </c>
      <c r="K1512">
        <v>6.96</v>
      </c>
      <c r="L1512" s="3">
        <v>89.914599999999993</v>
      </c>
      <c r="M1512">
        <v>4.3</v>
      </c>
      <c r="N1512">
        <f>+$Q$876-Tabla13[[#This Row],[Outlet Establishment Year]]</f>
        <v>8</v>
      </c>
      <c r="O1512">
        <f>+Tabla13[[#This Row],[Sales]]/Tabla13[[#This Row],[Antigüedad]]</f>
        <v>11.239324999999999</v>
      </c>
      <c r="P1512" s="4">
        <f>+Tabla13[[#This Row],[Sales]]/Tabla13[[#This Row],[Item Weight corregido]]</f>
        <v>12.918764367816092</v>
      </c>
    </row>
    <row r="1513" spans="1:16" x14ac:dyDescent="0.3">
      <c r="A1513" t="s">
        <v>13</v>
      </c>
      <c r="B1513" t="s">
        <v>1010</v>
      </c>
      <c r="C1513" t="s">
        <v>1590</v>
      </c>
      <c r="D1513">
        <v>2016</v>
      </c>
      <c r="E1513" t="s">
        <v>1599</v>
      </c>
      <c r="F1513" t="s">
        <v>1601</v>
      </c>
      <c r="G1513" t="s">
        <v>1605</v>
      </c>
      <c r="H1513" t="s">
        <v>1607</v>
      </c>
      <c r="I1513" s="10">
        <v>0.167155198</v>
      </c>
      <c r="J1513">
        <v>10.1</v>
      </c>
      <c r="K1513">
        <v>10.1</v>
      </c>
      <c r="L1513" s="3">
        <v>241.75120000000001</v>
      </c>
      <c r="M1513">
        <v>4.3</v>
      </c>
      <c r="N1513">
        <f>+$Q$876-Tabla13[[#This Row],[Outlet Establishment Year]]</f>
        <v>8</v>
      </c>
      <c r="O1513">
        <f>+Tabla13[[#This Row],[Sales]]/Tabla13[[#This Row],[Antigüedad]]</f>
        <v>30.218900000000001</v>
      </c>
      <c r="P1513" s="4">
        <f>+Tabla13[[#This Row],[Sales]]/Tabla13[[#This Row],[Item Weight corregido]]</f>
        <v>23.935762376237626</v>
      </c>
    </row>
    <row r="1514" spans="1:16" x14ac:dyDescent="0.3">
      <c r="A1514" t="s">
        <v>13</v>
      </c>
      <c r="B1514" t="s">
        <v>1011</v>
      </c>
      <c r="C1514" t="s">
        <v>1590</v>
      </c>
      <c r="D1514">
        <v>2016</v>
      </c>
      <c r="E1514" t="s">
        <v>1599</v>
      </c>
      <c r="F1514" t="s">
        <v>1601</v>
      </c>
      <c r="G1514" t="s">
        <v>1605</v>
      </c>
      <c r="H1514" t="s">
        <v>1607</v>
      </c>
      <c r="I1514" s="10">
        <v>2.3577298E-2</v>
      </c>
      <c r="J1514">
        <v>16.100000000000001</v>
      </c>
      <c r="K1514">
        <v>16.100000000000001</v>
      </c>
      <c r="L1514" s="3">
        <v>192.68459999999999</v>
      </c>
      <c r="M1514">
        <v>4.3</v>
      </c>
      <c r="N1514">
        <f>+$Q$876-Tabla13[[#This Row],[Outlet Establishment Year]]</f>
        <v>8</v>
      </c>
      <c r="O1514">
        <f>+Tabla13[[#This Row],[Sales]]/Tabla13[[#This Row],[Antigüedad]]</f>
        <v>24.085574999999999</v>
      </c>
      <c r="P1514" s="4">
        <f>+Tabla13[[#This Row],[Sales]]/Tabla13[[#This Row],[Item Weight corregido]]</f>
        <v>11.96798757763975</v>
      </c>
    </row>
    <row r="1515" spans="1:16" x14ac:dyDescent="0.3">
      <c r="A1515" t="s">
        <v>13</v>
      </c>
      <c r="B1515" t="s">
        <v>553</v>
      </c>
      <c r="C1515" t="s">
        <v>1589</v>
      </c>
      <c r="D1515">
        <v>2016</v>
      </c>
      <c r="E1515" t="s">
        <v>1599</v>
      </c>
      <c r="F1515" t="s">
        <v>1601</v>
      </c>
      <c r="G1515" t="s">
        <v>1605</v>
      </c>
      <c r="H1515" t="s">
        <v>1607</v>
      </c>
      <c r="I1515" s="10">
        <v>6.9618840000000001E-2</v>
      </c>
      <c r="J1515">
        <v>12.8</v>
      </c>
      <c r="K1515">
        <v>12.8</v>
      </c>
      <c r="L1515" s="3">
        <v>260.3252</v>
      </c>
      <c r="M1515">
        <v>4.3</v>
      </c>
      <c r="N1515">
        <f>+$Q$876-Tabla13[[#This Row],[Outlet Establishment Year]]</f>
        <v>8</v>
      </c>
      <c r="O1515">
        <f>+Tabla13[[#This Row],[Sales]]/Tabla13[[#This Row],[Antigüedad]]</f>
        <v>32.540649999999999</v>
      </c>
      <c r="P1515" s="4">
        <f>+Tabla13[[#This Row],[Sales]]/Tabla13[[#This Row],[Item Weight corregido]]</f>
        <v>20.33790625</v>
      </c>
    </row>
    <row r="1516" spans="1:16" x14ac:dyDescent="0.3">
      <c r="A1516" t="s">
        <v>12</v>
      </c>
      <c r="B1516" t="s">
        <v>229</v>
      </c>
      <c r="C1516" t="s">
        <v>1587</v>
      </c>
      <c r="D1516">
        <v>2016</v>
      </c>
      <c r="E1516" t="s">
        <v>1599</v>
      </c>
      <c r="F1516" t="s">
        <v>1601</v>
      </c>
      <c r="G1516" t="s">
        <v>1605</v>
      </c>
      <c r="H1516" t="s">
        <v>1607</v>
      </c>
      <c r="I1516" s="10">
        <v>4.4023212999999999E-2</v>
      </c>
      <c r="J1516">
        <v>7.52</v>
      </c>
      <c r="K1516">
        <v>7.52</v>
      </c>
      <c r="L1516" s="3">
        <v>183.095</v>
      </c>
      <c r="M1516">
        <v>4.3</v>
      </c>
      <c r="N1516">
        <f>+$Q$876-Tabla13[[#This Row],[Outlet Establishment Year]]</f>
        <v>8</v>
      </c>
      <c r="O1516">
        <f>+Tabla13[[#This Row],[Sales]]/Tabla13[[#This Row],[Antigüedad]]</f>
        <v>22.886875</v>
      </c>
      <c r="P1516" s="4">
        <f>+Tabla13[[#This Row],[Sales]]/Tabla13[[#This Row],[Item Weight corregido]]</f>
        <v>24.347739361702128</v>
      </c>
    </row>
    <row r="1517" spans="1:16" x14ac:dyDescent="0.3">
      <c r="A1517" t="s">
        <v>12</v>
      </c>
      <c r="B1517" t="s">
        <v>690</v>
      </c>
      <c r="C1517" t="s">
        <v>1587</v>
      </c>
      <c r="D1517">
        <v>2016</v>
      </c>
      <c r="E1517" t="s">
        <v>1599</v>
      </c>
      <c r="F1517" t="s">
        <v>1601</v>
      </c>
      <c r="G1517" t="s">
        <v>1605</v>
      </c>
      <c r="H1517" t="s">
        <v>1607</v>
      </c>
      <c r="I1517" s="10">
        <v>3.5572183E-2</v>
      </c>
      <c r="J1517">
        <v>8.3149999999999995</v>
      </c>
      <c r="K1517">
        <v>8.3149999999999995</v>
      </c>
      <c r="L1517" s="3">
        <v>144.4444</v>
      </c>
      <c r="M1517">
        <v>4.3</v>
      </c>
      <c r="N1517">
        <f>+$Q$876-Tabla13[[#This Row],[Outlet Establishment Year]]</f>
        <v>8</v>
      </c>
      <c r="O1517">
        <f>+Tabla13[[#This Row],[Sales]]/Tabla13[[#This Row],[Antigüedad]]</f>
        <v>18.05555</v>
      </c>
      <c r="P1517" s="4">
        <f>+Tabla13[[#This Row],[Sales]]/Tabla13[[#This Row],[Item Weight corregido]]</f>
        <v>17.371545399879736</v>
      </c>
    </row>
    <row r="1518" spans="1:16" x14ac:dyDescent="0.3">
      <c r="A1518" t="s">
        <v>12</v>
      </c>
      <c r="B1518" t="s">
        <v>277</v>
      </c>
      <c r="C1518" t="s">
        <v>1587</v>
      </c>
      <c r="D1518">
        <v>2016</v>
      </c>
      <c r="E1518" t="s">
        <v>1599</v>
      </c>
      <c r="F1518" t="s">
        <v>1601</v>
      </c>
      <c r="G1518" t="s">
        <v>1605</v>
      </c>
      <c r="H1518" t="s">
        <v>1607</v>
      </c>
      <c r="I1518" s="10">
        <v>5.8730830999999997E-2</v>
      </c>
      <c r="J1518">
        <v>11.65</v>
      </c>
      <c r="K1518">
        <v>11.65</v>
      </c>
      <c r="L1518" s="3">
        <v>171.94220000000001</v>
      </c>
      <c r="M1518">
        <v>4.3</v>
      </c>
      <c r="N1518">
        <f>+$Q$876-Tabla13[[#This Row],[Outlet Establishment Year]]</f>
        <v>8</v>
      </c>
      <c r="O1518">
        <f>+Tabla13[[#This Row],[Sales]]/Tabla13[[#This Row],[Antigüedad]]</f>
        <v>21.492775000000002</v>
      </c>
      <c r="P1518" s="4">
        <f>+Tabla13[[#This Row],[Sales]]/Tabla13[[#This Row],[Item Weight corregido]]</f>
        <v>14.75898712446352</v>
      </c>
    </row>
    <row r="1519" spans="1:16" x14ac:dyDescent="0.3">
      <c r="A1519" t="s">
        <v>12</v>
      </c>
      <c r="B1519" t="s">
        <v>89</v>
      </c>
      <c r="C1519" t="s">
        <v>1587</v>
      </c>
      <c r="D1519">
        <v>2016</v>
      </c>
      <c r="E1519" t="s">
        <v>1599</v>
      </c>
      <c r="F1519" t="s">
        <v>1601</v>
      </c>
      <c r="G1519" t="s">
        <v>1605</v>
      </c>
      <c r="H1519" t="s">
        <v>1607</v>
      </c>
      <c r="I1519" s="10">
        <v>7.5751070000000004E-2</v>
      </c>
      <c r="J1519">
        <v>15.5</v>
      </c>
      <c r="K1519">
        <v>15.5</v>
      </c>
      <c r="L1519" s="3">
        <v>262.85680000000002</v>
      </c>
      <c r="M1519">
        <v>4.3</v>
      </c>
      <c r="N1519">
        <f>+$Q$876-Tabla13[[#This Row],[Outlet Establishment Year]]</f>
        <v>8</v>
      </c>
      <c r="O1519">
        <f>+Tabla13[[#This Row],[Sales]]/Tabla13[[#This Row],[Antigüedad]]</f>
        <v>32.857100000000003</v>
      </c>
      <c r="P1519" s="4">
        <f>+Tabla13[[#This Row],[Sales]]/Tabla13[[#This Row],[Item Weight corregido]]</f>
        <v>16.958503225806453</v>
      </c>
    </row>
    <row r="1520" spans="1:16" x14ac:dyDescent="0.3">
      <c r="A1520" t="s">
        <v>12</v>
      </c>
      <c r="B1520" t="s">
        <v>833</v>
      </c>
      <c r="C1520" t="s">
        <v>1582</v>
      </c>
      <c r="D1520">
        <v>2016</v>
      </c>
      <c r="E1520" t="s">
        <v>1599</v>
      </c>
      <c r="F1520" t="s">
        <v>1601</v>
      </c>
      <c r="G1520" t="s">
        <v>1605</v>
      </c>
      <c r="H1520" t="s">
        <v>1607</v>
      </c>
      <c r="I1520" s="10">
        <v>5.5558508999999999E-2</v>
      </c>
      <c r="J1520">
        <v>7.05</v>
      </c>
      <c r="K1520">
        <v>7.05</v>
      </c>
      <c r="L1520" s="3">
        <v>224.7088</v>
      </c>
      <c r="M1520">
        <v>4.3</v>
      </c>
      <c r="N1520">
        <f>+$Q$876-Tabla13[[#This Row],[Outlet Establishment Year]]</f>
        <v>8</v>
      </c>
      <c r="O1520">
        <f>+Tabla13[[#This Row],[Sales]]/Tabla13[[#This Row],[Antigüedad]]</f>
        <v>28.0886</v>
      </c>
      <c r="P1520" s="4">
        <f>+Tabla13[[#This Row],[Sales]]/Tabla13[[#This Row],[Item Weight corregido]]</f>
        <v>31.873588652482269</v>
      </c>
    </row>
    <row r="1521" spans="1:16" x14ac:dyDescent="0.3">
      <c r="A1521" t="s">
        <v>12</v>
      </c>
      <c r="B1521" t="s">
        <v>1012</v>
      </c>
      <c r="C1521" t="s">
        <v>1582</v>
      </c>
      <c r="D1521">
        <v>2016</v>
      </c>
      <c r="E1521" t="s">
        <v>1599</v>
      </c>
      <c r="F1521" t="s">
        <v>1601</v>
      </c>
      <c r="G1521" t="s">
        <v>1605</v>
      </c>
      <c r="H1521" t="s">
        <v>1607</v>
      </c>
      <c r="I1521" s="10">
        <v>5.6386540999999998E-2</v>
      </c>
      <c r="J1521">
        <v>9.8000000000000007</v>
      </c>
      <c r="K1521">
        <v>9.8000000000000007</v>
      </c>
      <c r="L1521" s="3">
        <v>84.690799999999996</v>
      </c>
      <c r="M1521">
        <v>4.3</v>
      </c>
      <c r="N1521">
        <f>+$Q$876-Tabla13[[#This Row],[Outlet Establishment Year]]</f>
        <v>8</v>
      </c>
      <c r="O1521">
        <f>+Tabla13[[#This Row],[Sales]]/Tabla13[[#This Row],[Antigüedad]]</f>
        <v>10.586349999999999</v>
      </c>
      <c r="P1521" s="4">
        <f>+Tabla13[[#This Row],[Sales]]/Tabla13[[#This Row],[Item Weight corregido]]</f>
        <v>8.6419183673469373</v>
      </c>
    </row>
    <row r="1522" spans="1:16" x14ac:dyDescent="0.3">
      <c r="A1522" t="s">
        <v>12</v>
      </c>
      <c r="B1522" t="s">
        <v>1013</v>
      </c>
      <c r="C1522" t="s">
        <v>1582</v>
      </c>
      <c r="D1522">
        <v>2016</v>
      </c>
      <c r="E1522" t="s">
        <v>1599</v>
      </c>
      <c r="F1522" t="s">
        <v>1601</v>
      </c>
      <c r="G1522" t="s">
        <v>1605</v>
      </c>
      <c r="H1522" t="s">
        <v>1607</v>
      </c>
      <c r="I1522" s="10">
        <v>6.3863551000000005E-2</v>
      </c>
      <c r="J1522">
        <v>14.5</v>
      </c>
      <c r="K1522">
        <v>14.5</v>
      </c>
      <c r="L1522" s="3">
        <v>262.35939999999999</v>
      </c>
      <c r="M1522">
        <v>4.3</v>
      </c>
      <c r="N1522">
        <f>+$Q$876-Tabla13[[#This Row],[Outlet Establishment Year]]</f>
        <v>8</v>
      </c>
      <c r="O1522">
        <f>+Tabla13[[#This Row],[Sales]]/Tabla13[[#This Row],[Antigüedad]]</f>
        <v>32.794924999999999</v>
      </c>
      <c r="P1522" s="4">
        <f>+Tabla13[[#This Row],[Sales]]/Tabla13[[#This Row],[Item Weight corregido]]</f>
        <v>18.093751724137931</v>
      </c>
    </row>
    <row r="1523" spans="1:16" x14ac:dyDescent="0.3">
      <c r="A1523" t="s">
        <v>12</v>
      </c>
      <c r="B1523" t="s">
        <v>742</v>
      </c>
      <c r="C1523" t="s">
        <v>1582</v>
      </c>
      <c r="D1523">
        <v>2016</v>
      </c>
      <c r="E1523" t="s">
        <v>1599</v>
      </c>
      <c r="F1523" t="s">
        <v>1601</v>
      </c>
      <c r="G1523" t="s">
        <v>1605</v>
      </c>
      <c r="H1523" t="s">
        <v>1607</v>
      </c>
      <c r="I1523" s="10">
        <v>5.6465714E-2</v>
      </c>
      <c r="J1523">
        <v>20.85</v>
      </c>
      <c r="K1523">
        <v>20.85</v>
      </c>
      <c r="L1523" s="3">
        <v>103.6648</v>
      </c>
      <c r="M1523">
        <v>4.3</v>
      </c>
      <c r="N1523">
        <f>+$Q$876-Tabla13[[#This Row],[Outlet Establishment Year]]</f>
        <v>8</v>
      </c>
      <c r="O1523">
        <f>+Tabla13[[#This Row],[Sales]]/Tabla13[[#This Row],[Antigüedad]]</f>
        <v>12.9581</v>
      </c>
      <c r="P1523" s="4">
        <f>+Tabla13[[#This Row],[Sales]]/Tabla13[[#This Row],[Item Weight corregido]]</f>
        <v>4.9719328537170258</v>
      </c>
    </row>
    <row r="1524" spans="1:16" x14ac:dyDescent="0.3">
      <c r="A1524" t="s">
        <v>12</v>
      </c>
      <c r="B1524" t="s">
        <v>1014</v>
      </c>
      <c r="C1524" t="s">
        <v>1577</v>
      </c>
      <c r="D1524">
        <v>2016</v>
      </c>
      <c r="E1524" t="s">
        <v>1599</v>
      </c>
      <c r="F1524" t="s">
        <v>1601</v>
      </c>
      <c r="G1524" t="s">
        <v>1605</v>
      </c>
      <c r="H1524" t="s">
        <v>1607</v>
      </c>
      <c r="I1524" s="10">
        <v>9.1971856000000005E-2</v>
      </c>
      <c r="J1524">
        <v>6.6150000000000002</v>
      </c>
      <c r="K1524">
        <v>6.6150000000000002</v>
      </c>
      <c r="L1524" s="3">
        <v>251.64080000000001</v>
      </c>
      <c r="M1524">
        <v>4.3</v>
      </c>
      <c r="N1524">
        <f>+$Q$876-Tabla13[[#This Row],[Outlet Establishment Year]]</f>
        <v>8</v>
      </c>
      <c r="O1524">
        <f>+Tabla13[[#This Row],[Sales]]/Tabla13[[#This Row],[Antigüedad]]</f>
        <v>31.455100000000002</v>
      </c>
      <c r="P1524" s="4">
        <f>+Tabla13[[#This Row],[Sales]]/Tabla13[[#This Row],[Item Weight corregido]]</f>
        <v>38.040937263794405</v>
      </c>
    </row>
    <row r="1525" spans="1:16" x14ac:dyDescent="0.3">
      <c r="A1525" t="s">
        <v>12</v>
      </c>
      <c r="B1525" t="s">
        <v>1015</v>
      </c>
      <c r="C1525" t="s">
        <v>1577</v>
      </c>
      <c r="D1525">
        <v>2016</v>
      </c>
      <c r="E1525" t="s">
        <v>1599</v>
      </c>
      <c r="F1525" t="s">
        <v>1601</v>
      </c>
      <c r="G1525" t="s">
        <v>1605</v>
      </c>
      <c r="H1525" t="s">
        <v>1607</v>
      </c>
      <c r="I1525" s="10">
        <v>0.18416771200000001</v>
      </c>
      <c r="J1525">
        <v>13.65</v>
      </c>
      <c r="K1525">
        <v>13.65</v>
      </c>
      <c r="L1525" s="3">
        <v>213.7902</v>
      </c>
      <c r="M1525">
        <v>4.3</v>
      </c>
      <c r="N1525">
        <f>+$Q$876-Tabla13[[#This Row],[Outlet Establishment Year]]</f>
        <v>8</v>
      </c>
      <c r="O1525">
        <f>+Tabla13[[#This Row],[Sales]]/Tabla13[[#This Row],[Antigüedad]]</f>
        <v>26.723775</v>
      </c>
      <c r="P1525" s="4">
        <f>+Tabla13[[#This Row],[Sales]]/Tabla13[[#This Row],[Item Weight corregido]]</f>
        <v>15.662285714285714</v>
      </c>
    </row>
    <row r="1526" spans="1:16" x14ac:dyDescent="0.3">
      <c r="A1526" t="s">
        <v>12</v>
      </c>
      <c r="B1526" t="s">
        <v>1016</v>
      </c>
      <c r="C1526" t="s">
        <v>1577</v>
      </c>
      <c r="D1526">
        <v>2016</v>
      </c>
      <c r="E1526" t="s">
        <v>1599</v>
      </c>
      <c r="F1526" t="s">
        <v>1601</v>
      </c>
      <c r="G1526" t="s">
        <v>1605</v>
      </c>
      <c r="H1526" t="s">
        <v>1607</v>
      </c>
      <c r="I1526" s="10">
        <v>2.6568874999999999E-2</v>
      </c>
      <c r="J1526">
        <v>17</v>
      </c>
      <c r="K1526">
        <v>17</v>
      </c>
      <c r="L1526" s="3">
        <v>142.047</v>
      </c>
      <c r="M1526">
        <v>4.3</v>
      </c>
      <c r="N1526">
        <f>+$Q$876-Tabla13[[#This Row],[Outlet Establishment Year]]</f>
        <v>8</v>
      </c>
      <c r="O1526">
        <f>+Tabla13[[#This Row],[Sales]]/Tabla13[[#This Row],[Antigüedad]]</f>
        <v>17.755875</v>
      </c>
      <c r="P1526" s="4">
        <f>+Tabla13[[#This Row],[Sales]]/Tabla13[[#This Row],[Item Weight corregido]]</f>
        <v>8.3557058823529413</v>
      </c>
    </row>
    <row r="1527" spans="1:16" x14ac:dyDescent="0.3">
      <c r="A1527" t="s">
        <v>12</v>
      </c>
      <c r="B1527" t="s">
        <v>1017</v>
      </c>
      <c r="C1527" t="s">
        <v>1585</v>
      </c>
      <c r="D1527">
        <v>2016</v>
      </c>
      <c r="E1527" t="s">
        <v>1599</v>
      </c>
      <c r="F1527" t="s">
        <v>1601</v>
      </c>
      <c r="G1527" t="s">
        <v>1605</v>
      </c>
      <c r="H1527" t="s">
        <v>1607</v>
      </c>
      <c r="I1527" s="10">
        <v>7.8786674000000001E-2</v>
      </c>
      <c r="J1527">
        <v>13.65</v>
      </c>
      <c r="K1527">
        <v>13.65</v>
      </c>
      <c r="L1527" s="3">
        <v>184.82400000000001</v>
      </c>
      <c r="M1527">
        <v>4.3</v>
      </c>
      <c r="N1527">
        <f>+$Q$876-Tabla13[[#This Row],[Outlet Establishment Year]]</f>
        <v>8</v>
      </c>
      <c r="O1527">
        <f>+Tabla13[[#This Row],[Sales]]/Tabla13[[#This Row],[Antigüedad]]</f>
        <v>23.103000000000002</v>
      </c>
      <c r="P1527" s="4">
        <f>+Tabla13[[#This Row],[Sales]]/Tabla13[[#This Row],[Item Weight corregido]]</f>
        <v>13.540219780219781</v>
      </c>
    </row>
    <row r="1528" spans="1:16" x14ac:dyDescent="0.3">
      <c r="A1528" t="s">
        <v>12</v>
      </c>
      <c r="B1528" t="s">
        <v>1018</v>
      </c>
      <c r="C1528" t="s">
        <v>1576</v>
      </c>
      <c r="D1528">
        <v>2016</v>
      </c>
      <c r="E1528" t="s">
        <v>1599</v>
      </c>
      <c r="F1528" t="s">
        <v>1601</v>
      </c>
      <c r="G1528" t="s">
        <v>1605</v>
      </c>
      <c r="H1528" t="s">
        <v>1607</v>
      </c>
      <c r="I1528" s="10">
        <v>6.0427061999999997E-2</v>
      </c>
      <c r="J1528">
        <v>14</v>
      </c>
      <c r="K1528">
        <v>14</v>
      </c>
      <c r="L1528" s="3">
        <v>153.56559999999999</v>
      </c>
      <c r="M1528">
        <v>4.3</v>
      </c>
      <c r="N1528">
        <f>+$Q$876-Tabla13[[#This Row],[Outlet Establishment Year]]</f>
        <v>8</v>
      </c>
      <c r="O1528">
        <f>+Tabla13[[#This Row],[Sales]]/Tabla13[[#This Row],[Antigüedad]]</f>
        <v>19.195699999999999</v>
      </c>
      <c r="P1528" s="4">
        <f>+Tabla13[[#This Row],[Sales]]/Tabla13[[#This Row],[Item Weight corregido]]</f>
        <v>10.968971428571427</v>
      </c>
    </row>
    <row r="1529" spans="1:16" x14ac:dyDescent="0.3">
      <c r="A1529" t="s">
        <v>12</v>
      </c>
      <c r="B1529" t="s">
        <v>907</v>
      </c>
      <c r="C1529" t="s">
        <v>1576</v>
      </c>
      <c r="D1529">
        <v>2016</v>
      </c>
      <c r="E1529" t="s">
        <v>1599</v>
      </c>
      <c r="F1529" t="s">
        <v>1601</v>
      </c>
      <c r="G1529" t="s">
        <v>1605</v>
      </c>
      <c r="H1529" t="s">
        <v>1607</v>
      </c>
      <c r="I1529" s="10">
        <v>9.3918349999999998E-2</v>
      </c>
      <c r="J1529">
        <v>19.2</v>
      </c>
      <c r="K1529">
        <v>19.2</v>
      </c>
      <c r="L1529" s="3">
        <v>189.82140000000001</v>
      </c>
      <c r="M1529">
        <v>4.3</v>
      </c>
      <c r="N1529">
        <f>+$Q$876-Tabla13[[#This Row],[Outlet Establishment Year]]</f>
        <v>8</v>
      </c>
      <c r="O1529">
        <f>+Tabla13[[#This Row],[Sales]]/Tabla13[[#This Row],[Antigüedad]]</f>
        <v>23.727675000000001</v>
      </c>
      <c r="P1529" s="4">
        <f>+Tabla13[[#This Row],[Sales]]/Tabla13[[#This Row],[Item Weight corregido]]</f>
        <v>9.8865312500000009</v>
      </c>
    </row>
    <row r="1530" spans="1:16" x14ac:dyDescent="0.3">
      <c r="A1530" t="s">
        <v>12</v>
      </c>
      <c r="B1530" t="s">
        <v>1019</v>
      </c>
      <c r="C1530" t="s">
        <v>1574</v>
      </c>
      <c r="D1530">
        <v>2016</v>
      </c>
      <c r="E1530" t="s">
        <v>1599</v>
      </c>
      <c r="F1530" t="s">
        <v>1601</v>
      </c>
      <c r="G1530" t="s">
        <v>1605</v>
      </c>
      <c r="H1530" t="s">
        <v>1607</v>
      </c>
      <c r="I1530" s="10">
        <v>0</v>
      </c>
      <c r="J1530">
        <v>6.78</v>
      </c>
      <c r="K1530">
        <v>6.78</v>
      </c>
      <c r="L1530" s="3">
        <v>227.46940000000001</v>
      </c>
      <c r="M1530">
        <v>4.3</v>
      </c>
      <c r="N1530">
        <f>+$Q$876-Tabla13[[#This Row],[Outlet Establishment Year]]</f>
        <v>8</v>
      </c>
      <c r="O1530">
        <f>+Tabla13[[#This Row],[Sales]]/Tabla13[[#This Row],[Antigüedad]]</f>
        <v>28.433675000000001</v>
      </c>
      <c r="P1530" s="4">
        <f>+Tabla13[[#This Row],[Sales]]/Tabla13[[#This Row],[Item Weight corregido]]</f>
        <v>33.550058997050151</v>
      </c>
    </row>
    <row r="1531" spans="1:16" x14ac:dyDescent="0.3">
      <c r="A1531" t="s">
        <v>12</v>
      </c>
      <c r="B1531" t="s">
        <v>237</v>
      </c>
      <c r="C1531" t="s">
        <v>1574</v>
      </c>
      <c r="D1531">
        <v>2016</v>
      </c>
      <c r="E1531" t="s">
        <v>1599</v>
      </c>
      <c r="F1531" t="s">
        <v>1601</v>
      </c>
      <c r="G1531" t="s">
        <v>1605</v>
      </c>
      <c r="H1531" t="s">
        <v>1607</v>
      </c>
      <c r="I1531" s="10">
        <v>4.6771476999999999E-2</v>
      </c>
      <c r="J1531">
        <v>8.77</v>
      </c>
      <c r="K1531">
        <v>8.77</v>
      </c>
      <c r="L1531" s="3">
        <v>173.94220000000001</v>
      </c>
      <c r="M1531">
        <v>4.3</v>
      </c>
      <c r="N1531">
        <f>+$Q$876-Tabla13[[#This Row],[Outlet Establishment Year]]</f>
        <v>8</v>
      </c>
      <c r="O1531">
        <f>+Tabla13[[#This Row],[Sales]]/Tabla13[[#This Row],[Antigüedad]]</f>
        <v>21.742775000000002</v>
      </c>
      <c r="P1531" s="4">
        <f>+Tabla13[[#This Row],[Sales]]/Tabla13[[#This Row],[Item Weight corregido]]</f>
        <v>19.833774230330675</v>
      </c>
    </row>
    <row r="1532" spans="1:16" x14ac:dyDescent="0.3">
      <c r="A1532" t="s">
        <v>12</v>
      </c>
      <c r="B1532" t="s">
        <v>700</v>
      </c>
      <c r="C1532" t="s">
        <v>1574</v>
      </c>
      <c r="D1532">
        <v>2016</v>
      </c>
      <c r="E1532" t="s">
        <v>1599</v>
      </c>
      <c r="F1532" t="s">
        <v>1601</v>
      </c>
      <c r="G1532" t="s">
        <v>1605</v>
      </c>
      <c r="H1532" t="s">
        <v>1607</v>
      </c>
      <c r="I1532" s="10">
        <v>0.106327251</v>
      </c>
      <c r="J1532">
        <v>12.3</v>
      </c>
      <c r="K1532">
        <v>12.3</v>
      </c>
      <c r="L1532" s="3">
        <v>172.83959999999999</v>
      </c>
      <c r="M1532">
        <v>4.3</v>
      </c>
      <c r="N1532">
        <f>+$Q$876-Tabla13[[#This Row],[Outlet Establishment Year]]</f>
        <v>8</v>
      </c>
      <c r="O1532">
        <f>+Tabla13[[#This Row],[Sales]]/Tabla13[[#This Row],[Antigüedad]]</f>
        <v>21.604949999999999</v>
      </c>
      <c r="P1532" s="4">
        <f>+Tabla13[[#This Row],[Sales]]/Tabla13[[#This Row],[Item Weight corregido]]</f>
        <v>14.051999999999998</v>
      </c>
    </row>
    <row r="1533" spans="1:16" x14ac:dyDescent="0.3">
      <c r="A1533" t="s">
        <v>12</v>
      </c>
      <c r="B1533" t="s">
        <v>976</v>
      </c>
      <c r="C1533" t="s">
        <v>1574</v>
      </c>
      <c r="D1533">
        <v>2016</v>
      </c>
      <c r="E1533" t="s">
        <v>1599</v>
      </c>
      <c r="F1533" t="s">
        <v>1601</v>
      </c>
      <c r="G1533" t="s">
        <v>1605</v>
      </c>
      <c r="H1533" t="s">
        <v>1607</v>
      </c>
      <c r="I1533" s="10">
        <v>5.8827382999999997E-2</v>
      </c>
      <c r="J1533">
        <v>14.5</v>
      </c>
      <c r="K1533">
        <v>14.5</v>
      </c>
      <c r="L1533" s="3">
        <v>172.2448</v>
      </c>
      <c r="M1533">
        <v>4.3</v>
      </c>
      <c r="N1533">
        <f>+$Q$876-Tabla13[[#This Row],[Outlet Establishment Year]]</f>
        <v>8</v>
      </c>
      <c r="O1533">
        <f>+Tabla13[[#This Row],[Sales]]/Tabla13[[#This Row],[Antigüedad]]</f>
        <v>21.5306</v>
      </c>
      <c r="P1533" s="4">
        <f>+Tabla13[[#This Row],[Sales]]/Tabla13[[#This Row],[Item Weight corregido]]</f>
        <v>11.878951724137931</v>
      </c>
    </row>
    <row r="1534" spans="1:16" x14ac:dyDescent="0.3">
      <c r="A1534" t="s">
        <v>12</v>
      </c>
      <c r="B1534" t="s">
        <v>1020</v>
      </c>
      <c r="C1534" t="s">
        <v>1574</v>
      </c>
      <c r="D1534">
        <v>2016</v>
      </c>
      <c r="E1534" t="s">
        <v>1599</v>
      </c>
      <c r="F1534" t="s">
        <v>1601</v>
      </c>
      <c r="G1534" t="s">
        <v>1605</v>
      </c>
      <c r="H1534" t="s">
        <v>1607</v>
      </c>
      <c r="I1534" s="10">
        <v>0.10377827000000001</v>
      </c>
      <c r="J1534">
        <v>15.2</v>
      </c>
      <c r="K1534">
        <v>15.2</v>
      </c>
      <c r="L1534" s="3">
        <v>175.6054</v>
      </c>
      <c r="M1534">
        <v>4.3</v>
      </c>
      <c r="N1534">
        <f>+$Q$876-Tabla13[[#This Row],[Outlet Establishment Year]]</f>
        <v>8</v>
      </c>
      <c r="O1534">
        <f>+Tabla13[[#This Row],[Sales]]/Tabla13[[#This Row],[Antigüedad]]</f>
        <v>21.950675</v>
      </c>
      <c r="P1534" s="4">
        <f>+Tabla13[[#This Row],[Sales]]/Tabla13[[#This Row],[Item Weight corregido]]</f>
        <v>11.552986842105264</v>
      </c>
    </row>
    <row r="1535" spans="1:16" x14ac:dyDescent="0.3">
      <c r="A1535" t="s">
        <v>12</v>
      </c>
      <c r="B1535" t="s">
        <v>1021</v>
      </c>
      <c r="C1535" t="s">
        <v>1574</v>
      </c>
      <c r="D1535">
        <v>2016</v>
      </c>
      <c r="E1535" t="s">
        <v>1599</v>
      </c>
      <c r="F1535" t="s">
        <v>1601</v>
      </c>
      <c r="G1535" t="s">
        <v>1605</v>
      </c>
      <c r="H1535" t="s">
        <v>1607</v>
      </c>
      <c r="I1535" s="10">
        <v>0.103449993</v>
      </c>
      <c r="J1535">
        <v>19</v>
      </c>
      <c r="K1535">
        <v>19</v>
      </c>
      <c r="L1535" s="3">
        <v>225.47200000000001</v>
      </c>
      <c r="M1535">
        <v>4.3</v>
      </c>
      <c r="N1535">
        <f>+$Q$876-Tabla13[[#This Row],[Outlet Establishment Year]]</f>
        <v>8</v>
      </c>
      <c r="O1535">
        <f>+Tabla13[[#This Row],[Sales]]/Tabla13[[#This Row],[Antigüedad]]</f>
        <v>28.184000000000001</v>
      </c>
      <c r="P1535" s="4">
        <f>+Tabla13[[#This Row],[Sales]]/Tabla13[[#This Row],[Item Weight corregido]]</f>
        <v>11.866947368421053</v>
      </c>
    </row>
    <row r="1536" spans="1:16" x14ac:dyDescent="0.3">
      <c r="A1536" t="s">
        <v>12</v>
      </c>
      <c r="B1536" t="s">
        <v>596</v>
      </c>
      <c r="C1536" t="s">
        <v>1581</v>
      </c>
      <c r="D1536">
        <v>2016</v>
      </c>
      <c r="E1536" t="s">
        <v>1599</v>
      </c>
      <c r="F1536" t="s">
        <v>1601</v>
      </c>
      <c r="G1536" t="s">
        <v>1605</v>
      </c>
      <c r="H1536" t="s">
        <v>1607</v>
      </c>
      <c r="I1536" s="10">
        <v>2.3530953E-2</v>
      </c>
      <c r="J1536">
        <v>12.8</v>
      </c>
      <c r="K1536">
        <v>12.8</v>
      </c>
      <c r="L1536" s="3">
        <v>223.54040000000001</v>
      </c>
      <c r="M1536">
        <v>4.3</v>
      </c>
      <c r="N1536">
        <f>+$Q$876-Tabla13[[#This Row],[Outlet Establishment Year]]</f>
        <v>8</v>
      </c>
      <c r="O1536">
        <f>+Tabla13[[#This Row],[Sales]]/Tabla13[[#This Row],[Antigüedad]]</f>
        <v>27.942550000000001</v>
      </c>
      <c r="P1536" s="4">
        <f>+Tabla13[[#This Row],[Sales]]/Tabla13[[#This Row],[Item Weight corregido]]</f>
        <v>17.46409375</v>
      </c>
    </row>
    <row r="1537" spans="1:16" x14ac:dyDescent="0.3">
      <c r="A1537" t="s">
        <v>12</v>
      </c>
      <c r="B1537" t="s">
        <v>1022</v>
      </c>
      <c r="C1537" t="s">
        <v>1580</v>
      </c>
      <c r="D1537">
        <v>2016</v>
      </c>
      <c r="E1537" t="s">
        <v>1599</v>
      </c>
      <c r="F1537" t="s">
        <v>1601</v>
      </c>
      <c r="G1537" t="s">
        <v>1605</v>
      </c>
      <c r="H1537" t="s">
        <v>1607</v>
      </c>
      <c r="I1537" s="10">
        <v>2.3496967000000001E-2</v>
      </c>
      <c r="J1537">
        <v>5.6749999999999998</v>
      </c>
      <c r="K1537">
        <v>5.6749999999999998</v>
      </c>
      <c r="L1537" s="3">
        <v>156.12880000000001</v>
      </c>
      <c r="M1537">
        <v>4.3</v>
      </c>
      <c r="N1537">
        <f>+$Q$876-Tabla13[[#This Row],[Outlet Establishment Year]]</f>
        <v>8</v>
      </c>
      <c r="O1537">
        <f>+Tabla13[[#This Row],[Sales]]/Tabla13[[#This Row],[Antigüedad]]</f>
        <v>19.516100000000002</v>
      </c>
      <c r="P1537" s="4">
        <f>+Tabla13[[#This Row],[Sales]]/Tabla13[[#This Row],[Item Weight corregido]]</f>
        <v>27.511682819383264</v>
      </c>
    </row>
    <row r="1538" spans="1:16" x14ac:dyDescent="0.3">
      <c r="A1538" t="s">
        <v>12</v>
      </c>
      <c r="B1538" t="s">
        <v>1023</v>
      </c>
      <c r="C1538" t="s">
        <v>1580</v>
      </c>
      <c r="D1538">
        <v>2016</v>
      </c>
      <c r="E1538" t="s">
        <v>1599</v>
      </c>
      <c r="F1538" t="s">
        <v>1601</v>
      </c>
      <c r="G1538" t="s">
        <v>1605</v>
      </c>
      <c r="H1538" t="s">
        <v>1607</v>
      </c>
      <c r="I1538" s="10">
        <v>3.5506141999999997E-2</v>
      </c>
      <c r="J1538">
        <v>15.6</v>
      </c>
      <c r="K1538">
        <v>15.6</v>
      </c>
      <c r="L1538" s="3">
        <v>112.45180000000001</v>
      </c>
      <c r="M1538">
        <v>4.3</v>
      </c>
      <c r="N1538">
        <f>+$Q$876-Tabla13[[#This Row],[Outlet Establishment Year]]</f>
        <v>8</v>
      </c>
      <c r="O1538">
        <f>+Tabla13[[#This Row],[Sales]]/Tabla13[[#This Row],[Antigüedad]]</f>
        <v>14.056475000000001</v>
      </c>
      <c r="P1538" s="4">
        <f>+Tabla13[[#This Row],[Sales]]/Tabla13[[#This Row],[Item Weight corregido]]</f>
        <v>7.2084487179487189</v>
      </c>
    </row>
    <row r="1539" spans="1:16" x14ac:dyDescent="0.3">
      <c r="A1539" t="s">
        <v>12</v>
      </c>
      <c r="B1539" t="s">
        <v>486</v>
      </c>
      <c r="C1539" t="s">
        <v>1590</v>
      </c>
      <c r="D1539">
        <v>2016</v>
      </c>
      <c r="E1539" t="s">
        <v>1599</v>
      </c>
      <c r="F1539" t="s">
        <v>1601</v>
      </c>
      <c r="G1539" t="s">
        <v>1605</v>
      </c>
      <c r="H1539" t="s">
        <v>1607</v>
      </c>
      <c r="I1539" s="10">
        <v>0.12792793099999999</v>
      </c>
      <c r="J1539">
        <v>8.27</v>
      </c>
      <c r="K1539">
        <v>8.27</v>
      </c>
      <c r="L1539" s="3">
        <v>184.89240000000001</v>
      </c>
      <c r="M1539">
        <v>4.3</v>
      </c>
      <c r="N1539">
        <f>+$Q$876-Tabla13[[#This Row],[Outlet Establishment Year]]</f>
        <v>8</v>
      </c>
      <c r="O1539">
        <f>+Tabla13[[#This Row],[Sales]]/Tabla13[[#This Row],[Antigüedad]]</f>
        <v>23.111550000000001</v>
      </c>
      <c r="P1539" s="4">
        <f>+Tabla13[[#This Row],[Sales]]/Tabla13[[#This Row],[Item Weight corregido]]</f>
        <v>22.357001209189846</v>
      </c>
    </row>
    <row r="1540" spans="1:16" x14ac:dyDescent="0.3">
      <c r="A1540" t="s">
        <v>12</v>
      </c>
      <c r="B1540" t="s">
        <v>521</v>
      </c>
      <c r="C1540" t="s">
        <v>1589</v>
      </c>
      <c r="D1540">
        <v>2016</v>
      </c>
      <c r="E1540" t="s">
        <v>1599</v>
      </c>
      <c r="F1540" t="s">
        <v>1601</v>
      </c>
      <c r="G1540" t="s">
        <v>1605</v>
      </c>
      <c r="H1540" t="s">
        <v>1607</v>
      </c>
      <c r="I1540" s="10">
        <v>6.4618975999999995E-2</v>
      </c>
      <c r="J1540">
        <v>12.3</v>
      </c>
      <c r="K1540">
        <v>12.3</v>
      </c>
      <c r="L1540" s="3">
        <v>89.880399999999995</v>
      </c>
      <c r="M1540">
        <v>4.3</v>
      </c>
      <c r="N1540">
        <f>+$Q$876-Tabla13[[#This Row],[Outlet Establishment Year]]</f>
        <v>8</v>
      </c>
      <c r="O1540">
        <f>+Tabla13[[#This Row],[Sales]]/Tabla13[[#This Row],[Antigüedad]]</f>
        <v>11.235049999999999</v>
      </c>
      <c r="P1540" s="4">
        <f>+Tabla13[[#This Row],[Sales]]/Tabla13[[#This Row],[Item Weight corregido]]</f>
        <v>7.3073495934959345</v>
      </c>
    </row>
    <row r="1541" spans="1:16" x14ac:dyDescent="0.3">
      <c r="A1541" t="s">
        <v>12</v>
      </c>
      <c r="B1541" t="s">
        <v>215</v>
      </c>
      <c r="C1541" t="s">
        <v>1577</v>
      </c>
      <c r="D1541">
        <v>2016</v>
      </c>
      <c r="E1541" t="s">
        <v>1599</v>
      </c>
      <c r="F1541" t="s">
        <v>1601</v>
      </c>
      <c r="G1541" t="s">
        <v>1605</v>
      </c>
      <c r="H1541" t="s">
        <v>1607</v>
      </c>
      <c r="I1541" s="10">
        <v>3.2177404999999999E-2</v>
      </c>
      <c r="J1541">
        <v>5.46</v>
      </c>
      <c r="K1541">
        <v>5.46</v>
      </c>
      <c r="L1541" s="3">
        <v>185.42400000000001</v>
      </c>
      <c r="M1541">
        <v>4.3</v>
      </c>
      <c r="N1541">
        <f>+$Q$876-Tabla13[[#This Row],[Outlet Establishment Year]]</f>
        <v>8</v>
      </c>
      <c r="O1541">
        <f>+Tabla13[[#This Row],[Sales]]/Tabla13[[#This Row],[Antigüedad]]</f>
        <v>23.178000000000001</v>
      </c>
      <c r="P1541" s="4">
        <f>+Tabla13[[#This Row],[Sales]]/Tabla13[[#This Row],[Item Weight corregido]]</f>
        <v>33.960439560439561</v>
      </c>
    </row>
    <row r="1542" spans="1:16" x14ac:dyDescent="0.3">
      <c r="A1542" t="s">
        <v>13</v>
      </c>
      <c r="B1542" t="s">
        <v>505</v>
      </c>
      <c r="C1542" t="s">
        <v>1579</v>
      </c>
      <c r="D1542">
        <v>2015</v>
      </c>
      <c r="E1542" t="s">
        <v>1593</v>
      </c>
      <c r="F1542" t="s">
        <v>1603</v>
      </c>
      <c r="G1542" t="s">
        <v>1604</v>
      </c>
      <c r="H1542" t="s">
        <v>1607</v>
      </c>
      <c r="I1542" s="10">
        <v>4.1374909000000001E-2</v>
      </c>
      <c r="J1542">
        <v>19.600000000000001</v>
      </c>
      <c r="K1542">
        <v>19.600000000000001</v>
      </c>
      <c r="L1542" s="3">
        <v>89.251400000000004</v>
      </c>
      <c r="M1542">
        <v>4.3</v>
      </c>
      <c r="N1542">
        <f>+$Q$876-Tabla13[[#This Row],[Outlet Establishment Year]]</f>
        <v>9</v>
      </c>
      <c r="O1542">
        <f>+Tabla13[[#This Row],[Sales]]/Tabla13[[#This Row],[Antigüedad]]</f>
        <v>9.9168222222222226</v>
      </c>
      <c r="P1542" s="4">
        <f>+Tabla13[[#This Row],[Sales]]/Tabla13[[#This Row],[Item Weight corregido]]</f>
        <v>4.5536428571428571</v>
      </c>
    </row>
    <row r="1543" spans="1:16" x14ac:dyDescent="0.3">
      <c r="A1543" t="s">
        <v>13</v>
      </c>
      <c r="B1543" t="s">
        <v>1024</v>
      </c>
      <c r="C1543" t="s">
        <v>1590</v>
      </c>
      <c r="D1543">
        <v>2020</v>
      </c>
      <c r="E1543" t="s">
        <v>1594</v>
      </c>
      <c r="F1543" t="s">
        <v>1603</v>
      </c>
      <c r="G1543" t="s">
        <v>1604</v>
      </c>
      <c r="H1543" t="s">
        <v>1607</v>
      </c>
      <c r="I1543" s="10">
        <v>4.2123242999999998E-2</v>
      </c>
      <c r="J1543">
        <v>9.5</v>
      </c>
      <c r="K1543">
        <v>9.5</v>
      </c>
      <c r="L1543" s="3">
        <v>32.090000000000003</v>
      </c>
      <c r="M1543">
        <v>4.3</v>
      </c>
      <c r="N1543">
        <f>+$Q$876-Tabla13[[#This Row],[Outlet Establishment Year]]</f>
        <v>4</v>
      </c>
      <c r="O1543">
        <f>+Tabla13[[#This Row],[Sales]]/Tabla13[[#This Row],[Antigüedad]]</f>
        <v>8.0225000000000009</v>
      </c>
      <c r="P1543" s="4">
        <f>+Tabla13[[#This Row],[Sales]]/Tabla13[[#This Row],[Item Weight corregido]]</f>
        <v>3.3778947368421055</v>
      </c>
    </row>
    <row r="1544" spans="1:16" x14ac:dyDescent="0.3">
      <c r="A1544" t="s">
        <v>13</v>
      </c>
      <c r="B1544" t="s">
        <v>1025</v>
      </c>
      <c r="C1544" t="s">
        <v>1587</v>
      </c>
      <c r="D1544">
        <v>2015</v>
      </c>
      <c r="E1544" t="s">
        <v>1593</v>
      </c>
      <c r="F1544" t="s">
        <v>1603</v>
      </c>
      <c r="G1544" t="s">
        <v>1604</v>
      </c>
      <c r="H1544" t="s">
        <v>1607</v>
      </c>
      <c r="I1544" s="10">
        <v>0.115107028</v>
      </c>
      <c r="J1544">
        <v>12.1</v>
      </c>
      <c r="K1544">
        <v>12.1</v>
      </c>
      <c r="L1544" s="3">
        <v>222.01140000000001</v>
      </c>
      <c r="M1544">
        <v>4.3</v>
      </c>
      <c r="N1544">
        <f>+$Q$876-Tabla13[[#This Row],[Outlet Establishment Year]]</f>
        <v>9</v>
      </c>
      <c r="O1544">
        <f>+Tabla13[[#This Row],[Sales]]/Tabla13[[#This Row],[Antigüedad]]</f>
        <v>24.667933333333334</v>
      </c>
      <c r="P1544" s="4">
        <f>+Tabla13[[#This Row],[Sales]]/Tabla13[[#This Row],[Item Weight corregido]]</f>
        <v>18.34804958677686</v>
      </c>
    </row>
    <row r="1545" spans="1:16" x14ac:dyDescent="0.3">
      <c r="A1545" t="s">
        <v>13</v>
      </c>
      <c r="B1545" t="s">
        <v>1026</v>
      </c>
      <c r="C1545" t="s">
        <v>1587</v>
      </c>
      <c r="D1545">
        <v>2015</v>
      </c>
      <c r="E1545" t="s">
        <v>1593</v>
      </c>
      <c r="F1545" t="s">
        <v>1603</v>
      </c>
      <c r="G1545" t="s">
        <v>1604</v>
      </c>
      <c r="H1545" t="s">
        <v>1607</v>
      </c>
      <c r="I1545" s="10">
        <v>9.3652167999999994E-2</v>
      </c>
      <c r="J1545">
        <v>14.85</v>
      </c>
      <c r="K1545">
        <v>14.85</v>
      </c>
      <c r="L1545" s="3">
        <v>141.5812</v>
      </c>
      <c r="M1545">
        <v>4.3</v>
      </c>
      <c r="N1545">
        <f>+$Q$876-Tabla13[[#This Row],[Outlet Establishment Year]]</f>
        <v>9</v>
      </c>
      <c r="O1545">
        <f>+Tabla13[[#This Row],[Sales]]/Tabla13[[#This Row],[Antigüedad]]</f>
        <v>15.731244444444444</v>
      </c>
      <c r="P1545" s="4">
        <f>+Tabla13[[#This Row],[Sales]]/Tabla13[[#This Row],[Item Weight corregido]]</f>
        <v>9.5340875420875424</v>
      </c>
    </row>
    <row r="1546" spans="1:16" x14ac:dyDescent="0.3">
      <c r="A1546" t="s">
        <v>13</v>
      </c>
      <c r="B1546" t="s">
        <v>1027</v>
      </c>
      <c r="C1546" t="s">
        <v>1587</v>
      </c>
      <c r="D1546">
        <v>2015</v>
      </c>
      <c r="E1546" t="s">
        <v>1593</v>
      </c>
      <c r="F1546" t="s">
        <v>1603</v>
      </c>
      <c r="G1546" t="s">
        <v>1604</v>
      </c>
      <c r="H1546" t="s">
        <v>1607</v>
      </c>
      <c r="I1546" s="10">
        <v>8.5581440000000002E-3</v>
      </c>
      <c r="J1546">
        <v>18</v>
      </c>
      <c r="K1546">
        <v>18</v>
      </c>
      <c r="L1546" s="3">
        <v>79.061800000000005</v>
      </c>
      <c r="M1546">
        <v>4.3</v>
      </c>
      <c r="N1546">
        <f>+$Q$876-Tabla13[[#This Row],[Outlet Establishment Year]]</f>
        <v>9</v>
      </c>
      <c r="O1546">
        <f>+Tabla13[[#This Row],[Sales]]/Tabla13[[#This Row],[Antigüedad]]</f>
        <v>8.7846444444444458</v>
      </c>
      <c r="P1546" s="4">
        <f>+Tabla13[[#This Row],[Sales]]/Tabla13[[#This Row],[Item Weight corregido]]</f>
        <v>4.3923222222222229</v>
      </c>
    </row>
    <row r="1547" spans="1:16" x14ac:dyDescent="0.3">
      <c r="A1547" t="s">
        <v>13</v>
      </c>
      <c r="B1547" t="s">
        <v>1028</v>
      </c>
      <c r="C1547" t="s">
        <v>1577</v>
      </c>
      <c r="D1547">
        <v>2015</v>
      </c>
      <c r="E1547" t="s">
        <v>1593</v>
      </c>
      <c r="F1547" t="s">
        <v>1603</v>
      </c>
      <c r="G1547" t="s">
        <v>1604</v>
      </c>
      <c r="H1547" t="s">
        <v>1607</v>
      </c>
      <c r="I1547" s="10">
        <v>2.1629781000000001E-2</v>
      </c>
      <c r="J1547">
        <v>8.6449999999999996</v>
      </c>
      <c r="K1547">
        <v>8.6449999999999996</v>
      </c>
      <c r="L1547" s="3">
        <v>51.998199999999997</v>
      </c>
      <c r="M1547">
        <v>4.3</v>
      </c>
      <c r="N1547">
        <f>+$Q$876-Tabla13[[#This Row],[Outlet Establishment Year]]</f>
        <v>9</v>
      </c>
      <c r="O1547">
        <f>+Tabla13[[#This Row],[Sales]]/Tabla13[[#This Row],[Antigüedad]]</f>
        <v>5.7775777777777773</v>
      </c>
      <c r="P1547" s="4">
        <f>+Tabla13[[#This Row],[Sales]]/Tabla13[[#This Row],[Item Weight corregido]]</f>
        <v>6.0148293811451703</v>
      </c>
    </row>
    <row r="1548" spans="1:16" x14ac:dyDescent="0.3">
      <c r="A1548" t="s">
        <v>13</v>
      </c>
      <c r="B1548" t="s">
        <v>1029</v>
      </c>
      <c r="C1548" t="s">
        <v>1577</v>
      </c>
      <c r="D1548">
        <v>2015</v>
      </c>
      <c r="E1548" t="s">
        <v>1593</v>
      </c>
      <c r="F1548" t="s">
        <v>1603</v>
      </c>
      <c r="G1548" t="s">
        <v>1604</v>
      </c>
      <c r="H1548" t="s">
        <v>1607</v>
      </c>
      <c r="I1548" s="10">
        <v>7.2986772000000005E-2</v>
      </c>
      <c r="J1548">
        <v>17.25</v>
      </c>
      <c r="K1548">
        <v>17.25</v>
      </c>
      <c r="L1548" s="3">
        <v>78.898600000000002</v>
      </c>
      <c r="M1548">
        <v>4.3</v>
      </c>
      <c r="N1548">
        <f>+$Q$876-Tabla13[[#This Row],[Outlet Establishment Year]]</f>
        <v>9</v>
      </c>
      <c r="O1548">
        <f>+Tabla13[[#This Row],[Sales]]/Tabla13[[#This Row],[Antigüedad]]</f>
        <v>8.7665111111111109</v>
      </c>
      <c r="P1548" s="4">
        <f>+Tabla13[[#This Row],[Sales]]/Tabla13[[#This Row],[Item Weight corregido]]</f>
        <v>4.573831884057971</v>
      </c>
    </row>
    <row r="1549" spans="1:16" x14ac:dyDescent="0.3">
      <c r="A1549" t="s">
        <v>13</v>
      </c>
      <c r="B1549" t="s">
        <v>1030</v>
      </c>
      <c r="C1549" t="s">
        <v>1585</v>
      </c>
      <c r="D1549">
        <v>2015</v>
      </c>
      <c r="E1549" t="s">
        <v>1593</v>
      </c>
      <c r="F1549" t="s">
        <v>1603</v>
      </c>
      <c r="G1549" t="s">
        <v>1604</v>
      </c>
      <c r="H1549" t="s">
        <v>1607</v>
      </c>
      <c r="I1549" s="10">
        <v>9.3574769000000002E-2</v>
      </c>
      <c r="J1549">
        <v>6.6150000000000002</v>
      </c>
      <c r="K1549">
        <v>6.6150000000000002</v>
      </c>
      <c r="L1549" s="3">
        <v>199.4426</v>
      </c>
      <c r="M1549">
        <v>4.3</v>
      </c>
      <c r="N1549">
        <f>+$Q$876-Tabla13[[#This Row],[Outlet Establishment Year]]</f>
        <v>9</v>
      </c>
      <c r="O1549">
        <f>+Tabla13[[#This Row],[Sales]]/Tabla13[[#This Row],[Antigüedad]]</f>
        <v>22.160288888888889</v>
      </c>
      <c r="P1549" s="4">
        <f>+Tabla13[[#This Row],[Sales]]/Tabla13[[#This Row],[Item Weight corregido]]</f>
        <v>30.15005291005291</v>
      </c>
    </row>
    <row r="1550" spans="1:16" x14ac:dyDescent="0.3">
      <c r="A1550" t="s">
        <v>13</v>
      </c>
      <c r="B1550" t="s">
        <v>630</v>
      </c>
      <c r="C1550" t="s">
        <v>1585</v>
      </c>
      <c r="D1550">
        <v>2015</v>
      </c>
      <c r="E1550" t="s">
        <v>1593</v>
      </c>
      <c r="F1550" t="s">
        <v>1603</v>
      </c>
      <c r="G1550" t="s">
        <v>1604</v>
      </c>
      <c r="H1550" t="s">
        <v>1607</v>
      </c>
      <c r="I1550" s="10">
        <v>1.1563024E-2</v>
      </c>
      <c r="J1550">
        <v>12.1</v>
      </c>
      <c r="K1550">
        <v>12.1</v>
      </c>
      <c r="L1550" s="3">
        <v>164.95259999999999</v>
      </c>
      <c r="M1550">
        <v>4.3</v>
      </c>
      <c r="N1550">
        <f>+$Q$876-Tabla13[[#This Row],[Outlet Establishment Year]]</f>
        <v>9</v>
      </c>
      <c r="O1550">
        <f>+Tabla13[[#This Row],[Sales]]/Tabla13[[#This Row],[Antigüedad]]</f>
        <v>18.328066666666665</v>
      </c>
      <c r="P1550" s="4">
        <f>+Tabla13[[#This Row],[Sales]]/Tabla13[[#This Row],[Item Weight corregido]]</f>
        <v>13.632446280991735</v>
      </c>
    </row>
    <row r="1551" spans="1:16" x14ac:dyDescent="0.3">
      <c r="A1551" t="s">
        <v>13</v>
      </c>
      <c r="B1551" t="s">
        <v>1031</v>
      </c>
      <c r="C1551" t="s">
        <v>1585</v>
      </c>
      <c r="D1551">
        <v>2015</v>
      </c>
      <c r="E1551" t="s">
        <v>1593</v>
      </c>
      <c r="F1551" t="s">
        <v>1603</v>
      </c>
      <c r="G1551" t="s">
        <v>1604</v>
      </c>
      <c r="H1551" t="s">
        <v>1607</v>
      </c>
      <c r="I1551" s="10">
        <v>1.7821466000000001E-2</v>
      </c>
      <c r="J1551">
        <v>13.35</v>
      </c>
      <c r="K1551">
        <v>13.35</v>
      </c>
      <c r="L1551" s="3">
        <v>75.101200000000006</v>
      </c>
      <c r="M1551">
        <v>4.3</v>
      </c>
      <c r="N1551">
        <f>+$Q$876-Tabla13[[#This Row],[Outlet Establishment Year]]</f>
        <v>9</v>
      </c>
      <c r="O1551">
        <f>+Tabla13[[#This Row],[Sales]]/Tabla13[[#This Row],[Antigüedad]]</f>
        <v>8.3445777777777792</v>
      </c>
      <c r="P1551" s="4">
        <f>+Tabla13[[#This Row],[Sales]]/Tabla13[[#This Row],[Item Weight corregido]]</f>
        <v>5.6255580524344575</v>
      </c>
    </row>
    <row r="1552" spans="1:16" x14ac:dyDescent="0.3">
      <c r="A1552" t="s">
        <v>13</v>
      </c>
      <c r="B1552" t="s">
        <v>600</v>
      </c>
      <c r="C1552" t="s">
        <v>1585</v>
      </c>
      <c r="D1552">
        <v>2015</v>
      </c>
      <c r="E1552" t="s">
        <v>1593</v>
      </c>
      <c r="F1552" t="s">
        <v>1603</v>
      </c>
      <c r="G1552" t="s">
        <v>1604</v>
      </c>
      <c r="H1552" t="s">
        <v>1607</v>
      </c>
      <c r="I1552" s="10">
        <v>2.2110425E-2</v>
      </c>
      <c r="J1552">
        <v>16.7</v>
      </c>
      <c r="K1552">
        <v>16.7</v>
      </c>
      <c r="L1552" s="3">
        <v>110.8886</v>
      </c>
      <c r="M1552">
        <v>4.3</v>
      </c>
      <c r="N1552">
        <f>+$Q$876-Tabla13[[#This Row],[Outlet Establishment Year]]</f>
        <v>9</v>
      </c>
      <c r="O1552">
        <f>+Tabla13[[#This Row],[Sales]]/Tabla13[[#This Row],[Antigüedad]]</f>
        <v>12.320955555555555</v>
      </c>
      <c r="P1552" s="4">
        <f>+Tabla13[[#This Row],[Sales]]/Tabla13[[#This Row],[Item Weight corregido]]</f>
        <v>6.6400359281437122</v>
      </c>
    </row>
    <row r="1553" spans="1:16" x14ac:dyDescent="0.3">
      <c r="A1553" t="s">
        <v>13</v>
      </c>
      <c r="B1553" t="s">
        <v>20</v>
      </c>
      <c r="C1553" t="s">
        <v>1576</v>
      </c>
      <c r="D1553">
        <v>2015</v>
      </c>
      <c r="E1553" t="s">
        <v>1593</v>
      </c>
      <c r="F1553" t="s">
        <v>1603</v>
      </c>
      <c r="G1553" t="s">
        <v>1604</v>
      </c>
      <c r="H1553" t="s">
        <v>1607</v>
      </c>
      <c r="I1553" s="10">
        <v>5.4856180000000003E-3</v>
      </c>
      <c r="J1553">
        <v>8.89</v>
      </c>
      <c r="K1553">
        <v>8.89</v>
      </c>
      <c r="L1553" s="3">
        <v>99.301599999999993</v>
      </c>
      <c r="M1553">
        <v>4.3</v>
      </c>
      <c r="N1553">
        <f>+$Q$876-Tabla13[[#This Row],[Outlet Establishment Year]]</f>
        <v>9</v>
      </c>
      <c r="O1553">
        <f>+Tabla13[[#This Row],[Sales]]/Tabla13[[#This Row],[Antigüedad]]</f>
        <v>11.03351111111111</v>
      </c>
      <c r="P1553" s="4">
        <f>+Tabla13[[#This Row],[Sales]]/Tabla13[[#This Row],[Item Weight corregido]]</f>
        <v>11.170033745781776</v>
      </c>
    </row>
    <row r="1554" spans="1:16" x14ac:dyDescent="0.3">
      <c r="A1554" t="s">
        <v>13</v>
      </c>
      <c r="B1554" t="s">
        <v>432</v>
      </c>
      <c r="C1554" t="s">
        <v>1576</v>
      </c>
      <c r="D1554">
        <v>2015</v>
      </c>
      <c r="E1554" t="s">
        <v>1593</v>
      </c>
      <c r="F1554" t="s">
        <v>1603</v>
      </c>
      <c r="G1554" t="s">
        <v>1604</v>
      </c>
      <c r="H1554" t="s">
        <v>1607</v>
      </c>
      <c r="I1554" s="10">
        <v>4.026424E-2</v>
      </c>
      <c r="J1554">
        <v>8.9350000000000005</v>
      </c>
      <c r="K1554">
        <v>8.9350000000000005</v>
      </c>
      <c r="L1554" s="3">
        <v>52.629800000000003</v>
      </c>
      <c r="M1554">
        <v>4.3</v>
      </c>
      <c r="N1554">
        <f>+$Q$876-Tabla13[[#This Row],[Outlet Establishment Year]]</f>
        <v>9</v>
      </c>
      <c r="O1554">
        <f>+Tabla13[[#This Row],[Sales]]/Tabla13[[#This Row],[Antigüedad]]</f>
        <v>5.8477555555555556</v>
      </c>
      <c r="P1554" s="4">
        <f>+Tabla13[[#This Row],[Sales]]/Tabla13[[#This Row],[Item Weight corregido]]</f>
        <v>5.8902965864577501</v>
      </c>
    </row>
    <row r="1555" spans="1:16" x14ac:dyDescent="0.3">
      <c r="A1555" t="s">
        <v>13</v>
      </c>
      <c r="B1555" t="s">
        <v>1032</v>
      </c>
      <c r="C1555" t="s">
        <v>1576</v>
      </c>
      <c r="D1555">
        <v>2015</v>
      </c>
      <c r="E1555" t="s">
        <v>1593</v>
      </c>
      <c r="F1555" t="s">
        <v>1603</v>
      </c>
      <c r="G1555" t="s">
        <v>1604</v>
      </c>
      <c r="H1555" t="s">
        <v>1607</v>
      </c>
      <c r="I1555" s="10">
        <v>4.5295529000000001E-2</v>
      </c>
      <c r="J1555">
        <v>15.7</v>
      </c>
      <c r="K1555">
        <v>15.7</v>
      </c>
      <c r="L1555" s="3">
        <v>181.36600000000001</v>
      </c>
      <c r="M1555">
        <v>4.3</v>
      </c>
      <c r="N1555">
        <f>+$Q$876-Tabla13[[#This Row],[Outlet Establishment Year]]</f>
        <v>9</v>
      </c>
      <c r="O1555">
        <f>+Tabla13[[#This Row],[Sales]]/Tabla13[[#This Row],[Antigüedad]]</f>
        <v>20.151777777777781</v>
      </c>
      <c r="P1555" s="4">
        <f>+Tabla13[[#This Row],[Sales]]/Tabla13[[#This Row],[Item Weight corregido]]</f>
        <v>11.551974522292994</v>
      </c>
    </row>
    <row r="1556" spans="1:16" x14ac:dyDescent="0.3">
      <c r="A1556" t="s">
        <v>13</v>
      </c>
      <c r="B1556" t="s">
        <v>594</v>
      </c>
      <c r="C1556" t="s">
        <v>1576</v>
      </c>
      <c r="D1556">
        <v>2015</v>
      </c>
      <c r="E1556" t="s">
        <v>1593</v>
      </c>
      <c r="F1556" t="s">
        <v>1603</v>
      </c>
      <c r="G1556" t="s">
        <v>1604</v>
      </c>
      <c r="H1556" t="s">
        <v>1607</v>
      </c>
      <c r="I1556" s="10">
        <v>3.7479829999999999E-2</v>
      </c>
      <c r="J1556">
        <v>20.85</v>
      </c>
      <c r="K1556">
        <v>20.85</v>
      </c>
      <c r="L1556" s="3">
        <v>192.74780000000001</v>
      </c>
      <c r="M1556">
        <v>4.3</v>
      </c>
      <c r="N1556">
        <f>+$Q$876-Tabla13[[#This Row],[Outlet Establishment Year]]</f>
        <v>9</v>
      </c>
      <c r="O1556">
        <f>+Tabla13[[#This Row],[Sales]]/Tabla13[[#This Row],[Antigüedad]]</f>
        <v>21.416422222222224</v>
      </c>
      <c r="P1556" s="4">
        <f>+Tabla13[[#This Row],[Sales]]/Tabla13[[#This Row],[Item Weight corregido]]</f>
        <v>9.2444988009592333</v>
      </c>
    </row>
    <row r="1557" spans="1:16" x14ac:dyDescent="0.3">
      <c r="A1557" t="s">
        <v>13</v>
      </c>
      <c r="B1557" t="s">
        <v>75</v>
      </c>
      <c r="C1557" t="s">
        <v>1583</v>
      </c>
      <c r="D1557">
        <v>2015</v>
      </c>
      <c r="E1557" t="s">
        <v>1593</v>
      </c>
      <c r="F1557" t="s">
        <v>1603</v>
      </c>
      <c r="G1557" t="s">
        <v>1604</v>
      </c>
      <c r="H1557" t="s">
        <v>1607</v>
      </c>
      <c r="I1557" s="10">
        <v>3.5993779999999999E-3</v>
      </c>
      <c r="J1557">
        <v>5.88</v>
      </c>
      <c r="K1557">
        <v>5.88</v>
      </c>
      <c r="L1557" s="3">
        <v>152.2998</v>
      </c>
      <c r="M1557">
        <v>4.3</v>
      </c>
      <c r="N1557">
        <f>+$Q$876-Tabla13[[#This Row],[Outlet Establishment Year]]</f>
        <v>9</v>
      </c>
      <c r="O1557">
        <f>+Tabla13[[#This Row],[Sales]]/Tabla13[[#This Row],[Antigüedad]]</f>
        <v>16.9222</v>
      </c>
      <c r="P1557" s="4">
        <f>+Tabla13[[#This Row],[Sales]]/Tabla13[[#This Row],[Item Weight corregido]]</f>
        <v>25.901326530612245</v>
      </c>
    </row>
    <row r="1558" spans="1:16" x14ac:dyDescent="0.3">
      <c r="A1558" t="s">
        <v>13</v>
      </c>
      <c r="B1558" t="s">
        <v>683</v>
      </c>
      <c r="C1558" t="s">
        <v>1583</v>
      </c>
      <c r="D1558">
        <v>2015</v>
      </c>
      <c r="E1558" t="s">
        <v>1593</v>
      </c>
      <c r="F1558" t="s">
        <v>1603</v>
      </c>
      <c r="G1558" t="s">
        <v>1604</v>
      </c>
      <c r="H1558" t="s">
        <v>1607</v>
      </c>
      <c r="I1558" s="10">
        <v>7.1992202000000005E-2</v>
      </c>
      <c r="J1558">
        <v>8.3650000000000002</v>
      </c>
      <c r="K1558">
        <v>8.3650000000000002</v>
      </c>
      <c r="L1558" s="3">
        <v>38.3506</v>
      </c>
      <c r="M1558">
        <v>4.3</v>
      </c>
      <c r="N1558">
        <f>+$Q$876-Tabla13[[#This Row],[Outlet Establishment Year]]</f>
        <v>9</v>
      </c>
      <c r="O1558">
        <f>+Tabla13[[#This Row],[Sales]]/Tabla13[[#This Row],[Antigüedad]]</f>
        <v>4.2611777777777782</v>
      </c>
      <c r="P1558" s="4">
        <f>+Tabla13[[#This Row],[Sales]]/Tabla13[[#This Row],[Item Weight corregido]]</f>
        <v>4.5846503287507474</v>
      </c>
    </row>
    <row r="1559" spans="1:16" x14ac:dyDescent="0.3">
      <c r="A1559" t="s">
        <v>13</v>
      </c>
      <c r="B1559" t="s">
        <v>1033</v>
      </c>
      <c r="C1559" t="s">
        <v>1583</v>
      </c>
      <c r="D1559">
        <v>2015</v>
      </c>
      <c r="E1559" t="s">
        <v>1593</v>
      </c>
      <c r="F1559" t="s">
        <v>1603</v>
      </c>
      <c r="G1559" t="s">
        <v>1604</v>
      </c>
      <c r="H1559" t="s">
        <v>1607</v>
      </c>
      <c r="I1559" s="10">
        <v>4.3874493000000001E-2</v>
      </c>
      <c r="J1559">
        <v>9.3000000000000007</v>
      </c>
      <c r="K1559">
        <v>9.3000000000000007</v>
      </c>
      <c r="L1559" s="3">
        <v>191.08459999999999</v>
      </c>
      <c r="M1559">
        <v>4.3</v>
      </c>
      <c r="N1559">
        <f>+$Q$876-Tabla13[[#This Row],[Outlet Establishment Year]]</f>
        <v>9</v>
      </c>
      <c r="O1559">
        <f>+Tabla13[[#This Row],[Sales]]/Tabla13[[#This Row],[Antigüedad]]</f>
        <v>21.231622222222221</v>
      </c>
      <c r="P1559" s="4">
        <f>+Tabla13[[#This Row],[Sales]]/Tabla13[[#This Row],[Item Weight corregido]]</f>
        <v>20.546731182795696</v>
      </c>
    </row>
    <row r="1560" spans="1:16" x14ac:dyDescent="0.3">
      <c r="A1560" t="s">
        <v>13</v>
      </c>
      <c r="B1560" t="s">
        <v>914</v>
      </c>
      <c r="C1560" t="s">
        <v>1583</v>
      </c>
      <c r="D1560">
        <v>2015</v>
      </c>
      <c r="E1560" t="s">
        <v>1593</v>
      </c>
      <c r="F1560" t="s">
        <v>1603</v>
      </c>
      <c r="G1560" t="s">
        <v>1604</v>
      </c>
      <c r="H1560" t="s">
        <v>1607</v>
      </c>
      <c r="I1560" s="10">
        <v>1.9411540000000001E-2</v>
      </c>
      <c r="J1560">
        <v>11.65</v>
      </c>
      <c r="K1560">
        <v>11.65</v>
      </c>
      <c r="L1560" s="3">
        <v>40.316400000000002</v>
      </c>
      <c r="M1560">
        <v>4.3</v>
      </c>
      <c r="N1560">
        <f>+$Q$876-Tabla13[[#This Row],[Outlet Establishment Year]]</f>
        <v>9</v>
      </c>
      <c r="O1560">
        <f>+Tabla13[[#This Row],[Sales]]/Tabla13[[#This Row],[Antigüedad]]</f>
        <v>4.4796000000000005</v>
      </c>
      <c r="P1560" s="4">
        <f>+Tabla13[[#This Row],[Sales]]/Tabla13[[#This Row],[Item Weight corregido]]</f>
        <v>3.4606351931330472</v>
      </c>
    </row>
    <row r="1561" spans="1:16" x14ac:dyDescent="0.3">
      <c r="A1561" t="s">
        <v>13</v>
      </c>
      <c r="B1561" t="s">
        <v>1034</v>
      </c>
      <c r="C1561" t="s">
        <v>1575</v>
      </c>
      <c r="D1561">
        <v>2015</v>
      </c>
      <c r="E1561" t="s">
        <v>1593</v>
      </c>
      <c r="F1561" t="s">
        <v>1603</v>
      </c>
      <c r="G1561" t="s">
        <v>1605</v>
      </c>
      <c r="H1561" t="s">
        <v>1607</v>
      </c>
      <c r="I1561" s="10">
        <v>1.7678007999999999E-2</v>
      </c>
      <c r="J1561">
        <v>11.5</v>
      </c>
      <c r="K1561">
        <v>11.5</v>
      </c>
      <c r="L1561" s="3">
        <v>129.26259999999999</v>
      </c>
      <c r="M1561">
        <v>4.3</v>
      </c>
      <c r="N1561">
        <f>+$Q$876-Tabla13[[#This Row],[Outlet Establishment Year]]</f>
        <v>9</v>
      </c>
      <c r="O1561">
        <f>+Tabla13[[#This Row],[Sales]]/Tabla13[[#This Row],[Antigüedad]]</f>
        <v>14.362511111111111</v>
      </c>
      <c r="P1561" s="4">
        <f>+Tabla13[[#This Row],[Sales]]/Tabla13[[#This Row],[Item Weight corregido]]</f>
        <v>11.240226086956522</v>
      </c>
    </row>
    <row r="1562" spans="1:16" x14ac:dyDescent="0.3">
      <c r="A1562" t="s">
        <v>13</v>
      </c>
      <c r="B1562" t="s">
        <v>1005</v>
      </c>
      <c r="C1562" t="s">
        <v>1575</v>
      </c>
      <c r="D1562">
        <v>2015</v>
      </c>
      <c r="E1562" t="s">
        <v>1593</v>
      </c>
      <c r="F1562" t="s">
        <v>1603</v>
      </c>
      <c r="G1562" t="s">
        <v>1605</v>
      </c>
      <c r="H1562" t="s">
        <v>1607</v>
      </c>
      <c r="I1562" s="10">
        <v>1.8887088E-2</v>
      </c>
      <c r="J1562">
        <v>12.5</v>
      </c>
      <c r="K1562">
        <v>12.5</v>
      </c>
      <c r="L1562" s="3">
        <v>98.838399999999993</v>
      </c>
      <c r="M1562">
        <v>4.3</v>
      </c>
      <c r="N1562">
        <f>+$Q$876-Tabla13[[#This Row],[Outlet Establishment Year]]</f>
        <v>9</v>
      </c>
      <c r="O1562">
        <f>+Tabla13[[#This Row],[Sales]]/Tabla13[[#This Row],[Antigüedad]]</f>
        <v>10.982044444444444</v>
      </c>
      <c r="P1562" s="4">
        <f>+Tabla13[[#This Row],[Sales]]/Tabla13[[#This Row],[Item Weight corregido]]</f>
        <v>7.9070719999999994</v>
      </c>
    </row>
    <row r="1563" spans="1:16" x14ac:dyDescent="0.3">
      <c r="A1563" t="s">
        <v>13</v>
      </c>
      <c r="B1563" t="s">
        <v>45</v>
      </c>
      <c r="C1563" t="s">
        <v>1579</v>
      </c>
      <c r="D1563">
        <v>2015</v>
      </c>
      <c r="E1563" t="s">
        <v>1593</v>
      </c>
      <c r="F1563" t="s">
        <v>1603</v>
      </c>
      <c r="G1563" t="s">
        <v>1605</v>
      </c>
      <c r="H1563" t="s">
        <v>1607</v>
      </c>
      <c r="I1563" s="10">
        <v>8.0804019000000005E-2</v>
      </c>
      <c r="J1563">
        <v>5.82</v>
      </c>
      <c r="K1563">
        <v>5.82</v>
      </c>
      <c r="L1563" s="3">
        <v>171.47900000000001</v>
      </c>
      <c r="M1563">
        <v>4.3</v>
      </c>
      <c r="N1563">
        <f>+$Q$876-Tabla13[[#This Row],[Outlet Establishment Year]]</f>
        <v>9</v>
      </c>
      <c r="O1563">
        <f>+Tabla13[[#This Row],[Sales]]/Tabla13[[#This Row],[Antigüedad]]</f>
        <v>19.053222222222225</v>
      </c>
      <c r="P1563" s="4">
        <f>+Tabla13[[#This Row],[Sales]]/Tabla13[[#This Row],[Item Weight corregido]]</f>
        <v>29.463745704467353</v>
      </c>
    </row>
    <row r="1564" spans="1:16" x14ac:dyDescent="0.3">
      <c r="A1564" t="s">
        <v>13</v>
      </c>
      <c r="B1564" t="s">
        <v>1035</v>
      </c>
      <c r="C1564" t="s">
        <v>1579</v>
      </c>
      <c r="D1564">
        <v>2015</v>
      </c>
      <c r="E1564" t="s">
        <v>1593</v>
      </c>
      <c r="F1564" t="s">
        <v>1603</v>
      </c>
      <c r="G1564" t="s">
        <v>1605</v>
      </c>
      <c r="H1564" t="s">
        <v>1607</v>
      </c>
      <c r="I1564" s="10">
        <v>7.9968115000000006E-2</v>
      </c>
      <c r="J1564">
        <v>12.1</v>
      </c>
      <c r="K1564">
        <v>12.1</v>
      </c>
      <c r="L1564" s="3">
        <v>170.81059999999999</v>
      </c>
      <c r="M1564">
        <v>4.3</v>
      </c>
      <c r="N1564">
        <f>+$Q$876-Tabla13[[#This Row],[Outlet Establishment Year]]</f>
        <v>9</v>
      </c>
      <c r="O1564">
        <f>+Tabla13[[#This Row],[Sales]]/Tabla13[[#This Row],[Antigüedad]]</f>
        <v>18.978955555555554</v>
      </c>
      <c r="P1564" s="4">
        <f>+Tabla13[[#This Row],[Sales]]/Tabla13[[#This Row],[Item Weight corregido]]</f>
        <v>14.116578512396694</v>
      </c>
    </row>
    <row r="1565" spans="1:16" x14ac:dyDescent="0.3">
      <c r="A1565" t="s">
        <v>13</v>
      </c>
      <c r="B1565" t="s">
        <v>1036</v>
      </c>
      <c r="C1565" t="s">
        <v>1579</v>
      </c>
      <c r="D1565">
        <v>2015</v>
      </c>
      <c r="E1565" t="s">
        <v>1593</v>
      </c>
      <c r="F1565" t="s">
        <v>1603</v>
      </c>
      <c r="G1565" t="s">
        <v>1605</v>
      </c>
      <c r="H1565" t="s">
        <v>1607</v>
      </c>
      <c r="I1565" s="10">
        <v>6.1308888999999998E-2</v>
      </c>
      <c r="J1565">
        <v>15.25</v>
      </c>
      <c r="K1565">
        <v>15.25</v>
      </c>
      <c r="L1565" s="3">
        <v>128.89680000000001</v>
      </c>
      <c r="M1565">
        <v>4.3</v>
      </c>
      <c r="N1565">
        <f>+$Q$876-Tabla13[[#This Row],[Outlet Establishment Year]]</f>
        <v>9</v>
      </c>
      <c r="O1565">
        <f>+Tabla13[[#This Row],[Sales]]/Tabla13[[#This Row],[Antigüedad]]</f>
        <v>14.321866666666669</v>
      </c>
      <c r="P1565" s="4">
        <f>+Tabla13[[#This Row],[Sales]]/Tabla13[[#This Row],[Item Weight corregido]]</f>
        <v>8.4522491803278701</v>
      </c>
    </row>
    <row r="1566" spans="1:16" x14ac:dyDescent="0.3">
      <c r="A1566" t="s">
        <v>13</v>
      </c>
      <c r="B1566" t="s">
        <v>1037</v>
      </c>
      <c r="C1566" t="s">
        <v>1581</v>
      </c>
      <c r="D1566">
        <v>2015</v>
      </c>
      <c r="E1566" t="s">
        <v>1593</v>
      </c>
      <c r="F1566" t="s">
        <v>1603</v>
      </c>
      <c r="G1566" t="s">
        <v>1605</v>
      </c>
      <c r="H1566" t="s">
        <v>1607</v>
      </c>
      <c r="I1566" s="10">
        <v>0.119692888</v>
      </c>
      <c r="J1566">
        <v>8.1549999999999994</v>
      </c>
      <c r="K1566">
        <v>8.1549999999999994</v>
      </c>
      <c r="L1566" s="3">
        <v>188.453</v>
      </c>
      <c r="M1566">
        <v>4.3</v>
      </c>
      <c r="N1566">
        <f>+$Q$876-Tabla13[[#This Row],[Outlet Establishment Year]]</f>
        <v>9</v>
      </c>
      <c r="O1566">
        <f>+Tabla13[[#This Row],[Sales]]/Tabla13[[#This Row],[Antigüedad]]</f>
        <v>20.939222222222224</v>
      </c>
      <c r="P1566" s="4">
        <f>+Tabla13[[#This Row],[Sales]]/Tabla13[[#This Row],[Item Weight corregido]]</f>
        <v>23.108890251379524</v>
      </c>
    </row>
    <row r="1567" spans="1:16" x14ac:dyDescent="0.3">
      <c r="A1567" t="s">
        <v>13</v>
      </c>
      <c r="B1567" t="s">
        <v>754</v>
      </c>
      <c r="C1567" t="s">
        <v>1584</v>
      </c>
      <c r="D1567">
        <v>2015</v>
      </c>
      <c r="E1567" t="s">
        <v>1593</v>
      </c>
      <c r="F1567" t="s">
        <v>1603</v>
      </c>
      <c r="G1567" t="s">
        <v>1605</v>
      </c>
      <c r="H1567" t="s">
        <v>1607</v>
      </c>
      <c r="I1567" s="10">
        <v>0.12052492200000001</v>
      </c>
      <c r="J1567">
        <v>7.39</v>
      </c>
      <c r="K1567">
        <v>7.39</v>
      </c>
      <c r="L1567" s="3">
        <v>142.24700000000001</v>
      </c>
      <c r="M1567">
        <v>4.3</v>
      </c>
      <c r="N1567">
        <f>+$Q$876-Tabla13[[#This Row],[Outlet Establishment Year]]</f>
        <v>9</v>
      </c>
      <c r="O1567">
        <f>+Tabla13[[#This Row],[Sales]]/Tabla13[[#This Row],[Antigüedad]]</f>
        <v>15.805222222222223</v>
      </c>
      <c r="P1567" s="4">
        <f>+Tabla13[[#This Row],[Sales]]/Tabla13[[#This Row],[Item Weight corregido]]</f>
        <v>19.24857916102842</v>
      </c>
    </row>
    <row r="1568" spans="1:16" x14ac:dyDescent="0.3">
      <c r="A1568" t="s">
        <v>13</v>
      </c>
      <c r="B1568" t="s">
        <v>765</v>
      </c>
      <c r="C1568" t="s">
        <v>1584</v>
      </c>
      <c r="D1568">
        <v>2015</v>
      </c>
      <c r="E1568" t="s">
        <v>1593</v>
      </c>
      <c r="F1568" t="s">
        <v>1603</v>
      </c>
      <c r="G1568" t="s">
        <v>1605</v>
      </c>
      <c r="H1568" t="s">
        <v>1607</v>
      </c>
      <c r="I1568" s="10">
        <v>7.3516951999999997E-2</v>
      </c>
      <c r="J1568">
        <v>11.15</v>
      </c>
      <c r="K1568">
        <v>11.15</v>
      </c>
      <c r="L1568" s="3">
        <v>65.914199999999994</v>
      </c>
      <c r="M1568">
        <v>4.3</v>
      </c>
      <c r="N1568">
        <f>+$Q$876-Tabla13[[#This Row],[Outlet Establishment Year]]</f>
        <v>9</v>
      </c>
      <c r="O1568">
        <f>+Tabla13[[#This Row],[Sales]]/Tabla13[[#This Row],[Antigüedad]]</f>
        <v>7.3237999999999994</v>
      </c>
      <c r="P1568" s="4">
        <f>+Tabla13[[#This Row],[Sales]]/Tabla13[[#This Row],[Item Weight corregido]]</f>
        <v>5.9115874439461873</v>
      </c>
    </row>
    <row r="1569" spans="1:16" x14ac:dyDescent="0.3">
      <c r="A1569" t="s">
        <v>13</v>
      </c>
      <c r="B1569" t="s">
        <v>595</v>
      </c>
      <c r="C1569" t="s">
        <v>1584</v>
      </c>
      <c r="D1569">
        <v>2015</v>
      </c>
      <c r="E1569" t="s">
        <v>1593</v>
      </c>
      <c r="F1569" t="s">
        <v>1603</v>
      </c>
      <c r="G1569" t="s">
        <v>1605</v>
      </c>
      <c r="H1569" t="s">
        <v>1607</v>
      </c>
      <c r="I1569" s="10">
        <v>6.479182E-2</v>
      </c>
      <c r="J1569">
        <v>12.15</v>
      </c>
      <c r="K1569">
        <v>12.15</v>
      </c>
      <c r="L1569" s="3">
        <v>254.00399999999999</v>
      </c>
      <c r="M1569">
        <v>4.3</v>
      </c>
      <c r="N1569">
        <f>+$Q$876-Tabla13[[#This Row],[Outlet Establishment Year]]</f>
        <v>9</v>
      </c>
      <c r="O1569">
        <f>+Tabla13[[#This Row],[Sales]]/Tabla13[[#This Row],[Antigüedad]]</f>
        <v>28.222666666666665</v>
      </c>
      <c r="P1569" s="4">
        <f>+Tabla13[[#This Row],[Sales]]/Tabla13[[#This Row],[Item Weight corregido]]</f>
        <v>20.905679012345679</v>
      </c>
    </row>
    <row r="1570" spans="1:16" x14ac:dyDescent="0.3">
      <c r="A1570" t="s">
        <v>13</v>
      </c>
      <c r="B1570" t="s">
        <v>211</v>
      </c>
      <c r="C1570" t="s">
        <v>1584</v>
      </c>
      <c r="D1570">
        <v>2015</v>
      </c>
      <c r="E1570" t="s">
        <v>1593</v>
      </c>
      <c r="F1570" t="s">
        <v>1603</v>
      </c>
      <c r="G1570" t="s">
        <v>1605</v>
      </c>
      <c r="H1570" t="s">
        <v>1607</v>
      </c>
      <c r="I1570" s="10">
        <v>0.111527348</v>
      </c>
      <c r="J1570">
        <v>17.75</v>
      </c>
      <c r="K1570">
        <v>17.75</v>
      </c>
      <c r="L1570" s="3">
        <v>110.2912</v>
      </c>
      <c r="M1570">
        <v>4.3</v>
      </c>
      <c r="N1570">
        <f>+$Q$876-Tabla13[[#This Row],[Outlet Establishment Year]]</f>
        <v>9</v>
      </c>
      <c r="O1570">
        <f>+Tabla13[[#This Row],[Sales]]/Tabla13[[#This Row],[Antigüedad]]</f>
        <v>12.254577777777778</v>
      </c>
      <c r="P1570" s="4">
        <f>+Tabla13[[#This Row],[Sales]]/Tabla13[[#This Row],[Item Weight corregido]]</f>
        <v>6.2135887323943662</v>
      </c>
    </row>
    <row r="1571" spans="1:16" x14ac:dyDescent="0.3">
      <c r="A1571" t="s">
        <v>13</v>
      </c>
      <c r="B1571" t="s">
        <v>25</v>
      </c>
      <c r="C1571" t="s">
        <v>1580</v>
      </c>
      <c r="D1571">
        <v>2015</v>
      </c>
      <c r="E1571" t="s">
        <v>1593</v>
      </c>
      <c r="F1571" t="s">
        <v>1603</v>
      </c>
      <c r="G1571" t="s">
        <v>1605</v>
      </c>
      <c r="H1571" t="s">
        <v>1607</v>
      </c>
      <c r="I1571" s="10">
        <v>8.5138333999999996E-2</v>
      </c>
      <c r="J1571">
        <v>7.05</v>
      </c>
      <c r="K1571">
        <v>7.05</v>
      </c>
      <c r="L1571" s="3">
        <v>108.69119999999999</v>
      </c>
      <c r="M1571">
        <v>4.3</v>
      </c>
      <c r="N1571">
        <f>+$Q$876-Tabla13[[#This Row],[Outlet Establishment Year]]</f>
        <v>9</v>
      </c>
      <c r="O1571">
        <f>+Tabla13[[#This Row],[Sales]]/Tabla13[[#This Row],[Antigüedad]]</f>
        <v>12.076799999999999</v>
      </c>
      <c r="P1571" s="4">
        <f>+Tabla13[[#This Row],[Sales]]/Tabla13[[#This Row],[Item Weight corregido]]</f>
        <v>15.417191489361702</v>
      </c>
    </row>
    <row r="1572" spans="1:16" x14ac:dyDescent="0.3">
      <c r="A1572" t="s">
        <v>13</v>
      </c>
      <c r="B1572" t="s">
        <v>1038</v>
      </c>
      <c r="C1572" t="s">
        <v>1580</v>
      </c>
      <c r="D1572">
        <v>2015</v>
      </c>
      <c r="E1572" t="s">
        <v>1593</v>
      </c>
      <c r="F1572" t="s">
        <v>1603</v>
      </c>
      <c r="G1572" t="s">
        <v>1605</v>
      </c>
      <c r="H1572" t="s">
        <v>1607</v>
      </c>
      <c r="I1572" s="10">
        <v>0.16257164900000001</v>
      </c>
      <c r="J1572">
        <v>10.85</v>
      </c>
      <c r="K1572">
        <v>10.85</v>
      </c>
      <c r="L1572" s="3">
        <v>107.4622</v>
      </c>
      <c r="M1572">
        <v>4.3</v>
      </c>
      <c r="N1572">
        <f>+$Q$876-Tabla13[[#This Row],[Outlet Establishment Year]]</f>
        <v>9</v>
      </c>
      <c r="O1572">
        <f>+Tabla13[[#This Row],[Sales]]/Tabla13[[#This Row],[Antigüedad]]</f>
        <v>11.940244444444444</v>
      </c>
      <c r="P1572" s="4">
        <f>+Tabla13[[#This Row],[Sales]]/Tabla13[[#This Row],[Item Weight corregido]]</f>
        <v>9.9043502304147459</v>
      </c>
    </row>
    <row r="1573" spans="1:16" x14ac:dyDescent="0.3">
      <c r="A1573" t="s">
        <v>13</v>
      </c>
      <c r="B1573" t="s">
        <v>924</v>
      </c>
      <c r="C1573" t="s">
        <v>1580</v>
      </c>
      <c r="D1573">
        <v>2015</v>
      </c>
      <c r="E1573" t="s">
        <v>1593</v>
      </c>
      <c r="F1573" t="s">
        <v>1603</v>
      </c>
      <c r="G1573" t="s">
        <v>1605</v>
      </c>
      <c r="H1573" t="s">
        <v>1607</v>
      </c>
      <c r="I1573" s="10">
        <v>0.11787402399999999</v>
      </c>
      <c r="J1573">
        <v>13.6</v>
      </c>
      <c r="K1573">
        <v>13.6</v>
      </c>
      <c r="L1573" s="3">
        <v>193.61359999999999</v>
      </c>
      <c r="M1573">
        <v>4.3</v>
      </c>
      <c r="N1573">
        <f>+$Q$876-Tabla13[[#This Row],[Outlet Establishment Year]]</f>
        <v>9</v>
      </c>
      <c r="O1573">
        <f>+Tabla13[[#This Row],[Sales]]/Tabla13[[#This Row],[Antigüedad]]</f>
        <v>21.51262222222222</v>
      </c>
      <c r="P1573" s="4">
        <f>+Tabla13[[#This Row],[Sales]]/Tabla13[[#This Row],[Item Weight corregido]]</f>
        <v>14.236294117647059</v>
      </c>
    </row>
    <row r="1574" spans="1:16" x14ac:dyDescent="0.3">
      <c r="A1574" t="s">
        <v>13</v>
      </c>
      <c r="B1574" t="s">
        <v>296</v>
      </c>
      <c r="C1574" t="s">
        <v>1580</v>
      </c>
      <c r="D1574">
        <v>2015</v>
      </c>
      <c r="E1574" t="s">
        <v>1593</v>
      </c>
      <c r="F1574" t="s">
        <v>1603</v>
      </c>
      <c r="G1574" t="s">
        <v>1605</v>
      </c>
      <c r="H1574" t="s">
        <v>1607</v>
      </c>
      <c r="I1574" s="10">
        <v>3.7764269000000003E-2</v>
      </c>
      <c r="J1574">
        <v>15.6</v>
      </c>
      <c r="K1574">
        <v>15.6</v>
      </c>
      <c r="L1574" s="3">
        <v>124.9704</v>
      </c>
      <c r="M1574">
        <v>4.3</v>
      </c>
      <c r="N1574">
        <f>+$Q$876-Tabla13[[#This Row],[Outlet Establishment Year]]</f>
        <v>9</v>
      </c>
      <c r="O1574">
        <f>+Tabla13[[#This Row],[Sales]]/Tabla13[[#This Row],[Antigüedad]]</f>
        <v>13.8856</v>
      </c>
      <c r="P1574" s="4">
        <f>+Tabla13[[#This Row],[Sales]]/Tabla13[[#This Row],[Item Weight corregido]]</f>
        <v>8.0109230769230777</v>
      </c>
    </row>
    <row r="1575" spans="1:16" x14ac:dyDescent="0.3">
      <c r="A1575" t="s">
        <v>13</v>
      </c>
      <c r="B1575" t="s">
        <v>591</v>
      </c>
      <c r="C1575" t="s">
        <v>1580</v>
      </c>
      <c r="D1575">
        <v>2015</v>
      </c>
      <c r="E1575" t="s">
        <v>1593</v>
      </c>
      <c r="F1575" t="s">
        <v>1603</v>
      </c>
      <c r="G1575" t="s">
        <v>1605</v>
      </c>
      <c r="H1575" t="s">
        <v>1607</v>
      </c>
      <c r="I1575" s="10">
        <v>2.9999653000000001E-2</v>
      </c>
      <c r="J1575">
        <v>17.7</v>
      </c>
      <c r="K1575">
        <v>17.7</v>
      </c>
      <c r="L1575" s="3">
        <v>169.7816</v>
      </c>
      <c r="M1575">
        <v>4.3</v>
      </c>
      <c r="N1575">
        <f>+$Q$876-Tabla13[[#This Row],[Outlet Establishment Year]]</f>
        <v>9</v>
      </c>
      <c r="O1575">
        <f>+Tabla13[[#This Row],[Sales]]/Tabla13[[#This Row],[Antigüedad]]</f>
        <v>18.864622222222224</v>
      </c>
      <c r="P1575" s="4">
        <f>+Tabla13[[#This Row],[Sales]]/Tabla13[[#This Row],[Item Weight corregido]]</f>
        <v>9.5921807909604517</v>
      </c>
    </row>
    <row r="1576" spans="1:16" x14ac:dyDescent="0.3">
      <c r="A1576" t="s">
        <v>13</v>
      </c>
      <c r="B1576" t="s">
        <v>589</v>
      </c>
      <c r="C1576" t="s">
        <v>1580</v>
      </c>
      <c r="D1576">
        <v>2015</v>
      </c>
      <c r="E1576" t="s">
        <v>1593</v>
      </c>
      <c r="F1576" t="s">
        <v>1603</v>
      </c>
      <c r="G1576" t="s">
        <v>1605</v>
      </c>
      <c r="H1576" t="s">
        <v>1607</v>
      </c>
      <c r="I1576" s="10">
        <v>0.12834990900000001</v>
      </c>
      <c r="J1576">
        <v>19</v>
      </c>
      <c r="K1576">
        <v>19</v>
      </c>
      <c r="L1576" s="3">
        <v>106.5622</v>
      </c>
      <c r="M1576">
        <v>4.3</v>
      </c>
      <c r="N1576">
        <f>+$Q$876-Tabla13[[#This Row],[Outlet Establishment Year]]</f>
        <v>9</v>
      </c>
      <c r="O1576">
        <f>+Tabla13[[#This Row],[Sales]]/Tabla13[[#This Row],[Antigüedad]]</f>
        <v>11.840244444444444</v>
      </c>
      <c r="P1576" s="4">
        <f>+Tabla13[[#This Row],[Sales]]/Tabla13[[#This Row],[Item Weight corregido]]</f>
        <v>5.6085368421052637</v>
      </c>
    </row>
    <row r="1577" spans="1:16" x14ac:dyDescent="0.3">
      <c r="A1577" t="s">
        <v>13</v>
      </c>
      <c r="B1577" t="s">
        <v>1039</v>
      </c>
      <c r="C1577" t="s">
        <v>1590</v>
      </c>
      <c r="D1577">
        <v>2015</v>
      </c>
      <c r="E1577" t="s">
        <v>1593</v>
      </c>
      <c r="F1577" t="s">
        <v>1603</v>
      </c>
      <c r="G1577" t="s">
        <v>1605</v>
      </c>
      <c r="H1577" t="s">
        <v>1607</v>
      </c>
      <c r="I1577" s="10">
        <v>1.7360866999999999E-2</v>
      </c>
      <c r="J1577">
        <v>8.43</v>
      </c>
      <c r="K1577">
        <v>8.43</v>
      </c>
      <c r="L1577" s="3">
        <v>196.27680000000001</v>
      </c>
      <c r="M1577">
        <v>4.3</v>
      </c>
      <c r="N1577">
        <f>+$Q$876-Tabla13[[#This Row],[Outlet Establishment Year]]</f>
        <v>9</v>
      </c>
      <c r="O1577">
        <f>+Tabla13[[#This Row],[Sales]]/Tabla13[[#This Row],[Antigüedad]]</f>
        <v>21.808533333333333</v>
      </c>
      <c r="P1577" s="4">
        <f>+Tabla13[[#This Row],[Sales]]/Tabla13[[#This Row],[Item Weight corregido]]</f>
        <v>23.283131672597868</v>
      </c>
    </row>
    <row r="1578" spans="1:16" x14ac:dyDescent="0.3">
      <c r="A1578" t="s">
        <v>13</v>
      </c>
      <c r="B1578" t="s">
        <v>1024</v>
      </c>
      <c r="C1578" t="s">
        <v>1590</v>
      </c>
      <c r="D1578">
        <v>2015</v>
      </c>
      <c r="E1578" t="s">
        <v>1593</v>
      </c>
      <c r="F1578" t="s">
        <v>1603</v>
      </c>
      <c r="G1578" t="s">
        <v>1605</v>
      </c>
      <c r="H1578" t="s">
        <v>1607</v>
      </c>
      <c r="I1578" s="10">
        <v>4.1971264000000001E-2</v>
      </c>
      <c r="J1578">
        <v>9.5</v>
      </c>
      <c r="K1578">
        <v>9.5</v>
      </c>
      <c r="L1578" s="3">
        <v>33.39</v>
      </c>
      <c r="M1578">
        <v>4.3</v>
      </c>
      <c r="N1578">
        <f>+$Q$876-Tabla13[[#This Row],[Outlet Establishment Year]]</f>
        <v>9</v>
      </c>
      <c r="O1578">
        <f>+Tabla13[[#This Row],[Sales]]/Tabla13[[#This Row],[Antigüedad]]</f>
        <v>3.71</v>
      </c>
      <c r="P1578" s="4">
        <f>+Tabla13[[#This Row],[Sales]]/Tabla13[[#This Row],[Item Weight corregido]]</f>
        <v>3.5147368421052634</v>
      </c>
    </row>
    <row r="1579" spans="1:16" x14ac:dyDescent="0.3">
      <c r="A1579" t="s">
        <v>13</v>
      </c>
      <c r="B1579" t="s">
        <v>871</v>
      </c>
      <c r="C1579" t="s">
        <v>1587</v>
      </c>
      <c r="D1579">
        <v>2020</v>
      </c>
      <c r="E1579" t="s">
        <v>1594</v>
      </c>
      <c r="F1579" t="s">
        <v>1603</v>
      </c>
      <c r="G1579" t="s">
        <v>1605</v>
      </c>
      <c r="H1579" t="s">
        <v>1607</v>
      </c>
      <c r="I1579" s="10">
        <v>7.2561270000000002E-3</v>
      </c>
      <c r="J1579">
        <v>7.09</v>
      </c>
      <c r="K1579">
        <v>7.09</v>
      </c>
      <c r="L1579" s="3">
        <v>50.403399999999998</v>
      </c>
      <c r="M1579">
        <v>4.3</v>
      </c>
      <c r="N1579">
        <f>+$Q$876-Tabla13[[#This Row],[Outlet Establishment Year]]</f>
        <v>4</v>
      </c>
      <c r="O1579">
        <f>+Tabla13[[#This Row],[Sales]]/Tabla13[[#This Row],[Antigüedad]]</f>
        <v>12.600849999999999</v>
      </c>
      <c r="P1579" s="4">
        <f>+Tabla13[[#This Row],[Sales]]/Tabla13[[#This Row],[Item Weight corregido]]</f>
        <v>7.1090832157968968</v>
      </c>
    </row>
    <row r="1580" spans="1:16" x14ac:dyDescent="0.3">
      <c r="A1580" t="s">
        <v>13</v>
      </c>
      <c r="B1580" t="s">
        <v>1040</v>
      </c>
      <c r="C1580" t="s">
        <v>1587</v>
      </c>
      <c r="D1580">
        <v>2020</v>
      </c>
      <c r="E1580" t="s">
        <v>1594</v>
      </c>
      <c r="F1580" t="s">
        <v>1603</v>
      </c>
      <c r="G1580" t="s">
        <v>1605</v>
      </c>
      <c r="H1580" t="s">
        <v>1607</v>
      </c>
      <c r="I1580" s="10">
        <v>2.6450779000000001E-2</v>
      </c>
      <c r="J1580">
        <v>18.7</v>
      </c>
      <c r="K1580">
        <v>18.7</v>
      </c>
      <c r="L1580" s="3">
        <v>124.902</v>
      </c>
      <c r="M1580">
        <v>4.3</v>
      </c>
      <c r="N1580">
        <f>+$Q$876-Tabla13[[#This Row],[Outlet Establishment Year]]</f>
        <v>4</v>
      </c>
      <c r="O1580">
        <f>+Tabla13[[#This Row],[Sales]]/Tabla13[[#This Row],[Antigüedad]]</f>
        <v>31.2255</v>
      </c>
      <c r="P1580" s="4">
        <f>+Tabla13[[#This Row],[Sales]]/Tabla13[[#This Row],[Item Weight corregido]]</f>
        <v>6.6792513368983961</v>
      </c>
    </row>
    <row r="1581" spans="1:16" x14ac:dyDescent="0.3">
      <c r="A1581" t="s">
        <v>13</v>
      </c>
      <c r="B1581" t="s">
        <v>1041</v>
      </c>
      <c r="C1581" t="s">
        <v>1577</v>
      </c>
      <c r="D1581">
        <v>2020</v>
      </c>
      <c r="E1581" t="s">
        <v>1594</v>
      </c>
      <c r="F1581" t="s">
        <v>1603</v>
      </c>
      <c r="G1581" t="s">
        <v>1605</v>
      </c>
      <c r="H1581" t="s">
        <v>1607</v>
      </c>
      <c r="I1581" s="10">
        <v>3.2283675999999997E-2</v>
      </c>
      <c r="J1581">
        <v>10.1</v>
      </c>
      <c r="K1581">
        <v>10.1</v>
      </c>
      <c r="L1581" s="3">
        <v>52.200800000000001</v>
      </c>
      <c r="M1581">
        <v>4.3</v>
      </c>
      <c r="N1581">
        <f>+$Q$876-Tabla13[[#This Row],[Outlet Establishment Year]]</f>
        <v>4</v>
      </c>
      <c r="O1581">
        <f>+Tabla13[[#This Row],[Sales]]/Tabla13[[#This Row],[Antigüedad]]</f>
        <v>13.0502</v>
      </c>
      <c r="P1581" s="4">
        <f>+Tabla13[[#This Row],[Sales]]/Tabla13[[#This Row],[Item Weight corregido]]</f>
        <v>5.1683960396039605</v>
      </c>
    </row>
    <row r="1582" spans="1:16" x14ac:dyDescent="0.3">
      <c r="A1582" t="s">
        <v>13</v>
      </c>
      <c r="B1582" t="s">
        <v>841</v>
      </c>
      <c r="C1582" t="s">
        <v>1577</v>
      </c>
      <c r="D1582">
        <v>2020</v>
      </c>
      <c r="E1582" t="s">
        <v>1594</v>
      </c>
      <c r="F1582" t="s">
        <v>1603</v>
      </c>
      <c r="G1582" t="s">
        <v>1605</v>
      </c>
      <c r="H1582" t="s">
        <v>1607</v>
      </c>
      <c r="I1582" s="10">
        <v>6.3385859000000003E-2</v>
      </c>
      <c r="J1582">
        <v>16.2</v>
      </c>
      <c r="K1582">
        <v>16.2</v>
      </c>
      <c r="L1582" s="3">
        <v>98.17</v>
      </c>
      <c r="M1582">
        <v>4.3</v>
      </c>
      <c r="N1582">
        <f>+$Q$876-Tabla13[[#This Row],[Outlet Establishment Year]]</f>
        <v>4</v>
      </c>
      <c r="O1582">
        <f>+Tabla13[[#This Row],[Sales]]/Tabla13[[#This Row],[Antigüedad]]</f>
        <v>24.5425</v>
      </c>
      <c r="P1582" s="4">
        <f>+Tabla13[[#This Row],[Sales]]/Tabla13[[#This Row],[Item Weight corregido]]</f>
        <v>6.0598765432098771</v>
      </c>
    </row>
    <row r="1583" spans="1:16" x14ac:dyDescent="0.3">
      <c r="A1583" t="s">
        <v>13</v>
      </c>
      <c r="B1583" t="s">
        <v>1042</v>
      </c>
      <c r="C1583" t="s">
        <v>1585</v>
      </c>
      <c r="D1583">
        <v>2020</v>
      </c>
      <c r="E1583" t="s">
        <v>1594</v>
      </c>
      <c r="F1583" t="s">
        <v>1603</v>
      </c>
      <c r="G1583" t="s">
        <v>1605</v>
      </c>
      <c r="H1583" t="s">
        <v>1607</v>
      </c>
      <c r="I1583" s="10">
        <v>7.7169952999999999E-2</v>
      </c>
      <c r="J1583">
        <v>6.13</v>
      </c>
      <c r="K1583">
        <v>6.13</v>
      </c>
      <c r="L1583" s="3">
        <v>63.053600000000003</v>
      </c>
      <c r="M1583">
        <v>4.3</v>
      </c>
      <c r="N1583">
        <f>+$Q$876-Tabla13[[#This Row],[Outlet Establishment Year]]</f>
        <v>4</v>
      </c>
      <c r="O1583">
        <f>+Tabla13[[#This Row],[Sales]]/Tabla13[[#This Row],[Antigüedad]]</f>
        <v>15.763400000000001</v>
      </c>
      <c r="P1583" s="4">
        <f>+Tabla13[[#This Row],[Sales]]/Tabla13[[#This Row],[Item Weight corregido]]</f>
        <v>10.286068515497554</v>
      </c>
    </row>
    <row r="1584" spans="1:16" x14ac:dyDescent="0.3">
      <c r="A1584" t="s">
        <v>13</v>
      </c>
      <c r="B1584" t="s">
        <v>1043</v>
      </c>
      <c r="C1584" t="s">
        <v>1576</v>
      </c>
      <c r="D1584">
        <v>2020</v>
      </c>
      <c r="E1584" t="s">
        <v>1594</v>
      </c>
      <c r="F1584" t="s">
        <v>1603</v>
      </c>
      <c r="G1584" t="s">
        <v>1605</v>
      </c>
      <c r="H1584" t="s">
        <v>1607</v>
      </c>
      <c r="I1584" s="10">
        <v>4.4472637000000002E-2</v>
      </c>
      <c r="J1584">
        <v>16.2</v>
      </c>
      <c r="K1584">
        <v>16.2</v>
      </c>
      <c r="L1584" s="3">
        <v>43.345399999999998</v>
      </c>
      <c r="M1584">
        <v>4.3</v>
      </c>
      <c r="N1584">
        <f>+$Q$876-Tabla13[[#This Row],[Outlet Establishment Year]]</f>
        <v>4</v>
      </c>
      <c r="O1584">
        <f>+Tabla13[[#This Row],[Sales]]/Tabla13[[#This Row],[Antigüedad]]</f>
        <v>10.836349999999999</v>
      </c>
      <c r="P1584" s="4">
        <f>+Tabla13[[#This Row],[Sales]]/Tabla13[[#This Row],[Item Weight corregido]]</f>
        <v>2.675641975308642</v>
      </c>
    </row>
    <row r="1585" spans="1:16" x14ac:dyDescent="0.3">
      <c r="A1585" t="s">
        <v>13</v>
      </c>
      <c r="B1585" t="s">
        <v>1044</v>
      </c>
      <c r="C1585" t="s">
        <v>1576</v>
      </c>
      <c r="D1585">
        <v>2020</v>
      </c>
      <c r="E1585" t="s">
        <v>1594</v>
      </c>
      <c r="F1585" t="s">
        <v>1603</v>
      </c>
      <c r="G1585" t="s">
        <v>1605</v>
      </c>
      <c r="H1585" t="s">
        <v>1607</v>
      </c>
      <c r="I1585" s="10">
        <v>0</v>
      </c>
      <c r="J1585">
        <v>17.350000000000001</v>
      </c>
      <c r="K1585">
        <v>17.350000000000001</v>
      </c>
      <c r="L1585" s="3">
        <v>72.203800000000001</v>
      </c>
      <c r="M1585">
        <v>4.3</v>
      </c>
      <c r="N1585">
        <f>+$Q$876-Tabla13[[#This Row],[Outlet Establishment Year]]</f>
        <v>4</v>
      </c>
      <c r="O1585">
        <f>+Tabla13[[#This Row],[Sales]]/Tabla13[[#This Row],[Antigüedad]]</f>
        <v>18.05095</v>
      </c>
      <c r="P1585" s="4">
        <f>+Tabla13[[#This Row],[Sales]]/Tabla13[[#This Row],[Item Weight corregido]]</f>
        <v>4.1616023054755038</v>
      </c>
    </row>
    <row r="1586" spans="1:16" x14ac:dyDescent="0.3">
      <c r="A1586" t="s">
        <v>13</v>
      </c>
      <c r="B1586" t="s">
        <v>110</v>
      </c>
      <c r="C1586" t="s">
        <v>1574</v>
      </c>
      <c r="D1586">
        <v>2020</v>
      </c>
      <c r="E1586" t="s">
        <v>1594</v>
      </c>
      <c r="F1586" t="s">
        <v>1603</v>
      </c>
      <c r="G1586" t="s">
        <v>1605</v>
      </c>
      <c r="H1586" t="s">
        <v>1607</v>
      </c>
      <c r="I1586" s="10">
        <v>8.1623274999999995E-2</v>
      </c>
      <c r="J1586">
        <v>7.02</v>
      </c>
      <c r="K1586">
        <v>7.02</v>
      </c>
      <c r="L1586" s="3">
        <v>148.07339999999999</v>
      </c>
      <c r="M1586">
        <v>4.3</v>
      </c>
      <c r="N1586">
        <f>+$Q$876-Tabla13[[#This Row],[Outlet Establishment Year]]</f>
        <v>4</v>
      </c>
      <c r="O1586">
        <f>+Tabla13[[#This Row],[Sales]]/Tabla13[[#This Row],[Antigüedad]]</f>
        <v>37.018349999999998</v>
      </c>
      <c r="P1586" s="4">
        <f>+Tabla13[[#This Row],[Sales]]/Tabla13[[#This Row],[Item Weight corregido]]</f>
        <v>21.093076923076922</v>
      </c>
    </row>
    <row r="1587" spans="1:16" x14ac:dyDescent="0.3">
      <c r="A1587" t="s">
        <v>13</v>
      </c>
      <c r="B1587" t="s">
        <v>1045</v>
      </c>
      <c r="C1587" t="s">
        <v>1574</v>
      </c>
      <c r="D1587">
        <v>2020</v>
      </c>
      <c r="E1587" t="s">
        <v>1594</v>
      </c>
      <c r="F1587" t="s">
        <v>1603</v>
      </c>
      <c r="G1587" t="s">
        <v>1605</v>
      </c>
      <c r="H1587" t="s">
        <v>1607</v>
      </c>
      <c r="I1587" s="10">
        <v>8.9210158999999997E-2</v>
      </c>
      <c r="J1587">
        <v>7.7850000000000001</v>
      </c>
      <c r="K1587">
        <v>7.7850000000000001</v>
      </c>
      <c r="L1587" s="3">
        <v>64.251000000000005</v>
      </c>
      <c r="M1587">
        <v>4.3</v>
      </c>
      <c r="N1587">
        <f>+$Q$876-Tabla13[[#This Row],[Outlet Establishment Year]]</f>
        <v>4</v>
      </c>
      <c r="O1587">
        <f>+Tabla13[[#This Row],[Sales]]/Tabla13[[#This Row],[Antigüedad]]</f>
        <v>16.062750000000001</v>
      </c>
      <c r="P1587" s="4">
        <f>+Tabla13[[#This Row],[Sales]]/Tabla13[[#This Row],[Item Weight corregido]]</f>
        <v>8.253179190751446</v>
      </c>
    </row>
    <row r="1588" spans="1:16" x14ac:dyDescent="0.3">
      <c r="A1588" t="s">
        <v>13</v>
      </c>
      <c r="B1588" t="s">
        <v>1046</v>
      </c>
      <c r="C1588" t="s">
        <v>1574</v>
      </c>
      <c r="D1588">
        <v>2020</v>
      </c>
      <c r="E1588" t="s">
        <v>1594</v>
      </c>
      <c r="F1588" t="s">
        <v>1603</v>
      </c>
      <c r="G1588" t="s">
        <v>1605</v>
      </c>
      <c r="H1588" t="s">
        <v>1607</v>
      </c>
      <c r="I1588" s="10">
        <v>0.128760294</v>
      </c>
      <c r="J1588">
        <v>8.1</v>
      </c>
      <c r="K1588">
        <v>8.1</v>
      </c>
      <c r="L1588" s="3">
        <v>213.7902</v>
      </c>
      <c r="M1588">
        <v>4.3</v>
      </c>
      <c r="N1588">
        <f>+$Q$876-Tabla13[[#This Row],[Outlet Establishment Year]]</f>
        <v>4</v>
      </c>
      <c r="O1588">
        <f>+Tabla13[[#This Row],[Sales]]/Tabla13[[#This Row],[Antigüedad]]</f>
        <v>53.44755</v>
      </c>
      <c r="P1588" s="4">
        <f>+Tabla13[[#This Row],[Sales]]/Tabla13[[#This Row],[Item Weight corregido]]</f>
        <v>26.393851851851853</v>
      </c>
    </row>
    <row r="1589" spans="1:16" x14ac:dyDescent="0.3">
      <c r="A1589" t="s">
        <v>13</v>
      </c>
      <c r="B1589" t="s">
        <v>1047</v>
      </c>
      <c r="C1589" t="s">
        <v>1574</v>
      </c>
      <c r="D1589">
        <v>2020</v>
      </c>
      <c r="E1589" t="s">
        <v>1594</v>
      </c>
      <c r="F1589" t="s">
        <v>1603</v>
      </c>
      <c r="G1589" t="s">
        <v>1605</v>
      </c>
      <c r="H1589" t="s">
        <v>1607</v>
      </c>
      <c r="I1589" s="10">
        <v>5.4171605999999997E-2</v>
      </c>
      <c r="J1589">
        <v>8.85</v>
      </c>
      <c r="K1589">
        <v>8.85</v>
      </c>
      <c r="L1589" s="3">
        <v>183.92920000000001</v>
      </c>
      <c r="M1589">
        <v>4.3</v>
      </c>
      <c r="N1589">
        <f>+$Q$876-Tabla13[[#This Row],[Outlet Establishment Year]]</f>
        <v>4</v>
      </c>
      <c r="O1589">
        <f>+Tabla13[[#This Row],[Sales]]/Tabla13[[#This Row],[Antigüedad]]</f>
        <v>45.982300000000002</v>
      </c>
      <c r="P1589" s="4">
        <f>+Tabla13[[#This Row],[Sales]]/Tabla13[[#This Row],[Item Weight corregido]]</f>
        <v>20.782960451977402</v>
      </c>
    </row>
    <row r="1590" spans="1:16" x14ac:dyDescent="0.3">
      <c r="A1590" t="s">
        <v>13</v>
      </c>
      <c r="B1590" t="s">
        <v>1048</v>
      </c>
      <c r="C1590" t="s">
        <v>1574</v>
      </c>
      <c r="D1590">
        <v>2020</v>
      </c>
      <c r="E1590" t="s">
        <v>1594</v>
      </c>
      <c r="F1590" t="s">
        <v>1603</v>
      </c>
      <c r="G1590" t="s">
        <v>1605</v>
      </c>
      <c r="H1590" t="s">
        <v>1607</v>
      </c>
      <c r="I1590" s="10">
        <v>4.9034710000000002E-2</v>
      </c>
      <c r="J1590">
        <v>20.7</v>
      </c>
      <c r="K1590">
        <v>20.7</v>
      </c>
      <c r="L1590" s="3">
        <v>39.950600000000001</v>
      </c>
      <c r="M1590">
        <v>4.3</v>
      </c>
      <c r="N1590">
        <f>+$Q$876-Tabla13[[#This Row],[Outlet Establishment Year]]</f>
        <v>4</v>
      </c>
      <c r="O1590">
        <f>+Tabla13[[#This Row],[Sales]]/Tabla13[[#This Row],[Antigüedad]]</f>
        <v>9.9876500000000004</v>
      </c>
      <c r="P1590" s="4">
        <f>+Tabla13[[#This Row],[Sales]]/Tabla13[[#This Row],[Item Weight corregido]]</f>
        <v>1.9299806763285026</v>
      </c>
    </row>
    <row r="1591" spans="1:16" x14ac:dyDescent="0.3">
      <c r="A1591" t="s">
        <v>13</v>
      </c>
      <c r="B1591" t="s">
        <v>956</v>
      </c>
      <c r="C1591" t="s">
        <v>1583</v>
      </c>
      <c r="D1591">
        <v>2020</v>
      </c>
      <c r="E1591" t="s">
        <v>1594</v>
      </c>
      <c r="F1591" t="s">
        <v>1603</v>
      </c>
      <c r="G1591" t="s">
        <v>1605</v>
      </c>
      <c r="H1591" t="s">
        <v>1607</v>
      </c>
      <c r="I1591" s="10">
        <v>0.17128164100000001</v>
      </c>
      <c r="J1591">
        <v>14.65</v>
      </c>
      <c r="K1591">
        <v>14.65</v>
      </c>
      <c r="L1591" s="3">
        <v>54.061399999999999</v>
      </c>
      <c r="M1591">
        <v>4.3</v>
      </c>
      <c r="N1591">
        <f>+$Q$876-Tabla13[[#This Row],[Outlet Establishment Year]]</f>
        <v>4</v>
      </c>
      <c r="O1591">
        <f>+Tabla13[[#This Row],[Sales]]/Tabla13[[#This Row],[Antigüedad]]</f>
        <v>13.51535</v>
      </c>
      <c r="P1591" s="4">
        <f>+Tabla13[[#This Row],[Sales]]/Tabla13[[#This Row],[Item Weight corregido]]</f>
        <v>3.6901979522184298</v>
      </c>
    </row>
    <row r="1592" spans="1:16" x14ac:dyDescent="0.3">
      <c r="A1592" t="s">
        <v>13</v>
      </c>
      <c r="B1592" t="s">
        <v>1049</v>
      </c>
      <c r="C1592" t="s">
        <v>1583</v>
      </c>
      <c r="D1592">
        <v>2020</v>
      </c>
      <c r="E1592" t="s">
        <v>1594</v>
      </c>
      <c r="F1592" t="s">
        <v>1603</v>
      </c>
      <c r="G1592" t="s">
        <v>1605</v>
      </c>
      <c r="H1592" t="s">
        <v>1607</v>
      </c>
      <c r="I1592" s="10">
        <v>0.13797299299999999</v>
      </c>
      <c r="J1592">
        <v>18.850000000000001</v>
      </c>
      <c r="K1592">
        <v>18.850000000000001</v>
      </c>
      <c r="L1592" s="3">
        <v>158.45779999999999</v>
      </c>
      <c r="M1592">
        <v>4.3</v>
      </c>
      <c r="N1592">
        <f>+$Q$876-Tabla13[[#This Row],[Outlet Establishment Year]]</f>
        <v>4</v>
      </c>
      <c r="O1592">
        <f>+Tabla13[[#This Row],[Sales]]/Tabla13[[#This Row],[Antigüedad]]</f>
        <v>39.614449999999998</v>
      </c>
      <c r="P1592" s="4">
        <f>+Tabla13[[#This Row],[Sales]]/Tabla13[[#This Row],[Item Weight corregido]]</f>
        <v>8.406249336870026</v>
      </c>
    </row>
    <row r="1593" spans="1:16" x14ac:dyDescent="0.3">
      <c r="A1593" t="s">
        <v>13</v>
      </c>
      <c r="B1593" t="s">
        <v>261</v>
      </c>
      <c r="C1593" t="s">
        <v>1575</v>
      </c>
      <c r="D1593">
        <v>2020</v>
      </c>
      <c r="E1593" t="s">
        <v>1594</v>
      </c>
      <c r="F1593" t="s">
        <v>1603</v>
      </c>
      <c r="G1593" t="s">
        <v>1605</v>
      </c>
      <c r="H1593" t="s">
        <v>1607</v>
      </c>
      <c r="I1593" s="10">
        <v>9.3408695E-2</v>
      </c>
      <c r="J1593">
        <v>5.32</v>
      </c>
      <c r="K1593">
        <v>5.32</v>
      </c>
      <c r="L1593" s="3">
        <v>101.26739999999999</v>
      </c>
      <c r="M1593">
        <v>4.3</v>
      </c>
      <c r="N1593">
        <f>+$Q$876-Tabla13[[#This Row],[Outlet Establishment Year]]</f>
        <v>4</v>
      </c>
      <c r="O1593">
        <f>+Tabla13[[#This Row],[Sales]]/Tabla13[[#This Row],[Antigüedad]]</f>
        <v>25.316849999999999</v>
      </c>
      <c r="P1593" s="4">
        <f>+Tabla13[[#This Row],[Sales]]/Tabla13[[#This Row],[Item Weight corregido]]</f>
        <v>19.035225563909773</v>
      </c>
    </row>
    <row r="1594" spans="1:16" x14ac:dyDescent="0.3">
      <c r="A1594" t="s">
        <v>13</v>
      </c>
      <c r="B1594" t="s">
        <v>342</v>
      </c>
      <c r="C1594" t="s">
        <v>1575</v>
      </c>
      <c r="D1594">
        <v>2020</v>
      </c>
      <c r="E1594" t="s">
        <v>1594</v>
      </c>
      <c r="F1594" t="s">
        <v>1603</v>
      </c>
      <c r="G1594" t="s">
        <v>1605</v>
      </c>
      <c r="H1594" t="s">
        <v>1607</v>
      </c>
      <c r="I1594" s="10">
        <v>4.6822808E-2</v>
      </c>
      <c r="J1594">
        <v>7.27</v>
      </c>
      <c r="K1594">
        <v>7.27</v>
      </c>
      <c r="L1594" s="3">
        <v>99.338399999999993</v>
      </c>
      <c r="M1594">
        <v>4.3</v>
      </c>
      <c r="N1594">
        <f>+$Q$876-Tabla13[[#This Row],[Outlet Establishment Year]]</f>
        <v>4</v>
      </c>
      <c r="O1594">
        <f>+Tabla13[[#This Row],[Sales]]/Tabla13[[#This Row],[Antigüedad]]</f>
        <v>24.834599999999998</v>
      </c>
      <c r="P1594" s="4">
        <f>+Tabla13[[#This Row],[Sales]]/Tabla13[[#This Row],[Item Weight corregido]]</f>
        <v>13.664154057771665</v>
      </c>
    </row>
    <row r="1595" spans="1:16" x14ac:dyDescent="0.3">
      <c r="A1595" t="s">
        <v>13</v>
      </c>
      <c r="B1595" t="s">
        <v>1050</v>
      </c>
      <c r="C1595" t="s">
        <v>1575</v>
      </c>
      <c r="D1595">
        <v>2020</v>
      </c>
      <c r="E1595" t="s">
        <v>1594</v>
      </c>
      <c r="F1595" t="s">
        <v>1603</v>
      </c>
      <c r="G1595" t="s">
        <v>1605</v>
      </c>
      <c r="H1595" t="s">
        <v>1607</v>
      </c>
      <c r="I1595" s="10">
        <v>7.1538243000000001E-2</v>
      </c>
      <c r="J1595">
        <v>7.93</v>
      </c>
      <c r="K1595">
        <v>7.93</v>
      </c>
      <c r="L1595" s="3">
        <v>44.508600000000001</v>
      </c>
      <c r="M1595">
        <v>4.3</v>
      </c>
      <c r="N1595">
        <f>+$Q$876-Tabla13[[#This Row],[Outlet Establishment Year]]</f>
        <v>4</v>
      </c>
      <c r="O1595">
        <f>+Tabla13[[#This Row],[Sales]]/Tabla13[[#This Row],[Antigüedad]]</f>
        <v>11.12715</v>
      </c>
      <c r="P1595" s="4">
        <f>+Tabla13[[#This Row],[Sales]]/Tabla13[[#This Row],[Item Weight corregido]]</f>
        <v>5.6126860025220688</v>
      </c>
    </row>
    <row r="1596" spans="1:16" x14ac:dyDescent="0.3">
      <c r="A1596" t="s">
        <v>13</v>
      </c>
      <c r="B1596" t="s">
        <v>1051</v>
      </c>
      <c r="C1596" t="s">
        <v>1575</v>
      </c>
      <c r="D1596">
        <v>2020</v>
      </c>
      <c r="E1596" t="s">
        <v>1594</v>
      </c>
      <c r="F1596" t="s">
        <v>1603</v>
      </c>
      <c r="G1596" t="s">
        <v>1605</v>
      </c>
      <c r="H1596" t="s">
        <v>1607</v>
      </c>
      <c r="I1596" s="10">
        <v>0.17617540200000001</v>
      </c>
      <c r="J1596">
        <v>16.2</v>
      </c>
      <c r="K1596">
        <v>16.2</v>
      </c>
      <c r="L1596" s="3">
        <v>184.0608</v>
      </c>
      <c r="M1596">
        <v>4.3</v>
      </c>
      <c r="N1596">
        <f>+$Q$876-Tabla13[[#This Row],[Outlet Establishment Year]]</f>
        <v>4</v>
      </c>
      <c r="O1596">
        <f>+Tabla13[[#This Row],[Sales]]/Tabla13[[#This Row],[Antigüedad]]</f>
        <v>46.0152</v>
      </c>
      <c r="P1596" s="4">
        <f>+Tabla13[[#This Row],[Sales]]/Tabla13[[#This Row],[Item Weight corregido]]</f>
        <v>11.361777777777778</v>
      </c>
    </row>
    <row r="1597" spans="1:16" x14ac:dyDescent="0.3">
      <c r="A1597" t="s">
        <v>13</v>
      </c>
      <c r="B1597" t="s">
        <v>959</v>
      </c>
      <c r="C1597" t="s">
        <v>1575</v>
      </c>
      <c r="D1597">
        <v>2020</v>
      </c>
      <c r="E1597" t="s">
        <v>1594</v>
      </c>
      <c r="F1597" t="s">
        <v>1603</v>
      </c>
      <c r="G1597" t="s">
        <v>1605</v>
      </c>
      <c r="H1597" t="s">
        <v>1607</v>
      </c>
      <c r="I1597" s="10">
        <v>1.8125947999999999E-2</v>
      </c>
      <c r="J1597">
        <v>17.850000000000001</v>
      </c>
      <c r="K1597">
        <v>17.850000000000001</v>
      </c>
      <c r="L1597" s="3">
        <v>94.909400000000005</v>
      </c>
      <c r="M1597">
        <v>4.3</v>
      </c>
      <c r="N1597">
        <f>+$Q$876-Tabla13[[#This Row],[Outlet Establishment Year]]</f>
        <v>4</v>
      </c>
      <c r="O1597">
        <f>+Tabla13[[#This Row],[Sales]]/Tabla13[[#This Row],[Antigüedad]]</f>
        <v>23.727350000000001</v>
      </c>
      <c r="P1597" s="4">
        <f>+Tabla13[[#This Row],[Sales]]/Tabla13[[#This Row],[Item Weight corregido]]</f>
        <v>5.3170532212885151</v>
      </c>
    </row>
    <row r="1598" spans="1:16" x14ac:dyDescent="0.3">
      <c r="A1598" t="s">
        <v>13</v>
      </c>
      <c r="B1598" t="s">
        <v>380</v>
      </c>
      <c r="C1598" t="s">
        <v>1579</v>
      </c>
      <c r="D1598">
        <v>2020</v>
      </c>
      <c r="E1598" t="s">
        <v>1594</v>
      </c>
      <c r="F1598" t="s">
        <v>1603</v>
      </c>
      <c r="G1598" t="s">
        <v>1605</v>
      </c>
      <c r="H1598" t="s">
        <v>1607</v>
      </c>
      <c r="I1598" s="10">
        <v>1.9616991E-2</v>
      </c>
      <c r="J1598">
        <v>9</v>
      </c>
      <c r="K1598">
        <v>9</v>
      </c>
      <c r="L1598" s="3">
        <v>169.6474</v>
      </c>
      <c r="M1598">
        <v>4.3</v>
      </c>
      <c r="N1598">
        <f>+$Q$876-Tabla13[[#This Row],[Outlet Establishment Year]]</f>
        <v>4</v>
      </c>
      <c r="O1598">
        <f>+Tabla13[[#This Row],[Sales]]/Tabla13[[#This Row],[Antigüedad]]</f>
        <v>42.411850000000001</v>
      </c>
      <c r="P1598" s="4">
        <f>+Tabla13[[#This Row],[Sales]]/Tabla13[[#This Row],[Item Weight corregido]]</f>
        <v>18.849711111111112</v>
      </c>
    </row>
    <row r="1599" spans="1:16" x14ac:dyDescent="0.3">
      <c r="A1599" t="s">
        <v>13</v>
      </c>
      <c r="B1599" t="s">
        <v>63</v>
      </c>
      <c r="C1599" t="s">
        <v>1579</v>
      </c>
      <c r="D1599">
        <v>2020</v>
      </c>
      <c r="E1599" t="s">
        <v>1594</v>
      </c>
      <c r="F1599" t="s">
        <v>1603</v>
      </c>
      <c r="G1599" t="s">
        <v>1605</v>
      </c>
      <c r="H1599" t="s">
        <v>1607</v>
      </c>
      <c r="I1599" s="10">
        <v>1.1351778E-2</v>
      </c>
      <c r="J1599">
        <v>10.5</v>
      </c>
      <c r="K1599">
        <v>10.5</v>
      </c>
      <c r="L1599" s="3">
        <v>236.5248</v>
      </c>
      <c r="M1599">
        <v>4.3</v>
      </c>
      <c r="N1599">
        <f>+$Q$876-Tabla13[[#This Row],[Outlet Establishment Year]]</f>
        <v>4</v>
      </c>
      <c r="O1599">
        <f>+Tabla13[[#This Row],[Sales]]/Tabla13[[#This Row],[Antigüedad]]</f>
        <v>59.1312</v>
      </c>
      <c r="P1599" s="4">
        <f>+Tabla13[[#This Row],[Sales]]/Tabla13[[#This Row],[Item Weight corregido]]</f>
        <v>22.526171428571427</v>
      </c>
    </row>
    <row r="1600" spans="1:16" x14ac:dyDescent="0.3">
      <c r="A1600" t="s">
        <v>13</v>
      </c>
      <c r="B1600" t="s">
        <v>619</v>
      </c>
      <c r="C1600" t="s">
        <v>1579</v>
      </c>
      <c r="D1600">
        <v>2020</v>
      </c>
      <c r="E1600" t="s">
        <v>1594</v>
      </c>
      <c r="F1600" t="s">
        <v>1603</v>
      </c>
      <c r="G1600" t="s">
        <v>1605</v>
      </c>
      <c r="H1600" t="s">
        <v>1607</v>
      </c>
      <c r="I1600" s="10">
        <v>6.7058510000000002E-2</v>
      </c>
      <c r="J1600">
        <v>11.3</v>
      </c>
      <c r="K1600">
        <v>11.3</v>
      </c>
      <c r="L1600" s="3">
        <v>194.0478</v>
      </c>
      <c r="M1600">
        <v>4.3</v>
      </c>
      <c r="N1600">
        <f>+$Q$876-Tabla13[[#This Row],[Outlet Establishment Year]]</f>
        <v>4</v>
      </c>
      <c r="O1600">
        <f>+Tabla13[[#This Row],[Sales]]/Tabla13[[#This Row],[Antigüedad]]</f>
        <v>48.511949999999999</v>
      </c>
      <c r="P1600" s="4">
        <f>+Tabla13[[#This Row],[Sales]]/Tabla13[[#This Row],[Item Weight corregido]]</f>
        <v>17.172371681415928</v>
      </c>
    </row>
    <row r="1601" spans="1:16" x14ac:dyDescent="0.3">
      <c r="A1601" t="s">
        <v>13</v>
      </c>
      <c r="B1601" t="s">
        <v>84</v>
      </c>
      <c r="C1601" t="s">
        <v>1579</v>
      </c>
      <c r="D1601">
        <v>2020</v>
      </c>
      <c r="E1601" t="s">
        <v>1594</v>
      </c>
      <c r="F1601" t="s">
        <v>1603</v>
      </c>
      <c r="G1601" t="s">
        <v>1606</v>
      </c>
      <c r="H1601" t="s">
        <v>1607</v>
      </c>
      <c r="I1601" s="10">
        <v>6.7676055999999998E-2</v>
      </c>
      <c r="J1601">
        <v>19.100000000000001</v>
      </c>
      <c r="K1601">
        <v>19.100000000000001</v>
      </c>
      <c r="L1601" s="3">
        <v>40.879600000000003</v>
      </c>
      <c r="M1601">
        <v>4.3</v>
      </c>
      <c r="N1601">
        <f>+$Q$876-Tabla13[[#This Row],[Outlet Establishment Year]]</f>
        <v>4</v>
      </c>
      <c r="O1601">
        <f>+Tabla13[[#This Row],[Sales]]/Tabla13[[#This Row],[Antigüedad]]</f>
        <v>10.219900000000001</v>
      </c>
      <c r="P1601" s="4">
        <f>+Tabla13[[#This Row],[Sales]]/Tabla13[[#This Row],[Item Weight corregido]]</f>
        <v>2.1402931937172776</v>
      </c>
    </row>
    <row r="1602" spans="1:16" x14ac:dyDescent="0.3">
      <c r="A1602" t="s">
        <v>13</v>
      </c>
      <c r="B1602" t="s">
        <v>85</v>
      </c>
      <c r="C1602" t="s">
        <v>1581</v>
      </c>
      <c r="D1602">
        <v>2020</v>
      </c>
      <c r="E1602" t="s">
        <v>1594</v>
      </c>
      <c r="F1602" t="s">
        <v>1603</v>
      </c>
      <c r="G1602" t="s">
        <v>1606</v>
      </c>
      <c r="H1602" t="s">
        <v>1607</v>
      </c>
      <c r="I1602" s="10">
        <v>2.6992588000000001E-2</v>
      </c>
      <c r="J1602">
        <v>9.8000000000000007</v>
      </c>
      <c r="K1602">
        <v>9.8000000000000007</v>
      </c>
      <c r="L1602" s="3">
        <v>127.30200000000001</v>
      </c>
      <c r="M1602">
        <v>4.3</v>
      </c>
      <c r="N1602">
        <f>+$Q$876-Tabla13[[#This Row],[Outlet Establishment Year]]</f>
        <v>4</v>
      </c>
      <c r="O1602">
        <f>+Tabla13[[#This Row],[Sales]]/Tabla13[[#This Row],[Antigüedad]]</f>
        <v>31.825500000000002</v>
      </c>
      <c r="P1602" s="4">
        <f>+Tabla13[[#This Row],[Sales]]/Tabla13[[#This Row],[Item Weight corregido]]</f>
        <v>12.99</v>
      </c>
    </row>
    <row r="1603" spans="1:16" x14ac:dyDescent="0.3">
      <c r="A1603" t="s">
        <v>13</v>
      </c>
      <c r="B1603" t="s">
        <v>882</v>
      </c>
      <c r="C1603" t="s">
        <v>1580</v>
      </c>
      <c r="D1603">
        <v>2020</v>
      </c>
      <c r="E1603" t="s">
        <v>1594</v>
      </c>
      <c r="F1603" t="s">
        <v>1603</v>
      </c>
      <c r="G1603" t="s">
        <v>1606</v>
      </c>
      <c r="H1603" t="s">
        <v>1607</v>
      </c>
      <c r="I1603" s="10">
        <v>2.0507190000000002E-2</v>
      </c>
      <c r="J1603">
        <v>7.42</v>
      </c>
      <c r="K1603">
        <v>7.42</v>
      </c>
      <c r="L1603" s="3">
        <v>249.70920000000001</v>
      </c>
      <c r="M1603">
        <v>4.3</v>
      </c>
      <c r="N1603">
        <f>+$Q$876-Tabla13[[#This Row],[Outlet Establishment Year]]</f>
        <v>4</v>
      </c>
      <c r="O1603">
        <f>+Tabla13[[#This Row],[Sales]]/Tabla13[[#This Row],[Antigüedad]]</f>
        <v>62.427300000000002</v>
      </c>
      <c r="P1603" s="4">
        <f>+Tabla13[[#This Row],[Sales]]/Tabla13[[#This Row],[Item Weight corregido]]</f>
        <v>33.653530997304586</v>
      </c>
    </row>
    <row r="1604" spans="1:16" x14ac:dyDescent="0.3">
      <c r="A1604" t="s">
        <v>13</v>
      </c>
      <c r="B1604" t="s">
        <v>1052</v>
      </c>
      <c r="C1604" t="s">
        <v>1580</v>
      </c>
      <c r="D1604">
        <v>2020</v>
      </c>
      <c r="E1604" t="s">
        <v>1594</v>
      </c>
      <c r="F1604" t="s">
        <v>1603</v>
      </c>
      <c r="G1604" t="s">
        <v>1606</v>
      </c>
      <c r="H1604" t="s">
        <v>1607</v>
      </c>
      <c r="I1604" s="10">
        <v>3.5780384999999998E-2</v>
      </c>
      <c r="J1604">
        <v>9.6</v>
      </c>
      <c r="K1604">
        <v>9.6</v>
      </c>
      <c r="L1604" s="3">
        <v>241.31700000000001</v>
      </c>
      <c r="M1604">
        <v>4.3</v>
      </c>
      <c r="N1604">
        <f>+$Q$876-Tabla13[[#This Row],[Outlet Establishment Year]]</f>
        <v>4</v>
      </c>
      <c r="O1604">
        <f>+Tabla13[[#This Row],[Sales]]/Tabla13[[#This Row],[Antigüedad]]</f>
        <v>60.329250000000002</v>
      </c>
      <c r="P1604" s="4">
        <f>+Tabla13[[#This Row],[Sales]]/Tabla13[[#This Row],[Item Weight corregido]]</f>
        <v>25.137187500000003</v>
      </c>
    </row>
    <row r="1605" spans="1:16" x14ac:dyDescent="0.3">
      <c r="A1605" t="s">
        <v>13</v>
      </c>
      <c r="B1605" t="s">
        <v>1038</v>
      </c>
      <c r="C1605" t="s">
        <v>1580</v>
      </c>
      <c r="D1605">
        <v>2020</v>
      </c>
      <c r="E1605" t="s">
        <v>1594</v>
      </c>
      <c r="F1605" t="s">
        <v>1603</v>
      </c>
      <c r="G1605" t="s">
        <v>1606</v>
      </c>
      <c r="H1605" t="s">
        <v>1607</v>
      </c>
      <c r="I1605" s="10">
        <v>0.16316032699999999</v>
      </c>
      <c r="J1605">
        <v>10.85</v>
      </c>
      <c r="K1605">
        <v>10.85</v>
      </c>
      <c r="L1605" s="3">
        <v>107.4622</v>
      </c>
      <c r="M1605">
        <v>4.3</v>
      </c>
      <c r="N1605">
        <f>+$Q$876-Tabla13[[#This Row],[Outlet Establishment Year]]</f>
        <v>4</v>
      </c>
      <c r="O1605">
        <f>+Tabla13[[#This Row],[Sales]]/Tabla13[[#This Row],[Antigüedad]]</f>
        <v>26.865549999999999</v>
      </c>
      <c r="P1605" s="4">
        <f>+Tabla13[[#This Row],[Sales]]/Tabla13[[#This Row],[Item Weight corregido]]</f>
        <v>9.9043502304147459</v>
      </c>
    </row>
    <row r="1606" spans="1:16" x14ac:dyDescent="0.3">
      <c r="A1606" t="s">
        <v>13</v>
      </c>
      <c r="B1606" t="s">
        <v>1053</v>
      </c>
      <c r="C1606" t="s">
        <v>1580</v>
      </c>
      <c r="D1606">
        <v>2020</v>
      </c>
      <c r="E1606" t="s">
        <v>1594</v>
      </c>
      <c r="F1606" t="s">
        <v>1603</v>
      </c>
      <c r="G1606" t="s">
        <v>1606</v>
      </c>
      <c r="H1606" t="s">
        <v>1607</v>
      </c>
      <c r="I1606" s="10">
        <v>3.8744606000000001E-2</v>
      </c>
      <c r="J1606">
        <v>13.35</v>
      </c>
      <c r="K1606">
        <v>13.35</v>
      </c>
      <c r="L1606" s="3">
        <v>239.35640000000001</v>
      </c>
      <c r="M1606">
        <v>4.3</v>
      </c>
      <c r="N1606">
        <f>+$Q$876-Tabla13[[#This Row],[Outlet Establishment Year]]</f>
        <v>4</v>
      </c>
      <c r="O1606">
        <f>+Tabla13[[#This Row],[Sales]]/Tabla13[[#This Row],[Antigüedad]]</f>
        <v>59.839100000000002</v>
      </c>
      <c r="P1606" s="4">
        <f>+Tabla13[[#This Row],[Sales]]/Tabla13[[#This Row],[Item Weight corregido]]</f>
        <v>17.929318352059926</v>
      </c>
    </row>
    <row r="1607" spans="1:16" x14ac:dyDescent="0.3">
      <c r="A1607" t="s">
        <v>13</v>
      </c>
      <c r="B1607" t="s">
        <v>296</v>
      </c>
      <c r="C1607" t="s">
        <v>1580</v>
      </c>
      <c r="D1607">
        <v>2020</v>
      </c>
      <c r="E1607" t="s">
        <v>1594</v>
      </c>
      <c r="F1607" t="s">
        <v>1603</v>
      </c>
      <c r="G1607" t="s">
        <v>1606</v>
      </c>
      <c r="H1607" t="s">
        <v>1607</v>
      </c>
      <c r="I1607" s="10">
        <v>3.7901015000000003E-2</v>
      </c>
      <c r="J1607">
        <v>15.6</v>
      </c>
      <c r="K1607">
        <v>15.6</v>
      </c>
      <c r="L1607" s="3">
        <v>124.1704</v>
      </c>
      <c r="M1607">
        <v>4.3</v>
      </c>
      <c r="N1607">
        <f>+$Q$876-Tabla13[[#This Row],[Outlet Establishment Year]]</f>
        <v>4</v>
      </c>
      <c r="O1607">
        <f>+Tabla13[[#This Row],[Sales]]/Tabla13[[#This Row],[Antigüedad]]</f>
        <v>31.0426</v>
      </c>
      <c r="P1607" s="4">
        <f>+Tabla13[[#This Row],[Sales]]/Tabla13[[#This Row],[Item Weight corregido]]</f>
        <v>7.9596410256410257</v>
      </c>
    </row>
    <row r="1608" spans="1:16" x14ac:dyDescent="0.3">
      <c r="A1608" t="s">
        <v>13</v>
      </c>
      <c r="B1608" t="s">
        <v>1054</v>
      </c>
      <c r="C1608" t="s">
        <v>1580</v>
      </c>
      <c r="D1608">
        <v>2020</v>
      </c>
      <c r="E1608" t="s">
        <v>1594</v>
      </c>
      <c r="F1608" t="s">
        <v>1603</v>
      </c>
      <c r="G1608" t="s">
        <v>1606</v>
      </c>
      <c r="H1608" t="s">
        <v>1607</v>
      </c>
      <c r="I1608" s="10">
        <v>8.8215871000000001E-2</v>
      </c>
      <c r="J1608">
        <v>15.6</v>
      </c>
      <c r="K1608">
        <v>15.6</v>
      </c>
      <c r="L1608" s="3">
        <v>220.1798</v>
      </c>
      <c r="M1608">
        <v>4.3</v>
      </c>
      <c r="N1608">
        <f>+$Q$876-Tabla13[[#This Row],[Outlet Establishment Year]]</f>
        <v>4</v>
      </c>
      <c r="O1608">
        <f>+Tabla13[[#This Row],[Sales]]/Tabla13[[#This Row],[Antigüedad]]</f>
        <v>55.04495</v>
      </c>
      <c r="P1608" s="4">
        <f>+Tabla13[[#This Row],[Sales]]/Tabla13[[#This Row],[Item Weight corregido]]</f>
        <v>14.114089743589744</v>
      </c>
    </row>
    <row r="1609" spans="1:16" x14ac:dyDescent="0.3">
      <c r="A1609" t="s">
        <v>13</v>
      </c>
      <c r="B1609" t="s">
        <v>969</v>
      </c>
      <c r="C1609" t="s">
        <v>1590</v>
      </c>
      <c r="D1609">
        <v>2020</v>
      </c>
      <c r="E1609" t="s">
        <v>1594</v>
      </c>
      <c r="F1609" t="s">
        <v>1603</v>
      </c>
      <c r="G1609" t="s">
        <v>1606</v>
      </c>
      <c r="H1609" t="s">
        <v>1607</v>
      </c>
      <c r="I1609" s="10">
        <v>1.3920032000000001E-2</v>
      </c>
      <c r="J1609">
        <v>9.8000000000000007</v>
      </c>
      <c r="K1609">
        <v>9.8000000000000007</v>
      </c>
      <c r="L1609" s="3">
        <v>45.006</v>
      </c>
      <c r="M1609">
        <v>4.3</v>
      </c>
      <c r="N1609">
        <f>+$Q$876-Tabla13[[#This Row],[Outlet Establishment Year]]</f>
        <v>4</v>
      </c>
      <c r="O1609">
        <f>+Tabla13[[#This Row],[Sales]]/Tabla13[[#This Row],[Antigüedad]]</f>
        <v>11.2515</v>
      </c>
      <c r="P1609" s="4">
        <f>+Tabla13[[#This Row],[Sales]]/Tabla13[[#This Row],[Item Weight corregido]]</f>
        <v>4.5924489795918362</v>
      </c>
    </row>
    <row r="1610" spans="1:16" x14ac:dyDescent="0.3">
      <c r="A1610" t="s">
        <v>13</v>
      </c>
      <c r="B1610" t="s">
        <v>321</v>
      </c>
      <c r="C1610" t="s">
        <v>1590</v>
      </c>
      <c r="D1610">
        <v>2020</v>
      </c>
      <c r="E1610" t="s">
        <v>1594</v>
      </c>
      <c r="F1610" t="s">
        <v>1603</v>
      </c>
      <c r="G1610" t="s">
        <v>1606</v>
      </c>
      <c r="H1610" t="s">
        <v>1607</v>
      </c>
      <c r="I1610" s="10">
        <v>0.115819014</v>
      </c>
      <c r="J1610">
        <v>11.8</v>
      </c>
      <c r="K1610">
        <v>11.8</v>
      </c>
      <c r="L1610" s="3">
        <v>198.30840000000001</v>
      </c>
      <c r="M1610">
        <v>4.3</v>
      </c>
      <c r="N1610">
        <f>+$Q$876-Tabla13[[#This Row],[Outlet Establishment Year]]</f>
        <v>4</v>
      </c>
      <c r="O1610">
        <f>+Tabla13[[#This Row],[Sales]]/Tabla13[[#This Row],[Antigüedad]]</f>
        <v>49.577100000000002</v>
      </c>
      <c r="P1610" s="4">
        <f>+Tabla13[[#This Row],[Sales]]/Tabla13[[#This Row],[Item Weight corregido]]</f>
        <v>16.805796610169491</v>
      </c>
    </row>
    <row r="1611" spans="1:16" x14ac:dyDescent="0.3">
      <c r="A1611" t="s">
        <v>13</v>
      </c>
      <c r="B1611" t="s">
        <v>885</v>
      </c>
      <c r="C1611" t="s">
        <v>1590</v>
      </c>
      <c r="D1611">
        <v>2020</v>
      </c>
      <c r="E1611" t="s">
        <v>1594</v>
      </c>
      <c r="F1611" t="s">
        <v>1603</v>
      </c>
      <c r="G1611" t="s">
        <v>1606</v>
      </c>
      <c r="H1611" t="s">
        <v>1607</v>
      </c>
      <c r="I1611" s="10">
        <v>2.9949818E-2</v>
      </c>
      <c r="J1611">
        <v>12.1</v>
      </c>
      <c r="K1611">
        <v>12.1</v>
      </c>
      <c r="L1611" s="3">
        <v>146.34440000000001</v>
      </c>
      <c r="M1611">
        <v>4.3</v>
      </c>
      <c r="N1611">
        <f>+$Q$876-Tabla13[[#This Row],[Outlet Establishment Year]]</f>
        <v>4</v>
      </c>
      <c r="O1611">
        <f>+Tabla13[[#This Row],[Sales]]/Tabla13[[#This Row],[Antigüedad]]</f>
        <v>36.586100000000002</v>
      </c>
      <c r="P1611" s="4">
        <f>+Tabla13[[#This Row],[Sales]]/Tabla13[[#This Row],[Item Weight corregido]]</f>
        <v>12.094578512396696</v>
      </c>
    </row>
    <row r="1612" spans="1:16" x14ac:dyDescent="0.3">
      <c r="A1612" t="s">
        <v>13</v>
      </c>
      <c r="B1612" t="s">
        <v>864</v>
      </c>
      <c r="C1612" t="s">
        <v>1590</v>
      </c>
      <c r="D1612">
        <v>2020</v>
      </c>
      <c r="E1612" t="s">
        <v>1594</v>
      </c>
      <c r="F1612" t="s">
        <v>1603</v>
      </c>
      <c r="G1612" t="s">
        <v>1606</v>
      </c>
      <c r="H1612" t="s">
        <v>1607</v>
      </c>
      <c r="I1612" s="10">
        <v>6.9852615000000007E-2</v>
      </c>
      <c r="J1612">
        <v>12.3</v>
      </c>
      <c r="K1612">
        <v>12.3</v>
      </c>
      <c r="L1612" s="3">
        <v>107.49379999999999</v>
      </c>
      <c r="M1612">
        <v>4.3</v>
      </c>
      <c r="N1612">
        <f>+$Q$876-Tabla13[[#This Row],[Outlet Establishment Year]]</f>
        <v>4</v>
      </c>
      <c r="O1612">
        <f>+Tabla13[[#This Row],[Sales]]/Tabla13[[#This Row],[Antigüedad]]</f>
        <v>26.873449999999998</v>
      </c>
      <c r="P1612" s="4">
        <f>+Tabla13[[#This Row],[Sales]]/Tabla13[[#This Row],[Item Weight corregido]]</f>
        <v>8.7393333333333327</v>
      </c>
    </row>
    <row r="1613" spans="1:16" x14ac:dyDescent="0.3">
      <c r="A1613" t="s">
        <v>13</v>
      </c>
      <c r="B1613" t="s">
        <v>299</v>
      </c>
      <c r="C1613" t="s">
        <v>1590</v>
      </c>
      <c r="D1613">
        <v>2020</v>
      </c>
      <c r="E1613" t="s">
        <v>1594</v>
      </c>
      <c r="F1613" t="s">
        <v>1603</v>
      </c>
      <c r="G1613" t="s">
        <v>1606</v>
      </c>
      <c r="H1613" t="s">
        <v>1607</v>
      </c>
      <c r="I1613" s="10">
        <v>6.3246037000000005E-2</v>
      </c>
      <c r="J1613">
        <v>12.65</v>
      </c>
      <c r="K1613">
        <v>12.65</v>
      </c>
      <c r="L1613" s="3">
        <v>159.2578</v>
      </c>
      <c r="M1613">
        <v>4.3</v>
      </c>
      <c r="N1613">
        <f>+$Q$876-Tabla13[[#This Row],[Outlet Establishment Year]]</f>
        <v>4</v>
      </c>
      <c r="O1613">
        <f>+Tabla13[[#This Row],[Sales]]/Tabla13[[#This Row],[Antigüedad]]</f>
        <v>39.814450000000001</v>
      </c>
      <c r="P1613" s="4">
        <f>+Tabla13[[#This Row],[Sales]]/Tabla13[[#This Row],[Item Weight corregido]]</f>
        <v>12.589549407114625</v>
      </c>
    </row>
    <row r="1614" spans="1:16" x14ac:dyDescent="0.3">
      <c r="A1614" t="s">
        <v>13</v>
      </c>
      <c r="B1614" t="s">
        <v>1055</v>
      </c>
      <c r="C1614" t="s">
        <v>1590</v>
      </c>
      <c r="D1614">
        <v>2020</v>
      </c>
      <c r="E1614" t="s">
        <v>1594</v>
      </c>
      <c r="F1614" t="s">
        <v>1603</v>
      </c>
      <c r="G1614" t="s">
        <v>1606</v>
      </c>
      <c r="H1614" t="s">
        <v>1607</v>
      </c>
      <c r="I1614" s="10">
        <v>3.7396492000000003E-2</v>
      </c>
      <c r="J1614">
        <v>17.25</v>
      </c>
      <c r="K1614">
        <v>17.25</v>
      </c>
      <c r="L1614" s="3">
        <v>165.65260000000001</v>
      </c>
      <c r="M1614">
        <v>4.3</v>
      </c>
      <c r="N1614">
        <f>+$Q$876-Tabla13[[#This Row],[Outlet Establishment Year]]</f>
        <v>4</v>
      </c>
      <c r="O1614">
        <f>+Tabla13[[#This Row],[Sales]]/Tabla13[[#This Row],[Antigüedad]]</f>
        <v>41.413150000000002</v>
      </c>
      <c r="P1614" s="4">
        <f>+Tabla13[[#This Row],[Sales]]/Tabla13[[#This Row],[Item Weight corregido]]</f>
        <v>9.60304927536232</v>
      </c>
    </row>
    <row r="1615" spans="1:16" x14ac:dyDescent="0.3">
      <c r="A1615" t="s">
        <v>12</v>
      </c>
      <c r="B1615" t="s">
        <v>1056</v>
      </c>
      <c r="C1615" t="s">
        <v>1582</v>
      </c>
      <c r="D1615">
        <v>2015</v>
      </c>
      <c r="E1615" t="s">
        <v>1593</v>
      </c>
      <c r="F1615" t="s">
        <v>1603</v>
      </c>
      <c r="G1615" t="s">
        <v>1606</v>
      </c>
      <c r="H1615" t="s">
        <v>1607</v>
      </c>
      <c r="I1615" s="10">
        <v>5.4594957E-2</v>
      </c>
      <c r="J1615">
        <v>8.6</v>
      </c>
      <c r="K1615">
        <v>8.6</v>
      </c>
      <c r="L1615" s="3">
        <v>130.53100000000001</v>
      </c>
      <c r="M1615">
        <v>4.3</v>
      </c>
      <c r="N1615">
        <f>+$Q$876-Tabla13[[#This Row],[Outlet Establishment Year]]</f>
        <v>9</v>
      </c>
      <c r="O1615">
        <f>+Tabla13[[#This Row],[Sales]]/Tabla13[[#This Row],[Antigüedad]]</f>
        <v>14.503444444444446</v>
      </c>
      <c r="P1615" s="4">
        <f>+Tabla13[[#This Row],[Sales]]/Tabla13[[#This Row],[Item Weight corregido]]</f>
        <v>15.178023255813955</v>
      </c>
    </row>
    <row r="1616" spans="1:16" x14ac:dyDescent="0.3">
      <c r="A1616" t="s">
        <v>12</v>
      </c>
      <c r="B1616" t="s">
        <v>422</v>
      </c>
      <c r="C1616" t="s">
        <v>1585</v>
      </c>
      <c r="D1616">
        <v>2015</v>
      </c>
      <c r="E1616" t="s">
        <v>1593</v>
      </c>
      <c r="F1616" t="s">
        <v>1603</v>
      </c>
      <c r="G1616" t="s">
        <v>1606</v>
      </c>
      <c r="H1616" t="s">
        <v>1607</v>
      </c>
      <c r="I1616" s="10">
        <v>0</v>
      </c>
      <c r="J1616">
        <v>4.8049999999999997</v>
      </c>
      <c r="K1616">
        <v>4.8049999999999997</v>
      </c>
      <c r="L1616" s="3">
        <v>123.9704</v>
      </c>
      <c r="M1616">
        <v>4.3</v>
      </c>
      <c r="N1616">
        <f>+$Q$876-Tabla13[[#This Row],[Outlet Establishment Year]]</f>
        <v>9</v>
      </c>
      <c r="O1616">
        <f>+Tabla13[[#This Row],[Sales]]/Tabla13[[#This Row],[Antigüedad]]</f>
        <v>13.774488888888889</v>
      </c>
      <c r="P1616" s="4">
        <f>+Tabla13[[#This Row],[Sales]]/Tabla13[[#This Row],[Item Weight corregido]]</f>
        <v>25.800291363163371</v>
      </c>
    </row>
    <row r="1617" spans="1:16" x14ac:dyDescent="0.3">
      <c r="A1617" t="s">
        <v>12</v>
      </c>
      <c r="B1617" t="s">
        <v>770</v>
      </c>
      <c r="C1617" t="s">
        <v>1585</v>
      </c>
      <c r="D1617">
        <v>2015</v>
      </c>
      <c r="E1617" t="s">
        <v>1593</v>
      </c>
      <c r="F1617" t="s">
        <v>1603</v>
      </c>
      <c r="G1617" t="s">
        <v>1606</v>
      </c>
      <c r="H1617" t="s">
        <v>1607</v>
      </c>
      <c r="I1617" s="10">
        <v>0.17117449100000001</v>
      </c>
      <c r="J1617">
        <v>18.25</v>
      </c>
      <c r="K1617">
        <v>18.25</v>
      </c>
      <c r="L1617" s="3">
        <v>156.46299999999999</v>
      </c>
      <c r="M1617">
        <v>4.3</v>
      </c>
      <c r="N1617">
        <f>+$Q$876-Tabla13[[#This Row],[Outlet Establishment Year]]</f>
        <v>9</v>
      </c>
      <c r="O1617">
        <f>+Tabla13[[#This Row],[Sales]]/Tabla13[[#This Row],[Antigüedad]]</f>
        <v>17.384777777777778</v>
      </c>
      <c r="P1617" s="4">
        <f>+Tabla13[[#This Row],[Sales]]/Tabla13[[#This Row],[Item Weight corregido]]</f>
        <v>8.5733150684931498</v>
      </c>
    </row>
    <row r="1618" spans="1:16" x14ac:dyDescent="0.3">
      <c r="A1618" t="s">
        <v>12</v>
      </c>
      <c r="B1618" t="s">
        <v>524</v>
      </c>
      <c r="C1618" t="s">
        <v>1585</v>
      </c>
      <c r="D1618">
        <v>2015</v>
      </c>
      <c r="E1618" t="s">
        <v>1593</v>
      </c>
      <c r="F1618" t="s">
        <v>1603</v>
      </c>
      <c r="G1618" t="s">
        <v>1606</v>
      </c>
      <c r="H1618" t="s">
        <v>1607</v>
      </c>
      <c r="I1618" s="10">
        <v>1.4823358E-2</v>
      </c>
      <c r="J1618">
        <v>20.25</v>
      </c>
      <c r="K1618">
        <v>20.25</v>
      </c>
      <c r="L1618" s="3">
        <v>190.71619999999999</v>
      </c>
      <c r="M1618">
        <v>4.3</v>
      </c>
      <c r="N1618">
        <f>+$Q$876-Tabla13[[#This Row],[Outlet Establishment Year]]</f>
        <v>9</v>
      </c>
      <c r="O1618">
        <f>+Tabla13[[#This Row],[Sales]]/Tabla13[[#This Row],[Antigüedad]]</f>
        <v>21.190688888888886</v>
      </c>
      <c r="P1618" s="4">
        <f>+Tabla13[[#This Row],[Sales]]/Tabla13[[#This Row],[Item Weight corregido]]</f>
        <v>9.4180839506172838</v>
      </c>
    </row>
    <row r="1619" spans="1:16" x14ac:dyDescent="0.3">
      <c r="A1619" t="s">
        <v>12</v>
      </c>
      <c r="B1619" t="s">
        <v>724</v>
      </c>
      <c r="C1619" t="s">
        <v>1576</v>
      </c>
      <c r="D1619">
        <v>2015</v>
      </c>
      <c r="E1619" t="s">
        <v>1593</v>
      </c>
      <c r="F1619" t="s">
        <v>1603</v>
      </c>
      <c r="G1619" t="s">
        <v>1606</v>
      </c>
      <c r="H1619" t="s">
        <v>1607</v>
      </c>
      <c r="I1619" s="10">
        <v>4.2562587999999998E-2</v>
      </c>
      <c r="J1619">
        <v>17.7</v>
      </c>
      <c r="K1619">
        <v>17.7</v>
      </c>
      <c r="L1619" s="3">
        <v>165.02099999999999</v>
      </c>
      <c r="M1619">
        <v>4.3</v>
      </c>
      <c r="N1619">
        <f>+$Q$876-Tabla13[[#This Row],[Outlet Establishment Year]]</f>
        <v>9</v>
      </c>
      <c r="O1619">
        <f>+Tabla13[[#This Row],[Sales]]/Tabla13[[#This Row],[Antigüedad]]</f>
        <v>18.335666666666665</v>
      </c>
      <c r="P1619" s="4">
        <f>+Tabla13[[#This Row],[Sales]]/Tabla13[[#This Row],[Item Weight corregido]]</f>
        <v>9.3232203389830506</v>
      </c>
    </row>
    <row r="1620" spans="1:16" x14ac:dyDescent="0.3">
      <c r="A1620" t="s">
        <v>12</v>
      </c>
      <c r="B1620" t="s">
        <v>1057</v>
      </c>
      <c r="C1620" t="s">
        <v>1576</v>
      </c>
      <c r="D1620">
        <v>2015</v>
      </c>
      <c r="E1620" t="s">
        <v>1593</v>
      </c>
      <c r="F1620" t="s">
        <v>1603</v>
      </c>
      <c r="G1620" t="s">
        <v>1606</v>
      </c>
      <c r="H1620" t="s">
        <v>1607</v>
      </c>
      <c r="I1620" s="10">
        <v>0</v>
      </c>
      <c r="J1620">
        <v>19.25</v>
      </c>
      <c r="K1620">
        <v>19.25</v>
      </c>
      <c r="L1620" s="3">
        <v>82.590800000000002</v>
      </c>
      <c r="M1620">
        <v>4.3</v>
      </c>
      <c r="N1620">
        <f>+$Q$876-Tabla13[[#This Row],[Outlet Establishment Year]]</f>
        <v>9</v>
      </c>
      <c r="O1620">
        <f>+Tabla13[[#This Row],[Sales]]/Tabla13[[#This Row],[Antigüedad]]</f>
        <v>9.1767555555555553</v>
      </c>
      <c r="P1620" s="4">
        <f>+Tabla13[[#This Row],[Sales]]/Tabla13[[#This Row],[Item Weight corregido]]</f>
        <v>4.2904311688311685</v>
      </c>
    </row>
    <row r="1621" spans="1:16" x14ac:dyDescent="0.3">
      <c r="A1621" t="s">
        <v>12</v>
      </c>
      <c r="B1621" t="s">
        <v>1058</v>
      </c>
      <c r="C1621" t="s">
        <v>1574</v>
      </c>
      <c r="D1621">
        <v>2015</v>
      </c>
      <c r="E1621" t="s">
        <v>1593</v>
      </c>
      <c r="F1621" t="s">
        <v>1603</v>
      </c>
      <c r="G1621" t="s">
        <v>1606</v>
      </c>
      <c r="H1621" t="s">
        <v>1607</v>
      </c>
      <c r="I1621" s="10">
        <v>0.17142216599999999</v>
      </c>
      <c r="J1621">
        <v>9.3949999999999996</v>
      </c>
      <c r="K1621">
        <v>9.3949999999999996</v>
      </c>
      <c r="L1621" s="3">
        <v>139.18379999999999</v>
      </c>
      <c r="M1621">
        <v>4.3</v>
      </c>
      <c r="N1621">
        <f>+$Q$876-Tabla13[[#This Row],[Outlet Establishment Year]]</f>
        <v>9</v>
      </c>
      <c r="O1621">
        <f>+Tabla13[[#This Row],[Sales]]/Tabla13[[#This Row],[Antigüedad]]</f>
        <v>15.464866666666666</v>
      </c>
      <c r="P1621" s="4">
        <f>+Tabla13[[#This Row],[Sales]]/Tabla13[[#This Row],[Item Weight corregido]]</f>
        <v>14.814667376263969</v>
      </c>
    </row>
    <row r="1622" spans="1:16" x14ac:dyDescent="0.3">
      <c r="A1622" t="s">
        <v>12</v>
      </c>
      <c r="B1622" t="s">
        <v>283</v>
      </c>
      <c r="C1622" t="s">
        <v>1581</v>
      </c>
      <c r="D1622">
        <v>2015</v>
      </c>
      <c r="E1622" t="s">
        <v>1593</v>
      </c>
      <c r="F1622" t="s">
        <v>1603</v>
      </c>
      <c r="G1622" t="s">
        <v>1606</v>
      </c>
      <c r="H1622" t="s">
        <v>1607</v>
      </c>
      <c r="I1622" s="10">
        <v>2.2103459999999998E-2</v>
      </c>
      <c r="J1622">
        <v>9.5</v>
      </c>
      <c r="K1622">
        <v>9.5</v>
      </c>
      <c r="L1622" s="3">
        <v>194.74520000000001</v>
      </c>
      <c r="M1622">
        <v>4.3</v>
      </c>
      <c r="N1622">
        <f>+$Q$876-Tabla13[[#This Row],[Outlet Establishment Year]]</f>
        <v>9</v>
      </c>
      <c r="O1622">
        <f>+Tabla13[[#This Row],[Sales]]/Tabla13[[#This Row],[Antigüedad]]</f>
        <v>21.638355555555556</v>
      </c>
      <c r="P1622" s="4">
        <f>+Tabla13[[#This Row],[Sales]]/Tabla13[[#This Row],[Item Weight corregido]]</f>
        <v>20.499494736842106</v>
      </c>
    </row>
    <row r="1623" spans="1:16" x14ac:dyDescent="0.3">
      <c r="A1623" t="s">
        <v>12</v>
      </c>
      <c r="B1623" t="s">
        <v>995</v>
      </c>
      <c r="C1623" t="s">
        <v>1581</v>
      </c>
      <c r="D1623">
        <v>2015</v>
      </c>
      <c r="E1623" t="s">
        <v>1593</v>
      </c>
      <c r="F1623" t="s">
        <v>1603</v>
      </c>
      <c r="G1623" t="s">
        <v>1606</v>
      </c>
      <c r="H1623" t="s">
        <v>1607</v>
      </c>
      <c r="I1623" s="10">
        <v>6.1219879999999997E-2</v>
      </c>
      <c r="J1623">
        <v>15.85</v>
      </c>
      <c r="K1623">
        <v>15.85</v>
      </c>
      <c r="L1623" s="3">
        <v>45.674399999999999</v>
      </c>
      <c r="M1623">
        <v>4.3</v>
      </c>
      <c r="N1623">
        <f>+$Q$876-Tabla13[[#This Row],[Outlet Establishment Year]]</f>
        <v>9</v>
      </c>
      <c r="O1623">
        <f>+Tabla13[[#This Row],[Sales]]/Tabla13[[#This Row],[Antigüedad]]</f>
        <v>5.0749333333333331</v>
      </c>
      <c r="P1623" s="4">
        <f>+Tabla13[[#This Row],[Sales]]/Tabla13[[#This Row],[Item Weight corregido]]</f>
        <v>2.881665615141956</v>
      </c>
    </row>
    <row r="1624" spans="1:16" x14ac:dyDescent="0.3">
      <c r="A1624" t="s">
        <v>12</v>
      </c>
      <c r="B1624" t="s">
        <v>679</v>
      </c>
      <c r="C1624" t="s">
        <v>1580</v>
      </c>
      <c r="D1624">
        <v>2015</v>
      </c>
      <c r="E1624" t="s">
        <v>1593</v>
      </c>
      <c r="F1624" t="s">
        <v>1603</v>
      </c>
      <c r="G1624" t="s">
        <v>1606</v>
      </c>
      <c r="H1624" t="s">
        <v>1607</v>
      </c>
      <c r="I1624" s="10">
        <v>0.144924795</v>
      </c>
      <c r="J1624">
        <v>7.21</v>
      </c>
      <c r="K1624">
        <v>7.21</v>
      </c>
      <c r="L1624" s="3">
        <v>100.83320000000001</v>
      </c>
      <c r="M1624">
        <v>4.3</v>
      </c>
      <c r="N1624">
        <f>+$Q$876-Tabla13[[#This Row],[Outlet Establishment Year]]</f>
        <v>9</v>
      </c>
      <c r="O1624">
        <f>+Tabla13[[#This Row],[Sales]]/Tabla13[[#This Row],[Antigüedad]]</f>
        <v>11.203688888888889</v>
      </c>
      <c r="P1624" s="4">
        <f>+Tabla13[[#This Row],[Sales]]/Tabla13[[#This Row],[Item Weight corregido]]</f>
        <v>13.985187239944523</v>
      </c>
    </row>
    <row r="1625" spans="1:16" x14ac:dyDescent="0.3">
      <c r="A1625" t="s">
        <v>12</v>
      </c>
      <c r="B1625" t="s">
        <v>1059</v>
      </c>
      <c r="C1625" t="s">
        <v>1580</v>
      </c>
      <c r="D1625">
        <v>2015</v>
      </c>
      <c r="E1625" t="s">
        <v>1593</v>
      </c>
      <c r="F1625" t="s">
        <v>1603</v>
      </c>
      <c r="G1625" t="s">
        <v>1606</v>
      </c>
      <c r="H1625" t="s">
        <v>1607</v>
      </c>
      <c r="I1625" s="10">
        <v>8.6105815000000002E-2</v>
      </c>
      <c r="J1625">
        <v>11.15</v>
      </c>
      <c r="K1625">
        <v>11.15</v>
      </c>
      <c r="L1625" s="3">
        <v>167.87899999999999</v>
      </c>
      <c r="M1625">
        <v>4.3</v>
      </c>
      <c r="N1625">
        <f>+$Q$876-Tabla13[[#This Row],[Outlet Establishment Year]]</f>
        <v>9</v>
      </c>
      <c r="O1625">
        <f>+Tabla13[[#This Row],[Sales]]/Tabla13[[#This Row],[Antigüedad]]</f>
        <v>18.653222222222222</v>
      </c>
      <c r="P1625" s="4">
        <f>+Tabla13[[#This Row],[Sales]]/Tabla13[[#This Row],[Item Weight corregido]]</f>
        <v>15.056412556053811</v>
      </c>
    </row>
    <row r="1626" spans="1:16" x14ac:dyDescent="0.3">
      <c r="A1626" t="s">
        <v>12</v>
      </c>
      <c r="B1626" t="s">
        <v>853</v>
      </c>
      <c r="C1626" t="s">
        <v>1580</v>
      </c>
      <c r="D1626">
        <v>2015</v>
      </c>
      <c r="E1626" t="s">
        <v>1593</v>
      </c>
      <c r="F1626" t="s">
        <v>1603</v>
      </c>
      <c r="G1626" t="s">
        <v>1606</v>
      </c>
      <c r="H1626" t="s">
        <v>1607</v>
      </c>
      <c r="I1626" s="10">
        <v>3.7646622999999997E-2</v>
      </c>
      <c r="J1626">
        <v>11.5</v>
      </c>
      <c r="K1626">
        <v>11.5</v>
      </c>
      <c r="L1626" s="3">
        <v>107.5254</v>
      </c>
      <c r="M1626">
        <v>4.3</v>
      </c>
      <c r="N1626">
        <f>+$Q$876-Tabla13[[#This Row],[Outlet Establishment Year]]</f>
        <v>9</v>
      </c>
      <c r="O1626">
        <f>+Tabla13[[#This Row],[Sales]]/Tabla13[[#This Row],[Antigüedad]]</f>
        <v>11.947266666666668</v>
      </c>
      <c r="P1626" s="4">
        <f>+Tabla13[[#This Row],[Sales]]/Tabla13[[#This Row],[Item Weight corregido]]</f>
        <v>9.3500347826086969</v>
      </c>
    </row>
    <row r="1627" spans="1:16" x14ac:dyDescent="0.3">
      <c r="A1627" t="s">
        <v>12</v>
      </c>
      <c r="B1627" t="s">
        <v>1060</v>
      </c>
      <c r="C1627" t="s">
        <v>1580</v>
      </c>
      <c r="D1627">
        <v>2015</v>
      </c>
      <c r="E1627" t="s">
        <v>1593</v>
      </c>
      <c r="F1627" t="s">
        <v>1603</v>
      </c>
      <c r="G1627" t="s">
        <v>1606</v>
      </c>
      <c r="H1627" t="s">
        <v>1607</v>
      </c>
      <c r="I1627" s="10">
        <v>7.6914745000000007E-2</v>
      </c>
      <c r="J1627">
        <v>19.350000000000001</v>
      </c>
      <c r="K1627">
        <v>19.350000000000001</v>
      </c>
      <c r="L1627" s="3">
        <v>114.8518</v>
      </c>
      <c r="M1627">
        <v>4.3</v>
      </c>
      <c r="N1627">
        <f>+$Q$876-Tabla13[[#This Row],[Outlet Establishment Year]]</f>
        <v>9</v>
      </c>
      <c r="O1627">
        <f>+Tabla13[[#This Row],[Sales]]/Tabla13[[#This Row],[Antigüedad]]</f>
        <v>12.761311111111111</v>
      </c>
      <c r="P1627" s="4">
        <f>+Tabla13[[#This Row],[Sales]]/Tabla13[[#This Row],[Item Weight corregido]]</f>
        <v>5.9354935400516791</v>
      </c>
    </row>
    <row r="1628" spans="1:16" x14ac:dyDescent="0.3">
      <c r="A1628" t="s">
        <v>12</v>
      </c>
      <c r="B1628" t="s">
        <v>385</v>
      </c>
      <c r="C1628" t="s">
        <v>1587</v>
      </c>
      <c r="D1628">
        <v>2020</v>
      </c>
      <c r="E1628" t="s">
        <v>1594</v>
      </c>
      <c r="F1628" t="s">
        <v>1603</v>
      </c>
      <c r="G1628" t="s">
        <v>1606</v>
      </c>
      <c r="H1628" t="s">
        <v>1607</v>
      </c>
      <c r="I1628" s="10">
        <v>4.2008667E-2</v>
      </c>
      <c r="J1628">
        <v>5.26</v>
      </c>
      <c r="K1628">
        <v>5.26</v>
      </c>
      <c r="L1628" s="3">
        <v>162.68680000000001</v>
      </c>
      <c r="M1628">
        <v>4.3</v>
      </c>
      <c r="N1628">
        <f>+$Q$876-Tabla13[[#This Row],[Outlet Establishment Year]]</f>
        <v>4</v>
      </c>
      <c r="O1628">
        <f>+Tabla13[[#This Row],[Sales]]/Tabla13[[#This Row],[Antigüedad]]</f>
        <v>40.671700000000001</v>
      </c>
      <c r="P1628" s="4">
        <f>+Tabla13[[#This Row],[Sales]]/Tabla13[[#This Row],[Item Weight corregido]]</f>
        <v>30.929049429657798</v>
      </c>
    </row>
    <row r="1629" spans="1:16" x14ac:dyDescent="0.3">
      <c r="A1629" t="s">
        <v>12</v>
      </c>
      <c r="B1629" t="s">
        <v>1061</v>
      </c>
      <c r="C1629" t="s">
        <v>1587</v>
      </c>
      <c r="D1629">
        <v>2020</v>
      </c>
      <c r="E1629" t="s">
        <v>1594</v>
      </c>
      <c r="F1629" t="s">
        <v>1603</v>
      </c>
      <c r="G1629" t="s">
        <v>1606</v>
      </c>
      <c r="H1629" t="s">
        <v>1607</v>
      </c>
      <c r="I1629" s="10">
        <v>7.9776075000000002E-2</v>
      </c>
      <c r="J1629">
        <v>6.1349999999999998</v>
      </c>
      <c r="K1629">
        <v>6.1349999999999998</v>
      </c>
      <c r="L1629" s="3">
        <v>152.8366</v>
      </c>
      <c r="M1629">
        <v>4.3</v>
      </c>
      <c r="N1629">
        <f>+$Q$876-Tabla13[[#This Row],[Outlet Establishment Year]]</f>
        <v>4</v>
      </c>
      <c r="O1629">
        <f>+Tabla13[[#This Row],[Sales]]/Tabla13[[#This Row],[Antigüedad]]</f>
        <v>38.209150000000001</v>
      </c>
      <c r="P1629" s="4">
        <f>+Tabla13[[#This Row],[Sales]]/Tabla13[[#This Row],[Item Weight corregido]]</f>
        <v>24.912241238793808</v>
      </c>
    </row>
    <row r="1630" spans="1:16" x14ac:dyDescent="0.3">
      <c r="A1630" t="s">
        <v>12</v>
      </c>
      <c r="B1630" t="s">
        <v>402</v>
      </c>
      <c r="C1630" t="s">
        <v>1587</v>
      </c>
      <c r="D1630">
        <v>2020</v>
      </c>
      <c r="E1630" t="s">
        <v>1594</v>
      </c>
      <c r="F1630" t="s">
        <v>1603</v>
      </c>
      <c r="G1630" t="s">
        <v>1606</v>
      </c>
      <c r="H1630" t="s">
        <v>1607</v>
      </c>
      <c r="I1630" s="10">
        <v>2.9727657000000001E-2</v>
      </c>
      <c r="J1630">
        <v>6.71</v>
      </c>
      <c r="K1630">
        <v>6.71</v>
      </c>
      <c r="L1630" s="3">
        <v>66.614199999999997</v>
      </c>
      <c r="M1630">
        <v>4.3</v>
      </c>
      <c r="N1630">
        <f>+$Q$876-Tabla13[[#This Row],[Outlet Establishment Year]]</f>
        <v>4</v>
      </c>
      <c r="O1630">
        <f>+Tabla13[[#This Row],[Sales]]/Tabla13[[#This Row],[Antigüedad]]</f>
        <v>16.653549999999999</v>
      </c>
      <c r="P1630" s="4">
        <f>+Tabla13[[#This Row],[Sales]]/Tabla13[[#This Row],[Item Weight corregido]]</f>
        <v>9.9276005961251865</v>
      </c>
    </row>
    <row r="1631" spans="1:16" x14ac:dyDescent="0.3">
      <c r="A1631" t="s">
        <v>12</v>
      </c>
      <c r="B1631" t="s">
        <v>949</v>
      </c>
      <c r="C1631" t="s">
        <v>1582</v>
      </c>
      <c r="D1631">
        <v>2020</v>
      </c>
      <c r="E1631" t="s">
        <v>1594</v>
      </c>
      <c r="F1631" t="s">
        <v>1603</v>
      </c>
      <c r="G1631" t="s">
        <v>1606</v>
      </c>
      <c r="H1631" t="s">
        <v>1607</v>
      </c>
      <c r="I1631" s="10">
        <v>2.2404493000000001E-2</v>
      </c>
      <c r="J1631">
        <v>9.6</v>
      </c>
      <c r="K1631">
        <v>9.6</v>
      </c>
      <c r="L1631" s="3">
        <v>102.499</v>
      </c>
      <c r="M1631">
        <v>4.3</v>
      </c>
      <c r="N1631">
        <f>+$Q$876-Tabla13[[#This Row],[Outlet Establishment Year]]</f>
        <v>4</v>
      </c>
      <c r="O1631">
        <f>+Tabla13[[#This Row],[Sales]]/Tabla13[[#This Row],[Antigüedad]]</f>
        <v>25.624749999999999</v>
      </c>
      <c r="P1631" s="4">
        <f>+Tabla13[[#This Row],[Sales]]/Tabla13[[#This Row],[Item Weight corregido]]</f>
        <v>10.676979166666667</v>
      </c>
    </row>
    <row r="1632" spans="1:16" x14ac:dyDescent="0.3">
      <c r="A1632" t="s">
        <v>12</v>
      </c>
      <c r="B1632" t="s">
        <v>218</v>
      </c>
      <c r="C1632" t="s">
        <v>1577</v>
      </c>
      <c r="D1632">
        <v>2020</v>
      </c>
      <c r="E1632" t="s">
        <v>1594</v>
      </c>
      <c r="F1632" t="s">
        <v>1603</v>
      </c>
      <c r="G1632" t="s">
        <v>1606</v>
      </c>
      <c r="H1632" t="s">
        <v>1607</v>
      </c>
      <c r="I1632" s="10">
        <v>1.2080016000000001E-2</v>
      </c>
      <c r="J1632">
        <v>17.2</v>
      </c>
      <c r="K1632">
        <v>17.2</v>
      </c>
      <c r="L1632" s="3">
        <v>164.41839999999999</v>
      </c>
      <c r="M1632">
        <v>4.3</v>
      </c>
      <c r="N1632">
        <f>+$Q$876-Tabla13[[#This Row],[Outlet Establishment Year]]</f>
        <v>4</v>
      </c>
      <c r="O1632">
        <f>+Tabla13[[#This Row],[Sales]]/Tabla13[[#This Row],[Antigüedad]]</f>
        <v>41.104599999999998</v>
      </c>
      <c r="P1632" s="4">
        <f>+Tabla13[[#This Row],[Sales]]/Tabla13[[#This Row],[Item Weight corregido]]</f>
        <v>9.5592093023255806</v>
      </c>
    </row>
    <row r="1633" spans="1:16" x14ac:dyDescent="0.3">
      <c r="A1633" t="s">
        <v>12</v>
      </c>
      <c r="B1633" t="s">
        <v>921</v>
      </c>
      <c r="C1633" t="s">
        <v>1585</v>
      </c>
      <c r="D1633">
        <v>2020</v>
      </c>
      <c r="E1633" t="s">
        <v>1594</v>
      </c>
      <c r="F1633" t="s">
        <v>1603</v>
      </c>
      <c r="G1633" t="s">
        <v>1606</v>
      </c>
      <c r="H1633" t="s">
        <v>1607</v>
      </c>
      <c r="I1633" s="10">
        <v>9.7012988999999994E-2</v>
      </c>
      <c r="J1633">
        <v>5.9249999999999998</v>
      </c>
      <c r="K1633">
        <v>5.9249999999999998</v>
      </c>
      <c r="L1633" s="3">
        <v>42.9086</v>
      </c>
      <c r="M1633">
        <v>4.3</v>
      </c>
      <c r="N1633">
        <f>+$Q$876-Tabla13[[#This Row],[Outlet Establishment Year]]</f>
        <v>4</v>
      </c>
      <c r="O1633">
        <f>+Tabla13[[#This Row],[Sales]]/Tabla13[[#This Row],[Antigüedad]]</f>
        <v>10.72715</v>
      </c>
      <c r="P1633" s="4">
        <f>+Tabla13[[#This Row],[Sales]]/Tabla13[[#This Row],[Item Weight corregido]]</f>
        <v>7.2419578059071732</v>
      </c>
    </row>
    <row r="1634" spans="1:16" x14ac:dyDescent="0.3">
      <c r="A1634" t="s">
        <v>12</v>
      </c>
      <c r="B1634" t="s">
        <v>780</v>
      </c>
      <c r="C1634" t="s">
        <v>1585</v>
      </c>
      <c r="D1634">
        <v>2020</v>
      </c>
      <c r="E1634" t="s">
        <v>1594</v>
      </c>
      <c r="F1634" t="s">
        <v>1603</v>
      </c>
      <c r="G1634" t="s">
        <v>1606</v>
      </c>
      <c r="H1634" t="s">
        <v>1607</v>
      </c>
      <c r="I1634" s="10">
        <v>7.2252888000000001E-2</v>
      </c>
      <c r="J1634">
        <v>8.5749999999999993</v>
      </c>
      <c r="K1634">
        <v>8.5749999999999993</v>
      </c>
      <c r="L1634" s="3">
        <v>196.57939999999999</v>
      </c>
      <c r="M1634">
        <v>4.3</v>
      </c>
      <c r="N1634">
        <f>+$Q$876-Tabla13[[#This Row],[Outlet Establishment Year]]</f>
        <v>4</v>
      </c>
      <c r="O1634">
        <f>+Tabla13[[#This Row],[Sales]]/Tabla13[[#This Row],[Antigüedad]]</f>
        <v>49.144849999999998</v>
      </c>
      <c r="P1634" s="4">
        <f>+Tabla13[[#This Row],[Sales]]/Tabla13[[#This Row],[Item Weight corregido]]</f>
        <v>22.924711370262393</v>
      </c>
    </row>
    <row r="1635" spans="1:16" x14ac:dyDescent="0.3">
      <c r="A1635" t="s">
        <v>12</v>
      </c>
      <c r="B1635" t="s">
        <v>698</v>
      </c>
      <c r="C1635" t="s">
        <v>1585</v>
      </c>
      <c r="D1635">
        <v>2020</v>
      </c>
      <c r="E1635" t="s">
        <v>1594</v>
      </c>
      <c r="F1635" t="s">
        <v>1603</v>
      </c>
      <c r="G1635" t="s">
        <v>1606</v>
      </c>
      <c r="H1635" t="s">
        <v>1607</v>
      </c>
      <c r="I1635" s="10">
        <v>9.6762859999999992E-3</v>
      </c>
      <c r="J1635">
        <v>10.895</v>
      </c>
      <c r="K1635">
        <v>10.895</v>
      </c>
      <c r="L1635" s="3">
        <v>122.873</v>
      </c>
      <c r="M1635">
        <v>4.3</v>
      </c>
      <c r="N1635">
        <f>+$Q$876-Tabla13[[#This Row],[Outlet Establishment Year]]</f>
        <v>4</v>
      </c>
      <c r="O1635">
        <f>+Tabla13[[#This Row],[Sales]]/Tabla13[[#This Row],[Antigüedad]]</f>
        <v>30.718250000000001</v>
      </c>
      <c r="P1635" s="4">
        <f>+Tabla13[[#This Row],[Sales]]/Tabla13[[#This Row],[Item Weight corregido]]</f>
        <v>11.277925653969712</v>
      </c>
    </row>
    <row r="1636" spans="1:16" x14ac:dyDescent="0.3">
      <c r="A1636" t="s">
        <v>12</v>
      </c>
      <c r="B1636" t="s">
        <v>791</v>
      </c>
      <c r="C1636" t="s">
        <v>1585</v>
      </c>
      <c r="D1636">
        <v>2020</v>
      </c>
      <c r="E1636" t="s">
        <v>1594</v>
      </c>
      <c r="F1636" t="s">
        <v>1603</v>
      </c>
      <c r="G1636" t="s">
        <v>1606</v>
      </c>
      <c r="H1636" t="s">
        <v>1607</v>
      </c>
      <c r="I1636" s="10">
        <v>0.119850541</v>
      </c>
      <c r="J1636">
        <v>13.6</v>
      </c>
      <c r="K1636">
        <v>13.6</v>
      </c>
      <c r="L1636" s="3">
        <v>234.53</v>
      </c>
      <c r="M1636">
        <v>4.3</v>
      </c>
      <c r="N1636">
        <f>+$Q$876-Tabla13[[#This Row],[Outlet Establishment Year]]</f>
        <v>4</v>
      </c>
      <c r="O1636">
        <f>+Tabla13[[#This Row],[Sales]]/Tabla13[[#This Row],[Antigüedad]]</f>
        <v>58.6325</v>
      </c>
      <c r="P1636" s="4">
        <f>+Tabla13[[#This Row],[Sales]]/Tabla13[[#This Row],[Item Weight corregido]]</f>
        <v>17.244852941176472</v>
      </c>
    </row>
    <row r="1637" spans="1:16" x14ac:dyDescent="0.3">
      <c r="A1637" t="s">
        <v>12</v>
      </c>
      <c r="B1637" t="s">
        <v>1062</v>
      </c>
      <c r="C1637" t="s">
        <v>1576</v>
      </c>
      <c r="D1637">
        <v>2020</v>
      </c>
      <c r="E1637" t="s">
        <v>1594</v>
      </c>
      <c r="F1637" t="s">
        <v>1603</v>
      </c>
      <c r="G1637" t="s">
        <v>1606</v>
      </c>
      <c r="H1637" t="s">
        <v>1607</v>
      </c>
      <c r="I1637" s="10">
        <v>8.2867688999999994E-2</v>
      </c>
      <c r="J1637">
        <v>8.18</v>
      </c>
      <c r="K1637">
        <v>8.18</v>
      </c>
      <c r="L1637" s="3">
        <v>58.558799999999998</v>
      </c>
      <c r="M1637">
        <v>4.3</v>
      </c>
      <c r="N1637">
        <f>+$Q$876-Tabla13[[#This Row],[Outlet Establishment Year]]</f>
        <v>4</v>
      </c>
      <c r="O1637">
        <f>+Tabla13[[#This Row],[Sales]]/Tabla13[[#This Row],[Antigüedad]]</f>
        <v>14.639699999999999</v>
      </c>
      <c r="P1637" s="4">
        <f>+Tabla13[[#This Row],[Sales]]/Tabla13[[#This Row],[Item Weight corregido]]</f>
        <v>7.1587775061124699</v>
      </c>
    </row>
    <row r="1638" spans="1:16" x14ac:dyDescent="0.3">
      <c r="A1638" t="s">
        <v>12</v>
      </c>
      <c r="B1638" t="s">
        <v>127</v>
      </c>
      <c r="C1638" t="s">
        <v>1576</v>
      </c>
      <c r="D1638">
        <v>2020</v>
      </c>
      <c r="E1638" t="s">
        <v>1594</v>
      </c>
      <c r="F1638" t="s">
        <v>1603</v>
      </c>
      <c r="G1638" t="s">
        <v>1606</v>
      </c>
      <c r="H1638" t="s">
        <v>1607</v>
      </c>
      <c r="I1638" s="10">
        <v>6.4376263000000003E-2</v>
      </c>
      <c r="J1638">
        <v>9.1950000000000003</v>
      </c>
      <c r="K1638">
        <v>9.1950000000000003</v>
      </c>
      <c r="L1638" s="3">
        <v>83.156599999999997</v>
      </c>
      <c r="M1638">
        <v>4.3</v>
      </c>
      <c r="N1638">
        <f>+$Q$876-Tabla13[[#This Row],[Outlet Establishment Year]]</f>
        <v>4</v>
      </c>
      <c r="O1638">
        <f>+Tabla13[[#This Row],[Sales]]/Tabla13[[#This Row],[Antigüedad]]</f>
        <v>20.789149999999999</v>
      </c>
      <c r="P1638" s="4">
        <f>+Tabla13[[#This Row],[Sales]]/Tabla13[[#This Row],[Item Weight corregido]]</f>
        <v>9.0436759108210971</v>
      </c>
    </row>
    <row r="1639" spans="1:16" x14ac:dyDescent="0.3">
      <c r="A1639" t="s">
        <v>12</v>
      </c>
      <c r="B1639" t="s">
        <v>887</v>
      </c>
      <c r="C1639" t="s">
        <v>1576</v>
      </c>
      <c r="D1639">
        <v>2020</v>
      </c>
      <c r="E1639" t="s">
        <v>1594</v>
      </c>
      <c r="F1639" t="s">
        <v>1603</v>
      </c>
      <c r="G1639" t="s">
        <v>1606</v>
      </c>
      <c r="H1639" t="s">
        <v>1607</v>
      </c>
      <c r="I1639" s="10">
        <v>3.7734782000000001E-2</v>
      </c>
      <c r="J1639">
        <v>14</v>
      </c>
      <c r="K1639">
        <v>14</v>
      </c>
      <c r="L1639" s="3">
        <v>166.45259999999999</v>
      </c>
      <c r="M1639">
        <v>4.3</v>
      </c>
      <c r="N1639">
        <f>+$Q$876-Tabla13[[#This Row],[Outlet Establishment Year]]</f>
        <v>4</v>
      </c>
      <c r="O1639">
        <f>+Tabla13[[#This Row],[Sales]]/Tabla13[[#This Row],[Antigüedad]]</f>
        <v>41.613149999999997</v>
      </c>
      <c r="P1639" s="4">
        <f>+Tabla13[[#This Row],[Sales]]/Tabla13[[#This Row],[Item Weight corregido]]</f>
        <v>11.889471428571428</v>
      </c>
    </row>
    <row r="1640" spans="1:16" x14ac:dyDescent="0.3">
      <c r="A1640" t="s">
        <v>12</v>
      </c>
      <c r="B1640" t="s">
        <v>975</v>
      </c>
      <c r="C1640" t="s">
        <v>1574</v>
      </c>
      <c r="D1640">
        <v>2020</v>
      </c>
      <c r="E1640" t="s">
        <v>1594</v>
      </c>
      <c r="F1640" t="s">
        <v>1603</v>
      </c>
      <c r="G1640" t="s">
        <v>1604</v>
      </c>
      <c r="H1640" t="s">
        <v>1607</v>
      </c>
      <c r="I1640" s="10">
        <v>4.0069805999999999E-2</v>
      </c>
      <c r="J1640">
        <v>8.3650000000000002</v>
      </c>
      <c r="K1640">
        <v>8.3650000000000002</v>
      </c>
      <c r="L1640" s="3">
        <v>190.71879999999999</v>
      </c>
      <c r="M1640">
        <v>4.3</v>
      </c>
      <c r="N1640">
        <f>+$Q$876-Tabla13[[#This Row],[Outlet Establishment Year]]</f>
        <v>4</v>
      </c>
      <c r="O1640">
        <f>+Tabla13[[#This Row],[Sales]]/Tabla13[[#This Row],[Antigüedad]]</f>
        <v>47.679699999999997</v>
      </c>
      <c r="P1640" s="4">
        <f>+Tabla13[[#This Row],[Sales]]/Tabla13[[#This Row],[Item Weight corregido]]</f>
        <v>22.799617453676028</v>
      </c>
    </row>
    <row r="1641" spans="1:16" x14ac:dyDescent="0.3">
      <c r="A1641" t="s">
        <v>12</v>
      </c>
      <c r="B1641" t="s">
        <v>831</v>
      </c>
      <c r="C1641" t="s">
        <v>1574</v>
      </c>
      <c r="D1641">
        <v>2020</v>
      </c>
      <c r="E1641" t="s">
        <v>1594</v>
      </c>
      <c r="F1641" t="s">
        <v>1603</v>
      </c>
      <c r="G1641" t="s">
        <v>1604</v>
      </c>
      <c r="H1641" t="s">
        <v>1607</v>
      </c>
      <c r="I1641" s="10">
        <v>0</v>
      </c>
      <c r="J1641">
        <v>16.100000000000001</v>
      </c>
      <c r="K1641">
        <v>16.100000000000001</v>
      </c>
      <c r="L1641" s="3">
        <v>98.441000000000003</v>
      </c>
      <c r="M1641">
        <v>4.3</v>
      </c>
      <c r="N1641">
        <f>+$Q$876-Tabla13[[#This Row],[Outlet Establishment Year]]</f>
        <v>4</v>
      </c>
      <c r="O1641">
        <f>+Tabla13[[#This Row],[Sales]]/Tabla13[[#This Row],[Antigüedad]]</f>
        <v>24.610250000000001</v>
      </c>
      <c r="P1641" s="4">
        <f>+Tabla13[[#This Row],[Sales]]/Tabla13[[#This Row],[Item Weight corregido]]</f>
        <v>6.1143478260869557</v>
      </c>
    </row>
    <row r="1642" spans="1:16" x14ac:dyDescent="0.3">
      <c r="A1642" t="s">
        <v>12</v>
      </c>
      <c r="B1642" t="s">
        <v>536</v>
      </c>
      <c r="C1642" t="s">
        <v>1581</v>
      </c>
      <c r="D1642">
        <v>2020</v>
      </c>
      <c r="E1642" t="s">
        <v>1594</v>
      </c>
      <c r="F1642" t="s">
        <v>1603</v>
      </c>
      <c r="G1642" t="s">
        <v>1604</v>
      </c>
      <c r="H1642" t="s">
        <v>1607</v>
      </c>
      <c r="I1642" s="10">
        <v>0.122565413</v>
      </c>
      <c r="J1642">
        <v>17.7</v>
      </c>
      <c r="K1642">
        <v>17.7</v>
      </c>
      <c r="L1642" s="3">
        <v>103.8674</v>
      </c>
      <c r="M1642">
        <v>4.3</v>
      </c>
      <c r="N1642">
        <f>+$Q$876-Tabla13[[#This Row],[Outlet Establishment Year]]</f>
        <v>4</v>
      </c>
      <c r="O1642">
        <f>+Tabla13[[#This Row],[Sales]]/Tabla13[[#This Row],[Antigüedad]]</f>
        <v>25.966850000000001</v>
      </c>
      <c r="P1642" s="4">
        <f>+Tabla13[[#This Row],[Sales]]/Tabla13[[#This Row],[Item Weight corregido]]</f>
        <v>5.8682146892655371</v>
      </c>
    </row>
    <row r="1643" spans="1:16" x14ac:dyDescent="0.3">
      <c r="A1643" t="s">
        <v>12</v>
      </c>
      <c r="B1643" t="s">
        <v>1063</v>
      </c>
      <c r="C1643" t="s">
        <v>1580</v>
      </c>
      <c r="D1643">
        <v>2020</v>
      </c>
      <c r="E1643" t="s">
        <v>1594</v>
      </c>
      <c r="F1643" t="s">
        <v>1603</v>
      </c>
      <c r="G1643" t="s">
        <v>1604</v>
      </c>
      <c r="H1643" t="s">
        <v>1607</v>
      </c>
      <c r="I1643" s="10">
        <v>2.9662794999999999E-2</v>
      </c>
      <c r="J1643">
        <v>5.1749999999999998</v>
      </c>
      <c r="K1643">
        <v>5.1749999999999998</v>
      </c>
      <c r="L1643" s="3">
        <v>105.26220000000001</v>
      </c>
      <c r="M1643">
        <v>4.3</v>
      </c>
      <c r="N1643">
        <f>+$Q$876-Tabla13[[#This Row],[Outlet Establishment Year]]</f>
        <v>4</v>
      </c>
      <c r="O1643">
        <f>+Tabla13[[#This Row],[Sales]]/Tabla13[[#This Row],[Antigüedad]]</f>
        <v>26.315550000000002</v>
      </c>
      <c r="P1643" s="4">
        <f>+Tabla13[[#This Row],[Sales]]/Tabla13[[#This Row],[Item Weight corregido]]</f>
        <v>20.340521739130438</v>
      </c>
    </row>
    <row r="1644" spans="1:16" x14ac:dyDescent="0.3">
      <c r="A1644" t="s">
        <v>12</v>
      </c>
      <c r="B1644" t="s">
        <v>1064</v>
      </c>
      <c r="C1644" t="s">
        <v>1580</v>
      </c>
      <c r="D1644">
        <v>2020</v>
      </c>
      <c r="E1644" t="s">
        <v>1594</v>
      </c>
      <c r="F1644" t="s">
        <v>1603</v>
      </c>
      <c r="G1644" t="s">
        <v>1604</v>
      </c>
      <c r="H1644" t="s">
        <v>1607</v>
      </c>
      <c r="I1644" s="10">
        <v>2.5886442999999999E-2</v>
      </c>
      <c r="J1644">
        <v>7.42</v>
      </c>
      <c r="K1644">
        <v>7.42</v>
      </c>
      <c r="L1644" s="3">
        <v>189.18719999999999</v>
      </c>
      <c r="M1644">
        <v>4.3</v>
      </c>
      <c r="N1644">
        <f>+$Q$876-Tabla13[[#This Row],[Outlet Establishment Year]]</f>
        <v>4</v>
      </c>
      <c r="O1644">
        <f>+Tabla13[[#This Row],[Sales]]/Tabla13[[#This Row],[Antigüedad]]</f>
        <v>47.296799999999998</v>
      </c>
      <c r="P1644" s="4">
        <f>+Tabla13[[#This Row],[Sales]]/Tabla13[[#This Row],[Item Weight corregido]]</f>
        <v>25.496927223719677</v>
      </c>
    </row>
    <row r="1645" spans="1:16" x14ac:dyDescent="0.3">
      <c r="A1645" t="s">
        <v>12</v>
      </c>
      <c r="B1645" t="s">
        <v>1065</v>
      </c>
      <c r="C1645" t="s">
        <v>1580</v>
      </c>
      <c r="D1645">
        <v>2020</v>
      </c>
      <c r="E1645" t="s">
        <v>1594</v>
      </c>
      <c r="F1645" t="s">
        <v>1603</v>
      </c>
      <c r="G1645" t="s">
        <v>1604</v>
      </c>
      <c r="H1645" t="s">
        <v>1607</v>
      </c>
      <c r="I1645" s="10">
        <v>3.7977917E-2</v>
      </c>
      <c r="J1645">
        <v>10</v>
      </c>
      <c r="K1645">
        <v>10</v>
      </c>
      <c r="L1645" s="3">
        <v>128.6994</v>
      </c>
      <c r="M1645">
        <v>4.3</v>
      </c>
      <c r="N1645">
        <f>+$Q$876-Tabla13[[#This Row],[Outlet Establishment Year]]</f>
        <v>4</v>
      </c>
      <c r="O1645">
        <f>+Tabla13[[#This Row],[Sales]]/Tabla13[[#This Row],[Antigüedad]]</f>
        <v>32.174849999999999</v>
      </c>
      <c r="P1645" s="4">
        <f>+Tabla13[[#This Row],[Sales]]/Tabla13[[#This Row],[Item Weight corregido]]</f>
        <v>12.86994</v>
      </c>
    </row>
    <row r="1646" spans="1:16" x14ac:dyDescent="0.3">
      <c r="A1646" t="s">
        <v>12</v>
      </c>
      <c r="B1646" t="s">
        <v>226</v>
      </c>
      <c r="C1646" t="s">
        <v>1580</v>
      </c>
      <c r="D1646">
        <v>2020</v>
      </c>
      <c r="E1646" t="s">
        <v>1594</v>
      </c>
      <c r="F1646" t="s">
        <v>1603</v>
      </c>
      <c r="G1646" t="s">
        <v>1604</v>
      </c>
      <c r="H1646" t="s">
        <v>1607</v>
      </c>
      <c r="I1646" s="10">
        <v>1.1189235000000001E-2</v>
      </c>
      <c r="J1646">
        <v>10.3</v>
      </c>
      <c r="K1646">
        <v>10.3</v>
      </c>
      <c r="L1646" s="3">
        <v>86.653999999999996</v>
      </c>
      <c r="M1646">
        <v>4.3</v>
      </c>
      <c r="N1646">
        <f>+$Q$876-Tabla13[[#This Row],[Outlet Establishment Year]]</f>
        <v>4</v>
      </c>
      <c r="O1646">
        <f>+Tabla13[[#This Row],[Sales]]/Tabla13[[#This Row],[Antigüedad]]</f>
        <v>21.663499999999999</v>
      </c>
      <c r="P1646" s="4">
        <f>+Tabla13[[#This Row],[Sales]]/Tabla13[[#This Row],[Item Weight corregido]]</f>
        <v>8.4130097087378637</v>
      </c>
    </row>
    <row r="1647" spans="1:16" x14ac:dyDescent="0.3">
      <c r="A1647" t="s">
        <v>12</v>
      </c>
      <c r="B1647" t="s">
        <v>869</v>
      </c>
      <c r="C1647" t="s">
        <v>1580</v>
      </c>
      <c r="D1647">
        <v>2020</v>
      </c>
      <c r="E1647" t="s">
        <v>1594</v>
      </c>
      <c r="F1647" t="s">
        <v>1603</v>
      </c>
      <c r="G1647" t="s">
        <v>1604</v>
      </c>
      <c r="H1647" t="s">
        <v>1607</v>
      </c>
      <c r="I1647" s="10">
        <v>1.3572808E-2</v>
      </c>
      <c r="J1647">
        <v>10.5</v>
      </c>
      <c r="K1647">
        <v>10.5</v>
      </c>
      <c r="L1647" s="3">
        <v>143.21539999999999</v>
      </c>
      <c r="M1647">
        <v>4.3</v>
      </c>
      <c r="N1647">
        <f>+$Q$876-Tabla13[[#This Row],[Outlet Establishment Year]]</f>
        <v>4</v>
      </c>
      <c r="O1647">
        <f>+Tabla13[[#This Row],[Sales]]/Tabla13[[#This Row],[Antigüedad]]</f>
        <v>35.803849999999997</v>
      </c>
      <c r="P1647" s="4">
        <f>+Tabla13[[#This Row],[Sales]]/Tabla13[[#This Row],[Item Weight corregido]]</f>
        <v>13.639561904761903</v>
      </c>
    </row>
    <row r="1648" spans="1:16" x14ac:dyDescent="0.3">
      <c r="A1648" t="s">
        <v>12</v>
      </c>
      <c r="B1648" t="s">
        <v>1066</v>
      </c>
      <c r="C1648" t="s">
        <v>1580</v>
      </c>
      <c r="D1648">
        <v>2020</v>
      </c>
      <c r="E1648" t="s">
        <v>1594</v>
      </c>
      <c r="F1648" t="s">
        <v>1603</v>
      </c>
      <c r="G1648" t="s">
        <v>1604</v>
      </c>
      <c r="H1648" t="s">
        <v>1607</v>
      </c>
      <c r="I1648" s="10">
        <v>7.7154417000000003E-2</v>
      </c>
      <c r="J1648">
        <v>11.8</v>
      </c>
      <c r="K1648">
        <v>11.8</v>
      </c>
      <c r="L1648" s="3">
        <v>35.755800000000001</v>
      </c>
      <c r="M1648">
        <v>4.3</v>
      </c>
      <c r="N1648">
        <f>+$Q$876-Tabla13[[#This Row],[Outlet Establishment Year]]</f>
        <v>4</v>
      </c>
      <c r="O1648">
        <f>+Tabla13[[#This Row],[Sales]]/Tabla13[[#This Row],[Antigüedad]]</f>
        <v>8.9389500000000002</v>
      </c>
      <c r="P1648" s="4">
        <f>+Tabla13[[#This Row],[Sales]]/Tabla13[[#This Row],[Item Weight corregido]]</f>
        <v>3.0301525423728815</v>
      </c>
    </row>
    <row r="1649" spans="1:16" x14ac:dyDescent="0.3">
      <c r="A1649" t="s">
        <v>12</v>
      </c>
      <c r="B1649" t="s">
        <v>805</v>
      </c>
      <c r="C1649" t="s">
        <v>1580</v>
      </c>
      <c r="D1649">
        <v>2020</v>
      </c>
      <c r="E1649" t="s">
        <v>1594</v>
      </c>
      <c r="F1649" t="s">
        <v>1603</v>
      </c>
      <c r="G1649" t="s">
        <v>1604</v>
      </c>
      <c r="H1649" t="s">
        <v>1607</v>
      </c>
      <c r="I1649" s="10">
        <v>2.6067434E-2</v>
      </c>
      <c r="J1649">
        <v>13.65</v>
      </c>
      <c r="K1649">
        <v>13.65</v>
      </c>
      <c r="L1649" s="3">
        <v>78.830200000000005</v>
      </c>
      <c r="M1649">
        <v>4.3</v>
      </c>
      <c r="N1649">
        <f>+$Q$876-Tabla13[[#This Row],[Outlet Establishment Year]]</f>
        <v>4</v>
      </c>
      <c r="O1649">
        <f>+Tabla13[[#This Row],[Sales]]/Tabla13[[#This Row],[Antigüedad]]</f>
        <v>19.707550000000001</v>
      </c>
      <c r="P1649" s="4">
        <f>+Tabla13[[#This Row],[Sales]]/Tabla13[[#This Row],[Item Weight corregido]]</f>
        <v>5.7751062271062272</v>
      </c>
    </row>
    <row r="1650" spans="1:16" x14ac:dyDescent="0.3">
      <c r="A1650" t="s">
        <v>12</v>
      </c>
      <c r="B1650" t="s">
        <v>285</v>
      </c>
      <c r="C1650" t="s">
        <v>1580</v>
      </c>
      <c r="D1650">
        <v>2020</v>
      </c>
      <c r="E1650" t="s">
        <v>1594</v>
      </c>
      <c r="F1650" t="s">
        <v>1603</v>
      </c>
      <c r="G1650" t="s">
        <v>1604</v>
      </c>
      <c r="H1650" t="s">
        <v>1607</v>
      </c>
      <c r="I1650" s="10">
        <v>0.10589166999999999</v>
      </c>
      <c r="J1650">
        <v>15.6</v>
      </c>
      <c r="K1650">
        <v>15.6</v>
      </c>
      <c r="L1650" s="3">
        <v>172.6764</v>
      </c>
      <c r="M1650">
        <v>4.3</v>
      </c>
      <c r="N1650">
        <f>+$Q$876-Tabla13[[#This Row],[Outlet Establishment Year]]</f>
        <v>4</v>
      </c>
      <c r="O1650">
        <f>+Tabla13[[#This Row],[Sales]]/Tabla13[[#This Row],[Antigüedad]]</f>
        <v>43.1691</v>
      </c>
      <c r="P1650" s="4">
        <f>+Tabla13[[#This Row],[Sales]]/Tabla13[[#This Row],[Item Weight corregido]]</f>
        <v>11.069000000000001</v>
      </c>
    </row>
    <row r="1651" spans="1:16" x14ac:dyDescent="0.3">
      <c r="A1651" t="s">
        <v>12</v>
      </c>
      <c r="B1651" t="s">
        <v>1067</v>
      </c>
      <c r="C1651" t="s">
        <v>1580</v>
      </c>
      <c r="D1651">
        <v>2020</v>
      </c>
      <c r="E1651" t="s">
        <v>1594</v>
      </c>
      <c r="F1651" t="s">
        <v>1603</v>
      </c>
      <c r="G1651" t="s">
        <v>1604</v>
      </c>
      <c r="H1651" t="s">
        <v>1607</v>
      </c>
      <c r="I1651" s="10">
        <v>4.6280997999999997E-2</v>
      </c>
      <c r="J1651">
        <v>20.6</v>
      </c>
      <c r="K1651">
        <v>20.6</v>
      </c>
      <c r="L1651" s="3">
        <v>177.43440000000001</v>
      </c>
      <c r="M1651">
        <v>4.3</v>
      </c>
      <c r="N1651">
        <f>+$Q$876-Tabla13[[#This Row],[Outlet Establishment Year]]</f>
        <v>4</v>
      </c>
      <c r="O1651">
        <f>+Tabla13[[#This Row],[Sales]]/Tabla13[[#This Row],[Antigüedad]]</f>
        <v>44.358600000000003</v>
      </c>
      <c r="P1651" s="4">
        <f>+Tabla13[[#This Row],[Sales]]/Tabla13[[#This Row],[Item Weight corregido]]</f>
        <v>8.6133203883495142</v>
      </c>
    </row>
    <row r="1652" spans="1:16" x14ac:dyDescent="0.3">
      <c r="A1652" t="s">
        <v>14</v>
      </c>
      <c r="B1652" t="s">
        <v>256</v>
      </c>
      <c r="C1652" t="s">
        <v>1577</v>
      </c>
      <c r="D1652">
        <v>2015</v>
      </c>
      <c r="E1652" t="s">
        <v>1593</v>
      </c>
      <c r="F1652" t="s">
        <v>1603</v>
      </c>
      <c r="G1652" t="s">
        <v>1604</v>
      </c>
      <c r="H1652" t="s">
        <v>1607</v>
      </c>
      <c r="I1652" s="10">
        <v>4.2736348E-2</v>
      </c>
      <c r="J1652">
        <v>18.850000000000001</v>
      </c>
      <c r="K1652">
        <v>18.850000000000001</v>
      </c>
      <c r="L1652" s="3">
        <v>255.93299999999999</v>
      </c>
      <c r="M1652">
        <v>4.3</v>
      </c>
      <c r="N1652">
        <f>+$Q$876-Tabla13[[#This Row],[Outlet Establishment Year]]</f>
        <v>9</v>
      </c>
      <c r="O1652">
        <f>+Tabla13[[#This Row],[Sales]]/Tabla13[[#This Row],[Antigüedad]]</f>
        <v>28.436999999999998</v>
      </c>
      <c r="P1652" s="4">
        <f>+Tabla13[[#This Row],[Sales]]/Tabla13[[#This Row],[Item Weight corregido]]</f>
        <v>13.5773474801061</v>
      </c>
    </row>
    <row r="1653" spans="1:16" x14ac:dyDescent="0.3">
      <c r="A1653" t="s">
        <v>14</v>
      </c>
      <c r="B1653" t="s">
        <v>1068</v>
      </c>
      <c r="C1653" t="s">
        <v>1581</v>
      </c>
      <c r="D1653">
        <v>2015</v>
      </c>
      <c r="E1653" t="s">
        <v>1593</v>
      </c>
      <c r="F1653" t="s">
        <v>1603</v>
      </c>
      <c r="G1653" t="s">
        <v>1604</v>
      </c>
      <c r="H1653" t="s">
        <v>1607</v>
      </c>
      <c r="I1653" s="10">
        <v>0</v>
      </c>
      <c r="J1653">
        <v>15.1</v>
      </c>
      <c r="K1653">
        <v>15.1</v>
      </c>
      <c r="L1653" s="3">
        <v>244.25120000000001</v>
      </c>
      <c r="M1653">
        <v>4.3</v>
      </c>
      <c r="N1653">
        <f>+$Q$876-Tabla13[[#This Row],[Outlet Establishment Year]]</f>
        <v>9</v>
      </c>
      <c r="O1653">
        <f>+Tabla13[[#This Row],[Sales]]/Tabla13[[#This Row],[Antigüedad]]</f>
        <v>27.139022222222223</v>
      </c>
      <c r="P1653" s="4">
        <f>+Tabla13[[#This Row],[Sales]]/Tabla13[[#This Row],[Item Weight corregido]]</f>
        <v>16.175576158940398</v>
      </c>
    </row>
    <row r="1654" spans="1:16" x14ac:dyDescent="0.3">
      <c r="A1654" t="s">
        <v>12</v>
      </c>
      <c r="B1654" t="s">
        <v>217</v>
      </c>
      <c r="C1654" t="s">
        <v>1577</v>
      </c>
      <c r="D1654">
        <v>2020</v>
      </c>
      <c r="E1654" t="s">
        <v>1594</v>
      </c>
      <c r="F1654" t="s">
        <v>1603</v>
      </c>
      <c r="G1654" t="s">
        <v>1604</v>
      </c>
      <c r="H1654" t="s">
        <v>1607</v>
      </c>
      <c r="I1654" s="10">
        <v>3.1444356999999999E-2</v>
      </c>
      <c r="J1654">
        <v>14</v>
      </c>
      <c r="K1654">
        <v>14</v>
      </c>
      <c r="L1654" s="3">
        <v>53.764000000000003</v>
      </c>
      <c r="M1654">
        <v>4.3</v>
      </c>
      <c r="N1654">
        <f>+$Q$876-Tabla13[[#This Row],[Outlet Establishment Year]]</f>
        <v>4</v>
      </c>
      <c r="O1654">
        <f>+Tabla13[[#This Row],[Sales]]/Tabla13[[#This Row],[Antigüedad]]</f>
        <v>13.441000000000001</v>
      </c>
      <c r="P1654" s="4">
        <f>+Tabla13[[#This Row],[Sales]]/Tabla13[[#This Row],[Item Weight corregido]]</f>
        <v>3.8402857142857143</v>
      </c>
    </row>
    <row r="1655" spans="1:16" x14ac:dyDescent="0.3">
      <c r="A1655" t="s">
        <v>13</v>
      </c>
      <c r="B1655" t="s">
        <v>1069</v>
      </c>
      <c r="C1655" t="s">
        <v>1577</v>
      </c>
      <c r="D1655">
        <v>2017</v>
      </c>
      <c r="E1655" t="s">
        <v>1598</v>
      </c>
      <c r="F1655" t="s">
        <v>1603</v>
      </c>
      <c r="G1655" t="s">
        <v>1605</v>
      </c>
      <c r="H1655" t="s">
        <v>1607</v>
      </c>
      <c r="I1655" s="10">
        <v>1.0639595999999999E-2</v>
      </c>
      <c r="J1655">
        <v>11.1</v>
      </c>
      <c r="K1655">
        <v>11.1</v>
      </c>
      <c r="L1655" s="3">
        <v>84.190799999999996</v>
      </c>
      <c r="M1655">
        <v>4.3</v>
      </c>
      <c r="N1655">
        <f>+$Q$876-Tabla13[[#This Row],[Outlet Establishment Year]]</f>
        <v>7</v>
      </c>
      <c r="O1655">
        <f>+Tabla13[[#This Row],[Sales]]/Tabla13[[#This Row],[Antigüedad]]</f>
        <v>12.027257142857142</v>
      </c>
      <c r="P1655" s="4">
        <f>+Tabla13[[#This Row],[Sales]]/Tabla13[[#This Row],[Item Weight corregido]]</f>
        <v>7.5847567567567564</v>
      </c>
    </row>
    <row r="1656" spans="1:16" x14ac:dyDescent="0.3">
      <c r="A1656" t="s">
        <v>13</v>
      </c>
      <c r="B1656" t="s">
        <v>567</v>
      </c>
      <c r="C1656" t="s">
        <v>1582</v>
      </c>
      <c r="D1656">
        <v>2017</v>
      </c>
      <c r="E1656" t="s">
        <v>1598</v>
      </c>
      <c r="F1656" t="s">
        <v>1603</v>
      </c>
      <c r="G1656" t="s">
        <v>1605</v>
      </c>
      <c r="H1656" t="s">
        <v>1607</v>
      </c>
      <c r="I1656" s="10">
        <v>4.8017961999999997E-2</v>
      </c>
      <c r="J1656">
        <v>13.35</v>
      </c>
      <c r="K1656">
        <v>13.35</v>
      </c>
      <c r="L1656" s="3">
        <v>219.61660000000001</v>
      </c>
      <c r="M1656">
        <v>4.3</v>
      </c>
      <c r="N1656">
        <f>+$Q$876-Tabla13[[#This Row],[Outlet Establishment Year]]</f>
        <v>7</v>
      </c>
      <c r="O1656">
        <f>+Tabla13[[#This Row],[Sales]]/Tabla13[[#This Row],[Antigüedad]]</f>
        <v>31.373799999999999</v>
      </c>
      <c r="P1656" s="4">
        <f>+Tabla13[[#This Row],[Sales]]/Tabla13[[#This Row],[Item Weight corregido]]</f>
        <v>16.450681647940076</v>
      </c>
    </row>
    <row r="1657" spans="1:16" x14ac:dyDescent="0.3">
      <c r="A1657" t="s">
        <v>13</v>
      </c>
      <c r="B1657" t="s">
        <v>1070</v>
      </c>
      <c r="C1657" t="s">
        <v>1582</v>
      </c>
      <c r="D1657">
        <v>2017</v>
      </c>
      <c r="E1657" t="s">
        <v>1598</v>
      </c>
      <c r="F1657" t="s">
        <v>1603</v>
      </c>
      <c r="G1657" t="s">
        <v>1605</v>
      </c>
      <c r="H1657" t="s">
        <v>1607</v>
      </c>
      <c r="I1657" s="10">
        <v>5.4197298999999997E-2</v>
      </c>
      <c r="J1657">
        <v>17.100000000000001</v>
      </c>
      <c r="K1657">
        <v>17.100000000000001</v>
      </c>
      <c r="L1657" s="3">
        <v>83.556600000000003</v>
      </c>
      <c r="M1657">
        <v>4.3</v>
      </c>
      <c r="N1657">
        <f>+$Q$876-Tabla13[[#This Row],[Outlet Establishment Year]]</f>
        <v>7</v>
      </c>
      <c r="O1657">
        <f>+Tabla13[[#This Row],[Sales]]/Tabla13[[#This Row],[Antigüedad]]</f>
        <v>11.936657142857143</v>
      </c>
      <c r="P1657" s="4">
        <f>+Tabla13[[#This Row],[Sales]]/Tabla13[[#This Row],[Item Weight corregido]]</f>
        <v>4.8863508771929824</v>
      </c>
    </row>
    <row r="1658" spans="1:16" x14ac:dyDescent="0.3">
      <c r="A1658" t="s">
        <v>13</v>
      </c>
      <c r="B1658" t="s">
        <v>503</v>
      </c>
      <c r="C1658" t="s">
        <v>1577</v>
      </c>
      <c r="D1658">
        <v>2017</v>
      </c>
      <c r="E1658" t="s">
        <v>1598</v>
      </c>
      <c r="F1658" t="s">
        <v>1603</v>
      </c>
      <c r="G1658" t="s">
        <v>1605</v>
      </c>
      <c r="H1658" t="s">
        <v>1607</v>
      </c>
      <c r="I1658" s="10">
        <v>8.2536604E-2</v>
      </c>
      <c r="J1658">
        <v>19.5</v>
      </c>
      <c r="K1658">
        <v>19.5</v>
      </c>
      <c r="L1658" s="3">
        <v>177.2002</v>
      </c>
      <c r="M1658">
        <v>4.3</v>
      </c>
      <c r="N1658">
        <f>+$Q$876-Tabla13[[#This Row],[Outlet Establishment Year]]</f>
        <v>7</v>
      </c>
      <c r="O1658">
        <f>+Tabla13[[#This Row],[Sales]]/Tabla13[[#This Row],[Antigüedad]]</f>
        <v>25.314314285714286</v>
      </c>
      <c r="P1658" s="4">
        <f>+Tabla13[[#This Row],[Sales]]/Tabla13[[#This Row],[Item Weight corregido]]</f>
        <v>9.0871897435897431</v>
      </c>
    </row>
    <row r="1659" spans="1:16" x14ac:dyDescent="0.3">
      <c r="A1659" t="s">
        <v>13</v>
      </c>
      <c r="B1659" t="s">
        <v>1071</v>
      </c>
      <c r="C1659" t="s">
        <v>1585</v>
      </c>
      <c r="D1659">
        <v>2017</v>
      </c>
      <c r="E1659" t="s">
        <v>1598</v>
      </c>
      <c r="F1659" t="s">
        <v>1603</v>
      </c>
      <c r="G1659" t="s">
        <v>1605</v>
      </c>
      <c r="H1659" t="s">
        <v>1607</v>
      </c>
      <c r="I1659" s="10">
        <v>0.13093104799999999</v>
      </c>
      <c r="J1659">
        <v>5.8</v>
      </c>
      <c r="K1659">
        <v>5.8</v>
      </c>
      <c r="L1659" s="3">
        <v>89.917199999999994</v>
      </c>
      <c r="M1659">
        <v>4.3</v>
      </c>
      <c r="N1659">
        <f>+$Q$876-Tabla13[[#This Row],[Outlet Establishment Year]]</f>
        <v>7</v>
      </c>
      <c r="O1659">
        <f>+Tabla13[[#This Row],[Sales]]/Tabla13[[#This Row],[Antigüedad]]</f>
        <v>12.845314285714284</v>
      </c>
      <c r="P1659" s="4">
        <f>+Tabla13[[#This Row],[Sales]]/Tabla13[[#This Row],[Item Weight corregido]]</f>
        <v>15.502965517241378</v>
      </c>
    </row>
    <row r="1660" spans="1:16" x14ac:dyDescent="0.3">
      <c r="A1660" t="s">
        <v>13</v>
      </c>
      <c r="B1660" t="s">
        <v>1042</v>
      </c>
      <c r="C1660" t="s">
        <v>1585</v>
      </c>
      <c r="D1660">
        <v>2017</v>
      </c>
      <c r="E1660" t="s">
        <v>1598</v>
      </c>
      <c r="F1660" t="s">
        <v>1603</v>
      </c>
      <c r="G1660" t="s">
        <v>1605</v>
      </c>
      <c r="H1660" t="s">
        <v>1607</v>
      </c>
      <c r="I1660" s="10">
        <v>7.6721392999999999E-2</v>
      </c>
      <c r="J1660">
        <v>6.13</v>
      </c>
      <c r="K1660">
        <v>6.13</v>
      </c>
      <c r="L1660" s="3">
        <v>59.453600000000002</v>
      </c>
      <c r="M1660">
        <v>4.3</v>
      </c>
      <c r="N1660">
        <f>+$Q$876-Tabla13[[#This Row],[Outlet Establishment Year]]</f>
        <v>7</v>
      </c>
      <c r="O1660">
        <f>+Tabla13[[#This Row],[Sales]]/Tabla13[[#This Row],[Antigüedad]]</f>
        <v>8.4933714285714288</v>
      </c>
      <c r="P1660" s="4">
        <f>+Tabla13[[#This Row],[Sales]]/Tabla13[[#This Row],[Item Weight corregido]]</f>
        <v>9.6987928221859718</v>
      </c>
    </row>
    <row r="1661" spans="1:16" x14ac:dyDescent="0.3">
      <c r="A1661" t="s">
        <v>13</v>
      </c>
      <c r="B1661" t="s">
        <v>310</v>
      </c>
      <c r="C1661" t="s">
        <v>1585</v>
      </c>
      <c r="D1661">
        <v>2017</v>
      </c>
      <c r="E1661" t="s">
        <v>1598</v>
      </c>
      <c r="F1661" t="s">
        <v>1603</v>
      </c>
      <c r="G1661" t="s">
        <v>1605</v>
      </c>
      <c r="H1661" t="s">
        <v>1607</v>
      </c>
      <c r="I1661" s="10">
        <v>0.136784873</v>
      </c>
      <c r="J1661">
        <v>10.895</v>
      </c>
      <c r="K1661">
        <v>10.895</v>
      </c>
      <c r="L1661" s="3">
        <v>265.2568</v>
      </c>
      <c r="M1661">
        <v>4.3</v>
      </c>
      <c r="N1661">
        <f>+$Q$876-Tabla13[[#This Row],[Outlet Establishment Year]]</f>
        <v>7</v>
      </c>
      <c r="O1661">
        <f>+Tabla13[[#This Row],[Sales]]/Tabla13[[#This Row],[Antigüedad]]</f>
        <v>37.893828571428571</v>
      </c>
      <c r="P1661" s="4">
        <f>+Tabla13[[#This Row],[Sales]]/Tabla13[[#This Row],[Item Weight corregido]]</f>
        <v>24.346654428636992</v>
      </c>
    </row>
    <row r="1662" spans="1:16" x14ac:dyDescent="0.3">
      <c r="A1662" t="s">
        <v>13</v>
      </c>
      <c r="B1662" t="s">
        <v>449</v>
      </c>
      <c r="C1662" t="s">
        <v>1585</v>
      </c>
      <c r="D1662">
        <v>2017</v>
      </c>
      <c r="E1662" t="s">
        <v>1598</v>
      </c>
      <c r="F1662" t="s">
        <v>1603</v>
      </c>
      <c r="G1662" t="s">
        <v>1605</v>
      </c>
      <c r="H1662" t="s">
        <v>1607</v>
      </c>
      <c r="I1662" s="10">
        <v>7.5563756999999995E-2</v>
      </c>
      <c r="J1662">
        <v>13.1</v>
      </c>
      <c r="K1662">
        <v>13.1</v>
      </c>
      <c r="L1662" s="3">
        <v>168.11580000000001</v>
      </c>
      <c r="M1662">
        <v>4.3</v>
      </c>
      <c r="N1662">
        <f>+$Q$876-Tabla13[[#This Row],[Outlet Establishment Year]]</f>
        <v>7</v>
      </c>
      <c r="O1662">
        <f>+Tabla13[[#This Row],[Sales]]/Tabla13[[#This Row],[Antigüedad]]</f>
        <v>24.016542857142859</v>
      </c>
      <c r="P1662" s="4">
        <f>+Tabla13[[#This Row],[Sales]]/Tabla13[[#This Row],[Item Weight corregido]]</f>
        <v>12.833267175572519</v>
      </c>
    </row>
    <row r="1663" spans="1:16" x14ac:dyDescent="0.3">
      <c r="A1663" t="s">
        <v>13</v>
      </c>
      <c r="B1663" t="s">
        <v>1072</v>
      </c>
      <c r="C1663" t="s">
        <v>1585</v>
      </c>
      <c r="D1663">
        <v>2017</v>
      </c>
      <c r="E1663" t="s">
        <v>1598</v>
      </c>
      <c r="F1663" t="s">
        <v>1603</v>
      </c>
      <c r="G1663" t="s">
        <v>1605</v>
      </c>
      <c r="H1663" t="s">
        <v>1607</v>
      </c>
      <c r="I1663" s="10">
        <v>8.7158654000000002E-2</v>
      </c>
      <c r="J1663">
        <v>16.25</v>
      </c>
      <c r="K1663">
        <v>16.25</v>
      </c>
      <c r="L1663" s="3">
        <v>95.141000000000005</v>
      </c>
      <c r="M1663">
        <v>4.3</v>
      </c>
      <c r="N1663">
        <f>+$Q$876-Tabla13[[#This Row],[Outlet Establishment Year]]</f>
        <v>7</v>
      </c>
      <c r="O1663">
        <f>+Tabla13[[#This Row],[Sales]]/Tabla13[[#This Row],[Antigüedad]]</f>
        <v>13.591571428571429</v>
      </c>
      <c r="P1663" s="4">
        <f>+Tabla13[[#This Row],[Sales]]/Tabla13[[#This Row],[Item Weight corregido]]</f>
        <v>5.8548307692307695</v>
      </c>
    </row>
    <row r="1664" spans="1:16" x14ac:dyDescent="0.3">
      <c r="A1664" t="s">
        <v>13</v>
      </c>
      <c r="B1664" t="s">
        <v>1073</v>
      </c>
      <c r="C1664" t="s">
        <v>1576</v>
      </c>
      <c r="D1664">
        <v>2017</v>
      </c>
      <c r="E1664" t="s">
        <v>1598</v>
      </c>
      <c r="F1664" t="s">
        <v>1603</v>
      </c>
      <c r="G1664" t="s">
        <v>1605</v>
      </c>
      <c r="H1664" t="s">
        <v>1607</v>
      </c>
      <c r="I1664" s="10">
        <v>8.6440439999999993E-2</v>
      </c>
      <c r="J1664">
        <v>5.88</v>
      </c>
      <c r="K1664">
        <v>5.88</v>
      </c>
      <c r="L1664" s="3">
        <v>155.3998</v>
      </c>
      <c r="M1664">
        <v>4.3</v>
      </c>
      <c r="N1664">
        <f>+$Q$876-Tabla13[[#This Row],[Outlet Establishment Year]]</f>
        <v>7</v>
      </c>
      <c r="O1664">
        <f>+Tabla13[[#This Row],[Sales]]/Tabla13[[#This Row],[Antigüedad]]</f>
        <v>22.199971428571427</v>
      </c>
      <c r="P1664" s="4">
        <f>+Tabla13[[#This Row],[Sales]]/Tabla13[[#This Row],[Item Weight corregido]]</f>
        <v>26.428537414965987</v>
      </c>
    </row>
    <row r="1665" spans="1:16" x14ac:dyDescent="0.3">
      <c r="A1665" t="s">
        <v>13</v>
      </c>
      <c r="B1665" t="s">
        <v>20</v>
      </c>
      <c r="C1665" t="s">
        <v>1576</v>
      </c>
      <c r="D1665">
        <v>2017</v>
      </c>
      <c r="E1665" t="s">
        <v>1598</v>
      </c>
      <c r="F1665" t="s">
        <v>1603</v>
      </c>
      <c r="G1665" t="s">
        <v>1605</v>
      </c>
      <c r="H1665" t="s">
        <v>1607</v>
      </c>
      <c r="I1665" s="10">
        <v>5.4734800000000002E-3</v>
      </c>
      <c r="J1665">
        <v>8.89</v>
      </c>
      <c r="K1665">
        <v>8.89</v>
      </c>
      <c r="L1665" s="3">
        <v>100.5016</v>
      </c>
      <c r="M1665">
        <v>4.3</v>
      </c>
      <c r="N1665">
        <f>+$Q$876-Tabla13[[#This Row],[Outlet Establishment Year]]</f>
        <v>7</v>
      </c>
      <c r="O1665">
        <f>+Tabla13[[#This Row],[Sales]]/Tabla13[[#This Row],[Antigüedad]]</f>
        <v>14.357371428571428</v>
      </c>
      <c r="P1665" s="4">
        <f>+Tabla13[[#This Row],[Sales]]/Tabla13[[#This Row],[Item Weight corregido]]</f>
        <v>11.305016872890887</v>
      </c>
    </row>
    <row r="1666" spans="1:16" x14ac:dyDescent="0.3">
      <c r="A1666" t="s">
        <v>13</v>
      </c>
      <c r="B1666" t="s">
        <v>522</v>
      </c>
      <c r="C1666" t="s">
        <v>1574</v>
      </c>
      <c r="D1666">
        <v>2017</v>
      </c>
      <c r="E1666" t="s">
        <v>1598</v>
      </c>
      <c r="F1666" t="s">
        <v>1603</v>
      </c>
      <c r="G1666" t="s">
        <v>1605</v>
      </c>
      <c r="H1666" t="s">
        <v>1607</v>
      </c>
      <c r="I1666" s="10">
        <v>0</v>
      </c>
      <c r="J1666">
        <v>6.0549999999999997</v>
      </c>
      <c r="K1666">
        <v>6.0549999999999997</v>
      </c>
      <c r="L1666" s="3">
        <v>162.3578</v>
      </c>
      <c r="M1666">
        <v>4.3</v>
      </c>
      <c r="N1666">
        <f>+$Q$876-Tabla13[[#This Row],[Outlet Establishment Year]]</f>
        <v>7</v>
      </c>
      <c r="O1666">
        <f>+Tabla13[[#This Row],[Sales]]/Tabla13[[#This Row],[Antigüedad]]</f>
        <v>23.193971428571427</v>
      </c>
      <c r="P1666" s="4">
        <f>+Tabla13[[#This Row],[Sales]]/Tabla13[[#This Row],[Item Weight corregido]]</f>
        <v>26.81383980181668</v>
      </c>
    </row>
    <row r="1667" spans="1:16" x14ac:dyDescent="0.3">
      <c r="A1667" t="s">
        <v>13</v>
      </c>
      <c r="B1667" t="s">
        <v>1074</v>
      </c>
      <c r="C1667" t="s">
        <v>1574</v>
      </c>
      <c r="D1667">
        <v>2017</v>
      </c>
      <c r="E1667" t="s">
        <v>1598</v>
      </c>
      <c r="F1667" t="s">
        <v>1603</v>
      </c>
      <c r="G1667" t="s">
        <v>1605</v>
      </c>
      <c r="H1667" t="s">
        <v>1607</v>
      </c>
      <c r="I1667" s="10">
        <v>0.120520818</v>
      </c>
      <c r="J1667">
        <v>6.36</v>
      </c>
      <c r="K1667">
        <v>6.36</v>
      </c>
      <c r="L1667" s="3">
        <v>45.905999999999999</v>
      </c>
      <c r="M1667">
        <v>4.3</v>
      </c>
      <c r="N1667">
        <f>+$Q$876-Tabla13[[#This Row],[Outlet Establishment Year]]</f>
        <v>7</v>
      </c>
      <c r="O1667">
        <f>+Tabla13[[#This Row],[Sales]]/Tabla13[[#This Row],[Antigüedad]]</f>
        <v>6.5579999999999998</v>
      </c>
      <c r="P1667" s="4">
        <f>+Tabla13[[#This Row],[Sales]]/Tabla13[[#This Row],[Item Weight corregido]]</f>
        <v>7.2179245283018858</v>
      </c>
    </row>
    <row r="1668" spans="1:16" x14ac:dyDescent="0.3">
      <c r="A1668" t="s">
        <v>13</v>
      </c>
      <c r="B1668" t="s">
        <v>1075</v>
      </c>
      <c r="C1668" t="s">
        <v>1574</v>
      </c>
      <c r="D1668">
        <v>2017</v>
      </c>
      <c r="E1668" t="s">
        <v>1598</v>
      </c>
      <c r="F1668" t="s">
        <v>1603</v>
      </c>
      <c r="G1668" t="s">
        <v>1605</v>
      </c>
      <c r="H1668" t="s">
        <v>1607</v>
      </c>
      <c r="I1668" s="10">
        <v>0.12149774200000001</v>
      </c>
      <c r="J1668">
        <v>7.72</v>
      </c>
      <c r="K1668">
        <v>7.72</v>
      </c>
      <c r="L1668" s="3">
        <v>119.744</v>
      </c>
      <c r="M1668">
        <v>4.3</v>
      </c>
      <c r="N1668">
        <f>+$Q$876-Tabla13[[#This Row],[Outlet Establishment Year]]</f>
        <v>7</v>
      </c>
      <c r="O1668">
        <f>+Tabla13[[#This Row],[Sales]]/Tabla13[[#This Row],[Antigüedad]]</f>
        <v>17.106285714285715</v>
      </c>
      <c r="P1668" s="4">
        <f>+Tabla13[[#This Row],[Sales]]/Tabla13[[#This Row],[Item Weight corregido]]</f>
        <v>15.510880829015544</v>
      </c>
    </row>
    <row r="1669" spans="1:16" x14ac:dyDescent="0.3">
      <c r="A1669" t="s">
        <v>13</v>
      </c>
      <c r="B1669" t="s">
        <v>459</v>
      </c>
      <c r="C1669" t="s">
        <v>1574</v>
      </c>
      <c r="D1669">
        <v>2017</v>
      </c>
      <c r="E1669" t="s">
        <v>1598</v>
      </c>
      <c r="F1669" t="s">
        <v>1603</v>
      </c>
      <c r="G1669" t="s">
        <v>1605</v>
      </c>
      <c r="H1669" t="s">
        <v>1607</v>
      </c>
      <c r="I1669" s="10">
        <v>3.5347676000000001E-2</v>
      </c>
      <c r="J1669">
        <v>8.3000000000000007</v>
      </c>
      <c r="K1669">
        <v>8.3000000000000007</v>
      </c>
      <c r="L1669" s="3">
        <v>38.050600000000003</v>
      </c>
      <c r="M1669">
        <v>4.3</v>
      </c>
      <c r="N1669">
        <f>+$Q$876-Tabla13[[#This Row],[Outlet Establishment Year]]</f>
        <v>7</v>
      </c>
      <c r="O1669">
        <f>+Tabla13[[#This Row],[Sales]]/Tabla13[[#This Row],[Antigüedad]]</f>
        <v>5.4358000000000004</v>
      </c>
      <c r="P1669" s="4">
        <f>+Tabla13[[#This Row],[Sales]]/Tabla13[[#This Row],[Item Weight corregido]]</f>
        <v>4.5844096385542166</v>
      </c>
    </row>
    <row r="1670" spans="1:16" x14ac:dyDescent="0.3">
      <c r="A1670" t="s">
        <v>13</v>
      </c>
      <c r="B1670" t="s">
        <v>1076</v>
      </c>
      <c r="C1670" t="s">
        <v>1574</v>
      </c>
      <c r="D1670">
        <v>2017</v>
      </c>
      <c r="E1670" t="s">
        <v>1598</v>
      </c>
      <c r="F1670" t="s">
        <v>1603</v>
      </c>
      <c r="G1670" t="s">
        <v>1605</v>
      </c>
      <c r="H1670" t="s">
        <v>1607</v>
      </c>
      <c r="I1670" s="10">
        <v>0</v>
      </c>
      <c r="J1670">
        <v>10.65</v>
      </c>
      <c r="K1670">
        <v>10.65</v>
      </c>
      <c r="L1670" s="3">
        <v>57.127200000000002</v>
      </c>
      <c r="M1670">
        <v>4.3</v>
      </c>
      <c r="N1670">
        <f>+$Q$876-Tabla13[[#This Row],[Outlet Establishment Year]]</f>
        <v>7</v>
      </c>
      <c r="O1670">
        <f>+Tabla13[[#This Row],[Sales]]/Tabla13[[#This Row],[Antigüedad]]</f>
        <v>8.161028571428572</v>
      </c>
      <c r="P1670" s="4">
        <f>+Tabla13[[#This Row],[Sales]]/Tabla13[[#This Row],[Item Weight corregido]]</f>
        <v>5.3640563380281687</v>
      </c>
    </row>
    <row r="1671" spans="1:16" x14ac:dyDescent="0.3">
      <c r="A1671" t="s">
        <v>13</v>
      </c>
      <c r="B1671" t="s">
        <v>1004</v>
      </c>
      <c r="C1671" t="s">
        <v>1574</v>
      </c>
      <c r="D1671">
        <v>2017</v>
      </c>
      <c r="E1671" t="s">
        <v>1598</v>
      </c>
      <c r="F1671" t="s">
        <v>1603</v>
      </c>
      <c r="G1671" t="s">
        <v>1605</v>
      </c>
      <c r="H1671" t="s">
        <v>1607</v>
      </c>
      <c r="I1671" s="10">
        <v>4.9709624000000001E-2</v>
      </c>
      <c r="J1671">
        <v>10.8</v>
      </c>
      <c r="K1671">
        <v>10.8</v>
      </c>
      <c r="L1671" s="3">
        <v>246.81440000000001</v>
      </c>
      <c r="M1671">
        <v>4.3</v>
      </c>
      <c r="N1671">
        <f>+$Q$876-Tabla13[[#This Row],[Outlet Establishment Year]]</f>
        <v>7</v>
      </c>
      <c r="O1671">
        <f>+Tabla13[[#This Row],[Sales]]/Tabla13[[#This Row],[Antigüedad]]</f>
        <v>35.2592</v>
      </c>
      <c r="P1671" s="4">
        <f>+Tabla13[[#This Row],[Sales]]/Tabla13[[#This Row],[Item Weight corregido]]</f>
        <v>22.853185185185183</v>
      </c>
    </row>
    <row r="1672" spans="1:16" x14ac:dyDescent="0.3">
      <c r="A1672" t="s">
        <v>13</v>
      </c>
      <c r="B1672" t="s">
        <v>1077</v>
      </c>
      <c r="C1672" t="s">
        <v>1574</v>
      </c>
      <c r="D1672">
        <v>2017</v>
      </c>
      <c r="E1672" t="s">
        <v>1598</v>
      </c>
      <c r="F1672" t="s">
        <v>1603</v>
      </c>
      <c r="G1672" t="s">
        <v>1605</v>
      </c>
      <c r="H1672" t="s">
        <v>1607</v>
      </c>
      <c r="I1672" s="10">
        <v>4.0507227999999999E-2</v>
      </c>
      <c r="J1672">
        <v>11.65</v>
      </c>
      <c r="K1672">
        <v>11.65</v>
      </c>
      <c r="L1672" s="3">
        <v>186.92400000000001</v>
      </c>
      <c r="M1672">
        <v>4.3</v>
      </c>
      <c r="N1672">
        <f>+$Q$876-Tabla13[[#This Row],[Outlet Establishment Year]]</f>
        <v>7</v>
      </c>
      <c r="O1672">
        <f>+Tabla13[[#This Row],[Sales]]/Tabla13[[#This Row],[Antigüedad]]</f>
        <v>26.703428571428571</v>
      </c>
      <c r="P1672" s="4">
        <f>+Tabla13[[#This Row],[Sales]]/Tabla13[[#This Row],[Item Weight corregido]]</f>
        <v>16.044978540772533</v>
      </c>
    </row>
    <row r="1673" spans="1:16" x14ac:dyDescent="0.3">
      <c r="A1673" t="s">
        <v>13</v>
      </c>
      <c r="B1673" t="s">
        <v>1078</v>
      </c>
      <c r="C1673" t="s">
        <v>1574</v>
      </c>
      <c r="D1673">
        <v>2017</v>
      </c>
      <c r="E1673" t="s">
        <v>1598</v>
      </c>
      <c r="F1673" t="s">
        <v>1603</v>
      </c>
      <c r="G1673" t="s">
        <v>1605</v>
      </c>
      <c r="H1673" t="s">
        <v>1607</v>
      </c>
      <c r="I1673" s="10">
        <v>4.9209191999999999E-2</v>
      </c>
      <c r="J1673">
        <v>13.65</v>
      </c>
      <c r="K1673">
        <v>13.65</v>
      </c>
      <c r="L1673" s="3">
        <v>150.005</v>
      </c>
      <c r="M1673">
        <v>4.3</v>
      </c>
      <c r="N1673">
        <f>+$Q$876-Tabla13[[#This Row],[Outlet Establishment Year]]</f>
        <v>7</v>
      </c>
      <c r="O1673">
        <f>+Tabla13[[#This Row],[Sales]]/Tabla13[[#This Row],[Antigüedad]]</f>
        <v>21.429285714285715</v>
      </c>
      <c r="P1673" s="4">
        <f>+Tabla13[[#This Row],[Sales]]/Tabla13[[#This Row],[Item Weight corregido]]</f>
        <v>10.989377289377289</v>
      </c>
    </row>
    <row r="1674" spans="1:16" x14ac:dyDescent="0.3">
      <c r="A1674" t="s">
        <v>13</v>
      </c>
      <c r="B1674" t="s">
        <v>930</v>
      </c>
      <c r="C1674" t="s">
        <v>1583</v>
      </c>
      <c r="D1674">
        <v>2017</v>
      </c>
      <c r="E1674" t="s">
        <v>1598</v>
      </c>
      <c r="F1674" t="s">
        <v>1603</v>
      </c>
      <c r="G1674" t="s">
        <v>1605</v>
      </c>
      <c r="H1674" t="s">
        <v>1607</v>
      </c>
      <c r="I1674" s="10">
        <v>4.2283453999999998E-2</v>
      </c>
      <c r="J1674">
        <v>9.3000000000000007</v>
      </c>
      <c r="K1674">
        <v>9.3000000000000007</v>
      </c>
      <c r="L1674" s="3">
        <v>125.4388</v>
      </c>
      <c r="M1674">
        <v>4.3</v>
      </c>
      <c r="N1674">
        <f>+$Q$876-Tabla13[[#This Row],[Outlet Establishment Year]]</f>
        <v>7</v>
      </c>
      <c r="O1674">
        <f>+Tabla13[[#This Row],[Sales]]/Tabla13[[#This Row],[Antigüedad]]</f>
        <v>17.919828571428571</v>
      </c>
      <c r="P1674" s="4">
        <f>+Tabla13[[#This Row],[Sales]]/Tabla13[[#This Row],[Item Weight corregido]]</f>
        <v>13.488043010752687</v>
      </c>
    </row>
    <row r="1675" spans="1:16" x14ac:dyDescent="0.3">
      <c r="A1675" t="s">
        <v>13</v>
      </c>
      <c r="B1675" t="s">
        <v>878</v>
      </c>
      <c r="C1675" t="s">
        <v>1583</v>
      </c>
      <c r="D1675">
        <v>2017</v>
      </c>
      <c r="E1675" t="s">
        <v>1598</v>
      </c>
      <c r="F1675" t="s">
        <v>1603</v>
      </c>
      <c r="G1675" t="s">
        <v>1605</v>
      </c>
      <c r="H1675" t="s">
        <v>1607</v>
      </c>
      <c r="I1675" s="10">
        <v>9.0850114999999995E-2</v>
      </c>
      <c r="J1675">
        <v>18.850000000000001</v>
      </c>
      <c r="K1675">
        <v>18.850000000000001</v>
      </c>
      <c r="L1675" s="3">
        <v>126.6336</v>
      </c>
      <c r="M1675">
        <v>4.3</v>
      </c>
      <c r="N1675">
        <f>+$Q$876-Tabla13[[#This Row],[Outlet Establishment Year]]</f>
        <v>7</v>
      </c>
      <c r="O1675">
        <f>+Tabla13[[#This Row],[Sales]]/Tabla13[[#This Row],[Antigüedad]]</f>
        <v>18.090514285714285</v>
      </c>
      <c r="P1675" s="4">
        <f>+Tabla13[[#This Row],[Sales]]/Tabla13[[#This Row],[Item Weight corregido]]</f>
        <v>6.7179628647214846</v>
      </c>
    </row>
    <row r="1676" spans="1:16" x14ac:dyDescent="0.3">
      <c r="A1676" t="s">
        <v>13</v>
      </c>
      <c r="B1676" t="s">
        <v>855</v>
      </c>
      <c r="C1676" t="s">
        <v>1575</v>
      </c>
      <c r="D1676">
        <v>2017</v>
      </c>
      <c r="E1676" t="s">
        <v>1598</v>
      </c>
      <c r="F1676" t="s">
        <v>1603</v>
      </c>
      <c r="G1676" t="s">
        <v>1605</v>
      </c>
      <c r="H1676" t="s">
        <v>1607</v>
      </c>
      <c r="I1676" s="10">
        <v>5.9835658999999999E-2</v>
      </c>
      <c r="J1676">
        <v>6.8250000000000002</v>
      </c>
      <c r="K1676">
        <v>6.8250000000000002</v>
      </c>
      <c r="L1676" s="3">
        <v>264.32260000000002</v>
      </c>
      <c r="M1676">
        <v>4.3</v>
      </c>
      <c r="N1676">
        <f>+$Q$876-Tabla13[[#This Row],[Outlet Establishment Year]]</f>
        <v>7</v>
      </c>
      <c r="O1676">
        <f>+Tabla13[[#This Row],[Sales]]/Tabla13[[#This Row],[Antigüedad]]</f>
        <v>37.760371428571432</v>
      </c>
      <c r="P1676" s="4">
        <f>+Tabla13[[#This Row],[Sales]]/Tabla13[[#This Row],[Item Weight corregido]]</f>
        <v>38.728586080586084</v>
      </c>
    </row>
    <row r="1677" spans="1:16" x14ac:dyDescent="0.3">
      <c r="A1677" t="s">
        <v>13</v>
      </c>
      <c r="B1677" t="s">
        <v>1079</v>
      </c>
      <c r="C1677" t="s">
        <v>1575</v>
      </c>
      <c r="D1677">
        <v>2017</v>
      </c>
      <c r="E1677" t="s">
        <v>1598</v>
      </c>
      <c r="F1677" t="s">
        <v>1603</v>
      </c>
      <c r="G1677" t="s">
        <v>1605</v>
      </c>
      <c r="H1677" t="s">
        <v>1607</v>
      </c>
      <c r="I1677" s="10">
        <v>9.7043739000000004E-2</v>
      </c>
      <c r="J1677">
        <v>15.2</v>
      </c>
      <c r="K1677">
        <v>15.2</v>
      </c>
      <c r="L1677" s="3">
        <v>116.8492</v>
      </c>
      <c r="M1677">
        <v>4.3</v>
      </c>
      <c r="N1677">
        <f>+$Q$876-Tabla13[[#This Row],[Outlet Establishment Year]]</f>
        <v>7</v>
      </c>
      <c r="O1677">
        <f>+Tabla13[[#This Row],[Sales]]/Tabla13[[#This Row],[Antigüedad]]</f>
        <v>16.692742857142857</v>
      </c>
      <c r="P1677" s="4">
        <f>+Tabla13[[#This Row],[Sales]]/Tabla13[[#This Row],[Item Weight corregido]]</f>
        <v>7.6874473684210525</v>
      </c>
    </row>
    <row r="1678" spans="1:16" x14ac:dyDescent="0.3">
      <c r="A1678" t="s">
        <v>13</v>
      </c>
      <c r="B1678" t="s">
        <v>635</v>
      </c>
      <c r="C1678" t="s">
        <v>1575</v>
      </c>
      <c r="D1678">
        <v>2017</v>
      </c>
      <c r="E1678" t="s">
        <v>1598</v>
      </c>
      <c r="F1678" t="s">
        <v>1603</v>
      </c>
      <c r="G1678" t="s">
        <v>1605</v>
      </c>
      <c r="H1678" t="s">
        <v>1607</v>
      </c>
      <c r="I1678" s="10">
        <v>1.5447453999999999E-2</v>
      </c>
      <c r="J1678">
        <v>18</v>
      </c>
      <c r="K1678">
        <v>18</v>
      </c>
      <c r="L1678" s="3">
        <v>159.2604</v>
      </c>
      <c r="M1678">
        <v>4.3</v>
      </c>
      <c r="N1678">
        <f>+$Q$876-Tabla13[[#This Row],[Outlet Establishment Year]]</f>
        <v>7</v>
      </c>
      <c r="O1678">
        <f>+Tabla13[[#This Row],[Sales]]/Tabla13[[#This Row],[Antigüedad]]</f>
        <v>22.751485714285714</v>
      </c>
      <c r="P1678" s="4">
        <f>+Tabla13[[#This Row],[Sales]]/Tabla13[[#This Row],[Item Weight corregido]]</f>
        <v>8.8477999999999994</v>
      </c>
    </row>
    <row r="1679" spans="1:16" x14ac:dyDescent="0.3">
      <c r="A1679" t="s">
        <v>13</v>
      </c>
      <c r="B1679" t="s">
        <v>180</v>
      </c>
      <c r="C1679" t="s">
        <v>1579</v>
      </c>
      <c r="D1679">
        <v>2017</v>
      </c>
      <c r="E1679" t="s">
        <v>1598</v>
      </c>
      <c r="F1679" t="s">
        <v>1603</v>
      </c>
      <c r="G1679" t="s">
        <v>1605</v>
      </c>
      <c r="H1679" t="s">
        <v>1607</v>
      </c>
      <c r="I1679" s="10">
        <v>0.10522596400000001</v>
      </c>
      <c r="J1679">
        <v>6.7750000000000004</v>
      </c>
      <c r="K1679">
        <v>6.7750000000000004</v>
      </c>
      <c r="L1679" s="3">
        <v>84.224999999999994</v>
      </c>
      <c r="M1679">
        <v>4.3</v>
      </c>
      <c r="N1679">
        <f>+$Q$876-Tabla13[[#This Row],[Outlet Establishment Year]]</f>
        <v>7</v>
      </c>
      <c r="O1679">
        <f>+Tabla13[[#This Row],[Sales]]/Tabla13[[#This Row],[Antigüedad]]</f>
        <v>12.032142857142857</v>
      </c>
      <c r="P1679" s="4">
        <f>+Tabla13[[#This Row],[Sales]]/Tabla13[[#This Row],[Item Weight corregido]]</f>
        <v>12.431734317343173</v>
      </c>
    </row>
    <row r="1680" spans="1:16" x14ac:dyDescent="0.3">
      <c r="A1680" t="s">
        <v>13</v>
      </c>
      <c r="B1680" t="s">
        <v>1080</v>
      </c>
      <c r="C1680" t="s">
        <v>1579</v>
      </c>
      <c r="D1680">
        <v>2017</v>
      </c>
      <c r="E1680" t="s">
        <v>1598</v>
      </c>
      <c r="F1680" t="s">
        <v>1603</v>
      </c>
      <c r="G1680" t="s">
        <v>1605</v>
      </c>
      <c r="H1680" t="s">
        <v>1607</v>
      </c>
      <c r="I1680" s="10">
        <v>3.1730739000000001E-2</v>
      </c>
      <c r="J1680">
        <v>7.9349999999999996</v>
      </c>
      <c r="K1680">
        <v>7.9349999999999996</v>
      </c>
      <c r="L1680" s="3">
        <v>261.09100000000001</v>
      </c>
      <c r="M1680">
        <v>4.3</v>
      </c>
      <c r="N1680">
        <f>+$Q$876-Tabla13[[#This Row],[Outlet Establishment Year]]</f>
        <v>7</v>
      </c>
      <c r="O1680">
        <f>+Tabla13[[#This Row],[Sales]]/Tabla13[[#This Row],[Antigüedad]]</f>
        <v>37.29871428571429</v>
      </c>
      <c r="P1680" s="4">
        <f>+Tabla13[[#This Row],[Sales]]/Tabla13[[#This Row],[Item Weight corregido]]</f>
        <v>32.903717706364212</v>
      </c>
    </row>
    <row r="1681" spans="1:16" x14ac:dyDescent="0.3">
      <c r="A1681" t="s">
        <v>13</v>
      </c>
      <c r="B1681" t="s">
        <v>1081</v>
      </c>
      <c r="C1681" t="s">
        <v>1579</v>
      </c>
      <c r="D1681">
        <v>2017</v>
      </c>
      <c r="E1681" t="s">
        <v>1598</v>
      </c>
      <c r="F1681" t="s">
        <v>1603</v>
      </c>
      <c r="G1681" t="s">
        <v>1605</v>
      </c>
      <c r="H1681" t="s">
        <v>1607</v>
      </c>
      <c r="I1681" s="10">
        <v>0</v>
      </c>
      <c r="J1681">
        <v>8.8949999999999996</v>
      </c>
      <c r="K1681">
        <v>8.8949999999999996</v>
      </c>
      <c r="L1681" s="3">
        <v>111.95440000000001</v>
      </c>
      <c r="M1681">
        <v>4.3</v>
      </c>
      <c r="N1681">
        <f>+$Q$876-Tabla13[[#This Row],[Outlet Establishment Year]]</f>
        <v>7</v>
      </c>
      <c r="O1681">
        <f>+Tabla13[[#This Row],[Sales]]/Tabla13[[#This Row],[Antigüedad]]</f>
        <v>15.993485714285715</v>
      </c>
      <c r="P1681" s="4">
        <f>+Tabla13[[#This Row],[Sales]]/Tabla13[[#This Row],[Item Weight corregido]]</f>
        <v>12.586216975829119</v>
      </c>
    </row>
    <row r="1682" spans="1:16" x14ac:dyDescent="0.3">
      <c r="A1682" t="s">
        <v>13</v>
      </c>
      <c r="B1682" t="s">
        <v>380</v>
      </c>
      <c r="C1682" t="s">
        <v>1579</v>
      </c>
      <c r="D1682">
        <v>2017</v>
      </c>
      <c r="E1682" t="s">
        <v>1598</v>
      </c>
      <c r="F1682" t="s">
        <v>1603</v>
      </c>
      <c r="G1682" t="s">
        <v>1605</v>
      </c>
      <c r="H1682" t="s">
        <v>1607</v>
      </c>
      <c r="I1682" s="10">
        <v>1.9502965000000001E-2</v>
      </c>
      <c r="J1682">
        <v>9</v>
      </c>
      <c r="K1682">
        <v>9</v>
      </c>
      <c r="L1682" s="3">
        <v>169.44739999999999</v>
      </c>
      <c r="M1682">
        <v>4.3</v>
      </c>
      <c r="N1682">
        <f>+$Q$876-Tabla13[[#This Row],[Outlet Establishment Year]]</f>
        <v>7</v>
      </c>
      <c r="O1682">
        <f>+Tabla13[[#This Row],[Sales]]/Tabla13[[#This Row],[Antigüedad]]</f>
        <v>24.206771428571425</v>
      </c>
      <c r="P1682" s="4">
        <f>+Tabla13[[#This Row],[Sales]]/Tabla13[[#This Row],[Item Weight corregido]]</f>
        <v>18.827488888888887</v>
      </c>
    </row>
    <row r="1683" spans="1:16" x14ac:dyDescent="0.3">
      <c r="A1683" t="s">
        <v>13</v>
      </c>
      <c r="B1683" t="s">
        <v>319</v>
      </c>
      <c r="C1683" t="s">
        <v>1579</v>
      </c>
      <c r="D1683">
        <v>2017</v>
      </c>
      <c r="E1683" t="s">
        <v>1598</v>
      </c>
      <c r="F1683" t="s">
        <v>1603</v>
      </c>
      <c r="G1683" t="s">
        <v>1605</v>
      </c>
      <c r="H1683" t="s">
        <v>1607</v>
      </c>
      <c r="I1683" s="10">
        <v>1.6989990999999999E-2</v>
      </c>
      <c r="J1683">
        <v>16.350000000000001</v>
      </c>
      <c r="K1683">
        <v>16.350000000000001</v>
      </c>
      <c r="L1683" s="3">
        <v>98.540999999999997</v>
      </c>
      <c r="M1683">
        <v>4.3</v>
      </c>
      <c r="N1683">
        <f>+$Q$876-Tabla13[[#This Row],[Outlet Establishment Year]]</f>
        <v>7</v>
      </c>
      <c r="O1683">
        <f>+Tabla13[[#This Row],[Sales]]/Tabla13[[#This Row],[Antigüedad]]</f>
        <v>14.077285714285713</v>
      </c>
      <c r="P1683" s="4">
        <f>+Tabla13[[#This Row],[Sales]]/Tabla13[[#This Row],[Item Weight corregido]]</f>
        <v>6.0269724770642199</v>
      </c>
    </row>
    <row r="1684" spans="1:16" x14ac:dyDescent="0.3">
      <c r="A1684" t="s">
        <v>13</v>
      </c>
      <c r="B1684" t="s">
        <v>1082</v>
      </c>
      <c r="C1684" t="s">
        <v>1579</v>
      </c>
      <c r="D1684">
        <v>2017</v>
      </c>
      <c r="E1684" t="s">
        <v>1598</v>
      </c>
      <c r="F1684" t="s">
        <v>1603</v>
      </c>
      <c r="G1684" t="s">
        <v>1605</v>
      </c>
      <c r="H1684" t="s">
        <v>1607</v>
      </c>
      <c r="I1684" s="10">
        <v>0.16755220200000001</v>
      </c>
      <c r="J1684">
        <v>18.850000000000001</v>
      </c>
      <c r="K1684">
        <v>18.850000000000001</v>
      </c>
      <c r="L1684" s="3">
        <v>193.11359999999999</v>
      </c>
      <c r="M1684">
        <v>4.3</v>
      </c>
      <c r="N1684">
        <f>+$Q$876-Tabla13[[#This Row],[Outlet Establishment Year]]</f>
        <v>7</v>
      </c>
      <c r="O1684">
        <f>+Tabla13[[#This Row],[Sales]]/Tabla13[[#This Row],[Antigüedad]]</f>
        <v>27.587657142857143</v>
      </c>
      <c r="P1684" s="4">
        <f>+Tabla13[[#This Row],[Sales]]/Tabla13[[#This Row],[Item Weight corregido]]</f>
        <v>10.244753315649866</v>
      </c>
    </row>
    <row r="1685" spans="1:16" x14ac:dyDescent="0.3">
      <c r="A1685" t="s">
        <v>13</v>
      </c>
      <c r="B1685" t="s">
        <v>350</v>
      </c>
      <c r="C1685" t="s">
        <v>1581</v>
      </c>
      <c r="D1685">
        <v>2017</v>
      </c>
      <c r="E1685" t="s">
        <v>1598</v>
      </c>
      <c r="F1685" t="s">
        <v>1603</v>
      </c>
      <c r="G1685" t="s">
        <v>1605</v>
      </c>
      <c r="H1685" t="s">
        <v>1607</v>
      </c>
      <c r="I1685" s="10">
        <v>2.5756826E-2</v>
      </c>
      <c r="J1685">
        <v>18.5</v>
      </c>
      <c r="K1685">
        <v>18.5</v>
      </c>
      <c r="L1685" s="3">
        <v>87.217200000000005</v>
      </c>
      <c r="M1685">
        <v>4.3</v>
      </c>
      <c r="N1685">
        <f>+$Q$876-Tabla13[[#This Row],[Outlet Establishment Year]]</f>
        <v>7</v>
      </c>
      <c r="O1685">
        <f>+Tabla13[[#This Row],[Sales]]/Tabla13[[#This Row],[Antigüedad]]</f>
        <v>12.4596</v>
      </c>
      <c r="P1685" s="4">
        <f>+Tabla13[[#This Row],[Sales]]/Tabla13[[#This Row],[Item Weight corregido]]</f>
        <v>4.7144432432432435</v>
      </c>
    </row>
    <row r="1686" spans="1:16" x14ac:dyDescent="0.3">
      <c r="A1686" t="s">
        <v>13</v>
      </c>
      <c r="B1686" t="s">
        <v>1083</v>
      </c>
      <c r="C1686" t="s">
        <v>1581</v>
      </c>
      <c r="D1686">
        <v>2017</v>
      </c>
      <c r="E1686" t="s">
        <v>1598</v>
      </c>
      <c r="F1686" t="s">
        <v>1603</v>
      </c>
      <c r="G1686" t="s">
        <v>1605</v>
      </c>
      <c r="H1686" t="s">
        <v>1607</v>
      </c>
      <c r="I1686" s="10">
        <v>3.9555015999999998E-2</v>
      </c>
      <c r="J1686">
        <v>20.85</v>
      </c>
      <c r="K1686">
        <v>20.85</v>
      </c>
      <c r="L1686" s="3">
        <v>116.88079999999999</v>
      </c>
      <c r="M1686">
        <v>4.3</v>
      </c>
      <c r="N1686">
        <f>+$Q$876-Tabla13[[#This Row],[Outlet Establishment Year]]</f>
        <v>7</v>
      </c>
      <c r="O1686">
        <f>+Tabla13[[#This Row],[Sales]]/Tabla13[[#This Row],[Antigüedad]]</f>
        <v>16.697257142857143</v>
      </c>
      <c r="P1686" s="4">
        <f>+Tabla13[[#This Row],[Sales]]/Tabla13[[#This Row],[Item Weight corregido]]</f>
        <v>5.6057937649880092</v>
      </c>
    </row>
    <row r="1687" spans="1:16" x14ac:dyDescent="0.3">
      <c r="A1687" t="s">
        <v>13</v>
      </c>
      <c r="B1687" t="s">
        <v>120</v>
      </c>
      <c r="C1687" t="s">
        <v>1588</v>
      </c>
      <c r="D1687">
        <v>2017</v>
      </c>
      <c r="E1687" t="s">
        <v>1598</v>
      </c>
      <c r="F1687" t="s">
        <v>1603</v>
      </c>
      <c r="G1687" t="s">
        <v>1605</v>
      </c>
      <c r="H1687" t="s">
        <v>1607</v>
      </c>
      <c r="I1687" s="10">
        <v>7.3396761000000005E-2</v>
      </c>
      <c r="J1687">
        <v>17.75</v>
      </c>
      <c r="K1687">
        <v>17.75</v>
      </c>
      <c r="L1687" s="3">
        <v>35.121600000000001</v>
      </c>
      <c r="M1687">
        <v>4.3</v>
      </c>
      <c r="N1687">
        <f>+$Q$876-Tabla13[[#This Row],[Outlet Establishment Year]]</f>
        <v>7</v>
      </c>
      <c r="O1687">
        <f>+Tabla13[[#This Row],[Sales]]/Tabla13[[#This Row],[Antigüedad]]</f>
        <v>5.0173714285714288</v>
      </c>
      <c r="P1687" s="4">
        <f>+Tabla13[[#This Row],[Sales]]/Tabla13[[#This Row],[Item Weight corregido]]</f>
        <v>1.9786816901408451</v>
      </c>
    </row>
    <row r="1688" spans="1:16" x14ac:dyDescent="0.3">
      <c r="A1688" t="s">
        <v>13</v>
      </c>
      <c r="B1688" t="s">
        <v>882</v>
      </c>
      <c r="C1688" t="s">
        <v>1580</v>
      </c>
      <c r="D1688">
        <v>2017</v>
      </c>
      <c r="E1688" t="s">
        <v>1598</v>
      </c>
      <c r="F1688" t="s">
        <v>1603</v>
      </c>
      <c r="G1688" t="s">
        <v>1605</v>
      </c>
      <c r="H1688" t="s">
        <v>1607</v>
      </c>
      <c r="I1688" s="10">
        <v>2.0387988999999999E-2</v>
      </c>
      <c r="J1688">
        <v>7.42</v>
      </c>
      <c r="K1688">
        <v>7.42</v>
      </c>
      <c r="L1688" s="3">
        <v>247.10919999999999</v>
      </c>
      <c r="M1688">
        <v>4.3</v>
      </c>
      <c r="N1688">
        <f>+$Q$876-Tabla13[[#This Row],[Outlet Establishment Year]]</f>
        <v>7</v>
      </c>
      <c r="O1688">
        <f>+Tabla13[[#This Row],[Sales]]/Tabla13[[#This Row],[Antigüedad]]</f>
        <v>35.301314285714284</v>
      </c>
      <c r="P1688" s="4">
        <f>+Tabla13[[#This Row],[Sales]]/Tabla13[[#This Row],[Item Weight corregido]]</f>
        <v>33.303126684636119</v>
      </c>
    </row>
    <row r="1689" spans="1:16" x14ac:dyDescent="0.3">
      <c r="A1689" t="s">
        <v>13</v>
      </c>
      <c r="B1689" t="s">
        <v>898</v>
      </c>
      <c r="C1689" t="s">
        <v>1580</v>
      </c>
      <c r="D1689">
        <v>2017</v>
      </c>
      <c r="E1689" t="s">
        <v>1598</v>
      </c>
      <c r="F1689" t="s">
        <v>1603</v>
      </c>
      <c r="G1689" t="s">
        <v>1605</v>
      </c>
      <c r="H1689" t="s">
        <v>1607</v>
      </c>
      <c r="I1689" s="10">
        <v>4.1934386999999997E-2</v>
      </c>
      <c r="J1689">
        <v>10.195</v>
      </c>
      <c r="K1689">
        <v>10.195</v>
      </c>
      <c r="L1689" s="3">
        <v>44.642800000000001</v>
      </c>
      <c r="M1689">
        <v>4.3</v>
      </c>
      <c r="N1689">
        <f>+$Q$876-Tabla13[[#This Row],[Outlet Establishment Year]]</f>
        <v>7</v>
      </c>
      <c r="O1689">
        <f>+Tabla13[[#This Row],[Sales]]/Tabla13[[#This Row],[Antigüedad]]</f>
        <v>6.3775428571428572</v>
      </c>
      <c r="P1689" s="4">
        <f>+Tabla13[[#This Row],[Sales]]/Tabla13[[#This Row],[Item Weight corregido]]</f>
        <v>4.3788916135360472</v>
      </c>
    </row>
    <row r="1690" spans="1:16" x14ac:dyDescent="0.3">
      <c r="A1690" t="s">
        <v>13</v>
      </c>
      <c r="B1690" t="s">
        <v>1008</v>
      </c>
      <c r="C1690" t="s">
        <v>1580</v>
      </c>
      <c r="D1690">
        <v>2017</v>
      </c>
      <c r="E1690" t="s">
        <v>1598</v>
      </c>
      <c r="F1690" t="s">
        <v>1603</v>
      </c>
      <c r="G1690" t="s">
        <v>1605</v>
      </c>
      <c r="H1690" t="s">
        <v>1607</v>
      </c>
      <c r="I1690" s="10">
        <v>0.12170239400000001</v>
      </c>
      <c r="J1690">
        <v>12.85</v>
      </c>
      <c r="K1690">
        <v>12.85</v>
      </c>
      <c r="L1690" s="3">
        <v>42.742800000000003</v>
      </c>
      <c r="M1690">
        <v>4.3</v>
      </c>
      <c r="N1690">
        <f>+$Q$876-Tabla13[[#This Row],[Outlet Establishment Year]]</f>
        <v>7</v>
      </c>
      <c r="O1690">
        <f>+Tabla13[[#This Row],[Sales]]/Tabla13[[#This Row],[Antigüedad]]</f>
        <v>6.1061142857142858</v>
      </c>
      <c r="P1690" s="4">
        <f>+Tabla13[[#This Row],[Sales]]/Tabla13[[#This Row],[Item Weight corregido]]</f>
        <v>3.3262879377431909</v>
      </c>
    </row>
    <row r="1691" spans="1:16" x14ac:dyDescent="0.3">
      <c r="A1691" t="s">
        <v>13</v>
      </c>
      <c r="B1691" t="s">
        <v>661</v>
      </c>
      <c r="C1691" t="s">
        <v>1580</v>
      </c>
      <c r="D1691">
        <v>2017</v>
      </c>
      <c r="E1691" t="s">
        <v>1598</v>
      </c>
      <c r="F1691" t="s">
        <v>1603</v>
      </c>
      <c r="G1691" t="s">
        <v>1605</v>
      </c>
      <c r="H1691" t="s">
        <v>1607</v>
      </c>
      <c r="I1691" s="10">
        <v>1.5766711999999999E-2</v>
      </c>
      <c r="J1691">
        <v>18.600000000000001</v>
      </c>
      <c r="K1691">
        <v>18.600000000000001</v>
      </c>
      <c r="L1691" s="3">
        <v>152.9366</v>
      </c>
      <c r="M1691">
        <v>4.3</v>
      </c>
      <c r="N1691">
        <f>+$Q$876-Tabla13[[#This Row],[Outlet Establishment Year]]</f>
        <v>7</v>
      </c>
      <c r="O1691">
        <f>+Tabla13[[#This Row],[Sales]]/Tabla13[[#This Row],[Antigüedad]]</f>
        <v>21.848085714285713</v>
      </c>
      <c r="P1691" s="4">
        <f>+Tabla13[[#This Row],[Sales]]/Tabla13[[#This Row],[Item Weight corregido]]</f>
        <v>8.2223978494623644</v>
      </c>
    </row>
    <row r="1692" spans="1:16" x14ac:dyDescent="0.3">
      <c r="A1692" t="s">
        <v>13</v>
      </c>
      <c r="B1692" t="s">
        <v>146</v>
      </c>
      <c r="C1692" t="s">
        <v>1580</v>
      </c>
      <c r="D1692">
        <v>2017</v>
      </c>
      <c r="E1692" t="s">
        <v>1598</v>
      </c>
      <c r="F1692" t="s">
        <v>1603</v>
      </c>
      <c r="G1692" t="s">
        <v>1605</v>
      </c>
      <c r="H1692" t="s">
        <v>1607</v>
      </c>
      <c r="I1692" s="10">
        <v>3.9569688999999998E-2</v>
      </c>
      <c r="J1692">
        <v>19.600000000000001</v>
      </c>
      <c r="K1692">
        <v>19.600000000000001</v>
      </c>
      <c r="L1692" s="3">
        <v>165.95259999999999</v>
      </c>
      <c r="M1692">
        <v>4.3</v>
      </c>
      <c r="N1692">
        <f>+$Q$876-Tabla13[[#This Row],[Outlet Establishment Year]]</f>
        <v>7</v>
      </c>
      <c r="O1692">
        <f>+Tabla13[[#This Row],[Sales]]/Tabla13[[#This Row],[Antigüedad]]</f>
        <v>23.707514285714286</v>
      </c>
      <c r="P1692" s="4">
        <f>+Tabla13[[#This Row],[Sales]]/Tabla13[[#This Row],[Item Weight corregido]]</f>
        <v>8.4669693877551016</v>
      </c>
    </row>
    <row r="1693" spans="1:16" x14ac:dyDescent="0.3">
      <c r="A1693" t="s">
        <v>13</v>
      </c>
      <c r="B1693" t="s">
        <v>299</v>
      </c>
      <c r="C1693" t="s">
        <v>1590</v>
      </c>
      <c r="D1693">
        <v>2017</v>
      </c>
      <c r="E1693" t="s">
        <v>1598</v>
      </c>
      <c r="F1693" t="s">
        <v>1603</v>
      </c>
      <c r="G1693" t="s">
        <v>1605</v>
      </c>
      <c r="H1693" t="s">
        <v>1607</v>
      </c>
      <c r="I1693" s="10">
        <v>6.2878411999999995E-2</v>
      </c>
      <c r="J1693">
        <v>12.65</v>
      </c>
      <c r="K1693">
        <v>12.65</v>
      </c>
      <c r="L1693" s="3">
        <v>160.95779999999999</v>
      </c>
      <c r="M1693">
        <v>4.3</v>
      </c>
      <c r="N1693">
        <f>+$Q$876-Tabla13[[#This Row],[Outlet Establishment Year]]</f>
        <v>7</v>
      </c>
      <c r="O1693">
        <f>+Tabla13[[#This Row],[Sales]]/Tabla13[[#This Row],[Antigüedad]]</f>
        <v>22.993971428571427</v>
      </c>
      <c r="P1693" s="4">
        <f>+Tabla13[[#This Row],[Sales]]/Tabla13[[#This Row],[Item Weight corregido]]</f>
        <v>12.723936758893279</v>
      </c>
    </row>
    <row r="1694" spans="1:16" x14ac:dyDescent="0.3">
      <c r="A1694" t="s">
        <v>13</v>
      </c>
      <c r="B1694" t="s">
        <v>1084</v>
      </c>
      <c r="C1694" t="s">
        <v>1590</v>
      </c>
      <c r="D1694">
        <v>2017</v>
      </c>
      <c r="E1694" t="s">
        <v>1598</v>
      </c>
      <c r="F1694" t="s">
        <v>1603</v>
      </c>
      <c r="G1694" t="s">
        <v>1605</v>
      </c>
      <c r="H1694" t="s">
        <v>1607</v>
      </c>
      <c r="I1694" s="10">
        <v>0.18347259499999999</v>
      </c>
      <c r="J1694">
        <v>14.15</v>
      </c>
      <c r="K1694">
        <v>14.15</v>
      </c>
      <c r="L1694" s="3">
        <v>82.027600000000007</v>
      </c>
      <c r="M1694">
        <v>4.3</v>
      </c>
      <c r="N1694">
        <f>+$Q$876-Tabla13[[#This Row],[Outlet Establishment Year]]</f>
        <v>7</v>
      </c>
      <c r="O1694">
        <f>+Tabla13[[#This Row],[Sales]]/Tabla13[[#This Row],[Antigüedad]]</f>
        <v>11.718228571428572</v>
      </c>
      <c r="P1694" s="4">
        <f>+Tabla13[[#This Row],[Sales]]/Tabla13[[#This Row],[Item Weight corregido]]</f>
        <v>5.7970035335689047</v>
      </c>
    </row>
    <row r="1695" spans="1:16" x14ac:dyDescent="0.3">
      <c r="A1695" t="s">
        <v>13</v>
      </c>
      <c r="B1695" t="s">
        <v>300</v>
      </c>
      <c r="C1695" t="s">
        <v>1590</v>
      </c>
      <c r="D1695">
        <v>2017</v>
      </c>
      <c r="E1695" t="s">
        <v>1598</v>
      </c>
      <c r="F1695" t="s">
        <v>1603</v>
      </c>
      <c r="G1695" t="s">
        <v>1605</v>
      </c>
      <c r="H1695" t="s">
        <v>1607</v>
      </c>
      <c r="I1695" s="10">
        <v>0</v>
      </c>
      <c r="J1695">
        <v>18.7</v>
      </c>
      <c r="K1695">
        <v>18.7</v>
      </c>
      <c r="L1695" s="3">
        <v>52.232399999999998</v>
      </c>
      <c r="M1695">
        <v>4.3</v>
      </c>
      <c r="N1695">
        <f>+$Q$876-Tabla13[[#This Row],[Outlet Establishment Year]]</f>
        <v>7</v>
      </c>
      <c r="O1695">
        <f>+Tabla13[[#This Row],[Sales]]/Tabla13[[#This Row],[Antigüedad]]</f>
        <v>7.4617714285714287</v>
      </c>
      <c r="P1695" s="4">
        <f>+Tabla13[[#This Row],[Sales]]/Tabla13[[#This Row],[Item Weight corregido]]</f>
        <v>2.7931764705882354</v>
      </c>
    </row>
    <row r="1696" spans="1:16" x14ac:dyDescent="0.3">
      <c r="A1696" t="s">
        <v>12</v>
      </c>
      <c r="B1696" t="s">
        <v>1085</v>
      </c>
      <c r="C1696" t="s">
        <v>1587</v>
      </c>
      <c r="D1696">
        <v>2017</v>
      </c>
      <c r="E1696" t="s">
        <v>1598</v>
      </c>
      <c r="F1696" t="s">
        <v>1603</v>
      </c>
      <c r="G1696" t="s">
        <v>1605</v>
      </c>
      <c r="H1696" t="s">
        <v>1607</v>
      </c>
      <c r="I1696" s="10">
        <v>0</v>
      </c>
      <c r="J1696">
        <v>4.88</v>
      </c>
      <c r="K1696">
        <v>4.88</v>
      </c>
      <c r="L1696" s="3">
        <v>53.129800000000003</v>
      </c>
      <c r="M1696">
        <v>4.3</v>
      </c>
      <c r="N1696">
        <f>+$Q$876-Tabla13[[#This Row],[Outlet Establishment Year]]</f>
        <v>7</v>
      </c>
      <c r="O1696">
        <f>+Tabla13[[#This Row],[Sales]]/Tabla13[[#This Row],[Antigüedad]]</f>
        <v>7.5899714285714293</v>
      </c>
      <c r="P1696" s="4">
        <f>+Tabla13[[#This Row],[Sales]]/Tabla13[[#This Row],[Item Weight corregido]]</f>
        <v>10.887254098360657</v>
      </c>
    </row>
    <row r="1697" spans="1:16" x14ac:dyDescent="0.3">
      <c r="A1697" t="s">
        <v>12</v>
      </c>
      <c r="B1697" t="s">
        <v>59</v>
      </c>
      <c r="C1697" t="s">
        <v>1586</v>
      </c>
      <c r="D1697">
        <v>2017</v>
      </c>
      <c r="E1697" t="s">
        <v>1598</v>
      </c>
      <c r="F1697" t="s">
        <v>1603</v>
      </c>
      <c r="G1697" t="s">
        <v>1605</v>
      </c>
      <c r="H1697" t="s">
        <v>1607</v>
      </c>
      <c r="I1697" s="10">
        <v>6.3313973999999995E-2</v>
      </c>
      <c r="J1697">
        <v>20.75</v>
      </c>
      <c r="K1697">
        <v>20.75</v>
      </c>
      <c r="L1697" s="3">
        <v>153.76820000000001</v>
      </c>
      <c r="M1697">
        <v>4.3</v>
      </c>
      <c r="N1697">
        <f>+$Q$876-Tabla13[[#This Row],[Outlet Establishment Year]]</f>
        <v>7</v>
      </c>
      <c r="O1697">
        <f>+Tabla13[[#This Row],[Sales]]/Tabla13[[#This Row],[Antigüedad]]</f>
        <v>21.966885714285716</v>
      </c>
      <c r="P1697" s="4">
        <f>+Tabla13[[#This Row],[Sales]]/Tabla13[[#This Row],[Item Weight corregido]]</f>
        <v>7.410515662650603</v>
      </c>
    </row>
    <row r="1698" spans="1:16" x14ac:dyDescent="0.3">
      <c r="A1698" t="s">
        <v>12</v>
      </c>
      <c r="B1698" t="s">
        <v>216</v>
      </c>
      <c r="C1698" t="s">
        <v>1577</v>
      </c>
      <c r="D1698">
        <v>2017</v>
      </c>
      <c r="E1698" t="s">
        <v>1598</v>
      </c>
      <c r="F1698" t="s">
        <v>1603</v>
      </c>
      <c r="G1698" t="s">
        <v>1605</v>
      </c>
      <c r="H1698" t="s">
        <v>1607</v>
      </c>
      <c r="I1698" s="10">
        <v>0</v>
      </c>
      <c r="J1698">
        <v>8.42</v>
      </c>
      <c r="K1698">
        <v>8.42</v>
      </c>
      <c r="L1698" s="3">
        <v>229.0352</v>
      </c>
      <c r="M1698">
        <v>4.3</v>
      </c>
      <c r="N1698">
        <f>+$Q$876-Tabla13[[#This Row],[Outlet Establishment Year]]</f>
        <v>7</v>
      </c>
      <c r="O1698">
        <f>+Tabla13[[#This Row],[Sales]]/Tabla13[[#This Row],[Antigüedad]]</f>
        <v>32.719314285714283</v>
      </c>
      <c r="P1698" s="4">
        <f>+Tabla13[[#This Row],[Sales]]/Tabla13[[#This Row],[Item Weight corregido]]</f>
        <v>27.201330166270786</v>
      </c>
    </row>
    <row r="1699" spans="1:16" x14ac:dyDescent="0.3">
      <c r="A1699" t="s">
        <v>12</v>
      </c>
      <c r="B1699" t="s">
        <v>359</v>
      </c>
      <c r="C1699" t="s">
        <v>1577</v>
      </c>
      <c r="D1699">
        <v>2017</v>
      </c>
      <c r="E1699" t="s">
        <v>1598</v>
      </c>
      <c r="F1699" t="s">
        <v>1603</v>
      </c>
      <c r="G1699" t="s">
        <v>1605</v>
      </c>
      <c r="H1699" t="s">
        <v>1607</v>
      </c>
      <c r="I1699" s="10">
        <v>2.9158763000000001E-2</v>
      </c>
      <c r="J1699">
        <v>9.6950000000000003</v>
      </c>
      <c r="K1699">
        <v>9.6950000000000003</v>
      </c>
      <c r="L1699" s="3">
        <v>174.53700000000001</v>
      </c>
      <c r="M1699">
        <v>4.3</v>
      </c>
      <c r="N1699">
        <f>+$Q$876-Tabla13[[#This Row],[Outlet Establishment Year]]</f>
        <v>7</v>
      </c>
      <c r="O1699">
        <f>+Tabla13[[#This Row],[Sales]]/Tabla13[[#This Row],[Antigüedad]]</f>
        <v>24.933857142857143</v>
      </c>
      <c r="P1699" s="4">
        <f>+Tabla13[[#This Row],[Sales]]/Tabla13[[#This Row],[Item Weight corregido]]</f>
        <v>18.002784940691079</v>
      </c>
    </row>
    <row r="1700" spans="1:16" x14ac:dyDescent="0.3">
      <c r="A1700" t="s">
        <v>12</v>
      </c>
      <c r="B1700" t="s">
        <v>362</v>
      </c>
      <c r="C1700" t="s">
        <v>1577</v>
      </c>
      <c r="D1700">
        <v>2017</v>
      </c>
      <c r="E1700" t="s">
        <v>1598</v>
      </c>
      <c r="F1700" t="s">
        <v>1603</v>
      </c>
      <c r="G1700" t="s">
        <v>1605</v>
      </c>
      <c r="H1700" t="s">
        <v>1607</v>
      </c>
      <c r="I1700" s="10">
        <v>0.16140491400000001</v>
      </c>
      <c r="J1700">
        <v>15</v>
      </c>
      <c r="K1700">
        <v>15</v>
      </c>
      <c r="L1700" s="3">
        <v>185.82660000000001</v>
      </c>
      <c r="M1700">
        <v>4.3</v>
      </c>
      <c r="N1700">
        <f>+$Q$876-Tabla13[[#This Row],[Outlet Establishment Year]]</f>
        <v>7</v>
      </c>
      <c r="O1700">
        <f>+Tabla13[[#This Row],[Sales]]/Tabla13[[#This Row],[Antigüedad]]</f>
        <v>26.546657142857146</v>
      </c>
      <c r="P1700" s="4">
        <f>+Tabla13[[#This Row],[Sales]]/Tabla13[[#This Row],[Item Weight corregido]]</f>
        <v>12.388440000000001</v>
      </c>
    </row>
    <row r="1701" spans="1:16" x14ac:dyDescent="0.3">
      <c r="A1701" t="s">
        <v>12</v>
      </c>
      <c r="B1701" t="s">
        <v>667</v>
      </c>
      <c r="C1701" t="s">
        <v>1585</v>
      </c>
      <c r="D1701">
        <v>2017</v>
      </c>
      <c r="E1701" t="s">
        <v>1598</v>
      </c>
      <c r="F1701" t="s">
        <v>1603</v>
      </c>
      <c r="G1701" t="s">
        <v>1605</v>
      </c>
      <c r="H1701" t="s">
        <v>1607</v>
      </c>
      <c r="I1701" s="10">
        <v>0</v>
      </c>
      <c r="J1701">
        <v>5.3250000000000002</v>
      </c>
      <c r="K1701">
        <v>5.3250000000000002</v>
      </c>
      <c r="L1701" s="3">
        <v>55.829799999999999</v>
      </c>
      <c r="M1701">
        <v>4.3</v>
      </c>
      <c r="N1701">
        <f>+$Q$876-Tabla13[[#This Row],[Outlet Establishment Year]]</f>
        <v>7</v>
      </c>
      <c r="O1701">
        <f>+Tabla13[[#This Row],[Sales]]/Tabla13[[#This Row],[Antigüedad]]</f>
        <v>7.9756857142857145</v>
      </c>
      <c r="P1701" s="4">
        <f>+Tabla13[[#This Row],[Sales]]/Tabla13[[#This Row],[Item Weight corregido]]</f>
        <v>10.484469483568075</v>
      </c>
    </row>
    <row r="1702" spans="1:16" x14ac:dyDescent="0.3">
      <c r="A1702" t="s">
        <v>12</v>
      </c>
      <c r="B1702" t="s">
        <v>1086</v>
      </c>
      <c r="C1702" t="s">
        <v>1585</v>
      </c>
      <c r="D1702">
        <v>2017</v>
      </c>
      <c r="E1702" t="s">
        <v>1598</v>
      </c>
      <c r="F1702" t="s">
        <v>1603</v>
      </c>
      <c r="G1702" t="s">
        <v>1605</v>
      </c>
      <c r="H1702" t="s">
        <v>1607</v>
      </c>
      <c r="I1702" s="10">
        <v>6.7859567999999995E-2</v>
      </c>
      <c r="J1702">
        <v>13.5</v>
      </c>
      <c r="K1702">
        <v>13.5</v>
      </c>
      <c r="L1702" s="3">
        <v>60.156199999999998</v>
      </c>
      <c r="M1702">
        <v>4.3</v>
      </c>
      <c r="N1702">
        <f>+$Q$876-Tabla13[[#This Row],[Outlet Establishment Year]]</f>
        <v>7</v>
      </c>
      <c r="O1702">
        <f>+Tabla13[[#This Row],[Sales]]/Tabla13[[#This Row],[Antigüedad]]</f>
        <v>8.5937428571428569</v>
      </c>
      <c r="P1702" s="4">
        <f>+Tabla13[[#This Row],[Sales]]/Tabla13[[#This Row],[Item Weight corregido]]</f>
        <v>4.4560148148148144</v>
      </c>
    </row>
    <row r="1703" spans="1:16" x14ac:dyDescent="0.3">
      <c r="A1703" t="s">
        <v>12</v>
      </c>
      <c r="B1703" t="s">
        <v>1087</v>
      </c>
      <c r="C1703" t="s">
        <v>1585</v>
      </c>
      <c r="D1703">
        <v>2017</v>
      </c>
      <c r="E1703" t="s">
        <v>1598</v>
      </c>
      <c r="F1703" t="s">
        <v>1603</v>
      </c>
      <c r="G1703" t="s">
        <v>1605</v>
      </c>
      <c r="H1703" t="s">
        <v>1607</v>
      </c>
      <c r="I1703" s="10">
        <v>0.15680217099999999</v>
      </c>
      <c r="J1703">
        <v>17.75</v>
      </c>
      <c r="K1703">
        <v>17.75</v>
      </c>
      <c r="L1703" s="3">
        <v>242.15379999999999</v>
      </c>
      <c r="M1703">
        <v>4.3</v>
      </c>
      <c r="N1703">
        <f>+$Q$876-Tabla13[[#This Row],[Outlet Establishment Year]]</f>
        <v>7</v>
      </c>
      <c r="O1703">
        <f>+Tabla13[[#This Row],[Sales]]/Tabla13[[#This Row],[Antigüedad]]</f>
        <v>34.593399999999995</v>
      </c>
      <c r="P1703" s="4">
        <f>+Tabla13[[#This Row],[Sales]]/Tabla13[[#This Row],[Item Weight corregido]]</f>
        <v>13.642467605633803</v>
      </c>
    </row>
    <row r="1704" spans="1:16" x14ac:dyDescent="0.3">
      <c r="A1704" t="s">
        <v>12</v>
      </c>
      <c r="B1704" t="s">
        <v>972</v>
      </c>
      <c r="C1704" t="s">
        <v>1576</v>
      </c>
      <c r="D1704">
        <v>2017</v>
      </c>
      <c r="E1704" t="s">
        <v>1598</v>
      </c>
      <c r="F1704" t="s">
        <v>1603</v>
      </c>
      <c r="G1704" t="s">
        <v>1605</v>
      </c>
      <c r="H1704" t="s">
        <v>1607</v>
      </c>
      <c r="I1704" s="10">
        <v>8.2915016999999994E-2</v>
      </c>
      <c r="J1704">
        <v>7.75</v>
      </c>
      <c r="K1704">
        <v>7.75</v>
      </c>
      <c r="L1704" s="3">
        <v>34.955800000000004</v>
      </c>
      <c r="M1704">
        <v>4.3</v>
      </c>
      <c r="N1704">
        <f>+$Q$876-Tabla13[[#This Row],[Outlet Establishment Year]]</f>
        <v>7</v>
      </c>
      <c r="O1704">
        <f>+Tabla13[[#This Row],[Sales]]/Tabla13[[#This Row],[Antigüedad]]</f>
        <v>4.9936857142857152</v>
      </c>
      <c r="P1704" s="4">
        <f>+Tabla13[[#This Row],[Sales]]/Tabla13[[#This Row],[Item Weight corregido]]</f>
        <v>4.5104258064516136</v>
      </c>
    </row>
    <row r="1705" spans="1:16" x14ac:dyDescent="0.3">
      <c r="A1705" t="s">
        <v>12</v>
      </c>
      <c r="B1705" t="s">
        <v>1088</v>
      </c>
      <c r="C1705" t="s">
        <v>1576</v>
      </c>
      <c r="D1705">
        <v>2017</v>
      </c>
      <c r="E1705" t="s">
        <v>1598</v>
      </c>
      <c r="F1705" t="s">
        <v>1603</v>
      </c>
      <c r="G1705" t="s">
        <v>1605</v>
      </c>
      <c r="H1705" t="s">
        <v>1607</v>
      </c>
      <c r="I1705" s="10">
        <v>2.4201684000000001E-2</v>
      </c>
      <c r="J1705">
        <v>8.39</v>
      </c>
      <c r="K1705">
        <v>8.39</v>
      </c>
      <c r="L1705" s="3">
        <v>112.6176</v>
      </c>
      <c r="M1705">
        <v>4.3</v>
      </c>
      <c r="N1705">
        <f>+$Q$876-Tabla13[[#This Row],[Outlet Establishment Year]]</f>
        <v>7</v>
      </c>
      <c r="O1705">
        <f>+Tabla13[[#This Row],[Sales]]/Tabla13[[#This Row],[Antigüedad]]</f>
        <v>16.088228571428569</v>
      </c>
      <c r="P1705" s="4">
        <f>+Tabla13[[#This Row],[Sales]]/Tabla13[[#This Row],[Item Weight corregido]]</f>
        <v>13.422836710369486</v>
      </c>
    </row>
    <row r="1706" spans="1:16" x14ac:dyDescent="0.3">
      <c r="A1706" t="s">
        <v>12</v>
      </c>
      <c r="B1706" t="s">
        <v>973</v>
      </c>
      <c r="C1706" t="s">
        <v>1576</v>
      </c>
      <c r="D1706">
        <v>2017</v>
      </c>
      <c r="E1706" t="s">
        <v>1598</v>
      </c>
      <c r="F1706" t="s">
        <v>1603</v>
      </c>
      <c r="G1706" t="s">
        <v>1605</v>
      </c>
      <c r="H1706" t="s">
        <v>1607</v>
      </c>
      <c r="I1706" s="10">
        <v>7.6547632000000004E-2</v>
      </c>
      <c r="J1706">
        <v>8.84</v>
      </c>
      <c r="K1706">
        <v>8.84</v>
      </c>
      <c r="L1706" s="3">
        <v>109.5228</v>
      </c>
      <c r="M1706">
        <v>4.3</v>
      </c>
      <c r="N1706">
        <f>+$Q$876-Tabla13[[#This Row],[Outlet Establishment Year]]</f>
        <v>7</v>
      </c>
      <c r="O1706">
        <f>+Tabla13[[#This Row],[Sales]]/Tabla13[[#This Row],[Antigüedad]]</f>
        <v>15.646114285714287</v>
      </c>
      <c r="P1706" s="4">
        <f>+Tabla13[[#This Row],[Sales]]/Tabla13[[#This Row],[Item Weight corregido]]</f>
        <v>12.389457013574662</v>
      </c>
    </row>
    <row r="1707" spans="1:16" x14ac:dyDescent="0.3">
      <c r="A1707" t="s">
        <v>12</v>
      </c>
      <c r="B1707" t="s">
        <v>400</v>
      </c>
      <c r="C1707" t="s">
        <v>1576</v>
      </c>
      <c r="D1707">
        <v>2017</v>
      </c>
      <c r="E1707" t="s">
        <v>1598</v>
      </c>
      <c r="F1707" t="s">
        <v>1603</v>
      </c>
      <c r="G1707" t="s">
        <v>1605</v>
      </c>
      <c r="H1707" t="s">
        <v>1607</v>
      </c>
      <c r="I1707" s="10">
        <v>0</v>
      </c>
      <c r="J1707">
        <v>11.8</v>
      </c>
      <c r="K1707">
        <v>11.8</v>
      </c>
      <c r="L1707" s="3">
        <v>179.23439999999999</v>
      </c>
      <c r="M1707">
        <v>4.3</v>
      </c>
      <c r="N1707">
        <f>+$Q$876-Tabla13[[#This Row],[Outlet Establishment Year]]</f>
        <v>7</v>
      </c>
      <c r="O1707">
        <f>+Tabla13[[#This Row],[Sales]]/Tabla13[[#This Row],[Antigüedad]]</f>
        <v>25.604914285714283</v>
      </c>
      <c r="P1707" s="4">
        <f>+Tabla13[[#This Row],[Sales]]/Tabla13[[#This Row],[Item Weight corregido]]</f>
        <v>15.189355932203389</v>
      </c>
    </row>
    <row r="1708" spans="1:16" x14ac:dyDescent="0.3">
      <c r="A1708" t="s">
        <v>12</v>
      </c>
      <c r="B1708" t="s">
        <v>1089</v>
      </c>
      <c r="C1708" t="s">
        <v>1576</v>
      </c>
      <c r="D1708">
        <v>2017</v>
      </c>
      <c r="E1708" t="s">
        <v>1598</v>
      </c>
      <c r="F1708" t="s">
        <v>1603</v>
      </c>
      <c r="G1708" t="s">
        <v>1605</v>
      </c>
      <c r="H1708" t="s">
        <v>1607</v>
      </c>
      <c r="I1708" s="10">
        <v>1.6650191000000002E-2</v>
      </c>
      <c r="J1708">
        <v>16.2</v>
      </c>
      <c r="K1708">
        <v>16.2</v>
      </c>
      <c r="L1708" s="3">
        <v>97.4726</v>
      </c>
      <c r="M1708">
        <v>4.3</v>
      </c>
      <c r="N1708">
        <f>+$Q$876-Tabla13[[#This Row],[Outlet Establishment Year]]</f>
        <v>7</v>
      </c>
      <c r="O1708">
        <f>+Tabla13[[#This Row],[Sales]]/Tabla13[[#This Row],[Antigüedad]]</f>
        <v>13.924657142857143</v>
      </c>
      <c r="P1708" s="4">
        <f>+Tabla13[[#This Row],[Sales]]/Tabla13[[#This Row],[Item Weight corregido]]</f>
        <v>6.0168271604938273</v>
      </c>
    </row>
    <row r="1709" spans="1:16" x14ac:dyDescent="0.3">
      <c r="A1709" t="s">
        <v>12</v>
      </c>
      <c r="B1709" t="s">
        <v>306</v>
      </c>
      <c r="C1709" t="s">
        <v>1576</v>
      </c>
      <c r="D1709">
        <v>2017</v>
      </c>
      <c r="E1709" t="s">
        <v>1598</v>
      </c>
      <c r="F1709" t="s">
        <v>1603</v>
      </c>
      <c r="G1709" t="s">
        <v>1605</v>
      </c>
      <c r="H1709" t="s">
        <v>1607</v>
      </c>
      <c r="I1709" s="10">
        <v>0.159825617</v>
      </c>
      <c r="J1709">
        <v>16.850000000000001</v>
      </c>
      <c r="K1709">
        <v>16.850000000000001</v>
      </c>
      <c r="L1709" s="3">
        <v>195.5478</v>
      </c>
      <c r="M1709">
        <v>4.3</v>
      </c>
      <c r="N1709">
        <f>+$Q$876-Tabla13[[#This Row],[Outlet Establishment Year]]</f>
        <v>7</v>
      </c>
      <c r="O1709">
        <f>+Tabla13[[#This Row],[Sales]]/Tabla13[[#This Row],[Antigüedad]]</f>
        <v>27.935399999999998</v>
      </c>
      <c r="P1709" s="4">
        <f>+Tabla13[[#This Row],[Sales]]/Tabla13[[#This Row],[Item Weight corregido]]</f>
        <v>11.605210682492581</v>
      </c>
    </row>
    <row r="1710" spans="1:16" x14ac:dyDescent="0.3">
      <c r="A1710" t="s">
        <v>12</v>
      </c>
      <c r="B1710" t="s">
        <v>326</v>
      </c>
      <c r="C1710" t="s">
        <v>1574</v>
      </c>
      <c r="D1710">
        <v>2017</v>
      </c>
      <c r="E1710" t="s">
        <v>1598</v>
      </c>
      <c r="F1710" t="s">
        <v>1603</v>
      </c>
      <c r="G1710" t="s">
        <v>1605</v>
      </c>
      <c r="H1710" t="s">
        <v>1607</v>
      </c>
      <c r="I1710" s="10">
        <v>3.0563448999999999E-2</v>
      </c>
      <c r="J1710">
        <v>10.3</v>
      </c>
      <c r="K1710">
        <v>10.3</v>
      </c>
      <c r="L1710" s="3">
        <v>114.41759999999999</v>
      </c>
      <c r="M1710">
        <v>4.3</v>
      </c>
      <c r="N1710">
        <f>+$Q$876-Tabla13[[#This Row],[Outlet Establishment Year]]</f>
        <v>7</v>
      </c>
      <c r="O1710">
        <f>+Tabla13[[#This Row],[Sales]]/Tabla13[[#This Row],[Antigüedad]]</f>
        <v>16.345371428571429</v>
      </c>
      <c r="P1710" s="4">
        <f>+Tabla13[[#This Row],[Sales]]/Tabla13[[#This Row],[Item Weight corregido]]</f>
        <v>11.108504854368931</v>
      </c>
    </row>
    <row r="1711" spans="1:16" x14ac:dyDescent="0.3">
      <c r="A1711" t="s">
        <v>12</v>
      </c>
      <c r="B1711" t="s">
        <v>830</v>
      </c>
      <c r="C1711" t="s">
        <v>1574</v>
      </c>
      <c r="D1711">
        <v>2017</v>
      </c>
      <c r="E1711" t="s">
        <v>1598</v>
      </c>
      <c r="F1711" t="s">
        <v>1603</v>
      </c>
      <c r="G1711" t="s">
        <v>1605</v>
      </c>
      <c r="H1711" t="s">
        <v>1607</v>
      </c>
      <c r="I1711" s="10">
        <v>4.3646901000000002E-2</v>
      </c>
      <c r="J1711">
        <v>13.6</v>
      </c>
      <c r="K1711">
        <v>13.6</v>
      </c>
      <c r="L1711" s="3">
        <v>155.7946</v>
      </c>
      <c r="M1711">
        <v>4.3</v>
      </c>
      <c r="N1711">
        <f>+$Q$876-Tabla13[[#This Row],[Outlet Establishment Year]]</f>
        <v>7</v>
      </c>
      <c r="O1711">
        <f>+Tabla13[[#This Row],[Sales]]/Tabla13[[#This Row],[Antigüedad]]</f>
        <v>22.25637142857143</v>
      </c>
      <c r="P1711" s="4">
        <f>+Tabla13[[#This Row],[Sales]]/Tabla13[[#This Row],[Item Weight corregido]]</f>
        <v>11.455485294117647</v>
      </c>
    </row>
    <row r="1712" spans="1:16" x14ac:dyDescent="0.3">
      <c r="A1712" t="s">
        <v>12</v>
      </c>
      <c r="B1712" t="s">
        <v>42</v>
      </c>
      <c r="C1712" t="s">
        <v>1574</v>
      </c>
      <c r="D1712">
        <v>2017</v>
      </c>
      <c r="E1712" t="s">
        <v>1598</v>
      </c>
      <c r="F1712" t="s">
        <v>1603</v>
      </c>
      <c r="G1712" t="s">
        <v>1605</v>
      </c>
      <c r="H1712" t="s">
        <v>1607</v>
      </c>
      <c r="I1712" s="10">
        <v>1.6593506000000001E-2</v>
      </c>
      <c r="J1712">
        <v>17.7</v>
      </c>
      <c r="K1712">
        <v>17.7</v>
      </c>
      <c r="L1712" s="3">
        <v>46.903399999999998</v>
      </c>
      <c r="M1712">
        <v>4.3</v>
      </c>
      <c r="N1712">
        <f>+$Q$876-Tabla13[[#This Row],[Outlet Establishment Year]]</f>
        <v>7</v>
      </c>
      <c r="O1712">
        <f>+Tabla13[[#This Row],[Sales]]/Tabla13[[#This Row],[Antigüedad]]</f>
        <v>6.7004857142857137</v>
      </c>
      <c r="P1712" s="4">
        <f>+Tabla13[[#This Row],[Sales]]/Tabla13[[#This Row],[Item Weight corregido]]</f>
        <v>2.6499096045197739</v>
      </c>
    </row>
    <row r="1713" spans="1:16" x14ac:dyDescent="0.3">
      <c r="A1713" t="s">
        <v>12</v>
      </c>
      <c r="B1713" t="s">
        <v>773</v>
      </c>
      <c r="C1713" t="s">
        <v>1574</v>
      </c>
      <c r="D1713">
        <v>2017</v>
      </c>
      <c r="E1713" t="s">
        <v>1598</v>
      </c>
      <c r="F1713" t="s">
        <v>1603</v>
      </c>
      <c r="G1713" t="s">
        <v>1605</v>
      </c>
      <c r="H1713" t="s">
        <v>1607</v>
      </c>
      <c r="I1713" s="10">
        <v>2.9648305999999999E-2</v>
      </c>
      <c r="J1713">
        <v>17.75</v>
      </c>
      <c r="K1713">
        <v>17.75</v>
      </c>
      <c r="L1713" s="3">
        <v>142.4838</v>
      </c>
      <c r="M1713">
        <v>4.3</v>
      </c>
      <c r="N1713">
        <f>+$Q$876-Tabla13[[#This Row],[Outlet Establishment Year]]</f>
        <v>7</v>
      </c>
      <c r="O1713">
        <f>+Tabla13[[#This Row],[Sales]]/Tabla13[[#This Row],[Antigüedad]]</f>
        <v>20.354828571428573</v>
      </c>
      <c r="P1713" s="4">
        <f>+Tabla13[[#This Row],[Sales]]/Tabla13[[#This Row],[Item Weight corregido]]</f>
        <v>8.0272563380281685</v>
      </c>
    </row>
    <row r="1714" spans="1:16" x14ac:dyDescent="0.3">
      <c r="A1714" t="s">
        <v>12</v>
      </c>
      <c r="B1714" t="s">
        <v>241</v>
      </c>
      <c r="C1714" t="s">
        <v>1581</v>
      </c>
      <c r="D1714">
        <v>2017</v>
      </c>
      <c r="E1714" t="s">
        <v>1598</v>
      </c>
      <c r="F1714" t="s">
        <v>1603</v>
      </c>
      <c r="G1714" t="s">
        <v>1605</v>
      </c>
      <c r="H1714" t="s">
        <v>1607</v>
      </c>
      <c r="I1714" s="10">
        <v>6.5507998999999997E-2</v>
      </c>
      <c r="J1714">
        <v>19.350000000000001</v>
      </c>
      <c r="K1714">
        <v>19.350000000000001</v>
      </c>
      <c r="L1714" s="3">
        <v>168.98159999999999</v>
      </c>
      <c r="M1714">
        <v>4.3</v>
      </c>
      <c r="N1714">
        <f>+$Q$876-Tabla13[[#This Row],[Outlet Establishment Year]]</f>
        <v>7</v>
      </c>
      <c r="O1714">
        <f>+Tabla13[[#This Row],[Sales]]/Tabla13[[#This Row],[Antigüedad]]</f>
        <v>24.140228571428569</v>
      </c>
      <c r="P1714" s="4">
        <f>+Tabla13[[#This Row],[Sales]]/Tabla13[[#This Row],[Item Weight corregido]]</f>
        <v>8.7328992248062001</v>
      </c>
    </row>
    <row r="1715" spans="1:16" x14ac:dyDescent="0.3">
      <c r="A1715" t="s">
        <v>12</v>
      </c>
      <c r="B1715" t="s">
        <v>1090</v>
      </c>
      <c r="C1715" t="s">
        <v>1580</v>
      </c>
      <c r="D1715">
        <v>2017</v>
      </c>
      <c r="E1715" t="s">
        <v>1598</v>
      </c>
      <c r="F1715" t="s">
        <v>1603</v>
      </c>
      <c r="G1715" t="s">
        <v>1605</v>
      </c>
      <c r="H1715" t="s">
        <v>1607</v>
      </c>
      <c r="I1715" s="10">
        <v>0.13468429200000001</v>
      </c>
      <c r="J1715">
        <v>7.63</v>
      </c>
      <c r="K1715">
        <v>7.63</v>
      </c>
      <c r="L1715" s="3">
        <v>47.040199999999999</v>
      </c>
      <c r="M1715">
        <v>4.3</v>
      </c>
      <c r="N1715">
        <f>+$Q$876-Tabla13[[#This Row],[Outlet Establishment Year]]</f>
        <v>7</v>
      </c>
      <c r="O1715">
        <f>+Tabla13[[#This Row],[Sales]]/Tabla13[[#This Row],[Antigüedad]]</f>
        <v>6.7200285714285712</v>
      </c>
      <c r="P1715" s="4">
        <f>+Tabla13[[#This Row],[Sales]]/Tabla13[[#This Row],[Item Weight corregido]]</f>
        <v>6.1651638269986897</v>
      </c>
    </row>
    <row r="1716" spans="1:16" x14ac:dyDescent="0.3">
      <c r="A1716" t="s">
        <v>12</v>
      </c>
      <c r="B1716" t="s">
        <v>837</v>
      </c>
      <c r="C1716" t="s">
        <v>1580</v>
      </c>
      <c r="D1716">
        <v>2017</v>
      </c>
      <c r="E1716" t="s">
        <v>1598</v>
      </c>
      <c r="F1716" t="s">
        <v>1603</v>
      </c>
      <c r="G1716" t="s">
        <v>1605</v>
      </c>
      <c r="H1716" t="s">
        <v>1607</v>
      </c>
      <c r="I1716" s="10">
        <v>7.5834824999999995E-2</v>
      </c>
      <c r="J1716">
        <v>11.65</v>
      </c>
      <c r="K1716">
        <v>11.65</v>
      </c>
      <c r="L1716" s="3">
        <v>82.990799999999993</v>
      </c>
      <c r="M1716">
        <v>4.3</v>
      </c>
      <c r="N1716">
        <f>+$Q$876-Tabla13[[#This Row],[Outlet Establishment Year]]</f>
        <v>7</v>
      </c>
      <c r="O1716">
        <f>+Tabla13[[#This Row],[Sales]]/Tabla13[[#This Row],[Antigüedad]]</f>
        <v>11.855828571428571</v>
      </c>
      <c r="P1716" s="4">
        <f>+Tabla13[[#This Row],[Sales]]/Tabla13[[#This Row],[Item Weight corregido]]</f>
        <v>7.1236738197424883</v>
      </c>
    </row>
    <row r="1717" spans="1:16" x14ac:dyDescent="0.3">
      <c r="A1717" t="s">
        <v>12</v>
      </c>
      <c r="B1717" t="s">
        <v>1091</v>
      </c>
      <c r="C1717" t="s">
        <v>1580</v>
      </c>
      <c r="D1717">
        <v>2017</v>
      </c>
      <c r="E1717" t="s">
        <v>1598</v>
      </c>
      <c r="F1717" t="s">
        <v>1603</v>
      </c>
      <c r="G1717" t="s">
        <v>1605</v>
      </c>
      <c r="H1717" t="s">
        <v>1607</v>
      </c>
      <c r="I1717" s="10">
        <v>7.0288365000000005E-2</v>
      </c>
      <c r="J1717">
        <v>13</v>
      </c>
      <c r="K1717">
        <v>13</v>
      </c>
      <c r="L1717" s="3">
        <v>64.348399999999998</v>
      </c>
      <c r="M1717">
        <v>4.3</v>
      </c>
      <c r="N1717">
        <f>+$Q$876-Tabla13[[#This Row],[Outlet Establishment Year]]</f>
        <v>7</v>
      </c>
      <c r="O1717">
        <f>+Tabla13[[#This Row],[Sales]]/Tabla13[[#This Row],[Antigüedad]]</f>
        <v>9.1926285714285711</v>
      </c>
      <c r="P1717" s="4">
        <f>+Tabla13[[#This Row],[Sales]]/Tabla13[[#This Row],[Item Weight corregido]]</f>
        <v>4.9498769230769231</v>
      </c>
    </row>
    <row r="1718" spans="1:16" x14ac:dyDescent="0.3">
      <c r="A1718" t="s">
        <v>12</v>
      </c>
      <c r="B1718" t="s">
        <v>996</v>
      </c>
      <c r="C1718" t="s">
        <v>1580</v>
      </c>
      <c r="D1718">
        <v>2017</v>
      </c>
      <c r="E1718" t="s">
        <v>1598</v>
      </c>
      <c r="F1718" t="s">
        <v>1603</v>
      </c>
      <c r="G1718" t="s">
        <v>1605</v>
      </c>
      <c r="H1718" t="s">
        <v>1607</v>
      </c>
      <c r="I1718" s="10">
        <v>0.12801185900000001</v>
      </c>
      <c r="J1718">
        <v>19.600000000000001</v>
      </c>
      <c r="K1718">
        <v>19.600000000000001</v>
      </c>
      <c r="L1718" s="3">
        <v>166.88159999999999</v>
      </c>
      <c r="M1718">
        <v>4.3</v>
      </c>
      <c r="N1718">
        <f>+$Q$876-Tabla13[[#This Row],[Outlet Establishment Year]]</f>
        <v>7</v>
      </c>
      <c r="O1718">
        <f>+Tabla13[[#This Row],[Sales]]/Tabla13[[#This Row],[Antigüedad]]</f>
        <v>23.840228571428572</v>
      </c>
      <c r="P1718" s="4">
        <f>+Tabla13[[#This Row],[Sales]]/Tabla13[[#This Row],[Item Weight corregido]]</f>
        <v>8.5143673469387746</v>
      </c>
    </row>
    <row r="1719" spans="1:16" x14ac:dyDescent="0.3">
      <c r="A1719" t="s">
        <v>12</v>
      </c>
      <c r="B1719" t="s">
        <v>1067</v>
      </c>
      <c r="C1719" t="s">
        <v>1580</v>
      </c>
      <c r="D1719">
        <v>2017</v>
      </c>
      <c r="E1719" t="s">
        <v>1598</v>
      </c>
      <c r="F1719" t="s">
        <v>1603</v>
      </c>
      <c r="G1719" t="s">
        <v>1605</v>
      </c>
      <c r="H1719" t="s">
        <v>1607</v>
      </c>
      <c r="I1719" s="10">
        <v>0</v>
      </c>
      <c r="J1719">
        <v>20.6</v>
      </c>
      <c r="K1719">
        <v>20.6</v>
      </c>
      <c r="L1719" s="3">
        <v>178.1344</v>
      </c>
      <c r="M1719">
        <v>4.3</v>
      </c>
      <c r="N1719">
        <f>+$Q$876-Tabla13[[#This Row],[Outlet Establishment Year]]</f>
        <v>7</v>
      </c>
      <c r="O1719">
        <f>+Tabla13[[#This Row],[Sales]]/Tabla13[[#This Row],[Antigüedad]]</f>
        <v>25.447771428571428</v>
      </c>
      <c r="P1719" s="4">
        <f>+Tabla13[[#This Row],[Sales]]/Tabla13[[#This Row],[Item Weight corregido]]</f>
        <v>8.6473009708737862</v>
      </c>
    </row>
    <row r="1720" spans="1:16" x14ac:dyDescent="0.3">
      <c r="A1720" t="s">
        <v>12</v>
      </c>
      <c r="B1720" t="s">
        <v>1092</v>
      </c>
      <c r="C1720" t="s">
        <v>1590</v>
      </c>
      <c r="D1720">
        <v>2017</v>
      </c>
      <c r="E1720" t="s">
        <v>1598</v>
      </c>
      <c r="F1720" t="s">
        <v>1603</v>
      </c>
      <c r="G1720" t="s">
        <v>1605</v>
      </c>
      <c r="H1720" t="s">
        <v>1607</v>
      </c>
      <c r="I1720" s="10">
        <v>7.0430079999999999E-3</v>
      </c>
      <c r="J1720">
        <v>6.1150000000000002</v>
      </c>
      <c r="K1720">
        <v>6.1150000000000002</v>
      </c>
      <c r="L1720" s="3">
        <v>190.35300000000001</v>
      </c>
      <c r="M1720">
        <v>4.3</v>
      </c>
      <c r="N1720">
        <f>+$Q$876-Tabla13[[#This Row],[Outlet Establishment Year]]</f>
        <v>7</v>
      </c>
      <c r="O1720">
        <f>+Tabla13[[#This Row],[Sales]]/Tabla13[[#This Row],[Antigüedad]]</f>
        <v>27.193285714285715</v>
      </c>
      <c r="P1720" s="4">
        <f>+Tabla13[[#This Row],[Sales]]/Tabla13[[#This Row],[Item Weight corregido]]</f>
        <v>31.12886345053148</v>
      </c>
    </row>
    <row r="1721" spans="1:16" x14ac:dyDescent="0.3">
      <c r="A1721" t="s">
        <v>14</v>
      </c>
      <c r="B1721" t="s">
        <v>533</v>
      </c>
      <c r="C1721" t="s">
        <v>1590</v>
      </c>
      <c r="D1721">
        <v>2017</v>
      </c>
      <c r="E1721" t="s">
        <v>1598</v>
      </c>
      <c r="F1721" t="s">
        <v>1603</v>
      </c>
      <c r="G1721" t="s">
        <v>1605</v>
      </c>
      <c r="H1721" t="s">
        <v>1607</v>
      </c>
      <c r="I1721" s="10">
        <v>9.6279190000000001E-2</v>
      </c>
      <c r="J1721">
        <v>9.6</v>
      </c>
      <c r="K1721">
        <v>9.6</v>
      </c>
      <c r="L1721" s="3">
        <v>167.3158</v>
      </c>
      <c r="M1721">
        <v>4.3</v>
      </c>
      <c r="N1721">
        <f>+$Q$876-Tabla13[[#This Row],[Outlet Establishment Year]]</f>
        <v>7</v>
      </c>
      <c r="O1721">
        <f>+Tabla13[[#This Row],[Sales]]/Tabla13[[#This Row],[Antigüedad]]</f>
        <v>23.902257142857142</v>
      </c>
      <c r="P1721" s="4">
        <f>+Tabla13[[#This Row],[Sales]]/Tabla13[[#This Row],[Item Weight corregido]]</f>
        <v>17.428729166666667</v>
      </c>
    </row>
    <row r="1722" spans="1:16" x14ac:dyDescent="0.3">
      <c r="A1722" t="s">
        <v>12</v>
      </c>
      <c r="B1722" t="s">
        <v>470</v>
      </c>
      <c r="C1722" t="s">
        <v>1580</v>
      </c>
      <c r="D1722">
        <v>2017</v>
      </c>
      <c r="E1722" t="s">
        <v>1598</v>
      </c>
      <c r="F1722" t="s">
        <v>1603</v>
      </c>
      <c r="G1722" t="s">
        <v>1605</v>
      </c>
      <c r="H1722" t="s">
        <v>1607</v>
      </c>
      <c r="I1722" s="10">
        <v>7.2863892999999999E-2</v>
      </c>
      <c r="J1722">
        <v>9.8000000000000007</v>
      </c>
      <c r="K1722">
        <v>9.8000000000000007</v>
      </c>
      <c r="L1722" s="3">
        <v>118.60980000000001</v>
      </c>
      <c r="M1722">
        <v>4.3</v>
      </c>
      <c r="N1722">
        <f>+$Q$876-Tabla13[[#This Row],[Outlet Establishment Year]]</f>
        <v>7</v>
      </c>
      <c r="O1722">
        <f>+Tabla13[[#This Row],[Sales]]/Tabla13[[#This Row],[Antigüedad]]</f>
        <v>16.944257142857143</v>
      </c>
      <c r="P1722" s="4">
        <f>+Tabla13[[#This Row],[Sales]]/Tabla13[[#This Row],[Item Weight corregido]]</f>
        <v>12.10304081632653</v>
      </c>
    </row>
    <row r="1723" spans="1:16" x14ac:dyDescent="0.3">
      <c r="A1723" t="s">
        <v>13</v>
      </c>
      <c r="B1723" t="s">
        <v>1093</v>
      </c>
      <c r="C1723" t="s">
        <v>1583</v>
      </c>
      <c r="D1723">
        <v>2011</v>
      </c>
      <c r="E1723" t="s">
        <v>1595</v>
      </c>
      <c r="F1723" t="s">
        <v>1602</v>
      </c>
      <c r="G1723" t="s">
        <v>1604</v>
      </c>
      <c r="H1723" t="s">
        <v>1609</v>
      </c>
      <c r="I1723" s="10">
        <v>9.7805614999999999E-2</v>
      </c>
      <c r="J1723">
        <v>10.8</v>
      </c>
      <c r="K1723">
        <v>10.8</v>
      </c>
      <c r="L1723" s="3">
        <v>73.938000000000002</v>
      </c>
      <c r="M1723">
        <v>4.3</v>
      </c>
      <c r="N1723">
        <f>+$Q$876-Tabla13[[#This Row],[Outlet Establishment Year]]</f>
        <v>13</v>
      </c>
      <c r="O1723">
        <f>+Tabla13[[#This Row],[Sales]]/Tabla13[[#This Row],[Antigüedad]]</f>
        <v>5.6875384615384617</v>
      </c>
      <c r="P1723" s="4">
        <f>+Tabla13[[#This Row],[Sales]]/Tabla13[[#This Row],[Item Weight corregido]]</f>
        <v>6.846111111111111</v>
      </c>
    </row>
    <row r="1724" spans="1:16" x14ac:dyDescent="0.3">
      <c r="A1724" t="s">
        <v>13</v>
      </c>
      <c r="B1724" t="s">
        <v>703</v>
      </c>
      <c r="C1724" t="s">
        <v>1587</v>
      </c>
      <c r="D1724">
        <v>2011</v>
      </c>
      <c r="E1724" t="s">
        <v>1595</v>
      </c>
      <c r="F1724" t="s">
        <v>1602</v>
      </c>
      <c r="G1724" t="s">
        <v>1604</v>
      </c>
      <c r="H1724" t="s">
        <v>1609</v>
      </c>
      <c r="I1724" s="10">
        <v>0.13575134999999999</v>
      </c>
      <c r="J1724">
        <v>15.6</v>
      </c>
      <c r="K1724">
        <v>15.6</v>
      </c>
      <c r="L1724" s="3">
        <v>111.5544</v>
      </c>
      <c r="M1724">
        <v>4.3</v>
      </c>
      <c r="N1724">
        <f>+$Q$876-Tabla13[[#This Row],[Outlet Establishment Year]]</f>
        <v>13</v>
      </c>
      <c r="O1724">
        <f>+Tabla13[[#This Row],[Sales]]/Tabla13[[#This Row],[Antigüedad]]</f>
        <v>8.5811076923076932</v>
      </c>
      <c r="P1724" s="4">
        <f>+Tabla13[[#This Row],[Sales]]/Tabla13[[#This Row],[Item Weight corregido]]</f>
        <v>7.1509230769230774</v>
      </c>
    </row>
    <row r="1725" spans="1:16" x14ac:dyDescent="0.3">
      <c r="A1725" t="s">
        <v>13</v>
      </c>
      <c r="B1725" t="s">
        <v>1094</v>
      </c>
      <c r="C1725" t="s">
        <v>1587</v>
      </c>
      <c r="D1725">
        <v>2011</v>
      </c>
      <c r="E1725" t="s">
        <v>1595</v>
      </c>
      <c r="F1725" t="s">
        <v>1602</v>
      </c>
      <c r="G1725" t="s">
        <v>1604</v>
      </c>
      <c r="H1725" t="s">
        <v>1609</v>
      </c>
      <c r="I1725" s="10">
        <v>5.7527544E-2</v>
      </c>
      <c r="J1725">
        <v>20</v>
      </c>
      <c r="K1725">
        <v>20</v>
      </c>
      <c r="L1725" s="3">
        <v>43.108600000000003</v>
      </c>
      <c r="M1725">
        <v>4.3</v>
      </c>
      <c r="N1725">
        <f>+$Q$876-Tabla13[[#This Row],[Outlet Establishment Year]]</f>
        <v>13</v>
      </c>
      <c r="O1725">
        <f>+Tabla13[[#This Row],[Sales]]/Tabla13[[#This Row],[Antigüedad]]</f>
        <v>3.3160461538461541</v>
      </c>
      <c r="P1725" s="4">
        <f>+Tabla13[[#This Row],[Sales]]/Tabla13[[#This Row],[Item Weight corregido]]</f>
        <v>2.15543</v>
      </c>
    </row>
    <row r="1726" spans="1:16" x14ac:dyDescent="0.3">
      <c r="A1726" t="s">
        <v>13</v>
      </c>
      <c r="B1726" t="s">
        <v>711</v>
      </c>
      <c r="C1726" t="s">
        <v>1582</v>
      </c>
      <c r="D1726">
        <v>2011</v>
      </c>
      <c r="E1726" t="s">
        <v>1595</v>
      </c>
      <c r="F1726" t="s">
        <v>1602</v>
      </c>
      <c r="G1726" t="s">
        <v>1604</v>
      </c>
      <c r="H1726" t="s">
        <v>1609</v>
      </c>
      <c r="I1726" s="10">
        <v>0.11566015</v>
      </c>
      <c r="J1726">
        <v>15.85</v>
      </c>
      <c r="K1726">
        <v>15.85</v>
      </c>
      <c r="L1726" s="3">
        <v>218.31659999999999</v>
      </c>
      <c r="M1726">
        <v>4.3</v>
      </c>
      <c r="N1726">
        <f>+$Q$876-Tabla13[[#This Row],[Outlet Establishment Year]]</f>
        <v>13</v>
      </c>
      <c r="O1726">
        <f>+Tabla13[[#This Row],[Sales]]/Tabla13[[#This Row],[Antigüedad]]</f>
        <v>16.793584615384614</v>
      </c>
      <c r="P1726" s="4">
        <f>+Tabla13[[#This Row],[Sales]]/Tabla13[[#This Row],[Item Weight corregido]]</f>
        <v>13.773917981072556</v>
      </c>
    </row>
    <row r="1727" spans="1:16" x14ac:dyDescent="0.3">
      <c r="A1727" t="s">
        <v>13</v>
      </c>
      <c r="B1727" t="s">
        <v>672</v>
      </c>
      <c r="C1727" t="s">
        <v>1576</v>
      </c>
      <c r="D1727">
        <v>2011</v>
      </c>
      <c r="E1727" t="s">
        <v>1595</v>
      </c>
      <c r="F1727" t="s">
        <v>1602</v>
      </c>
      <c r="G1727" t="s">
        <v>1604</v>
      </c>
      <c r="H1727" t="s">
        <v>1609</v>
      </c>
      <c r="I1727" s="10">
        <v>0</v>
      </c>
      <c r="J1727">
        <v>17.25</v>
      </c>
      <c r="K1727">
        <v>17.25</v>
      </c>
      <c r="L1727" s="3">
        <v>37.5822</v>
      </c>
      <c r="M1727">
        <v>4.3</v>
      </c>
      <c r="N1727">
        <f>+$Q$876-Tabla13[[#This Row],[Outlet Establishment Year]]</f>
        <v>13</v>
      </c>
      <c r="O1727">
        <f>+Tabla13[[#This Row],[Sales]]/Tabla13[[#This Row],[Antigüedad]]</f>
        <v>2.8909384615384615</v>
      </c>
      <c r="P1727" s="4">
        <f>+Tabla13[[#This Row],[Sales]]/Tabla13[[#This Row],[Item Weight corregido]]</f>
        <v>2.1786782608695652</v>
      </c>
    </row>
    <row r="1728" spans="1:16" x14ac:dyDescent="0.3">
      <c r="A1728" t="s">
        <v>13</v>
      </c>
      <c r="B1728" t="s">
        <v>1046</v>
      </c>
      <c r="C1728" t="s">
        <v>1574</v>
      </c>
      <c r="D1728">
        <v>2011</v>
      </c>
      <c r="E1728" t="s">
        <v>1595</v>
      </c>
      <c r="F1728" t="s">
        <v>1602</v>
      </c>
      <c r="G1728" t="s">
        <v>1604</v>
      </c>
      <c r="H1728" t="s">
        <v>1609</v>
      </c>
      <c r="I1728" s="10">
        <v>0.21430613100000001</v>
      </c>
      <c r="J1728">
        <v>8.1</v>
      </c>
      <c r="K1728">
        <v>8.1</v>
      </c>
      <c r="L1728" s="3">
        <v>213.99019999999999</v>
      </c>
      <c r="M1728">
        <v>4.3</v>
      </c>
      <c r="N1728">
        <f>+$Q$876-Tabla13[[#This Row],[Outlet Establishment Year]]</f>
        <v>13</v>
      </c>
      <c r="O1728">
        <f>+Tabla13[[#This Row],[Sales]]/Tabla13[[#This Row],[Antigüedad]]</f>
        <v>16.460784615384615</v>
      </c>
      <c r="P1728" s="4">
        <f>+Tabla13[[#This Row],[Sales]]/Tabla13[[#This Row],[Item Weight corregido]]</f>
        <v>26.418543209876542</v>
      </c>
    </row>
    <row r="1729" spans="1:16" x14ac:dyDescent="0.3">
      <c r="A1729" t="s">
        <v>13</v>
      </c>
      <c r="B1729" t="s">
        <v>955</v>
      </c>
      <c r="C1729" t="s">
        <v>1574</v>
      </c>
      <c r="D1729">
        <v>2011</v>
      </c>
      <c r="E1729" t="s">
        <v>1595</v>
      </c>
      <c r="F1729" t="s">
        <v>1602</v>
      </c>
      <c r="G1729" t="s">
        <v>1604</v>
      </c>
      <c r="H1729" t="s">
        <v>1609</v>
      </c>
      <c r="I1729" s="10">
        <v>5.0371508000000002E-2</v>
      </c>
      <c r="J1729">
        <v>14</v>
      </c>
      <c r="K1729">
        <v>14</v>
      </c>
      <c r="L1729" s="3">
        <v>214.7192</v>
      </c>
      <c r="M1729">
        <v>4.3</v>
      </c>
      <c r="N1729">
        <f>+$Q$876-Tabla13[[#This Row],[Outlet Establishment Year]]</f>
        <v>13</v>
      </c>
      <c r="O1729">
        <f>+Tabla13[[#This Row],[Sales]]/Tabla13[[#This Row],[Antigüedad]]</f>
        <v>16.516861538461537</v>
      </c>
      <c r="P1729" s="4">
        <f>+Tabla13[[#This Row],[Sales]]/Tabla13[[#This Row],[Item Weight corregido]]</f>
        <v>15.337085714285715</v>
      </c>
    </row>
    <row r="1730" spans="1:16" x14ac:dyDescent="0.3">
      <c r="A1730" t="s">
        <v>13</v>
      </c>
      <c r="B1730" t="s">
        <v>602</v>
      </c>
      <c r="C1730" t="s">
        <v>1574</v>
      </c>
      <c r="D1730">
        <v>2011</v>
      </c>
      <c r="E1730" t="s">
        <v>1595</v>
      </c>
      <c r="F1730" t="s">
        <v>1602</v>
      </c>
      <c r="G1730" t="s">
        <v>1604</v>
      </c>
      <c r="H1730" t="s">
        <v>1609</v>
      </c>
      <c r="I1730" s="10">
        <v>0.270300331</v>
      </c>
      <c r="J1730">
        <v>18.2</v>
      </c>
      <c r="K1730">
        <v>18.2</v>
      </c>
      <c r="L1730" s="3">
        <v>38.319000000000003</v>
      </c>
      <c r="M1730">
        <v>4.3</v>
      </c>
      <c r="N1730">
        <f>+$Q$876-Tabla13[[#This Row],[Outlet Establishment Year]]</f>
        <v>13</v>
      </c>
      <c r="O1730">
        <f>+Tabla13[[#This Row],[Sales]]/Tabla13[[#This Row],[Antigüedad]]</f>
        <v>2.9476153846153847</v>
      </c>
      <c r="P1730" s="4">
        <f>+Tabla13[[#This Row],[Sales]]/Tabla13[[#This Row],[Item Weight corregido]]</f>
        <v>2.1054395604395606</v>
      </c>
    </row>
    <row r="1731" spans="1:16" x14ac:dyDescent="0.3">
      <c r="A1731" t="s">
        <v>13</v>
      </c>
      <c r="B1731" t="s">
        <v>1095</v>
      </c>
      <c r="C1731" t="s">
        <v>1574</v>
      </c>
      <c r="D1731">
        <v>2011</v>
      </c>
      <c r="E1731" t="s">
        <v>1595</v>
      </c>
      <c r="F1731" t="s">
        <v>1602</v>
      </c>
      <c r="G1731" t="s">
        <v>1604</v>
      </c>
      <c r="H1731" t="s">
        <v>1609</v>
      </c>
      <c r="I1731" s="10">
        <v>3.9255412000000003E-2</v>
      </c>
      <c r="J1731">
        <v>20.6</v>
      </c>
      <c r="K1731">
        <v>20.6</v>
      </c>
      <c r="L1731" s="3">
        <v>94.477800000000002</v>
      </c>
      <c r="M1731">
        <v>4.3</v>
      </c>
      <c r="N1731">
        <f>+$Q$876-Tabla13[[#This Row],[Outlet Establishment Year]]</f>
        <v>13</v>
      </c>
      <c r="O1731">
        <f>+Tabla13[[#This Row],[Sales]]/Tabla13[[#This Row],[Antigüedad]]</f>
        <v>7.2675230769230774</v>
      </c>
      <c r="P1731" s="4">
        <f>+Tabla13[[#This Row],[Sales]]/Tabla13[[#This Row],[Item Weight corregido]]</f>
        <v>4.5863009708737863</v>
      </c>
    </row>
    <row r="1732" spans="1:16" x14ac:dyDescent="0.3">
      <c r="A1732" t="s">
        <v>13</v>
      </c>
      <c r="B1732" t="s">
        <v>1096</v>
      </c>
      <c r="C1732" t="s">
        <v>1583</v>
      </c>
      <c r="D1732">
        <v>2011</v>
      </c>
      <c r="E1732" t="s">
        <v>1595</v>
      </c>
      <c r="F1732" t="s">
        <v>1602</v>
      </c>
      <c r="G1732" t="s">
        <v>1604</v>
      </c>
      <c r="H1732" t="s">
        <v>1609</v>
      </c>
      <c r="I1732" s="10">
        <v>0.14032811000000001</v>
      </c>
      <c r="J1732">
        <v>6.3849999999999998</v>
      </c>
      <c r="K1732">
        <v>6.3849999999999998</v>
      </c>
      <c r="L1732" s="3">
        <v>109.1596</v>
      </c>
      <c r="M1732">
        <v>4.3</v>
      </c>
      <c r="N1732">
        <f>+$Q$876-Tabla13[[#This Row],[Outlet Establishment Year]]</f>
        <v>13</v>
      </c>
      <c r="O1732">
        <f>+Tabla13[[#This Row],[Sales]]/Tabla13[[#This Row],[Antigüedad]]</f>
        <v>8.3968923076923083</v>
      </c>
      <c r="P1732" s="4">
        <f>+Tabla13[[#This Row],[Sales]]/Tabla13[[#This Row],[Item Weight corregido]]</f>
        <v>17.096256851996866</v>
      </c>
    </row>
    <row r="1733" spans="1:16" x14ac:dyDescent="0.3">
      <c r="A1733" t="s">
        <v>13</v>
      </c>
      <c r="B1733" t="s">
        <v>592</v>
      </c>
      <c r="C1733" t="s">
        <v>1575</v>
      </c>
      <c r="D1733">
        <v>2011</v>
      </c>
      <c r="E1733" t="s">
        <v>1595</v>
      </c>
      <c r="F1733" t="s">
        <v>1602</v>
      </c>
      <c r="G1733" t="s">
        <v>1604</v>
      </c>
      <c r="H1733" t="s">
        <v>1609</v>
      </c>
      <c r="I1733" s="10">
        <v>8.7387669000000001E-2</v>
      </c>
      <c r="J1733">
        <v>17</v>
      </c>
      <c r="K1733">
        <v>17</v>
      </c>
      <c r="L1733" s="3">
        <v>125.07299999999999</v>
      </c>
      <c r="M1733">
        <v>4.3</v>
      </c>
      <c r="N1733">
        <f>+$Q$876-Tabla13[[#This Row],[Outlet Establishment Year]]</f>
        <v>13</v>
      </c>
      <c r="O1733">
        <f>+Tabla13[[#This Row],[Sales]]/Tabla13[[#This Row],[Antigüedad]]</f>
        <v>9.6209999999999987</v>
      </c>
      <c r="P1733" s="4">
        <f>+Tabla13[[#This Row],[Sales]]/Tabla13[[#This Row],[Item Weight corregido]]</f>
        <v>7.3572352941176469</v>
      </c>
    </row>
    <row r="1734" spans="1:16" x14ac:dyDescent="0.3">
      <c r="A1734" t="s">
        <v>13</v>
      </c>
      <c r="B1734" t="s">
        <v>1097</v>
      </c>
      <c r="C1734" t="s">
        <v>1579</v>
      </c>
      <c r="D1734">
        <v>2011</v>
      </c>
      <c r="E1734" t="s">
        <v>1595</v>
      </c>
      <c r="F1734" t="s">
        <v>1602</v>
      </c>
      <c r="G1734" t="s">
        <v>1604</v>
      </c>
      <c r="H1734" t="s">
        <v>1609</v>
      </c>
      <c r="I1734" s="10">
        <v>7.5000681999999999E-2</v>
      </c>
      <c r="J1734">
        <v>7.1050000000000004</v>
      </c>
      <c r="K1734">
        <v>7.1050000000000004</v>
      </c>
      <c r="L1734" s="3">
        <v>61.056199999999997</v>
      </c>
      <c r="M1734">
        <v>4.3</v>
      </c>
      <c r="N1734">
        <f>+$Q$876-Tabla13[[#This Row],[Outlet Establishment Year]]</f>
        <v>13</v>
      </c>
      <c r="O1734">
        <f>+Tabla13[[#This Row],[Sales]]/Tabla13[[#This Row],[Antigüedad]]</f>
        <v>4.6966307692307687</v>
      </c>
      <c r="P1734" s="4">
        <f>+Tabla13[[#This Row],[Sales]]/Tabla13[[#This Row],[Item Weight corregido]]</f>
        <v>8.59341308937368</v>
      </c>
    </row>
    <row r="1735" spans="1:16" x14ac:dyDescent="0.3">
      <c r="A1735" t="s">
        <v>13</v>
      </c>
      <c r="B1735" t="s">
        <v>1098</v>
      </c>
      <c r="C1735" t="s">
        <v>1579</v>
      </c>
      <c r="D1735">
        <v>2011</v>
      </c>
      <c r="E1735" t="s">
        <v>1595</v>
      </c>
      <c r="F1735" t="s">
        <v>1602</v>
      </c>
      <c r="G1735" t="s">
        <v>1604</v>
      </c>
      <c r="H1735" t="s">
        <v>1609</v>
      </c>
      <c r="I1735" s="10">
        <v>0.13439383599999999</v>
      </c>
      <c r="J1735">
        <v>9.1</v>
      </c>
      <c r="K1735">
        <v>9.1</v>
      </c>
      <c r="L1735" s="3">
        <v>48.071800000000003</v>
      </c>
      <c r="M1735">
        <v>4.3</v>
      </c>
      <c r="N1735">
        <f>+$Q$876-Tabla13[[#This Row],[Outlet Establishment Year]]</f>
        <v>13</v>
      </c>
      <c r="O1735">
        <f>+Tabla13[[#This Row],[Sales]]/Tabla13[[#This Row],[Antigüedad]]</f>
        <v>3.6978307692307695</v>
      </c>
      <c r="P1735" s="4">
        <f>+Tabla13[[#This Row],[Sales]]/Tabla13[[#This Row],[Item Weight corregido]]</f>
        <v>5.2826153846153856</v>
      </c>
    </row>
    <row r="1736" spans="1:16" x14ac:dyDescent="0.3">
      <c r="A1736" t="s">
        <v>13</v>
      </c>
      <c r="B1736" t="s">
        <v>1099</v>
      </c>
      <c r="C1736" t="s">
        <v>1579</v>
      </c>
      <c r="D1736">
        <v>2011</v>
      </c>
      <c r="E1736" t="s">
        <v>1595</v>
      </c>
      <c r="F1736" t="s">
        <v>1602</v>
      </c>
      <c r="G1736" t="s">
        <v>1604</v>
      </c>
      <c r="H1736" t="s">
        <v>1609</v>
      </c>
      <c r="I1736" s="10">
        <v>6.4410782999999999E-2</v>
      </c>
      <c r="J1736">
        <v>9.1050000000000004</v>
      </c>
      <c r="K1736">
        <v>9.1050000000000004</v>
      </c>
      <c r="L1736" s="3">
        <v>33.39</v>
      </c>
      <c r="M1736">
        <v>4.3</v>
      </c>
      <c r="N1736">
        <f>+$Q$876-Tabla13[[#This Row],[Outlet Establishment Year]]</f>
        <v>13</v>
      </c>
      <c r="O1736">
        <f>+Tabla13[[#This Row],[Sales]]/Tabla13[[#This Row],[Antigüedad]]</f>
        <v>2.5684615384615386</v>
      </c>
      <c r="P1736" s="4">
        <f>+Tabla13[[#This Row],[Sales]]/Tabla13[[#This Row],[Item Weight corregido]]</f>
        <v>3.6672158154859966</v>
      </c>
    </row>
    <row r="1737" spans="1:16" x14ac:dyDescent="0.3">
      <c r="A1737" t="s">
        <v>13</v>
      </c>
      <c r="B1737" t="s">
        <v>1100</v>
      </c>
      <c r="C1737" t="s">
        <v>1579</v>
      </c>
      <c r="D1737">
        <v>2011</v>
      </c>
      <c r="E1737" t="s">
        <v>1595</v>
      </c>
      <c r="F1737" t="s">
        <v>1602</v>
      </c>
      <c r="G1737" t="s">
        <v>1604</v>
      </c>
      <c r="H1737" t="s">
        <v>1609</v>
      </c>
      <c r="I1737" s="10">
        <v>0.17314114999999999</v>
      </c>
      <c r="J1737">
        <v>12.5</v>
      </c>
      <c r="K1737">
        <v>12.5</v>
      </c>
      <c r="L1737" s="3">
        <v>168.44479999999999</v>
      </c>
      <c r="M1737">
        <v>4.3</v>
      </c>
      <c r="N1737">
        <f>+$Q$876-Tabla13[[#This Row],[Outlet Establishment Year]]</f>
        <v>13</v>
      </c>
      <c r="O1737">
        <f>+Tabla13[[#This Row],[Sales]]/Tabla13[[#This Row],[Antigüedad]]</f>
        <v>12.957292307692306</v>
      </c>
      <c r="P1737" s="4">
        <f>+Tabla13[[#This Row],[Sales]]/Tabla13[[#This Row],[Item Weight corregido]]</f>
        <v>13.475584</v>
      </c>
    </row>
    <row r="1738" spans="1:16" x14ac:dyDescent="0.3">
      <c r="A1738" t="s">
        <v>13</v>
      </c>
      <c r="B1738" t="s">
        <v>1101</v>
      </c>
      <c r="C1738" t="s">
        <v>1579</v>
      </c>
      <c r="D1738">
        <v>2011</v>
      </c>
      <c r="E1738" t="s">
        <v>1595</v>
      </c>
      <c r="F1738" t="s">
        <v>1602</v>
      </c>
      <c r="G1738" t="s">
        <v>1604</v>
      </c>
      <c r="H1738" t="s">
        <v>1609</v>
      </c>
      <c r="I1738" s="10">
        <v>4.0725404999999999E-2</v>
      </c>
      <c r="J1738">
        <v>14</v>
      </c>
      <c r="K1738">
        <v>14</v>
      </c>
      <c r="L1738" s="3">
        <v>43.445399999999999</v>
      </c>
      <c r="M1738">
        <v>4.3</v>
      </c>
      <c r="N1738">
        <f>+$Q$876-Tabla13[[#This Row],[Outlet Establishment Year]]</f>
        <v>13</v>
      </c>
      <c r="O1738">
        <f>+Tabla13[[#This Row],[Sales]]/Tabla13[[#This Row],[Antigüedad]]</f>
        <v>3.3419538461538463</v>
      </c>
      <c r="P1738" s="4">
        <f>+Tabla13[[#This Row],[Sales]]/Tabla13[[#This Row],[Item Weight corregido]]</f>
        <v>3.103242857142857</v>
      </c>
    </row>
    <row r="1739" spans="1:16" x14ac:dyDescent="0.3">
      <c r="A1739" t="s">
        <v>13</v>
      </c>
      <c r="B1739" t="s">
        <v>559</v>
      </c>
      <c r="C1739" t="s">
        <v>1580</v>
      </c>
      <c r="D1739">
        <v>2011</v>
      </c>
      <c r="E1739" t="s">
        <v>1595</v>
      </c>
      <c r="F1739" t="s">
        <v>1602</v>
      </c>
      <c r="G1739" t="s">
        <v>1606</v>
      </c>
      <c r="H1739" t="s">
        <v>1609</v>
      </c>
      <c r="I1739" s="10">
        <v>0.23335657100000001</v>
      </c>
      <c r="J1739">
        <v>16.850000000000001</v>
      </c>
      <c r="K1739">
        <v>16.850000000000001</v>
      </c>
      <c r="L1739" s="3">
        <v>146.57599999999999</v>
      </c>
      <c r="M1739">
        <v>4.3</v>
      </c>
      <c r="N1739">
        <f>+$Q$876-Tabla13[[#This Row],[Outlet Establishment Year]]</f>
        <v>13</v>
      </c>
      <c r="O1739">
        <f>+Tabla13[[#This Row],[Sales]]/Tabla13[[#This Row],[Antigüedad]]</f>
        <v>11.275076923076922</v>
      </c>
      <c r="P1739" s="4">
        <f>+Tabla13[[#This Row],[Sales]]/Tabla13[[#This Row],[Item Weight corregido]]</f>
        <v>8.6988724035608289</v>
      </c>
    </row>
    <row r="1740" spans="1:16" x14ac:dyDescent="0.3">
      <c r="A1740" t="s">
        <v>13</v>
      </c>
      <c r="B1740" t="s">
        <v>1102</v>
      </c>
      <c r="C1740" t="s">
        <v>1589</v>
      </c>
      <c r="D1740">
        <v>2011</v>
      </c>
      <c r="E1740" t="s">
        <v>1595</v>
      </c>
      <c r="F1740" t="s">
        <v>1602</v>
      </c>
      <c r="G1740" t="s">
        <v>1606</v>
      </c>
      <c r="H1740" t="s">
        <v>1609</v>
      </c>
      <c r="I1740" s="10">
        <v>0.10084385999999999</v>
      </c>
      <c r="J1740">
        <v>18.25</v>
      </c>
      <c r="K1740">
        <v>18.25</v>
      </c>
      <c r="L1740" s="3">
        <v>166.3526</v>
      </c>
      <c r="M1740">
        <v>4.3</v>
      </c>
      <c r="N1740">
        <f>+$Q$876-Tabla13[[#This Row],[Outlet Establishment Year]]</f>
        <v>13</v>
      </c>
      <c r="O1740">
        <f>+Tabla13[[#This Row],[Sales]]/Tabla13[[#This Row],[Antigüedad]]</f>
        <v>12.796353846153846</v>
      </c>
      <c r="P1740" s="4">
        <f>+Tabla13[[#This Row],[Sales]]/Tabla13[[#This Row],[Item Weight corregido]]</f>
        <v>9.1152109589041093</v>
      </c>
    </row>
    <row r="1741" spans="1:16" x14ac:dyDescent="0.3">
      <c r="A1741" t="s">
        <v>12</v>
      </c>
      <c r="B1741" t="s">
        <v>1103</v>
      </c>
      <c r="C1741" t="s">
        <v>1587</v>
      </c>
      <c r="D1741">
        <v>2011</v>
      </c>
      <c r="E1741" t="s">
        <v>1595</v>
      </c>
      <c r="F1741" t="s">
        <v>1602</v>
      </c>
      <c r="G1741" t="s">
        <v>1606</v>
      </c>
      <c r="H1741" t="s">
        <v>1609</v>
      </c>
      <c r="I1741" s="10">
        <v>5.046718E-2</v>
      </c>
      <c r="J1741">
        <v>8.3000000000000007</v>
      </c>
      <c r="K1741">
        <v>8.3000000000000007</v>
      </c>
      <c r="L1741" s="3">
        <v>97.638400000000004</v>
      </c>
      <c r="M1741">
        <v>4.3</v>
      </c>
      <c r="N1741">
        <f>+$Q$876-Tabla13[[#This Row],[Outlet Establishment Year]]</f>
        <v>13</v>
      </c>
      <c r="O1741">
        <f>+Tabla13[[#This Row],[Sales]]/Tabla13[[#This Row],[Antigüedad]]</f>
        <v>7.510646153846154</v>
      </c>
      <c r="P1741" s="4">
        <f>+Tabla13[[#This Row],[Sales]]/Tabla13[[#This Row],[Item Weight corregido]]</f>
        <v>11.763662650602409</v>
      </c>
    </row>
    <row r="1742" spans="1:16" x14ac:dyDescent="0.3">
      <c r="A1742" t="s">
        <v>12</v>
      </c>
      <c r="B1742" t="s">
        <v>230</v>
      </c>
      <c r="C1742" t="s">
        <v>1587</v>
      </c>
      <c r="D1742">
        <v>2011</v>
      </c>
      <c r="E1742" t="s">
        <v>1595</v>
      </c>
      <c r="F1742" t="s">
        <v>1602</v>
      </c>
      <c r="G1742" t="s">
        <v>1606</v>
      </c>
      <c r="H1742" t="s">
        <v>1609</v>
      </c>
      <c r="I1742" s="10">
        <v>0.23535405500000001</v>
      </c>
      <c r="J1742">
        <v>9.8000000000000007</v>
      </c>
      <c r="K1742">
        <v>9.8000000000000007</v>
      </c>
      <c r="L1742" s="3">
        <v>50.800800000000002</v>
      </c>
      <c r="M1742">
        <v>4.3</v>
      </c>
      <c r="N1742">
        <f>+$Q$876-Tabla13[[#This Row],[Outlet Establishment Year]]</f>
        <v>13</v>
      </c>
      <c r="O1742">
        <f>+Tabla13[[#This Row],[Sales]]/Tabla13[[#This Row],[Antigüedad]]</f>
        <v>3.9077538461538461</v>
      </c>
      <c r="P1742" s="4">
        <f>+Tabla13[[#This Row],[Sales]]/Tabla13[[#This Row],[Item Weight corregido]]</f>
        <v>5.1837551020408164</v>
      </c>
    </row>
    <row r="1743" spans="1:16" x14ac:dyDescent="0.3">
      <c r="A1743" t="s">
        <v>12</v>
      </c>
      <c r="B1743" t="s">
        <v>1104</v>
      </c>
      <c r="C1743" t="s">
        <v>1582</v>
      </c>
      <c r="D1743">
        <v>2011</v>
      </c>
      <c r="E1743" t="s">
        <v>1595</v>
      </c>
      <c r="F1743" t="s">
        <v>1602</v>
      </c>
      <c r="G1743" t="s">
        <v>1606</v>
      </c>
      <c r="H1743" t="s">
        <v>1609</v>
      </c>
      <c r="I1743" s="10">
        <v>4.9163321000000003E-2</v>
      </c>
      <c r="J1743">
        <v>5.94</v>
      </c>
      <c r="K1743">
        <v>5.94</v>
      </c>
      <c r="L1743" s="3">
        <v>186.4556</v>
      </c>
      <c r="M1743">
        <v>4.3</v>
      </c>
      <c r="N1743">
        <f>+$Q$876-Tabla13[[#This Row],[Outlet Establishment Year]]</f>
        <v>13</v>
      </c>
      <c r="O1743">
        <f>+Tabla13[[#This Row],[Sales]]/Tabla13[[#This Row],[Antigüedad]]</f>
        <v>14.342738461538461</v>
      </c>
      <c r="P1743" s="4">
        <f>+Tabla13[[#This Row],[Sales]]/Tabla13[[#This Row],[Item Weight corregido]]</f>
        <v>31.389831649831649</v>
      </c>
    </row>
    <row r="1744" spans="1:16" x14ac:dyDescent="0.3">
      <c r="A1744" t="s">
        <v>12</v>
      </c>
      <c r="B1744" t="s">
        <v>1013</v>
      </c>
      <c r="C1744" t="s">
        <v>1582</v>
      </c>
      <c r="D1744">
        <v>2011</v>
      </c>
      <c r="E1744" t="s">
        <v>1595</v>
      </c>
      <c r="F1744" t="s">
        <v>1602</v>
      </c>
      <c r="G1744" t="s">
        <v>1606</v>
      </c>
      <c r="H1744" t="s">
        <v>1609</v>
      </c>
      <c r="I1744" s="10">
        <v>0.10689449199999999</v>
      </c>
      <c r="J1744">
        <v>14.5</v>
      </c>
      <c r="K1744">
        <v>14.5</v>
      </c>
      <c r="L1744" s="3">
        <v>260.45940000000002</v>
      </c>
      <c r="M1744">
        <v>4.3</v>
      </c>
      <c r="N1744">
        <f>+$Q$876-Tabla13[[#This Row],[Outlet Establishment Year]]</f>
        <v>13</v>
      </c>
      <c r="O1744">
        <f>+Tabla13[[#This Row],[Sales]]/Tabla13[[#This Row],[Antigüedad]]</f>
        <v>20.035338461538462</v>
      </c>
      <c r="P1744" s="4">
        <f>+Tabla13[[#This Row],[Sales]]/Tabla13[[#This Row],[Item Weight corregido]]</f>
        <v>17.962717241379313</v>
      </c>
    </row>
    <row r="1745" spans="1:16" x14ac:dyDescent="0.3">
      <c r="A1745" t="s">
        <v>12</v>
      </c>
      <c r="B1745" t="s">
        <v>904</v>
      </c>
      <c r="C1745" t="s">
        <v>1577</v>
      </c>
      <c r="D1745">
        <v>2011</v>
      </c>
      <c r="E1745" t="s">
        <v>1595</v>
      </c>
      <c r="F1745" t="s">
        <v>1602</v>
      </c>
      <c r="G1745" t="s">
        <v>1606</v>
      </c>
      <c r="H1745" t="s">
        <v>1609</v>
      </c>
      <c r="I1745" s="10">
        <v>8.8257770999999999E-2</v>
      </c>
      <c r="J1745">
        <v>8.9749999999999996</v>
      </c>
      <c r="K1745">
        <v>8.9749999999999996</v>
      </c>
      <c r="L1745" s="3">
        <v>84.122399999999999</v>
      </c>
      <c r="M1745">
        <v>4.3</v>
      </c>
      <c r="N1745">
        <f>+$Q$876-Tabla13[[#This Row],[Outlet Establishment Year]]</f>
        <v>13</v>
      </c>
      <c r="O1745">
        <f>+Tabla13[[#This Row],[Sales]]/Tabla13[[#This Row],[Antigüedad]]</f>
        <v>6.4709538461538463</v>
      </c>
      <c r="P1745" s="4">
        <f>+Tabla13[[#This Row],[Sales]]/Tabla13[[#This Row],[Item Weight corregido]]</f>
        <v>9.372969359331476</v>
      </c>
    </row>
    <row r="1746" spans="1:16" x14ac:dyDescent="0.3">
      <c r="A1746" t="s">
        <v>12</v>
      </c>
      <c r="B1746" t="s">
        <v>520</v>
      </c>
      <c r="C1746" t="s">
        <v>1585</v>
      </c>
      <c r="D1746">
        <v>2011</v>
      </c>
      <c r="E1746" t="s">
        <v>1595</v>
      </c>
      <c r="F1746" t="s">
        <v>1602</v>
      </c>
      <c r="G1746" t="s">
        <v>1606</v>
      </c>
      <c r="H1746" t="s">
        <v>1609</v>
      </c>
      <c r="I1746" s="10">
        <v>0.17919178199999999</v>
      </c>
      <c r="J1746">
        <v>11.8</v>
      </c>
      <c r="K1746">
        <v>11.8</v>
      </c>
      <c r="L1746" s="3">
        <v>224.27719999999999</v>
      </c>
      <c r="M1746">
        <v>4.3</v>
      </c>
      <c r="N1746">
        <f>+$Q$876-Tabla13[[#This Row],[Outlet Establishment Year]]</f>
        <v>13</v>
      </c>
      <c r="O1746">
        <f>+Tabla13[[#This Row],[Sales]]/Tabla13[[#This Row],[Antigüedad]]</f>
        <v>17.252092307692308</v>
      </c>
      <c r="P1746" s="4">
        <f>+Tabla13[[#This Row],[Sales]]/Tabla13[[#This Row],[Item Weight corregido]]</f>
        <v>19.006542372881356</v>
      </c>
    </row>
    <row r="1747" spans="1:16" x14ac:dyDescent="0.3">
      <c r="A1747" t="s">
        <v>12</v>
      </c>
      <c r="B1747" t="s">
        <v>1105</v>
      </c>
      <c r="C1747" t="s">
        <v>1585</v>
      </c>
      <c r="D1747">
        <v>2011</v>
      </c>
      <c r="E1747" t="s">
        <v>1595</v>
      </c>
      <c r="F1747" t="s">
        <v>1602</v>
      </c>
      <c r="G1747" t="s">
        <v>1606</v>
      </c>
      <c r="H1747" t="s">
        <v>1609</v>
      </c>
      <c r="I1747" s="10">
        <v>0.123727659</v>
      </c>
      <c r="J1747">
        <v>12.6</v>
      </c>
      <c r="K1747">
        <v>12.6</v>
      </c>
      <c r="L1747" s="3">
        <v>253.03559999999999</v>
      </c>
      <c r="M1747">
        <v>4.3</v>
      </c>
      <c r="N1747">
        <f>+$Q$876-Tabla13[[#This Row],[Outlet Establishment Year]]</f>
        <v>13</v>
      </c>
      <c r="O1747">
        <f>+Tabla13[[#This Row],[Sales]]/Tabla13[[#This Row],[Antigüedad]]</f>
        <v>19.464276923076923</v>
      </c>
      <c r="P1747" s="4">
        <f>+Tabla13[[#This Row],[Sales]]/Tabla13[[#This Row],[Item Weight corregido]]</f>
        <v>20.082190476190476</v>
      </c>
    </row>
    <row r="1748" spans="1:16" x14ac:dyDescent="0.3">
      <c r="A1748" t="s">
        <v>12</v>
      </c>
      <c r="B1748" t="s">
        <v>518</v>
      </c>
      <c r="C1748" t="s">
        <v>1576</v>
      </c>
      <c r="D1748">
        <v>2011</v>
      </c>
      <c r="E1748" t="s">
        <v>1595</v>
      </c>
      <c r="F1748" t="s">
        <v>1602</v>
      </c>
      <c r="G1748" t="s">
        <v>1606</v>
      </c>
      <c r="H1748" t="s">
        <v>1609</v>
      </c>
      <c r="I1748" s="10">
        <v>6.0302689E-2</v>
      </c>
      <c r="J1748">
        <v>11.1</v>
      </c>
      <c r="K1748">
        <v>11.1</v>
      </c>
      <c r="L1748" s="3">
        <v>175.87119999999999</v>
      </c>
      <c r="M1748">
        <v>4.3</v>
      </c>
      <c r="N1748">
        <f>+$Q$876-Tabla13[[#This Row],[Outlet Establishment Year]]</f>
        <v>13</v>
      </c>
      <c r="O1748">
        <f>+Tabla13[[#This Row],[Sales]]/Tabla13[[#This Row],[Antigüedad]]</f>
        <v>13.528553846153844</v>
      </c>
      <c r="P1748" s="4">
        <f>+Tabla13[[#This Row],[Sales]]/Tabla13[[#This Row],[Item Weight corregido]]</f>
        <v>15.844252252252252</v>
      </c>
    </row>
    <row r="1749" spans="1:16" x14ac:dyDescent="0.3">
      <c r="A1749" t="s">
        <v>12</v>
      </c>
      <c r="B1749" t="s">
        <v>408</v>
      </c>
      <c r="C1749" t="s">
        <v>1576</v>
      </c>
      <c r="D1749">
        <v>2011</v>
      </c>
      <c r="E1749" t="s">
        <v>1595</v>
      </c>
      <c r="F1749" t="s">
        <v>1602</v>
      </c>
      <c r="G1749" t="s">
        <v>1606</v>
      </c>
      <c r="H1749" t="s">
        <v>1609</v>
      </c>
      <c r="I1749" s="10">
        <v>0.12728305100000001</v>
      </c>
      <c r="J1749">
        <v>12.65</v>
      </c>
      <c r="K1749">
        <v>12.65</v>
      </c>
      <c r="L1749" s="3">
        <v>191.78460000000001</v>
      </c>
      <c r="M1749">
        <v>4.3</v>
      </c>
      <c r="N1749">
        <f>+$Q$876-Tabla13[[#This Row],[Outlet Establishment Year]]</f>
        <v>13</v>
      </c>
      <c r="O1749">
        <f>+Tabla13[[#This Row],[Sales]]/Tabla13[[#This Row],[Antigüedad]]</f>
        <v>14.75266153846154</v>
      </c>
      <c r="P1749" s="4">
        <f>+Tabla13[[#This Row],[Sales]]/Tabla13[[#This Row],[Item Weight corregido]]</f>
        <v>15.160837944664031</v>
      </c>
    </row>
    <row r="1750" spans="1:16" x14ac:dyDescent="0.3">
      <c r="A1750" t="s">
        <v>12</v>
      </c>
      <c r="B1750" t="s">
        <v>734</v>
      </c>
      <c r="C1750" t="s">
        <v>1574</v>
      </c>
      <c r="D1750">
        <v>2011</v>
      </c>
      <c r="E1750" t="s">
        <v>1595</v>
      </c>
      <c r="F1750" t="s">
        <v>1602</v>
      </c>
      <c r="G1750" t="s">
        <v>1606</v>
      </c>
      <c r="H1750" t="s">
        <v>1609</v>
      </c>
      <c r="I1750" s="10">
        <v>9.0008962999999997E-2</v>
      </c>
      <c r="J1750">
        <v>11.1</v>
      </c>
      <c r="K1750">
        <v>11.1</v>
      </c>
      <c r="L1750" s="3">
        <v>164.05260000000001</v>
      </c>
      <c r="M1750">
        <v>4.3</v>
      </c>
      <c r="N1750">
        <f>+$Q$876-Tabla13[[#This Row],[Outlet Establishment Year]]</f>
        <v>13</v>
      </c>
      <c r="O1750">
        <f>+Tabla13[[#This Row],[Sales]]/Tabla13[[#This Row],[Antigüedad]]</f>
        <v>12.619430769230771</v>
      </c>
      <c r="P1750" s="4">
        <f>+Tabla13[[#This Row],[Sales]]/Tabla13[[#This Row],[Item Weight corregido]]</f>
        <v>14.779513513513516</v>
      </c>
    </row>
    <row r="1751" spans="1:16" x14ac:dyDescent="0.3">
      <c r="A1751" t="s">
        <v>12</v>
      </c>
      <c r="B1751" t="s">
        <v>1106</v>
      </c>
      <c r="C1751" t="s">
        <v>1574</v>
      </c>
      <c r="D1751">
        <v>2011</v>
      </c>
      <c r="E1751" t="s">
        <v>1595</v>
      </c>
      <c r="F1751" t="s">
        <v>1602</v>
      </c>
      <c r="G1751" t="s">
        <v>1606</v>
      </c>
      <c r="H1751" t="s">
        <v>1609</v>
      </c>
      <c r="I1751" s="10">
        <v>3.6773101000000002E-2</v>
      </c>
      <c r="J1751">
        <v>12.6</v>
      </c>
      <c r="K1751">
        <v>12.6</v>
      </c>
      <c r="L1751" s="3">
        <v>250.3092</v>
      </c>
      <c r="M1751">
        <v>4.3</v>
      </c>
      <c r="N1751">
        <f>+$Q$876-Tabla13[[#This Row],[Outlet Establishment Year]]</f>
        <v>13</v>
      </c>
      <c r="O1751">
        <f>+Tabla13[[#This Row],[Sales]]/Tabla13[[#This Row],[Antigüedad]]</f>
        <v>19.254553846153847</v>
      </c>
      <c r="P1751" s="4">
        <f>+Tabla13[[#This Row],[Sales]]/Tabla13[[#This Row],[Item Weight corregido]]</f>
        <v>19.865809523809524</v>
      </c>
    </row>
    <row r="1752" spans="1:16" x14ac:dyDescent="0.3">
      <c r="A1752" t="s">
        <v>12</v>
      </c>
      <c r="B1752" t="s">
        <v>951</v>
      </c>
      <c r="C1752" t="s">
        <v>1574</v>
      </c>
      <c r="D1752">
        <v>2011</v>
      </c>
      <c r="E1752" t="s">
        <v>1595</v>
      </c>
      <c r="F1752" t="s">
        <v>1602</v>
      </c>
      <c r="G1752" t="s">
        <v>1606</v>
      </c>
      <c r="H1752" t="s">
        <v>1609</v>
      </c>
      <c r="I1752" s="10">
        <v>4.4024162999999998E-2</v>
      </c>
      <c r="J1752">
        <v>15.5</v>
      </c>
      <c r="K1752">
        <v>15.5</v>
      </c>
      <c r="L1752" s="3">
        <v>102.03319999999999</v>
      </c>
      <c r="M1752">
        <v>4.3</v>
      </c>
      <c r="N1752">
        <f>+$Q$876-Tabla13[[#This Row],[Outlet Establishment Year]]</f>
        <v>13</v>
      </c>
      <c r="O1752">
        <f>+Tabla13[[#This Row],[Sales]]/Tabla13[[#This Row],[Antigüedad]]</f>
        <v>7.8487076923076922</v>
      </c>
      <c r="P1752" s="4">
        <f>+Tabla13[[#This Row],[Sales]]/Tabla13[[#This Row],[Item Weight corregido]]</f>
        <v>6.5827870967741928</v>
      </c>
    </row>
    <row r="1753" spans="1:16" x14ac:dyDescent="0.3">
      <c r="A1753" t="s">
        <v>12</v>
      </c>
      <c r="B1753" t="s">
        <v>773</v>
      </c>
      <c r="C1753" t="s">
        <v>1574</v>
      </c>
      <c r="D1753">
        <v>2011</v>
      </c>
      <c r="E1753" t="s">
        <v>1595</v>
      </c>
      <c r="F1753" t="s">
        <v>1602</v>
      </c>
      <c r="G1753" t="s">
        <v>1606</v>
      </c>
      <c r="H1753" t="s">
        <v>1609</v>
      </c>
      <c r="I1753" s="10">
        <v>4.9634572000000002E-2</v>
      </c>
      <c r="J1753">
        <v>17.75</v>
      </c>
      <c r="K1753">
        <v>17.75</v>
      </c>
      <c r="L1753" s="3">
        <v>140.28380000000001</v>
      </c>
      <c r="M1753">
        <v>4.3</v>
      </c>
      <c r="N1753">
        <f>+$Q$876-Tabla13[[#This Row],[Outlet Establishment Year]]</f>
        <v>13</v>
      </c>
      <c r="O1753">
        <f>+Tabla13[[#This Row],[Sales]]/Tabla13[[#This Row],[Antigüedad]]</f>
        <v>10.791061538461539</v>
      </c>
      <c r="P1753" s="4">
        <f>+Tabla13[[#This Row],[Sales]]/Tabla13[[#This Row],[Item Weight corregido]]</f>
        <v>7.9033126760563386</v>
      </c>
    </row>
    <row r="1754" spans="1:16" x14ac:dyDescent="0.3">
      <c r="A1754" t="s">
        <v>12</v>
      </c>
      <c r="B1754" t="s">
        <v>281</v>
      </c>
      <c r="C1754" t="s">
        <v>1574</v>
      </c>
      <c r="D1754">
        <v>2011</v>
      </c>
      <c r="E1754" t="s">
        <v>1595</v>
      </c>
      <c r="F1754" t="s">
        <v>1602</v>
      </c>
      <c r="G1754" t="s">
        <v>1606</v>
      </c>
      <c r="H1754" t="s">
        <v>1609</v>
      </c>
      <c r="I1754" s="10">
        <v>0.100095288</v>
      </c>
      <c r="J1754">
        <v>20.2</v>
      </c>
      <c r="K1754">
        <v>20.2</v>
      </c>
      <c r="L1754" s="3">
        <v>125.26779999999999</v>
      </c>
      <c r="M1754">
        <v>4.3</v>
      </c>
      <c r="N1754">
        <f>+$Q$876-Tabla13[[#This Row],[Outlet Establishment Year]]</f>
        <v>13</v>
      </c>
      <c r="O1754">
        <f>+Tabla13[[#This Row],[Sales]]/Tabla13[[#This Row],[Antigüedad]]</f>
        <v>9.6359846153846149</v>
      </c>
      <c r="P1754" s="4">
        <f>+Tabla13[[#This Row],[Sales]]/Tabla13[[#This Row],[Item Weight corregido]]</f>
        <v>6.2013762376237622</v>
      </c>
    </row>
    <row r="1755" spans="1:16" x14ac:dyDescent="0.3">
      <c r="A1755" t="s">
        <v>12</v>
      </c>
      <c r="B1755" t="s">
        <v>157</v>
      </c>
      <c r="C1755" t="s">
        <v>1581</v>
      </c>
      <c r="D1755">
        <v>2011</v>
      </c>
      <c r="E1755" t="s">
        <v>1595</v>
      </c>
      <c r="F1755" t="s">
        <v>1602</v>
      </c>
      <c r="G1755" t="s">
        <v>1606</v>
      </c>
      <c r="H1755" t="s">
        <v>1609</v>
      </c>
      <c r="I1755" s="10">
        <v>0.13065744200000001</v>
      </c>
      <c r="J1755">
        <v>9.1950000000000003</v>
      </c>
      <c r="K1755">
        <v>9.1950000000000003</v>
      </c>
      <c r="L1755" s="3">
        <v>106.45959999999999</v>
      </c>
      <c r="M1755">
        <v>4.3</v>
      </c>
      <c r="N1755">
        <f>+$Q$876-Tabla13[[#This Row],[Outlet Establishment Year]]</f>
        <v>13</v>
      </c>
      <c r="O1755">
        <f>+Tabla13[[#This Row],[Sales]]/Tabla13[[#This Row],[Antigüedad]]</f>
        <v>8.1891999999999996</v>
      </c>
      <c r="P1755" s="4">
        <f>+Tabla13[[#This Row],[Sales]]/Tabla13[[#This Row],[Item Weight corregido]]</f>
        <v>11.577988036976617</v>
      </c>
    </row>
    <row r="1756" spans="1:16" x14ac:dyDescent="0.3">
      <c r="A1756" t="s">
        <v>12</v>
      </c>
      <c r="B1756" t="s">
        <v>565</v>
      </c>
      <c r="C1756" t="s">
        <v>1581</v>
      </c>
      <c r="D1756">
        <v>2011</v>
      </c>
      <c r="E1756" t="s">
        <v>1595</v>
      </c>
      <c r="F1756" t="s">
        <v>1602</v>
      </c>
      <c r="G1756" t="s">
        <v>1606</v>
      </c>
      <c r="H1756" t="s">
        <v>1609</v>
      </c>
      <c r="I1756" s="10">
        <v>9.1310237000000002E-2</v>
      </c>
      <c r="J1756">
        <v>11.3</v>
      </c>
      <c r="K1756">
        <v>11.3</v>
      </c>
      <c r="L1756" s="3">
        <v>96.909400000000005</v>
      </c>
      <c r="M1756">
        <v>4.3</v>
      </c>
      <c r="N1756">
        <f>+$Q$876-Tabla13[[#This Row],[Outlet Establishment Year]]</f>
        <v>13</v>
      </c>
      <c r="O1756">
        <f>+Tabla13[[#This Row],[Sales]]/Tabla13[[#This Row],[Antigüedad]]</f>
        <v>7.4545692307692315</v>
      </c>
      <c r="P1756" s="4">
        <f>+Tabla13[[#This Row],[Sales]]/Tabla13[[#This Row],[Item Weight corregido]]</f>
        <v>8.5760530973451328</v>
      </c>
    </row>
    <row r="1757" spans="1:16" x14ac:dyDescent="0.3">
      <c r="A1757" t="s">
        <v>12</v>
      </c>
      <c r="B1757" t="s">
        <v>225</v>
      </c>
      <c r="C1757" t="s">
        <v>1580</v>
      </c>
      <c r="D1757">
        <v>2011</v>
      </c>
      <c r="E1757" t="s">
        <v>1595</v>
      </c>
      <c r="F1757" t="s">
        <v>1602</v>
      </c>
      <c r="G1757" t="s">
        <v>1606</v>
      </c>
      <c r="H1757" t="s">
        <v>1609</v>
      </c>
      <c r="I1757" s="10">
        <v>4.8559680000000001E-2</v>
      </c>
      <c r="J1757">
        <v>6.61</v>
      </c>
      <c r="K1757">
        <v>6.61</v>
      </c>
      <c r="L1757" s="3">
        <v>188.4898</v>
      </c>
      <c r="M1757">
        <v>4.3</v>
      </c>
      <c r="N1757">
        <f>+$Q$876-Tabla13[[#This Row],[Outlet Establishment Year]]</f>
        <v>13</v>
      </c>
      <c r="O1757">
        <f>+Tabla13[[#This Row],[Sales]]/Tabla13[[#This Row],[Antigüedad]]</f>
        <v>14.499215384615384</v>
      </c>
      <c r="P1757" s="4">
        <f>+Tabla13[[#This Row],[Sales]]/Tabla13[[#This Row],[Item Weight corregido]]</f>
        <v>28.515854765506806</v>
      </c>
    </row>
    <row r="1758" spans="1:16" x14ac:dyDescent="0.3">
      <c r="A1758" t="s">
        <v>12</v>
      </c>
      <c r="B1758" t="s">
        <v>428</v>
      </c>
      <c r="C1758" t="s">
        <v>1580</v>
      </c>
      <c r="D1758">
        <v>2011</v>
      </c>
      <c r="E1758" t="s">
        <v>1595</v>
      </c>
      <c r="F1758" t="s">
        <v>1602</v>
      </c>
      <c r="G1758" t="s">
        <v>1606</v>
      </c>
      <c r="H1758" t="s">
        <v>1609</v>
      </c>
      <c r="I1758" s="10">
        <v>0</v>
      </c>
      <c r="J1758">
        <v>9.5</v>
      </c>
      <c r="K1758">
        <v>9.5</v>
      </c>
      <c r="L1758" s="3">
        <v>182.36080000000001</v>
      </c>
      <c r="M1758">
        <v>4.3</v>
      </c>
      <c r="N1758">
        <f>+$Q$876-Tabla13[[#This Row],[Outlet Establishment Year]]</f>
        <v>13</v>
      </c>
      <c r="O1758">
        <f>+Tabla13[[#This Row],[Sales]]/Tabla13[[#This Row],[Antigüedad]]</f>
        <v>14.027753846153846</v>
      </c>
      <c r="P1758" s="4">
        <f>+Tabla13[[#This Row],[Sales]]/Tabla13[[#This Row],[Item Weight corregido]]</f>
        <v>19.195873684210529</v>
      </c>
    </row>
    <row r="1759" spans="1:16" x14ac:dyDescent="0.3">
      <c r="A1759" t="s">
        <v>12</v>
      </c>
      <c r="B1759" t="s">
        <v>226</v>
      </c>
      <c r="C1759" t="s">
        <v>1580</v>
      </c>
      <c r="D1759">
        <v>2011</v>
      </c>
      <c r="E1759" t="s">
        <v>1595</v>
      </c>
      <c r="F1759" t="s">
        <v>1602</v>
      </c>
      <c r="G1759" t="s">
        <v>1606</v>
      </c>
      <c r="H1759" t="s">
        <v>1609</v>
      </c>
      <c r="I1759" s="10">
        <v>1.8623146E-2</v>
      </c>
      <c r="J1759">
        <v>10.3</v>
      </c>
      <c r="K1759">
        <v>10.3</v>
      </c>
      <c r="L1759" s="3">
        <v>87.853999999999999</v>
      </c>
      <c r="M1759">
        <v>4.3</v>
      </c>
      <c r="N1759">
        <f>+$Q$876-Tabla13[[#This Row],[Outlet Establishment Year]]</f>
        <v>13</v>
      </c>
      <c r="O1759">
        <f>+Tabla13[[#This Row],[Sales]]/Tabla13[[#This Row],[Antigüedad]]</f>
        <v>6.758</v>
      </c>
      <c r="P1759" s="4">
        <f>+Tabla13[[#This Row],[Sales]]/Tabla13[[#This Row],[Item Weight corregido]]</f>
        <v>8.5295145631067957</v>
      </c>
    </row>
    <row r="1760" spans="1:16" x14ac:dyDescent="0.3">
      <c r="A1760" t="s">
        <v>13</v>
      </c>
      <c r="B1760" t="s">
        <v>286</v>
      </c>
      <c r="C1760" t="s">
        <v>1587</v>
      </c>
      <c r="D1760">
        <v>2014</v>
      </c>
      <c r="E1760" t="s">
        <v>1596</v>
      </c>
      <c r="F1760" t="s">
        <v>1602</v>
      </c>
      <c r="G1760" t="s">
        <v>1606</v>
      </c>
      <c r="H1760" t="s">
        <v>1607</v>
      </c>
      <c r="I1760" s="10">
        <v>0.13139479300000001</v>
      </c>
      <c r="J1760">
        <v>11.65</v>
      </c>
      <c r="K1760">
        <v>11.65</v>
      </c>
      <c r="L1760" s="3">
        <v>151.9024</v>
      </c>
      <c r="M1760">
        <v>4.3</v>
      </c>
      <c r="N1760">
        <f>+$Q$876-Tabla13[[#This Row],[Outlet Establishment Year]]</f>
        <v>10</v>
      </c>
      <c r="O1760">
        <f>+Tabla13[[#This Row],[Sales]]/Tabla13[[#This Row],[Antigüedad]]</f>
        <v>15.190239999999999</v>
      </c>
      <c r="P1760" s="4">
        <f>+Tabla13[[#This Row],[Sales]]/Tabla13[[#This Row],[Item Weight corregido]]</f>
        <v>13.038832618025751</v>
      </c>
    </row>
    <row r="1761" spans="1:16" x14ac:dyDescent="0.3">
      <c r="A1761" t="s">
        <v>13</v>
      </c>
      <c r="B1761" t="s">
        <v>1000</v>
      </c>
      <c r="C1761" t="s">
        <v>1582</v>
      </c>
      <c r="D1761">
        <v>2014</v>
      </c>
      <c r="E1761" t="s">
        <v>1596</v>
      </c>
      <c r="F1761" t="s">
        <v>1602</v>
      </c>
      <c r="G1761" t="s">
        <v>1606</v>
      </c>
      <c r="H1761" t="s">
        <v>1607</v>
      </c>
      <c r="I1761" s="10">
        <v>4.6336634000000002E-2</v>
      </c>
      <c r="J1761">
        <v>15</v>
      </c>
      <c r="K1761">
        <v>15</v>
      </c>
      <c r="L1761" s="3">
        <v>120.0414</v>
      </c>
      <c r="M1761">
        <v>4.3</v>
      </c>
      <c r="N1761">
        <f>+$Q$876-Tabla13[[#This Row],[Outlet Establishment Year]]</f>
        <v>10</v>
      </c>
      <c r="O1761">
        <f>+Tabla13[[#This Row],[Sales]]/Tabla13[[#This Row],[Antigüedad]]</f>
        <v>12.00414</v>
      </c>
      <c r="P1761" s="4">
        <f>+Tabla13[[#This Row],[Sales]]/Tabla13[[#This Row],[Item Weight corregido]]</f>
        <v>8.0027600000000003</v>
      </c>
    </row>
    <row r="1762" spans="1:16" x14ac:dyDescent="0.3">
      <c r="A1762" t="s">
        <v>13</v>
      </c>
      <c r="B1762" t="s">
        <v>1107</v>
      </c>
      <c r="C1762" t="s">
        <v>1586</v>
      </c>
      <c r="D1762">
        <v>2014</v>
      </c>
      <c r="E1762" t="s">
        <v>1596</v>
      </c>
      <c r="F1762" t="s">
        <v>1602</v>
      </c>
      <c r="G1762" t="s">
        <v>1606</v>
      </c>
      <c r="H1762" t="s">
        <v>1607</v>
      </c>
      <c r="I1762" s="10">
        <v>0.14298686299999999</v>
      </c>
      <c r="J1762">
        <v>15.6</v>
      </c>
      <c r="K1762">
        <v>15.6</v>
      </c>
      <c r="L1762" s="3">
        <v>130.39940000000001</v>
      </c>
      <c r="M1762">
        <v>4.3</v>
      </c>
      <c r="N1762">
        <f>+$Q$876-Tabla13[[#This Row],[Outlet Establishment Year]]</f>
        <v>10</v>
      </c>
      <c r="O1762">
        <f>+Tabla13[[#This Row],[Sales]]/Tabla13[[#This Row],[Antigüedad]]</f>
        <v>13.039940000000001</v>
      </c>
      <c r="P1762" s="4">
        <f>+Tabla13[[#This Row],[Sales]]/Tabla13[[#This Row],[Item Weight corregido]]</f>
        <v>8.3589358974358987</v>
      </c>
    </row>
    <row r="1763" spans="1:16" x14ac:dyDescent="0.3">
      <c r="A1763" t="s">
        <v>13</v>
      </c>
      <c r="B1763" t="s">
        <v>1108</v>
      </c>
      <c r="C1763" t="s">
        <v>1577</v>
      </c>
      <c r="D1763">
        <v>2014</v>
      </c>
      <c r="E1763" t="s">
        <v>1596</v>
      </c>
      <c r="F1763" t="s">
        <v>1602</v>
      </c>
      <c r="G1763" t="s">
        <v>1606</v>
      </c>
      <c r="H1763" t="s">
        <v>1607</v>
      </c>
      <c r="I1763" s="10">
        <v>1.5259083999999999E-2</v>
      </c>
      <c r="J1763">
        <v>7.4050000000000002</v>
      </c>
      <c r="K1763">
        <v>7.4050000000000002</v>
      </c>
      <c r="L1763" s="3">
        <v>91.014600000000002</v>
      </c>
      <c r="M1763">
        <v>4.3</v>
      </c>
      <c r="N1763">
        <f>+$Q$876-Tabla13[[#This Row],[Outlet Establishment Year]]</f>
        <v>10</v>
      </c>
      <c r="O1763">
        <f>+Tabla13[[#This Row],[Sales]]/Tabla13[[#This Row],[Antigüedad]]</f>
        <v>9.1014599999999994</v>
      </c>
      <c r="P1763" s="4">
        <f>+Tabla13[[#This Row],[Sales]]/Tabla13[[#This Row],[Item Weight corregido]]</f>
        <v>12.290965563808237</v>
      </c>
    </row>
    <row r="1764" spans="1:16" x14ac:dyDescent="0.3">
      <c r="A1764" t="s">
        <v>13</v>
      </c>
      <c r="B1764" t="s">
        <v>487</v>
      </c>
      <c r="C1764" t="s">
        <v>1577</v>
      </c>
      <c r="D1764">
        <v>2014</v>
      </c>
      <c r="E1764" t="s">
        <v>1596</v>
      </c>
      <c r="F1764" t="s">
        <v>1602</v>
      </c>
      <c r="G1764" t="s">
        <v>1606</v>
      </c>
      <c r="H1764" t="s">
        <v>1607</v>
      </c>
      <c r="I1764" s="10">
        <v>3.5240817000000001E-2</v>
      </c>
      <c r="J1764">
        <v>14.15</v>
      </c>
      <c r="K1764">
        <v>14.15</v>
      </c>
      <c r="L1764" s="3">
        <v>255.50139999999999</v>
      </c>
      <c r="M1764">
        <v>4.3</v>
      </c>
      <c r="N1764">
        <f>+$Q$876-Tabla13[[#This Row],[Outlet Establishment Year]]</f>
        <v>10</v>
      </c>
      <c r="O1764">
        <f>+Tabla13[[#This Row],[Sales]]/Tabla13[[#This Row],[Antigüedad]]</f>
        <v>25.550139999999999</v>
      </c>
      <c r="P1764" s="4">
        <f>+Tabla13[[#This Row],[Sales]]/Tabla13[[#This Row],[Item Weight corregido]]</f>
        <v>18.056636042402825</v>
      </c>
    </row>
    <row r="1765" spans="1:16" x14ac:dyDescent="0.3">
      <c r="A1765" t="s">
        <v>13</v>
      </c>
      <c r="B1765" t="s">
        <v>671</v>
      </c>
      <c r="C1765" t="s">
        <v>1577</v>
      </c>
      <c r="D1765">
        <v>2014</v>
      </c>
      <c r="E1765" t="s">
        <v>1596</v>
      </c>
      <c r="F1765" t="s">
        <v>1602</v>
      </c>
      <c r="G1765" t="s">
        <v>1606</v>
      </c>
      <c r="H1765" t="s">
        <v>1607</v>
      </c>
      <c r="I1765" s="10">
        <v>7.8489577000000005E-2</v>
      </c>
      <c r="J1765">
        <v>15.85</v>
      </c>
      <c r="K1765">
        <v>15.85</v>
      </c>
      <c r="L1765" s="3">
        <v>39.950600000000001</v>
      </c>
      <c r="M1765">
        <v>4.3</v>
      </c>
      <c r="N1765">
        <f>+$Q$876-Tabla13[[#This Row],[Outlet Establishment Year]]</f>
        <v>10</v>
      </c>
      <c r="O1765">
        <f>+Tabla13[[#This Row],[Sales]]/Tabla13[[#This Row],[Antigüedad]]</f>
        <v>3.9950600000000001</v>
      </c>
      <c r="P1765" s="4">
        <f>+Tabla13[[#This Row],[Sales]]/Tabla13[[#This Row],[Item Weight corregido]]</f>
        <v>2.5205425867507887</v>
      </c>
    </row>
    <row r="1766" spans="1:16" x14ac:dyDescent="0.3">
      <c r="A1766" t="s">
        <v>13</v>
      </c>
      <c r="B1766" t="s">
        <v>983</v>
      </c>
      <c r="C1766" t="s">
        <v>1585</v>
      </c>
      <c r="D1766">
        <v>2014</v>
      </c>
      <c r="E1766" t="s">
        <v>1596</v>
      </c>
      <c r="F1766" t="s">
        <v>1602</v>
      </c>
      <c r="G1766" t="s">
        <v>1606</v>
      </c>
      <c r="H1766" t="s">
        <v>1607</v>
      </c>
      <c r="I1766" s="10">
        <v>0.139436695</v>
      </c>
      <c r="J1766">
        <v>7.7850000000000001</v>
      </c>
      <c r="K1766">
        <v>7.7850000000000001</v>
      </c>
      <c r="L1766" s="3">
        <v>103.03060000000001</v>
      </c>
      <c r="M1766">
        <v>4.3</v>
      </c>
      <c r="N1766">
        <f>+$Q$876-Tabla13[[#This Row],[Outlet Establishment Year]]</f>
        <v>10</v>
      </c>
      <c r="O1766">
        <f>+Tabla13[[#This Row],[Sales]]/Tabla13[[#This Row],[Antigüedad]]</f>
        <v>10.30306</v>
      </c>
      <c r="P1766" s="4">
        <f>+Tabla13[[#This Row],[Sales]]/Tabla13[[#This Row],[Item Weight corregido]]</f>
        <v>13.234502247912653</v>
      </c>
    </row>
    <row r="1767" spans="1:16" x14ac:dyDescent="0.3">
      <c r="A1767" t="s">
        <v>13</v>
      </c>
      <c r="B1767" t="s">
        <v>743</v>
      </c>
      <c r="C1767" t="s">
        <v>1585</v>
      </c>
      <c r="D1767">
        <v>2014</v>
      </c>
      <c r="E1767" t="s">
        <v>1596</v>
      </c>
      <c r="F1767" t="s">
        <v>1602</v>
      </c>
      <c r="G1767" t="s">
        <v>1606</v>
      </c>
      <c r="H1767" t="s">
        <v>1607</v>
      </c>
      <c r="I1767" s="10">
        <v>2.0853376E-2</v>
      </c>
      <c r="J1767">
        <v>13.1</v>
      </c>
      <c r="K1767">
        <v>13.1</v>
      </c>
      <c r="L1767" s="3">
        <v>117.4782</v>
      </c>
      <c r="M1767">
        <v>4.3</v>
      </c>
      <c r="N1767">
        <f>+$Q$876-Tabla13[[#This Row],[Outlet Establishment Year]]</f>
        <v>10</v>
      </c>
      <c r="O1767">
        <f>+Tabla13[[#This Row],[Sales]]/Tabla13[[#This Row],[Antigüedad]]</f>
        <v>11.747820000000001</v>
      </c>
      <c r="P1767" s="4">
        <f>+Tabla13[[#This Row],[Sales]]/Tabla13[[#This Row],[Item Weight corregido]]</f>
        <v>8.9678015267175581</v>
      </c>
    </row>
    <row r="1768" spans="1:16" x14ac:dyDescent="0.3">
      <c r="A1768" t="s">
        <v>13</v>
      </c>
      <c r="B1768" t="s">
        <v>511</v>
      </c>
      <c r="C1768" t="s">
        <v>1585</v>
      </c>
      <c r="D1768">
        <v>2014</v>
      </c>
      <c r="E1768" t="s">
        <v>1596</v>
      </c>
      <c r="F1768" t="s">
        <v>1602</v>
      </c>
      <c r="G1768" t="s">
        <v>1606</v>
      </c>
      <c r="H1768" t="s">
        <v>1607</v>
      </c>
      <c r="I1768" s="10">
        <v>7.9739852999999999E-2</v>
      </c>
      <c r="J1768">
        <v>13.3</v>
      </c>
      <c r="K1768">
        <v>13.3</v>
      </c>
      <c r="L1768" s="3">
        <v>233.03</v>
      </c>
      <c r="M1768">
        <v>4.3</v>
      </c>
      <c r="N1768">
        <f>+$Q$876-Tabla13[[#This Row],[Outlet Establishment Year]]</f>
        <v>10</v>
      </c>
      <c r="O1768">
        <f>+Tabla13[[#This Row],[Sales]]/Tabla13[[#This Row],[Antigüedad]]</f>
        <v>23.303000000000001</v>
      </c>
      <c r="P1768" s="4">
        <f>+Tabla13[[#This Row],[Sales]]/Tabla13[[#This Row],[Item Weight corregido]]</f>
        <v>17.521052631578947</v>
      </c>
    </row>
    <row r="1769" spans="1:16" x14ac:dyDescent="0.3">
      <c r="A1769" t="s">
        <v>13</v>
      </c>
      <c r="B1769" t="s">
        <v>337</v>
      </c>
      <c r="C1769" t="s">
        <v>1585</v>
      </c>
      <c r="D1769">
        <v>2014</v>
      </c>
      <c r="E1769" t="s">
        <v>1596</v>
      </c>
      <c r="F1769" t="s">
        <v>1602</v>
      </c>
      <c r="G1769" t="s">
        <v>1606</v>
      </c>
      <c r="H1769" t="s">
        <v>1607</v>
      </c>
      <c r="I1769" s="10">
        <v>4.5270426000000002E-2</v>
      </c>
      <c r="J1769">
        <v>19.100000000000001</v>
      </c>
      <c r="K1769">
        <v>19.100000000000001</v>
      </c>
      <c r="L1769" s="3">
        <v>38.813800000000001</v>
      </c>
      <c r="M1769">
        <v>4.3</v>
      </c>
      <c r="N1769">
        <f>+$Q$876-Tabla13[[#This Row],[Outlet Establishment Year]]</f>
        <v>10</v>
      </c>
      <c r="O1769">
        <f>+Tabla13[[#This Row],[Sales]]/Tabla13[[#This Row],[Antigüedad]]</f>
        <v>3.8813800000000001</v>
      </c>
      <c r="P1769" s="4">
        <f>+Tabla13[[#This Row],[Sales]]/Tabla13[[#This Row],[Item Weight corregido]]</f>
        <v>2.0321361256544503</v>
      </c>
    </row>
    <row r="1770" spans="1:16" x14ac:dyDescent="0.3">
      <c r="A1770" t="s">
        <v>13</v>
      </c>
      <c r="B1770" t="s">
        <v>1109</v>
      </c>
      <c r="C1770" t="s">
        <v>1576</v>
      </c>
      <c r="D1770">
        <v>2014</v>
      </c>
      <c r="E1770" t="s">
        <v>1596</v>
      </c>
      <c r="F1770" t="s">
        <v>1602</v>
      </c>
      <c r="G1770" t="s">
        <v>1606</v>
      </c>
      <c r="H1770" t="s">
        <v>1607</v>
      </c>
      <c r="I1770" s="10">
        <v>5.2511611E-2</v>
      </c>
      <c r="J1770">
        <v>10.5</v>
      </c>
      <c r="K1770">
        <v>10.5</v>
      </c>
      <c r="L1770" s="3">
        <v>90.783000000000001</v>
      </c>
      <c r="M1770">
        <v>4.3</v>
      </c>
      <c r="N1770">
        <f>+$Q$876-Tabla13[[#This Row],[Outlet Establishment Year]]</f>
        <v>10</v>
      </c>
      <c r="O1770">
        <f>+Tabla13[[#This Row],[Sales]]/Tabla13[[#This Row],[Antigüedad]]</f>
        <v>9.0783000000000005</v>
      </c>
      <c r="P1770" s="4">
        <f>+Tabla13[[#This Row],[Sales]]/Tabla13[[#This Row],[Item Weight corregido]]</f>
        <v>8.6460000000000008</v>
      </c>
    </row>
    <row r="1771" spans="1:16" x14ac:dyDescent="0.3">
      <c r="A1771" t="s">
        <v>13</v>
      </c>
      <c r="B1771" t="s">
        <v>632</v>
      </c>
      <c r="C1771" t="s">
        <v>1576</v>
      </c>
      <c r="D1771">
        <v>2014</v>
      </c>
      <c r="E1771" t="s">
        <v>1596</v>
      </c>
      <c r="F1771" t="s">
        <v>1602</v>
      </c>
      <c r="G1771" t="s">
        <v>1606</v>
      </c>
      <c r="H1771" t="s">
        <v>1607</v>
      </c>
      <c r="I1771" s="10">
        <v>1.8395194E-2</v>
      </c>
      <c r="J1771">
        <v>12.15</v>
      </c>
      <c r="K1771">
        <v>12.15</v>
      </c>
      <c r="L1771" s="3">
        <v>251.66980000000001</v>
      </c>
      <c r="M1771">
        <v>4.3</v>
      </c>
      <c r="N1771">
        <f>+$Q$876-Tabla13[[#This Row],[Outlet Establishment Year]]</f>
        <v>10</v>
      </c>
      <c r="O1771">
        <f>+Tabla13[[#This Row],[Sales]]/Tabla13[[#This Row],[Antigüedad]]</f>
        <v>25.166980000000002</v>
      </c>
      <c r="P1771" s="4">
        <f>+Tabla13[[#This Row],[Sales]]/Tabla13[[#This Row],[Item Weight corregido]]</f>
        <v>20.71356378600823</v>
      </c>
    </row>
    <row r="1772" spans="1:16" x14ac:dyDescent="0.3">
      <c r="A1772" t="s">
        <v>13</v>
      </c>
      <c r="B1772" t="s">
        <v>1110</v>
      </c>
      <c r="C1772" t="s">
        <v>1576</v>
      </c>
      <c r="D1772">
        <v>2014</v>
      </c>
      <c r="E1772" t="s">
        <v>1596</v>
      </c>
      <c r="F1772" t="s">
        <v>1602</v>
      </c>
      <c r="G1772" t="s">
        <v>1606</v>
      </c>
      <c r="H1772" t="s">
        <v>1607</v>
      </c>
      <c r="I1772" s="10">
        <v>1.1603492E-2</v>
      </c>
      <c r="J1772">
        <v>17.7</v>
      </c>
      <c r="K1772">
        <v>17.7</v>
      </c>
      <c r="L1772" s="3">
        <v>97.741</v>
      </c>
      <c r="M1772">
        <v>4.3</v>
      </c>
      <c r="N1772">
        <f>+$Q$876-Tabla13[[#This Row],[Outlet Establishment Year]]</f>
        <v>10</v>
      </c>
      <c r="O1772">
        <f>+Tabla13[[#This Row],[Sales]]/Tabla13[[#This Row],[Antigüedad]]</f>
        <v>9.7741000000000007</v>
      </c>
      <c r="P1772" s="4">
        <f>+Tabla13[[#This Row],[Sales]]/Tabla13[[#This Row],[Item Weight corregido]]</f>
        <v>5.5220903954802258</v>
      </c>
    </row>
    <row r="1773" spans="1:16" x14ac:dyDescent="0.3">
      <c r="A1773" t="s">
        <v>13</v>
      </c>
      <c r="B1773" t="s">
        <v>172</v>
      </c>
      <c r="C1773" t="s">
        <v>1574</v>
      </c>
      <c r="D1773">
        <v>2014</v>
      </c>
      <c r="E1773" t="s">
        <v>1596</v>
      </c>
      <c r="F1773" t="s">
        <v>1602</v>
      </c>
      <c r="G1773" t="s">
        <v>1606</v>
      </c>
      <c r="H1773" t="s">
        <v>1607</v>
      </c>
      <c r="I1773" s="10">
        <v>4.3526598999999999E-2</v>
      </c>
      <c r="J1773">
        <v>5.98</v>
      </c>
      <c r="K1773">
        <v>5.98</v>
      </c>
      <c r="L1773" s="3">
        <v>148.4418</v>
      </c>
      <c r="M1773">
        <v>4.3</v>
      </c>
      <c r="N1773">
        <f>+$Q$876-Tabla13[[#This Row],[Outlet Establishment Year]]</f>
        <v>10</v>
      </c>
      <c r="O1773">
        <f>+Tabla13[[#This Row],[Sales]]/Tabla13[[#This Row],[Antigüedad]]</f>
        <v>14.84418</v>
      </c>
      <c r="P1773" s="4">
        <f>+Tabla13[[#This Row],[Sales]]/Tabla13[[#This Row],[Item Weight corregido]]</f>
        <v>24.823043478260868</v>
      </c>
    </row>
    <row r="1774" spans="1:16" x14ac:dyDescent="0.3">
      <c r="A1774" t="s">
        <v>13</v>
      </c>
      <c r="B1774" t="s">
        <v>1074</v>
      </c>
      <c r="C1774" t="s">
        <v>1574</v>
      </c>
      <c r="D1774">
        <v>2014</v>
      </c>
      <c r="E1774" t="s">
        <v>1596</v>
      </c>
      <c r="F1774" t="s">
        <v>1602</v>
      </c>
      <c r="G1774" t="s">
        <v>1606</v>
      </c>
      <c r="H1774" t="s">
        <v>1607</v>
      </c>
      <c r="I1774" s="10">
        <v>0.120443298</v>
      </c>
      <c r="J1774">
        <v>6.36</v>
      </c>
      <c r="K1774">
        <v>6.36</v>
      </c>
      <c r="L1774" s="3">
        <v>45.405999999999999</v>
      </c>
      <c r="M1774">
        <v>4.3</v>
      </c>
      <c r="N1774">
        <f>+$Q$876-Tabla13[[#This Row],[Outlet Establishment Year]]</f>
        <v>10</v>
      </c>
      <c r="O1774">
        <f>+Tabla13[[#This Row],[Sales]]/Tabla13[[#This Row],[Antigüedad]]</f>
        <v>4.5405999999999995</v>
      </c>
      <c r="P1774" s="4">
        <f>+Tabla13[[#This Row],[Sales]]/Tabla13[[#This Row],[Item Weight corregido]]</f>
        <v>7.1393081761006281</v>
      </c>
    </row>
    <row r="1775" spans="1:16" x14ac:dyDescent="0.3">
      <c r="A1775" t="s">
        <v>13</v>
      </c>
      <c r="B1775" t="s">
        <v>1111</v>
      </c>
      <c r="C1775" t="s">
        <v>1574</v>
      </c>
      <c r="D1775">
        <v>2014</v>
      </c>
      <c r="E1775" t="s">
        <v>1596</v>
      </c>
      <c r="F1775" t="s">
        <v>1602</v>
      </c>
      <c r="G1775" t="s">
        <v>1606</v>
      </c>
      <c r="H1775" t="s">
        <v>1607</v>
      </c>
      <c r="I1775" s="10">
        <v>0.175849067</v>
      </c>
      <c r="J1775">
        <v>19.850000000000001</v>
      </c>
      <c r="K1775">
        <v>19.850000000000001</v>
      </c>
      <c r="L1775" s="3">
        <v>222.0772</v>
      </c>
      <c r="M1775">
        <v>4.3</v>
      </c>
      <c r="N1775">
        <f>+$Q$876-Tabla13[[#This Row],[Outlet Establishment Year]]</f>
        <v>10</v>
      </c>
      <c r="O1775">
        <f>+Tabla13[[#This Row],[Sales]]/Tabla13[[#This Row],[Antigüedad]]</f>
        <v>22.207720000000002</v>
      </c>
      <c r="P1775" s="4">
        <f>+Tabla13[[#This Row],[Sales]]/Tabla13[[#This Row],[Item Weight corregido]]</f>
        <v>11.187768261964735</v>
      </c>
    </row>
    <row r="1776" spans="1:16" x14ac:dyDescent="0.3">
      <c r="A1776" t="s">
        <v>13</v>
      </c>
      <c r="B1776" t="s">
        <v>684</v>
      </c>
      <c r="C1776" t="s">
        <v>1575</v>
      </c>
      <c r="D1776">
        <v>2014</v>
      </c>
      <c r="E1776" t="s">
        <v>1596</v>
      </c>
      <c r="F1776" t="s">
        <v>1602</v>
      </c>
      <c r="G1776" t="s">
        <v>1606</v>
      </c>
      <c r="H1776" t="s">
        <v>1607</v>
      </c>
      <c r="I1776" s="10">
        <v>0.112177581</v>
      </c>
      <c r="J1776">
        <v>8.42</v>
      </c>
      <c r="K1776">
        <v>8.42</v>
      </c>
      <c r="L1776" s="3">
        <v>65.916799999999995</v>
      </c>
      <c r="M1776">
        <v>4.3</v>
      </c>
      <c r="N1776">
        <f>+$Q$876-Tabla13[[#This Row],[Outlet Establishment Year]]</f>
        <v>10</v>
      </c>
      <c r="O1776">
        <f>+Tabla13[[#This Row],[Sales]]/Tabla13[[#This Row],[Antigüedad]]</f>
        <v>6.5916799999999993</v>
      </c>
      <c r="P1776" s="4">
        <f>+Tabla13[[#This Row],[Sales]]/Tabla13[[#This Row],[Item Weight corregido]]</f>
        <v>7.8285985748218518</v>
      </c>
    </row>
    <row r="1777" spans="1:16" x14ac:dyDescent="0.3">
      <c r="A1777" t="s">
        <v>13</v>
      </c>
      <c r="B1777" t="s">
        <v>1112</v>
      </c>
      <c r="C1777" t="s">
        <v>1575</v>
      </c>
      <c r="D1777">
        <v>2014</v>
      </c>
      <c r="E1777" t="s">
        <v>1596</v>
      </c>
      <c r="F1777" t="s">
        <v>1602</v>
      </c>
      <c r="G1777" t="s">
        <v>1606</v>
      </c>
      <c r="H1777" t="s">
        <v>1607</v>
      </c>
      <c r="I1777" s="10">
        <v>6.9487587000000003E-2</v>
      </c>
      <c r="J1777">
        <v>9</v>
      </c>
      <c r="K1777">
        <v>9</v>
      </c>
      <c r="L1777" s="3">
        <v>266.6884</v>
      </c>
      <c r="M1777">
        <v>4.3</v>
      </c>
      <c r="N1777">
        <f>+$Q$876-Tabla13[[#This Row],[Outlet Establishment Year]]</f>
        <v>10</v>
      </c>
      <c r="O1777">
        <f>+Tabla13[[#This Row],[Sales]]/Tabla13[[#This Row],[Antigüedad]]</f>
        <v>26.668839999999999</v>
      </c>
      <c r="P1777" s="4">
        <f>+Tabla13[[#This Row],[Sales]]/Tabla13[[#This Row],[Item Weight corregido]]</f>
        <v>29.632044444444446</v>
      </c>
    </row>
    <row r="1778" spans="1:16" x14ac:dyDescent="0.3">
      <c r="A1778" t="s">
        <v>13</v>
      </c>
      <c r="B1778" t="s">
        <v>577</v>
      </c>
      <c r="C1778" t="s">
        <v>1575</v>
      </c>
      <c r="D1778">
        <v>2014</v>
      </c>
      <c r="E1778" t="s">
        <v>1596</v>
      </c>
      <c r="F1778" t="s">
        <v>1602</v>
      </c>
      <c r="G1778" t="s">
        <v>1606</v>
      </c>
      <c r="H1778" t="s">
        <v>1607</v>
      </c>
      <c r="I1778" s="10">
        <v>8.2263559999999999E-2</v>
      </c>
      <c r="J1778">
        <v>17.600000000000001</v>
      </c>
      <c r="K1778">
        <v>17.600000000000001</v>
      </c>
      <c r="L1778" s="3">
        <v>160.49199999999999</v>
      </c>
      <c r="M1778">
        <v>4.3</v>
      </c>
      <c r="N1778">
        <f>+$Q$876-Tabla13[[#This Row],[Outlet Establishment Year]]</f>
        <v>10</v>
      </c>
      <c r="O1778">
        <f>+Tabla13[[#This Row],[Sales]]/Tabla13[[#This Row],[Antigüedad]]</f>
        <v>16.049199999999999</v>
      </c>
      <c r="P1778" s="4">
        <f>+Tabla13[[#This Row],[Sales]]/Tabla13[[#This Row],[Item Weight corregido]]</f>
        <v>9.1188636363636348</v>
      </c>
    </row>
    <row r="1779" spans="1:16" x14ac:dyDescent="0.3">
      <c r="A1779" t="s">
        <v>13</v>
      </c>
      <c r="B1779" t="s">
        <v>137</v>
      </c>
      <c r="C1779" t="s">
        <v>1575</v>
      </c>
      <c r="D1779">
        <v>2014</v>
      </c>
      <c r="E1779" t="s">
        <v>1596</v>
      </c>
      <c r="F1779" t="s">
        <v>1602</v>
      </c>
      <c r="G1779" t="s">
        <v>1606</v>
      </c>
      <c r="H1779" t="s">
        <v>1607</v>
      </c>
      <c r="I1779" s="10">
        <v>1.8889593E-2</v>
      </c>
      <c r="J1779">
        <v>17.600000000000001</v>
      </c>
      <c r="K1779">
        <v>17.600000000000001</v>
      </c>
      <c r="L1779" s="3">
        <v>236.25899999999999</v>
      </c>
      <c r="M1779">
        <v>4.3</v>
      </c>
      <c r="N1779">
        <f>+$Q$876-Tabla13[[#This Row],[Outlet Establishment Year]]</f>
        <v>10</v>
      </c>
      <c r="O1779">
        <f>+Tabla13[[#This Row],[Sales]]/Tabla13[[#This Row],[Antigüedad]]</f>
        <v>23.625899999999998</v>
      </c>
      <c r="P1779" s="4">
        <f>+Tabla13[[#This Row],[Sales]]/Tabla13[[#This Row],[Item Weight corregido]]</f>
        <v>13.423806818181816</v>
      </c>
    </row>
    <row r="1780" spans="1:16" x14ac:dyDescent="0.3">
      <c r="A1780" t="s">
        <v>13</v>
      </c>
      <c r="B1780" t="s">
        <v>504</v>
      </c>
      <c r="C1780" t="s">
        <v>1575</v>
      </c>
      <c r="D1780">
        <v>2014</v>
      </c>
      <c r="E1780" t="s">
        <v>1596</v>
      </c>
      <c r="F1780" t="s">
        <v>1602</v>
      </c>
      <c r="G1780" t="s">
        <v>1606</v>
      </c>
      <c r="H1780" t="s">
        <v>1607</v>
      </c>
      <c r="I1780" s="10">
        <v>3.0469699999999999E-2</v>
      </c>
      <c r="J1780">
        <v>18.350000000000001</v>
      </c>
      <c r="K1780">
        <v>18.350000000000001</v>
      </c>
      <c r="L1780" s="3">
        <v>191.31620000000001</v>
      </c>
      <c r="M1780">
        <v>4.3</v>
      </c>
      <c r="N1780">
        <f>+$Q$876-Tabla13[[#This Row],[Outlet Establishment Year]]</f>
        <v>10</v>
      </c>
      <c r="O1780">
        <f>+Tabla13[[#This Row],[Sales]]/Tabla13[[#This Row],[Antigüedad]]</f>
        <v>19.131620000000002</v>
      </c>
      <c r="P1780" s="4">
        <f>+Tabla13[[#This Row],[Sales]]/Tabla13[[#This Row],[Item Weight corregido]]</f>
        <v>10.425950953678473</v>
      </c>
    </row>
    <row r="1781" spans="1:16" x14ac:dyDescent="0.3">
      <c r="A1781" t="s">
        <v>13</v>
      </c>
      <c r="B1781" t="s">
        <v>961</v>
      </c>
      <c r="C1781" t="s">
        <v>1579</v>
      </c>
      <c r="D1781">
        <v>2014</v>
      </c>
      <c r="E1781" t="s">
        <v>1596</v>
      </c>
      <c r="F1781" t="s">
        <v>1602</v>
      </c>
      <c r="G1781" t="s">
        <v>1606</v>
      </c>
      <c r="H1781" t="s">
        <v>1607</v>
      </c>
      <c r="I1781" s="10">
        <v>2.6163191999999998E-2</v>
      </c>
      <c r="J1781">
        <v>6.59</v>
      </c>
      <c r="K1781">
        <v>6.59</v>
      </c>
      <c r="L1781" s="3">
        <v>121.5098</v>
      </c>
      <c r="M1781">
        <v>4.3</v>
      </c>
      <c r="N1781">
        <f>+$Q$876-Tabla13[[#This Row],[Outlet Establishment Year]]</f>
        <v>10</v>
      </c>
      <c r="O1781">
        <f>+Tabla13[[#This Row],[Sales]]/Tabla13[[#This Row],[Antigüedad]]</f>
        <v>12.150980000000001</v>
      </c>
      <c r="P1781" s="4">
        <f>+Tabla13[[#This Row],[Sales]]/Tabla13[[#This Row],[Item Weight corregido]]</f>
        <v>18.438512898330803</v>
      </c>
    </row>
    <row r="1782" spans="1:16" x14ac:dyDescent="0.3">
      <c r="A1782" t="s">
        <v>13</v>
      </c>
      <c r="B1782" t="s">
        <v>440</v>
      </c>
      <c r="C1782" t="s">
        <v>1579</v>
      </c>
      <c r="D1782">
        <v>2014</v>
      </c>
      <c r="E1782" t="s">
        <v>1596</v>
      </c>
      <c r="F1782" t="s">
        <v>1602</v>
      </c>
      <c r="G1782" t="s">
        <v>1606</v>
      </c>
      <c r="H1782" t="s">
        <v>1607</v>
      </c>
      <c r="I1782" s="10">
        <v>2.7253711E-2</v>
      </c>
      <c r="J1782">
        <v>10.5</v>
      </c>
      <c r="K1782">
        <v>10.5</v>
      </c>
      <c r="L1782" s="3">
        <v>170.91059999999999</v>
      </c>
      <c r="M1782">
        <v>4.3</v>
      </c>
      <c r="N1782">
        <f>+$Q$876-Tabla13[[#This Row],[Outlet Establishment Year]]</f>
        <v>10</v>
      </c>
      <c r="O1782">
        <f>+Tabla13[[#This Row],[Sales]]/Tabla13[[#This Row],[Antigüedad]]</f>
        <v>17.091059999999999</v>
      </c>
      <c r="P1782" s="4">
        <f>+Tabla13[[#This Row],[Sales]]/Tabla13[[#This Row],[Item Weight corregido]]</f>
        <v>16.277200000000001</v>
      </c>
    </row>
    <row r="1783" spans="1:16" x14ac:dyDescent="0.3">
      <c r="A1783" t="s">
        <v>13</v>
      </c>
      <c r="B1783" t="s">
        <v>1113</v>
      </c>
      <c r="C1783" t="s">
        <v>1579</v>
      </c>
      <c r="D1783">
        <v>2014</v>
      </c>
      <c r="E1783" t="s">
        <v>1596</v>
      </c>
      <c r="F1783" t="s">
        <v>1602</v>
      </c>
      <c r="G1783" t="s">
        <v>1606</v>
      </c>
      <c r="H1783" t="s">
        <v>1607</v>
      </c>
      <c r="I1783" s="10">
        <v>0</v>
      </c>
      <c r="J1783">
        <v>10.85</v>
      </c>
      <c r="K1783">
        <v>10.85</v>
      </c>
      <c r="L1783" s="3">
        <v>119.0808</v>
      </c>
      <c r="M1783">
        <v>4.3</v>
      </c>
      <c r="N1783">
        <f>+$Q$876-Tabla13[[#This Row],[Outlet Establishment Year]]</f>
        <v>10</v>
      </c>
      <c r="O1783">
        <f>+Tabla13[[#This Row],[Sales]]/Tabla13[[#This Row],[Antigüedad]]</f>
        <v>11.90808</v>
      </c>
      <c r="P1783" s="4">
        <f>+Tabla13[[#This Row],[Sales]]/Tabla13[[#This Row],[Item Weight corregido]]</f>
        <v>10.975188940092165</v>
      </c>
    </row>
    <row r="1784" spans="1:16" x14ac:dyDescent="0.3">
      <c r="A1784" t="s">
        <v>13</v>
      </c>
      <c r="B1784" t="s">
        <v>541</v>
      </c>
      <c r="C1784" t="s">
        <v>1579</v>
      </c>
      <c r="D1784">
        <v>2014</v>
      </c>
      <c r="E1784" t="s">
        <v>1596</v>
      </c>
      <c r="F1784" t="s">
        <v>1602</v>
      </c>
      <c r="G1784" t="s">
        <v>1606</v>
      </c>
      <c r="H1784" t="s">
        <v>1607</v>
      </c>
      <c r="I1784" s="10">
        <v>0.16380550899999999</v>
      </c>
      <c r="J1784">
        <v>12.35</v>
      </c>
      <c r="K1784">
        <v>12.35</v>
      </c>
      <c r="L1784" s="3">
        <v>117.61239999999999</v>
      </c>
      <c r="M1784">
        <v>4.3</v>
      </c>
      <c r="N1784">
        <f>+$Q$876-Tabla13[[#This Row],[Outlet Establishment Year]]</f>
        <v>10</v>
      </c>
      <c r="O1784">
        <f>+Tabla13[[#This Row],[Sales]]/Tabla13[[#This Row],[Antigüedad]]</f>
        <v>11.761239999999999</v>
      </c>
      <c r="P1784" s="4">
        <f>+Tabla13[[#This Row],[Sales]]/Tabla13[[#This Row],[Item Weight corregido]]</f>
        <v>9.5232712550607292</v>
      </c>
    </row>
    <row r="1785" spans="1:16" x14ac:dyDescent="0.3">
      <c r="A1785" t="s">
        <v>13</v>
      </c>
      <c r="B1785" t="s">
        <v>1114</v>
      </c>
      <c r="C1785" t="s">
        <v>1579</v>
      </c>
      <c r="D1785">
        <v>2014</v>
      </c>
      <c r="E1785" t="s">
        <v>1596</v>
      </c>
      <c r="F1785" t="s">
        <v>1602</v>
      </c>
      <c r="G1785" t="s">
        <v>1606</v>
      </c>
      <c r="H1785" t="s">
        <v>1607</v>
      </c>
      <c r="I1785" s="10">
        <v>4.2175992000000002E-2</v>
      </c>
      <c r="J1785">
        <v>12.65</v>
      </c>
      <c r="K1785">
        <v>12.65</v>
      </c>
      <c r="L1785" s="3">
        <v>106.49379999999999</v>
      </c>
      <c r="M1785">
        <v>4.3</v>
      </c>
      <c r="N1785">
        <f>+$Q$876-Tabla13[[#This Row],[Outlet Establishment Year]]</f>
        <v>10</v>
      </c>
      <c r="O1785">
        <f>+Tabla13[[#This Row],[Sales]]/Tabla13[[#This Row],[Antigüedad]]</f>
        <v>10.649379999999999</v>
      </c>
      <c r="P1785" s="4">
        <f>+Tabla13[[#This Row],[Sales]]/Tabla13[[#This Row],[Item Weight corregido]]</f>
        <v>8.4184822134387343</v>
      </c>
    </row>
    <row r="1786" spans="1:16" x14ac:dyDescent="0.3">
      <c r="A1786" t="s">
        <v>13</v>
      </c>
      <c r="B1786" t="s">
        <v>1115</v>
      </c>
      <c r="C1786" t="s">
        <v>1579</v>
      </c>
      <c r="D1786">
        <v>2014</v>
      </c>
      <c r="E1786" t="s">
        <v>1596</v>
      </c>
      <c r="F1786" t="s">
        <v>1602</v>
      </c>
      <c r="G1786" t="s">
        <v>1606</v>
      </c>
      <c r="H1786" t="s">
        <v>1607</v>
      </c>
      <c r="I1786" s="10">
        <v>2.9420857000000002E-2</v>
      </c>
      <c r="J1786">
        <v>16.350000000000001</v>
      </c>
      <c r="K1786">
        <v>16.350000000000001</v>
      </c>
      <c r="L1786" s="3">
        <v>256.96460000000002</v>
      </c>
      <c r="M1786">
        <v>4.3</v>
      </c>
      <c r="N1786">
        <f>+$Q$876-Tabla13[[#This Row],[Outlet Establishment Year]]</f>
        <v>10</v>
      </c>
      <c r="O1786">
        <f>+Tabla13[[#This Row],[Sales]]/Tabla13[[#This Row],[Antigüedad]]</f>
        <v>25.696460000000002</v>
      </c>
      <c r="P1786" s="4">
        <f>+Tabla13[[#This Row],[Sales]]/Tabla13[[#This Row],[Item Weight corregido]]</f>
        <v>15.716489296636086</v>
      </c>
    </row>
    <row r="1787" spans="1:16" x14ac:dyDescent="0.3">
      <c r="A1787" t="s">
        <v>13</v>
      </c>
      <c r="B1787" t="s">
        <v>1116</v>
      </c>
      <c r="C1787" t="s">
        <v>1579</v>
      </c>
      <c r="D1787">
        <v>2014</v>
      </c>
      <c r="E1787" t="s">
        <v>1596</v>
      </c>
      <c r="F1787" t="s">
        <v>1602</v>
      </c>
      <c r="G1787" t="s">
        <v>1606</v>
      </c>
      <c r="H1787" t="s">
        <v>1607</v>
      </c>
      <c r="I1787" s="10">
        <v>2.6598474E-2</v>
      </c>
      <c r="J1787">
        <v>16.7</v>
      </c>
      <c r="K1787">
        <v>16.7</v>
      </c>
      <c r="L1787" s="3">
        <v>245.8776</v>
      </c>
      <c r="M1787">
        <v>4.3</v>
      </c>
      <c r="N1787">
        <f>+$Q$876-Tabla13[[#This Row],[Outlet Establishment Year]]</f>
        <v>10</v>
      </c>
      <c r="O1787">
        <f>+Tabla13[[#This Row],[Sales]]/Tabla13[[#This Row],[Antigüedad]]</f>
        <v>24.587759999999999</v>
      </c>
      <c r="P1787" s="4">
        <f>+Tabla13[[#This Row],[Sales]]/Tabla13[[#This Row],[Item Weight corregido]]</f>
        <v>14.723209580838324</v>
      </c>
    </row>
    <row r="1788" spans="1:16" x14ac:dyDescent="0.3">
      <c r="A1788" t="s">
        <v>13</v>
      </c>
      <c r="B1788" t="s">
        <v>118</v>
      </c>
      <c r="C1788" t="s">
        <v>1579</v>
      </c>
      <c r="D1788">
        <v>2014</v>
      </c>
      <c r="E1788" t="s">
        <v>1596</v>
      </c>
      <c r="F1788" t="s">
        <v>1602</v>
      </c>
      <c r="G1788" t="s">
        <v>1606</v>
      </c>
      <c r="H1788" t="s">
        <v>1607</v>
      </c>
      <c r="I1788" s="10">
        <v>3.8705317000000003E-2</v>
      </c>
      <c r="J1788">
        <v>17.100000000000001</v>
      </c>
      <c r="K1788">
        <v>17.100000000000001</v>
      </c>
      <c r="L1788" s="3">
        <v>165.08420000000001</v>
      </c>
      <c r="M1788">
        <v>4.3</v>
      </c>
      <c r="N1788">
        <f>+$Q$876-Tabla13[[#This Row],[Outlet Establishment Year]]</f>
        <v>10</v>
      </c>
      <c r="O1788">
        <f>+Tabla13[[#This Row],[Sales]]/Tabla13[[#This Row],[Antigüedad]]</f>
        <v>16.508420000000001</v>
      </c>
      <c r="P1788" s="4">
        <f>+Tabla13[[#This Row],[Sales]]/Tabla13[[#This Row],[Item Weight corregido]]</f>
        <v>9.6540467836257307</v>
      </c>
    </row>
    <row r="1789" spans="1:16" x14ac:dyDescent="0.3">
      <c r="A1789" t="s">
        <v>13</v>
      </c>
      <c r="B1789" t="s">
        <v>1117</v>
      </c>
      <c r="C1789" t="s">
        <v>1579</v>
      </c>
      <c r="D1789">
        <v>2014</v>
      </c>
      <c r="E1789" t="s">
        <v>1596</v>
      </c>
      <c r="F1789" t="s">
        <v>1602</v>
      </c>
      <c r="G1789" t="s">
        <v>1606</v>
      </c>
      <c r="H1789" t="s">
        <v>1607</v>
      </c>
      <c r="I1789" s="10">
        <v>8.8908547000000004E-2</v>
      </c>
      <c r="J1789">
        <v>18.350000000000001</v>
      </c>
      <c r="K1789">
        <v>18.350000000000001</v>
      </c>
      <c r="L1789" s="3">
        <v>192.85040000000001</v>
      </c>
      <c r="M1789">
        <v>4.3</v>
      </c>
      <c r="N1789">
        <f>+$Q$876-Tabla13[[#This Row],[Outlet Establishment Year]]</f>
        <v>10</v>
      </c>
      <c r="O1789">
        <f>+Tabla13[[#This Row],[Sales]]/Tabla13[[#This Row],[Antigüedad]]</f>
        <v>19.285040000000002</v>
      </c>
      <c r="P1789" s="4">
        <f>+Tabla13[[#This Row],[Sales]]/Tabla13[[#This Row],[Item Weight corregido]]</f>
        <v>10.509558583106267</v>
      </c>
    </row>
    <row r="1790" spans="1:16" x14ac:dyDescent="0.3">
      <c r="A1790" t="s">
        <v>13</v>
      </c>
      <c r="B1790" t="s">
        <v>505</v>
      </c>
      <c r="C1790" t="s">
        <v>1579</v>
      </c>
      <c r="D1790">
        <v>2014</v>
      </c>
      <c r="E1790" t="s">
        <v>1596</v>
      </c>
      <c r="F1790" t="s">
        <v>1602</v>
      </c>
      <c r="G1790" t="s">
        <v>1606</v>
      </c>
      <c r="H1790" t="s">
        <v>1607</v>
      </c>
      <c r="I1790" s="10">
        <v>4.1256807E-2</v>
      </c>
      <c r="J1790">
        <v>19.600000000000001</v>
      </c>
      <c r="K1790">
        <v>19.600000000000001</v>
      </c>
      <c r="L1790" s="3">
        <v>88.851399999999998</v>
      </c>
      <c r="M1790">
        <v>4.3</v>
      </c>
      <c r="N1790">
        <f>+$Q$876-Tabla13[[#This Row],[Outlet Establishment Year]]</f>
        <v>10</v>
      </c>
      <c r="O1790">
        <f>+Tabla13[[#This Row],[Sales]]/Tabla13[[#This Row],[Antigüedad]]</f>
        <v>8.8851399999999998</v>
      </c>
      <c r="P1790" s="4">
        <f>+Tabla13[[#This Row],[Sales]]/Tabla13[[#This Row],[Item Weight corregido]]</f>
        <v>4.5332346938775503</v>
      </c>
    </row>
    <row r="1791" spans="1:16" x14ac:dyDescent="0.3">
      <c r="A1791" t="s">
        <v>13</v>
      </c>
      <c r="B1791" t="s">
        <v>1118</v>
      </c>
      <c r="C1791" t="s">
        <v>1579</v>
      </c>
      <c r="D1791">
        <v>2014</v>
      </c>
      <c r="E1791" t="s">
        <v>1596</v>
      </c>
      <c r="F1791" t="s">
        <v>1602</v>
      </c>
      <c r="G1791" t="s">
        <v>1606</v>
      </c>
      <c r="H1791" t="s">
        <v>1607</v>
      </c>
      <c r="I1791" s="10">
        <v>3.4623781999999999E-2</v>
      </c>
      <c r="J1791">
        <v>20.100000000000001</v>
      </c>
      <c r="K1791">
        <v>20.100000000000001</v>
      </c>
      <c r="L1791" s="3">
        <v>118.9782</v>
      </c>
      <c r="M1791">
        <v>4.3</v>
      </c>
      <c r="N1791">
        <f>+$Q$876-Tabla13[[#This Row],[Outlet Establishment Year]]</f>
        <v>10</v>
      </c>
      <c r="O1791">
        <f>+Tabla13[[#This Row],[Sales]]/Tabla13[[#This Row],[Antigüedad]]</f>
        <v>11.897819999999999</v>
      </c>
      <c r="P1791" s="4">
        <f>+Tabla13[[#This Row],[Sales]]/Tabla13[[#This Row],[Item Weight corregido]]</f>
        <v>5.9193134328358203</v>
      </c>
    </row>
    <row r="1792" spans="1:16" x14ac:dyDescent="0.3">
      <c r="A1792" t="s">
        <v>13</v>
      </c>
      <c r="B1792" t="s">
        <v>717</v>
      </c>
      <c r="C1792" t="s">
        <v>1579</v>
      </c>
      <c r="D1792">
        <v>2014</v>
      </c>
      <c r="E1792" t="s">
        <v>1596</v>
      </c>
      <c r="F1792" t="s">
        <v>1602</v>
      </c>
      <c r="G1792" t="s">
        <v>1606</v>
      </c>
      <c r="H1792" t="s">
        <v>1607</v>
      </c>
      <c r="I1792" s="10">
        <v>0.14316437100000001</v>
      </c>
      <c r="J1792">
        <v>20.5</v>
      </c>
      <c r="K1792">
        <v>20.5</v>
      </c>
      <c r="L1792" s="3">
        <v>34.918999999999997</v>
      </c>
      <c r="M1792">
        <v>4.3</v>
      </c>
      <c r="N1792">
        <f>+$Q$876-Tabla13[[#This Row],[Outlet Establishment Year]]</f>
        <v>10</v>
      </c>
      <c r="O1792">
        <f>+Tabla13[[#This Row],[Sales]]/Tabla13[[#This Row],[Antigüedad]]</f>
        <v>3.4918999999999998</v>
      </c>
      <c r="P1792" s="4">
        <f>+Tabla13[[#This Row],[Sales]]/Tabla13[[#This Row],[Item Weight corregido]]</f>
        <v>1.7033658536585365</v>
      </c>
    </row>
    <row r="1793" spans="1:16" x14ac:dyDescent="0.3">
      <c r="A1793" t="s">
        <v>13</v>
      </c>
      <c r="B1793" t="s">
        <v>916</v>
      </c>
      <c r="C1793" t="s">
        <v>1579</v>
      </c>
      <c r="D1793">
        <v>2014</v>
      </c>
      <c r="E1793" t="s">
        <v>1596</v>
      </c>
      <c r="F1793" t="s">
        <v>1602</v>
      </c>
      <c r="G1793" t="s">
        <v>1606</v>
      </c>
      <c r="H1793" t="s">
        <v>1607</v>
      </c>
      <c r="I1793" s="10">
        <v>1.0593468999999999E-2</v>
      </c>
      <c r="J1793">
        <v>21.1</v>
      </c>
      <c r="K1793">
        <v>21.1</v>
      </c>
      <c r="L1793" s="3">
        <v>234.29580000000001</v>
      </c>
      <c r="M1793">
        <v>4.3</v>
      </c>
      <c r="N1793">
        <f>+$Q$876-Tabla13[[#This Row],[Outlet Establishment Year]]</f>
        <v>10</v>
      </c>
      <c r="O1793">
        <f>+Tabla13[[#This Row],[Sales]]/Tabla13[[#This Row],[Antigüedad]]</f>
        <v>23.429580000000001</v>
      </c>
      <c r="P1793" s="4">
        <f>+Tabla13[[#This Row],[Sales]]/Tabla13[[#This Row],[Item Weight corregido]]</f>
        <v>11.1040663507109</v>
      </c>
    </row>
    <row r="1794" spans="1:16" x14ac:dyDescent="0.3">
      <c r="A1794" t="s">
        <v>13</v>
      </c>
      <c r="B1794" t="s">
        <v>1119</v>
      </c>
      <c r="C1794" t="s">
        <v>1584</v>
      </c>
      <c r="D1794">
        <v>2014</v>
      </c>
      <c r="E1794" t="s">
        <v>1596</v>
      </c>
      <c r="F1794" t="s">
        <v>1602</v>
      </c>
      <c r="G1794" t="s">
        <v>1606</v>
      </c>
      <c r="H1794" t="s">
        <v>1607</v>
      </c>
      <c r="I1794" s="10">
        <v>1.1180713E-2</v>
      </c>
      <c r="J1794">
        <v>14.65</v>
      </c>
      <c r="K1794">
        <v>14.65</v>
      </c>
      <c r="L1794" s="3">
        <v>53.861400000000003</v>
      </c>
      <c r="M1794">
        <v>4.3</v>
      </c>
      <c r="N1794">
        <f>+$Q$876-Tabla13[[#This Row],[Outlet Establishment Year]]</f>
        <v>10</v>
      </c>
      <c r="O1794">
        <f>+Tabla13[[#This Row],[Sales]]/Tabla13[[#This Row],[Antigüedad]]</f>
        <v>5.3861400000000001</v>
      </c>
      <c r="P1794" s="4">
        <f>+Tabla13[[#This Row],[Sales]]/Tabla13[[#This Row],[Item Weight corregido]]</f>
        <v>3.6765460750853243</v>
      </c>
    </row>
    <row r="1795" spans="1:16" x14ac:dyDescent="0.3">
      <c r="A1795" t="s">
        <v>13</v>
      </c>
      <c r="B1795" t="s">
        <v>1120</v>
      </c>
      <c r="C1795" t="s">
        <v>1588</v>
      </c>
      <c r="D1795">
        <v>2014</v>
      </c>
      <c r="E1795" t="s">
        <v>1596</v>
      </c>
      <c r="F1795" t="s">
        <v>1602</v>
      </c>
      <c r="G1795" t="s">
        <v>1606</v>
      </c>
      <c r="H1795" t="s">
        <v>1607</v>
      </c>
      <c r="I1795" s="10">
        <v>5.3980686E-2</v>
      </c>
      <c r="J1795">
        <v>19.850000000000001</v>
      </c>
      <c r="K1795">
        <v>19.850000000000001</v>
      </c>
      <c r="L1795" s="3">
        <v>196.8768</v>
      </c>
      <c r="M1795">
        <v>4.3</v>
      </c>
      <c r="N1795">
        <f>+$Q$876-Tabla13[[#This Row],[Outlet Establishment Year]]</f>
        <v>10</v>
      </c>
      <c r="O1795">
        <f>+Tabla13[[#This Row],[Sales]]/Tabla13[[#This Row],[Antigüedad]]</f>
        <v>19.68768</v>
      </c>
      <c r="P1795" s="4">
        <f>+Tabla13[[#This Row],[Sales]]/Tabla13[[#This Row],[Item Weight corregido]]</f>
        <v>9.9182267002518891</v>
      </c>
    </row>
    <row r="1796" spans="1:16" x14ac:dyDescent="0.3">
      <c r="A1796" t="s">
        <v>13</v>
      </c>
      <c r="B1796" t="s">
        <v>908</v>
      </c>
      <c r="C1796" t="s">
        <v>1580</v>
      </c>
      <c r="D1796">
        <v>2014</v>
      </c>
      <c r="E1796" t="s">
        <v>1596</v>
      </c>
      <c r="F1796" t="s">
        <v>1602</v>
      </c>
      <c r="G1796" t="s">
        <v>1606</v>
      </c>
      <c r="H1796" t="s">
        <v>1607</v>
      </c>
      <c r="I1796" s="10">
        <v>0.107307677</v>
      </c>
      <c r="J1796">
        <v>10.195</v>
      </c>
      <c r="K1796">
        <v>10.195</v>
      </c>
      <c r="L1796" s="3">
        <v>149.80760000000001</v>
      </c>
      <c r="M1796">
        <v>4.3</v>
      </c>
      <c r="N1796">
        <f>+$Q$876-Tabla13[[#This Row],[Outlet Establishment Year]]</f>
        <v>10</v>
      </c>
      <c r="O1796">
        <f>+Tabla13[[#This Row],[Sales]]/Tabla13[[#This Row],[Antigüedad]]</f>
        <v>14.98076</v>
      </c>
      <c r="P1796" s="4">
        <f>+Tabla13[[#This Row],[Sales]]/Tabla13[[#This Row],[Item Weight corregido]]</f>
        <v>14.694222658165767</v>
      </c>
    </row>
    <row r="1797" spans="1:16" x14ac:dyDescent="0.3">
      <c r="A1797" t="s">
        <v>13</v>
      </c>
      <c r="B1797" t="s">
        <v>356</v>
      </c>
      <c r="C1797" t="s">
        <v>1580</v>
      </c>
      <c r="D1797">
        <v>2014</v>
      </c>
      <c r="E1797" t="s">
        <v>1596</v>
      </c>
      <c r="F1797" t="s">
        <v>1602</v>
      </c>
      <c r="G1797" t="s">
        <v>1606</v>
      </c>
      <c r="H1797" t="s">
        <v>1607</v>
      </c>
      <c r="I1797" s="10">
        <v>0</v>
      </c>
      <c r="J1797">
        <v>15.85</v>
      </c>
      <c r="K1797">
        <v>15.85</v>
      </c>
      <c r="L1797" s="3">
        <v>55.195599999999999</v>
      </c>
      <c r="M1797">
        <v>4.3</v>
      </c>
      <c r="N1797">
        <f>+$Q$876-Tabla13[[#This Row],[Outlet Establishment Year]]</f>
        <v>10</v>
      </c>
      <c r="O1797">
        <f>+Tabla13[[#This Row],[Sales]]/Tabla13[[#This Row],[Antigüedad]]</f>
        <v>5.5195600000000002</v>
      </c>
      <c r="P1797" s="4">
        <f>+Tabla13[[#This Row],[Sales]]/Tabla13[[#This Row],[Item Weight corregido]]</f>
        <v>3.482372239747634</v>
      </c>
    </row>
    <row r="1798" spans="1:16" x14ac:dyDescent="0.3">
      <c r="A1798" t="s">
        <v>13</v>
      </c>
      <c r="B1798" t="s">
        <v>213</v>
      </c>
      <c r="C1798" t="s">
        <v>1580</v>
      </c>
      <c r="D1798">
        <v>2014</v>
      </c>
      <c r="E1798" t="s">
        <v>1596</v>
      </c>
      <c r="F1798" t="s">
        <v>1602</v>
      </c>
      <c r="G1798" t="s">
        <v>1606</v>
      </c>
      <c r="H1798" t="s">
        <v>1607</v>
      </c>
      <c r="I1798" s="10">
        <v>1.2597384E-2</v>
      </c>
      <c r="J1798">
        <v>18.2</v>
      </c>
      <c r="K1798">
        <v>18.2</v>
      </c>
      <c r="L1798" s="3">
        <v>141.21799999999999</v>
      </c>
      <c r="M1798">
        <v>4.3</v>
      </c>
      <c r="N1798">
        <f>+$Q$876-Tabla13[[#This Row],[Outlet Establishment Year]]</f>
        <v>10</v>
      </c>
      <c r="O1798">
        <f>+Tabla13[[#This Row],[Sales]]/Tabla13[[#This Row],[Antigüedad]]</f>
        <v>14.121799999999999</v>
      </c>
      <c r="P1798" s="4">
        <f>+Tabla13[[#This Row],[Sales]]/Tabla13[[#This Row],[Item Weight corregido]]</f>
        <v>7.7592307692307694</v>
      </c>
    </row>
    <row r="1799" spans="1:16" x14ac:dyDescent="0.3">
      <c r="A1799" t="s">
        <v>13</v>
      </c>
      <c r="B1799" t="s">
        <v>968</v>
      </c>
      <c r="C1799" t="s">
        <v>1580</v>
      </c>
      <c r="D1799">
        <v>2014</v>
      </c>
      <c r="E1799" t="s">
        <v>1596</v>
      </c>
      <c r="F1799" t="s">
        <v>1602</v>
      </c>
      <c r="G1799" t="s">
        <v>1606</v>
      </c>
      <c r="H1799" t="s">
        <v>1607</v>
      </c>
      <c r="I1799" s="10">
        <v>7.5908374000000001E-2</v>
      </c>
      <c r="J1799">
        <v>18.25</v>
      </c>
      <c r="K1799">
        <v>18.25</v>
      </c>
      <c r="L1799" s="3">
        <v>213.42179999999999</v>
      </c>
      <c r="M1799">
        <v>4.3</v>
      </c>
      <c r="N1799">
        <f>+$Q$876-Tabla13[[#This Row],[Outlet Establishment Year]]</f>
        <v>10</v>
      </c>
      <c r="O1799">
        <f>+Tabla13[[#This Row],[Sales]]/Tabla13[[#This Row],[Antigüedad]]</f>
        <v>21.342179999999999</v>
      </c>
      <c r="P1799" s="4">
        <f>+Tabla13[[#This Row],[Sales]]/Tabla13[[#This Row],[Item Weight corregido]]</f>
        <v>11.694345205479452</v>
      </c>
    </row>
    <row r="1800" spans="1:16" x14ac:dyDescent="0.3">
      <c r="A1800" t="s">
        <v>13</v>
      </c>
      <c r="B1800" t="s">
        <v>969</v>
      </c>
      <c r="C1800" t="s">
        <v>1590</v>
      </c>
      <c r="D1800">
        <v>2014</v>
      </c>
      <c r="E1800" t="s">
        <v>1596</v>
      </c>
      <c r="F1800" t="s">
        <v>1602</v>
      </c>
      <c r="G1800" t="s">
        <v>1606</v>
      </c>
      <c r="H1800" t="s">
        <v>1607</v>
      </c>
      <c r="I1800" s="10">
        <v>1.3830218E-2</v>
      </c>
      <c r="J1800">
        <v>9.8000000000000007</v>
      </c>
      <c r="K1800">
        <v>9.8000000000000007</v>
      </c>
      <c r="L1800" s="3">
        <v>45.305999999999997</v>
      </c>
      <c r="M1800">
        <v>4.3</v>
      </c>
      <c r="N1800">
        <f>+$Q$876-Tabla13[[#This Row],[Outlet Establishment Year]]</f>
        <v>10</v>
      </c>
      <c r="O1800">
        <f>+Tabla13[[#This Row],[Sales]]/Tabla13[[#This Row],[Antigüedad]]</f>
        <v>4.5305999999999997</v>
      </c>
      <c r="P1800" s="4">
        <f>+Tabla13[[#This Row],[Sales]]/Tabla13[[#This Row],[Item Weight corregido]]</f>
        <v>4.6230612244897955</v>
      </c>
    </row>
    <row r="1801" spans="1:16" x14ac:dyDescent="0.3">
      <c r="A1801" t="s">
        <v>13</v>
      </c>
      <c r="B1801" t="s">
        <v>937</v>
      </c>
      <c r="C1801" t="s">
        <v>1590</v>
      </c>
      <c r="D1801">
        <v>2014</v>
      </c>
      <c r="E1801" t="s">
        <v>1596</v>
      </c>
      <c r="F1801" t="s">
        <v>1602</v>
      </c>
      <c r="G1801" t="s">
        <v>1606</v>
      </c>
      <c r="H1801" t="s">
        <v>1607</v>
      </c>
      <c r="I1801" s="10">
        <v>4.4840932999999999E-2</v>
      </c>
      <c r="J1801">
        <v>14.8</v>
      </c>
      <c r="K1801">
        <v>14.8</v>
      </c>
      <c r="L1801" s="3">
        <v>78.367000000000004</v>
      </c>
      <c r="M1801">
        <v>4.3</v>
      </c>
      <c r="N1801">
        <f>+$Q$876-Tabla13[[#This Row],[Outlet Establishment Year]]</f>
        <v>10</v>
      </c>
      <c r="O1801">
        <f>+Tabla13[[#This Row],[Sales]]/Tabla13[[#This Row],[Antigüedad]]</f>
        <v>7.8367000000000004</v>
      </c>
      <c r="P1801" s="4">
        <f>+Tabla13[[#This Row],[Sales]]/Tabla13[[#This Row],[Item Weight corregido]]</f>
        <v>5.2950675675675676</v>
      </c>
    </row>
    <row r="1802" spans="1:16" x14ac:dyDescent="0.3">
      <c r="A1802" t="s">
        <v>13</v>
      </c>
      <c r="B1802" t="s">
        <v>1121</v>
      </c>
      <c r="C1802" t="s">
        <v>1589</v>
      </c>
      <c r="D1802">
        <v>2014</v>
      </c>
      <c r="E1802" t="s">
        <v>1596</v>
      </c>
      <c r="F1802" t="s">
        <v>1602</v>
      </c>
      <c r="G1802" t="s">
        <v>1606</v>
      </c>
      <c r="H1802" t="s">
        <v>1607</v>
      </c>
      <c r="I1802" s="10">
        <v>0.15386118100000001</v>
      </c>
      <c r="J1802">
        <v>15</v>
      </c>
      <c r="K1802">
        <v>15</v>
      </c>
      <c r="L1802" s="3">
        <v>108.5938</v>
      </c>
      <c r="M1802">
        <v>4.3</v>
      </c>
      <c r="N1802">
        <f>+$Q$876-Tabla13[[#This Row],[Outlet Establishment Year]]</f>
        <v>10</v>
      </c>
      <c r="O1802">
        <f>+Tabla13[[#This Row],[Sales]]/Tabla13[[#This Row],[Antigüedad]]</f>
        <v>10.85938</v>
      </c>
      <c r="P1802" s="4">
        <f>+Tabla13[[#This Row],[Sales]]/Tabla13[[#This Row],[Item Weight corregido]]</f>
        <v>7.2395866666666668</v>
      </c>
    </row>
    <row r="1803" spans="1:16" x14ac:dyDescent="0.3">
      <c r="A1803" t="s">
        <v>12</v>
      </c>
      <c r="B1803" t="s">
        <v>689</v>
      </c>
      <c r="C1803" t="s">
        <v>1587</v>
      </c>
      <c r="D1803">
        <v>2014</v>
      </c>
      <c r="E1803" t="s">
        <v>1596</v>
      </c>
      <c r="F1803" t="s">
        <v>1602</v>
      </c>
      <c r="G1803" t="s">
        <v>1606</v>
      </c>
      <c r="H1803" t="s">
        <v>1607</v>
      </c>
      <c r="I1803" s="10">
        <v>4.9580407E-2</v>
      </c>
      <c r="J1803">
        <v>6.2149999999999999</v>
      </c>
      <c r="K1803">
        <v>6.2149999999999999</v>
      </c>
      <c r="L1803" s="3">
        <v>227.40620000000001</v>
      </c>
      <c r="M1803">
        <v>4.3</v>
      </c>
      <c r="N1803">
        <f>+$Q$876-Tabla13[[#This Row],[Outlet Establishment Year]]</f>
        <v>10</v>
      </c>
      <c r="O1803">
        <f>+Tabla13[[#This Row],[Sales]]/Tabla13[[#This Row],[Antigüedad]]</f>
        <v>22.74062</v>
      </c>
      <c r="P1803" s="4">
        <f>+Tabla13[[#This Row],[Sales]]/Tabla13[[#This Row],[Item Weight corregido]]</f>
        <v>36.589895414320196</v>
      </c>
    </row>
    <row r="1804" spans="1:16" x14ac:dyDescent="0.3">
      <c r="A1804" t="s">
        <v>12</v>
      </c>
      <c r="B1804" t="s">
        <v>870</v>
      </c>
      <c r="C1804" t="s">
        <v>1587</v>
      </c>
      <c r="D1804">
        <v>2014</v>
      </c>
      <c r="E1804" t="s">
        <v>1596</v>
      </c>
      <c r="F1804" t="s">
        <v>1602</v>
      </c>
      <c r="G1804" t="s">
        <v>1606</v>
      </c>
      <c r="H1804" t="s">
        <v>1607</v>
      </c>
      <c r="I1804" s="10">
        <v>0.103935018</v>
      </c>
      <c r="J1804">
        <v>6.63</v>
      </c>
      <c r="K1804">
        <v>6.63</v>
      </c>
      <c r="L1804" s="3">
        <v>166.85</v>
      </c>
      <c r="M1804">
        <v>4.3</v>
      </c>
      <c r="N1804">
        <f>+$Q$876-Tabla13[[#This Row],[Outlet Establishment Year]]</f>
        <v>10</v>
      </c>
      <c r="O1804">
        <f>+Tabla13[[#This Row],[Sales]]/Tabla13[[#This Row],[Antigüedad]]</f>
        <v>16.684999999999999</v>
      </c>
      <c r="P1804" s="4">
        <f>+Tabla13[[#This Row],[Sales]]/Tabla13[[#This Row],[Item Weight corregido]]</f>
        <v>25.165912518853695</v>
      </c>
    </row>
    <row r="1805" spans="1:16" x14ac:dyDescent="0.3">
      <c r="A1805" t="s">
        <v>12</v>
      </c>
      <c r="B1805" t="s">
        <v>402</v>
      </c>
      <c r="C1805" t="s">
        <v>1587</v>
      </c>
      <c r="D1805">
        <v>2014</v>
      </c>
      <c r="E1805" t="s">
        <v>1596</v>
      </c>
      <c r="F1805" t="s">
        <v>1602</v>
      </c>
      <c r="G1805" t="s">
        <v>1606</v>
      </c>
      <c r="H1805" t="s">
        <v>1607</v>
      </c>
      <c r="I1805" s="10">
        <v>2.9535852000000001E-2</v>
      </c>
      <c r="J1805">
        <v>6.71</v>
      </c>
      <c r="K1805">
        <v>6.71</v>
      </c>
      <c r="L1805" s="3">
        <v>67.514200000000002</v>
      </c>
      <c r="M1805">
        <v>4.3</v>
      </c>
      <c r="N1805">
        <f>+$Q$876-Tabla13[[#This Row],[Outlet Establishment Year]]</f>
        <v>10</v>
      </c>
      <c r="O1805">
        <f>+Tabla13[[#This Row],[Sales]]/Tabla13[[#This Row],[Antigüedad]]</f>
        <v>6.7514200000000004</v>
      </c>
      <c r="P1805" s="4">
        <f>+Tabla13[[#This Row],[Sales]]/Tabla13[[#This Row],[Item Weight corregido]]</f>
        <v>10.061728763040239</v>
      </c>
    </row>
    <row r="1806" spans="1:16" x14ac:dyDescent="0.3">
      <c r="A1806" t="s">
        <v>12</v>
      </c>
      <c r="B1806" t="s">
        <v>676</v>
      </c>
      <c r="C1806" t="s">
        <v>1587</v>
      </c>
      <c r="D1806">
        <v>2014</v>
      </c>
      <c r="E1806" t="s">
        <v>1596</v>
      </c>
      <c r="F1806" t="s">
        <v>1602</v>
      </c>
      <c r="G1806" t="s">
        <v>1606</v>
      </c>
      <c r="H1806" t="s">
        <v>1607</v>
      </c>
      <c r="I1806" s="10">
        <v>5.5672032000000003E-2</v>
      </c>
      <c r="J1806">
        <v>11.85</v>
      </c>
      <c r="K1806">
        <v>11.85</v>
      </c>
      <c r="L1806" s="3">
        <v>50.566600000000001</v>
      </c>
      <c r="M1806">
        <v>4.3</v>
      </c>
      <c r="N1806">
        <f>+$Q$876-Tabla13[[#This Row],[Outlet Establishment Year]]</f>
        <v>10</v>
      </c>
      <c r="O1806">
        <f>+Tabla13[[#This Row],[Sales]]/Tabla13[[#This Row],[Antigüedad]]</f>
        <v>5.0566599999999999</v>
      </c>
      <c r="P1806" s="4">
        <f>+Tabla13[[#This Row],[Sales]]/Tabla13[[#This Row],[Item Weight corregido]]</f>
        <v>4.2672236286919834</v>
      </c>
    </row>
    <row r="1807" spans="1:16" x14ac:dyDescent="0.3">
      <c r="A1807" t="s">
        <v>12</v>
      </c>
      <c r="B1807" t="s">
        <v>1056</v>
      </c>
      <c r="C1807" t="s">
        <v>1582</v>
      </c>
      <c r="D1807">
        <v>2014</v>
      </c>
      <c r="E1807" t="s">
        <v>1596</v>
      </c>
      <c r="F1807" t="s">
        <v>1602</v>
      </c>
      <c r="G1807" t="s">
        <v>1606</v>
      </c>
      <c r="H1807" t="s">
        <v>1607</v>
      </c>
      <c r="I1807" s="10">
        <v>5.4439120000000001E-2</v>
      </c>
      <c r="J1807">
        <v>8.6</v>
      </c>
      <c r="K1807">
        <v>8.6</v>
      </c>
      <c r="L1807" s="3">
        <v>128.83099999999999</v>
      </c>
      <c r="M1807">
        <v>4.3</v>
      </c>
      <c r="N1807">
        <f>+$Q$876-Tabla13[[#This Row],[Outlet Establishment Year]]</f>
        <v>10</v>
      </c>
      <c r="O1807">
        <f>+Tabla13[[#This Row],[Sales]]/Tabla13[[#This Row],[Antigüedad]]</f>
        <v>12.883099999999999</v>
      </c>
      <c r="P1807" s="4">
        <f>+Tabla13[[#This Row],[Sales]]/Tabla13[[#This Row],[Item Weight corregido]]</f>
        <v>14.980348837209302</v>
      </c>
    </row>
    <row r="1808" spans="1:16" x14ac:dyDescent="0.3">
      <c r="A1808" t="s">
        <v>12</v>
      </c>
      <c r="B1808" t="s">
        <v>1013</v>
      </c>
      <c r="C1808" t="s">
        <v>1582</v>
      </c>
      <c r="D1808">
        <v>2014</v>
      </c>
      <c r="E1808" t="s">
        <v>1596</v>
      </c>
      <c r="F1808" t="s">
        <v>1602</v>
      </c>
      <c r="G1808" t="s">
        <v>1606</v>
      </c>
      <c r="H1808" t="s">
        <v>1607</v>
      </c>
      <c r="I1808" s="10">
        <v>6.3810405000000001E-2</v>
      </c>
      <c r="J1808">
        <v>14.5</v>
      </c>
      <c r="K1808">
        <v>14.5</v>
      </c>
      <c r="L1808" s="3">
        <v>263.25940000000003</v>
      </c>
      <c r="M1808">
        <v>4.3</v>
      </c>
      <c r="N1808">
        <f>+$Q$876-Tabla13[[#This Row],[Outlet Establishment Year]]</f>
        <v>10</v>
      </c>
      <c r="O1808">
        <f>+Tabla13[[#This Row],[Sales]]/Tabla13[[#This Row],[Antigüedad]]</f>
        <v>26.325940000000003</v>
      </c>
      <c r="P1808" s="4">
        <f>+Tabla13[[#This Row],[Sales]]/Tabla13[[#This Row],[Item Weight corregido]]</f>
        <v>18.155820689655176</v>
      </c>
    </row>
    <row r="1809" spans="1:16" x14ac:dyDescent="0.3">
      <c r="A1809" t="s">
        <v>12</v>
      </c>
      <c r="B1809" t="s">
        <v>1122</v>
      </c>
      <c r="C1809" t="s">
        <v>1577</v>
      </c>
      <c r="D1809">
        <v>2014</v>
      </c>
      <c r="E1809" t="s">
        <v>1596</v>
      </c>
      <c r="F1809" t="s">
        <v>1602</v>
      </c>
      <c r="G1809" t="s">
        <v>1606</v>
      </c>
      <c r="H1809" t="s">
        <v>1607</v>
      </c>
      <c r="I1809" s="10">
        <v>0.17014178699999999</v>
      </c>
      <c r="J1809">
        <v>11.8</v>
      </c>
      <c r="K1809">
        <v>11.8</v>
      </c>
      <c r="L1809" s="3">
        <v>116.7834</v>
      </c>
      <c r="M1809">
        <v>4.3</v>
      </c>
      <c r="N1809">
        <f>+$Q$876-Tabla13[[#This Row],[Outlet Establishment Year]]</f>
        <v>10</v>
      </c>
      <c r="O1809">
        <f>+Tabla13[[#This Row],[Sales]]/Tabla13[[#This Row],[Antigüedad]]</f>
        <v>11.67834</v>
      </c>
      <c r="P1809" s="4">
        <f>+Tabla13[[#This Row],[Sales]]/Tabla13[[#This Row],[Item Weight corregido]]</f>
        <v>9.8968983050847452</v>
      </c>
    </row>
    <row r="1810" spans="1:16" x14ac:dyDescent="0.3">
      <c r="A1810" t="s">
        <v>12</v>
      </c>
      <c r="B1810" t="s">
        <v>495</v>
      </c>
      <c r="C1810" t="s">
        <v>1576</v>
      </c>
      <c r="D1810">
        <v>2014</v>
      </c>
      <c r="E1810" t="s">
        <v>1596</v>
      </c>
      <c r="F1810" t="s">
        <v>1602</v>
      </c>
      <c r="G1810" t="s">
        <v>1606</v>
      </c>
      <c r="H1810" t="s">
        <v>1607</v>
      </c>
      <c r="I1810" s="10">
        <v>0.14989039500000001</v>
      </c>
      <c r="J1810">
        <v>7.8250000000000002</v>
      </c>
      <c r="K1810">
        <v>7.8250000000000002</v>
      </c>
      <c r="L1810" s="3">
        <v>159.02879999999999</v>
      </c>
      <c r="M1810">
        <v>4.3</v>
      </c>
      <c r="N1810">
        <f>+$Q$876-Tabla13[[#This Row],[Outlet Establishment Year]]</f>
        <v>10</v>
      </c>
      <c r="O1810">
        <f>+Tabla13[[#This Row],[Sales]]/Tabla13[[#This Row],[Antigüedad]]</f>
        <v>15.90288</v>
      </c>
      <c r="P1810" s="4">
        <f>+Tabla13[[#This Row],[Sales]]/Tabla13[[#This Row],[Item Weight corregido]]</f>
        <v>20.32316932907348</v>
      </c>
    </row>
    <row r="1811" spans="1:16" x14ac:dyDescent="0.3">
      <c r="A1811" t="s">
        <v>12</v>
      </c>
      <c r="B1811" t="s">
        <v>408</v>
      </c>
      <c r="C1811" t="s">
        <v>1576</v>
      </c>
      <c r="D1811">
        <v>2014</v>
      </c>
      <c r="E1811" t="s">
        <v>1596</v>
      </c>
      <c r="F1811" t="s">
        <v>1602</v>
      </c>
      <c r="G1811" t="s">
        <v>1606</v>
      </c>
      <c r="H1811" t="s">
        <v>1607</v>
      </c>
      <c r="I1811" s="10">
        <v>7.5981305999999998E-2</v>
      </c>
      <c r="J1811">
        <v>12.65</v>
      </c>
      <c r="K1811">
        <v>12.65</v>
      </c>
      <c r="L1811" s="3">
        <v>192.38460000000001</v>
      </c>
      <c r="M1811">
        <v>4.3</v>
      </c>
      <c r="N1811">
        <f>+$Q$876-Tabla13[[#This Row],[Outlet Establishment Year]]</f>
        <v>10</v>
      </c>
      <c r="O1811">
        <f>+Tabla13[[#This Row],[Sales]]/Tabla13[[#This Row],[Antigüedad]]</f>
        <v>19.23846</v>
      </c>
      <c r="P1811" s="4">
        <f>+Tabla13[[#This Row],[Sales]]/Tabla13[[#This Row],[Item Weight corregido]]</f>
        <v>15.208268774703557</v>
      </c>
    </row>
    <row r="1812" spans="1:16" x14ac:dyDescent="0.3">
      <c r="A1812" t="s">
        <v>12</v>
      </c>
      <c r="B1812" t="s">
        <v>1089</v>
      </c>
      <c r="C1812" t="s">
        <v>1576</v>
      </c>
      <c r="D1812">
        <v>2014</v>
      </c>
      <c r="E1812" t="s">
        <v>1596</v>
      </c>
      <c r="F1812" t="s">
        <v>1602</v>
      </c>
      <c r="G1812" t="s">
        <v>1606</v>
      </c>
      <c r="H1812" t="s">
        <v>1607</v>
      </c>
      <c r="I1812" s="10">
        <v>1.6639482000000001E-2</v>
      </c>
      <c r="J1812">
        <v>16.2</v>
      </c>
      <c r="K1812">
        <v>16.2</v>
      </c>
      <c r="L1812" s="3">
        <v>95.872600000000006</v>
      </c>
      <c r="M1812">
        <v>4.3</v>
      </c>
      <c r="N1812">
        <f>+$Q$876-Tabla13[[#This Row],[Outlet Establishment Year]]</f>
        <v>10</v>
      </c>
      <c r="O1812">
        <f>+Tabla13[[#This Row],[Sales]]/Tabla13[[#This Row],[Antigüedad]]</f>
        <v>9.5872600000000006</v>
      </c>
      <c r="P1812" s="4">
        <f>+Tabla13[[#This Row],[Sales]]/Tabla13[[#This Row],[Item Weight corregido]]</f>
        <v>5.9180617283950623</v>
      </c>
    </row>
    <row r="1813" spans="1:16" x14ac:dyDescent="0.3">
      <c r="A1813" t="s">
        <v>12</v>
      </c>
      <c r="B1813" t="s">
        <v>221</v>
      </c>
      <c r="C1813" t="s">
        <v>1576</v>
      </c>
      <c r="D1813">
        <v>2014</v>
      </c>
      <c r="E1813" t="s">
        <v>1596</v>
      </c>
      <c r="F1813" t="s">
        <v>1602</v>
      </c>
      <c r="G1813" t="s">
        <v>1606</v>
      </c>
      <c r="H1813" t="s">
        <v>1607</v>
      </c>
      <c r="I1813" s="10">
        <v>5.4410179000000003E-2</v>
      </c>
      <c r="J1813">
        <v>20.100000000000001</v>
      </c>
      <c r="K1813">
        <v>20.100000000000001</v>
      </c>
      <c r="L1813" s="3">
        <v>151.3366</v>
      </c>
      <c r="M1813">
        <v>4.3</v>
      </c>
      <c r="N1813">
        <f>+$Q$876-Tabla13[[#This Row],[Outlet Establishment Year]]</f>
        <v>10</v>
      </c>
      <c r="O1813">
        <f>+Tabla13[[#This Row],[Sales]]/Tabla13[[#This Row],[Antigüedad]]</f>
        <v>15.133660000000001</v>
      </c>
      <c r="P1813" s="4">
        <f>+Tabla13[[#This Row],[Sales]]/Tabla13[[#This Row],[Item Weight corregido]]</f>
        <v>7.5291840796019898</v>
      </c>
    </row>
    <row r="1814" spans="1:16" x14ac:dyDescent="0.3">
      <c r="A1814" t="s">
        <v>12</v>
      </c>
      <c r="B1814" t="s">
        <v>1123</v>
      </c>
      <c r="C1814" t="s">
        <v>1574</v>
      </c>
      <c r="D1814">
        <v>2014</v>
      </c>
      <c r="E1814" t="s">
        <v>1596</v>
      </c>
      <c r="F1814" t="s">
        <v>1602</v>
      </c>
      <c r="G1814" t="s">
        <v>1606</v>
      </c>
      <c r="H1814" t="s">
        <v>1607</v>
      </c>
      <c r="I1814" s="10">
        <v>3.0918872999999999E-2</v>
      </c>
      <c r="J1814">
        <v>7.55</v>
      </c>
      <c r="K1814">
        <v>7.55</v>
      </c>
      <c r="L1814" s="3">
        <v>123.9072</v>
      </c>
      <c r="M1814">
        <v>4.3</v>
      </c>
      <c r="N1814">
        <f>+$Q$876-Tabla13[[#This Row],[Outlet Establishment Year]]</f>
        <v>10</v>
      </c>
      <c r="O1814">
        <f>+Tabla13[[#This Row],[Sales]]/Tabla13[[#This Row],[Antigüedad]]</f>
        <v>12.39072</v>
      </c>
      <c r="P1814" s="4">
        <f>+Tabla13[[#This Row],[Sales]]/Tabla13[[#This Row],[Item Weight corregido]]</f>
        <v>16.411549668874173</v>
      </c>
    </row>
    <row r="1815" spans="1:16" x14ac:dyDescent="0.3">
      <c r="A1815" t="s">
        <v>12</v>
      </c>
      <c r="B1815" t="s">
        <v>398</v>
      </c>
      <c r="C1815" t="s">
        <v>1574</v>
      </c>
      <c r="D1815">
        <v>2014</v>
      </c>
      <c r="E1815" t="s">
        <v>1596</v>
      </c>
      <c r="F1815" t="s">
        <v>1602</v>
      </c>
      <c r="G1815" t="s">
        <v>1606</v>
      </c>
      <c r="H1815" t="s">
        <v>1607</v>
      </c>
      <c r="I1815" s="10">
        <v>5.5259130000000004E-3</v>
      </c>
      <c r="J1815">
        <v>11.35</v>
      </c>
      <c r="K1815">
        <v>11.35</v>
      </c>
      <c r="L1815" s="3">
        <v>168.279</v>
      </c>
      <c r="M1815">
        <v>4.3</v>
      </c>
      <c r="N1815">
        <f>+$Q$876-Tabla13[[#This Row],[Outlet Establishment Year]]</f>
        <v>10</v>
      </c>
      <c r="O1815">
        <f>+Tabla13[[#This Row],[Sales]]/Tabla13[[#This Row],[Antigüedad]]</f>
        <v>16.8279</v>
      </c>
      <c r="P1815" s="4">
        <f>+Tabla13[[#This Row],[Sales]]/Tabla13[[#This Row],[Item Weight corregido]]</f>
        <v>14.826343612334801</v>
      </c>
    </row>
    <row r="1816" spans="1:16" x14ac:dyDescent="0.3">
      <c r="A1816" t="s">
        <v>12</v>
      </c>
      <c r="B1816" t="s">
        <v>1124</v>
      </c>
      <c r="C1816" t="s">
        <v>1574</v>
      </c>
      <c r="D1816">
        <v>2014</v>
      </c>
      <c r="E1816" t="s">
        <v>1596</v>
      </c>
      <c r="F1816" t="s">
        <v>1602</v>
      </c>
      <c r="G1816" t="s">
        <v>1606</v>
      </c>
      <c r="H1816" t="s">
        <v>1607</v>
      </c>
      <c r="I1816" s="10">
        <v>4.1523070000000002E-2</v>
      </c>
      <c r="J1816">
        <v>12.6</v>
      </c>
      <c r="K1816">
        <v>12.6</v>
      </c>
      <c r="L1816" s="3">
        <v>124.30719999999999</v>
      </c>
      <c r="M1816">
        <v>4.3</v>
      </c>
      <c r="N1816">
        <f>+$Q$876-Tabla13[[#This Row],[Outlet Establishment Year]]</f>
        <v>10</v>
      </c>
      <c r="O1816">
        <f>+Tabla13[[#This Row],[Sales]]/Tabla13[[#This Row],[Antigüedad]]</f>
        <v>12.430719999999999</v>
      </c>
      <c r="P1816" s="4">
        <f>+Tabla13[[#This Row],[Sales]]/Tabla13[[#This Row],[Item Weight corregido]]</f>
        <v>9.8656507936507936</v>
      </c>
    </row>
    <row r="1817" spans="1:16" x14ac:dyDescent="0.3">
      <c r="A1817" t="s">
        <v>12</v>
      </c>
      <c r="B1817" t="s">
        <v>1125</v>
      </c>
      <c r="C1817" t="s">
        <v>1574</v>
      </c>
      <c r="D1817">
        <v>2014</v>
      </c>
      <c r="E1817" t="s">
        <v>1596</v>
      </c>
      <c r="F1817" t="s">
        <v>1602</v>
      </c>
      <c r="G1817" t="s">
        <v>1606</v>
      </c>
      <c r="H1817" t="s">
        <v>1607</v>
      </c>
      <c r="I1817" s="10">
        <v>5.6941603E-2</v>
      </c>
      <c r="J1817">
        <v>17.2</v>
      </c>
      <c r="K1817">
        <v>17.2</v>
      </c>
      <c r="L1817" s="3">
        <v>222.50880000000001</v>
      </c>
      <c r="M1817">
        <v>4.3</v>
      </c>
      <c r="N1817">
        <f>+$Q$876-Tabla13[[#This Row],[Outlet Establishment Year]]</f>
        <v>10</v>
      </c>
      <c r="O1817">
        <f>+Tabla13[[#This Row],[Sales]]/Tabla13[[#This Row],[Antigüedad]]</f>
        <v>22.250880000000002</v>
      </c>
      <c r="P1817" s="4">
        <f>+Tabla13[[#This Row],[Sales]]/Tabla13[[#This Row],[Item Weight corregido]]</f>
        <v>12.936558139534885</v>
      </c>
    </row>
    <row r="1818" spans="1:16" x14ac:dyDescent="0.3">
      <c r="A1818" t="s">
        <v>12</v>
      </c>
      <c r="B1818" t="s">
        <v>307</v>
      </c>
      <c r="C1818" t="s">
        <v>1574</v>
      </c>
      <c r="D1818">
        <v>2014</v>
      </c>
      <c r="E1818" t="s">
        <v>1596</v>
      </c>
      <c r="F1818" t="s">
        <v>1602</v>
      </c>
      <c r="G1818" t="s">
        <v>1606</v>
      </c>
      <c r="H1818" t="s">
        <v>1607</v>
      </c>
      <c r="I1818" s="10">
        <v>0.142570104</v>
      </c>
      <c r="J1818">
        <v>18</v>
      </c>
      <c r="K1818">
        <v>18</v>
      </c>
      <c r="L1818" s="3">
        <v>88.251400000000004</v>
      </c>
      <c r="M1818">
        <v>4.3</v>
      </c>
      <c r="N1818">
        <f>+$Q$876-Tabla13[[#This Row],[Outlet Establishment Year]]</f>
        <v>10</v>
      </c>
      <c r="O1818">
        <f>+Tabla13[[#This Row],[Sales]]/Tabla13[[#This Row],[Antigüedad]]</f>
        <v>8.8251400000000011</v>
      </c>
      <c r="P1818" s="4">
        <f>+Tabla13[[#This Row],[Sales]]/Tabla13[[#This Row],[Item Weight corregido]]</f>
        <v>4.902855555555556</v>
      </c>
    </row>
    <row r="1819" spans="1:16" x14ac:dyDescent="0.3">
      <c r="A1819" t="s">
        <v>12</v>
      </c>
      <c r="B1819" t="s">
        <v>1126</v>
      </c>
      <c r="C1819" t="s">
        <v>1574</v>
      </c>
      <c r="D1819">
        <v>2014</v>
      </c>
      <c r="E1819" t="s">
        <v>1596</v>
      </c>
      <c r="F1819" t="s">
        <v>1602</v>
      </c>
      <c r="G1819" t="s">
        <v>1606</v>
      </c>
      <c r="H1819" t="s">
        <v>1607</v>
      </c>
      <c r="I1819" s="10">
        <v>9.4218362999999999E-2</v>
      </c>
      <c r="J1819">
        <v>18.350000000000001</v>
      </c>
      <c r="K1819">
        <v>18.350000000000001</v>
      </c>
      <c r="L1819" s="3">
        <v>83.988200000000006</v>
      </c>
      <c r="M1819">
        <v>4.3</v>
      </c>
      <c r="N1819">
        <f>+$Q$876-Tabla13[[#This Row],[Outlet Establishment Year]]</f>
        <v>10</v>
      </c>
      <c r="O1819">
        <f>+Tabla13[[#This Row],[Sales]]/Tabla13[[#This Row],[Antigüedad]]</f>
        <v>8.3988200000000006</v>
      </c>
      <c r="P1819" s="4">
        <f>+Tabla13[[#This Row],[Sales]]/Tabla13[[#This Row],[Item Weight corregido]]</f>
        <v>4.5770136239782016</v>
      </c>
    </row>
    <row r="1820" spans="1:16" x14ac:dyDescent="0.3">
      <c r="A1820" t="s">
        <v>12</v>
      </c>
      <c r="B1820" t="s">
        <v>1021</v>
      </c>
      <c r="C1820" t="s">
        <v>1574</v>
      </c>
      <c r="D1820">
        <v>2014</v>
      </c>
      <c r="E1820" t="s">
        <v>1596</v>
      </c>
      <c r="F1820" t="s">
        <v>1602</v>
      </c>
      <c r="G1820" t="s">
        <v>1606</v>
      </c>
      <c r="H1820" t="s">
        <v>1607</v>
      </c>
      <c r="I1820" s="10">
        <v>0.10336390400000001</v>
      </c>
      <c r="J1820">
        <v>19</v>
      </c>
      <c r="K1820">
        <v>19</v>
      </c>
      <c r="L1820" s="3">
        <v>226.172</v>
      </c>
      <c r="M1820">
        <v>4.3</v>
      </c>
      <c r="N1820">
        <f>+$Q$876-Tabla13[[#This Row],[Outlet Establishment Year]]</f>
        <v>10</v>
      </c>
      <c r="O1820">
        <f>+Tabla13[[#This Row],[Sales]]/Tabla13[[#This Row],[Antigüedad]]</f>
        <v>22.6172</v>
      </c>
      <c r="P1820" s="4">
        <f>+Tabla13[[#This Row],[Sales]]/Tabla13[[#This Row],[Item Weight corregido]]</f>
        <v>11.90378947368421</v>
      </c>
    </row>
    <row r="1821" spans="1:16" x14ac:dyDescent="0.3">
      <c r="A1821" t="s">
        <v>12</v>
      </c>
      <c r="B1821" t="s">
        <v>835</v>
      </c>
      <c r="C1821" t="s">
        <v>1581</v>
      </c>
      <c r="D1821">
        <v>2014</v>
      </c>
      <c r="E1821" t="s">
        <v>1596</v>
      </c>
      <c r="F1821" t="s">
        <v>1602</v>
      </c>
      <c r="G1821" t="s">
        <v>1606</v>
      </c>
      <c r="H1821" t="s">
        <v>1607</v>
      </c>
      <c r="I1821" s="10">
        <v>2.5904647999999999E-2</v>
      </c>
      <c r="J1821">
        <v>11.8</v>
      </c>
      <c r="K1821">
        <v>11.8</v>
      </c>
      <c r="L1821" s="3">
        <v>102.4674</v>
      </c>
      <c r="M1821">
        <v>4.3</v>
      </c>
      <c r="N1821">
        <f>+$Q$876-Tabla13[[#This Row],[Outlet Establishment Year]]</f>
        <v>10</v>
      </c>
      <c r="O1821">
        <f>+Tabla13[[#This Row],[Sales]]/Tabla13[[#This Row],[Antigüedad]]</f>
        <v>10.246739999999999</v>
      </c>
      <c r="P1821" s="4">
        <f>+Tabla13[[#This Row],[Sales]]/Tabla13[[#This Row],[Item Weight corregido]]</f>
        <v>8.6836779661016941</v>
      </c>
    </row>
    <row r="1822" spans="1:16" x14ac:dyDescent="0.3">
      <c r="A1822" t="s">
        <v>12</v>
      </c>
      <c r="B1822" t="s">
        <v>1127</v>
      </c>
      <c r="C1822" t="s">
        <v>1581</v>
      </c>
      <c r="D1822">
        <v>2014</v>
      </c>
      <c r="E1822" t="s">
        <v>1596</v>
      </c>
      <c r="F1822" t="s">
        <v>1602</v>
      </c>
      <c r="G1822" t="s">
        <v>1606</v>
      </c>
      <c r="H1822" t="s">
        <v>1607</v>
      </c>
      <c r="I1822" s="10">
        <v>9.6020459000000002E-2</v>
      </c>
      <c r="J1822">
        <v>15.1</v>
      </c>
      <c r="K1822">
        <v>15.1</v>
      </c>
      <c r="L1822" s="3">
        <v>133.79419999999999</v>
      </c>
      <c r="M1822">
        <v>4.3</v>
      </c>
      <c r="N1822">
        <f>+$Q$876-Tabla13[[#This Row],[Outlet Establishment Year]]</f>
        <v>10</v>
      </c>
      <c r="O1822">
        <f>+Tabla13[[#This Row],[Sales]]/Tabla13[[#This Row],[Antigüedad]]</f>
        <v>13.37942</v>
      </c>
      <c r="P1822" s="4">
        <f>+Tabla13[[#This Row],[Sales]]/Tabla13[[#This Row],[Item Weight corregido]]</f>
        <v>8.8605430463576162</v>
      </c>
    </row>
    <row r="1823" spans="1:16" x14ac:dyDescent="0.3">
      <c r="A1823" t="s">
        <v>12</v>
      </c>
      <c r="B1823" t="s">
        <v>615</v>
      </c>
      <c r="C1823" t="s">
        <v>1580</v>
      </c>
      <c r="D1823">
        <v>2014</v>
      </c>
      <c r="E1823" t="s">
        <v>1596</v>
      </c>
      <c r="F1823" t="s">
        <v>1602</v>
      </c>
      <c r="G1823" t="s">
        <v>1606</v>
      </c>
      <c r="H1823" t="s">
        <v>1607</v>
      </c>
      <c r="I1823" s="10">
        <v>0.12939589500000001</v>
      </c>
      <c r="J1823">
        <v>5.0949999999999998</v>
      </c>
      <c r="K1823">
        <v>5.0949999999999998</v>
      </c>
      <c r="L1823" s="3">
        <v>140.38380000000001</v>
      </c>
      <c r="M1823">
        <v>4.3</v>
      </c>
      <c r="N1823">
        <f>+$Q$876-Tabla13[[#This Row],[Outlet Establishment Year]]</f>
        <v>10</v>
      </c>
      <c r="O1823">
        <f>+Tabla13[[#This Row],[Sales]]/Tabla13[[#This Row],[Antigüedad]]</f>
        <v>14.03838</v>
      </c>
      <c r="P1823" s="4">
        <f>+Tabla13[[#This Row],[Sales]]/Tabla13[[#This Row],[Item Weight corregido]]</f>
        <v>27.553248282630033</v>
      </c>
    </row>
    <row r="1824" spans="1:16" x14ac:dyDescent="0.3">
      <c r="A1824" t="s">
        <v>12</v>
      </c>
      <c r="B1824" t="s">
        <v>1128</v>
      </c>
      <c r="C1824" t="s">
        <v>1580</v>
      </c>
      <c r="D1824">
        <v>2014</v>
      </c>
      <c r="E1824" t="s">
        <v>1596</v>
      </c>
      <c r="F1824" t="s">
        <v>1602</v>
      </c>
      <c r="G1824" t="s">
        <v>1606</v>
      </c>
      <c r="H1824" t="s">
        <v>1607</v>
      </c>
      <c r="I1824" s="10">
        <v>4.0325274000000001E-2</v>
      </c>
      <c r="J1824">
        <v>5.7850000000000001</v>
      </c>
      <c r="K1824">
        <v>5.7850000000000001</v>
      </c>
      <c r="L1824" s="3">
        <v>180.46600000000001</v>
      </c>
      <c r="M1824">
        <v>4.3</v>
      </c>
      <c r="N1824">
        <f>+$Q$876-Tabla13[[#This Row],[Outlet Establishment Year]]</f>
        <v>10</v>
      </c>
      <c r="O1824">
        <f>+Tabla13[[#This Row],[Sales]]/Tabla13[[#This Row],[Antigüedad]]</f>
        <v>18.046600000000002</v>
      </c>
      <c r="P1824" s="4">
        <f>+Tabla13[[#This Row],[Sales]]/Tabla13[[#This Row],[Item Weight corregido]]</f>
        <v>31.195505617977528</v>
      </c>
    </row>
    <row r="1825" spans="1:16" x14ac:dyDescent="0.3">
      <c r="A1825" t="s">
        <v>12</v>
      </c>
      <c r="B1825" t="s">
        <v>624</v>
      </c>
      <c r="C1825" t="s">
        <v>1580</v>
      </c>
      <c r="D1825">
        <v>2014</v>
      </c>
      <c r="E1825" t="s">
        <v>1596</v>
      </c>
      <c r="F1825" t="s">
        <v>1602</v>
      </c>
      <c r="G1825" t="s">
        <v>1606</v>
      </c>
      <c r="H1825" t="s">
        <v>1607</v>
      </c>
      <c r="I1825" s="10">
        <v>6.7020992000000001E-2</v>
      </c>
      <c r="J1825">
        <v>15.1</v>
      </c>
      <c r="K1825">
        <v>15.1</v>
      </c>
      <c r="L1825" s="3">
        <v>260.3304</v>
      </c>
      <c r="M1825">
        <v>4.3</v>
      </c>
      <c r="N1825">
        <f>+$Q$876-Tabla13[[#This Row],[Outlet Establishment Year]]</f>
        <v>10</v>
      </c>
      <c r="O1825">
        <f>+Tabla13[[#This Row],[Sales]]/Tabla13[[#This Row],[Antigüedad]]</f>
        <v>26.03304</v>
      </c>
      <c r="P1825" s="4">
        <f>+Tabla13[[#This Row],[Sales]]/Tabla13[[#This Row],[Item Weight corregido]]</f>
        <v>17.240423841059602</v>
      </c>
    </row>
    <row r="1826" spans="1:16" x14ac:dyDescent="0.3">
      <c r="A1826" t="s">
        <v>12</v>
      </c>
      <c r="B1826" t="s">
        <v>424</v>
      </c>
      <c r="C1826" t="s">
        <v>1580</v>
      </c>
      <c r="D1826">
        <v>2014</v>
      </c>
      <c r="E1826" t="s">
        <v>1596</v>
      </c>
      <c r="F1826" t="s">
        <v>1602</v>
      </c>
      <c r="G1826" t="s">
        <v>1606</v>
      </c>
      <c r="H1826" t="s">
        <v>1607</v>
      </c>
      <c r="I1826" s="10">
        <v>0</v>
      </c>
      <c r="J1826">
        <v>15.6</v>
      </c>
      <c r="K1826">
        <v>15.6</v>
      </c>
      <c r="L1826" s="3">
        <v>170.61320000000001</v>
      </c>
      <c r="M1826">
        <v>4.3</v>
      </c>
      <c r="N1826">
        <f>+$Q$876-Tabla13[[#This Row],[Outlet Establishment Year]]</f>
        <v>10</v>
      </c>
      <c r="O1826">
        <f>+Tabla13[[#This Row],[Sales]]/Tabla13[[#This Row],[Antigüedad]]</f>
        <v>17.061320000000002</v>
      </c>
      <c r="P1826" s="4">
        <f>+Tabla13[[#This Row],[Sales]]/Tabla13[[#This Row],[Item Weight corregido]]</f>
        <v>10.936743589743591</v>
      </c>
    </row>
    <row r="1827" spans="1:16" x14ac:dyDescent="0.3">
      <c r="A1827" t="s">
        <v>12</v>
      </c>
      <c r="B1827" t="s">
        <v>1129</v>
      </c>
      <c r="C1827" t="s">
        <v>1580</v>
      </c>
      <c r="D1827">
        <v>2014</v>
      </c>
      <c r="E1827" t="s">
        <v>1596</v>
      </c>
      <c r="F1827" t="s">
        <v>1602</v>
      </c>
      <c r="G1827" t="s">
        <v>1606</v>
      </c>
      <c r="H1827" t="s">
        <v>1607</v>
      </c>
      <c r="I1827" s="10">
        <v>0.17261532700000001</v>
      </c>
      <c r="J1827">
        <v>16</v>
      </c>
      <c r="K1827">
        <v>16</v>
      </c>
      <c r="L1827" s="3">
        <v>154.59719999999999</v>
      </c>
      <c r="M1827">
        <v>4.3</v>
      </c>
      <c r="N1827">
        <f>+$Q$876-Tabla13[[#This Row],[Outlet Establishment Year]]</f>
        <v>10</v>
      </c>
      <c r="O1827">
        <f>+Tabla13[[#This Row],[Sales]]/Tabla13[[#This Row],[Antigüedad]]</f>
        <v>15.459719999999999</v>
      </c>
      <c r="P1827" s="4">
        <f>+Tabla13[[#This Row],[Sales]]/Tabla13[[#This Row],[Item Weight corregido]]</f>
        <v>9.6623249999999992</v>
      </c>
    </row>
    <row r="1828" spans="1:16" x14ac:dyDescent="0.3">
      <c r="A1828" t="s">
        <v>12</v>
      </c>
      <c r="B1828" t="s">
        <v>1092</v>
      </c>
      <c r="C1828" t="s">
        <v>1590</v>
      </c>
      <c r="D1828">
        <v>2014</v>
      </c>
      <c r="E1828" t="s">
        <v>1596</v>
      </c>
      <c r="F1828" t="s">
        <v>1602</v>
      </c>
      <c r="G1828" t="s">
        <v>1606</v>
      </c>
      <c r="H1828" t="s">
        <v>1607</v>
      </c>
      <c r="I1828" s="10">
        <v>7.0384779999999999E-3</v>
      </c>
      <c r="J1828">
        <v>6.1150000000000002</v>
      </c>
      <c r="K1828">
        <v>6.1150000000000002</v>
      </c>
      <c r="L1828" s="3">
        <v>189.25299999999999</v>
      </c>
      <c r="M1828">
        <v>4.3</v>
      </c>
      <c r="N1828">
        <f>+$Q$876-Tabla13[[#This Row],[Outlet Establishment Year]]</f>
        <v>10</v>
      </c>
      <c r="O1828">
        <f>+Tabla13[[#This Row],[Sales]]/Tabla13[[#This Row],[Antigüedad]]</f>
        <v>18.9253</v>
      </c>
      <c r="P1828" s="4">
        <f>+Tabla13[[#This Row],[Sales]]/Tabla13[[#This Row],[Item Weight corregido]]</f>
        <v>30.948977923139818</v>
      </c>
    </row>
    <row r="1829" spans="1:16" x14ac:dyDescent="0.3">
      <c r="A1829" t="s">
        <v>12</v>
      </c>
      <c r="B1829" t="s">
        <v>1130</v>
      </c>
      <c r="C1829" t="s">
        <v>1590</v>
      </c>
      <c r="D1829">
        <v>2014</v>
      </c>
      <c r="E1829" t="s">
        <v>1596</v>
      </c>
      <c r="F1829" t="s">
        <v>1602</v>
      </c>
      <c r="G1829" t="s">
        <v>1606</v>
      </c>
      <c r="H1829" t="s">
        <v>1607</v>
      </c>
      <c r="I1829" s="10">
        <v>0.112571187</v>
      </c>
      <c r="J1829">
        <v>8.85</v>
      </c>
      <c r="K1829">
        <v>8.85</v>
      </c>
      <c r="L1829" s="3">
        <v>122.03879999999999</v>
      </c>
      <c r="M1829">
        <v>4.3</v>
      </c>
      <c r="N1829">
        <f>+$Q$876-Tabla13[[#This Row],[Outlet Establishment Year]]</f>
        <v>10</v>
      </c>
      <c r="O1829">
        <f>+Tabla13[[#This Row],[Sales]]/Tabla13[[#This Row],[Antigüedad]]</f>
        <v>12.20388</v>
      </c>
      <c r="P1829" s="4">
        <f>+Tabla13[[#This Row],[Sales]]/Tabla13[[#This Row],[Item Weight corregido]]</f>
        <v>13.789694915254238</v>
      </c>
    </row>
    <row r="1830" spans="1:16" x14ac:dyDescent="0.3">
      <c r="A1830" t="s">
        <v>12</v>
      </c>
      <c r="B1830" t="s">
        <v>926</v>
      </c>
      <c r="C1830" t="s">
        <v>1590</v>
      </c>
      <c r="D1830">
        <v>2014</v>
      </c>
      <c r="E1830" t="s">
        <v>1596</v>
      </c>
      <c r="F1830" t="s">
        <v>1602</v>
      </c>
      <c r="G1830" t="s">
        <v>1606</v>
      </c>
      <c r="H1830" t="s">
        <v>1607</v>
      </c>
      <c r="I1830" s="10">
        <v>7.7108098999999999E-2</v>
      </c>
      <c r="J1830">
        <v>19.5</v>
      </c>
      <c r="K1830">
        <v>19.5</v>
      </c>
      <c r="L1830" s="3">
        <v>232.89580000000001</v>
      </c>
      <c r="M1830">
        <v>4.3</v>
      </c>
      <c r="N1830">
        <f>+$Q$876-Tabla13[[#This Row],[Outlet Establishment Year]]</f>
        <v>10</v>
      </c>
      <c r="O1830">
        <f>+Tabla13[[#This Row],[Sales]]/Tabla13[[#This Row],[Antigüedad]]</f>
        <v>23.289580000000001</v>
      </c>
      <c r="P1830" s="4">
        <f>+Tabla13[[#This Row],[Sales]]/Tabla13[[#This Row],[Item Weight corregido]]</f>
        <v>11.94337435897436</v>
      </c>
    </row>
    <row r="1831" spans="1:16" x14ac:dyDescent="0.3">
      <c r="A1831" t="s">
        <v>12</v>
      </c>
      <c r="B1831" t="s">
        <v>1553</v>
      </c>
      <c r="C1831" t="s">
        <v>1585</v>
      </c>
      <c r="D1831">
        <v>2022</v>
      </c>
      <c r="E1831" t="s">
        <v>1592</v>
      </c>
      <c r="F1831" t="s">
        <v>1602</v>
      </c>
      <c r="G1831" t="s">
        <v>1604</v>
      </c>
      <c r="H1831" t="s">
        <v>1608</v>
      </c>
      <c r="I1831" s="10">
        <v>0</v>
      </c>
      <c r="J1831">
        <v>7.8550000000000004</v>
      </c>
      <c r="K1831">
        <v>7.8550000000000004</v>
      </c>
      <c r="L1831" s="3">
        <v>220.1482</v>
      </c>
      <c r="M1831">
        <v>2</v>
      </c>
      <c r="N1831">
        <f>+$Q$876-Tabla13[[#This Row],[Outlet Establishment Year]]</f>
        <v>2</v>
      </c>
      <c r="O1831">
        <f>+Tabla13[[#This Row],[Sales]]/Tabla13[[#This Row],[Antigüedad]]</f>
        <v>110.0741</v>
      </c>
      <c r="P1831" s="4">
        <f>+Tabla13[[#This Row],[Sales]]/Tabla13[[#This Row],[Item Weight corregido]]</f>
        <v>28.026505410566518</v>
      </c>
    </row>
    <row r="1832" spans="1:16" x14ac:dyDescent="0.3">
      <c r="A1832" t="s">
        <v>13</v>
      </c>
      <c r="B1832" t="s">
        <v>899</v>
      </c>
      <c r="C1832" t="s">
        <v>1580</v>
      </c>
      <c r="D1832">
        <v>2022</v>
      </c>
      <c r="E1832" t="s">
        <v>1592</v>
      </c>
      <c r="F1832" t="s">
        <v>1602</v>
      </c>
      <c r="G1832" t="s">
        <v>1604</v>
      </c>
      <c r="H1832" t="s">
        <v>1608</v>
      </c>
      <c r="I1832" s="10">
        <v>0.13569283100000001</v>
      </c>
      <c r="J1832">
        <v>11.1</v>
      </c>
      <c r="K1832">
        <v>11.1</v>
      </c>
      <c r="L1832" s="3">
        <v>220.04820000000001</v>
      </c>
      <c r="M1832">
        <v>4.4000000000000004</v>
      </c>
      <c r="N1832">
        <f>+$Q$876-Tabla13[[#This Row],[Outlet Establishment Year]]</f>
        <v>2</v>
      </c>
      <c r="O1832">
        <f>+Tabla13[[#This Row],[Sales]]/Tabla13[[#This Row],[Antigüedad]]</f>
        <v>110.0241</v>
      </c>
      <c r="P1832" s="4">
        <f>+Tabla13[[#This Row],[Sales]]/Tabla13[[#This Row],[Item Weight corregido]]</f>
        <v>19.824162162162164</v>
      </c>
    </row>
    <row r="1833" spans="1:16" x14ac:dyDescent="0.3">
      <c r="A1833" t="s">
        <v>13</v>
      </c>
      <c r="B1833" t="s">
        <v>1267</v>
      </c>
      <c r="C1833" t="s">
        <v>1577</v>
      </c>
      <c r="D1833">
        <v>2022</v>
      </c>
      <c r="E1833" t="s">
        <v>1592</v>
      </c>
      <c r="F1833" t="s">
        <v>1602</v>
      </c>
      <c r="G1833" t="s">
        <v>1604</v>
      </c>
      <c r="H1833" t="s">
        <v>1608</v>
      </c>
      <c r="I1833" s="10">
        <v>2.1293909E-2</v>
      </c>
      <c r="J1833">
        <v>15.2</v>
      </c>
      <c r="K1833">
        <v>15.2</v>
      </c>
      <c r="L1833" s="3">
        <v>218.48240000000001</v>
      </c>
      <c r="M1833">
        <v>4</v>
      </c>
      <c r="N1833">
        <f>+$Q$876-Tabla13[[#This Row],[Outlet Establishment Year]]</f>
        <v>2</v>
      </c>
      <c r="O1833">
        <f>+Tabla13[[#This Row],[Sales]]/Tabla13[[#This Row],[Antigüedad]]</f>
        <v>109.24120000000001</v>
      </c>
      <c r="P1833" s="4">
        <f>+Tabla13[[#This Row],[Sales]]/Tabla13[[#This Row],[Item Weight corregido]]</f>
        <v>14.37384210526316</v>
      </c>
    </row>
    <row r="1834" spans="1:16" x14ac:dyDescent="0.3">
      <c r="A1834" t="s">
        <v>13</v>
      </c>
      <c r="B1834" t="s">
        <v>1479</v>
      </c>
      <c r="C1834" t="s">
        <v>1590</v>
      </c>
      <c r="D1834">
        <v>2022</v>
      </c>
      <c r="E1834" t="s">
        <v>1592</v>
      </c>
      <c r="F1834" t="s">
        <v>1602</v>
      </c>
      <c r="G1834" t="s">
        <v>1604</v>
      </c>
      <c r="H1834" t="s">
        <v>1608</v>
      </c>
      <c r="I1834" s="10">
        <v>2.0409765E-2</v>
      </c>
      <c r="J1834">
        <v>15.35</v>
      </c>
      <c r="K1834">
        <v>15.35</v>
      </c>
      <c r="L1834" s="3">
        <v>218.35079999999999</v>
      </c>
      <c r="M1834">
        <v>4</v>
      </c>
      <c r="N1834">
        <f>+$Q$876-Tabla13[[#This Row],[Outlet Establishment Year]]</f>
        <v>2</v>
      </c>
      <c r="O1834">
        <f>+Tabla13[[#This Row],[Sales]]/Tabla13[[#This Row],[Antigüedad]]</f>
        <v>109.1754</v>
      </c>
      <c r="P1834" s="4">
        <f>+Tabla13[[#This Row],[Sales]]/Tabla13[[#This Row],[Item Weight corregido]]</f>
        <v>14.224807817589577</v>
      </c>
    </row>
    <row r="1835" spans="1:16" x14ac:dyDescent="0.3">
      <c r="A1835" t="s">
        <v>13</v>
      </c>
      <c r="B1835" t="s">
        <v>450</v>
      </c>
      <c r="C1835" t="s">
        <v>1585</v>
      </c>
      <c r="D1835">
        <v>2022</v>
      </c>
      <c r="E1835" t="s">
        <v>1592</v>
      </c>
      <c r="F1835" t="s">
        <v>1602</v>
      </c>
      <c r="G1835" t="s">
        <v>1604</v>
      </c>
      <c r="H1835" t="s">
        <v>1608</v>
      </c>
      <c r="I1835" s="10">
        <v>3.6474040999999999E-2</v>
      </c>
      <c r="J1835">
        <v>20.25</v>
      </c>
      <c r="K1835">
        <v>20.25</v>
      </c>
      <c r="L1835" s="3">
        <v>218.34819999999999</v>
      </c>
      <c r="M1835">
        <v>4.8</v>
      </c>
      <c r="N1835">
        <f>+$Q$876-Tabla13[[#This Row],[Outlet Establishment Year]]</f>
        <v>2</v>
      </c>
      <c r="O1835">
        <f>+Tabla13[[#This Row],[Sales]]/Tabla13[[#This Row],[Antigüedad]]</f>
        <v>109.1741</v>
      </c>
      <c r="P1835" s="4">
        <f>+Tabla13[[#This Row],[Sales]]/Tabla13[[#This Row],[Item Weight corregido]]</f>
        <v>10.782627160493826</v>
      </c>
    </row>
    <row r="1836" spans="1:16" x14ac:dyDescent="0.3">
      <c r="A1836" t="s">
        <v>13</v>
      </c>
      <c r="B1836" t="s">
        <v>1266</v>
      </c>
      <c r="C1836" t="s">
        <v>1582</v>
      </c>
      <c r="D1836">
        <v>2022</v>
      </c>
      <c r="E1836" t="s">
        <v>1592</v>
      </c>
      <c r="F1836" t="s">
        <v>1602</v>
      </c>
      <c r="G1836" t="s">
        <v>1604</v>
      </c>
      <c r="H1836" t="s">
        <v>1608</v>
      </c>
      <c r="I1836" s="10">
        <v>3.5731825000000002E-2</v>
      </c>
      <c r="J1836">
        <v>6.71</v>
      </c>
      <c r="K1836">
        <v>6.71</v>
      </c>
      <c r="L1836" s="3">
        <v>218.31659999999999</v>
      </c>
      <c r="M1836">
        <v>3.3</v>
      </c>
      <c r="N1836">
        <f>+$Q$876-Tabla13[[#This Row],[Outlet Establishment Year]]</f>
        <v>2</v>
      </c>
      <c r="O1836">
        <f>+Tabla13[[#This Row],[Sales]]/Tabla13[[#This Row],[Antigüedad]]</f>
        <v>109.1583</v>
      </c>
      <c r="P1836" s="4">
        <f>+Tabla13[[#This Row],[Sales]]/Tabla13[[#This Row],[Item Weight corregido]]</f>
        <v>32.53600596125186</v>
      </c>
    </row>
    <row r="1837" spans="1:16" x14ac:dyDescent="0.3">
      <c r="A1837" t="s">
        <v>13</v>
      </c>
      <c r="B1837" t="s">
        <v>567</v>
      </c>
      <c r="C1837" t="s">
        <v>1582</v>
      </c>
      <c r="D1837">
        <v>2022</v>
      </c>
      <c r="E1837" t="s">
        <v>1592</v>
      </c>
      <c r="F1837" t="s">
        <v>1602</v>
      </c>
      <c r="G1837" t="s">
        <v>1604</v>
      </c>
      <c r="H1837" t="s">
        <v>1608</v>
      </c>
      <c r="I1837" s="10">
        <v>0</v>
      </c>
      <c r="J1837">
        <v>13.35</v>
      </c>
      <c r="K1837">
        <v>13.35</v>
      </c>
      <c r="L1837" s="3">
        <v>217.61660000000001</v>
      </c>
      <c r="M1837">
        <v>4.5999999999999996</v>
      </c>
      <c r="N1837">
        <f>+$Q$876-Tabla13[[#This Row],[Outlet Establishment Year]]</f>
        <v>2</v>
      </c>
      <c r="O1837">
        <f>+Tabla13[[#This Row],[Sales]]/Tabla13[[#This Row],[Antigüedad]]</f>
        <v>108.8083</v>
      </c>
      <c r="P1837" s="4">
        <f>+Tabla13[[#This Row],[Sales]]/Tabla13[[#This Row],[Item Weight corregido]]</f>
        <v>16.300868913857677</v>
      </c>
    </row>
    <row r="1838" spans="1:16" x14ac:dyDescent="0.3">
      <c r="A1838" t="s">
        <v>13</v>
      </c>
      <c r="B1838" t="s">
        <v>181</v>
      </c>
      <c r="C1838" t="s">
        <v>1579</v>
      </c>
      <c r="D1838">
        <v>2022</v>
      </c>
      <c r="E1838" t="s">
        <v>1592</v>
      </c>
      <c r="F1838" t="s">
        <v>1602</v>
      </c>
      <c r="G1838" t="s">
        <v>1604</v>
      </c>
      <c r="H1838" t="s">
        <v>1608</v>
      </c>
      <c r="I1838" s="10">
        <v>7.0856382999999995E-2</v>
      </c>
      <c r="J1838">
        <v>8.42</v>
      </c>
      <c r="K1838">
        <v>8.42</v>
      </c>
      <c r="L1838" s="3">
        <v>217.41919999999999</v>
      </c>
      <c r="M1838">
        <v>4</v>
      </c>
      <c r="N1838">
        <f>+$Q$876-Tabla13[[#This Row],[Outlet Establishment Year]]</f>
        <v>2</v>
      </c>
      <c r="O1838">
        <f>+Tabla13[[#This Row],[Sales]]/Tabla13[[#This Row],[Antigüedad]]</f>
        <v>108.70959999999999</v>
      </c>
      <c r="P1838" s="4">
        <f>+Tabla13[[#This Row],[Sales]]/Tabla13[[#This Row],[Item Weight corregido]]</f>
        <v>25.821757719714963</v>
      </c>
    </row>
    <row r="1839" spans="1:16" x14ac:dyDescent="0.3">
      <c r="A1839" t="s">
        <v>13</v>
      </c>
      <c r="B1839" t="s">
        <v>1243</v>
      </c>
      <c r="C1839" t="s">
        <v>1585</v>
      </c>
      <c r="D1839">
        <v>2022</v>
      </c>
      <c r="E1839" t="s">
        <v>1592</v>
      </c>
      <c r="F1839" t="s">
        <v>1602</v>
      </c>
      <c r="G1839" t="s">
        <v>1604</v>
      </c>
      <c r="H1839" t="s">
        <v>1608</v>
      </c>
      <c r="I1839" s="10">
        <v>7.0440680000000006E-2</v>
      </c>
      <c r="J1839">
        <v>16.7</v>
      </c>
      <c r="K1839">
        <v>16.7</v>
      </c>
      <c r="L1839" s="3">
        <v>216.88499999999999</v>
      </c>
      <c r="M1839">
        <v>4</v>
      </c>
      <c r="N1839">
        <f>+$Q$876-Tabla13[[#This Row],[Outlet Establishment Year]]</f>
        <v>2</v>
      </c>
      <c r="O1839">
        <f>+Tabla13[[#This Row],[Sales]]/Tabla13[[#This Row],[Antigüedad]]</f>
        <v>108.4425</v>
      </c>
      <c r="P1839" s="4">
        <f>+Tabla13[[#This Row],[Sales]]/Tabla13[[#This Row],[Item Weight corregido]]</f>
        <v>12.987125748502994</v>
      </c>
    </row>
    <row r="1840" spans="1:16" x14ac:dyDescent="0.3">
      <c r="A1840" t="s">
        <v>13</v>
      </c>
      <c r="B1840" t="s">
        <v>955</v>
      </c>
      <c r="C1840" t="s">
        <v>1574</v>
      </c>
      <c r="D1840">
        <v>2022</v>
      </c>
      <c r="E1840" t="s">
        <v>1592</v>
      </c>
      <c r="F1840" t="s">
        <v>1602</v>
      </c>
      <c r="G1840" t="s">
        <v>1604</v>
      </c>
      <c r="H1840" t="s">
        <v>1608</v>
      </c>
      <c r="I1840" s="10">
        <v>3.0216783000000001E-2</v>
      </c>
      <c r="J1840">
        <v>14</v>
      </c>
      <c r="K1840">
        <v>14</v>
      </c>
      <c r="L1840" s="3">
        <v>216.61920000000001</v>
      </c>
      <c r="M1840">
        <v>4.0999999999999996</v>
      </c>
      <c r="N1840">
        <f>+$Q$876-Tabla13[[#This Row],[Outlet Establishment Year]]</f>
        <v>2</v>
      </c>
      <c r="O1840">
        <f>+Tabla13[[#This Row],[Sales]]/Tabla13[[#This Row],[Antigüedad]]</f>
        <v>108.3096</v>
      </c>
      <c r="P1840" s="4">
        <f>+Tabla13[[#This Row],[Sales]]/Tabla13[[#This Row],[Item Weight corregido]]</f>
        <v>15.472800000000001</v>
      </c>
    </row>
    <row r="1841" spans="1:16" x14ac:dyDescent="0.3">
      <c r="A1841" t="s">
        <v>12</v>
      </c>
      <c r="B1841" t="s">
        <v>1312</v>
      </c>
      <c r="C1841" t="s">
        <v>1577</v>
      </c>
      <c r="D1841">
        <v>2022</v>
      </c>
      <c r="E1841" t="s">
        <v>1592</v>
      </c>
      <c r="F1841" t="s">
        <v>1602</v>
      </c>
      <c r="G1841" t="s">
        <v>1604</v>
      </c>
      <c r="H1841" t="s">
        <v>1608</v>
      </c>
      <c r="I1841" s="10">
        <v>8.5110489999999997E-2</v>
      </c>
      <c r="J1841">
        <v>15.3</v>
      </c>
      <c r="K1841">
        <v>15.3</v>
      </c>
      <c r="L1841" s="3">
        <v>215.7218</v>
      </c>
      <c r="M1841">
        <v>4.2</v>
      </c>
      <c r="N1841">
        <f>+$Q$876-Tabla13[[#This Row],[Outlet Establishment Year]]</f>
        <v>2</v>
      </c>
      <c r="O1841">
        <f>+Tabla13[[#This Row],[Sales]]/Tabla13[[#This Row],[Antigüedad]]</f>
        <v>107.8609</v>
      </c>
      <c r="P1841" s="4">
        <f>+Tabla13[[#This Row],[Sales]]/Tabla13[[#This Row],[Item Weight corregido]]</f>
        <v>14.099464052287582</v>
      </c>
    </row>
    <row r="1842" spans="1:16" x14ac:dyDescent="0.3">
      <c r="A1842" t="s">
        <v>13</v>
      </c>
      <c r="B1842" t="s">
        <v>897</v>
      </c>
      <c r="C1842" t="s">
        <v>1580</v>
      </c>
      <c r="D1842">
        <v>2022</v>
      </c>
      <c r="E1842" t="s">
        <v>1592</v>
      </c>
      <c r="F1842" t="s">
        <v>1602</v>
      </c>
      <c r="G1842" t="s">
        <v>1604</v>
      </c>
      <c r="H1842" t="s">
        <v>1608</v>
      </c>
      <c r="I1842" s="10">
        <v>2.6192765E-2</v>
      </c>
      <c r="J1842">
        <v>9.8000000000000007</v>
      </c>
      <c r="K1842">
        <v>9.8000000000000007</v>
      </c>
      <c r="L1842" s="3">
        <v>215.685</v>
      </c>
      <c r="M1842">
        <v>4.4000000000000004</v>
      </c>
      <c r="N1842">
        <f>+$Q$876-Tabla13[[#This Row],[Outlet Establishment Year]]</f>
        <v>2</v>
      </c>
      <c r="O1842">
        <f>+Tabla13[[#This Row],[Sales]]/Tabla13[[#This Row],[Antigüedad]]</f>
        <v>107.8425</v>
      </c>
      <c r="P1842" s="4">
        <f>+Tabla13[[#This Row],[Sales]]/Tabla13[[#This Row],[Item Weight corregido]]</f>
        <v>22.008673469387755</v>
      </c>
    </row>
    <row r="1843" spans="1:16" x14ac:dyDescent="0.3">
      <c r="A1843" t="s">
        <v>12</v>
      </c>
      <c r="B1843" t="s">
        <v>905</v>
      </c>
      <c r="C1843" t="s">
        <v>1576</v>
      </c>
      <c r="D1843">
        <v>2022</v>
      </c>
      <c r="E1843" t="s">
        <v>1592</v>
      </c>
      <c r="F1843" t="s">
        <v>1602</v>
      </c>
      <c r="G1843" t="s">
        <v>1604</v>
      </c>
      <c r="H1843" t="s">
        <v>1608</v>
      </c>
      <c r="I1843" s="10">
        <v>0.15277077</v>
      </c>
      <c r="J1843">
        <v>7.47</v>
      </c>
      <c r="K1843">
        <v>7.47</v>
      </c>
      <c r="L1843" s="3">
        <v>214.42179999999999</v>
      </c>
      <c r="M1843">
        <v>4.4000000000000004</v>
      </c>
      <c r="N1843">
        <f>+$Q$876-Tabla13[[#This Row],[Outlet Establishment Year]]</f>
        <v>2</v>
      </c>
      <c r="O1843">
        <f>+Tabla13[[#This Row],[Sales]]/Tabla13[[#This Row],[Antigüedad]]</f>
        <v>107.2109</v>
      </c>
      <c r="P1843" s="4">
        <f>+Tabla13[[#This Row],[Sales]]/Tabla13[[#This Row],[Item Weight corregido]]</f>
        <v>28.704390896921016</v>
      </c>
    </row>
    <row r="1844" spans="1:16" x14ac:dyDescent="0.3">
      <c r="A1844" t="s">
        <v>12</v>
      </c>
      <c r="B1844" t="s">
        <v>1409</v>
      </c>
      <c r="C1844" t="s">
        <v>1576</v>
      </c>
      <c r="D1844">
        <v>2022</v>
      </c>
      <c r="E1844" t="s">
        <v>1592</v>
      </c>
      <c r="F1844" t="s">
        <v>1602</v>
      </c>
      <c r="G1844" t="s">
        <v>1604</v>
      </c>
      <c r="H1844" t="s">
        <v>1608</v>
      </c>
      <c r="I1844" s="10">
        <v>0.10544580100000001</v>
      </c>
      <c r="J1844">
        <v>5.8449999999999998</v>
      </c>
      <c r="K1844">
        <v>5.8449999999999998</v>
      </c>
      <c r="L1844" s="3">
        <v>214.42179999999999</v>
      </c>
      <c r="M1844">
        <v>4</v>
      </c>
      <c r="N1844">
        <f>+$Q$876-Tabla13[[#This Row],[Outlet Establishment Year]]</f>
        <v>2</v>
      </c>
      <c r="O1844">
        <f>+Tabla13[[#This Row],[Sales]]/Tabla13[[#This Row],[Antigüedad]]</f>
        <v>107.2109</v>
      </c>
      <c r="P1844" s="4">
        <f>+Tabla13[[#This Row],[Sales]]/Tabla13[[#This Row],[Item Weight corregido]]</f>
        <v>36.684653550042775</v>
      </c>
    </row>
    <row r="1845" spans="1:16" x14ac:dyDescent="0.3">
      <c r="A1845" t="s">
        <v>13</v>
      </c>
      <c r="B1845" t="s">
        <v>788</v>
      </c>
      <c r="C1845" t="s">
        <v>1580</v>
      </c>
      <c r="D1845">
        <v>2022</v>
      </c>
      <c r="E1845" t="s">
        <v>1592</v>
      </c>
      <c r="F1845" t="s">
        <v>1602</v>
      </c>
      <c r="G1845" t="s">
        <v>1604</v>
      </c>
      <c r="H1845" t="s">
        <v>1608</v>
      </c>
      <c r="I1845" s="10">
        <v>1.1281018E-2</v>
      </c>
      <c r="J1845">
        <v>17.850000000000001</v>
      </c>
      <c r="K1845">
        <v>17.850000000000001</v>
      </c>
      <c r="L1845" s="3">
        <v>213.756</v>
      </c>
      <c r="M1845">
        <v>4</v>
      </c>
      <c r="N1845">
        <f>+$Q$876-Tabla13[[#This Row],[Outlet Establishment Year]]</f>
        <v>2</v>
      </c>
      <c r="O1845">
        <f>+Tabla13[[#This Row],[Sales]]/Tabla13[[#This Row],[Antigüedad]]</f>
        <v>106.878</v>
      </c>
      <c r="P1845" s="4">
        <f>+Tabla13[[#This Row],[Sales]]/Tabla13[[#This Row],[Item Weight corregido]]</f>
        <v>11.975126050420167</v>
      </c>
    </row>
    <row r="1846" spans="1:16" x14ac:dyDescent="0.3">
      <c r="A1846" t="s">
        <v>12</v>
      </c>
      <c r="B1846" t="s">
        <v>775</v>
      </c>
      <c r="C1846" t="s">
        <v>1581</v>
      </c>
      <c r="D1846">
        <v>2022</v>
      </c>
      <c r="E1846" t="s">
        <v>1592</v>
      </c>
      <c r="F1846" t="s">
        <v>1602</v>
      </c>
      <c r="G1846" t="s">
        <v>1604</v>
      </c>
      <c r="H1846" t="s">
        <v>1608</v>
      </c>
      <c r="I1846" s="10">
        <v>9.5045476000000004E-2</v>
      </c>
      <c r="J1846">
        <v>6.1550000000000002</v>
      </c>
      <c r="K1846">
        <v>6.1550000000000002</v>
      </c>
      <c r="L1846" s="3">
        <v>213.45599999999999</v>
      </c>
      <c r="M1846">
        <v>3</v>
      </c>
      <c r="N1846">
        <f>+$Q$876-Tabla13[[#This Row],[Outlet Establishment Year]]</f>
        <v>2</v>
      </c>
      <c r="O1846">
        <f>+Tabla13[[#This Row],[Sales]]/Tabla13[[#This Row],[Antigüedad]]</f>
        <v>106.72799999999999</v>
      </c>
      <c r="P1846" s="4">
        <f>+Tabla13[[#This Row],[Sales]]/Tabla13[[#This Row],[Item Weight corregido]]</f>
        <v>34.680097481722171</v>
      </c>
    </row>
    <row r="1847" spans="1:16" x14ac:dyDescent="0.3">
      <c r="A1847" t="s">
        <v>12</v>
      </c>
      <c r="B1847" t="s">
        <v>710</v>
      </c>
      <c r="C1847" t="s">
        <v>1585</v>
      </c>
      <c r="D1847">
        <v>2022</v>
      </c>
      <c r="E1847" t="s">
        <v>1592</v>
      </c>
      <c r="F1847" t="s">
        <v>1602</v>
      </c>
      <c r="G1847" t="s">
        <v>1604</v>
      </c>
      <c r="H1847" t="s">
        <v>1608</v>
      </c>
      <c r="I1847" s="10">
        <v>3.0634813E-2</v>
      </c>
      <c r="J1847">
        <v>20.6</v>
      </c>
      <c r="K1847">
        <v>20.6</v>
      </c>
      <c r="L1847" s="3">
        <v>212.92439999999999</v>
      </c>
      <c r="M1847">
        <v>4.5</v>
      </c>
      <c r="N1847">
        <f>+$Q$876-Tabla13[[#This Row],[Outlet Establishment Year]]</f>
        <v>2</v>
      </c>
      <c r="O1847">
        <f>+Tabla13[[#This Row],[Sales]]/Tabla13[[#This Row],[Antigüedad]]</f>
        <v>106.4622</v>
      </c>
      <c r="P1847" s="4">
        <f>+Tabla13[[#This Row],[Sales]]/Tabla13[[#This Row],[Item Weight corregido]]</f>
        <v>10.336135922330095</v>
      </c>
    </row>
    <row r="1848" spans="1:16" x14ac:dyDescent="0.3">
      <c r="A1848" t="s">
        <v>12</v>
      </c>
      <c r="B1848" t="s">
        <v>933</v>
      </c>
      <c r="C1848" t="s">
        <v>1585</v>
      </c>
      <c r="D1848">
        <v>2022</v>
      </c>
      <c r="E1848" t="s">
        <v>1592</v>
      </c>
      <c r="F1848" t="s">
        <v>1602</v>
      </c>
      <c r="G1848" t="s">
        <v>1604</v>
      </c>
      <c r="H1848" t="s">
        <v>1608</v>
      </c>
      <c r="I1848" s="10">
        <v>4.7684830999999997E-2</v>
      </c>
      <c r="J1848">
        <v>20.7</v>
      </c>
      <c r="K1848">
        <v>20.7</v>
      </c>
      <c r="L1848" s="3">
        <v>212.58760000000001</v>
      </c>
      <c r="M1848">
        <v>4.3</v>
      </c>
      <c r="N1848">
        <f>+$Q$876-Tabla13[[#This Row],[Outlet Establishment Year]]</f>
        <v>2</v>
      </c>
      <c r="O1848">
        <f>+Tabla13[[#This Row],[Sales]]/Tabla13[[#This Row],[Antigüedad]]</f>
        <v>106.2938</v>
      </c>
      <c r="P1848" s="4">
        <f>+Tabla13[[#This Row],[Sales]]/Tabla13[[#This Row],[Item Weight corregido]]</f>
        <v>10.269932367149758</v>
      </c>
    </row>
    <row r="1849" spans="1:16" x14ac:dyDescent="0.3">
      <c r="A1849" t="s">
        <v>13</v>
      </c>
      <c r="B1849" t="s">
        <v>758</v>
      </c>
      <c r="C1849" t="s">
        <v>1576</v>
      </c>
      <c r="D1849">
        <v>2022</v>
      </c>
      <c r="E1849" t="s">
        <v>1592</v>
      </c>
      <c r="F1849" t="s">
        <v>1602</v>
      </c>
      <c r="G1849" t="s">
        <v>1604</v>
      </c>
      <c r="H1849" t="s">
        <v>1608</v>
      </c>
      <c r="I1849" s="10">
        <v>1.5523706999999999E-2</v>
      </c>
      <c r="J1849">
        <v>12.15</v>
      </c>
      <c r="K1849">
        <v>12.15</v>
      </c>
      <c r="L1849" s="3">
        <v>212.09280000000001</v>
      </c>
      <c r="M1849">
        <v>4</v>
      </c>
      <c r="N1849">
        <f>+$Q$876-Tabla13[[#This Row],[Outlet Establishment Year]]</f>
        <v>2</v>
      </c>
      <c r="O1849">
        <f>+Tabla13[[#This Row],[Sales]]/Tabla13[[#This Row],[Antigüedad]]</f>
        <v>106.04640000000001</v>
      </c>
      <c r="P1849" s="4">
        <f>+Tabla13[[#This Row],[Sales]]/Tabla13[[#This Row],[Item Weight corregido]]</f>
        <v>17.456197530864198</v>
      </c>
    </row>
    <row r="1850" spans="1:16" x14ac:dyDescent="0.3">
      <c r="A1850" t="s">
        <v>13</v>
      </c>
      <c r="B1850" t="s">
        <v>384</v>
      </c>
      <c r="C1850" t="s">
        <v>1580</v>
      </c>
      <c r="D1850">
        <v>2022</v>
      </c>
      <c r="E1850" t="s">
        <v>1592</v>
      </c>
      <c r="F1850" t="s">
        <v>1602</v>
      </c>
      <c r="G1850" t="s">
        <v>1604</v>
      </c>
      <c r="H1850" t="s">
        <v>1608</v>
      </c>
      <c r="I1850" s="10">
        <v>3.4027909000000002E-2</v>
      </c>
      <c r="J1850">
        <v>19.75</v>
      </c>
      <c r="K1850">
        <v>19.75</v>
      </c>
      <c r="L1850" s="3">
        <v>212.09020000000001</v>
      </c>
      <c r="M1850">
        <v>4.4000000000000004</v>
      </c>
      <c r="N1850">
        <f>+$Q$876-Tabla13[[#This Row],[Outlet Establishment Year]]</f>
        <v>2</v>
      </c>
      <c r="O1850">
        <f>+Tabla13[[#This Row],[Sales]]/Tabla13[[#This Row],[Antigüedad]]</f>
        <v>106.04510000000001</v>
      </c>
      <c r="P1850" s="4">
        <f>+Tabla13[[#This Row],[Sales]]/Tabla13[[#This Row],[Item Weight corregido]]</f>
        <v>10.738744303797469</v>
      </c>
    </row>
    <row r="1851" spans="1:16" x14ac:dyDescent="0.3">
      <c r="A1851" t="s">
        <v>13</v>
      </c>
      <c r="B1851" t="s">
        <v>320</v>
      </c>
      <c r="C1851" t="s">
        <v>1580</v>
      </c>
      <c r="D1851">
        <v>2022</v>
      </c>
      <c r="E1851" t="s">
        <v>1592</v>
      </c>
      <c r="F1851" t="s">
        <v>1602</v>
      </c>
      <c r="G1851" t="s">
        <v>1604</v>
      </c>
      <c r="H1851" t="s">
        <v>1608</v>
      </c>
      <c r="I1851" s="10">
        <v>5.7062186000000001E-2</v>
      </c>
      <c r="J1851">
        <v>6.8650000000000002</v>
      </c>
      <c r="K1851">
        <v>6.8650000000000002</v>
      </c>
      <c r="L1851" s="3">
        <v>212.02180000000001</v>
      </c>
      <c r="M1851">
        <v>5</v>
      </c>
      <c r="N1851">
        <f>+$Q$876-Tabla13[[#This Row],[Outlet Establishment Year]]</f>
        <v>2</v>
      </c>
      <c r="O1851">
        <f>+Tabla13[[#This Row],[Sales]]/Tabla13[[#This Row],[Antigüedad]]</f>
        <v>106.01090000000001</v>
      </c>
      <c r="P1851" s="4">
        <f>+Tabla13[[#This Row],[Sales]]/Tabla13[[#This Row],[Item Weight corregido]]</f>
        <v>30.884457392571015</v>
      </c>
    </row>
    <row r="1852" spans="1:16" x14ac:dyDescent="0.3">
      <c r="A1852" t="s">
        <v>13</v>
      </c>
      <c r="B1852" t="s">
        <v>115</v>
      </c>
      <c r="C1852" t="s">
        <v>1575</v>
      </c>
      <c r="D1852">
        <v>2022</v>
      </c>
      <c r="E1852" t="s">
        <v>1592</v>
      </c>
      <c r="F1852" t="s">
        <v>1602</v>
      </c>
      <c r="G1852" t="s">
        <v>1604</v>
      </c>
      <c r="H1852" t="s">
        <v>1608</v>
      </c>
      <c r="I1852" s="10">
        <v>1.7791458E-2</v>
      </c>
      <c r="J1852">
        <v>19</v>
      </c>
      <c r="K1852">
        <v>19</v>
      </c>
      <c r="L1852" s="3">
        <v>211.92439999999999</v>
      </c>
      <c r="M1852">
        <v>4</v>
      </c>
      <c r="N1852">
        <f>+$Q$876-Tabla13[[#This Row],[Outlet Establishment Year]]</f>
        <v>2</v>
      </c>
      <c r="O1852">
        <f>+Tabla13[[#This Row],[Sales]]/Tabla13[[#This Row],[Antigüedad]]</f>
        <v>105.9622</v>
      </c>
      <c r="P1852" s="4">
        <f>+Tabla13[[#This Row],[Sales]]/Tabla13[[#This Row],[Item Weight corregido]]</f>
        <v>11.153915789473684</v>
      </c>
    </row>
    <row r="1853" spans="1:16" x14ac:dyDescent="0.3">
      <c r="A1853" t="s">
        <v>13</v>
      </c>
      <c r="B1853" t="s">
        <v>1046</v>
      </c>
      <c r="C1853" t="s">
        <v>1574</v>
      </c>
      <c r="D1853">
        <v>2022</v>
      </c>
      <c r="E1853" t="s">
        <v>1592</v>
      </c>
      <c r="F1853" t="s">
        <v>1602</v>
      </c>
      <c r="G1853" t="s">
        <v>1604</v>
      </c>
      <c r="H1853" t="s">
        <v>1608</v>
      </c>
      <c r="I1853" s="10">
        <v>0</v>
      </c>
      <c r="J1853">
        <v>8.1</v>
      </c>
      <c r="K1853">
        <v>8.1</v>
      </c>
      <c r="L1853" s="3">
        <v>211.89019999999999</v>
      </c>
      <c r="M1853">
        <v>4</v>
      </c>
      <c r="N1853">
        <f>+$Q$876-Tabla13[[#This Row],[Outlet Establishment Year]]</f>
        <v>2</v>
      </c>
      <c r="O1853">
        <f>+Tabla13[[#This Row],[Sales]]/Tabla13[[#This Row],[Antigüedad]]</f>
        <v>105.9451</v>
      </c>
      <c r="P1853" s="4">
        <f>+Tabla13[[#This Row],[Sales]]/Tabla13[[#This Row],[Item Weight corregido]]</f>
        <v>26.159283950617283</v>
      </c>
    </row>
    <row r="1854" spans="1:16" x14ac:dyDescent="0.3">
      <c r="A1854" t="s">
        <v>13</v>
      </c>
      <c r="B1854" t="s">
        <v>352</v>
      </c>
      <c r="C1854" t="s">
        <v>1584</v>
      </c>
      <c r="D1854">
        <v>2022</v>
      </c>
      <c r="E1854" t="s">
        <v>1592</v>
      </c>
      <c r="F1854" t="s">
        <v>1602</v>
      </c>
      <c r="G1854" t="s">
        <v>1604</v>
      </c>
      <c r="H1854" t="s">
        <v>1608</v>
      </c>
      <c r="I1854" s="10">
        <v>9.8160920000000002E-3</v>
      </c>
      <c r="J1854">
        <v>9.06</v>
      </c>
      <c r="K1854">
        <v>9.06</v>
      </c>
      <c r="L1854" s="3">
        <v>211.85599999999999</v>
      </c>
      <c r="M1854">
        <v>5</v>
      </c>
      <c r="N1854">
        <f>+$Q$876-Tabla13[[#This Row],[Outlet Establishment Year]]</f>
        <v>2</v>
      </c>
      <c r="O1854">
        <f>+Tabla13[[#This Row],[Sales]]/Tabla13[[#This Row],[Antigüedad]]</f>
        <v>105.928</v>
      </c>
      <c r="P1854" s="4">
        <f>+Tabla13[[#This Row],[Sales]]/Tabla13[[#This Row],[Item Weight corregido]]</f>
        <v>23.383664459161146</v>
      </c>
    </row>
    <row r="1855" spans="1:16" x14ac:dyDescent="0.3">
      <c r="A1855" t="s">
        <v>13</v>
      </c>
      <c r="B1855" t="s">
        <v>985</v>
      </c>
      <c r="C1855" t="s">
        <v>1574</v>
      </c>
      <c r="D1855">
        <v>2022</v>
      </c>
      <c r="E1855" t="s">
        <v>1592</v>
      </c>
      <c r="F1855" t="s">
        <v>1602</v>
      </c>
      <c r="G1855" t="s">
        <v>1604</v>
      </c>
      <c r="H1855" t="s">
        <v>1608</v>
      </c>
      <c r="I1855" s="10">
        <v>3.8720852E-2</v>
      </c>
      <c r="J1855">
        <v>19.100000000000001</v>
      </c>
      <c r="K1855">
        <v>19.100000000000001</v>
      </c>
      <c r="L1855" s="3">
        <v>210.8586</v>
      </c>
      <c r="M1855">
        <v>1</v>
      </c>
      <c r="N1855">
        <f>+$Q$876-Tabla13[[#This Row],[Outlet Establishment Year]]</f>
        <v>2</v>
      </c>
      <c r="O1855">
        <f>+Tabla13[[#This Row],[Sales]]/Tabla13[[#This Row],[Antigüedad]]</f>
        <v>105.4293</v>
      </c>
      <c r="P1855" s="4">
        <f>+Tabla13[[#This Row],[Sales]]/Tabla13[[#This Row],[Item Weight corregido]]</f>
        <v>11.039717277486909</v>
      </c>
    </row>
    <row r="1856" spans="1:16" x14ac:dyDescent="0.3">
      <c r="A1856" t="s">
        <v>12</v>
      </c>
      <c r="B1856" t="s">
        <v>1568</v>
      </c>
      <c r="C1856" t="s">
        <v>1580</v>
      </c>
      <c r="D1856">
        <v>2022</v>
      </c>
      <c r="E1856" t="s">
        <v>1592</v>
      </c>
      <c r="F1856" t="s">
        <v>1602</v>
      </c>
      <c r="G1856" t="s">
        <v>1604</v>
      </c>
      <c r="H1856" t="s">
        <v>1608</v>
      </c>
      <c r="I1856" s="10">
        <v>9.4145821000000005E-2</v>
      </c>
      <c r="J1856">
        <v>10.5</v>
      </c>
      <c r="K1856">
        <v>10.5</v>
      </c>
      <c r="L1856" s="3">
        <v>210.8244</v>
      </c>
      <c r="M1856">
        <v>4</v>
      </c>
      <c r="N1856">
        <f>+$Q$876-Tabla13[[#This Row],[Outlet Establishment Year]]</f>
        <v>2</v>
      </c>
      <c r="O1856">
        <f>+Tabla13[[#This Row],[Sales]]/Tabla13[[#This Row],[Antigüedad]]</f>
        <v>105.4122</v>
      </c>
      <c r="P1856" s="4">
        <f>+Tabla13[[#This Row],[Sales]]/Tabla13[[#This Row],[Item Weight corregido]]</f>
        <v>20.078514285714284</v>
      </c>
    </row>
    <row r="1857" spans="1:16" x14ac:dyDescent="0.3">
      <c r="A1857" t="s">
        <v>13</v>
      </c>
      <c r="B1857" t="s">
        <v>747</v>
      </c>
      <c r="C1857" t="s">
        <v>1576</v>
      </c>
      <c r="D1857">
        <v>2022</v>
      </c>
      <c r="E1857" t="s">
        <v>1592</v>
      </c>
      <c r="F1857" t="s">
        <v>1602</v>
      </c>
      <c r="G1857" t="s">
        <v>1604</v>
      </c>
      <c r="H1857" t="s">
        <v>1608</v>
      </c>
      <c r="I1857" s="10">
        <v>2.6451028000000001E-2</v>
      </c>
      <c r="J1857">
        <v>8.8949999999999996</v>
      </c>
      <c r="K1857">
        <v>8.8949999999999996</v>
      </c>
      <c r="L1857" s="3">
        <v>210.3954</v>
      </c>
      <c r="M1857">
        <v>4</v>
      </c>
      <c r="N1857">
        <f>+$Q$876-Tabla13[[#This Row],[Outlet Establishment Year]]</f>
        <v>2</v>
      </c>
      <c r="O1857">
        <f>+Tabla13[[#This Row],[Sales]]/Tabla13[[#This Row],[Antigüedad]]</f>
        <v>105.1977</v>
      </c>
      <c r="P1857" s="4">
        <f>+Tabla13[[#This Row],[Sales]]/Tabla13[[#This Row],[Item Weight corregido]]</f>
        <v>23.653220910623947</v>
      </c>
    </row>
    <row r="1858" spans="1:16" x14ac:dyDescent="0.3">
      <c r="A1858" t="s">
        <v>13</v>
      </c>
      <c r="B1858" t="s">
        <v>892</v>
      </c>
      <c r="C1858" t="s">
        <v>1577</v>
      </c>
      <c r="D1858">
        <v>2022</v>
      </c>
      <c r="E1858" t="s">
        <v>1592</v>
      </c>
      <c r="F1858" t="s">
        <v>1602</v>
      </c>
      <c r="G1858" t="s">
        <v>1604</v>
      </c>
      <c r="H1858" t="s">
        <v>1608</v>
      </c>
      <c r="I1858" s="10">
        <v>0.127968205</v>
      </c>
      <c r="J1858">
        <v>6.3</v>
      </c>
      <c r="K1858">
        <v>6.3</v>
      </c>
      <c r="L1858" s="3">
        <v>209.62700000000001</v>
      </c>
      <c r="M1858">
        <v>4.4000000000000004</v>
      </c>
      <c r="N1858">
        <f>+$Q$876-Tabla13[[#This Row],[Outlet Establishment Year]]</f>
        <v>2</v>
      </c>
      <c r="O1858">
        <f>+Tabla13[[#This Row],[Sales]]/Tabla13[[#This Row],[Antigüedad]]</f>
        <v>104.8135</v>
      </c>
      <c r="P1858" s="4">
        <f>+Tabla13[[#This Row],[Sales]]/Tabla13[[#This Row],[Item Weight corregido]]</f>
        <v>33.274126984126987</v>
      </c>
    </row>
    <row r="1859" spans="1:16" x14ac:dyDescent="0.3">
      <c r="A1859" t="s">
        <v>13</v>
      </c>
      <c r="B1859" t="s">
        <v>917</v>
      </c>
      <c r="C1859" t="s">
        <v>1579</v>
      </c>
      <c r="D1859">
        <v>2022</v>
      </c>
      <c r="E1859" t="s">
        <v>1592</v>
      </c>
      <c r="F1859" t="s">
        <v>1602</v>
      </c>
      <c r="G1859" t="s">
        <v>1604</v>
      </c>
      <c r="H1859" t="s">
        <v>1608</v>
      </c>
      <c r="I1859" s="10">
        <v>1.040777E-2</v>
      </c>
      <c r="J1859">
        <v>18.75</v>
      </c>
      <c r="K1859">
        <v>18.75</v>
      </c>
      <c r="L1859" s="3">
        <v>209.49539999999999</v>
      </c>
      <c r="M1859">
        <v>4.3</v>
      </c>
      <c r="N1859">
        <f>+$Q$876-Tabla13[[#This Row],[Outlet Establishment Year]]</f>
        <v>2</v>
      </c>
      <c r="O1859">
        <f>+Tabla13[[#This Row],[Sales]]/Tabla13[[#This Row],[Antigüedad]]</f>
        <v>104.74769999999999</v>
      </c>
      <c r="P1859" s="4">
        <f>+Tabla13[[#This Row],[Sales]]/Tabla13[[#This Row],[Item Weight corregido]]</f>
        <v>11.173088</v>
      </c>
    </row>
    <row r="1860" spans="1:16" x14ac:dyDescent="0.3">
      <c r="A1860" t="s">
        <v>13</v>
      </c>
      <c r="B1860" t="s">
        <v>859</v>
      </c>
      <c r="C1860" t="s">
        <v>1579</v>
      </c>
      <c r="D1860">
        <v>2022</v>
      </c>
      <c r="E1860" t="s">
        <v>1592</v>
      </c>
      <c r="F1860" t="s">
        <v>1602</v>
      </c>
      <c r="G1860" t="s">
        <v>1604</v>
      </c>
      <c r="H1860" t="s">
        <v>1608</v>
      </c>
      <c r="I1860" s="10">
        <v>9.9024124000000005E-2</v>
      </c>
      <c r="J1860">
        <v>8.8800000000000008</v>
      </c>
      <c r="K1860">
        <v>8.8800000000000008</v>
      </c>
      <c r="L1860" s="3">
        <v>208.52699999999999</v>
      </c>
      <c r="M1860">
        <v>4</v>
      </c>
      <c r="N1860">
        <f>+$Q$876-Tabla13[[#This Row],[Outlet Establishment Year]]</f>
        <v>2</v>
      </c>
      <c r="O1860">
        <f>+Tabla13[[#This Row],[Sales]]/Tabla13[[#This Row],[Antigüedad]]</f>
        <v>104.26349999999999</v>
      </c>
      <c r="P1860" s="4">
        <f>+Tabla13[[#This Row],[Sales]]/Tabla13[[#This Row],[Item Weight corregido]]</f>
        <v>23.482770270270265</v>
      </c>
    </row>
    <row r="1861" spans="1:16" x14ac:dyDescent="0.3">
      <c r="A1861" t="s">
        <v>13</v>
      </c>
      <c r="B1861" t="s">
        <v>1470</v>
      </c>
      <c r="C1861" t="s">
        <v>1585</v>
      </c>
      <c r="D1861">
        <v>2022</v>
      </c>
      <c r="E1861" t="s">
        <v>1592</v>
      </c>
      <c r="F1861" t="s">
        <v>1602</v>
      </c>
      <c r="G1861" t="s">
        <v>1604</v>
      </c>
      <c r="H1861" t="s">
        <v>1608</v>
      </c>
      <c r="I1861" s="10">
        <v>0.159843921</v>
      </c>
      <c r="J1861">
        <v>7.4050000000000002</v>
      </c>
      <c r="K1861">
        <v>7.4050000000000002</v>
      </c>
      <c r="L1861" s="3">
        <v>206.62960000000001</v>
      </c>
      <c r="M1861">
        <v>4</v>
      </c>
      <c r="N1861">
        <f>+$Q$876-Tabla13[[#This Row],[Outlet Establishment Year]]</f>
        <v>2</v>
      </c>
      <c r="O1861">
        <f>+Tabla13[[#This Row],[Sales]]/Tabla13[[#This Row],[Antigüedad]]</f>
        <v>103.31480000000001</v>
      </c>
      <c r="P1861" s="4">
        <f>+Tabla13[[#This Row],[Sales]]/Tabla13[[#This Row],[Item Weight corregido]]</f>
        <v>27.904064821066846</v>
      </c>
    </row>
    <row r="1862" spans="1:16" x14ac:dyDescent="0.3">
      <c r="A1862" t="s">
        <v>12</v>
      </c>
      <c r="B1862" t="s">
        <v>994</v>
      </c>
      <c r="C1862" t="s">
        <v>1574</v>
      </c>
      <c r="D1862">
        <v>2022</v>
      </c>
      <c r="E1862" t="s">
        <v>1592</v>
      </c>
      <c r="F1862" t="s">
        <v>1602</v>
      </c>
      <c r="G1862" t="s">
        <v>1604</v>
      </c>
      <c r="H1862" t="s">
        <v>1608</v>
      </c>
      <c r="I1862" s="10">
        <v>7.4361159999999996E-2</v>
      </c>
      <c r="J1862">
        <v>17.100000000000001</v>
      </c>
      <c r="K1862">
        <v>17.100000000000001</v>
      </c>
      <c r="L1862" s="3">
        <v>206.16380000000001</v>
      </c>
      <c r="M1862">
        <v>4</v>
      </c>
      <c r="N1862">
        <f>+$Q$876-Tabla13[[#This Row],[Outlet Establishment Year]]</f>
        <v>2</v>
      </c>
      <c r="O1862">
        <f>+Tabla13[[#This Row],[Sales]]/Tabla13[[#This Row],[Antigüedad]]</f>
        <v>103.0819</v>
      </c>
      <c r="P1862" s="4">
        <f>+Tabla13[[#This Row],[Sales]]/Tabla13[[#This Row],[Item Weight corregido]]</f>
        <v>12.056362573099415</v>
      </c>
    </row>
    <row r="1863" spans="1:16" x14ac:dyDescent="0.3">
      <c r="A1863" t="s">
        <v>13</v>
      </c>
      <c r="B1863" t="s">
        <v>1323</v>
      </c>
      <c r="C1863" t="s">
        <v>1589</v>
      </c>
      <c r="D1863">
        <v>2022</v>
      </c>
      <c r="E1863" t="s">
        <v>1592</v>
      </c>
      <c r="F1863" t="s">
        <v>1602</v>
      </c>
      <c r="G1863" t="s">
        <v>1604</v>
      </c>
      <c r="H1863" t="s">
        <v>1608</v>
      </c>
      <c r="I1863" s="10">
        <v>0.123338082</v>
      </c>
      <c r="J1863">
        <v>7.4349999999999996</v>
      </c>
      <c r="K1863">
        <v>7.4349999999999996</v>
      </c>
      <c r="L1863" s="3">
        <v>206.16380000000001</v>
      </c>
      <c r="M1863">
        <v>3.7</v>
      </c>
      <c r="N1863">
        <f>+$Q$876-Tabla13[[#This Row],[Outlet Establishment Year]]</f>
        <v>2</v>
      </c>
      <c r="O1863">
        <f>+Tabla13[[#This Row],[Sales]]/Tabla13[[#This Row],[Antigüedad]]</f>
        <v>103.0819</v>
      </c>
      <c r="P1863" s="4">
        <f>+Tabla13[[#This Row],[Sales]]/Tabla13[[#This Row],[Item Weight corregido]]</f>
        <v>27.728823133826499</v>
      </c>
    </row>
    <row r="1864" spans="1:16" x14ac:dyDescent="0.3">
      <c r="A1864" t="s">
        <v>12</v>
      </c>
      <c r="B1864" t="s">
        <v>245</v>
      </c>
      <c r="C1864" t="s">
        <v>1574</v>
      </c>
      <c r="D1864">
        <v>2022</v>
      </c>
      <c r="E1864" t="s">
        <v>1592</v>
      </c>
      <c r="F1864" t="s">
        <v>1602</v>
      </c>
      <c r="G1864" t="s">
        <v>1604</v>
      </c>
      <c r="H1864" t="s">
        <v>1608</v>
      </c>
      <c r="I1864" s="10">
        <v>4.3333912000000002E-2</v>
      </c>
      <c r="J1864">
        <v>11.35</v>
      </c>
      <c r="K1864">
        <v>11.35</v>
      </c>
      <c r="L1864" s="3">
        <v>201.07419999999999</v>
      </c>
      <c r="M1864">
        <v>4.2</v>
      </c>
      <c r="N1864">
        <f>+$Q$876-Tabla13[[#This Row],[Outlet Establishment Year]]</f>
        <v>2</v>
      </c>
      <c r="O1864">
        <f>+Tabla13[[#This Row],[Sales]]/Tabla13[[#This Row],[Antigüedad]]</f>
        <v>100.5371</v>
      </c>
      <c r="P1864" s="4">
        <f>+Tabla13[[#This Row],[Sales]]/Tabla13[[#This Row],[Item Weight corregido]]</f>
        <v>17.715788546255506</v>
      </c>
    </row>
    <row r="1865" spans="1:16" x14ac:dyDescent="0.3">
      <c r="A1865" t="s">
        <v>13</v>
      </c>
      <c r="B1865" t="s">
        <v>355</v>
      </c>
      <c r="C1865" t="s">
        <v>1580</v>
      </c>
      <c r="D1865">
        <v>2022</v>
      </c>
      <c r="E1865" t="s">
        <v>1592</v>
      </c>
      <c r="F1865" t="s">
        <v>1602</v>
      </c>
      <c r="G1865" t="s">
        <v>1604</v>
      </c>
      <c r="H1865" t="s">
        <v>1608</v>
      </c>
      <c r="I1865" s="10">
        <v>6.7148406999999993E-2</v>
      </c>
      <c r="J1865">
        <v>14.1</v>
      </c>
      <c r="K1865">
        <v>14.1</v>
      </c>
      <c r="L1865" s="3">
        <v>200.4084</v>
      </c>
      <c r="M1865">
        <v>5</v>
      </c>
      <c r="N1865">
        <f>+$Q$876-Tabla13[[#This Row],[Outlet Establishment Year]]</f>
        <v>2</v>
      </c>
      <c r="O1865">
        <f>+Tabla13[[#This Row],[Sales]]/Tabla13[[#This Row],[Antigüedad]]</f>
        <v>100.2042</v>
      </c>
      <c r="P1865" s="4">
        <f>+Tabla13[[#This Row],[Sales]]/Tabla13[[#This Row],[Item Weight corregido]]</f>
        <v>14.21336170212766</v>
      </c>
    </row>
    <row r="1866" spans="1:16" x14ac:dyDescent="0.3">
      <c r="A1866" t="s">
        <v>13</v>
      </c>
      <c r="B1866" t="s">
        <v>1318</v>
      </c>
      <c r="C1866" t="s">
        <v>1580</v>
      </c>
      <c r="D1866">
        <v>2022</v>
      </c>
      <c r="E1866" t="s">
        <v>1592</v>
      </c>
      <c r="F1866" t="s">
        <v>1602</v>
      </c>
      <c r="G1866" t="s">
        <v>1604</v>
      </c>
      <c r="H1866" t="s">
        <v>1608</v>
      </c>
      <c r="I1866" s="10">
        <v>1.5341139E-2</v>
      </c>
      <c r="J1866">
        <v>18.25</v>
      </c>
      <c r="K1866">
        <v>18.25</v>
      </c>
      <c r="L1866" s="3">
        <v>200.00839999999999</v>
      </c>
      <c r="M1866">
        <v>3.8</v>
      </c>
      <c r="N1866">
        <f>+$Q$876-Tabla13[[#This Row],[Outlet Establishment Year]]</f>
        <v>2</v>
      </c>
      <c r="O1866">
        <f>+Tabla13[[#This Row],[Sales]]/Tabla13[[#This Row],[Antigüedad]]</f>
        <v>100.0042</v>
      </c>
      <c r="P1866" s="4">
        <f>+Tabla13[[#This Row],[Sales]]/Tabla13[[#This Row],[Item Weight corregido]]</f>
        <v>10.959364383561644</v>
      </c>
    </row>
    <row r="1867" spans="1:16" x14ac:dyDescent="0.3">
      <c r="A1867" t="s">
        <v>12</v>
      </c>
      <c r="B1867" t="s">
        <v>726</v>
      </c>
      <c r="C1867" t="s">
        <v>1580</v>
      </c>
      <c r="D1867">
        <v>2022</v>
      </c>
      <c r="E1867" t="s">
        <v>1592</v>
      </c>
      <c r="F1867" t="s">
        <v>1602</v>
      </c>
      <c r="G1867" t="s">
        <v>1604</v>
      </c>
      <c r="H1867" t="s">
        <v>1608</v>
      </c>
      <c r="I1867" s="10">
        <v>1.4076503000000001E-2</v>
      </c>
      <c r="J1867">
        <v>9.3000000000000007</v>
      </c>
      <c r="K1867">
        <v>9.3000000000000007</v>
      </c>
      <c r="L1867" s="3">
        <v>200.00839999999999</v>
      </c>
      <c r="M1867">
        <v>4</v>
      </c>
      <c r="N1867">
        <f>+$Q$876-Tabla13[[#This Row],[Outlet Establishment Year]]</f>
        <v>2</v>
      </c>
      <c r="O1867">
        <f>+Tabla13[[#This Row],[Sales]]/Tabla13[[#This Row],[Antigüedad]]</f>
        <v>100.0042</v>
      </c>
      <c r="P1867" s="4">
        <f>+Tabla13[[#This Row],[Sales]]/Tabla13[[#This Row],[Item Weight corregido]]</f>
        <v>21.50627956989247</v>
      </c>
    </row>
    <row r="1868" spans="1:16" x14ac:dyDescent="0.3">
      <c r="A1868" t="s">
        <v>13</v>
      </c>
      <c r="B1868" t="s">
        <v>321</v>
      </c>
      <c r="C1868" t="s">
        <v>1590</v>
      </c>
      <c r="D1868">
        <v>2022</v>
      </c>
      <c r="E1868" t="s">
        <v>1592</v>
      </c>
      <c r="F1868" t="s">
        <v>1602</v>
      </c>
      <c r="G1868" t="s">
        <v>1604</v>
      </c>
      <c r="H1868" t="s">
        <v>1608</v>
      </c>
      <c r="I1868" s="10">
        <v>0.115636723</v>
      </c>
      <c r="J1868">
        <v>11.8</v>
      </c>
      <c r="K1868">
        <v>11.8</v>
      </c>
      <c r="L1868" s="3">
        <v>199.70840000000001</v>
      </c>
      <c r="M1868">
        <v>3.9</v>
      </c>
      <c r="N1868">
        <f>+$Q$876-Tabla13[[#This Row],[Outlet Establishment Year]]</f>
        <v>2</v>
      </c>
      <c r="O1868">
        <f>+Tabla13[[#This Row],[Sales]]/Tabla13[[#This Row],[Antigüedad]]</f>
        <v>99.854200000000006</v>
      </c>
      <c r="P1868" s="4">
        <f>+Tabla13[[#This Row],[Sales]]/Tabla13[[#This Row],[Item Weight corregido]]</f>
        <v>16.924440677966103</v>
      </c>
    </row>
    <row r="1869" spans="1:16" x14ac:dyDescent="0.3">
      <c r="A1869" t="s">
        <v>13</v>
      </c>
      <c r="B1869" t="s">
        <v>1468</v>
      </c>
      <c r="C1869" t="s">
        <v>1587</v>
      </c>
      <c r="D1869">
        <v>2022</v>
      </c>
      <c r="E1869" t="s">
        <v>1592</v>
      </c>
      <c r="F1869" t="s">
        <v>1602</v>
      </c>
      <c r="G1869" t="s">
        <v>1604</v>
      </c>
      <c r="H1869" t="s">
        <v>1608</v>
      </c>
      <c r="I1869" s="10">
        <v>4.6142231999999998E-2</v>
      </c>
      <c r="J1869">
        <v>4.92</v>
      </c>
      <c r="K1869">
        <v>4.92</v>
      </c>
      <c r="L1869" s="3">
        <v>199.10839999999999</v>
      </c>
      <c r="M1869">
        <v>3.9</v>
      </c>
      <c r="N1869">
        <f>+$Q$876-Tabla13[[#This Row],[Outlet Establishment Year]]</f>
        <v>2</v>
      </c>
      <c r="O1869">
        <f>+Tabla13[[#This Row],[Sales]]/Tabla13[[#This Row],[Antigüedad]]</f>
        <v>99.554199999999994</v>
      </c>
      <c r="P1869" s="4">
        <f>+Tabla13[[#This Row],[Sales]]/Tabla13[[#This Row],[Item Weight corregido]]</f>
        <v>40.469186991869918</v>
      </c>
    </row>
    <row r="1870" spans="1:16" x14ac:dyDescent="0.3">
      <c r="A1870" t="s">
        <v>12</v>
      </c>
      <c r="B1870" t="s">
        <v>1383</v>
      </c>
      <c r="C1870" t="s">
        <v>1574</v>
      </c>
      <c r="D1870">
        <v>2022</v>
      </c>
      <c r="E1870" t="s">
        <v>1592</v>
      </c>
      <c r="F1870" t="s">
        <v>1602</v>
      </c>
      <c r="G1870" t="s">
        <v>1604</v>
      </c>
      <c r="H1870" t="s">
        <v>1608</v>
      </c>
      <c r="I1870" s="10">
        <v>0.101176316</v>
      </c>
      <c r="J1870">
        <v>15.5</v>
      </c>
      <c r="K1870">
        <v>15.5</v>
      </c>
      <c r="L1870" s="3">
        <v>198.9768</v>
      </c>
      <c r="M1870">
        <v>3.9</v>
      </c>
      <c r="N1870">
        <f>+$Q$876-Tabla13[[#This Row],[Outlet Establishment Year]]</f>
        <v>2</v>
      </c>
      <c r="O1870">
        <f>+Tabla13[[#This Row],[Sales]]/Tabla13[[#This Row],[Antigüedad]]</f>
        <v>99.488399999999999</v>
      </c>
      <c r="P1870" s="4">
        <f>+Tabla13[[#This Row],[Sales]]/Tabla13[[#This Row],[Item Weight corregido]]</f>
        <v>12.837212903225806</v>
      </c>
    </row>
    <row r="1871" spans="1:16" x14ac:dyDescent="0.3">
      <c r="A1871" t="s">
        <v>12</v>
      </c>
      <c r="B1871" t="s">
        <v>1419</v>
      </c>
      <c r="C1871" t="s">
        <v>1576</v>
      </c>
      <c r="D1871">
        <v>2022</v>
      </c>
      <c r="E1871" t="s">
        <v>1592</v>
      </c>
      <c r="F1871" t="s">
        <v>1602</v>
      </c>
      <c r="G1871" t="s">
        <v>1604</v>
      </c>
      <c r="H1871" t="s">
        <v>1608</v>
      </c>
      <c r="I1871" s="10">
        <v>9.9186992000000002E-2</v>
      </c>
      <c r="J1871">
        <v>13.1</v>
      </c>
      <c r="K1871">
        <v>13.1</v>
      </c>
      <c r="L1871" s="3">
        <v>198.77680000000001</v>
      </c>
      <c r="M1871">
        <v>4</v>
      </c>
      <c r="N1871">
        <f>+$Q$876-Tabla13[[#This Row],[Outlet Establishment Year]]</f>
        <v>2</v>
      </c>
      <c r="O1871">
        <f>+Tabla13[[#This Row],[Sales]]/Tabla13[[#This Row],[Antigüedad]]</f>
        <v>99.388400000000004</v>
      </c>
      <c r="P1871" s="4">
        <f>+Tabla13[[#This Row],[Sales]]/Tabla13[[#This Row],[Item Weight corregido]]</f>
        <v>15.173801526717558</v>
      </c>
    </row>
    <row r="1872" spans="1:16" x14ac:dyDescent="0.3">
      <c r="A1872" t="s">
        <v>12</v>
      </c>
      <c r="B1872" t="s">
        <v>1446</v>
      </c>
      <c r="C1872" t="s">
        <v>1577</v>
      </c>
      <c r="D1872">
        <v>2022</v>
      </c>
      <c r="E1872" t="s">
        <v>1592</v>
      </c>
      <c r="F1872" t="s">
        <v>1602</v>
      </c>
      <c r="G1872" t="s">
        <v>1604</v>
      </c>
      <c r="H1872" t="s">
        <v>1608</v>
      </c>
      <c r="I1872" s="10">
        <v>5.3839713999999997E-2</v>
      </c>
      <c r="J1872">
        <v>5.4050000000000002</v>
      </c>
      <c r="K1872">
        <v>5.4050000000000002</v>
      </c>
      <c r="L1872" s="3">
        <v>198.67420000000001</v>
      </c>
      <c r="M1872">
        <v>4</v>
      </c>
      <c r="N1872">
        <f>+$Q$876-Tabla13[[#This Row],[Outlet Establishment Year]]</f>
        <v>2</v>
      </c>
      <c r="O1872">
        <f>+Tabla13[[#This Row],[Sales]]/Tabla13[[#This Row],[Antigüedad]]</f>
        <v>99.337100000000007</v>
      </c>
      <c r="P1872" s="4">
        <f>+Tabla13[[#This Row],[Sales]]/Tabla13[[#This Row],[Item Weight corregido]]</f>
        <v>36.757483811285844</v>
      </c>
    </row>
    <row r="1873" spans="1:16" x14ac:dyDescent="0.3">
      <c r="A1873" t="s">
        <v>13</v>
      </c>
      <c r="B1873" t="s">
        <v>1387</v>
      </c>
      <c r="C1873" t="s">
        <v>1575</v>
      </c>
      <c r="D1873">
        <v>2022</v>
      </c>
      <c r="E1873" t="s">
        <v>1592</v>
      </c>
      <c r="F1873" t="s">
        <v>1602</v>
      </c>
      <c r="G1873" t="s">
        <v>1604</v>
      </c>
      <c r="H1873" t="s">
        <v>1608</v>
      </c>
      <c r="I1873" s="10">
        <v>5.4853377000000002E-2</v>
      </c>
      <c r="J1873">
        <v>10.1</v>
      </c>
      <c r="K1873">
        <v>10.1</v>
      </c>
      <c r="L1873" s="3">
        <v>198.60839999999999</v>
      </c>
      <c r="M1873">
        <v>4</v>
      </c>
      <c r="N1873">
        <f>+$Q$876-Tabla13[[#This Row],[Outlet Establishment Year]]</f>
        <v>2</v>
      </c>
      <c r="O1873">
        <f>+Tabla13[[#This Row],[Sales]]/Tabla13[[#This Row],[Antigüedad]]</f>
        <v>99.304199999999994</v>
      </c>
      <c r="P1873" s="4">
        <f>+Tabla13[[#This Row],[Sales]]/Tabla13[[#This Row],[Item Weight corregido]]</f>
        <v>19.664198019801979</v>
      </c>
    </row>
    <row r="1874" spans="1:16" x14ac:dyDescent="0.3">
      <c r="A1874" t="s">
        <v>13</v>
      </c>
      <c r="B1874" t="s">
        <v>1225</v>
      </c>
      <c r="C1874" t="s">
        <v>1582</v>
      </c>
      <c r="D1874">
        <v>2022</v>
      </c>
      <c r="E1874" t="s">
        <v>1592</v>
      </c>
      <c r="F1874" t="s">
        <v>1602</v>
      </c>
      <c r="G1874" t="s">
        <v>1604</v>
      </c>
      <c r="H1874" t="s">
        <v>1608</v>
      </c>
      <c r="I1874" s="10">
        <v>2.0782036E-2</v>
      </c>
      <c r="J1874">
        <v>12.5</v>
      </c>
      <c r="K1874">
        <v>12.5</v>
      </c>
      <c r="L1874" s="3">
        <v>198.3742</v>
      </c>
      <c r="M1874">
        <v>3</v>
      </c>
      <c r="N1874">
        <f>+$Q$876-Tabla13[[#This Row],[Outlet Establishment Year]]</f>
        <v>2</v>
      </c>
      <c r="O1874">
        <f>+Tabla13[[#This Row],[Sales]]/Tabla13[[#This Row],[Antigüedad]]</f>
        <v>99.187100000000001</v>
      </c>
      <c r="P1874" s="4">
        <f>+Tabla13[[#This Row],[Sales]]/Tabla13[[#This Row],[Item Weight corregido]]</f>
        <v>15.869936000000001</v>
      </c>
    </row>
    <row r="1875" spans="1:16" x14ac:dyDescent="0.3">
      <c r="A1875" t="s">
        <v>12</v>
      </c>
      <c r="B1875" t="s">
        <v>1455</v>
      </c>
      <c r="C1875" t="s">
        <v>1576</v>
      </c>
      <c r="D1875">
        <v>2022</v>
      </c>
      <c r="E1875" t="s">
        <v>1592</v>
      </c>
      <c r="F1875" t="s">
        <v>1602</v>
      </c>
      <c r="G1875" t="s">
        <v>1604</v>
      </c>
      <c r="H1875" t="s">
        <v>1608</v>
      </c>
      <c r="I1875" s="10">
        <v>7.3209446999999997E-2</v>
      </c>
      <c r="J1875">
        <v>13.65</v>
      </c>
      <c r="K1875">
        <v>13.65</v>
      </c>
      <c r="L1875" s="3">
        <v>197.64259999999999</v>
      </c>
      <c r="M1875">
        <v>3.5</v>
      </c>
      <c r="N1875">
        <f>+$Q$876-Tabla13[[#This Row],[Outlet Establishment Year]]</f>
        <v>2</v>
      </c>
      <c r="O1875">
        <f>+Tabla13[[#This Row],[Sales]]/Tabla13[[#This Row],[Antigüedad]]</f>
        <v>98.821299999999994</v>
      </c>
      <c r="P1875" s="4">
        <f>+Tabla13[[#This Row],[Sales]]/Tabla13[[#This Row],[Item Weight corregido]]</f>
        <v>14.479311355311355</v>
      </c>
    </row>
    <row r="1876" spans="1:16" x14ac:dyDescent="0.3">
      <c r="A1876" t="s">
        <v>13</v>
      </c>
      <c r="B1876" t="s">
        <v>1258</v>
      </c>
      <c r="C1876" t="s">
        <v>1590</v>
      </c>
      <c r="D1876">
        <v>2022</v>
      </c>
      <c r="E1876" t="s">
        <v>1592</v>
      </c>
      <c r="F1876" t="s">
        <v>1602</v>
      </c>
      <c r="G1876" t="s">
        <v>1604</v>
      </c>
      <c r="H1876" t="s">
        <v>1608</v>
      </c>
      <c r="I1876" s="10">
        <v>9.6790497000000003E-2</v>
      </c>
      <c r="J1876">
        <v>15.35</v>
      </c>
      <c r="K1876">
        <v>15.35</v>
      </c>
      <c r="L1876" s="3">
        <v>197.27680000000001</v>
      </c>
      <c r="M1876">
        <v>3.9</v>
      </c>
      <c r="N1876">
        <f>+$Q$876-Tabla13[[#This Row],[Outlet Establishment Year]]</f>
        <v>2</v>
      </c>
      <c r="O1876">
        <f>+Tabla13[[#This Row],[Sales]]/Tabla13[[#This Row],[Antigüedad]]</f>
        <v>98.638400000000004</v>
      </c>
      <c r="P1876" s="4">
        <f>+Tabla13[[#This Row],[Sales]]/Tabla13[[#This Row],[Item Weight corregido]]</f>
        <v>12.851908794788274</v>
      </c>
    </row>
    <row r="1877" spans="1:16" x14ac:dyDescent="0.3">
      <c r="A1877" t="s">
        <v>12</v>
      </c>
      <c r="B1877" t="s">
        <v>1519</v>
      </c>
      <c r="C1877" t="s">
        <v>1587</v>
      </c>
      <c r="D1877">
        <v>2022</v>
      </c>
      <c r="E1877" t="s">
        <v>1592</v>
      </c>
      <c r="F1877" t="s">
        <v>1602</v>
      </c>
      <c r="G1877" t="s">
        <v>1604</v>
      </c>
      <c r="H1877" t="s">
        <v>1608</v>
      </c>
      <c r="I1877" s="10">
        <v>6.2597392000000002E-2</v>
      </c>
      <c r="J1877">
        <v>12.5</v>
      </c>
      <c r="K1877">
        <v>12.5</v>
      </c>
      <c r="L1877" s="3">
        <v>196.9426</v>
      </c>
      <c r="M1877">
        <v>3.7</v>
      </c>
      <c r="N1877">
        <f>+$Q$876-Tabla13[[#This Row],[Outlet Establishment Year]]</f>
        <v>2</v>
      </c>
      <c r="O1877">
        <f>+Tabla13[[#This Row],[Sales]]/Tabla13[[#This Row],[Antigüedad]]</f>
        <v>98.471299999999999</v>
      </c>
      <c r="P1877" s="4">
        <f>+Tabla13[[#This Row],[Sales]]/Tabla13[[#This Row],[Item Weight corregido]]</f>
        <v>15.755407999999999</v>
      </c>
    </row>
    <row r="1878" spans="1:16" x14ac:dyDescent="0.3">
      <c r="A1878" t="s">
        <v>13</v>
      </c>
      <c r="B1878" t="s">
        <v>1430</v>
      </c>
      <c r="C1878" t="s">
        <v>1579</v>
      </c>
      <c r="D1878">
        <v>2022</v>
      </c>
      <c r="E1878" t="s">
        <v>1592</v>
      </c>
      <c r="F1878" t="s">
        <v>1602</v>
      </c>
      <c r="G1878" t="s">
        <v>1604</v>
      </c>
      <c r="H1878" t="s">
        <v>1608</v>
      </c>
      <c r="I1878" s="10">
        <v>8.8298060000000008E-3</v>
      </c>
      <c r="J1878">
        <v>14.15</v>
      </c>
      <c r="K1878">
        <v>14.15</v>
      </c>
      <c r="L1878" s="3">
        <v>196.81100000000001</v>
      </c>
      <c r="M1878">
        <v>4</v>
      </c>
      <c r="N1878">
        <f>+$Q$876-Tabla13[[#This Row],[Outlet Establishment Year]]</f>
        <v>2</v>
      </c>
      <c r="O1878">
        <f>+Tabla13[[#This Row],[Sales]]/Tabla13[[#This Row],[Antigüedad]]</f>
        <v>98.405500000000004</v>
      </c>
      <c r="P1878" s="4">
        <f>+Tabla13[[#This Row],[Sales]]/Tabla13[[#This Row],[Item Weight corregido]]</f>
        <v>13.908904593639576</v>
      </c>
    </row>
    <row r="1879" spans="1:16" x14ac:dyDescent="0.3">
      <c r="A1879" t="s">
        <v>12</v>
      </c>
      <c r="B1879" t="s">
        <v>802</v>
      </c>
      <c r="C1879" t="s">
        <v>1574</v>
      </c>
      <c r="D1879">
        <v>2022</v>
      </c>
      <c r="E1879" t="s">
        <v>1592</v>
      </c>
      <c r="F1879" t="s">
        <v>1602</v>
      </c>
      <c r="G1879" t="s">
        <v>1604</v>
      </c>
      <c r="H1879" t="s">
        <v>1608</v>
      </c>
      <c r="I1879" s="10">
        <v>6.9219164999999999E-2</v>
      </c>
      <c r="J1879">
        <v>8.9600000000000009</v>
      </c>
      <c r="K1879">
        <v>8.9600000000000009</v>
      </c>
      <c r="L1879" s="3">
        <v>196.57679999999999</v>
      </c>
      <c r="M1879">
        <v>4.3</v>
      </c>
      <c r="N1879">
        <f>+$Q$876-Tabla13[[#This Row],[Outlet Establishment Year]]</f>
        <v>2</v>
      </c>
      <c r="O1879">
        <f>+Tabla13[[#This Row],[Sales]]/Tabla13[[#This Row],[Antigüedad]]</f>
        <v>98.288399999999996</v>
      </c>
      <c r="P1879" s="4">
        <f>+Tabla13[[#This Row],[Sales]]/Tabla13[[#This Row],[Item Weight corregido]]</f>
        <v>21.939374999999998</v>
      </c>
    </row>
    <row r="1880" spans="1:16" x14ac:dyDescent="0.3">
      <c r="A1880" t="s">
        <v>13</v>
      </c>
      <c r="B1880" t="s">
        <v>290</v>
      </c>
      <c r="C1880" t="s">
        <v>1574</v>
      </c>
      <c r="D1880">
        <v>2022</v>
      </c>
      <c r="E1880" t="s">
        <v>1592</v>
      </c>
      <c r="F1880" t="s">
        <v>1602</v>
      </c>
      <c r="G1880" t="s">
        <v>1604</v>
      </c>
      <c r="H1880" t="s">
        <v>1608</v>
      </c>
      <c r="I1880" s="10">
        <v>0</v>
      </c>
      <c r="J1880">
        <v>16.350000000000001</v>
      </c>
      <c r="K1880">
        <v>16.350000000000001</v>
      </c>
      <c r="L1880" s="3">
        <v>196.3426</v>
      </c>
      <c r="M1880">
        <v>3.7</v>
      </c>
      <c r="N1880">
        <f>+$Q$876-Tabla13[[#This Row],[Outlet Establishment Year]]</f>
        <v>2</v>
      </c>
      <c r="O1880">
        <f>+Tabla13[[#This Row],[Sales]]/Tabla13[[#This Row],[Antigüedad]]</f>
        <v>98.171300000000002</v>
      </c>
      <c r="P1880" s="4">
        <f>+Tabla13[[#This Row],[Sales]]/Tabla13[[#This Row],[Item Weight corregido]]</f>
        <v>12.008721712538225</v>
      </c>
    </row>
    <row r="1881" spans="1:16" x14ac:dyDescent="0.3">
      <c r="A1881" t="s">
        <v>13</v>
      </c>
      <c r="B1881" t="s">
        <v>1335</v>
      </c>
      <c r="C1881" t="s">
        <v>1581</v>
      </c>
      <c r="D1881">
        <v>2022</v>
      </c>
      <c r="E1881" t="s">
        <v>1592</v>
      </c>
      <c r="F1881" t="s">
        <v>1602</v>
      </c>
      <c r="G1881" t="s">
        <v>1604</v>
      </c>
      <c r="H1881" t="s">
        <v>1608</v>
      </c>
      <c r="I1881" s="10">
        <v>7.3095440000000003E-3</v>
      </c>
      <c r="J1881">
        <v>11.3</v>
      </c>
      <c r="K1881">
        <v>11.3</v>
      </c>
      <c r="L1881" s="3">
        <v>196.24260000000001</v>
      </c>
      <c r="M1881">
        <v>4.0999999999999996</v>
      </c>
      <c r="N1881">
        <f>+$Q$876-Tabla13[[#This Row],[Outlet Establishment Year]]</f>
        <v>2</v>
      </c>
      <c r="O1881">
        <f>+Tabla13[[#This Row],[Sales]]/Tabla13[[#This Row],[Antigüedad]]</f>
        <v>98.121300000000005</v>
      </c>
      <c r="P1881" s="4">
        <f>+Tabla13[[#This Row],[Sales]]/Tabla13[[#This Row],[Item Weight corregido]]</f>
        <v>17.366601769911505</v>
      </c>
    </row>
    <row r="1882" spans="1:16" x14ac:dyDescent="0.3">
      <c r="A1882" t="s">
        <v>12</v>
      </c>
      <c r="B1882" t="s">
        <v>94</v>
      </c>
      <c r="C1882" t="s">
        <v>1585</v>
      </c>
      <c r="D1882">
        <v>2022</v>
      </c>
      <c r="E1882" t="s">
        <v>1592</v>
      </c>
      <c r="F1882" t="s">
        <v>1602</v>
      </c>
      <c r="G1882" t="s">
        <v>1604</v>
      </c>
      <c r="H1882" t="s">
        <v>1608</v>
      </c>
      <c r="I1882" s="10">
        <v>7.6470697000000004E-2</v>
      </c>
      <c r="J1882">
        <v>20.25</v>
      </c>
      <c r="K1882">
        <v>20.25</v>
      </c>
      <c r="L1882" s="3">
        <v>196.17939999999999</v>
      </c>
      <c r="M1882">
        <v>4</v>
      </c>
      <c r="N1882">
        <f>+$Q$876-Tabla13[[#This Row],[Outlet Establishment Year]]</f>
        <v>2</v>
      </c>
      <c r="O1882">
        <f>+Tabla13[[#This Row],[Sales]]/Tabla13[[#This Row],[Antigüedad]]</f>
        <v>98.089699999999993</v>
      </c>
      <c r="P1882" s="4">
        <f>+Tabla13[[#This Row],[Sales]]/Tabla13[[#This Row],[Item Weight corregido]]</f>
        <v>9.6878716049382714</v>
      </c>
    </row>
    <row r="1883" spans="1:16" x14ac:dyDescent="0.3">
      <c r="A1883" t="s">
        <v>13</v>
      </c>
      <c r="B1883" t="s">
        <v>579</v>
      </c>
      <c r="C1883" t="s">
        <v>1582</v>
      </c>
      <c r="D1883">
        <v>2022</v>
      </c>
      <c r="E1883" t="s">
        <v>1592</v>
      </c>
      <c r="F1883" t="s">
        <v>1602</v>
      </c>
      <c r="G1883" t="s">
        <v>1604</v>
      </c>
      <c r="H1883" t="s">
        <v>1608</v>
      </c>
      <c r="I1883" s="10">
        <v>8.7824967000000004E-2</v>
      </c>
      <c r="J1883">
        <v>17.850000000000001</v>
      </c>
      <c r="K1883">
        <v>17.850000000000001</v>
      </c>
      <c r="L1883" s="3">
        <v>196.07939999999999</v>
      </c>
      <c r="M1883">
        <v>4.0999999999999996</v>
      </c>
      <c r="N1883">
        <f>+$Q$876-Tabla13[[#This Row],[Outlet Establishment Year]]</f>
        <v>2</v>
      </c>
      <c r="O1883">
        <f>+Tabla13[[#This Row],[Sales]]/Tabla13[[#This Row],[Antigüedad]]</f>
        <v>98.039699999999996</v>
      </c>
      <c r="P1883" s="4">
        <f>+Tabla13[[#This Row],[Sales]]/Tabla13[[#This Row],[Item Weight corregido]]</f>
        <v>10.984840336134452</v>
      </c>
    </row>
    <row r="1884" spans="1:16" x14ac:dyDescent="0.3">
      <c r="A1884" t="s">
        <v>13</v>
      </c>
      <c r="B1884" t="s">
        <v>1039</v>
      </c>
      <c r="C1884" t="s">
        <v>1590</v>
      </c>
      <c r="D1884">
        <v>2022</v>
      </c>
      <c r="E1884" t="s">
        <v>1592</v>
      </c>
      <c r="F1884" t="s">
        <v>1602</v>
      </c>
      <c r="G1884" t="s">
        <v>1604</v>
      </c>
      <c r="H1884" t="s">
        <v>1608</v>
      </c>
      <c r="I1884" s="10">
        <v>1.7396307999999999E-2</v>
      </c>
      <c r="J1884">
        <v>8.43</v>
      </c>
      <c r="K1884">
        <v>8.43</v>
      </c>
      <c r="L1884" s="3">
        <v>196.07679999999999</v>
      </c>
      <c r="M1884">
        <v>4.3</v>
      </c>
      <c r="N1884">
        <f>+$Q$876-Tabla13[[#This Row],[Outlet Establishment Year]]</f>
        <v>2</v>
      </c>
      <c r="O1884">
        <f>+Tabla13[[#This Row],[Sales]]/Tabla13[[#This Row],[Antigüedad]]</f>
        <v>98.038399999999996</v>
      </c>
      <c r="P1884" s="4">
        <f>+Tabla13[[#This Row],[Sales]]/Tabla13[[#This Row],[Item Weight corregido]]</f>
        <v>23.259406880189797</v>
      </c>
    </row>
    <row r="1885" spans="1:16" x14ac:dyDescent="0.3">
      <c r="A1885" t="s">
        <v>13</v>
      </c>
      <c r="B1885" t="s">
        <v>1120</v>
      </c>
      <c r="C1885" t="s">
        <v>1588</v>
      </c>
      <c r="D1885">
        <v>2022</v>
      </c>
      <c r="E1885" t="s">
        <v>1592</v>
      </c>
      <c r="F1885" t="s">
        <v>1602</v>
      </c>
      <c r="G1885" t="s">
        <v>1604</v>
      </c>
      <c r="H1885" t="s">
        <v>1608</v>
      </c>
      <c r="I1885" s="10">
        <v>5.4245722000000003E-2</v>
      </c>
      <c r="J1885">
        <v>19.850000000000001</v>
      </c>
      <c r="K1885">
        <v>19.850000000000001</v>
      </c>
      <c r="L1885" s="3">
        <v>196.07679999999999</v>
      </c>
      <c r="M1885">
        <v>3.7</v>
      </c>
      <c r="N1885">
        <f>+$Q$876-Tabla13[[#This Row],[Outlet Establishment Year]]</f>
        <v>2</v>
      </c>
      <c r="O1885">
        <f>+Tabla13[[#This Row],[Sales]]/Tabla13[[#This Row],[Antigüedad]]</f>
        <v>98.038399999999996</v>
      </c>
      <c r="P1885" s="4">
        <f>+Tabla13[[#This Row],[Sales]]/Tabla13[[#This Row],[Item Weight corregido]]</f>
        <v>9.877924433249369</v>
      </c>
    </row>
    <row r="1886" spans="1:16" x14ac:dyDescent="0.3">
      <c r="A1886" t="s">
        <v>13</v>
      </c>
      <c r="B1886" t="s">
        <v>1469</v>
      </c>
      <c r="C1886" t="s">
        <v>1587</v>
      </c>
      <c r="D1886">
        <v>2022</v>
      </c>
      <c r="E1886" t="s">
        <v>1592</v>
      </c>
      <c r="F1886" t="s">
        <v>1602</v>
      </c>
      <c r="G1886" t="s">
        <v>1604</v>
      </c>
      <c r="H1886" t="s">
        <v>1608</v>
      </c>
      <c r="I1886" s="10">
        <v>2.8638276000000001E-2</v>
      </c>
      <c r="J1886">
        <v>9.3000000000000007</v>
      </c>
      <c r="K1886">
        <v>9.3000000000000007</v>
      </c>
      <c r="L1886" s="3">
        <v>195.81360000000001</v>
      </c>
      <c r="M1886">
        <v>4</v>
      </c>
      <c r="N1886">
        <f>+$Q$876-Tabla13[[#This Row],[Outlet Establishment Year]]</f>
        <v>2</v>
      </c>
      <c r="O1886">
        <f>+Tabla13[[#This Row],[Sales]]/Tabla13[[#This Row],[Antigüedad]]</f>
        <v>97.906800000000004</v>
      </c>
      <c r="P1886" s="4">
        <f>+Tabla13[[#This Row],[Sales]]/Tabla13[[#This Row],[Item Weight corregido]]</f>
        <v>21.055225806451613</v>
      </c>
    </row>
    <row r="1887" spans="1:16" x14ac:dyDescent="0.3">
      <c r="A1887" t="s">
        <v>13</v>
      </c>
      <c r="B1887" t="s">
        <v>654</v>
      </c>
      <c r="C1887" t="s">
        <v>1587</v>
      </c>
      <c r="D1887">
        <v>2022</v>
      </c>
      <c r="E1887" t="s">
        <v>1592</v>
      </c>
      <c r="F1887" t="s">
        <v>1602</v>
      </c>
      <c r="G1887" t="s">
        <v>1604</v>
      </c>
      <c r="H1887" t="s">
        <v>1608</v>
      </c>
      <c r="I1887" s="10">
        <v>5.5154295999999998E-2</v>
      </c>
      <c r="J1887">
        <v>15.75</v>
      </c>
      <c r="K1887">
        <v>15.75</v>
      </c>
      <c r="L1887" s="3">
        <v>195.54519999999999</v>
      </c>
      <c r="M1887">
        <v>4.2</v>
      </c>
      <c r="N1887">
        <f>+$Q$876-Tabla13[[#This Row],[Outlet Establishment Year]]</f>
        <v>2</v>
      </c>
      <c r="O1887">
        <f>+Tabla13[[#This Row],[Sales]]/Tabla13[[#This Row],[Antigüedad]]</f>
        <v>97.772599999999997</v>
      </c>
      <c r="P1887" s="4">
        <f>+Tabla13[[#This Row],[Sales]]/Tabla13[[#This Row],[Item Weight corregido]]</f>
        <v>12.415568253968253</v>
      </c>
    </row>
    <row r="1888" spans="1:16" x14ac:dyDescent="0.3">
      <c r="A1888" t="s">
        <v>13</v>
      </c>
      <c r="B1888" t="s">
        <v>1082</v>
      </c>
      <c r="C1888" t="s">
        <v>1579</v>
      </c>
      <c r="D1888">
        <v>2022</v>
      </c>
      <c r="E1888" t="s">
        <v>1592</v>
      </c>
      <c r="F1888" t="s">
        <v>1602</v>
      </c>
      <c r="G1888" t="s">
        <v>1604</v>
      </c>
      <c r="H1888" t="s">
        <v>1608</v>
      </c>
      <c r="I1888" s="10">
        <v>0.16826655600000001</v>
      </c>
      <c r="J1888">
        <v>18.850000000000001</v>
      </c>
      <c r="K1888">
        <v>18.850000000000001</v>
      </c>
      <c r="L1888" s="3">
        <v>195.5136</v>
      </c>
      <c r="M1888">
        <v>4</v>
      </c>
      <c r="N1888">
        <f>+$Q$876-Tabla13[[#This Row],[Outlet Establishment Year]]</f>
        <v>2</v>
      </c>
      <c r="O1888">
        <f>+Tabla13[[#This Row],[Sales]]/Tabla13[[#This Row],[Antigüedad]]</f>
        <v>97.756799999999998</v>
      </c>
      <c r="P1888" s="4">
        <f>+Tabla13[[#This Row],[Sales]]/Tabla13[[#This Row],[Item Weight corregido]]</f>
        <v>10.372074270557029</v>
      </c>
    </row>
    <row r="1889" spans="1:16" x14ac:dyDescent="0.3">
      <c r="A1889" t="s">
        <v>13</v>
      </c>
      <c r="B1889" t="s">
        <v>594</v>
      </c>
      <c r="C1889" t="s">
        <v>1576</v>
      </c>
      <c r="D1889">
        <v>2022</v>
      </c>
      <c r="E1889" t="s">
        <v>1592</v>
      </c>
      <c r="F1889" t="s">
        <v>1602</v>
      </c>
      <c r="G1889" t="s">
        <v>1604</v>
      </c>
      <c r="H1889" t="s">
        <v>1608</v>
      </c>
      <c r="I1889" s="10">
        <v>3.7556341E-2</v>
      </c>
      <c r="J1889">
        <v>20.85</v>
      </c>
      <c r="K1889">
        <v>20.85</v>
      </c>
      <c r="L1889" s="3">
        <v>195.34780000000001</v>
      </c>
      <c r="M1889">
        <v>4</v>
      </c>
      <c r="N1889">
        <f>+$Q$876-Tabla13[[#This Row],[Outlet Establishment Year]]</f>
        <v>2</v>
      </c>
      <c r="O1889">
        <f>+Tabla13[[#This Row],[Sales]]/Tabla13[[#This Row],[Antigüedad]]</f>
        <v>97.673900000000003</v>
      </c>
      <c r="P1889" s="4">
        <f>+Tabla13[[#This Row],[Sales]]/Tabla13[[#This Row],[Item Weight corregido]]</f>
        <v>9.369199040767386</v>
      </c>
    </row>
    <row r="1890" spans="1:16" x14ac:dyDescent="0.3">
      <c r="A1890" t="s">
        <v>13</v>
      </c>
      <c r="B1890" t="s">
        <v>272</v>
      </c>
      <c r="C1890" t="s">
        <v>1580</v>
      </c>
      <c r="D1890">
        <v>2022</v>
      </c>
      <c r="E1890" t="s">
        <v>1592</v>
      </c>
      <c r="F1890" t="s">
        <v>1602</v>
      </c>
      <c r="G1890" t="s">
        <v>1604</v>
      </c>
      <c r="H1890" t="s">
        <v>1608</v>
      </c>
      <c r="I1890" s="10">
        <v>4.9505857E-2</v>
      </c>
      <c r="J1890">
        <v>21</v>
      </c>
      <c r="K1890">
        <v>21</v>
      </c>
      <c r="L1890" s="3">
        <v>195.34780000000001</v>
      </c>
      <c r="M1890">
        <v>4</v>
      </c>
      <c r="N1890">
        <f>+$Q$876-Tabla13[[#This Row],[Outlet Establishment Year]]</f>
        <v>2</v>
      </c>
      <c r="O1890">
        <f>+Tabla13[[#This Row],[Sales]]/Tabla13[[#This Row],[Antigüedad]]</f>
        <v>97.673900000000003</v>
      </c>
      <c r="P1890" s="4">
        <f>+Tabla13[[#This Row],[Sales]]/Tabla13[[#This Row],[Item Weight corregido]]</f>
        <v>9.3022761904761904</v>
      </c>
    </row>
    <row r="1891" spans="1:16" x14ac:dyDescent="0.3">
      <c r="A1891" t="s">
        <v>12</v>
      </c>
      <c r="B1891" t="s">
        <v>232</v>
      </c>
      <c r="C1891" t="s">
        <v>1587</v>
      </c>
      <c r="D1891">
        <v>2022</v>
      </c>
      <c r="E1891" t="s">
        <v>1592</v>
      </c>
      <c r="F1891" t="s">
        <v>1602</v>
      </c>
      <c r="G1891" t="s">
        <v>1604</v>
      </c>
      <c r="H1891" t="s">
        <v>1608</v>
      </c>
      <c r="I1891" s="10">
        <v>0.11783932799999999</v>
      </c>
      <c r="J1891">
        <v>20.2</v>
      </c>
      <c r="K1891">
        <v>20.2</v>
      </c>
      <c r="L1891" s="3">
        <v>195.21100000000001</v>
      </c>
      <c r="M1891">
        <v>2.2999999999999998</v>
      </c>
      <c r="N1891">
        <f>+$Q$876-Tabla13[[#This Row],[Outlet Establishment Year]]</f>
        <v>2</v>
      </c>
      <c r="O1891">
        <f>+Tabla13[[#This Row],[Sales]]/Tabla13[[#This Row],[Antigüedad]]</f>
        <v>97.605500000000006</v>
      </c>
      <c r="P1891" s="4">
        <f>+Tabla13[[#This Row],[Sales]]/Tabla13[[#This Row],[Item Weight corregido]]</f>
        <v>9.6639108910891096</v>
      </c>
    </row>
    <row r="1892" spans="1:16" x14ac:dyDescent="0.3">
      <c r="A1892" t="s">
        <v>12</v>
      </c>
      <c r="B1892" t="s">
        <v>1314</v>
      </c>
      <c r="C1892" t="s">
        <v>1574</v>
      </c>
      <c r="D1892">
        <v>2022</v>
      </c>
      <c r="E1892" t="s">
        <v>1592</v>
      </c>
      <c r="F1892" t="s">
        <v>1602</v>
      </c>
      <c r="G1892" t="s">
        <v>1604</v>
      </c>
      <c r="H1892" t="s">
        <v>1608</v>
      </c>
      <c r="I1892" s="10">
        <v>2.4503971999999999E-2</v>
      </c>
      <c r="J1892">
        <v>14.15</v>
      </c>
      <c r="K1892">
        <v>14.15</v>
      </c>
      <c r="L1892" s="3">
        <v>195.11099999999999</v>
      </c>
      <c r="M1892">
        <v>4.2</v>
      </c>
      <c r="N1892">
        <f>+$Q$876-Tabla13[[#This Row],[Outlet Establishment Year]]</f>
        <v>2</v>
      </c>
      <c r="O1892">
        <f>+Tabla13[[#This Row],[Sales]]/Tabla13[[#This Row],[Antigüedad]]</f>
        <v>97.555499999999995</v>
      </c>
      <c r="P1892" s="4">
        <f>+Tabla13[[#This Row],[Sales]]/Tabla13[[#This Row],[Item Weight corregido]]</f>
        <v>13.788763250883392</v>
      </c>
    </row>
    <row r="1893" spans="1:16" x14ac:dyDescent="0.3">
      <c r="A1893" t="s">
        <v>12</v>
      </c>
      <c r="B1893" t="s">
        <v>1165</v>
      </c>
      <c r="C1893" t="s">
        <v>1581</v>
      </c>
      <c r="D1893">
        <v>2022</v>
      </c>
      <c r="E1893" t="s">
        <v>1592</v>
      </c>
      <c r="F1893" t="s">
        <v>1602</v>
      </c>
      <c r="G1893" t="s">
        <v>1604</v>
      </c>
      <c r="H1893" t="s">
        <v>1608</v>
      </c>
      <c r="I1893" s="10">
        <v>2.7190916999999998E-2</v>
      </c>
      <c r="J1893">
        <v>19.25</v>
      </c>
      <c r="K1893">
        <v>19.25</v>
      </c>
      <c r="L1893" s="3">
        <v>194.81100000000001</v>
      </c>
      <c r="M1893">
        <v>4.2</v>
      </c>
      <c r="N1893">
        <f>+$Q$876-Tabla13[[#This Row],[Outlet Establishment Year]]</f>
        <v>2</v>
      </c>
      <c r="O1893">
        <f>+Tabla13[[#This Row],[Sales]]/Tabla13[[#This Row],[Antigüedad]]</f>
        <v>97.405500000000004</v>
      </c>
      <c r="P1893" s="4">
        <f>+Tabla13[[#This Row],[Sales]]/Tabla13[[#This Row],[Item Weight corregido]]</f>
        <v>10.120051948051948</v>
      </c>
    </row>
    <row r="1894" spans="1:16" x14ac:dyDescent="0.3">
      <c r="A1894" t="s">
        <v>13</v>
      </c>
      <c r="B1894" t="s">
        <v>814</v>
      </c>
      <c r="C1894" t="s">
        <v>1574</v>
      </c>
      <c r="D1894">
        <v>2022</v>
      </c>
      <c r="E1894" t="s">
        <v>1592</v>
      </c>
      <c r="F1894" t="s">
        <v>1602</v>
      </c>
      <c r="G1894" t="s">
        <v>1604</v>
      </c>
      <c r="H1894" t="s">
        <v>1608</v>
      </c>
      <c r="I1894" s="10">
        <v>9.0267996000000003E-2</v>
      </c>
      <c r="J1894">
        <v>18.2</v>
      </c>
      <c r="K1894">
        <v>18.2</v>
      </c>
      <c r="L1894" s="3">
        <v>194.71100000000001</v>
      </c>
      <c r="M1894">
        <v>4.2</v>
      </c>
      <c r="N1894">
        <f>+$Q$876-Tabla13[[#This Row],[Outlet Establishment Year]]</f>
        <v>2</v>
      </c>
      <c r="O1894">
        <f>+Tabla13[[#This Row],[Sales]]/Tabla13[[#This Row],[Antigüedad]]</f>
        <v>97.355500000000006</v>
      </c>
      <c r="P1894" s="4">
        <f>+Tabla13[[#This Row],[Sales]]/Tabla13[[#This Row],[Item Weight corregido]]</f>
        <v>10.698406593406595</v>
      </c>
    </row>
    <row r="1895" spans="1:16" x14ac:dyDescent="0.3">
      <c r="A1895" t="s">
        <v>12</v>
      </c>
      <c r="B1895" t="s">
        <v>1259</v>
      </c>
      <c r="C1895" t="s">
        <v>1576</v>
      </c>
      <c r="D1895">
        <v>2022</v>
      </c>
      <c r="E1895" t="s">
        <v>1592</v>
      </c>
      <c r="F1895" t="s">
        <v>1602</v>
      </c>
      <c r="G1895" t="s">
        <v>1604</v>
      </c>
      <c r="H1895" t="s">
        <v>1608</v>
      </c>
      <c r="I1895" s="10">
        <v>4.2173666999999998E-2</v>
      </c>
      <c r="J1895">
        <v>11.5</v>
      </c>
      <c r="K1895">
        <v>11.5</v>
      </c>
      <c r="L1895" s="3">
        <v>194.68199999999999</v>
      </c>
      <c r="M1895">
        <v>4</v>
      </c>
      <c r="N1895">
        <f>+$Q$876-Tabla13[[#This Row],[Outlet Establishment Year]]</f>
        <v>2</v>
      </c>
      <c r="O1895">
        <f>+Tabla13[[#This Row],[Sales]]/Tabla13[[#This Row],[Antigüedad]]</f>
        <v>97.340999999999994</v>
      </c>
      <c r="P1895" s="4">
        <f>+Tabla13[[#This Row],[Sales]]/Tabla13[[#This Row],[Item Weight corregido]]</f>
        <v>16.92886956521739</v>
      </c>
    </row>
    <row r="1896" spans="1:16" x14ac:dyDescent="0.3">
      <c r="A1896" t="s">
        <v>13</v>
      </c>
      <c r="B1896" t="s">
        <v>403</v>
      </c>
      <c r="C1896" t="s">
        <v>1576</v>
      </c>
      <c r="D1896">
        <v>2022</v>
      </c>
      <c r="E1896" t="s">
        <v>1592</v>
      </c>
      <c r="F1896" t="s">
        <v>1602</v>
      </c>
      <c r="G1896" t="s">
        <v>1604</v>
      </c>
      <c r="H1896" t="s">
        <v>1608</v>
      </c>
      <c r="I1896" s="10">
        <v>8.9186082999999999E-2</v>
      </c>
      <c r="J1896">
        <v>18.25</v>
      </c>
      <c r="K1896">
        <v>18.25</v>
      </c>
      <c r="L1896" s="3">
        <v>194.34520000000001</v>
      </c>
      <c r="M1896">
        <v>4</v>
      </c>
      <c r="N1896">
        <f>+$Q$876-Tabla13[[#This Row],[Outlet Establishment Year]]</f>
        <v>2</v>
      </c>
      <c r="O1896">
        <f>+Tabla13[[#This Row],[Sales]]/Tabla13[[#This Row],[Antigüedad]]</f>
        <v>97.172600000000003</v>
      </c>
      <c r="P1896" s="4">
        <f>+Tabla13[[#This Row],[Sales]]/Tabla13[[#This Row],[Item Weight corregido]]</f>
        <v>10.64905205479452</v>
      </c>
    </row>
    <row r="1897" spans="1:16" x14ac:dyDescent="0.3">
      <c r="A1897" t="s">
        <v>12</v>
      </c>
      <c r="B1897" t="s">
        <v>491</v>
      </c>
      <c r="C1897" t="s">
        <v>1574</v>
      </c>
      <c r="D1897">
        <v>2022</v>
      </c>
      <c r="E1897" t="s">
        <v>1592</v>
      </c>
      <c r="F1897" t="s">
        <v>1602</v>
      </c>
      <c r="G1897" t="s">
        <v>1604</v>
      </c>
      <c r="H1897" t="s">
        <v>1608</v>
      </c>
      <c r="I1897" s="10">
        <v>5.4816926000000002E-2</v>
      </c>
      <c r="J1897">
        <v>20.100000000000001</v>
      </c>
      <c r="K1897">
        <v>20.100000000000001</v>
      </c>
      <c r="L1897" s="3">
        <v>194.28200000000001</v>
      </c>
      <c r="M1897">
        <v>4.4000000000000004</v>
      </c>
      <c r="N1897">
        <f>+$Q$876-Tabla13[[#This Row],[Outlet Establishment Year]]</f>
        <v>2</v>
      </c>
      <c r="O1897">
        <f>+Tabla13[[#This Row],[Sales]]/Tabla13[[#This Row],[Antigüedad]]</f>
        <v>97.141000000000005</v>
      </c>
      <c r="P1897" s="4">
        <f>+Tabla13[[#This Row],[Sales]]/Tabla13[[#This Row],[Item Weight corregido]]</f>
        <v>9.6657711442786063</v>
      </c>
    </row>
    <row r="1898" spans="1:16" x14ac:dyDescent="0.3">
      <c r="A1898" t="s">
        <v>13</v>
      </c>
      <c r="B1898" t="s">
        <v>1195</v>
      </c>
      <c r="C1898" t="s">
        <v>1574</v>
      </c>
      <c r="D1898">
        <v>2022</v>
      </c>
      <c r="E1898" t="s">
        <v>1592</v>
      </c>
      <c r="F1898" t="s">
        <v>1602</v>
      </c>
      <c r="G1898" t="s">
        <v>1604</v>
      </c>
      <c r="H1898" t="s">
        <v>1608</v>
      </c>
      <c r="I1898" s="10">
        <v>6.4939210999999997E-2</v>
      </c>
      <c r="J1898">
        <v>10.895</v>
      </c>
      <c r="K1898">
        <v>10.895</v>
      </c>
      <c r="L1898" s="3">
        <v>194.17939999999999</v>
      </c>
      <c r="M1898">
        <v>4</v>
      </c>
      <c r="N1898">
        <f>+$Q$876-Tabla13[[#This Row],[Outlet Establishment Year]]</f>
        <v>2</v>
      </c>
      <c r="O1898">
        <f>+Tabla13[[#This Row],[Sales]]/Tabla13[[#This Row],[Antigüedad]]</f>
        <v>97.089699999999993</v>
      </c>
      <c r="P1898" s="4">
        <f>+Tabla13[[#This Row],[Sales]]/Tabla13[[#This Row],[Item Weight corregido]]</f>
        <v>17.822799449288663</v>
      </c>
    </row>
    <row r="1899" spans="1:16" x14ac:dyDescent="0.3">
      <c r="A1899" t="s">
        <v>13</v>
      </c>
      <c r="B1899" t="s">
        <v>504</v>
      </c>
      <c r="C1899" t="s">
        <v>1575</v>
      </c>
      <c r="D1899">
        <v>2022</v>
      </c>
      <c r="E1899" t="s">
        <v>1592</v>
      </c>
      <c r="F1899" t="s">
        <v>1602</v>
      </c>
      <c r="G1899" t="s">
        <v>1604</v>
      </c>
      <c r="H1899" t="s">
        <v>1608</v>
      </c>
      <c r="I1899" s="10">
        <v>3.0619301000000002E-2</v>
      </c>
      <c r="J1899">
        <v>18.350000000000001</v>
      </c>
      <c r="K1899">
        <v>18.350000000000001</v>
      </c>
      <c r="L1899" s="3">
        <v>194.0162</v>
      </c>
      <c r="M1899">
        <v>4.0999999999999996</v>
      </c>
      <c r="N1899">
        <f>+$Q$876-Tabla13[[#This Row],[Outlet Establishment Year]]</f>
        <v>2</v>
      </c>
      <c r="O1899">
        <f>+Tabla13[[#This Row],[Sales]]/Tabla13[[#This Row],[Antigüedad]]</f>
        <v>97.008099999999999</v>
      </c>
      <c r="P1899" s="4">
        <f>+Tabla13[[#This Row],[Sales]]/Tabla13[[#This Row],[Item Weight corregido]]</f>
        <v>10.57308991825613</v>
      </c>
    </row>
    <row r="1900" spans="1:16" x14ac:dyDescent="0.3">
      <c r="A1900" t="s">
        <v>13</v>
      </c>
      <c r="B1900" t="s">
        <v>46</v>
      </c>
      <c r="C1900" t="s">
        <v>1575</v>
      </c>
      <c r="D1900">
        <v>2022</v>
      </c>
      <c r="E1900" t="s">
        <v>1592</v>
      </c>
      <c r="F1900" t="s">
        <v>1602</v>
      </c>
      <c r="G1900" t="s">
        <v>1604</v>
      </c>
      <c r="H1900" t="s">
        <v>1608</v>
      </c>
      <c r="I1900" s="10">
        <v>1.9559745999999999E-2</v>
      </c>
      <c r="J1900">
        <v>14.8</v>
      </c>
      <c r="K1900">
        <v>14.8</v>
      </c>
      <c r="L1900" s="3">
        <v>193.77940000000001</v>
      </c>
      <c r="M1900">
        <v>3.1</v>
      </c>
      <c r="N1900">
        <f>+$Q$876-Tabla13[[#This Row],[Outlet Establishment Year]]</f>
        <v>2</v>
      </c>
      <c r="O1900">
        <f>+Tabla13[[#This Row],[Sales]]/Tabla13[[#This Row],[Antigüedad]]</f>
        <v>96.889700000000005</v>
      </c>
      <c r="P1900" s="4">
        <f>+Tabla13[[#This Row],[Sales]]/Tabla13[[#This Row],[Item Weight corregido]]</f>
        <v>13.093202702702703</v>
      </c>
    </row>
    <row r="1901" spans="1:16" x14ac:dyDescent="0.3">
      <c r="A1901" t="s">
        <v>13</v>
      </c>
      <c r="B1901" t="s">
        <v>1339</v>
      </c>
      <c r="C1901" t="s">
        <v>1574</v>
      </c>
      <c r="D1901">
        <v>2022</v>
      </c>
      <c r="E1901" t="s">
        <v>1592</v>
      </c>
      <c r="F1901" t="s">
        <v>1602</v>
      </c>
      <c r="G1901" t="s">
        <v>1604</v>
      </c>
      <c r="H1901" t="s">
        <v>1608</v>
      </c>
      <c r="I1901" s="10">
        <v>7.1189100000000005E-2</v>
      </c>
      <c r="J1901">
        <v>7.68</v>
      </c>
      <c r="K1901">
        <v>7.68</v>
      </c>
      <c r="L1901" s="3">
        <v>193.31620000000001</v>
      </c>
      <c r="M1901">
        <v>4.0999999999999996</v>
      </c>
      <c r="N1901">
        <f>+$Q$876-Tabla13[[#This Row],[Outlet Establishment Year]]</f>
        <v>2</v>
      </c>
      <c r="O1901">
        <f>+Tabla13[[#This Row],[Sales]]/Tabla13[[#This Row],[Antigüedad]]</f>
        <v>96.658100000000005</v>
      </c>
      <c r="P1901" s="4">
        <f>+Tabla13[[#This Row],[Sales]]/Tabla13[[#This Row],[Item Weight corregido]]</f>
        <v>25.171380208333336</v>
      </c>
    </row>
    <row r="1902" spans="1:16" x14ac:dyDescent="0.3">
      <c r="A1902" t="s">
        <v>12</v>
      </c>
      <c r="B1902" t="s">
        <v>1303</v>
      </c>
      <c r="C1902" t="s">
        <v>1580</v>
      </c>
      <c r="D1902">
        <v>2022</v>
      </c>
      <c r="E1902" t="s">
        <v>1592</v>
      </c>
      <c r="F1902" t="s">
        <v>1602</v>
      </c>
      <c r="G1902" t="s">
        <v>1604</v>
      </c>
      <c r="H1902" t="s">
        <v>1608</v>
      </c>
      <c r="I1902" s="10">
        <v>0.136984147</v>
      </c>
      <c r="J1902">
        <v>6.89</v>
      </c>
      <c r="K1902">
        <v>6.89</v>
      </c>
      <c r="L1902" s="3">
        <v>192.68199999999999</v>
      </c>
      <c r="M1902">
        <v>4</v>
      </c>
      <c r="N1902">
        <f>+$Q$876-Tabla13[[#This Row],[Outlet Establishment Year]]</f>
        <v>2</v>
      </c>
      <c r="O1902">
        <f>+Tabla13[[#This Row],[Sales]]/Tabla13[[#This Row],[Antigüedad]]</f>
        <v>96.340999999999994</v>
      </c>
      <c r="P1902" s="4">
        <f>+Tabla13[[#This Row],[Sales]]/Tabla13[[#This Row],[Item Weight corregido]]</f>
        <v>27.965457184325107</v>
      </c>
    </row>
    <row r="1903" spans="1:16" x14ac:dyDescent="0.3">
      <c r="A1903" t="s">
        <v>13</v>
      </c>
      <c r="B1903" t="s">
        <v>1178</v>
      </c>
      <c r="C1903" t="s">
        <v>1580</v>
      </c>
      <c r="D1903">
        <v>2022</v>
      </c>
      <c r="E1903" t="s">
        <v>1592</v>
      </c>
      <c r="F1903" t="s">
        <v>1602</v>
      </c>
      <c r="G1903" t="s">
        <v>1604</v>
      </c>
      <c r="H1903" t="s">
        <v>1608</v>
      </c>
      <c r="I1903" s="10">
        <v>5.3025371000000002E-2</v>
      </c>
      <c r="J1903">
        <v>18.75</v>
      </c>
      <c r="K1903">
        <v>18.75</v>
      </c>
      <c r="L1903" s="3">
        <v>192.5504</v>
      </c>
      <c r="M1903">
        <v>4</v>
      </c>
      <c r="N1903">
        <f>+$Q$876-Tabla13[[#This Row],[Outlet Establishment Year]]</f>
        <v>2</v>
      </c>
      <c r="O1903">
        <f>+Tabla13[[#This Row],[Sales]]/Tabla13[[#This Row],[Antigüedad]]</f>
        <v>96.275199999999998</v>
      </c>
      <c r="P1903" s="4">
        <f>+Tabla13[[#This Row],[Sales]]/Tabla13[[#This Row],[Item Weight corregido]]</f>
        <v>10.269354666666667</v>
      </c>
    </row>
    <row r="1904" spans="1:16" x14ac:dyDescent="0.3">
      <c r="A1904" t="s">
        <v>13</v>
      </c>
      <c r="B1904" t="s">
        <v>1033</v>
      </c>
      <c r="C1904" t="s">
        <v>1583</v>
      </c>
      <c r="D1904">
        <v>2022</v>
      </c>
      <c r="E1904" t="s">
        <v>1592</v>
      </c>
      <c r="F1904" t="s">
        <v>1602</v>
      </c>
      <c r="G1904" t="s">
        <v>1604</v>
      </c>
      <c r="H1904" t="s">
        <v>1608</v>
      </c>
      <c r="I1904" s="10">
        <v>4.3964058E-2</v>
      </c>
      <c r="J1904">
        <v>9.3000000000000007</v>
      </c>
      <c r="K1904">
        <v>9.3000000000000007</v>
      </c>
      <c r="L1904" s="3">
        <v>192.38460000000001</v>
      </c>
      <c r="M1904">
        <v>4</v>
      </c>
      <c r="N1904">
        <f>+$Q$876-Tabla13[[#This Row],[Outlet Establishment Year]]</f>
        <v>2</v>
      </c>
      <c r="O1904">
        <f>+Tabla13[[#This Row],[Sales]]/Tabla13[[#This Row],[Antigüedad]]</f>
        <v>96.192300000000003</v>
      </c>
      <c r="P1904" s="4">
        <f>+Tabla13[[#This Row],[Sales]]/Tabla13[[#This Row],[Item Weight corregido]]</f>
        <v>20.686516129032256</v>
      </c>
    </row>
    <row r="1905" spans="1:16" x14ac:dyDescent="0.3">
      <c r="A1905" t="s">
        <v>13</v>
      </c>
      <c r="B1905" t="s">
        <v>1007</v>
      </c>
      <c r="C1905" t="s">
        <v>1584</v>
      </c>
      <c r="D1905">
        <v>2022</v>
      </c>
      <c r="E1905" t="s">
        <v>1592</v>
      </c>
      <c r="F1905" t="s">
        <v>1602</v>
      </c>
      <c r="G1905" t="s">
        <v>1604</v>
      </c>
      <c r="H1905" t="s">
        <v>1608</v>
      </c>
      <c r="I1905" s="10">
        <v>9.0834157999999998E-2</v>
      </c>
      <c r="J1905">
        <v>9.8000000000000007</v>
      </c>
      <c r="K1905">
        <v>9.8000000000000007</v>
      </c>
      <c r="L1905" s="3">
        <v>192.24780000000001</v>
      </c>
      <c r="M1905">
        <v>1</v>
      </c>
      <c r="N1905">
        <f>+$Q$876-Tabla13[[#This Row],[Outlet Establishment Year]]</f>
        <v>2</v>
      </c>
      <c r="O1905">
        <f>+Tabla13[[#This Row],[Sales]]/Tabla13[[#This Row],[Antigüedad]]</f>
        <v>96.123900000000006</v>
      </c>
      <c r="P1905" s="4">
        <f>+Tabla13[[#This Row],[Sales]]/Tabla13[[#This Row],[Item Weight corregido]]</f>
        <v>19.617122448979593</v>
      </c>
    </row>
    <row r="1906" spans="1:16" x14ac:dyDescent="0.3">
      <c r="A1906" t="s">
        <v>12</v>
      </c>
      <c r="B1906" t="s">
        <v>408</v>
      </c>
      <c r="C1906" t="s">
        <v>1576</v>
      </c>
      <c r="D1906">
        <v>2022</v>
      </c>
      <c r="E1906" t="s">
        <v>1592</v>
      </c>
      <c r="F1906" t="s">
        <v>1602</v>
      </c>
      <c r="G1906" t="s">
        <v>1604</v>
      </c>
      <c r="H1906" t="s">
        <v>1608</v>
      </c>
      <c r="I1906" s="10">
        <v>7.6354361999999995E-2</v>
      </c>
      <c r="J1906">
        <v>12.65</v>
      </c>
      <c r="K1906">
        <v>12.65</v>
      </c>
      <c r="L1906" s="3">
        <v>192.18459999999999</v>
      </c>
      <c r="M1906">
        <v>4.8</v>
      </c>
      <c r="N1906">
        <f>+$Q$876-Tabla13[[#This Row],[Outlet Establishment Year]]</f>
        <v>2</v>
      </c>
      <c r="O1906">
        <f>+Tabla13[[#This Row],[Sales]]/Tabla13[[#This Row],[Antigüedad]]</f>
        <v>96.092299999999994</v>
      </c>
      <c r="P1906" s="4">
        <f>+Tabla13[[#This Row],[Sales]]/Tabla13[[#This Row],[Item Weight corregido]]</f>
        <v>15.192458498023715</v>
      </c>
    </row>
    <row r="1907" spans="1:16" x14ac:dyDescent="0.3">
      <c r="A1907" t="s">
        <v>13</v>
      </c>
      <c r="B1907" t="s">
        <v>401</v>
      </c>
      <c r="C1907" t="s">
        <v>1579</v>
      </c>
      <c r="D1907">
        <v>2022</v>
      </c>
      <c r="E1907" t="s">
        <v>1592</v>
      </c>
      <c r="F1907" t="s">
        <v>1602</v>
      </c>
      <c r="G1907" t="s">
        <v>1604</v>
      </c>
      <c r="H1907" t="s">
        <v>1608</v>
      </c>
      <c r="I1907" s="10">
        <v>1.6176343999999999E-2</v>
      </c>
      <c r="J1907">
        <v>8.51</v>
      </c>
      <c r="K1907">
        <v>8.51</v>
      </c>
      <c r="L1907" s="3">
        <v>192.14779999999999</v>
      </c>
      <c r="M1907">
        <v>4.9000000000000004</v>
      </c>
      <c r="N1907">
        <f>+$Q$876-Tabla13[[#This Row],[Outlet Establishment Year]]</f>
        <v>2</v>
      </c>
      <c r="O1907">
        <f>+Tabla13[[#This Row],[Sales]]/Tabla13[[#This Row],[Antigüedad]]</f>
        <v>96.073899999999995</v>
      </c>
      <c r="P1907" s="4">
        <f>+Tabla13[[#This Row],[Sales]]/Tabla13[[#This Row],[Item Weight corregido]]</f>
        <v>22.579059929494711</v>
      </c>
    </row>
    <row r="1908" spans="1:16" x14ac:dyDescent="0.3">
      <c r="A1908" t="s">
        <v>13</v>
      </c>
      <c r="B1908" t="s">
        <v>619</v>
      </c>
      <c r="C1908" t="s">
        <v>1579</v>
      </c>
      <c r="D1908">
        <v>2022</v>
      </c>
      <c r="E1908" t="s">
        <v>1592</v>
      </c>
      <c r="F1908" t="s">
        <v>1602</v>
      </c>
      <c r="G1908" t="s">
        <v>1604</v>
      </c>
      <c r="H1908" t="s">
        <v>1608</v>
      </c>
      <c r="I1908" s="10">
        <v>6.6952965000000003E-2</v>
      </c>
      <c r="J1908">
        <v>11.3</v>
      </c>
      <c r="K1908">
        <v>11.3</v>
      </c>
      <c r="L1908" s="3">
        <v>192.0478</v>
      </c>
      <c r="M1908">
        <v>4</v>
      </c>
      <c r="N1908">
        <f>+$Q$876-Tabla13[[#This Row],[Outlet Establishment Year]]</f>
        <v>2</v>
      </c>
      <c r="O1908">
        <f>+Tabla13[[#This Row],[Sales]]/Tabla13[[#This Row],[Antigüedad]]</f>
        <v>96.023899999999998</v>
      </c>
      <c r="P1908" s="4">
        <f>+Tabla13[[#This Row],[Sales]]/Tabla13[[#This Row],[Item Weight corregido]]</f>
        <v>16.995380530973449</v>
      </c>
    </row>
    <row r="1909" spans="1:16" x14ac:dyDescent="0.3">
      <c r="A1909" t="s">
        <v>13</v>
      </c>
      <c r="B1909" t="s">
        <v>1117</v>
      </c>
      <c r="C1909" t="s">
        <v>1579</v>
      </c>
      <c r="D1909">
        <v>2022</v>
      </c>
      <c r="E1909" t="s">
        <v>1592</v>
      </c>
      <c r="F1909" t="s">
        <v>1602</v>
      </c>
      <c r="G1909" t="s">
        <v>1604</v>
      </c>
      <c r="H1909" t="s">
        <v>1608</v>
      </c>
      <c r="I1909" s="10">
        <v>8.9345073999999997E-2</v>
      </c>
      <c r="J1909">
        <v>18.350000000000001</v>
      </c>
      <c r="K1909">
        <v>18.350000000000001</v>
      </c>
      <c r="L1909" s="3">
        <v>191.9504</v>
      </c>
      <c r="M1909">
        <v>4</v>
      </c>
      <c r="N1909">
        <f>+$Q$876-Tabla13[[#This Row],[Outlet Establishment Year]]</f>
        <v>2</v>
      </c>
      <c r="O1909">
        <f>+Tabla13[[#This Row],[Sales]]/Tabla13[[#This Row],[Antigüedad]]</f>
        <v>95.975200000000001</v>
      </c>
      <c r="P1909" s="4">
        <f>+Tabla13[[#This Row],[Sales]]/Tabla13[[#This Row],[Item Weight corregido]]</f>
        <v>10.46051226158038</v>
      </c>
    </row>
    <row r="1910" spans="1:16" x14ac:dyDescent="0.3">
      <c r="A1910" t="s">
        <v>13</v>
      </c>
      <c r="B1910" t="s">
        <v>1137</v>
      </c>
      <c r="C1910" t="s">
        <v>1579</v>
      </c>
      <c r="D1910">
        <v>2022</v>
      </c>
      <c r="E1910" t="s">
        <v>1592</v>
      </c>
      <c r="F1910" t="s">
        <v>1602</v>
      </c>
      <c r="G1910" t="s">
        <v>1604</v>
      </c>
      <c r="H1910" t="s">
        <v>1608</v>
      </c>
      <c r="I1910" s="10">
        <v>5.0545501999999999E-2</v>
      </c>
      <c r="J1910">
        <v>16.2</v>
      </c>
      <c r="K1910">
        <v>16.2</v>
      </c>
      <c r="L1910" s="3">
        <v>191.61619999999999</v>
      </c>
      <c r="M1910">
        <v>4.3</v>
      </c>
      <c r="N1910">
        <f>+$Q$876-Tabla13[[#This Row],[Outlet Establishment Year]]</f>
        <v>2</v>
      </c>
      <c r="O1910">
        <f>+Tabla13[[#This Row],[Sales]]/Tabla13[[#This Row],[Antigüedad]]</f>
        <v>95.808099999999996</v>
      </c>
      <c r="P1910" s="4">
        <f>+Tabla13[[#This Row],[Sales]]/Tabla13[[#This Row],[Item Weight corregido]]</f>
        <v>11.828160493827161</v>
      </c>
    </row>
    <row r="1911" spans="1:16" x14ac:dyDescent="0.3">
      <c r="A1911" t="s">
        <v>13</v>
      </c>
      <c r="B1911" t="s">
        <v>295</v>
      </c>
      <c r="C1911" t="s">
        <v>1581</v>
      </c>
      <c r="D1911">
        <v>2022</v>
      </c>
      <c r="E1911" t="s">
        <v>1592</v>
      </c>
      <c r="F1911" t="s">
        <v>1602</v>
      </c>
      <c r="G1911" t="s">
        <v>1604</v>
      </c>
      <c r="H1911" t="s">
        <v>1608</v>
      </c>
      <c r="I1911" s="10">
        <v>8.1372266999999998E-2</v>
      </c>
      <c r="J1911">
        <v>14.8</v>
      </c>
      <c r="K1911">
        <v>14.8</v>
      </c>
      <c r="L1911" s="3">
        <v>191.4846</v>
      </c>
      <c r="M1911">
        <v>4</v>
      </c>
      <c r="N1911">
        <f>+$Q$876-Tabla13[[#This Row],[Outlet Establishment Year]]</f>
        <v>2</v>
      </c>
      <c r="O1911">
        <f>+Tabla13[[#This Row],[Sales]]/Tabla13[[#This Row],[Antigüedad]]</f>
        <v>95.7423</v>
      </c>
      <c r="P1911" s="4">
        <f>+Tabla13[[#This Row],[Sales]]/Tabla13[[#This Row],[Item Weight corregido]]</f>
        <v>12.938148648648648</v>
      </c>
    </row>
    <row r="1912" spans="1:16" x14ac:dyDescent="0.3">
      <c r="A1912" t="s">
        <v>13</v>
      </c>
      <c r="B1912" t="s">
        <v>190</v>
      </c>
      <c r="C1912" t="s">
        <v>1587</v>
      </c>
      <c r="D1912">
        <v>2018</v>
      </c>
      <c r="E1912" t="s">
        <v>1597</v>
      </c>
      <c r="F1912" t="s">
        <v>1602</v>
      </c>
      <c r="G1912" t="s">
        <v>1604</v>
      </c>
      <c r="H1912" t="s">
        <v>1610</v>
      </c>
      <c r="I1912" s="10">
        <v>8.0203852000000006E-2</v>
      </c>
      <c r="K1912">
        <v>14.35</v>
      </c>
      <c r="L1912" s="3">
        <v>77.995999999999995</v>
      </c>
      <c r="M1912">
        <v>4.3</v>
      </c>
      <c r="N1912">
        <f>+$Q$876-Tabla13[[#This Row],[Outlet Establishment Year]]</f>
        <v>6</v>
      </c>
      <c r="O1912">
        <f>+Tabla13[[#This Row],[Sales]]/Tabla13[[#This Row],[Antigüedad]]</f>
        <v>12.999333333333333</v>
      </c>
      <c r="P1912" s="4">
        <f>+Tabla13[[#This Row],[Sales]]/Tabla13[[#This Row],[Item Weight corregido]]</f>
        <v>5.4352613240418117</v>
      </c>
    </row>
    <row r="1913" spans="1:16" x14ac:dyDescent="0.3">
      <c r="A1913" t="s">
        <v>13</v>
      </c>
      <c r="B1913" t="s">
        <v>1150</v>
      </c>
      <c r="C1913" t="s">
        <v>1574</v>
      </c>
      <c r="D1913">
        <v>2018</v>
      </c>
      <c r="E1913" t="s">
        <v>1597</v>
      </c>
      <c r="F1913" t="s">
        <v>1602</v>
      </c>
      <c r="G1913" t="s">
        <v>1604</v>
      </c>
      <c r="H1913" t="s">
        <v>1610</v>
      </c>
      <c r="I1913" s="10">
        <v>0</v>
      </c>
      <c r="K1913">
        <v>10</v>
      </c>
      <c r="L1913" s="3">
        <v>245.01439999999999</v>
      </c>
      <c r="M1913">
        <v>4.3</v>
      </c>
      <c r="N1913">
        <f>+$Q$876-Tabla13[[#This Row],[Outlet Establishment Year]]</f>
        <v>6</v>
      </c>
      <c r="O1913">
        <f>+Tabla13[[#This Row],[Sales]]/Tabla13[[#This Row],[Antigüedad]]</f>
        <v>40.83573333333333</v>
      </c>
      <c r="P1913" s="4">
        <f>+Tabla13[[#This Row],[Sales]]/Tabla13[[#This Row],[Item Weight corregido]]</f>
        <v>24.501439999999999</v>
      </c>
    </row>
    <row r="1914" spans="1:16" x14ac:dyDescent="0.3">
      <c r="A1914" t="s">
        <v>13</v>
      </c>
      <c r="B1914" t="s">
        <v>1151</v>
      </c>
      <c r="C1914" t="s">
        <v>1574</v>
      </c>
      <c r="D1914">
        <v>2018</v>
      </c>
      <c r="E1914" t="s">
        <v>1597</v>
      </c>
      <c r="F1914" t="s">
        <v>1602</v>
      </c>
      <c r="G1914" t="s">
        <v>1604</v>
      </c>
      <c r="H1914" t="s">
        <v>1610</v>
      </c>
      <c r="I1914" s="10">
        <v>0.147663025</v>
      </c>
      <c r="K1914">
        <v>12.1</v>
      </c>
      <c r="L1914" s="3">
        <v>106.02800000000001</v>
      </c>
      <c r="M1914">
        <v>4.3</v>
      </c>
      <c r="N1914">
        <f>+$Q$876-Tabla13[[#This Row],[Outlet Establishment Year]]</f>
        <v>6</v>
      </c>
      <c r="O1914">
        <f>+Tabla13[[#This Row],[Sales]]/Tabla13[[#This Row],[Antigüedad]]</f>
        <v>17.671333333333333</v>
      </c>
      <c r="P1914" s="4">
        <f>+Tabla13[[#This Row],[Sales]]/Tabla13[[#This Row],[Item Weight corregido]]</f>
        <v>8.7626446280991743</v>
      </c>
    </row>
    <row r="1915" spans="1:16" x14ac:dyDescent="0.3">
      <c r="A1915" t="s">
        <v>13</v>
      </c>
      <c r="B1915" t="s">
        <v>1152</v>
      </c>
      <c r="C1915" t="s">
        <v>1579</v>
      </c>
      <c r="D1915">
        <v>2018</v>
      </c>
      <c r="E1915" t="s">
        <v>1597</v>
      </c>
      <c r="F1915" t="s">
        <v>1602</v>
      </c>
      <c r="G1915" t="s">
        <v>1604</v>
      </c>
      <c r="H1915" t="s">
        <v>1610</v>
      </c>
      <c r="I1915" s="10">
        <v>1.1762847E-2</v>
      </c>
      <c r="K1915">
        <v>20.2</v>
      </c>
      <c r="L1915" s="3">
        <v>153.53399999999999</v>
      </c>
      <c r="M1915">
        <v>4.3</v>
      </c>
      <c r="N1915">
        <f>+$Q$876-Tabla13[[#This Row],[Outlet Establishment Year]]</f>
        <v>6</v>
      </c>
      <c r="O1915">
        <f>+Tabla13[[#This Row],[Sales]]/Tabla13[[#This Row],[Antigüedad]]</f>
        <v>25.588999999999999</v>
      </c>
      <c r="P1915" s="4">
        <f>+Tabla13[[#This Row],[Sales]]/Tabla13[[#This Row],[Item Weight corregido]]</f>
        <v>7.6006930693069306</v>
      </c>
    </row>
    <row r="1916" spans="1:16" x14ac:dyDescent="0.3">
      <c r="A1916" t="s">
        <v>13</v>
      </c>
      <c r="B1916" t="s">
        <v>1026</v>
      </c>
      <c r="C1916" t="s">
        <v>1587</v>
      </c>
      <c r="D1916">
        <v>2018</v>
      </c>
      <c r="E1916" t="s">
        <v>1597</v>
      </c>
      <c r="F1916" t="s">
        <v>1602</v>
      </c>
      <c r="G1916" t="s">
        <v>1604</v>
      </c>
      <c r="H1916" t="s">
        <v>1610</v>
      </c>
      <c r="I1916" s="10">
        <v>9.3010025999999996E-2</v>
      </c>
      <c r="K1916">
        <v>14.85</v>
      </c>
      <c r="L1916" s="3">
        <v>143.0812</v>
      </c>
      <c r="M1916">
        <v>4.3</v>
      </c>
      <c r="N1916">
        <f>+$Q$876-Tabla13[[#This Row],[Outlet Establishment Year]]</f>
        <v>6</v>
      </c>
      <c r="O1916">
        <f>+Tabla13[[#This Row],[Sales]]/Tabla13[[#This Row],[Antigüedad]]</f>
        <v>23.846866666666667</v>
      </c>
      <c r="P1916" s="4">
        <f>+Tabla13[[#This Row],[Sales]]/Tabla13[[#This Row],[Item Weight corregido]]</f>
        <v>9.6350976430976427</v>
      </c>
    </row>
    <row r="1917" spans="1:16" x14ac:dyDescent="0.3">
      <c r="A1917" t="s">
        <v>13</v>
      </c>
      <c r="B1917" t="s">
        <v>1153</v>
      </c>
      <c r="C1917" t="s">
        <v>1587</v>
      </c>
      <c r="D1917">
        <v>2018</v>
      </c>
      <c r="E1917" t="s">
        <v>1597</v>
      </c>
      <c r="F1917" t="s">
        <v>1602</v>
      </c>
      <c r="G1917" t="s">
        <v>1604</v>
      </c>
      <c r="H1917" t="s">
        <v>1610</v>
      </c>
      <c r="I1917" s="10">
        <v>5.6161529000000002E-2</v>
      </c>
      <c r="K1917">
        <v>11.3</v>
      </c>
      <c r="L1917" s="3">
        <v>246.9118</v>
      </c>
      <c r="M1917">
        <v>4.3</v>
      </c>
      <c r="N1917">
        <f>+$Q$876-Tabla13[[#This Row],[Outlet Establishment Year]]</f>
        <v>6</v>
      </c>
      <c r="O1917">
        <f>+Tabla13[[#This Row],[Sales]]/Tabla13[[#This Row],[Antigüedad]]</f>
        <v>41.151966666666667</v>
      </c>
      <c r="P1917" s="4">
        <f>+Tabla13[[#This Row],[Sales]]/Tabla13[[#This Row],[Item Weight corregido]]</f>
        <v>21.850601769911503</v>
      </c>
    </row>
    <row r="1918" spans="1:16" x14ac:dyDescent="0.3">
      <c r="A1918" t="s">
        <v>13</v>
      </c>
      <c r="B1918" t="s">
        <v>1094</v>
      </c>
      <c r="C1918" t="s">
        <v>1587</v>
      </c>
      <c r="D1918">
        <v>2018</v>
      </c>
      <c r="E1918" t="s">
        <v>1597</v>
      </c>
      <c r="F1918" t="s">
        <v>1602</v>
      </c>
      <c r="G1918" t="s">
        <v>1604</v>
      </c>
      <c r="H1918" t="s">
        <v>1610</v>
      </c>
      <c r="I1918" s="10">
        <v>3.4203091999999997E-2</v>
      </c>
      <c r="K1918">
        <v>20</v>
      </c>
      <c r="L1918" s="3">
        <v>43.308599999999998</v>
      </c>
      <c r="M1918">
        <v>4.3</v>
      </c>
      <c r="N1918">
        <f>+$Q$876-Tabla13[[#This Row],[Outlet Establishment Year]]</f>
        <v>6</v>
      </c>
      <c r="O1918">
        <f>+Tabla13[[#This Row],[Sales]]/Tabla13[[#This Row],[Antigüedad]]</f>
        <v>7.2180999999999997</v>
      </c>
      <c r="P1918" s="4">
        <f>+Tabla13[[#This Row],[Sales]]/Tabla13[[#This Row],[Item Weight corregido]]</f>
        <v>2.1654299999999997</v>
      </c>
    </row>
    <row r="1919" spans="1:16" x14ac:dyDescent="0.3">
      <c r="A1919" t="s">
        <v>13</v>
      </c>
      <c r="B1919" t="s">
        <v>286</v>
      </c>
      <c r="C1919" t="s">
        <v>1587</v>
      </c>
      <c r="D1919">
        <v>2018</v>
      </c>
      <c r="E1919" t="s">
        <v>1597</v>
      </c>
      <c r="F1919" t="s">
        <v>1602</v>
      </c>
      <c r="G1919" t="s">
        <v>1604</v>
      </c>
      <c r="H1919" t="s">
        <v>1610</v>
      </c>
      <c r="I1919" s="10">
        <v>0.13086741299999999</v>
      </c>
      <c r="K1919">
        <v>11.65</v>
      </c>
      <c r="L1919" s="3">
        <v>150.80240000000001</v>
      </c>
      <c r="M1919">
        <v>4.3</v>
      </c>
      <c r="N1919">
        <f>+$Q$876-Tabla13[[#This Row],[Outlet Establishment Year]]</f>
        <v>6</v>
      </c>
      <c r="O1919">
        <f>+Tabla13[[#This Row],[Sales]]/Tabla13[[#This Row],[Antigüedad]]</f>
        <v>25.133733333333335</v>
      </c>
      <c r="P1919" s="4">
        <f>+Tabla13[[#This Row],[Sales]]/Tabla13[[#This Row],[Item Weight corregido]]</f>
        <v>12.944412017167382</v>
      </c>
    </row>
    <row r="1920" spans="1:16" x14ac:dyDescent="0.3">
      <c r="A1920" t="s">
        <v>13</v>
      </c>
      <c r="B1920" t="s">
        <v>671</v>
      </c>
      <c r="C1920" t="s">
        <v>1577</v>
      </c>
      <c r="D1920">
        <v>2018</v>
      </c>
      <c r="E1920" t="s">
        <v>1597</v>
      </c>
      <c r="F1920" t="s">
        <v>1602</v>
      </c>
      <c r="G1920" t="s">
        <v>1604</v>
      </c>
      <c r="H1920" t="s">
        <v>1610</v>
      </c>
      <c r="I1920" s="10">
        <v>7.8174542999999999E-2</v>
      </c>
      <c r="K1920">
        <v>15.85</v>
      </c>
      <c r="L1920" s="3">
        <v>39.950600000000001</v>
      </c>
      <c r="M1920">
        <v>4.3</v>
      </c>
      <c r="N1920">
        <f>+$Q$876-Tabla13[[#This Row],[Outlet Establishment Year]]</f>
        <v>6</v>
      </c>
      <c r="O1920">
        <f>+Tabla13[[#This Row],[Sales]]/Tabla13[[#This Row],[Antigüedad]]</f>
        <v>6.6584333333333339</v>
      </c>
      <c r="P1920" s="4">
        <f>+Tabla13[[#This Row],[Sales]]/Tabla13[[#This Row],[Item Weight corregido]]</f>
        <v>2.5205425867507887</v>
      </c>
    </row>
    <row r="1921" spans="1:16" x14ac:dyDescent="0.3">
      <c r="A1921" t="s">
        <v>13</v>
      </c>
      <c r="B1921" t="s">
        <v>1154</v>
      </c>
      <c r="C1921" t="s">
        <v>1577</v>
      </c>
      <c r="D1921">
        <v>2018</v>
      </c>
      <c r="E1921" t="s">
        <v>1597</v>
      </c>
      <c r="F1921" t="s">
        <v>1602</v>
      </c>
      <c r="G1921" t="s">
        <v>1604</v>
      </c>
      <c r="H1921" t="s">
        <v>1610</v>
      </c>
      <c r="I1921" s="10">
        <v>0.116762173</v>
      </c>
      <c r="K1921">
        <v>4.9050000000000002</v>
      </c>
      <c r="L1921" s="3">
        <v>198.9768</v>
      </c>
      <c r="M1921">
        <v>4.3</v>
      </c>
      <c r="N1921">
        <f>+$Q$876-Tabla13[[#This Row],[Outlet Establishment Year]]</f>
        <v>6</v>
      </c>
      <c r="O1921">
        <f>+Tabla13[[#This Row],[Sales]]/Tabla13[[#This Row],[Antigüedad]]</f>
        <v>33.162799999999997</v>
      </c>
      <c r="P1921" s="4">
        <f>+Tabla13[[#This Row],[Sales]]/Tabla13[[#This Row],[Item Weight corregido]]</f>
        <v>40.566116207951069</v>
      </c>
    </row>
    <row r="1922" spans="1:16" x14ac:dyDescent="0.3">
      <c r="A1922" t="s">
        <v>13</v>
      </c>
      <c r="B1922" t="s">
        <v>131</v>
      </c>
      <c r="C1922" t="s">
        <v>1577</v>
      </c>
      <c r="D1922">
        <v>2018</v>
      </c>
      <c r="E1922" t="s">
        <v>1597</v>
      </c>
      <c r="F1922" t="s">
        <v>1602</v>
      </c>
      <c r="G1922" t="s">
        <v>1604</v>
      </c>
      <c r="H1922" t="s">
        <v>1610</v>
      </c>
      <c r="I1922" s="10">
        <v>7.3470233999999995E-2</v>
      </c>
      <c r="K1922">
        <v>16.5</v>
      </c>
      <c r="L1922" s="3">
        <v>205.3638</v>
      </c>
      <c r="M1922">
        <v>4.3</v>
      </c>
      <c r="N1922">
        <f>+$Q$876-Tabla13[[#This Row],[Outlet Establishment Year]]</f>
        <v>6</v>
      </c>
      <c r="O1922">
        <f>+Tabla13[[#This Row],[Sales]]/Tabla13[[#This Row],[Antigüedad]]</f>
        <v>34.2273</v>
      </c>
      <c r="P1922" s="4">
        <f>+Tabla13[[#This Row],[Sales]]/Tabla13[[#This Row],[Item Weight corregido]]</f>
        <v>12.446290909090909</v>
      </c>
    </row>
    <row r="1923" spans="1:16" x14ac:dyDescent="0.3">
      <c r="A1923" t="s">
        <v>13</v>
      </c>
      <c r="B1923" t="s">
        <v>1031</v>
      </c>
      <c r="C1923" t="s">
        <v>1585</v>
      </c>
      <c r="D1923">
        <v>2018</v>
      </c>
      <c r="E1923" t="s">
        <v>1597</v>
      </c>
      <c r="F1923" t="s">
        <v>1602</v>
      </c>
      <c r="G1923" t="s">
        <v>1604</v>
      </c>
      <c r="H1923" t="s">
        <v>1610</v>
      </c>
      <c r="I1923" s="10">
        <v>1.769927E-2</v>
      </c>
      <c r="K1923">
        <v>13.35</v>
      </c>
      <c r="L1923" s="3">
        <v>74.2012</v>
      </c>
      <c r="M1923">
        <v>4.3</v>
      </c>
      <c r="N1923">
        <f>+$Q$876-Tabla13[[#This Row],[Outlet Establishment Year]]</f>
        <v>6</v>
      </c>
      <c r="O1923">
        <f>+Tabla13[[#This Row],[Sales]]/Tabla13[[#This Row],[Antigüedad]]</f>
        <v>12.366866666666667</v>
      </c>
      <c r="P1923" s="4">
        <f>+Tabla13[[#This Row],[Sales]]/Tabla13[[#This Row],[Item Weight corregido]]</f>
        <v>5.5581423220973782</v>
      </c>
    </row>
    <row r="1924" spans="1:16" x14ac:dyDescent="0.3">
      <c r="A1924" t="s">
        <v>13</v>
      </c>
      <c r="B1924" t="s">
        <v>67</v>
      </c>
      <c r="C1924" t="s">
        <v>1585</v>
      </c>
      <c r="D1924">
        <v>2018</v>
      </c>
      <c r="E1924" t="s">
        <v>1597</v>
      </c>
      <c r="F1924" t="s">
        <v>1602</v>
      </c>
      <c r="G1924" t="s">
        <v>1604</v>
      </c>
      <c r="H1924" t="s">
        <v>1610</v>
      </c>
      <c r="I1924" s="10">
        <v>2.8279660000000002E-2</v>
      </c>
      <c r="K1924">
        <v>8.93</v>
      </c>
      <c r="L1924" s="3">
        <v>152.23400000000001</v>
      </c>
      <c r="M1924">
        <v>4.3</v>
      </c>
      <c r="N1924">
        <f>+$Q$876-Tabla13[[#This Row],[Outlet Establishment Year]]</f>
        <v>6</v>
      </c>
      <c r="O1924">
        <f>+Tabla13[[#This Row],[Sales]]/Tabla13[[#This Row],[Antigüedad]]</f>
        <v>25.372333333333334</v>
      </c>
      <c r="P1924" s="4">
        <f>+Tabla13[[#This Row],[Sales]]/Tabla13[[#This Row],[Item Weight corregido]]</f>
        <v>17.047480403135499</v>
      </c>
    </row>
    <row r="1925" spans="1:16" x14ac:dyDescent="0.3">
      <c r="A1925" t="s">
        <v>13</v>
      </c>
      <c r="B1925" t="s">
        <v>758</v>
      </c>
      <c r="C1925" t="s">
        <v>1576</v>
      </c>
      <c r="D1925">
        <v>2018</v>
      </c>
      <c r="E1925" t="s">
        <v>1597</v>
      </c>
      <c r="F1925" t="s">
        <v>1602</v>
      </c>
      <c r="G1925" t="s">
        <v>1604</v>
      </c>
      <c r="H1925" t="s">
        <v>1610</v>
      </c>
      <c r="I1925" s="10">
        <v>1.5385856999999999E-2</v>
      </c>
      <c r="K1925">
        <v>12.15</v>
      </c>
      <c r="L1925" s="3">
        <v>208.99279999999999</v>
      </c>
      <c r="M1925">
        <v>4.3</v>
      </c>
      <c r="N1925">
        <f>+$Q$876-Tabla13[[#This Row],[Outlet Establishment Year]]</f>
        <v>6</v>
      </c>
      <c r="O1925">
        <f>+Tabla13[[#This Row],[Sales]]/Tabla13[[#This Row],[Antigüedad]]</f>
        <v>34.832133333333331</v>
      </c>
      <c r="P1925" s="4">
        <f>+Tabla13[[#This Row],[Sales]]/Tabla13[[#This Row],[Item Weight corregido]]</f>
        <v>17.201053497942386</v>
      </c>
    </row>
    <row r="1926" spans="1:16" x14ac:dyDescent="0.3">
      <c r="A1926" t="s">
        <v>13</v>
      </c>
      <c r="B1926" t="s">
        <v>418</v>
      </c>
      <c r="C1926" t="s">
        <v>1576</v>
      </c>
      <c r="D1926">
        <v>2018</v>
      </c>
      <c r="E1926" t="s">
        <v>1597</v>
      </c>
      <c r="F1926" t="s">
        <v>1602</v>
      </c>
      <c r="G1926" t="s">
        <v>1604</v>
      </c>
      <c r="H1926" t="s">
        <v>1610</v>
      </c>
      <c r="I1926" s="10">
        <v>8.1614376000000002E-2</v>
      </c>
      <c r="K1926">
        <v>9</v>
      </c>
      <c r="L1926" s="3">
        <v>214.7534</v>
      </c>
      <c r="M1926">
        <v>4.3</v>
      </c>
      <c r="N1926">
        <f>+$Q$876-Tabla13[[#This Row],[Outlet Establishment Year]]</f>
        <v>6</v>
      </c>
      <c r="O1926">
        <f>+Tabla13[[#This Row],[Sales]]/Tabla13[[#This Row],[Antigüedad]]</f>
        <v>35.792233333333336</v>
      </c>
      <c r="P1926" s="4">
        <f>+Tabla13[[#This Row],[Sales]]/Tabla13[[#This Row],[Item Weight corregido]]</f>
        <v>23.861488888888889</v>
      </c>
    </row>
    <row r="1927" spans="1:16" x14ac:dyDescent="0.3">
      <c r="A1927" t="s">
        <v>13</v>
      </c>
      <c r="B1927" t="s">
        <v>1155</v>
      </c>
      <c r="C1927" t="s">
        <v>1576</v>
      </c>
      <c r="D1927">
        <v>2018</v>
      </c>
      <c r="E1927" t="s">
        <v>1597</v>
      </c>
      <c r="F1927" t="s">
        <v>1602</v>
      </c>
      <c r="G1927" t="s">
        <v>1604</v>
      </c>
      <c r="H1927" t="s">
        <v>1610</v>
      </c>
      <c r="I1927" s="10">
        <v>0</v>
      </c>
      <c r="K1927">
        <v>6.3250000000000002</v>
      </c>
      <c r="L1927" s="3">
        <v>100.7042</v>
      </c>
      <c r="M1927">
        <v>4.3</v>
      </c>
      <c r="N1927">
        <f>+$Q$876-Tabla13[[#This Row],[Outlet Establishment Year]]</f>
        <v>6</v>
      </c>
      <c r="O1927">
        <f>+Tabla13[[#This Row],[Sales]]/Tabla13[[#This Row],[Antigüedad]]</f>
        <v>16.784033333333333</v>
      </c>
      <c r="P1927" s="4">
        <f>+Tabla13[[#This Row],[Sales]]/Tabla13[[#This Row],[Item Weight corregido]]</f>
        <v>15.921612648221343</v>
      </c>
    </row>
    <row r="1928" spans="1:16" x14ac:dyDescent="0.3">
      <c r="A1928" t="s">
        <v>13</v>
      </c>
      <c r="B1928" t="s">
        <v>522</v>
      </c>
      <c r="C1928" t="s">
        <v>1574</v>
      </c>
      <c r="D1928">
        <v>2018</v>
      </c>
      <c r="E1928" t="s">
        <v>1597</v>
      </c>
      <c r="F1928" t="s">
        <v>1602</v>
      </c>
      <c r="G1928" t="s">
        <v>1604</v>
      </c>
      <c r="H1928" t="s">
        <v>1610</v>
      </c>
      <c r="I1928" s="10">
        <v>3.0952737000000001E-2</v>
      </c>
      <c r="K1928">
        <v>6.0549999999999997</v>
      </c>
      <c r="L1928" s="3">
        <v>160.15780000000001</v>
      </c>
      <c r="M1928">
        <v>4.3</v>
      </c>
      <c r="N1928">
        <f>+$Q$876-Tabla13[[#This Row],[Outlet Establishment Year]]</f>
        <v>6</v>
      </c>
      <c r="O1928">
        <f>+Tabla13[[#This Row],[Sales]]/Tabla13[[#This Row],[Antigüedad]]</f>
        <v>26.692966666666667</v>
      </c>
      <c r="P1928" s="4">
        <f>+Tabla13[[#This Row],[Sales]]/Tabla13[[#This Row],[Item Weight corregido]]</f>
        <v>26.450503715937245</v>
      </c>
    </row>
    <row r="1929" spans="1:16" x14ac:dyDescent="0.3">
      <c r="A1929" t="s">
        <v>13</v>
      </c>
      <c r="B1929" t="s">
        <v>1156</v>
      </c>
      <c r="C1929" t="s">
        <v>1574</v>
      </c>
      <c r="D1929">
        <v>2018</v>
      </c>
      <c r="E1929" t="s">
        <v>1597</v>
      </c>
      <c r="F1929" t="s">
        <v>1602</v>
      </c>
      <c r="G1929" t="s">
        <v>1604</v>
      </c>
      <c r="H1929" t="s">
        <v>1610</v>
      </c>
      <c r="I1929" s="10">
        <v>9.8629062000000003E-2</v>
      </c>
      <c r="K1929">
        <v>18.350000000000001</v>
      </c>
      <c r="L1929" s="3">
        <v>90.646199999999993</v>
      </c>
      <c r="M1929">
        <v>4.3</v>
      </c>
      <c r="N1929">
        <f>+$Q$876-Tabla13[[#This Row],[Outlet Establishment Year]]</f>
        <v>6</v>
      </c>
      <c r="O1929">
        <f>+Tabla13[[#This Row],[Sales]]/Tabla13[[#This Row],[Antigüedad]]</f>
        <v>15.107699999999999</v>
      </c>
      <c r="P1929" s="4">
        <f>+Tabla13[[#This Row],[Sales]]/Tabla13[[#This Row],[Item Weight corregido]]</f>
        <v>4.9398474114441413</v>
      </c>
    </row>
    <row r="1930" spans="1:16" x14ac:dyDescent="0.3">
      <c r="A1930" t="s">
        <v>13</v>
      </c>
      <c r="B1930" t="s">
        <v>74</v>
      </c>
      <c r="C1930" t="s">
        <v>1574</v>
      </c>
      <c r="D1930">
        <v>2018</v>
      </c>
      <c r="E1930" t="s">
        <v>1597</v>
      </c>
      <c r="F1930" t="s">
        <v>1602</v>
      </c>
      <c r="G1930" t="s">
        <v>1604</v>
      </c>
      <c r="H1930" t="s">
        <v>1610</v>
      </c>
      <c r="I1930" s="10">
        <v>0.17176107700000001</v>
      </c>
      <c r="K1930">
        <v>15.6</v>
      </c>
      <c r="L1930" s="3">
        <v>115.7518</v>
      </c>
      <c r="M1930">
        <v>4.3</v>
      </c>
      <c r="N1930">
        <f>+$Q$876-Tabla13[[#This Row],[Outlet Establishment Year]]</f>
        <v>6</v>
      </c>
      <c r="O1930">
        <f>+Tabla13[[#This Row],[Sales]]/Tabla13[[#This Row],[Antigüedad]]</f>
        <v>19.291966666666667</v>
      </c>
      <c r="P1930" s="4">
        <f>+Tabla13[[#This Row],[Sales]]/Tabla13[[#This Row],[Item Weight corregido]]</f>
        <v>7.4199871794871797</v>
      </c>
    </row>
    <row r="1931" spans="1:16" x14ac:dyDescent="0.3">
      <c r="A1931" t="s">
        <v>13</v>
      </c>
      <c r="B1931" t="s">
        <v>459</v>
      </c>
      <c r="C1931" t="s">
        <v>1574</v>
      </c>
      <c r="D1931">
        <v>2018</v>
      </c>
      <c r="E1931" t="s">
        <v>1597</v>
      </c>
      <c r="F1931" t="s">
        <v>1602</v>
      </c>
      <c r="G1931" t="s">
        <v>1604</v>
      </c>
      <c r="H1931" t="s">
        <v>1610</v>
      </c>
      <c r="I1931" s="10">
        <v>3.5183156E-2</v>
      </c>
      <c r="K1931">
        <v>8.3000000000000007</v>
      </c>
      <c r="L1931" s="3">
        <v>37.8506</v>
      </c>
      <c r="M1931">
        <v>4.3</v>
      </c>
      <c r="N1931">
        <f>+$Q$876-Tabla13[[#This Row],[Outlet Establishment Year]]</f>
        <v>6</v>
      </c>
      <c r="O1931">
        <f>+Tabla13[[#This Row],[Sales]]/Tabla13[[#This Row],[Antigüedad]]</f>
        <v>6.3084333333333333</v>
      </c>
      <c r="P1931" s="4">
        <f>+Tabla13[[#This Row],[Sales]]/Tabla13[[#This Row],[Item Weight corregido]]</f>
        <v>4.5603132530120476</v>
      </c>
    </row>
    <row r="1932" spans="1:16" x14ac:dyDescent="0.3">
      <c r="A1932" t="s">
        <v>13</v>
      </c>
      <c r="B1932" t="s">
        <v>1157</v>
      </c>
      <c r="C1932" t="s">
        <v>1574</v>
      </c>
      <c r="D1932">
        <v>2018</v>
      </c>
      <c r="E1932" t="s">
        <v>1597</v>
      </c>
      <c r="F1932" t="s">
        <v>1602</v>
      </c>
      <c r="G1932" t="s">
        <v>1604</v>
      </c>
      <c r="H1932" t="s">
        <v>1610</v>
      </c>
      <c r="I1932" s="10">
        <v>2.0614212E-2</v>
      </c>
      <c r="K1932">
        <v>14.15</v>
      </c>
      <c r="L1932" s="3">
        <v>126.4046</v>
      </c>
      <c r="M1932">
        <v>4.3</v>
      </c>
      <c r="N1932">
        <f>+$Q$876-Tabla13[[#This Row],[Outlet Establishment Year]]</f>
        <v>6</v>
      </c>
      <c r="O1932">
        <f>+Tabla13[[#This Row],[Sales]]/Tabla13[[#This Row],[Antigüedad]]</f>
        <v>21.067433333333334</v>
      </c>
      <c r="P1932" s="4">
        <f>+Tabla13[[#This Row],[Sales]]/Tabla13[[#This Row],[Item Weight corregido]]</f>
        <v>8.9331872791519427</v>
      </c>
    </row>
    <row r="1933" spans="1:16" x14ac:dyDescent="0.3">
      <c r="A1933" t="s">
        <v>13</v>
      </c>
      <c r="B1933" t="s">
        <v>339</v>
      </c>
      <c r="C1933" t="s">
        <v>1574</v>
      </c>
      <c r="D1933">
        <v>2018</v>
      </c>
      <c r="E1933" t="s">
        <v>1597</v>
      </c>
      <c r="F1933" t="s">
        <v>1602</v>
      </c>
      <c r="G1933" t="s">
        <v>1604</v>
      </c>
      <c r="H1933" t="s">
        <v>1610</v>
      </c>
      <c r="I1933" s="10">
        <v>4.9080853000000001E-2</v>
      </c>
      <c r="K1933">
        <v>18.2</v>
      </c>
      <c r="L1933" s="3">
        <v>147.77340000000001</v>
      </c>
      <c r="M1933">
        <v>4.3</v>
      </c>
      <c r="N1933">
        <f>+$Q$876-Tabla13[[#This Row],[Outlet Establishment Year]]</f>
        <v>6</v>
      </c>
      <c r="O1933">
        <f>+Tabla13[[#This Row],[Sales]]/Tabla13[[#This Row],[Antigüedad]]</f>
        <v>24.628900000000002</v>
      </c>
      <c r="P1933" s="4">
        <f>+Tabla13[[#This Row],[Sales]]/Tabla13[[#This Row],[Item Weight corregido]]</f>
        <v>8.1194175824175829</v>
      </c>
    </row>
    <row r="1934" spans="1:16" x14ac:dyDescent="0.3">
      <c r="A1934" t="s">
        <v>13</v>
      </c>
      <c r="B1934" t="s">
        <v>656</v>
      </c>
      <c r="C1934" t="s">
        <v>1574</v>
      </c>
      <c r="D1934">
        <v>2018</v>
      </c>
      <c r="E1934" t="s">
        <v>1597</v>
      </c>
      <c r="F1934" t="s">
        <v>1602</v>
      </c>
      <c r="G1934" t="s">
        <v>1604</v>
      </c>
      <c r="H1934" t="s">
        <v>1610</v>
      </c>
      <c r="I1934" s="10">
        <v>3.6109413E-2</v>
      </c>
      <c r="K1934">
        <v>9.6</v>
      </c>
      <c r="L1934" s="3">
        <v>140.61539999999999</v>
      </c>
      <c r="M1934">
        <v>4.3</v>
      </c>
      <c r="N1934">
        <f>+$Q$876-Tabla13[[#This Row],[Outlet Establishment Year]]</f>
        <v>6</v>
      </c>
      <c r="O1934">
        <f>+Tabla13[[#This Row],[Sales]]/Tabla13[[#This Row],[Antigüedad]]</f>
        <v>23.4359</v>
      </c>
      <c r="P1934" s="4">
        <f>+Tabla13[[#This Row],[Sales]]/Tabla13[[#This Row],[Item Weight corregido]]</f>
        <v>14.647437500000001</v>
      </c>
    </row>
    <row r="1935" spans="1:16" x14ac:dyDescent="0.3">
      <c r="A1935" t="s">
        <v>13</v>
      </c>
      <c r="B1935" t="s">
        <v>27</v>
      </c>
      <c r="C1935" t="s">
        <v>1574</v>
      </c>
      <c r="D1935">
        <v>2018</v>
      </c>
      <c r="E1935" t="s">
        <v>1597</v>
      </c>
      <c r="F1935" t="s">
        <v>1602</v>
      </c>
      <c r="G1935" t="s">
        <v>1604</v>
      </c>
      <c r="H1935" t="s">
        <v>1610</v>
      </c>
      <c r="I1935" s="10">
        <v>0.12779270100000001</v>
      </c>
      <c r="K1935">
        <v>17.100000000000001</v>
      </c>
      <c r="L1935" s="3">
        <v>111.18859999999999</v>
      </c>
      <c r="M1935">
        <v>4.3</v>
      </c>
      <c r="N1935">
        <f>+$Q$876-Tabla13[[#This Row],[Outlet Establishment Year]]</f>
        <v>6</v>
      </c>
      <c r="O1935">
        <f>+Tabla13[[#This Row],[Sales]]/Tabla13[[#This Row],[Antigüedad]]</f>
        <v>18.531433333333332</v>
      </c>
      <c r="P1935" s="4">
        <f>+Tabla13[[#This Row],[Sales]]/Tabla13[[#This Row],[Item Weight corregido]]</f>
        <v>6.5022573099415197</v>
      </c>
    </row>
    <row r="1936" spans="1:16" x14ac:dyDescent="0.3">
      <c r="A1936" t="s">
        <v>13</v>
      </c>
      <c r="B1936" t="s">
        <v>657</v>
      </c>
      <c r="C1936" t="s">
        <v>1574</v>
      </c>
      <c r="D1936">
        <v>2018</v>
      </c>
      <c r="E1936" t="s">
        <v>1597</v>
      </c>
      <c r="F1936" t="s">
        <v>1602</v>
      </c>
      <c r="G1936" t="s">
        <v>1604</v>
      </c>
      <c r="H1936" t="s">
        <v>1610</v>
      </c>
      <c r="I1936" s="10">
        <v>2.6055106000000001E-2</v>
      </c>
      <c r="K1936">
        <v>19.350000000000001</v>
      </c>
      <c r="L1936" s="3">
        <v>169.54740000000001</v>
      </c>
      <c r="M1936">
        <v>4.3</v>
      </c>
      <c r="N1936">
        <f>+$Q$876-Tabla13[[#This Row],[Outlet Establishment Year]]</f>
        <v>6</v>
      </c>
      <c r="O1936">
        <f>+Tabla13[[#This Row],[Sales]]/Tabla13[[#This Row],[Antigüedad]]</f>
        <v>28.257900000000003</v>
      </c>
      <c r="P1936" s="4">
        <f>+Tabla13[[#This Row],[Sales]]/Tabla13[[#This Row],[Item Weight corregido]]</f>
        <v>8.7621395348837208</v>
      </c>
    </row>
    <row r="1937" spans="1:16" x14ac:dyDescent="0.3">
      <c r="A1937" t="s">
        <v>13</v>
      </c>
      <c r="B1937" t="s">
        <v>1158</v>
      </c>
      <c r="C1937" t="s">
        <v>1583</v>
      </c>
      <c r="D1937">
        <v>2018</v>
      </c>
      <c r="E1937" t="s">
        <v>1597</v>
      </c>
      <c r="F1937" t="s">
        <v>1602</v>
      </c>
      <c r="G1937" t="s">
        <v>1604</v>
      </c>
      <c r="H1937" t="s">
        <v>1610</v>
      </c>
      <c r="I1937" s="10">
        <v>7.5084456999999993E-2</v>
      </c>
      <c r="K1937">
        <v>8.8949999999999996</v>
      </c>
      <c r="L1937" s="3">
        <v>233.9616</v>
      </c>
      <c r="M1937">
        <v>4.3</v>
      </c>
      <c r="N1937">
        <f>+$Q$876-Tabla13[[#This Row],[Outlet Establishment Year]]</f>
        <v>6</v>
      </c>
      <c r="O1937">
        <f>+Tabla13[[#This Row],[Sales]]/Tabla13[[#This Row],[Antigüedad]]</f>
        <v>38.993600000000001</v>
      </c>
      <c r="P1937" s="4">
        <f>+Tabla13[[#This Row],[Sales]]/Tabla13[[#This Row],[Item Weight corregido]]</f>
        <v>26.302596964586847</v>
      </c>
    </row>
    <row r="1938" spans="1:16" x14ac:dyDescent="0.3">
      <c r="A1938" t="s">
        <v>13</v>
      </c>
      <c r="B1938" t="s">
        <v>292</v>
      </c>
      <c r="C1938" t="s">
        <v>1575</v>
      </c>
      <c r="D1938">
        <v>2018</v>
      </c>
      <c r="E1938" t="s">
        <v>1597</v>
      </c>
      <c r="F1938" t="s">
        <v>1602</v>
      </c>
      <c r="G1938" t="s">
        <v>1604</v>
      </c>
      <c r="H1938" t="s">
        <v>1610</v>
      </c>
      <c r="I1938" s="10">
        <v>0.116366304</v>
      </c>
      <c r="K1938">
        <v>10.3</v>
      </c>
      <c r="L1938" s="3">
        <v>158.363</v>
      </c>
      <c r="M1938">
        <v>4.3</v>
      </c>
      <c r="N1938">
        <f>+$Q$876-Tabla13[[#This Row],[Outlet Establishment Year]]</f>
        <v>6</v>
      </c>
      <c r="O1938">
        <f>+Tabla13[[#This Row],[Sales]]/Tabla13[[#This Row],[Antigüedad]]</f>
        <v>26.393833333333333</v>
      </c>
      <c r="P1938" s="4">
        <f>+Tabla13[[#This Row],[Sales]]/Tabla13[[#This Row],[Item Weight corregido]]</f>
        <v>15.375048543689319</v>
      </c>
    </row>
    <row r="1939" spans="1:16" x14ac:dyDescent="0.3">
      <c r="A1939" t="s">
        <v>13</v>
      </c>
      <c r="B1939" t="s">
        <v>46</v>
      </c>
      <c r="C1939" t="s">
        <v>1575</v>
      </c>
      <c r="D1939">
        <v>2018</v>
      </c>
      <c r="E1939" t="s">
        <v>1597</v>
      </c>
      <c r="F1939" t="s">
        <v>1602</v>
      </c>
      <c r="G1939" t="s">
        <v>1604</v>
      </c>
      <c r="H1939" t="s">
        <v>1610</v>
      </c>
      <c r="I1939" s="10">
        <v>1.9386057000000002E-2</v>
      </c>
      <c r="K1939">
        <v>14.8</v>
      </c>
      <c r="L1939" s="3">
        <v>194.57939999999999</v>
      </c>
      <c r="M1939">
        <v>4.3</v>
      </c>
      <c r="N1939">
        <f>+$Q$876-Tabla13[[#This Row],[Outlet Establishment Year]]</f>
        <v>6</v>
      </c>
      <c r="O1939">
        <f>+Tabla13[[#This Row],[Sales]]/Tabla13[[#This Row],[Antigüedad]]</f>
        <v>32.429899999999996</v>
      </c>
      <c r="P1939" s="4">
        <f>+Tabla13[[#This Row],[Sales]]/Tabla13[[#This Row],[Item Weight corregido]]</f>
        <v>13.147256756756756</v>
      </c>
    </row>
    <row r="1940" spans="1:16" x14ac:dyDescent="0.3">
      <c r="A1940" t="s">
        <v>13</v>
      </c>
      <c r="B1940" t="s">
        <v>183</v>
      </c>
      <c r="C1940" t="s">
        <v>1579</v>
      </c>
      <c r="D1940">
        <v>2018</v>
      </c>
      <c r="E1940" t="s">
        <v>1597</v>
      </c>
      <c r="F1940" t="s">
        <v>1602</v>
      </c>
      <c r="G1940" t="s">
        <v>1604</v>
      </c>
      <c r="H1940" t="s">
        <v>1610</v>
      </c>
      <c r="I1940" s="10">
        <v>0.17641157900000001</v>
      </c>
      <c r="K1940">
        <v>19.100000000000001</v>
      </c>
      <c r="L1940" s="3">
        <v>173.2422</v>
      </c>
      <c r="M1940">
        <v>4.3</v>
      </c>
      <c r="N1940">
        <f>+$Q$876-Tabla13[[#This Row],[Outlet Establishment Year]]</f>
        <v>6</v>
      </c>
      <c r="O1940">
        <f>+Tabla13[[#This Row],[Sales]]/Tabla13[[#This Row],[Antigüedad]]</f>
        <v>28.873699999999999</v>
      </c>
      <c r="P1940" s="4">
        <f>+Tabla13[[#This Row],[Sales]]/Tabla13[[#This Row],[Item Weight corregido]]</f>
        <v>9.0702722513089</v>
      </c>
    </row>
    <row r="1941" spans="1:16" x14ac:dyDescent="0.3">
      <c r="A1941" t="s">
        <v>13</v>
      </c>
      <c r="B1941" t="s">
        <v>347</v>
      </c>
      <c r="C1941" t="s">
        <v>1579</v>
      </c>
      <c r="D1941">
        <v>2018</v>
      </c>
      <c r="E1941" t="s">
        <v>1597</v>
      </c>
      <c r="F1941" t="s">
        <v>1602</v>
      </c>
      <c r="G1941" t="s">
        <v>1604</v>
      </c>
      <c r="H1941" t="s">
        <v>1610</v>
      </c>
      <c r="I1941" s="10">
        <v>3.4504413999999997E-2</v>
      </c>
      <c r="K1941">
        <v>16.350000000000001</v>
      </c>
      <c r="L1941" s="3">
        <v>125.202</v>
      </c>
      <c r="M1941">
        <v>4.3</v>
      </c>
      <c r="N1941">
        <f>+$Q$876-Tabla13[[#This Row],[Outlet Establishment Year]]</f>
        <v>6</v>
      </c>
      <c r="O1941">
        <f>+Tabla13[[#This Row],[Sales]]/Tabla13[[#This Row],[Antigüedad]]</f>
        <v>20.867000000000001</v>
      </c>
      <c r="P1941" s="4">
        <f>+Tabla13[[#This Row],[Sales]]/Tabla13[[#This Row],[Item Weight corregido]]</f>
        <v>7.6576146788990815</v>
      </c>
    </row>
    <row r="1942" spans="1:16" x14ac:dyDescent="0.3">
      <c r="A1942" t="s">
        <v>13</v>
      </c>
      <c r="B1942" t="s">
        <v>528</v>
      </c>
      <c r="C1942" t="s">
        <v>1579</v>
      </c>
      <c r="D1942">
        <v>2018</v>
      </c>
      <c r="E1942" t="s">
        <v>1597</v>
      </c>
      <c r="F1942" t="s">
        <v>1602</v>
      </c>
      <c r="G1942" t="s">
        <v>1604</v>
      </c>
      <c r="H1942" t="s">
        <v>1610</v>
      </c>
      <c r="I1942" s="10">
        <v>8.2353075999999997E-2</v>
      </c>
      <c r="K1942">
        <v>12.6</v>
      </c>
      <c r="L1942" s="3">
        <v>176.90539999999999</v>
      </c>
      <c r="M1942">
        <v>4.3</v>
      </c>
      <c r="N1942">
        <f>+$Q$876-Tabla13[[#This Row],[Outlet Establishment Year]]</f>
        <v>6</v>
      </c>
      <c r="O1942">
        <f>+Tabla13[[#This Row],[Sales]]/Tabla13[[#This Row],[Antigüedad]]</f>
        <v>29.484233333333332</v>
      </c>
      <c r="P1942" s="4">
        <f>+Tabla13[[#This Row],[Sales]]/Tabla13[[#This Row],[Item Weight corregido]]</f>
        <v>14.040111111111111</v>
      </c>
    </row>
    <row r="1943" spans="1:16" x14ac:dyDescent="0.3">
      <c r="A1943" t="s">
        <v>13</v>
      </c>
      <c r="B1943" t="s">
        <v>265</v>
      </c>
      <c r="C1943" t="s">
        <v>1579</v>
      </c>
      <c r="D1943">
        <v>2018</v>
      </c>
      <c r="E1943" t="s">
        <v>1597</v>
      </c>
      <c r="F1943" t="s">
        <v>1602</v>
      </c>
      <c r="G1943" t="s">
        <v>1604</v>
      </c>
      <c r="H1943" t="s">
        <v>1610</v>
      </c>
      <c r="I1943" s="10">
        <v>2.9500320999999999E-2</v>
      </c>
      <c r="K1943">
        <v>9.6</v>
      </c>
      <c r="L1943" s="3">
        <v>46.208599999999997</v>
      </c>
      <c r="M1943">
        <v>4.3</v>
      </c>
      <c r="N1943">
        <f>+$Q$876-Tabla13[[#This Row],[Outlet Establishment Year]]</f>
        <v>6</v>
      </c>
      <c r="O1943">
        <f>+Tabla13[[#This Row],[Sales]]/Tabla13[[#This Row],[Antigüedad]]</f>
        <v>7.7014333333333331</v>
      </c>
      <c r="P1943" s="4">
        <f>+Tabla13[[#This Row],[Sales]]/Tabla13[[#This Row],[Item Weight corregido]]</f>
        <v>4.8133958333333329</v>
      </c>
    </row>
    <row r="1944" spans="1:16" x14ac:dyDescent="0.3">
      <c r="A1944" t="s">
        <v>13</v>
      </c>
      <c r="B1944" t="s">
        <v>80</v>
      </c>
      <c r="C1944" t="s">
        <v>1579</v>
      </c>
      <c r="D1944">
        <v>2018</v>
      </c>
      <c r="E1944" t="s">
        <v>1597</v>
      </c>
      <c r="F1944" t="s">
        <v>1602</v>
      </c>
      <c r="G1944" t="s">
        <v>1604</v>
      </c>
      <c r="H1944" t="s">
        <v>1610</v>
      </c>
      <c r="I1944" s="10">
        <v>4.7827138999999998E-2</v>
      </c>
      <c r="K1944">
        <v>9.1950000000000003</v>
      </c>
      <c r="L1944" s="3">
        <v>105.3622</v>
      </c>
      <c r="M1944">
        <v>4.3</v>
      </c>
      <c r="N1944">
        <f>+$Q$876-Tabla13[[#This Row],[Outlet Establishment Year]]</f>
        <v>6</v>
      </c>
      <c r="O1944">
        <f>+Tabla13[[#This Row],[Sales]]/Tabla13[[#This Row],[Antigüedad]]</f>
        <v>17.560366666666667</v>
      </c>
      <c r="P1944" s="4">
        <f>+Tabla13[[#This Row],[Sales]]/Tabla13[[#This Row],[Item Weight corregido]]</f>
        <v>11.458640565524741</v>
      </c>
    </row>
    <row r="1945" spans="1:16" x14ac:dyDescent="0.3">
      <c r="A1945" t="s">
        <v>13</v>
      </c>
      <c r="B1945" t="s">
        <v>1068</v>
      </c>
      <c r="C1945" t="s">
        <v>1581</v>
      </c>
      <c r="D1945">
        <v>2018</v>
      </c>
      <c r="E1945" t="s">
        <v>1597</v>
      </c>
      <c r="F1945" t="s">
        <v>1602</v>
      </c>
      <c r="G1945" t="s">
        <v>1604</v>
      </c>
      <c r="H1945" t="s">
        <v>1610</v>
      </c>
      <c r="I1945" s="10">
        <v>5.2085615000000002E-2</v>
      </c>
      <c r="K1945">
        <v>15.1</v>
      </c>
      <c r="L1945" s="3">
        <v>242.85120000000001</v>
      </c>
      <c r="M1945">
        <v>4.3</v>
      </c>
      <c r="N1945">
        <f>+$Q$876-Tabla13[[#This Row],[Outlet Establishment Year]]</f>
        <v>6</v>
      </c>
      <c r="O1945">
        <f>+Tabla13[[#This Row],[Sales]]/Tabla13[[#This Row],[Antigüedad]]</f>
        <v>40.475200000000001</v>
      </c>
      <c r="P1945" s="4">
        <f>+Tabla13[[#This Row],[Sales]]/Tabla13[[#This Row],[Item Weight corregido]]</f>
        <v>16.082860927152318</v>
      </c>
    </row>
    <row r="1946" spans="1:16" x14ac:dyDescent="0.3">
      <c r="A1946" t="s">
        <v>13</v>
      </c>
      <c r="B1946" t="s">
        <v>1159</v>
      </c>
      <c r="C1946" t="s">
        <v>1581</v>
      </c>
      <c r="D1946">
        <v>2018</v>
      </c>
      <c r="E1946" t="s">
        <v>1597</v>
      </c>
      <c r="F1946" t="s">
        <v>1602</v>
      </c>
      <c r="G1946" t="s">
        <v>1604</v>
      </c>
      <c r="H1946" t="s">
        <v>1610</v>
      </c>
      <c r="I1946" s="10">
        <v>2.6933321E-2</v>
      </c>
      <c r="K1946">
        <v>10.1</v>
      </c>
      <c r="L1946" s="3">
        <v>78.466999999999999</v>
      </c>
      <c r="M1946">
        <v>4.3</v>
      </c>
      <c r="N1946">
        <f>+$Q$876-Tabla13[[#This Row],[Outlet Establishment Year]]</f>
        <v>6</v>
      </c>
      <c r="O1946">
        <f>+Tabla13[[#This Row],[Sales]]/Tabla13[[#This Row],[Antigüedad]]</f>
        <v>13.077833333333333</v>
      </c>
      <c r="P1946" s="4">
        <f>+Tabla13[[#This Row],[Sales]]/Tabla13[[#This Row],[Item Weight corregido]]</f>
        <v>7.769009900990099</v>
      </c>
    </row>
    <row r="1947" spans="1:16" x14ac:dyDescent="0.3">
      <c r="A1947" t="s">
        <v>13</v>
      </c>
      <c r="B1947" t="s">
        <v>119</v>
      </c>
      <c r="C1947" t="s">
        <v>1581</v>
      </c>
      <c r="D1947">
        <v>2018</v>
      </c>
      <c r="E1947" t="s">
        <v>1597</v>
      </c>
      <c r="F1947" t="s">
        <v>1602</v>
      </c>
      <c r="G1947" t="s">
        <v>1604</v>
      </c>
      <c r="H1947" t="s">
        <v>1610</v>
      </c>
      <c r="I1947" s="10">
        <v>1.6653022E-2</v>
      </c>
      <c r="K1947">
        <v>17.5</v>
      </c>
      <c r="L1947" s="3">
        <v>139.518</v>
      </c>
      <c r="M1947">
        <v>4.3</v>
      </c>
      <c r="N1947">
        <f>+$Q$876-Tabla13[[#This Row],[Outlet Establishment Year]]</f>
        <v>6</v>
      </c>
      <c r="O1947">
        <f>+Tabla13[[#This Row],[Sales]]/Tabla13[[#This Row],[Antigüedad]]</f>
        <v>23.253</v>
      </c>
      <c r="P1947" s="4">
        <f>+Tabla13[[#This Row],[Sales]]/Tabla13[[#This Row],[Item Weight corregido]]</f>
        <v>7.9724571428571425</v>
      </c>
    </row>
    <row r="1948" spans="1:16" x14ac:dyDescent="0.3">
      <c r="A1948" t="s">
        <v>13</v>
      </c>
      <c r="B1948" t="s">
        <v>863</v>
      </c>
      <c r="C1948" t="s">
        <v>1581</v>
      </c>
      <c r="D1948">
        <v>2018</v>
      </c>
      <c r="E1948" t="s">
        <v>1597</v>
      </c>
      <c r="F1948" t="s">
        <v>1602</v>
      </c>
      <c r="G1948" t="s">
        <v>1604</v>
      </c>
      <c r="H1948" t="s">
        <v>1610</v>
      </c>
      <c r="I1948" s="10">
        <v>8.3536071000000003E-2</v>
      </c>
      <c r="K1948">
        <v>15.2</v>
      </c>
      <c r="L1948" s="3">
        <v>255.43299999999999</v>
      </c>
      <c r="M1948">
        <v>4.3</v>
      </c>
      <c r="N1948">
        <f>+$Q$876-Tabla13[[#This Row],[Outlet Establishment Year]]</f>
        <v>6</v>
      </c>
      <c r="O1948">
        <f>+Tabla13[[#This Row],[Sales]]/Tabla13[[#This Row],[Antigüedad]]</f>
        <v>42.572166666666668</v>
      </c>
      <c r="P1948" s="4">
        <f>+Tabla13[[#This Row],[Sales]]/Tabla13[[#This Row],[Item Weight corregido]]</f>
        <v>16.804802631578948</v>
      </c>
    </row>
    <row r="1949" spans="1:16" x14ac:dyDescent="0.3">
      <c r="A1949" t="s">
        <v>13</v>
      </c>
      <c r="B1949" t="s">
        <v>295</v>
      </c>
      <c r="C1949" t="s">
        <v>1581</v>
      </c>
      <c r="D1949">
        <v>2018</v>
      </c>
      <c r="E1949" t="s">
        <v>1597</v>
      </c>
      <c r="F1949" t="s">
        <v>1602</v>
      </c>
      <c r="G1949" t="s">
        <v>1604</v>
      </c>
      <c r="H1949" t="s">
        <v>1610</v>
      </c>
      <c r="I1949" s="10">
        <v>8.0649684999999999E-2</v>
      </c>
      <c r="K1949">
        <v>14.8</v>
      </c>
      <c r="L1949" s="3">
        <v>189.9846</v>
      </c>
      <c r="M1949">
        <v>4.3</v>
      </c>
      <c r="N1949">
        <f>+$Q$876-Tabla13[[#This Row],[Outlet Establishment Year]]</f>
        <v>6</v>
      </c>
      <c r="O1949">
        <f>+Tabla13[[#This Row],[Sales]]/Tabla13[[#This Row],[Antigüedad]]</f>
        <v>31.664100000000001</v>
      </c>
      <c r="P1949" s="4">
        <f>+Tabla13[[#This Row],[Sales]]/Tabla13[[#This Row],[Item Weight corregido]]</f>
        <v>12.836797297297297</v>
      </c>
    </row>
    <row r="1950" spans="1:16" x14ac:dyDescent="0.3">
      <c r="A1950" t="s">
        <v>13</v>
      </c>
      <c r="B1950" t="s">
        <v>209</v>
      </c>
      <c r="C1950" t="s">
        <v>1581</v>
      </c>
      <c r="D1950">
        <v>2018</v>
      </c>
      <c r="E1950" t="s">
        <v>1597</v>
      </c>
      <c r="F1950" t="s">
        <v>1602</v>
      </c>
      <c r="G1950" t="s">
        <v>1604</v>
      </c>
      <c r="H1950" t="s">
        <v>1610</v>
      </c>
      <c r="I1950" s="10">
        <v>9.9503430000000004E-3</v>
      </c>
      <c r="K1950">
        <v>21.25</v>
      </c>
      <c r="L1950" s="3">
        <v>185.5608</v>
      </c>
      <c r="M1950">
        <v>4.3</v>
      </c>
      <c r="N1950">
        <f>+$Q$876-Tabla13[[#This Row],[Outlet Establishment Year]]</f>
        <v>6</v>
      </c>
      <c r="O1950">
        <f>+Tabla13[[#This Row],[Sales]]/Tabla13[[#This Row],[Antigüedad]]</f>
        <v>30.9268</v>
      </c>
      <c r="P1950" s="4">
        <f>+Tabla13[[#This Row],[Sales]]/Tabla13[[#This Row],[Item Weight corregido]]</f>
        <v>8.7322729411764701</v>
      </c>
    </row>
    <row r="1951" spans="1:16" x14ac:dyDescent="0.3">
      <c r="A1951" t="s">
        <v>13</v>
      </c>
      <c r="B1951" t="s">
        <v>142</v>
      </c>
      <c r="C1951" t="s">
        <v>1581</v>
      </c>
      <c r="D1951">
        <v>2018</v>
      </c>
      <c r="E1951" t="s">
        <v>1597</v>
      </c>
      <c r="F1951" t="s">
        <v>1602</v>
      </c>
      <c r="G1951" t="s">
        <v>1604</v>
      </c>
      <c r="H1951" t="s">
        <v>1610</v>
      </c>
      <c r="I1951" s="10">
        <v>3.2381325000000002E-2</v>
      </c>
      <c r="K1951">
        <v>16.350000000000001</v>
      </c>
      <c r="L1951" s="3">
        <v>166.1842</v>
      </c>
      <c r="M1951">
        <v>4.3</v>
      </c>
      <c r="N1951">
        <f>+$Q$876-Tabla13[[#This Row],[Outlet Establishment Year]]</f>
        <v>6</v>
      </c>
      <c r="O1951">
        <f>+Tabla13[[#This Row],[Sales]]/Tabla13[[#This Row],[Antigüedad]]</f>
        <v>27.697366666666667</v>
      </c>
      <c r="P1951" s="4">
        <f>+Tabla13[[#This Row],[Sales]]/Tabla13[[#This Row],[Item Weight corregido]]</f>
        <v>10.16417125382263</v>
      </c>
    </row>
    <row r="1952" spans="1:16" x14ac:dyDescent="0.3">
      <c r="A1952" t="s">
        <v>13</v>
      </c>
      <c r="B1952" t="s">
        <v>939</v>
      </c>
      <c r="C1952" t="s">
        <v>1581</v>
      </c>
      <c r="D1952">
        <v>2018</v>
      </c>
      <c r="E1952" t="s">
        <v>1597</v>
      </c>
      <c r="F1952" t="s">
        <v>1602</v>
      </c>
      <c r="G1952" t="s">
        <v>1604</v>
      </c>
      <c r="H1952" t="s">
        <v>1610</v>
      </c>
      <c r="I1952" s="10">
        <v>8.0741927000000005E-2</v>
      </c>
      <c r="K1952">
        <v>12.5</v>
      </c>
      <c r="L1952" s="3">
        <v>220.87979999999999</v>
      </c>
      <c r="M1952">
        <v>4.3</v>
      </c>
      <c r="N1952">
        <f>+$Q$876-Tabla13[[#This Row],[Outlet Establishment Year]]</f>
        <v>6</v>
      </c>
      <c r="O1952">
        <f>+Tabla13[[#This Row],[Sales]]/Tabla13[[#This Row],[Antigüedad]]</f>
        <v>36.813299999999998</v>
      </c>
      <c r="P1952" s="4">
        <f>+Tabla13[[#This Row],[Sales]]/Tabla13[[#This Row],[Item Weight corregido]]</f>
        <v>17.670383999999999</v>
      </c>
    </row>
    <row r="1953" spans="1:16" x14ac:dyDescent="0.3">
      <c r="A1953" t="s">
        <v>13</v>
      </c>
      <c r="B1953" t="s">
        <v>1160</v>
      </c>
      <c r="C1953" t="s">
        <v>1584</v>
      </c>
      <c r="D1953">
        <v>2018</v>
      </c>
      <c r="E1953" t="s">
        <v>1597</v>
      </c>
      <c r="F1953" t="s">
        <v>1602</v>
      </c>
      <c r="G1953" t="s">
        <v>1604</v>
      </c>
      <c r="H1953" t="s">
        <v>1610</v>
      </c>
      <c r="I1953" s="10">
        <v>1.9381059999999999E-2</v>
      </c>
      <c r="K1953">
        <v>14.5</v>
      </c>
      <c r="L1953" s="3">
        <v>164.321</v>
      </c>
      <c r="M1953">
        <v>4.3</v>
      </c>
      <c r="N1953">
        <f>+$Q$876-Tabla13[[#This Row],[Outlet Establishment Year]]</f>
        <v>6</v>
      </c>
      <c r="O1953">
        <f>+Tabla13[[#This Row],[Sales]]/Tabla13[[#This Row],[Antigüedad]]</f>
        <v>27.386833333333332</v>
      </c>
      <c r="P1953" s="4">
        <f>+Tabla13[[#This Row],[Sales]]/Tabla13[[#This Row],[Item Weight corregido]]</f>
        <v>11.332482758620689</v>
      </c>
    </row>
    <row r="1954" spans="1:16" x14ac:dyDescent="0.3">
      <c r="A1954" t="s">
        <v>13</v>
      </c>
      <c r="B1954" t="s">
        <v>1161</v>
      </c>
      <c r="C1954" t="s">
        <v>1580</v>
      </c>
      <c r="D1954">
        <v>2018</v>
      </c>
      <c r="E1954" t="s">
        <v>1597</v>
      </c>
      <c r="F1954" t="s">
        <v>1602</v>
      </c>
      <c r="G1954" t="s">
        <v>1604</v>
      </c>
      <c r="H1954" t="s">
        <v>1610</v>
      </c>
      <c r="I1954" s="10">
        <v>8.8839949000000001E-2</v>
      </c>
      <c r="K1954">
        <v>18.7</v>
      </c>
      <c r="L1954" s="3">
        <v>254.2672</v>
      </c>
      <c r="M1954">
        <v>4.3</v>
      </c>
      <c r="N1954">
        <f>+$Q$876-Tabla13[[#This Row],[Outlet Establishment Year]]</f>
        <v>6</v>
      </c>
      <c r="O1954">
        <f>+Tabla13[[#This Row],[Sales]]/Tabla13[[#This Row],[Antigüedad]]</f>
        <v>42.377866666666669</v>
      </c>
      <c r="P1954" s="4">
        <f>+Tabla13[[#This Row],[Sales]]/Tabla13[[#This Row],[Item Weight corregido]]</f>
        <v>13.597176470588236</v>
      </c>
    </row>
    <row r="1955" spans="1:16" x14ac:dyDescent="0.3">
      <c r="A1955" t="s">
        <v>13</v>
      </c>
      <c r="B1955" t="s">
        <v>1162</v>
      </c>
      <c r="C1955" t="s">
        <v>1580</v>
      </c>
      <c r="D1955">
        <v>2018</v>
      </c>
      <c r="E1955" t="s">
        <v>1597</v>
      </c>
      <c r="F1955" t="s">
        <v>1602</v>
      </c>
      <c r="G1955" t="s">
        <v>1604</v>
      </c>
      <c r="H1955" t="s">
        <v>1610</v>
      </c>
      <c r="I1955" s="10">
        <v>0.17025446899999999</v>
      </c>
      <c r="K1955">
        <v>11.5</v>
      </c>
      <c r="L1955" s="3">
        <v>124.8704</v>
      </c>
      <c r="M1955">
        <v>4.3</v>
      </c>
      <c r="N1955">
        <f>+$Q$876-Tabla13[[#This Row],[Outlet Establishment Year]]</f>
        <v>6</v>
      </c>
      <c r="O1955">
        <f>+Tabla13[[#This Row],[Sales]]/Tabla13[[#This Row],[Antigüedad]]</f>
        <v>20.811733333333333</v>
      </c>
      <c r="P1955" s="4">
        <f>+Tabla13[[#This Row],[Sales]]/Tabla13[[#This Row],[Item Weight corregido]]</f>
        <v>10.858295652173913</v>
      </c>
    </row>
    <row r="1956" spans="1:16" x14ac:dyDescent="0.3">
      <c r="A1956" t="s">
        <v>13</v>
      </c>
      <c r="B1956" t="s">
        <v>1132</v>
      </c>
      <c r="C1956" t="s">
        <v>1590</v>
      </c>
      <c r="D1956">
        <v>2018</v>
      </c>
      <c r="E1956" t="s">
        <v>1597</v>
      </c>
      <c r="F1956" t="s">
        <v>1602</v>
      </c>
      <c r="G1956" t="s">
        <v>1604</v>
      </c>
      <c r="H1956" t="s">
        <v>1610</v>
      </c>
      <c r="I1956" s="10">
        <v>7.8589628999999994E-2</v>
      </c>
      <c r="K1956">
        <v>6.1349999999999998</v>
      </c>
      <c r="L1956" s="3">
        <v>113.286</v>
      </c>
      <c r="M1956">
        <v>4.3</v>
      </c>
      <c r="N1956">
        <f>+$Q$876-Tabla13[[#This Row],[Outlet Establishment Year]]</f>
        <v>6</v>
      </c>
      <c r="O1956">
        <f>+Tabla13[[#This Row],[Sales]]/Tabla13[[#This Row],[Antigüedad]]</f>
        <v>18.881</v>
      </c>
      <c r="P1956" s="4">
        <f>+Tabla13[[#This Row],[Sales]]/Tabla13[[#This Row],[Item Weight corregido]]</f>
        <v>18.465525672371641</v>
      </c>
    </row>
    <row r="1957" spans="1:16" x14ac:dyDescent="0.3">
      <c r="A1957" t="s">
        <v>13</v>
      </c>
      <c r="B1957" t="s">
        <v>163</v>
      </c>
      <c r="C1957" t="s">
        <v>1590</v>
      </c>
      <c r="D1957">
        <v>2018</v>
      </c>
      <c r="E1957" t="s">
        <v>1597</v>
      </c>
      <c r="F1957" t="s">
        <v>1602</v>
      </c>
      <c r="G1957" t="s">
        <v>1604</v>
      </c>
      <c r="H1957" t="s">
        <v>1610</v>
      </c>
      <c r="I1957" s="10">
        <v>7.2928316000000007E-2</v>
      </c>
      <c r="K1957">
        <v>15.35</v>
      </c>
      <c r="L1957" s="3">
        <v>94.412000000000006</v>
      </c>
      <c r="M1957">
        <v>4.3</v>
      </c>
      <c r="N1957">
        <f>+$Q$876-Tabla13[[#This Row],[Outlet Establishment Year]]</f>
        <v>6</v>
      </c>
      <c r="O1957">
        <f>+Tabla13[[#This Row],[Sales]]/Tabla13[[#This Row],[Antigüedad]]</f>
        <v>15.735333333333335</v>
      </c>
      <c r="P1957" s="4">
        <f>+Tabla13[[#This Row],[Sales]]/Tabla13[[#This Row],[Item Weight corregido]]</f>
        <v>6.1506188925081435</v>
      </c>
    </row>
    <row r="1958" spans="1:16" x14ac:dyDescent="0.3">
      <c r="A1958" t="s">
        <v>13</v>
      </c>
      <c r="B1958" t="s">
        <v>1011</v>
      </c>
      <c r="C1958" t="s">
        <v>1590</v>
      </c>
      <c r="D1958">
        <v>2018</v>
      </c>
      <c r="E1958" t="s">
        <v>1597</v>
      </c>
      <c r="F1958" t="s">
        <v>1602</v>
      </c>
      <c r="G1958" t="s">
        <v>1604</v>
      </c>
      <c r="H1958" t="s">
        <v>1610</v>
      </c>
      <c r="I1958" s="10">
        <v>2.3463123999999998E-2</v>
      </c>
      <c r="K1958">
        <v>16.100000000000001</v>
      </c>
      <c r="L1958" s="3">
        <v>190.68459999999999</v>
      </c>
      <c r="M1958">
        <v>4.3</v>
      </c>
      <c r="N1958">
        <f>+$Q$876-Tabla13[[#This Row],[Outlet Establishment Year]]</f>
        <v>6</v>
      </c>
      <c r="O1958">
        <f>+Tabla13[[#This Row],[Sales]]/Tabla13[[#This Row],[Antigüedad]]</f>
        <v>31.780766666666665</v>
      </c>
      <c r="P1958" s="4">
        <f>+Tabla13[[#This Row],[Sales]]/Tabla13[[#This Row],[Item Weight corregido]]</f>
        <v>11.843763975155278</v>
      </c>
    </row>
    <row r="1959" spans="1:16" x14ac:dyDescent="0.3">
      <c r="A1959" t="s">
        <v>13</v>
      </c>
      <c r="B1959" t="s">
        <v>1055</v>
      </c>
      <c r="C1959" t="s">
        <v>1590</v>
      </c>
      <c r="D1959">
        <v>2018</v>
      </c>
      <c r="E1959" t="s">
        <v>1597</v>
      </c>
      <c r="F1959" t="s">
        <v>1602</v>
      </c>
      <c r="G1959" t="s">
        <v>1604</v>
      </c>
      <c r="H1959" t="s">
        <v>1610</v>
      </c>
      <c r="I1959" s="10">
        <v>3.7006075999999999E-2</v>
      </c>
      <c r="K1959">
        <v>17.25</v>
      </c>
      <c r="L1959" s="3">
        <v>164.7526</v>
      </c>
      <c r="M1959">
        <v>4.3</v>
      </c>
      <c r="N1959">
        <f>+$Q$876-Tabla13[[#This Row],[Outlet Establishment Year]]</f>
        <v>6</v>
      </c>
      <c r="O1959">
        <f>+Tabla13[[#This Row],[Sales]]/Tabla13[[#This Row],[Antigüedad]]</f>
        <v>27.458766666666666</v>
      </c>
      <c r="P1959" s="4">
        <f>+Tabla13[[#This Row],[Sales]]/Tabla13[[#This Row],[Item Weight corregido]]</f>
        <v>9.5508753623188412</v>
      </c>
    </row>
    <row r="1960" spans="1:16" x14ac:dyDescent="0.3">
      <c r="A1960" t="s">
        <v>13</v>
      </c>
      <c r="B1960" t="s">
        <v>321</v>
      </c>
      <c r="C1960" t="s">
        <v>1590</v>
      </c>
      <c r="D1960">
        <v>2018</v>
      </c>
      <c r="E1960" t="s">
        <v>1597</v>
      </c>
      <c r="F1960" t="s">
        <v>1602</v>
      </c>
      <c r="G1960" t="s">
        <v>1604</v>
      </c>
      <c r="H1960" t="s">
        <v>1610</v>
      </c>
      <c r="I1960" s="10">
        <v>0.114609875</v>
      </c>
      <c r="K1960">
        <v>11.8</v>
      </c>
      <c r="L1960" s="3">
        <v>197.00839999999999</v>
      </c>
      <c r="M1960">
        <v>4.3</v>
      </c>
      <c r="N1960">
        <f>+$Q$876-Tabla13[[#This Row],[Outlet Establishment Year]]</f>
        <v>6</v>
      </c>
      <c r="O1960">
        <f>+Tabla13[[#This Row],[Sales]]/Tabla13[[#This Row],[Antigüedad]]</f>
        <v>32.834733333333332</v>
      </c>
      <c r="P1960" s="4">
        <f>+Tabla13[[#This Row],[Sales]]/Tabla13[[#This Row],[Item Weight corregido]]</f>
        <v>16.695627118644065</v>
      </c>
    </row>
    <row r="1961" spans="1:16" x14ac:dyDescent="0.3">
      <c r="A1961" t="s">
        <v>12</v>
      </c>
      <c r="B1961" t="s">
        <v>1163</v>
      </c>
      <c r="C1961" t="s">
        <v>1582</v>
      </c>
      <c r="D1961">
        <v>2018</v>
      </c>
      <c r="E1961" t="s">
        <v>1597</v>
      </c>
      <c r="F1961" t="s">
        <v>1602</v>
      </c>
      <c r="G1961" t="s">
        <v>1604</v>
      </c>
      <c r="H1961" t="s">
        <v>1610</v>
      </c>
      <c r="I1961" s="10">
        <v>7.5142107999999999E-2</v>
      </c>
      <c r="K1961">
        <v>6.5750000000000002</v>
      </c>
      <c r="L1961" s="3">
        <v>145.84440000000001</v>
      </c>
      <c r="M1961">
        <v>4.3</v>
      </c>
      <c r="N1961">
        <f>+$Q$876-Tabla13[[#This Row],[Outlet Establishment Year]]</f>
        <v>6</v>
      </c>
      <c r="O1961">
        <f>+Tabla13[[#This Row],[Sales]]/Tabla13[[#This Row],[Antigüedad]]</f>
        <v>24.307400000000001</v>
      </c>
      <c r="P1961" s="4">
        <f>+Tabla13[[#This Row],[Sales]]/Tabla13[[#This Row],[Item Weight corregido]]</f>
        <v>22.181657794676806</v>
      </c>
    </row>
    <row r="1962" spans="1:16" x14ac:dyDescent="0.3">
      <c r="A1962" t="s">
        <v>12</v>
      </c>
      <c r="B1962" t="s">
        <v>902</v>
      </c>
      <c r="C1962" t="s">
        <v>1582</v>
      </c>
      <c r="D1962">
        <v>2018</v>
      </c>
      <c r="E1962" t="s">
        <v>1597</v>
      </c>
      <c r="F1962" t="s">
        <v>1602</v>
      </c>
      <c r="G1962" t="s">
        <v>1604</v>
      </c>
      <c r="H1962" t="s">
        <v>1610</v>
      </c>
      <c r="I1962" s="10">
        <v>4.368089E-2</v>
      </c>
      <c r="K1962">
        <v>14.8</v>
      </c>
      <c r="L1962" s="3">
        <v>110.157</v>
      </c>
      <c r="M1962">
        <v>4.3</v>
      </c>
      <c r="N1962">
        <f>+$Q$876-Tabla13[[#This Row],[Outlet Establishment Year]]</f>
        <v>6</v>
      </c>
      <c r="O1962">
        <f>+Tabla13[[#This Row],[Sales]]/Tabla13[[#This Row],[Antigüedad]]</f>
        <v>18.359500000000001</v>
      </c>
      <c r="P1962" s="4">
        <f>+Tabla13[[#This Row],[Sales]]/Tabla13[[#This Row],[Item Weight corregido]]</f>
        <v>7.4430405405405402</v>
      </c>
    </row>
    <row r="1963" spans="1:16" x14ac:dyDescent="0.3">
      <c r="A1963" t="s">
        <v>12</v>
      </c>
      <c r="B1963" t="s">
        <v>949</v>
      </c>
      <c r="C1963" t="s">
        <v>1582</v>
      </c>
      <c r="D1963">
        <v>2018</v>
      </c>
      <c r="E1963" t="s">
        <v>1597</v>
      </c>
      <c r="F1963" t="s">
        <v>1602</v>
      </c>
      <c r="G1963" t="s">
        <v>1604</v>
      </c>
      <c r="H1963" t="s">
        <v>1610</v>
      </c>
      <c r="I1963" s="10">
        <v>2.2170591999999999E-2</v>
      </c>
      <c r="K1963">
        <v>9.6</v>
      </c>
      <c r="L1963" s="3">
        <v>105.199</v>
      </c>
      <c r="M1963">
        <v>4.3</v>
      </c>
      <c r="N1963">
        <f>+$Q$876-Tabla13[[#This Row],[Outlet Establishment Year]]</f>
        <v>6</v>
      </c>
      <c r="O1963">
        <f>+Tabla13[[#This Row],[Sales]]/Tabla13[[#This Row],[Antigüedad]]</f>
        <v>17.533166666666666</v>
      </c>
      <c r="P1963" s="4">
        <f>+Tabla13[[#This Row],[Sales]]/Tabla13[[#This Row],[Item Weight corregido]]</f>
        <v>10.958229166666667</v>
      </c>
    </row>
    <row r="1964" spans="1:16" x14ac:dyDescent="0.3">
      <c r="A1964" t="s">
        <v>12</v>
      </c>
      <c r="B1964" t="s">
        <v>126</v>
      </c>
      <c r="C1964" t="s">
        <v>1577</v>
      </c>
      <c r="D1964">
        <v>2018</v>
      </c>
      <c r="E1964" t="s">
        <v>1597</v>
      </c>
      <c r="F1964" t="s">
        <v>1602</v>
      </c>
      <c r="G1964" t="s">
        <v>1604</v>
      </c>
      <c r="H1964" t="s">
        <v>1610</v>
      </c>
      <c r="I1964" s="10">
        <v>0</v>
      </c>
      <c r="K1964">
        <v>16.75</v>
      </c>
      <c r="L1964" s="3">
        <v>100.3674</v>
      </c>
      <c r="M1964">
        <v>4.3</v>
      </c>
      <c r="N1964">
        <f>+$Q$876-Tabla13[[#This Row],[Outlet Establishment Year]]</f>
        <v>6</v>
      </c>
      <c r="O1964">
        <f>+Tabla13[[#This Row],[Sales]]/Tabla13[[#This Row],[Antigüedad]]</f>
        <v>16.727900000000002</v>
      </c>
      <c r="P1964" s="4">
        <f>+Tabla13[[#This Row],[Sales]]/Tabla13[[#This Row],[Item Weight corregido]]</f>
        <v>5.9920835820895526</v>
      </c>
    </row>
    <row r="1965" spans="1:16" x14ac:dyDescent="0.3">
      <c r="A1965" t="s">
        <v>12</v>
      </c>
      <c r="B1965" t="s">
        <v>741</v>
      </c>
      <c r="C1965" t="s">
        <v>1577</v>
      </c>
      <c r="D1965">
        <v>2018</v>
      </c>
      <c r="E1965" t="s">
        <v>1597</v>
      </c>
      <c r="F1965" t="s">
        <v>1602</v>
      </c>
      <c r="G1965" t="s">
        <v>1604</v>
      </c>
      <c r="H1965" t="s">
        <v>1610</v>
      </c>
      <c r="I1965" s="10">
        <v>1.1937183000000001E-2</v>
      </c>
      <c r="K1965">
        <v>20.25</v>
      </c>
      <c r="L1965" s="3">
        <v>184.79239999999999</v>
      </c>
      <c r="M1965">
        <v>4.3</v>
      </c>
      <c r="N1965">
        <f>+$Q$876-Tabla13[[#This Row],[Outlet Establishment Year]]</f>
        <v>6</v>
      </c>
      <c r="O1965">
        <f>+Tabla13[[#This Row],[Sales]]/Tabla13[[#This Row],[Antigüedad]]</f>
        <v>30.798733333333331</v>
      </c>
      <c r="P1965" s="4">
        <f>+Tabla13[[#This Row],[Sales]]/Tabla13[[#This Row],[Item Weight corregido]]</f>
        <v>9.1255506172839507</v>
      </c>
    </row>
    <row r="1966" spans="1:16" x14ac:dyDescent="0.3">
      <c r="A1966" t="s">
        <v>12</v>
      </c>
      <c r="B1966" t="s">
        <v>1088</v>
      </c>
      <c r="C1966" t="s">
        <v>1576</v>
      </c>
      <c r="D1966">
        <v>2018</v>
      </c>
      <c r="E1966" t="s">
        <v>1597</v>
      </c>
      <c r="F1966" t="s">
        <v>1602</v>
      </c>
      <c r="G1966" t="s">
        <v>1604</v>
      </c>
      <c r="H1966" t="s">
        <v>1610</v>
      </c>
      <c r="I1966" s="10">
        <v>2.4088444000000001E-2</v>
      </c>
      <c r="K1966">
        <v>8.39</v>
      </c>
      <c r="L1966" s="3">
        <v>112.7176</v>
      </c>
      <c r="M1966">
        <v>4.3</v>
      </c>
      <c r="N1966">
        <f>+$Q$876-Tabla13[[#This Row],[Outlet Establishment Year]]</f>
        <v>6</v>
      </c>
      <c r="O1966">
        <f>+Tabla13[[#This Row],[Sales]]/Tabla13[[#This Row],[Antigüedad]]</f>
        <v>18.786266666666666</v>
      </c>
      <c r="P1966" s="4">
        <f>+Tabla13[[#This Row],[Sales]]/Tabla13[[#This Row],[Item Weight corregido]]</f>
        <v>13.434755661501788</v>
      </c>
    </row>
    <row r="1967" spans="1:16" x14ac:dyDescent="0.3">
      <c r="A1967" t="s">
        <v>12</v>
      </c>
      <c r="B1967" t="s">
        <v>971</v>
      </c>
      <c r="C1967" t="s">
        <v>1576</v>
      </c>
      <c r="D1967">
        <v>2018</v>
      </c>
      <c r="E1967" t="s">
        <v>1597</v>
      </c>
      <c r="F1967" t="s">
        <v>1602</v>
      </c>
      <c r="G1967" t="s">
        <v>1604</v>
      </c>
      <c r="H1967" t="s">
        <v>1610</v>
      </c>
      <c r="I1967" s="10">
        <v>8.6837543000000003E-2</v>
      </c>
      <c r="K1967">
        <v>6.7649999999999997</v>
      </c>
      <c r="L1967" s="3">
        <v>106.2306</v>
      </c>
      <c r="M1967">
        <v>4.3</v>
      </c>
      <c r="N1967">
        <f>+$Q$876-Tabla13[[#This Row],[Outlet Establishment Year]]</f>
        <v>6</v>
      </c>
      <c r="O1967">
        <f>+Tabla13[[#This Row],[Sales]]/Tabla13[[#This Row],[Antigüedad]]</f>
        <v>17.705099999999998</v>
      </c>
      <c r="P1967" s="4">
        <f>+Tabla13[[#This Row],[Sales]]/Tabla13[[#This Row],[Item Weight corregido]]</f>
        <v>15.702971175166297</v>
      </c>
    </row>
    <row r="1968" spans="1:16" x14ac:dyDescent="0.3">
      <c r="A1968" t="s">
        <v>12</v>
      </c>
      <c r="B1968" t="s">
        <v>644</v>
      </c>
      <c r="C1968" t="s">
        <v>1574</v>
      </c>
      <c r="D1968">
        <v>2018</v>
      </c>
      <c r="E1968" t="s">
        <v>1597</v>
      </c>
      <c r="F1968" t="s">
        <v>1602</v>
      </c>
      <c r="G1968" t="s">
        <v>1604</v>
      </c>
      <c r="H1968" t="s">
        <v>1610</v>
      </c>
      <c r="I1968" s="10">
        <v>4.9842613000000001E-2</v>
      </c>
      <c r="K1968">
        <v>11.85</v>
      </c>
      <c r="L1968" s="3">
        <v>164.2526</v>
      </c>
      <c r="M1968">
        <v>4.3</v>
      </c>
      <c r="N1968">
        <f>+$Q$876-Tabla13[[#This Row],[Outlet Establishment Year]]</f>
        <v>6</v>
      </c>
      <c r="O1968">
        <f>+Tabla13[[#This Row],[Sales]]/Tabla13[[#This Row],[Antigüedad]]</f>
        <v>27.375433333333334</v>
      </c>
      <c r="P1968" s="4">
        <f>+Tabla13[[#This Row],[Sales]]/Tabla13[[#This Row],[Item Weight corregido]]</f>
        <v>13.860978902953587</v>
      </c>
    </row>
    <row r="1969" spans="1:16" x14ac:dyDescent="0.3">
      <c r="A1969" t="s">
        <v>12</v>
      </c>
      <c r="B1969" t="s">
        <v>977</v>
      </c>
      <c r="C1969" t="s">
        <v>1574</v>
      </c>
      <c r="D1969">
        <v>2018</v>
      </c>
      <c r="E1969" t="s">
        <v>1597</v>
      </c>
      <c r="F1969" t="s">
        <v>1602</v>
      </c>
      <c r="G1969" t="s">
        <v>1604</v>
      </c>
      <c r="H1969" t="s">
        <v>1610</v>
      </c>
      <c r="I1969" s="10">
        <v>8.6983590999999999E-2</v>
      </c>
      <c r="K1969">
        <v>15.1</v>
      </c>
      <c r="L1969" s="3">
        <v>219.84559999999999</v>
      </c>
      <c r="M1969">
        <v>4.3</v>
      </c>
      <c r="N1969">
        <f>+$Q$876-Tabla13[[#This Row],[Outlet Establishment Year]]</f>
        <v>6</v>
      </c>
      <c r="O1969">
        <f>+Tabla13[[#This Row],[Sales]]/Tabla13[[#This Row],[Antigüedad]]</f>
        <v>36.640933333333329</v>
      </c>
      <c r="P1969" s="4">
        <f>+Tabla13[[#This Row],[Sales]]/Tabla13[[#This Row],[Item Weight corregido]]</f>
        <v>14.559311258278145</v>
      </c>
    </row>
    <row r="1970" spans="1:16" x14ac:dyDescent="0.3">
      <c r="A1970" t="s">
        <v>12</v>
      </c>
      <c r="B1970" t="s">
        <v>1164</v>
      </c>
      <c r="C1970" t="s">
        <v>1574</v>
      </c>
      <c r="D1970">
        <v>2018</v>
      </c>
      <c r="E1970" t="s">
        <v>1597</v>
      </c>
      <c r="F1970" t="s">
        <v>1602</v>
      </c>
      <c r="G1970" t="s">
        <v>1604</v>
      </c>
      <c r="H1970" t="s">
        <v>1610</v>
      </c>
      <c r="I1970" s="10">
        <v>5.3586457999999997E-2</v>
      </c>
      <c r="K1970">
        <v>5.7850000000000001</v>
      </c>
      <c r="L1970" s="3">
        <v>89.785600000000002</v>
      </c>
      <c r="M1970">
        <v>4.3</v>
      </c>
      <c r="N1970">
        <f>+$Q$876-Tabla13[[#This Row],[Outlet Establishment Year]]</f>
        <v>6</v>
      </c>
      <c r="O1970">
        <f>+Tabla13[[#This Row],[Sales]]/Tabla13[[#This Row],[Antigüedad]]</f>
        <v>14.964266666666667</v>
      </c>
      <c r="P1970" s="4">
        <f>+Tabla13[[#This Row],[Sales]]/Tabla13[[#This Row],[Item Weight corregido]]</f>
        <v>15.520414866032844</v>
      </c>
    </row>
    <row r="1971" spans="1:16" x14ac:dyDescent="0.3">
      <c r="A1971" t="s">
        <v>12</v>
      </c>
      <c r="B1971" t="s">
        <v>1165</v>
      </c>
      <c r="C1971" t="s">
        <v>1581</v>
      </c>
      <c r="D1971">
        <v>2018</v>
      </c>
      <c r="E1971" t="s">
        <v>1597</v>
      </c>
      <c r="F1971" t="s">
        <v>1602</v>
      </c>
      <c r="G1971" t="s">
        <v>1604</v>
      </c>
      <c r="H1971" t="s">
        <v>1610</v>
      </c>
      <c r="I1971" s="10">
        <v>2.6949463E-2</v>
      </c>
      <c r="K1971">
        <v>19.25</v>
      </c>
      <c r="L1971" s="3">
        <v>197.71100000000001</v>
      </c>
      <c r="M1971">
        <v>4.3</v>
      </c>
      <c r="N1971">
        <f>+$Q$876-Tabla13[[#This Row],[Outlet Establishment Year]]</f>
        <v>6</v>
      </c>
      <c r="O1971">
        <f>+Tabla13[[#This Row],[Sales]]/Tabla13[[#This Row],[Antigüedad]]</f>
        <v>32.951833333333333</v>
      </c>
      <c r="P1971" s="4">
        <f>+Tabla13[[#This Row],[Sales]]/Tabla13[[#This Row],[Item Weight corregido]]</f>
        <v>10.270701298701299</v>
      </c>
    </row>
    <row r="1972" spans="1:16" x14ac:dyDescent="0.3">
      <c r="A1972" t="s">
        <v>12</v>
      </c>
      <c r="B1972" t="s">
        <v>1166</v>
      </c>
      <c r="C1972" t="s">
        <v>1581</v>
      </c>
      <c r="D1972">
        <v>2018</v>
      </c>
      <c r="E1972" t="s">
        <v>1597</v>
      </c>
      <c r="F1972" t="s">
        <v>1602</v>
      </c>
      <c r="G1972" t="s">
        <v>1604</v>
      </c>
      <c r="H1972" t="s">
        <v>1610</v>
      </c>
      <c r="I1972" s="10">
        <v>0.178210285</v>
      </c>
      <c r="K1972">
        <v>6.1749999999999998</v>
      </c>
      <c r="L1972" s="3">
        <v>95.775199999999998</v>
      </c>
      <c r="M1972">
        <v>4.3</v>
      </c>
      <c r="N1972">
        <f>+$Q$876-Tabla13[[#This Row],[Outlet Establishment Year]]</f>
        <v>6</v>
      </c>
      <c r="O1972">
        <f>+Tabla13[[#This Row],[Sales]]/Tabla13[[#This Row],[Antigüedad]]</f>
        <v>15.962533333333333</v>
      </c>
      <c r="P1972" s="4">
        <f>+Tabla13[[#This Row],[Sales]]/Tabla13[[#This Row],[Item Weight corregido]]</f>
        <v>15.510153846153846</v>
      </c>
    </row>
    <row r="1973" spans="1:16" x14ac:dyDescent="0.3">
      <c r="A1973" t="s">
        <v>12</v>
      </c>
      <c r="B1973" t="s">
        <v>1167</v>
      </c>
      <c r="C1973" t="s">
        <v>1580</v>
      </c>
      <c r="D1973">
        <v>2018</v>
      </c>
      <c r="E1973" t="s">
        <v>1597</v>
      </c>
      <c r="F1973" t="s">
        <v>1602</v>
      </c>
      <c r="G1973" t="s">
        <v>1604</v>
      </c>
      <c r="H1973" t="s">
        <v>1610</v>
      </c>
      <c r="I1973" s="10">
        <v>8.7894475E-2</v>
      </c>
      <c r="K1973">
        <v>8.8949999999999996</v>
      </c>
      <c r="L1973" s="3">
        <v>121.173</v>
      </c>
      <c r="M1973">
        <v>4.3</v>
      </c>
      <c r="N1973">
        <f>+$Q$876-Tabla13[[#This Row],[Outlet Establishment Year]]</f>
        <v>6</v>
      </c>
      <c r="O1973">
        <f>+Tabla13[[#This Row],[Sales]]/Tabla13[[#This Row],[Antigüedad]]</f>
        <v>20.195499999999999</v>
      </c>
      <c r="P1973" s="4">
        <f>+Tabla13[[#This Row],[Sales]]/Tabla13[[#This Row],[Item Weight corregido]]</f>
        <v>13.622596964586847</v>
      </c>
    </row>
    <row r="1974" spans="1:16" x14ac:dyDescent="0.3">
      <c r="A1974" t="s">
        <v>12</v>
      </c>
      <c r="B1974" t="s">
        <v>805</v>
      </c>
      <c r="C1974" t="s">
        <v>1580</v>
      </c>
      <c r="D1974">
        <v>2018</v>
      </c>
      <c r="E1974" t="s">
        <v>1597</v>
      </c>
      <c r="F1974" t="s">
        <v>1602</v>
      </c>
      <c r="G1974" t="s">
        <v>1604</v>
      </c>
      <c r="H1974" t="s">
        <v>1610</v>
      </c>
      <c r="I1974" s="10">
        <v>2.5795293E-2</v>
      </c>
      <c r="K1974">
        <v>13.65</v>
      </c>
      <c r="L1974" s="3">
        <v>80.230199999999996</v>
      </c>
      <c r="M1974">
        <v>4.3</v>
      </c>
      <c r="N1974">
        <f>+$Q$876-Tabla13[[#This Row],[Outlet Establishment Year]]</f>
        <v>6</v>
      </c>
      <c r="O1974">
        <f>+Tabla13[[#This Row],[Sales]]/Tabla13[[#This Row],[Antigüedad]]</f>
        <v>13.371699999999999</v>
      </c>
      <c r="P1974" s="4">
        <f>+Tabla13[[#This Row],[Sales]]/Tabla13[[#This Row],[Item Weight corregido]]</f>
        <v>5.8776703296703294</v>
      </c>
    </row>
    <row r="1975" spans="1:16" x14ac:dyDescent="0.3">
      <c r="A1975" t="s">
        <v>12</v>
      </c>
      <c r="B1975" t="s">
        <v>1168</v>
      </c>
      <c r="C1975" t="s">
        <v>1580</v>
      </c>
      <c r="D1975">
        <v>2018</v>
      </c>
      <c r="E1975" t="s">
        <v>1597</v>
      </c>
      <c r="F1975" t="s">
        <v>1602</v>
      </c>
      <c r="G1975" t="s">
        <v>1604</v>
      </c>
      <c r="H1975" t="s">
        <v>1610</v>
      </c>
      <c r="I1975" s="10">
        <v>3.9031927000000001E-2</v>
      </c>
      <c r="K1975">
        <v>17.600000000000001</v>
      </c>
      <c r="L1975" s="3">
        <v>95.641000000000005</v>
      </c>
      <c r="M1975">
        <v>4.3</v>
      </c>
      <c r="N1975">
        <f>+$Q$876-Tabla13[[#This Row],[Outlet Establishment Year]]</f>
        <v>6</v>
      </c>
      <c r="O1975">
        <f>+Tabla13[[#This Row],[Sales]]/Tabla13[[#This Row],[Antigüedad]]</f>
        <v>15.940166666666668</v>
      </c>
      <c r="P1975" s="4">
        <f>+Tabla13[[#This Row],[Sales]]/Tabla13[[#This Row],[Item Weight corregido]]</f>
        <v>5.4341477272727268</v>
      </c>
    </row>
    <row r="1976" spans="1:16" x14ac:dyDescent="0.3">
      <c r="A1976" t="s">
        <v>12</v>
      </c>
      <c r="B1976" t="s">
        <v>1130</v>
      </c>
      <c r="C1976" t="s">
        <v>1590</v>
      </c>
      <c r="D1976">
        <v>2018</v>
      </c>
      <c r="E1976" t="s">
        <v>1597</v>
      </c>
      <c r="F1976" t="s">
        <v>1602</v>
      </c>
      <c r="G1976" t="s">
        <v>1604</v>
      </c>
      <c r="H1976" t="s">
        <v>1610</v>
      </c>
      <c r="I1976" s="10">
        <v>0.112119359</v>
      </c>
      <c r="K1976">
        <v>8.85</v>
      </c>
      <c r="L1976" s="3">
        <v>123.03879999999999</v>
      </c>
      <c r="M1976">
        <v>4.3</v>
      </c>
      <c r="N1976">
        <f>+$Q$876-Tabla13[[#This Row],[Outlet Establishment Year]]</f>
        <v>6</v>
      </c>
      <c r="O1976">
        <f>+Tabla13[[#This Row],[Sales]]/Tabla13[[#This Row],[Antigüedad]]</f>
        <v>20.506466666666665</v>
      </c>
      <c r="P1976" s="4">
        <f>+Tabla13[[#This Row],[Sales]]/Tabla13[[#This Row],[Item Weight corregido]]</f>
        <v>13.902689265536724</v>
      </c>
    </row>
    <row r="1977" spans="1:16" x14ac:dyDescent="0.3">
      <c r="A1977" t="s">
        <v>13</v>
      </c>
      <c r="B1977" t="s">
        <v>290</v>
      </c>
      <c r="C1977" t="s">
        <v>1574</v>
      </c>
      <c r="D1977">
        <v>2014</v>
      </c>
      <c r="E1977" t="s">
        <v>1596</v>
      </c>
      <c r="F1977" t="s">
        <v>1602</v>
      </c>
      <c r="G1977" t="s">
        <v>1606</v>
      </c>
      <c r="H1977" t="s">
        <v>1607</v>
      </c>
      <c r="I1977" s="10">
        <v>6.8024299999999996E-2</v>
      </c>
      <c r="J1977">
        <v>16.350000000000001</v>
      </c>
      <c r="K1977">
        <v>16.350000000000001</v>
      </c>
      <c r="L1977" s="3">
        <v>196.4426</v>
      </c>
      <c r="M1977">
        <v>4.2</v>
      </c>
      <c r="N1977">
        <f>+$Q$876-Tabla13[[#This Row],[Outlet Establishment Year]]</f>
        <v>10</v>
      </c>
      <c r="O1977">
        <f>+Tabla13[[#This Row],[Sales]]/Tabla13[[#This Row],[Antigüedad]]</f>
        <v>19.644259999999999</v>
      </c>
      <c r="P1977" s="4">
        <f>+Tabla13[[#This Row],[Sales]]/Tabla13[[#This Row],[Item Weight corregido]]</f>
        <v>12.014837920489295</v>
      </c>
    </row>
    <row r="1978" spans="1:16" x14ac:dyDescent="0.3">
      <c r="A1978" t="s">
        <v>12</v>
      </c>
      <c r="B1978" t="s">
        <v>1169</v>
      </c>
      <c r="C1978" t="s">
        <v>1580</v>
      </c>
      <c r="D1978">
        <v>2014</v>
      </c>
      <c r="E1978" t="s">
        <v>1596</v>
      </c>
      <c r="F1978" t="s">
        <v>1602</v>
      </c>
      <c r="G1978" t="s">
        <v>1606</v>
      </c>
      <c r="H1978" t="s">
        <v>1607</v>
      </c>
      <c r="I1978" s="10">
        <v>0.138190277</v>
      </c>
      <c r="J1978">
        <v>18.850000000000001</v>
      </c>
      <c r="K1978">
        <v>18.850000000000001</v>
      </c>
      <c r="L1978" s="3">
        <v>250.8724</v>
      </c>
      <c r="M1978">
        <v>4.2</v>
      </c>
      <c r="N1978">
        <f>+$Q$876-Tabla13[[#This Row],[Outlet Establishment Year]]</f>
        <v>10</v>
      </c>
      <c r="O1978">
        <f>+Tabla13[[#This Row],[Sales]]/Tabla13[[#This Row],[Antigüedad]]</f>
        <v>25.087240000000001</v>
      </c>
      <c r="P1978" s="4">
        <f>+Tabla13[[#This Row],[Sales]]/Tabla13[[#This Row],[Item Weight corregido]]</f>
        <v>13.308880636604773</v>
      </c>
    </row>
    <row r="1979" spans="1:16" x14ac:dyDescent="0.3">
      <c r="A1979" t="s">
        <v>13</v>
      </c>
      <c r="B1979" t="s">
        <v>210</v>
      </c>
      <c r="C1979" t="s">
        <v>1584</v>
      </c>
      <c r="D1979">
        <v>2022</v>
      </c>
      <c r="E1979" t="s">
        <v>1592</v>
      </c>
      <c r="F1979" t="s">
        <v>1602</v>
      </c>
      <c r="G1979" t="s">
        <v>1604</v>
      </c>
      <c r="H1979" t="s">
        <v>1608</v>
      </c>
      <c r="I1979" s="10">
        <v>1.2148836E-2</v>
      </c>
      <c r="J1979">
        <v>13.1</v>
      </c>
      <c r="K1979">
        <v>13.1</v>
      </c>
      <c r="L1979" s="3">
        <v>191.35300000000001</v>
      </c>
      <c r="M1979">
        <v>4.3</v>
      </c>
      <c r="N1979">
        <f>+$Q$876-Tabla13[[#This Row],[Outlet Establishment Year]]</f>
        <v>2</v>
      </c>
      <c r="O1979">
        <f>+Tabla13[[#This Row],[Sales]]/Tabla13[[#This Row],[Antigüedad]]</f>
        <v>95.676500000000004</v>
      </c>
      <c r="P1979" s="4">
        <f>+Tabla13[[#This Row],[Sales]]/Tabla13[[#This Row],[Item Weight corregido]]</f>
        <v>14.607099236641222</v>
      </c>
    </row>
    <row r="1980" spans="1:16" x14ac:dyDescent="0.3">
      <c r="A1980" t="s">
        <v>13</v>
      </c>
      <c r="B1980" t="s">
        <v>85</v>
      </c>
      <c r="C1980" t="s">
        <v>1581</v>
      </c>
      <c r="D1980">
        <v>2014</v>
      </c>
      <c r="E1980" t="s">
        <v>1596</v>
      </c>
      <c r="F1980" t="s">
        <v>1602</v>
      </c>
      <c r="G1980" t="s">
        <v>1606</v>
      </c>
      <c r="H1980" t="s">
        <v>1607</v>
      </c>
      <c r="I1980" s="10">
        <v>2.6818430000000001E-2</v>
      </c>
      <c r="J1980">
        <v>9.8000000000000007</v>
      </c>
      <c r="K1980">
        <v>9.8000000000000007</v>
      </c>
      <c r="L1980" s="3">
        <v>126.002</v>
      </c>
      <c r="M1980">
        <v>4.2</v>
      </c>
      <c r="N1980">
        <f>+$Q$876-Tabla13[[#This Row],[Outlet Establishment Year]]</f>
        <v>10</v>
      </c>
      <c r="O1980">
        <f>+Tabla13[[#This Row],[Sales]]/Tabla13[[#This Row],[Antigüedad]]</f>
        <v>12.600199999999999</v>
      </c>
      <c r="P1980" s="4">
        <f>+Tabla13[[#This Row],[Sales]]/Tabla13[[#This Row],[Item Weight corregido]]</f>
        <v>12.857346938775509</v>
      </c>
    </row>
    <row r="1981" spans="1:16" x14ac:dyDescent="0.3">
      <c r="A1981" t="s">
        <v>13</v>
      </c>
      <c r="B1981" t="s">
        <v>1170</v>
      </c>
      <c r="C1981" t="s">
        <v>1576</v>
      </c>
      <c r="D1981">
        <v>2014</v>
      </c>
      <c r="E1981" t="s">
        <v>1596</v>
      </c>
      <c r="F1981" t="s">
        <v>1602</v>
      </c>
      <c r="G1981" t="s">
        <v>1606</v>
      </c>
      <c r="H1981" t="s">
        <v>1607</v>
      </c>
      <c r="I1981" s="10">
        <v>0.159803853</v>
      </c>
      <c r="J1981">
        <v>10.195</v>
      </c>
      <c r="K1981">
        <v>10.195</v>
      </c>
      <c r="L1981" s="3">
        <v>141.5154</v>
      </c>
      <c r="M1981">
        <v>4.2</v>
      </c>
      <c r="N1981">
        <f>+$Q$876-Tabla13[[#This Row],[Outlet Establishment Year]]</f>
        <v>10</v>
      </c>
      <c r="O1981">
        <f>+Tabla13[[#This Row],[Sales]]/Tabla13[[#This Row],[Antigüedad]]</f>
        <v>14.151540000000001</v>
      </c>
      <c r="P1981" s="4">
        <f>+Tabla13[[#This Row],[Sales]]/Tabla13[[#This Row],[Item Weight corregido]]</f>
        <v>13.880863168219715</v>
      </c>
    </row>
    <row r="1982" spans="1:16" x14ac:dyDescent="0.3">
      <c r="A1982" t="s">
        <v>12</v>
      </c>
      <c r="B1982" t="s">
        <v>1171</v>
      </c>
      <c r="C1982" t="s">
        <v>1580</v>
      </c>
      <c r="D1982">
        <v>2016</v>
      </c>
      <c r="E1982" t="s">
        <v>1599</v>
      </c>
      <c r="F1982" t="s">
        <v>1601</v>
      </c>
      <c r="G1982" t="s">
        <v>1605</v>
      </c>
      <c r="H1982" t="s">
        <v>1607</v>
      </c>
      <c r="I1982" s="10">
        <v>0.123115764</v>
      </c>
      <c r="J1982">
        <v>6.3049999999999997</v>
      </c>
      <c r="K1982">
        <v>6.3049999999999997</v>
      </c>
      <c r="L1982" s="3">
        <v>95.643600000000006</v>
      </c>
      <c r="M1982">
        <v>4.2</v>
      </c>
      <c r="N1982">
        <f>+$Q$876-Tabla13[[#This Row],[Outlet Establishment Year]]</f>
        <v>8</v>
      </c>
      <c r="O1982">
        <f>+Tabla13[[#This Row],[Sales]]/Tabla13[[#This Row],[Antigüedad]]</f>
        <v>11.955450000000001</v>
      </c>
      <c r="P1982" s="4">
        <f>+Tabla13[[#This Row],[Sales]]/Tabla13[[#This Row],[Item Weight corregido]]</f>
        <v>15.169484536082475</v>
      </c>
    </row>
    <row r="1983" spans="1:16" x14ac:dyDescent="0.3">
      <c r="A1983" t="s">
        <v>12</v>
      </c>
      <c r="B1983" t="s">
        <v>573</v>
      </c>
      <c r="C1983" t="s">
        <v>1581</v>
      </c>
      <c r="D1983">
        <v>2018</v>
      </c>
      <c r="E1983" t="s">
        <v>1600</v>
      </c>
      <c r="F1983" t="s">
        <v>1601</v>
      </c>
      <c r="G1983" t="s">
        <v>1605</v>
      </c>
      <c r="H1983" t="s">
        <v>1609</v>
      </c>
      <c r="I1983" s="10">
        <v>6.4625342000000002E-2</v>
      </c>
      <c r="K1983">
        <v>6.69</v>
      </c>
      <c r="L1983" s="3">
        <v>176.93700000000001</v>
      </c>
      <c r="M1983">
        <v>4.2</v>
      </c>
      <c r="N1983">
        <f>+$Q$876-Tabla13[[#This Row],[Outlet Establishment Year]]</f>
        <v>6</v>
      </c>
      <c r="O1983">
        <f>+Tabla13[[#This Row],[Sales]]/Tabla13[[#This Row],[Antigüedad]]</f>
        <v>29.489500000000003</v>
      </c>
      <c r="P1983" s="4">
        <f>+Tabla13[[#This Row],[Sales]]/Tabla13[[#This Row],[Item Weight corregido]]</f>
        <v>26.44798206278027</v>
      </c>
    </row>
    <row r="1984" spans="1:16" x14ac:dyDescent="0.3">
      <c r="A1984" t="s">
        <v>13</v>
      </c>
      <c r="B1984" t="s">
        <v>299</v>
      </c>
      <c r="C1984" t="s">
        <v>1590</v>
      </c>
      <c r="D1984">
        <v>2015</v>
      </c>
      <c r="E1984" t="s">
        <v>1593</v>
      </c>
      <c r="F1984" t="s">
        <v>1603</v>
      </c>
      <c r="G1984" t="s">
        <v>1605</v>
      </c>
      <c r="H1984" t="s">
        <v>1607</v>
      </c>
      <c r="I1984" s="10">
        <v>6.3017847000000002E-2</v>
      </c>
      <c r="J1984">
        <v>12.65</v>
      </c>
      <c r="K1984">
        <v>12.65</v>
      </c>
      <c r="L1984" s="3">
        <v>159.05779999999999</v>
      </c>
      <c r="M1984">
        <v>4.2</v>
      </c>
      <c r="N1984">
        <f>+$Q$876-Tabla13[[#This Row],[Outlet Establishment Year]]</f>
        <v>9</v>
      </c>
      <c r="O1984">
        <f>+Tabla13[[#This Row],[Sales]]/Tabla13[[#This Row],[Antigüedad]]</f>
        <v>17.673088888888888</v>
      </c>
      <c r="P1984" s="4">
        <f>+Tabla13[[#This Row],[Sales]]/Tabla13[[#This Row],[Item Weight corregido]]</f>
        <v>12.573739130434781</v>
      </c>
    </row>
    <row r="1985" spans="1:16" x14ac:dyDescent="0.3">
      <c r="A1985" t="s">
        <v>13</v>
      </c>
      <c r="B1985" t="s">
        <v>1084</v>
      </c>
      <c r="C1985" t="s">
        <v>1590</v>
      </c>
      <c r="D1985">
        <v>2016</v>
      </c>
      <c r="E1985" t="s">
        <v>1599</v>
      </c>
      <c r="F1985" t="s">
        <v>1601</v>
      </c>
      <c r="G1985" t="s">
        <v>1605</v>
      </c>
      <c r="H1985" t="s">
        <v>1607</v>
      </c>
      <c r="I1985" s="10">
        <v>0.18350729499999999</v>
      </c>
      <c r="J1985">
        <v>14.15</v>
      </c>
      <c r="K1985">
        <v>14.15</v>
      </c>
      <c r="L1985" s="3">
        <v>82.427599999999998</v>
      </c>
      <c r="M1985">
        <v>4.2</v>
      </c>
      <c r="N1985">
        <f>+$Q$876-Tabla13[[#This Row],[Outlet Establishment Year]]</f>
        <v>8</v>
      </c>
      <c r="O1985">
        <f>+Tabla13[[#This Row],[Sales]]/Tabla13[[#This Row],[Antigüedad]]</f>
        <v>10.30345</v>
      </c>
      <c r="P1985" s="4">
        <f>+Tabla13[[#This Row],[Sales]]/Tabla13[[#This Row],[Item Weight corregido]]</f>
        <v>5.8252720848056532</v>
      </c>
    </row>
    <row r="1986" spans="1:16" x14ac:dyDescent="0.3">
      <c r="A1986" t="s">
        <v>13</v>
      </c>
      <c r="B1986" t="s">
        <v>20</v>
      </c>
      <c r="C1986" t="s">
        <v>1576</v>
      </c>
      <c r="D1986">
        <v>2011</v>
      </c>
      <c r="E1986" t="s">
        <v>1595</v>
      </c>
      <c r="F1986" t="s">
        <v>1602</v>
      </c>
      <c r="G1986" t="s">
        <v>1605</v>
      </c>
      <c r="H1986" t="s">
        <v>1609</v>
      </c>
      <c r="I1986" s="10">
        <v>9.1632160000000001E-3</v>
      </c>
      <c r="J1986">
        <v>8.89</v>
      </c>
      <c r="K1986">
        <v>8.89</v>
      </c>
      <c r="L1986" s="3">
        <v>101.7016</v>
      </c>
      <c r="M1986">
        <v>4.2</v>
      </c>
      <c r="N1986">
        <f>+$Q$876-Tabla13[[#This Row],[Outlet Establishment Year]]</f>
        <v>13</v>
      </c>
      <c r="O1986">
        <f>+Tabla13[[#This Row],[Sales]]/Tabla13[[#This Row],[Antigüedad]]</f>
        <v>7.8231999999999999</v>
      </c>
      <c r="P1986" s="4">
        <f>+Tabla13[[#This Row],[Sales]]/Tabla13[[#This Row],[Item Weight corregido]]</f>
        <v>11.44</v>
      </c>
    </row>
    <row r="1987" spans="1:16" x14ac:dyDescent="0.3">
      <c r="A1987" t="s">
        <v>13</v>
      </c>
      <c r="B1987" t="s">
        <v>80</v>
      </c>
      <c r="C1987" t="s">
        <v>1579</v>
      </c>
      <c r="D1987">
        <v>2020</v>
      </c>
      <c r="E1987" t="s">
        <v>1594</v>
      </c>
      <c r="F1987" t="s">
        <v>1603</v>
      </c>
      <c r="G1987" t="s">
        <v>1605</v>
      </c>
      <c r="H1987" t="s">
        <v>1607</v>
      </c>
      <c r="I1987" s="10">
        <v>4.8331717000000003E-2</v>
      </c>
      <c r="J1987">
        <v>9.1950000000000003</v>
      </c>
      <c r="K1987">
        <v>9.1950000000000003</v>
      </c>
      <c r="L1987" s="3">
        <v>105.1622</v>
      </c>
      <c r="M1987">
        <v>4.2</v>
      </c>
      <c r="N1987">
        <f>+$Q$876-Tabla13[[#This Row],[Outlet Establishment Year]]</f>
        <v>4</v>
      </c>
      <c r="O1987">
        <f>+Tabla13[[#This Row],[Sales]]/Tabla13[[#This Row],[Antigüedad]]</f>
        <v>26.29055</v>
      </c>
      <c r="P1987" s="4">
        <f>+Tabla13[[#This Row],[Sales]]/Tabla13[[#This Row],[Item Weight corregido]]</f>
        <v>11.436889613920609</v>
      </c>
    </row>
    <row r="1988" spans="1:16" x14ac:dyDescent="0.3">
      <c r="A1988" t="s">
        <v>12</v>
      </c>
      <c r="B1988" t="s">
        <v>867</v>
      </c>
      <c r="C1988" t="s">
        <v>1576</v>
      </c>
      <c r="D1988">
        <v>2017</v>
      </c>
      <c r="E1988" t="s">
        <v>1598</v>
      </c>
      <c r="F1988" t="s">
        <v>1603</v>
      </c>
      <c r="G1988" t="s">
        <v>1605</v>
      </c>
      <c r="H1988" t="s">
        <v>1607</v>
      </c>
      <c r="I1988" s="10">
        <v>0</v>
      </c>
      <c r="J1988">
        <v>14</v>
      </c>
      <c r="K1988">
        <v>14</v>
      </c>
      <c r="L1988" s="3">
        <v>53.064</v>
      </c>
      <c r="M1988">
        <v>4.2</v>
      </c>
      <c r="N1988">
        <f>+$Q$876-Tabla13[[#This Row],[Outlet Establishment Year]]</f>
        <v>7</v>
      </c>
      <c r="O1988">
        <f>+Tabla13[[#This Row],[Sales]]/Tabla13[[#This Row],[Antigüedad]]</f>
        <v>7.580571428571429</v>
      </c>
      <c r="P1988" s="4">
        <f>+Tabla13[[#This Row],[Sales]]/Tabla13[[#This Row],[Item Weight corregido]]</f>
        <v>3.7902857142857145</v>
      </c>
    </row>
    <row r="1989" spans="1:16" x14ac:dyDescent="0.3">
      <c r="A1989" t="s">
        <v>12</v>
      </c>
      <c r="B1989" t="s">
        <v>997</v>
      </c>
      <c r="C1989" t="s">
        <v>1580</v>
      </c>
      <c r="D1989">
        <v>2014</v>
      </c>
      <c r="E1989" t="s">
        <v>1596</v>
      </c>
      <c r="F1989" t="s">
        <v>1602</v>
      </c>
      <c r="G1989" t="s">
        <v>1606</v>
      </c>
      <c r="H1989" t="s">
        <v>1607</v>
      </c>
      <c r="I1989" s="10">
        <v>4.1922849999999998E-2</v>
      </c>
      <c r="J1989">
        <v>14</v>
      </c>
      <c r="K1989">
        <v>14</v>
      </c>
      <c r="L1989" s="3">
        <v>54.764000000000003</v>
      </c>
      <c r="M1989">
        <v>4.2</v>
      </c>
      <c r="N1989">
        <f>+$Q$876-Tabla13[[#This Row],[Outlet Establishment Year]]</f>
        <v>10</v>
      </c>
      <c r="O1989">
        <f>+Tabla13[[#This Row],[Sales]]/Tabla13[[#This Row],[Antigüedad]]</f>
        <v>5.4763999999999999</v>
      </c>
      <c r="P1989" s="4">
        <f>+Tabla13[[#This Row],[Sales]]/Tabla13[[#This Row],[Item Weight corregido]]</f>
        <v>3.9117142857142859</v>
      </c>
    </row>
    <row r="1990" spans="1:16" x14ac:dyDescent="0.3">
      <c r="A1990" t="s">
        <v>13</v>
      </c>
      <c r="B1990" t="s">
        <v>1172</v>
      </c>
      <c r="C1990" t="s">
        <v>1575</v>
      </c>
      <c r="D1990">
        <v>2018</v>
      </c>
      <c r="E1990" t="s">
        <v>1600</v>
      </c>
      <c r="F1990" t="s">
        <v>1601</v>
      </c>
      <c r="G1990" t="s">
        <v>1605</v>
      </c>
      <c r="H1990" t="s">
        <v>1609</v>
      </c>
      <c r="I1990" s="10">
        <v>0.12847846199999999</v>
      </c>
      <c r="K1990">
        <v>10</v>
      </c>
      <c r="L1990" s="3">
        <v>117.944</v>
      </c>
      <c r="M1990">
        <v>4.2</v>
      </c>
      <c r="N1990">
        <f>+$Q$876-Tabla13[[#This Row],[Outlet Establishment Year]]</f>
        <v>6</v>
      </c>
      <c r="O1990">
        <f>+Tabla13[[#This Row],[Sales]]/Tabla13[[#This Row],[Antigüedad]]</f>
        <v>19.657333333333334</v>
      </c>
      <c r="P1990" s="4">
        <f>+Tabla13[[#This Row],[Sales]]/Tabla13[[#This Row],[Item Weight corregido]]</f>
        <v>11.7944</v>
      </c>
    </row>
    <row r="1991" spans="1:16" x14ac:dyDescent="0.3">
      <c r="A1991" t="s">
        <v>12</v>
      </c>
      <c r="B1991" t="s">
        <v>246</v>
      </c>
      <c r="C1991" t="s">
        <v>1574</v>
      </c>
      <c r="D1991">
        <v>2022</v>
      </c>
      <c r="E1991" t="s">
        <v>1592</v>
      </c>
      <c r="F1991" t="s">
        <v>1602</v>
      </c>
      <c r="G1991" t="s">
        <v>1604</v>
      </c>
      <c r="H1991" t="s">
        <v>1608</v>
      </c>
      <c r="I1991" s="10">
        <v>0.13262159400000001</v>
      </c>
      <c r="J1991">
        <v>12.15</v>
      </c>
      <c r="K1991">
        <v>12.15</v>
      </c>
      <c r="L1991" s="3">
        <v>190.18719999999999</v>
      </c>
      <c r="M1991">
        <v>4.2</v>
      </c>
      <c r="N1991">
        <f>+$Q$876-Tabla13[[#This Row],[Outlet Establishment Year]]</f>
        <v>2</v>
      </c>
      <c r="O1991">
        <f>+Tabla13[[#This Row],[Sales]]/Tabla13[[#This Row],[Antigüedad]]</f>
        <v>95.093599999999995</v>
      </c>
      <c r="P1991" s="4">
        <f>+Tabla13[[#This Row],[Sales]]/Tabla13[[#This Row],[Item Weight corregido]]</f>
        <v>15.653267489711933</v>
      </c>
    </row>
    <row r="1992" spans="1:16" x14ac:dyDescent="0.3">
      <c r="A1992" t="s">
        <v>12</v>
      </c>
      <c r="B1992" t="s">
        <v>644</v>
      </c>
      <c r="C1992" t="s">
        <v>1574</v>
      </c>
      <c r="D1992">
        <v>2015</v>
      </c>
      <c r="E1992" t="s">
        <v>1593</v>
      </c>
      <c r="F1992" t="s">
        <v>1603</v>
      </c>
      <c r="G1992" t="s">
        <v>1605</v>
      </c>
      <c r="H1992" t="s">
        <v>1607</v>
      </c>
      <c r="I1992" s="10">
        <v>5.0186726000000001E-2</v>
      </c>
      <c r="J1992">
        <v>11.85</v>
      </c>
      <c r="K1992">
        <v>11.85</v>
      </c>
      <c r="L1992" s="3">
        <v>164.15260000000001</v>
      </c>
      <c r="M1992">
        <v>4.2</v>
      </c>
      <c r="N1992">
        <f>+$Q$876-Tabla13[[#This Row],[Outlet Establishment Year]]</f>
        <v>9</v>
      </c>
      <c r="O1992">
        <f>+Tabla13[[#This Row],[Sales]]/Tabla13[[#This Row],[Antigüedad]]</f>
        <v>18.23917777777778</v>
      </c>
      <c r="P1992" s="4">
        <f>+Tabla13[[#This Row],[Sales]]/Tabla13[[#This Row],[Item Weight corregido]]</f>
        <v>13.852540084388187</v>
      </c>
    </row>
    <row r="1993" spans="1:16" x14ac:dyDescent="0.3">
      <c r="A1993" t="s">
        <v>13</v>
      </c>
      <c r="B1993" t="s">
        <v>169</v>
      </c>
      <c r="C1993" t="s">
        <v>1585</v>
      </c>
      <c r="D1993">
        <v>2017</v>
      </c>
      <c r="E1993" t="s">
        <v>1598</v>
      </c>
      <c r="F1993" t="s">
        <v>1603</v>
      </c>
      <c r="G1993" t="s">
        <v>1605</v>
      </c>
      <c r="H1993" t="s">
        <v>1607</v>
      </c>
      <c r="I1993" s="10">
        <v>5.8091482E-2</v>
      </c>
      <c r="J1993">
        <v>13.8</v>
      </c>
      <c r="K1993">
        <v>13.8</v>
      </c>
      <c r="L1993" s="3">
        <v>245.18020000000001</v>
      </c>
      <c r="M1993">
        <v>4.2</v>
      </c>
      <c r="N1993">
        <f>+$Q$876-Tabla13[[#This Row],[Outlet Establishment Year]]</f>
        <v>7</v>
      </c>
      <c r="O1993">
        <f>+Tabla13[[#This Row],[Sales]]/Tabla13[[#This Row],[Antigüedad]]</f>
        <v>35.025742857142859</v>
      </c>
      <c r="P1993" s="4">
        <f>+Tabla13[[#This Row],[Sales]]/Tabla13[[#This Row],[Item Weight corregido]]</f>
        <v>17.76668115942029</v>
      </c>
    </row>
    <row r="1994" spans="1:16" x14ac:dyDescent="0.3">
      <c r="A1994" t="s">
        <v>12</v>
      </c>
      <c r="B1994" t="s">
        <v>1173</v>
      </c>
      <c r="C1994" t="s">
        <v>1580</v>
      </c>
      <c r="D1994">
        <v>2020</v>
      </c>
      <c r="E1994" t="s">
        <v>1594</v>
      </c>
      <c r="F1994" t="s">
        <v>1603</v>
      </c>
      <c r="G1994" t="s">
        <v>1605</v>
      </c>
      <c r="H1994" t="s">
        <v>1607</v>
      </c>
      <c r="I1994" s="10">
        <v>0</v>
      </c>
      <c r="J1994">
        <v>5.78</v>
      </c>
      <c r="K1994">
        <v>5.78</v>
      </c>
      <c r="L1994" s="3">
        <v>263.7568</v>
      </c>
      <c r="M1994">
        <v>4.2</v>
      </c>
      <c r="N1994">
        <f>+$Q$876-Tabla13[[#This Row],[Outlet Establishment Year]]</f>
        <v>4</v>
      </c>
      <c r="O1994">
        <f>+Tabla13[[#This Row],[Sales]]/Tabla13[[#This Row],[Antigüedad]]</f>
        <v>65.9392</v>
      </c>
      <c r="P1994" s="4">
        <f>+Tabla13[[#This Row],[Sales]]/Tabla13[[#This Row],[Item Weight corregido]]</f>
        <v>45.632664359861586</v>
      </c>
    </row>
    <row r="1995" spans="1:16" x14ac:dyDescent="0.3">
      <c r="A1995" t="s">
        <v>13</v>
      </c>
      <c r="B1995" t="s">
        <v>1174</v>
      </c>
      <c r="C1995" t="s">
        <v>1585</v>
      </c>
      <c r="D1995">
        <v>2017</v>
      </c>
      <c r="E1995" t="s">
        <v>1598</v>
      </c>
      <c r="F1995" t="s">
        <v>1603</v>
      </c>
      <c r="G1995" t="s">
        <v>1605</v>
      </c>
      <c r="H1995" t="s">
        <v>1607</v>
      </c>
      <c r="I1995" s="10">
        <v>8.7977262000000001E-2</v>
      </c>
      <c r="J1995">
        <v>14.1</v>
      </c>
      <c r="K1995">
        <v>14.1</v>
      </c>
      <c r="L1995" s="3">
        <v>229.0668</v>
      </c>
      <c r="M1995">
        <v>4.2</v>
      </c>
      <c r="N1995">
        <f>+$Q$876-Tabla13[[#This Row],[Outlet Establishment Year]]</f>
        <v>7</v>
      </c>
      <c r="O1995">
        <f>+Tabla13[[#This Row],[Sales]]/Tabla13[[#This Row],[Antigüedad]]</f>
        <v>32.723828571428569</v>
      </c>
      <c r="P1995" s="4">
        <f>+Tabla13[[#This Row],[Sales]]/Tabla13[[#This Row],[Item Weight corregido]]</f>
        <v>16.245872340425532</v>
      </c>
    </row>
    <row r="1996" spans="1:16" x14ac:dyDescent="0.3">
      <c r="A1996" t="s">
        <v>12</v>
      </c>
      <c r="B1996" t="s">
        <v>1175</v>
      </c>
      <c r="C1996" t="s">
        <v>1581</v>
      </c>
      <c r="D1996">
        <v>2015</v>
      </c>
      <c r="E1996" t="s">
        <v>1593</v>
      </c>
      <c r="F1996" t="s">
        <v>1603</v>
      </c>
      <c r="G1996" t="s">
        <v>1605</v>
      </c>
      <c r="H1996" t="s">
        <v>1607</v>
      </c>
      <c r="I1996" s="10">
        <v>7.6276207999999998E-2</v>
      </c>
      <c r="J1996">
        <v>17.600000000000001</v>
      </c>
      <c r="K1996">
        <v>17.600000000000001</v>
      </c>
      <c r="L1996" s="3">
        <v>110.92019999999999</v>
      </c>
      <c r="M1996">
        <v>4.2</v>
      </c>
      <c r="N1996">
        <f>+$Q$876-Tabla13[[#This Row],[Outlet Establishment Year]]</f>
        <v>9</v>
      </c>
      <c r="O1996">
        <f>+Tabla13[[#This Row],[Sales]]/Tabla13[[#This Row],[Antigüedad]]</f>
        <v>12.324466666666666</v>
      </c>
      <c r="P1996" s="4">
        <f>+Tabla13[[#This Row],[Sales]]/Tabla13[[#This Row],[Item Weight corregido]]</f>
        <v>6.3022840909090903</v>
      </c>
    </row>
    <row r="1997" spans="1:16" x14ac:dyDescent="0.3">
      <c r="A1997" t="s">
        <v>13</v>
      </c>
      <c r="B1997" t="s">
        <v>1176</v>
      </c>
      <c r="C1997" t="s">
        <v>1576</v>
      </c>
      <c r="D1997">
        <v>2014</v>
      </c>
      <c r="E1997" t="s">
        <v>1596</v>
      </c>
      <c r="F1997" t="s">
        <v>1602</v>
      </c>
      <c r="G1997" t="s">
        <v>1606</v>
      </c>
      <c r="H1997" t="s">
        <v>1607</v>
      </c>
      <c r="I1997" s="10">
        <v>5.6245074999999999E-2</v>
      </c>
      <c r="J1997">
        <v>17.600000000000001</v>
      </c>
      <c r="K1997">
        <v>17.600000000000001</v>
      </c>
      <c r="L1997" s="3">
        <v>43.345399999999998</v>
      </c>
      <c r="M1997">
        <v>4.2</v>
      </c>
      <c r="N1997">
        <f>+$Q$876-Tabla13[[#This Row],[Outlet Establishment Year]]</f>
        <v>10</v>
      </c>
      <c r="O1997">
        <f>+Tabla13[[#This Row],[Sales]]/Tabla13[[#This Row],[Antigüedad]]</f>
        <v>4.3345399999999996</v>
      </c>
      <c r="P1997" s="4">
        <f>+Tabla13[[#This Row],[Sales]]/Tabla13[[#This Row],[Item Weight corregido]]</f>
        <v>2.4628068181818179</v>
      </c>
    </row>
    <row r="1998" spans="1:16" x14ac:dyDescent="0.3">
      <c r="A1998" t="s">
        <v>13</v>
      </c>
      <c r="B1998" t="s">
        <v>1177</v>
      </c>
      <c r="C1998" t="s">
        <v>1583</v>
      </c>
      <c r="D1998">
        <v>2020</v>
      </c>
      <c r="E1998" t="s">
        <v>1594</v>
      </c>
      <c r="F1998" t="s">
        <v>1603</v>
      </c>
      <c r="G1998" t="s">
        <v>1605</v>
      </c>
      <c r="H1998" t="s">
        <v>1607</v>
      </c>
      <c r="I1998" s="10">
        <v>0.141398626</v>
      </c>
      <c r="J1998">
        <v>15.75</v>
      </c>
      <c r="K1998">
        <v>15.75</v>
      </c>
      <c r="L1998" s="3">
        <v>250.53819999999999</v>
      </c>
      <c r="M1998">
        <v>4.2</v>
      </c>
      <c r="N1998">
        <f>+$Q$876-Tabla13[[#This Row],[Outlet Establishment Year]]</f>
        <v>4</v>
      </c>
      <c r="O1998">
        <f>+Tabla13[[#This Row],[Sales]]/Tabla13[[#This Row],[Antigüedad]]</f>
        <v>62.634549999999997</v>
      </c>
      <c r="P1998" s="4">
        <f>+Tabla13[[#This Row],[Sales]]/Tabla13[[#This Row],[Item Weight corregido]]</f>
        <v>15.907187301587301</v>
      </c>
    </row>
    <row r="1999" spans="1:16" x14ac:dyDescent="0.3">
      <c r="A1999" t="s">
        <v>13</v>
      </c>
      <c r="B1999" t="s">
        <v>40</v>
      </c>
      <c r="C1999" t="s">
        <v>1576</v>
      </c>
      <c r="D1999">
        <v>2015</v>
      </c>
      <c r="E1999" t="s">
        <v>1593</v>
      </c>
      <c r="F1999" t="s">
        <v>1603</v>
      </c>
      <c r="G1999" t="s">
        <v>1605</v>
      </c>
      <c r="H1999" t="s">
        <v>1607</v>
      </c>
      <c r="I1999" s="10">
        <v>0.13973522599999999</v>
      </c>
      <c r="J1999">
        <v>13.35</v>
      </c>
      <c r="K1999">
        <v>13.35</v>
      </c>
      <c r="L1999" s="3">
        <v>147.53919999999999</v>
      </c>
      <c r="M1999">
        <v>4.2</v>
      </c>
      <c r="N1999">
        <f>+$Q$876-Tabla13[[#This Row],[Outlet Establishment Year]]</f>
        <v>9</v>
      </c>
      <c r="O1999">
        <f>+Tabla13[[#This Row],[Sales]]/Tabla13[[#This Row],[Antigüedad]]</f>
        <v>16.393244444444445</v>
      </c>
      <c r="P1999" s="4">
        <f>+Tabla13[[#This Row],[Sales]]/Tabla13[[#This Row],[Item Weight corregido]]</f>
        <v>11.051625468164794</v>
      </c>
    </row>
    <row r="2000" spans="1:16" x14ac:dyDescent="0.3">
      <c r="A2000" t="s">
        <v>12</v>
      </c>
      <c r="B2000" t="s">
        <v>562</v>
      </c>
      <c r="C2000" t="s">
        <v>1586</v>
      </c>
      <c r="D2000">
        <v>2020</v>
      </c>
      <c r="E2000" t="s">
        <v>1594</v>
      </c>
      <c r="F2000" t="s">
        <v>1603</v>
      </c>
      <c r="G2000" t="s">
        <v>1605</v>
      </c>
      <c r="H2000" t="s">
        <v>1607</v>
      </c>
      <c r="I2000" s="10">
        <v>9.5102091999999999E-2</v>
      </c>
      <c r="J2000">
        <v>7.8949999999999996</v>
      </c>
      <c r="K2000">
        <v>7.8949999999999996</v>
      </c>
      <c r="L2000" s="3">
        <v>104.4332</v>
      </c>
      <c r="M2000">
        <v>4.2</v>
      </c>
      <c r="N2000">
        <f>+$Q$876-Tabla13[[#This Row],[Outlet Establishment Year]]</f>
        <v>4</v>
      </c>
      <c r="O2000">
        <f>+Tabla13[[#This Row],[Sales]]/Tabla13[[#This Row],[Antigüedad]]</f>
        <v>26.1083</v>
      </c>
      <c r="P2000" s="4">
        <f>+Tabla13[[#This Row],[Sales]]/Tabla13[[#This Row],[Item Weight corregido]]</f>
        <v>13.227764407853073</v>
      </c>
    </row>
    <row r="2001" spans="1:16" x14ac:dyDescent="0.3">
      <c r="A2001" t="s">
        <v>13</v>
      </c>
      <c r="B2001" t="s">
        <v>1178</v>
      </c>
      <c r="C2001" t="s">
        <v>1580</v>
      </c>
      <c r="D2001">
        <v>2018</v>
      </c>
      <c r="E2001" t="s">
        <v>1600</v>
      </c>
      <c r="F2001" t="s">
        <v>1601</v>
      </c>
      <c r="G2001" t="s">
        <v>1605</v>
      </c>
      <c r="H2001" t="s">
        <v>1609</v>
      </c>
      <c r="I2001" s="10">
        <v>9.2463920000000005E-2</v>
      </c>
      <c r="K2001">
        <v>18.75</v>
      </c>
      <c r="L2001" s="3">
        <v>190.9504</v>
      </c>
      <c r="M2001">
        <v>4.2</v>
      </c>
      <c r="N2001">
        <f>+$Q$876-Tabla13[[#This Row],[Outlet Establishment Year]]</f>
        <v>6</v>
      </c>
      <c r="O2001">
        <f>+Tabla13[[#This Row],[Sales]]/Tabla13[[#This Row],[Antigüedad]]</f>
        <v>31.825066666666668</v>
      </c>
      <c r="P2001" s="4">
        <f>+Tabla13[[#This Row],[Sales]]/Tabla13[[#This Row],[Item Weight corregido]]</f>
        <v>10.184021333333334</v>
      </c>
    </row>
    <row r="2002" spans="1:16" x14ac:dyDescent="0.3">
      <c r="A2002" t="s">
        <v>12</v>
      </c>
      <c r="B2002" t="s">
        <v>1013</v>
      </c>
      <c r="C2002" t="s">
        <v>1582</v>
      </c>
      <c r="D2002">
        <v>2015</v>
      </c>
      <c r="E2002" t="s">
        <v>1593</v>
      </c>
      <c r="F2002" t="s">
        <v>1603</v>
      </c>
      <c r="G2002" t="s">
        <v>1605</v>
      </c>
      <c r="H2002" t="s">
        <v>1607</v>
      </c>
      <c r="I2002" s="10">
        <v>6.3993068E-2</v>
      </c>
      <c r="J2002">
        <v>14.5</v>
      </c>
      <c r="K2002">
        <v>14.5</v>
      </c>
      <c r="L2002" s="3">
        <v>260.45940000000002</v>
      </c>
      <c r="M2002">
        <v>4.2</v>
      </c>
      <c r="N2002">
        <f>+$Q$876-Tabla13[[#This Row],[Outlet Establishment Year]]</f>
        <v>9</v>
      </c>
      <c r="O2002">
        <f>+Tabla13[[#This Row],[Sales]]/Tabla13[[#This Row],[Antigüedad]]</f>
        <v>28.939933333333336</v>
      </c>
      <c r="P2002" s="4">
        <f>+Tabla13[[#This Row],[Sales]]/Tabla13[[#This Row],[Item Weight corregido]]</f>
        <v>17.962717241379313</v>
      </c>
    </row>
    <row r="2003" spans="1:16" x14ac:dyDescent="0.3">
      <c r="A2003" t="s">
        <v>13</v>
      </c>
      <c r="B2003" t="s">
        <v>648</v>
      </c>
      <c r="C2003" t="s">
        <v>1585</v>
      </c>
      <c r="D2003">
        <v>2016</v>
      </c>
      <c r="E2003" t="s">
        <v>1599</v>
      </c>
      <c r="F2003" t="s">
        <v>1601</v>
      </c>
      <c r="G2003" t="s">
        <v>1605</v>
      </c>
      <c r="H2003" t="s">
        <v>1607</v>
      </c>
      <c r="I2003" s="10">
        <v>5.8346939E-2</v>
      </c>
      <c r="J2003">
        <v>7.0750000000000002</v>
      </c>
      <c r="K2003">
        <v>7.0750000000000002</v>
      </c>
      <c r="L2003" s="3">
        <v>142.21279999999999</v>
      </c>
      <c r="M2003">
        <v>4.2</v>
      </c>
      <c r="N2003">
        <f>+$Q$876-Tabla13[[#This Row],[Outlet Establishment Year]]</f>
        <v>8</v>
      </c>
      <c r="O2003">
        <f>+Tabla13[[#This Row],[Sales]]/Tabla13[[#This Row],[Antigüedad]]</f>
        <v>17.776599999999998</v>
      </c>
      <c r="P2003" s="4">
        <f>+Tabla13[[#This Row],[Sales]]/Tabla13[[#This Row],[Item Weight corregido]]</f>
        <v>20.100749116607773</v>
      </c>
    </row>
    <row r="2004" spans="1:16" x14ac:dyDescent="0.3">
      <c r="A2004" t="s">
        <v>13</v>
      </c>
      <c r="B2004" t="s">
        <v>504</v>
      </c>
      <c r="C2004" t="s">
        <v>1575</v>
      </c>
      <c r="D2004">
        <v>2018</v>
      </c>
      <c r="E2004" t="s">
        <v>1600</v>
      </c>
      <c r="F2004" t="s">
        <v>1601</v>
      </c>
      <c r="G2004" t="s">
        <v>1605</v>
      </c>
      <c r="H2004" t="s">
        <v>1609</v>
      </c>
      <c r="I2004" s="10">
        <v>5.3392943999999998E-2</v>
      </c>
      <c r="K2004">
        <v>18.350000000000001</v>
      </c>
      <c r="L2004" s="3">
        <v>193.81620000000001</v>
      </c>
      <c r="M2004">
        <v>4.2</v>
      </c>
      <c r="N2004">
        <f>+$Q$876-Tabla13[[#This Row],[Outlet Establishment Year]]</f>
        <v>6</v>
      </c>
      <c r="O2004">
        <f>+Tabla13[[#This Row],[Sales]]/Tabla13[[#This Row],[Antigüedad]]</f>
        <v>32.302700000000002</v>
      </c>
      <c r="P2004" s="4">
        <f>+Tabla13[[#This Row],[Sales]]/Tabla13[[#This Row],[Item Weight corregido]]</f>
        <v>10.562190735694822</v>
      </c>
    </row>
    <row r="2005" spans="1:16" x14ac:dyDescent="0.3">
      <c r="A2005" t="s">
        <v>13</v>
      </c>
      <c r="B2005" t="s">
        <v>443</v>
      </c>
      <c r="C2005" t="s">
        <v>1587</v>
      </c>
      <c r="D2005">
        <v>2018</v>
      </c>
      <c r="E2005" t="s">
        <v>1600</v>
      </c>
      <c r="F2005" t="s">
        <v>1601</v>
      </c>
      <c r="G2005" t="s">
        <v>1605</v>
      </c>
      <c r="H2005" t="s">
        <v>1609</v>
      </c>
      <c r="I2005" s="10">
        <v>6.5652494000000006E-2</v>
      </c>
      <c r="K2005">
        <v>6.8</v>
      </c>
      <c r="L2005" s="3">
        <v>48.903399999999998</v>
      </c>
      <c r="M2005">
        <v>4.2</v>
      </c>
      <c r="N2005">
        <f>+$Q$876-Tabla13[[#This Row],[Outlet Establishment Year]]</f>
        <v>6</v>
      </c>
      <c r="O2005">
        <f>+Tabla13[[#This Row],[Sales]]/Tabla13[[#This Row],[Antigüedad]]</f>
        <v>8.1505666666666663</v>
      </c>
      <c r="P2005" s="4">
        <f>+Tabla13[[#This Row],[Sales]]/Tabla13[[#This Row],[Item Weight corregido]]</f>
        <v>7.1916764705882352</v>
      </c>
    </row>
    <row r="2006" spans="1:16" x14ac:dyDescent="0.3">
      <c r="A2006" t="s">
        <v>12</v>
      </c>
      <c r="B2006" t="s">
        <v>1179</v>
      </c>
      <c r="C2006" t="s">
        <v>1589</v>
      </c>
      <c r="D2006">
        <v>2017</v>
      </c>
      <c r="E2006" t="s">
        <v>1598</v>
      </c>
      <c r="F2006" t="s">
        <v>1603</v>
      </c>
      <c r="G2006" t="s">
        <v>1605</v>
      </c>
      <c r="H2006" t="s">
        <v>1607</v>
      </c>
      <c r="I2006" s="10">
        <v>1.7627888000000001E-2</v>
      </c>
      <c r="J2006">
        <v>10.195</v>
      </c>
      <c r="K2006">
        <v>10.195</v>
      </c>
      <c r="L2006" s="3">
        <v>239.65379999999999</v>
      </c>
      <c r="M2006">
        <v>4.2</v>
      </c>
      <c r="N2006">
        <f>+$Q$876-Tabla13[[#This Row],[Outlet Establishment Year]]</f>
        <v>7</v>
      </c>
      <c r="O2006">
        <f>+Tabla13[[#This Row],[Sales]]/Tabla13[[#This Row],[Antigüedad]]</f>
        <v>34.236257142857141</v>
      </c>
      <c r="P2006" s="4">
        <f>+Tabla13[[#This Row],[Sales]]/Tabla13[[#This Row],[Item Weight corregido]]</f>
        <v>23.506993624325649</v>
      </c>
    </row>
    <row r="2007" spans="1:16" x14ac:dyDescent="0.3">
      <c r="A2007" t="s">
        <v>13</v>
      </c>
      <c r="B2007" t="s">
        <v>420</v>
      </c>
      <c r="C2007" t="s">
        <v>1585</v>
      </c>
      <c r="D2007">
        <v>2015</v>
      </c>
      <c r="E2007" t="s">
        <v>1593</v>
      </c>
      <c r="F2007" t="s">
        <v>1603</v>
      </c>
      <c r="G2007" t="s">
        <v>1605</v>
      </c>
      <c r="H2007" t="s">
        <v>1607</v>
      </c>
      <c r="I2007" s="10">
        <v>1.7191055E-2</v>
      </c>
      <c r="J2007">
        <v>7.9349999999999996</v>
      </c>
      <c r="K2007">
        <v>7.9349999999999996</v>
      </c>
      <c r="L2007" s="3">
        <v>51.534999999999997</v>
      </c>
      <c r="M2007">
        <v>4.2</v>
      </c>
      <c r="N2007">
        <f>+$Q$876-Tabla13[[#This Row],[Outlet Establishment Year]]</f>
        <v>9</v>
      </c>
      <c r="O2007">
        <f>+Tabla13[[#This Row],[Sales]]/Tabla13[[#This Row],[Antigüedad]]</f>
        <v>5.7261111111111109</v>
      </c>
      <c r="P2007" s="4">
        <f>+Tabla13[[#This Row],[Sales]]/Tabla13[[#This Row],[Item Weight corregido]]</f>
        <v>6.4946439823566475</v>
      </c>
    </row>
    <row r="2008" spans="1:16" x14ac:dyDescent="0.3">
      <c r="A2008" t="s">
        <v>12</v>
      </c>
      <c r="B2008" t="s">
        <v>933</v>
      </c>
      <c r="C2008" t="s">
        <v>1585</v>
      </c>
      <c r="D2008">
        <v>2012</v>
      </c>
      <c r="E2008" t="s">
        <v>1591</v>
      </c>
      <c r="F2008" t="s">
        <v>1601</v>
      </c>
      <c r="G2008" t="s">
        <v>1604</v>
      </c>
      <c r="H2008" t="s">
        <v>1607</v>
      </c>
      <c r="I2008" s="10">
        <v>4.7565207999999998E-2</v>
      </c>
      <c r="J2008">
        <v>20.7</v>
      </c>
      <c r="K2008">
        <v>20.7</v>
      </c>
      <c r="L2008" s="3">
        <v>213.48759999999999</v>
      </c>
      <c r="M2008">
        <v>4.2</v>
      </c>
      <c r="N2008">
        <f>+$Q$876-Tabla13[[#This Row],[Outlet Establishment Year]]</f>
        <v>12</v>
      </c>
      <c r="O2008">
        <f>+Tabla13[[#This Row],[Sales]]/Tabla13[[#This Row],[Antigüedad]]</f>
        <v>17.790633333333332</v>
      </c>
      <c r="P2008" s="4">
        <f>+Tabla13[[#This Row],[Sales]]/Tabla13[[#This Row],[Item Weight corregido]]</f>
        <v>10.313410628019323</v>
      </c>
    </row>
    <row r="2009" spans="1:16" x14ac:dyDescent="0.3">
      <c r="A2009" t="s">
        <v>13</v>
      </c>
      <c r="B2009" t="s">
        <v>1180</v>
      </c>
      <c r="C2009" t="s">
        <v>1574</v>
      </c>
      <c r="D2009">
        <v>2016</v>
      </c>
      <c r="E2009" t="s">
        <v>1599</v>
      </c>
      <c r="F2009" t="s">
        <v>1601</v>
      </c>
      <c r="G2009" t="s">
        <v>1605</v>
      </c>
      <c r="H2009" t="s">
        <v>1607</v>
      </c>
      <c r="I2009" s="10">
        <v>2.2604051E-2</v>
      </c>
      <c r="J2009">
        <v>12.85</v>
      </c>
      <c r="K2009">
        <v>12.85</v>
      </c>
      <c r="L2009" s="3">
        <v>181.43180000000001</v>
      </c>
      <c r="M2009">
        <v>4.2</v>
      </c>
      <c r="N2009">
        <f>+$Q$876-Tabla13[[#This Row],[Outlet Establishment Year]]</f>
        <v>8</v>
      </c>
      <c r="O2009">
        <f>+Tabla13[[#This Row],[Sales]]/Tabla13[[#This Row],[Antigüedad]]</f>
        <v>22.678975000000001</v>
      </c>
      <c r="P2009" s="4">
        <f>+Tabla13[[#This Row],[Sales]]/Tabla13[[#This Row],[Item Weight corregido]]</f>
        <v>14.119206225680935</v>
      </c>
    </row>
    <row r="2010" spans="1:16" x14ac:dyDescent="0.3">
      <c r="A2010" t="s">
        <v>13</v>
      </c>
      <c r="B2010" t="s">
        <v>1181</v>
      </c>
      <c r="C2010" t="s">
        <v>1585</v>
      </c>
      <c r="D2010">
        <v>2014</v>
      </c>
      <c r="E2010" t="s">
        <v>1596</v>
      </c>
      <c r="F2010" t="s">
        <v>1602</v>
      </c>
      <c r="G2010" t="s">
        <v>1606</v>
      </c>
      <c r="H2010" t="s">
        <v>1607</v>
      </c>
      <c r="I2010" s="10">
        <v>0</v>
      </c>
      <c r="J2010">
        <v>8.7750000000000004</v>
      </c>
      <c r="K2010">
        <v>8.7750000000000004</v>
      </c>
      <c r="L2010" s="3">
        <v>45.942799999999998</v>
      </c>
      <c r="M2010">
        <v>4.2</v>
      </c>
      <c r="N2010">
        <f>+$Q$876-Tabla13[[#This Row],[Outlet Establishment Year]]</f>
        <v>10</v>
      </c>
      <c r="O2010">
        <f>+Tabla13[[#This Row],[Sales]]/Tabla13[[#This Row],[Antigüedad]]</f>
        <v>4.5942799999999995</v>
      </c>
      <c r="P2010" s="4">
        <f>+Tabla13[[#This Row],[Sales]]/Tabla13[[#This Row],[Item Weight corregido]]</f>
        <v>5.235646723646723</v>
      </c>
    </row>
    <row r="2011" spans="1:16" x14ac:dyDescent="0.3">
      <c r="A2011" t="s">
        <v>13</v>
      </c>
      <c r="B2011" t="s">
        <v>1182</v>
      </c>
      <c r="C2011" t="s">
        <v>1585</v>
      </c>
      <c r="D2011">
        <v>2018</v>
      </c>
      <c r="E2011" t="s">
        <v>1597</v>
      </c>
      <c r="F2011" t="s">
        <v>1602</v>
      </c>
      <c r="G2011" t="s">
        <v>1604</v>
      </c>
      <c r="H2011" t="s">
        <v>1610</v>
      </c>
      <c r="I2011" s="10">
        <v>8.9035960999999997E-2</v>
      </c>
      <c r="K2011">
        <v>20.350000000000001</v>
      </c>
      <c r="L2011" s="3">
        <v>260.55939999999998</v>
      </c>
      <c r="M2011">
        <v>4.2</v>
      </c>
      <c r="N2011">
        <f>+$Q$876-Tabla13[[#This Row],[Outlet Establishment Year]]</f>
        <v>6</v>
      </c>
      <c r="O2011">
        <f>+Tabla13[[#This Row],[Sales]]/Tabla13[[#This Row],[Antigüedad]]</f>
        <v>43.426566666666666</v>
      </c>
      <c r="P2011" s="4">
        <f>+Tabla13[[#This Row],[Sales]]/Tabla13[[#This Row],[Item Weight corregido]]</f>
        <v>12.803901719901718</v>
      </c>
    </row>
    <row r="2012" spans="1:16" x14ac:dyDescent="0.3">
      <c r="A2012" t="s">
        <v>12</v>
      </c>
      <c r="B2012" t="s">
        <v>625</v>
      </c>
      <c r="C2012" t="s">
        <v>1580</v>
      </c>
      <c r="D2012">
        <v>2012</v>
      </c>
      <c r="E2012" t="s">
        <v>1591</v>
      </c>
      <c r="F2012" t="s">
        <v>1601</v>
      </c>
      <c r="G2012" t="s">
        <v>1604</v>
      </c>
      <c r="H2012" t="s">
        <v>1607</v>
      </c>
      <c r="I2012" s="10">
        <v>1.2282365999999999E-2</v>
      </c>
      <c r="J2012">
        <v>15.15</v>
      </c>
      <c r="K2012">
        <v>15.15</v>
      </c>
      <c r="L2012" s="3">
        <v>132.5284</v>
      </c>
      <c r="M2012">
        <v>4.2</v>
      </c>
      <c r="N2012">
        <f>+$Q$876-Tabla13[[#This Row],[Outlet Establishment Year]]</f>
        <v>12</v>
      </c>
      <c r="O2012">
        <f>+Tabla13[[#This Row],[Sales]]/Tabla13[[#This Row],[Antigüedad]]</f>
        <v>11.044033333333333</v>
      </c>
      <c r="P2012" s="4">
        <f>+Tabla13[[#This Row],[Sales]]/Tabla13[[#This Row],[Item Weight corregido]]</f>
        <v>8.7477491749174927</v>
      </c>
    </row>
    <row r="2013" spans="1:16" x14ac:dyDescent="0.3">
      <c r="A2013" t="s">
        <v>13</v>
      </c>
      <c r="B2013" t="s">
        <v>171</v>
      </c>
      <c r="C2013" t="s">
        <v>1576</v>
      </c>
      <c r="D2013">
        <v>2016</v>
      </c>
      <c r="E2013" t="s">
        <v>1599</v>
      </c>
      <c r="F2013" t="s">
        <v>1601</v>
      </c>
      <c r="G2013" t="s">
        <v>1605</v>
      </c>
      <c r="H2013" t="s">
        <v>1607</v>
      </c>
      <c r="I2013" s="10">
        <v>0.127541722</v>
      </c>
      <c r="J2013">
        <v>14.3</v>
      </c>
      <c r="K2013">
        <v>14.3</v>
      </c>
      <c r="L2013" s="3">
        <v>84.922399999999996</v>
      </c>
      <c r="M2013">
        <v>4.2</v>
      </c>
      <c r="N2013">
        <f>+$Q$876-Tabla13[[#This Row],[Outlet Establishment Year]]</f>
        <v>8</v>
      </c>
      <c r="O2013">
        <f>+Tabla13[[#This Row],[Sales]]/Tabla13[[#This Row],[Antigüedad]]</f>
        <v>10.6153</v>
      </c>
      <c r="P2013" s="4">
        <f>+Tabla13[[#This Row],[Sales]]/Tabla13[[#This Row],[Item Weight corregido]]</f>
        <v>5.9386293706293705</v>
      </c>
    </row>
    <row r="2014" spans="1:16" x14ac:dyDescent="0.3">
      <c r="A2014" t="s">
        <v>13</v>
      </c>
      <c r="B2014" t="s">
        <v>1131</v>
      </c>
      <c r="C2014" t="s">
        <v>1580</v>
      </c>
      <c r="D2014">
        <v>2011</v>
      </c>
      <c r="E2014" t="s">
        <v>1595</v>
      </c>
      <c r="F2014" t="s">
        <v>1602</v>
      </c>
      <c r="G2014" t="s">
        <v>1605</v>
      </c>
      <c r="H2014" t="s">
        <v>1609</v>
      </c>
      <c r="I2014" s="10">
        <v>5.8373080000000001E-2</v>
      </c>
      <c r="J2014">
        <v>14.15</v>
      </c>
      <c r="K2014">
        <v>14.15</v>
      </c>
      <c r="L2014" s="3">
        <v>243.9828</v>
      </c>
      <c r="M2014">
        <v>4.2</v>
      </c>
      <c r="N2014">
        <f>+$Q$876-Tabla13[[#This Row],[Outlet Establishment Year]]</f>
        <v>13</v>
      </c>
      <c r="O2014">
        <f>+Tabla13[[#This Row],[Sales]]/Tabla13[[#This Row],[Antigüedad]]</f>
        <v>18.767907692307691</v>
      </c>
      <c r="P2014" s="4">
        <f>+Tabla13[[#This Row],[Sales]]/Tabla13[[#This Row],[Item Weight corregido]]</f>
        <v>17.24260070671378</v>
      </c>
    </row>
    <row r="2015" spans="1:16" x14ac:dyDescent="0.3">
      <c r="A2015" t="s">
        <v>12</v>
      </c>
      <c r="B2015" t="s">
        <v>1311</v>
      </c>
      <c r="C2015" t="s">
        <v>1577</v>
      </c>
      <c r="D2015">
        <v>2022</v>
      </c>
      <c r="E2015" t="s">
        <v>1592</v>
      </c>
      <c r="F2015" t="s">
        <v>1602</v>
      </c>
      <c r="G2015" t="s">
        <v>1604</v>
      </c>
      <c r="H2015" t="s">
        <v>1608</v>
      </c>
      <c r="I2015" s="10">
        <v>4.0369315000000003E-2</v>
      </c>
      <c r="J2015">
        <v>8.6</v>
      </c>
      <c r="K2015">
        <v>8.6</v>
      </c>
      <c r="L2015" s="3">
        <v>189.75299999999999</v>
      </c>
      <c r="M2015">
        <v>4.2</v>
      </c>
      <c r="N2015">
        <f>+$Q$876-Tabla13[[#This Row],[Outlet Establishment Year]]</f>
        <v>2</v>
      </c>
      <c r="O2015">
        <f>+Tabla13[[#This Row],[Sales]]/Tabla13[[#This Row],[Antigüedad]]</f>
        <v>94.876499999999993</v>
      </c>
      <c r="P2015" s="4">
        <f>+Tabla13[[#This Row],[Sales]]/Tabla13[[#This Row],[Item Weight corregido]]</f>
        <v>22.064302325581394</v>
      </c>
    </row>
    <row r="2016" spans="1:16" x14ac:dyDescent="0.3">
      <c r="A2016" t="s">
        <v>12</v>
      </c>
      <c r="B2016" t="s">
        <v>978</v>
      </c>
      <c r="C2016" t="s">
        <v>1574</v>
      </c>
      <c r="D2016">
        <v>2022</v>
      </c>
      <c r="E2016" t="s">
        <v>1592</v>
      </c>
      <c r="F2016" t="s">
        <v>1602</v>
      </c>
      <c r="G2016" t="s">
        <v>1604</v>
      </c>
      <c r="H2016" t="s">
        <v>1608</v>
      </c>
      <c r="I2016" s="10">
        <v>0.113678422</v>
      </c>
      <c r="J2016">
        <v>15.35</v>
      </c>
      <c r="K2016">
        <v>15.35</v>
      </c>
      <c r="L2016" s="3">
        <v>189.75040000000001</v>
      </c>
      <c r="M2016">
        <v>4</v>
      </c>
      <c r="N2016">
        <f>+$Q$876-Tabla13[[#This Row],[Outlet Establishment Year]]</f>
        <v>2</v>
      </c>
      <c r="O2016">
        <f>+Tabla13[[#This Row],[Sales]]/Tabla13[[#This Row],[Antigüedad]]</f>
        <v>94.875200000000007</v>
      </c>
      <c r="P2016" s="4">
        <f>+Tabla13[[#This Row],[Sales]]/Tabla13[[#This Row],[Item Weight corregido]]</f>
        <v>12.361589576547232</v>
      </c>
    </row>
    <row r="2017" spans="1:16" x14ac:dyDescent="0.3">
      <c r="A2017" t="s">
        <v>12</v>
      </c>
      <c r="B2017" t="s">
        <v>1183</v>
      </c>
      <c r="C2017" t="s">
        <v>1587</v>
      </c>
      <c r="D2017">
        <v>2014</v>
      </c>
      <c r="E2017" t="s">
        <v>1596</v>
      </c>
      <c r="F2017" t="s">
        <v>1602</v>
      </c>
      <c r="G2017" t="s">
        <v>1606</v>
      </c>
      <c r="H2017" t="s">
        <v>1607</v>
      </c>
      <c r="I2017" s="10">
        <v>8.2197959000000001E-2</v>
      </c>
      <c r="J2017">
        <v>19.350000000000001</v>
      </c>
      <c r="K2017">
        <v>19.350000000000001</v>
      </c>
      <c r="L2017" s="3">
        <v>49.203400000000002</v>
      </c>
      <c r="M2017">
        <v>4.2</v>
      </c>
      <c r="N2017">
        <f>+$Q$876-Tabla13[[#This Row],[Outlet Establishment Year]]</f>
        <v>10</v>
      </c>
      <c r="O2017">
        <f>+Tabla13[[#This Row],[Sales]]/Tabla13[[#This Row],[Antigüedad]]</f>
        <v>4.9203400000000004</v>
      </c>
      <c r="P2017" s="4">
        <f>+Tabla13[[#This Row],[Sales]]/Tabla13[[#This Row],[Item Weight corregido]]</f>
        <v>2.5428113695090437</v>
      </c>
    </row>
    <row r="2018" spans="1:16" x14ac:dyDescent="0.3">
      <c r="A2018" t="s">
        <v>12</v>
      </c>
      <c r="B2018" t="s">
        <v>1184</v>
      </c>
      <c r="C2018" t="s">
        <v>1577</v>
      </c>
      <c r="D2018">
        <v>2018</v>
      </c>
      <c r="E2018" t="s">
        <v>1600</v>
      </c>
      <c r="F2018" t="s">
        <v>1601</v>
      </c>
      <c r="G2018" t="s">
        <v>1605</v>
      </c>
      <c r="H2018" t="s">
        <v>1609</v>
      </c>
      <c r="I2018" s="10">
        <v>0</v>
      </c>
      <c r="K2018">
        <v>19.5</v>
      </c>
      <c r="L2018" s="3">
        <v>160.69200000000001</v>
      </c>
      <c r="M2018">
        <v>4.2</v>
      </c>
      <c r="N2018">
        <f>+$Q$876-Tabla13[[#This Row],[Outlet Establishment Year]]</f>
        <v>6</v>
      </c>
      <c r="O2018">
        <f>+Tabla13[[#This Row],[Sales]]/Tabla13[[#This Row],[Antigüedad]]</f>
        <v>26.782</v>
      </c>
      <c r="P2018" s="4">
        <f>+Tabla13[[#This Row],[Sales]]/Tabla13[[#This Row],[Item Weight corregido]]</f>
        <v>8.2406153846153849</v>
      </c>
    </row>
    <row r="2019" spans="1:16" x14ac:dyDescent="0.3">
      <c r="A2019" t="s">
        <v>12</v>
      </c>
      <c r="B2019" t="s">
        <v>1185</v>
      </c>
      <c r="C2019" t="s">
        <v>1574</v>
      </c>
      <c r="D2019">
        <v>2012</v>
      </c>
      <c r="E2019" t="s">
        <v>1591</v>
      </c>
      <c r="F2019" t="s">
        <v>1601</v>
      </c>
      <c r="G2019" t="s">
        <v>1604</v>
      </c>
      <c r="H2019" t="s">
        <v>1607</v>
      </c>
      <c r="I2019" s="10">
        <v>3.5205866000000002E-2</v>
      </c>
      <c r="J2019">
        <v>9.5</v>
      </c>
      <c r="K2019">
        <v>9.5</v>
      </c>
      <c r="L2019" s="3">
        <v>171.34479999999999</v>
      </c>
      <c r="M2019">
        <v>4.2</v>
      </c>
      <c r="N2019">
        <f>+$Q$876-Tabla13[[#This Row],[Outlet Establishment Year]]</f>
        <v>12</v>
      </c>
      <c r="O2019">
        <f>+Tabla13[[#This Row],[Sales]]/Tabla13[[#This Row],[Antigüedad]]</f>
        <v>14.278733333333333</v>
      </c>
      <c r="P2019" s="4">
        <f>+Tabla13[[#This Row],[Sales]]/Tabla13[[#This Row],[Item Weight corregido]]</f>
        <v>18.036294736842105</v>
      </c>
    </row>
    <row r="2020" spans="1:16" x14ac:dyDescent="0.3">
      <c r="A2020" t="s">
        <v>13</v>
      </c>
      <c r="B2020" t="s">
        <v>445</v>
      </c>
      <c r="C2020" t="s">
        <v>1580</v>
      </c>
      <c r="D2020">
        <v>2018</v>
      </c>
      <c r="E2020" t="s">
        <v>1600</v>
      </c>
      <c r="F2020" t="s">
        <v>1601</v>
      </c>
      <c r="G2020" t="s">
        <v>1605</v>
      </c>
      <c r="H2020" t="s">
        <v>1609</v>
      </c>
      <c r="I2020" s="10">
        <v>5.1778172999999997E-2</v>
      </c>
      <c r="K2020">
        <v>9.6950000000000003</v>
      </c>
      <c r="L2020" s="3">
        <v>157.892</v>
      </c>
      <c r="M2020">
        <v>4.2</v>
      </c>
      <c r="N2020">
        <f>+$Q$876-Tabla13[[#This Row],[Outlet Establishment Year]]</f>
        <v>6</v>
      </c>
      <c r="O2020">
        <f>+Tabla13[[#This Row],[Sales]]/Tabla13[[#This Row],[Antigüedad]]</f>
        <v>26.315333333333331</v>
      </c>
      <c r="P2020" s="4">
        <f>+Tabla13[[#This Row],[Sales]]/Tabla13[[#This Row],[Item Weight corregido]]</f>
        <v>16.285920577617329</v>
      </c>
    </row>
    <row r="2021" spans="1:16" x14ac:dyDescent="0.3">
      <c r="A2021" t="s">
        <v>13</v>
      </c>
      <c r="B2021" t="s">
        <v>26</v>
      </c>
      <c r="C2021" t="s">
        <v>1575</v>
      </c>
      <c r="D2021">
        <v>2016</v>
      </c>
      <c r="E2021" t="s">
        <v>1599</v>
      </c>
      <c r="F2021" t="s">
        <v>1601</v>
      </c>
      <c r="G2021" t="s">
        <v>1605</v>
      </c>
      <c r="H2021" t="s">
        <v>1607</v>
      </c>
      <c r="I2021" s="10">
        <v>5.2054819000000002E-2</v>
      </c>
      <c r="J2021">
        <v>18.850000000000001</v>
      </c>
      <c r="K2021">
        <v>18.850000000000001</v>
      </c>
      <c r="L2021" s="3">
        <v>189.18459999999999</v>
      </c>
      <c r="M2021">
        <v>4.2</v>
      </c>
      <c r="N2021">
        <f>+$Q$876-Tabla13[[#This Row],[Outlet Establishment Year]]</f>
        <v>8</v>
      </c>
      <c r="O2021">
        <f>+Tabla13[[#This Row],[Sales]]/Tabla13[[#This Row],[Antigüedad]]</f>
        <v>23.648074999999999</v>
      </c>
      <c r="P2021" s="4">
        <f>+Tabla13[[#This Row],[Sales]]/Tabla13[[#This Row],[Item Weight corregido]]</f>
        <v>10.036318302387267</v>
      </c>
    </row>
    <row r="2022" spans="1:16" x14ac:dyDescent="0.3">
      <c r="A2022" t="s">
        <v>13</v>
      </c>
      <c r="B2022" t="s">
        <v>271</v>
      </c>
      <c r="C2022" t="s">
        <v>1580</v>
      </c>
      <c r="D2022">
        <v>2018</v>
      </c>
      <c r="E2022" t="s">
        <v>1597</v>
      </c>
      <c r="F2022" t="s">
        <v>1602</v>
      </c>
      <c r="G2022" t="s">
        <v>1604</v>
      </c>
      <c r="H2022" t="s">
        <v>1610</v>
      </c>
      <c r="I2022" s="10">
        <v>5.3795153999999998E-2</v>
      </c>
      <c r="K2022">
        <v>20.350000000000001</v>
      </c>
      <c r="L2022" s="3">
        <v>117.7466</v>
      </c>
      <c r="M2022">
        <v>4.2</v>
      </c>
      <c r="N2022">
        <f>+$Q$876-Tabla13[[#This Row],[Outlet Establishment Year]]</f>
        <v>6</v>
      </c>
      <c r="O2022">
        <f>+Tabla13[[#This Row],[Sales]]/Tabla13[[#This Row],[Antigüedad]]</f>
        <v>19.624433333333332</v>
      </c>
      <c r="P2022" s="4">
        <f>+Tabla13[[#This Row],[Sales]]/Tabla13[[#This Row],[Item Weight corregido]]</f>
        <v>5.7860737100737101</v>
      </c>
    </row>
    <row r="2023" spans="1:16" x14ac:dyDescent="0.3">
      <c r="A2023" t="s">
        <v>13</v>
      </c>
      <c r="B2023" t="s">
        <v>1134</v>
      </c>
      <c r="C2023" t="s">
        <v>1574</v>
      </c>
      <c r="D2023">
        <v>2017</v>
      </c>
      <c r="E2023" t="s">
        <v>1598</v>
      </c>
      <c r="F2023" t="s">
        <v>1603</v>
      </c>
      <c r="G2023" t="s">
        <v>1605</v>
      </c>
      <c r="H2023" t="s">
        <v>1607</v>
      </c>
      <c r="I2023" s="10">
        <v>0.14849252099999999</v>
      </c>
      <c r="J2023">
        <v>7.4749999999999996</v>
      </c>
      <c r="K2023">
        <v>7.4749999999999996</v>
      </c>
      <c r="L2023" s="3">
        <v>240.68539999999999</v>
      </c>
      <c r="M2023">
        <v>4.2</v>
      </c>
      <c r="N2023">
        <f>+$Q$876-Tabla13[[#This Row],[Outlet Establishment Year]]</f>
        <v>7</v>
      </c>
      <c r="O2023">
        <f>+Tabla13[[#This Row],[Sales]]/Tabla13[[#This Row],[Antigüedad]]</f>
        <v>34.383628571428567</v>
      </c>
      <c r="P2023" s="4">
        <f>+Tabla13[[#This Row],[Sales]]/Tabla13[[#This Row],[Item Weight corregido]]</f>
        <v>32.198715719063543</v>
      </c>
    </row>
    <row r="2024" spans="1:16" x14ac:dyDescent="0.3">
      <c r="A2024" t="s">
        <v>13</v>
      </c>
      <c r="B2024" t="s">
        <v>184</v>
      </c>
      <c r="C2024" t="s">
        <v>1579</v>
      </c>
      <c r="D2024">
        <v>2016</v>
      </c>
      <c r="E2024" t="s">
        <v>1599</v>
      </c>
      <c r="F2024" t="s">
        <v>1601</v>
      </c>
      <c r="G2024" t="s">
        <v>1605</v>
      </c>
      <c r="H2024" t="s">
        <v>1607</v>
      </c>
      <c r="I2024" s="10">
        <v>1.4301326E-2</v>
      </c>
      <c r="J2024">
        <v>19.75</v>
      </c>
      <c r="K2024">
        <v>19.75</v>
      </c>
      <c r="L2024" s="3">
        <v>103.03319999999999</v>
      </c>
      <c r="M2024">
        <v>4.2</v>
      </c>
      <c r="N2024">
        <f>+$Q$876-Tabla13[[#This Row],[Outlet Establishment Year]]</f>
        <v>8</v>
      </c>
      <c r="O2024">
        <f>+Tabla13[[#This Row],[Sales]]/Tabla13[[#This Row],[Antigüedad]]</f>
        <v>12.879149999999999</v>
      </c>
      <c r="P2024" s="4">
        <f>+Tabla13[[#This Row],[Sales]]/Tabla13[[#This Row],[Item Weight corregido]]</f>
        <v>5.2168708860759487</v>
      </c>
    </row>
    <row r="2025" spans="1:16" x14ac:dyDescent="0.3">
      <c r="A2025" t="s">
        <v>13</v>
      </c>
      <c r="B2025" t="s">
        <v>705</v>
      </c>
      <c r="C2025" t="s">
        <v>1574</v>
      </c>
      <c r="D2025">
        <v>2020</v>
      </c>
      <c r="E2025" t="s">
        <v>1594</v>
      </c>
      <c r="F2025" t="s">
        <v>1603</v>
      </c>
      <c r="G2025" t="s">
        <v>1604</v>
      </c>
      <c r="H2025" t="s">
        <v>1607</v>
      </c>
      <c r="I2025" s="10">
        <v>0.11129811100000001</v>
      </c>
      <c r="J2025">
        <v>11.1</v>
      </c>
      <c r="K2025">
        <v>11.1</v>
      </c>
      <c r="L2025" s="3">
        <v>191.78460000000001</v>
      </c>
      <c r="M2025">
        <v>4.2</v>
      </c>
      <c r="N2025">
        <f>+$Q$876-Tabla13[[#This Row],[Outlet Establishment Year]]</f>
        <v>4</v>
      </c>
      <c r="O2025">
        <f>+Tabla13[[#This Row],[Sales]]/Tabla13[[#This Row],[Antigüedad]]</f>
        <v>47.946150000000003</v>
      </c>
      <c r="P2025" s="4">
        <f>+Tabla13[[#This Row],[Sales]]/Tabla13[[#This Row],[Item Weight corregido]]</f>
        <v>17.277891891891894</v>
      </c>
    </row>
    <row r="2026" spans="1:16" x14ac:dyDescent="0.3">
      <c r="A2026" t="s">
        <v>13</v>
      </c>
      <c r="B2026" t="s">
        <v>1186</v>
      </c>
      <c r="C2026" t="s">
        <v>1585</v>
      </c>
      <c r="D2026">
        <v>2012</v>
      </c>
      <c r="E2026" t="s">
        <v>1591</v>
      </c>
      <c r="F2026" t="s">
        <v>1601</v>
      </c>
      <c r="G2026" t="s">
        <v>1604</v>
      </c>
      <c r="H2026" t="s">
        <v>1607</v>
      </c>
      <c r="I2026" s="10">
        <v>4.4995631000000001E-2</v>
      </c>
      <c r="J2026">
        <v>8.2100000000000009</v>
      </c>
      <c r="K2026">
        <v>8.2100000000000009</v>
      </c>
      <c r="L2026" s="3">
        <v>89.219800000000006</v>
      </c>
      <c r="M2026">
        <v>4.2</v>
      </c>
      <c r="N2026">
        <f>+$Q$876-Tabla13[[#This Row],[Outlet Establishment Year]]</f>
        <v>12</v>
      </c>
      <c r="O2026">
        <f>+Tabla13[[#This Row],[Sales]]/Tabla13[[#This Row],[Antigüedad]]</f>
        <v>7.4349833333333342</v>
      </c>
      <c r="P2026" s="4">
        <f>+Tabla13[[#This Row],[Sales]]/Tabla13[[#This Row],[Item Weight corregido]]</f>
        <v>10.86721071863581</v>
      </c>
    </row>
    <row r="2027" spans="1:16" x14ac:dyDescent="0.3">
      <c r="A2027" t="s">
        <v>12</v>
      </c>
      <c r="B2027" t="s">
        <v>596</v>
      </c>
      <c r="C2027" t="s">
        <v>1581</v>
      </c>
      <c r="D2027">
        <v>2012</v>
      </c>
      <c r="E2027" t="s">
        <v>1591</v>
      </c>
      <c r="F2027" t="s">
        <v>1601</v>
      </c>
      <c r="G2027" t="s">
        <v>1604</v>
      </c>
      <c r="H2027" t="s">
        <v>1607</v>
      </c>
      <c r="I2027" s="10">
        <v>2.3567537999999999E-2</v>
      </c>
      <c r="J2027">
        <v>12.8</v>
      </c>
      <c r="K2027">
        <v>12.8</v>
      </c>
      <c r="L2027" s="3">
        <v>226.84039999999999</v>
      </c>
      <c r="M2027">
        <v>4.2</v>
      </c>
      <c r="N2027">
        <f>+$Q$876-Tabla13[[#This Row],[Outlet Establishment Year]]</f>
        <v>12</v>
      </c>
      <c r="O2027">
        <f>+Tabla13[[#This Row],[Sales]]/Tabla13[[#This Row],[Antigüedad]]</f>
        <v>18.903366666666667</v>
      </c>
      <c r="P2027" s="4">
        <f>+Tabla13[[#This Row],[Sales]]/Tabla13[[#This Row],[Item Weight corregido]]</f>
        <v>17.721906249999996</v>
      </c>
    </row>
    <row r="2028" spans="1:16" x14ac:dyDescent="0.3">
      <c r="A2028" t="s">
        <v>13</v>
      </c>
      <c r="B2028" t="s">
        <v>719</v>
      </c>
      <c r="C2028" t="s">
        <v>1579</v>
      </c>
      <c r="D2028">
        <v>2018</v>
      </c>
      <c r="E2028" t="s">
        <v>1600</v>
      </c>
      <c r="F2028" t="s">
        <v>1601</v>
      </c>
      <c r="G2028" t="s">
        <v>1605</v>
      </c>
      <c r="H2028" t="s">
        <v>1609</v>
      </c>
      <c r="I2028" s="10">
        <v>0.164864915</v>
      </c>
      <c r="K2028">
        <v>19.600000000000001</v>
      </c>
      <c r="L2028" s="3">
        <v>255.2698</v>
      </c>
      <c r="M2028">
        <v>4.2</v>
      </c>
      <c r="N2028">
        <f>+$Q$876-Tabla13[[#This Row],[Outlet Establishment Year]]</f>
        <v>6</v>
      </c>
      <c r="O2028">
        <f>+Tabla13[[#This Row],[Sales]]/Tabla13[[#This Row],[Antigüedad]]</f>
        <v>42.544966666666667</v>
      </c>
      <c r="P2028" s="4">
        <f>+Tabla13[[#This Row],[Sales]]/Tabla13[[#This Row],[Item Weight corregido]]</f>
        <v>13.023969387755102</v>
      </c>
    </row>
    <row r="2029" spans="1:16" x14ac:dyDescent="0.3">
      <c r="A2029" t="s">
        <v>13</v>
      </c>
      <c r="B2029" t="s">
        <v>1187</v>
      </c>
      <c r="C2029" t="s">
        <v>1577</v>
      </c>
      <c r="D2029">
        <v>2016</v>
      </c>
      <c r="E2029" t="s">
        <v>1599</v>
      </c>
      <c r="F2029" t="s">
        <v>1601</v>
      </c>
      <c r="G2029" t="s">
        <v>1605</v>
      </c>
      <c r="H2029" t="s">
        <v>1607</v>
      </c>
      <c r="I2029" s="10">
        <v>1.3263967999999999E-2</v>
      </c>
      <c r="J2029">
        <v>13.8</v>
      </c>
      <c r="K2029">
        <v>13.8</v>
      </c>
      <c r="L2029" s="3">
        <v>106.9254</v>
      </c>
      <c r="M2029">
        <v>4.2</v>
      </c>
      <c r="N2029">
        <f>+$Q$876-Tabla13[[#This Row],[Outlet Establishment Year]]</f>
        <v>8</v>
      </c>
      <c r="O2029">
        <f>+Tabla13[[#This Row],[Sales]]/Tabla13[[#This Row],[Antigüedad]]</f>
        <v>13.365675</v>
      </c>
      <c r="P2029" s="4">
        <f>+Tabla13[[#This Row],[Sales]]/Tabla13[[#This Row],[Item Weight corregido]]</f>
        <v>7.7482173913043475</v>
      </c>
    </row>
    <row r="2030" spans="1:16" x14ac:dyDescent="0.3">
      <c r="A2030" t="s">
        <v>13</v>
      </c>
      <c r="B2030" t="s">
        <v>248</v>
      </c>
      <c r="C2030" t="s">
        <v>1587</v>
      </c>
      <c r="D2030">
        <v>2016</v>
      </c>
      <c r="E2030" t="s">
        <v>1599</v>
      </c>
      <c r="F2030" t="s">
        <v>1601</v>
      </c>
      <c r="G2030" t="s">
        <v>1605</v>
      </c>
      <c r="H2030" t="s">
        <v>1607</v>
      </c>
      <c r="I2030" s="10">
        <v>4.7187038000000001E-2</v>
      </c>
      <c r="J2030">
        <v>9.8000000000000007</v>
      </c>
      <c r="K2030">
        <v>9.8000000000000007</v>
      </c>
      <c r="L2030" s="3">
        <v>100.6016</v>
      </c>
      <c r="M2030">
        <v>4.2</v>
      </c>
      <c r="N2030">
        <f>+$Q$876-Tabla13[[#This Row],[Outlet Establishment Year]]</f>
        <v>8</v>
      </c>
      <c r="O2030">
        <f>+Tabla13[[#This Row],[Sales]]/Tabla13[[#This Row],[Antigüedad]]</f>
        <v>12.575200000000001</v>
      </c>
      <c r="P2030" s="4">
        <f>+Tabla13[[#This Row],[Sales]]/Tabla13[[#This Row],[Item Weight corregido]]</f>
        <v>10.265469387755102</v>
      </c>
    </row>
    <row r="2031" spans="1:16" x14ac:dyDescent="0.3">
      <c r="A2031" t="s">
        <v>13</v>
      </c>
      <c r="B2031" t="s">
        <v>503</v>
      </c>
      <c r="C2031" t="s">
        <v>1577</v>
      </c>
      <c r="D2031">
        <v>2016</v>
      </c>
      <c r="E2031" t="s">
        <v>1599</v>
      </c>
      <c r="F2031" t="s">
        <v>1601</v>
      </c>
      <c r="G2031" t="s">
        <v>1605</v>
      </c>
      <c r="H2031" t="s">
        <v>1607</v>
      </c>
      <c r="I2031" s="10">
        <v>8.2552213999999999E-2</v>
      </c>
      <c r="J2031">
        <v>19.5</v>
      </c>
      <c r="K2031">
        <v>19.5</v>
      </c>
      <c r="L2031" s="3">
        <v>179.80019999999999</v>
      </c>
      <c r="M2031">
        <v>4.2</v>
      </c>
      <c r="N2031">
        <f>+$Q$876-Tabla13[[#This Row],[Outlet Establishment Year]]</f>
        <v>8</v>
      </c>
      <c r="O2031">
        <f>+Tabla13[[#This Row],[Sales]]/Tabla13[[#This Row],[Antigüedad]]</f>
        <v>22.475024999999999</v>
      </c>
      <c r="P2031" s="4">
        <f>+Tabla13[[#This Row],[Sales]]/Tabla13[[#This Row],[Item Weight corregido]]</f>
        <v>9.2205230769230759</v>
      </c>
    </row>
    <row r="2032" spans="1:16" x14ac:dyDescent="0.3">
      <c r="A2032" t="s">
        <v>13</v>
      </c>
      <c r="B2032" t="s">
        <v>823</v>
      </c>
      <c r="C2032" t="s">
        <v>1583</v>
      </c>
      <c r="D2032">
        <v>2012</v>
      </c>
      <c r="E2032" t="s">
        <v>1591</v>
      </c>
      <c r="F2032" t="s">
        <v>1601</v>
      </c>
      <c r="G2032" t="s">
        <v>1604</v>
      </c>
      <c r="H2032" t="s">
        <v>1607</v>
      </c>
      <c r="I2032" s="10">
        <v>7.2088552E-2</v>
      </c>
      <c r="J2032">
        <v>8.3949999999999996</v>
      </c>
      <c r="K2032">
        <v>8.3949999999999996</v>
      </c>
      <c r="L2032" s="3">
        <v>253.70400000000001</v>
      </c>
      <c r="M2032">
        <v>4.2</v>
      </c>
      <c r="N2032">
        <f>+$Q$876-Tabla13[[#This Row],[Outlet Establishment Year]]</f>
        <v>12</v>
      </c>
      <c r="O2032">
        <f>+Tabla13[[#This Row],[Sales]]/Tabla13[[#This Row],[Antigüedad]]</f>
        <v>21.141999999999999</v>
      </c>
      <c r="P2032" s="4">
        <f>+Tabla13[[#This Row],[Sales]]/Tabla13[[#This Row],[Item Weight corregido]]</f>
        <v>30.220845741512807</v>
      </c>
    </row>
    <row r="2033" spans="1:16" x14ac:dyDescent="0.3">
      <c r="A2033" t="s">
        <v>12</v>
      </c>
      <c r="B2033" t="s">
        <v>1188</v>
      </c>
      <c r="C2033" t="s">
        <v>1574</v>
      </c>
      <c r="D2033">
        <v>2018</v>
      </c>
      <c r="E2033" t="s">
        <v>1597</v>
      </c>
      <c r="F2033" t="s">
        <v>1602</v>
      </c>
      <c r="G2033" t="s">
        <v>1604</v>
      </c>
      <c r="H2033" t="s">
        <v>1610</v>
      </c>
      <c r="I2033" s="10">
        <v>1.3529884000000001E-2</v>
      </c>
      <c r="K2033">
        <v>16.100000000000001</v>
      </c>
      <c r="L2033" s="3">
        <v>106.25960000000001</v>
      </c>
      <c r="M2033">
        <v>4.2</v>
      </c>
      <c r="N2033">
        <f>+$Q$876-Tabla13[[#This Row],[Outlet Establishment Year]]</f>
        <v>6</v>
      </c>
      <c r="O2033">
        <f>+Tabla13[[#This Row],[Sales]]/Tabla13[[#This Row],[Antigüedad]]</f>
        <v>17.709933333333336</v>
      </c>
      <c r="P2033" s="4">
        <f>+Tabla13[[#This Row],[Sales]]/Tabla13[[#This Row],[Item Weight corregido]]</f>
        <v>6.5999751552795027</v>
      </c>
    </row>
    <row r="2034" spans="1:16" x14ac:dyDescent="0.3">
      <c r="A2034" t="s">
        <v>13</v>
      </c>
      <c r="B2034" t="s">
        <v>515</v>
      </c>
      <c r="C2034" t="s">
        <v>1585</v>
      </c>
      <c r="D2034">
        <v>2014</v>
      </c>
      <c r="E2034" t="s">
        <v>1596</v>
      </c>
      <c r="F2034" t="s">
        <v>1602</v>
      </c>
      <c r="G2034" t="s">
        <v>1606</v>
      </c>
      <c r="H2034" t="s">
        <v>1607</v>
      </c>
      <c r="I2034" s="10">
        <v>4.9823902000000003E-2</v>
      </c>
      <c r="J2034">
        <v>7.02</v>
      </c>
      <c r="K2034">
        <v>7.02</v>
      </c>
      <c r="L2034" s="3">
        <v>82.224999999999994</v>
      </c>
      <c r="M2034">
        <v>4.2</v>
      </c>
      <c r="N2034">
        <f>+$Q$876-Tabla13[[#This Row],[Outlet Establishment Year]]</f>
        <v>10</v>
      </c>
      <c r="O2034">
        <f>+Tabla13[[#This Row],[Sales]]/Tabla13[[#This Row],[Antigüedad]]</f>
        <v>8.2225000000000001</v>
      </c>
      <c r="P2034" s="4">
        <f>+Tabla13[[#This Row],[Sales]]/Tabla13[[#This Row],[Item Weight corregido]]</f>
        <v>11.712962962962964</v>
      </c>
    </row>
    <row r="2035" spans="1:16" x14ac:dyDescent="0.3">
      <c r="A2035" t="s">
        <v>13</v>
      </c>
      <c r="B2035" t="s">
        <v>1189</v>
      </c>
      <c r="C2035" t="s">
        <v>1576</v>
      </c>
      <c r="D2035">
        <v>2015</v>
      </c>
      <c r="E2035" t="s">
        <v>1593</v>
      </c>
      <c r="F2035" t="s">
        <v>1603</v>
      </c>
      <c r="G2035" t="s">
        <v>1604</v>
      </c>
      <c r="H2035" t="s">
        <v>1607</v>
      </c>
      <c r="I2035" s="10">
        <v>2.6046138E-2</v>
      </c>
      <c r="J2035">
        <v>15.1</v>
      </c>
      <c r="K2035">
        <v>15.1</v>
      </c>
      <c r="L2035" s="3">
        <v>147.20760000000001</v>
      </c>
      <c r="M2035">
        <v>4.2</v>
      </c>
      <c r="N2035">
        <f>+$Q$876-Tabla13[[#This Row],[Outlet Establishment Year]]</f>
        <v>9</v>
      </c>
      <c r="O2035">
        <f>+Tabla13[[#This Row],[Sales]]/Tabla13[[#This Row],[Antigüedad]]</f>
        <v>16.356400000000001</v>
      </c>
      <c r="P2035" s="4">
        <f>+Tabla13[[#This Row],[Sales]]/Tabla13[[#This Row],[Item Weight corregido]]</f>
        <v>9.7488476821192069</v>
      </c>
    </row>
    <row r="2036" spans="1:16" x14ac:dyDescent="0.3">
      <c r="A2036" t="s">
        <v>13</v>
      </c>
      <c r="B2036" t="s">
        <v>1190</v>
      </c>
      <c r="C2036" t="s">
        <v>1580</v>
      </c>
      <c r="D2036">
        <v>2015</v>
      </c>
      <c r="E2036" t="s">
        <v>1593</v>
      </c>
      <c r="F2036" t="s">
        <v>1603</v>
      </c>
      <c r="G2036" t="s">
        <v>1604</v>
      </c>
      <c r="H2036" t="s">
        <v>1607</v>
      </c>
      <c r="I2036" s="10">
        <v>3.7014587000000002E-2</v>
      </c>
      <c r="J2036">
        <v>12.3</v>
      </c>
      <c r="K2036">
        <v>12.3</v>
      </c>
      <c r="L2036" s="3">
        <v>115.18340000000001</v>
      </c>
      <c r="M2036">
        <v>4.2</v>
      </c>
      <c r="N2036">
        <f>+$Q$876-Tabla13[[#This Row],[Outlet Establishment Year]]</f>
        <v>9</v>
      </c>
      <c r="O2036">
        <f>+Tabla13[[#This Row],[Sales]]/Tabla13[[#This Row],[Antigüedad]]</f>
        <v>12.798155555555557</v>
      </c>
      <c r="P2036" s="4">
        <f>+Tabla13[[#This Row],[Sales]]/Tabla13[[#This Row],[Item Weight corregido]]</f>
        <v>9.3645040650406504</v>
      </c>
    </row>
    <row r="2037" spans="1:16" x14ac:dyDescent="0.3">
      <c r="A2037" t="s">
        <v>12</v>
      </c>
      <c r="B2037" t="s">
        <v>276</v>
      </c>
      <c r="C2037" t="s">
        <v>1587</v>
      </c>
      <c r="D2037">
        <v>2018</v>
      </c>
      <c r="E2037" t="s">
        <v>1597</v>
      </c>
      <c r="F2037" t="s">
        <v>1602</v>
      </c>
      <c r="G2037" t="s">
        <v>1604</v>
      </c>
      <c r="H2037" t="s">
        <v>1610</v>
      </c>
      <c r="I2037" s="10">
        <v>2.4776026E-2</v>
      </c>
      <c r="K2037">
        <v>10.3</v>
      </c>
      <c r="L2037" s="3">
        <v>172.34219999999999</v>
      </c>
      <c r="M2037">
        <v>4.2</v>
      </c>
      <c r="N2037">
        <f>+$Q$876-Tabla13[[#This Row],[Outlet Establishment Year]]</f>
        <v>6</v>
      </c>
      <c r="O2037">
        <f>+Tabla13[[#This Row],[Sales]]/Tabla13[[#This Row],[Antigüedad]]</f>
        <v>28.723699999999997</v>
      </c>
      <c r="P2037" s="4">
        <f>+Tabla13[[#This Row],[Sales]]/Tabla13[[#This Row],[Item Weight corregido]]</f>
        <v>16.732252427184463</v>
      </c>
    </row>
    <row r="2038" spans="1:16" x14ac:dyDescent="0.3">
      <c r="A2038" t="s">
        <v>13</v>
      </c>
      <c r="B2038" t="s">
        <v>435</v>
      </c>
      <c r="C2038" t="s">
        <v>1580</v>
      </c>
      <c r="D2038">
        <v>2017</v>
      </c>
      <c r="E2038" t="s">
        <v>1598</v>
      </c>
      <c r="F2038" t="s">
        <v>1603</v>
      </c>
      <c r="G2038" t="s">
        <v>1605</v>
      </c>
      <c r="H2038" t="s">
        <v>1607</v>
      </c>
      <c r="I2038" s="10">
        <v>9.3653464000000006E-2</v>
      </c>
      <c r="J2038">
        <v>7.07</v>
      </c>
      <c r="K2038">
        <v>7.07</v>
      </c>
      <c r="L2038" s="3">
        <v>113.38339999999999</v>
      </c>
      <c r="M2038">
        <v>4.2</v>
      </c>
      <c r="N2038">
        <f>+$Q$876-Tabla13[[#This Row],[Outlet Establishment Year]]</f>
        <v>7</v>
      </c>
      <c r="O2038">
        <f>+Tabla13[[#This Row],[Sales]]/Tabla13[[#This Row],[Antigüedad]]</f>
        <v>16.19762857142857</v>
      </c>
      <c r="P2038" s="4">
        <f>+Tabla13[[#This Row],[Sales]]/Tabla13[[#This Row],[Item Weight corregido]]</f>
        <v>16.037256011315417</v>
      </c>
    </row>
    <row r="2039" spans="1:16" x14ac:dyDescent="0.3">
      <c r="A2039" t="s">
        <v>13</v>
      </c>
      <c r="B2039" t="s">
        <v>660</v>
      </c>
      <c r="C2039" t="s">
        <v>1579</v>
      </c>
      <c r="D2039">
        <v>2015</v>
      </c>
      <c r="E2039" t="s">
        <v>1593</v>
      </c>
      <c r="F2039" t="s">
        <v>1603</v>
      </c>
      <c r="G2039" t="s">
        <v>1604</v>
      </c>
      <c r="H2039" t="s">
        <v>1607</v>
      </c>
      <c r="I2039" s="10">
        <v>1.430324E-2</v>
      </c>
      <c r="J2039">
        <v>19.5</v>
      </c>
      <c r="K2039">
        <v>19.5</v>
      </c>
      <c r="L2039" s="3">
        <v>57.261400000000002</v>
      </c>
      <c r="M2039">
        <v>4.2</v>
      </c>
      <c r="N2039">
        <f>+$Q$876-Tabla13[[#This Row],[Outlet Establishment Year]]</f>
        <v>9</v>
      </c>
      <c r="O2039">
        <f>+Tabla13[[#This Row],[Sales]]/Tabla13[[#This Row],[Antigüedad]]</f>
        <v>6.3623777777777777</v>
      </c>
      <c r="P2039" s="4">
        <f>+Tabla13[[#This Row],[Sales]]/Tabla13[[#This Row],[Item Weight corregido]]</f>
        <v>2.9364820512820513</v>
      </c>
    </row>
    <row r="2040" spans="1:16" x14ac:dyDescent="0.3">
      <c r="A2040" t="s">
        <v>13</v>
      </c>
      <c r="B2040" t="s">
        <v>116</v>
      </c>
      <c r="C2040" t="s">
        <v>1579</v>
      </c>
      <c r="D2040">
        <v>2022</v>
      </c>
      <c r="E2040" t="s">
        <v>1592</v>
      </c>
      <c r="F2040" t="s">
        <v>1602</v>
      </c>
      <c r="G2040" t="s">
        <v>1604</v>
      </c>
      <c r="H2040" t="s">
        <v>1608</v>
      </c>
      <c r="I2040" s="10">
        <v>5.2715919999999999E-2</v>
      </c>
      <c r="J2040">
        <v>12.3</v>
      </c>
      <c r="K2040">
        <v>12.3</v>
      </c>
      <c r="L2040" s="3">
        <v>189.65299999999999</v>
      </c>
      <c r="M2040">
        <v>4.2</v>
      </c>
      <c r="N2040">
        <f>+$Q$876-Tabla13[[#This Row],[Outlet Establishment Year]]</f>
        <v>2</v>
      </c>
      <c r="O2040">
        <f>+Tabla13[[#This Row],[Sales]]/Tabla13[[#This Row],[Antigüedad]]</f>
        <v>94.826499999999996</v>
      </c>
      <c r="P2040" s="4">
        <f>+Tabla13[[#This Row],[Sales]]/Tabla13[[#This Row],[Item Weight corregido]]</f>
        <v>15.418943089430893</v>
      </c>
    </row>
    <row r="2041" spans="1:16" x14ac:dyDescent="0.3">
      <c r="A2041" t="s">
        <v>12</v>
      </c>
      <c r="B2041" t="s">
        <v>928</v>
      </c>
      <c r="C2041" t="s">
        <v>1574</v>
      </c>
      <c r="D2041">
        <v>2018</v>
      </c>
      <c r="E2041" t="s">
        <v>1597</v>
      </c>
      <c r="F2041" t="s">
        <v>1602</v>
      </c>
      <c r="G2041" t="s">
        <v>1604</v>
      </c>
      <c r="H2041" t="s">
        <v>1610</v>
      </c>
      <c r="I2041" s="10">
        <v>5.8142797000000003E-2</v>
      </c>
      <c r="K2041">
        <v>12.15</v>
      </c>
      <c r="L2041" s="3">
        <v>162.15520000000001</v>
      </c>
      <c r="M2041">
        <v>4.2</v>
      </c>
      <c r="N2041">
        <f>+$Q$876-Tabla13[[#This Row],[Outlet Establishment Year]]</f>
        <v>6</v>
      </c>
      <c r="O2041">
        <f>+Tabla13[[#This Row],[Sales]]/Tabla13[[#This Row],[Antigüedad]]</f>
        <v>27.025866666666669</v>
      </c>
      <c r="P2041" s="4">
        <f>+Tabla13[[#This Row],[Sales]]/Tabla13[[#This Row],[Item Weight corregido]]</f>
        <v>13.346106995884774</v>
      </c>
    </row>
    <row r="2042" spans="1:16" x14ac:dyDescent="0.3">
      <c r="A2042" t="s">
        <v>12</v>
      </c>
      <c r="B2042" t="s">
        <v>1144</v>
      </c>
      <c r="C2042" t="s">
        <v>1585</v>
      </c>
      <c r="D2042">
        <v>2014</v>
      </c>
      <c r="E2042" t="s">
        <v>1596</v>
      </c>
      <c r="F2042" t="s">
        <v>1602</v>
      </c>
      <c r="G2042" t="s">
        <v>1606</v>
      </c>
      <c r="H2042" t="s">
        <v>1607</v>
      </c>
      <c r="I2042" s="10">
        <v>7.2334667000000005E-2</v>
      </c>
      <c r="J2042">
        <v>12.35</v>
      </c>
      <c r="K2042">
        <v>12.35</v>
      </c>
      <c r="L2042" s="3">
        <v>49.169199999999996</v>
      </c>
      <c r="M2042">
        <v>4.2</v>
      </c>
      <c r="N2042">
        <f>+$Q$876-Tabla13[[#This Row],[Outlet Establishment Year]]</f>
        <v>10</v>
      </c>
      <c r="O2042">
        <f>+Tabla13[[#This Row],[Sales]]/Tabla13[[#This Row],[Antigüedad]]</f>
        <v>4.9169199999999993</v>
      </c>
      <c r="P2042" s="4">
        <f>+Tabla13[[#This Row],[Sales]]/Tabla13[[#This Row],[Item Weight corregido]]</f>
        <v>3.9813117408906882</v>
      </c>
    </row>
    <row r="2043" spans="1:16" x14ac:dyDescent="0.3">
      <c r="A2043" t="s">
        <v>12</v>
      </c>
      <c r="B2043" t="s">
        <v>1191</v>
      </c>
      <c r="C2043" t="s">
        <v>1574</v>
      </c>
      <c r="D2043">
        <v>2018</v>
      </c>
      <c r="E2043" t="s">
        <v>1597</v>
      </c>
      <c r="F2043" t="s">
        <v>1602</v>
      </c>
      <c r="G2043" t="s">
        <v>1604</v>
      </c>
      <c r="H2043" t="s">
        <v>1610</v>
      </c>
      <c r="I2043" s="10">
        <v>0.109459733</v>
      </c>
      <c r="K2043">
        <v>12.5</v>
      </c>
      <c r="L2043" s="3">
        <v>84.159199999999998</v>
      </c>
      <c r="M2043">
        <v>4.2</v>
      </c>
      <c r="N2043">
        <f>+$Q$876-Tabla13[[#This Row],[Outlet Establishment Year]]</f>
        <v>6</v>
      </c>
      <c r="O2043">
        <f>+Tabla13[[#This Row],[Sales]]/Tabla13[[#This Row],[Antigüedad]]</f>
        <v>14.026533333333333</v>
      </c>
      <c r="P2043" s="4">
        <f>+Tabla13[[#This Row],[Sales]]/Tabla13[[#This Row],[Item Weight corregido]]</f>
        <v>6.7327360000000001</v>
      </c>
    </row>
    <row r="2044" spans="1:16" x14ac:dyDescent="0.3">
      <c r="A2044" t="s">
        <v>13</v>
      </c>
      <c r="B2044" t="s">
        <v>1192</v>
      </c>
      <c r="C2044" t="s">
        <v>1579</v>
      </c>
      <c r="D2044">
        <v>2016</v>
      </c>
      <c r="E2044" t="s">
        <v>1599</v>
      </c>
      <c r="F2044" t="s">
        <v>1601</v>
      </c>
      <c r="G2044" t="s">
        <v>1605</v>
      </c>
      <c r="H2044" t="s">
        <v>1607</v>
      </c>
      <c r="I2044" s="10">
        <v>1.3120028000000001E-2</v>
      </c>
      <c r="J2044">
        <v>7.4749999999999996</v>
      </c>
      <c r="K2044">
        <v>7.4749999999999996</v>
      </c>
      <c r="L2044" s="3">
        <v>217.61920000000001</v>
      </c>
      <c r="M2044">
        <v>4.2</v>
      </c>
      <c r="N2044">
        <f>+$Q$876-Tabla13[[#This Row],[Outlet Establishment Year]]</f>
        <v>8</v>
      </c>
      <c r="O2044">
        <f>+Tabla13[[#This Row],[Sales]]/Tabla13[[#This Row],[Antigüedad]]</f>
        <v>27.202400000000001</v>
      </c>
      <c r="P2044" s="4">
        <f>+Tabla13[[#This Row],[Sales]]/Tabla13[[#This Row],[Item Weight corregido]]</f>
        <v>29.1129364548495</v>
      </c>
    </row>
    <row r="2045" spans="1:16" x14ac:dyDescent="0.3">
      <c r="A2045" t="s">
        <v>13</v>
      </c>
      <c r="B2045" t="s">
        <v>1024</v>
      </c>
      <c r="C2045" t="s">
        <v>1590</v>
      </c>
      <c r="D2045">
        <v>2011</v>
      </c>
      <c r="E2045" t="s">
        <v>1595</v>
      </c>
      <c r="F2045" t="s">
        <v>1602</v>
      </c>
      <c r="G2045" t="s">
        <v>1604</v>
      </c>
      <c r="H2045" t="s">
        <v>1609</v>
      </c>
      <c r="I2045" s="10">
        <v>0</v>
      </c>
      <c r="J2045">
        <v>9.5</v>
      </c>
      <c r="K2045">
        <v>9.5</v>
      </c>
      <c r="L2045" s="3">
        <v>32.89</v>
      </c>
      <c r="M2045">
        <v>4.2</v>
      </c>
      <c r="N2045">
        <f>+$Q$876-Tabla13[[#This Row],[Outlet Establishment Year]]</f>
        <v>13</v>
      </c>
      <c r="O2045">
        <f>+Tabla13[[#This Row],[Sales]]/Tabla13[[#This Row],[Antigüedad]]</f>
        <v>2.5300000000000002</v>
      </c>
      <c r="P2045" s="4">
        <f>+Tabla13[[#This Row],[Sales]]/Tabla13[[#This Row],[Item Weight corregido]]</f>
        <v>3.4621052631578948</v>
      </c>
    </row>
    <row r="2046" spans="1:16" x14ac:dyDescent="0.3">
      <c r="A2046" t="s">
        <v>13</v>
      </c>
      <c r="B2046" t="s">
        <v>705</v>
      </c>
      <c r="C2046" t="s">
        <v>1574</v>
      </c>
      <c r="D2046">
        <v>2022</v>
      </c>
      <c r="E2046" t="s">
        <v>1592</v>
      </c>
      <c r="F2046" t="s">
        <v>1602</v>
      </c>
      <c r="G2046" t="s">
        <v>1604</v>
      </c>
      <c r="H2046" t="s">
        <v>1608</v>
      </c>
      <c r="I2046" s="10">
        <v>0.11112293600000001</v>
      </c>
      <c r="J2046">
        <v>11.1</v>
      </c>
      <c r="K2046">
        <v>11.1</v>
      </c>
      <c r="L2046" s="3">
        <v>189.28460000000001</v>
      </c>
      <c r="M2046">
        <v>4.5</v>
      </c>
      <c r="N2046">
        <f>+$Q$876-Tabla13[[#This Row],[Outlet Establishment Year]]</f>
        <v>2</v>
      </c>
      <c r="O2046">
        <f>+Tabla13[[#This Row],[Sales]]/Tabla13[[#This Row],[Antigüedad]]</f>
        <v>94.642300000000006</v>
      </c>
      <c r="P2046" s="4">
        <f>+Tabla13[[#This Row],[Sales]]/Tabla13[[#This Row],[Item Weight corregido]]</f>
        <v>17.052666666666667</v>
      </c>
    </row>
    <row r="2047" spans="1:16" x14ac:dyDescent="0.3">
      <c r="A2047" t="s">
        <v>13</v>
      </c>
      <c r="B2047" t="s">
        <v>673</v>
      </c>
      <c r="C2047" t="s">
        <v>1575</v>
      </c>
      <c r="D2047">
        <v>2014</v>
      </c>
      <c r="E2047" t="s">
        <v>1596</v>
      </c>
      <c r="F2047" t="s">
        <v>1602</v>
      </c>
      <c r="G2047" t="s">
        <v>1606</v>
      </c>
      <c r="H2047" t="s">
        <v>1607</v>
      </c>
      <c r="I2047" s="10">
        <v>6.4367626999999997E-2</v>
      </c>
      <c r="J2047">
        <v>19.850000000000001</v>
      </c>
      <c r="K2047">
        <v>19.850000000000001</v>
      </c>
      <c r="L2047" s="3">
        <v>126.1704</v>
      </c>
      <c r="M2047">
        <v>4.2</v>
      </c>
      <c r="N2047">
        <f>+$Q$876-Tabla13[[#This Row],[Outlet Establishment Year]]</f>
        <v>10</v>
      </c>
      <c r="O2047">
        <f>+Tabla13[[#This Row],[Sales]]/Tabla13[[#This Row],[Antigüedad]]</f>
        <v>12.617039999999999</v>
      </c>
      <c r="P2047" s="4">
        <f>+Tabla13[[#This Row],[Sales]]/Tabla13[[#This Row],[Item Weight corregido]]</f>
        <v>6.3561914357682614</v>
      </c>
    </row>
    <row r="2048" spans="1:16" x14ac:dyDescent="0.3">
      <c r="A2048" t="s">
        <v>12</v>
      </c>
      <c r="B2048" t="s">
        <v>1194</v>
      </c>
      <c r="C2048" t="s">
        <v>1576</v>
      </c>
      <c r="D2048">
        <v>2018</v>
      </c>
      <c r="E2048" t="s">
        <v>1597</v>
      </c>
      <c r="F2048" t="s">
        <v>1602</v>
      </c>
      <c r="G2048" t="s">
        <v>1604</v>
      </c>
      <c r="H2048" t="s">
        <v>1610</v>
      </c>
      <c r="I2048" s="10">
        <v>0.13093274999999999</v>
      </c>
      <c r="K2048" t="e">
        <v>#N/A</v>
      </c>
      <c r="L2048" s="3">
        <v>86.919799999999995</v>
      </c>
      <c r="M2048">
        <v>4.2</v>
      </c>
      <c r="N2048">
        <f>+$Q$876-Tabla13[[#This Row],[Outlet Establishment Year]]</f>
        <v>6</v>
      </c>
      <c r="O2048">
        <f>+Tabla13[[#This Row],[Sales]]/Tabla13[[#This Row],[Antigüedad]]</f>
        <v>14.486633333333332</v>
      </c>
      <c r="P2048" s="4" t="e">
        <f>+Tabla13[[#This Row],[Sales]]/Tabla13[[#This Row],[Item Weight corregido]]</f>
        <v>#N/A</v>
      </c>
    </row>
    <row r="2049" spans="1:16" x14ac:dyDescent="0.3">
      <c r="A2049" t="s">
        <v>13</v>
      </c>
      <c r="B2049" t="s">
        <v>1195</v>
      </c>
      <c r="C2049" t="s">
        <v>1574</v>
      </c>
      <c r="D2049">
        <v>2014</v>
      </c>
      <c r="E2049" t="s">
        <v>1596</v>
      </c>
      <c r="F2049" t="s">
        <v>1602</v>
      </c>
      <c r="G2049" t="s">
        <v>1606</v>
      </c>
      <c r="H2049" t="s">
        <v>1607</v>
      </c>
      <c r="I2049" s="10">
        <v>6.4621926999999996E-2</v>
      </c>
      <c r="J2049">
        <v>10.895</v>
      </c>
      <c r="K2049">
        <v>10.895</v>
      </c>
      <c r="L2049" s="3">
        <v>196.67939999999999</v>
      </c>
      <c r="M2049">
        <v>4.2</v>
      </c>
      <c r="N2049">
        <f>+$Q$876-Tabla13[[#This Row],[Outlet Establishment Year]]</f>
        <v>10</v>
      </c>
      <c r="O2049">
        <f>+Tabla13[[#This Row],[Sales]]/Tabla13[[#This Row],[Antigüedad]]</f>
        <v>19.667939999999998</v>
      </c>
      <c r="P2049" s="4">
        <f>+Tabla13[[#This Row],[Sales]]/Tabla13[[#This Row],[Item Weight corregido]]</f>
        <v>18.052262505736575</v>
      </c>
    </row>
    <row r="2050" spans="1:16" x14ac:dyDescent="0.3">
      <c r="A2050" t="s">
        <v>13</v>
      </c>
      <c r="B2050" t="s">
        <v>639</v>
      </c>
      <c r="C2050" t="s">
        <v>1579</v>
      </c>
      <c r="D2050">
        <v>2015</v>
      </c>
      <c r="E2050" t="s">
        <v>1593</v>
      </c>
      <c r="F2050" t="s">
        <v>1603</v>
      </c>
      <c r="G2050" t="s">
        <v>1604</v>
      </c>
      <c r="H2050" t="s">
        <v>1607</v>
      </c>
      <c r="I2050" s="10">
        <v>2.4701262000000002E-2</v>
      </c>
      <c r="J2050">
        <v>13.15</v>
      </c>
      <c r="K2050">
        <v>13.15</v>
      </c>
      <c r="L2050" s="3">
        <v>176.86859999999999</v>
      </c>
      <c r="M2050">
        <v>4.2</v>
      </c>
      <c r="N2050">
        <f>+$Q$876-Tabla13[[#This Row],[Outlet Establishment Year]]</f>
        <v>9</v>
      </c>
      <c r="O2050">
        <f>+Tabla13[[#This Row],[Sales]]/Tabla13[[#This Row],[Antigüedad]]</f>
        <v>19.652066666666666</v>
      </c>
      <c r="P2050" s="4">
        <f>+Tabla13[[#This Row],[Sales]]/Tabla13[[#This Row],[Item Weight corregido]]</f>
        <v>13.450083650190113</v>
      </c>
    </row>
    <row r="2051" spans="1:16" x14ac:dyDescent="0.3">
      <c r="A2051" t="s">
        <v>13</v>
      </c>
      <c r="B2051" t="s">
        <v>908</v>
      </c>
      <c r="C2051" t="s">
        <v>1580</v>
      </c>
      <c r="D2051">
        <v>2017</v>
      </c>
      <c r="E2051" t="s">
        <v>1598</v>
      </c>
      <c r="F2051" t="s">
        <v>1603</v>
      </c>
      <c r="G2051" t="s">
        <v>1605</v>
      </c>
      <c r="H2051" t="s">
        <v>1607</v>
      </c>
      <c r="I2051" s="10">
        <v>0.107376743</v>
      </c>
      <c r="J2051">
        <v>10.195</v>
      </c>
      <c r="K2051">
        <v>10.195</v>
      </c>
      <c r="L2051" s="3">
        <v>147.60759999999999</v>
      </c>
      <c r="M2051">
        <v>4.2</v>
      </c>
      <c r="N2051">
        <f>+$Q$876-Tabla13[[#This Row],[Outlet Establishment Year]]</f>
        <v>7</v>
      </c>
      <c r="O2051">
        <f>+Tabla13[[#This Row],[Sales]]/Tabla13[[#This Row],[Antigüedad]]</f>
        <v>21.0868</v>
      </c>
      <c r="P2051" s="4">
        <f>+Tabla13[[#This Row],[Sales]]/Tabla13[[#This Row],[Item Weight corregido]]</f>
        <v>14.47843060323688</v>
      </c>
    </row>
    <row r="2052" spans="1:16" x14ac:dyDescent="0.3">
      <c r="A2052" t="s">
        <v>13</v>
      </c>
      <c r="B2052" t="s">
        <v>1196</v>
      </c>
      <c r="C2052" t="s">
        <v>1575</v>
      </c>
      <c r="D2052">
        <v>2016</v>
      </c>
      <c r="E2052" t="s">
        <v>1599</v>
      </c>
      <c r="F2052" t="s">
        <v>1601</v>
      </c>
      <c r="G2052" t="s">
        <v>1605</v>
      </c>
      <c r="H2052" t="s">
        <v>1607</v>
      </c>
      <c r="I2052" s="10">
        <v>5.4990008999999999E-2</v>
      </c>
      <c r="J2052">
        <v>13.5</v>
      </c>
      <c r="K2052">
        <v>13.5</v>
      </c>
      <c r="L2052" s="3">
        <v>35.287399999999998</v>
      </c>
      <c r="M2052">
        <v>4.2</v>
      </c>
      <c r="N2052">
        <f>+$Q$876-Tabla13[[#This Row],[Outlet Establishment Year]]</f>
        <v>8</v>
      </c>
      <c r="O2052">
        <f>+Tabla13[[#This Row],[Sales]]/Tabla13[[#This Row],[Antigüedad]]</f>
        <v>4.4109249999999998</v>
      </c>
      <c r="P2052" s="4">
        <f>+Tabla13[[#This Row],[Sales]]/Tabla13[[#This Row],[Item Weight corregido]]</f>
        <v>2.6138814814814815</v>
      </c>
    </row>
    <row r="2053" spans="1:16" x14ac:dyDescent="0.3">
      <c r="A2053" t="s">
        <v>13</v>
      </c>
      <c r="B2053" t="s">
        <v>591</v>
      </c>
      <c r="C2053" t="s">
        <v>1580</v>
      </c>
      <c r="D2053">
        <v>2011</v>
      </c>
      <c r="E2053" t="s">
        <v>1595</v>
      </c>
      <c r="F2053" t="s">
        <v>1602</v>
      </c>
      <c r="G2053" t="s">
        <v>1604</v>
      </c>
      <c r="H2053" t="s">
        <v>1609</v>
      </c>
      <c r="I2053" s="10">
        <v>5.0111640999999998E-2</v>
      </c>
      <c r="J2053">
        <v>17.7</v>
      </c>
      <c r="K2053">
        <v>17.7</v>
      </c>
      <c r="L2053" s="3">
        <v>165.98159999999999</v>
      </c>
      <c r="M2053">
        <v>4.2</v>
      </c>
      <c r="N2053">
        <f>+$Q$876-Tabla13[[#This Row],[Outlet Establishment Year]]</f>
        <v>13</v>
      </c>
      <c r="O2053">
        <f>+Tabla13[[#This Row],[Sales]]/Tabla13[[#This Row],[Antigüedad]]</f>
        <v>12.767815384615384</v>
      </c>
      <c r="P2053" s="4">
        <f>+Tabla13[[#This Row],[Sales]]/Tabla13[[#This Row],[Item Weight corregido]]</f>
        <v>9.3774915254237285</v>
      </c>
    </row>
    <row r="2054" spans="1:16" x14ac:dyDescent="0.3">
      <c r="A2054" t="s">
        <v>13</v>
      </c>
      <c r="B2054" t="s">
        <v>822</v>
      </c>
      <c r="C2054" t="s">
        <v>1574</v>
      </c>
      <c r="D2054">
        <v>2012</v>
      </c>
      <c r="E2054" t="s">
        <v>1591</v>
      </c>
      <c r="F2054" t="s">
        <v>1601</v>
      </c>
      <c r="G2054" t="s">
        <v>1604</v>
      </c>
      <c r="H2054" t="s">
        <v>1607</v>
      </c>
      <c r="I2054" s="10">
        <v>4.2626421999999997E-2</v>
      </c>
      <c r="J2054">
        <v>7.3650000000000002</v>
      </c>
      <c r="K2054">
        <v>7.3650000000000002</v>
      </c>
      <c r="L2054" s="3">
        <v>227.072</v>
      </c>
      <c r="M2054">
        <v>4.2</v>
      </c>
      <c r="N2054">
        <f>+$Q$876-Tabla13[[#This Row],[Outlet Establishment Year]]</f>
        <v>12</v>
      </c>
      <c r="O2054">
        <f>+Tabla13[[#This Row],[Sales]]/Tabla13[[#This Row],[Antigüedad]]</f>
        <v>18.922666666666668</v>
      </c>
      <c r="P2054" s="4">
        <f>+Tabla13[[#This Row],[Sales]]/Tabla13[[#This Row],[Item Weight corregido]]</f>
        <v>30.831228784792938</v>
      </c>
    </row>
    <row r="2055" spans="1:16" x14ac:dyDescent="0.3">
      <c r="A2055" t="s">
        <v>13</v>
      </c>
      <c r="B2055" t="s">
        <v>658</v>
      </c>
      <c r="C2055" t="s">
        <v>1579</v>
      </c>
      <c r="D2055">
        <v>2012</v>
      </c>
      <c r="E2055" t="s">
        <v>1591</v>
      </c>
      <c r="F2055" t="s">
        <v>1601</v>
      </c>
      <c r="G2055" t="s">
        <v>1604</v>
      </c>
      <c r="H2055" t="s">
        <v>1607</v>
      </c>
      <c r="I2055" s="10">
        <v>0</v>
      </c>
      <c r="J2055">
        <v>8.93</v>
      </c>
      <c r="K2055">
        <v>8.93</v>
      </c>
      <c r="L2055" s="3">
        <v>53.261400000000002</v>
      </c>
      <c r="M2055">
        <v>4.2</v>
      </c>
      <c r="N2055">
        <f>+$Q$876-Tabla13[[#This Row],[Outlet Establishment Year]]</f>
        <v>12</v>
      </c>
      <c r="O2055">
        <f>+Tabla13[[#This Row],[Sales]]/Tabla13[[#This Row],[Antigüedad]]</f>
        <v>4.4384500000000005</v>
      </c>
      <c r="P2055" s="4">
        <f>+Tabla13[[#This Row],[Sales]]/Tabla13[[#This Row],[Item Weight corregido]]</f>
        <v>5.9643225083986566</v>
      </c>
    </row>
    <row r="2056" spans="1:16" x14ac:dyDescent="0.3">
      <c r="A2056" t="s">
        <v>13</v>
      </c>
      <c r="B2056" t="s">
        <v>1197</v>
      </c>
      <c r="C2056" t="s">
        <v>1587</v>
      </c>
      <c r="D2056">
        <v>2012</v>
      </c>
      <c r="E2056" t="s">
        <v>1591</v>
      </c>
      <c r="F2056" t="s">
        <v>1601</v>
      </c>
      <c r="G2056" t="s">
        <v>1604</v>
      </c>
      <c r="H2056" t="s">
        <v>1607</v>
      </c>
      <c r="I2056" s="10">
        <v>0.10313892199999999</v>
      </c>
      <c r="J2056">
        <v>9.17</v>
      </c>
      <c r="K2056">
        <v>9.17</v>
      </c>
      <c r="L2056" s="3">
        <v>141.74700000000001</v>
      </c>
      <c r="M2056">
        <v>4.2</v>
      </c>
      <c r="N2056">
        <f>+$Q$876-Tabla13[[#This Row],[Outlet Establishment Year]]</f>
        <v>12</v>
      </c>
      <c r="O2056">
        <f>+Tabla13[[#This Row],[Sales]]/Tabla13[[#This Row],[Antigüedad]]</f>
        <v>11.812250000000001</v>
      </c>
      <c r="P2056" s="4">
        <f>+Tabla13[[#This Row],[Sales]]/Tabla13[[#This Row],[Item Weight corregido]]</f>
        <v>15.457688113413306</v>
      </c>
    </row>
    <row r="2057" spans="1:16" x14ac:dyDescent="0.3">
      <c r="A2057" t="s">
        <v>13</v>
      </c>
      <c r="B2057" t="s">
        <v>248</v>
      </c>
      <c r="C2057" t="s">
        <v>1587</v>
      </c>
      <c r="D2057">
        <v>2012</v>
      </c>
      <c r="E2057" t="s">
        <v>1591</v>
      </c>
      <c r="F2057" t="s">
        <v>1601</v>
      </c>
      <c r="G2057" t="s">
        <v>1604</v>
      </c>
      <c r="H2057" t="s">
        <v>1607</v>
      </c>
      <c r="I2057" s="10">
        <v>4.7260402E-2</v>
      </c>
      <c r="J2057">
        <v>9.8000000000000007</v>
      </c>
      <c r="K2057">
        <v>9.8000000000000007</v>
      </c>
      <c r="L2057" s="3">
        <v>102.80159999999999</v>
      </c>
      <c r="M2057">
        <v>4.2</v>
      </c>
      <c r="N2057">
        <f>+$Q$876-Tabla13[[#This Row],[Outlet Establishment Year]]</f>
        <v>12</v>
      </c>
      <c r="O2057">
        <f>+Tabla13[[#This Row],[Sales]]/Tabla13[[#This Row],[Antigüedad]]</f>
        <v>8.5667999999999989</v>
      </c>
      <c r="P2057" s="4">
        <f>+Tabla13[[#This Row],[Sales]]/Tabla13[[#This Row],[Item Weight corregido]]</f>
        <v>10.489959183673468</v>
      </c>
    </row>
    <row r="2058" spans="1:16" x14ac:dyDescent="0.3">
      <c r="A2058" t="s">
        <v>13</v>
      </c>
      <c r="B2058" t="s">
        <v>654</v>
      </c>
      <c r="C2058" t="s">
        <v>1587</v>
      </c>
      <c r="D2058">
        <v>2012</v>
      </c>
      <c r="E2058" t="s">
        <v>1591</v>
      </c>
      <c r="F2058" t="s">
        <v>1601</v>
      </c>
      <c r="G2058" t="s">
        <v>1604</v>
      </c>
      <c r="H2058" t="s">
        <v>1607</v>
      </c>
      <c r="I2058" s="10">
        <v>5.5015935000000002E-2</v>
      </c>
      <c r="J2058">
        <v>15.75</v>
      </c>
      <c r="K2058">
        <v>15.75</v>
      </c>
      <c r="L2058" s="3">
        <v>194.34520000000001</v>
      </c>
      <c r="M2058">
        <v>4.2</v>
      </c>
      <c r="N2058">
        <f>+$Q$876-Tabla13[[#This Row],[Outlet Establishment Year]]</f>
        <v>12</v>
      </c>
      <c r="O2058">
        <f>+Tabla13[[#This Row],[Sales]]/Tabla13[[#This Row],[Antigüedad]]</f>
        <v>16.195433333333334</v>
      </c>
      <c r="P2058" s="4">
        <f>+Tabla13[[#This Row],[Sales]]/Tabla13[[#This Row],[Item Weight corregido]]</f>
        <v>12.339377777777779</v>
      </c>
    </row>
    <row r="2059" spans="1:16" x14ac:dyDescent="0.3">
      <c r="A2059" t="s">
        <v>13</v>
      </c>
      <c r="B2059" t="s">
        <v>1198</v>
      </c>
      <c r="C2059" t="s">
        <v>1587</v>
      </c>
      <c r="D2059">
        <v>2012</v>
      </c>
      <c r="E2059" t="s">
        <v>1591</v>
      </c>
      <c r="F2059" t="s">
        <v>1601</v>
      </c>
      <c r="G2059" t="s">
        <v>1604</v>
      </c>
      <c r="H2059" t="s">
        <v>1607</v>
      </c>
      <c r="I2059" s="10">
        <v>2.1464454000000001E-2</v>
      </c>
      <c r="J2059">
        <v>20.7</v>
      </c>
      <c r="K2059">
        <v>20.7</v>
      </c>
      <c r="L2059" s="3">
        <v>156.62880000000001</v>
      </c>
      <c r="M2059">
        <v>4.2</v>
      </c>
      <c r="N2059">
        <f>+$Q$876-Tabla13[[#This Row],[Outlet Establishment Year]]</f>
        <v>12</v>
      </c>
      <c r="O2059">
        <f>+Tabla13[[#This Row],[Sales]]/Tabla13[[#This Row],[Antigüedad]]</f>
        <v>13.0524</v>
      </c>
      <c r="P2059" s="4">
        <f>+Tabla13[[#This Row],[Sales]]/Tabla13[[#This Row],[Item Weight corregido]]</f>
        <v>7.5666086956521745</v>
      </c>
    </row>
    <row r="2060" spans="1:16" x14ac:dyDescent="0.3">
      <c r="A2060" t="s">
        <v>13</v>
      </c>
      <c r="B2060" t="s">
        <v>1000</v>
      </c>
      <c r="C2060" t="s">
        <v>1582</v>
      </c>
      <c r="D2060">
        <v>2012</v>
      </c>
      <c r="E2060" t="s">
        <v>1591</v>
      </c>
      <c r="F2060" t="s">
        <v>1601</v>
      </c>
      <c r="G2060" t="s">
        <v>1604</v>
      </c>
      <c r="H2060" t="s">
        <v>1607</v>
      </c>
      <c r="I2060" s="10">
        <v>4.6447328000000003E-2</v>
      </c>
      <c r="J2060">
        <v>15</v>
      </c>
      <c r="K2060">
        <v>15</v>
      </c>
      <c r="L2060" s="3">
        <v>121.5414</v>
      </c>
      <c r="M2060">
        <v>4.2</v>
      </c>
      <c r="N2060">
        <f>+$Q$876-Tabla13[[#This Row],[Outlet Establishment Year]]</f>
        <v>12</v>
      </c>
      <c r="O2060">
        <f>+Tabla13[[#This Row],[Sales]]/Tabla13[[#This Row],[Antigüedad]]</f>
        <v>10.128449999999999</v>
      </c>
      <c r="P2060" s="4">
        <f>+Tabla13[[#This Row],[Sales]]/Tabla13[[#This Row],[Item Weight corregido]]</f>
        <v>8.10276</v>
      </c>
    </row>
    <row r="2061" spans="1:16" x14ac:dyDescent="0.3">
      <c r="A2061" t="s">
        <v>13</v>
      </c>
      <c r="B2061" t="s">
        <v>1199</v>
      </c>
      <c r="C2061" t="s">
        <v>1577</v>
      </c>
      <c r="D2061">
        <v>2012</v>
      </c>
      <c r="E2061" t="s">
        <v>1591</v>
      </c>
      <c r="F2061" t="s">
        <v>1601</v>
      </c>
      <c r="G2061" t="s">
        <v>1604</v>
      </c>
      <c r="H2061" t="s">
        <v>1607</v>
      </c>
      <c r="I2061" s="10">
        <v>3.7457098000000001E-2</v>
      </c>
      <c r="J2061">
        <v>5.1749999999999998</v>
      </c>
      <c r="K2061">
        <v>5.1749999999999998</v>
      </c>
      <c r="L2061" s="3">
        <v>83.422399999999996</v>
      </c>
      <c r="M2061">
        <v>4.2</v>
      </c>
      <c r="N2061">
        <f>+$Q$876-Tabla13[[#This Row],[Outlet Establishment Year]]</f>
        <v>12</v>
      </c>
      <c r="O2061">
        <f>+Tabla13[[#This Row],[Sales]]/Tabla13[[#This Row],[Antigüedad]]</f>
        <v>6.9518666666666666</v>
      </c>
      <c r="P2061" s="4">
        <f>+Tabla13[[#This Row],[Sales]]/Tabla13[[#This Row],[Item Weight corregido]]</f>
        <v>16.120270531400966</v>
      </c>
    </row>
    <row r="2062" spans="1:16" x14ac:dyDescent="0.3">
      <c r="A2062" t="s">
        <v>13</v>
      </c>
      <c r="B2062" t="s">
        <v>1200</v>
      </c>
      <c r="C2062" t="s">
        <v>1577</v>
      </c>
      <c r="D2062">
        <v>2012</v>
      </c>
      <c r="E2062" t="s">
        <v>1591</v>
      </c>
      <c r="F2062" t="s">
        <v>1601</v>
      </c>
      <c r="G2062" t="s">
        <v>1604</v>
      </c>
      <c r="H2062" t="s">
        <v>1607</v>
      </c>
      <c r="I2062" s="10">
        <v>0.12268441300000001</v>
      </c>
      <c r="J2062">
        <v>15.7</v>
      </c>
      <c r="K2062">
        <v>15.7</v>
      </c>
      <c r="L2062" s="3">
        <v>132.29419999999999</v>
      </c>
      <c r="M2062">
        <v>4.2</v>
      </c>
      <c r="N2062">
        <f>+$Q$876-Tabla13[[#This Row],[Outlet Establishment Year]]</f>
        <v>12</v>
      </c>
      <c r="O2062">
        <f>+Tabla13[[#This Row],[Sales]]/Tabla13[[#This Row],[Antigüedad]]</f>
        <v>11.024516666666665</v>
      </c>
      <c r="P2062" s="4">
        <f>+Tabla13[[#This Row],[Sales]]/Tabla13[[#This Row],[Item Weight corregido]]</f>
        <v>8.4263821656050961</v>
      </c>
    </row>
    <row r="2063" spans="1:16" x14ac:dyDescent="0.3">
      <c r="A2063" t="s">
        <v>13</v>
      </c>
      <c r="B2063" t="s">
        <v>310</v>
      </c>
      <c r="C2063" t="s">
        <v>1585</v>
      </c>
      <c r="D2063">
        <v>2012</v>
      </c>
      <c r="E2063" t="s">
        <v>1591</v>
      </c>
      <c r="F2063" t="s">
        <v>1601</v>
      </c>
      <c r="G2063" t="s">
        <v>1604</v>
      </c>
      <c r="H2063" t="s">
        <v>1607</v>
      </c>
      <c r="I2063" s="10">
        <v>0.13702344599999999</v>
      </c>
      <c r="J2063">
        <v>10.895</v>
      </c>
      <c r="K2063">
        <v>10.895</v>
      </c>
      <c r="L2063" s="3">
        <v>263.7568</v>
      </c>
      <c r="M2063">
        <v>4.2</v>
      </c>
      <c r="N2063">
        <f>+$Q$876-Tabla13[[#This Row],[Outlet Establishment Year]]</f>
        <v>12</v>
      </c>
      <c r="O2063">
        <f>+Tabla13[[#This Row],[Sales]]/Tabla13[[#This Row],[Antigüedad]]</f>
        <v>21.979733333333332</v>
      </c>
      <c r="P2063" s="4">
        <f>+Tabla13[[#This Row],[Sales]]/Tabla13[[#This Row],[Item Weight corregido]]</f>
        <v>24.208976594768242</v>
      </c>
    </row>
    <row r="2064" spans="1:16" x14ac:dyDescent="0.3">
      <c r="A2064" t="s">
        <v>13</v>
      </c>
      <c r="B2064" t="s">
        <v>169</v>
      </c>
      <c r="C2064" t="s">
        <v>1585</v>
      </c>
      <c r="D2064">
        <v>2012</v>
      </c>
      <c r="E2064" t="s">
        <v>1591</v>
      </c>
      <c r="F2064" t="s">
        <v>1601</v>
      </c>
      <c r="G2064" t="s">
        <v>1604</v>
      </c>
      <c r="H2064" t="s">
        <v>1607</v>
      </c>
      <c r="I2064" s="10">
        <v>5.8192802000000002E-2</v>
      </c>
      <c r="J2064">
        <v>13.8</v>
      </c>
      <c r="K2064">
        <v>13.8</v>
      </c>
      <c r="L2064" s="3">
        <v>246.9802</v>
      </c>
      <c r="M2064">
        <v>4.2</v>
      </c>
      <c r="N2064">
        <f>+$Q$876-Tabla13[[#This Row],[Outlet Establishment Year]]</f>
        <v>12</v>
      </c>
      <c r="O2064">
        <f>+Tabla13[[#This Row],[Sales]]/Tabla13[[#This Row],[Antigüedad]]</f>
        <v>20.581683333333334</v>
      </c>
      <c r="P2064" s="4">
        <f>+Tabla13[[#This Row],[Sales]]/Tabla13[[#This Row],[Item Weight corregido]]</f>
        <v>17.897115942028986</v>
      </c>
    </row>
    <row r="2065" spans="1:16" x14ac:dyDescent="0.3">
      <c r="A2065" t="s">
        <v>13</v>
      </c>
      <c r="B2065" t="s">
        <v>1201</v>
      </c>
      <c r="C2065" t="s">
        <v>1585</v>
      </c>
      <c r="D2065">
        <v>2012</v>
      </c>
      <c r="E2065" t="s">
        <v>1591</v>
      </c>
      <c r="F2065" t="s">
        <v>1601</v>
      </c>
      <c r="G2065" t="s">
        <v>1604</v>
      </c>
      <c r="H2065" t="s">
        <v>1607</v>
      </c>
      <c r="I2065" s="10">
        <v>5.5519561000000002E-2</v>
      </c>
      <c r="J2065">
        <v>17</v>
      </c>
      <c r="K2065">
        <v>17</v>
      </c>
      <c r="L2065" s="3">
        <v>219.81139999999999</v>
      </c>
      <c r="M2065">
        <v>4.2</v>
      </c>
      <c r="N2065">
        <f>+$Q$876-Tabla13[[#This Row],[Outlet Establishment Year]]</f>
        <v>12</v>
      </c>
      <c r="O2065">
        <f>+Tabla13[[#This Row],[Sales]]/Tabla13[[#This Row],[Antigüedad]]</f>
        <v>18.317616666666666</v>
      </c>
      <c r="P2065" s="4">
        <f>+Tabla13[[#This Row],[Sales]]/Tabla13[[#This Row],[Item Weight corregido]]</f>
        <v>12.930082352941175</v>
      </c>
    </row>
    <row r="2066" spans="1:16" x14ac:dyDescent="0.3">
      <c r="A2066" t="s">
        <v>13</v>
      </c>
      <c r="B2066" t="s">
        <v>468</v>
      </c>
      <c r="C2066" t="s">
        <v>1585</v>
      </c>
      <c r="D2066">
        <v>2012</v>
      </c>
      <c r="E2066" t="s">
        <v>1591</v>
      </c>
      <c r="F2066" t="s">
        <v>1601</v>
      </c>
      <c r="G2066" t="s">
        <v>1604</v>
      </c>
      <c r="H2066" t="s">
        <v>1607</v>
      </c>
      <c r="I2066" s="10">
        <v>9.7367722000000004E-2</v>
      </c>
      <c r="J2066">
        <v>17.600000000000001</v>
      </c>
      <c r="K2066">
        <v>17.600000000000001</v>
      </c>
      <c r="L2066" s="3">
        <v>89.385599999999997</v>
      </c>
      <c r="M2066">
        <v>4.2</v>
      </c>
      <c r="N2066">
        <f>+$Q$876-Tabla13[[#This Row],[Outlet Establishment Year]]</f>
        <v>12</v>
      </c>
      <c r="O2066">
        <f>+Tabla13[[#This Row],[Sales]]/Tabla13[[#This Row],[Antigüedad]]</f>
        <v>7.4487999999999994</v>
      </c>
      <c r="P2066" s="4">
        <f>+Tabla13[[#This Row],[Sales]]/Tabla13[[#This Row],[Item Weight corregido]]</f>
        <v>5.0787272727272725</v>
      </c>
    </row>
    <row r="2067" spans="1:16" x14ac:dyDescent="0.3">
      <c r="A2067" t="s">
        <v>13</v>
      </c>
      <c r="B2067" t="s">
        <v>631</v>
      </c>
      <c r="C2067" t="s">
        <v>1576</v>
      </c>
      <c r="D2067">
        <v>2012</v>
      </c>
      <c r="E2067" t="s">
        <v>1591</v>
      </c>
      <c r="F2067" t="s">
        <v>1601</v>
      </c>
      <c r="G2067" t="s">
        <v>1604</v>
      </c>
      <c r="H2067" t="s">
        <v>1607</v>
      </c>
      <c r="I2067" s="10">
        <v>8.3327692999999994E-2</v>
      </c>
      <c r="J2067">
        <v>5.1550000000000002</v>
      </c>
      <c r="K2067">
        <v>5.1550000000000002</v>
      </c>
      <c r="L2067" s="3">
        <v>247.27760000000001</v>
      </c>
      <c r="M2067">
        <v>4.2</v>
      </c>
      <c r="N2067">
        <f>+$Q$876-Tabla13[[#This Row],[Outlet Establishment Year]]</f>
        <v>12</v>
      </c>
      <c r="O2067">
        <f>+Tabla13[[#This Row],[Sales]]/Tabla13[[#This Row],[Antigüedad]]</f>
        <v>20.606466666666666</v>
      </c>
      <c r="P2067" s="4">
        <f>+Tabla13[[#This Row],[Sales]]/Tabla13[[#This Row],[Item Weight corregido]]</f>
        <v>47.968496605237632</v>
      </c>
    </row>
    <row r="2068" spans="1:16" x14ac:dyDescent="0.3">
      <c r="A2068" t="s">
        <v>13</v>
      </c>
      <c r="B2068" t="s">
        <v>287</v>
      </c>
      <c r="C2068" t="s">
        <v>1576</v>
      </c>
      <c r="D2068">
        <v>2012</v>
      </c>
      <c r="E2068" t="s">
        <v>1591</v>
      </c>
      <c r="F2068" t="s">
        <v>1601</v>
      </c>
      <c r="G2068" t="s">
        <v>1604</v>
      </c>
      <c r="H2068" t="s">
        <v>1607</v>
      </c>
      <c r="I2068" s="10">
        <v>1.5131683999999999E-2</v>
      </c>
      <c r="J2068">
        <v>5.48</v>
      </c>
      <c r="K2068">
        <v>5.48</v>
      </c>
      <c r="L2068" s="3">
        <v>83.025000000000006</v>
      </c>
      <c r="M2068">
        <v>4.2</v>
      </c>
      <c r="N2068">
        <f>+$Q$876-Tabla13[[#This Row],[Outlet Establishment Year]]</f>
        <v>12</v>
      </c>
      <c r="O2068">
        <f>+Tabla13[[#This Row],[Sales]]/Tabla13[[#This Row],[Antigüedad]]</f>
        <v>6.9187500000000002</v>
      </c>
      <c r="P2068" s="4">
        <f>+Tabla13[[#This Row],[Sales]]/Tabla13[[#This Row],[Item Weight corregido]]</f>
        <v>15.150547445255475</v>
      </c>
    </row>
    <row r="2069" spans="1:16" x14ac:dyDescent="0.3">
      <c r="A2069" t="s">
        <v>13</v>
      </c>
      <c r="B2069" t="s">
        <v>50</v>
      </c>
      <c r="C2069" t="s">
        <v>1576</v>
      </c>
      <c r="D2069">
        <v>2012</v>
      </c>
      <c r="E2069" t="s">
        <v>1591</v>
      </c>
      <c r="F2069" t="s">
        <v>1601</v>
      </c>
      <c r="G2069" t="s">
        <v>1604</v>
      </c>
      <c r="H2069" t="s">
        <v>1607</v>
      </c>
      <c r="I2069" s="10">
        <v>3.8014104E-2</v>
      </c>
      <c r="J2069">
        <v>9.31</v>
      </c>
      <c r="K2069">
        <v>9.31</v>
      </c>
      <c r="L2069" s="3">
        <v>62.350999999999999</v>
      </c>
      <c r="M2069">
        <v>4.2</v>
      </c>
      <c r="N2069">
        <f>+$Q$876-Tabla13[[#This Row],[Outlet Establishment Year]]</f>
        <v>12</v>
      </c>
      <c r="O2069">
        <f>+Tabla13[[#This Row],[Sales]]/Tabla13[[#This Row],[Antigüedad]]</f>
        <v>5.1959166666666663</v>
      </c>
      <c r="P2069" s="4">
        <f>+Tabla13[[#This Row],[Sales]]/Tabla13[[#This Row],[Item Weight corregido]]</f>
        <v>6.6972073039742206</v>
      </c>
    </row>
    <row r="2070" spans="1:16" x14ac:dyDescent="0.3">
      <c r="A2070" t="s">
        <v>13</v>
      </c>
      <c r="B2070" t="s">
        <v>1109</v>
      </c>
      <c r="C2070" t="s">
        <v>1576</v>
      </c>
      <c r="D2070">
        <v>2012</v>
      </c>
      <c r="E2070" t="s">
        <v>1591</v>
      </c>
      <c r="F2070" t="s">
        <v>1601</v>
      </c>
      <c r="G2070" t="s">
        <v>1604</v>
      </c>
      <c r="H2070" t="s">
        <v>1607</v>
      </c>
      <c r="I2070" s="10">
        <v>5.2637056000000002E-2</v>
      </c>
      <c r="J2070">
        <v>10.5</v>
      </c>
      <c r="K2070">
        <v>10.5</v>
      </c>
      <c r="L2070" s="3">
        <v>88.582999999999998</v>
      </c>
      <c r="M2070">
        <v>4.2</v>
      </c>
      <c r="N2070">
        <f>+$Q$876-Tabla13[[#This Row],[Outlet Establishment Year]]</f>
        <v>12</v>
      </c>
      <c r="O2070">
        <f>+Tabla13[[#This Row],[Sales]]/Tabla13[[#This Row],[Antigüedad]]</f>
        <v>7.3819166666666662</v>
      </c>
      <c r="P2070" s="4">
        <f>+Tabla13[[#This Row],[Sales]]/Tabla13[[#This Row],[Item Weight corregido]]</f>
        <v>8.4364761904761902</v>
      </c>
    </row>
    <row r="2071" spans="1:16" x14ac:dyDescent="0.3">
      <c r="A2071" t="s">
        <v>13</v>
      </c>
      <c r="B2071" t="s">
        <v>1133</v>
      </c>
      <c r="C2071" t="s">
        <v>1576</v>
      </c>
      <c r="D2071">
        <v>2012</v>
      </c>
      <c r="E2071" t="s">
        <v>1591</v>
      </c>
      <c r="F2071" t="s">
        <v>1601</v>
      </c>
      <c r="G2071" t="s">
        <v>1604</v>
      </c>
      <c r="H2071" t="s">
        <v>1607</v>
      </c>
      <c r="I2071" s="10">
        <v>0.16871475999999999</v>
      </c>
      <c r="J2071">
        <v>12.85</v>
      </c>
      <c r="K2071">
        <v>12.85</v>
      </c>
      <c r="L2071" s="3">
        <v>47.305999999999997</v>
      </c>
      <c r="M2071">
        <v>4.2</v>
      </c>
      <c r="N2071">
        <f>+$Q$876-Tabla13[[#This Row],[Outlet Establishment Year]]</f>
        <v>12</v>
      </c>
      <c r="O2071">
        <f>+Tabla13[[#This Row],[Sales]]/Tabla13[[#This Row],[Antigüedad]]</f>
        <v>3.9421666666666666</v>
      </c>
      <c r="P2071" s="4">
        <f>+Tabla13[[#This Row],[Sales]]/Tabla13[[#This Row],[Item Weight corregido]]</f>
        <v>3.6814007782101168</v>
      </c>
    </row>
    <row r="2072" spans="1:16" x14ac:dyDescent="0.3">
      <c r="A2072" t="s">
        <v>13</v>
      </c>
      <c r="B2072" t="s">
        <v>459</v>
      </c>
      <c r="C2072" t="s">
        <v>1574</v>
      </c>
      <c r="D2072">
        <v>2012</v>
      </c>
      <c r="E2072" t="s">
        <v>1591</v>
      </c>
      <c r="F2072" t="s">
        <v>1601</v>
      </c>
      <c r="G2072" t="s">
        <v>1604</v>
      </c>
      <c r="H2072" t="s">
        <v>1607</v>
      </c>
      <c r="I2072" s="10">
        <v>3.5409327999999997E-2</v>
      </c>
      <c r="J2072">
        <v>8.3000000000000007</v>
      </c>
      <c r="K2072">
        <v>8.3000000000000007</v>
      </c>
      <c r="L2072" s="3">
        <v>36.250599999999999</v>
      </c>
      <c r="M2072">
        <v>4.2</v>
      </c>
      <c r="N2072">
        <f>+$Q$876-Tabla13[[#This Row],[Outlet Establishment Year]]</f>
        <v>12</v>
      </c>
      <c r="O2072">
        <f>+Tabla13[[#This Row],[Sales]]/Tabla13[[#This Row],[Antigüedad]]</f>
        <v>3.0208833333333334</v>
      </c>
      <c r="P2072" s="4">
        <f>+Tabla13[[#This Row],[Sales]]/Tabla13[[#This Row],[Item Weight corregido]]</f>
        <v>4.3675421686746985</v>
      </c>
    </row>
    <row r="2073" spans="1:16" x14ac:dyDescent="0.3">
      <c r="A2073" t="s">
        <v>13</v>
      </c>
      <c r="B2073" t="s">
        <v>1202</v>
      </c>
      <c r="C2073" t="s">
        <v>1574</v>
      </c>
      <c r="D2073">
        <v>2012</v>
      </c>
      <c r="E2073" t="s">
        <v>1591</v>
      </c>
      <c r="F2073" t="s">
        <v>1601</v>
      </c>
      <c r="G2073" t="s">
        <v>1604</v>
      </c>
      <c r="H2073" t="s">
        <v>1607</v>
      </c>
      <c r="I2073" s="10">
        <v>7.2994847000000002E-2</v>
      </c>
      <c r="J2073">
        <v>11.5</v>
      </c>
      <c r="K2073">
        <v>11.5</v>
      </c>
      <c r="L2073" s="3">
        <v>189.25299999999999</v>
      </c>
      <c r="M2073">
        <v>4.2</v>
      </c>
      <c r="N2073">
        <f>+$Q$876-Tabla13[[#This Row],[Outlet Establishment Year]]</f>
        <v>12</v>
      </c>
      <c r="O2073">
        <f>+Tabla13[[#This Row],[Sales]]/Tabla13[[#This Row],[Antigüedad]]</f>
        <v>15.771083333333332</v>
      </c>
      <c r="P2073" s="4">
        <f>+Tabla13[[#This Row],[Sales]]/Tabla13[[#This Row],[Item Weight corregido]]</f>
        <v>16.456782608695651</v>
      </c>
    </row>
    <row r="2074" spans="1:16" x14ac:dyDescent="0.3">
      <c r="A2074" t="s">
        <v>13</v>
      </c>
      <c r="B2074" t="s">
        <v>1203</v>
      </c>
      <c r="C2074" t="s">
        <v>1574</v>
      </c>
      <c r="D2074">
        <v>2012</v>
      </c>
      <c r="E2074" t="s">
        <v>1591</v>
      </c>
      <c r="F2074" t="s">
        <v>1601</v>
      </c>
      <c r="G2074" t="s">
        <v>1604</v>
      </c>
      <c r="H2074" t="s">
        <v>1607</v>
      </c>
      <c r="I2074" s="10">
        <v>7.6975117999999995E-2</v>
      </c>
      <c r="J2074">
        <v>16</v>
      </c>
      <c r="K2074">
        <v>16</v>
      </c>
      <c r="L2074" s="3">
        <v>46.208599999999997</v>
      </c>
      <c r="M2074">
        <v>4.2</v>
      </c>
      <c r="N2074">
        <f>+$Q$876-Tabla13[[#This Row],[Outlet Establishment Year]]</f>
        <v>12</v>
      </c>
      <c r="O2074">
        <f>+Tabla13[[#This Row],[Sales]]/Tabla13[[#This Row],[Antigüedad]]</f>
        <v>3.8507166666666666</v>
      </c>
      <c r="P2074" s="4">
        <f>+Tabla13[[#This Row],[Sales]]/Tabla13[[#This Row],[Item Weight corregido]]</f>
        <v>2.8880374999999998</v>
      </c>
    </row>
    <row r="2075" spans="1:16" x14ac:dyDescent="0.3">
      <c r="A2075" t="s">
        <v>13</v>
      </c>
      <c r="B2075" t="s">
        <v>1204</v>
      </c>
      <c r="C2075" t="s">
        <v>1574</v>
      </c>
      <c r="D2075">
        <v>2012</v>
      </c>
      <c r="E2075" t="s">
        <v>1591</v>
      </c>
      <c r="F2075" t="s">
        <v>1601</v>
      </c>
      <c r="G2075" t="s">
        <v>1604</v>
      </c>
      <c r="H2075" t="s">
        <v>1607</v>
      </c>
      <c r="I2075" s="10">
        <v>0.17464455200000001</v>
      </c>
      <c r="J2075">
        <v>17.7</v>
      </c>
      <c r="K2075">
        <v>17.7</v>
      </c>
      <c r="L2075" s="3">
        <v>113.2834</v>
      </c>
      <c r="M2075">
        <v>4.2</v>
      </c>
      <c r="N2075">
        <f>+$Q$876-Tabla13[[#This Row],[Outlet Establishment Year]]</f>
        <v>12</v>
      </c>
      <c r="O2075">
        <f>+Tabla13[[#This Row],[Sales]]/Tabla13[[#This Row],[Antigüedad]]</f>
        <v>9.4402833333333334</v>
      </c>
      <c r="P2075" s="4">
        <f>+Tabla13[[#This Row],[Sales]]/Tabla13[[#This Row],[Item Weight corregido]]</f>
        <v>6.4001920903954801</v>
      </c>
    </row>
    <row r="2076" spans="1:16" x14ac:dyDescent="0.3">
      <c r="A2076" t="s">
        <v>13</v>
      </c>
      <c r="B2076" t="s">
        <v>339</v>
      </c>
      <c r="C2076" t="s">
        <v>1574</v>
      </c>
      <c r="D2076">
        <v>2012</v>
      </c>
      <c r="E2076" t="s">
        <v>1591</v>
      </c>
      <c r="F2076" t="s">
        <v>1601</v>
      </c>
      <c r="G2076" t="s">
        <v>1604</v>
      </c>
      <c r="H2076" t="s">
        <v>1607</v>
      </c>
      <c r="I2076" s="10">
        <v>4.9396363999999998E-2</v>
      </c>
      <c r="J2076">
        <v>18.2</v>
      </c>
      <c r="K2076">
        <v>18.2</v>
      </c>
      <c r="L2076" s="3">
        <v>146.4734</v>
      </c>
      <c r="M2076">
        <v>4.2</v>
      </c>
      <c r="N2076">
        <f>+$Q$876-Tabla13[[#This Row],[Outlet Establishment Year]]</f>
        <v>12</v>
      </c>
      <c r="O2076">
        <f>+Tabla13[[#This Row],[Sales]]/Tabla13[[#This Row],[Antigüedad]]</f>
        <v>12.206116666666667</v>
      </c>
      <c r="P2076" s="4">
        <f>+Tabla13[[#This Row],[Sales]]/Tabla13[[#This Row],[Item Weight corregido]]</f>
        <v>8.0479890109890118</v>
      </c>
    </row>
    <row r="2077" spans="1:16" x14ac:dyDescent="0.3">
      <c r="A2077" t="s">
        <v>13</v>
      </c>
      <c r="B2077" t="s">
        <v>843</v>
      </c>
      <c r="C2077" t="s">
        <v>1583</v>
      </c>
      <c r="D2077">
        <v>2012</v>
      </c>
      <c r="E2077" t="s">
        <v>1591</v>
      </c>
      <c r="F2077" t="s">
        <v>1601</v>
      </c>
      <c r="G2077" t="s">
        <v>1604</v>
      </c>
      <c r="H2077" t="s">
        <v>1607</v>
      </c>
      <c r="I2077" s="10">
        <v>1.0781158000000001E-2</v>
      </c>
      <c r="J2077">
        <v>8.2100000000000009</v>
      </c>
      <c r="K2077">
        <v>8.2100000000000009</v>
      </c>
      <c r="L2077" s="3">
        <v>149.9392</v>
      </c>
      <c r="M2077">
        <v>4.2</v>
      </c>
      <c r="N2077">
        <f>+$Q$876-Tabla13[[#This Row],[Outlet Establishment Year]]</f>
        <v>12</v>
      </c>
      <c r="O2077">
        <f>+Tabla13[[#This Row],[Sales]]/Tabla13[[#This Row],[Antigüedad]]</f>
        <v>12.494933333333334</v>
      </c>
      <c r="P2077" s="4">
        <f>+Tabla13[[#This Row],[Sales]]/Tabla13[[#This Row],[Item Weight corregido]]</f>
        <v>18.262996345919607</v>
      </c>
    </row>
    <row r="2078" spans="1:16" x14ac:dyDescent="0.3">
      <c r="A2078" t="s">
        <v>13</v>
      </c>
      <c r="B2078" t="s">
        <v>1177</v>
      </c>
      <c r="C2078" t="s">
        <v>1583</v>
      </c>
      <c r="D2078">
        <v>2012</v>
      </c>
      <c r="E2078" t="s">
        <v>1591</v>
      </c>
      <c r="F2078" t="s">
        <v>1601</v>
      </c>
      <c r="G2078" t="s">
        <v>1604</v>
      </c>
      <c r="H2078" t="s">
        <v>1607</v>
      </c>
      <c r="I2078" s="10">
        <v>0.14082191699999999</v>
      </c>
      <c r="J2078">
        <v>15.75</v>
      </c>
      <c r="K2078">
        <v>15.75</v>
      </c>
      <c r="L2078" s="3">
        <v>252.93819999999999</v>
      </c>
      <c r="M2078">
        <v>4.2</v>
      </c>
      <c r="N2078">
        <f>+$Q$876-Tabla13[[#This Row],[Outlet Establishment Year]]</f>
        <v>12</v>
      </c>
      <c r="O2078">
        <f>+Tabla13[[#This Row],[Sales]]/Tabla13[[#This Row],[Antigüedad]]</f>
        <v>21.078183333333332</v>
      </c>
      <c r="P2078" s="4">
        <f>+Tabla13[[#This Row],[Sales]]/Tabla13[[#This Row],[Item Weight corregido]]</f>
        <v>16.059568253968255</v>
      </c>
    </row>
    <row r="2079" spans="1:16" x14ac:dyDescent="0.3">
      <c r="A2079" t="s">
        <v>13</v>
      </c>
      <c r="B2079" t="s">
        <v>205</v>
      </c>
      <c r="C2079" t="s">
        <v>1575</v>
      </c>
      <c r="D2079">
        <v>2012</v>
      </c>
      <c r="E2079" t="s">
        <v>1591</v>
      </c>
      <c r="F2079" t="s">
        <v>1601</v>
      </c>
      <c r="G2079" t="s">
        <v>1604</v>
      </c>
      <c r="H2079" t="s">
        <v>1607</v>
      </c>
      <c r="I2079" s="10">
        <v>5.2121824999999997E-2</v>
      </c>
      <c r="J2079">
        <v>18.75</v>
      </c>
      <c r="K2079">
        <v>18.75</v>
      </c>
      <c r="L2079" s="3">
        <v>104.828</v>
      </c>
      <c r="M2079">
        <v>4.2</v>
      </c>
      <c r="N2079">
        <f>+$Q$876-Tabla13[[#This Row],[Outlet Establishment Year]]</f>
        <v>12</v>
      </c>
      <c r="O2079">
        <f>+Tabla13[[#This Row],[Sales]]/Tabla13[[#This Row],[Antigüedad]]</f>
        <v>8.7356666666666669</v>
      </c>
      <c r="P2079" s="4">
        <f>+Tabla13[[#This Row],[Sales]]/Tabla13[[#This Row],[Item Weight corregido]]</f>
        <v>5.5908266666666666</v>
      </c>
    </row>
    <row r="2080" spans="1:16" x14ac:dyDescent="0.3">
      <c r="A2080" t="s">
        <v>13</v>
      </c>
      <c r="B2080" t="s">
        <v>653</v>
      </c>
      <c r="C2080" t="s">
        <v>1579</v>
      </c>
      <c r="D2080">
        <v>2012</v>
      </c>
      <c r="E2080" t="s">
        <v>1591</v>
      </c>
      <c r="F2080" t="s">
        <v>1601</v>
      </c>
      <c r="G2080" t="s">
        <v>1604</v>
      </c>
      <c r="H2080" t="s">
        <v>1607</v>
      </c>
      <c r="I2080" s="10">
        <v>3.3160416999999998E-2</v>
      </c>
      <c r="J2080">
        <v>11.1</v>
      </c>
      <c r="K2080">
        <v>11.1</v>
      </c>
      <c r="L2080" s="3">
        <v>119.61239999999999</v>
      </c>
      <c r="M2080">
        <v>4.2</v>
      </c>
      <c r="N2080">
        <f>+$Q$876-Tabla13[[#This Row],[Outlet Establishment Year]]</f>
        <v>12</v>
      </c>
      <c r="O2080">
        <f>+Tabla13[[#This Row],[Sales]]/Tabla13[[#This Row],[Antigüedad]]</f>
        <v>9.9676999999999989</v>
      </c>
      <c r="P2080" s="4">
        <f>+Tabla13[[#This Row],[Sales]]/Tabla13[[#This Row],[Item Weight corregido]]</f>
        <v>10.775891891891892</v>
      </c>
    </row>
    <row r="2081" spans="1:16" x14ac:dyDescent="0.3">
      <c r="A2081" t="s">
        <v>13</v>
      </c>
      <c r="B2081" t="s">
        <v>1205</v>
      </c>
      <c r="C2081" t="s">
        <v>1579</v>
      </c>
      <c r="D2081">
        <v>2012</v>
      </c>
      <c r="E2081" t="s">
        <v>1591</v>
      </c>
      <c r="F2081" t="s">
        <v>1601</v>
      </c>
      <c r="G2081" t="s">
        <v>1604</v>
      </c>
      <c r="H2081" t="s">
        <v>1607</v>
      </c>
      <c r="I2081" s="10">
        <v>4.1291928999999998E-2</v>
      </c>
      <c r="J2081">
        <v>19.2</v>
      </c>
      <c r="K2081">
        <v>19.2</v>
      </c>
      <c r="L2081" s="3">
        <v>130.131</v>
      </c>
      <c r="M2081">
        <v>4.2</v>
      </c>
      <c r="N2081">
        <f>+$Q$876-Tabla13[[#This Row],[Outlet Establishment Year]]</f>
        <v>12</v>
      </c>
      <c r="O2081">
        <f>+Tabla13[[#This Row],[Sales]]/Tabla13[[#This Row],[Antigüedad]]</f>
        <v>10.844250000000001</v>
      </c>
      <c r="P2081" s="4">
        <f>+Tabla13[[#This Row],[Sales]]/Tabla13[[#This Row],[Item Weight corregido]]</f>
        <v>6.7776562500000006</v>
      </c>
    </row>
    <row r="2082" spans="1:16" x14ac:dyDescent="0.3">
      <c r="A2082" t="s">
        <v>13</v>
      </c>
      <c r="B2082" t="s">
        <v>1206</v>
      </c>
      <c r="C2082" t="s">
        <v>1581</v>
      </c>
      <c r="D2082">
        <v>2012</v>
      </c>
      <c r="E2082" t="s">
        <v>1591</v>
      </c>
      <c r="F2082" t="s">
        <v>1601</v>
      </c>
      <c r="G2082" t="s">
        <v>1604</v>
      </c>
      <c r="H2082" t="s">
        <v>1607</v>
      </c>
      <c r="I2082" s="10">
        <v>5.8181585000000001E-2</v>
      </c>
      <c r="J2082">
        <v>17.600000000000001</v>
      </c>
      <c r="K2082">
        <v>17.600000000000001</v>
      </c>
      <c r="L2082" s="3">
        <v>154.4314</v>
      </c>
      <c r="M2082">
        <v>4.2</v>
      </c>
      <c r="N2082">
        <f>+$Q$876-Tabla13[[#This Row],[Outlet Establishment Year]]</f>
        <v>12</v>
      </c>
      <c r="O2082">
        <f>+Tabla13[[#This Row],[Sales]]/Tabla13[[#This Row],[Antigüedad]]</f>
        <v>12.869283333333334</v>
      </c>
      <c r="P2082" s="4">
        <f>+Tabla13[[#This Row],[Sales]]/Tabla13[[#This Row],[Item Weight corregido]]</f>
        <v>8.7745113636363623</v>
      </c>
    </row>
    <row r="2083" spans="1:16" x14ac:dyDescent="0.3">
      <c r="A2083" t="s">
        <v>13</v>
      </c>
      <c r="B2083" t="s">
        <v>990</v>
      </c>
      <c r="C2083" t="s">
        <v>1581</v>
      </c>
      <c r="D2083">
        <v>2012</v>
      </c>
      <c r="E2083" t="s">
        <v>1591</v>
      </c>
      <c r="F2083" t="s">
        <v>1601</v>
      </c>
      <c r="G2083" t="s">
        <v>1604</v>
      </c>
      <c r="H2083" t="s">
        <v>1607</v>
      </c>
      <c r="I2083" s="10">
        <v>4.6707263999999998E-2</v>
      </c>
      <c r="J2083">
        <v>17.850000000000001</v>
      </c>
      <c r="K2083">
        <v>17.850000000000001</v>
      </c>
      <c r="L2083" s="3">
        <v>152.66820000000001</v>
      </c>
      <c r="M2083">
        <v>4.2</v>
      </c>
      <c r="N2083">
        <f>+$Q$876-Tabla13[[#This Row],[Outlet Establishment Year]]</f>
        <v>12</v>
      </c>
      <c r="O2083">
        <f>+Tabla13[[#This Row],[Sales]]/Tabla13[[#This Row],[Antigüedad]]</f>
        <v>12.72235</v>
      </c>
      <c r="P2083" s="4">
        <f>+Tabla13[[#This Row],[Sales]]/Tabla13[[#This Row],[Item Weight corregido]]</f>
        <v>8.5528403361344534</v>
      </c>
    </row>
    <row r="2084" spans="1:16" x14ac:dyDescent="0.3">
      <c r="A2084" t="s">
        <v>13</v>
      </c>
      <c r="B2084" t="s">
        <v>269</v>
      </c>
      <c r="C2084" t="s">
        <v>1580</v>
      </c>
      <c r="D2084">
        <v>2012</v>
      </c>
      <c r="E2084" t="s">
        <v>1591</v>
      </c>
      <c r="F2084" t="s">
        <v>1601</v>
      </c>
      <c r="G2084" t="s">
        <v>1604</v>
      </c>
      <c r="H2084" t="s">
        <v>1607</v>
      </c>
      <c r="I2084" s="10">
        <v>3.9553605999999998E-2</v>
      </c>
      <c r="J2084">
        <v>8.3949999999999996</v>
      </c>
      <c r="K2084">
        <v>8.3949999999999996</v>
      </c>
      <c r="L2084" s="3">
        <v>99.104200000000006</v>
      </c>
      <c r="M2084">
        <v>4.2</v>
      </c>
      <c r="N2084">
        <f>+$Q$876-Tabla13[[#This Row],[Outlet Establishment Year]]</f>
        <v>12</v>
      </c>
      <c r="O2084">
        <f>+Tabla13[[#This Row],[Sales]]/Tabla13[[#This Row],[Antigüedad]]</f>
        <v>8.2586833333333338</v>
      </c>
      <c r="P2084" s="4">
        <f>+Tabla13[[#This Row],[Sales]]/Tabla13[[#This Row],[Item Weight corregido]]</f>
        <v>11.805145920190592</v>
      </c>
    </row>
    <row r="2085" spans="1:16" x14ac:dyDescent="0.3">
      <c r="A2085" t="s">
        <v>13</v>
      </c>
      <c r="B2085" t="s">
        <v>789</v>
      </c>
      <c r="C2085" t="s">
        <v>1580</v>
      </c>
      <c r="D2085">
        <v>2012</v>
      </c>
      <c r="E2085" t="s">
        <v>1591</v>
      </c>
      <c r="F2085" t="s">
        <v>1601</v>
      </c>
      <c r="G2085" t="s">
        <v>1604</v>
      </c>
      <c r="H2085" t="s">
        <v>1607</v>
      </c>
      <c r="I2085" s="10">
        <v>6.5350715000000004E-2</v>
      </c>
      <c r="J2085">
        <v>9</v>
      </c>
      <c r="K2085">
        <v>9</v>
      </c>
      <c r="L2085" s="3">
        <v>175.43700000000001</v>
      </c>
      <c r="M2085">
        <v>4.2</v>
      </c>
      <c r="N2085">
        <f>+$Q$876-Tabla13[[#This Row],[Outlet Establishment Year]]</f>
        <v>12</v>
      </c>
      <c r="O2085">
        <f>+Tabla13[[#This Row],[Sales]]/Tabla13[[#This Row],[Antigüedad]]</f>
        <v>14.619750000000002</v>
      </c>
      <c r="P2085" s="4">
        <f>+Tabla13[[#This Row],[Sales]]/Tabla13[[#This Row],[Item Weight corregido]]</f>
        <v>19.493000000000002</v>
      </c>
    </row>
    <row r="2086" spans="1:16" x14ac:dyDescent="0.3">
      <c r="A2086" t="s">
        <v>13</v>
      </c>
      <c r="B2086" t="s">
        <v>353</v>
      </c>
      <c r="C2086" t="s">
        <v>1580</v>
      </c>
      <c r="D2086">
        <v>2012</v>
      </c>
      <c r="E2086" t="s">
        <v>1591</v>
      </c>
      <c r="F2086" t="s">
        <v>1601</v>
      </c>
      <c r="G2086" t="s">
        <v>1604</v>
      </c>
      <c r="H2086" t="s">
        <v>1607</v>
      </c>
      <c r="I2086" s="10">
        <v>7.4460855000000006E-2</v>
      </c>
      <c r="J2086">
        <v>9.5</v>
      </c>
      <c r="K2086">
        <v>9.5</v>
      </c>
      <c r="L2086" s="3">
        <v>253.67240000000001</v>
      </c>
      <c r="M2086">
        <v>4.2</v>
      </c>
      <c r="N2086">
        <f>+$Q$876-Tabla13[[#This Row],[Outlet Establishment Year]]</f>
        <v>12</v>
      </c>
      <c r="O2086">
        <f>+Tabla13[[#This Row],[Sales]]/Tabla13[[#This Row],[Antigüedad]]</f>
        <v>21.139366666666668</v>
      </c>
      <c r="P2086" s="4">
        <f>+Tabla13[[#This Row],[Sales]]/Tabla13[[#This Row],[Item Weight corregido]]</f>
        <v>26.702357894736842</v>
      </c>
    </row>
    <row r="2087" spans="1:16" x14ac:dyDescent="0.3">
      <c r="A2087" t="s">
        <v>13</v>
      </c>
      <c r="B2087" t="s">
        <v>908</v>
      </c>
      <c r="C2087" t="s">
        <v>1580</v>
      </c>
      <c r="D2087">
        <v>2012</v>
      </c>
      <c r="E2087" t="s">
        <v>1591</v>
      </c>
      <c r="F2087" t="s">
        <v>1601</v>
      </c>
      <c r="G2087" t="s">
        <v>1604</v>
      </c>
      <c r="H2087" t="s">
        <v>1607</v>
      </c>
      <c r="I2087" s="10">
        <v>0.10756402399999999</v>
      </c>
      <c r="J2087">
        <v>10.195</v>
      </c>
      <c r="K2087">
        <v>10.195</v>
      </c>
      <c r="L2087" s="3">
        <v>149.0076</v>
      </c>
      <c r="M2087">
        <v>4.2</v>
      </c>
      <c r="N2087">
        <f>+$Q$876-Tabla13[[#This Row],[Outlet Establishment Year]]</f>
        <v>12</v>
      </c>
      <c r="O2087">
        <f>+Tabla13[[#This Row],[Sales]]/Tabla13[[#This Row],[Antigüedad]]</f>
        <v>12.417299999999999</v>
      </c>
      <c r="P2087" s="4">
        <f>+Tabla13[[#This Row],[Sales]]/Tabla13[[#This Row],[Item Weight corregido]]</f>
        <v>14.615752820009808</v>
      </c>
    </row>
    <row r="2088" spans="1:16" x14ac:dyDescent="0.3">
      <c r="A2088" t="s">
        <v>13</v>
      </c>
      <c r="B2088" t="s">
        <v>1207</v>
      </c>
      <c r="C2088" t="s">
        <v>1580</v>
      </c>
      <c r="D2088">
        <v>2012</v>
      </c>
      <c r="E2088" t="s">
        <v>1591</v>
      </c>
      <c r="F2088" t="s">
        <v>1601</v>
      </c>
      <c r="G2088" t="s">
        <v>1604</v>
      </c>
      <c r="H2088" t="s">
        <v>1607</v>
      </c>
      <c r="I2088" s="10">
        <v>2.9785888999999999E-2</v>
      </c>
      <c r="J2088">
        <v>16.75</v>
      </c>
      <c r="K2088">
        <v>16.75</v>
      </c>
      <c r="L2088" s="3">
        <v>38.982199999999999</v>
      </c>
      <c r="M2088">
        <v>4.2</v>
      </c>
      <c r="N2088">
        <f>+$Q$876-Tabla13[[#This Row],[Outlet Establishment Year]]</f>
        <v>12</v>
      </c>
      <c r="O2088">
        <f>+Tabla13[[#This Row],[Sales]]/Tabla13[[#This Row],[Antigüedad]]</f>
        <v>3.2485166666666667</v>
      </c>
      <c r="P2088" s="4">
        <f>+Tabla13[[#This Row],[Sales]]/Tabla13[[#This Row],[Item Weight corregido]]</f>
        <v>2.3272955223880598</v>
      </c>
    </row>
    <row r="2089" spans="1:16" x14ac:dyDescent="0.3">
      <c r="A2089" t="s">
        <v>13</v>
      </c>
      <c r="B2089" t="s">
        <v>919</v>
      </c>
      <c r="C2089" t="s">
        <v>1580</v>
      </c>
      <c r="D2089">
        <v>2012</v>
      </c>
      <c r="E2089" t="s">
        <v>1591</v>
      </c>
      <c r="F2089" t="s">
        <v>1601</v>
      </c>
      <c r="G2089" t="s">
        <v>1604</v>
      </c>
      <c r="H2089" t="s">
        <v>1607</v>
      </c>
      <c r="I2089" s="10">
        <v>4.5117475999999997E-2</v>
      </c>
      <c r="J2089">
        <v>16.75</v>
      </c>
      <c r="K2089">
        <v>16.75</v>
      </c>
      <c r="L2089" s="3">
        <v>187.9556</v>
      </c>
      <c r="M2089">
        <v>4.2</v>
      </c>
      <c r="N2089">
        <f>+$Q$876-Tabla13[[#This Row],[Outlet Establishment Year]]</f>
        <v>12</v>
      </c>
      <c r="O2089">
        <f>+Tabla13[[#This Row],[Sales]]/Tabla13[[#This Row],[Antigüedad]]</f>
        <v>15.662966666666668</v>
      </c>
      <c r="P2089" s="4">
        <f>+Tabla13[[#This Row],[Sales]]/Tabla13[[#This Row],[Item Weight corregido]]</f>
        <v>11.221229850746269</v>
      </c>
    </row>
    <row r="2090" spans="1:16" x14ac:dyDescent="0.3">
      <c r="A2090" t="s">
        <v>13</v>
      </c>
      <c r="B2090" t="s">
        <v>1139</v>
      </c>
      <c r="C2090" t="s">
        <v>1580</v>
      </c>
      <c r="D2090">
        <v>2012</v>
      </c>
      <c r="E2090" t="s">
        <v>1591</v>
      </c>
      <c r="F2090" t="s">
        <v>1601</v>
      </c>
      <c r="G2090" t="s">
        <v>1604</v>
      </c>
      <c r="H2090" t="s">
        <v>1607</v>
      </c>
      <c r="I2090" s="10">
        <v>7.5311837000000006E-2</v>
      </c>
      <c r="J2090">
        <v>18.25</v>
      </c>
      <c r="K2090">
        <v>18.25</v>
      </c>
      <c r="L2090" s="3">
        <v>122.6046</v>
      </c>
      <c r="M2090">
        <v>4.2</v>
      </c>
      <c r="N2090">
        <f>+$Q$876-Tabla13[[#This Row],[Outlet Establishment Year]]</f>
        <v>12</v>
      </c>
      <c r="O2090">
        <f>+Tabla13[[#This Row],[Sales]]/Tabla13[[#This Row],[Antigüedad]]</f>
        <v>10.21705</v>
      </c>
      <c r="P2090" s="4">
        <f>+Tabla13[[#This Row],[Sales]]/Tabla13[[#This Row],[Item Weight corregido]]</f>
        <v>6.7180602739726032</v>
      </c>
    </row>
    <row r="2091" spans="1:16" x14ac:dyDescent="0.3">
      <c r="A2091" t="s">
        <v>13</v>
      </c>
      <c r="B2091" t="s">
        <v>214</v>
      </c>
      <c r="C2091" t="s">
        <v>1580</v>
      </c>
      <c r="D2091">
        <v>2012</v>
      </c>
      <c r="E2091" t="s">
        <v>1591</v>
      </c>
      <c r="F2091" t="s">
        <v>1601</v>
      </c>
      <c r="G2091" t="s">
        <v>1604</v>
      </c>
      <c r="H2091" t="s">
        <v>1607</v>
      </c>
      <c r="I2091" s="10">
        <v>4.7964395E-2</v>
      </c>
      <c r="J2091">
        <v>18.600000000000001</v>
      </c>
      <c r="K2091">
        <v>18.600000000000001</v>
      </c>
      <c r="L2091" s="3">
        <v>185.0898</v>
      </c>
      <c r="M2091">
        <v>4.2</v>
      </c>
      <c r="N2091">
        <f>+$Q$876-Tabla13[[#This Row],[Outlet Establishment Year]]</f>
        <v>12</v>
      </c>
      <c r="O2091">
        <f>+Tabla13[[#This Row],[Sales]]/Tabla13[[#This Row],[Antigüedad]]</f>
        <v>15.424149999999999</v>
      </c>
      <c r="P2091" s="4">
        <f>+Tabla13[[#This Row],[Sales]]/Tabla13[[#This Row],[Item Weight corregido]]</f>
        <v>9.9510645161290316</v>
      </c>
    </row>
    <row r="2092" spans="1:16" x14ac:dyDescent="0.3">
      <c r="A2092" t="s">
        <v>13</v>
      </c>
      <c r="B2092" t="s">
        <v>589</v>
      </c>
      <c r="C2092" t="s">
        <v>1580</v>
      </c>
      <c r="D2092">
        <v>2012</v>
      </c>
      <c r="E2092" t="s">
        <v>1591</v>
      </c>
      <c r="F2092" t="s">
        <v>1601</v>
      </c>
      <c r="G2092" t="s">
        <v>1604</v>
      </c>
      <c r="H2092" t="s">
        <v>1607</v>
      </c>
      <c r="I2092" s="10">
        <v>0.128289285</v>
      </c>
      <c r="J2092">
        <v>19</v>
      </c>
      <c r="K2092">
        <v>19</v>
      </c>
      <c r="L2092" s="3">
        <v>104.9622</v>
      </c>
      <c r="M2092">
        <v>4.2</v>
      </c>
      <c r="N2092">
        <f>+$Q$876-Tabla13[[#This Row],[Outlet Establishment Year]]</f>
        <v>12</v>
      </c>
      <c r="O2092">
        <f>+Tabla13[[#This Row],[Sales]]/Tabla13[[#This Row],[Antigüedad]]</f>
        <v>8.7468500000000002</v>
      </c>
      <c r="P2092" s="4">
        <f>+Tabla13[[#This Row],[Sales]]/Tabla13[[#This Row],[Item Weight corregido]]</f>
        <v>5.5243263157894731</v>
      </c>
    </row>
    <row r="2093" spans="1:16" x14ac:dyDescent="0.3">
      <c r="A2093" t="s">
        <v>13</v>
      </c>
      <c r="B2093" t="s">
        <v>396</v>
      </c>
      <c r="C2093" t="s">
        <v>1580</v>
      </c>
      <c r="D2093">
        <v>2012</v>
      </c>
      <c r="E2093" t="s">
        <v>1591</v>
      </c>
      <c r="F2093" t="s">
        <v>1601</v>
      </c>
      <c r="G2093" t="s">
        <v>1604</v>
      </c>
      <c r="H2093" t="s">
        <v>1607</v>
      </c>
      <c r="I2093" s="10">
        <v>6.7039526000000002E-2</v>
      </c>
      <c r="J2093">
        <v>19.7</v>
      </c>
      <c r="K2093">
        <v>19.7</v>
      </c>
      <c r="L2093" s="3">
        <v>178.33699999999999</v>
      </c>
      <c r="M2093">
        <v>4.2</v>
      </c>
      <c r="N2093">
        <f>+$Q$876-Tabla13[[#This Row],[Outlet Establishment Year]]</f>
        <v>12</v>
      </c>
      <c r="O2093">
        <f>+Tabla13[[#This Row],[Sales]]/Tabla13[[#This Row],[Antigüedad]]</f>
        <v>14.861416666666665</v>
      </c>
      <c r="P2093" s="4">
        <f>+Tabla13[[#This Row],[Sales]]/Tabla13[[#This Row],[Item Weight corregido]]</f>
        <v>9.0526395939086299</v>
      </c>
    </row>
    <row r="2094" spans="1:16" x14ac:dyDescent="0.3">
      <c r="A2094" t="s">
        <v>13</v>
      </c>
      <c r="B2094" t="s">
        <v>1208</v>
      </c>
      <c r="C2094" t="s">
        <v>1590</v>
      </c>
      <c r="D2094">
        <v>2012</v>
      </c>
      <c r="E2094" t="s">
        <v>1591</v>
      </c>
      <c r="F2094" t="s">
        <v>1601</v>
      </c>
      <c r="G2094" t="s">
        <v>1604</v>
      </c>
      <c r="H2094" t="s">
        <v>1607</v>
      </c>
      <c r="I2094" s="10">
        <v>3.5999599E-2</v>
      </c>
      <c r="J2094">
        <v>14.15</v>
      </c>
      <c r="K2094">
        <v>14.15</v>
      </c>
      <c r="L2094" s="3">
        <v>41.513800000000003</v>
      </c>
      <c r="M2094">
        <v>4.2</v>
      </c>
      <c r="N2094">
        <f>+$Q$876-Tabla13[[#This Row],[Outlet Establishment Year]]</f>
        <v>12</v>
      </c>
      <c r="O2094">
        <f>+Tabla13[[#This Row],[Sales]]/Tabla13[[#This Row],[Antigüedad]]</f>
        <v>3.4594833333333335</v>
      </c>
      <c r="P2094" s="4">
        <f>+Tabla13[[#This Row],[Sales]]/Tabla13[[#This Row],[Item Weight corregido]]</f>
        <v>2.933837455830389</v>
      </c>
    </row>
    <row r="2095" spans="1:16" x14ac:dyDescent="0.3">
      <c r="A2095" t="s">
        <v>13</v>
      </c>
      <c r="B2095" t="s">
        <v>163</v>
      </c>
      <c r="C2095" t="s">
        <v>1590</v>
      </c>
      <c r="D2095">
        <v>2012</v>
      </c>
      <c r="E2095" t="s">
        <v>1591</v>
      </c>
      <c r="F2095" t="s">
        <v>1601</v>
      </c>
      <c r="G2095" t="s">
        <v>1604</v>
      </c>
      <c r="H2095" t="s">
        <v>1607</v>
      </c>
      <c r="I2095" s="10">
        <v>7.3397129000000005E-2</v>
      </c>
      <c r="J2095">
        <v>15.35</v>
      </c>
      <c r="K2095">
        <v>15.35</v>
      </c>
      <c r="L2095" s="3">
        <v>91.912000000000006</v>
      </c>
      <c r="M2095">
        <v>4.2</v>
      </c>
      <c r="N2095">
        <f>+$Q$876-Tabla13[[#This Row],[Outlet Establishment Year]]</f>
        <v>12</v>
      </c>
      <c r="O2095">
        <f>+Tabla13[[#This Row],[Sales]]/Tabla13[[#This Row],[Antigüedad]]</f>
        <v>7.6593333333333335</v>
      </c>
      <c r="P2095" s="4">
        <f>+Tabla13[[#This Row],[Sales]]/Tabla13[[#This Row],[Item Weight corregido]]</f>
        <v>5.9877524429967428</v>
      </c>
    </row>
    <row r="2096" spans="1:16" x14ac:dyDescent="0.3">
      <c r="A2096" t="s">
        <v>12</v>
      </c>
      <c r="B2096" t="s">
        <v>1103</v>
      </c>
      <c r="C2096" t="s">
        <v>1587</v>
      </c>
      <c r="D2096">
        <v>2012</v>
      </c>
      <c r="E2096" t="s">
        <v>1591</v>
      </c>
      <c r="F2096" t="s">
        <v>1601</v>
      </c>
      <c r="G2096" t="s">
        <v>1604</v>
      </c>
      <c r="H2096" t="s">
        <v>1607</v>
      </c>
      <c r="I2096" s="10">
        <v>3.0198228000000001E-2</v>
      </c>
      <c r="J2096">
        <v>8.3000000000000007</v>
      </c>
      <c r="K2096">
        <v>8.3000000000000007</v>
      </c>
      <c r="L2096" s="3">
        <v>98.238399999999999</v>
      </c>
      <c r="M2096">
        <v>4.2</v>
      </c>
      <c r="N2096">
        <f>+$Q$876-Tabla13[[#This Row],[Outlet Establishment Year]]</f>
        <v>12</v>
      </c>
      <c r="O2096">
        <f>+Tabla13[[#This Row],[Sales]]/Tabla13[[#This Row],[Antigüedad]]</f>
        <v>8.1865333333333332</v>
      </c>
      <c r="P2096" s="4">
        <f>+Tabla13[[#This Row],[Sales]]/Tabla13[[#This Row],[Item Weight corregido]]</f>
        <v>11.835951807228914</v>
      </c>
    </row>
    <row r="2097" spans="1:16" x14ac:dyDescent="0.3">
      <c r="A2097" t="s">
        <v>12</v>
      </c>
      <c r="B2097" t="s">
        <v>1209</v>
      </c>
      <c r="C2097" t="s">
        <v>1582</v>
      </c>
      <c r="D2097">
        <v>2012</v>
      </c>
      <c r="E2097" t="s">
        <v>1591</v>
      </c>
      <c r="F2097" t="s">
        <v>1601</v>
      </c>
      <c r="G2097" t="s">
        <v>1604</v>
      </c>
      <c r="H2097" t="s">
        <v>1607</v>
      </c>
      <c r="I2097" s="10">
        <v>8.1794766000000005E-2</v>
      </c>
      <c r="J2097">
        <v>9.1</v>
      </c>
      <c r="K2097">
        <v>9.1</v>
      </c>
      <c r="L2097" s="3">
        <v>173.6054</v>
      </c>
      <c r="M2097">
        <v>4.2</v>
      </c>
      <c r="N2097">
        <f>+$Q$876-Tabla13[[#This Row],[Outlet Establishment Year]]</f>
        <v>12</v>
      </c>
      <c r="O2097">
        <f>+Tabla13[[#This Row],[Sales]]/Tabla13[[#This Row],[Antigüedad]]</f>
        <v>14.467116666666668</v>
      </c>
      <c r="P2097" s="4">
        <f>+Tabla13[[#This Row],[Sales]]/Tabla13[[#This Row],[Item Weight corregido]]</f>
        <v>19.077516483516483</v>
      </c>
    </row>
    <row r="2098" spans="1:16" x14ac:dyDescent="0.3">
      <c r="A2098" t="s">
        <v>12</v>
      </c>
      <c r="B2098" t="s">
        <v>1013</v>
      </c>
      <c r="C2098" t="s">
        <v>1582</v>
      </c>
      <c r="D2098">
        <v>2012</v>
      </c>
      <c r="E2098" t="s">
        <v>1591</v>
      </c>
      <c r="F2098" t="s">
        <v>1601</v>
      </c>
      <c r="G2098" t="s">
        <v>1604</v>
      </c>
      <c r="H2098" t="s">
        <v>1607</v>
      </c>
      <c r="I2098" s="10">
        <v>6.3962842000000006E-2</v>
      </c>
      <c r="J2098">
        <v>14.5</v>
      </c>
      <c r="K2098">
        <v>14.5</v>
      </c>
      <c r="L2098" s="3">
        <v>263.15940000000001</v>
      </c>
      <c r="M2098">
        <v>4.2</v>
      </c>
      <c r="N2098">
        <f>+$Q$876-Tabla13[[#This Row],[Outlet Establishment Year]]</f>
        <v>12</v>
      </c>
      <c r="O2098">
        <f>+Tabla13[[#This Row],[Sales]]/Tabla13[[#This Row],[Antigüedad]]</f>
        <v>21.929950000000002</v>
      </c>
      <c r="P2098" s="4">
        <f>+Tabla13[[#This Row],[Sales]]/Tabla13[[#This Row],[Item Weight corregido]]</f>
        <v>18.148924137931036</v>
      </c>
    </row>
    <row r="2099" spans="1:16" x14ac:dyDescent="0.3">
      <c r="A2099" t="s">
        <v>12</v>
      </c>
      <c r="B2099" t="s">
        <v>324</v>
      </c>
      <c r="C2099" t="s">
        <v>1577</v>
      </c>
      <c r="D2099">
        <v>2012</v>
      </c>
      <c r="E2099" t="s">
        <v>1591</v>
      </c>
      <c r="F2099" t="s">
        <v>1601</v>
      </c>
      <c r="G2099" t="s">
        <v>1604</v>
      </c>
      <c r="H2099" t="s">
        <v>1607</v>
      </c>
      <c r="I2099" s="10">
        <v>2.7653794999999998E-2</v>
      </c>
      <c r="J2099">
        <v>17.350000000000001</v>
      </c>
      <c r="K2099">
        <v>17.350000000000001</v>
      </c>
      <c r="L2099" s="3">
        <v>88.085599999999999</v>
      </c>
      <c r="M2099">
        <v>4.2</v>
      </c>
      <c r="N2099">
        <f>+$Q$876-Tabla13[[#This Row],[Outlet Establishment Year]]</f>
        <v>12</v>
      </c>
      <c r="O2099">
        <f>+Tabla13[[#This Row],[Sales]]/Tabla13[[#This Row],[Antigüedad]]</f>
        <v>7.3404666666666669</v>
      </c>
      <c r="P2099" s="4">
        <f>+Tabla13[[#This Row],[Sales]]/Tabla13[[#This Row],[Item Weight corregido]]</f>
        <v>5.0769798270893371</v>
      </c>
    </row>
    <row r="2100" spans="1:16" x14ac:dyDescent="0.3">
      <c r="A2100" t="s">
        <v>12</v>
      </c>
      <c r="B2100" t="s">
        <v>1210</v>
      </c>
      <c r="C2100" t="s">
        <v>1585</v>
      </c>
      <c r="D2100">
        <v>2012</v>
      </c>
      <c r="E2100" t="s">
        <v>1591</v>
      </c>
      <c r="F2100" t="s">
        <v>1601</v>
      </c>
      <c r="G2100" t="s">
        <v>1604</v>
      </c>
      <c r="H2100" t="s">
        <v>1607</v>
      </c>
      <c r="I2100" s="10">
        <v>4.2685216999999998E-2</v>
      </c>
      <c r="J2100">
        <v>16.7</v>
      </c>
      <c r="K2100">
        <v>16.7</v>
      </c>
      <c r="L2100" s="3">
        <v>120.7782</v>
      </c>
      <c r="M2100">
        <v>4.2</v>
      </c>
      <c r="N2100">
        <f>+$Q$876-Tabla13[[#This Row],[Outlet Establishment Year]]</f>
        <v>12</v>
      </c>
      <c r="O2100">
        <f>+Tabla13[[#This Row],[Sales]]/Tabla13[[#This Row],[Antigüedad]]</f>
        <v>10.06485</v>
      </c>
      <c r="P2100" s="4">
        <f>+Tabla13[[#This Row],[Sales]]/Tabla13[[#This Row],[Item Weight corregido]]</f>
        <v>7.2322275449101801</v>
      </c>
    </row>
    <row r="2101" spans="1:16" x14ac:dyDescent="0.3">
      <c r="A2101" t="s">
        <v>12</v>
      </c>
      <c r="B2101" t="s">
        <v>304</v>
      </c>
      <c r="C2101" t="s">
        <v>1585</v>
      </c>
      <c r="D2101">
        <v>2012</v>
      </c>
      <c r="E2101" t="s">
        <v>1591</v>
      </c>
      <c r="F2101" t="s">
        <v>1601</v>
      </c>
      <c r="G2101" t="s">
        <v>1604</v>
      </c>
      <c r="H2101" t="s">
        <v>1607</v>
      </c>
      <c r="I2101" s="10">
        <v>4.5534457E-2</v>
      </c>
      <c r="J2101">
        <v>18.5</v>
      </c>
      <c r="K2101">
        <v>18.5</v>
      </c>
      <c r="L2101" s="3">
        <v>146.31020000000001</v>
      </c>
      <c r="M2101">
        <v>4.2</v>
      </c>
      <c r="N2101">
        <f>+$Q$876-Tabla13[[#This Row],[Outlet Establishment Year]]</f>
        <v>12</v>
      </c>
      <c r="O2101">
        <f>+Tabla13[[#This Row],[Sales]]/Tabla13[[#This Row],[Antigüedad]]</f>
        <v>12.192516666666668</v>
      </c>
      <c r="P2101" s="4">
        <f>+Tabla13[[#This Row],[Sales]]/Tabla13[[#This Row],[Item Weight corregido]]</f>
        <v>7.9086594594594599</v>
      </c>
    </row>
    <row r="2102" spans="1:16" x14ac:dyDescent="0.3">
      <c r="A2102" t="s">
        <v>12</v>
      </c>
      <c r="B2102" t="s">
        <v>479</v>
      </c>
      <c r="C2102" t="s">
        <v>1576</v>
      </c>
      <c r="D2102">
        <v>2012</v>
      </c>
      <c r="E2102" t="s">
        <v>1591</v>
      </c>
      <c r="F2102" t="s">
        <v>1601</v>
      </c>
      <c r="G2102" t="s">
        <v>1604</v>
      </c>
      <c r="H2102" t="s">
        <v>1607</v>
      </c>
      <c r="I2102" s="10">
        <v>3.0294931000000001E-2</v>
      </c>
      <c r="J2102">
        <v>5.88</v>
      </c>
      <c r="K2102">
        <v>5.88</v>
      </c>
      <c r="L2102" s="3">
        <v>104.099</v>
      </c>
      <c r="M2102">
        <v>4.2</v>
      </c>
      <c r="N2102">
        <f>+$Q$876-Tabla13[[#This Row],[Outlet Establishment Year]]</f>
        <v>12</v>
      </c>
      <c r="O2102">
        <f>+Tabla13[[#This Row],[Sales]]/Tabla13[[#This Row],[Antigüedad]]</f>
        <v>8.6749166666666664</v>
      </c>
      <c r="P2102" s="4">
        <f>+Tabla13[[#This Row],[Sales]]/Tabla13[[#This Row],[Item Weight corregido]]</f>
        <v>17.703911564625852</v>
      </c>
    </row>
    <row r="2103" spans="1:16" x14ac:dyDescent="0.3">
      <c r="A2103" t="s">
        <v>12</v>
      </c>
      <c r="B2103" t="s">
        <v>1211</v>
      </c>
      <c r="C2103" t="s">
        <v>1576</v>
      </c>
      <c r="D2103">
        <v>2012</v>
      </c>
      <c r="E2103" t="s">
        <v>1591</v>
      </c>
      <c r="F2103" t="s">
        <v>1601</v>
      </c>
      <c r="G2103" t="s">
        <v>1604</v>
      </c>
      <c r="H2103" t="s">
        <v>1607</v>
      </c>
      <c r="I2103" s="10">
        <v>0.13785895500000001</v>
      </c>
      <c r="J2103">
        <v>8.8949999999999996</v>
      </c>
      <c r="K2103">
        <v>8.8949999999999996</v>
      </c>
      <c r="L2103" s="3">
        <v>162.12360000000001</v>
      </c>
      <c r="M2103">
        <v>4.2</v>
      </c>
      <c r="N2103">
        <f>+$Q$876-Tabla13[[#This Row],[Outlet Establishment Year]]</f>
        <v>12</v>
      </c>
      <c r="O2103">
        <f>+Tabla13[[#This Row],[Sales]]/Tabla13[[#This Row],[Antigüedad]]</f>
        <v>13.510300000000001</v>
      </c>
      <c r="P2103" s="4">
        <f>+Tabla13[[#This Row],[Sales]]/Tabla13[[#This Row],[Item Weight corregido]]</f>
        <v>18.226374367622263</v>
      </c>
    </row>
    <row r="2104" spans="1:16" x14ac:dyDescent="0.3">
      <c r="A2104" t="s">
        <v>12</v>
      </c>
      <c r="B2104" t="s">
        <v>17</v>
      </c>
      <c r="C2104" t="s">
        <v>1576</v>
      </c>
      <c r="D2104">
        <v>2012</v>
      </c>
      <c r="E2104" t="s">
        <v>1591</v>
      </c>
      <c r="F2104" t="s">
        <v>1601</v>
      </c>
      <c r="G2104" t="s">
        <v>1604</v>
      </c>
      <c r="H2104" t="s">
        <v>1607</v>
      </c>
      <c r="I2104" s="10">
        <v>2.5936747E-2</v>
      </c>
      <c r="J2104">
        <v>13.85</v>
      </c>
      <c r="K2104">
        <v>13.85</v>
      </c>
      <c r="L2104" s="3">
        <v>164.92099999999999</v>
      </c>
      <c r="M2104">
        <v>4.2</v>
      </c>
      <c r="N2104">
        <f>+$Q$876-Tabla13[[#This Row],[Outlet Establishment Year]]</f>
        <v>12</v>
      </c>
      <c r="O2104">
        <f>+Tabla13[[#This Row],[Sales]]/Tabla13[[#This Row],[Antigüedad]]</f>
        <v>13.743416666666667</v>
      </c>
      <c r="P2104" s="4">
        <f>+Tabla13[[#This Row],[Sales]]/Tabla13[[#This Row],[Item Weight corregido]]</f>
        <v>11.907653429602888</v>
      </c>
    </row>
    <row r="2105" spans="1:16" x14ac:dyDescent="0.3">
      <c r="A2105" t="s">
        <v>12</v>
      </c>
      <c r="B2105" t="s">
        <v>546</v>
      </c>
      <c r="C2105" t="s">
        <v>1576</v>
      </c>
      <c r="D2105">
        <v>2012</v>
      </c>
      <c r="E2105" t="s">
        <v>1591</v>
      </c>
      <c r="F2105" t="s">
        <v>1601</v>
      </c>
      <c r="G2105" t="s">
        <v>1604</v>
      </c>
      <c r="H2105" t="s">
        <v>1607</v>
      </c>
      <c r="I2105" s="10">
        <v>1.9965179E-2</v>
      </c>
      <c r="J2105">
        <v>15.1</v>
      </c>
      <c r="K2105">
        <v>15.1</v>
      </c>
      <c r="L2105" s="3">
        <v>130.53100000000001</v>
      </c>
      <c r="M2105">
        <v>4.2</v>
      </c>
      <c r="N2105">
        <f>+$Q$876-Tabla13[[#This Row],[Outlet Establishment Year]]</f>
        <v>12</v>
      </c>
      <c r="O2105">
        <f>+Tabla13[[#This Row],[Sales]]/Tabla13[[#This Row],[Antigüedad]]</f>
        <v>10.877583333333334</v>
      </c>
      <c r="P2105" s="4">
        <f>+Tabla13[[#This Row],[Sales]]/Tabla13[[#This Row],[Item Weight corregido]]</f>
        <v>8.6444370860927151</v>
      </c>
    </row>
    <row r="2106" spans="1:16" x14ac:dyDescent="0.3">
      <c r="A2106" t="s">
        <v>12</v>
      </c>
      <c r="B2106" t="s">
        <v>724</v>
      </c>
      <c r="C2106" t="s">
        <v>1576</v>
      </c>
      <c r="D2106">
        <v>2012</v>
      </c>
      <c r="E2106" t="s">
        <v>1591</v>
      </c>
      <c r="F2106" t="s">
        <v>1601</v>
      </c>
      <c r="G2106" t="s">
        <v>1604</v>
      </c>
      <c r="H2106" t="s">
        <v>1607</v>
      </c>
      <c r="I2106" s="10">
        <v>4.2542483999999998E-2</v>
      </c>
      <c r="J2106">
        <v>17.7</v>
      </c>
      <c r="K2106">
        <v>17.7</v>
      </c>
      <c r="L2106" s="3">
        <v>161.92099999999999</v>
      </c>
      <c r="M2106">
        <v>4.2</v>
      </c>
      <c r="N2106">
        <f>+$Q$876-Tabla13[[#This Row],[Outlet Establishment Year]]</f>
        <v>12</v>
      </c>
      <c r="O2106">
        <f>+Tabla13[[#This Row],[Sales]]/Tabla13[[#This Row],[Antigüedad]]</f>
        <v>13.493416666666667</v>
      </c>
      <c r="P2106" s="4">
        <f>+Tabla13[[#This Row],[Sales]]/Tabla13[[#This Row],[Item Weight corregido]]</f>
        <v>9.1480790960451976</v>
      </c>
    </row>
    <row r="2107" spans="1:16" x14ac:dyDescent="0.3">
      <c r="A2107" t="s">
        <v>12</v>
      </c>
      <c r="B2107" t="s">
        <v>329</v>
      </c>
      <c r="C2107" t="s">
        <v>1574</v>
      </c>
      <c r="D2107">
        <v>2012</v>
      </c>
      <c r="E2107" t="s">
        <v>1591</v>
      </c>
      <c r="F2107" t="s">
        <v>1601</v>
      </c>
      <c r="G2107" t="s">
        <v>1604</v>
      </c>
      <c r="H2107" t="s">
        <v>1607</v>
      </c>
      <c r="I2107" s="10">
        <v>3.5311851999999998E-2</v>
      </c>
      <c r="J2107">
        <v>14.85</v>
      </c>
      <c r="K2107">
        <v>14.85</v>
      </c>
      <c r="L2107" s="3">
        <v>160.95779999999999</v>
      </c>
      <c r="M2107">
        <v>4.2</v>
      </c>
      <c r="N2107">
        <f>+$Q$876-Tabla13[[#This Row],[Outlet Establishment Year]]</f>
        <v>12</v>
      </c>
      <c r="O2107">
        <f>+Tabla13[[#This Row],[Sales]]/Tabla13[[#This Row],[Antigüedad]]</f>
        <v>13.41315</v>
      </c>
      <c r="P2107" s="4">
        <f>+Tabla13[[#This Row],[Sales]]/Tabla13[[#This Row],[Item Weight corregido]]</f>
        <v>10.838909090909091</v>
      </c>
    </row>
    <row r="2108" spans="1:16" x14ac:dyDescent="0.3">
      <c r="A2108" t="s">
        <v>12</v>
      </c>
      <c r="B2108" t="s">
        <v>831</v>
      </c>
      <c r="C2108" t="s">
        <v>1574</v>
      </c>
      <c r="D2108">
        <v>2012</v>
      </c>
      <c r="E2108" t="s">
        <v>1591</v>
      </c>
      <c r="F2108" t="s">
        <v>1601</v>
      </c>
      <c r="G2108" t="s">
        <v>1604</v>
      </c>
      <c r="H2108" t="s">
        <v>1607</v>
      </c>
      <c r="I2108" s="10">
        <v>2.4987902999999999E-2</v>
      </c>
      <c r="J2108">
        <v>16.100000000000001</v>
      </c>
      <c r="K2108">
        <v>16.100000000000001</v>
      </c>
      <c r="L2108" s="3">
        <v>97.340999999999994</v>
      </c>
      <c r="M2108">
        <v>4.2</v>
      </c>
      <c r="N2108">
        <f>+$Q$876-Tabla13[[#This Row],[Outlet Establishment Year]]</f>
        <v>12</v>
      </c>
      <c r="O2108">
        <f>+Tabla13[[#This Row],[Sales]]/Tabla13[[#This Row],[Antigüedad]]</f>
        <v>8.1117499999999989</v>
      </c>
      <c r="P2108" s="4">
        <f>+Tabla13[[#This Row],[Sales]]/Tabla13[[#This Row],[Item Weight corregido]]</f>
        <v>6.0460248447204963</v>
      </c>
    </row>
    <row r="2109" spans="1:16" x14ac:dyDescent="0.3">
      <c r="A2109" t="s">
        <v>12</v>
      </c>
      <c r="B2109" t="s">
        <v>42</v>
      </c>
      <c r="C2109" t="s">
        <v>1574</v>
      </c>
      <c r="D2109">
        <v>2012</v>
      </c>
      <c r="E2109" t="s">
        <v>1591</v>
      </c>
      <c r="F2109" t="s">
        <v>1601</v>
      </c>
      <c r="G2109" t="s">
        <v>1604</v>
      </c>
      <c r="H2109" t="s">
        <v>1607</v>
      </c>
      <c r="I2109" s="10">
        <v>1.6622448000000001E-2</v>
      </c>
      <c r="J2109">
        <v>17.7</v>
      </c>
      <c r="K2109">
        <v>17.7</v>
      </c>
      <c r="L2109" s="3">
        <v>50.203400000000002</v>
      </c>
      <c r="M2109">
        <v>4.2</v>
      </c>
      <c r="N2109">
        <f>+$Q$876-Tabla13[[#This Row],[Outlet Establishment Year]]</f>
        <v>12</v>
      </c>
      <c r="O2109">
        <f>+Tabla13[[#This Row],[Sales]]/Tabla13[[#This Row],[Antigüedad]]</f>
        <v>4.1836166666666665</v>
      </c>
      <c r="P2109" s="4">
        <f>+Tabla13[[#This Row],[Sales]]/Tabla13[[#This Row],[Item Weight corregido]]</f>
        <v>2.836350282485876</v>
      </c>
    </row>
    <row r="2110" spans="1:16" x14ac:dyDescent="0.3">
      <c r="A2110" t="s">
        <v>12</v>
      </c>
      <c r="B2110" t="s">
        <v>1212</v>
      </c>
      <c r="C2110" t="s">
        <v>1574</v>
      </c>
      <c r="D2110">
        <v>2012</v>
      </c>
      <c r="E2110" t="s">
        <v>1591</v>
      </c>
      <c r="F2110" t="s">
        <v>1601</v>
      </c>
      <c r="G2110" t="s">
        <v>1604</v>
      </c>
      <c r="H2110" t="s">
        <v>1607</v>
      </c>
      <c r="I2110" s="10">
        <v>2.1490911000000001E-2</v>
      </c>
      <c r="J2110">
        <v>19.350000000000001</v>
      </c>
      <c r="K2110">
        <v>19.350000000000001</v>
      </c>
      <c r="L2110" s="3">
        <v>122.10980000000001</v>
      </c>
      <c r="M2110">
        <v>4.2</v>
      </c>
      <c r="N2110">
        <f>+$Q$876-Tabla13[[#This Row],[Outlet Establishment Year]]</f>
        <v>12</v>
      </c>
      <c r="O2110">
        <f>+Tabla13[[#This Row],[Sales]]/Tabla13[[#This Row],[Antigüedad]]</f>
        <v>10.175816666666668</v>
      </c>
      <c r="P2110" s="4">
        <f>+Tabla13[[#This Row],[Sales]]/Tabla13[[#This Row],[Item Weight corregido]]</f>
        <v>6.3105839793281655</v>
      </c>
    </row>
    <row r="2111" spans="1:16" x14ac:dyDescent="0.3">
      <c r="A2111" t="s">
        <v>12</v>
      </c>
      <c r="B2111" t="s">
        <v>452</v>
      </c>
      <c r="C2111" t="s">
        <v>1574</v>
      </c>
      <c r="D2111">
        <v>2012</v>
      </c>
      <c r="E2111" t="s">
        <v>1591</v>
      </c>
      <c r="F2111" t="s">
        <v>1601</v>
      </c>
      <c r="G2111" t="s">
        <v>1604</v>
      </c>
      <c r="H2111" t="s">
        <v>1607</v>
      </c>
      <c r="I2111" s="10">
        <v>2.8167477999999999E-2</v>
      </c>
      <c r="J2111">
        <v>20</v>
      </c>
      <c r="K2111">
        <v>20</v>
      </c>
      <c r="L2111" s="3">
        <v>45.574399999999997</v>
      </c>
      <c r="M2111">
        <v>4.2</v>
      </c>
      <c r="N2111">
        <f>+$Q$876-Tabla13[[#This Row],[Outlet Establishment Year]]</f>
        <v>12</v>
      </c>
      <c r="O2111">
        <f>+Tabla13[[#This Row],[Sales]]/Tabla13[[#This Row],[Antigüedad]]</f>
        <v>3.7978666666666663</v>
      </c>
      <c r="P2111" s="4">
        <f>+Tabla13[[#This Row],[Sales]]/Tabla13[[#This Row],[Item Weight corregido]]</f>
        <v>2.2787199999999999</v>
      </c>
    </row>
    <row r="2112" spans="1:16" x14ac:dyDescent="0.3">
      <c r="A2112" t="s">
        <v>12</v>
      </c>
      <c r="B2112" t="s">
        <v>281</v>
      </c>
      <c r="C2112" t="s">
        <v>1574</v>
      </c>
      <c r="D2112">
        <v>2012</v>
      </c>
      <c r="E2112" t="s">
        <v>1591</v>
      </c>
      <c r="F2112" t="s">
        <v>1601</v>
      </c>
      <c r="G2112" t="s">
        <v>1604</v>
      </c>
      <c r="H2112" t="s">
        <v>1607</v>
      </c>
      <c r="I2112" s="10">
        <v>5.9894377999999998E-2</v>
      </c>
      <c r="J2112">
        <v>20.2</v>
      </c>
      <c r="K2112">
        <v>20.2</v>
      </c>
      <c r="L2112" s="3">
        <v>125.9678</v>
      </c>
      <c r="M2112">
        <v>4.2</v>
      </c>
      <c r="N2112">
        <f>+$Q$876-Tabla13[[#This Row],[Outlet Establishment Year]]</f>
        <v>12</v>
      </c>
      <c r="O2112">
        <f>+Tabla13[[#This Row],[Sales]]/Tabla13[[#This Row],[Antigüedad]]</f>
        <v>10.497316666666666</v>
      </c>
      <c r="P2112" s="4">
        <f>+Tabla13[[#This Row],[Sales]]/Tabla13[[#This Row],[Item Weight corregido]]</f>
        <v>6.2360297029702974</v>
      </c>
    </row>
    <row r="2113" spans="1:16" x14ac:dyDescent="0.3">
      <c r="A2113" t="s">
        <v>12</v>
      </c>
      <c r="B2113" t="s">
        <v>1166</v>
      </c>
      <c r="C2113" t="s">
        <v>1581</v>
      </c>
      <c r="D2113">
        <v>2012</v>
      </c>
      <c r="E2113" t="s">
        <v>1591</v>
      </c>
      <c r="F2113" t="s">
        <v>1601</v>
      </c>
      <c r="G2113" t="s">
        <v>1604</v>
      </c>
      <c r="H2113" t="s">
        <v>1607</v>
      </c>
      <c r="I2113" s="10">
        <v>0.17935589299999999</v>
      </c>
      <c r="J2113">
        <v>6.1749999999999998</v>
      </c>
      <c r="K2113">
        <v>6.1749999999999998</v>
      </c>
      <c r="L2113" s="3">
        <v>94.175200000000004</v>
      </c>
      <c r="M2113">
        <v>4.2</v>
      </c>
      <c r="N2113">
        <f>+$Q$876-Tabla13[[#This Row],[Outlet Establishment Year]]</f>
        <v>12</v>
      </c>
      <c r="O2113">
        <f>+Tabla13[[#This Row],[Sales]]/Tabla13[[#This Row],[Antigüedad]]</f>
        <v>7.8479333333333336</v>
      </c>
      <c r="P2113" s="4">
        <f>+Tabla13[[#This Row],[Sales]]/Tabla13[[#This Row],[Item Weight corregido]]</f>
        <v>15.251044534412957</v>
      </c>
    </row>
    <row r="2114" spans="1:16" x14ac:dyDescent="0.3">
      <c r="A2114" t="s">
        <v>12</v>
      </c>
      <c r="B2114" t="s">
        <v>283</v>
      </c>
      <c r="C2114" t="s">
        <v>1581</v>
      </c>
      <c r="D2114">
        <v>2012</v>
      </c>
      <c r="E2114" t="s">
        <v>1591</v>
      </c>
      <c r="F2114" t="s">
        <v>1601</v>
      </c>
      <c r="G2114" t="s">
        <v>1604</v>
      </c>
      <c r="H2114" t="s">
        <v>1607</v>
      </c>
      <c r="I2114" s="10">
        <v>2.2093018999999998E-2</v>
      </c>
      <c r="J2114">
        <v>9.5</v>
      </c>
      <c r="K2114">
        <v>9.5</v>
      </c>
      <c r="L2114" s="3">
        <v>195.9452</v>
      </c>
      <c r="M2114">
        <v>4.2</v>
      </c>
      <c r="N2114">
        <f>+$Q$876-Tabla13[[#This Row],[Outlet Establishment Year]]</f>
        <v>12</v>
      </c>
      <c r="O2114">
        <f>+Tabla13[[#This Row],[Sales]]/Tabla13[[#This Row],[Antigüedad]]</f>
        <v>16.328766666666667</v>
      </c>
      <c r="P2114" s="4">
        <f>+Tabla13[[#This Row],[Sales]]/Tabla13[[#This Row],[Item Weight corregido]]</f>
        <v>20.625810526315789</v>
      </c>
    </row>
    <row r="2115" spans="1:16" x14ac:dyDescent="0.3">
      <c r="A2115" t="s">
        <v>12</v>
      </c>
      <c r="B2115" t="s">
        <v>1127</v>
      </c>
      <c r="C2115" t="s">
        <v>1581</v>
      </c>
      <c r="D2115">
        <v>2012</v>
      </c>
      <c r="E2115" t="s">
        <v>1591</v>
      </c>
      <c r="F2115" t="s">
        <v>1601</v>
      </c>
      <c r="G2115" t="s">
        <v>1604</v>
      </c>
      <c r="H2115" t="s">
        <v>1607</v>
      </c>
      <c r="I2115" s="10">
        <v>9.6249842000000002E-2</v>
      </c>
      <c r="J2115">
        <v>15.1</v>
      </c>
      <c r="K2115">
        <v>15.1</v>
      </c>
      <c r="L2115" s="3">
        <v>134.49420000000001</v>
      </c>
      <c r="M2115">
        <v>4.2</v>
      </c>
      <c r="N2115">
        <f>+$Q$876-Tabla13[[#This Row],[Outlet Establishment Year]]</f>
        <v>12</v>
      </c>
      <c r="O2115">
        <f>+Tabla13[[#This Row],[Sales]]/Tabla13[[#This Row],[Antigüedad]]</f>
        <v>11.207850000000001</v>
      </c>
      <c r="P2115" s="4">
        <f>+Tabla13[[#This Row],[Sales]]/Tabla13[[#This Row],[Item Weight corregido]]</f>
        <v>8.9069006622516564</v>
      </c>
    </row>
    <row r="2116" spans="1:16" x14ac:dyDescent="0.3">
      <c r="A2116" t="s">
        <v>12</v>
      </c>
      <c r="B2116" t="s">
        <v>1090</v>
      </c>
      <c r="C2116" t="s">
        <v>1580</v>
      </c>
      <c r="D2116">
        <v>2012</v>
      </c>
      <c r="E2116" t="s">
        <v>1591</v>
      </c>
      <c r="F2116" t="s">
        <v>1601</v>
      </c>
      <c r="G2116" t="s">
        <v>1604</v>
      </c>
      <c r="H2116" t="s">
        <v>1607</v>
      </c>
      <c r="I2116" s="10">
        <v>0.13491920199999999</v>
      </c>
      <c r="J2116">
        <v>7.63</v>
      </c>
      <c r="K2116">
        <v>7.63</v>
      </c>
      <c r="L2116" s="3">
        <v>46.940199999999997</v>
      </c>
      <c r="M2116">
        <v>4.2</v>
      </c>
      <c r="N2116">
        <f>+$Q$876-Tabla13[[#This Row],[Outlet Establishment Year]]</f>
        <v>12</v>
      </c>
      <c r="O2116">
        <f>+Tabla13[[#This Row],[Sales]]/Tabla13[[#This Row],[Antigüedad]]</f>
        <v>3.911683333333333</v>
      </c>
      <c r="P2116" s="4">
        <f>+Tabla13[[#This Row],[Sales]]/Tabla13[[#This Row],[Item Weight corregido]]</f>
        <v>6.1520576671035387</v>
      </c>
    </row>
    <row r="2117" spans="1:16" x14ac:dyDescent="0.3">
      <c r="A2117" t="s">
        <v>12</v>
      </c>
      <c r="B2117" t="s">
        <v>470</v>
      </c>
      <c r="C2117" t="s">
        <v>1580</v>
      </c>
      <c r="D2117">
        <v>2012</v>
      </c>
      <c r="E2117" t="s">
        <v>1591</v>
      </c>
      <c r="F2117" t="s">
        <v>1601</v>
      </c>
      <c r="G2117" t="s">
        <v>1604</v>
      </c>
      <c r="H2117" t="s">
        <v>1607</v>
      </c>
      <c r="I2117" s="10">
        <v>7.2990978999999998E-2</v>
      </c>
      <c r="J2117">
        <v>9.8000000000000007</v>
      </c>
      <c r="K2117">
        <v>9.8000000000000007</v>
      </c>
      <c r="L2117" s="3">
        <v>121.60980000000001</v>
      </c>
      <c r="M2117">
        <v>4.2</v>
      </c>
      <c r="N2117">
        <f>+$Q$876-Tabla13[[#This Row],[Outlet Establishment Year]]</f>
        <v>12</v>
      </c>
      <c r="O2117">
        <f>+Tabla13[[#This Row],[Sales]]/Tabla13[[#This Row],[Antigüedad]]</f>
        <v>10.13415</v>
      </c>
      <c r="P2117" s="4">
        <f>+Tabla13[[#This Row],[Sales]]/Tabla13[[#This Row],[Item Weight corregido]]</f>
        <v>12.409163265306121</v>
      </c>
    </row>
    <row r="2118" spans="1:16" x14ac:dyDescent="0.3">
      <c r="A2118" t="s">
        <v>12</v>
      </c>
      <c r="B2118" t="s">
        <v>1179</v>
      </c>
      <c r="C2118" t="s">
        <v>1589</v>
      </c>
      <c r="D2118">
        <v>2012</v>
      </c>
      <c r="E2118" t="s">
        <v>1591</v>
      </c>
      <c r="F2118" t="s">
        <v>1601</v>
      </c>
      <c r="G2118" t="s">
        <v>1604</v>
      </c>
      <c r="H2118" t="s">
        <v>1607</v>
      </c>
      <c r="I2118" s="10">
        <v>1.7658633999999999E-2</v>
      </c>
      <c r="J2118">
        <v>10.195</v>
      </c>
      <c r="K2118">
        <v>10.195</v>
      </c>
      <c r="L2118" s="3">
        <v>240.15379999999999</v>
      </c>
      <c r="M2118">
        <v>4.2</v>
      </c>
      <c r="N2118">
        <f>+$Q$876-Tabla13[[#This Row],[Outlet Establishment Year]]</f>
        <v>12</v>
      </c>
      <c r="O2118">
        <f>+Tabla13[[#This Row],[Sales]]/Tabla13[[#This Row],[Antigüedad]]</f>
        <v>20.012816666666666</v>
      </c>
      <c r="P2118" s="4">
        <f>+Tabla13[[#This Row],[Sales]]/Tabla13[[#This Row],[Item Weight corregido]]</f>
        <v>23.556037273173121</v>
      </c>
    </row>
    <row r="2119" spans="1:16" x14ac:dyDescent="0.3">
      <c r="A2119" t="s">
        <v>12</v>
      </c>
      <c r="B2119" t="s">
        <v>448</v>
      </c>
      <c r="C2119" t="s">
        <v>1589</v>
      </c>
      <c r="D2119">
        <v>2012</v>
      </c>
      <c r="E2119" t="s">
        <v>1591</v>
      </c>
      <c r="F2119" t="s">
        <v>1601</v>
      </c>
      <c r="G2119" t="s">
        <v>1604</v>
      </c>
      <c r="H2119" t="s">
        <v>1607</v>
      </c>
      <c r="I2119" s="10">
        <v>0.135306012</v>
      </c>
      <c r="J2119">
        <v>17.7</v>
      </c>
      <c r="K2119">
        <v>17.7</v>
      </c>
      <c r="L2119" s="3">
        <v>183.79239999999999</v>
      </c>
      <c r="M2119">
        <v>4.2</v>
      </c>
      <c r="N2119">
        <f>+$Q$876-Tabla13[[#This Row],[Outlet Establishment Year]]</f>
        <v>12</v>
      </c>
      <c r="O2119">
        <f>+Tabla13[[#This Row],[Sales]]/Tabla13[[#This Row],[Antigüedad]]</f>
        <v>15.316033333333332</v>
      </c>
      <c r="P2119" s="4">
        <f>+Tabla13[[#This Row],[Sales]]/Tabla13[[#This Row],[Item Weight corregido]]</f>
        <v>10.383751412429378</v>
      </c>
    </row>
    <row r="2120" spans="1:16" x14ac:dyDescent="0.3">
      <c r="A2120" t="s">
        <v>14</v>
      </c>
      <c r="B2120" t="s">
        <v>497</v>
      </c>
      <c r="C2120" t="s">
        <v>1587</v>
      </c>
      <c r="D2120">
        <v>2012</v>
      </c>
      <c r="E2120" t="s">
        <v>1591</v>
      </c>
      <c r="F2120" t="s">
        <v>1601</v>
      </c>
      <c r="G2120" t="s">
        <v>1604</v>
      </c>
      <c r="H2120" t="s">
        <v>1607</v>
      </c>
      <c r="I2120" s="10">
        <v>0</v>
      </c>
      <c r="J2120">
        <v>11.1</v>
      </c>
      <c r="K2120">
        <v>11.1</v>
      </c>
      <c r="L2120" s="3">
        <v>156.46039999999999</v>
      </c>
      <c r="M2120">
        <v>4.2</v>
      </c>
      <c r="N2120">
        <f>+$Q$876-Tabla13[[#This Row],[Outlet Establishment Year]]</f>
        <v>12</v>
      </c>
      <c r="O2120">
        <f>+Tabla13[[#This Row],[Sales]]/Tabla13[[#This Row],[Antigüedad]]</f>
        <v>13.038366666666667</v>
      </c>
      <c r="P2120" s="4">
        <f>+Tabla13[[#This Row],[Sales]]/Tabla13[[#This Row],[Item Weight corregido]]</f>
        <v>14.095531531531531</v>
      </c>
    </row>
    <row r="2121" spans="1:16" x14ac:dyDescent="0.3">
      <c r="A2121" t="s">
        <v>14</v>
      </c>
      <c r="B2121" t="s">
        <v>674</v>
      </c>
      <c r="C2121" t="s">
        <v>1579</v>
      </c>
      <c r="D2121">
        <v>2012</v>
      </c>
      <c r="E2121" t="s">
        <v>1591</v>
      </c>
      <c r="F2121" t="s">
        <v>1601</v>
      </c>
      <c r="G2121" t="s">
        <v>1604</v>
      </c>
      <c r="H2121" t="s">
        <v>1607</v>
      </c>
      <c r="I2121" s="10">
        <v>2.9054046E-2</v>
      </c>
      <c r="J2121">
        <v>21.1</v>
      </c>
      <c r="K2121">
        <v>21.1</v>
      </c>
      <c r="L2121" s="3">
        <v>144.67859999999999</v>
      </c>
      <c r="M2121">
        <v>4.2</v>
      </c>
      <c r="N2121">
        <f>+$Q$876-Tabla13[[#This Row],[Outlet Establishment Year]]</f>
        <v>12</v>
      </c>
      <c r="O2121">
        <f>+Tabla13[[#This Row],[Sales]]/Tabla13[[#This Row],[Antigüedad]]</f>
        <v>12.05655</v>
      </c>
      <c r="P2121" s="4">
        <f>+Tabla13[[#This Row],[Sales]]/Tabla13[[#This Row],[Item Weight corregido]]</f>
        <v>6.8568056872037904</v>
      </c>
    </row>
    <row r="2122" spans="1:16" x14ac:dyDescent="0.3">
      <c r="A2122" t="s">
        <v>13</v>
      </c>
      <c r="B2122" t="s">
        <v>1008</v>
      </c>
      <c r="C2122" t="s">
        <v>1580</v>
      </c>
      <c r="D2122">
        <v>2018</v>
      </c>
      <c r="E2122" t="s">
        <v>1600</v>
      </c>
      <c r="F2122" t="s">
        <v>1601</v>
      </c>
      <c r="G2122" t="s">
        <v>1605</v>
      </c>
      <c r="H2122" t="s">
        <v>1609</v>
      </c>
      <c r="I2122" s="10">
        <v>0.213125482</v>
      </c>
      <c r="K2122">
        <v>12.85</v>
      </c>
      <c r="L2122" s="3">
        <v>44.942799999999998</v>
      </c>
      <c r="M2122">
        <v>4.2</v>
      </c>
      <c r="N2122">
        <f>+$Q$876-Tabla13[[#This Row],[Outlet Establishment Year]]</f>
        <v>6</v>
      </c>
      <c r="O2122">
        <f>+Tabla13[[#This Row],[Sales]]/Tabla13[[#This Row],[Antigüedad]]</f>
        <v>7.4904666666666664</v>
      </c>
      <c r="P2122" s="4">
        <f>+Tabla13[[#This Row],[Sales]]/Tabla13[[#This Row],[Item Weight corregido]]</f>
        <v>3.4974941634241246</v>
      </c>
    </row>
    <row r="2123" spans="1:16" x14ac:dyDescent="0.3">
      <c r="A2123" t="s">
        <v>13</v>
      </c>
      <c r="B2123" t="s">
        <v>438</v>
      </c>
      <c r="C2123" t="s">
        <v>1587</v>
      </c>
      <c r="D2123">
        <v>2018</v>
      </c>
      <c r="E2123" t="s">
        <v>1600</v>
      </c>
      <c r="F2123" t="s">
        <v>1601</v>
      </c>
      <c r="G2123" t="s">
        <v>1605</v>
      </c>
      <c r="H2123" t="s">
        <v>1609</v>
      </c>
      <c r="I2123" s="10">
        <v>0.17735437300000001</v>
      </c>
      <c r="K2123">
        <v>9.1950000000000003</v>
      </c>
      <c r="L2123" s="3">
        <v>46.674399999999999</v>
      </c>
      <c r="M2123">
        <v>4.2</v>
      </c>
      <c r="N2123">
        <f>+$Q$876-Tabla13[[#This Row],[Outlet Establishment Year]]</f>
        <v>6</v>
      </c>
      <c r="O2123">
        <f>+Tabla13[[#This Row],[Sales]]/Tabla13[[#This Row],[Antigüedad]]</f>
        <v>7.7790666666666661</v>
      </c>
      <c r="P2123" s="4">
        <f>+Tabla13[[#This Row],[Sales]]/Tabla13[[#This Row],[Item Weight corregido]]</f>
        <v>5.0760630777596516</v>
      </c>
    </row>
    <row r="2124" spans="1:16" x14ac:dyDescent="0.3">
      <c r="A2124" t="s">
        <v>13</v>
      </c>
      <c r="B2124" t="s">
        <v>250</v>
      </c>
      <c r="C2124" t="s">
        <v>1587</v>
      </c>
      <c r="D2124">
        <v>2018</v>
      </c>
      <c r="E2124" t="s">
        <v>1600</v>
      </c>
      <c r="F2124" t="s">
        <v>1601</v>
      </c>
      <c r="G2124" t="s">
        <v>1605</v>
      </c>
      <c r="H2124" t="s">
        <v>1609</v>
      </c>
      <c r="I2124" s="10">
        <v>0.16660951700000001</v>
      </c>
      <c r="K2124">
        <v>15.1</v>
      </c>
      <c r="L2124" s="3">
        <v>157.66040000000001</v>
      </c>
      <c r="M2124">
        <v>4.2</v>
      </c>
      <c r="N2124">
        <f>+$Q$876-Tabla13[[#This Row],[Outlet Establishment Year]]</f>
        <v>6</v>
      </c>
      <c r="O2124">
        <f>+Tabla13[[#This Row],[Sales]]/Tabla13[[#This Row],[Antigüedad]]</f>
        <v>26.276733333333336</v>
      </c>
      <c r="P2124" s="4">
        <f>+Tabla13[[#This Row],[Sales]]/Tabla13[[#This Row],[Item Weight corregido]]</f>
        <v>10.441086092715233</v>
      </c>
    </row>
    <row r="2125" spans="1:16" x14ac:dyDescent="0.3">
      <c r="A2125" t="s">
        <v>13</v>
      </c>
      <c r="B2125" t="s">
        <v>1213</v>
      </c>
      <c r="C2125" t="s">
        <v>1587</v>
      </c>
      <c r="D2125">
        <v>2018</v>
      </c>
      <c r="E2125" t="s">
        <v>1600</v>
      </c>
      <c r="F2125" t="s">
        <v>1601</v>
      </c>
      <c r="G2125" t="s">
        <v>1605</v>
      </c>
      <c r="H2125" t="s">
        <v>1609</v>
      </c>
      <c r="I2125" s="10">
        <v>9.9681704999999995E-2</v>
      </c>
      <c r="K2125">
        <v>11.15</v>
      </c>
      <c r="L2125" s="3">
        <v>107.4622</v>
      </c>
      <c r="M2125">
        <v>4.2</v>
      </c>
      <c r="N2125">
        <f>+$Q$876-Tabla13[[#This Row],[Outlet Establishment Year]]</f>
        <v>6</v>
      </c>
      <c r="O2125">
        <f>+Tabla13[[#This Row],[Sales]]/Tabla13[[#This Row],[Antigüedad]]</f>
        <v>17.910366666666665</v>
      </c>
      <c r="P2125" s="4">
        <f>+Tabla13[[#This Row],[Sales]]/Tabla13[[#This Row],[Item Weight corregido]]</f>
        <v>9.6378654708520166</v>
      </c>
    </row>
    <row r="2126" spans="1:16" x14ac:dyDescent="0.3">
      <c r="A2126" t="s">
        <v>13</v>
      </c>
      <c r="B2126" t="s">
        <v>712</v>
      </c>
      <c r="C2126" t="s">
        <v>1582</v>
      </c>
      <c r="D2126">
        <v>2018</v>
      </c>
      <c r="E2126" t="s">
        <v>1600</v>
      </c>
      <c r="F2126" t="s">
        <v>1601</v>
      </c>
      <c r="G2126" t="s">
        <v>1605</v>
      </c>
      <c r="H2126" t="s">
        <v>1609</v>
      </c>
      <c r="I2126" s="10">
        <v>0.14319938900000001</v>
      </c>
      <c r="K2126">
        <v>15.85</v>
      </c>
      <c r="L2126" s="3">
        <v>175.83699999999999</v>
      </c>
      <c r="M2126">
        <v>4.2</v>
      </c>
      <c r="N2126">
        <f>+$Q$876-Tabla13[[#This Row],[Outlet Establishment Year]]</f>
        <v>6</v>
      </c>
      <c r="O2126">
        <f>+Tabla13[[#This Row],[Sales]]/Tabla13[[#This Row],[Antigüedad]]</f>
        <v>29.306166666666666</v>
      </c>
      <c r="P2126" s="4">
        <f>+Tabla13[[#This Row],[Sales]]/Tabla13[[#This Row],[Item Weight corregido]]</f>
        <v>11.093817034700315</v>
      </c>
    </row>
    <row r="2127" spans="1:16" x14ac:dyDescent="0.3">
      <c r="A2127" t="s">
        <v>13</v>
      </c>
      <c r="B2127" t="s">
        <v>671</v>
      </c>
      <c r="C2127" t="s">
        <v>1577</v>
      </c>
      <c r="D2127">
        <v>2018</v>
      </c>
      <c r="E2127" t="s">
        <v>1600</v>
      </c>
      <c r="F2127" t="s">
        <v>1601</v>
      </c>
      <c r="G2127" t="s">
        <v>1605</v>
      </c>
      <c r="H2127" t="s">
        <v>1609</v>
      </c>
      <c r="I2127" s="10">
        <v>0.137539574</v>
      </c>
      <c r="K2127">
        <v>15.85</v>
      </c>
      <c r="L2127" s="3">
        <v>38.8506</v>
      </c>
      <c r="M2127">
        <v>4.2</v>
      </c>
      <c r="N2127">
        <f>+$Q$876-Tabla13[[#This Row],[Outlet Establishment Year]]</f>
        <v>6</v>
      </c>
      <c r="O2127">
        <f>+Tabla13[[#This Row],[Sales]]/Tabla13[[#This Row],[Antigüedad]]</f>
        <v>6.4751000000000003</v>
      </c>
      <c r="P2127" s="4">
        <f>+Tabla13[[#This Row],[Sales]]/Tabla13[[#This Row],[Item Weight corregido]]</f>
        <v>2.4511419558359622</v>
      </c>
    </row>
    <row r="2128" spans="1:16" x14ac:dyDescent="0.3">
      <c r="A2128" t="s">
        <v>13</v>
      </c>
      <c r="B2128" t="s">
        <v>129</v>
      </c>
      <c r="C2128" t="s">
        <v>1577</v>
      </c>
      <c r="D2128">
        <v>2018</v>
      </c>
      <c r="E2128" t="s">
        <v>1600</v>
      </c>
      <c r="F2128" t="s">
        <v>1601</v>
      </c>
      <c r="G2128" t="s">
        <v>1605</v>
      </c>
      <c r="H2128" t="s">
        <v>1609</v>
      </c>
      <c r="I2128" s="10">
        <v>1.8275994E-2</v>
      </c>
      <c r="K2128">
        <v>6.4249999999999998</v>
      </c>
      <c r="L2128" s="3">
        <v>115.2808</v>
      </c>
      <c r="M2128">
        <v>4.2</v>
      </c>
      <c r="N2128">
        <f>+$Q$876-Tabla13[[#This Row],[Outlet Establishment Year]]</f>
        <v>6</v>
      </c>
      <c r="O2128">
        <f>+Tabla13[[#This Row],[Sales]]/Tabla13[[#This Row],[Antigüedad]]</f>
        <v>19.213466666666665</v>
      </c>
      <c r="P2128" s="4">
        <f>+Tabla13[[#This Row],[Sales]]/Tabla13[[#This Row],[Item Weight corregido]]</f>
        <v>17.942536964980544</v>
      </c>
    </row>
    <row r="2129" spans="1:16" x14ac:dyDescent="0.3">
      <c r="A2129" t="s">
        <v>13</v>
      </c>
      <c r="B2129" t="s">
        <v>910</v>
      </c>
      <c r="C2129" t="s">
        <v>1577</v>
      </c>
      <c r="D2129">
        <v>2018</v>
      </c>
      <c r="E2129" t="s">
        <v>1600</v>
      </c>
      <c r="F2129" t="s">
        <v>1601</v>
      </c>
      <c r="G2129" t="s">
        <v>1605</v>
      </c>
      <c r="H2129" t="s">
        <v>1609</v>
      </c>
      <c r="I2129" s="10">
        <v>3.1069203E-2</v>
      </c>
      <c r="K2129">
        <v>11.6</v>
      </c>
      <c r="L2129" s="3">
        <v>179.6686</v>
      </c>
      <c r="M2129">
        <v>4.2</v>
      </c>
      <c r="N2129">
        <f>+$Q$876-Tabla13[[#This Row],[Outlet Establishment Year]]</f>
        <v>6</v>
      </c>
      <c r="O2129">
        <f>+Tabla13[[#This Row],[Sales]]/Tabla13[[#This Row],[Antigüedad]]</f>
        <v>29.944766666666666</v>
      </c>
      <c r="P2129" s="4">
        <f>+Tabla13[[#This Row],[Sales]]/Tabla13[[#This Row],[Item Weight corregido]]</f>
        <v>15.488672413793104</v>
      </c>
    </row>
    <row r="2130" spans="1:16" x14ac:dyDescent="0.3">
      <c r="A2130" t="s">
        <v>13</v>
      </c>
      <c r="B2130" t="s">
        <v>1214</v>
      </c>
      <c r="C2130" t="s">
        <v>1577</v>
      </c>
      <c r="D2130">
        <v>2018</v>
      </c>
      <c r="E2130" t="s">
        <v>1600</v>
      </c>
      <c r="F2130" t="s">
        <v>1601</v>
      </c>
      <c r="G2130" t="s">
        <v>1605</v>
      </c>
      <c r="H2130" t="s">
        <v>1609</v>
      </c>
      <c r="I2130" s="10">
        <v>5.2749198999999997E-2</v>
      </c>
      <c r="K2130">
        <v>12.1</v>
      </c>
      <c r="L2130" s="3">
        <v>74.966999999999999</v>
      </c>
      <c r="M2130">
        <v>4.2</v>
      </c>
      <c r="N2130">
        <f>+$Q$876-Tabla13[[#This Row],[Outlet Establishment Year]]</f>
        <v>6</v>
      </c>
      <c r="O2130">
        <f>+Tabla13[[#This Row],[Sales]]/Tabla13[[#This Row],[Antigüedad]]</f>
        <v>12.4945</v>
      </c>
      <c r="P2130" s="4">
        <f>+Tabla13[[#This Row],[Sales]]/Tabla13[[#This Row],[Item Weight corregido]]</f>
        <v>6.1956198347107438</v>
      </c>
    </row>
    <row r="2131" spans="1:16" x14ac:dyDescent="0.3">
      <c r="A2131" t="s">
        <v>13</v>
      </c>
      <c r="B2131" t="s">
        <v>1110</v>
      </c>
      <c r="C2131" t="s">
        <v>1576</v>
      </c>
      <c r="D2131">
        <v>2018</v>
      </c>
      <c r="E2131" t="s">
        <v>1600</v>
      </c>
      <c r="F2131" t="s">
        <v>1601</v>
      </c>
      <c r="G2131" t="s">
        <v>1605</v>
      </c>
      <c r="H2131" t="s">
        <v>1609</v>
      </c>
      <c r="I2131" s="10">
        <v>0</v>
      </c>
      <c r="K2131">
        <v>17.7</v>
      </c>
      <c r="L2131" s="3">
        <v>98.241</v>
      </c>
      <c r="M2131">
        <v>4.2</v>
      </c>
      <c r="N2131">
        <f>+$Q$876-Tabla13[[#This Row],[Outlet Establishment Year]]</f>
        <v>6</v>
      </c>
      <c r="O2131">
        <f>+Tabla13[[#This Row],[Sales]]/Tabla13[[#This Row],[Antigüedad]]</f>
        <v>16.3735</v>
      </c>
      <c r="P2131" s="4">
        <f>+Tabla13[[#This Row],[Sales]]/Tabla13[[#This Row],[Item Weight corregido]]</f>
        <v>5.5503389830508478</v>
      </c>
    </row>
    <row r="2132" spans="1:16" x14ac:dyDescent="0.3">
      <c r="A2132" t="s">
        <v>13</v>
      </c>
      <c r="B2132" t="s">
        <v>540</v>
      </c>
      <c r="C2132" t="s">
        <v>1575</v>
      </c>
      <c r="D2132">
        <v>2018</v>
      </c>
      <c r="E2132" t="s">
        <v>1600</v>
      </c>
      <c r="F2132" t="s">
        <v>1601</v>
      </c>
      <c r="G2132" t="s">
        <v>1605</v>
      </c>
      <c r="H2132" t="s">
        <v>1609</v>
      </c>
      <c r="I2132" s="10">
        <v>0.135612397</v>
      </c>
      <c r="K2132">
        <v>20.100000000000001</v>
      </c>
      <c r="L2132" s="3">
        <v>61.153599999999997</v>
      </c>
      <c r="M2132">
        <v>4.2</v>
      </c>
      <c r="N2132">
        <f>+$Q$876-Tabla13[[#This Row],[Outlet Establishment Year]]</f>
        <v>6</v>
      </c>
      <c r="O2132">
        <f>+Tabla13[[#This Row],[Sales]]/Tabla13[[#This Row],[Antigüedad]]</f>
        <v>10.192266666666667</v>
      </c>
      <c r="P2132" s="4">
        <f>+Tabla13[[#This Row],[Sales]]/Tabla13[[#This Row],[Item Weight corregido]]</f>
        <v>3.0424676616915418</v>
      </c>
    </row>
    <row r="2133" spans="1:16" x14ac:dyDescent="0.3">
      <c r="A2133" t="s">
        <v>13</v>
      </c>
      <c r="B2133" t="s">
        <v>855</v>
      </c>
      <c r="C2133" t="s">
        <v>1575</v>
      </c>
      <c r="D2133">
        <v>2018</v>
      </c>
      <c r="E2133" t="s">
        <v>1600</v>
      </c>
      <c r="F2133" t="s">
        <v>1601</v>
      </c>
      <c r="G2133" t="s">
        <v>1605</v>
      </c>
      <c r="H2133" t="s">
        <v>1609</v>
      </c>
      <c r="I2133" s="10">
        <v>0.104784329</v>
      </c>
      <c r="K2133">
        <v>6.8250000000000002</v>
      </c>
      <c r="L2133" s="3">
        <v>266.02260000000001</v>
      </c>
      <c r="M2133">
        <v>4.2</v>
      </c>
      <c r="N2133">
        <f>+$Q$876-Tabla13[[#This Row],[Outlet Establishment Year]]</f>
        <v>6</v>
      </c>
      <c r="O2133">
        <f>+Tabla13[[#This Row],[Sales]]/Tabla13[[#This Row],[Antigüedad]]</f>
        <v>44.3371</v>
      </c>
      <c r="P2133" s="4">
        <f>+Tabla13[[#This Row],[Sales]]/Tabla13[[#This Row],[Item Weight corregido]]</f>
        <v>38.977670329670332</v>
      </c>
    </row>
    <row r="2134" spans="1:16" x14ac:dyDescent="0.3">
      <c r="A2134" t="s">
        <v>13</v>
      </c>
      <c r="B2134" t="s">
        <v>1215</v>
      </c>
      <c r="C2134" t="s">
        <v>1575</v>
      </c>
      <c r="D2134">
        <v>2018</v>
      </c>
      <c r="E2134" t="s">
        <v>1600</v>
      </c>
      <c r="F2134" t="s">
        <v>1601</v>
      </c>
      <c r="G2134" t="s">
        <v>1605</v>
      </c>
      <c r="H2134" t="s">
        <v>1609</v>
      </c>
      <c r="I2134" s="10">
        <v>0.13522696200000001</v>
      </c>
      <c r="K2134">
        <v>13.65</v>
      </c>
      <c r="L2134" s="3">
        <v>56.292999999999999</v>
      </c>
      <c r="M2134">
        <v>4.2</v>
      </c>
      <c r="N2134">
        <f>+$Q$876-Tabla13[[#This Row],[Outlet Establishment Year]]</f>
        <v>6</v>
      </c>
      <c r="O2134">
        <f>+Tabla13[[#This Row],[Sales]]/Tabla13[[#This Row],[Antigüedad]]</f>
        <v>9.3821666666666665</v>
      </c>
      <c r="P2134" s="4">
        <f>+Tabla13[[#This Row],[Sales]]/Tabla13[[#This Row],[Item Weight corregido]]</f>
        <v>4.1240293040293041</v>
      </c>
    </row>
    <row r="2135" spans="1:16" x14ac:dyDescent="0.3">
      <c r="A2135" t="s">
        <v>13</v>
      </c>
      <c r="B2135" t="s">
        <v>1216</v>
      </c>
      <c r="C2135" t="s">
        <v>1579</v>
      </c>
      <c r="D2135">
        <v>2018</v>
      </c>
      <c r="E2135" t="s">
        <v>1600</v>
      </c>
      <c r="F2135" t="s">
        <v>1601</v>
      </c>
      <c r="G2135" t="s">
        <v>1605</v>
      </c>
      <c r="H2135" t="s">
        <v>1609</v>
      </c>
      <c r="I2135" s="10">
        <v>0.196659953</v>
      </c>
      <c r="K2135">
        <v>20.2</v>
      </c>
      <c r="L2135" s="3">
        <v>125.80459999999999</v>
      </c>
      <c r="M2135">
        <v>4.2</v>
      </c>
      <c r="N2135">
        <f>+$Q$876-Tabla13[[#This Row],[Outlet Establishment Year]]</f>
        <v>6</v>
      </c>
      <c r="O2135">
        <f>+Tabla13[[#This Row],[Sales]]/Tabla13[[#This Row],[Antigüedad]]</f>
        <v>20.967433333333332</v>
      </c>
      <c r="P2135" s="4">
        <f>+Tabla13[[#This Row],[Sales]]/Tabla13[[#This Row],[Item Weight corregido]]</f>
        <v>6.2279504950495053</v>
      </c>
    </row>
    <row r="2136" spans="1:16" x14ac:dyDescent="0.3">
      <c r="A2136" t="s">
        <v>13</v>
      </c>
      <c r="B2136" t="s">
        <v>1217</v>
      </c>
      <c r="C2136" t="s">
        <v>1581</v>
      </c>
      <c r="D2136">
        <v>2018</v>
      </c>
      <c r="E2136" t="s">
        <v>1600</v>
      </c>
      <c r="F2136" t="s">
        <v>1601</v>
      </c>
      <c r="G2136" t="s">
        <v>1605</v>
      </c>
      <c r="H2136" t="s">
        <v>1609</v>
      </c>
      <c r="I2136" s="10">
        <v>6.6351687000000006E-2</v>
      </c>
      <c r="K2136">
        <v>12.15</v>
      </c>
      <c r="L2136" s="3">
        <v>65.082599999999999</v>
      </c>
      <c r="M2136">
        <v>4.2</v>
      </c>
      <c r="N2136">
        <f>+$Q$876-Tabla13[[#This Row],[Outlet Establishment Year]]</f>
        <v>6</v>
      </c>
      <c r="O2136">
        <f>+Tabla13[[#This Row],[Sales]]/Tabla13[[#This Row],[Antigüedad]]</f>
        <v>10.847099999999999</v>
      </c>
      <c r="P2136" s="4">
        <f>+Tabla13[[#This Row],[Sales]]/Tabla13[[#This Row],[Item Weight corregido]]</f>
        <v>5.3565925925925928</v>
      </c>
    </row>
    <row r="2137" spans="1:16" x14ac:dyDescent="0.3">
      <c r="A2137" t="s">
        <v>13</v>
      </c>
      <c r="B2137" t="s">
        <v>1218</v>
      </c>
      <c r="C2137" t="s">
        <v>1581</v>
      </c>
      <c r="D2137">
        <v>2018</v>
      </c>
      <c r="E2137" t="s">
        <v>1600</v>
      </c>
      <c r="F2137" t="s">
        <v>1601</v>
      </c>
      <c r="G2137" t="s">
        <v>1605</v>
      </c>
      <c r="H2137" t="s">
        <v>1609</v>
      </c>
      <c r="I2137" s="10">
        <v>0.25592909600000002</v>
      </c>
      <c r="K2137">
        <v>10.3</v>
      </c>
      <c r="L2137" s="3">
        <v>103.3648</v>
      </c>
      <c r="M2137">
        <v>4.2</v>
      </c>
      <c r="N2137">
        <f>+$Q$876-Tabla13[[#This Row],[Outlet Establishment Year]]</f>
        <v>6</v>
      </c>
      <c r="O2137">
        <f>+Tabla13[[#This Row],[Sales]]/Tabla13[[#This Row],[Antigüedad]]</f>
        <v>17.227466666666668</v>
      </c>
      <c r="P2137" s="4">
        <f>+Tabla13[[#This Row],[Sales]]/Tabla13[[#This Row],[Item Weight corregido]]</f>
        <v>10.035417475728154</v>
      </c>
    </row>
    <row r="2138" spans="1:16" x14ac:dyDescent="0.3">
      <c r="A2138" t="s">
        <v>13</v>
      </c>
      <c r="B2138" t="s">
        <v>661</v>
      </c>
      <c r="C2138" t="s">
        <v>1580</v>
      </c>
      <c r="D2138">
        <v>2018</v>
      </c>
      <c r="E2138" t="s">
        <v>1600</v>
      </c>
      <c r="F2138" t="s">
        <v>1601</v>
      </c>
      <c r="G2138" t="s">
        <v>1605</v>
      </c>
      <c r="H2138" t="s">
        <v>1609</v>
      </c>
      <c r="I2138" s="10">
        <v>2.7610697999999999E-2</v>
      </c>
      <c r="K2138">
        <v>18.600000000000001</v>
      </c>
      <c r="L2138" s="3">
        <v>149.53659999999999</v>
      </c>
      <c r="M2138">
        <v>4.2</v>
      </c>
      <c r="N2138">
        <f>+$Q$876-Tabla13[[#This Row],[Outlet Establishment Year]]</f>
        <v>6</v>
      </c>
      <c r="O2138">
        <f>+Tabla13[[#This Row],[Sales]]/Tabla13[[#This Row],[Antigüedad]]</f>
        <v>24.922766666666664</v>
      </c>
      <c r="P2138" s="4">
        <f>+Tabla13[[#This Row],[Sales]]/Tabla13[[#This Row],[Item Weight corregido]]</f>
        <v>8.0396021505376343</v>
      </c>
    </row>
    <row r="2139" spans="1:16" x14ac:dyDescent="0.3">
      <c r="A2139" t="s">
        <v>13</v>
      </c>
      <c r="B2139" t="s">
        <v>1219</v>
      </c>
      <c r="C2139" t="s">
        <v>1590</v>
      </c>
      <c r="D2139">
        <v>2018</v>
      </c>
      <c r="E2139" t="s">
        <v>1600</v>
      </c>
      <c r="F2139" t="s">
        <v>1601</v>
      </c>
      <c r="G2139" t="s">
        <v>1605</v>
      </c>
      <c r="H2139" t="s">
        <v>1609</v>
      </c>
      <c r="I2139" s="10">
        <v>6.8153090999999999E-2</v>
      </c>
      <c r="K2139">
        <v>9</v>
      </c>
      <c r="L2139" s="3">
        <v>36.018999999999998</v>
      </c>
      <c r="M2139">
        <v>4.2</v>
      </c>
      <c r="N2139">
        <f>+$Q$876-Tabla13[[#This Row],[Outlet Establishment Year]]</f>
        <v>6</v>
      </c>
      <c r="O2139">
        <f>+Tabla13[[#This Row],[Sales]]/Tabla13[[#This Row],[Antigüedad]]</f>
        <v>6.0031666666666661</v>
      </c>
      <c r="P2139" s="4">
        <f>+Tabla13[[#This Row],[Sales]]/Tabla13[[#This Row],[Item Weight corregido]]</f>
        <v>4.0021111111111107</v>
      </c>
    </row>
    <row r="2140" spans="1:16" x14ac:dyDescent="0.3">
      <c r="A2140" t="s">
        <v>13</v>
      </c>
      <c r="B2140" t="s">
        <v>247</v>
      </c>
      <c r="C2140" t="s">
        <v>1590</v>
      </c>
      <c r="D2140">
        <v>2018</v>
      </c>
      <c r="E2140" t="s">
        <v>1600</v>
      </c>
      <c r="F2140" t="s">
        <v>1601</v>
      </c>
      <c r="G2140" t="s">
        <v>1605</v>
      </c>
      <c r="H2140" t="s">
        <v>1609</v>
      </c>
      <c r="I2140" s="10">
        <v>0.124448295</v>
      </c>
      <c r="K2140">
        <v>7.27</v>
      </c>
      <c r="L2140" s="3">
        <v>112.0518</v>
      </c>
      <c r="M2140">
        <v>4.2</v>
      </c>
      <c r="N2140">
        <f>+$Q$876-Tabla13[[#This Row],[Outlet Establishment Year]]</f>
        <v>6</v>
      </c>
      <c r="O2140">
        <f>+Tabla13[[#This Row],[Sales]]/Tabla13[[#This Row],[Antigüedad]]</f>
        <v>18.6753</v>
      </c>
      <c r="P2140" s="4">
        <f>+Tabla13[[#This Row],[Sales]]/Tabla13[[#This Row],[Item Weight corregido]]</f>
        <v>15.412902338376892</v>
      </c>
    </row>
    <row r="2141" spans="1:16" x14ac:dyDescent="0.3">
      <c r="A2141" t="s">
        <v>13</v>
      </c>
      <c r="B2141" t="s">
        <v>696</v>
      </c>
      <c r="C2141" t="s">
        <v>1590</v>
      </c>
      <c r="D2141">
        <v>2018</v>
      </c>
      <c r="E2141" t="s">
        <v>1600</v>
      </c>
      <c r="F2141" t="s">
        <v>1601</v>
      </c>
      <c r="G2141" t="s">
        <v>1605</v>
      </c>
      <c r="H2141" t="s">
        <v>1609</v>
      </c>
      <c r="I2141" s="10">
        <v>7.2864868999999999E-2</v>
      </c>
      <c r="K2141">
        <v>17.600000000000001</v>
      </c>
      <c r="L2141" s="3">
        <v>165.2526</v>
      </c>
      <c r="M2141">
        <v>4.2</v>
      </c>
      <c r="N2141">
        <f>+$Q$876-Tabla13[[#This Row],[Outlet Establishment Year]]</f>
        <v>6</v>
      </c>
      <c r="O2141">
        <f>+Tabla13[[#This Row],[Sales]]/Tabla13[[#This Row],[Antigüedad]]</f>
        <v>27.542100000000001</v>
      </c>
      <c r="P2141" s="4">
        <f>+Tabla13[[#This Row],[Sales]]/Tabla13[[#This Row],[Item Weight corregido]]</f>
        <v>9.3893522727272725</v>
      </c>
    </row>
    <row r="2142" spans="1:16" x14ac:dyDescent="0.3">
      <c r="A2142" t="s">
        <v>12</v>
      </c>
      <c r="B2142" t="s">
        <v>1220</v>
      </c>
      <c r="C2142" t="s">
        <v>1577</v>
      </c>
      <c r="D2142">
        <v>2018</v>
      </c>
      <c r="E2142" t="s">
        <v>1600</v>
      </c>
      <c r="F2142" t="s">
        <v>1601</v>
      </c>
      <c r="G2142" t="s">
        <v>1605</v>
      </c>
      <c r="H2142" t="s">
        <v>1609</v>
      </c>
      <c r="I2142" s="10">
        <v>8.1955735000000002E-2</v>
      </c>
      <c r="K2142">
        <v>17.100000000000001</v>
      </c>
      <c r="L2142" s="3">
        <v>142.0838</v>
      </c>
      <c r="M2142">
        <v>4.2</v>
      </c>
      <c r="N2142">
        <f>+$Q$876-Tabla13[[#This Row],[Outlet Establishment Year]]</f>
        <v>6</v>
      </c>
      <c r="O2142">
        <f>+Tabla13[[#This Row],[Sales]]/Tabla13[[#This Row],[Antigüedad]]</f>
        <v>23.680633333333333</v>
      </c>
      <c r="P2142" s="4">
        <f>+Tabla13[[#This Row],[Sales]]/Tabla13[[#This Row],[Item Weight corregido]]</f>
        <v>8.3089941520467825</v>
      </c>
    </row>
    <row r="2143" spans="1:16" x14ac:dyDescent="0.3">
      <c r="A2143" t="s">
        <v>12</v>
      </c>
      <c r="B2143" t="s">
        <v>921</v>
      </c>
      <c r="C2143" t="s">
        <v>1585</v>
      </c>
      <c r="D2143">
        <v>2018</v>
      </c>
      <c r="E2143" t="s">
        <v>1600</v>
      </c>
      <c r="F2143" t="s">
        <v>1601</v>
      </c>
      <c r="G2143" t="s">
        <v>1605</v>
      </c>
      <c r="H2143" t="s">
        <v>1609</v>
      </c>
      <c r="I2143" s="10">
        <v>0.168901843</v>
      </c>
      <c r="K2143">
        <v>5.9249999999999998</v>
      </c>
      <c r="L2143" s="3">
        <v>43.4086</v>
      </c>
      <c r="M2143">
        <v>4.2</v>
      </c>
      <c r="N2143">
        <f>+$Q$876-Tabla13[[#This Row],[Outlet Establishment Year]]</f>
        <v>6</v>
      </c>
      <c r="O2143">
        <f>+Tabla13[[#This Row],[Sales]]/Tabla13[[#This Row],[Antigüedad]]</f>
        <v>7.2347666666666663</v>
      </c>
      <c r="P2143" s="4">
        <f>+Tabla13[[#This Row],[Sales]]/Tabla13[[#This Row],[Item Weight corregido]]</f>
        <v>7.3263459915611815</v>
      </c>
    </row>
    <row r="2144" spans="1:16" x14ac:dyDescent="0.3">
      <c r="A2144" t="s">
        <v>12</v>
      </c>
      <c r="B2144" t="s">
        <v>1221</v>
      </c>
      <c r="C2144" t="s">
        <v>1576</v>
      </c>
      <c r="D2144">
        <v>2018</v>
      </c>
      <c r="E2144" t="s">
        <v>1600</v>
      </c>
      <c r="F2144" t="s">
        <v>1601</v>
      </c>
      <c r="G2144" t="s">
        <v>1605</v>
      </c>
      <c r="H2144" t="s">
        <v>1609</v>
      </c>
      <c r="I2144" s="10">
        <v>8.0697998000000007E-2</v>
      </c>
      <c r="K2144">
        <v>6.6349999999999998</v>
      </c>
      <c r="L2144" s="3">
        <v>39.8506</v>
      </c>
      <c r="M2144">
        <v>4.2</v>
      </c>
      <c r="N2144">
        <f>+$Q$876-Tabla13[[#This Row],[Outlet Establishment Year]]</f>
        <v>6</v>
      </c>
      <c r="O2144">
        <f>+Tabla13[[#This Row],[Sales]]/Tabla13[[#This Row],[Antigüedad]]</f>
        <v>6.6417666666666664</v>
      </c>
      <c r="P2144" s="4">
        <f>+Tabla13[[#This Row],[Sales]]/Tabla13[[#This Row],[Item Weight corregido]]</f>
        <v>6.0061190655614167</v>
      </c>
    </row>
    <row r="2145" spans="1:16" x14ac:dyDescent="0.3">
      <c r="A2145" t="s">
        <v>12</v>
      </c>
      <c r="B2145" t="s">
        <v>905</v>
      </c>
      <c r="C2145" t="s">
        <v>1576</v>
      </c>
      <c r="D2145">
        <v>2018</v>
      </c>
      <c r="E2145" t="s">
        <v>1600</v>
      </c>
      <c r="F2145" t="s">
        <v>1601</v>
      </c>
      <c r="G2145" t="s">
        <v>1605</v>
      </c>
      <c r="H2145" t="s">
        <v>1609</v>
      </c>
      <c r="I2145" s="10">
        <v>0.26639670999999998</v>
      </c>
      <c r="K2145">
        <v>7.47</v>
      </c>
      <c r="L2145" s="3">
        <v>215.62180000000001</v>
      </c>
      <c r="M2145">
        <v>4.2</v>
      </c>
      <c r="N2145">
        <f>+$Q$876-Tabla13[[#This Row],[Outlet Establishment Year]]</f>
        <v>6</v>
      </c>
      <c r="O2145">
        <f>+Tabla13[[#This Row],[Sales]]/Tabla13[[#This Row],[Antigüedad]]</f>
        <v>35.93696666666667</v>
      </c>
      <c r="P2145" s="4">
        <f>+Tabla13[[#This Row],[Sales]]/Tabla13[[#This Row],[Item Weight corregido]]</f>
        <v>28.865033467202142</v>
      </c>
    </row>
    <row r="2146" spans="1:16" x14ac:dyDescent="0.3">
      <c r="A2146" t="s">
        <v>12</v>
      </c>
      <c r="B2146" t="s">
        <v>238</v>
      </c>
      <c r="C2146" t="s">
        <v>1574</v>
      </c>
      <c r="D2146">
        <v>2018</v>
      </c>
      <c r="E2146" t="s">
        <v>1600</v>
      </c>
      <c r="F2146" t="s">
        <v>1601</v>
      </c>
      <c r="G2146" t="s">
        <v>1605</v>
      </c>
      <c r="H2146" t="s">
        <v>1609</v>
      </c>
      <c r="I2146" s="10">
        <v>0.27873064199999997</v>
      </c>
      <c r="K2146">
        <v>17.25</v>
      </c>
      <c r="L2146" s="3">
        <v>63.2194</v>
      </c>
      <c r="M2146">
        <v>4.2</v>
      </c>
      <c r="N2146">
        <f>+$Q$876-Tabla13[[#This Row],[Outlet Establishment Year]]</f>
        <v>6</v>
      </c>
      <c r="O2146">
        <f>+Tabla13[[#This Row],[Sales]]/Tabla13[[#This Row],[Antigüedad]]</f>
        <v>10.536566666666667</v>
      </c>
      <c r="P2146" s="4">
        <f>+Tabla13[[#This Row],[Sales]]/Tabla13[[#This Row],[Item Weight corregido]]</f>
        <v>3.6648927536231883</v>
      </c>
    </row>
    <row r="2147" spans="1:16" x14ac:dyDescent="0.3">
      <c r="A2147" t="s">
        <v>12</v>
      </c>
      <c r="B2147" t="s">
        <v>1222</v>
      </c>
      <c r="C2147" t="s">
        <v>1574</v>
      </c>
      <c r="D2147">
        <v>2018</v>
      </c>
      <c r="E2147" t="s">
        <v>1600</v>
      </c>
      <c r="F2147" t="s">
        <v>1601</v>
      </c>
      <c r="G2147" t="s">
        <v>1605</v>
      </c>
      <c r="H2147" t="s">
        <v>1609</v>
      </c>
      <c r="I2147" s="10">
        <v>0.18500898499999999</v>
      </c>
      <c r="K2147">
        <v>15.1</v>
      </c>
      <c r="L2147" s="3">
        <v>42.379600000000003</v>
      </c>
      <c r="M2147">
        <v>4.2</v>
      </c>
      <c r="N2147">
        <f>+$Q$876-Tabla13[[#This Row],[Outlet Establishment Year]]</f>
        <v>6</v>
      </c>
      <c r="O2147">
        <f>+Tabla13[[#This Row],[Sales]]/Tabla13[[#This Row],[Antigüedad]]</f>
        <v>7.0632666666666672</v>
      </c>
      <c r="P2147" s="4">
        <f>+Tabla13[[#This Row],[Sales]]/Tabla13[[#This Row],[Item Weight corregido]]</f>
        <v>2.8065960264900665</v>
      </c>
    </row>
    <row r="2148" spans="1:16" x14ac:dyDescent="0.3">
      <c r="A2148" t="s">
        <v>12</v>
      </c>
      <c r="B2148" t="s">
        <v>365</v>
      </c>
      <c r="C2148" t="s">
        <v>1574</v>
      </c>
      <c r="D2148">
        <v>2018</v>
      </c>
      <c r="E2148" t="s">
        <v>1600</v>
      </c>
      <c r="F2148" t="s">
        <v>1601</v>
      </c>
      <c r="G2148" t="s">
        <v>1605</v>
      </c>
      <c r="H2148" t="s">
        <v>1609</v>
      </c>
      <c r="I2148" s="10">
        <v>0.11173569</v>
      </c>
      <c r="K2148">
        <v>9.8000000000000007</v>
      </c>
      <c r="L2148" s="3">
        <v>115.9492</v>
      </c>
      <c r="M2148">
        <v>4.2</v>
      </c>
      <c r="N2148">
        <f>+$Q$876-Tabla13[[#This Row],[Outlet Establishment Year]]</f>
        <v>6</v>
      </c>
      <c r="O2148">
        <f>+Tabla13[[#This Row],[Sales]]/Tabla13[[#This Row],[Antigüedad]]</f>
        <v>19.324866666666669</v>
      </c>
      <c r="P2148" s="4">
        <f>+Tabla13[[#This Row],[Sales]]/Tabla13[[#This Row],[Item Weight corregido]]</f>
        <v>11.831551020408163</v>
      </c>
    </row>
    <row r="2149" spans="1:16" x14ac:dyDescent="0.3">
      <c r="A2149" t="s">
        <v>12</v>
      </c>
      <c r="B2149" t="s">
        <v>1223</v>
      </c>
      <c r="C2149" t="s">
        <v>1574</v>
      </c>
      <c r="D2149">
        <v>2018</v>
      </c>
      <c r="E2149" t="s">
        <v>1600</v>
      </c>
      <c r="F2149" t="s">
        <v>1601</v>
      </c>
      <c r="G2149" t="s">
        <v>1605</v>
      </c>
      <c r="H2149" t="s">
        <v>1609</v>
      </c>
      <c r="I2149" s="10">
        <v>7.8758649E-2</v>
      </c>
      <c r="K2149">
        <v>10.195</v>
      </c>
      <c r="L2149" s="3">
        <v>116.38079999999999</v>
      </c>
      <c r="M2149">
        <v>4.2</v>
      </c>
      <c r="N2149">
        <f>+$Q$876-Tabla13[[#This Row],[Outlet Establishment Year]]</f>
        <v>6</v>
      </c>
      <c r="O2149">
        <f>+Tabla13[[#This Row],[Sales]]/Tabla13[[#This Row],[Antigüedad]]</f>
        <v>19.396799999999999</v>
      </c>
      <c r="P2149" s="4">
        <f>+Tabla13[[#This Row],[Sales]]/Tabla13[[#This Row],[Item Weight corregido]]</f>
        <v>11.415478175576261</v>
      </c>
    </row>
    <row r="2150" spans="1:16" x14ac:dyDescent="0.3">
      <c r="A2150" t="s">
        <v>12</v>
      </c>
      <c r="B2150" t="s">
        <v>830</v>
      </c>
      <c r="C2150" t="s">
        <v>1574</v>
      </c>
      <c r="D2150">
        <v>2018</v>
      </c>
      <c r="E2150" t="s">
        <v>1600</v>
      </c>
      <c r="F2150" t="s">
        <v>1601</v>
      </c>
      <c r="G2150" t="s">
        <v>1605</v>
      </c>
      <c r="H2150" t="s">
        <v>1609</v>
      </c>
      <c r="I2150" s="10">
        <v>7.6434541999999994E-2</v>
      </c>
      <c r="K2150">
        <v>13.6</v>
      </c>
      <c r="L2150" s="3">
        <v>155.8946</v>
      </c>
      <c r="M2150">
        <v>4.2</v>
      </c>
      <c r="N2150">
        <f>+$Q$876-Tabla13[[#This Row],[Outlet Establishment Year]]</f>
        <v>6</v>
      </c>
      <c r="O2150">
        <f>+Tabla13[[#This Row],[Sales]]/Tabla13[[#This Row],[Antigüedad]]</f>
        <v>25.982433333333333</v>
      </c>
      <c r="P2150" s="4">
        <f>+Tabla13[[#This Row],[Sales]]/Tabla13[[#This Row],[Item Weight corregido]]</f>
        <v>11.462838235294118</v>
      </c>
    </row>
    <row r="2151" spans="1:16" x14ac:dyDescent="0.3">
      <c r="A2151" t="s">
        <v>12</v>
      </c>
      <c r="B2151" t="s">
        <v>1175</v>
      </c>
      <c r="C2151" t="s">
        <v>1581</v>
      </c>
      <c r="D2151">
        <v>2018</v>
      </c>
      <c r="E2151" t="s">
        <v>1600</v>
      </c>
      <c r="F2151" t="s">
        <v>1601</v>
      </c>
      <c r="G2151" t="s">
        <v>1605</v>
      </c>
      <c r="H2151" t="s">
        <v>1609</v>
      </c>
      <c r="I2151" s="10">
        <v>0.133279499</v>
      </c>
      <c r="K2151">
        <v>17.600000000000001</v>
      </c>
      <c r="L2151" s="3">
        <v>112.6202</v>
      </c>
      <c r="M2151">
        <v>4.2</v>
      </c>
      <c r="N2151">
        <f>+$Q$876-Tabla13[[#This Row],[Outlet Establishment Year]]</f>
        <v>6</v>
      </c>
      <c r="O2151">
        <f>+Tabla13[[#This Row],[Sales]]/Tabla13[[#This Row],[Antigüedad]]</f>
        <v>18.770033333333334</v>
      </c>
      <c r="P2151" s="4">
        <f>+Tabla13[[#This Row],[Sales]]/Tabla13[[#This Row],[Item Weight corregido]]</f>
        <v>6.3988749999999994</v>
      </c>
    </row>
    <row r="2152" spans="1:16" x14ac:dyDescent="0.3">
      <c r="A2152" t="s">
        <v>12</v>
      </c>
      <c r="B2152" t="s">
        <v>1224</v>
      </c>
      <c r="C2152" t="s">
        <v>1580</v>
      </c>
      <c r="D2152">
        <v>2018</v>
      </c>
      <c r="E2152" t="s">
        <v>1600</v>
      </c>
      <c r="F2152" t="s">
        <v>1601</v>
      </c>
      <c r="G2152" t="s">
        <v>1605</v>
      </c>
      <c r="H2152" t="s">
        <v>1609</v>
      </c>
      <c r="I2152" s="10">
        <v>3.6551446000000001E-2</v>
      </c>
      <c r="K2152">
        <v>19.850000000000001</v>
      </c>
      <c r="L2152" s="3">
        <v>62.7194</v>
      </c>
      <c r="M2152">
        <v>4.2</v>
      </c>
      <c r="N2152">
        <f>+$Q$876-Tabla13[[#This Row],[Outlet Establishment Year]]</f>
        <v>6</v>
      </c>
      <c r="O2152">
        <f>+Tabla13[[#This Row],[Sales]]/Tabla13[[#This Row],[Antigüedad]]</f>
        <v>10.453233333333333</v>
      </c>
      <c r="P2152" s="4">
        <f>+Tabla13[[#This Row],[Sales]]/Tabla13[[#This Row],[Item Weight corregido]]</f>
        <v>3.1596675062972288</v>
      </c>
    </row>
    <row r="2153" spans="1:16" x14ac:dyDescent="0.3">
      <c r="A2153" t="s">
        <v>13</v>
      </c>
      <c r="B2153" t="s">
        <v>335</v>
      </c>
      <c r="C2153" t="s">
        <v>1577</v>
      </c>
      <c r="D2153">
        <v>2016</v>
      </c>
      <c r="E2153" t="s">
        <v>1599</v>
      </c>
      <c r="F2153" t="s">
        <v>1601</v>
      </c>
      <c r="G2153" t="s">
        <v>1605</v>
      </c>
      <c r="H2153" t="s">
        <v>1607</v>
      </c>
      <c r="I2153" s="10">
        <v>0.15361856600000001</v>
      </c>
      <c r="J2153">
        <v>13</v>
      </c>
      <c r="K2153">
        <v>13</v>
      </c>
      <c r="L2153" s="3">
        <v>79.698599999999999</v>
      </c>
      <c r="M2153">
        <v>4.2</v>
      </c>
      <c r="N2153">
        <f>+$Q$876-Tabla13[[#This Row],[Outlet Establishment Year]]</f>
        <v>8</v>
      </c>
      <c r="O2153">
        <f>+Tabla13[[#This Row],[Sales]]/Tabla13[[#This Row],[Antigüedad]]</f>
        <v>9.9623249999999999</v>
      </c>
      <c r="P2153" s="4">
        <f>+Tabla13[[#This Row],[Sales]]/Tabla13[[#This Row],[Item Weight corregido]]</f>
        <v>6.1306615384615384</v>
      </c>
    </row>
    <row r="2154" spans="1:16" x14ac:dyDescent="0.3">
      <c r="A2154" t="s">
        <v>13</v>
      </c>
      <c r="B2154" t="s">
        <v>319</v>
      </c>
      <c r="C2154" t="s">
        <v>1579</v>
      </c>
      <c r="D2154">
        <v>2016</v>
      </c>
      <c r="E2154" t="s">
        <v>1599</v>
      </c>
      <c r="F2154" t="s">
        <v>1601</v>
      </c>
      <c r="G2154" t="s">
        <v>1605</v>
      </c>
      <c r="H2154" t="s">
        <v>1607</v>
      </c>
      <c r="I2154" s="10">
        <v>1.6993204000000001E-2</v>
      </c>
      <c r="J2154">
        <v>16.350000000000001</v>
      </c>
      <c r="K2154">
        <v>16.350000000000001</v>
      </c>
      <c r="L2154" s="3">
        <v>95.741</v>
      </c>
      <c r="M2154">
        <v>4.2</v>
      </c>
      <c r="N2154">
        <f>+$Q$876-Tabla13[[#This Row],[Outlet Establishment Year]]</f>
        <v>8</v>
      </c>
      <c r="O2154">
        <f>+Tabla13[[#This Row],[Sales]]/Tabla13[[#This Row],[Antigüedad]]</f>
        <v>11.967625</v>
      </c>
      <c r="P2154" s="4">
        <f>+Tabla13[[#This Row],[Sales]]/Tabla13[[#This Row],[Item Weight corregido]]</f>
        <v>5.8557186544342503</v>
      </c>
    </row>
    <row r="2155" spans="1:16" x14ac:dyDescent="0.3">
      <c r="A2155" t="s">
        <v>13</v>
      </c>
      <c r="B2155" t="s">
        <v>1218</v>
      </c>
      <c r="C2155" t="s">
        <v>1581</v>
      </c>
      <c r="D2155">
        <v>2016</v>
      </c>
      <c r="E2155" t="s">
        <v>1599</v>
      </c>
      <c r="F2155" t="s">
        <v>1601</v>
      </c>
      <c r="G2155" t="s">
        <v>1605</v>
      </c>
      <c r="H2155" t="s">
        <v>1607</v>
      </c>
      <c r="I2155" s="10">
        <v>0.14617245300000001</v>
      </c>
      <c r="J2155">
        <v>10.3</v>
      </c>
      <c r="K2155">
        <v>10.3</v>
      </c>
      <c r="L2155" s="3">
        <v>103.3648</v>
      </c>
      <c r="M2155">
        <v>4.2</v>
      </c>
      <c r="N2155">
        <f>+$Q$876-Tabla13[[#This Row],[Outlet Establishment Year]]</f>
        <v>8</v>
      </c>
      <c r="O2155">
        <f>+Tabla13[[#This Row],[Sales]]/Tabla13[[#This Row],[Antigüedad]]</f>
        <v>12.9206</v>
      </c>
      <c r="P2155" s="4">
        <f>+Tabla13[[#This Row],[Sales]]/Tabla13[[#This Row],[Item Weight corregido]]</f>
        <v>10.035417475728154</v>
      </c>
    </row>
    <row r="2156" spans="1:16" x14ac:dyDescent="0.3">
      <c r="A2156" t="s">
        <v>13</v>
      </c>
      <c r="B2156" t="s">
        <v>1197</v>
      </c>
      <c r="C2156" t="s">
        <v>1587</v>
      </c>
      <c r="D2156">
        <v>2016</v>
      </c>
      <c r="E2156" t="s">
        <v>1599</v>
      </c>
      <c r="F2156" t="s">
        <v>1601</v>
      </c>
      <c r="G2156" t="s">
        <v>1605</v>
      </c>
      <c r="H2156" t="s">
        <v>1607</v>
      </c>
      <c r="I2156" s="10">
        <v>0.102978817</v>
      </c>
      <c r="J2156">
        <v>9.17</v>
      </c>
      <c r="K2156">
        <v>9.17</v>
      </c>
      <c r="L2156" s="3">
        <v>144.947</v>
      </c>
      <c r="M2156">
        <v>4.2</v>
      </c>
      <c r="N2156">
        <f>+$Q$876-Tabla13[[#This Row],[Outlet Establishment Year]]</f>
        <v>8</v>
      </c>
      <c r="O2156">
        <f>+Tabla13[[#This Row],[Sales]]/Tabla13[[#This Row],[Antigüedad]]</f>
        <v>18.118375</v>
      </c>
      <c r="P2156" s="4">
        <f>+Tabla13[[#This Row],[Sales]]/Tabla13[[#This Row],[Item Weight corregido]]</f>
        <v>15.806652126499456</v>
      </c>
    </row>
    <row r="2157" spans="1:16" x14ac:dyDescent="0.3">
      <c r="A2157" t="s">
        <v>13</v>
      </c>
      <c r="B2157" t="s">
        <v>599</v>
      </c>
      <c r="C2157" t="s">
        <v>1582</v>
      </c>
      <c r="D2157">
        <v>2016</v>
      </c>
      <c r="E2157" t="s">
        <v>1599</v>
      </c>
      <c r="F2157" t="s">
        <v>1601</v>
      </c>
      <c r="G2157" t="s">
        <v>1605</v>
      </c>
      <c r="H2157" t="s">
        <v>1607</v>
      </c>
      <c r="I2157" s="10">
        <v>0.14088911100000001</v>
      </c>
      <c r="J2157">
        <v>4.6349999999999998</v>
      </c>
      <c r="K2157">
        <v>4.6349999999999998</v>
      </c>
      <c r="L2157" s="3">
        <v>127.0994</v>
      </c>
      <c r="M2157">
        <v>4.2</v>
      </c>
      <c r="N2157">
        <f>+$Q$876-Tabla13[[#This Row],[Outlet Establishment Year]]</f>
        <v>8</v>
      </c>
      <c r="O2157">
        <f>+Tabla13[[#This Row],[Sales]]/Tabla13[[#This Row],[Antigüedad]]</f>
        <v>15.887425</v>
      </c>
      <c r="P2157" s="4">
        <f>+Tabla13[[#This Row],[Sales]]/Tabla13[[#This Row],[Item Weight corregido]]</f>
        <v>27.421661272923412</v>
      </c>
    </row>
    <row r="2158" spans="1:16" x14ac:dyDescent="0.3">
      <c r="A2158" t="s">
        <v>13</v>
      </c>
      <c r="B2158" t="s">
        <v>1225</v>
      </c>
      <c r="C2158" t="s">
        <v>1582</v>
      </c>
      <c r="D2158">
        <v>2016</v>
      </c>
      <c r="E2158" t="s">
        <v>1599</v>
      </c>
      <c r="F2158" t="s">
        <v>1601</v>
      </c>
      <c r="G2158" t="s">
        <v>1605</v>
      </c>
      <c r="H2158" t="s">
        <v>1607</v>
      </c>
      <c r="I2158" s="10">
        <v>2.0697723000000001E-2</v>
      </c>
      <c r="J2158">
        <v>12.5</v>
      </c>
      <c r="K2158">
        <v>12.5</v>
      </c>
      <c r="L2158" s="3">
        <v>198.8742</v>
      </c>
      <c r="M2158">
        <v>4.2</v>
      </c>
      <c r="N2158">
        <f>+$Q$876-Tabla13[[#This Row],[Outlet Establishment Year]]</f>
        <v>8</v>
      </c>
      <c r="O2158">
        <f>+Tabla13[[#This Row],[Sales]]/Tabla13[[#This Row],[Antigüedad]]</f>
        <v>24.859275</v>
      </c>
      <c r="P2158" s="4">
        <f>+Tabla13[[#This Row],[Sales]]/Tabla13[[#This Row],[Item Weight corregido]]</f>
        <v>15.909936</v>
      </c>
    </row>
    <row r="2159" spans="1:16" x14ac:dyDescent="0.3">
      <c r="A2159" t="s">
        <v>13</v>
      </c>
      <c r="B2159" t="s">
        <v>1226</v>
      </c>
      <c r="C2159" t="s">
        <v>1577</v>
      </c>
      <c r="D2159">
        <v>2016</v>
      </c>
      <c r="E2159" t="s">
        <v>1599</v>
      </c>
      <c r="F2159" t="s">
        <v>1601</v>
      </c>
      <c r="G2159" t="s">
        <v>1605</v>
      </c>
      <c r="H2159" t="s">
        <v>1607</v>
      </c>
      <c r="I2159" s="10">
        <v>4.7782959E-2</v>
      </c>
      <c r="J2159">
        <v>7.7249999999999996</v>
      </c>
      <c r="K2159">
        <v>7.7249999999999996</v>
      </c>
      <c r="L2159" s="3">
        <v>249.10919999999999</v>
      </c>
      <c r="M2159">
        <v>4.2</v>
      </c>
      <c r="N2159">
        <f>+$Q$876-Tabla13[[#This Row],[Outlet Establishment Year]]</f>
        <v>8</v>
      </c>
      <c r="O2159">
        <f>+Tabla13[[#This Row],[Sales]]/Tabla13[[#This Row],[Antigüedad]]</f>
        <v>31.138649999999998</v>
      </c>
      <c r="P2159" s="4">
        <f>+Tabla13[[#This Row],[Sales]]/Tabla13[[#This Row],[Item Weight corregido]]</f>
        <v>32.247145631067959</v>
      </c>
    </row>
    <row r="2160" spans="1:16" x14ac:dyDescent="0.3">
      <c r="A2160" t="s">
        <v>13</v>
      </c>
      <c r="B2160" t="s">
        <v>732</v>
      </c>
      <c r="C2160" t="s">
        <v>1577</v>
      </c>
      <c r="D2160">
        <v>2016</v>
      </c>
      <c r="E2160" t="s">
        <v>1599</v>
      </c>
      <c r="F2160" t="s">
        <v>1601</v>
      </c>
      <c r="G2160" t="s">
        <v>1605</v>
      </c>
      <c r="H2160" t="s">
        <v>1607</v>
      </c>
      <c r="I2160" s="10">
        <v>1.1261165E-2</v>
      </c>
      <c r="J2160">
        <v>7.8550000000000004</v>
      </c>
      <c r="K2160">
        <v>7.8550000000000004</v>
      </c>
      <c r="L2160" s="3">
        <v>189.5188</v>
      </c>
      <c r="M2160">
        <v>4.2</v>
      </c>
      <c r="N2160">
        <f>+$Q$876-Tabla13[[#This Row],[Outlet Establishment Year]]</f>
        <v>8</v>
      </c>
      <c r="O2160">
        <f>+Tabla13[[#This Row],[Sales]]/Tabla13[[#This Row],[Antigüedad]]</f>
        <v>23.68985</v>
      </c>
      <c r="P2160" s="4">
        <f>+Tabla13[[#This Row],[Sales]]/Tabla13[[#This Row],[Item Weight corregido]]</f>
        <v>24.127154678548692</v>
      </c>
    </row>
    <row r="2161" spans="1:16" x14ac:dyDescent="0.3">
      <c r="A2161" t="s">
        <v>13</v>
      </c>
      <c r="B2161" t="s">
        <v>1227</v>
      </c>
      <c r="C2161" t="s">
        <v>1577</v>
      </c>
      <c r="D2161">
        <v>2016</v>
      </c>
      <c r="E2161" t="s">
        <v>1599</v>
      </c>
      <c r="F2161" t="s">
        <v>1601</v>
      </c>
      <c r="G2161" t="s">
        <v>1605</v>
      </c>
      <c r="H2161" t="s">
        <v>1607</v>
      </c>
      <c r="I2161" s="10">
        <v>7.8168739000000001E-2</v>
      </c>
      <c r="J2161">
        <v>16.25</v>
      </c>
      <c r="K2161">
        <v>16.25</v>
      </c>
      <c r="L2161" s="3">
        <v>91.380399999999995</v>
      </c>
      <c r="M2161">
        <v>4.2</v>
      </c>
      <c r="N2161">
        <f>+$Q$876-Tabla13[[#This Row],[Outlet Establishment Year]]</f>
        <v>8</v>
      </c>
      <c r="O2161">
        <f>+Tabla13[[#This Row],[Sales]]/Tabla13[[#This Row],[Antigüedad]]</f>
        <v>11.422549999999999</v>
      </c>
      <c r="P2161" s="4">
        <f>+Tabla13[[#This Row],[Sales]]/Tabla13[[#This Row],[Item Weight corregido]]</f>
        <v>5.62340923076923</v>
      </c>
    </row>
    <row r="2162" spans="1:16" x14ac:dyDescent="0.3">
      <c r="A2162" t="s">
        <v>13</v>
      </c>
      <c r="B2162" t="s">
        <v>984</v>
      </c>
      <c r="C2162" t="s">
        <v>1576</v>
      </c>
      <c r="D2162">
        <v>2016</v>
      </c>
      <c r="E2162" t="s">
        <v>1599</v>
      </c>
      <c r="F2162" t="s">
        <v>1601</v>
      </c>
      <c r="G2162" t="s">
        <v>1605</v>
      </c>
      <c r="H2162" t="s">
        <v>1607</v>
      </c>
      <c r="I2162" s="10">
        <v>5.4986919000000002E-2</v>
      </c>
      <c r="J2162">
        <v>7.9050000000000002</v>
      </c>
      <c r="K2162">
        <v>7.9050000000000002</v>
      </c>
      <c r="L2162" s="3">
        <v>108.6254</v>
      </c>
      <c r="M2162">
        <v>4.2</v>
      </c>
      <c r="N2162">
        <f>+$Q$876-Tabla13[[#This Row],[Outlet Establishment Year]]</f>
        <v>8</v>
      </c>
      <c r="O2162">
        <f>+Tabla13[[#This Row],[Sales]]/Tabla13[[#This Row],[Antigüedad]]</f>
        <v>13.578175</v>
      </c>
      <c r="P2162" s="4">
        <f>+Tabla13[[#This Row],[Sales]]/Tabla13[[#This Row],[Item Weight corregido]]</f>
        <v>13.741353573687539</v>
      </c>
    </row>
    <row r="2163" spans="1:16" x14ac:dyDescent="0.3">
      <c r="A2163" t="s">
        <v>13</v>
      </c>
      <c r="B2163" t="s">
        <v>418</v>
      </c>
      <c r="C2163" t="s">
        <v>1576</v>
      </c>
      <c r="D2163">
        <v>2016</v>
      </c>
      <c r="E2163" t="s">
        <v>1599</v>
      </c>
      <c r="F2163" t="s">
        <v>1601</v>
      </c>
      <c r="G2163" t="s">
        <v>1605</v>
      </c>
      <c r="H2163" t="s">
        <v>1607</v>
      </c>
      <c r="I2163" s="10">
        <v>8.2011521000000004E-2</v>
      </c>
      <c r="J2163">
        <v>9</v>
      </c>
      <c r="K2163">
        <v>9</v>
      </c>
      <c r="L2163" s="3">
        <v>213.35339999999999</v>
      </c>
      <c r="M2163">
        <v>4.2</v>
      </c>
      <c r="N2163">
        <f>+$Q$876-Tabla13[[#This Row],[Outlet Establishment Year]]</f>
        <v>8</v>
      </c>
      <c r="O2163">
        <f>+Tabla13[[#This Row],[Sales]]/Tabla13[[#This Row],[Antigüedad]]</f>
        <v>26.669174999999999</v>
      </c>
      <c r="P2163" s="4">
        <f>+Tabla13[[#This Row],[Sales]]/Tabla13[[#This Row],[Item Weight corregido]]</f>
        <v>23.705933333333334</v>
      </c>
    </row>
    <row r="2164" spans="1:16" x14ac:dyDescent="0.3">
      <c r="A2164" t="s">
        <v>13</v>
      </c>
      <c r="B2164" t="s">
        <v>758</v>
      </c>
      <c r="C2164" t="s">
        <v>1576</v>
      </c>
      <c r="D2164">
        <v>2016</v>
      </c>
      <c r="E2164" t="s">
        <v>1599</v>
      </c>
      <c r="F2164" t="s">
        <v>1601</v>
      </c>
      <c r="G2164" t="s">
        <v>1605</v>
      </c>
      <c r="H2164" t="s">
        <v>1607</v>
      </c>
      <c r="I2164" s="10">
        <v>1.5460725999999999E-2</v>
      </c>
      <c r="J2164">
        <v>12.15</v>
      </c>
      <c r="K2164">
        <v>12.15</v>
      </c>
      <c r="L2164" s="3">
        <v>211.89279999999999</v>
      </c>
      <c r="M2164">
        <v>4.2</v>
      </c>
      <c r="N2164">
        <f>+$Q$876-Tabla13[[#This Row],[Outlet Establishment Year]]</f>
        <v>8</v>
      </c>
      <c r="O2164">
        <f>+Tabla13[[#This Row],[Sales]]/Tabla13[[#This Row],[Antigüedad]]</f>
        <v>26.486599999999999</v>
      </c>
      <c r="P2164" s="4">
        <f>+Tabla13[[#This Row],[Sales]]/Tabla13[[#This Row],[Item Weight corregido]]</f>
        <v>17.439736625514403</v>
      </c>
    </row>
    <row r="2165" spans="1:16" x14ac:dyDescent="0.3">
      <c r="A2165" t="s">
        <v>13</v>
      </c>
      <c r="B2165" t="s">
        <v>1228</v>
      </c>
      <c r="C2165" t="s">
        <v>1576</v>
      </c>
      <c r="D2165">
        <v>2016</v>
      </c>
      <c r="E2165" t="s">
        <v>1599</v>
      </c>
      <c r="F2165" t="s">
        <v>1601</v>
      </c>
      <c r="G2165" t="s">
        <v>1605</v>
      </c>
      <c r="H2165" t="s">
        <v>1607</v>
      </c>
      <c r="I2165" s="10">
        <v>3.9824345999999997E-2</v>
      </c>
      <c r="J2165">
        <v>13.65</v>
      </c>
      <c r="K2165">
        <v>13.65</v>
      </c>
      <c r="L2165" s="3">
        <v>32.855800000000002</v>
      </c>
      <c r="M2165">
        <v>4.2</v>
      </c>
      <c r="N2165">
        <f>+$Q$876-Tabla13[[#This Row],[Outlet Establishment Year]]</f>
        <v>8</v>
      </c>
      <c r="O2165">
        <f>+Tabla13[[#This Row],[Sales]]/Tabla13[[#This Row],[Antigüedad]]</f>
        <v>4.1069750000000003</v>
      </c>
      <c r="P2165" s="4">
        <f>+Tabla13[[#This Row],[Sales]]/Tabla13[[#This Row],[Item Weight corregido]]</f>
        <v>2.4070183150183153</v>
      </c>
    </row>
    <row r="2166" spans="1:16" x14ac:dyDescent="0.3">
      <c r="A2166" t="s">
        <v>13</v>
      </c>
      <c r="B2166" t="s">
        <v>1176</v>
      </c>
      <c r="C2166" t="s">
        <v>1576</v>
      </c>
      <c r="D2166">
        <v>2016</v>
      </c>
      <c r="E2166" t="s">
        <v>1599</v>
      </c>
      <c r="F2166" t="s">
        <v>1601</v>
      </c>
      <c r="G2166" t="s">
        <v>1605</v>
      </c>
      <c r="H2166" t="s">
        <v>1607</v>
      </c>
      <c r="I2166" s="10">
        <v>5.6291920000000002E-2</v>
      </c>
      <c r="J2166">
        <v>17.600000000000001</v>
      </c>
      <c r="K2166">
        <v>17.600000000000001</v>
      </c>
      <c r="L2166" s="3">
        <v>42.545400000000001</v>
      </c>
      <c r="M2166">
        <v>4.2</v>
      </c>
      <c r="N2166">
        <f>+$Q$876-Tabla13[[#This Row],[Outlet Establishment Year]]</f>
        <v>8</v>
      </c>
      <c r="O2166">
        <f>+Tabla13[[#This Row],[Sales]]/Tabla13[[#This Row],[Antigüedad]]</f>
        <v>5.3181750000000001</v>
      </c>
      <c r="P2166" s="4">
        <f>+Tabla13[[#This Row],[Sales]]/Tabla13[[#This Row],[Item Weight corregido]]</f>
        <v>2.4173522727272725</v>
      </c>
    </row>
    <row r="2167" spans="1:16" x14ac:dyDescent="0.3">
      <c r="A2167" t="s">
        <v>13</v>
      </c>
      <c r="B2167" t="s">
        <v>71</v>
      </c>
      <c r="C2167" t="s">
        <v>1576</v>
      </c>
      <c r="D2167">
        <v>2016</v>
      </c>
      <c r="E2167" t="s">
        <v>1599</v>
      </c>
      <c r="F2167" t="s">
        <v>1601</v>
      </c>
      <c r="G2167" t="s">
        <v>1605</v>
      </c>
      <c r="H2167" t="s">
        <v>1607</v>
      </c>
      <c r="I2167" s="10">
        <v>1.6611475000000001E-2</v>
      </c>
      <c r="J2167">
        <v>19.350000000000001</v>
      </c>
      <c r="K2167">
        <v>19.350000000000001</v>
      </c>
      <c r="L2167" s="3">
        <v>122.0098</v>
      </c>
      <c r="M2167">
        <v>4.2</v>
      </c>
      <c r="N2167">
        <f>+$Q$876-Tabla13[[#This Row],[Outlet Establishment Year]]</f>
        <v>8</v>
      </c>
      <c r="O2167">
        <f>+Tabla13[[#This Row],[Sales]]/Tabla13[[#This Row],[Antigüedad]]</f>
        <v>15.251225</v>
      </c>
      <c r="P2167" s="4">
        <f>+Tabla13[[#This Row],[Sales]]/Tabla13[[#This Row],[Item Weight corregido]]</f>
        <v>6.3054160206718342</v>
      </c>
    </row>
    <row r="2168" spans="1:16" x14ac:dyDescent="0.3">
      <c r="A2168" t="s">
        <v>13</v>
      </c>
      <c r="B2168" t="s">
        <v>1074</v>
      </c>
      <c r="C2168" t="s">
        <v>1574</v>
      </c>
      <c r="D2168">
        <v>2016</v>
      </c>
      <c r="E2168" t="s">
        <v>1599</v>
      </c>
      <c r="F2168" t="s">
        <v>1601</v>
      </c>
      <c r="G2168" t="s">
        <v>1605</v>
      </c>
      <c r="H2168" t="s">
        <v>1607</v>
      </c>
      <c r="I2168" s="10">
        <v>0.12054361099999999</v>
      </c>
      <c r="J2168">
        <v>6.36</v>
      </c>
      <c r="K2168">
        <v>6.36</v>
      </c>
      <c r="L2168" s="3">
        <v>45.805999999999997</v>
      </c>
      <c r="M2168">
        <v>4.2</v>
      </c>
      <c r="N2168">
        <f>+$Q$876-Tabla13[[#This Row],[Outlet Establishment Year]]</f>
        <v>8</v>
      </c>
      <c r="O2168">
        <f>+Tabla13[[#This Row],[Sales]]/Tabla13[[#This Row],[Antigüedad]]</f>
        <v>5.7257499999999997</v>
      </c>
      <c r="P2168" s="4">
        <f>+Tabla13[[#This Row],[Sales]]/Tabla13[[#This Row],[Item Weight corregido]]</f>
        <v>7.2022012578616348</v>
      </c>
    </row>
    <row r="2169" spans="1:16" x14ac:dyDescent="0.3">
      <c r="A2169" t="s">
        <v>13</v>
      </c>
      <c r="B2169" t="s">
        <v>1093</v>
      </c>
      <c r="C2169" t="s">
        <v>1583</v>
      </c>
      <c r="D2169">
        <v>2016</v>
      </c>
      <c r="E2169" t="s">
        <v>1599</v>
      </c>
      <c r="F2169" t="s">
        <v>1601</v>
      </c>
      <c r="G2169" t="s">
        <v>1605</v>
      </c>
      <c r="H2169" t="s">
        <v>1607</v>
      </c>
      <c r="I2169" s="10">
        <v>5.8433449999999998E-2</v>
      </c>
      <c r="J2169">
        <v>10.8</v>
      </c>
      <c r="K2169">
        <v>10.8</v>
      </c>
      <c r="L2169" s="3">
        <v>74.738</v>
      </c>
      <c r="M2169">
        <v>4.2</v>
      </c>
      <c r="N2169">
        <f>+$Q$876-Tabla13[[#This Row],[Outlet Establishment Year]]</f>
        <v>8</v>
      </c>
      <c r="O2169">
        <f>+Tabla13[[#This Row],[Sales]]/Tabla13[[#This Row],[Antigüedad]]</f>
        <v>9.3422499999999999</v>
      </c>
      <c r="P2169" s="4">
        <f>+Tabla13[[#This Row],[Sales]]/Tabla13[[#This Row],[Item Weight corregido]]</f>
        <v>6.9201851851851846</v>
      </c>
    </row>
    <row r="2170" spans="1:16" x14ac:dyDescent="0.3">
      <c r="A2170" t="s">
        <v>13</v>
      </c>
      <c r="B2170" t="s">
        <v>1050</v>
      </c>
      <c r="C2170" t="s">
        <v>1575</v>
      </c>
      <c r="D2170">
        <v>2016</v>
      </c>
      <c r="E2170" t="s">
        <v>1599</v>
      </c>
      <c r="F2170" t="s">
        <v>1601</v>
      </c>
      <c r="G2170" t="s">
        <v>1605</v>
      </c>
      <c r="H2170" t="s">
        <v>1607</v>
      </c>
      <c r="I2170" s="10">
        <v>7.1135870000000004E-2</v>
      </c>
      <c r="J2170">
        <v>7.93</v>
      </c>
      <c r="K2170">
        <v>7.93</v>
      </c>
      <c r="L2170" s="3">
        <v>42.708599999999997</v>
      </c>
      <c r="M2170">
        <v>4.2</v>
      </c>
      <c r="N2170">
        <f>+$Q$876-Tabla13[[#This Row],[Outlet Establishment Year]]</f>
        <v>8</v>
      </c>
      <c r="O2170">
        <f>+Tabla13[[#This Row],[Sales]]/Tabla13[[#This Row],[Antigüedad]]</f>
        <v>5.3385749999999996</v>
      </c>
      <c r="P2170" s="4">
        <f>+Tabla13[[#This Row],[Sales]]/Tabla13[[#This Row],[Item Weight corregido]]</f>
        <v>5.3856998738965949</v>
      </c>
    </row>
    <row r="2171" spans="1:16" x14ac:dyDescent="0.3">
      <c r="A2171" t="s">
        <v>13</v>
      </c>
      <c r="B2171" t="s">
        <v>684</v>
      </c>
      <c r="C2171" t="s">
        <v>1575</v>
      </c>
      <c r="D2171">
        <v>2016</v>
      </c>
      <c r="E2171" t="s">
        <v>1599</v>
      </c>
      <c r="F2171" t="s">
        <v>1601</v>
      </c>
      <c r="G2171" t="s">
        <v>1605</v>
      </c>
      <c r="H2171" t="s">
        <v>1607</v>
      </c>
      <c r="I2171" s="10">
        <v>0.11227101</v>
      </c>
      <c r="J2171">
        <v>8.42</v>
      </c>
      <c r="K2171">
        <v>8.42</v>
      </c>
      <c r="L2171" s="3">
        <v>63.216799999999999</v>
      </c>
      <c r="M2171">
        <v>4.2</v>
      </c>
      <c r="N2171">
        <f>+$Q$876-Tabla13[[#This Row],[Outlet Establishment Year]]</f>
        <v>8</v>
      </c>
      <c r="O2171">
        <f>+Tabla13[[#This Row],[Sales]]/Tabla13[[#This Row],[Antigüedad]]</f>
        <v>7.9020999999999999</v>
      </c>
      <c r="P2171" s="4">
        <f>+Tabla13[[#This Row],[Sales]]/Tabla13[[#This Row],[Item Weight corregido]]</f>
        <v>7.5079334916864608</v>
      </c>
    </row>
    <row r="2172" spans="1:16" x14ac:dyDescent="0.3">
      <c r="A2172" t="s">
        <v>13</v>
      </c>
      <c r="B2172" t="s">
        <v>592</v>
      </c>
      <c r="C2172" t="s">
        <v>1575</v>
      </c>
      <c r="D2172">
        <v>2016</v>
      </c>
      <c r="E2172" t="s">
        <v>1599</v>
      </c>
      <c r="F2172" t="s">
        <v>1601</v>
      </c>
      <c r="G2172" t="s">
        <v>1605</v>
      </c>
      <c r="H2172" t="s">
        <v>1607</v>
      </c>
      <c r="I2172" s="10">
        <v>5.2209302999999999E-2</v>
      </c>
      <c r="J2172">
        <v>17</v>
      </c>
      <c r="K2172">
        <v>17</v>
      </c>
      <c r="L2172" s="3">
        <v>122.373</v>
      </c>
      <c r="M2172">
        <v>4.2</v>
      </c>
      <c r="N2172">
        <f>+$Q$876-Tabla13[[#This Row],[Outlet Establishment Year]]</f>
        <v>8</v>
      </c>
      <c r="O2172">
        <f>+Tabla13[[#This Row],[Sales]]/Tabla13[[#This Row],[Antigüedad]]</f>
        <v>15.296625000000001</v>
      </c>
      <c r="P2172" s="4">
        <f>+Tabla13[[#This Row],[Sales]]/Tabla13[[#This Row],[Item Weight corregido]]</f>
        <v>7.1984117647058827</v>
      </c>
    </row>
    <row r="2173" spans="1:16" x14ac:dyDescent="0.3">
      <c r="A2173" t="s">
        <v>13</v>
      </c>
      <c r="B2173" t="s">
        <v>707</v>
      </c>
      <c r="C2173" t="s">
        <v>1575</v>
      </c>
      <c r="D2173">
        <v>2016</v>
      </c>
      <c r="E2173" t="s">
        <v>1599</v>
      </c>
      <c r="F2173" t="s">
        <v>1601</v>
      </c>
      <c r="G2173" t="s">
        <v>1605</v>
      </c>
      <c r="H2173" t="s">
        <v>1607</v>
      </c>
      <c r="I2173" s="10">
        <v>2.7714371000000002E-2</v>
      </c>
      <c r="J2173">
        <v>19.350000000000001</v>
      </c>
      <c r="K2173">
        <v>19.350000000000001</v>
      </c>
      <c r="L2173" s="3">
        <v>65.616799999999998</v>
      </c>
      <c r="M2173">
        <v>4.2</v>
      </c>
      <c r="N2173">
        <f>+$Q$876-Tabla13[[#This Row],[Outlet Establishment Year]]</f>
        <v>8</v>
      </c>
      <c r="O2173">
        <f>+Tabla13[[#This Row],[Sales]]/Tabla13[[#This Row],[Antigüedad]]</f>
        <v>8.2020999999999997</v>
      </c>
      <c r="P2173" s="4">
        <f>+Tabla13[[#This Row],[Sales]]/Tabla13[[#This Row],[Item Weight corregido]]</f>
        <v>3.3910490956072348</v>
      </c>
    </row>
    <row r="2174" spans="1:16" x14ac:dyDescent="0.3">
      <c r="A2174" t="s">
        <v>13</v>
      </c>
      <c r="B2174" t="s">
        <v>112</v>
      </c>
      <c r="C2174" t="s">
        <v>1575</v>
      </c>
      <c r="D2174">
        <v>2016</v>
      </c>
      <c r="E2174" t="s">
        <v>1599</v>
      </c>
      <c r="F2174" t="s">
        <v>1601</v>
      </c>
      <c r="G2174" t="s">
        <v>1605</v>
      </c>
      <c r="H2174" t="s">
        <v>1607</v>
      </c>
      <c r="I2174" s="10">
        <v>2.5130632E-2</v>
      </c>
      <c r="J2174">
        <v>20.75</v>
      </c>
      <c r="K2174">
        <v>20.75</v>
      </c>
      <c r="L2174" s="3">
        <v>150.07339999999999</v>
      </c>
      <c r="M2174">
        <v>4.2</v>
      </c>
      <c r="N2174">
        <f>+$Q$876-Tabla13[[#This Row],[Outlet Establishment Year]]</f>
        <v>8</v>
      </c>
      <c r="O2174">
        <f>+Tabla13[[#This Row],[Sales]]/Tabla13[[#This Row],[Antigüedad]]</f>
        <v>18.759174999999999</v>
      </c>
      <c r="P2174" s="4">
        <f>+Tabla13[[#This Row],[Sales]]/Tabla13[[#This Row],[Item Weight corregido]]</f>
        <v>7.2324530120481922</v>
      </c>
    </row>
    <row r="2175" spans="1:16" x14ac:dyDescent="0.3">
      <c r="A2175" t="s">
        <v>13</v>
      </c>
      <c r="B2175" t="s">
        <v>414</v>
      </c>
      <c r="C2175" t="s">
        <v>1579</v>
      </c>
      <c r="D2175">
        <v>2016</v>
      </c>
      <c r="E2175" t="s">
        <v>1599</v>
      </c>
      <c r="F2175" t="s">
        <v>1601</v>
      </c>
      <c r="G2175" t="s">
        <v>1605</v>
      </c>
      <c r="H2175" t="s">
        <v>1607</v>
      </c>
      <c r="I2175" s="10">
        <v>0.11867435899999999</v>
      </c>
      <c r="J2175">
        <v>6.2350000000000003</v>
      </c>
      <c r="K2175">
        <v>6.2350000000000003</v>
      </c>
      <c r="L2175" s="3">
        <v>261.69099999999997</v>
      </c>
      <c r="M2175">
        <v>4.2</v>
      </c>
      <c r="N2175">
        <f>+$Q$876-Tabla13[[#This Row],[Outlet Establishment Year]]</f>
        <v>8</v>
      </c>
      <c r="O2175">
        <f>+Tabla13[[#This Row],[Sales]]/Tabla13[[#This Row],[Antigüedad]]</f>
        <v>32.711374999999997</v>
      </c>
      <c r="P2175" s="4">
        <f>+Tabla13[[#This Row],[Sales]]/Tabla13[[#This Row],[Item Weight corregido]]</f>
        <v>41.971291098636719</v>
      </c>
    </row>
    <row r="2176" spans="1:16" x14ac:dyDescent="0.3">
      <c r="A2176" t="s">
        <v>13</v>
      </c>
      <c r="B2176" t="s">
        <v>1229</v>
      </c>
      <c r="C2176" t="s">
        <v>1579</v>
      </c>
      <c r="D2176">
        <v>2016</v>
      </c>
      <c r="E2176" t="s">
        <v>1599</v>
      </c>
      <c r="F2176" t="s">
        <v>1601</v>
      </c>
      <c r="G2176" t="s">
        <v>1605</v>
      </c>
      <c r="H2176" t="s">
        <v>1607</v>
      </c>
      <c r="I2176" s="10">
        <v>1.3130031E-2</v>
      </c>
      <c r="J2176">
        <v>8.18</v>
      </c>
      <c r="K2176">
        <v>8.18</v>
      </c>
      <c r="L2176" s="3">
        <v>142.61539999999999</v>
      </c>
      <c r="M2176">
        <v>4.2</v>
      </c>
      <c r="N2176">
        <f>+$Q$876-Tabla13[[#This Row],[Outlet Establishment Year]]</f>
        <v>8</v>
      </c>
      <c r="O2176">
        <f>+Tabla13[[#This Row],[Sales]]/Tabla13[[#This Row],[Antigüedad]]</f>
        <v>17.826924999999999</v>
      </c>
      <c r="P2176" s="4">
        <f>+Tabla13[[#This Row],[Sales]]/Tabla13[[#This Row],[Item Weight corregido]]</f>
        <v>17.434645476772616</v>
      </c>
    </row>
    <row r="2177" spans="1:16" x14ac:dyDescent="0.3">
      <c r="A2177" t="s">
        <v>13</v>
      </c>
      <c r="B2177" t="s">
        <v>658</v>
      </c>
      <c r="C2177" t="s">
        <v>1579</v>
      </c>
      <c r="D2177">
        <v>2016</v>
      </c>
      <c r="E2177" t="s">
        <v>1599</v>
      </c>
      <c r="F2177" t="s">
        <v>1601</v>
      </c>
      <c r="G2177" t="s">
        <v>1605</v>
      </c>
      <c r="H2177" t="s">
        <v>1607</v>
      </c>
      <c r="I2177" s="10">
        <v>1.3179388E-2</v>
      </c>
      <c r="J2177">
        <v>8.93</v>
      </c>
      <c r="K2177">
        <v>8.93</v>
      </c>
      <c r="L2177" s="3">
        <v>55.1614</v>
      </c>
      <c r="M2177">
        <v>4.2</v>
      </c>
      <c r="N2177">
        <f>+$Q$876-Tabla13[[#This Row],[Outlet Establishment Year]]</f>
        <v>8</v>
      </c>
      <c r="O2177">
        <f>+Tabla13[[#This Row],[Sales]]/Tabla13[[#This Row],[Antigüedad]]</f>
        <v>6.8951750000000001</v>
      </c>
      <c r="P2177" s="4">
        <f>+Tabla13[[#This Row],[Sales]]/Tabla13[[#This Row],[Item Weight corregido]]</f>
        <v>6.1770884658454648</v>
      </c>
    </row>
    <row r="2178" spans="1:16" x14ac:dyDescent="0.3">
      <c r="A2178" t="s">
        <v>13</v>
      </c>
      <c r="B2178" t="s">
        <v>575</v>
      </c>
      <c r="C2178" t="s">
        <v>1579</v>
      </c>
      <c r="D2178">
        <v>2016</v>
      </c>
      <c r="E2178" t="s">
        <v>1599</v>
      </c>
      <c r="F2178" t="s">
        <v>1601</v>
      </c>
      <c r="G2178" t="s">
        <v>1605</v>
      </c>
      <c r="H2178" t="s">
        <v>1607</v>
      </c>
      <c r="I2178" s="10">
        <v>2.8598249999999999E-2</v>
      </c>
      <c r="J2178">
        <v>12.15</v>
      </c>
      <c r="K2178">
        <v>12.15</v>
      </c>
      <c r="L2178" s="3">
        <v>150.4708</v>
      </c>
      <c r="M2178">
        <v>4.2</v>
      </c>
      <c r="N2178">
        <f>+$Q$876-Tabla13[[#This Row],[Outlet Establishment Year]]</f>
        <v>8</v>
      </c>
      <c r="O2178">
        <f>+Tabla13[[#This Row],[Sales]]/Tabla13[[#This Row],[Antigüedad]]</f>
        <v>18.80885</v>
      </c>
      <c r="P2178" s="4">
        <f>+Tabla13[[#This Row],[Sales]]/Tabla13[[#This Row],[Item Weight corregido]]</f>
        <v>12.384427983539094</v>
      </c>
    </row>
    <row r="2179" spans="1:16" x14ac:dyDescent="0.3">
      <c r="A2179" t="s">
        <v>13</v>
      </c>
      <c r="B2179" t="s">
        <v>1115</v>
      </c>
      <c r="C2179" t="s">
        <v>1579</v>
      </c>
      <c r="D2179">
        <v>2016</v>
      </c>
      <c r="E2179" t="s">
        <v>1599</v>
      </c>
      <c r="F2179" t="s">
        <v>1601</v>
      </c>
      <c r="G2179" t="s">
        <v>1605</v>
      </c>
      <c r="H2179" t="s">
        <v>1607</v>
      </c>
      <c r="I2179" s="10">
        <v>2.9445361E-2</v>
      </c>
      <c r="J2179">
        <v>16.350000000000001</v>
      </c>
      <c r="K2179">
        <v>16.350000000000001</v>
      </c>
      <c r="L2179" s="3">
        <v>257.66460000000001</v>
      </c>
      <c r="M2179">
        <v>4.2</v>
      </c>
      <c r="N2179">
        <f>+$Q$876-Tabla13[[#This Row],[Outlet Establishment Year]]</f>
        <v>8</v>
      </c>
      <c r="O2179">
        <f>+Tabla13[[#This Row],[Sales]]/Tabla13[[#This Row],[Antigüedad]]</f>
        <v>32.208075000000001</v>
      </c>
      <c r="P2179" s="4">
        <f>+Tabla13[[#This Row],[Sales]]/Tabla13[[#This Row],[Item Weight corregido]]</f>
        <v>15.759302752293577</v>
      </c>
    </row>
    <row r="2180" spans="1:16" x14ac:dyDescent="0.3">
      <c r="A2180" t="s">
        <v>13</v>
      </c>
      <c r="B2180" t="s">
        <v>861</v>
      </c>
      <c r="C2180" t="s">
        <v>1579</v>
      </c>
      <c r="D2180">
        <v>2016</v>
      </c>
      <c r="E2180" t="s">
        <v>1599</v>
      </c>
      <c r="F2180" t="s">
        <v>1601</v>
      </c>
      <c r="G2180" t="s">
        <v>1605</v>
      </c>
      <c r="H2180" t="s">
        <v>1607</v>
      </c>
      <c r="I2180" s="10">
        <v>2.7579197999999999E-2</v>
      </c>
      <c r="J2180">
        <v>16.600000000000001</v>
      </c>
      <c r="K2180">
        <v>16.600000000000001</v>
      </c>
      <c r="L2180" s="3">
        <v>178.73439999999999</v>
      </c>
      <c r="M2180">
        <v>4.2</v>
      </c>
      <c r="N2180">
        <f>+$Q$876-Tabla13[[#This Row],[Outlet Establishment Year]]</f>
        <v>8</v>
      </c>
      <c r="O2180">
        <f>+Tabla13[[#This Row],[Sales]]/Tabla13[[#This Row],[Antigüedad]]</f>
        <v>22.341799999999999</v>
      </c>
      <c r="P2180" s="4">
        <f>+Tabla13[[#This Row],[Sales]]/Tabla13[[#This Row],[Item Weight corregido]]</f>
        <v>10.767132530120481</v>
      </c>
    </row>
    <row r="2181" spans="1:16" x14ac:dyDescent="0.3">
      <c r="A2181" t="s">
        <v>13</v>
      </c>
      <c r="B2181" t="s">
        <v>117</v>
      </c>
      <c r="C2181" t="s">
        <v>1579</v>
      </c>
      <c r="D2181">
        <v>2016</v>
      </c>
      <c r="E2181" t="s">
        <v>1599</v>
      </c>
      <c r="F2181" t="s">
        <v>1601</v>
      </c>
      <c r="G2181" t="s">
        <v>1605</v>
      </c>
      <c r="H2181" t="s">
        <v>1607</v>
      </c>
      <c r="I2181" s="10">
        <v>5.8935521999999997E-2</v>
      </c>
      <c r="J2181">
        <v>20.25</v>
      </c>
      <c r="K2181">
        <v>20.25</v>
      </c>
      <c r="L2181" s="3">
        <v>246.64599999999999</v>
      </c>
      <c r="M2181">
        <v>4.2</v>
      </c>
      <c r="N2181">
        <f>+$Q$876-Tabla13[[#This Row],[Outlet Establishment Year]]</f>
        <v>8</v>
      </c>
      <c r="O2181">
        <f>+Tabla13[[#This Row],[Sales]]/Tabla13[[#This Row],[Antigüedad]]</f>
        <v>30.830749999999998</v>
      </c>
      <c r="P2181" s="4">
        <f>+Tabla13[[#This Row],[Sales]]/Tabla13[[#This Row],[Item Weight corregido]]</f>
        <v>12.180049382716049</v>
      </c>
    </row>
    <row r="2182" spans="1:16" x14ac:dyDescent="0.3">
      <c r="A2182" t="s">
        <v>13</v>
      </c>
      <c r="B2182" t="s">
        <v>945</v>
      </c>
      <c r="C2182" t="s">
        <v>1581</v>
      </c>
      <c r="D2182">
        <v>2016</v>
      </c>
      <c r="E2182" t="s">
        <v>1599</v>
      </c>
      <c r="F2182" t="s">
        <v>1601</v>
      </c>
      <c r="G2182" t="s">
        <v>1605</v>
      </c>
      <c r="H2182" t="s">
        <v>1607</v>
      </c>
      <c r="I2182" s="10">
        <v>7.9628610000000002E-2</v>
      </c>
      <c r="J2182">
        <v>7.8250000000000002</v>
      </c>
      <c r="K2182">
        <v>7.8250000000000002</v>
      </c>
      <c r="L2182" s="3">
        <v>63.482599999999998</v>
      </c>
      <c r="M2182">
        <v>4.2</v>
      </c>
      <c r="N2182">
        <f>+$Q$876-Tabla13[[#This Row],[Outlet Establishment Year]]</f>
        <v>8</v>
      </c>
      <c r="O2182">
        <f>+Tabla13[[#This Row],[Sales]]/Tabla13[[#This Row],[Antigüedad]]</f>
        <v>7.9353249999999997</v>
      </c>
      <c r="P2182" s="4">
        <f>+Tabla13[[#This Row],[Sales]]/Tabla13[[#This Row],[Item Weight corregido]]</f>
        <v>8.1127923322683699</v>
      </c>
    </row>
    <row r="2183" spans="1:16" x14ac:dyDescent="0.3">
      <c r="A2183" t="s">
        <v>13</v>
      </c>
      <c r="B2183" t="s">
        <v>1159</v>
      </c>
      <c r="C2183" t="s">
        <v>1581</v>
      </c>
      <c r="D2183">
        <v>2016</v>
      </c>
      <c r="E2183" t="s">
        <v>1599</v>
      </c>
      <c r="F2183" t="s">
        <v>1601</v>
      </c>
      <c r="G2183" t="s">
        <v>1605</v>
      </c>
      <c r="H2183" t="s">
        <v>1607</v>
      </c>
      <c r="I2183" s="10">
        <v>2.7064380999999998E-2</v>
      </c>
      <c r="J2183">
        <v>10.1</v>
      </c>
      <c r="K2183">
        <v>10.1</v>
      </c>
      <c r="L2183" s="3">
        <v>76.367000000000004</v>
      </c>
      <c r="M2183">
        <v>4.2</v>
      </c>
      <c r="N2183">
        <f>+$Q$876-Tabla13[[#This Row],[Outlet Establishment Year]]</f>
        <v>8</v>
      </c>
      <c r="O2183">
        <f>+Tabla13[[#This Row],[Sales]]/Tabla13[[#This Row],[Antigüedad]]</f>
        <v>9.5458750000000006</v>
      </c>
      <c r="P2183" s="4">
        <f>+Tabla13[[#This Row],[Sales]]/Tabla13[[#This Row],[Item Weight corregido]]</f>
        <v>7.5610891089108918</v>
      </c>
    </row>
    <row r="2184" spans="1:16" x14ac:dyDescent="0.3">
      <c r="A2184" t="s">
        <v>13</v>
      </c>
      <c r="B2184" t="s">
        <v>1206</v>
      </c>
      <c r="C2184" t="s">
        <v>1581</v>
      </c>
      <c r="D2184">
        <v>2016</v>
      </c>
      <c r="E2184" t="s">
        <v>1599</v>
      </c>
      <c r="F2184" t="s">
        <v>1601</v>
      </c>
      <c r="G2184" t="s">
        <v>1605</v>
      </c>
      <c r="H2184" t="s">
        <v>1607</v>
      </c>
      <c r="I2184" s="10">
        <v>5.8091269000000001E-2</v>
      </c>
      <c r="J2184">
        <v>17.600000000000001</v>
      </c>
      <c r="K2184">
        <v>17.600000000000001</v>
      </c>
      <c r="L2184" s="3">
        <v>156.23140000000001</v>
      </c>
      <c r="M2184">
        <v>4.2</v>
      </c>
      <c r="N2184">
        <f>+$Q$876-Tabla13[[#This Row],[Outlet Establishment Year]]</f>
        <v>8</v>
      </c>
      <c r="O2184">
        <f>+Tabla13[[#This Row],[Sales]]/Tabla13[[#This Row],[Antigüedad]]</f>
        <v>19.528925000000001</v>
      </c>
      <c r="P2184" s="4">
        <f>+Tabla13[[#This Row],[Sales]]/Tabla13[[#This Row],[Item Weight corregido]]</f>
        <v>8.8767840909090907</v>
      </c>
    </row>
    <row r="2185" spans="1:16" x14ac:dyDescent="0.3">
      <c r="A2185" t="s">
        <v>13</v>
      </c>
      <c r="B2185" t="s">
        <v>754</v>
      </c>
      <c r="C2185" t="s">
        <v>1584</v>
      </c>
      <c r="D2185">
        <v>2016</v>
      </c>
      <c r="E2185" t="s">
        <v>1599</v>
      </c>
      <c r="F2185" t="s">
        <v>1601</v>
      </c>
      <c r="G2185" t="s">
        <v>1605</v>
      </c>
      <c r="H2185" t="s">
        <v>1607</v>
      </c>
      <c r="I2185" s="10">
        <v>0.120280989</v>
      </c>
      <c r="J2185">
        <v>7.39</v>
      </c>
      <c r="K2185">
        <v>7.39</v>
      </c>
      <c r="L2185" s="3">
        <v>142.74700000000001</v>
      </c>
      <c r="M2185">
        <v>4.2</v>
      </c>
      <c r="N2185">
        <f>+$Q$876-Tabla13[[#This Row],[Outlet Establishment Year]]</f>
        <v>8</v>
      </c>
      <c r="O2185">
        <f>+Tabla13[[#This Row],[Sales]]/Tabla13[[#This Row],[Antigüedad]]</f>
        <v>17.843375000000002</v>
      </c>
      <c r="P2185" s="4">
        <f>+Tabla13[[#This Row],[Sales]]/Tabla13[[#This Row],[Item Weight corregido]]</f>
        <v>19.31623815967524</v>
      </c>
    </row>
    <row r="2186" spans="1:16" x14ac:dyDescent="0.3">
      <c r="A2186" t="s">
        <v>13</v>
      </c>
      <c r="B2186" t="s">
        <v>946</v>
      </c>
      <c r="C2186" t="s">
        <v>1580</v>
      </c>
      <c r="D2186">
        <v>2016</v>
      </c>
      <c r="E2186" t="s">
        <v>1599</v>
      </c>
      <c r="F2186" t="s">
        <v>1601</v>
      </c>
      <c r="G2186" t="s">
        <v>1605</v>
      </c>
      <c r="H2186" t="s">
        <v>1607</v>
      </c>
      <c r="I2186" s="10">
        <v>4.1921462E-2</v>
      </c>
      <c r="J2186">
        <v>6.6749999999999998</v>
      </c>
      <c r="K2186">
        <v>6.6749999999999998</v>
      </c>
      <c r="L2186" s="3">
        <v>92.346199999999996</v>
      </c>
      <c r="M2186">
        <v>4.2</v>
      </c>
      <c r="N2186">
        <f>+$Q$876-Tabla13[[#This Row],[Outlet Establishment Year]]</f>
        <v>8</v>
      </c>
      <c r="O2186">
        <f>+Tabla13[[#This Row],[Sales]]/Tabla13[[#This Row],[Antigüedad]]</f>
        <v>11.543275</v>
      </c>
      <c r="P2186" s="4">
        <f>+Tabla13[[#This Row],[Sales]]/Tabla13[[#This Row],[Item Weight corregido]]</f>
        <v>13.83463670411985</v>
      </c>
    </row>
    <row r="2187" spans="1:16" x14ac:dyDescent="0.3">
      <c r="A2187" t="s">
        <v>13</v>
      </c>
      <c r="B2187" t="s">
        <v>320</v>
      </c>
      <c r="C2187" t="s">
        <v>1580</v>
      </c>
      <c r="D2187">
        <v>2016</v>
      </c>
      <c r="E2187" t="s">
        <v>1599</v>
      </c>
      <c r="F2187" t="s">
        <v>1601</v>
      </c>
      <c r="G2187" t="s">
        <v>1605</v>
      </c>
      <c r="H2187" t="s">
        <v>1607</v>
      </c>
      <c r="I2187" s="10">
        <v>5.6830682E-2</v>
      </c>
      <c r="J2187">
        <v>6.8650000000000002</v>
      </c>
      <c r="K2187">
        <v>6.8650000000000002</v>
      </c>
      <c r="L2187" s="3">
        <v>214.02180000000001</v>
      </c>
      <c r="M2187">
        <v>4.2</v>
      </c>
      <c r="N2187">
        <f>+$Q$876-Tabla13[[#This Row],[Outlet Establishment Year]]</f>
        <v>8</v>
      </c>
      <c r="O2187">
        <f>+Tabla13[[#This Row],[Sales]]/Tabla13[[#This Row],[Antigüedad]]</f>
        <v>26.752725000000002</v>
      </c>
      <c r="P2187" s="4">
        <f>+Tabla13[[#This Row],[Sales]]/Tabla13[[#This Row],[Item Weight corregido]]</f>
        <v>31.175790240349599</v>
      </c>
    </row>
    <row r="2188" spans="1:16" x14ac:dyDescent="0.3">
      <c r="A2188" t="s">
        <v>13</v>
      </c>
      <c r="B2188" t="s">
        <v>1230</v>
      </c>
      <c r="C2188" t="s">
        <v>1580</v>
      </c>
      <c r="D2188">
        <v>2016</v>
      </c>
      <c r="E2188" t="s">
        <v>1599</v>
      </c>
      <c r="F2188" t="s">
        <v>1601</v>
      </c>
      <c r="G2188" t="s">
        <v>1605</v>
      </c>
      <c r="H2188" t="s">
        <v>1607</v>
      </c>
      <c r="I2188" s="10">
        <v>4.4463491000000001E-2</v>
      </c>
      <c r="J2188">
        <v>17.850000000000001</v>
      </c>
      <c r="K2188">
        <v>17.850000000000001</v>
      </c>
      <c r="L2188" s="3">
        <v>127.102</v>
      </c>
      <c r="M2188">
        <v>4.2</v>
      </c>
      <c r="N2188">
        <f>+$Q$876-Tabla13[[#This Row],[Outlet Establishment Year]]</f>
        <v>8</v>
      </c>
      <c r="O2188">
        <f>+Tabla13[[#This Row],[Sales]]/Tabla13[[#This Row],[Antigüedad]]</f>
        <v>15.88775</v>
      </c>
      <c r="P2188" s="4">
        <f>+Tabla13[[#This Row],[Sales]]/Tabla13[[#This Row],[Item Weight corregido]]</f>
        <v>7.1205602240896351</v>
      </c>
    </row>
    <row r="2189" spans="1:16" x14ac:dyDescent="0.3">
      <c r="A2189" t="s">
        <v>13</v>
      </c>
      <c r="B2189" t="s">
        <v>1231</v>
      </c>
      <c r="C2189" t="s">
        <v>1580</v>
      </c>
      <c r="D2189">
        <v>2016</v>
      </c>
      <c r="E2189" t="s">
        <v>1599</v>
      </c>
      <c r="F2189" t="s">
        <v>1601</v>
      </c>
      <c r="G2189" t="s">
        <v>1605</v>
      </c>
      <c r="H2189" t="s">
        <v>1607</v>
      </c>
      <c r="I2189" s="10">
        <v>3.9010990000000002E-2</v>
      </c>
      <c r="J2189">
        <v>18</v>
      </c>
      <c r="K2189">
        <v>18</v>
      </c>
      <c r="L2189" s="3">
        <v>147.74180000000001</v>
      </c>
      <c r="M2189">
        <v>4.2</v>
      </c>
      <c r="N2189">
        <f>+$Q$876-Tabla13[[#This Row],[Outlet Establishment Year]]</f>
        <v>8</v>
      </c>
      <c r="O2189">
        <f>+Tabla13[[#This Row],[Sales]]/Tabla13[[#This Row],[Antigüedad]]</f>
        <v>18.467725000000002</v>
      </c>
      <c r="P2189" s="4">
        <f>+Tabla13[[#This Row],[Sales]]/Tabla13[[#This Row],[Item Weight corregido]]</f>
        <v>8.207877777777778</v>
      </c>
    </row>
    <row r="2190" spans="1:16" x14ac:dyDescent="0.3">
      <c r="A2190" t="s">
        <v>13</v>
      </c>
      <c r="B2190" t="s">
        <v>1232</v>
      </c>
      <c r="C2190" t="s">
        <v>1580</v>
      </c>
      <c r="D2190">
        <v>2016</v>
      </c>
      <c r="E2190" t="s">
        <v>1599</v>
      </c>
      <c r="F2190" t="s">
        <v>1601</v>
      </c>
      <c r="G2190" t="s">
        <v>1605</v>
      </c>
      <c r="H2190" t="s">
        <v>1607</v>
      </c>
      <c r="I2190" s="10">
        <v>0.118102769</v>
      </c>
      <c r="J2190">
        <v>19.350000000000001</v>
      </c>
      <c r="K2190">
        <v>19.350000000000001</v>
      </c>
      <c r="L2190" s="3">
        <v>224.80879999999999</v>
      </c>
      <c r="M2190">
        <v>4.2</v>
      </c>
      <c r="N2190">
        <f>+$Q$876-Tabla13[[#This Row],[Outlet Establishment Year]]</f>
        <v>8</v>
      </c>
      <c r="O2190">
        <f>+Tabla13[[#This Row],[Sales]]/Tabla13[[#This Row],[Antigüedad]]</f>
        <v>28.101099999999999</v>
      </c>
      <c r="P2190" s="4">
        <f>+Tabla13[[#This Row],[Sales]]/Tabla13[[#This Row],[Item Weight corregido]]</f>
        <v>11.61802583979328</v>
      </c>
    </row>
    <row r="2191" spans="1:16" x14ac:dyDescent="0.3">
      <c r="A2191" t="s">
        <v>13</v>
      </c>
      <c r="B2191" t="s">
        <v>1233</v>
      </c>
      <c r="C2191" t="s">
        <v>1590</v>
      </c>
      <c r="D2191">
        <v>2016</v>
      </c>
      <c r="E2191" t="s">
        <v>1599</v>
      </c>
      <c r="F2191" t="s">
        <v>1601</v>
      </c>
      <c r="G2191" t="s">
        <v>1605</v>
      </c>
      <c r="H2191" t="s">
        <v>1607</v>
      </c>
      <c r="I2191" s="10">
        <v>8.1787519000000003E-2</v>
      </c>
      <c r="J2191">
        <v>7.5350000000000001</v>
      </c>
      <c r="K2191">
        <v>7.5350000000000001</v>
      </c>
      <c r="L2191" s="3">
        <v>120.84399999999999</v>
      </c>
      <c r="M2191">
        <v>4.2</v>
      </c>
      <c r="N2191">
        <f>+$Q$876-Tabla13[[#This Row],[Outlet Establishment Year]]</f>
        <v>8</v>
      </c>
      <c r="O2191">
        <f>+Tabla13[[#This Row],[Sales]]/Tabla13[[#This Row],[Antigüedad]]</f>
        <v>15.105499999999999</v>
      </c>
      <c r="P2191" s="4">
        <f>+Tabla13[[#This Row],[Sales]]/Tabla13[[#This Row],[Item Weight corregido]]</f>
        <v>16.037690776376905</v>
      </c>
    </row>
    <row r="2192" spans="1:16" x14ac:dyDescent="0.3">
      <c r="A2192" t="s">
        <v>12</v>
      </c>
      <c r="B2192" t="s">
        <v>1234</v>
      </c>
      <c r="C2192" t="s">
        <v>1587</v>
      </c>
      <c r="D2192">
        <v>2016</v>
      </c>
      <c r="E2192" t="s">
        <v>1599</v>
      </c>
      <c r="F2192" t="s">
        <v>1601</v>
      </c>
      <c r="G2192" t="s">
        <v>1605</v>
      </c>
      <c r="H2192" t="s">
        <v>1607</v>
      </c>
      <c r="I2192" s="10">
        <v>4.688734E-2</v>
      </c>
      <c r="J2192">
        <v>8.3800000000000008</v>
      </c>
      <c r="K2192">
        <v>8.3800000000000008</v>
      </c>
      <c r="L2192" s="3">
        <v>107.95699999999999</v>
      </c>
      <c r="M2192">
        <v>4.2</v>
      </c>
      <c r="N2192">
        <f>+$Q$876-Tabla13[[#This Row],[Outlet Establishment Year]]</f>
        <v>8</v>
      </c>
      <c r="O2192">
        <f>+Tabla13[[#This Row],[Sales]]/Tabla13[[#This Row],[Antigüedad]]</f>
        <v>13.494624999999999</v>
      </c>
      <c r="P2192" s="4">
        <f>+Tabla13[[#This Row],[Sales]]/Tabla13[[#This Row],[Item Weight corregido]]</f>
        <v>12.8826968973747</v>
      </c>
    </row>
    <row r="2193" spans="1:16" x14ac:dyDescent="0.3">
      <c r="A2193" t="s">
        <v>12</v>
      </c>
      <c r="B2193" t="s">
        <v>512</v>
      </c>
      <c r="C2193" t="s">
        <v>1587</v>
      </c>
      <c r="D2193">
        <v>2016</v>
      </c>
      <c r="E2193" t="s">
        <v>1599</v>
      </c>
      <c r="F2193" t="s">
        <v>1601</v>
      </c>
      <c r="G2193" t="s">
        <v>1605</v>
      </c>
      <c r="H2193" t="s">
        <v>1607</v>
      </c>
      <c r="I2193" s="10">
        <v>6.2528425999999998E-2</v>
      </c>
      <c r="J2193">
        <v>19.350000000000001</v>
      </c>
      <c r="K2193">
        <v>19.350000000000001</v>
      </c>
      <c r="L2193" s="3">
        <v>166.91839999999999</v>
      </c>
      <c r="M2193">
        <v>4.2</v>
      </c>
      <c r="N2193">
        <f>+$Q$876-Tabla13[[#This Row],[Outlet Establishment Year]]</f>
        <v>8</v>
      </c>
      <c r="O2193">
        <f>+Tabla13[[#This Row],[Sales]]/Tabla13[[#This Row],[Antigüedad]]</f>
        <v>20.864799999999999</v>
      </c>
      <c r="P2193" s="4">
        <f>+Tabla13[[#This Row],[Sales]]/Tabla13[[#This Row],[Item Weight corregido]]</f>
        <v>8.6262739018087853</v>
      </c>
    </row>
    <row r="2194" spans="1:16" x14ac:dyDescent="0.3">
      <c r="A2194" t="s">
        <v>12</v>
      </c>
      <c r="B2194" t="s">
        <v>769</v>
      </c>
      <c r="C2194" t="s">
        <v>1587</v>
      </c>
      <c r="D2194">
        <v>2016</v>
      </c>
      <c r="E2194" t="s">
        <v>1599</v>
      </c>
      <c r="F2194" t="s">
        <v>1601</v>
      </c>
      <c r="G2194" t="s">
        <v>1605</v>
      </c>
      <c r="H2194" t="s">
        <v>1607</v>
      </c>
      <c r="I2194" s="10">
        <v>2.2940826000000001E-2</v>
      </c>
      <c r="J2194">
        <v>20.25</v>
      </c>
      <c r="K2194">
        <v>20.25</v>
      </c>
      <c r="L2194" s="3">
        <v>241.85380000000001</v>
      </c>
      <c r="M2194">
        <v>4.2</v>
      </c>
      <c r="N2194">
        <f>+$Q$876-Tabla13[[#This Row],[Outlet Establishment Year]]</f>
        <v>8</v>
      </c>
      <c r="O2194">
        <f>+Tabla13[[#This Row],[Sales]]/Tabla13[[#This Row],[Antigüedad]]</f>
        <v>30.231725000000001</v>
      </c>
      <c r="P2194" s="4">
        <f>+Tabla13[[#This Row],[Sales]]/Tabla13[[#This Row],[Item Weight corregido]]</f>
        <v>11.943397530864198</v>
      </c>
    </row>
    <row r="2195" spans="1:16" x14ac:dyDescent="0.3">
      <c r="A2195" t="s">
        <v>12</v>
      </c>
      <c r="B2195" t="s">
        <v>904</v>
      </c>
      <c r="C2195" t="s">
        <v>1577</v>
      </c>
      <c r="D2195">
        <v>2016</v>
      </c>
      <c r="E2195" t="s">
        <v>1599</v>
      </c>
      <c r="F2195" t="s">
        <v>1601</v>
      </c>
      <c r="G2195" t="s">
        <v>1605</v>
      </c>
      <c r="H2195" t="s">
        <v>1607</v>
      </c>
      <c r="I2195" s="10">
        <v>5.2729140000000001E-2</v>
      </c>
      <c r="J2195">
        <v>8.9749999999999996</v>
      </c>
      <c r="K2195">
        <v>8.9749999999999996</v>
      </c>
      <c r="L2195" s="3">
        <v>86.422399999999996</v>
      </c>
      <c r="M2195">
        <v>4.2</v>
      </c>
      <c r="N2195">
        <f>+$Q$876-Tabla13[[#This Row],[Outlet Establishment Year]]</f>
        <v>8</v>
      </c>
      <c r="O2195">
        <f>+Tabla13[[#This Row],[Sales]]/Tabla13[[#This Row],[Antigüedad]]</f>
        <v>10.8028</v>
      </c>
      <c r="P2195" s="4">
        <f>+Tabla13[[#This Row],[Sales]]/Tabla13[[#This Row],[Item Weight corregido]]</f>
        <v>9.6292367688022278</v>
      </c>
    </row>
    <row r="2196" spans="1:16" x14ac:dyDescent="0.3">
      <c r="A2196" t="s">
        <v>12</v>
      </c>
      <c r="B2196" t="s">
        <v>1235</v>
      </c>
      <c r="C2196" t="s">
        <v>1577</v>
      </c>
      <c r="D2196">
        <v>2016</v>
      </c>
      <c r="E2196" t="s">
        <v>1599</v>
      </c>
      <c r="F2196" t="s">
        <v>1601</v>
      </c>
      <c r="G2196" t="s">
        <v>1605</v>
      </c>
      <c r="H2196" t="s">
        <v>1607</v>
      </c>
      <c r="I2196" s="10">
        <v>1.4626900999999999E-2</v>
      </c>
      <c r="J2196">
        <v>13.35</v>
      </c>
      <c r="K2196">
        <v>13.35</v>
      </c>
      <c r="L2196" s="3">
        <v>207.7638</v>
      </c>
      <c r="M2196">
        <v>4.2</v>
      </c>
      <c r="N2196">
        <f>+$Q$876-Tabla13[[#This Row],[Outlet Establishment Year]]</f>
        <v>8</v>
      </c>
      <c r="O2196">
        <f>+Tabla13[[#This Row],[Sales]]/Tabla13[[#This Row],[Antigüedad]]</f>
        <v>25.970475</v>
      </c>
      <c r="P2196" s="4">
        <f>+Tabla13[[#This Row],[Sales]]/Tabla13[[#This Row],[Item Weight corregido]]</f>
        <v>15.562831460674158</v>
      </c>
    </row>
    <row r="2197" spans="1:16" x14ac:dyDescent="0.3">
      <c r="A2197" t="s">
        <v>12</v>
      </c>
      <c r="B2197" t="s">
        <v>279</v>
      </c>
      <c r="C2197" t="s">
        <v>1577</v>
      </c>
      <c r="D2197">
        <v>2016</v>
      </c>
      <c r="E2197" t="s">
        <v>1599</v>
      </c>
      <c r="F2197" t="s">
        <v>1601</v>
      </c>
      <c r="G2197" t="s">
        <v>1605</v>
      </c>
      <c r="H2197" t="s">
        <v>1607</v>
      </c>
      <c r="I2197" s="10">
        <v>0.11456509300000001</v>
      </c>
      <c r="J2197">
        <v>15.7</v>
      </c>
      <c r="K2197">
        <v>15.7</v>
      </c>
      <c r="L2197" s="3">
        <v>112.0202</v>
      </c>
      <c r="M2197">
        <v>4.2</v>
      </c>
      <c r="N2197">
        <f>+$Q$876-Tabla13[[#This Row],[Outlet Establishment Year]]</f>
        <v>8</v>
      </c>
      <c r="O2197">
        <f>+Tabla13[[#This Row],[Sales]]/Tabla13[[#This Row],[Antigüedad]]</f>
        <v>14.002525</v>
      </c>
      <c r="P2197" s="4">
        <f>+Tabla13[[#This Row],[Sales]]/Tabla13[[#This Row],[Item Weight corregido]]</f>
        <v>7.135044585987262</v>
      </c>
    </row>
    <row r="2198" spans="1:16" x14ac:dyDescent="0.3">
      <c r="A2198" t="s">
        <v>12</v>
      </c>
      <c r="B2198" t="s">
        <v>126</v>
      </c>
      <c r="C2198" t="s">
        <v>1577</v>
      </c>
      <c r="D2198">
        <v>2016</v>
      </c>
      <c r="E2198" t="s">
        <v>1599</v>
      </c>
      <c r="F2198" t="s">
        <v>1601</v>
      </c>
      <c r="G2198" t="s">
        <v>1605</v>
      </c>
      <c r="H2198" t="s">
        <v>1607</v>
      </c>
      <c r="I2198" s="10">
        <v>8.191729E-3</v>
      </c>
      <c r="J2198">
        <v>16.75</v>
      </c>
      <c r="K2198">
        <v>16.75</v>
      </c>
      <c r="L2198" s="3">
        <v>103.56740000000001</v>
      </c>
      <c r="M2198">
        <v>4.2</v>
      </c>
      <c r="N2198">
        <f>+$Q$876-Tabla13[[#This Row],[Outlet Establishment Year]]</f>
        <v>8</v>
      </c>
      <c r="O2198">
        <f>+Tabla13[[#This Row],[Sales]]/Tabla13[[#This Row],[Antigüedad]]</f>
        <v>12.945925000000001</v>
      </c>
      <c r="P2198" s="4">
        <f>+Tabla13[[#This Row],[Sales]]/Tabla13[[#This Row],[Item Weight corregido]]</f>
        <v>6.1831283582089558</v>
      </c>
    </row>
    <row r="2199" spans="1:16" x14ac:dyDescent="0.3">
      <c r="A2199" t="s">
        <v>12</v>
      </c>
      <c r="B2199" t="s">
        <v>218</v>
      </c>
      <c r="C2199" t="s">
        <v>1577</v>
      </c>
      <c r="D2199">
        <v>2016</v>
      </c>
      <c r="E2199" t="s">
        <v>1599</v>
      </c>
      <c r="F2199" t="s">
        <v>1601</v>
      </c>
      <c r="G2199" t="s">
        <v>1605</v>
      </c>
      <c r="H2199" t="s">
        <v>1607</v>
      </c>
      <c r="I2199" s="10">
        <v>1.2012070999999999E-2</v>
      </c>
      <c r="J2199">
        <v>17.2</v>
      </c>
      <c r="K2199">
        <v>17.2</v>
      </c>
      <c r="L2199" s="3">
        <v>163.11840000000001</v>
      </c>
      <c r="M2199">
        <v>4.2</v>
      </c>
      <c r="N2199">
        <f>+$Q$876-Tabla13[[#This Row],[Outlet Establishment Year]]</f>
        <v>8</v>
      </c>
      <c r="O2199">
        <f>+Tabla13[[#This Row],[Sales]]/Tabla13[[#This Row],[Antigüedad]]</f>
        <v>20.389800000000001</v>
      </c>
      <c r="P2199" s="4">
        <f>+Tabla13[[#This Row],[Sales]]/Tabla13[[#This Row],[Item Weight corregido]]</f>
        <v>9.4836279069767446</v>
      </c>
    </row>
    <row r="2200" spans="1:16" x14ac:dyDescent="0.3">
      <c r="A2200" t="s">
        <v>12</v>
      </c>
      <c r="B2200" t="s">
        <v>1236</v>
      </c>
      <c r="C2200" t="s">
        <v>1576</v>
      </c>
      <c r="D2200">
        <v>2016</v>
      </c>
      <c r="E2200" t="s">
        <v>1599</v>
      </c>
      <c r="F2200" t="s">
        <v>1601</v>
      </c>
      <c r="G2200" t="s">
        <v>1605</v>
      </c>
      <c r="H2200" t="s">
        <v>1607</v>
      </c>
      <c r="I2200" s="10">
        <v>3.2454046E-2</v>
      </c>
      <c r="J2200">
        <v>10.895</v>
      </c>
      <c r="K2200">
        <v>10.895</v>
      </c>
      <c r="L2200" s="3">
        <v>144.81020000000001</v>
      </c>
      <c r="M2200">
        <v>4.2</v>
      </c>
      <c r="N2200">
        <f>+$Q$876-Tabla13[[#This Row],[Outlet Establishment Year]]</f>
        <v>8</v>
      </c>
      <c r="O2200">
        <f>+Tabla13[[#This Row],[Sales]]/Tabla13[[#This Row],[Antigüedad]]</f>
        <v>18.101275000000001</v>
      </c>
      <c r="P2200" s="4">
        <f>+Tabla13[[#This Row],[Sales]]/Tabla13[[#This Row],[Item Weight corregido]]</f>
        <v>13.291436438733365</v>
      </c>
    </row>
    <row r="2201" spans="1:16" x14ac:dyDescent="0.3">
      <c r="A2201" t="s">
        <v>12</v>
      </c>
      <c r="B2201" t="s">
        <v>518</v>
      </c>
      <c r="C2201" t="s">
        <v>1576</v>
      </c>
      <c r="D2201">
        <v>2016</v>
      </c>
      <c r="E2201" t="s">
        <v>1599</v>
      </c>
      <c r="F2201" t="s">
        <v>1601</v>
      </c>
      <c r="G2201" t="s">
        <v>1605</v>
      </c>
      <c r="H2201" t="s">
        <v>1607</v>
      </c>
      <c r="I2201" s="10">
        <v>3.6027523999999998E-2</v>
      </c>
      <c r="J2201">
        <v>11.1</v>
      </c>
      <c r="K2201">
        <v>11.1</v>
      </c>
      <c r="L2201" s="3">
        <v>177.27119999999999</v>
      </c>
      <c r="M2201">
        <v>4.2</v>
      </c>
      <c r="N2201">
        <f>+$Q$876-Tabla13[[#This Row],[Outlet Establishment Year]]</f>
        <v>8</v>
      </c>
      <c r="O2201">
        <f>+Tabla13[[#This Row],[Sales]]/Tabla13[[#This Row],[Antigüedad]]</f>
        <v>22.158899999999999</v>
      </c>
      <c r="P2201" s="4">
        <f>+Tabla13[[#This Row],[Sales]]/Tabla13[[#This Row],[Item Weight corregido]]</f>
        <v>15.970378378378378</v>
      </c>
    </row>
    <row r="2202" spans="1:16" x14ac:dyDescent="0.3">
      <c r="A2202" t="s">
        <v>12</v>
      </c>
      <c r="B2202" t="s">
        <v>867</v>
      </c>
      <c r="C2202" t="s">
        <v>1576</v>
      </c>
      <c r="D2202">
        <v>2016</v>
      </c>
      <c r="E2202" t="s">
        <v>1599</v>
      </c>
      <c r="F2202" t="s">
        <v>1601</v>
      </c>
      <c r="G2202" t="s">
        <v>1605</v>
      </c>
      <c r="H2202" t="s">
        <v>1607</v>
      </c>
      <c r="I2202" s="10">
        <v>0.135775701</v>
      </c>
      <c r="J2202">
        <v>14</v>
      </c>
      <c r="K2202">
        <v>14</v>
      </c>
      <c r="L2202" s="3">
        <v>54.564</v>
      </c>
      <c r="M2202">
        <v>4.2</v>
      </c>
      <c r="N2202">
        <f>+$Q$876-Tabla13[[#This Row],[Outlet Establishment Year]]</f>
        <v>8</v>
      </c>
      <c r="O2202">
        <f>+Tabla13[[#This Row],[Sales]]/Tabla13[[#This Row],[Antigüedad]]</f>
        <v>6.8205</v>
      </c>
      <c r="P2202" s="4">
        <f>+Tabla13[[#This Row],[Sales]]/Tabla13[[#This Row],[Item Weight corregido]]</f>
        <v>3.8974285714285712</v>
      </c>
    </row>
    <row r="2203" spans="1:16" x14ac:dyDescent="0.3">
      <c r="A2203" t="s">
        <v>12</v>
      </c>
      <c r="B2203" t="s">
        <v>236</v>
      </c>
      <c r="C2203" t="s">
        <v>1576</v>
      </c>
      <c r="D2203">
        <v>2016</v>
      </c>
      <c r="E2203" t="s">
        <v>1599</v>
      </c>
      <c r="F2203" t="s">
        <v>1601</v>
      </c>
      <c r="G2203" t="s">
        <v>1605</v>
      </c>
      <c r="H2203" t="s">
        <v>1607</v>
      </c>
      <c r="I2203" s="10">
        <v>0.159728395</v>
      </c>
      <c r="J2203">
        <v>16.100000000000001</v>
      </c>
      <c r="K2203">
        <v>16.100000000000001</v>
      </c>
      <c r="L2203" s="3">
        <v>34.355800000000002</v>
      </c>
      <c r="M2203">
        <v>4.2</v>
      </c>
      <c r="N2203">
        <f>+$Q$876-Tabla13[[#This Row],[Outlet Establishment Year]]</f>
        <v>8</v>
      </c>
      <c r="O2203">
        <f>+Tabla13[[#This Row],[Sales]]/Tabla13[[#This Row],[Antigüedad]]</f>
        <v>4.2944750000000003</v>
      </c>
      <c r="P2203" s="4">
        <f>+Tabla13[[#This Row],[Sales]]/Tabla13[[#This Row],[Item Weight corregido]]</f>
        <v>2.1339006211180123</v>
      </c>
    </row>
    <row r="2204" spans="1:16" x14ac:dyDescent="0.3">
      <c r="A2204" t="s">
        <v>12</v>
      </c>
      <c r="B2204" t="s">
        <v>889</v>
      </c>
      <c r="C2204" t="s">
        <v>1574</v>
      </c>
      <c r="D2204">
        <v>2016</v>
      </c>
      <c r="E2204" t="s">
        <v>1599</v>
      </c>
      <c r="F2204" t="s">
        <v>1601</v>
      </c>
      <c r="G2204" t="s">
        <v>1605</v>
      </c>
      <c r="H2204" t="s">
        <v>1607</v>
      </c>
      <c r="I2204" s="10">
        <v>5.7058545000000002E-2</v>
      </c>
      <c r="J2204">
        <v>11</v>
      </c>
      <c r="K2204">
        <v>11</v>
      </c>
      <c r="L2204" s="3">
        <v>241.75120000000001</v>
      </c>
      <c r="M2204">
        <v>4.2</v>
      </c>
      <c r="N2204">
        <f>+$Q$876-Tabla13[[#This Row],[Outlet Establishment Year]]</f>
        <v>8</v>
      </c>
      <c r="O2204">
        <f>+Tabla13[[#This Row],[Sales]]/Tabla13[[#This Row],[Antigüedad]]</f>
        <v>30.218900000000001</v>
      </c>
      <c r="P2204" s="4">
        <f>+Tabla13[[#This Row],[Sales]]/Tabla13[[#This Row],[Item Weight corregido]]</f>
        <v>21.977381818181819</v>
      </c>
    </row>
    <row r="2205" spans="1:16" x14ac:dyDescent="0.3">
      <c r="A2205" t="s">
        <v>12</v>
      </c>
      <c r="B2205" t="s">
        <v>329</v>
      </c>
      <c r="C2205" t="s">
        <v>1574</v>
      </c>
      <c r="D2205">
        <v>2016</v>
      </c>
      <c r="E2205" t="s">
        <v>1599</v>
      </c>
      <c r="F2205" t="s">
        <v>1601</v>
      </c>
      <c r="G2205" t="s">
        <v>1605</v>
      </c>
      <c r="H2205" t="s">
        <v>1607</v>
      </c>
      <c r="I2205" s="10">
        <v>3.5257036999999998E-2</v>
      </c>
      <c r="J2205">
        <v>14.85</v>
      </c>
      <c r="K2205">
        <v>14.85</v>
      </c>
      <c r="L2205" s="3">
        <v>161.2578</v>
      </c>
      <c r="M2205">
        <v>4.2</v>
      </c>
      <c r="N2205">
        <f>+$Q$876-Tabla13[[#This Row],[Outlet Establishment Year]]</f>
        <v>8</v>
      </c>
      <c r="O2205">
        <f>+Tabla13[[#This Row],[Sales]]/Tabla13[[#This Row],[Antigüedad]]</f>
        <v>20.157225</v>
      </c>
      <c r="P2205" s="4">
        <f>+Tabla13[[#This Row],[Sales]]/Tabla13[[#This Row],[Item Weight corregido]]</f>
        <v>10.859111111111112</v>
      </c>
    </row>
    <row r="2206" spans="1:16" x14ac:dyDescent="0.3">
      <c r="A2206" t="s">
        <v>12</v>
      </c>
      <c r="B2206" t="s">
        <v>978</v>
      </c>
      <c r="C2206" t="s">
        <v>1574</v>
      </c>
      <c r="D2206">
        <v>2016</v>
      </c>
      <c r="E2206" t="s">
        <v>1599</v>
      </c>
      <c r="F2206" t="s">
        <v>1601</v>
      </c>
      <c r="G2206" t="s">
        <v>1605</v>
      </c>
      <c r="H2206" t="s">
        <v>1607</v>
      </c>
      <c r="I2206" s="10">
        <v>0.11321722300000001</v>
      </c>
      <c r="J2206">
        <v>15.35</v>
      </c>
      <c r="K2206">
        <v>15.35</v>
      </c>
      <c r="L2206" s="3">
        <v>191.15039999999999</v>
      </c>
      <c r="M2206">
        <v>4.2</v>
      </c>
      <c r="N2206">
        <f>+$Q$876-Tabla13[[#This Row],[Outlet Establishment Year]]</f>
        <v>8</v>
      </c>
      <c r="O2206">
        <f>+Tabla13[[#This Row],[Sales]]/Tabla13[[#This Row],[Antigüedad]]</f>
        <v>23.893799999999999</v>
      </c>
      <c r="P2206" s="4">
        <f>+Tabla13[[#This Row],[Sales]]/Tabla13[[#This Row],[Item Weight corregido]]</f>
        <v>12.452794788273616</v>
      </c>
    </row>
    <row r="2207" spans="1:16" x14ac:dyDescent="0.3">
      <c r="A2207" t="s">
        <v>12</v>
      </c>
      <c r="B2207" t="s">
        <v>773</v>
      </c>
      <c r="C2207" t="s">
        <v>1574</v>
      </c>
      <c r="D2207">
        <v>2016</v>
      </c>
      <c r="E2207" t="s">
        <v>1599</v>
      </c>
      <c r="F2207" t="s">
        <v>1601</v>
      </c>
      <c r="G2207" t="s">
        <v>1605</v>
      </c>
      <c r="H2207" t="s">
        <v>1607</v>
      </c>
      <c r="I2207" s="10">
        <v>2.9653914E-2</v>
      </c>
      <c r="J2207">
        <v>17.75</v>
      </c>
      <c r="K2207">
        <v>17.75</v>
      </c>
      <c r="L2207" s="3">
        <v>140.5838</v>
      </c>
      <c r="M2207">
        <v>4.2</v>
      </c>
      <c r="N2207">
        <f>+$Q$876-Tabla13[[#This Row],[Outlet Establishment Year]]</f>
        <v>8</v>
      </c>
      <c r="O2207">
        <f>+Tabla13[[#This Row],[Sales]]/Tabla13[[#This Row],[Antigüedad]]</f>
        <v>17.572975</v>
      </c>
      <c r="P2207" s="4">
        <f>+Tabla13[[#This Row],[Sales]]/Tabla13[[#This Row],[Item Weight corregido]]</f>
        <v>7.9202140845070419</v>
      </c>
    </row>
    <row r="2208" spans="1:16" x14ac:dyDescent="0.3">
      <c r="A2208" t="s">
        <v>12</v>
      </c>
      <c r="B2208" t="s">
        <v>993</v>
      </c>
      <c r="C2208" t="s">
        <v>1574</v>
      </c>
      <c r="D2208">
        <v>2016</v>
      </c>
      <c r="E2208" t="s">
        <v>1599</v>
      </c>
      <c r="F2208" t="s">
        <v>1601</v>
      </c>
      <c r="G2208" t="s">
        <v>1605</v>
      </c>
      <c r="H2208" t="s">
        <v>1607</v>
      </c>
      <c r="I2208" s="10">
        <v>4.6608496999999999E-2</v>
      </c>
      <c r="J2208">
        <v>17.850000000000001</v>
      </c>
      <c r="K2208">
        <v>17.850000000000001</v>
      </c>
      <c r="L2208" s="3">
        <v>122.9388</v>
      </c>
      <c r="M2208">
        <v>4.2</v>
      </c>
      <c r="N2208">
        <f>+$Q$876-Tabla13[[#This Row],[Outlet Establishment Year]]</f>
        <v>8</v>
      </c>
      <c r="O2208">
        <f>+Tabla13[[#This Row],[Sales]]/Tabla13[[#This Row],[Antigüedad]]</f>
        <v>15.36735</v>
      </c>
      <c r="P2208" s="4">
        <f>+Tabla13[[#This Row],[Sales]]/Tabla13[[#This Row],[Item Weight corregido]]</f>
        <v>6.8873277310924363</v>
      </c>
    </row>
    <row r="2209" spans="1:16" x14ac:dyDescent="0.3">
      <c r="A2209" t="s">
        <v>12</v>
      </c>
      <c r="B2209" t="s">
        <v>98</v>
      </c>
      <c r="C2209" t="s">
        <v>1581</v>
      </c>
      <c r="D2209">
        <v>2016</v>
      </c>
      <c r="E2209" t="s">
        <v>1599</v>
      </c>
      <c r="F2209" t="s">
        <v>1601</v>
      </c>
      <c r="G2209" t="s">
        <v>1605</v>
      </c>
      <c r="H2209" t="s">
        <v>1607</v>
      </c>
      <c r="I2209" s="10">
        <v>1.2458143E-2</v>
      </c>
      <c r="J2209">
        <v>10.195</v>
      </c>
      <c r="K2209">
        <v>10.195</v>
      </c>
      <c r="L2209" s="3">
        <v>196.31100000000001</v>
      </c>
      <c r="M2209">
        <v>4.2</v>
      </c>
      <c r="N2209">
        <f>+$Q$876-Tabla13[[#This Row],[Outlet Establishment Year]]</f>
        <v>8</v>
      </c>
      <c r="O2209">
        <f>+Tabla13[[#This Row],[Sales]]/Tabla13[[#This Row],[Antigüedad]]</f>
        <v>24.538875000000001</v>
      </c>
      <c r="P2209" s="4">
        <f>+Tabla13[[#This Row],[Sales]]/Tabla13[[#This Row],[Item Weight corregido]]</f>
        <v>19.255615497793038</v>
      </c>
    </row>
    <row r="2210" spans="1:16" x14ac:dyDescent="0.3">
      <c r="A2210" t="s">
        <v>12</v>
      </c>
      <c r="B2210" t="s">
        <v>851</v>
      </c>
      <c r="C2210" t="s">
        <v>1581</v>
      </c>
      <c r="D2210">
        <v>2016</v>
      </c>
      <c r="E2210" t="s">
        <v>1599</v>
      </c>
      <c r="F2210" t="s">
        <v>1601</v>
      </c>
      <c r="G2210" t="s">
        <v>1605</v>
      </c>
      <c r="H2210" t="s">
        <v>1607</v>
      </c>
      <c r="I2210" s="10">
        <v>2.0411155E-2</v>
      </c>
      <c r="J2210">
        <v>12</v>
      </c>
      <c r="K2210">
        <v>12</v>
      </c>
      <c r="L2210" s="3">
        <v>98.604200000000006</v>
      </c>
      <c r="M2210">
        <v>4.2</v>
      </c>
      <c r="N2210">
        <f>+$Q$876-Tabla13[[#This Row],[Outlet Establishment Year]]</f>
        <v>8</v>
      </c>
      <c r="O2210">
        <f>+Tabla13[[#This Row],[Sales]]/Tabla13[[#This Row],[Antigüedad]]</f>
        <v>12.325525000000001</v>
      </c>
      <c r="P2210" s="4">
        <f>+Tabla13[[#This Row],[Sales]]/Tabla13[[#This Row],[Item Weight corregido]]</f>
        <v>8.2170166666666677</v>
      </c>
    </row>
    <row r="2211" spans="1:16" x14ac:dyDescent="0.3">
      <c r="A2211" t="s">
        <v>12</v>
      </c>
      <c r="B2211" t="s">
        <v>1173</v>
      </c>
      <c r="C2211" t="s">
        <v>1580</v>
      </c>
      <c r="D2211">
        <v>2016</v>
      </c>
      <c r="E2211" t="s">
        <v>1599</v>
      </c>
      <c r="F2211" t="s">
        <v>1601</v>
      </c>
      <c r="G2211" t="s">
        <v>1605</v>
      </c>
      <c r="H2211" t="s">
        <v>1607</v>
      </c>
      <c r="I2211" s="10">
        <v>7.4149073999999995E-2</v>
      </c>
      <c r="J2211">
        <v>5.78</v>
      </c>
      <c r="K2211">
        <v>5.78</v>
      </c>
      <c r="L2211" s="3">
        <v>262.2568</v>
      </c>
      <c r="M2211">
        <v>4.2</v>
      </c>
      <c r="N2211">
        <f>+$Q$876-Tabla13[[#This Row],[Outlet Establishment Year]]</f>
        <v>8</v>
      </c>
      <c r="O2211">
        <f>+Tabla13[[#This Row],[Sales]]/Tabla13[[#This Row],[Antigüedad]]</f>
        <v>32.7821</v>
      </c>
      <c r="P2211" s="4">
        <f>+Tabla13[[#This Row],[Sales]]/Tabla13[[#This Row],[Item Weight corregido]]</f>
        <v>45.373148788927331</v>
      </c>
    </row>
    <row r="2212" spans="1:16" x14ac:dyDescent="0.3">
      <c r="A2212" t="s">
        <v>12</v>
      </c>
      <c r="B2212" t="s">
        <v>1237</v>
      </c>
      <c r="C2212" t="s">
        <v>1580</v>
      </c>
      <c r="D2212">
        <v>2016</v>
      </c>
      <c r="E2212" t="s">
        <v>1599</v>
      </c>
      <c r="F2212" t="s">
        <v>1601</v>
      </c>
      <c r="G2212" t="s">
        <v>1605</v>
      </c>
      <c r="H2212" t="s">
        <v>1607</v>
      </c>
      <c r="I2212" s="10">
        <v>4.1282286000000001E-2</v>
      </c>
      <c r="J2212">
        <v>6.9349999999999996</v>
      </c>
      <c r="K2212">
        <v>6.9349999999999996</v>
      </c>
      <c r="L2212" s="3">
        <v>103.53319999999999</v>
      </c>
      <c r="M2212">
        <v>4.2</v>
      </c>
      <c r="N2212">
        <f>+$Q$876-Tabla13[[#This Row],[Outlet Establishment Year]]</f>
        <v>8</v>
      </c>
      <c r="O2212">
        <f>+Tabla13[[#This Row],[Sales]]/Tabla13[[#This Row],[Antigüedad]]</f>
        <v>12.941649999999999</v>
      </c>
      <c r="P2212" s="4">
        <f>+Tabla13[[#This Row],[Sales]]/Tabla13[[#This Row],[Item Weight corregido]]</f>
        <v>14.929084354722422</v>
      </c>
    </row>
    <row r="2213" spans="1:16" x14ac:dyDescent="0.3">
      <c r="A2213" t="s">
        <v>12</v>
      </c>
      <c r="B2213" t="s">
        <v>1238</v>
      </c>
      <c r="C2213" t="s">
        <v>1580</v>
      </c>
      <c r="D2213">
        <v>2016</v>
      </c>
      <c r="E2213" t="s">
        <v>1599</v>
      </c>
      <c r="F2213" t="s">
        <v>1601</v>
      </c>
      <c r="G2213" t="s">
        <v>1605</v>
      </c>
      <c r="H2213" t="s">
        <v>1607</v>
      </c>
      <c r="I2213" s="10">
        <v>0</v>
      </c>
      <c r="J2213">
        <v>9.2850000000000001</v>
      </c>
      <c r="K2213">
        <v>9.2850000000000001</v>
      </c>
      <c r="L2213" s="3">
        <v>161.55779999999999</v>
      </c>
      <c r="M2213">
        <v>4.2</v>
      </c>
      <c r="N2213">
        <f>+$Q$876-Tabla13[[#This Row],[Outlet Establishment Year]]</f>
        <v>8</v>
      </c>
      <c r="O2213">
        <f>+Tabla13[[#This Row],[Sales]]/Tabla13[[#This Row],[Antigüedad]]</f>
        <v>20.194724999999998</v>
      </c>
      <c r="P2213" s="4">
        <f>+Tabla13[[#This Row],[Sales]]/Tabla13[[#This Row],[Item Weight corregido]]</f>
        <v>17.399870759289175</v>
      </c>
    </row>
    <row r="2214" spans="1:16" x14ac:dyDescent="0.3">
      <c r="A2214" t="s">
        <v>12</v>
      </c>
      <c r="B2214" t="s">
        <v>226</v>
      </c>
      <c r="C2214" t="s">
        <v>1580</v>
      </c>
      <c r="D2214">
        <v>2016</v>
      </c>
      <c r="E2214" t="s">
        <v>1599</v>
      </c>
      <c r="F2214" t="s">
        <v>1601</v>
      </c>
      <c r="G2214" t="s">
        <v>1605</v>
      </c>
      <c r="H2214" t="s">
        <v>1607</v>
      </c>
      <c r="I2214" s="10">
        <v>1.11263E-2</v>
      </c>
      <c r="J2214">
        <v>10.3</v>
      </c>
      <c r="K2214">
        <v>10.3</v>
      </c>
      <c r="L2214" s="3">
        <v>87.254000000000005</v>
      </c>
      <c r="M2214">
        <v>4.2</v>
      </c>
      <c r="N2214">
        <f>+$Q$876-Tabla13[[#This Row],[Outlet Establishment Year]]</f>
        <v>8</v>
      </c>
      <c r="O2214">
        <f>+Tabla13[[#This Row],[Sales]]/Tabla13[[#This Row],[Antigüedad]]</f>
        <v>10.906750000000001</v>
      </c>
      <c r="P2214" s="4">
        <f>+Tabla13[[#This Row],[Sales]]/Tabla13[[#This Row],[Item Weight corregido]]</f>
        <v>8.4712621359223306</v>
      </c>
    </row>
    <row r="2215" spans="1:16" x14ac:dyDescent="0.3">
      <c r="A2215" t="s">
        <v>12</v>
      </c>
      <c r="B2215" t="s">
        <v>1239</v>
      </c>
      <c r="C2215" t="s">
        <v>1580</v>
      </c>
      <c r="D2215">
        <v>2016</v>
      </c>
      <c r="E2215" t="s">
        <v>1599</v>
      </c>
      <c r="F2215" t="s">
        <v>1601</v>
      </c>
      <c r="G2215" t="s">
        <v>1605</v>
      </c>
      <c r="H2215" t="s">
        <v>1607</v>
      </c>
      <c r="I2215" s="10">
        <v>0.121254236</v>
      </c>
      <c r="J2215">
        <v>20.2</v>
      </c>
      <c r="K2215">
        <v>20.2</v>
      </c>
      <c r="L2215" s="3">
        <v>94.575199999999995</v>
      </c>
      <c r="M2215">
        <v>4.2</v>
      </c>
      <c r="N2215">
        <f>+$Q$876-Tabla13[[#This Row],[Outlet Establishment Year]]</f>
        <v>8</v>
      </c>
      <c r="O2215">
        <f>+Tabla13[[#This Row],[Sales]]/Tabla13[[#This Row],[Antigüedad]]</f>
        <v>11.821899999999999</v>
      </c>
      <c r="P2215" s="4">
        <f>+Tabla13[[#This Row],[Sales]]/Tabla13[[#This Row],[Item Weight corregido]]</f>
        <v>4.6819405940594061</v>
      </c>
    </row>
    <row r="2216" spans="1:16" x14ac:dyDescent="0.3">
      <c r="A2216" t="s">
        <v>12</v>
      </c>
      <c r="B2216" t="s">
        <v>854</v>
      </c>
      <c r="C2216" t="s">
        <v>1589</v>
      </c>
      <c r="D2216">
        <v>2016</v>
      </c>
      <c r="E2216" t="s">
        <v>1599</v>
      </c>
      <c r="F2216" t="s">
        <v>1601</v>
      </c>
      <c r="G2216" t="s">
        <v>1605</v>
      </c>
      <c r="H2216" t="s">
        <v>1607</v>
      </c>
      <c r="I2216" s="10">
        <v>0.12881621200000001</v>
      </c>
      <c r="J2216">
        <v>13.5</v>
      </c>
      <c r="K2216">
        <v>13.5</v>
      </c>
      <c r="L2216" s="3">
        <v>96.406800000000004</v>
      </c>
      <c r="M2216">
        <v>4.2</v>
      </c>
      <c r="N2216">
        <f>+$Q$876-Tabla13[[#This Row],[Outlet Establishment Year]]</f>
        <v>8</v>
      </c>
      <c r="O2216">
        <f>+Tabla13[[#This Row],[Sales]]/Tabla13[[#This Row],[Antigüedad]]</f>
        <v>12.050850000000001</v>
      </c>
      <c r="P2216" s="4">
        <f>+Tabla13[[#This Row],[Sales]]/Tabla13[[#This Row],[Item Weight corregido]]</f>
        <v>7.1412444444444452</v>
      </c>
    </row>
    <row r="2217" spans="1:16" x14ac:dyDescent="0.3">
      <c r="A2217" t="s">
        <v>12</v>
      </c>
      <c r="B2217" t="s">
        <v>448</v>
      </c>
      <c r="C2217" t="s">
        <v>1589</v>
      </c>
      <c r="D2217">
        <v>2016</v>
      </c>
      <c r="E2217" t="s">
        <v>1599</v>
      </c>
      <c r="F2217" t="s">
        <v>1601</v>
      </c>
      <c r="G2217" t="s">
        <v>1605</v>
      </c>
      <c r="H2217" t="s">
        <v>1607</v>
      </c>
      <c r="I2217" s="10">
        <v>0</v>
      </c>
      <c r="J2217">
        <v>17.7</v>
      </c>
      <c r="K2217">
        <v>17.7</v>
      </c>
      <c r="L2217" s="3">
        <v>184.39240000000001</v>
      </c>
      <c r="M2217">
        <v>4.2</v>
      </c>
      <c r="N2217">
        <f>+$Q$876-Tabla13[[#This Row],[Outlet Establishment Year]]</f>
        <v>8</v>
      </c>
      <c r="O2217">
        <f>+Tabla13[[#This Row],[Sales]]/Tabla13[[#This Row],[Antigüedad]]</f>
        <v>23.049050000000001</v>
      </c>
      <c r="P2217" s="4">
        <f>+Tabla13[[#This Row],[Sales]]/Tabla13[[#This Row],[Item Weight corregido]]</f>
        <v>10.417649717514125</v>
      </c>
    </row>
    <row r="2218" spans="1:16" x14ac:dyDescent="0.3">
      <c r="A2218" t="s">
        <v>13</v>
      </c>
      <c r="B2218" t="s">
        <v>501</v>
      </c>
      <c r="C2218" t="s">
        <v>1585</v>
      </c>
      <c r="D2218">
        <v>2015</v>
      </c>
      <c r="E2218" t="s">
        <v>1593</v>
      </c>
      <c r="F2218" t="s">
        <v>1603</v>
      </c>
      <c r="G2218" t="s">
        <v>1604</v>
      </c>
      <c r="H2218" t="s">
        <v>1607</v>
      </c>
      <c r="I2218" s="10">
        <v>0.101980245</v>
      </c>
      <c r="J2218">
        <v>19.25</v>
      </c>
      <c r="K2218">
        <v>19.25</v>
      </c>
      <c r="L2218" s="3">
        <v>54.395600000000002</v>
      </c>
      <c r="M2218">
        <v>4.2</v>
      </c>
      <c r="N2218">
        <f>+$Q$876-Tabla13[[#This Row],[Outlet Establishment Year]]</f>
        <v>9</v>
      </c>
      <c r="O2218">
        <f>+Tabla13[[#This Row],[Sales]]/Tabla13[[#This Row],[Antigüedad]]</f>
        <v>6.0439555555555557</v>
      </c>
      <c r="P2218" s="4">
        <f>+Tabla13[[#This Row],[Sales]]/Tabla13[[#This Row],[Item Weight corregido]]</f>
        <v>2.8257454545454546</v>
      </c>
    </row>
    <row r="2219" spans="1:16" x14ac:dyDescent="0.3">
      <c r="A2219" t="s">
        <v>13</v>
      </c>
      <c r="B2219" t="s">
        <v>437</v>
      </c>
      <c r="C2219" t="s">
        <v>1579</v>
      </c>
      <c r="D2219">
        <v>2015</v>
      </c>
      <c r="E2219" t="s">
        <v>1593</v>
      </c>
      <c r="F2219" t="s">
        <v>1603</v>
      </c>
      <c r="G2219" t="s">
        <v>1604</v>
      </c>
      <c r="H2219" t="s">
        <v>1607</v>
      </c>
      <c r="I2219" s="10">
        <v>7.5881475000000004E-2</v>
      </c>
      <c r="J2219">
        <v>7.4749999999999996</v>
      </c>
      <c r="K2219">
        <v>7.4749999999999996</v>
      </c>
      <c r="L2219" s="3">
        <v>155.26560000000001</v>
      </c>
      <c r="M2219">
        <v>4.2</v>
      </c>
      <c r="N2219">
        <f>+$Q$876-Tabla13[[#This Row],[Outlet Establishment Year]]</f>
        <v>9</v>
      </c>
      <c r="O2219">
        <f>+Tabla13[[#This Row],[Sales]]/Tabla13[[#This Row],[Antigüedad]]</f>
        <v>17.251733333333334</v>
      </c>
      <c r="P2219" s="4">
        <f>+Tabla13[[#This Row],[Sales]]/Tabla13[[#This Row],[Item Weight corregido]]</f>
        <v>20.77131772575251</v>
      </c>
    </row>
    <row r="2220" spans="1:16" x14ac:dyDescent="0.3">
      <c r="A2220" t="s">
        <v>13</v>
      </c>
      <c r="B2220" t="s">
        <v>558</v>
      </c>
      <c r="C2220" t="s">
        <v>1584</v>
      </c>
      <c r="D2220">
        <v>2015</v>
      </c>
      <c r="E2220" t="s">
        <v>1593</v>
      </c>
      <c r="F2220" t="s">
        <v>1603</v>
      </c>
      <c r="G2220" t="s">
        <v>1604</v>
      </c>
      <c r="H2220" t="s">
        <v>1607</v>
      </c>
      <c r="I2220" s="10">
        <v>0</v>
      </c>
      <c r="J2220">
        <v>5.5</v>
      </c>
      <c r="K2220">
        <v>5.5</v>
      </c>
      <c r="L2220" s="3">
        <v>103.1016</v>
      </c>
      <c r="M2220">
        <v>4.2</v>
      </c>
      <c r="N2220">
        <f>+$Q$876-Tabla13[[#This Row],[Outlet Establishment Year]]</f>
        <v>9</v>
      </c>
      <c r="O2220">
        <f>+Tabla13[[#This Row],[Sales]]/Tabla13[[#This Row],[Antigüedad]]</f>
        <v>11.455733333333335</v>
      </c>
      <c r="P2220" s="4">
        <f>+Tabla13[[#This Row],[Sales]]/Tabla13[[#This Row],[Item Weight corregido]]</f>
        <v>18.745745454545457</v>
      </c>
    </row>
    <row r="2221" spans="1:16" x14ac:dyDescent="0.3">
      <c r="A2221" t="s">
        <v>13</v>
      </c>
      <c r="B2221" t="s">
        <v>1240</v>
      </c>
      <c r="C2221" t="s">
        <v>1585</v>
      </c>
      <c r="D2221">
        <v>2020</v>
      </c>
      <c r="E2221" t="s">
        <v>1594</v>
      </c>
      <c r="F2221" t="s">
        <v>1603</v>
      </c>
      <c r="G2221" t="s">
        <v>1604</v>
      </c>
      <c r="H2221" t="s">
        <v>1607</v>
      </c>
      <c r="I2221" s="10">
        <v>3.8671588E-2</v>
      </c>
      <c r="J2221">
        <v>6.92</v>
      </c>
      <c r="K2221">
        <v>6.92</v>
      </c>
      <c r="L2221" s="3">
        <v>64.285200000000003</v>
      </c>
      <c r="M2221">
        <v>4.2</v>
      </c>
      <c r="N2221">
        <f>+$Q$876-Tabla13[[#This Row],[Outlet Establishment Year]]</f>
        <v>4</v>
      </c>
      <c r="O2221">
        <f>+Tabla13[[#This Row],[Sales]]/Tabla13[[#This Row],[Antigüedad]]</f>
        <v>16.071300000000001</v>
      </c>
      <c r="P2221" s="4">
        <f>+Tabla13[[#This Row],[Sales]]/Tabla13[[#This Row],[Item Weight corregido]]</f>
        <v>9.2897687861271674</v>
      </c>
    </row>
    <row r="2222" spans="1:16" x14ac:dyDescent="0.3">
      <c r="A2222" t="s">
        <v>13</v>
      </c>
      <c r="B2222" t="s">
        <v>1161</v>
      </c>
      <c r="C2222" t="s">
        <v>1580</v>
      </c>
      <c r="D2222">
        <v>2020</v>
      </c>
      <c r="E2222" t="s">
        <v>1594</v>
      </c>
      <c r="F2222" t="s">
        <v>1603</v>
      </c>
      <c r="G2222" t="s">
        <v>1604</v>
      </c>
      <c r="H2222" t="s">
        <v>1607</v>
      </c>
      <c r="I2222" s="10">
        <v>8.9777213999999994E-2</v>
      </c>
      <c r="J2222">
        <v>18.7</v>
      </c>
      <c r="K2222">
        <v>18.7</v>
      </c>
      <c r="L2222" s="3">
        <v>256.46719999999999</v>
      </c>
      <c r="M2222">
        <v>4.2</v>
      </c>
      <c r="N2222">
        <f>+$Q$876-Tabla13[[#This Row],[Outlet Establishment Year]]</f>
        <v>4</v>
      </c>
      <c r="O2222">
        <f>+Tabla13[[#This Row],[Sales]]/Tabla13[[#This Row],[Antigüedad]]</f>
        <v>64.116799999999998</v>
      </c>
      <c r="P2222" s="4">
        <f>+Tabla13[[#This Row],[Sales]]/Tabla13[[#This Row],[Item Weight corregido]]</f>
        <v>13.714823529411765</v>
      </c>
    </row>
    <row r="2223" spans="1:16" x14ac:dyDescent="0.3">
      <c r="A2223" t="s">
        <v>13</v>
      </c>
      <c r="B2223" t="s">
        <v>818</v>
      </c>
      <c r="C2223" t="s">
        <v>1587</v>
      </c>
      <c r="D2223">
        <v>2015</v>
      </c>
      <c r="E2223" t="s">
        <v>1593</v>
      </c>
      <c r="F2223" t="s">
        <v>1603</v>
      </c>
      <c r="G2223" t="s">
        <v>1604</v>
      </c>
      <c r="H2223" t="s">
        <v>1607</v>
      </c>
      <c r="I2223" s="10">
        <v>3.7708541999999998E-2</v>
      </c>
      <c r="J2223">
        <v>7.4450000000000003</v>
      </c>
      <c r="K2223">
        <v>7.4450000000000003</v>
      </c>
      <c r="L2223" s="3">
        <v>74.735399999999998</v>
      </c>
      <c r="M2223">
        <v>4.2</v>
      </c>
      <c r="N2223">
        <f>+$Q$876-Tabla13[[#This Row],[Outlet Establishment Year]]</f>
        <v>9</v>
      </c>
      <c r="O2223">
        <f>+Tabla13[[#This Row],[Sales]]/Tabla13[[#This Row],[Antigüedad]]</f>
        <v>8.3039333333333332</v>
      </c>
      <c r="P2223" s="4">
        <f>+Tabla13[[#This Row],[Sales]]/Tabla13[[#This Row],[Item Weight corregido]]</f>
        <v>10.038334452652787</v>
      </c>
    </row>
    <row r="2224" spans="1:16" x14ac:dyDescent="0.3">
      <c r="A2224" t="s">
        <v>13</v>
      </c>
      <c r="B2224" t="s">
        <v>794</v>
      </c>
      <c r="C2224" t="s">
        <v>1587</v>
      </c>
      <c r="D2224">
        <v>2015</v>
      </c>
      <c r="E2224" t="s">
        <v>1593</v>
      </c>
      <c r="F2224" t="s">
        <v>1603</v>
      </c>
      <c r="G2224" t="s">
        <v>1604</v>
      </c>
      <c r="H2224" t="s">
        <v>1607</v>
      </c>
      <c r="I2224" s="10">
        <v>7.6113670999999994E-2</v>
      </c>
      <c r="J2224">
        <v>17.75</v>
      </c>
      <c r="K2224">
        <v>17.75</v>
      </c>
      <c r="L2224" s="3">
        <v>111.45440000000001</v>
      </c>
      <c r="M2224">
        <v>4.2</v>
      </c>
      <c r="N2224">
        <f>+$Q$876-Tabla13[[#This Row],[Outlet Establishment Year]]</f>
        <v>9</v>
      </c>
      <c r="O2224">
        <f>+Tabla13[[#This Row],[Sales]]/Tabla13[[#This Row],[Antigüedad]]</f>
        <v>12.383822222222223</v>
      </c>
      <c r="P2224" s="4">
        <f>+Tabla13[[#This Row],[Sales]]/Tabla13[[#This Row],[Item Weight corregido]]</f>
        <v>6.2791211267605638</v>
      </c>
    </row>
    <row r="2225" spans="1:16" x14ac:dyDescent="0.3">
      <c r="A2225" t="s">
        <v>13</v>
      </c>
      <c r="B2225" t="s">
        <v>128</v>
      </c>
      <c r="C2225" t="s">
        <v>1587</v>
      </c>
      <c r="D2225">
        <v>2015</v>
      </c>
      <c r="E2225" t="s">
        <v>1593</v>
      </c>
      <c r="F2225" t="s">
        <v>1603</v>
      </c>
      <c r="G2225" t="s">
        <v>1604</v>
      </c>
      <c r="H2225" t="s">
        <v>1607</v>
      </c>
      <c r="I2225" s="10">
        <v>8.3172413000000001E-2</v>
      </c>
      <c r="J2225">
        <v>20.6</v>
      </c>
      <c r="K2225">
        <v>20.6</v>
      </c>
      <c r="L2225" s="3">
        <v>121.07559999999999</v>
      </c>
      <c r="M2225">
        <v>4.2</v>
      </c>
      <c r="N2225">
        <f>+$Q$876-Tabla13[[#This Row],[Outlet Establishment Year]]</f>
        <v>9</v>
      </c>
      <c r="O2225">
        <f>+Tabla13[[#This Row],[Sales]]/Tabla13[[#This Row],[Antigüedad]]</f>
        <v>13.452844444444445</v>
      </c>
      <c r="P2225" s="4">
        <f>+Tabla13[[#This Row],[Sales]]/Tabla13[[#This Row],[Item Weight corregido]]</f>
        <v>5.8774563106796114</v>
      </c>
    </row>
    <row r="2226" spans="1:16" x14ac:dyDescent="0.3">
      <c r="A2226" t="s">
        <v>13</v>
      </c>
      <c r="B2226" t="s">
        <v>254</v>
      </c>
      <c r="C2226" t="s">
        <v>1577</v>
      </c>
      <c r="D2226">
        <v>2015</v>
      </c>
      <c r="E2226" t="s">
        <v>1593</v>
      </c>
      <c r="F2226" t="s">
        <v>1603</v>
      </c>
      <c r="G2226" t="s">
        <v>1604</v>
      </c>
      <c r="H2226" t="s">
        <v>1607</v>
      </c>
      <c r="I2226" s="10">
        <v>3.2009652999999999E-2</v>
      </c>
      <c r="J2226">
        <v>7.6550000000000002</v>
      </c>
      <c r="K2226">
        <v>7.6550000000000002</v>
      </c>
      <c r="L2226" s="3">
        <v>117.2492</v>
      </c>
      <c r="M2226">
        <v>4.2</v>
      </c>
      <c r="N2226">
        <f>+$Q$876-Tabla13[[#This Row],[Outlet Establishment Year]]</f>
        <v>9</v>
      </c>
      <c r="O2226">
        <f>+Tabla13[[#This Row],[Sales]]/Tabla13[[#This Row],[Antigüedad]]</f>
        <v>13.027688888888889</v>
      </c>
      <c r="P2226" s="4">
        <f>+Tabla13[[#This Row],[Sales]]/Tabla13[[#This Row],[Item Weight corregido]]</f>
        <v>15.316681907250164</v>
      </c>
    </row>
    <row r="2227" spans="1:16" x14ac:dyDescent="0.3">
      <c r="A2227" t="s">
        <v>13</v>
      </c>
      <c r="B2227" t="s">
        <v>1241</v>
      </c>
      <c r="C2227" t="s">
        <v>1577</v>
      </c>
      <c r="D2227">
        <v>2015</v>
      </c>
      <c r="E2227" t="s">
        <v>1593</v>
      </c>
      <c r="F2227" t="s">
        <v>1603</v>
      </c>
      <c r="G2227" t="s">
        <v>1604</v>
      </c>
      <c r="H2227" t="s">
        <v>1607</v>
      </c>
      <c r="I2227" s="10">
        <v>0.18793900299999999</v>
      </c>
      <c r="J2227">
        <v>8.3550000000000004</v>
      </c>
      <c r="K2227">
        <v>8.3550000000000004</v>
      </c>
      <c r="L2227" s="3">
        <v>146.9418</v>
      </c>
      <c r="M2227">
        <v>4.2</v>
      </c>
      <c r="N2227">
        <f>+$Q$876-Tabla13[[#This Row],[Outlet Establishment Year]]</f>
        <v>9</v>
      </c>
      <c r="O2227">
        <f>+Tabla13[[#This Row],[Sales]]/Tabla13[[#This Row],[Antigüedad]]</f>
        <v>16.326866666666668</v>
      </c>
      <c r="P2227" s="4">
        <f>+Tabla13[[#This Row],[Sales]]/Tabla13[[#This Row],[Item Weight corregido]]</f>
        <v>17.587289048473966</v>
      </c>
    </row>
    <row r="2228" spans="1:16" x14ac:dyDescent="0.3">
      <c r="A2228" t="s">
        <v>13</v>
      </c>
      <c r="B2228" t="s">
        <v>66</v>
      </c>
      <c r="C2228" t="s">
        <v>1577</v>
      </c>
      <c r="D2228">
        <v>2015</v>
      </c>
      <c r="E2228" t="s">
        <v>1593</v>
      </c>
      <c r="F2228" t="s">
        <v>1603</v>
      </c>
      <c r="G2228" t="s">
        <v>1604</v>
      </c>
      <c r="H2228" t="s">
        <v>1607</v>
      </c>
      <c r="I2228" s="10">
        <v>2.4213341999999999E-2</v>
      </c>
      <c r="J2228">
        <v>10.1</v>
      </c>
      <c r="K2228">
        <v>10.1</v>
      </c>
      <c r="L2228" s="3">
        <v>116.715</v>
      </c>
      <c r="M2228">
        <v>4.2</v>
      </c>
      <c r="N2228">
        <f>+$Q$876-Tabla13[[#This Row],[Outlet Establishment Year]]</f>
        <v>9</v>
      </c>
      <c r="O2228">
        <f>+Tabla13[[#This Row],[Sales]]/Tabla13[[#This Row],[Antigüedad]]</f>
        <v>12.968333333333334</v>
      </c>
      <c r="P2228" s="4">
        <f>+Tabla13[[#This Row],[Sales]]/Tabla13[[#This Row],[Item Weight corregido]]</f>
        <v>11.555940594059408</v>
      </c>
    </row>
    <row r="2229" spans="1:16" x14ac:dyDescent="0.3">
      <c r="A2229" t="s">
        <v>13</v>
      </c>
      <c r="B2229" t="s">
        <v>671</v>
      </c>
      <c r="C2229" t="s">
        <v>1577</v>
      </c>
      <c r="D2229">
        <v>2015</v>
      </c>
      <c r="E2229" t="s">
        <v>1593</v>
      </c>
      <c r="F2229" t="s">
        <v>1603</v>
      </c>
      <c r="G2229" t="s">
        <v>1604</v>
      </c>
      <c r="H2229" t="s">
        <v>1607</v>
      </c>
      <c r="I2229" s="10">
        <v>7.8714259999999994E-2</v>
      </c>
      <c r="J2229">
        <v>15.85</v>
      </c>
      <c r="K2229">
        <v>15.85</v>
      </c>
      <c r="L2229" s="3">
        <v>37.250599999999999</v>
      </c>
      <c r="M2229">
        <v>4.2</v>
      </c>
      <c r="N2229">
        <f>+$Q$876-Tabla13[[#This Row],[Outlet Establishment Year]]</f>
        <v>9</v>
      </c>
      <c r="O2229">
        <f>+Tabla13[[#This Row],[Sales]]/Tabla13[[#This Row],[Antigüedad]]</f>
        <v>4.1389555555555555</v>
      </c>
      <c r="P2229" s="4">
        <f>+Tabla13[[#This Row],[Sales]]/Tabla13[[#This Row],[Item Weight corregido]]</f>
        <v>2.3501955835962143</v>
      </c>
    </row>
    <row r="2230" spans="1:16" x14ac:dyDescent="0.3">
      <c r="A2230" t="s">
        <v>13</v>
      </c>
      <c r="B2230" t="s">
        <v>743</v>
      </c>
      <c r="C2230" t="s">
        <v>1585</v>
      </c>
      <c r="D2230">
        <v>2015</v>
      </c>
      <c r="E2230" t="s">
        <v>1593</v>
      </c>
      <c r="F2230" t="s">
        <v>1603</v>
      </c>
      <c r="G2230" t="s">
        <v>1604</v>
      </c>
      <c r="H2230" t="s">
        <v>1607</v>
      </c>
      <c r="I2230" s="10">
        <v>2.0913070999999998E-2</v>
      </c>
      <c r="J2230">
        <v>13.1</v>
      </c>
      <c r="K2230">
        <v>13.1</v>
      </c>
      <c r="L2230" s="3">
        <v>120.1782</v>
      </c>
      <c r="M2230">
        <v>4.2</v>
      </c>
      <c r="N2230">
        <f>+$Q$876-Tabla13[[#This Row],[Outlet Establishment Year]]</f>
        <v>9</v>
      </c>
      <c r="O2230">
        <f>+Tabla13[[#This Row],[Sales]]/Tabla13[[#This Row],[Antigüedad]]</f>
        <v>13.353133333333334</v>
      </c>
      <c r="P2230" s="4">
        <f>+Tabla13[[#This Row],[Sales]]/Tabla13[[#This Row],[Item Weight corregido]]</f>
        <v>9.1739083969465653</v>
      </c>
    </row>
    <row r="2231" spans="1:16" x14ac:dyDescent="0.3">
      <c r="A2231" t="s">
        <v>13</v>
      </c>
      <c r="B2231" t="s">
        <v>1242</v>
      </c>
      <c r="C2231" t="s">
        <v>1585</v>
      </c>
      <c r="D2231">
        <v>2015</v>
      </c>
      <c r="E2231" t="s">
        <v>1593</v>
      </c>
      <c r="F2231" t="s">
        <v>1603</v>
      </c>
      <c r="G2231" t="s">
        <v>1604</v>
      </c>
      <c r="H2231" t="s">
        <v>1607</v>
      </c>
      <c r="I2231" s="10">
        <v>0.166174549</v>
      </c>
      <c r="J2231">
        <v>15.75</v>
      </c>
      <c r="K2231">
        <v>15.75</v>
      </c>
      <c r="L2231" s="3">
        <v>37.450600000000001</v>
      </c>
      <c r="M2231">
        <v>4.2</v>
      </c>
      <c r="N2231">
        <f>+$Q$876-Tabla13[[#This Row],[Outlet Establishment Year]]</f>
        <v>9</v>
      </c>
      <c r="O2231">
        <f>+Tabla13[[#This Row],[Sales]]/Tabla13[[#This Row],[Antigüedad]]</f>
        <v>4.1611777777777776</v>
      </c>
      <c r="P2231" s="4">
        <f>+Tabla13[[#This Row],[Sales]]/Tabla13[[#This Row],[Item Weight corregido]]</f>
        <v>2.3778158730158729</v>
      </c>
    </row>
    <row r="2232" spans="1:16" x14ac:dyDescent="0.3">
      <c r="A2232" t="s">
        <v>13</v>
      </c>
      <c r="B2232" t="s">
        <v>1243</v>
      </c>
      <c r="C2232" t="s">
        <v>1585</v>
      </c>
      <c r="D2232">
        <v>2015</v>
      </c>
      <c r="E2232" t="s">
        <v>1593</v>
      </c>
      <c r="F2232" t="s">
        <v>1603</v>
      </c>
      <c r="G2232" t="s">
        <v>1604</v>
      </c>
      <c r="H2232" t="s">
        <v>1607</v>
      </c>
      <c r="I2232" s="10">
        <v>7.0297175000000003E-2</v>
      </c>
      <c r="J2232">
        <v>16.7</v>
      </c>
      <c r="K2232">
        <v>16.7</v>
      </c>
      <c r="L2232" s="3">
        <v>216.38499999999999</v>
      </c>
      <c r="M2232">
        <v>4.2</v>
      </c>
      <c r="N2232">
        <f>+$Q$876-Tabla13[[#This Row],[Outlet Establishment Year]]</f>
        <v>9</v>
      </c>
      <c r="O2232">
        <f>+Tabla13[[#This Row],[Sales]]/Tabla13[[#This Row],[Antigüedad]]</f>
        <v>24.042777777777776</v>
      </c>
      <c r="P2232" s="4">
        <f>+Tabla13[[#This Row],[Sales]]/Tabla13[[#This Row],[Item Weight corregido]]</f>
        <v>12.957185628742515</v>
      </c>
    </row>
    <row r="2233" spans="1:16" x14ac:dyDescent="0.3">
      <c r="A2233" t="s">
        <v>13</v>
      </c>
      <c r="B2233" t="s">
        <v>1201</v>
      </c>
      <c r="C2233" t="s">
        <v>1585</v>
      </c>
      <c r="D2233">
        <v>2015</v>
      </c>
      <c r="E2233" t="s">
        <v>1593</v>
      </c>
      <c r="F2233" t="s">
        <v>1603</v>
      </c>
      <c r="G2233" t="s">
        <v>1604</v>
      </c>
      <c r="H2233" t="s">
        <v>1607</v>
      </c>
      <c r="I2233" s="10">
        <v>5.5545797000000001E-2</v>
      </c>
      <c r="J2233">
        <v>17</v>
      </c>
      <c r="K2233">
        <v>17</v>
      </c>
      <c r="L2233" s="3">
        <v>220.51140000000001</v>
      </c>
      <c r="M2233">
        <v>4.2</v>
      </c>
      <c r="N2233">
        <f>+$Q$876-Tabla13[[#This Row],[Outlet Establishment Year]]</f>
        <v>9</v>
      </c>
      <c r="O2233">
        <f>+Tabla13[[#This Row],[Sales]]/Tabla13[[#This Row],[Antigüedad]]</f>
        <v>24.501266666666666</v>
      </c>
      <c r="P2233" s="4">
        <f>+Tabla13[[#This Row],[Sales]]/Tabla13[[#This Row],[Item Weight corregido]]</f>
        <v>12.971258823529412</v>
      </c>
    </row>
    <row r="2234" spans="1:16" x14ac:dyDescent="0.3">
      <c r="A2234" t="s">
        <v>13</v>
      </c>
      <c r="B2234" t="s">
        <v>287</v>
      </c>
      <c r="C2234" t="s">
        <v>1576</v>
      </c>
      <c r="D2234">
        <v>2015</v>
      </c>
      <c r="E2234" t="s">
        <v>1593</v>
      </c>
      <c r="F2234" t="s">
        <v>1603</v>
      </c>
      <c r="G2234" t="s">
        <v>1604</v>
      </c>
      <c r="H2234" t="s">
        <v>1607</v>
      </c>
      <c r="I2234" s="10">
        <v>1.5138834E-2</v>
      </c>
      <c r="J2234">
        <v>5.48</v>
      </c>
      <c r="K2234">
        <v>5.48</v>
      </c>
      <c r="L2234" s="3">
        <v>81.924999999999997</v>
      </c>
      <c r="M2234">
        <v>4.2</v>
      </c>
      <c r="N2234">
        <f>+$Q$876-Tabla13[[#This Row],[Outlet Establishment Year]]</f>
        <v>9</v>
      </c>
      <c r="O2234">
        <f>+Tabla13[[#This Row],[Sales]]/Tabla13[[#This Row],[Antigüedad]]</f>
        <v>9.1027777777777779</v>
      </c>
      <c r="P2234" s="4">
        <f>+Tabla13[[#This Row],[Sales]]/Tabla13[[#This Row],[Item Weight corregido]]</f>
        <v>14.949817518248173</v>
      </c>
    </row>
    <row r="2235" spans="1:16" x14ac:dyDescent="0.3">
      <c r="A2235" t="s">
        <v>13</v>
      </c>
      <c r="B2235" t="s">
        <v>556</v>
      </c>
      <c r="C2235" t="s">
        <v>1576</v>
      </c>
      <c r="D2235">
        <v>2015</v>
      </c>
      <c r="E2235" t="s">
        <v>1593</v>
      </c>
      <c r="F2235" t="s">
        <v>1603</v>
      </c>
      <c r="G2235" t="s">
        <v>1604</v>
      </c>
      <c r="H2235" t="s">
        <v>1607</v>
      </c>
      <c r="I2235" s="10">
        <v>2.189371E-2</v>
      </c>
      <c r="J2235">
        <v>7.0350000000000001</v>
      </c>
      <c r="K2235">
        <v>7.0350000000000001</v>
      </c>
      <c r="L2235" s="3">
        <v>262.791</v>
      </c>
      <c r="M2235">
        <v>4.2</v>
      </c>
      <c r="N2235">
        <f>+$Q$876-Tabla13[[#This Row],[Outlet Establishment Year]]</f>
        <v>9</v>
      </c>
      <c r="O2235">
        <f>+Tabla13[[#This Row],[Sales]]/Tabla13[[#This Row],[Antigüedad]]</f>
        <v>29.198999999999998</v>
      </c>
      <c r="P2235" s="4">
        <f>+Tabla13[[#This Row],[Sales]]/Tabla13[[#This Row],[Item Weight corregido]]</f>
        <v>37.354797441364603</v>
      </c>
    </row>
    <row r="2236" spans="1:16" x14ac:dyDescent="0.3">
      <c r="A2236" t="s">
        <v>13</v>
      </c>
      <c r="B2236" t="s">
        <v>984</v>
      </c>
      <c r="C2236" t="s">
        <v>1576</v>
      </c>
      <c r="D2236">
        <v>2015</v>
      </c>
      <c r="E2236" t="s">
        <v>1593</v>
      </c>
      <c r="F2236" t="s">
        <v>1603</v>
      </c>
      <c r="G2236" t="s">
        <v>1604</v>
      </c>
      <c r="H2236" t="s">
        <v>1607</v>
      </c>
      <c r="I2236" s="10">
        <v>5.5098434000000002E-2</v>
      </c>
      <c r="J2236">
        <v>7.9050000000000002</v>
      </c>
      <c r="K2236">
        <v>7.9050000000000002</v>
      </c>
      <c r="L2236" s="3">
        <v>109.22539999999999</v>
      </c>
      <c r="M2236">
        <v>4.2</v>
      </c>
      <c r="N2236">
        <f>+$Q$876-Tabla13[[#This Row],[Outlet Establishment Year]]</f>
        <v>9</v>
      </c>
      <c r="O2236">
        <f>+Tabla13[[#This Row],[Sales]]/Tabla13[[#This Row],[Antigüedad]]</f>
        <v>12.136155555555554</v>
      </c>
      <c r="P2236" s="4">
        <f>+Tabla13[[#This Row],[Sales]]/Tabla13[[#This Row],[Item Weight corregido]]</f>
        <v>13.817254901960784</v>
      </c>
    </row>
    <row r="2237" spans="1:16" x14ac:dyDescent="0.3">
      <c r="A2237" t="s">
        <v>13</v>
      </c>
      <c r="B2237" t="s">
        <v>874</v>
      </c>
      <c r="C2237" t="s">
        <v>1576</v>
      </c>
      <c r="D2237">
        <v>2015</v>
      </c>
      <c r="E2237" t="s">
        <v>1593</v>
      </c>
      <c r="F2237" t="s">
        <v>1603</v>
      </c>
      <c r="G2237" t="s">
        <v>1604</v>
      </c>
      <c r="H2237" t="s">
        <v>1607</v>
      </c>
      <c r="I2237" s="10">
        <v>0.14341939400000001</v>
      </c>
      <c r="J2237">
        <v>8.9049999999999994</v>
      </c>
      <c r="K2237">
        <v>8.9049999999999994</v>
      </c>
      <c r="L2237" s="3">
        <v>61.4878</v>
      </c>
      <c r="M2237">
        <v>4.2</v>
      </c>
      <c r="N2237">
        <f>+$Q$876-Tabla13[[#This Row],[Outlet Establishment Year]]</f>
        <v>9</v>
      </c>
      <c r="O2237">
        <f>+Tabla13[[#This Row],[Sales]]/Tabla13[[#This Row],[Antigüedad]]</f>
        <v>6.8319777777777775</v>
      </c>
      <c r="P2237" s="4">
        <f>+Tabla13[[#This Row],[Sales]]/Tabla13[[#This Row],[Item Weight corregido]]</f>
        <v>6.9048624368332403</v>
      </c>
    </row>
    <row r="2238" spans="1:16" x14ac:dyDescent="0.3">
      <c r="A2238" t="s">
        <v>13</v>
      </c>
      <c r="B2238" t="s">
        <v>418</v>
      </c>
      <c r="C2238" t="s">
        <v>1576</v>
      </c>
      <c r="D2238">
        <v>2015</v>
      </c>
      <c r="E2238" t="s">
        <v>1593</v>
      </c>
      <c r="F2238" t="s">
        <v>1603</v>
      </c>
      <c r="G2238" t="s">
        <v>1604</v>
      </c>
      <c r="H2238" t="s">
        <v>1607</v>
      </c>
      <c r="I2238" s="10">
        <v>8.2177842000000001E-2</v>
      </c>
      <c r="J2238">
        <v>9</v>
      </c>
      <c r="K2238">
        <v>9</v>
      </c>
      <c r="L2238" s="3">
        <v>214.1534</v>
      </c>
      <c r="M2238">
        <v>4.2</v>
      </c>
      <c r="N2238">
        <f>+$Q$876-Tabla13[[#This Row],[Outlet Establishment Year]]</f>
        <v>9</v>
      </c>
      <c r="O2238">
        <f>+Tabla13[[#This Row],[Sales]]/Tabla13[[#This Row],[Antigüedad]]</f>
        <v>23.794822222222223</v>
      </c>
      <c r="P2238" s="4">
        <f>+Tabla13[[#This Row],[Sales]]/Tabla13[[#This Row],[Item Weight corregido]]</f>
        <v>23.794822222222223</v>
      </c>
    </row>
    <row r="2239" spans="1:16" x14ac:dyDescent="0.3">
      <c r="A2239" t="s">
        <v>13</v>
      </c>
      <c r="B2239" t="s">
        <v>842</v>
      </c>
      <c r="C2239" t="s">
        <v>1576</v>
      </c>
      <c r="D2239">
        <v>2015</v>
      </c>
      <c r="E2239" t="s">
        <v>1593</v>
      </c>
      <c r="F2239" t="s">
        <v>1603</v>
      </c>
      <c r="G2239" t="s">
        <v>1604</v>
      </c>
      <c r="H2239" t="s">
        <v>1607</v>
      </c>
      <c r="I2239" s="10">
        <v>9.9193899000000002E-2</v>
      </c>
      <c r="J2239">
        <v>12.85</v>
      </c>
      <c r="K2239">
        <v>12.85</v>
      </c>
      <c r="L2239" s="3">
        <v>38.116399999999999</v>
      </c>
      <c r="M2239">
        <v>4.2</v>
      </c>
      <c r="N2239">
        <f>+$Q$876-Tabla13[[#This Row],[Outlet Establishment Year]]</f>
        <v>9</v>
      </c>
      <c r="O2239">
        <f>+Tabla13[[#This Row],[Sales]]/Tabla13[[#This Row],[Antigüedad]]</f>
        <v>4.2351555555555551</v>
      </c>
      <c r="P2239" s="4">
        <f>+Tabla13[[#This Row],[Sales]]/Tabla13[[#This Row],[Item Weight corregido]]</f>
        <v>2.9662568093385215</v>
      </c>
    </row>
    <row r="2240" spans="1:16" x14ac:dyDescent="0.3">
      <c r="A2240" t="s">
        <v>13</v>
      </c>
      <c r="B2240" t="s">
        <v>1244</v>
      </c>
      <c r="C2240" t="s">
        <v>1576</v>
      </c>
      <c r="D2240">
        <v>2015</v>
      </c>
      <c r="E2240" t="s">
        <v>1593</v>
      </c>
      <c r="F2240" t="s">
        <v>1603</v>
      </c>
      <c r="G2240" t="s">
        <v>1604</v>
      </c>
      <c r="H2240" t="s">
        <v>1607</v>
      </c>
      <c r="I2240" s="10">
        <v>1.4047825E-2</v>
      </c>
      <c r="J2240">
        <v>15.35</v>
      </c>
      <c r="K2240">
        <v>15.35</v>
      </c>
      <c r="L2240" s="3">
        <v>36.719000000000001</v>
      </c>
      <c r="M2240">
        <v>4.2</v>
      </c>
      <c r="N2240">
        <f>+$Q$876-Tabla13[[#This Row],[Outlet Establishment Year]]</f>
        <v>9</v>
      </c>
      <c r="O2240">
        <f>+Tabla13[[#This Row],[Sales]]/Tabla13[[#This Row],[Antigüedad]]</f>
        <v>4.0798888888888891</v>
      </c>
      <c r="P2240" s="4">
        <f>+Tabla13[[#This Row],[Sales]]/Tabla13[[#This Row],[Item Weight corregido]]</f>
        <v>2.3921172638436485</v>
      </c>
    </row>
    <row r="2241" spans="1:16" x14ac:dyDescent="0.3">
      <c r="A2241" t="s">
        <v>13</v>
      </c>
      <c r="B2241" t="s">
        <v>312</v>
      </c>
      <c r="C2241" t="s">
        <v>1576</v>
      </c>
      <c r="D2241">
        <v>2015</v>
      </c>
      <c r="E2241" t="s">
        <v>1593</v>
      </c>
      <c r="F2241" t="s">
        <v>1603</v>
      </c>
      <c r="G2241" t="s">
        <v>1604</v>
      </c>
      <c r="H2241" t="s">
        <v>1607</v>
      </c>
      <c r="I2241" s="10">
        <v>0.12470444</v>
      </c>
      <c r="J2241">
        <v>18</v>
      </c>
      <c r="K2241">
        <v>18</v>
      </c>
      <c r="L2241" s="3">
        <v>120.3124</v>
      </c>
      <c r="M2241">
        <v>4.2</v>
      </c>
      <c r="N2241">
        <f>+$Q$876-Tabla13[[#This Row],[Outlet Establishment Year]]</f>
        <v>9</v>
      </c>
      <c r="O2241">
        <f>+Tabla13[[#This Row],[Sales]]/Tabla13[[#This Row],[Antigüedad]]</f>
        <v>13.368044444444443</v>
      </c>
      <c r="P2241" s="4">
        <f>+Tabla13[[#This Row],[Sales]]/Tabla13[[#This Row],[Item Weight corregido]]</f>
        <v>6.6840222222222216</v>
      </c>
    </row>
    <row r="2242" spans="1:16" x14ac:dyDescent="0.3">
      <c r="A2242" t="s">
        <v>13</v>
      </c>
      <c r="B2242" t="s">
        <v>412</v>
      </c>
      <c r="C2242" t="s">
        <v>1574</v>
      </c>
      <c r="D2242">
        <v>2015</v>
      </c>
      <c r="E2242" t="s">
        <v>1593</v>
      </c>
      <c r="F2242" t="s">
        <v>1603</v>
      </c>
      <c r="G2242" t="s">
        <v>1604</v>
      </c>
      <c r="H2242" t="s">
        <v>1607</v>
      </c>
      <c r="I2242" s="10">
        <v>0.17386795799999999</v>
      </c>
      <c r="J2242">
        <v>11.5</v>
      </c>
      <c r="K2242">
        <v>11.5</v>
      </c>
      <c r="L2242" s="3">
        <v>128.86519999999999</v>
      </c>
      <c r="M2242">
        <v>4.2</v>
      </c>
      <c r="N2242">
        <f>+$Q$876-Tabla13[[#This Row],[Outlet Establishment Year]]</f>
        <v>9</v>
      </c>
      <c r="O2242">
        <f>+Tabla13[[#This Row],[Sales]]/Tabla13[[#This Row],[Antigüedad]]</f>
        <v>14.318355555555554</v>
      </c>
      <c r="P2242" s="4">
        <f>+Tabla13[[#This Row],[Sales]]/Tabla13[[#This Row],[Item Weight corregido]]</f>
        <v>11.20566956521739</v>
      </c>
    </row>
    <row r="2243" spans="1:16" x14ac:dyDescent="0.3">
      <c r="A2243" t="s">
        <v>13</v>
      </c>
      <c r="B2243" t="s">
        <v>375</v>
      </c>
      <c r="C2243" t="s">
        <v>1574</v>
      </c>
      <c r="D2243">
        <v>2015</v>
      </c>
      <c r="E2243" t="s">
        <v>1593</v>
      </c>
      <c r="F2243" t="s">
        <v>1603</v>
      </c>
      <c r="G2243" t="s">
        <v>1604</v>
      </c>
      <c r="H2243" t="s">
        <v>1607</v>
      </c>
      <c r="I2243" s="10">
        <v>0.10841205900000001</v>
      </c>
      <c r="J2243">
        <v>12.85</v>
      </c>
      <c r="K2243">
        <v>12.85</v>
      </c>
      <c r="L2243" s="3">
        <v>233.26419999999999</v>
      </c>
      <c r="M2243">
        <v>4.2</v>
      </c>
      <c r="N2243">
        <f>+$Q$876-Tabla13[[#This Row],[Outlet Establishment Year]]</f>
        <v>9</v>
      </c>
      <c r="O2243">
        <f>+Tabla13[[#This Row],[Sales]]/Tabla13[[#This Row],[Antigüedad]]</f>
        <v>25.918244444444444</v>
      </c>
      <c r="P2243" s="4">
        <f>+Tabla13[[#This Row],[Sales]]/Tabla13[[#This Row],[Item Weight corregido]]</f>
        <v>18.152856031128405</v>
      </c>
    </row>
    <row r="2244" spans="1:16" x14ac:dyDescent="0.3">
      <c r="A2244" t="s">
        <v>13</v>
      </c>
      <c r="B2244" t="s">
        <v>111</v>
      </c>
      <c r="C2244" t="s">
        <v>1574</v>
      </c>
      <c r="D2244">
        <v>2015</v>
      </c>
      <c r="E2244" t="s">
        <v>1593</v>
      </c>
      <c r="F2244" t="s">
        <v>1603</v>
      </c>
      <c r="G2244" t="s">
        <v>1604</v>
      </c>
      <c r="H2244" t="s">
        <v>1607</v>
      </c>
      <c r="I2244" s="10">
        <v>2.5789175000000001E-2</v>
      </c>
      <c r="J2244">
        <v>16.25</v>
      </c>
      <c r="K2244">
        <v>16.25</v>
      </c>
      <c r="L2244" s="3">
        <v>166.94739999999999</v>
      </c>
      <c r="M2244">
        <v>4.2</v>
      </c>
      <c r="N2244">
        <f>+$Q$876-Tabla13[[#This Row],[Outlet Establishment Year]]</f>
        <v>9</v>
      </c>
      <c r="O2244">
        <f>+Tabla13[[#This Row],[Sales]]/Tabla13[[#This Row],[Antigüedad]]</f>
        <v>18.549711111111108</v>
      </c>
      <c r="P2244" s="4">
        <f>+Tabla13[[#This Row],[Sales]]/Tabla13[[#This Row],[Item Weight corregido]]</f>
        <v>10.273686153846153</v>
      </c>
    </row>
    <row r="2245" spans="1:16" x14ac:dyDescent="0.3">
      <c r="A2245" t="s">
        <v>13</v>
      </c>
      <c r="B2245" t="s">
        <v>634</v>
      </c>
      <c r="C2245" t="s">
        <v>1574</v>
      </c>
      <c r="D2245">
        <v>2015</v>
      </c>
      <c r="E2245" t="s">
        <v>1593</v>
      </c>
      <c r="F2245" t="s">
        <v>1603</v>
      </c>
      <c r="G2245" t="s">
        <v>1604</v>
      </c>
      <c r="H2245" t="s">
        <v>1607</v>
      </c>
      <c r="I2245" s="10">
        <v>8.1485126000000005E-2</v>
      </c>
      <c r="J2245">
        <v>16.75</v>
      </c>
      <c r="K2245">
        <v>16.75</v>
      </c>
      <c r="L2245" s="3">
        <v>258.09879999999998</v>
      </c>
      <c r="M2245">
        <v>4.2</v>
      </c>
      <c r="N2245">
        <f>+$Q$876-Tabla13[[#This Row],[Outlet Establishment Year]]</f>
        <v>9</v>
      </c>
      <c r="O2245">
        <f>+Tabla13[[#This Row],[Sales]]/Tabla13[[#This Row],[Antigüedad]]</f>
        <v>28.677644444444443</v>
      </c>
      <c r="P2245" s="4">
        <f>+Tabla13[[#This Row],[Sales]]/Tabla13[[#This Row],[Item Weight corregido]]</f>
        <v>15.408883582089551</v>
      </c>
    </row>
    <row r="2246" spans="1:16" x14ac:dyDescent="0.3">
      <c r="A2246" t="s">
        <v>13</v>
      </c>
      <c r="B2246" t="s">
        <v>1204</v>
      </c>
      <c r="C2246" t="s">
        <v>1574</v>
      </c>
      <c r="D2246">
        <v>2015</v>
      </c>
      <c r="E2246" t="s">
        <v>1593</v>
      </c>
      <c r="F2246" t="s">
        <v>1603</v>
      </c>
      <c r="G2246" t="s">
        <v>1604</v>
      </c>
      <c r="H2246" t="s">
        <v>1607</v>
      </c>
      <c r="I2246" s="10">
        <v>0</v>
      </c>
      <c r="J2246">
        <v>17.7</v>
      </c>
      <c r="K2246">
        <v>17.7</v>
      </c>
      <c r="L2246" s="3">
        <v>115.0834</v>
      </c>
      <c r="M2246">
        <v>4.2</v>
      </c>
      <c r="N2246">
        <f>+$Q$876-Tabla13[[#This Row],[Outlet Establishment Year]]</f>
        <v>9</v>
      </c>
      <c r="O2246">
        <f>+Tabla13[[#This Row],[Sales]]/Tabla13[[#This Row],[Antigüedad]]</f>
        <v>12.787044444444444</v>
      </c>
      <c r="P2246" s="4">
        <f>+Tabla13[[#This Row],[Sales]]/Tabla13[[#This Row],[Item Weight corregido]]</f>
        <v>6.501887005649718</v>
      </c>
    </row>
    <row r="2247" spans="1:16" x14ac:dyDescent="0.3">
      <c r="A2247" t="s">
        <v>13</v>
      </c>
      <c r="B2247" t="s">
        <v>1245</v>
      </c>
      <c r="C2247" t="s">
        <v>1574</v>
      </c>
      <c r="D2247">
        <v>2015</v>
      </c>
      <c r="E2247" t="s">
        <v>1593</v>
      </c>
      <c r="F2247" t="s">
        <v>1603</v>
      </c>
      <c r="G2247" t="s">
        <v>1604</v>
      </c>
      <c r="H2247" t="s">
        <v>1607</v>
      </c>
      <c r="I2247" s="10">
        <v>1.2300013E-2</v>
      </c>
      <c r="J2247">
        <v>18.25</v>
      </c>
      <c r="K2247">
        <v>18.25</v>
      </c>
      <c r="L2247" s="3">
        <v>160.48939999999999</v>
      </c>
      <c r="M2247">
        <v>4.2</v>
      </c>
      <c r="N2247">
        <f>+$Q$876-Tabla13[[#This Row],[Outlet Establishment Year]]</f>
        <v>9</v>
      </c>
      <c r="O2247">
        <f>+Tabla13[[#This Row],[Sales]]/Tabla13[[#This Row],[Antigüedad]]</f>
        <v>17.832155555555556</v>
      </c>
      <c r="P2247" s="4">
        <f>+Tabla13[[#This Row],[Sales]]/Tabla13[[#This Row],[Item Weight corregido]]</f>
        <v>8.7939397260273964</v>
      </c>
    </row>
    <row r="2248" spans="1:16" x14ac:dyDescent="0.3">
      <c r="A2248" t="s">
        <v>13</v>
      </c>
      <c r="B2248" t="s">
        <v>1246</v>
      </c>
      <c r="C2248" t="s">
        <v>1583</v>
      </c>
      <c r="D2248">
        <v>2015</v>
      </c>
      <c r="E2248" t="s">
        <v>1593</v>
      </c>
      <c r="F2248" t="s">
        <v>1603</v>
      </c>
      <c r="G2248" t="s">
        <v>1604</v>
      </c>
      <c r="H2248" t="s">
        <v>1607</v>
      </c>
      <c r="I2248" s="10">
        <v>6.4194303999999994E-2</v>
      </c>
      <c r="J2248">
        <v>7.9050000000000002</v>
      </c>
      <c r="K2248">
        <v>7.9050000000000002</v>
      </c>
      <c r="L2248" s="3">
        <v>229.46940000000001</v>
      </c>
      <c r="M2248">
        <v>4.2</v>
      </c>
      <c r="N2248">
        <f>+$Q$876-Tabla13[[#This Row],[Outlet Establishment Year]]</f>
        <v>9</v>
      </c>
      <c r="O2248">
        <f>+Tabla13[[#This Row],[Sales]]/Tabla13[[#This Row],[Antigüedad]]</f>
        <v>25.496600000000001</v>
      </c>
      <c r="P2248" s="4">
        <f>+Tabla13[[#This Row],[Sales]]/Tabla13[[#This Row],[Item Weight corregido]]</f>
        <v>29.028387096774193</v>
      </c>
    </row>
    <row r="2249" spans="1:16" x14ac:dyDescent="0.3">
      <c r="A2249" t="s">
        <v>13</v>
      </c>
      <c r="B2249" t="s">
        <v>878</v>
      </c>
      <c r="C2249" t="s">
        <v>1583</v>
      </c>
      <c r="D2249">
        <v>2015</v>
      </c>
      <c r="E2249" t="s">
        <v>1593</v>
      </c>
      <c r="F2249" t="s">
        <v>1603</v>
      </c>
      <c r="G2249" t="s">
        <v>1605</v>
      </c>
      <c r="H2249" t="s">
        <v>1607</v>
      </c>
      <c r="I2249" s="10">
        <v>9.1051578999999994E-2</v>
      </c>
      <c r="J2249">
        <v>18.850000000000001</v>
      </c>
      <c r="K2249">
        <v>18.850000000000001</v>
      </c>
      <c r="L2249" s="3">
        <v>127.4336</v>
      </c>
      <c r="M2249">
        <v>4.2</v>
      </c>
      <c r="N2249">
        <f>+$Q$876-Tabla13[[#This Row],[Outlet Establishment Year]]</f>
        <v>9</v>
      </c>
      <c r="O2249">
        <f>+Tabla13[[#This Row],[Sales]]/Tabla13[[#This Row],[Antigüedad]]</f>
        <v>14.159288888888888</v>
      </c>
      <c r="P2249" s="4">
        <f>+Tabla13[[#This Row],[Sales]]/Tabla13[[#This Row],[Item Weight corregido]]</f>
        <v>6.7604031830238718</v>
      </c>
    </row>
    <row r="2250" spans="1:16" x14ac:dyDescent="0.3">
      <c r="A2250" t="s">
        <v>13</v>
      </c>
      <c r="B2250" t="s">
        <v>498</v>
      </c>
      <c r="C2250" t="s">
        <v>1575</v>
      </c>
      <c r="D2250">
        <v>2015</v>
      </c>
      <c r="E2250" t="s">
        <v>1593</v>
      </c>
      <c r="F2250" t="s">
        <v>1603</v>
      </c>
      <c r="G2250" t="s">
        <v>1605</v>
      </c>
      <c r="H2250" t="s">
        <v>1607</v>
      </c>
      <c r="I2250" s="10">
        <v>3.4543718000000001E-2</v>
      </c>
      <c r="J2250">
        <v>5.51</v>
      </c>
      <c r="K2250">
        <v>5.51</v>
      </c>
      <c r="L2250" s="3">
        <v>99.772599999999997</v>
      </c>
      <c r="M2250">
        <v>4.2</v>
      </c>
      <c r="N2250">
        <f>+$Q$876-Tabla13[[#This Row],[Outlet Establishment Year]]</f>
        <v>9</v>
      </c>
      <c r="O2250">
        <f>+Tabla13[[#This Row],[Sales]]/Tabla13[[#This Row],[Antigüedad]]</f>
        <v>11.085844444444444</v>
      </c>
      <c r="P2250" s="4">
        <f>+Tabla13[[#This Row],[Sales]]/Tabla13[[#This Row],[Item Weight corregido]]</f>
        <v>18.107549909255898</v>
      </c>
    </row>
    <row r="2251" spans="1:16" x14ac:dyDescent="0.3">
      <c r="A2251" t="s">
        <v>13</v>
      </c>
      <c r="B2251" t="s">
        <v>1196</v>
      </c>
      <c r="C2251" t="s">
        <v>1575</v>
      </c>
      <c r="D2251">
        <v>2015</v>
      </c>
      <c r="E2251" t="s">
        <v>1593</v>
      </c>
      <c r="F2251" t="s">
        <v>1603</v>
      </c>
      <c r="G2251" t="s">
        <v>1605</v>
      </c>
      <c r="H2251" t="s">
        <v>1607</v>
      </c>
      <c r="I2251" s="10">
        <v>5.5101530000000003E-2</v>
      </c>
      <c r="J2251">
        <v>13.5</v>
      </c>
      <c r="K2251">
        <v>13.5</v>
      </c>
      <c r="L2251" s="3">
        <v>37.087400000000002</v>
      </c>
      <c r="M2251">
        <v>4.2</v>
      </c>
      <c r="N2251">
        <f>+$Q$876-Tabla13[[#This Row],[Outlet Establishment Year]]</f>
        <v>9</v>
      </c>
      <c r="O2251">
        <f>+Tabla13[[#This Row],[Sales]]/Tabla13[[#This Row],[Antigüedad]]</f>
        <v>4.1208222222222224</v>
      </c>
      <c r="P2251" s="4">
        <f>+Tabla13[[#This Row],[Sales]]/Tabla13[[#This Row],[Item Weight corregido]]</f>
        <v>2.7472148148148148</v>
      </c>
    </row>
    <row r="2252" spans="1:16" x14ac:dyDescent="0.3">
      <c r="A2252" t="s">
        <v>13</v>
      </c>
      <c r="B2252" t="s">
        <v>425</v>
      </c>
      <c r="C2252" t="s">
        <v>1575</v>
      </c>
      <c r="D2252">
        <v>2015</v>
      </c>
      <c r="E2252" t="s">
        <v>1593</v>
      </c>
      <c r="F2252" t="s">
        <v>1603</v>
      </c>
      <c r="G2252" t="s">
        <v>1605</v>
      </c>
      <c r="H2252" t="s">
        <v>1607</v>
      </c>
      <c r="I2252" s="10">
        <v>1.7073332E-2</v>
      </c>
      <c r="J2252">
        <v>14.35</v>
      </c>
      <c r="K2252">
        <v>14.35</v>
      </c>
      <c r="L2252" s="3">
        <v>109.5228</v>
      </c>
      <c r="M2252">
        <v>4.2</v>
      </c>
      <c r="N2252">
        <f>+$Q$876-Tabla13[[#This Row],[Outlet Establishment Year]]</f>
        <v>9</v>
      </c>
      <c r="O2252">
        <f>+Tabla13[[#This Row],[Sales]]/Tabla13[[#This Row],[Antigüedad]]</f>
        <v>12.1692</v>
      </c>
      <c r="P2252" s="4">
        <f>+Tabla13[[#This Row],[Sales]]/Tabla13[[#This Row],[Item Weight corregido]]</f>
        <v>7.6322508710801396</v>
      </c>
    </row>
    <row r="2253" spans="1:16" x14ac:dyDescent="0.3">
      <c r="A2253" t="s">
        <v>13</v>
      </c>
      <c r="B2253" t="s">
        <v>1247</v>
      </c>
      <c r="C2253" t="s">
        <v>1575</v>
      </c>
      <c r="D2253">
        <v>2015</v>
      </c>
      <c r="E2253" t="s">
        <v>1593</v>
      </c>
      <c r="F2253" t="s">
        <v>1603</v>
      </c>
      <c r="G2253" t="s">
        <v>1605</v>
      </c>
      <c r="H2253" t="s">
        <v>1607</v>
      </c>
      <c r="I2253" s="10">
        <v>3.5728302000000003E-2</v>
      </c>
      <c r="J2253">
        <v>16.5</v>
      </c>
      <c r="K2253">
        <v>16.5</v>
      </c>
      <c r="L2253" s="3">
        <v>95.212000000000003</v>
      </c>
      <c r="M2253">
        <v>4.2</v>
      </c>
      <c r="N2253">
        <f>+$Q$876-Tabla13[[#This Row],[Outlet Establishment Year]]</f>
        <v>9</v>
      </c>
      <c r="O2253">
        <f>+Tabla13[[#This Row],[Sales]]/Tabla13[[#This Row],[Antigüedad]]</f>
        <v>10.579111111111111</v>
      </c>
      <c r="P2253" s="4">
        <f>+Tabla13[[#This Row],[Sales]]/Tabla13[[#This Row],[Item Weight corregido]]</f>
        <v>5.7704242424242427</v>
      </c>
    </row>
    <row r="2254" spans="1:16" x14ac:dyDescent="0.3">
      <c r="A2254" t="s">
        <v>13</v>
      </c>
      <c r="B2254" t="s">
        <v>635</v>
      </c>
      <c r="C2254" t="s">
        <v>1575</v>
      </c>
      <c r="D2254">
        <v>2015</v>
      </c>
      <c r="E2254" t="s">
        <v>1593</v>
      </c>
      <c r="F2254" t="s">
        <v>1603</v>
      </c>
      <c r="G2254" t="s">
        <v>1605</v>
      </c>
      <c r="H2254" t="s">
        <v>1607</v>
      </c>
      <c r="I2254" s="10">
        <v>1.5481709999999999E-2</v>
      </c>
      <c r="J2254">
        <v>18</v>
      </c>
      <c r="K2254">
        <v>18</v>
      </c>
      <c r="L2254" s="3">
        <v>159.3604</v>
      </c>
      <c r="M2254">
        <v>4.2</v>
      </c>
      <c r="N2254">
        <f>+$Q$876-Tabla13[[#This Row],[Outlet Establishment Year]]</f>
        <v>9</v>
      </c>
      <c r="O2254">
        <f>+Tabla13[[#This Row],[Sales]]/Tabla13[[#This Row],[Antigüedad]]</f>
        <v>17.706711111111112</v>
      </c>
      <c r="P2254" s="4">
        <f>+Tabla13[[#This Row],[Sales]]/Tabla13[[#This Row],[Item Weight corregido]]</f>
        <v>8.8533555555555559</v>
      </c>
    </row>
    <row r="2255" spans="1:16" x14ac:dyDescent="0.3">
      <c r="A2255" t="s">
        <v>13</v>
      </c>
      <c r="B2255" t="s">
        <v>1248</v>
      </c>
      <c r="C2255" t="s">
        <v>1575</v>
      </c>
      <c r="D2255">
        <v>2015</v>
      </c>
      <c r="E2255" t="s">
        <v>1593</v>
      </c>
      <c r="F2255" t="s">
        <v>1603</v>
      </c>
      <c r="G2255" t="s">
        <v>1605</v>
      </c>
      <c r="H2255" t="s">
        <v>1607</v>
      </c>
      <c r="I2255" s="10">
        <v>4.5510309999999998E-2</v>
      </c>
      <c r="J2255">
        <v>20.6</v>
      </c>
      <c r="K2255">
        <v>20.6</v>
      </c>
      <c r="L2255" s="3">
        <v>149.63919999999999</v>
      </c>
      <c r="M2255">
        <v>4.2</v>
      </c>
      <c r="N2255">
        <f>+$Q$876-Tabla13[[#This Row],[Outlet Establishment Year]]</f>
        <v>9</v>
      </c>
      <c r="O2255">
        <f>+Tabla13[[#This Row],[Sales]]/Tabla13[[#This Row],[Antigüedad]]</f>
        <v>16.626577777777776</v>
      </c>
      <c r="P2255" s="4">
        <f>+Tabla13[[#This Row],[Sales]]/Tabla13[[#This Row],[Item Weight corregido]]</f>
        <v>7.2640388349514549</v>
      </c>
    </row>
    <row r="2256" spans="1:16" x14ac:dyDescent="0.3">
      <c r="A2256" t="s">
        <v>13</v>
      </c>
      <c r="B2256" t="s">
        <v>1249</v>
      </c>
      <c r="C2256" t="s">
        <v>1579</v>
      </c>
      <c r="D2256">
        <v>2015</v>
      </c>
      <c r="E2256" t="s">
        <v>1593</v>
      </c>
      <c r="F2256" t="s">
        <v>1603</v>
      </c>
      <c r="G2256" t="s">
        <v>1605</v>
      </c>
      <c r="H2256" t="s">
        <v>1607</v>
      </c>
      <c r="I2256" s="10">
        <v>7.7011493E-2</v>
      </c>
      <c r="J2256">
        <v>7.2350000000000003</v>
      </c>
      <c r="K2256">
        <v>7.2350000000000003</v>
      </c>
      <c r="L2256" s="3">
        <v>117.3492</v>
      </c>
      <c r="M2256">
        <v>4.2</v>
      </c>
      <c r="N2256">
        <f>+$Q$876-Tabla13[[#This Row],[Outlet Establishment Year]]</f>
        <v>9</v>
      </c>
      <c r="O2256">
        <f>+Tabla13[[#This Row],[Sales]]/Tabla13[[#This Row],[Antigüedad]]</f>
        <v>13.0388</v>
      </c>
      <c r="P2256" s="4">
        <f>+Tabla13[[#This Row],[Sales]]/Tabla13[[#This Row],[Item Weight corregido]]</f>
        <v>16.219654457498272</v>
      </c>
    </row>
    <row r="2257" spans="1:16" x14ac:dyDescent="0.3">
      <c r="A2257" t="s">
        <v>13</v>
      </c>
      <c r="B2257" t="s">
        <v>1099</v>
      </c>
      <c r="C2257" t="s">
        <v>1579</v>
      </c>
      <c r="D2257">
        <v>2015</v>
      </c>
      <c r="E2257" t="s">
        <v>1593</v>
      </c>
      <c r="F2257" t="s">
        <v>1603</v>
      </c>
      <c r="G2257" t="s">
        <v>1605</v>
      </c>
      <c r="H2257" t="s">
        <v>1607</v>
      </c>
      <c r="I2257" s="10">
        <v>3.8559926000000001E-2</v>
      </c>
      <c r="J2257">
        <v>9.1050000000000004</v>
      </c>
      <c r="K2257">
        <v>9.1050000000000004</v>
      </c>
      <c r="L2257" s="3">
        <v>33.89</v>
      </c>
      <c r="M2257">
        <v>4.2</v>
      </c>
      <c r="N2257">
        <f>+$Q$876-Tabla13[[#This Row],[Outlet Establishment Year]]</f>
        <v>9</v>
      </c>
      <c r="O2257">
        <f>+Tabla13[[#This Row],[Sales]]/Tabla13[[#This Row],[Antigüedad]]</f>
        <v>3.7655555555555558</v>
      </c>
      <c r="P2257" s="4">
        <f>+Tabla13[[#This Row],[Sales]]/Tabla13[[#This Row],[Item Weight corregido]]</f>
        <v>3.7221306974190003</v>
      </c>
    </row>
    <row r="2258" spans="1:16" x14ac:dyDescent="0.3">
      <c r="A2258" t="s">
        <v>13</v>
      </c>
      <c r="B2258" t="s">
        <v>862</v>
      </c>
      <c r="C2258" t="s">
        <v>1579</v>
      </c>
      <c r="D2258">
        <v>2015</v>
      </c>
      <c r="E2258" t="s">
        <v>1593</v>
      </c>
      <c r="F2258" t="s">
        <v>1603</v>
      </c>
      <c r="G2258" t="s">
        <v>1605</v>
      </c>
      <c r="H2258" t="s">
        <v>1607</v>
      </c>
      <c r="I2258" s="10">
        <v>0.16772251899999999</v>
      </c>
      <c r="J2258">
        <v>17.350000000000001</v>
      </c>
      <c r="K2258">
        <v>17.350000000000001</v>
      </c>
      <c r="L2258" s="3">
        <v>176.37119999999999</v>
      </c>
      <c r="M2258">
        <v>4.2</v>
      </c>
      <c r="N2258">
        <f>+$Q$876-Tabla13[[#This Row],[Outlet Establishment Year]]</f>
        <v>9</v>
      </c>
      <c r="O2258">
        <f>+Tabla13[[#This Row],[Sales]]/Tabla13[[#This Row],[Antigüedad]]</f>
        <v>19.596799999999998</v>
      </c>
      <c r="P2258" s="4">
        <f>+Tabla13[[#This Row],[Sales]]/Tabla13[[#This Row],[Item Weight corregido]]</f>
        <v>10.165487031700287</v>
      </c>
    </row>
    <row r="2259" spans="1:16" x14ac:dyDescent="0.3">
      <c r="A2259" t="s">
        <v>13</v>
      </c>
      <c r="B2259" t="s">
        <v>426</v>
      </c>
      <c r="C2259" t="s">
        <v>1584</v>
      </c>
      <c r="D2259">
        <v>2015</v>
      </c>
      <c r="E2259" t="s">
        <v>1593</v>
      </c>
      <c r="F2259" t="s">
        <v>1603</v>
      </c>
      <c r="G2259" t="s">
        <v>1605</v>
      </c>
      <c r="H2259" t="s">
        <v>1607</v>
      </c>
      <c r="I2259" s="10">
        <v>4.7333043999999998E-2</v>
      </c>
      <c r="J2259">
        <v>12.65</v>
      </c>
      <c r="K2259">
        <v>12.65</v>
      </c>
      <c r="L2259" s="3">
        <v>113.8202</v>
      </c>
      <c r="M2259">
        <v>4.2</v>
      </c>
      <c r="N2259">
        <f>+$Q$876-Tabla13[[#This Row],[Outlet Establishment Year]]</f>
        <v>9</v>
      </c>
      <c r="O2259">
        <f>+Tabla13[[#This Row],[Sales]]/Tabla13[[#This Row],[Antigüedad]]</f>
        <v>12.646688888888889</v>
      </c>
      <c r="P2259" s="4">
        <f>+Tabla13[[#This Row],[Sales]]/Tabla13[[#This Row],[Item Weight corregido]]</f>
        <v>8.9976442687747031</v>
      </c>
    </row>
    <row r="2260" spans="1:16" x14ac:dyDescent="0.3">
      <c r="A2260" t="s">
        <v>13</v>
      </c>
      <c r="B2260" t="s">
        <v>106</v>
      </c>
      <c r="C2260" t="s">
        <v>1584</v>
      </c>
      <c r="D2260">
        <v>2015</v>
      </c>
      <c r="E2260" t="s">
        <v>1593</v>
      </c>
      <c r="F2260" t="s">
        <v>1603</v>
      </c>
      <c r="G2260" t="s">
        <v>1605</v>
      </c>
      <c r="H2260" t="s">
        <v>1607</v>
      </c>
      <c r="I2260" s="10">
        <v>1.3393537E-2</v>
      </c>
      <c r="J2260">
        <v>16.350000000000001</v>
      </c>
      <c r="K2260">
        <v>16.350000000000001</v>
      </c>
      <c r="L2260" s="3">
        <v>106.02800000000001</v>
      </c>
      <c r="M2260">
        <v>4.2</v>
      </c>
      <c r="N2260">
        <f>+$Q$876-Tabla13[[#This Row],[Outlet Establishment Year]]</f>
        <v>9</v>
      </c>
      <c r="O2260">
        <f>+Tabla13[[#This Row],[Sales]]/Tabla13[[#This Row],[Antigüedad]]</f>
        <v>11.780888888888889</v>
      </c>
      <c r="P2260" s="4">
        <f>+Tabla13[[#This Row],[Sales]]/Tabla13[[#This Row],[Item Weight corregido]]</f>
        <v>6.4848929663608557</v>
      </c>
    </row>
    <row r="2261" spans="1:16" x14ac:dyDescent="0.3">
      <c r="A2261" t="s">
        <v>13</v>
      </c>
      <c r="B2261" t="s">
        <v>500</v>
      </c>
      <c r="C2261" t="s">
        <v>1580</v>
      </c>
      <c r="D2261">
        <v>2015</v>
      </c>
      <c r="E2261" t="s">
        <v>1593</v>
      </c>
      <c r="F2261" t="s">
        <v>1603</v>
      </c>
      <c r="G2261" t="s">
        <v>1605</v>
      </c>
      <c r="H2261" t="s">
        <v>1607</v>
      </c>
      <c r="I2261" s="10">
        <v>0.104023565</v>
      </c>
      <c r="J2261">
        <v>7.51</v>
      </c>
      <c r="K2261">
        <v>7.51</v>
      </c>
      <c r="L2261" s="3">
        <v>112.45440000000001</v>
      </c>
      <c r="M2261">
        <v>4.2</v>
      </c>
      <c r="N2261">
        <f>+$Q$876-Tabla13[[#This Row],[Outlet Establishment Year]]</f>
        <v>9</v>
      </c>
      <c r="O2261">
        <f>+Tabla13[[#This Row],[Sales]]/Tabla13[[#This Row],[Antigüedad]]</f>
        <v>12.494933333333334</v>
      </c>
      <c r="P2261" s="4">
        <f>+Tabla13[[#This Row],[Sales]]/Tabla13[[#This Row],[Item Weight corregido]]</f>
        <v>14.973954727030627</v>
      </c>
    </row>
    <row r="2262" spans="1:16" x14ac:dyDescent="0.3">
      <c r="A2262" t="s">
        <v>13</v>
      </c>
      <c r="B2262" t="s">
        <v>421</v>
      </c>
      <c r="C2262" t="s">
        <v>1580</v>
      </c>
      <c r="D2262">
        <v>2015</v>
      </c>
      <c r="E2262" t="s">
        <v>1593</v>
      </c>
      <c r="F2262" t="s">
        <v>1603</v>
      </c>
      <c r="G2262" t="s">
        <v>1605</v>
      </c>
      <c r="H2262" t="s">
        <v>1607</v>
      </c>
      <c r="I2262" s="10">
        <v>9.6407554000000006E-2</v>
      </c>
      <c r="J2262">
        <v>12.6</v>
      </c>
      <c r="K2262">
        <v>12.6</v>
      </c>
      <c r="L2262" s="3">
        <v>210.8612</v>
      </c>
      <c r="M2262">
        <v>4.2</v>
      </c>
      <c r="N2262">
        <f>+$Q$876-Tabla13[[#This Row],[Outlet Establishment Year]]</f>
        <v>9</v>
      </c>
      <c r="O2262">
        <f>+Tabla13[[#This Row],[Sales]]/Tabla13[[#This Row],[Antigüedad]]</f>
        <v>23.429022222222223</v>
      </c>
      <c r="P2262" s="4">
        <f>+Tabla13[[#This Row],[Sales]]/Tabla13[[#This Row],[Item Weight corregido]]</f>
        <v>16.735015873015872</v>
      </c>
    </row>
    <row r="2263" spans="1:16" x14ac:dyDescent="0.3">
      <c r="A2263" t="s">
        <v>13</v>
      </c>
      <c r="B2263" t="s">
        <v>1008</v>
      </c>
      <c r="C2263" t="s">
        <v>1580</v>
      </c>
      <c r="D2263">
        <v>2015</v>
      </c>
      <c r="E2263" t="s">
        <v>1593</v>
      </c>
      <c r="F2263" t="s">
        <v>1603</v>
      </c>
      <c r="G2263" t="s">
        <v>1605</v>
      </c>
      <c r="H2263" t="s">
        <v>1607</v>
      </c>
      <c r="I2263" s="10">
        <v>0.12197227400000001</v>
      </c>
      <c r="J2263">
        <v>12.85</v>
      </c>
      <c r="K2263">
        <v>12.85</v>
      </c>
      <c r="L2263" s="3">
        <v>43.142800000000001</v>
      </c>
      <c r="M2263">
        <v>4.2</v>
      </c>
      <c r="N2263">
        <f>+$Q$876-Tabla13[[#This Row],[Outlet Establishment Year]]</f>
        <v>9</v>
      </c>
      <c r="O2263">
        <f>+Tabla13[[#This Row],[Sales]]/Tabla13[[#This Row],[Antigüedad]]</f>
        <v>4.7936444444444444</v>
      </c>
      <c r="P2263" s="4">
        <f>+Tabla13[[#This Row],[Sales]]/Tabla13[[#This Row],[Item Weight corregido]]</f>
        <v>3.3574163424124515</v>
      </c>
    </row>
    <row r="2264" spans="1:16" x14ac:dyDescent="0.3">
      <c r="A2264" t="s">
        <v>13</v>
      </c>
      <c r="B2264" t="s">
        <v>730</v>
      </c>
      <c r="C2264" t="s">
        <v>1580</v>
      </c>
      <c r="D2264">
        <v>2015</v>
      </c>
      <c r="E2264" t="s">
        <v>1593</v>
      </c>
      <c r="F2264" t="s">
        <v>1603</v>
      </c>
      <c r="G2264" t="s">
        <v>1605</v>
      </c>
      <c r="H2264" t="s">
        <v>1607</v>
      </c>
      <c r="I2264" s="10">
        <v>2.6663777999999999E-2</v>
      </c>
      <c r="J2264">
        <v>15.25</v>
      </c>
      <c r="K2264">
        <v>15.25</v>
      </c>
      <c r="L2264" s="3">
        <v>87.019800000000004</v>
      </c>
      <c r="M2264">
        <v>4.2</v>
      </c>
      <c r="N2264">
        <f>+$Q$876-Tabla13[[#This Row],[Outlet Establishment Year]]</f>
        <v>9</v>
      </c>
      <c r="O2264">
        <f>+Tabla13[[#This Row],[Sales]]/Tabla13[[#This Row],[Antigüedad]]</f>
        <v>9.6688666666666663</v>
      </c>
      <c r="P2264" s="4">
        <f>+Tabla13[[#This Row],[Sales]]/Tabla13[[#This Row],[Item Weight corregido]]</f>
        <v>5.7062163934426229</v>
      </c>
    </row>
    <row r="2265" spans="1:16" x14ac:dyDescent="0.3">
      <c r="A2265" t="s">
        <v>13</v>
      </c>
      <c r="B2265" t="s">
        <v>919</v>
      </c>
      <c r="C2265" t="s">
        <v>1580</v>
      </c>
      <c r="D2265">
        <v>2015</v>
      </c>
      <c r="E2265" t="s">
        <v>1593</v>
      </c>
      <c r="F2265" t="s">
        <v>1603</v>
      </c>
      <c r="G2265" t="s">
        <v>1605</v>
      </c>
      <c r="H2265" t="s">
        <v>1607</v>
      </c>
      <c r="I2265" s="10">
        <v>4.5138797000000001E-2</v>
      </c>
      <c r="J2265">
        <v>16.75</v>
      </c>
      <c r="K2265">
        <v>16.75</v>
      </c>
      <c r="L2265" s="3">
        <v>187.9556</v>
      </c>
      <c r="M2265">
        <v>4.2</v>
      </c>
      <c r="N2265">
        <f>+$Q$876-Tabla13[[#This Row],[Outlet Establishment Year]]</f>
        <v>9</v>
      </c>
      <c r="O2265">
        <f>+Tabla13[[#This Row],[Sales]]/Tabla13[[#This Row],[Antigüedad]]</f>
        <v>20.883955555555556</v>
      </c>
      <c r="P2265" s="4">
        <f>+Tabla13[[#This Row],[Sales]]/Tabla13[[#This Row],[Item Weight corregido]]</f>
        <v>11.221229850746269</v>
      </c>
    </row>
    <row r="2266" spans="1:16" x14ac:dyDescent="0.3">
      <c r="A2266" t="s">
        <v>13</v>
      </c>
      <c r="B2266" t="s">
        <v>1250</v>
      </c>
      <c r="C2266" t="s">
        <v>1580</v>
      </c>
      <c r="D2266">
        <v>2015</v>
      </c>
      <c r="E2266" t="s">
        <v>1593</v>
      </c>
      <c r="F2266" t="s">
        <v>1603</v>
      </c>
      <c r="G2266" t="s">
        <v>1605</v>
      </c>
      <c r="H2266" t="s">
        <v>1607</v>
      </c>
      <c r="I2266" s="10">
        <v>6.4494609999999994E-2</v>
      </c>
      <c r="J2266">
        <v>20.2</v>
      </c>
      <c r="K2266">
        <v>20.2</v>
      </c>
      <c r="L2266" s="3">
        <v>259.26459999999997</v>
      </c>
      <c r="M2266">
        <v>4.2</v>
      </c>
      <c r="N2266">
        <f>+$Q$876-Tabla13[[#This Row],[Outlet Establishment Year]]</f>
        <v>9</v>
      </c>
      <c r="O2266">
        <f>+Tabla13[[#This Row],[Sales]]/Tabla13[[#This Row],[Antigüedad]]</f>
        <v>28.807177777777774</v>
      </c>
      <c r="P2266" s="4">
        <f>+Tabla13[[#This Row],[Sales]]/Tabla13[[#This Row],[Item Weight corregido]]</f>
        <v>12.834881188118811</v>
      </c>
    </row>
    <row r="2267" spans="1:16" x14ac:dyDescent="0.3">
      <c r="A2267" t="s">
        <v>13</v>
      </c>
      <c r="B2267" t="s">
        <v>1233</v>
      </c>
      <c r="C2267" t="s">
        <v>1590</v>
      </c>
      <c r="D2267">
        <v>2015</v>
      </c>
      <c r="E2267" t="s">
        <v>1593</v>
      </c>
      <c r="F2267" t="s">
        <v>1603</v>
      </c>
      <c r="G2267" t="s">
        <v>1605</v>
      </c>
      <c r="H2267" t="s">
        <v>1607</v>
      </c>
      <c r="I2267" s="10">
        <v>0</v>
      </c>
      <c r="J2267">
        <v>7.5350000000000001</v>
      </c>
      <c r="K2267">
        <v>7.5350000000000001</v>
      </c>
      <c r="L2267" s="3">
        <v>121.64400000000001</v>
      </c>
      <c r="M2267">
        <v>4.2</v>
      </c>
      <c r="N2267">
        <f>+$Q$876-Tabla13[[#This Row],[Outlet Establishment Year]]</f>
        <v>9</v>
      </c>
      <c r="O2267">
        <f>+Tabla13[[#This Row],[Sales]]/Tabla13[[#This Row],[Antigüedad]]</f>
        <v>13.516</v>
      </c>
      <c r="P2267" s="4">
        <f>+Tabla13[[#This Row],[Sales]]/Tabla13[[#This Row],[Item Weight corregido]]</f>
        <v>16.143861977438622</v>
      </c>
    </row>
    <row r="2268" spans="1:16" x14ac:dyDescent="0.3">
      <c r="A2268" t="s">
        <v>13</v>
      </c>
      <c r="B2268" t="s">
        <v>322</v>
      </c>
      <c r="C2268" t="s">
        <v>1590</v>
      </c>
      <c r="D2268">
        <v>2015</v>
      </c>
      <c r="E2268" t="s">
        <v>1593</v>
      </c>
      <c r="F2268" t="s">
        <v>1603</v>
      </c>
      <c r="G2268" t="s">
        <v>1605</v>
      </c>
      <c r="H2268" t="s">
        <v>1607</v>
      </c>
      <c r="I2268" s="10">
        <v>5.3480419000000001E-2</v>
      </c>
      <c r="J2268">
        <v>15.5</v>
      </c>
      <c r="K2268">
        <v>15.5</v>
      </c>
      <c r="L2268" s="3">
        <v>42.377000000000002</v>
      </c>
      <c r="M2268">
        <v>4.2</v>
      </c>
      <c r="N2268">
        <f>+$Q$876-Tabla13[[#This Row],[Outlet Establishment Year]]</f>
        <v>9</v>
      </c>
      <c r="O2268">
        <f>+Tabla13[[#This Row],[Sales]]/Tabla13[[#This Row],[Antigüedad]]</f>
        <v>4.7085555555555558</v>
      </c>
      <c r="P2268" s="4">
        <f>+Tabla13[[#This Row],[Sales]]/Tabla13[[#This Row],[Item Weight corregido]]</f>
        <v>2.734</v>
      </c>
    </row>
    <row r="2269" spans="1:16" x14ac:dyDescent="0.3">
      <c r="A2269" t="s">
        <v>13</v>
      </c>
      <c r="B2269" t="s">
        <v>300</v>
      </c>
      <c r="C2269" t="s">
        <v>1590</v>
      </c>
      <c r="D2269">
        <v>2015</v>
      </c>
      <c r="E2269" t="s">
        <v>1593</v>
      </c>
      <c r="F2269" t="s">
        <v>1603</v>
      </c>
      <c r="G2269" t="s">
        <v>1605</v>
      </c>
      <c r="H2269" t="s">
        <v>1607</v>
      </c>
      <c r="I2269" s="10">
        <v>1.4622625E-2</v>
      </c>
      <c r="J2269">
        <v>18.7</v>
      </c>
      <c r="K2269">
        <v>18.7</v>
      </c>
      <c r="L2269" s="3">
        <v>52.032400000000003</v>
      </c>
      <c r="M2269">
        <v>4.2</v>
      </c>
      <c r="N2269">
        <f>+$Q$876-Tabla13[[#This Row],[Outlet Establishment Year]]</f>
        <v>9</v>
      </c>
      <c r="O2269">
        <f>+Tabla13[[#This Row],[Sales]]/Tabla13[[#This Row],[Antigüedad]]</f>
        <v>5.7813777777777782</v>
      </c>
      <c r="P2269" s="4">
        <f>+Tabla13[[#This Row],[Sales]]/Tabla13[[#This Row],[Item Weight corregido]]</f>
        <v>2.7824812834224599</v>
      </c>
    </row>
    <row r="2270" spans="1:16" x14ac:dyDescent="0.3">
      <c r="A2270" t="s">
        <v>13</v>
      </c>
      <c r="B2270" t="s">
        <v>1153</v>
      </c>
      <c r="C2270" t="s">
        <v>1587</v>
      </c>
      <c r="D2270">
        <v>2020</v>
      </c>
      <c r="E2270" t="s">
        <v>1594</v>
      </c>
      <c r="F2270" t="s">
        <v>1603</v>
      </c>
      <c r="G2270" t="s">
        <v>1605</v>
      </c>
      <c r="H2270" t="s">
        <v>1607</v>
      </c>
      <c r="I2270" s="10">
        <v>5.6754036000000001E-2</v>
      </c>
      <c r="J2270">
        <v>11.3</v>
      </c>
      <c r="K2270">
        <v>11.3</v>
      </c>
      <c r="L2270" s="3">
        <v>247.51179999999999</v>
      </c>
      <c r="M2270">
        <v>4.2</v>
      </c>
      <c r="N2270">
        <f>+$Q$876-Tabla13[[#This Row],[Outlet Establishment Year]]</f>
        <v>4</v>
      </c>
      <c r="O2270">
        <f>+Tabla13[[#This Row],[Sales]]/Tabla13[[#This Row],[Antigüedad]]</f>
        <v>61.877949999999998</v>
      </c>
      <c r="P2270" s="4">
        <f>+Tabla13[[#This Row],[Sales]]/Tabla13[[#This Row],[Item Weight corregido]]</f>
        <v>21.903699115044247</v>
      </c>
    </row>
    <row r="2271" spans="1:16" x14ac:dyDescent="0.3">
      <c r="A2271" t="s">
        <v>13</v>
      </c>
      <c r="B2271" t="s">
        <v>1198</v>
      </c>
      <c r="C2271" t="s">
        <v>1587</v>
      </c>
      <c r="D2271">
        <v>2020</v>
      </c>
      <c r="E2271" t="s">
        <v>1594</v>
      </c>
      <c r="F2271" t="s">
        <v>1603</v>
      </c>
      <c r="G2271" t="s">
        <v>1605</v>
      </c>
      <c r="H2271" t="s">
        <v>1607</v>
      </c>
      <c r="I2271" s="10">
        <v>2.1552357000000001E-2</v>
      </c>
      <c r="J2271">
        <v>20.7</v>
      </c>
      <c r="K2271">
        <v>20.7</v>
      </c>
      <c r="L2271" s="3">
        <v>157.02879999999999</v>
      </c>
      <c r="M2271">
        <v>4.2</v>
      </c>
      <c r="N2271">
        <f>+$Q$876-Tabla13[[#This Row],[Outlet Establishment Year]]</f>
        <v>4</v>
      </c>
      <c r="O2271">
        <f>+Tabla13[[#This Row],[Sales]]/Tabla13[[#This Row],[Antigüedad]]</f>
        <v>39.257199999999997</v>
      </c>
      <c r="P2271" s="4">
        <f>+Tabla13[[#This Row],[Sales]]/Tabla13[[#This Row],[Item Weight corregido]]</f>
        <v>7.5859323671497583</v>
      </c>
    </row>
    <row r="2272" spans="1:16" x14ac:dyDescent="0.3">
      <c r="A2272" t="s">
        <v>13</v>
      </c>
      <c r="B2272" t="s">
        <v>399</v>
      </c>
      <c r="C2272" t="s">
        <v>1577</v>
      </c>
      <c r="D2272">
        <v>2020</v>
      </c>
      <c r="E2272" t="s">
        <v>1594</v>
      </c>
      <c r="F2272" t="s">
        <v>1603</v>
      </c>
      <c r="G2272" t="s">
        <v>1605</v>
      </c>
      <c r="H2272" t="s">
        <v>1607</v>
      </c>
      <c r="I2272" s="10">
        <v>5.3591344999999999E-2</v>
      </c>
      <c r="J2272">
        <v>6.65</v>
      </c>
      <c r="K2272">
        <v>6.65</v>
      </c>
      <c r="L2272" s="3">
        <v>149.77340000000001</v>
      </c>
      <c r="M2272">
        <v>4.2</v>
      </c>
      <c r="N2272">
        <f>+$Q$876-Tabla13[[#This Row],[Outlet Establishment Year]]</f>
        <v>4</v>
      </c>
      <c r="O2272">
        <f>+Tabla13[[#This Row],[Sales]]/Tabla13[[#This Row],[Antigüedad]]</f>
        <v>37.443350000000002</v>
      </c>
      <c r="P2272" s="4">
        <f>+Tabla13[[#This Row],[Sales]]/Tabla13[[#This Row],[Item Weight corregido]]</f>
        <v>22.522315789473684</v>
      </c>
    </row>
    <row r="2273" spans="1:16" x14ac:dyDescent="0.3">
      <c r="A2273" t="s">
        <v>13</v>
      </c>
      <c r="B2273" t="s">
        <v>1251</v>
      </c>
      <c r="C2273" t="s">
        <v>1577</v>
      </c>
      <c r="D2273">
        <v>2020</v>
      </c>
      <c r="E2273" t="s">
        <v>1594</v>
      </c>
      <c r="F2273" t="s">
        <v>1603</v>
      </c>
      <c r="G2273" t="s">
        <v>1605</v>
      </c>
      <c r="H2273" t="s">
        <v>1607</v>
      </c>
      <c r="I2273" s="10">
        <v>0.121936216</v>
      </c>
      <c r="J2273">
        <v>8.7100000000000009</v>
      </c>
      <c r="K2273">
        <v>8.7100000000000009</v>
      </c>
      <c r="L2273" s="3">
        <v>94.477800000000002</v>
      </c>
      <c r="M2273">
        <v>4.2</v>
      </c>
      <c r="N2273">
        <f>+$Q$876-Tabla13[[#This Row],[Outlet Establishment Year]]</f>
        <v>4</v>
      </c>
      <c r="O2273">
        <f>+Tabla13[[#This Row],[Sales]]/Tabla13[[#This Row],[Antigüedad]]</f>
        <v>23.619450000000001</v>
      </c>
      <c r="P2273" s="4">
        <f>+Tabla13[[#This Row],[Sales]]/Tabla13[[#This Row],[Item Weight corregido]]</f>
        <v>10.847049368541905</v>
      </c>
    </row>
    <row r="2274" spans="1:16" x14ac:dyDescent="0.3">
      <c r="A2274" t="s">
        <v>13</v>
      </c>
      <c r="B2274" t="s">
        <v>893</v>
      </c>
      <c r="C2274" t="s">
        <v>1577</v>
      </c>
      <c r="D2274">
        <v>2020</v>
      </c>
      <c r="E2274" t="s">
        <v>1594</v>
      </c>
      <c r="F2274" t="s">
        <v>1603</v>
      </c>
      <c r="G2274" t="s">
        <v>1605</v>
      </c>
      <c r="H2274" t="s">
        <v>1607</v>
      </c>
      <c r="I2274" s="10">
        <v>3.4166609000000001E-2</v>
      </c>
      <c r="J2274">
        <v>12</v>
      </c>
      <c r="K2274">
        <v>12</v>
      </c>
      <c r="L2274" s="3">
        <v>181.29759999999999</v>
      </c>
      <c r="M2274">
        <v>4.2</v>
      </c>
      <c r="N2274">
        <f>+$Q$876-Tabla13[[#This Row],[Outlet Establishment Year]]</f>
        <v>4</v>
      </c>
      <c r="O2274">
        <f>+Tabla13[[#This Row],[Sales]]/Tabla13[[#This Row],[Antigüedad]]</f>
        <v>45.324399999999997</v>
      </c>
      <c r="P2274" s="4">
        <f>+Tabla13[[#This Row],[Sales]]/Tabla13[[#This Row],[Item Weight corregido]]</f>
        <v>15.108133333333333</v>
      </c>
    </row>
    <row r="2275" spans="1:16" x14ac:dyDescent="0.3">
      <c r="A2275" t="s">
        <v>13</v>
      </c>
      <c r="B2275" t="s">
        <v>335</v>
      </c>
      <c r="C2275" t="s">
        <v>1577</v>
      </c>
      <c r="D2275">
        <v>2020</v>
      </c>
      <c r="E2275" t="s">
        <v>1594</v>
      </c>
      <c r="F2275" t="s">
        <v>1603</v>
      </c>
      <c r="G2275" t="s">
        <v>1605</v>
      </c>
      <c r="H2275" t="s">
        <v>1607</v>
      </c>
      <c r="I2275" s="10">
        <v>0.154487495</v>
      </c>
      <c r="J2275">
        <v>13</v>
      </c>
      <c r="K2275">
        <v>13</v>
      </c>
      <c r="L2275" s="3">
        <v>77.298599999999993</v>
      </c>
      <c r="M2275">
        <v>4.2</v>
      </c>
      <c r="N2275">
        <f>+$Q$876-Tabla13[[#This Row],[Outlet Establishment Year]]</f>
        <v>4</v>
      </c>
      <c r="O2275">
        <f>+Tabla13[[#This Row],[Sales]]/Tabla13[[#This Row],[Antigüedad]]</f>
        <v>19.324649999999998</v>
      </c>
      <c r="P2275" s="4">
        <f>+Tabla13[[#This Row],[Sales]]/Tabla13[[#This Row],[Item Weight corregido]]</f>
        <v>5.9460461538461535</v>
      </c>
    </row>
    <row r="2276" spans="1:16" x14ac:dyDescent="0.3">
      <c r="A2276" t="s">
        <v>13</v>
      </c>
      <c r="B2276" t="s">
        <v>487</v>
      </c>
      <c r="C2276" t="s">
        <v>1577</v>
      </c>
      <c r="D2276">
        <v>2020</v>
      </c>
      <c r="E2276" t="s">
        <v>1594</v>
      </c>
      <c r="F2276" t="s">
        <v>1603</v>
      </c>
      <c r="G2276" t="s">
        <v>1605</v>
      </c>
      <c r="H2276" t="s">
        <v>1607</v>
      </c>
      <c r="I2276" s="10">
        <v>3.5469670000000002E-2</v>
      </c>
      <c r="J2276">
        <v>14.15</v>
      </c>
      <c r="K2276">
        <v>14.15</v>
      </c>
      <c r="L2276" s="3">
        <v>256.3014</v>
      </c>
      <c r="M2276">
        <v>4.2</v>
      </c>
      <c r="N2276">
        <f>+$Q$876-Tabla13[[#This Row],[Outlet Establishment Year]]</f>
        <v>4</v>
      </c>
      <c r="O2276">
        <f>+Tabla13[[#This Row],[Sales]]/Tabla13[[#This Row],[Antigüedad]]</f>
        <v>64.07535</v>
      </c>
      <c r="P2276" s="4">
        <f>+Tabla13[[#This Row],[Sales]]/Tabla13[[#This Row],[Item Weight corregido]]</f>
        <v>18.113173144876324</v>
      </c>
    </row>
    <row r="2277" spans="1:16" x14ac:dyDescent="0.3">
      <c r="A2277" t="s">
        <v>13</v>
      </c>
      <c r="B2277" t="s">
        <v>648</v>
      </c>
      <c r="C2277" t="s">
        <v>1585</v>
      </c>
      <c r="D2277">
        <v>2020</v>
      </c>
      <c r="E2277" t="s">
        <v>1594</v>
      </c>
      <c r="F2277" t="s">
        <v>1603</v>
      </c>
      <c r="G2277" t="s">
        <v>1605</v>
      </c>
      <c r="H2277" t="s">
        <v>1607</v>
      </c>
      <c r="I2277" s="10">
        <v>5.8676973E-2</v>
      </c>
      <c r="J2277">
        <v>7.0750000000000002</v>
      </c>
      <c r="K2277">
        <v>7.0750000000000002</v>
      </c>
      <c r="L2277" s="3">
        <v>142.0128</v>
      </c>
      <c r="M2277">
        <v>4.2</v>
      </c>
      <c r="N2277">
        <f>+$Q$876-Tabla13[[#This Row],[Outlet Establishment Year]]</f>
        <v>4</v>
      </c>
      <c r="O2277">
        <f>+Tabla13[[#This Row],[Sales]]/Tabla13[[#This Row],[Antigüedad]]</f>
        <v>35.5032</v>
      </c>
      <c r="P2277" s="4">
        <f>+Tabla13[[#This Row],[Sales]]/Tabla13[[#This Row],[Item Weight corregido]]</f>
        <v>20.072480565371023</v>
      </c>
    </row>
    <row r="2278" spans="1:16" x14ac:dyDescent="0.3">
      <c r="A2278" t="s">
        <v>13</v>
      </c>
      <c r="B2278" t="s">
        <v>983</v>
      </c>
      <c r="C2278" t="s">
        <v>1585</v>
      </c>
      <c r="D2278">
        <v>2020</v>
      </c>
      <c r="E2278" t="s">
        <v>1594</v>
      </c>
      <c r="F2278" t="s">
        <v>1603</v>
      </c>
      <c r="G2278" t="s">
        <v>1605</v>
      </c>
      <c r="H2278" t="s">
        <v>1607</v>
      </c>
      <c r="I2278" s="10">
        <v>0.140342195</v>
      </c>
      <c r="J2278">
        <v>7.7850000000000001</v>
      </c>
      <c r="K2278">
        <v>7.7850000000000001</v>
      </c>
      <c r="L2278" s="3">
        <v>105.6306</v>
      </c>
      <c r="M2278">
        <v>4.2</v>
      </c>
      <c r="N2278">
        <f>+$Q$876-Tabla13[[#This Row],[Outlet Establishment Year]]</f>
        <v>4</v>
      </c>
      <c r="O2278">
        <f>+Tabla13[[#This Row],[Sales]]/Tabla13[[#This Row],[Antigüedad]]</f>
        <v>26.40765</v>
      </c>
      <c r="P2278" s="4">
        <f>+Tabla13[[#This Row],[Sales]]/Tabla13[[#This Row],[Item Weight corregido]]</f>
        <v>13.568477842003853</v>
      </c>
    </row>
    <row r="2279" spans="1:16" x14ac:dyDescent="0.3">
      <c r="A2279" t="s">
        <v>13</v>
      </c>
      <c r="B2279" t="s">
        <v>743</v>
      </c>
      <c r="C2279" t="s">
        <v>1585</v>
      </c>
      <c r="D2279">
        <v>2020</v>
      </c>
      <c r="E2279" t="s">
        <v>1594</v>
      </c>
      <c r="F2279" t="s">
        <v>1603</v>
      </c>
      <c r="G2279" t="s">
        <v>1605</v>
      </c>
      <c r="H2279" t="s">
        <v>1607</v>
      </c>
      <c r="I2279" s="10">
        <v>2.0988797999999999E-2</v>
      </c>
      <c r="J2279">
        <v>13.1</v>
      </c>
      <c r="K2279">
        <v>13.1</v>
      </c>
      <c r="L2279" s="3">
        <v>117.7782</v>
      </c>
      <c r="M2279">
        <v>4.2</v>
      </c>
      <c r="N2279">
        <f>+$Q$876-Tabla13[[#This Row],[Outlet Establishment Year]]</f>
        <v>4</v>
      </c>
      <c r="O2279">
        <f>+Tabla13[[#This Row],[Sales]]/Tabla13[[#This Row],[Antigüedad]]</f>
        <v>29.44455</v>
      </c>
      <c r="P2279" s="4">
        <f>+Tabla13[[#This Row],[Sales]]/Tabla13[[#This Row],[Item Weight corregido]]</f>
        <v>8.9907022900763351</v>
      </c>
    </row>
    <row r="2280" spans="1:16" x14ac:dyDescent="0.3">
      <c r="A2280" t="s">
        <v>13</v>
      </c>
      <c r="B2280" t="s">
        <v>511</v>
      </c>
      <c r="C2280" t="s">
        <v>1585</v>
      </c>
      <c r="D2280">
        <v>2020</v>
      </c>
      <c r="E2280" t="s">
        <v>1594</v>
      </c>
      <c r="F2280" t="s">
        <v>1603</v>
      </c>
      <c r="G2280" t="s">
        <v>1605</v>
      </c>
      <c r="H2280" t="s">
        <v>1607</v>
      </c>
      <c r="I2280" s="10">
        <v>8.0257682999999996E-2</v>
      </c>
      <c r="J2280">
        <v>13.3</v>
      </c>
      <c r="K2280">
        <v>13.3</v>
      </c>
      <c r="L2280" s="3">
        <v>232.63</v>
      </c>
      <c r="M2280">
        <v>4.2</v>
      </c>
      <c r="N2280">
        <f>+$Q$876-Tabla13[[#This Row],[Outlet Establishment Year]]</f>
        <v>4</v>
      </c>
      <c r="O2280">
        <f>+Tabla13[[#This Row],[Sales]]/Tabla13[[#This Row],[Antigüedad]]</f>
        <v>58.157499999999999</v>
      </c>
      <c r="P2280" s="4">
        <f>+Tabla13[[#This Row],[Sales]]/Tabla13[[#This Row],[Item Weight corregido]]</f>
        <v>17.490977443609022</v>
      </c>
    </row>
    <row r="2281" spans="1:16" x14ac:dyDescent="0.3">
      <c r="A2281" t="s">
        <v>13</v>
      </c>
      <c r="B2281" t="s">
        <v>288</v>
      </c>
      <c r="C2281" t="s">
        <v>1576</v>
      </c>
      <c r="D2281">
        <v>2020</v>
      </c>
      <c r="E2281" t="s">
        <v>1594</v>
      </c>
      <c r="F2281" t="s">
        <v>1603</v>
      </c>
      <c r="G2281" t="s">
        <v>1605</v>
      </c>
      <c r="H2281" t="s">
        <v>1607</v>
      </c>
      <c r="I2281" s="10">
        <v>2.7032204000000001E-2</v>
      </c>
      <c r="J2281">
        <v>10.895</v>
      </c>
      <c r="K2281">
        <v>10.895</v>
      </c>
      <c r="L2281" s="3">
        <v>106.328</v>
      </c>
      <c r="M2281">
        <v>4.2</v>
      </c>
      <c r="N2281">
        <f>+$Q$876-Tabla13[[#This Row],[Outlet Establishment Year]]</f>
        <v>4</v>
      </c>
      <c r="O2281">
        <f>+Tabla13[[#This Row],[Sales]]/Tabla13[[#This Row],[Antigüedad]]</f>
        <v>26.582000000000001</v>
      </c>
      <c r="P2281" s="4">
        <f>+Tabla13[[#This Row],[Sales]]/Tabla13[[#This Row],[Item Weight corregido]]</f>
        <v>9.7593391463974299</v>
      </c>
    </row>
    <row r="2282" spans="1:16" x14ac:dyDescent="0.3">
      <c r="A2282" t="s">
        <v>13</v>
      </c>
      <c r="B2282" t="s">
        <v>1244</v>
      </c>
      <c r="C2282" t="s">
        <v>1576</v>
      </c>
      <c r="D2282">
        <v>2020</v>
      </c>
      <c r="E2282" t="s">
        <v>1594</v>
      </c>
      <c r="F2282" t="s">
        <v>1603</v>
      </c>
      <c r="G2282" t="s">
        <v>1605</v>
      </c>
      <c r="H2282" t="s">
        <v>1607</v>
      </c>
      <c r="I2282" s="10">
        <v>1.4098693000000001E-2</v>
      </c>
      <c r="J2282">
        <v>15.35</v>
      </c>
      <c r="K2282">
        <v>15.35</v>
      </c>
      <c r="L2282" s="3">
        <v>37.219000000000001</v>
      </c>
      <c r="M2282">
        <v>4.2</v>
      </c>
      <c r="N2282">
        <f>+$Q$876-Tabla13[[#This Row],[Outlet Establishment Year]]</f>
        <v>4</v>
      </c>
      <c r="O2282">
        <f>+Tabla13[[#This Row],[Sales]]/Tabla13[[#This Row],[Antigüedad]]</f>
        <v>9.3047500000000003</v>
      </c>
      <c r="P2282" s="4">
        <f>+Tabla13[[#This Row],[Sales]]/Tabla13[[#This Row],[Item Weight corregido]]</f>
        <v>2.4246905537459287</v>
      </c>
    </row>
    <row r="2283" spans="1:16" x14ac:dyDescent="0.3">
      <c r="A2283" t="s">
        <v>13</v>
      </c>
      <c r="B2283" t="s">
        <v>172</v>
      </c>
      <c r="C2283" t="s">
        <v>1574</v>
      </c>
      <c r="D2283">
        <v>2020</v>
      </c>
      <c r="E2283" t="s">
        <v>1594</v>
      </c>
      <c r="F2283" t="s">
        <v>1603</v>
      </c>
      <c r="G2283" t="s">
        <v>1605</v>
      </c>
      <c r="H2283" t="s">
        <v>1607</v>
      </c>
      <c r="I2283" s="10">
        <v>4.3809261000000002E-2</v>
      </c>
      <c r="J2283">
        <v>5.98</v>
      </c>
      <c r="K2283">
        <v>5.98</v>
      </c>
      <c r="L2283" s="3">
        <v>146.84180000000001</v>
      </c>
      <c r="M2283">
        <v>4.2</v>
      </c>
      <c r="N2283">
        <f>+$Q$876-Tabla13[[#This Row],[Outlet Establishment Year]]</f>
        <v>4</v>
      </c>
      <c r="O2283">
        <f>+Tabla13[[#This Row],[Sales]]/Tabla13[[#This Row],[Antigüedad]]</f>
        <v>36.710450000000002</v>
      </c>
      <c r="P2283" s="4">
        <f>+Tabla13[[#This Row],[Sales]]/Tabla13[[#This Row],[Item Weight corregido]]</f>
        <v>24.555484949832774</v>
      </c>
    </row>
    <row r="2284" spans="1:16" x14ac:dyDescent="0.3">
      <c r="A2284" t="s">
        <v>13</v>
      </c>
      <c r="B2284" t="s">
        <v>633</v>
      </c>
      <c r="C2284" t="s">
        <v>1574</v>
      </c>
      <c r="D2284">
        <v>2020</v>
      </c>
      <c r="E2284" t="s">
        <v>1594</v>
      </c>
      <c r="F2284" t="s">
        <v>1603</v>
      </c>
      <c r="G2284" t="s">
        <v>1605</v>
      </c>
      <c r="H2284" t="s">
        <v>1607</v>
      </c>
      <c r="I2284" s="10">
        <v>9.3983518000000002E-2</v>
      </c>
      <c r="J2284">
        <v>6.4249999999999998</v>
      </c>
      <c r="K2284">
        <v>6.4249999999999998</v>
      </c>
      <c r="L2284" s="3">
        <v>175.5712</v>
      </c>
      <c r="M2284">
        <v>4.2</v>
      </c>
      <c r="N2284">
        <f>+$Q$876-Tabla13[[#This Row],[Outlet Establishment Year]]</f>
        <v>4</v>
      </c>
      <c r="O2284">
        <f>+Tabla13[[#This Row],[Sales]]/Tabla13[[#This Row],[Antigüedad]]</f>
        <v>43.892800000000001</v>
      </c>
      <c r="P2284" s="4">
        <f>+Tabla13[[#This Row],[Sales]]/Tabla13[[#This Row],[Item Weight corregido]]</f>
        <v>27.326256809338524</v>
      </c>
    </row>
    <row r="2285" spans="1:16" x14ac:dyDescent="0.3">
      <c r="A2285" t="s">
        <v>13</v>
      </c>
      <c r="B2285" t="s">
        <v>1252</v>
      </c>
      <c r="C2285" t="s">
        <v>1574</v>
      </c>
      <c r="D2285">
        <v>2020</v>
      </c>
      <c r="E2285" t="s">
        <v>1594</v>
      </c>
      <c r="F2285" t="s">
        <v>1603</v>
      </c>
      <c r="G2285" t="s">
        <v>1605</v>
      </c>
      <c r="H2285" t="s">
        <v>1607</v>
      </c>
      <c r="I2285" s="10">
        <v>2.9953314000000002E-2</v>
      </c>
      <c r="J2285">
        <v>8.3249999999999993</v>
      </c>
      <c r="K2285">
        <v>8.3249999999999993</v>
      </c>
      <c r="L2285" s="3">
        <v>39.513800000000003</v>
      </c>
      <c r="M2285">
        <v>4.2</v>
      </c>
      <c r="N2285">
        <f>+$Q$876-Tabla13[[#This Row],[Outlet Establishment Year]]</f>
        <v>4</v>
      </c>
      <c r="O2285">
        <f>+Tabla13[[#This Row],[Sales]]/Tabla13[[#This Row],[Antigüedad]]</f>
        <v>9.8784500000000008</v>
      </c>
      <c r="P2285" s="4">
        <f>+Tabla13[[#This Row],[Sales]]/Tabla13[[#This Row],[Item Weight corregido]]</f>
        <v>4.7464024024024036</v>
      </c>
    </row>
    <row r="2286" spans="1:16" x14ac:dyDescent="0.3">
      <c r="A2286" t="s">
        <v>13</v>
      </c>
      <c r="B2286" t="s">
        <v>33</v>
      </c>
      <c r="C2286" t="s">
        <v>1574</v>
      </c>
      <c r="D2286">
        <v>2020</v>
      </c>
      <c r="E2286" t="s">
        <v>1594</v>
      </c>
      <c r="F2286" t="s">
        <v>1603</v>
      </c>
      <c r="G2286" t="s">
        <v>1605</v>
      </c>
      <c r="H2286" t="s">
        <v>1607</v>
      </c>
      <c r="I2286" s="10">
        <v>0.18444042099999999</v>
      </c>
      <c r="J2286">
        <v>8.9849999999999994</v>
      </c>
      <c r="K2286">
        <v>8.9849999999999994</v>
      </c>
      <c r="L2286" s="3">
        <v>99.67</v>
      </c>
      <c r="M2286">
        <v>4.2</v>
      </c>
      <c r="N2286">
        <f>+$Q$876-Tabla13[[#This Row],[Outlet Establishment Year]]</f>
        <v>4</v>
      </c>
      <c r="O2286">
        <f>+Tabla13[[#This Row],[Sales]]/Tabla13[[#This Row],[Antigüedad]]</f>
        <v>24.9175</v>
      </c>
      <c r="P2286" s="4">
        <f>+Tabla13[[#This Row],[Sales]]/Tabla13[[#This Row],[Item Weight corregido]]</f>
        <v>11.092932665553702</v>
      </c>
    </row>
    <row r="2287" spans="1:16" x14ac:dyDescent="0.3">
      <c r="A2287" t="s">
        <v>13</v>
      </c>
      <c r="B2287" t="s">
        <v>173</v>
      </c>
      <c r="C2287" t="s">
        <v>1574</v>
      </c>
      <c r="D2287">
        <v>2020</v>
      </c>
      <c r="E2287" t="s">
        <v>1594</v>
      </c>
      <c r="F2287" t="s">
        <v>1603</v>
      </c>
      <c r="G2287" t="s">
        <v>1605</v>
      </c>
      <c r="H2287" t="s">
        <v>1607</v>
      </c>
      <c r="I2287" s="10">
        <v>7.2707308999999998E-2</v>
      </c>
      <c r="J2287">
        <v>14.7</v>
      </c>
      <c r="K2287">
        <v>14.7</v>
      </c>
      <c r="L2287" s="3">
        <v>49.503399999999999</v>
      </c>
      <c r="M2287">
        <v>4.2</v>
      </c>
      <c r="N2287">
        <f>+$Q$876-Tabla13[[#This Row],[Outlet Establishment Year]]</f>
        <v>4</v>
      </c>
      <c r="O2287">
        <f>+Tabla13[[#This Row],[Sales]]/Tabla13[[#This Row],[Antigüedad]]</f>
        <v>12.37585</v>
      </c>
      <c r="P2287" s="4">
        <f>+Tabla13[[#This Row],[Sales]]/Tabla13[[#This Row],[Item Weight corregido]]</f>
        <v>3.3675782312925171</v>
      </c>
    </row>
    <row r="2288" spans="1:16" x14ac:dyDescent="0.3">
      <c r="A2288" t="s">
        <v>13</v>
      </c>
      <c r="B2288" t="s">
        <v>1253</v>
      </c>
      <c r="C2288" t="s">
        <v>1574</v>
      </c>
      <c r="D2288">
        <v>2020</v>
      </c>
      <c r="E2288" t="s">
        <v>1594</v>
      </c>
      <c r="F2288" t="s">
        <v>1603</v>
      </c>
      <c r="G2288" t="s">
        <v>1605</v>
      </c>
      <c r="H2288" t="s">
        <v>1607</v>
      </c>
      <c r="I2288" s="10">
        <v>0.10079982799999999</v>
      </c>
      <c r="J2288">
        <v>16.100000000000001</v>
      </c>
      <c r="K2288">
        <v>16.100000000000001</v>
      </c>
      <c r="L2288" s="3">
        <v>78.4328</v>
      </c>
      <c r="M2288">
        <v>4.2</v>
      </c>
      <c r="N2288">
        <f>+$Q$876-Tabla13[[#This Row],[Outlet Establishment Year]]</f>
        <v>4</v>
      </c>
      <c r="O2288">
        <f>+Tabla13[[#This Row],[Sales]]/Tabla13[[#This Row],[Antigüedad]]</f>
        <v>19.6082</v>
      </c>
      <c r="P2288" s="4">
        <f>+Tabla13[[#This Row],[Sales]]/Tabla13[[#This Row],[Item Weight corregido]]</f>
        <v>4.8716024844720494</v>
      </c>
    </row>
    <row r="2289" spans="1:16" x14ac:dyDescent="0.3">
      <c r="A2289" t="s">
        <v>13</v>
      </c>
      <c r="B2289" t="s">
        <v>1254</v>
      </c>
      <c r="C2289" t="s">
        <v>1583</v>
      </c>
      <c r="D2289">
        <v>2020</v>
      </c>
      <c r="E2289" t="s">
        <v>1594</v>
      </c>
      <c r="F2289" t="s">
        <v>1603</v>
      </c>
      <c r="G2289" t="s">
        <v>1605</v>
      </c>
      <c r="H2289" t="s">
        <v>1607</v>
      </c>
      <c r="I2289" s="10">
        <v>0.12334608499999999</v>
      </c>
      <c r="J2289">
        <v>4.6100000000000003</v>
      </c>
      <c r="K2289">
        <v>4.6100000000000003</v>
      </c>
      <c r="L2289" s="3">
        <v>172.53960000000001</v>
      </c>
      <c r="M2289">
        <v>4.2</v>
      </c>
      <c r="N2289">
        <f>+$Q$876-Tabla13[[#This Row],[Outlet Establishment Year]]</f>
        <v>4</v>
      </c>
      <c r="O2289">
        <f>+Tabla13[[#This Row],[Sales]]/Tabla13[[#This Row],[Antigüedad]]</f>
        <v>43.134900000000002</v>
      </c>
      <c r="P2289" s="4">
        <f>+Tabla13[[#This Row],[Sales]]/Tabla13[[#This Row],[Item Weight corregido]]</f>
        <v>37.427245119305859</v>
      </c>
    </row>
    <row r="2290" spans="1:16" x14ac:dyDescent="0.3">
      <c r="A2290" t="s">
        <v>13</v>
      </c>
      <c r="B2290" t="s">
        <v>1158</v>
      </c>
      <c r="C2290" t="s">
        <v>1583</v>
      </c>
      <c r="D2290">
        <v>2020</v>
      </c>
      <c r="E2290" t="s">
        <v>1594</v>
      </c>
      <c r="F2290" t="s">
        <v>1603</v>
      </c>
      <c r="G2290" t="s">
        <v>1605</v>
      </c>
      <c r="H2290" t="s">
        <v>1607</v>
      </c>
      <c r="I2290" s="10">
        <v>7.5876602000000001E-2</v>
      </c>
      <c r="J2290">
        <v>8.8949999999999996</v>
      </c>
      <c r="K2290">
        <v>8.8949999999999996</v>
      </c>
      <c r="L2290" s="3">
        <v>235.9616</v>
      </c>
      <c r="M2290">
        <v>4.2</v>
      </c>
      <c r="N2290">
        <f>+$Q$876-Tabla13[[#This Row],[Outlet Establishment Year]]</f>
        <v>4</v>
      </c>
      <c r="O2290">
        <f>+Tabla13[[#This Row],[Sales]]/Tabla13[[#This Row],[Antigüedad]]</f>
        <v>58.990400000000001</v>
      </c>
      <c r="P2290" s="4">
        <f>+Tabla13[[#This Row],[Sales]]/Tabla13[[#This Row],[Item Weight corregido]]</f>
        <v>26.527442383361439</v>
      </c>
    </row>
    <row r="2291" spans="1:16" x14ac:dyDescent="0.3">
      <c r="A2291" t="s">
        <v>13</v>
      </c>
      <c r="B2291" t="s">
        <v>877</v>
      </c>
      <c r="C2291" t="s">
        <v>1583</v>
      </c>
      <c r="D2291">
        <v>2020</v>
      </c>
      <c r="E2291" t="s">
        <v>1594</v>
      </c>
      <c r="F2291" t="s">
        <v>1603</v>
      </c>
      <c r="G2291" t="s">
        <v>1605</v>
      </c>
      <c r="H2291" t="s">
        <v>1607</v>
      </c>
      <c r="I2291" s="10">
        <v>3.0877302999999998E-2</v>
      </c>
      <c r="J2291">
        <v>15.7</v>
      </c>
      <c r="K2291">
        <v>15.7</v>
      </c>
      <c r="L2291" s="3">
        <v>42.177</v>
      </c>
      <c r="M2291">
        <v>4.2</v>
      </c>
      <c r="N2291">
        <f>+$Q$876-Tabla13[[#This Row],[Outlet Establishment Year]]</f>
        <v>4</v>
      </c>
      <c r="O2291">
        <f>+Tabla13[[#This Row],[Sales]]/Tabla13[[#This Row],[Antigüedad]]</f>
        <v>10.54425</v>
      </c>
      <c r="P2291" s="4">
        <f>+Tabla13[[#This Row],[Sales]]/Tabla13[[#This Row],[Item Weight corregido]]</f>
        <v>2.6864331210191086</v>
      </c>
    </row>
    <row r="2292" spans="1:16" x14ac:dyDescent="0.3">
      <c r="A2292" t="s">
        <v>13</v>
      </c>
      <c r="B2292" t="s">
        <v>177</v>
      </c>
      <c r="C2292" t="s">
        <v>1575</v>
      </c>
      <c r="D2292">
        <v>2020</v>
      </c>
      <c r="E2292" t="s">
        <v>1594</v>
      </c>
      <c r="F2292" t="s">
        <v>1603</v>
      </c>
      <c r="G2292" t="s">
        <v>1605</v>
      </c>
      <c r="H2292" t="s">
        <v>1607</v>
      </c>
      <c r="I2292" s="10">
        <v>2.4521239E-2</v>
      </c>
      <c r="J2292">
        <v>9.8000000000000007</v>
      </c>
      <c r="K2292">
        <v>9.8000000000000007</v>
      </c>
      <c r="L2292" s="3">
        <v>117.5492</v>
      </c>
      <c r="M2292">
        <v>4.2</v>
      </c>
      <c r="N2292">
        <f>+$Q$876-Tabla13[[#This Row],[Outlet Establishment Year]]</f>
        <v>4</v>
      </c>
      <c r="O2292">
        <f>+Tabla13[[#This Row],[Sales]]/Tabla13[[#This Row],[Antigüedad]]</f>
        <v>29.3873</v>
      </c>
      <c r="P2292" s="4">
        <f>+Tabla13[[#This Row],[Sales]]/Tabla13[[#This Row],[Item Weight corregido]]</f>
        <v>11.994816326530611</v>
      </c>
    </row>
    <row r="2293" spans="1:16" x14ac:dyDescent="0.3">
      <c r="A2293" t="s">
        <v>13</v>
      </c>
      <c r="B2293" t="s">
        <v>1249</v>
      </c>
      <c r="C2293" t="s">
        <v>1579</v>
      </c>
      <c r="D2293">
        <v>2020</v>
      </c>
      <c r="E2293" t="s">
        <v>1594</v>
      </c>
      <c r="F2293" t="s">
        <v>1603</v>
      </c>
      <c r="G2293" t="s">
        <v>1605</v>
      </c>
      <c r="H2293" t="s">
        <v>1607</v>
      </c>
      <c r="I2293" s="10">
        <v>7.7290355000000005E-2</v>
      </c>
      <c r="J2293">
        <v>7.2350000000000003</v>
      </c>
      <c r="K2293">
        <v>7.2350000000000003</v>
      </c>
      <c r="L2293" s="3">
        <v>116.9492</v>
      </c>
      <c r="M2293">
        <v>4.2</v>
      </c>
      <c r="N2293">
        <f>+$Q$876-Tabla13[[#This Row],[Outlet Establishment Year]]</f>
        <v>4</v>
      </c>
      <c r="O2293">
        <f>+Tabla13[[#This Row],[Sales]]/Tabla13[[#This Row],[Antigüedad]]</f>
        <v>29.237300000000001</v>
      </c>
      <c r="P2293" s="4">
        <f>+Tabla13[[#This Row],[Sales]]/Tabla13[[#This Row],[Item Weight corregido]]</f>
        <v>16.164367657221838</v>
      </c>
    </row>
    <row r="2294" spans="1:16" x14ac:dyDescent="0.3">
      <c r="A2294" t="s">
        <v>13</v>
      </c>
      <c r="B2294" t="s">
        <v>48</v>
      </c>
      <c r="C2294" t="s">
        <v>1579</v>
      </c>
      <c r="D2294">
        <v>2020</v>
      </c>
      <c r="E2294" t="s">
        <v>1594</v>
      </c>
      <c r="F2294" t="s">
        <v>1603</v>
      </c>
      <c r="G2294" t="s">
        <v>1605</v>
      </c>
      <c r="H2294" t="s">
        <v>1607</v>
      </c>
      <c r="I2294" s="10">
        <v>0.18588912899999999</v>
      </c>
      <c r="J2294">
        <v>7.67</v>
      </c>
      <c r="K2294">
        <v>7.67</v>
      </c>
      <c r="L2294" s="3">
        <v>35.421599999999998</v>
      </c>
      <c r="M2294">
        <v>4.2</v>
      </c>
      <c r="N2294">
        <f>+$Q$876-Tabla13[[#This Row],[Outlet Establishment Year]]</f>
        <v>4</v>
      </c>
      <c r="O2294">
        <f>+Tabla13[[#This Row],[Sales]]/Tabla13[[#This Row],[Antigüedad]]</f>
        <v>8.8553999999999995</v>
      </c>
      <c r="P2294" s="4">
        <f>+Tabla13[[#This Row],[Sales]]/Tabla13[[#This Row],[Item Weight corregido]]</f>
        <v>4.6182007822685787</v>
      </c>
    </row>
    <row r="2295" spans="1:16" x14ac:dyDescent="0.3">
      <c r="A2295" t="s">
        <v>13</v>
      </c>
      <c r="B2295" t="s">
        <v>1255</v>
      </c>
      <c r="C2295" t="s">
        <v>1579</v>
      </c>
      <c r="D2295">
        <v>2020</v>
      </c>
      <c r="E2295" t="s">
        <v>1594</v>
      </c>
      <c r="F2295" t="s">
        <v>1603</v>
      </c>
      <c r="G2295" t="s">
        <v>1605</v>
      </c>
      <c r="H2295" t="s">
        <v>1607</v>
      </c>
      <c r="I2295" s="10">
        <v>2.9236727000000001E-2</v>
      </c>
      <c r="J2295">
        <v>7.7249999999999996</v>
      </c>
      <c r="K2295">
        <v>7.7249999999999996</v>
      </c>
      <c r="L2295" s="3">
        <v>123.84139999999999</v>
      </c>
      <c r="M2295">
        <v>4.2</v>
      </c>
      <c r="N2295">
        <f>+$Q$876-Tabla13[[#This Row],[Outlet Establishment Year]]</f>
        <v>4</v>
      </c>
      <c r="O2295">
        <f>+Tabla13[[#This Row],[Sales]]/Tabla13[[#This Row],[Antigüedad]]</f>
        <v>30.960349999999998</v>
      </c>
      <c r="P2295" s="4">
        <f>+Tabla13[[#This Row],[Sales]]/Tabla13[[#This Row],[Item Weight corregido]]</f>
        <v>16.03124919093851</v>
      </c>
    </row>
    <row r="2296" spans="1:16" x14ac:dyDescent="0.3">
      <c r="A2296" t="s">
        <v>13</v>
      </c>
      <c r="B2296" t="s">
        <v>1099</v>
      </c>
      <c r="C2296" t="s">
        <v>1579</v>
      </c>
      <c r="D2296">
        <v>2020</v>
      </c>
      <c r="E2296" t="s">
        <v>1594</v>
      </c>
      <c r="F2296" t="s">
        <v>1603</v>
      </c>
      <c r="G2296" t="s">
        <v>1605</v>
      </c>
      <c r="H2296" t="s">
        <v>1607</v>
      </c>
      <c r="I2296" s="10">
        <v>3.8699552999999998E-2</v>
      </c>
      <c r="J2296">
        <v>9.1050000000000004</v>
      </c>
      <c r="K2296">
        <v>9.1050000000000004</v>
      </c>
      <c r="L2296" s="3">
        <v>33.79</v>
      </c>
      <c r="M2296">
        <v>4.2</v>
      </c>
      <c r="N2296">
        <f>+$Q$876-Tabla13[[#This Row],[Outlet Establishment Year]]</f>
        <v>4</v>
      </c>
      <c r="O2296">
        <f>+Tabla13[[#This Row],[Sales]]/Tabla13[[#This Row],[Antigüedad]]</f>
        <v>8.4474999999999998</v>
      </c>
      <c r="P2296" s="4">
        <f>+Tabla13[[#This Row],[Sales]]/Tabla13[[#This Row],[Item Weight corregido]]</f>
        <v>3.7111477210323995</v>
      </c>
    </row>
    <row r="2297" spans="1:16" x14ac:dyDescent="0.3">
      <c r="A2297" t="s">
        <v>13</v>
      </c>
      <c r="B2297" t="s">
        <v>763</v>
      </c>
      <c r="C2297" t="s">
        <v>1579</v>
      </c>
      <c r="D2297">
        <v>2020</v>
      </c>
      <c r="E2297" t="s">
        <v>1594</v>
      </c>
      <c r="F2297" t="s">
        <v>1603</v>
      </c>
      <c r="G2297" t="s">
        <v>1606</v>
      </c>
      <c r="H2297" t="s">
        <v>1607</v>
      </c>
      <c r="I2297" s="10">
        <v>1.4103354E-2</v>
      </c>
      <c r="J2297">
        <v>18.350000000000001</v>
      </c>
      <c r="K2297">
        <v>18.350000000000001</v>
      </c>
      <c r="L2297" s="3">
        <v>225.47460000000001</v>
      </c>
      <c r="M2297">
        <v>4.2</v>
      </c>
      <c r="N2297">
        <f>+$Q$876-Tabla13[[#This Row],[Outlet Establishment Year]]</f>
        <v>4</v>
      </c>
      <c r="O2297">
        <f>+Tabla13[[#This Row],[Sales]]/Tabla13[[#This Row],[Antigüedad]]</f>
        <v>56.368650000000002</v>
      </c>
      <c r="P2297" s="4">
        <f>+Tabla13[[#This Row],[Sales]]/Tabla13[[#This Row],[Item Weight corregido]]</f>
        <v>12.287444141689372</v>
      </c>
    </row>
    <row r="2298" spans="1:16" x14ac:dyDescent="0.3">
      <c r="A2298" t="s">
        <v>13</v>
      </c>
      <c r="B2298" t="s">
        <v>184</v>
      </c>
      <c r="C2298" t="s">
        <v>1579</v>
      </c>
      <c r="D2298">
        <v>2020</v>
      </c>
      <c r="E2298" t="s">
        <v>1594</v>
      </c>
      <c r="F2298" t="s">
        <v>1603</v>
      </c>
      <c r="G2298" t="s">
        <v>1606</v>
      </c>
      <c r="H2298" t="s">
        <v>1607</v>
      </c>
      <c r="I2298" s="10">
        <v>1.4382219999999999E-2</v>
      </c>
      <c r="J2298">
        <v>19.75</v>
      </c>
      <c r="K2298">
        <v>19.75</v>
      </c>
      <c r="L2298" s="3">
        <v>102.2332</v>
      </c>
      <c r="M2298">
        <v>4.2</v>
      </c>
      <c r="N2298">
        <f>+$Q$876-Tabla13[[#This Row],[Outlet Establishment Year]]</f>
        <v>4</v>
      </c>
      <c r="O2298">
        <f>+Tabla13[[#This Row],[Sales]]/Tabla13[[#This Row],[Antigüedad]]</f>
        <v>25.558299999999999</v>
      </c>
      <c r="P2298" s="4">
        <f>+Tabla13[[#This Row],[Sales]]/Tabla13[[#This Row],[Item Weight corregido]]</f>
        <v>5.1763645569620254</v>
      </c>
    </row>
    <row r="2299" spans="1:16" x14ac:dyDescent="0.3">
      <c r="A2299" t="s">
        <v>13</v>
      </c>
      <c r="B2299" t="s">
        <v>1256</v>
      </c>
      <c r="C2299" t="s">
        <v>1581</v>
      </c>
      <c r="D2299">
        <v>2020</v>
      </c>
      <c r="E2299" t="s">
        <v>1594</v>
      </c>
      <c r="F2299" t="s">
        <v>1603</v>
      </c>
      <c r="G2299" t="s">
        <v>1606</v>
      </c>
      <c r="H2299" t="s">
        <v>1607</v>
      </c>
      <c r="I2299" s="10">
        <v>2.2587620999999999E-2</v>
      </c>
      <c r="J2299">
        <v>6.8949999999999996</v>
      </c>
      <c r="K2299">
        <v>6.8949999999999996</v>
      </c>
      <c r="L2299" s="3">
        <v>143.78120000000001</v>
      </c>
      <c r="M2299">
        <v>4.2</v>
      </c>
      <c r="N2299">
        <f>+$Q$876-Tabla13[[#This Row],[Outlet Establishment Year]]</f>
        <v>4</v>
      </c>
      <c r="O2299">
        <f>+Tabla13[[#This Row],[Sales]]/Tabla13[[#This Row],[Antigüedad]]</f>
        <v>35.945300000000003</v>
      </c>
      <c r="P2299" s="4">
        <f>+Tabla13[[#This Row],[Sales]]/Tabla13[[#This Row],[Item Weight corregido]]</f>
        <v>20.852965917331403</v>
      </c>
    </row>
    <row r="2300" spans="1:16" x14ac:dyDescent="0.3">
      <c r="A2300" t="s">
        <v>13</v>
      </c>
      <c r="B2300" t="s">
        <v>621</v>
      </c>
      <c r="C2300" t="s">
        <v>1580</v>
      </c>
      <c r="D2300">
        <v>2020</v>
      </c>
      <c r="E2300" t="s">
        <v>1594</v>
      </c>
      <c r="F2300" t="s">
        <v>1603</v>
      </c>
      <c r="G2300" t="s">
        <v>1606</v>
      </c>
      <c r="H2300" t="s">
        <v>1607</v>
      </c>
      <c r="I2300" s="10">
        <v>2.6940466E-2</v>
      </c>
      <c r="J2300">
        <v>7.31</v>
      </c>
      <c r="K2300">
        <v>7.31</v>
      </c>
      <c r="L2300" s="3">
        <v>108.45699999999999</v>
      </c>
      <c r="M2300">
        <v>4.2</v>
      </c>
      <c r="N2300">
        <f>+$Q$876-Tabla13[[#This Row],[Outlet Establishment Year]]</f>
        <v>4</v>
      </c>
      <c r="O2300">
        <f>+Tabla13[[#This Row],[Sales]]/Tabla13[[#This Row],[Antigüedad]]</f>
        <v>27.114249999999998</v>
      </c>
      <c r="P2300" s="4">
        <f>+Tabla13[[#This Row],[Sales]]/Tabla13[[#This Row],[Item Weight corregido]]</f>
        <v>14.836798905608756</v>
      </c>
    </row>
    <row r="2301" spans="1:16" x14ac:dyDescent="0.3">
      <c r="A2301" t="s">
        <v>13</v>
      </c>
      <c r="B2301" t="s">
        <v>1257</v>
      </c>
      <c r="C2301" t="s">
        <v>1580</v>
      </c>
      <c r="D2301">
        <v>2020</v>
      </c>
      <c r="E2301" t="s">
        <v>1594</v>
      </c>
      <c r="F2301" t="s">
        <v>1603</v>
      </c>
      <c r="G2301" t="s">
        <v>1606</v>
      </c>
      <c r="H2301" t="s">
        <v>1607</v>
      </c>
      <c r="I2301" s="10">
        <v>5.8725133999999998E-2</v>
      </c>
      <c r="J2301">
        <v>15</v>
      </c>
      <c r="K2301">
        <v>15</v>
      </c>
      <c r="L2301" s="3">
        <v>43.674399999999999</v>
      </c>
      <c r="M2301">
        <v>4.2</v>
      </c>
      <c r="N2301">
        <f>+$Q$876-Tabla13[[#This Row],[Outlet Establishment Year]]</f>
        <v>4</v>
      </c>
      <c r="O2301">
        <f>+Tabla13[[#This Row],[Sales]]/Tabla13[[#This Row],[Antigüedad]]</f>
        <v>10.9186</v>
      </c>
      <c r="P2301" s="4">
        <f>+Tabla13[[#This Row],[Sales]]/Tabla13[[#This Row],[Item Weight corregido]]</f>
        <v>2.9116266666666664</v>
      </c>
    </row>
    <row r="2302" spans="1:16" x14ac:dyDescent="0.3">
      <c r="A2302" t="s">
        <v>13</v>
      </c>
      <c r="B2302" t="s">
        <v>883</v>
      </c>
      <c r="C2302" t="s">
        <v>1580</v>
      </c>
      <c r="D2302">
        <v>2020</v>
      </c>
      <c r="E2302" t="s">
        <v>1594</v>
      </c>
      <c r="F2302" t="s">
        <v>1603</v>
      </c>
      <c r="G2302" t="s">
        <v>1606</v>
      </c>
      <c r="H2302" t="s">
        <v>1607</v>
      </c>
      <c r="I2302" s="10">
        <v>1.9142452000000001E-2</v>
      </c>
      <c r="J2302">
        <v>15.2</v>
      </c>
      <c r="K2302">
        <v>15.2</v>
      </c>
      <c r="L2302" s="3">
        <v>237.5248</v>
      </c>
      <c r="M2302">
        <v>4.2</v>
      </c>
      <c r="N2302">
        <f>+$Q$876-Tabla13[[#This Row],[Outlet Establishment Year]]</f>
        <v>4</v>
      </c>
      <c r="O2302">
        <f>+Tabla13[[#This Row],[Sales]]/Tabla13[[#This Row],[Antigüedad]]</f>
        <v>59.3812</v>
      </c>
      <c r="P2302" s="4">
        <f>+Tabla13[[#This Row],[Sales]]/Tabla13[[#This Row],[Item Weight corregido]]</f>
        <v>15.62663157894737</v>
      </c>
    </row>
    <row r="2303" spans="1:16" x14ac:dyDescent="0.3">
      <c r="A2303" t="s">
        <v>13</v>
      </c>
      <c r="B2303" t="s">
        <v>750</v>
      </c>
      <c r="C2303" t="s">
        <v>1580</v>
      </c>
      <c r="D2303">
        <v>2020</v>
      </c>
      <c r="E2303" t="s">
        <v>1594</v>
      </c>
      <c r="F2303" t="s">
        <v>1603</v>
      </c>
      <c r="G2303" t="s">
        <v>1606</v>
      </c>
      <c r="H2303" t="s">
        <v>1607</v>
      </c>
      <c r="I2303" s="10">
        <v>3.5384612000000003E-2</v>
      </c>
      <c r="J2303">
        <v>19.2</v>
      </c>
      <c r="K2303">
        <v>19.2</v>
      </c>
      <c r="L2303" s="3">
        <v>180.33179999999999</v>
      </c>
      <c r="M2303">
        <v>4.2</v>
      </c>
      <c r="N2303">
        <f>+$Q$876-Tabla13[[#This Row],[Outlet Establishment Year]]</f>
        <v>4</v>
      </c>
      <c r="O2303">
        <f>+Tabla13[[#This Row],[Sales]]/Tabla13[[#This Row],[Antigüedad]]</f>
        <v>45.082949999999997</v>
      </c>
      <c r="P2303" s="4">
        <f>+Tabla13[[#This Row],[Sales]]/Tabla13[[#This Row],[Item Weight corregido]]</f>
        <v>9.3922812499999999</v>
      </c>
    </row>
    <row r="2304" spans="1:16" x14ac:dyDescent="0.3">
      <c r="A2304" t="s">
        <v>13</v>
      </c>
      <c r="B2304" t="s">
        <v>1258</v>
      </c>
      <c r="C2304" t="s">
        <v>1590</v>
      </c>
      <c r="D2304">
        <v>2020</v>
      </c>
      <c r="E2304" t="s">
        <v>1594</v>
      </c>
      <c r="F2304" t="s">
        <v>1603</v>
      </c>
      <c r="G2304" t="s">
        <v>1606</v>
      </c>
      <c r="H2304" t="s">
        <v>1607</v>
      </c>
      <c r="I2304" s="10">
        <v>9.6943078000000002E-2</v>
      </c>
      <c r="J2304">
        <v>15.35</v>
      </c>
      <c r="K2304">
        <v>15.35</v>
      </c>
      <c r="L2304" s="3">
        <v>196.57679999999999</v>
      </c>
      <c r="M2304">
        <v>4.2</v>
      </c>
      <c r="N2304">
        <f>+$Q$876-Tabla13[[#This Row],[Outlet Establishment Year]]</f>
        <v>4</v>
      </c>
      <c r="O2304">
        <f>+Tabla13[[#This Row],[Sales]]/Tabla13[[#This Row],[Antigüedad]]</f>
        <v>49.144199999999998</v>
      </c>
      <c r="P2304" s="4">
        <f>+Tabla13[[#This Row],[Sales]]/Tabla13[[#This Row],[Item Weight corregido]]</f>
        <v>12.806306188925081</v>
      </c>
    </row>
    <row r="2305" spans="1:16" x14ac:dyDescent="0.3">
      <c r="A2305" t="s">
        <v>12</v>
      </c>
      <c r="B2305" t="s">
        <v>276</v>
      </c>
      <c r="C2305" t="s">
        <v>1587</v>
      </c>
      <c r="D2305">
        <v>2015</v>
      </c>
      <c r="E2305" t="s">
        <v>1593</v>
      </c>
      <c r="F2305" t="s">
        <v>1603</v>
      </c>
      <c r="G2305" t="s">
        <v>1606</v>
      </c>
      <c r="H2305" t="s">
        <v>1607</v>
      </c>
      <c r="I2305" s="10">
        <v>2.494708E-2</v>
      </c>
      <c r="J2305">
        <v>10.3</v>
      </c>
      <c r="K2305">
        <v>10.3</v>
      </c>
      <c r="L2305" s="3">
        <v>172.34219999999999</v>
      </c>
      <c r="M2305">
        <v>4.2</v>
      </c>
      <c r="N2305">
        <f>+$Q$876-Tabla13[[#This Row],[Outlet Establishment Year]]</f>
        <v>9</v>
      </c>
      <c r="O2305">
        <f>+Tabla13[[#This Row],[Sales]]/Tabla13[[#This Row],[Antigüedad]]</f>
        <v>19.149133333333332</v>
      </c>
      <c r="P2305" s="4">
        <f>+Tabla13[[#This Row],[Sales]]/Tabla13[[#This Row],[Item Weight corregido]]</f>
        <v>16.732252427184463</v>
      </c>
    </row>
    <row r="2306" spans="1:16" x14ac:dyDescent="0.3">
      <c r="A2306" t="s">
        <v>12</v>
      </c>
      <c r="B2306" t="s">
        <v>104</v>
      </c>
      <c r="C2306" t="s">
        <v>1587</v>
      </c>
      <c r="D2306">
        <v>2015</v>
      </c>
      <c r="E2306" t="s">
        <v>1593</v>
      </c>
      <c r="F2306" t="s">
        <v>1603</v>
      </c>
      <c r="G2306" t="s">
        <v>1606</v>
      </c>
      <c r="H2306" t="s">
        <v>1607</v>
      </c>
      <c r="I2306" s="10">
        <v>0.186236236</v>
      </c>
      <c r="J2306">
        <v>12.35</v>
      </c>
      <c r="K2306">
        <v>12.35</v>
      </c>
      <c r="L2306" s="3">
        <v>78.732799999999997</v>
      </c>
      <c r="M2306">
        <v>4.2</v>
      </c>
      <c r="N2306">
        <f>+$Q$876-Tabla13[[#This Row],[Outlet Establishment Year]]</f>
        <v>9</v>
      </c>
      <c r="O2306">
        <f>+Tabla13[[#This Row],[Sales]]/Tabla13[[#This Row],[Antigüedad]]</f>
        <v>8.7480888888888888</v>
      </c>
      <c r="P2306" s="4">
        <f>+Tabla13[[#This Row],[Sales]]/Tabla13[[#This Row],[Item Weight corregido]]</f>
        <v>6.3751255060728749</v>
      </c>
    </row>
    <row r="2307" spans="1:16" x14ac:dyDescent="0.3">
      <c r="A2307" t="s">
        <v>12</v>
      </c>
      <c r="B2307" t="s">
        <v>1259</v>
      </c>
      <c r="C2307" t="s">
        <v>1576</v>
      </c>
      <c r="D2307">
        <v>2015</v>
      </c>
      <c r="E2307" t="s">
        <v>1593</v>
      </c>
      <c r="F2307" t="s">
        <v>1603</v>
      </c>
      <c r="G2307" t="s">
        <v>1606</v>
      </c>
      <c r="H2307" t="s">
        <v>1607</v>
      </c>
      <c r="I2307" s="10">
        <v>4.2087749000000001E-2</v>
      </c>
      <c r="J2307">
        <v>11.5</v>
      </c>
      <c r="K2307">
        <v>11.5</v>
      </c>
      <c r="L2307" s="3">
        <v>192.68199999999999</v>
      </c>
      <c r="M2307">
        <v>4.2</v>
      </c>
      <c r="N2307">
        <f>+$Q$876-Tabla13[[#This Row],[Outlet Establishment Year]]</f>
        <v>9</v>
      </c>
      <c r="O2307">
        <f>+Tabla13[[#This Row],[Sales]]/Tabla13[[#This Row],[Antigüedad]]</f>
        <v>21.409111111111109</v>
      </c>
      <c r="P2307" s="4">
        <f>+Tabla13[[#This Row],[Sales]]/Tabla13[[#This Row],[Item Weight corregido]]</f>
        <v>16.754956521739128</v>
      </c>
    </row>
    <row r="2308" spans="1:16" x14ac:dyDescent="0.3">
      <c r="A2308" t="s">
        <v>12</v>
      </c>
      <c r="B2308" t="s">
        <v>1146</v>
      </c>
      <c r="C2308" t="s">
        <v>1574</v>
      </c>
      <c r="D2308">
        <v>2015</v>
      </c>
      <c r="E2308" t="s">
        <v>1593</v>
      </c>
      <c r="F2308" t="s">
        <v>1603</v>
      </c>
      <c r="G2308" t="s">
        <v>1606</v>
      </c>
      <c r="H2308" t="s">
        <v>1607</v>
      </c>
      <c r="I2308" s="10">
        <v>8.8543867999999998E-2</v>
      </c>
      <c r="J2308">
        <v>7.72</v>
      </c>
      <c r="K2308">
        <v>7.72</v>
      </c>
      <c r="L2308" s="3">
        <v>117.5466</v>
      </c>
      <c r="M2308">
        <v>4.2</v>
      </c>
      <c r="N2308">
        <f>+$Q$876-Tabla13[[#This Row],[Outlet Establishment Year]]</f>
        <v>9</v>
      </c>
      <c r="O2308">
        <f>+Tabla13[[#This Row],[Sales]]/Tabla13[[#This Row],[Antigüedad]]</f>
        <v>13.060733333333333</v>
      </c>
      <c r="P2308" s="4">
        <f>+Tabla13[[#This Row],[Sales]]/Tabla13[[#This Row],[Item Weight corregido]]</f>
        <v>15.226243523316063</v>
      </c>
    </row>
    <row r="2309" spans="1:16" x14ac:dyDescent="0.3">
      <c r="A2309" t="s">
        <v>12</v>
      </c>
      <c r="B2309" t="s">
        <v>1185</v>
      </c>
      <c r="C2309" t="s">
        <v>1574</v>
      </c>
      <c r="D2309">
        <v>2015</v>
      </c>
      <c r="E2309" t="s">
        <v>1593</v>
      </c>
      <c r="F2309" t="s">
        <v>1603</v>
      </c>
      <c r="G2309" t="s">
        <v>1606</v>
      </c>
      <c r="H2309" t="s">
        <v>1607</v>
      </c>
      <c r="I2309" s="10">
        <v>3.5222503000000002E-2</v>
      </c>
      <c r="J2309">
        <v>9.5</v>
      </c>
      <c r="K2309">
        <v>9.5</v>
      </c>
      <c r="L2309" s="3">
        <v>170.1448</v>
      </c>
      <c r="M2309">
        <v>4.2</v>
      </c>
      <c r="N2309">
        <f>+$Q$876-Tabla13[[#This Row],[Outlet Establishment Year]]</f>
        <v>9</v>
      </c>
      <c r="O2309">
        <f>+Tabla13[[#This Row],[Sales]]/Tabla13[[#This Row],[Antigüedad]]</f>
        <v>18.904977777777777</v>
      </c>
      <c r="P2309" s="4">
        <f>+Tabla13[[#This Row],[Sales]]/Tabla13[[#This Row],[Item Weight corregido]]</f>
        <v>17.909978947368423</v>
      </c>
    </row>
    <row r="2310" spans="1:16" x14ac:dyDescent="0.3">
      <c r="A2310" t="s">
        <v>12</v>
      </c>
      <c r="B2310" t="s">
        <v>245</v>
      </c>
      <c r="C2310" t="s">
        <v>1574</v>
      </c>
      <c r="D2310">
        <v>2015</v>
      </c>
      <c r="E2310" t="s">
        <v>1593</v>
      </c>
      <c r="F2310" t="s">
        <v>1603</v>
      </c>
      <c r="G2310" t="s">
        <v>1606</v>
      </c>
      <c r="H2310" t="s">
        <v>1607</v>
      </c>
      <c r="I2310" s="10">
        <v>4.324563E-2</v>
      </c>
      <c r="J2310">
        <v>11.35</v>
      </c>
      <c r="K2310">
        <v>11.35</v>
      </c>
      <c r="L2310" s="3">
        <v>199.4742</v>
      </c>
      <c r="M2310">
        <v>4.2</v>
      </c>
      <c r="N2310">
        <f>+$Q$876-Tabla13[[#This Row],[Outlet Establishment Year]]</f>
        <v>9</v>
      </c>
      <c r="O2310">
        <f>+Tabla13[[#This Row],[Sales]]/Tabla13[[#This Row],[Antigüedad]]</f>
        <v>22.163799999999998</v>
      </c>
      <c r="P2310" s="4">
        <f>+Tabla13[[#This Row],[Sales]]/Tabla13[[#This Row],[Item Weight corregido]]</f>
        <v>17.574819383259911</v>
      </c>
    </row>
    <row r="2311" spans="1:16" x14ac:dyDescent="0.3">
      <c r="A2311" t="s">
        <v>12</v>
      </c>
      <c r="B2311" t="s">
        <v>700</v>
      </c>
      <c r="C2311" t="s">
        <v>1574</v>
      </c>
      <c r="D2311">
        <v>2015</v>
      </c>
      <c r="E2311" t="s">
        <v>1593</v>
      </c>
      <c r="F2311" t="s">
        <v>1603</v>
      </c>
      <c r="G2311" t="s">
        <v>1606</v>
      </c>
      <c r="H2311" t="s">
        <v>1607</v>
      </c>
      <c r="I2311" s="10">
        <v>0.106542886</v>
      </c>
      <c r="J2311">
        <v>12.3</v>
      </c>
      <c r="K2311">
        <v>12.3</v>
      </c>
      <c r="L2311" s="3">
        <v>173.2396</v>
      </c>
      <c r="M2311">
        <v>4.2</v>
      </c>
      <c r="N2311">
        <f>+$Q$876-Tabla13[[#This Row],[Outlet Establishment Year]]</f>
        <v>9</v>
      </c>
      <c r="O2311">
        <f>+Tabla13[[#This Row],[Sales]]/Tabla13[[#This Row],[Antigüedad]]</f>
        <v>19.248844444444444</v>
      </c>
      <c r="P2311" s="4">
        <f>+Tabla13[[#This Row],[Sales]]/Tabla13[[#This Row],[Item Weight corregido]]</f>
        <v>14.08452032520325</v>
      </c>
    </row>
    <row r="2312" spans="1:16" x14ac:dyDescent="0.3">
      <c r="A2312" t="s">
        <v>12</v>
      </c>
      <c r="B2312" t="s">
        <v>868</v>
      </c>
      <c r="C2312" t="s">
        <v>1574</v>
      </c>
      <c r="D2312">
        <v>2015</v>
      </c>
      <c r="E2312" t="s">
        <v>1593</v>
      </c>
      <c r="F2312" t="s">
        <v>1603</v>
      </c>
      <c r="G2312" t="s">
        <v>1606</v>
      </c>
      <c r="H2312" t="s">
        <v>1607</v>
      </c>
      <c r="I2312" s="10">
        <v>6.5339802000000002E-2</v>
      </c>
      <c r="J2312">
        <v>14.3</v>
      </c>
      <c r="K2312">
        <v>14.3</v>
      </c>
      <c r="L2312" s="3">
        <v>89.185599999999994</v>
      </c>
      <c r="M2312">
        <v>4.2</v>
      </c>
      <c r="N2312">
        <f>+$Q$876-Tabla13[[#This Row],[Outlet Establishment Year]]</f>
        <v>9</v>
      </c>
      <c r="O2312">
        <f>+Tabla13[[#This Row],[Sales]]/Tabla13[[#This Row],[Antigüedad]]</f>
        <v>9.9095111111111098</v>
      </c>
      <c r="P2312" s="4">
        <f>+Tabla13[[#This Row],[Sales]]/Tabla13[[#This Row],[Item Weight corregido]]</f>
        <v>6.2367552447552441</v>
      </c>
    </row>
    <row r="2313" spans="1:16" x14ac:dyDescent="0.3">
      <c r="A2313" t="s">
        <v>12</v>
      </c>
      <c r="B2313" t="s">
        <v>519</v>
      </c>
      <c r="C2313" t="s">
        <v>1574</v>
      </c>
      <c r="D2313">
        <v>2015</v>
      </c>
      <c r="E2313" t="s">
        <v>1593</v>
      </c>
      <c r="F2313" t="s">
        <v>1603</v>
      </c>
      <c r="G2313" t="s">
        <v>1606</v>
      </c>
      <c r="H2313" t="s">
        <v>1607</v>
      </c>
      <c r="I2313" s="10">
        <v>2.5924623000000001E-2</v>
      </c>
      <c r="J2313">
        <v>19.100000000000001</v>
      </c>
      <c r="K2313">
        <v>19.100000000000001</v>
      </c>
      <c r="L2313" s="3">
        <v>148.04179999999999</v>
      </c>
      <c r="M2313">
        <v>4.2</v>
      </c>
      <c r="N2313">
        <f>+$Q$876-Tabla13[[#This Row],[Outlet Establishment Year]]</f>
        <v>9</v>
      </c>
      <c r="O2313">
        <f>+Tabla13[[#This Row],[Sales]]/Tabla13[[#This Row],[Antigüedad]]</f>
        <v>16.449088888888888</v>
      </c>
      <c r="P2313" s="4">
        <f>+Tabla13[[#This Row],[Sales]]/Tabla13[[#This Row],[Item Weight corregido]]</f>
        <v>7.7508795811518318</v>
      </c>
    </row>
    <row r="2314" spans="1:16" x14ac:dyDescent="0.3">
      <c r="A2314" t="s">
        <v>12</v>
      </c>
      <c r="B2314" t="s">
        <v>890</v>
      </c>
      <c r="C2314" t="s">
        <v>1574</v>
      </c>
      <c r="D2314">
        <v>2015</v>
      </c>
      <c r="E2314" t="s">
        <v>1593</v>
      </c>
      <c r="F2314" t="s">
        <v>1603</v>
      </c>
      <c r="G2314" t="s">
        <v>1606</v>
      </c>
      <c r="H2314" t="s">
        <v>1607</v>
      </c>
      <c r="I2314" s="10">
        <v>4.9736267000000001E-2</v>
      </c>
      <c r="J2314">
        <v>19.350000000000001</v>
      </c>
      <c r="K2314">
        <v>19.350000000000001</v>
      </c>
      <c r="L2314" s="3">
        <v>76.864400000000003</v>
      </c>
      <c r="M2314">
        <v>4.2</v>
      </c>
      <c r="N2314">
        <f>+$Q$876-Tabla13[[#This Row],[Outlet Establishment Year]]</f>
        <v>9</v>
      </c>
      <c r="O2314">
        <f>+Tabla13[[#This Row],[Sales]]/Tabla13[[#This Row],[Antigüedad]]</f>
        <v>8.5404888888888895</v>
      </c>
      <c r="P2314" s="4">
        <f>+Tabla13[[#This Row],[Sales]]/Tabla13[[#This Row],[Item Weight corregido]]</f>
        <v>3.9723204134366923</v>
      </c>
    </row>
    <row r="2315" spans="1:16" x14ac:dyDescent="0.3">
      <c r="A2315" t="s">
        <v>12</v>
      </c>
      <c r="B2315" t="s">
        <v>455</v>
      </c>
      <c r="C2315" t="s">
        <v>1581</v>
      </c>
      <c r="D2315">
        <v>2015</v>
      </c>
      <c r="E2315" t="s">
        <v>1593</v>
      </c>
      <c r="F2315" t="s">
        <v>1603</v>
      </c>
      <c r="G2315" t="s">
        <v>1606</v>
      </c>
      <c r="H2315" t="s">
        <v>1607</v>
      </c>
      <c r="I2315" s="10">
        <v>3.6957776999999997E-2</v>
      </c>
      <c r="J2315">
        <v>10.395</v>
      </c>
      <c r="K2315">
        <v>10.395</v>
      </c>
      <c r="L2315" s="3">
        <v>230.5352</v>
      </c>
      <c r="M2315">
        <v>4.2</v>
      </c>
      <c r="N2315">
        <f>+$Q$876-Tabla13[[#This Row],[Outlet Establishment Year]]</f>
        <v>9</v>
      </c>
      <c r="O2315">
        <f>+Tabla13[[#This Row],[Sales]]/Tabla13[[#This Row],[Antigüedad]]</f>
        <v>25.615022222222223</v>
      </c>
      <c r="P2315" s="4">
        <f>+Tabla13[[#This Row],[Sales]]/Tabla13[[#This Row],[Item Weight corregido]]</f>
        <v>22.17750841750842</v>
      </c>
    </row>
    <row r="2316" spans="1:16" x14ac:dyDescent="0.3">
      <c r="A2316" t="s">
        <v>12</v>
      </c>
      <c r="B2316" t="s">
        <v>1063</v>
      </c>
      <c r="C2316" t="s">
        <v>1580</v>
      </c>
      <c r="D2316">
        <v>2015</v>
      </c>
      <c r="E2316" t="s">
        <v>1593</v>
      </c>
      <c r="F2316" t="s">
        <v>1603</v>
      </c>
      <c r="G2316" t="s">
        <v>1606</v>
      </c>
      <c r="H2316" t="s">
        <v>1607</v>
      </c>
      <c r="I2316" s="10">
        <v>2.9555773E-2</v>
      </c>
      <c r="J2316">
        <v>5.1749999999999998</v>
      </c>
      <c r="K2316">
        <v>5.1749999999999998</v>
      </c>
      <c r="L2316" s="3">
        <v>105.9622</v>
      </c>
      <c r="M2316">
        <v>4.2</v>
      </c>
      <c r="N2316">
        <f>+$Q$876-Tabla13[[#This Row],[Outlet Establishment Year]]</f>
        <v>9</v>
      </c>
      <c r="O2316">
        <f>+Tabla13[[#This Row],[Sales]]/Tabla13[[#This Row],[Antigüedad]]</f>
        <v>11.773577777777778</v>
      </c>
      <c r="P2316" s="4">
        <f>+Tabla13[[#This Row],[Sales]]/Tabla13[[#This Row],[Item Weight corregido]]</f>
        <v>20.475787439613526</v>
      </c>
    </row>
    <row r="2317" spans="1:16" x14ac:dyDescent="0.3">
      <c r="A2317" t="s">
        <v>12</v>
      </c>
      <c r="B2317" t="s">
        <v>467</v>
      </c>
      <c r="C2317" t="s">
        <v>1580</v>
      </c>
      <c r="D2317">
        <v>2015</v>
      </c>
      <c r="E2317" t="s">
        <v>1593</v>
      </c>
      <c r="F2317" t="s">
        <v>1603</v>
      </c>
      <c r="G2317" t="s">
        <v>1606</v>
      </c>
      <c r="H2317" t="s">
        <v>1607</v>
      </c>
      <c r="I2317" s="10">
        <v>3.0686952E-2</v>
      </c>
      <c r="J2317">
        <v>15.7</v>
      </c>
      <c r="K2317">
        <v>15.7</v>
      </c>
      <c r="L2317" s="3">
        <v>253.47239999999999</v>
      </c>
      <c r="M2317">
        <v>4.2</v>
      </c>
      <c r="N2317">
        <f>+$Q$876-Tabla13[[#This Row],[Outlet Establishment Year]]</f>
        <v>9</v>
      </c>
      <c r="O2317">
        <f>+Tabla13[[#This Row],[Sales]]/Tabla13[[#This Row],[Antigüedad]]</f>
        <v>28.163599999999999</v>
      </c>
      <c r="P2317" s="4">
        <f>+Tabla13[[#This Row],[Sales]]/Tabla13[[#This Row],[Item Weight corregido]]</f>
        <v>16.144738853503185</v>
      </c>
    </row>
    <row r="2318" spans="1:16" x14ac:dyDescent="0.3">
      <c r="A2318" t="s">
        <v>12</v>
      </c>
      <c r="B2318" t="s">
        <v>1260</v>
      </c>
      <c r="C2318" t="s">
        <v>1580</v>
      </c>
      <c r="D2318">
        <v>2015</v>
      </c>
      <c r="E2318" t="s">
        <v>1593</v>
      </c>
      <c r="F2318" t="s">
        <v>1603</v>
      </c>
      <c r="G2318" t="s">
        <v>1606</v>
      </c>
      <c r="H2318" t="s">
        <v>1607</v>
      </c>
      <c r="I2318" s="10">
        <v>2.3201856999999999E-2</v>
      </c>
      <c r="J2318">
        <v>16.850000000000001</v>
      </c>
      <c r="K2318">
        <v>16.850000000000001</v>
      </c>
      <c r="L2318" s="3">
        <v>45.942799999999998</v>
      </c>
      <c r="M2318">
        <v>4.2</v>
      </c>
      <c r="N2318">
        <f>+$Q$876-Tabla13[[#This Row],[Outlet Establishment Year]]</f>
        <v>9</v>
      </c>
      <c r="O2318">
        <f>+Tabla13[[#This Row],[Sales]]/Tabla13[[#This Row],[Antigüedad]]</f>
        <v>5.1047555555555553</v>
      </c>
      <c r="P2318" s="4">
        <f>+Tabla13[[#This Row],[Sales]]/Tabla13[[#This Row],[Item Weight corregido]]</f>
        <v>2.7265756676557862</v>
      </c>
    </row>
    <row r="2319" spans="1:16" x14ac:dyDescent="0.3">
      <c r="A2319" t="s">
        <v>12</v>
      </c>
      <c r="B2319" t="s">
        <v>778</v>
      </c>
      <c r="C2319" t="s">
        <v>1590</v>
      </c>
      <c r="D2319">
        <v>2015</v>
      </c>
      <c r="E2319" t="s">
        <v>1593</v>
      </c>
      <c r="F2319" t="s">
        <v>1603</v>
      </c>
      <c r="G2319" t="s">
        <v>1606</v>
      </c>
      <c r="H2319" t="s">
        <v>1607</v>
      </c>
      <c r="I2319" s="10">
        <v>0.152262171</v>
      </c>
      <c r="J2319">
        <v>6.11</v>
      </c>
      <c r="K2319">
        <v>6.11</v>
      </c>
      <c r="L2319" s="3">
        <v>44.4086</v>
      </c>
      <c r="M2319">
        <v>4.2</v>
      </c>
      <c r="N2319">
        <f>+$Q$876-Tabla13[[#This Row],[Outlet Establishment Year]]</f>
        <v>9</v>
      </c>
      <c r="O2319">
        <f>+Tabla13[[#This Row],[Sales]]/Tabla13[[#This Row],[Antigüedad]]</f>
        <v>4.9342888888888892</v>
      </c>
      <c r="P2319" s="4">
        <f>+Tabla13[[#This Row],[Sales]]/Tabla13[[#This Row],[Item Weight corregido]]</f>
        <v>7.2681833060556462</v>
      </c>
    </row>
    <row r="2320" spans="1:16" x14ac:dyDescent="0.3">
      <c r="A2320" t="s">
        <v>12</v>
      </c>
      <c r="B2320" t="s">
        <v>509</v>
      </c>
      <c r="C2320" t="s">
        <v>1586</v>
      </c>
      <c r="D2320">
        <v>2020</v>
      </c>
      <c r="E2320" t="s">
        <v>1594</v>
      </c>
      <c r="F2320" t="s">
        <v>1603</v>
      </c>
      <c r="G2320" t="s">
        <v>1606</v>
      </c>
      <c r="H2320" t="s">
        <v>1607</v>
      </c>
      <c r="I2320" s="10">
        <v>3.9469736999999998E-2</v>
      </c>
      <c r="J2320">
        <v>20.2</v>
      </c>
      <c r="K2320">
        <v>20.2</v>
      </c>
      <c r="L2320" s="3">
        <v>155.16300000000001</v>
      </c>
      <c r="M2320">
        <v>4.2</v>
      </c>
      <c r="N2320">
        <f>+$Q$876-Tabla13[[#This Row],[Outlet Establishment Year]]</f>
        <v>4</v>
      </c>
      <c r="O2320">
        <f>+Tabla13[[#This Row],[Sales]]/Tabla13[[#This Row],[Antigüedad]]</f>
        <v>38.790750000000003</v>
      </c>
      <c r="P2320" s="4">
        <f>+Tabla13[[#This Row],[Sales]]/Tabla13[[#This Row],[Item Weight corregido]]</f>
        <v>7.6813366336633671</v>
      </c>
    </row>
    <row r="2321" spans="1:16" x14ac:dyDescent="0.3">
      <c r="A2321" t="s">
        <v>12</v>
      </c>
      <c r="B2321" t="s">
        <v>697</v>
      </c>
      <c r="C2321" t="s">
        <v>1577</v>
      </c>
      <c r="D2321">
        <v>2020</v>
      </c>
      <c r="E2321" t="s">
        <v>1594</v>
      </c>
      <c r="F2321" t="s">
        <v>1603</v>
      </c>
      <c r="G2321" t="s">
        <v>1606</v>
      </c>
      <c r="H2321" t="s">
        <v>1607</v>
      </c>
      <c r="I2321" s="10">
        <v>2.0898691E-2</v>
      </c>
      <c r="J2321">
        <v>7.27</v>
      </c>
      <c r="K2321">
        <v>7.27</v>
      </c>
      <c r="L2321" s="3">
        <v>92.248800000000003</v>
      </c>
      <c r="M2321">
        <v>4.2</v>
      </c>
      <c r="N2321">
        <f>+$Q$876-Tabla13[[#This Row],[Outlet Establishment Year]]</f>
        <v>4</v>
      </c>
      <c r="O2321">
        <f>+Tabla13[[#This Row],[Sales]]/Tabla13[[#This Row],[Antigüedad]]</f>
        <v>23.062200000000001</v>
      </c>
      <c r="P2321" s="4">
        <f>+Tabla13[[#This Row],[Sales]]/Tabla13[[#This Row],[Item Weight corregido]]</f>
        <v>12.688968363136178</v>
      </c>
    </row>
    <row r="2322" spans="1:16" x14ac:dyDescent="0.3">
      <c r="A2322" t="s">
        <v>12</v>
      </c>
      <c r="B2322" t="s">
        <v>279</v>
      </c>
      <c r="C2322" t="s">
        <v>1577</v>
      </c>
      <c r="D2322">
        <v>2020</v>
      </c>
      <c r="E2322" t="s">
        <v>1594</v>
      </c>
      <c r="F2322" t="s">
        <v>1603</v>
      </c>
      <c r="G2322" t="s">
        <v>1606</v>
      </c>
      <c r="H2322" t="s">
        <v>1607</v>
      </c>
      <c r="I2322" s="10">
        <v>0.11521312</v>
      </c>
      <c r="J2322">
        <v>15.7</v>
      </c>
      <c r="K2322">
        <v>15.7</v>
      </c>
      <c r="L2322" s="3">
        <v>112.0202</v>
      </c>
      <c r="M2322">
        <v>4.2</v>
      </c>
      <c r="N2322">
        <f>+$Q$876-Tabla13[[#This Row],[Outlet Establishment Year]]</f>
        <v>4</v>
      </c>
      <c r="O2322">
        <f>+Tabla13[[#This Row],[Sales]]/Tabla13[[#This Row],[Antigüedad]]</f>
        <v>28.005050000000001</v>
      </c>
      <c r="P2322" s="4">
        <f>+Tabla13[[#This Row],[Sales]]/Tabla13[[#This Row],[Item Weight corregido]]</f>
        <v>7.135044585987262</v>
      </c>
    </row>
    <row r="2323" spans="1:16" x14ac:dyDescent="0.3">
      <c r="A2323" t="s">
        <v>12</v>
      </c>
      <c r="B2323" t="s">
        <v>752</v>
      </c>
      <c r="C2323" t="s">
        <v>1577</v>
      </c>
      <c r="D2323">
        <v>2020</v>
      </c>
      <c r="E2323" t="s">
        <v>1594</v>
      </c>
      <c r="F2323" t="s">
        <v>1603</v>
      </c>
      <c r="G2323" t="s">
        <v>1606</v>
      </c>
      <c r="H2323" t="s">
        <v>1607</v>
      </c>
      <c r="I2323" s="10">
        <v>0</v>
      </c>
      <c r="J2323">
        <v>19.2</v>
      </c>
      <c r="K2323">
        <v>19.2</v>
      </c>
      <c r="L2323" s="3">
        <v>153.3314</v>
      </c>
      <c r="M2323">
        <v>4.2</v>
      </c>
      <c r="N2323">
        <f>+$Q$876-Tabla13[[#This Row],[Outlet Establishment Year]]</f>
        <v>4</v>
      </c>
      <c r="O2323">
        <f>+Tabla13[[#This Row],[Sales]]/Tabla13[[#This Row],[Antigüedad]]</f>
        <v>38.332850000000001</v>
      </c>
      <c r="P2323" s="4">
        <f>+Tabla13[[#This Row],[Sales]]/Tabla13[[#This Row],[Item Weight corregido]]</f>
        <v>7.9860104166666668</v>
      </c>
    </row>
    <row r="2324" spans="1:16" x14ac:dyDescent="0.3">
      <c r="A2324" t="s">
        <v>12</v>
      </c>
      <c r="B2324" t="s">
        <v>1086</v>
      </c>
      <c r="C2324" t="s">
        <v>1585</v>
      </c>
      <c r="D2324">
        <v>2020</v>
      </c>
      <c r="E2324" t="s">
        <v>1594</v>
      </c>
      <c r="F2324" t="s">
        <v>1603</v>
      </c>
      <c r="G2324" t="s">
        <v>1606</v>
      </c>
      <c r="H2324" t="s">
        <v>1607</v>
      </c>
      <c r="I2324" s="10">
        <v>6.8256315999999997E-2</v>
      </c>
      <c r="J2324">
        <v>13.5</v>
      </c>
      <c r="K2324">
        <v>13.5</v>
      </c>
      <c r="L2324" s="3">
        <v>60.956200000000003</v>
      </c>
      <c r="M2324">
        <v>4.2</v>
      </c>
      <c r="N2324">
        <f>+$Q$876-Tabla13[[#This Row],[Outlet Establishment Year]]</f>
        <v>4</v>
      </c>
      <c r="O2324">
        <f>+Tabla13[[#This Row],[Sales]]/Tabla13[[#This Row],[Antigüedad]]</f>
        <v>15.239050000000001</v>
      </c>
      <c r="P2324" s="4">
        <f>+Tabla13[[#This Row],[Sales]]/Tabla13[[#This Row],[Item Weight corregido]]</f>
        <v>4.5152740740740747</v>
      </c>
    </row>
    <row r="2325" spans="1:16" x14ac:dyDescent="0.3">
      <c r="A2325" t="s">
        <v>12</v>
      </c>
      <c r="B2325" t="s">
        <v>1210</v>
      </c>
      <c r="C2325" t="s">
        <v>1585</v>
      </c>
      <c r="D2325">
        <v>2020</v>
      </c>
      <c r="E2325" t="s">
        <v>1594</v>
      </c>
      <c r="F2325" t="s">
        <v>1603</v>
      </c>
      <c r="G2325" t="s">
        <v>1606</v>
      </c>
      <c r="H2325" t="s">
        <v>1607</v>
      </c>
      <c r="I2325" s="10">
        <v>4.2860026000000002E-2</v>
      </c>
      <c r="J2325">
        <v>16.7</v>
      </c>
      <c r="K2325">
        <v>16.7</v>
      </c>
      <c r="L2325" s="3">
        <v>120.37820000000001</v>
      </c>
      <c r="M2325">
        <v>4.2</v>
      </c>
      <c r="N2325">
        <f>+$Q$876-Tabla13[[#This Row],[Outlet Establishment Year]]</f>
        <v>4</v>
      </c>
      <c r="O2325">
        <f>+Tabla13[[#This Row],[Sales]]/Tabla13[[#This Row],[Antigüedad]]</f>
        <v>30.094550000000002</v>
      </c>
      <c r="P2325" s="4">
        <f>+Tabla13[[#This Row],[Sales]]/Tabla13[[#This Row],[Item Weight corregido]]</f>
        <v>7.2082754491017971</v>
      </c>
    </row>
    <row r="2326" spans="1:16" x14ac:dyDescent="0.3">
      <c r="A2326" t="s">
        <v>12</v>
      </c>
      <c r="B2326" t="s">
        <v>1088</v>
      </c>
      <c r="C2326" t="s">
        <v>1576</v>
      </c>
      <c r="D2326">
        <v>2020</v>
      </c>
      <c r="E2326" t="s">
        <v>1594</v>
      </c>
      <c r="F2326" t="s">
        <v>1603</v>
      </c>
      <c r="G2326" t="s">
        <v>1606</v>
      </c>
      <c r="H2326" t="s">
        <v>1607</v>
      </c>
      <c r="I2326" s="10">
        <v>2.4342578E-2</v>
      </c>
      <c r="J2326">
        <v>8.39</v>
      </c>
      <c r="K2326">
        <v>8.39</v>
      </c>
      <c r="L2326" s="3">
        <v>113.6176</v>
      </c>
      <c r="M2326">
        <v>4.2</v>
      </c>
      <c r="N2326">
        <f>+$Q$876-Tabla13[[#This Row],[Outlet Establishment Year]]</f>
        <v>4</v>
      </c>
      <c r="O2326">
        <f>+Tabla13[[#This Row],[Sales]]/Tabla13[[#This Row],[Antigüedad]]</f>
        <v>28.404399999999999</v>
      </c>
      <c r="P2326" s="4">
        <f>+Tabla13[[#This Row],[Sales]]/Tabla13[[#This Row],[Item Weight corregido]]</f>
        <v>13.54202622169249</v>
      </c>
    </row>
    <row r="2327" spans="1:16" x14ac:dyDescent="0.3">
      <c r="A2327" t="s">
        <v>12</v>
      </c>
      <c r="B2327" t="s">
        <v>400</v>
      </c>
      <c r="C2327" t="s">
        <v>1576</v>
      </c>
      <c r="D2327">
        <v>2020</v>
      </c>
      <c r="E2327" t="s">
        <v>1594</v>
      </c>
      <c r="F2327" t="s">
        <v>1603</v>
      </c>
      <c r="G2327" t="s">
        <v>1606</v>
      </c>
      <c r="H2327" t="s">
        <v>1607</v>
      </c>
      <c r="I2327" s="10">
        <v>1.4166738999999999E-2</v>
      </c>
      <c r="J2327">
        <v>11.8</v>
      </c>
      <c r="K2327">
        <v>11.8</v>
      </c>
      <c r="L2327" s="3">
        <v>178.23439999999999</v>
      </c>
      <c r="M2327">
        <v>4.2</v>
      </c>
      <c r="N2327">
        <f>+$Q$876-Tabla13[[#This Row],[Outlet Establishment Year]]</f>
        <v>4</v>
      </c>
      <c r="O2327">
        <f>+Tabla13[[#This Row],[Sales]]/Tabla13[[#This Row],[Antigüedad]]</f>
        <v>44.558599999999998</v>
      </c>
      <c r="P2327" s="4">
        <f>+Tabla13[[#This Row],[Sales]]/Tabla13[[#This Row],[Item Weight corregido]]</f>
        <v>15.104610169491524</v>
      </c>
    </row>
    <row r="2328" spans="1:16" x14ac:dyDescent="0.3">
      <c r="A2328" t="s">
        <v>12</v>
      </c>
      <c r="B2328" t="s">
        <v>408</v>
      </c>
      <c r="C2328" t="s">
        <v>1576</v>
      </c>
      <c r="D2328">
        <v>2020</v>
      </c>
      <c r="E2328" t="s">
        <v>1594</v>
      </c>
      <c r="F2328" t="s">
        <v>1603</v>
      </c>
      <c r="G2328" t="s">
        <v>1606</v>
      </c>
      <c r="H2328" t="s">
        <v>1607</v>
      </c>
      <c r="I2328" s="10">
        <v>7.6474728000000006E-2</v>
      </c>
      <c r="J2328">
        <v>12.65</v>
      </c>
      <c r="K2328">
        <v>12.65</v>
      </c>
      <c r="L2328" s="3">
        <v>191.88460000000001</v>
      </c>
      <c r="M2328">
        <v>4.2</v>
      </c>
      <c r="N2328">
        <f>+$Q$876-Tabla13[[#This Row],[Outlet Establishment Year]]</f>
        <v>4</v>
      </c>
      <c r="O2328">
        <f>+Tabla13[[#This Row],[Sales]]/Tabla13[[#This Row],[Antigüedad]]</f>
        <v>47.971150000000002</v>
      </c>
      <c r="P2328" s="4">
        <f>+Tabla13[[#This Row],[Sales]]/Tabla13[[#This Row],[Item Weight corregido]]</f>
        <v>15.168743083003953</v>
      </c>
    </row>
    <row r="2329" spans="1:16" x14ac:dyDescent="0.3">
      <c r="A2329" t="s">
        <v>12</v>
      </c>
      <c r="B2329" t="s">
        <v>407</v>
      </c>
      <c r="C2329" t="s">
        <v>1576</v>
      </c>
      <c r="D2329">
        <v>2020</v>
      </c>
      <c r="E2329" t="s">
        <v>1594</v>
      </c>
      <c r="F2329" t="s">
        <v>1603</v>
      </c>
      <c r="G2329" t="s">
        <v>1606</v>
      </c>
      <c r="H2329" t="s">
        <v>1607</v>
      </c>
      <c r="I2329" s="10">
        <v>8.1096612999999998E-2</v>
      </c>
      <c r="J2329">
        <v>13.65</v>
      </c>
      <c r="K2329">
        <v>13.65</v>
      </c>
      <c r="L2329" s="3">
        <v>261.29360000000003</v>
      </c>
      <c r="M2329">
        <v>4.2</v>
      </c>
      <c r="N2329">
        <f>+$Q$876-Tabla13[[#This Row],[Outlet Establishment Year]]</f>
        <v>4</v>
      </c>
      <c r="O2329">
        <f>+Tabla13[[#This Row],[Sales]]/Tabla13[[#This Row],[Antigüedad]]</f>
        <v>65.323400000000007</v>
      </c>
      <c r="P2329" s="4">
        <f>+Tabla13[[#This Row],[Sales]]/Tabla13[[#This Row],[Item Weight corregido]]</f>
        <v>19.142388278388278</v>
      </c>
    </row>
    <row r="2330" spans="1:16" x14ac:dyDescent="0.3">
      <c r="A2330" t="s">
        <v>12</v>
      </c>
      <c r="B2330" t="s">
        <v>97</v>
      </c>
      <c r="C2330" t="s">
        <v>1576</v>
      </c>
      <c r="D2330">
        <v>2020</v>
      </c>
      <c r="E2330" t="s">
        <v>1594</v>
      </c>
      <c r="F2330" t="s">
        <v>1603</v>
      </c>
      <c r="G2330" t="s">
        <v>1606</v>
      </c>
      <c r="H2330" t="s">
        <v>1607</v>
      </c>
      <c r="I2330" s="10">
        <v>9.9832727999999996E-2</v>
      </c>
      <c r="J2330">
        <v>16</v>
      </c>
      <c r="K2330">
        <v>16</v>
      </c>
      <c r="L2330" s="3">
        <v>87.485600000000005</v>
      </c>
      <c r="M2330">
        <v>4.2</v>
      </c>
      <c r="N2330">
        <f>+$Q$876-Tabla13[[#This Row],[Outlet Establishment Year]]</f>
        <v>4</v>
      </c>
      <c r="O2330">
        <f>+Tabla13[[#This Row],[Sales]]/Tabla13[[#This Row],[Antigüedad]]</f>
        <v>21.871400000000001</v>
      </c>
      <c r="P2330" s="4">
        <f>+Tabla13[[#This Row],[Sales]]/Tabla13[[#This Row],[Item Weight corregido]]</f>
        <v>5.4678500000000003</v>
      </c>
    </row>
    <row r="2331" spans="1:16" x14ac:dyDescent="0.3">
      <c r="A2331" t="s">
        <v>12</v>
      </c>
      <c r="B2331" t="s">
        <v>326</v>
      </c>
      <c r="C2331" t="s">
        <v>1574</v>
      </c>
      <c r="D2331">
        <v>2020</v>
      </c>
      <c r="E2331" t="s">
        <v>1594</v>
      </c>
      <c r="F2331" t="s">
        <v>1603</v>
      </c>
      <c r="G2331" t="s">
        <v>1604</v>
      </c>
      <c r="H2331" t="s">
        <v>1607</v>
      </c>
      <c r="I2331" s="10">
        <v>0</v>
      </c>
      <c r="J2331">
        <v>10.3</v>
      </c>
      <c r="K2331">
        <v>10.3</v>
      </c>
      <c r="L2331" s="3">
        <v>115.7176</v>
      </c>
      <c r="M2331">
        <v>4.2</v>
      </c>
      <c r="N2331">
        <f>+$Q$876-Tabla13[[#This Row],[Outlet Establishment Year]]</f>
        <v>4</v>
      </c>
      <c r="O2331">
        <f>+Tabla13[[#This Row],[Sales]]/Tabla13[[#This Row],[Antigüedad]]</f>
        <v>28.929400000000001</v>
      </c>
      <c r="P2331" s="4">
        <f>+Tabla13[[#This Row],[Sales]]/Tabla13[[#This Row],[Item Weight corregido]]</f>
        <v>11.234718446601942</v>
      </c>
    </row>
    <row r="2332" spans="1:16" x14ac:dyDescent="0.3">
      <c r="A2332" t="s">
        <v>12</v>
      </c>
      <c r="B2332" t="s">
        <v>644</v>
      </c>
      <c r="C2332" t="s">
        <v>1574</v>
      </c>
      <c r="D2332">
        <v>2020</v>
      </c>
      <c r="E2332" t="s">
        <v>1594</v>
      </c>
      <c r="F2332" t="s">
        <v>1603</v>
      </c>
      <c r="G2332" t="s">
        <v>1604</v>
      </c>
      <c r="H2332" t="s">
        <v>1607</v>
      </c>
      <c r="I2332" s="10">
        <v>5.0368454E-2</v>
      </c>
      <c r="J2332">
        <v>11.85</v>
      </c>
      <c r="K2332">
        <v>11.85</v>
      </c>
      <c r="L2332" s="3">
        <v>163.8526</v>
      </c>
      <c r="M2332">
        <v>4.2</v>
      </c>
      <c r="N2332">
        <f>+$Q$876-Tabla13[[#This Row],[Outlet Establishment Year]]</f>
        <v>4</v>
      </c>
      <c r="O2332">
        <f>+Tabla13[[#This Row],[Sales]]/Tabla13[[#This Row],[Antigüedad]]</f>
        <v>40.963149999999999</v>
      </c>
      <c r="P2332" s="4">
        <f>+Tabla13[[#This Row],[Sales]]/Tabla13[[#This Row],[Item Weight corregido]]</f>
        <v>13.827223628691984</v>
      </c>
    </row>
    <row r="2333" spans="1:16" x14ac:dyDescent="0.3">
      <c r="A2333" t="s">
        <v>12</v>
      </c>
      <c r="B2333" t="s">
        <v>1261</v>
      </c>
      <c r="C2333" t="s">
        <v>1574</v>
      </c>
      <c r="D2333">
        <v>2020</v>
      </c>
      <c r="E2333" t="s">
        <v>1594</v>
      </c>
      <c r="F2333" t="s">
        <v>1603</v>
      </c>
      <c r="G2333" t="s">
        <v>1604</v>
      </c>
      <c r="H2333" t="s">
        <v>1607</v>
      </c>
      <c r="I2333" s="10">
        <v>0.156926608</v>
      </c>
      <c r="J2333">
        <v>12.65</v>
      </c>
      <c r="K2333">
        <v>12.65</v>
      </c>
      <c r="L2333" s="3">
        <v>238.35380000000001</v>
      </c>
      <c r="M2333">
        <v>4.2</v>
      </c>
      <c r="N2333">
        <f>+$Q$876-Tabla13[[#This Row],[Outlet Establishment Year]]</f>
        <v>4</v>
      </c>
      <c r="O2333">
        <f>+Tabla13[[#This Row],[Sales]]/Tabla13[[#This Row],[Antigüedad]]</f>
        <v>59.588450000000002</v>
      </c>
      <c r="P2333" s="4">
        <f>+Tabla13[[#This Row],[Sales]]/Tabla13[[#This Row],[Item Weight corregido]]</f>
        <v>18.842197628458496</v>
      </c>
    </row>
    <row r="2334" spans="1:16" x14ac:dyDescent="0.3">
      <c r="A2334" t="s">
        <v>12</v>
      </c>
      <c r="B2334" t="s">
        <v>992</v>
      </c>
      <c r="C2334" t="s">
        <v>1574</v>
      </c>
      <c r="D2334">
        <v>2020</v>
      </c>
      <c r="E2334" t="s">
        <v>1594</v>
      </c>
      <c r="F2334" t="s">
        <v>1603</v>
      </c>
      <c r="G2334" t="s">
        <v>1604</v>
      </c>
      <c r="H2334" t="s">
        <v>1607</v>
      </c>
      <c r="I2334" s="10">
        <v>0</v>
      </c>
      <c r="J2334">
        <v>13.15</v>
      </c>
      <c r="K2334">
        <v>13.15</v>
      </c>
      <c r="L2334" s="3">
        <v>171.97640000000001</v>
      </c>
      <c r="M2334">
        <v>4.2</v>
      </c>
      <c r="N2334">
        <f>+$Q$876-Tabla13[[#This Row],[Outlet Establishment Year]]</f>
        <v>4</v>
      </c>
      <c r="O2334">
        <f>+Tabla13[[#This Row],[Sales]]/Tabla13[[#This Row],[Antigüedad]]</f>
        <v>42.994100000000003</v>
      </c>
      <c r="P2334" s="4">
        <f>+Tabla13[[#This Row],[Sales]]/Tabla13[[#This Row],[Item Weight corregido]]</f>
        <v>13.078053231939164</v>
      </c>
    </row>
    <row r="2335" spans="1:16" x14ac:dyDescent="0.3">
      <c r="A2335" t="s">
        <v>12</v>
      </c>
      <c r="B2335" t="s">
        <v>830</v>
      </c>
      <c r="C2335" t="s">
        <v>1574</v>
      </c>
      <c r="D2335">
        <v>2020</v>
      </c>
      <c r="E2335" t="s">
        <v>1594</v>
      </c>
      <c r="F2335" t="s">
        <v>1603</v>
      </c>
      <c r="G2335" t="s">
        <v>1604</v>
      </c>
      <c r="H2335" t="s">
        <v>1607</v>
      </c>
      <c r="I2335" s="10">
        <v>4.3902086999999999E-2</v>
      </c>
      <c r="J2335">
        <v>13.6</v>
      </c>
      <c r="K2335">
        <v>13.6</v>
      </c>
      <c r="L2335" s="3">
        <v>157.09460000000001</v>
      </c>
      <c r="M2335">
        <v>4.2</v>
      </c>
      <c r="N2335">
        <f>+$Q$876-Tabla13[[#This Row],[Outlet Establishment Year]]</f>
        <v>4</v>
      </c>
      <c r="O2335">
        <f>+Tabla13[[#This Row],[Sales]]/Tabla13[[#This Row],[Antigüedad]]</f>
        <v>39.273650000000004</v>
      </c>
      <c r="P2335" s="4">
        <f>+Tabla13[[#This Row],[Sales]]/Tabla13[[#This Row],[Item Weight corregido]]</f>
        <v>11.551073529411767</v>
      </c>
    </row>
    <row r="2336" spans="1:16" x14ac:dyDescent="0.3">
      <c r="A2336" t="s">
        <v>12</v>
      </c>
      <c r="B2336" t="s">
        <v>328</v>
      </c>
      <c r="C2336" t="s">
        <v>1574</v>
      </c>
      <c r="D2336">
        <v>2020</v>
      </c>
      <c r="E2336" t="s">
        <v>1594</v>
      </c>
      <c r="F2336" t="s">
        <v>1603</v>
      </c>
      <c r="G2336" t="s">
        <v>1604</v>
      </c>
      <c r="H2336" t="s">
        <v>1607</v>
      </c>
      <c r="I2336" s="10">
        <v>4.3201812999999999E-2</v>
      </c>
      <c r="J2336">
        <v>14.6</v>
      </c>
      <c r="K2336">
        <v>14.6</v>
      </c>
      <c r="L2336" s="3">
        <v>110.1254</v>
      </c>
      <c r="M2336">
        <v>4.2</v>
      </c>
      <c r="N2336">
        <f>+$Q$876-Tabla13[[#This Row],[Outlet Establishment Year]]</f>
        <v>4</v>
      </c>
      <c r="O2336">
        <f>+Tabla13[[#This Row],[Sales]]/Tabla13[[#This Row],[Antigüedad]]</f>
        <v>27.53135</v>
      </c>
      <c r="P2336" s="4">
        <f>+Tabla13[[#This Row],[Sales]]/Tabla13[[#This Row],[Item Weight corregido]]</f>
        <v>7.5428356164383565</v>
      </c>
    </row>
    <row r="2337" spans="1:16" x14ac:dyDescent="0.3">
      <c r="A2337" t="s">
        <v>12</v>
      </c>
      <c r="B2337" t="s">
        <v>329</v>
      </c>
      <c r="C2337" t="s">
        <v>1574</v>
      </c>
      <c r="D2337">
        <v>2020</v>
      </c>
      <c r="E2337" t="s">
        <v>1594</v>
      </c>
      <c r="F2337" t="s">
        <v>1603</v>
      </c>
      <c r="G2337" t="s">
        <v>1604</v>
      </c>
      <c r="H2337" t="s">
        <v>1607</v>
      </c>
      <c r="I2337" s="10">
        <v>3.5456465E-2</v>
      </c>
      <c r="J2337">
        <v>14.85</v>
      </c>
      <c r="K2337">
        <v>14.85</v>
      </c>
      <c r="L2337" s="3">
        <v>162.2578</v>
      </c>
      <c r="M2337">
        <v>4.2</v>
      </c>
      <c r="N2337">
        <f>+$Q$876-Tabla13[[#This Row],[Outlet Establishment Year]]</f>
        <v>4</v>
      </c>
      <c r="O2337">
        <f>+Tabla13[[#This Row],[Sales]]/Tabla13[[#This Row],[Antigüedad]]</f>
        <v>40.564450000000001</v>
      </c>
      <c r="P2337" s="4">
        <f>+Tabla13[[#This Row],[Sales]]/Tabla13[[#This Row],[Item Weight corregido]]</f>
        <v>10.926451178451179</v>
      </c>
    </row>
    <row r="2338" spans="1:16" x14ac:dyDescent="0.3">
      <c r="A2338" t="s">
        <v>12</v>
      </c>
      <c r="B2338" t="s">
        <v>42</v>
      </c>
      <c r="C2338" t="s">
        <v>1574</v>
      </c>
      <c r="D2338">
        <v>2020</v>
      </c>
      <c r="E2338" t="s">
        <v>1594</v>
      </c>
      <c r="F2338" t="s">
        <v>1603</v>
      </c>
      <c r="G2338" t="s">
        <v>1604</v>
      </c>
      <c r="H2338" t="s">
        <v>1607</v>
      </c>
      <c r="I2338" s="10">
        <v>0</v>
      </c>
      <c r="J2338">
        <v>17.7</v>
      </c>
      <c r="K2338">
        <v>17.7</v>
      </c>
      <c r="L2338" s="3">
        <v>46.803400000000003</v>
      </c>
      <c r="M2338">
        <v>4.2</v>
      </c>
      <c r="N2338">
        <f>+$Q$876-Tabla13[[#This Row],[Outlet Establishment Year]]</f>
        <v>4</v>
      </c>
      <c r="O2338">
        <f>+Tabla13[[#This Row],[Sales]]/Tabla13[[#This Row],[Antigüedad]]</f>
        <v>11.700850000000001</v>
      </c>
      <c r="P2338" s="4">
        <f>+Tabla13[[#This Row],[Sales]]/Tabla13[[#This Row],[Item Weight corregido]]</f>
        <v>2.6442598870056502</v>
      </c>
    </row>
    <row r="2339" spans="1:16" x14ac:dyDescent="0.3">
      <c r="A2339" t="s">
        <v>12</v>
      </c>
      <c r="B2339" t="s">
        <v>749</v>
      </c>
      <c r="C2339" t="s">
        <v>1574</v>
      </c>
      <c r="D2339">
        <v>2020</v>
      </c>
      <c r="E2339" t="s">
        <v>1594</v>
      </c>
      <c r="F2339" t="s">
        <v>1603</v>
      </c>
      <c r="G2339" t="s">
        <v>1604</v>
      </c>
      <c r="H2339" t="s">
        <v>1607</v>
      </c>
      <c r="I2339" s="10">
        <v>6.6005185999999993E-2</v>
      </c>
      <c r="J2339">
        <v>19</v>
      </c>
      <c r="K2339">
        <v>19</v>
      </c>
      <c r="L2339" s="3">
        <v>188.42140000000001</v>
      </c>
      <c r="M2339">
        <v>4.2</v>
      </c>
      <c r="N2339">
        <f>+$Q$876-Tabla13[[#This Row],[Outlet Establishment Year]]</f>
        <v>4</v>
      </c>
      <c r="O2339">
        <f>+Tabla13[[#This Row],[Sales]]/Tabla13[[#This Row],[Antigüedad]]</f>
        <v>47.105350000000001</v>
      </c>
      <c r="P2339" s="4">
        <f>+Tabla13[[#This Row],[Sales]]/Tabla13[[#This Row],[Item Weight corregido]]</f>
        <v>9.9169157894736841</v>
      </c>
    </row>
    <row r="2340" spans="1:16" x14ac:dyDescent="0.3">
      <c r="A2340" t="s">
        <v>12</v>
      </c>
      <c r="B2340" t="s">
        <v>158</v>
      </c>
      <c r="C2340" t="s">
        <v>1588</v>
      </c>
      <c r="D2340">
        <v>2020</v>
      </c>
      <c r="E2340" t="s">
        <v>1594</v>
      </c>
      <c r="F2340" t="s">
        <v>1603</v>
      </c>
      <c r="G2340" t="s">
        <v>1604</v>
      </c>
      <c r="H2340" t="s">
        <v>1607</v>
      </c>
      <c r="I2340" s="10">
        <v>2.1695674000000002E-2</v>
      </c>
      <c r="J2340">
        <v>7.42</v>
      </c>
      <c r="K2340">
        <v>7.42</v>
      </c>
      <c r="L2340" s="3">
        <v>185.35820000000001</v>
      </c>
      <c r="M2340">
        <v>4.2</v>
      </c>
      <c r="N2340">
        <f>+$Q$876-Tabla13[[#This Row],[Outlet Establishment Year]]</f>
        <v>4</v>
      </c>
      <c r="O2340">
        <f>+Tabla13[[#This Row],[Sales]]/Tabla13[[#This Row],[Antigüedad]]</f>
        <v>46.339550000000003</v>
      </c>
      <c r="P2340" s="4">
        <f>+Tabla13[[#This Row],[Sales]]/Tabla13[[#This Row],[Item Weight corregido]]</f>
        <v>24.980889487870623</v>
      </c>
    </row>
    <row r="2341" spans="1:16" x14ac:dyDescent="0.3">
      <c r="A2341" t="s">
        <v>12</v>
      </c>
      <c r="B2341" t="s">
        <v>726</v>
      </c>
      <c r="C2341" t="s">
        <v>1580</v>
      </c>
      <c r="D2341">
        <v>2020</v>
      </c>
      <c r="E2341" t="s">
        <v>1594</v>
      </c>
      <c r="F2341" t="s">
        <v>1603</v>
      </c>
      <c r="G2341" t="s">
        <v>1604</v>
      </c>
      <c r="H2341" t="s">
        <v>1607</v>
      </c>
      <c r="I2341" s="10">
        <v>1.4098693000000001E-2</v>
      </c>
      <c r="J2341">
        <v>9.3000000000000007</v>
      </c>
      <c r="K2341">
        <v>9.3000000000000007</v>
      </c>
      <c r="L2341" s="3">
        <v>197.70840000000001</v>
      </c>
      <c r="M2341">
        <v>4.2</v>
      </c>
      <c r="N2341">
        <f>+$Q$876-Tabla13[[#This Row],[Outlet Establishment Year]]</f>
        <v>4</v>
      </c>
      <c r="O2341">
        <f>+Tabla13[[#This Row],[Sales]]/Tabla13[[#This Row],[Antigüedad]]</f>
        <v>49.427100000000003</v>
      </c>
      <c r="P2341" s="4">
        <f>+Tabla13[[#This Row],[Sales]]/Tabla13[[#This Row],[Item Weight corregido]]</f>
        <v>21.258967741935482</v>
      </c>
    </row>
    <row r="2342" spans="1:16" x14ac:dyDescent="0.3">
      <c r="A2342" t="s">
        <v>12</v>
      </c>
      <c r="B2342" t="s">
        <v>429</v>
      </c>
      <c r="C2342" t="s">
        <v>1580</v>
      </c>
      <c r="D2342">
        <v>2020</v>
      </c>
      <c r="E2342" t="s">
        <v>1594</v>
      </c>
      <c r="F2342" t="s">
        <v>1603</v>
      </c>
      <c r="G2342" t="s">
        <v>1604</v>
      </c>
      <c r="H2342" t="s">
        <v>1607</v>
      </c>
      <c r="I2342" s="10">
        <v>9.8182440000000003E-3</v>
      </c>
      <c r="J2342">
        <v>11.6</v>
      </c>
      <c r="K2342">
        <v>11.6</v>
      </c>
      <c r="L2342" s="3">
        <v>223.1404</v>
      </c>
      <c r="M2342">
        <v>4.2</v>
      </c>
      <c r="N2342">
        <f>+$Q$876-Tabla13[[#This Row],[Outlet Establishment Year]]</f>
        <v>4</v>
      </c>
      <c r="O2342">
        <f>+Tabla13[[#This Row],[Sales]]/Tabla13[[#This Row],[Antigüedad]]</f>
        <v>55.7851</v>
      </c>
      <c r="P2342" s="4">
        <f>+Tabla13[[#This Row],[Sales]]/Tabla13[[#This Row],[Item Weight corregido]]</f>
        <v>19.236241379310346</v>
      </c>
    </row>
    <row r="2343" spans="1:16" x14ac:dyDescent="0.3">
      <c r="A2343" t="s">
        <v>12</v>
      </c>
      <c r="B2343" t="s">
        <v>777</v>
      </c>
      <c r="C2343" t="s">
        <v>1580</v>
      </c>
      <c r="D2343">
        <v>2020</v>
      </c>
      <c r="E2343" t="s">
        <v>1594</v>
      </c>
      <c r="F2343" t="s">
        <v>1603</v>
      </c>
      <c r="G2343" t="s">
        <v>1604</v>
      </c>
      <c r="H2343" t="s">
        <v>1607</v>
      </c>
      <c r="I2343" s="10">
        <v>0.15021128</v>
      </c>
      <c r="J2343">
        <v>13.35</v>
      </c>
      <c r="K2343">
        <v>13.35</v>
      </c>
      <c r="L2343" s="3">
        <v>179.066</v>
      </c>
      <c r="M2343">
        <v>4.2</v>
      </c>
      <c r="N2343">
        <f>+$Q$876-Tabla13[[#This Row],[Outlet Establishment Year]]</f>
        <v>4</v>
      </c>
      <c r="O2343">
        <f>+Tabla13[[#This Row],[Sales]]/Tabla13[[#This Row],[Antigüedad]]</f>
        <v>44.766500000000001</v>
      </c>
      <c r="P2343" s="4">
        <f>+Tabla13[[#This Row],[Sales]]/Tabla13[[#This Row],[Item Weight corregido]]</f>
        <v>13.413183520599251</v>
      </c>
    </row>
    <row r="2344" spans="1:16" x14ac:dyDescent="0.3">
      <c r="A2344" t="s">
        <v>12</v>
      </c>
      <c r="B2344" t="s">
        <v>424</v>
      </c>
      <c r="C2344" t="s">
        <v>1580</v>
      </c>
      <c r="D2344">
        <v>2020</v>
      </c>
      <c r="E2344" t="s">
        <v>1594</v>
      </c>
      <c r="F2344" t="s">
        <v>1603</v>
      </c>
      <c r="G2344" t="s">
        <v>1604</v>
      </c>
      <c r="H2344" t="s">
        <v>1607</v>
      </c>
      <c r="I2344" s="10">
        <v>4.6023105000000002E-2</v>
      </c>
      <c r="J2344">
        <v>15.6</v>
      </c>
      <c r="K2344">
        <v>15.6</v>
      </c>
      <c r="L2344" s="3">
        <v>169.2132</v>
      </c>
      <c r="M2344">
        <v>4.2</v>
      </c>
      <c r="N2344">
        <f>+$Q$876-Tabla13[[#This Row],[Outlet Establishment Year]]</f>
        <v>4</v>
      </c>
      <c r="O2344">
        <f>+Tabla13[[#This Row],[Sales]]/Tabla13[[#This Row],[Antigüedad]]</f>
        <v>42.3033</v>
      </c>
      <c r="P2344" s="4">
        <f>+Tabla13[[#This Row],[Sales]]/Tabla13[[#This Row],[Item Weight corregido]]</f>
        <v>10.847</v>
      </c>
    </row>
    <row r="2345" spans="1:16" x14ac:dyDescent="0.3">
      <c r="A2345" t="s">
        <v>12</v>
      </c>
      <c r="B2345" t="s">
        <v>1262</v>
      </c>
      <c r="C2345" t="s">
        <v>1580</v>
      </c>
      <c r="D2345">
        <v>2020</v>
      </c>
      <c r="E2345" t="s">
        <v>1594</v>
      </c>
      <c r="F2345" t="s">
        <v>1603</v>
      </c>
      <c r="G2345" t="s">
        <v>1604</v>
      </c>
      <c r="H2345" t="s">
        <v>1607</v>
      </c>
      <c r="I2345" s="10">
        <v>1.6055614999999999E-2</v>
      </c>
      <c r="J2345">
        <v>17</v>
      </c>
      <c r="K2345">
        <v>17</v>
      </c>
      <c r="L2345" s="3">
        <v>228.43520000000001</v>
      </c>
      <c r="M2345">
        <v>4.2</v>
      </c>
      <c r="N2345">
        <f>+$Q$876-Tabla13[[#This Row],[Outlet Establishment Year]]</f>
        <v>4</v>
      </c>
      <c r="O2345">
        <f>+Tabla13[[#This Row],[Sales]]/Tabla13[[#This Row],[Antigüedad]]</f>
        <v>57.108800000000002</v>
      </c>
      <c r="P2345" s="4">
        <f>+Tabla13[[#This Row],[Sales]]/Tabla13[[#This Row],[Item Weight corregido]]</f>
        <v>13.437364705882354</v>
      </c>
    </row>
    <row r="2346" spans="1:16" x14ac:dyDescent="0.3">
      <c r="A2346" t="s">
        <v>12</v>
      </c>
      <c r="B2346" t="s">
        <v>778</v>
      </c>
      <c r="C2346" t="s">
        <v>1590</v>
      </c>
      <c r="D2346">
        <v>2020</v>
      </c>
      <c r="E2346" t="s">
        <v>1594</v>
      </c>
      <c r="F2346" t="s">
        <v>1603</v>
      </c>
      <c r="G2346" t="s">
        <v>1604</v>
      </c>
      <c r="H2346" t="s">
        <v>1607</v>
      </c>
      <c r="I2346" s="10">
        <v>0.15281351800000001</v>
      </c>
      <c r="J2346">
        <v>6.11</v>
      </c>
      <c r="K2346">
        <v>6.11</v>
      </c>
      <c r="L2346" s="3">
        <v>45.608600000000003</v>
      </c>
      <c r="M2346">
        <v>4.2</v>
      </c>
      <c r="N2346">
        <f>+$Q$876-Tabla13[[#This Row],[Outlet Establishment Year]]</f>
        <v>4</v>
      </c>
      <c r="O2346">
        <f>+Tabla13[[#This Row],[Sales]]/Tabla13[[#This Row],[Antigüedad]]</f>
        <v>11.402150000000001</v>
      </c>
      <c r="P2346" s="4">
        <f>+Tabla13[[#This Row],[Sales]]/Tabla13[[#This Row],[Item Weight corregido]]</f>
        <v>7.4645826513911624</v>
      </c>
    </row>
    <row r="2347" spans="1:16" x14ac:dyDescent="0.3">
      <c r="A2347" t="s">
        <v>14</v>
      </c>
      <c r="B2347" t="s">
        <v>886</v>
      </c>
      <c r="C2347" t="s">
        <v>1590</v>
      </c>
      <c r="D2347">
        <v>2015</v>
      </c>
      <c r="E2347" t="s">
        <v>1593</v>
      </c>
      <c r="F2347" t="s">
        <v>1603</v>
      </c>
      <c r="G2347" t="s">
        <v>1604</v>
      </c>
      <c r="H2347" t="s">
        <v>1607</v>
      </c>
      <c r="I2347" s="10">
        <v>9.5571649999999994E-2</v>
      </c>
      <c r="J2347">
        <v>14.15</v>
      </c>
      <c r="K2347">
        <v>14.15</v>
      </c>
      <c r="L2347" s="3">
        <v>171.01060000000001</v>
      </c>
      <c r="M2347">
        <v>4.2</v>
      </c>
      <c r="N2347">
        <f>+$Q$876-Tabla13[[#This Row],[Outlet Establishment Year]]</f>
        <v>9</v>
      </c>
      <c r="O2347">
        <f>+Tabla13[[#This Row],[Sales]]/Tabla13[[#This Row],[Antigüedad]]</f>
        <v>19.00117777777778</v>
      </c>
      <c r="P2347" s="4">
        <f>+Tabla13[[#This Row],[Sales]]/Tabla13[[#This Row],[Item Weight corregido]]</f>
        <v>12.085554770318021</v>
      </c>
    </row>
    <row r="2348" spans="1:16" x14ac:dyDescent="0.3">
      <c r="A2348" t="s">
        <v>14</v>
      </c>
      <c r="B2348" t="s">
        <v>67</v>
      </c>
      <c r="C2348" t="s">
        <v>1585</v>
      </c>
      <c r="D2348">
        <v>2020</v>
      </c>
      <c r="E2348" t="s">
        <v>1594</v>
      </c>
      <c r="F2348" t="s">
        <v>1603</v>
      </c>
      <c r="G2348" t="s">
        <v>1604</v>
      </c>
      <c r="H2348" t="s">
        <v>1607</v>
      </c>
      <c r="I2348" s="10">
        <v>2.8578012E-2</v>
      </c>
      <c r="J2348">
        <v>8.93</v>
      </c>
      <c r="K2348">
        <v>8.93</v>
      </c>
      <c r="L2348" s="3">
        <v>152.23400000000001</v>
      </c>
      <c r="M2348">
        <v>4.2</v>
      </c>
      <c r="N2348">
        <f>+$Q$876-Tabla13[[#This Row],[Outlet Establishment Year]]</f>
        <v>4</v>
      </c>
      <c r="O2348">
        <f>+Tabla13[[#This Row],[Sales]]/Tabla13[[#This Row],[Antigüedad]]</f>
        <v>38.058500000000002</v>
      </c>
      <c r="P2348" s="4">
        <f>+Tabla13[[#This Row],[Sales]]/Tabla13[[#This Row],[Item Weight corregido]]</f>
        <v>17.047480403135499</v>
      </c>
    </row>
    <row r="2349" spans="1:16" x14ac:dyDescent="0.3">
      <c r="A2349" t="s">
        <v>12</v>
      </c>
      <c r="B2349" t="s">
        <v>239</v>
      </c>
      <c r="C2349" t="s">
        <v>1581</v>
      </c>
      <c r="D2349">
        <v>2015</v>
      </c>
      <c r="E2349" t="s">
        <v>1593</v>
      </c>
      <c r="F2349" t="s">
        <v>1603</v>
      </c>
      <c r="G2349" t="s">
        <v>1604</v>
      </c>
      <c r="H2349" t="s">
        <v>1607</v>
      </c>
      <c r="I2349" s="10">
        <v>3.3829329999999998E-2</v>
      </c>
      <c r="J2349">
        <v>12.35</v>
      </c>
      <c r="K2349">
        <v>12.35</v>
      </c>
      <c r="L2349" s="3">
        <v>196.9426</v>
      </c>
      <c r="M2349">
        <v>4.2</v>
      </c>
      <c r="N2349">
        <f>+$Q$876-Tabla13[[#This Row],[Outlet Establishment Year]]</f>
        <v>9</v>
      </c>
      <c r="O2349">
        <f>+Tabla13[[#This Row],[Sales]]/Tabla13[[#This Row],[Antigüedad]]</f>
        <v>21.882511111111111</v>
      </c>
      <c r="P2349" s="4">
        <f>+Tabla13[[#This Row],[Sales]]/Tabla13[[#This Row],[Item Weight corregido]]</f>
        <v>15.946769230769231</v>
      </c>
    </row>
    <row r="2350" spans="1:16" x14ac:dyDescent="0.3">
      <c r="A2350" t="s">
        <v>12</v>
      </c>
      <c r="B2350" t="s">
        <v>779</v>
      </c>
      <c r="C2350" t="s">
        <v>1589</v>
      </c>
      <c r="D2350">
        <v>2015</v>
      </c>
      <c r="E2350" t="s">
        <v>1593</v>
      </c>
      <c r="F2350" t="s">
        <v>1603</v>
      </c>
      <c r="G2350" t="s">
        <v>1604</v>
      </c>
      <c r="H2350" t="s">
        <v>1607</v>
      </c>
      <c r="I2350" s="10">
        <v>0.14269958799999999</v>
      </c>
      <c r="J2350">
        <v>7.6</v>
      </c>
      <c r="K2350">
        <v>7.6</v>
      </c>
      <c r="L2350" s="3">
        <v>171.7448</v>
      </c>
      <c r="M2350">
        <v>4.2</v>
      </c>
      <c r="N2350">
        <f>+$Q$876-Tabla13[[#This Row],[Outlet Establishment Year]]</f>
        <v>9</v>
      </c>
      <c r="O2350">
        <f>+Tabla13[[#This Row],[Sales]]/Tabla13[[#This Row],[Antigüedad]]</f>
        <v>19.082755555555554</v>
      </c>
      <c r="P2350" s="4">
        <f>+Tabla13[[#This Row],[Sales]]/Tabla13[[#This Row],[Item Weight corregido]]</f>
        <v>22.598000000000003</v>
      </c>
    </row>
    <row r="2351" spans="1:16" x14ac:dyDescent="0.3">
      <c r="A2351" t="s">
        <v>12</v>
      </c>
      <c r="B2351" t="s">
        <v>1263</v>
      </c>
      <c r="C2351" t="s">
        <v>1581</v>
      </c>
      <c r="D2351">
        <v>2020</v>
      </c>
      <c r="E2351" t="s">
        <v>1594</v>
      </c>
      <c r="F2351" t="s">
        <v>1603</v>
      </c>
      <c r="G2351" t="s">
        <v>1604</v>
      </c>
      <c r="H2351" t="s">
        <v>1607</v>
      </c>
      <c r="I2351" s="10">
        <v>2.1065311E-2</v>
      </c>
      <c r="J2351">
        <v>17.850000000000001</v>
      </c>
      <c r="K2351">
        <v>17.850000000000001</v>
      </c>
      <c r="L2351" s="3">
        <v>261.59359999999998</v>
      </c>
      <c r="M2351">
        <v>4.2</v>
      </c>
      <c r="N2351">
        <f>+$Q$876-Tabla13[[#This Row],[Outlet Establishment Year]]</f>
        <v>4</v>
      </c>
      <c r="O2351">
        <f>+Tabla13[[#This Row],[Sales]]/Tabla13[[#This Row],[Antigüedad]]</f>
        <v>65.398399999999995</v>
      </c>
      <c r="P2351" s="4">
        <f>+Tabla13[[#This Row],[Sales]]/Tabla13[[#This Row],[Item Weight corregido]]</f>
        <v>14.655103641456581</v>
      </c>
    </row>
    <row r="2352" spans="1:16" x14ac:dyDescent="0.3">
      <c r="A2352" t="s">
        <v>12</v>
      </c>
      <c r="B2352" t="s">
        <v>332</v>
      </c>
      <c r="C2352" t="s">
        <v>1580</v>
      </c>
      <c r="D2352">
        <v>2020</v>
      </c>
      <c r="E2352" t="s">
        <v>1594</v>
      </c>
      <c r="F2352" t="s">
        <v>1603</v>
      </c>
      <c r="G2352" t="s">
        <v>1604</v>
      </c>
      <c r="H2352" t="s">
        <v>1607</v>
      </c>
      <c r="I2352" s="10">
        <v>6.2395455000000002E-2</v>
      </c>
      <c r="J2352">
        <v>16.7</v>
      </c>
      <c r="K2352">
        <v>16.7</v>
      </c>
      <c r="L2352" s="3">
        <v>57.656199999999998</v>
      </c>
      <c r="M2352">
        <v>4.2</v>
      </c>
      <c r="N2352">
        <f>+$Q$876-Tabla13[[#This Row],[Outlet Establishment Year]]</f>
        <v>4</v>
      </c>
      <c r="O2352">
        <f>+Tabla13[[#This Row],[Sales]]/Tabla13[[#This Row],[Antigüedad]]</f>
        <v>14.41405</v>
      </c>
      <c r="P2352" s="4">
        <f>+Tabla13[[#This Row],[Sales]]/Tabla13[[#This Row],[Item Weight corregido]]</f>
        <v>3.4524670658682637</v>
      </c>
    </row>
    <row r="2353" spans="1:16" x14ac:dyDescent="0.3">
      <c r="A2353" t="s">
        <v>13</v>
      </c>
      <c r="B2353" t="s">
        <v>73</v>
      </c>
      <c r="C2353" t="s">
        <v>1574</v>
      </c>
      <c r="D2353">
        <v>2017</v>
      </c>
      <c r="E2353" t="s">
        <v>1598</v>
      </c>
      <c r="F2353" t="s">
        <v>1603</v>
      </c>
      <c r="G2353" t="s">
        <v>1605</v>
      </c>
      <c r="H2353" t="s">
        <v>1607</v>
      </c>
      <c r="I2353" s="10">
        <v>4.1387618000000001E-2</v>
      </c>
      <c r="J2353">
        <v>10.5</v>
      </c>
      <c r="K2353">
        <v>10.5</v>
      </c>
      <c r="L2353" s="3">
        <v>40.116399999999999</v>
      </c>
      <c r="M2353">
        <v>4.2</v>
      </c>
      <c r="N2353">
        <f>+$Q$876-Tabla13[[#This Row],[Outlet Establishment Year]]</f>
        <v>7</v>
      </c>
      <c r="O2353">
        <f>+Tabla13[[#This Row],[Sales]]/Tabla13[[#This Row],[Antigüedad]]</f>
        <v>5.7309142857142854</v>
      </c>
      <c r="P2353" s="4">
        <f>+Tabla13[[#This Row],[Sales]]/Tabla13[[#This Row],[Item Weight corregido]]</f>
        <v>3.8206095238095239</v>
      </c>
    </row>
    <row r="2354" spans="1:16" x14ac:dyDescent="0.3">
      <c r="A2354" t="s">
        <v>13</v>
      </c>
      <c r="B2354" t="s">
        <v>294</v>
      </c>
      <c r="C2354" t="s">
        <v>1579</v>
      </c>
      <c r="D2354">
        <v>2017</v>
      </c>
      <c r="E2354" t="s">
        <v>1598</v>
      </c>
      <c r="F2354" t="s">
        <v>1603</v>
      </c>
      <c r="G2354" t="s">
        <v>1605</v>
      </c>
      <c r="H2354" t="s">
        <v>1607</v>
      </c>
      <c r="I2354" s="10">
        <v>0.12622018700000001</v>
      </c>
      <c r="J2354">
        <v>17</v>
      </c>
      <c r="K2354">
        <v>17</v>
      </c>
      <c r="L2354" s="3">
        <v>126.7362</v>
      </c>
      <c r="M2354">
        <v>4.2</v>
      </c>
      <c r="N2354">
        <f>+$Q$876-Tabla13[[#This Row],[Outlet Establishment Year]]</f>
        <v>7</v>
      </c>
      <c r="O2354">
        <f>+Tabla13[[#This Row],[Sales]]/Tabla13[[#This Row],[Antigüedad]]</f>
        <v>18.105171428571428</v>
      </c>
      <c r="P2354" s="4">
        <f>+Tabla13[[#This Row],[Sales]]/Tabla13[[#This Row],[Item Weight corregido]]</f>
        <v>7.4550705882352943</v>
      </c>
    </row>
    <row r="2355" spans="1:16" x14ac:dyDescent="0.3">
      <c r="A2355" t="s">
        <v>13</v>
      </c>
      <c r="B2355" t="s">
        <v>139</v>
      </c>
      <c r="C2355" t="s">
        <v>1579</v>
      </c>
      <c r="D2355">
        <v>2017</v>
      </c>
      <c r="E2355" t="s">
        <v>1598</v>
      </c>
      <c r="F2355" t="s">
        <v>1603</v>
      </c>
      <c r="G2355" t="s">
        <v>1605</v>
      </c>
      <c r="H2355" t="s">
        <v>1607</v>
      </c>
      <c r="I2355" s="10">
        <v>0.10801000600000001</v>
      </c>
      <c r="J2355">
        <v>19.25</v>
      </c>
      <c r="K2355">
        <v>19.25</v>
      </c>
      <c r="L2355" s="3">
        <v>33.355800000000002</v>
      </c>
      <c r="M2355">
        <v>4.2</v>
      </c>
      <c r="N2355">
        <f>+$Q$876-Tabla13[[#This Row],[Outlet Establishment Year]]</f>
        <v>7</v>
      </c>
      <c r="O2355">
        <f>+Tabla13[[#This Row],[Sales]]/Tabla13[[#This Row],[Antigüedad]]</f>
        <v>4.7651142857142856</v>
      </c>
      <c r="P2355" s="4">
        <f>+Tabla13[[#This Row],[Sales]]/Tabla13[[#This Row],[Item Weight corregido]]</f>
        <v>1.7327688311688312</v>
      </c>
    </row>
    <row r="2356" spans="1:16" x14ac:dyDescent="0.3">
      <c r="A2356" t="s">
        <v>13</v>
      </c>
      <c r="B2356" t="s">
        <v>1264</v>
      </c>
      <c r="C2356" t="s">
        <v>1579</v>
      </c>
      <c r="D2356">
        <v>2017</v>
      </c>
      <c r="E2356" t="s">
        <v>1598</v>
      </c>
      <c r="F2356" t="s">
        <v>1603</v>
      </c>
      <c r="G2356" t="s">
        <v>1605</v>
      </c>
      <c r="H2356" t="s">
        <v>1607</v>
      </c>
      <c r="I2356" s="10">
        <v>2.4650932E-2</v>
      </c>
      <c r="J2356">
        <v>21.25</v>
      </c>
      <c r="K2356">
        <v>21.25</v>
      </c>
      <c r="L2356" s="3">
        <v>146.0102</v>
      </c>
      <c r="M2356">
        <v>4.2</v>
      </c>
      <c r="N2356">
        <f>+$Q$876-Tabla13[[#This Row],[Outlet Establishment Year]]</f>
        <v>7</v>
      </c>
      <c r="O2356">
        <f>+Tabla13[[#This Row],[Sales]]/Tabla13[[#This Row],[Antigüedad]]</f>
        <v>20.858599999999999</v>
      </c>
      <c r="P2356" s="4">
        <f>+Tabla13[[#This Row],[Sales]]/Tabla13[[#This Row],[Item Weight corregido]]</f>
        <v>6.8710682352941177</v>
      </c>
    </row>
    <row r="2357" spans="1:16" x14ac:dyDescent="0.3">
      <c r="A2357" t="s">
        <v>13</v>
      </c>
      <c r="B2357" t="s">
        <v>1265</v>
      </c>
      <c r="C2357" t="s">
        <v>1588</v>
      </c>
      <c r="D2357">
        <v>2017</v>
      </c>
      <c r="E2357" t="s">
        <v>1598</v>
      </c>
      <c r="F2357" t="s">
        <v>1603</v>
      </c>
      <c r="G2357" t="s">
        <v>1605</v>
      </c>
      <c r="H2357" t="s">
        <v>1607</v>
      </c>
      <c r="I2357" s="10">
        <v>2.1531416000000001E-2</v>
      </c>
      <c r="J2357">
        <v>7.97</v>
      </c>
      <c r="K2357">
        <v>7.97</v>
      </c>
      <c r="L2357" s="3">
        <v>108.45959999999999</v>
      </c>
      <c r="M2357">
        <v>4.2</v>
      </c>
      <c r="N2357">
        <f>+$Q$876-Tabla13[[#This Row],[Outlet Establishment Year]]</f>
        <v>7</v>
      </c>
      <c r="O2357">
        <f>+Tabla13[[#This Row],[Sales]]/Tabla13[[#This Row],[Antigüedad]]</f>
        <v>15.49422857142857</v>
      </c>
      <c r="P2357" s="4">
        <f>+Tabla13[[#This Row],[Sales]]/Tabla13[[#This Row],[Item Weight corregido]]</f>
        <v>13.608481806775407</v>
      </c>
    </row>
    <row r="2358" spans="1:16" x14ac:dyDescent="0.3">
      <c r="A2358" t="s">
        <v>13</v>
      </c>
      <c r="B2358" t="s">
        <v>308</v>
      </c>
      <c r="C2358" t="s">
        <v>1587</v>
      </c>
      <c r="D2358">
        <v>2017</v>
      </c>
      <c r="E2358" t="s">
        <v>1598</v>
      </c>
      <c r="F2358" t="s">
        <v>1603</v>
      </c>
      <c r="G2358" t="s">
        <v>1605</v>
      </c>
      <c r="H2358" t="s">
        <v>1607</v>
      </c>
      <c r="I2358" s="10">
        <v>8.1996785000000003E-2</v>
      </c>
      <c r="J2358">
        <v>5.7649999999999997</v>
      </c>
      <c r="K2358">
        <v>5.7649999999999997</v>
      </c>
      <c r="L2358" s="3">
        <v>40.116399999999999</v>
      </c>
      <c r="M2358">
        <v>4.2</v>
      </c>
      <c r="N2358">
        <f>+$Q$876-Tabla13[[#This Row],[Outlet Establishment Year]]</f>
        <v>7</v>
      </c>
      <c r="O2358">
        <f>+Tabla13[[#This Row],[Sales]]/Tabla13[[#This Row],[Antigüedad]]</f>
        <v>5.7309142857142854</v>
      </c>
      <c r="P2358" s="4">
        <f>+Tabla13[[#This Row],[Sales]]/Tabla13[[#This Row],[Item Weight corregido]]</f>
        <v>6.9586123156981792</v>
      </c>
    </row>
    <row r="2359" spans="1:16" x14ac:dyDescent="0.3">
      <c r="A2359" t="s">
        <v>13</v>
      </c>
      <c r="B2359" t="s">
        <v>1266</v>
      </c>
      <c r="C2359" t="s">
        <v>1582</v>
      </c>
      <c r="D2359">
        <v>2017</v>
      </c>
      <c r="E2359" t="s">
        <v>1598</v>
      </c>
      <c r="F2359" t="s">
        <v>1603</v>
      </c>
      <c r="G2359" t="s">
        <v>1605</v>
      </c>
      <c r="H2359" t="s">
        <v>1607</v>
      </c>
      <c r="I2359" s="10">
        <v>3.5580130000000001E-2</v>
      </c>
      <c r="J2359">
        <v>6.71</v>
      </c>
      <c r="K2359">
        <v>6.71</v>
      </c>
      <c r="L2359" s="3">
        <v>217.51660000000001</v>
      </c>
      <c r="M2359">
        <v>4.2</v>
      </c>
      <c r="N2359">
        <f>+$Q$876-Tabla13[[#This Row],[Outlet Establishment Year]]</f>
        <v>7</v>
      </c>
      <c r="O2359">
        <f>+Tabla13[[#This Row],[Sales]]/Tabla13[[#This Row],[Antigüedad]]</f>
        <v>31.073800000000002</v>
      </c>
      <c r="P2359" s="4">
        <f>+Tabla13[[#This Row],[Sales]]/Tabla13[[#This Row],[Item Weight corregido]]</f>
        <v>32.41678092399404</v>
      </c>
    </row>
    <row r="2360" spans="1:16" x14ac:dyDescent="0.3">
      <c r="A2360" t="s">
        <v>13</v>
      </c>
      <c r="B2360" t="s">
        <v>1267</v>
      </c>
      <c r="C2360" t="s">
        <v>1577</v>
      </c>
      <c r="D2360">
        <v>2017</v>
      </c>
      <c r="E2360" t="s">
        <v>1598</v>
      </c>
      <c r="F2360" t="s">
        <v>1603</v>
      </c>
      <c r="G2360" t="s">
        <v>1605</v>
      </c>
      <c r="H2360" t="s">
        <v>1607</v>
      </c>
      <c r="I2360" s="10">
        <v>2.1203508999999999E-2</v>
      </c>
      <c r="J2360">
        <v>15.2</v>
      </c>
      <c r="K2360">
        <v>15.2</v>
      </c>
      <c r="L2360" s="3">
        <v>216.38239999999999</v>
      </c>
      <c r="M2360">
        <v>4.2</v>
      </c>
      <c r="N2360">
        <f>+$Q$876-Tabla13[[#This Row],[Outlet Establishment Year]]</f>
        <v>7</v>
      </c>
      <c r="O2360">
        <f>+Tabla13[[#This Row],[Sales]]/Tabla13[[#This Row],[Antigüedad]]</f>
        <v>30.911771428571427</v>
      </c>
      <c r="P2360" s="4">
        <f>+Tabla13[[#This Row],[Sales]]/Tabla13[[#This Row],[Item Weight corregido]]</f>
        <v>14.235684210526315</v>
      </c>
    </row>
    <row r="2361" spans="1:16" x14ac:dyDescent="0.3">
      <c r="A2361" t="s">
        <v>13</v>
      </c>
      <c r="B2361" t="s">
        <v>1268</v>
      </c>
      <c r="C2361" t="s">
        <v>1577</v>
      </c>
      <c r="D2361">
        <v>2017</v>
      </c>
      <c r="E2361" t="s">
        <v>1598</v>
      </c>
      <c r="F2361" t="s">
        <v>1603</v>
      </c>
      <c r="G2361" t="s">
        <v>1605</v>
      </c>
      <c r="H2361" t="s">
        <v>1607</v>
      </c>
      <c r="I2361" s="10">
        <v>0.14161543600000001</v>
      </c>
      <c r="J2361">
        <v>18.850000000000001</v>
      </c>
      <c r="K2361">
        <v>18.850000000000001</v>
      </c>
      <c r="L2361" s="3">
        <v>169.01320000000001</v>
      </c>
      <c r="M2361">
        <v>4.2</v>
      </c>
      <c r="N2361">
        <f>+$Q$876-Tabla13[[#This Row],[Outlet Establishment Year]]</f>
        <v>7</v>
      </c>
      <c r="O2361">
        <f>+Tabla13[[#This Row],[Sales]]/Tabla13[[#This Row],[Antigüedad]]</f>
        <v>24.144742857142859</v>
      </c>
      <c r="P2361" s="4">
        <f>+Tabla13[[#This Row],[Sales]]/Tabla13[[#This Row],[Item Weight corregido]]</f>
        <v>8.966217506631299</v>
      </c>
    </row>
    <row r="2362" spans="1:16" x14ac:dyDescent="0.3">
      <c r="A2362" t="s">
        <v>13</v>
      </c>
      <c r="B2362" t="s">
        <v>743</v>
      </c>
      <c r="C2362" t="s">
        <v>1585</v>
      </c>
      <c r="D2362">
        <v>2017</v>
      </c>
      <c r="E2362" t="s">
        <v>1598</v>
      </c>
      <c r="F2362" t="s">
        <v>1603</v>
      </c>
      <c r="G2362" t="s">
        <v>1605</v>
      </c>
      <c r="H2362" t="s">
        <v>1607</v>
      </c>
      <c r="I2362" s="10">
        <v>0</v>
      </c>
      <c r="J2362">
        <v>13.1</v>
      </c>
      <c r="K2362">
        <v>13.1</v>
      </c>
      <c r="L2362" s="3">
        <v>117.87820000000001</v>
      </c>
      <c r="M2362">
        <v>4.2</v>
      </c>
      <c r="N2362">
        <f>+$Q$876-Tabla13[[#This Row],[Outlet Establishment Year]]</f>
        <v>7</v>
      </c>
      <c r="O2362">
        <f>+Tabla13[[#This Row],[Sales]]/Tabla13[[#This Row],[Antigüedad]]</f>
        <v>16.839742857142859</v>
      </c>
      <c r="P2362" s="4">
        <f>+Tabla13[[#This Row],[Sales]]/Tabla13[[#This Row],[Item Weight corregido]]</f>
        <v>8.9983358778625959</v>
      </c>
    </row>
    <row r="2363" spans="1:16" x14ac:dyDescent="0.3">
      <c r="A2363" t="s">
        <v>13</v>
      </c>
      <c r="B2363" t="s">
        <v>371</v>
      </c>
      <c r="C2363" t="s">
        <v>1576</v>
      </c>
      <c r="D2363">
        <v>2017</v>
      </c>
      <c r="E2363" t="s">
        <v>1598</v>
      </c>
      <c r="F2363" t="s">
        <v>1603</v>
      </c>
      <c r="G2363" t="s">
        <v>1605</v>
      </c>
      <c r="H2363" t="s">
        <v>1607</v>
      </c>
      <c r="I2363" s="10">
        <v>8.8340229999999999E-3</v>
      </c>
      <c r="J2363">
        <v>8.68</v>
      </c>
      <c r="K2363">
        <v>8.68</v>
      </c>
      <c r="L2363" s="3">
        <v>100.0384</v>
      </c>
      <c r="M2363">
        <v>4.2</v>
      </c>
      <c r="N2363">
        <f>+$Q$876-Tabla13[[#This Row],[Outlet Establishment Year]]</f>
        <v>7</v>
      </c>
      <c r="O2363">
        <f>+Tabla13[[#This Row],[Sales]]/Tabla13[[#This Row],[Antigüedad]]</f>
        <v>14.2912</v>
      </c>
      <c r="P2363" s="4">
        <f>+Tabla13[[#This Row],[Sales]]/Tabla13[[#This Row],[Item Weight corregido]]</f>
        <v>11.525161290322581</v>
      </c>
    </row>
    <row r="2364" spans="1:16" x14ac:dyDescent="0.3">
      <c r="A2364" t="s">
        <v>13</v>
      </c>
      <c r="B2364" t="s">
        <v>632</v>
      </c>
      <c r="C2364" t="s">
        <v>1576</v>
      </c>
      <c r="D2364">
        <v>2017</v>
      </c>
      <c r="E2364" t="s">
        <v>1598</v>
      </c>
      <c r="F2364" t="s">
        <v>1603</v>
      </c>
      <c r="G2364" t="s">
        <v>1605</v>
      </c>
      <c r="H2364" t="s">
        <v>1607</v>
      </c>
      <c r="I2364" s="10">
        <v>1.8407033E-2</v>
      </c>
      <c r="J2364">
        <v>12.15</v>
      </c>
      <c r="K2364">
        <v>12.15</v>
      </c>
      <c r="L2364" s="3">
        <v>254.7698</v>
      </c>
      <c r="M2364">
        <v>4.2</v>
      </c>
      <c r="N2364">
        <f>+$Q$876-Tabla13[[#This Row],[Outlet Establishment Year]]</f>
        <v>7</v>
      </c>
      <c r="O2364">
        <f>+Tabla13[[#This Row],[Sales]]/Tabla13[[#This Row],[Antigüedad]]</f>
        <v>36.395685714285712</v>
      </c>
      <c r="P2364" s="4">
        <f>+Tabla13[[#This Row],[Sales]]/Tabla13[[#This Row],[Item Weight corregido]]</f>
        <v>20.968707818930042</v>
      </c>
    </row>
    <row r="2365" spans="1:16" x14ac:dyDescent="0.3">
      <c r="A2365" t="s">
        <v>13</v>
      </c>
      <c r="B2365" t="s">
        <v>649</v>
      </c>
      <c r="C2365" t="s">
        <v>1576</v>
      </c>
      <c r="D2365">
        <v>2017</v>
      </c>
      <c r="E2365" t="s">
        <v>1598</v>
      </c>
      <c r="F2365" t="s">
        <v>1603</v>
      </c>
      <c r="G2365" t="s">
        <v>1605</v>
      </c>
      <c r="H2365" t="s">
        <v>1607</v>
      </c>
      <c r="I2365" s="10">
        <v>0.104658344</v>
      </c>
      <c r="J2365">
        <v>18.7</v>
      </c>
      <c r="K2365">
        <v>18.7</v>
      </c>
      <c r="L2365" s="3">
        <v>121.2072</v>
      </c>
      <c r="M2365">
        <v>4.2</v>
      </c>
      <c r="N2365">
        <f>+$Q$876-Tabla13[[#This Row],[Outlet Establishment Year]]</f>
        <v>7</v>
      </c>
      <c r="O2365">
        <f>+Tabla13[[#This Row],[Sales]]/Tabla13[[#This Row],[Antigüedad]]</f>
        <v>17.315314285714287</v>
      </c>
      <c r="P2365" s="4">
        <f>+Tabla13[[#This Row],[Sales]]/Tabla13[[#This Row],[Item Weight corregido]]</f>
        <v>6.4816684491978611</v>
      </c>
    </row>
    <row r="2366" spans="1:16" x14ac:dyDescent="0.3">
      <c r="A2366" t="s">
        <v>13</v>
      </c>
      <c r="B2366" t="s">
        <v>1269</v>
      </c>
      <c r="C2366" t="s">
        <v>1574</v>
      </c>
      <c r="D2366">
        <v>2017</v>
      </c>
      <c r="E2366" t="s">
        <v>1598</v>
      </c>
      <c r="F2366" t="s">
        <v>1603</v>
      </c>
      <c r="G2366" t="s">
        <v>1605</v>
      </c>
      <c r="H2366" t="s">
        <v>1607</v>
      </c>
      <c r="I2366" s="10">
        <v>0.109990885</v>
      </c>
      <c r="J2366">
        <v>7.1</v>
      </c>
      <c r="K2366">
        <v>7.1</v>
      </c>
      <c r="L2366" s="3">
        <v>172.90799999999999</v>
      </c>
      <c r="M2366">
        <v>4.2</v>
      </c>
      <c r="N2366">
        <f>+$Q$876-Tabla13[[#This Row],[Outlet Establishment Year]]</f>
        <v>7</v>
      </c>
      <c r="O2366">
        <f>+Tabla13[[#This Row],[Sales]]/Tabla13[[#This Row],[Antigüedad]]</f>
        <v>24.701142857142855</v>
      </c>
      <c r="P2366" s="4">
        <f>+Tabla13[[#This Row],[Sales]]/Tabla13[[#This Row],[Item Weight corregido]]</f>
        <v>24.353239436619717</v>
      </c>
    </row>
    <row r="2367" spans="1:16" x14ac:dyDescent="0.3">
      <c r="A2367" t="s">
        <v>13</v>
      </c>
      <c r="B2367" t="s">
        <v>783</v>
      </c>
      <c r="C2367" t="s">
        <v>1574</v>
      </c>
      <c r="D2367">
        <v>2017</v>
      </c>
      <c r="E2367" t="s">
        <v>1598</v>
      </c>
      <c r="F2367" t="s">
        <v>1603</v>
      </c>
      <c r="G2367" t="s">
        <v>1605</v>
      </c>
      <c r="H2367" t="s">
        <v>1607</v>
      </c>
      <c r="I2367" s="10">
        <v>1.7425784E-2</v>
      </c>
      <c r="J2367">
        <v>7.51</v>
      </c>
      <c r="K2367">
        <v>7.51</v>
      </c>
      <c r="L2367" s="3">
        <v>227.90100000000001</v>
      </c>
      <c r="M2367">
        <v>4.2</v>
      </c>
      <c r="N2367">
        <f>+$Q$876-Tabla13[[#This Row],[Outlet Establishment Year]]</f>
        <v>7</v>
      </c>
      <c r="O2367">
        <f>+Tabla13[[#This Row],[Sales]]/Tabla13[[#This Row],[Antigüedad]]</f>
        <v>32.557285714285719</v>
      </c>
      <c r="P2367" s="4">
        <f>+Tabla13[[#This Row],[Sales]]/Tabla13[[#This Row],[Item Weight corregido]]</f>
        <v>30.346338215712386</v>
      </c>
    </row>
    <row r="2368" spans="1:16" x14ac:dyDescent="0.3">
      <c r="A2368" t="s">
        <v>13</v>
      </c>
      <c r="B2368" t="s">
        <v>134</v>
      </c>
      <c r="C2368" t="s">
        <v>1574</v>
      </c>
      <c r="D2368">
        <v>2017</v>
      </c>
      <c r="E2368" t="s">
        <v>1598</v>
      </c>
      <c r="F2368" t="s">
        <v>1603</v>
      </c>
      <c r="G2368" t="s">
        <v>1605</v>
      </c>
      <c r="H2368" t="s">
        <v>1607</v>
      </c>
      <c r="I2368" s="10">
        <v>3.7574137000000001E-2</v>
      </c>
      <c r="J2368">
        <v>13.1</v>
      </c>
      <c r="K2368">
        <v>13.1</v>
      </c>
      <c r="L2368" s="3">
        <v>174.2054</v>
      </c>
      <c r="M2368">
        <v>4.2</v>
      </c>
      <c r="N2368">
        <f>+$Q$876-Tabla13[[#This Row],[Outlet Establishment Year]]</f>
        <v>7</v>
      </c>
      <c r="O2368">
        <f>+Tabla13[[#This Row],[Sales]]/Tabla13[[#This Row],[Antigüedad]]</f>
        <v>24.886485714285715</v>
      </c>
      <c r="P2368" s="4">
        <f>+Tabla13[[#This Row],[Sales]]/Tabla13[[#This Row],[Item Weight corregido]]</f>
        <v>13.298122137404579</v>
      </c>
    </row>
    <row r="2369" spans="1:16" x14ac:dyDescent="0.3">
      <c r="A2369" t="s">
        <v>13</v>
      </c>
      <c r="B2369" t="s">
        <v>1270</v>
      </c>
      <c r="C2369" t="s">
        <v>1574</v>
      </c>
      <c r="D2369">
        <v>2017</v>
      </c>
      <c r="E2369" t="s">
        <v>1598</v>
      </c>
      <c r="F2369" t="s">
        <v>1603</v>
      </c>
      <c r="G2369" t="s">
        <v>1605</v>
      </c>
      <c r="H2369" t="s">
        <v>1607</v>
      </c>
      <c r="I2369" s="10">
        <v>0.12575682399999999</v>
      </c>
      <c r="J2369">
        <v>14.1</v>
      </c>
      <c r="K2369">
        <v>14.1</v>
      </c>
      <c r="L2369" s="3">
        <v>87.119799999999998</v>
      </c>
      <c r="M2369">
        <v>4.2</v>
      </c>
      <c r="N2369">
        <f>+$Q$876-Tabla13[[#This Row],[Outlet Establishment Year]]</f>
        <v>7</v>
      </c>
      <c r="O2369">
        <f>+Tabla13[[#This Row],[Sales]]/Tabla13[[#This Row],[Antigüedad]]</f>
        <v>12.445685714285714</v>
      </c>
      <c r="P2369" s="4">
        <f>+Tabla13[[#This Row],[Sales]]/Tabla13[[#This Row],[Item Weight corregido]]</f>
        <v>6.1787092198581561</v>
      </c>
    </row>
    <row r="2370" spans="1:16" x14ac:dyDescent="0.3">
      <c r="A2370" t="s">
        <v>13</v>
      </c>
      <c r="B2370" t="s">
        <v>570</v>
      </c>
      <c r="C2370" t="s">
        <v>1574</v>
      </c>
      <c r="D2370">
        <v>2017</v>
      </c>
      <c r="E2370" t="s">
        <v>1598</v>
      </c>
      <c r="F2370" t="s">
        <v>1603</v>
      </c>
      <c r="G2370" t="s">
        <v>1605</v>
      </c>
      <c r="H2370" t="s">
        <v>1607</v>
      </c>
      <c r="I2370" s="10">
        <v>2.2395357000000001E-2</v>
      </c>
      <c r="J2370">
        <v>18.100000000000001</v>
      </c>
      <c r="K2370">
        <v>18.100000000000001</v>
      </c>
      <c r="L2370" s="3">
        <v>96.509399999999999</v>
      </c>
      <c r="M2370">
        <v>4.2</v>
      </c>
      <c r="N2370">
        <f>+$Q$876-Tabla13[[#This Row],[Outlet Establishment Year]]</f>
        <v>7</v>
      </c>
      <c r="O2370">
        <f>+Tabla13[[#This Row],[Sales]]/Tabla13[[#This Row],[Antigüedad]]</f>
        <v>13.787057142857142</v>
      </c>
      <c r="P2370" s="4">
        <f>+Tabla13[[#This Row],[Sales]]/Tabla13[[#This Row],[Item Weight corregido]]</f>
        <v>5.3320110497237563</v>
      </c>
    </row>
    <row r="2371" spans="1:16" x14ac:dyDescent="0.3">
      <c r="A2371" t="s">
        <v>13</v>
      </c>
      <c r="B2371" t="s">
        <v>1156</v>
      </c>
      <c r="C2371" t="s">
        <v>1574</v>
      </c>
      <c r="D2371">
        <v>2017</v>
      </c>
      <c r="E2371" t="s">
        <v>1598</v>
      </c>
      <c r="F2371" t="s">
        <v>1603</v>
      </c>
      <c r="G2371" t="s">
        <v>1605</v>
      </c>
      <c r="H2371" t="s">
        <v>1607</v>
      </c>
      <c r="I2371" s="10">
        <v>9.9090260999999999E-2</v>
      </c>
      <c r="J2371">
        <v>18.350000000000001</v>
      </c>
      <c r="K2371">
        <v>18.350000000000001</v>
      </c>
      <c r="L2371" s="3">
        <v>94.046199999999999</v>
      </c>
      <c r="M2371">
        <v>4.2</v>
      </c>
      <c r="N2371">
        <f>+$Q$876-Tabla13[[#This Row],[Outlet Establishment Year]]</f>
        <v>7</v>
      </c>
      <c r="O2371">
        <f>+Tabla13[[#This Row],[Sales]]/Tabla13[[#This Row],[Antigüedad]]</f>
        <v>13.435171428571428</v>
      </c>
      <c r="P2371" s="4">
        <f>+Tabla13[[#This Row],[Sales]]/Tabla13[[#This Row],[Item Weight corregido]]</f>
        <v>5.1251335149863753</v>
      </c>
    </row>
    <row r="2372" spans="1:16" x14ac:dyDescent="0.3">
      <c r="A2372" t="s">
        <v>13</v>
      </c>
      <c r="B2372" t="s">
        <v>23</v>
      </c>
      <c r="C2372" t="s">
        <v>1574</v>
      </c>
      <c r="D2372">
        <v>2017</v>
      </c>
      <c r="E2372" t="s">
        <v>1598</v>
      </c>
      <c r="F2372" t="s">
        <v>1603</v>
      </c>
      <c r="G2372" t="s">
        <v>1605</v>
      </c>
      <c r="H2372" t="s">
        <v>1607</v>
      </c>
      <c r="I2372" s="10">
        <v>2.4144862E-2</v>
      </c>
      <c r="J2372">
        <v>20.75</v>
      </c>
      <c r="K2372">
        <v>20.75</v>
      </c>
      <c r="L2372" s="3">
        <v>123.373</v>
      </c>
      <c r="M2372">
        <v>4.2</v>
      </c>
      <c r="N2372">
        <f>+$Q$876-Tabla13[[#This Row],[Outlet Establishment Year]]</f>
        <v>7</v>
      </c>
      <c r="O2372">
        <f>+Tabla13[[#This Row],[Sales]]/Tabla13[[#This Row],[Antigüedad]]</f>
        <v>17.624714285714287</v>
      </c>
      <c r="P2372" s="4">
        <f>+Tabla13[[#This Row],[Sales]]/Tabla13[[#This Row],[Item Weight corregido]]</f>
        <v>5.9456867469879517</v>
      </c>
    </row>
    <row r="2373" spans="1:16" x14ac:dyDescent="0.3">
      <c r="A2373" t="s">
        <v>13</v>
      </c>
      <c r="B2373" t="s">
        <v>760</v>
      </c>
      <c r="C2373" t="s">
        <v>1583</v>
      </c>
      <c r="D2373">
        <v>2017</v>
      </c>
      <c r="E2373" t="s">
        <v>1598</v>
      </c>
      <c r="F2373" t="s">
        <v>1603</v>
      </c>
      <c r="G2373" t="s">
        <v>1605</v>
      </c>
      <c r="H2373" t="s">
        <v>1607</v>
      </c>
      <c r="I2373" s="10">
        <v>3.4397781000000002E-2</v>
      </c>
      <c r="J2373">
        <v>8.26</v>
      </c>
      <c r="K2373">
        <v>8.26</v>
      </c>
      <c r="L2373" s="3">
        <v>115.7834</v>
      </c>
      <c r="M2373">
        <v>4.2</v>
      </c>
      <c r="N2373">
        <f>+$Q$876-Tabla13[[#This Row],[Outlet Establishment Year]]</f>
        <v>7</v>
      </c>
      <c r="O2373">
        <f>+Tabla13[[#This Row],[Sales]]/Tabla13[[#This Row],[Antigüedad]]</f>
        <v>16.540485714285715</v>
      </c>
      <c r="P2373" s="4">
        <f>+Tabla13[[#This Row],[Sales]]/Tabla13[[#This Row],[Item Weight corregido]]</f>
        <v>14.017360774818401</v>
      </c>
    </row>
    <row r="2374" spans="1:16" x14ac:dyDescent="0.3">
      <c r="A2374" t="s">
        <v>13</v>
      </c>
      <c r="B2374" t="s">
        <v>76</v>
      </c>
      <c r="C2374" t="s">
        <v>1583</v>
      </c>
      <c r="D2374">
        <v>2017</v>
      </c>
      <c r="E2374" t="s">
        <v>1598</v>
      </c>
      <c r="F2374" t="s">
        <v>1603</v>
      </c>
      <c r="G2374" t="s">
        <v>1605</v>
      </c>
      <c r="H2374" t="s">
        <v>1607</v>
      </c>
      <c r="I2374" s="10">
        <v>8.6764795000000006E-2</v>
      </c>
      <c r="J2374">
        <v>8.8800000000000008</v>
      </c>
      <c r="K2374">
        <v>8.8800000000000008</v>
      </c>
      <c r="L2374" s="3">
        <v>153.8682</v>
      </c>
      <c r="M2374">
        <v>4.2</v>
      </c>
      <c r="N2374">
        <f>+$Q$876-Tabla13[[#This Row],[Outlet Establishment Year]]</f>
        <v>7</v>
      </c>
      <c r="O2374">
        <f>+Tabla13[[#This Row],[Sales]]/Tabla13[[#This Row],[Antigüedad]]</f>
        <v>21.981171428571429</v>
      </c>
      <c r="P2374" s="4">
        <f>+Tabla13[[#This Row],[Sales]]/Tabla13[[#This Row],[Item Weight corregido]]</f>
        <v>17.327499999999997</v>
      </c>
    </row>
    <row r="2375" spans="1:16" x14ac:dyDescent="0.3">
      <c r="A2375" t="s">
        <v>13</v>
      </c>
      <c r="B2375" t="s">
        <v>826</v>
      </c>
      <c r="C2375" t="s">
        <v>1575</v>
      </c>
      <c r="D2375">
        <v>2017</v>
      </c>
      <c r="E2375" t="s">
        <v>1598</v>
      </c>
      <c r="F2375" t="s">
        <v>1603</v>
      </c>
      <c r="G2375" t="s">
        <v>1605</v>
      </c>
      <c r="H2375" t="s">
        <v>1607</v>
      </c>
      <c r="I2375" s="10">
        <v>0.11391788899999999</v>
      </c>
      <c r="J2375">
        <v>9.6950000000000003</v>
      </c>
      <c r="K2375">
        <v>9.6950000000000003</v>
      </c>
      <c r="L2375" s="3">
        <v>158.2604</v>
      </c>
      <c r="M2375">
        <v>4.2</v>
      </c>
      <c r="N2375">
        <f>+$Q$876-Tabla13[[#This Row],[Outlet Establishment Year]]</f>
        <v>7</v>
      </c>
      <c r="O2375">
        <f>+Tabla13[[#This Row],[Sales]]/Tabla13[[#This Row],[Antigüedad]]</f>
        <v>22.608628571428572</v>
      </c>
      <c r="P2375" s="4">
        <f>+Tabla13[[#This Row],[Sales]]/Tabla13[[#This Row],[Item Weight corregido]]</f>
        <v>16.323919546157814</v>
      </c>
    </row>
    <row r="2376" spans="1:16" x14ac:dyDescent="0.3">
      <c r="A2376" t="s">
        <v>13</v>
      </c>
      <c r="B2376" t="s">
        <v>46</v>
      </c>
      <c r="C2376" t="s">
        <v>1575</v>
      </c>
      <c r="D2376">
        <v>2017</v>
      </c>
      <c r="E2376" t="s">
        <v>1598</v>
      </c>
      <c r="F2376" t="s">
        <v>1603</v>
      </c>
      <c r="G2376" t="s">
        <v>1605</v>
      </c>
      <c r="H2376" t="s">
        <v>1607</v>
      </c>
      <c r="I2376" s="10">
        <v>1.9476707999999999E-2</v>
      </c>
      <c r="J2376">
        <v>14.8</v>
      </c>
      <c r="K2376">
        <v>14.8</v>
      </c>
      <c r="L2376" s="3">
        <v>193.07939999999999</v>
      </c>
      <c r="M2376">
        <v>4.2</v>
      </c>
      <c r="N2376">
        <f>+$Q$876-Tabla13[[#This Row],[Outlet Establishment Year]]</f>
        <v>7</v>
      </c>
      <c r="O2376">
        <f>+Tabla13[[#This Row],[Sales]]/Tabla13[[#This Row],[Antigüedad]]</f>
        <v>27.582771428571426</v>
      </c>
      <c r="P2376" s="4">
        <f>+Tabla13[[#This Row],[Sales]]/Tabla13[[#This Row],[Item Weight corregido]]</f>
        <v>13.045905405405405</v>
      </c>
    </row>
    <row r="2377" spans="1:16" x14ac:dyDescent="0.3">
      <c r="A2377" t="s">
        <v>13</v>
      </c>
      <c r="B2377" t="s">
        <v>317</v>
      </c>
      <c r="C2377" t="s">
        <v>1579</v>
      </c>
      <c r="D2377">
        <v>2017</v>
      </c>
      <c r="E2377" t="s">
        <v>1598</v>
      </c>
      <c r="F2377" t="s">
        <v>1603</v>
      </c>
      <c r="G2377" t="s">
        <v>1605</v>
      </c>
      <c r="H2377" t="s">
        <v>1607</v>
      </c>
      <c r="I2377" s="10">
        <v>5.1936085999999999E-2</v>
      </c>
      <c r="J2377">
        <v>8.51</v>
      </c>
      <c r="K2377">
        <v>8.51</v>
      </c>
      <c r="L2377" s="3">
        <v>142.947</v>
      </c>
      <c r="M2377">
        <v>4.2</v>
      </c>
      <c r="N2377">
        <f>+$Q$876-Tabla13[[#This Row],[Outlet Establishment Year]]</f>
        <v>7</v>
      </c>
      <c r="O2377">
        <f>+Tabla13[[#This Row],[Sales]]/Tabla13[[#This Row],[Antigüedad]]</f>
        <v>20.420999999999999</v>
      </c>
      <c r="P2377" s="4">
        <f>+Tabla13[[#This Row],[Sales]]/Tabla13[[#This Row],[Item Weight corregido]]</f>
        <v>16.797532314923622</v>
      </c>
    </row>
    <row r="2378" spans="1:16" x14ac:dyDescent="0.3">
      <c r="A2378" t="s">
        <v>13</v>
      </c>
      <c r="B2378" t="s">
        <v>1271</v>
      </c>
      <c r="C2378" t="s">
        <v>1579</v>
      </c>
      <c r="D2378">
        <v>2017</v>
      </c>
      <c r="E2378" t="s">
        <v>1598</v>
      </c>
      <c r="F2378" t="s">
        <v>1603</v>
      </c>
      <c r="G2378" t="s">
        <v>1605</v>
      </c>
      <c r="H2378" t="s">
        <v>1607</v>
      </c>
      <c r="I2378" s="10">
        <v>6.3751080000000002E-2</v>
      </c>
      <c r="J2378">
        <v>10.695</v>
      </c>
      <c r="K2378">
        <v>10.695</v>
      </c>
      <c r="L2378" s="3">
        <v>36.784799999999997</v>
      </c>
      <c r="M2378">
        <v>4.2</v>
      </c>
      <c r="N2378">
        <f>+$Q$876-Tabla13[[#This Row],[Outlet Establishment Year]]</f>
        <v>7</v>
      </c>
      <c r="O2378">
        <f>+Tabla13[[#This Row],[Sales]]/Tabla13[[#This Row],[Antigüedad]]</f>
        <v>5.2549714285714284</v>
      </c>
      <c r="P2378" s="4">
        <f>+Tabla13[[#This Row],[Sales]]/Tabla13[[#This Row],[Item Weight corregido]]</f>
        <v>3.4394389901823277</v>
      </c>
    </row>
    <row r="2379" spans="1:16" x14ac:dyDescent="0.3">
      <c r="A2379" t="s">
        <v>13</v>
      </c>
      <c r="B2379" t="s">
        <v>116</v>
      </c>
      <c r="C2379" t="s">
        <v>1579</v>
      </c>
      <c r="D2379">
        <v>2017</v>
      </c>
      <c r="E2379" t="s">
        <v>1598</v>
      </c>
      <c r="F2379" t="s">
        <v>1603</v>
      </c>
      <c r="G2379" t="s">
        <v>1605</v>
      </c>
      <c r="H2379" t="s">
        <v>1607</v>
      </c>
      <c r="I2379" s="10">
        <v>5.2492122000000002E-2</v>
      </c>
      <c r="J2379">
        <v>12.3</v>
      </c>
      <c r="K2379">
        <v>12.3</v>
      </c>
      <c r="L2379" s="3">
        <v>191.053</v>
      </c>
      <c r="M2379">
        <v>4.2</v>
      </c>
      <c r="N2379">
        <f>+$Q$876-Tabla13[[#This Row],[Outlet Establishment Year]]</f>
        <v>7</v>
      </c>
      <c r="O2379">
        <f>+Tabla13[[#This Row],[Sales]]/Tabla13[[#This Row],[Antigüedad]]</f>
        <v>27.293285714285712</v>
      </c>
      <c r="P2379" s="4">
        <f>+Tabla13[[#This Row],[Sales]]/Tabla13[[#This Row],[Item Weight corregido]]</f>
        <v>15.532764227642275</v>
      </c>
    </row>
    <row r="2380" spans="1:16" x14ac:dyDescent="0.3">
      <c r="A2380" t="s">
        <v>13</v>
      </c>
      <c r="B2380" t="s">
        <v>1136</v>
      </c>
      <c r="C2380" t="s">
        <v>1579</v>
      </c>
      <c r="D2380">
        <v>2017</v>
      </c>
      <c r="E2380" t="s">
        <v>1598</v>
      </c>
      <c r="F2380" t="s">
        <v>1603</v>
      </c>
      <c r="G2380" t="s">
        <v>1605</v>
      </c>
      <c r="H2380" t="s">
        <v>1607</v>
      </c>
      <c r="I2380" s="10">
        <v>6.0967038000000001E-2</v>
      </c>
      <c r="J2380">
        <v>14.85</v>
      </c>
      <c r="K2380">
        <v>14.85</v>
      </c>
      <c r="L2380" s="3">
        <v>254.3698</v>
      </c>
      <c r="M2380">
        <v>4.2</v>
      </c>
      <c r="N2380">
        <f>+$Q$876-Tabla13[[#This Row],[Outlet Establishment Year]]</f>
        <v>7</v>
      </c>
      <c r="O2380">
        <f>+Tabla13[[#This Row],[Sales]]/Tabla13[[#This Row],[Antigüedad]]</f>
        <v>36.338542857142855</v>
      </c>
      <c r="P2380" s="4">
        <f>+Tabla13[[#This Row],[Sales]]/Tabla13[[#This Row],[Item Weight corregido]]</f>
        <v>17.129279461279463</v>
      </c>
    </row>
    <row r="2381" spans="1:16" x14ac:dyDescent="0.3">
      <c r="A2381" t="s">
        <v>13</v>
      </c>
      <c r="B2381" t="s">
        <v>529</v>
      </c>
      <c r="C2381" t="s">
        <v>1579</v>
      </c>
      <c r="D2381">
        <v>2017</v>
      </c>
      <c r="E2381" t="s">
        <v>1598</v>
      </c>
      <c r="F2381" t="s">
        <v>1603</v>
      </c>
      <c r="G2381" t="s">
        <v>1605</v>
      </c>
      <c r="H2381" t="s">
        <v>1607</v>
      </c>
      <c r="I2381" s="10">
        <v>2.3946619999999998E-2</v>
      </c>
      <c r="J2381">
        <v>19.600000000000001</v>
      </c>
      <c r="K2381">
        <v>19.600000000000001</v>
      </c>
      <c r="L2381" s="3">
        <v>106.99639999999999</v>
      </c>
      <c r="M2381">
        <v>4.2</v>
      </c>
      <c r="N2381">
        <f>+$Q$876-Tabla13[[#This Row],[Outlet Establishment Year]]</f>
        <v>7</v>
      </c>
      <c r="O2381">
        <f>+Tabla13[[#This Row],[Sales]]/Tabla13[[#This Row],[Antigüedad]]</f>
        <v>15.2852</v>
      </c>
      <c r="P2381" s="4">
        <f>+Tabla13[[#This Row],[Sales]]/Tabla13[[#This Row],[Item Weight corregido]]</f>
        <v>5.4589999999999996</v>
      </c>
    </row>
    <row r="2382" spans="1:16" x14ac:dyDescent="0.3">
      <c r="A2382" t="s">
        <v>13</v>
      </c>
      <c r="B2382" t="s">
        <v>1118</v>
      </c>
      <c r="C2382" t="s">
        <v>1579</v>
      </c>
      <c r="D2382">
        <v>2017</v>
      </c>
      <c r="E2382" t="s">
        <v>1598</v>
      </c>
      <c r="F2382" t="s">
        <v>1603</v>
      </c>
      <c r="G2382" t="s">
        <v>1605</v>
      </c>
      <c r="H2382" t="s">
        <v>1607</v>
      </c>
      <c r="I2382" s="10">
        <v>3.4646067000000003E-2</v>
      </c>
      <c r="J2382">
        <v>20.100000000000001</v>
      </c>
      <c r="K2382">
        <v>20.100000000000001</v>
      </c>
      <c r="L2382" s="3">
        <v>120.6782</v>
      </c>
      <c r="M2382">
        <v>4.2</v>
      </c>
      <c r="N2382">
        <f>+$Q$876-Tabla13[[#This Row],[Outlet Establishment Year]]</f>
        <v>7</v>
      </c>
      <c r="O2382">
        <f>+Tabla13[[#This Row],[Sales]]/Tabla13[[#This Row],[Antigüedad]]</f>
        <v>17.239742857142858</v>
      </c>
      <c r="P2382" s="4">
        <f>+Tabla13[[#This Row],[Sales]]/Tabla13[[#This Row],[Item Weight corregido]]</f>
        <v>6.0038905472636817</v>
      </c>
    </row>
    <row r="2383" spans="1:16" x14ac:dyDescent="0.3">
      <c r="A2383" t="s">
        <v>13</v>
      </c>
      <c r="B2383" t="s">
        <v>1217</v>
      </c>
      <c r="C2383" t="s">
        <v>1581</v>
      </c>
      <c r="D2383">
        <v>2017</v>
      </c>
      <c r="E2383" t="s">
        <v>1598</v>
      </c>
      <c r="F2383" t="s">
        <v>1603</v>
      </c>
      <c r="G2383" t="s">
        <v>1605</v>
      </c>
      <c r="H2383" t="s">
        <v>1607</v>
      </c>
      <c r="I2383" s="10">
        <v>3.7889223999999999E-2</v>
      </c>
      <c r="J2383">
        <v>12.15</v>
      </c>
      <c r="K2383">
        <v>12.15</v>
      </c>
      <c r="L2383" s="3">
        <v>64.782600000000002</v>
      </c>
      <c r="M2383">
        <v>4.2</v>
      </c>
      <c r="N2383">
        <f>+$Q$876-Tabla13[[#This Row],[Outlet Establishment Year]]</f>
        <v>7</v>
      </c>
      <c r="O2383">
        <f>+Tabla13[[#This Row],[Sales]]/Tabla13[[#This Row],[Antigüedad]]</f>
        <v>9.2546571428571429</v>
      </c>
      <c r="P2383" s="4">
        <f>+Tabla13[[#This Row],[Sales]]/Tabla13[[#This Row],[Item Weight corregido]]</f>
        <v>5.3319012345679013</v>
      </c>
    </row>
    <row r="2384" spans="1:16" x14ac:dyDescent="0.3">
      <c r="A2384" t="s">
        <v>13</v>
      </c>
      <c r="B2384" t="s">
        <v>939</v>
      </c>
      <c r="C2384" t="s">
        <v>1581</v>
      </c>
      <c r="D2384">
        <v>2017</v>
      </c>
      <c r="E2384" t="s">
        <v>1598</v>
      </c>
      <c r="F2384" t="s">
        <v>1603</v>
      </c>
      <c r="G2384" t="s">
        <v>1605</v>
      </c>
      <c r="H2384" t="s">
        <v>1607</v>
      </c>
      <c r="I2384" s="10">
        <v>8.1119484000000006E-2</v>
      </c>
      <c r="J2384">
        <v>12.5</v>
      </c>
      <c r="K2384">
        <v>12.5</v>
      </c>
      <c r="L2384" s="3">
        <v>220.07980000000001</v>
      </c>
      <c r="M2384">
        <v>4.2</v>
      </c>
      <c r="N2384">
        <f>+$Q$876-Tabla13[[#This Row],[Outlet Establishment Year]]</f>
        <v>7</v>
      </c>
      <c r="O2384">
        <f>+Tabla13[[#This Row],[Sales]]/Tabla13[[#This Row],[Antigüedad]]</f>
        <v>31.439971428571429</v>
      </c>
      <c r="P2384" s="4">
        <f>+Tabla13[[#This Row],[Sales]]/Tabla13[[#This Row],[Item Weight corregido]]</f>
        <v>17.606384000000002</v>
      </c>
    </row>
    <row r="2385" spans="1:16" x14ac:dyDescent="0.3">
      <c r="A2385" t="s">
        <v>13</v>
      </c>
      <c r="B2385" t="s">
        <v>210</v>
      </c>
      <c r="C2385" t="s">
        <v>1584</v>
      </c>
      <c r="D2385">
        <v>2017</v>
      </c>
      <c r="E2385" t="s">
        <v>1598</v>
      </c>
      <c r="F2385" t="s">
        <v>1603</v>
      </c>
      <c r="G2385" t="s">
        <v>1605</v>
      </c>
      <c r="H2385" t="s">
        <v>1607</v>
      </c>
      <c r="I2385" s="10">
        <v>1.209726E-2</v>
      </c>
      <c r="J2385">
        <v>13.1</v>
      </c>
      <c r="K2385">
        <v>13.1</v>
      </c>
      <c r="L2385" s="3">
        <v>188.85300000000001</v>
      </c>
      <c r="M2385">
        <v>4.2</v>
      </c>
      <c r="N2385">
        <f>+$Q$876-Tabla13[[#This Row],[Outlet Establishment Year]]</f>
        <v>7</v>
      </c>
      <c r="O2385">
        <f>+Tabla13[[#This Row],[Sales]]/Tabla13[[#This Row],[Antigüedad]]</f>
        <v>26.979000000000003</v>
      </c>
      <c r="P2385" s="4">
        <f>+Tabla13[[#This Row],[Sales]]/Tabla13[[#This Row],[Item Weight corregido]]</f>
        <v>14.416259541984735</v>
      </c>
    </row>
    <row r="2386" spans="1:16" x14ac:dyDescent="0.3">
      <c r="A2386" t="s">
        <v>13</v>
      </c>
      <c r="B2386" t="s">
        <v>406</v>
      </c>
      <c r="C2386" t="s">
        <v>1584</v>
      </c>
      <c r="D2386">
        <v>2017</v>
      </c>
      <c r="E2386" t="s">
        <v>1598</v>
      </c>
      <c r="F2386" t="s">
        <v>1603</v>
      </c>
      <c r="G2386" t="s">
        <v>1605</v>
      </c>
      <c r="H2386" t="s">
        <v>1607</v>
      </c>
      <c r="I2386" s="10">
        <v>3.3938279000000002E-2</v>
      </c>
      <c r="J2386">
        <v>18.5</v>
      </c>
      <c r="K2386">
        <v>18.5</v>
      </c>
      <c r="L2386" s="3">
        <v>132.5284</v>
      </c>
      <c r="M2386">
        <v>4.2</v>
      </c>
      <c r="N2386">
        <f>+$Q$876-Tabla13[[#This Row],[Outlet Establishment Year]]</f>
        <v>7</v>
      </c>
      <c r="O2386">
        <f>+Tabla13[[#This Row],[Sales]]/Tabla13[[#This Row],[Antigüedad]]</f>
        <v>18.932628571428573</v>
      </c>
      <c r="P2386" s="4">
        <f>+Tabla13[[#This Row],[Sales]]/Tabla13[[#This Row],[Item Weight corregido]]</f>
        <v>7.1636972972972979</v>
      </c>
    </row>
    <row r="2387" spans="1:16" x14ac:dyDescent="0.3">
      <c r="A2387" t="s">
        <v>13</v>
      </c>
      <c r="B2387" t="s">
        <v>817</v>
      </c>
      <c r="C2387" t="s">
        <v>1588</v>
      </c>
      <c r="D2387">
        <v>2017</v>
      </c>
      <c r="E2387" t="s">
        <v>1598</v>
      </c>
      <c r="F2387" t="s">
        <v>1603</v>
      </c>
      <c r="G2387" t="s">
        <v>1605</v>
      </c>
      <c r="H2387" t="s">
        <v>1607</v>
      </c>
      <c r="I2387" s="10">
        <v>3.3851785000000002E-2</v>
      </c>
      <c r="J2387">
        <v>11.65</v>
      </c>
      <c r="K2387">
        <v>11.65</v>
      </c>
      <c r="L2387" s="3">
        <v>112.18600000000001</v>
      </c>
      <c r="M2387">
        <v>4.2</v>
      </c>
      <c r="N2387">
        <f>+$Q$876-Tabla13[[#This Row],[Outlet Establishment Year]]</f>
        <v>7</v>
      </c>
      <c r="O2387">
        <f>+Tabla13[[#This Row],[Sales]]/Tabla13[[#This Row],[Antigüedad]]</f>
        <v>16.02657142857143</v>
      </c>
      <c r="P2387" s="4">
        <f>+Tabla13[[#This Row],[Sales]]/Tabla13[[#This Row],[Item Weight corregido]]</f>
        <v>9.6296995708154505</v>
      </c>
    </row>
    <row r="2388" spans="1:16" x14ac:dyDescent="0.3">
      <c r="A2388" t="s">
        <v>13</v>
      </c>
      <c r="B2388" t="s">
        <v>500</v>
      </c>
      <c r="C2388" t="s">
        <v>1580</v>
      </c>
      <c r="D2388">
        <v>2017</v>
      </c>
      <c r="E2388" t="s">
        <v>1598</v>
      </c>
      <c r="F2388" t="s">
        <v>1603</v>
      </c>
      <c r="G2388" t="s">
        <v>1605</v>
      </c>
      <c r="H2388" t="s">
        <v>1607</v>
      </c>
      <c r="I2388" s="10">
        <v>0.10379339899999999</v>
      </c>
      <c r="J2388">
        <v>7.51</v>
      </c>
      <c r="K2388">
        <v>7.51</v>
      </c>
      <c r="L2388" s="3">
        <v>110.1544</v>
      </c>
      <c r="M2388">
        <v>4.2</v>
      </c>
      <c r="N2388">
        <f>+$Q$876-Tabla13[[#This Row],[Outlet Establishment Year]]</f>
        <v>7</v>
      </c>
      <c r="O2388">
        <f>+Tabla13[[#This Row],[Sales]]/Tabla13[[#This Row],[Antigüedad]]</f>
        <v>15.736342857142857</v>
      </c>
      <c r="P2388" s="4">
        <f>+Tabla13[[#This Row],[Sales]]/Tabla13[[#This Row],[Item Weight corregido]]</f>
        <v>14.667696404793608</v>
      </c>
    </row>
    <row r="2389" spans="1:16" x14ac:dyDescent="0.3">
      <c r="A2389" t="s">
        <v>13</v>
      </c>
      <c r="B2389" t="s">
        <v>1272</v>
      </c>
      <c r="C2389" t="s">
        <v>1580</v>
      </c>
      <c r="D2389">
        <v>2017</v>
      </c>
      <c r="E2389" t="s">
        <v>1598</v>
      </c>
      <c r="F2389" t="s">
        <v>1603</v>
      </c>
      <c r="G2389" t="s">
        <v>1605</v>
      </c>
      <c r="H2389" t="s">
        <v>1607</v>
      </c>
      <c r="I2389" s="10">
        <v>0.111419588</v>
      </c>
      <c r="J2389">
        <v>8.02</v>
      </c>
      <c r="K2389">
        <v>8.02</v>
      </c>
      <c r="L2389" s="3">
        <v>154.3998</v>
      </c>
      <c r="M2389">
        <v>4.2</v>
      </c>
      <c r="N2389">
        <f>+$Q$876-Tabla13[[#This Row],[Outlet Establishment Year]]</f>
        <v>7</v>
      </c>
      <c r="O2389">
        <f>+Tabla13[[#This Row],[Sales]]/Tabla13[[#This Row],[Antigüedad]]</f>
        <v>22.057114285714285</v>
      </c>
      <c r="P2389" s="4">
        <f>+Tabla13[[#This Row],[Sales]]/Tabla13[[#This Row],[Item Weight corregido]]</f>
        <v>19.251845386533667</v>
      </c>
    </row>
    <row r="2390" spans="1:16" x14ac:dyDescent="0.3">
      <c r="A2390" t="s">
        <v>13</v>
      </c>
      <c r="B2390" t="s">
        <v>1052</v>
      </c>
      <c r="C2390" t="s">
        <v>1580</v>
      </c>
      <c r="D2390">
        <v>2017</v>
      </c>
      <c r="E2390" t="s">
        <v>1598</v>
      </c>
      <c r="F2390" t="s">
        <v>1603</v>
      </c>
      <c r="G2390" t="s">
        <v>1605</v>
      </c>
      <c r="H2390" t="s">
        <v>1607</v>
      </c>
      <c r="I2390" s="10">
        <v>0</v>
      </c>
      <c r="J2390">
        <v>9.6</v>
      </c>
      <c r="K2390">
        <v>9.6</v>
      </c>
      <c r="L2390" s="3">
        <v>244.81700000000001</v>
      </c>
      <c r="M2390">
        <v>4.2</v>
      </c>
      <c r="N2390">
        <f>+$Q$876-Tabla13[[#This Row],[Outlet Establishment Year]]</f>
        <v>7</v>
      </c>
      <c r="O2390">
        <f>+Tabla13[[#This Row],[Sales]]/Tabla13[[#This Row],[Antigüedad]]</f>
        <v>34.973857142857142</v>
      </c>
      <c r="P2390" s="4">
        <f>+Tabla13[[#This Row],[Sales]]/Tabla13[[#This Row],[Item Weight corregido]]</f>
        <v>25.501770833333335</v>
      </c>
    </row>
    <row r="2391" spans="1:16" x14ac:dyDescent="0.3">
      <c r="A2391" t="s">
        <v>13</v>
      </c>
      <c r="B2391" t="s">
        <v>1053</v>
      </c>
      <c r="C2391" t="s">
        <v>1580</v>
      </c>
      <c r="D2391">
        <v>2017</v>
      </c>
      <c r="E2391" t="s">
        <v>1598</v>
      </c>
      <c r="F2391" t="s">
        <v>1603</v>
      </c>
      <c r="G2391" t="s">
        <v>1605</v>
      </c>
      <c r="H2391" t="s">
        <v>1607</v>
      </c>
      <c r="I2391" s="10">
        <v>3.8519399000000003E-2</v>
      </c>
      <c r="J2391">
        <v>13.35</v>
      </c>
      <c r="K2391">
        <v>13.35</v>
      </c>
      <c r="L2391" s="3">
        <v>236.85640000000001</v>
      </c>
      <c r="M2391">
        <v>4.2</v>
      </c>
      <c r="N2391">
        <f>+$Q$876-Tabla13[[#This Row],[Outlet Establishment Year]]</f>
        <v>7</v>
      </c>
      <c r="O2391">
        <f>+Tabla13[[#This Row],[Sales]]/Tabla13[[#This Row],[Antigüedad]]</f>
        <v>33.83662857142857</v>
      </c>
      <c r="P2391" s="4">
        <f>+Tabla13[[#This Row],[Sales]]/Tabla13[[#This Row],[Item Weight corregido]]</f>
        <v>17.74205243445693</v>
      </c>
    </row>
    <row r="2392" spans="1:16" x14ac:dyDescent="0.3">
      <c r="A2392" t="s">
        <v>13</v>
      </c>
      <c r="B2392" t="s">
        <v>968</v>
      </c>
      <c r="C2392" t="s">
        <v>1580</v>
      </c>
      <c r="D2392">
        <v>2017</v>
      </c>
      <c r="E2392" t="s">
        <v>1598</v>
      </c>
      <c r="F2392" t="s">
        <v>1603</v>
      </c>
      <c r="G2392" t="s">
        <v>1605</v>
      </c>
      <c r="H2392" t="s">
        <v>1607</v>
      </c>
      <c r="I2392" s="10">
        <v>7.5957230000000001E-2</v>
      </c>
      <c r="J2392">
        <v>18.25</v>
      </c>
      <c r="K2392">
        <v>18.25</v>
      </c>
      <c r="L2392" s="3">
        <v>214.12180000000001</v>
      </c>
      <c r="M2392">
        <v>4.2</v>
      </c>
      <c r="N2392">
        <f>+$Q$876-Tabla13[[#This Row],[Outlet Establishment Year]]</f>
        <v>7</v>
      </c>
      <c r="O2392">
        <f>+Tabla13[[#This Row],[Sales]]/Tabla13[[#This Row],[Antigüedad]]</f>
        <v>30.588828571428571</v>
      </c>
      <c r="P2392" s="4">
        <f>+Tabla13[[#This Row],[Sales]]/Tabla13[[#This Row],[Item Weight corregido]]</f>
        <v>11.732701369863014</v>
      </c>
    </row>
    <row r="2393" spans="1:16" x14ac:dyDescent="0.3">
      <c r="A2393" t="s">
        <v>13</v>
      </c>
      <c r="B2393" t="s">
        <v>1139</v>
      </c>
      <c r="C2393" t="s">
        <v>1580</v>
      </c>
      <c r="D2393">
        <v>2017</v>
      </c>
      <c r="E2393" t="s">
        <v>1598</v>
      </c>
      <c r="F2393" t="s">
        <v>1603</v>
      </c>
      <c r="G2393" t="s">
        <v>1605</v>
      </c>
      <c r="H2393" t="s">
        <v>1607</v>
      </c>
      <c r="I2393" s="10">
        <v>7.5180709999999998E-2</v>
      </c>
      <c r="J2393">
        <v>18.25</v>
      </c>
      <c r="K2393">
        <v>18.25</v>
      </c>
      <c r="L2393" s="3">
        <v>126.2046</v>
      </c>
      <c r="M2393">
        <v>4.2</v>
      </c>
      <c r="N2393">
        <f>+$Q$876-Tabla13[[#This Row],[Outlet Establishment Year]]</f>
        <v>7</v>
      </c>
      <c r="O2393">
        <f>+Tabla13[[#This Row],[Sales]]/Tabla13[[#This Row],[Antigüedad]]</f>
        <v>18.029228571428572</v>
      </c>
      <c r="P2393" s="4">
        <f>+Tabla13[[#This Row],[Sales]]/Tabla13[[#This Row],[Item Weight corregido]]</f>
        <v>6.9153205479452051</v>
      </c>
    </row>
    <row r="2394" spans="1:16" x14ac:dyDescent="0.3">
      <c r="A2394" t="s">
        <v>13</v>
      </c>
      <c r="B2394" t="s">
        <v>145</v>
      </c>
      <c r="C2394" t="s">
        <v>1580</v>
      </c>
      <c r="D2394">
        <v>2017</v>
      </c>
      <c r="E2394" t="s">
        <v>1598</v>
      </c>
      <c r="F2394" t="s">
        <v>1603</v>
      </c>
      <c r="G2394" t="s">
        <v>1605</v>
      </c>
      <c r="H2394" t="s">
        <v>1607</v>
      </c>
      <c r="I2394" s="10">
        <v>7.6841094999999998E-2</v>
      </c>
      <c r="J2394">
        <v>18.600000000000001</v>
      </c>
      <c r="K2394">
        <v>18.600000000000001</v>
      </c>
      <c r="L2394" s="3">
        <v>162.2236</v>
      </c>
      <c r="M2394">
        <v>4.2</v>
      </c>
      <c r="N2394">
        <f>+$Q$876-Tabla13[[#This Row],[Outlet Establishment Year]]</f>
        <v>7</v>
      </c>
      <c r="O2394">
        <f>+Tabla13[[#This Row],[Sales]]/Tabla13[[#This Row],[Antigüedad]]</f>
        <v>23.174800000000001</v>
      </c>
      <c r="P2394" s="4">
        <f>+Tabla13[[#This Row],[Sales]]/Tabla13[[#This Row],[Item Weight corregido]]</f>
        <v>8.7216989247311822</v>
      </c>
    </row>
    <row r="2395" spans="1:16" x14ac:dyDescent="0.3">
      <c r="A2395" t="s">
        <v>13</v>
      </c>
      <c r="B2395" t="s">
        <v>1178</v>
      </c>
      <c r="C2395" t="s">
        <v>1580</v>
      </c>
      <c r="D2395">
        <v>2017</v>
      </c>
      <c r="E2395" t="s">
        <v>1598</v>
      </c>
      <c r="F2395" t="s">
        <v>1603</v>
      </c>
      <c r="G2395" t="s">
        <v>1605</v>
      </c>
      <c r="H2395" t="s">
        <v>1607</v>
      </c>
      <c r="I2395" s="10">
        <v>5.2800258000000003E-2</v>
      </c>
      <c r="J2395">
        <v>18.75</v>
      </c>
      <c r="K2395">
        <v>18.75</v>
      </c>
      <c r="L2395" s="3">
        <v>193.25040000000001</v>
      </c>
      <c r="M2395">
        <v>4.2</v>
      </c>
      <c r="N2395">
        <f>+$Q$876-Tabla13[[#This Row],[Outlet Establishment Year]]</f>
        <v>7</v>
      </c>
      <c r="O2395">
        <f>+Tabla13[[#This Row],[Sales]]/Tabla13[[#This Row],[Antigüedad]]</f>
        <v>27.607200000000002</v>
      </c>
      <c r="P2395" s="4">
        <f>+Tabla13[[#This Row],[Sales]]/Tabla13[[#This Row],[Item Weight corregido]]</f>
        <v>10.306688000000001</v>
      </c>
    </row>
    <row r="2396" spans="1:16" x14ac:dyDescent="0.3">
      <c r="A2396" t="s">
        <v>13</v>
      </c>
      <c r="B2396" t="s">
        <v>571</v>
      </c>
      <c r="C2396" t="s">
        <v>1580</v>
      </c>
      <c r="D2396">
        <v>2017</v>
      </c>
      <c r="E2396" t="s">
        <v>1598</v>
      </c>
      <c r="F2396" t="s">
        <v>1603</v>
      </c>
      <c r="G2396" t="s">
        <v>1605</v>
      </c>
      <c r="H2396" t="s">
        <v>1607</v>
      </c>
      <c r="I2396" s="10">
        <v>0.14178919700000001</v>
      </c>
      <c r="J2396">
        <v>20.350000000000001</v>
      </c>
      <c r="K2396">
        <v>20.350000000000001</v>
      </c>
      <c r="L2396" s="3">
        <v>121.9072</v>
      </c>
      <c r="M2396">
        <v>4.2</v>
      </c>
      <c r="N2396">
        <f>+$Q$876-Tabla13[[#This Row],[Outlet Establishment Year]]</f>
        <v>7</v>
      </c>
      <c r="O2396">
        <f>+Tabla13[[#This Row],[Sales]]/Tabla13[[#This Row],[Antigüedad]]</f>
        <v>17.415314285714285</v>
      </c>
      <c r="P2396" s="4">
        <f>+Tabla13[[#This Row],[Sales]]/Tabla13[[#This Row],[Item Weight corregido]]</f>
        <v>5.9905257985257983</v>
      </c>
    </row>
    <row r="2397" spans="1:16" x14ac:dyDescent="0.3">
      <c r="A2397" t="s">
        <v>13</v>
      </c>
      <c r="B2397" t="s">
        <v>1273</v>
      </c>
      <c r="C2397" t="s">
        <v>1590</v>
      </c>
      <c r="D2397">
        <v>2017</v>
      </c>
      <c r="E2397" t="s">
        <v>1598</v>
      </c>
      <c r="F2397" t="s">
        <v>1603</v>
      </c>
      <c r="G2397" t="s">
        <v>1605</v>
      </c>
      <c r="H2397" t="s">
        <v>1607</v>
      </c>
      <c r="I2397" s="10">
        <v>1.9046088999999999E-2</v>
      </c>
      <c r="J2397">
        <v>10.5</v>
      </c>
      <c r="K2397">
        <v>10.5</v>
      </c>
      <c r="L2397" s="3">
        <v>188.42400000000001</v>
      </c>
      <c r="M2397">
        <v>4.2</v>
      </c>
      <c r="N2397">
        <f>+$Q$876-Tabla13[[#This Row],[Outlet Establishment Year]]</f>
        <v>7</v>
      </c>
      <c r="O2397">
        <f>+Tabla13[[#This Row],[Sales]]/Tabla13[[#This Row],[Antigüedad]]</f>
        <v>26.917714285714286</v>
      </c>
      <c r="P2397" s="4">
        <f>+Tabla13[[#This Row],[Sales]]/Tabla13[[#This Row],[Item Weight corregido]]</f>
        <v>17.945142857142859</v>
      </c>
    </row>
    <row r="2398" spans="1:16" x14ac:dyDescent="0.3">
      <c r="A2398" t="s">
        <v>13</v>
      </c>
      <c r="B2398" t="s">
        <v>1121</v>
      </c>
      <c r="C2398" t="s">
        <v>1589</v>
      </c>
      <c r="D2398">
        <v>2017</v>
      </c>
      <c r="E2398" t="s">
        <v>1598</v>
      </c>
      <c r="F2398" t="s">
        <v>1603</v>
      </c>
      <c r="G2398" t="s">
        <v>1605</v>
      </c>
      <c r="H2398" t="s">
        <v>1607</v>
      </c>
      <c r="I2398" s="10">
        <v>0.15396020899999999</v>
      </c>
      <c r="J2398">
        <v>15</v>
      </c>
      <c r="K2398">
        <v>15</v>
      </c>
      <c r="L2398" s="3">
        <v>105.99379999999999</v>
      </c>
      <c r="M2398">
        <v>4.2</v>
      </c>
      <c r="N2398">
        <f>+$Q$876-Tabla13[[#This Row],[Outlet Establishment Year]]</f>
        <v>7</v>
      </c>
      <c r="O2398">
        <f>+Tabla13[[#This Row],[Sales]]/Tabla13[[#This Row],[Antigüedad]]</f>
        <v>15.141971428571427</v>
      </c>
      <c r="P2398" s="4">
        <f>+Tabla13[[#This Row],[Sales]]/Tabla13[[#This Row],[Item Weight corregido]]</f>
        <v>7.0662533333333331</v>
      </c>
    </row>
    <row r="2399" spans="1:16" x14ac:dyDescent="0.3">
      <c r="A2399" t="s">
        <v>12</v>
      </c>
      <c r="B2399" t="s">
        <v>150</v>
      </c>
      <c r="C2399" t="s">
        <v>1587</v>
      </c>
      <c r="D2399">
        <v>2017</v>
      </c>
      <c r="E2399" t="s">
        <v>1598</v>
      </c>
      <c r="F2399" t="s">
        <v>1603</v>
      </c>
      <c r="G2399" t="s">
        <v>1605</v>
      </c>
      <c r="H2399" t="s">
        <v>1607</v>
      </c>
      <c r="I2399" s="10">
        <v>4.5258247000000001E-2</v>
      </c>
      <c r="J2399">
        <v>9.8000000000000007</v>
      </c>
      <c r="K2399">
        <v>9.8000000000000007</v>
      </c>
      <c r="L2399" s="3">
        <v>35.987400000000001</v>
      </c>
      <c r="M2399">
        <v>4.2</v>
      </c>
      <c r="N2399">
        <f>+$Q$876-Tabla13[[#This Row],[Outlet Establishment Year]]</f>
        <v>7</v>
      </c>
      <c r="O2399">
        <f>+Tabla13[[#This Row],[Sales]]/Tabla13[[#This Row],[Antigüedad]]</f>
        <v>5.141057142857143</v>
      </c>
      <c r="P2399" s="4">
        <f>+Tabla13[[#This Row],[Sales]]/Tabla13[[#This Row],[Item Weight corregido]]</f>
        <v>3.6721836734693878</v>
      </c>
    </row>
    <row r="2400" spans="1:16" x14ac:dyDescent="0.3">
      <c r="A2400" t="s">
        <v>12</v>
      </c>
      <c r="B2400" t="s">
        <v>721</v>
      </c>
      <c r="C2400" t="s">
        <v>1587</v>
      </c>
      <c r="D2400">
        <v>2017</v>
      </c>
      <c r="E2400" t="s">
        <v>1598</v>
      </c>
      <c r="F2400" t="s">
        <v>1603</v>
      </c>
      <c r="G2400" t="s">
        <v>1605</v>
      </c>
      <c r="H2400" t="s">
        <v>1607</v>
      </c>
      <c r="I2400" s="10">
        <v>2.536567E-2</v>
      </c>
      <c r="J2400">
        <v>15.5</v>
      </c>
      <c r="K2400">
        <v>15.5</v>
      </c>
      <c r="L2400" s="3">
        <v>82.793400000000005</v>
      </c>
      <c r="M2400">
        <v>4.2</v>
      </c>
      <c r="N2400">
        <f>+$Q$876-Tabla13[[#This Row],[Outlet Establishment Year]]</f>
        <v>7</v>
      </c>
      <c r="O2400">
        <f>+Tabla13[[#This Row],[Sales]]/Tabla13[[#This Row],[Antigüedad]]</f>
        <v>11.827628571428573</v>
      </c>
      <c r="P2400" s="4">
        <f>+Tabla13[[#This Row],[Sales]]/Tabla13[[#This Row],[Item Weight corregido]]</f>
        <v>5.3415096774193556</v>
      </c>
    </row>
    <row r="2401" spans="1:16" x14ac:dyDescent="0.3">
      <c r="A2401" t="s">
        <v>12</v>
      </c>
      <c r="B2401" t="s">
        <v>769</v>
      </c>
      <c r="C2401" t="s">
        <v>1587</v>
      </c>
      <c r="D2401">
        <v>2017</v>
      </c>
      <c r="E2401" t="s">
        <v>1598</v>
      </c>
      <c r="F2401" t="s">
        <v>1603</v>
      </c>
      <c r="G2401" t="s">
        <v>1605</v>
      </c>
      <c r="H2401" t="s">
        <v>1607</v>
      </c>
      <c r="I2401" s="10">
        <v>2.2936488000000001E-2</v>
      </c>
      <c r="J2401">
        <v>20.25</v>
      </c>
      <c r="K2401">
        <v>20.25</v>
      </c>
      <c r="L2401" s="3">
        <v>240.85380000000001</v>
      </c>
      <c r="M2401">
        <v>4.2</v>
      </c>
      <c r="N2401">
        <f>+$Q$876-Tabla13[[#This Row],[Outlet Establishment Year]]</f>
        <v>7</v>
      </c>
      <c r="O2401">
        <f>+Tabla13[[#This Row],[Sales]]/Tabla13[[#This Row],[Antigüedad]]</f>
        <v>34.407685714285712</v>
      </c>
      <c r="P2401" s="4">
        <f>+Tabla13[[#This Row],[Sales]]/Tabla13[[#This Row],[Item Weight corregido]]</f>
        <v>11.894014814814815</v>
      </c>
    </row>
    <row r="2402" spans="1:16" x14ac:dyDescent="0.3">
      <c r="A2402" t="s">
        <v>12</v>
      </c>
      <c r="B2402" t="s">
        <v>1012</v>
      </c>
      <c r="C2402" t="s">
        <v>1582</v>
      </c>
      <c r="D2402">
        <v>2017</v>
      </c>
      <c r="E2402" t="s">
        <v>1598</v>
      </c>
      <c r="F2402" t="s">
        <v>1603</v>
      </c>
      <c r="G2402" t="s">
        <v>1605</v>
      </c>
      <c r="H2402" t="s">
        <v>1607</v>
      </c>
      <c r="I2402" s="10">
        <v>5.6375878999999997E-2</v>
      </c>
      <c r="J2402">
        <v>9.8000000000000007</v>
      </c>
      <c r="K2402">
        <v>9.8000000000000007</v>
      </c>
      <c r="L2402" s="3">
        <v>84.690799999999996</v>
      </c>
      <c r="M2402">
        <v>4.2</v>
      </c>
      <c r="N2402">
        <f>+$Q$876-Tabla13[[#This Row],[Outlet Establishment Year]]</f>
        <v>7</v>
      </c>
      <c r="O2402">
        <f>+Tabla13[[#This Row],[Sales]]/Tabla13[[#This Row],[Antigüedad]]</f>
        <v>12.098685714285713</v>
      </c>
      <c r="P2402" s="4">
        <f>+Tabla13[[#This Row],[Sales]]/Tabla13[[#This Row],[Item Weight corregido]]</f>
        <v>8.6419183673469373</v>
      </c>
    </row>
    <row r="2403" spans="1:16" x14ac:dyDescent="0.3">
      <c r="A2403" t="s">
        <v>12</v>
      </c>
      <c r="B2403" t="s">
        <v>902</v>
      </c>
      <c r="C2403" t="s">
        <v>1582</v>
      </c>
      <c r="D2403">
        <v>2017</v>
      </c>
      <c r="E2403" t="s">
        <v>1598</v>
      </c>
      <c r="F2403" t="s">
        <v>1603</v>
      </c>
      <c r="G2403" t="s">
        <v>1605</v>
      </c>
      <c r="H2403" t="s">
        <v>1607</v>
      </c>
      <c r="I2403" s="10">
        <v>4.3885146999999999E-2</v>
      </c>
      <c r="J2403">
        <v>14.8</v>
      </c>
      <c r="K2403">
        <v>14.8</v>
      </c>
      <c r="L2403" s="3">
        <v>108.75700000000001</v>
      </c>
      <c r="M2403">
        <v>4.2</v>
      </c>
      <c r="N2403">
        <f>+$Q$876-Tabla13[[#This Row],[Outlet Establishment Year]]</f>
        <v>7</v>
      </c>
      <c r="O2403">
        <f>+Tabla13[[#This Row],[Sales]]/Tabla13[[#This Row],[Antigüedad]]</f>
        <v>15.536714285714286</v>
      </c>
      <c r="P2403" s="4">
        <f>+Tabla13[[#This Row],[Sales]]/Tabla13[[#This Row],[Item Weight corregido]]</f>
        <v>7.3484459459459464</v>
      </c>
    </row>
    <row r="2404" spans="1:16" x14ac:dyDescent="0.3">
      <c r="A2404" t="s">
        <v>12</v>
      </c>
      <c r="B2404" t="s">
        <v>55</v>
      </c>
      <c r="C2404" t="s">
        <v>1585</v>
      </c>
      <c r="D2404">
        <v>2017</v>
      </c>
      <c r="E2404" t="s">
        <v>1598</v>
      </c>
      <c r="F2404" t="s">
        <v>1603</v>
      </c>
      <c r="G2404" t="s">
        <v>1605</v>
      </c>
      <c r="H2404" t="s">
        <v>1607</v>
      </c>
      <c r="I2404" s="10">
        <v>0.10821852</v>
      </c>
      <c r="J2404">
        <v>6.75</v>
      </c>
      <c r="K2404">
        <v>6.75</v>
      </c>
      <c r="L2404" s="3">
        <v>96.375200000000007</v>
      </c>
      <c r="M2404">
        <v>4.2</v>
      </c>
      <c r="N2404">
        <f>+$Q$876-Tabla13[[#This Row],[Outlet Establishment Year]]</f>
        <v>7</v>
      </c>
      <c r="O2404">
        <f>+Tabla13[[#This Row],[Sales]]/Tabla13[[#This Row],[Antigüedad]]</f>
        <v>13.767885714285715</v>
      </c>
      <c r="P2404" s="4">
        <f>+Tabla13[[#This Row],[Sales]]/Tabla13[[#This Row],[Item Weight corregido]]</f>
        <v>14.277807407407408</v>
      </c>
    </row>
    <row r="2405" spans="1:16" x14ac:dyDescent="0.3">
      <c r="A2405" t="s">
        <v>12</v>
      </c>
      <c r="B2405" t="s">
        <v>1274</v>
      </c>
      <c r="C2405" t="s">
        <v>1585</v>
      </c>
      <c r="D2405">
        <v>2017</v>
      </c>
      <c r="E2405" t="s">
        <v>1598</v>
      </c>
      <c r="F2405" t="s">
        <v>1603</v>
      </c>
      <c r="G2405" t="s">
        <v>1605</v>
      </c>
      <c r="H2405" t="s">
        <v>1607</v>
      </c>
      <c r="I2405" s="10">
        <v>0.12770295000000001</v>
      </c>
      <c r="J2405">
        <v>10.695</v>
      </c>
      <c r="K2405">
        <v>10.695</v>
      </c>
      <c r="L2405" s="3">
        <v>120.444</v>
      </c>
      <c r="M2405">
        <v>4.2</v>
      </c>
      <c r="N2405">
        <f>+$Q$876-Tabla13[[#This Row],[Outlet Establishment Year]]</f>
        <v>7</v>
      </c>
      <c r="O2405">
        <f>+Tabla13[[#This Row],[Sales]]/Tabla13[[#This Row],[Antigüedad]]</f>
        <v>17.206285714285716</v>
      </c>
      <c r="P2405" s="4">
        <f>+Tabla13[[#This Row],[Sales]]/Tabla13[[#This Row],[Item Weight corregido]]</f>
        <v>11.261711079943899</v>
      </c>
    </row>
    <row r="2406" spans="1:16" x14ac:dyDescent="0.3">
      <c r="A2406" t="s">
        <v>12</v>
      </c>
      <c r="B2406" t="s">
        <v>770</v>
      </c>
      <c r="C2406" t="s">
        <v>1585</v>
      </c>
      <c r="D2406">
        <v>2017</v>
      </c>
      <c r="E2406" t="s">
        <v>1598</v>
      </c>
      <c r="F2406" t="s">
        <v>1603</v>
      </c>
      <c r="G2406" t="s">
        <v>1605</v>
      </c>
      <c r="H2406" t="s">
        <v>1607</v>
      </c>
      <c r="I2406" s="10">
        <v>0.170795745</v>
      </c>
      <c r="J2406">
        <v>18.25</v>
      </c>
      <c r="K2406">
        <v>18.25</v>
      </c>
      <c r="L2406" s="3">
        <v>154.46299999999999</v>
      </c>
      <c r="M2406">
        <v>4.2</v>
      </c>
      <c r="N2406">
        <f>+$Q$876-Tabla13[[#This Row],[Outlet Establishment Year]]</f>
        <v>7</v>
      </c>
      <c r="O2406">
        <f>+Tabla13[[#This Row],[Sales]]/Tabla13[[#This Row],[Antigüedad]]</f>
        <v>22.066142857142857</v>
      </c>
      <c r="P2406" s="4">
        <f>+Tabla13[[#This Row],[Sales]]/Tabla13[[#This Row],[Item Weight corregido]]</f>
        <v>8.4637260273972608</v>
      </c>
    </row>
    <row r="2407" spans="1:16" x14ac:dyDescent="0.3">
      <c r="A2407" t="s">
        <v>12</v>
      </c>
      <c r="B2407" t="s">
        <v>127</v>
      </c>
      <c r="C2407" t="s">
        <v>1576</v>
      </c>
      <c r="D2407">
        <v>2017</v>
      </c>
      <c r="E2407" t="s">
        <v>1598</v>
      </c>
      <c r="F2407" t="s">
        <v>1603</v>
      </c>
      <c r="G2407" t="s">
        <v>1605</v>
      </c>
      <c r="H2407" t="s">
        <v>1607</v>
      </c>
      <c r="I2407" s="10">
        <v>6.4002067999999995E-2</v>
      </c>
      <c r="J2407">
        <v>9.1950000000000003</v>
      </c>
      <c r="K2407">
        <v>9.1950000000000003</v>
      </c>
      <c r="L2407" s="3">
        <v>85.556600000000003</v>
      </c>
      <c r="M2407">
        <v>4.2</v>
      </c>
      <c r="N2407">
        <f>+$Q$876-Tabla13[[#This Row],[Outlet Establishment Year]]</f>
        <v>7</v>
      </c>
      <c r="O2407">
        <f>+Tabla13[[#This Row],[Sales]]/Tabla13[[#This Row],[Antigüedad]]</f>
        <v>12.22237142857143</v>
      </c>
      <c r="P2407" s="4">
        <f>+Tabla13[[#This Row],[Sales]]/Tabla13[[#This Row],[Item Weight corregido]]</f>
        <v>9.3046873300706903</v>
      </c>
    </row>
    <row r="2408" spans="1:16" x14ac:dyDescent="0.3">
      <c r="A2408" t="s">
        <v>12</v>
      </c>
      <c r="B2408" t="s">
        <v>466</v>
      </c>
      <c r="C2408" t="s">
        <v>1576</v>
      </c>
      <c r="D2408">
        <v>2017</v>
      </c>
      <c r="E2408" t="s">
        <v>1598</v>
      </c>
      <c r="F2408" t="s">
        <v>1603</v>
      </c>
      <c r="G2408" t="s">
        <v>1605</v>
      </c>
      <c r="H2408" t="s">
        <v>1607</v>
      </c>
      <c r="I2408" s="10">
        <v>0.13252192900000001</v>
      </c>
      <c r="J2408">
        <v>9.5</v>
      </c>
      <c r="K2408">
        <v>9.5</v>
      </c>
      <c r="L2408" s="3">
        <v>228.66679999999999</v>
      </c>
      <c r="M2408">
        <v>4.2</v>
      </c>
      <c r="N2408">
        <f>+$Q$876-Tabla13[[#This Row],[Outlet Establishment Year]]</f>
        <v>7</v>
      </c>
      <c r="O2408">
        <f>+Tabla13[[#This Row],[Sales]]/Tabla13[[#This Row],[Antigüedad]]</f>
        <v>32.666685714285713</v>
      </c>
      <c r="P2408" s="4">
        <f>+Tabla13[[#This Row],[Sales]]/Tabla13[[#This Row],[Item Weight corregido]]</f>
        <v>24.070189473684209</v>
      </c>
    </row>
    <row r="2409" spans="1:16" x14ac:dyDescent="0.3">
      <c r="A2409" t="s">
        <v>12</v>
      </c>
      <c r="B2409" t="s">
        <v>408</v>
      </c>
      <c r="C2409" t="s">
        <v>1576</v>
      </c>
      <c r="D2409">
        <v>2017</v>
      </c>
      <c r="E2409" t="s">
        <v>1598</v>
      </c>
      <c r="F2409" t="s">
        <v>1603</v>
      </c>
      <c r="G2409" t="s">
        <v>1605</v>
      </c>
      <c r="H2409" t="s">
        <v>1607</v>
      </c>
      <c r="I2409" s="10">
        <v>7.6030210000000001E-2</v>
      </c>
      <c r="J2409">
        <v>12.65</v>
      </c>
      <c r="K2409">
        <v>12.65</v>
      </c>
      <c r="L2409" s="3">
        <v>189.08459999999999</v>
      </c>
      <c r="M2409">
        <v>4.2</v>
      </c>
      <c r="N2409">
        <f>+$Q$876-Tabla13[[#This Row],[Outlet Establishment Year]]</f>
        <v>7</v>
      </c>
      <c r="O2409">
        <f>+Tabla13[[#This Row],[Sales]]/Tabla13[[#This Row],[Antigüedad]]</f>
        <v>27.012085714285714</v>
      </c>
      <c r="P2409" s="4">
        <f>+Tabla13[[#This Row],[Sales]]/Tabla13[[#This Row],[Item Weight corregido]]</f>
        <v>14.947399209486164</v>
      </c>
    </row>
    <row r="2410" spans="1:16" x14ac:dyDescent="0.3">
      <c r="A2410" t="s">
        <v>12</v>
      </c>
      <c r="B2410" t="s">
        <v>156</v>
      </c>
      <c r="C2410" t="s">
        <v>1576</v>
      </c>
      <c r="D2410">
        <v>2017</v>
      </c>
      <c r="E2410" t="s">
        <v>1598</v>
      </c>
      <c r="F2410" t="s">
        <v>1603</v>
      </c>
      <c r="G2410" t="s">
        <v>1605</v>
      </c>
      <c r="H2410" t="s">
        <v>1607</v>
      </c>
      <c r="I2410" s="10">
        <v>4.1563695999999997E-2</v>
      </c>
      <c r="J2410">
        <v>19.600000000000001</v>
      </c>
      <c r="K2410">
        <v>19.600000000000001</v>
      </c>
      <c r="L2410" s="3">
        <v>47.637599999999999</v>
      </c>
      <c r="M2410">
        <v>4.2</v>
      </c>
      <c r="N2410">
        <f>+$Q$876-Tabla13[[#This Row],[Outlet Establishment Year]]</f>
        <v>7</v>
      </c>
      <c r="O2410">
        <f>+Tabla13[[#This Row],[Sales]]/Tabla13[[#This Row],[Antigüedad]]</f>
        <v>6.8053714285714282</v>
      </c>
      <c r="P2410" s="4">
        <f>+Tabla13[[#This Row],[Sales]]/Tabla13[[#This Row],[Item Weight corregido]]</f>
        <v>2.4304897959183673</v>
      </c>
    </row>
    <row r="2411" spans="1:16" x14ac:dyDescent="0.3">
      <c r="A2411" t="s">
        <v>12</v>
      </c>
      <c r="B2411" t="s">
        <v>1275</v>
      </c>
      <c r="C2411" t="s">
        <v>1574</v>
      </c>
      <c r="D2411">
        <v>2017</v>
      </c>
      <c r="E2411" t="s">
        <v>1598</v>
      </c>
      <c r="F2411" t="s">
        <v>1603</v>
      </c>
      <c r="G2411" t="s">
        <v>1605</v>
      </c>
      <c r="H2411" t="s">
        <v>1607</v>
      </c>
      <c r="I2411" s="10">
        <v>5.9716729000000003E-2</v>
      </c>
      <c r="J2411">
        <v>7.17</v>
      </c>
      <c r="K2411">
        <v>7.17</v>
      </c>
      <c r="L2411" s="3">
        <v>130.99680000000001</v>
      </c>
      <c r="M2411">
        <v>4.2</v>
      </c>
      <c r="N2411">
        <f>+$Q$876-Tabla13[[#This Row],[Outlet Establishment Year]]</f>
        <v>7</v>
      </c>
      <c r="O2411">
        <f>+Tabla13[[#This Row],[Sales]]/Tabla13[[#This Row],[Antigüedad]]</f>
        <v>18.713828571428571</v>
      </c>
      <c r="P2411" s="4">
        <f>+Tabla13[[#This Row],[Sales]]/Tabla13[[#This Row],[Item Weight corregido]]</f>
        <v>18.270125523012553</v>
      </c>
    </row>
    <row r="2412" spans="1:16" x14ac:dyDescent="0.3">
      <c r="A2412" t="s">
        <v>12</v>
      </c>
      <c r="B2412" t="s">
        <v>834</v>
      </c>
      <c r="C2412" t="s">
        <v>1574</v>
      </c>
      <c r="D2412">
        <v>2017</v>
      </c>
      <c r="E2412" t="s">
        <v>1598</v>
      </c>
      <c r="F2412" t="s">
        <v>1603</v>
      </c>
      <c r="G2412" t="s">
        <v>1605</v>
      </c>
      <c r="H2412" t="s">
        <v>1607</v>
      </c>
      <c r="I2412" s="10">
        <v>0</v>
      </c>
      <c r="J2412">
        <v>10.3</v>
      </c>
      <c r="K2412">
        <v>10.3</v>
      </c>
      <c r="L2412" s="3">
        <v>191.15299999999999</v>
      </c>
      <c r="M2412">
        <v>4.2</v>
      </c>
      <c r="N2412">
        <f>+$Q$876-Tabla13[[#This Row],[Outlet Establishment Year]]</f>
        <v>7</v>
      </c>
      <c r="O2412">
        <f>+Tabla13[[#This Row],[Sales]]/Tabla13[[#This Row],[Antigüedad]]</f>
        <v>27.307571428571428</v>
      </c>
      <c r="P2412" s="4">
        <f>+Tabla13[[#This Row],[Sales]]/Tabla13[[#This Row],[Item Weight corregido]]</f>
        <v>18.558543689320388</v>
      </c>
    </row>
    <row r="2413" spans="1:16" x14ac:dyDescent="0.3">
      <c r="A2413" t="s">
        <v>12</v>
      </c>
      <c r="B2413" t="s">
        <v>700</v>
      </c>
      <c r="C2413" t="s">
        <v>1574</v>
      </c>
      <c r="D2413">
        <v>2017</v>
      </c>
      <c r="E2413" t="s">
        <v>1598</v>
      </c>
      <c r="F2413" t="s">
        <v>1603</v>
      </c>
      <c r="G2413" t="s">
        <v>1605</v>
      </c>
      <c r="H2413" t="s">
        <v>1607</v>
      </c>
      <c r="I2413" s="10">
        <v>0.10630714600000001</v>
      </c>
      <c r="J2413">
        <v>12.3</v>
      </c>
      <c r="K2413">
        <v>12.3</v>
      </c>
      <c r="L2413" s="3">
        <v>174.93960000000001</v>
      </c>
      <c r="M2413">
        <v>4.2</v>
      </c>
      <c r="N2413">
        <f>+$Q$876-Tabla13[[#This Row],[Outlet Establishment Year]]</f>
        <v>7</v>
      </c>
      <c r="O2413">
        <f>+Tabla13[[#This Row],[Sales]]/Tabla13[[#This Row],[Antigüedad]]</f>
        <v>24.99137142857143</v>
      </c>
      <c r="P2413" s="4">
        <f>+Tabla13[[#This Row],[Sales]]/Tabla13[[#This Row],[Item Weight corregido]]</f>
        <v>14.222731707317074</v>
      </c>
    </row>
    <row r="2414" spans="1:16" x14ac:dyDescent="0.3">
      <c r="A2414" t="s">
        <v>12</v>
      </c>
      <c r="B2414" t="s">
        <v>1106</v>
      </c>
      <c r="C2414" t="s">
        <v>1574</v>
      </c>
      <c r="D2414">
        <v>2017</v>
      </c>
      <c r="E2414" t="s">
        <v>1598</v>
      </c>
      <c r="F2414" t="s">
        <v>1603</v>
      </c>
      <c r="G2414" t="s">
        <v>1605</v>
      </c>
      <c r="H2414" t="s">
        <v>1607</v>
      </c>
      <c r="I2414" s="10">
        <v>0</v>
      </c>
      <c r="J2414">
        <v>12.6</v>
      </c>
      <c r="K2414">
        <v>12.6</v>
      </c>
      <c r="L2414" s="3">
        <v>248.8092</v>
      </c>
      <c r="M2414">
        <v>4.2</v>
      </c>
      <c r="N2414">
        <f>+$Q$876-Tabla13[[#This Row],[Outlet Establishment Year]]</f>
        <v>7</v>
      </c>
      <c r="O2414">
        <f>+Tabla13[[#This Row],[Sales]]/Tabla13[[#This Row],[Antigüedad]]</f>
        <v>35.544171428571431</v>
      </c>
      <c r="P2414" s="4">
        <f>+Tabla13[[#This Row],[Sales]]/Tabla13[[#This Row],[Item Weight corregido]]</f>
        <v>19.746761904761907</v>
      </c>
    </row>
    <row r="2415" spans="1:16" x14ac:dyDescent="0.3">
      <c r="A2415" t="s">
        <v>12</v>
      </c>
      <c r="B2415" t="s">
        <v>829</v>
      </c>
      <c r="C2415" t="s">
        <v>1574</v>
      </c>
      <c r="D2415">
        <v>2017</v>
      </c>
      <c r="E2415" t="s">
        <v>1598</v>
      </c>
      <c r="F2415" t="s">
        <v>1603</v>
      </c>
      <c r="G2415" t="s">
        <v>1605</v>
      </c>
      <c r="H2415" t="s">
        <v>1607</v>
      </c>
      <c r="I2415" s="10">
        <v>7.1439051000000003E-2</v>
      </c>
      <c r="J2415">
        <v>13.3</v>
      </c>
      <c r="K2415">
        <v>13.3</v>
      </c>
      <c r="L2415" s="3">
        <v>61.053600000000003</v>
      </c>
      <c r="M2415">
        <v>4.2</v>
      </c>
      <c r="N2415">
        <f>+$Q$876-Tabla13[[#This Row],[Outlet Establishment Year]]</f>
        <v>7</v>
      </c>
      <c r="O2415">
        <f>+Tabla13[[#This Row],[Sales]]/Tabla13[[#This Row],[Antigüedad]]</f>
        <v>8.7219428571428583</v>
      </c>
      <c r="P2415" s="4">
        <f>+Tabla13[[#This Row],[Sales]]/Tabla13[[#This Row],[Item Weight corregido]]</f>
        <v>4.590496240601504</v>
      </c>
    </row>
    <row r="2416" spans="1:16" x14ac:dyDescent="0.3">
      <c r="A2416" t="s">
        <v>12</v>
      </c>
      <c r="B2416" t="s">
        <v>868</v>
      </c>
      <c r="C2416" t="s">
        <v>1574</v>
      </c>
      <c r="D2416">
        <v>2017</v>
      </c>
      <c r="E2416" t="s">
        <v>1598</v>
      </c>
      <c r="F2416" t="s">
        <v>1603</v>
      </c>
      <c r="G2416" t="s">
        <v>1605</v>
      </c>
      <c r="H2416" t="s">
        <v>1607</v>
      </c>
      <c r="I2416" s="10">
        <v>6.5195228999999993E-2</v>
      </c>
      <c r="J2416">
        <v>14.3</v>
      </c>
      <c r="K2416">
        <v>14.3</v>
      </c>
      <c r="L2416" s="3">
        <v>88.985600000000005</v>
      </c>
      <c r="M2416">
        <v>4.2</v>
      </c>
      <c r="N2416">
        <f>+$Q$876-Tabla13[[#This Row],[Outlet Establishment Year]]</f>
        <v>7</v>
      </c>
      <c r="O2416">
        <f>+Tabla13[[#This Row],[Sales]]/Tabla13[[#This Row],[Antigüedad]]</f>
        <v>12.712228571428572</v>
      </c>
      <c r="P2416" s="4">
        <f>+Tabla13[[#This Row],[Sales]]/Tabla13[[#This Row],[Item Weight corregido]]</f>
        <v>6.2227692307692308</v>
      </c>
    </row>
    <row r="2417" spans="1:16" x14ac:dyDescent="0.3">
      <c r="A2417" t="s">
        <v>12</v>
      </c>
      <c r="B2417" t="s">
        <v>1276</v>
      </c>
      <c r="C2417" t="s">
        <v>1574</v>
      </c>
      <c r="D2417">
        <v>2017</v>
      </c>
      <c r="E2417" t="s">
        <v>1598</v>
      </c>
      <c r="F2417" t="s">
        <v>1603</v>
      </c>
      <c r="G2417" t="s">
        <v>1605</v>
      </c>
      <c r="H2417" t="s">
        <v>1607</v>
      </c>
      <c r="I2417" s="10">
        <v>6.6284519E-2</v>
      </c>
      <c r="J2417">
        <v>18.2</v>
      </c>
      <c r="K2417">
        <v>18.2</v>
      </c>
      <c r="L2417" s="3">
        <v>247.20920000000001</v>
      </c>
      <c r="M2417">
        <v>4.2</v>
      </c>
      <c r="N2417">
        <f>+$Q$876-Tabla13[[#This Row],[Outlet Establishment Year]]</f>
        <v>7</v>
      </c>
      <c r="O2417">
        <f>+Tabla13[[#This Row],[Sales]]/Tabla13[[#This Row],[Antigüedad]]</f>
        <v>35.315600000000003</v>
      </c>
      <c r="P2417" s="4">
        <f>+Tabla13[[#This Row],[Sales]]/Tabla13[[#This Row],[Item Weight corregido]]</f>
        <v>13.582923076923079</v>
      </c>
    </row>
    <row r="2418" spans="1:16" x14ac:dyDescent="0.3">
      <c r="A2418" t="s">
        <v>12</v>
      </c>
      <c r="B2418" t="s">
        <v>1063</v>
      </c>
      <c r="C2418" t="s">
        <v>1580</v>
      </c>
      <c r="D2418">
        <v>2017</v>
      </c>
      <c r="E2418" t="s">
        <v>1598</v>
      </c>
      <c r="F2418" t="s">
        <v>1603</v>
      </c>
      <c r="G2418" t="s">
        <v>1605</v>
      </c>
      <c r="H2418" t="s">
        <v>1607</v>
      </c>
      <c r="I2418" s="10">
        <v>2.9490377000000002E-2</v>
      </c>
      <c r="J2418">
        <v>5.1749999999999998</v>
      </c>
      <c r="K2418">
        <v>5.1749999999999998</v>
      </c>
      <c r="L2418" s="3">
        <v>107.6622</v>
      </c>
      <c r="M2418">
        <v>4.2</v>
      </c>
      <c r="N2418">
        <f>+$Q$876-Tabla13[[#This Row],[Outlet Establishment Year]]</f>
        <v>7</v>
      </c>
      <c r="O2418">
        <f>+Tabla13[[#This Row],[Sales]]/Tabla13[[#This Row],[Antigüedad]]</f>
        <v>15.380314285714286</v>
      </c>
      <c r="P2418" s="4">
        <f>+Tabla13[[#This Row],[Sales]]/Tabla13[[#This Row],[Item Weight corregido]]</f>
        <v>20.804289855072465</v>
      </c>
    </row>
    <row r="2419" spans="1:16" x14ac:dyDescent="0.3">
      <c r="A2419" t="s">
        <v>12</v>
      </c>
      <c r="B2419" t="s">
        <v>1173</v>
      </c>
      <c r="C2419" t="s">
        <v>1580</v>
      </c>
      <c r="D2419">
        <v>2017</v>
      </c>
      <c r="E2419" t="s">
        <v>1598</v>
      </c>
      <c r="F2419" t="s">
        <v>1603</v>
      </c>
      <c r="G2419" t="s">
        <v>1605</v>
      </c>
      <c r="H2419" t="s">
        <v>1607</v>
      </c>
      <c r="I2419" s="10">
        <v>7.4135053000000006E-2</v>
      </c>
      <c r="J2419">
        <v>5.78</v>
      </c>
      <c r="K2419">
        <v>5.78</v>
      </c>
      <c r="L2419" s="3">
        <v>264.05680000000001</v>
      </c>
      <c r="M2419">
        <v>4.2</v>
      </c>
      <c r="N2419">
        <f>+$Q$876-Tabla13[[#This Row],[Outlet Establishment Year]]</f>
        <v>7</v>
      </c>
      <c r="O2419">
        <f>+Tabla13[[#This Row],[Sales]]/Tabla13[[#This Row],[Antigüedad]]</f>
        <v>37.7224</v>
      </c>
      <c r="P2419" s="4">
        <f>+Tabla13[[#This Row],[Sales]]/Tabla13[[#This Row],[Item Weight corregido]]</f>
        <v>45.684567474048443</v>
      </c>
    </row>
    <row r="2420" spans="1:16" x14ac:dyDescent="0.3">
      <c r="A2420" t="s">
        <v>12</v>
      </c>
      <c r="B2420" t="s">
        <v>1128</v>
      </c>
      <c r="C2420" t="s">
        <v>1580</v>
      </c>
      <c r="D2420">
        <v>2017</v>
      </c>
      <c r="E2420" t="s">
        <v>1598</v>
      </c>
      <c r="F2420" t="s">
        <v>1603</v>
      </c>
      <c r="G2420" t="s">
        <v>1605</v>
      </c>
      <c r="H2420" t="s">
        <v>1607</v>
      </c>
      <c r="I2420" s="10">
        <v>4.0351229000000002E-2</v>
      </c>
      <c r="J2420">
        <v>5.7850000000000001</v>
      </c>
      <c r="K2420">
        <v>5.7850000000000001</v>
      </c>
      <c r="L2420" s="3">
        <v>181.36600000000001</v>
      </c>
      <c r="M2420">
        <v>4.2</v>
      </c>
      <c r="N2420">
        <f>+$Q$876-Tabla13[[#This Row],[Outlet Establishment Year]]</f>
        <v>7</v>
      </c>
      <c r="O2420">
        <f>+Tabla13[[#This Row],[Sales]]/Tabla13[[#This Row],[Antigüedad]]</f>
        <v>25.909428571428574</v>
      </c>
      <c r="P2420" s="4">
        <f>+Tabla13[[#This Row],[Sales]]/Tabla13[[#This Row],[Item Weight corregido]]</f>
        <v>31.351080380293865</v>
      </c>
    </row>
    <row r="2421" spans="1:16" x14ac:dyDescent="0.3">
      <c r="A2421" t="s">
        <v>12</v>
      </c>
      <c r="B2421" t="s">
        <v>776</v>
      </c>
      <c r="C2421" t="s">
        <v>1580</v>
      </c>
      <c r="D2421">
        <v>2017</v>
      </c>
      <c r="E2421" t="s">
        <v>1598</v>
      </c>
      <c r="F2421" t="s">
        <v>1603</v>
      </c>
      <c r="G2421" t="s">
        <v>1605</v>
      </c>
      <c r="H2421" t="s">
        <v>1607</v>
      </c>
      <c r="I2421" s="10">
        <v>0</v>
      </c>
      <c r="J2421">
        <v>11.35</v>
      </c>
      <c r="K2421">
        <v>11.35</v>
      </c>
      <c r="L2421" s="3">
        <v>103.0016</v>
      </c>
      <c r="M2421">
        <v>4.2</v>
      </c>
      <c r="N2421">
        <f>+$Q$876-Tabla13[[#This Row],[Outlet Establishment Year]]</f>
        <v>7</v>
      </c>
      <c r="O2421">
        <f>+Tabla13[[#This Row],[Sales]]/Tabla13[[#This Row],[Antigüedad]]</f>
        <v>14.714514285714285</v>
      </c>
      <c r="P2421" s="4">
        <f>+Tabla13[[#This Row],[Sales]]/Tabla13[[#This Row],[Item Weight corregido]]</f>
        <v>9.0750308370044053</v>
      </c>
    </row>
    <row r="2422" spans="1:16" x14ac:dyDescent="0.3">
      <c r="A2422" t="s">
        <v>12</v>
      </c>
      <c r="B2422" t="s">
        <v>777</v>
      </c>
      <c r="C2422" t="s">
        <v>1580</v>
      </c>
      <c r="D2422">
        <v>2017</v>
      </c>
      <c r="E2422" t="s">
        <v>1598</v>
      </c>
      <c r="F2422" t="s">
        <v>1603</v>
      </c>
      <c r="G2422" t="s">
        <v>1605</v>
      </c>
      <c r="H2422" t="s">
        <v>1607</v>
      </c>
      <c r="I2422" s="10">
        <v>0.149338159</v>
      </c>
      <c r="J2422">
        <v>13.35</v>
      </c>
      <c r="K2422">
        <v>13.35</v>
      </c>
      <c r="L2422" s="3">
        <v>178.666</v>
      </c>
      <c r="M2422">
        <v>4.2</v>
      </c>
      <c r="N2422">
        <f>+$Q$876-Tabla13[[#This Row],[Outlet Establishment Year]]</f>
        <v>7</v>
      </c>
      <c r="O2422">
        <f>+Tabla13[[#This Row],[Sales]]/Tabla13[[#This Row],[Antigüedad]]</f>
        <v>25.523714285714284</v>
      </c>
      <c r="P2422" s="4">
        <f>+Tabla13[[#This Row],[Sales]]/Tabla13[[#This Row],[Item Weight corregido]]</f>
        <v>13.383220973782771</v>
      </c>
    </row>
    <row r="2423" spans="1:16" x14ac:dyDescent="0.3">
      <c r="A2423" t="s">
        <v>12</v>
      </c>
      <c r="B2423" t="s">
        <v>424</v>
      </c>
      <c r="C2423" t="s">
        <v>1580</v>
      </c>
      <c r="D2423">
        <v>2017</v>
      </c>
      <c r="E2423" t="s">
        <v>1598</v>
      </c>
      <c r="F2423" t="s">
        <v>1603</v>
      </c>
      <c r="G2423" t="s">
        <v>1605</v>
      </c>
      <c r="H2423" t="s">
        <v>1607</v>
      </c>
      <c r="I2423" s="10">
        <v>4.5755589999999999E-2</v>
      </c>
      <c r="J2423">
        <v>15.6</v>
      </c>
      <c r="K2423">
        <v>15.6</v>
      </c>
      <c r="L2423" s="3">
        <v>167.11320000000001</v>
      </c>
      <c r="M2423">
        <v>4.2</v>
      </c>
      <c r="N2423">
        <f>+$Q$876-Tabla13[[#This Row],[Outlet Establishment Year]]</f>
        <v>7</v>
      </c>
      <c r="O2423">
        <f>+Tabla13[[#This Row],[Sales]]/Tabla13[[#This Row],[Antigüedad]]</f>
        <v>23.873314285714287</v>
      </c>
      <c r="P2423" s="4">
        <f>+Tabla13[[#This Row],[Sales]]/Tabla13[[#This Row],[Item Weight corregido]]</f>
        <v>10.712384615384616</v>
      </c>
    </row>
    <row r="2424" spans="1:16" x14ac:dyDescent="0.3">
      <c r="A2424" t="s">
        <v>12</v>
      </c>
      <c r="B2424" t="s">
        <v>1277</v>
      </c>
      <c r="C2424" t="s">
        <v>1580</v>
      </c>
      <c r="D2424">
        <v>2017</v>
      </c>
      <c r="E2424" t="s">
        <v>1598</v>
      </c>
      <c r="F2424" t="s">
        <v>1603</v>
      </c>
      <c r="G2424" t="s">
        <v>1605</v>
      </c>
      <c r="H2424" t="s">
        <v>1607</v>
      </c>
      <c r="I2424" s="10">
        <v>7.1450630000000001E-3</v>
      </c>
      <c r="J2424">
        <v>15.85</v>
      </c>
      <c r="K2424">
        <v>15.85</v>
      </c>
      <c r="L2424" s="3">
        <v>41.048000000000002</v>
      </c>
      <c r="M2424">
        <v>4.2</v>
      </c>
      <c r="N2424">
        <f>+$Q$876-Tabla13[[#This Row],[Outlet Establishment Year]]</f>
        <v>7</v>
      </c>
      <c r="O2424">
        <f>+Tabla13[[#This Row],[Sales]]/Tabla13[[#This Row],[Antigüedad]]</f>
        <v>5.8639999999999999</v>
      </c>
      <c r="P2424" s="4">
        <f>+Tabla13[[#This Row],[Sales]]/Tabla13[[#This Row],[Item Weight corregido]]</f>
        <v>2.5897791798107259</v>
      </c>
    </row>
    <row r="2425" spans="1:16" x14ac:dyDescent="0.3">
      <c r="A2425" t="s">
        <v>14</v>
      </c>
      <c r="B2425" t="s">
        <v>879</v>
      </c>
      <c r="C2425" t="s">
        <v>1575</v>
      </c>
      <c r="D2425">
        <v>2017</v>
      </c>
      <c r="E2425" t="s">
        <v>1598</v>
      </c>
      <c r="F2425" t="s">
        <v>1603</v>
      </c>
      <c r="G2425" t="s">
        <v>1605</v>
      </c>
      <c r="H2425" t="s">
        <v>1607</v>
      </c>
      <c r="I2425" s="10">
        <v>4.2743728000000002E-2</v>
      </c>
      <c r="J2425">
        <v>5.4850000000000003</v>
      </c>
      <c r="K2425">
        <v>5.4850000000000003</v>
      </c>
      <c r="L2425" s="3">
        <v>166.2842</v>
      </c>
      <c r="M2425">
        <v>4.2</v>
      </c>
      <c r="N2425">
        <f>+$Q$876-Tabla13[[#This Row],[Outlet Establishment Year]]</f>
        <v>7</v>
      </c>
      <c r="O2425">
        <f>+Tabla13[[#This Row],[Sales]]/Tabla13[[#This Row],[Antigüedad]]</f>
        <v>23.754885714285713</v>
      </c>
      <c r="P2425" s="4">
        <f>+Tabla13[[#This Row],[Sales]]/Tabla13[[#This Row],[Item Weight corregido]]</f>
        <v>30.316171376481311</v>
      </c>
    </row>
    <row r="2426" spans="1:16" x14ac:dyDescent="0.3">
      <c r="A2426" t="s">
        <v>12</v>
      </c>
      <c r="B2426" t="s">
        <v>237</v>
      </c>
      <c r="C2426" t="s">
        <v>1574</v>
      </c>
      <c r="D2426">
        <v>2017</v>
      </c>
      <c r="E2426" t="s">
        <v>1598</v>
      </c>
      <c r="F2426" t="s">
        <v>1603</v>
      </c>
      <c r="G2426" t="s">
        <v>1605</v>
      </c>
      <c r="H2426" t="s">
        <v>1607</v>
      </c>
      <c r="I2426" s="10">
        <v>4.6762632999999998E-2</v>
      </c>
      <c r="J2426">
        <v>8.77</v>
      </c>
      <c r="K2426">
        <v>8.77</v>
      </c>
      <c r="L2426" s="3">
        <v>170.84219999999999</v>
      </c>
      <c r="M2426">
        <v>4.2</v>
      </c>
      <c r="N2426">
        <f>+$Q$876-Tabla13[[#This Row],[Outlet Establishment Year]]</f>
        <v>7</v>
      </c>
      <c r="O2426">
        <f>+Tabla13[[#This Row],[Sales]]/Tabla13[[#This Row],[Antigüedad]]</f>
        <v>24.406028571428571</v>
      </c>
      <c r="P2426" s="4">
        <f>+Tabla13[[#This Row],[Sales]]/Tabla13[[#This Row],[Item Weight corregido]]</f>
        <v>19.480296465222349</v>
      </c>
    </row>
    <row r="2427" spans="1:16" x14ac:dyDescent="0.3">
      <c r="A2427" t="s">
        <v>12</v>
      </c>
      <c r="B2427" t="s">
        <v>223</v>
      </c>
      <c r="C2427" t="s">
        <v>1574</v>
      </c>
      <c r="D2427">
        <v>2017</v>
      </c>
      <c r="E2427" t="s">
        <v>1598</v>
      </c>
      <c r="F2427" t="s">
        <v>1603</v>
      </c>
      <c r="G2427" t="s">
        <v>1605</v>
      </c>
      <c r="H2427" t="s">
        <v>1607</v>
      </c>
      <c r="I2427" s="10">
        <v>5.3574074999999999E-2</v>
      </c>
      <c r="J2427">
        <v>10.1</v>
      </c>
      <c r="K2427">
        <v>10.1</v>
      </c>
      <c r="L2427" s="3">
        <v>223.7088</v>
      </c>
      <c r="M2427">
        <v>4.2</v>
      </c>
      <c r="N2427">
        <f>+$Q$876-Tabla13[[#This Row],[Outlet Establishment Year]]</f>
        <v>7</v>
      </c>
      <c r="O2427">
        <f>+Tabla13[[#This Row],[Sales]]/Tabla13[[#This Row],[Antigüedad]]</f>
        <v>31.958400000000001</v>
      </c>
      <c r="P2427" s="4">
        <f>+Tabla13[[#This Row],[Sales]]/Tabla13[[#This Row],[Item Weight corregido]]</f>
        <v>22.149386138613863</v>
      </c>
    </row>
    <row r="2428" spans="1:16" x14ac:dyDescent="0.3">
      <c r="A2428" t="s">
        <v>12</v>
      </c>
      <c r="B2428" t="s">
        <v>1060</v>
      </c>
      <c r="C2428" t="s">
        <v>1580</v>
      </c>
      <c r="D2428">
        <v>2017</v>
      </c>
      <c r="E2428" t="s">
        <v>1598</v>
      </c>
      <c r="F2428" t="s">
        <v>1603</v>
      </c>
      <c r="G2428" t="s">
        <v>1605</v>
      </c>
      <c r="H2428" t="s">
        <v>1607</v>
      </c>
      <c r="I2428" s="10">
        <v>7.6744561000000003E-2</v>
      </c>
      <c r="J2428">
        <v>19.350000000000001</v>
      </c>
      <c r="K2428">
        <v>19.350000000000001</v>
      </c>
      <c r="L2428" s="3">
        <v>113.45180000000001</v>
      </c>
      <c r="M2428">
        <v>4.2</v>
      </c>
      <c r="N2428">
        <f>+$Q$876-Tabla13[[#This Row],[Outlet Establishment Year]]</f>
        <v>7</v>
      </c>
      <c r="O2428">
        <f>+Tabla13[[#This Row],[Sales]]/Tabla13[[#This Row],[Antigüedad]]</f>
        <v>16.2074</v>
      </c>
      <c r="P2428" s="4">
        <f>+Tabla13[[#This Row],[Sales]]/Tabla13[[#This Row],[Item Weight corregido]]</f>
        <v>5.863142118863049</v>
      </c>
    </row>
    <row r="2429" spans="1:16" x14ac:dyDescent="0.3">
      <c r="A2429" t="s">
        <v>13</v>
      </c>
      <c r="B2429" t="s">
        <v>128</v>
      </c>
      <c r="C2429" t="s">
        <v>1587</v>
      </c>
      <c r="D2429">
        <v>2011</v>
      </c>
      <c r="E2429" t="s">
        <v>1595</v>
      </c>
      <c r="F2429" t="s">
        <v>1602</v>
      </c>
      <c r="G2429" t="s">
        <v>1604</v>
      </c>
      <c r="H2429" t="s">
        <v>1609</v>
      </c>
      <c r="I2429" s="10">
        <v>0.13893180999999999</v>
      </c>
      <c r="J2429">
        <v>20.6</v>
      </c>
      <c r="K2429">
        <v>20.6</v>
      </c>
      <c r="L2429" s="3">
        <v>119.57559999999999</v>
      </c>
      <c r="M2429">
        <v>4.2</v>
      </c>
      <c r="N2429">
        <f>+$Q$876-Tabla13[[#This Row],[Outlet Establishment Year]]</f>
        <v>13</v>
      </c>
      <c r="O2429">
        <f>+Tabla13[[#This Row],[Sales]]/Tabla13[[#This Row],[Antigüedad]]</f>
        <v>9.1981230769230766</v>
      </c>
      <c r="P2429" s="4">
        <f>+Tabla13[[#This Row],[Sales]]/Tabla13[[#This Row],[Item Weight corregido]]</f>
        <v>5.8046407766990287</v>
      </c>
    </row>
    <row r="2430" spans="1:16" x14ac:dyDescent="0.3">
      <c r="A2430" t="s">
        <v>13</v>
      </c>
      <c r="B2430" t="s">
        <v>567</v>
      </c>
      <c r="C2430" t="s">
        <v>1582</v>
      </c>
      <c r="D2430">
        <v>2011</v>
      </c>
      <c r="E2430" t="s">
        <v>1595</v>
      </c>
      <c r="F2430" t="s">
        <v>1602</v>
      </c>
      <c r="G2430" t="s">
        <v>1604</v>
      </c>
      <c r="H2430" t="s">
        <v>1609</v>
      </c>
      <c r="I2430" s="10">
        <v>8.0387423999999999E-2</v>
      </c>
      <c r="J2430">
        <v>13.35</v>
      </c>
      <c r="K2430">
        <v>13.35</v>
      </c>
      <c r="L2430" s="3">
        <v>219.2166</v>
      </c>
      <c r="M2430">
        <v>4.2</v>
      </c>
      <c r="N2430">
        <f>+$Q$876-Tabla13[[#This Row],[Outlet Establishment Year]]</f>
        <v>13</v>
      </c>
      <c r="O2430">
        <f>+Tabla13[[#This Row],[Sales]]/Tabla13[[#This Row],[Antigüedad]]</f>
        <v>16.862815384615384</v>
      </c>
      <c r="P2430" s="4">
        <f>+Tabla13[[#This Row],[Sales]]/Tabla13[[#This Row],[Item Weight corregido]]</f>
        <v>16.420719101123595</v>
      </c>
    </row>
    <row r="2431" spans="1:16" x14ac:dyDescent="0.3">
      <c r="A2431" t="s">
        <v>13</v>
      </c>
      <c r="B2431" t="s">
        <v>1278</v>
      </c>
      <c r="C2431" t="s">
        <v>1577</v>
      </c>
      <c r="D2431">
        <v>2011</v>
      </c>
      <c r="E2431" t="s">
        <v>1595</v>
      </c>
      <c r="F2431" t="s">
        <v>1602</v>
      </c>
      <c r="G2431" t="s">
        <v>1604</v>
      </c>
      <c r="H2431" t="s">
        <v>1609</v>
      </c>
      <c r="I2431" s="10">
        <v>0</v>
      </c>
      <c r="J2431">
        <v>14.85</v>
      </c>
      <c r="K2431">
        <v>14.85</v>
      </c>
      <c r="L2431" s="3">
        <v>187.72139999999999</v>
      </c>
      <c r="M2431">
        <v>4.2</v>
      </c>
      <c r="N2431">
        <f>+$Q$876-Tabla13[[#This Row],[Outlet Establishment Year]]</f>
        <v>13</v>
      </c>
      <c r="O2431">
        <f>+Tabla13[[#This Row],[Sales]]/Tabla13[[#This Row],[Antigüedad]]</f>
        <v>14.440107692307691</v>
      </c>
      <c r="P2431" s="4">
        <f>+Tabla13[[#This Row],[Sales]]/Tabla13[[#This Row],[Item Weight corregido]]</f>
        <v>12.641171717171718</v>
      </c>
    </row>
    <row r="2432" spans="1:16" x14ac:dyDescent="0.3">
      <c r="A2432" t="s">
        <v>13</v>
      </c>
      <c r="B2432" t="s">
        <v>841</v>
      </c>
      <c r="C2432" t="s">
        <v>1577</v>
      </c>
      <c r="D2432">
        <v>2011</v>
      </c>
      <c r="E2432" t="s">
        <v>1595</v>
      </c>
      <c r="F2432" t="s">
        <v>1602</v>
      </c>
      <c r="G2432" t="s">
        <v>1604</v>
      </c>
      <c r="H2432" t="s">
        <v>1609</v>
      </c>
      <c r="I2432" s="10">
        <v>0.105498192</v>
      </c>
      <c r="J2432">
        <v>16.2</v>
      </c>
      <c r="K2432">
        <v>16.2</v>
      </c>
      <c r="L2432" s="3">
        <v>101.47</v>
      </c>
      <c r="M2432">
        <v>4.2</v>
      </c>
      <c r="N2432">
        <f>+$Q$876-Tabla13[[#This Row],[Outlet Establishment Year]]</f>
        <v>13</v>
      </c>
      <c r="O2432">
        <f>+Tabla13[[#This Row],[Sales]]/Tabla13[[#This Row],[Antigüedad]]</f>
        <v>7.8053846153846154</v>
      </c>
      <c r="P2432" s="4">
        <f>+Tabla13[[#This Row],[Sales]]/Tabla13[[#This Row],[Item Weight corregido]]</f>
        <v>6.2635802469135804</v>
      </c>
    </row>
    <row r="2433" spans="1:16" x14ac:dyDescent="0.3">
      <c r="A2433" t="s">
        <v>13</v>
      </c>
      <c r="B2433" t="s">
        <v>1279</v>
      </c>
      <c r="C2433" t="s">
        <v>1585</v>
      </c>
      <c r="D2433">
        <v>2011</v>
      </c>
      <c r="E2433" t="s">
        <v>1595</v>
      </c>
      <c r="F2433" t="s">
        <v>1602</v>
      </c>
      <c r="G2433" t="s">
        <v>1604</v>
      </c>
      <c r="H2433" t="s">
        <v>1609</v>
      </c>
      <c r="I2433" s="10">
        <v>7.1699983999999994E-2</v>
      </c>
      <c r="J2433">
        <v>20.7</v>
      </c>
      <c r="K2433">
        <v>20.7</v>
      </c>
      <c r="L2433" s="3">
        <v>177.6028</v>
      </c>
      <c r="M2433">
        <v>4.2</v>
      </c>
      <c r="N2433">
        <f>+$Q$876-Tabla13[[#This Row],[Outlet Establishment Year]]</f>
        <v>13</v>
      </c>
      <c r="O2433">
        <f>+Tabla13[[#This Row],[Sales]]/Tabla13[[#This Row],[Antigüedad]]</f>
        <v>13.661753846153847</v>
      </c>
      <c r="P2433" s="4">
        <f>+Tabla13[[#This Row],[Sales]]/Tabla13[[#This Row],[Item Weight corregido]]</f>
        <v>8.5798454106280193</v>
      </c>
    </row>
    <row r="2434" spans="1:16" x14ac:dyDescent="0.3">
      <c r="A2434" t="s">
        <v>13</v>
      </c>
      <c r="B2434" t="s">
        <v>68</v>
      </c>
      <c r="C2434" t="s">
        <v>1576</v>
      </c>
      <c r="D2434">
        <v>2011</v>
      </c>
      <c r="E2434" t="s">
        <v>1595</v>
      </c>
      <c r="F2434" t="s">
        <v>1602</v>
      </c>
      <c r="G2434" t="s">
        <v>1604</v>
      </c>
      <c r="H2434" t="s">
        <v>1609</v>
      </c>
      <c r="I2434" s="10">
        <v>0.144167934</v>
      </c>
      <c r="J2434">
        <v>7.3</v>
      </c>
      <c r="K2434">
        <v>7.3</v>
      </c>
      <c r="L2434" s="3">
        <v>146.30760000000001</v>
      </c>
      <c r="M2434">
        <v>4.2</v>
      </c>
      <c r="N2434">
        <f>+$Q$876-Tabla13[[#This Row],[Outlet Establishment Year]]</f>
        <v>13</v>
      </c>
      <c r="O2434">
        <f>+Tabla13[[#This Row],[Sales]]/Tabla13[[#This Row],[Antigüedad]]</f>
        <v>11.254430769230769</v>
      </c>
      <c r="P2434" s="4">
        <f>+Tabla13[[#This Row],[Sales]]/Tabla13[[#This Row],[Item Weight corregido]]</f>
        <v>20.042136986301372</v>
      </c>
    </row>
    <row r="2435" spans="1:16" x14ac:dyDescent="0.3">
      <c r="A2435" t="s">
        <v>13</v>
      </c>
      <c r="B2435" t="s">
        <v>371</v>
      </c>
      <c r="C2435" t="s">
        <v>1576</v>
      </c>
      <c r="D2435">
        <v>2011</v>
      </c>
      <c r="E2435" t="s">
        <v>1595</v>
      </c>
      <c r="F2435" t="s">
        <v>1602</v>
      </c>
      <c r="G2435" t="s">
        <v>1604</v>
      </c>
      <c r="H2435" t="s">
        <v>1609</v>
      </c>
      <c r="I2435" s="10">
        <v>1.4789139999999999E-2</v>
      </c>
      <c r="J2435">
        <v>8.68</v>
      </c>
      <c r="K2435">
        <v>8.68</v>
      </c>
      <c r="L2435" s="3">
        <v>97.738399999999999</v>
      </c>
      <c r="M2435">
        <v>4.2</v>
      </c>
      <c r="N2435">
        <f>+$Q$876-Tabla13[[#This Row],[Outlet Establishment Year]]</f>
        <v>13</v>
      </c>
      <c r="O2435">
        <f>+Tabla13[[#This Row],[Sales]]/Tabla13[[#This Row],[Antigüedad]]</f>
        <v>7.5183384615384616</v>
      </c>
      <c r="P2435" s="4">
        <f>+Tabla13[[#This Row],[Sales]]/Tabla13[[#This Row],[Item Weight corregido]]</f>
        <v>11.260184331797236</v>
      </c>
    </row>
    <row r="2436" spans="1:16" x14ac:dyDescent="0.3">
      <c r="A2436" t="s">
        <v>13</v>
      </c>
      <c r="B2436" t="s">
        <v>1280</v>
      </c>
      <c r="C2436" t="s">
        <v>1576</v>
      </c>
      <c r="D2436">
        <v>2011</v>
      </c>
      <c r="E2436" t="s">
        <v>1595</v>
      </c>
      <c r="F2436" t="s">
        <v>1602</v>
      </c>
      <c r="G2436" t="s">
        <v>1604</v>
      </c>
      <c r="H2436" t="s">
        <v>1609</v>
      </c>
      <c r="I2436" s="10">
        <v>0.11178154</v>
      </c>
      <c r="J2436">
        <v>9.3000000000000007</v>
      </c>
      <c r="K2436">
        <v>9.3000000000000007</v>
      </c>
      <c r="L2436" s="3">
        <v>182.32919999999999</v>
      </c>
      <c r="M2436">
        <v>4.2</v>
      </c>
      <c r="N2436">
        <f>+$Q$876-Tabla13[[#This Row],[Outlet Establishment Year]]</f>
        <v>13</v>
      </c>
      <c r="O2436">
        <f>+Tabla13[[#This Row],[Sales]]/Tabla13[[#This Row],[Antigüedad]]</f>
        <v>14.025323076923076</v>
      </c>
      <c r="P2436" s="4">
        <f>+Tabla13[[#This Row],[Sales]]/Tabla13[[#This Row],[Item Weight corregido]]</f>
        <v>19.605290322580643</v>
      </c>
    </row>
    <row r="2437" spans="1:16" x14ac:dyDescent="0.3">
      <c r="A2437" t="s">
        <v>13</v>
      </c>
      <c r="B2437" t="s">
        <v>196</v>
      </c>
      <c r="C2437" t="s">
        <v>1576</v>
      </c>
      <c r="D2437">
        <v>2011</v>
      </c>
      <c r="E2437" t="s">
        <v>1595</v>
      </c>
      <c r="F2437" t="s">
        <v>1602</v>
      </c>
      <c r="G2437" t="s">
        <v>1604</v>
      </c>
      <c r="H2437" t="s">
        <v>1609</v>
      </c>
      <c r="I2437" s="10">
        <v>6.5771528999999995E-2</v>
      </c>
      <c r="J2437">
        <v>18.600000000000001</v>
      </c>
      <c r="K2437">
        <v>18.600000000000001</v>
      </c>
      <c r="L2437" s="3">
        <v>245.78020000000001</v>
      </c>
      <c r="M2437">
        <v>4.2</v>
      </c>
      <c r="N2437">
        <f>+$Q$876-Tabla13[[#This Row],[Outlet Establishment Year]]</f>
        <v>13</v>
      </c>
      <c r="O2437">
        <f>+Tabla13[[#This Row],[Sales]]/Tabla13[[#This Row],[Antigüedad]]</f>
        <v>18.90616923076923</v>
      </c>
      <c r="P2437" s="4">
        <f>+Tabla13[[#This Row],[Sales]]/Tabla13[[#This Row],[Item Weight corregido]]</f>
        <v>13.213989247311828</v>
      </c>
    </row>
    <row r="2438" spans="1:16" x14ac:dyDescent="0.3">
      <c r="A2438" t="s">
        <v>13</v>
      </c>
      <c r="B2438" t="s">
        <v>1281</v>
      </c>
      <c r="C2438" t="s">
        <v>1574</v>
      </c>
      <c r="D2438">
        <v>2011</v>
      </c>
      <c r="E2438" t="s">
        <v>1595</v>
      </c>
      <c r="F2438" t="s">
        <v>1602</v>
      </c>
      <c r="G2438" t="s">
        <v>1604</v>
      </c>
      <c r="H2438" t="s">
        <v>1609</v>
      </c>
      <c r="I2438" s="10">
        <v>0</v>
      </c>
      <c r="J2438">
        <v>20.5</v>
      </c>
      <c r="K2438">
        <v>20.5</v>
      </c>
      <c r="L2438" s="3">
        <v>90.882999999999996</v>
      </c>
      <c r="M2438">
        <v>4.2</v>
      </c>
      <c r="N2438">
        <f>+$Q$876-Tabla13[[#This Row],[Outlet Establishment Year]]</f>
        <v>13</v>
      </c>
      <c r="O2438">
        <f>+Tabla13[[#This Row],[Sales]]/Tabla13[[#This Row],[Antigüedad]]</f>
        <v>6.9909999999999997</v>
      </c>
      <c r="P2438" s="4">
        <f>+Tabla13[[#This Row],[Sales]]/Tabla13[[#This Row],[Item Weight corregido]]</f>
        <v>4.4333170731707314</v>
      </c>
    </row>
    <row r="2439" spans="1:16" x14ac:dyDescent="0.3">
      <c r="A2439" t="s">
        <v>13</v>
      </c>
      <c r="B2439" t="s">
        <v>473</v>
      </c>
      <c r="C2439" t="s">
        <v>1583</v>
      </c>
      <c r="D2439">
        <v>2011</v>
      </c>
      <c r="E2439" t="s">
        <v>1595</v>
      </c>
      <c r="F2439" t="s">
        <v>1602</v>
      </c>
      <c r="G2439" t="s">
        <v>1604</v>
      </c>
      <c r="H2439" t="s">
        <v>1609</v>
      </c>
      <c r="I2439" s="10">
        <v>3.5016090999999999E-2</v>
      </c>
      <c r="J2439">
        <v>14.7</v>
      </c>
      <c r="K2439">
        <v>14.7</v>
      </c>
      <c r="L2439" s="3">
        <v>144.31280000000001</v>
      </c>
      <c r="M2439">
        <v>4.2</v>
      </c>
      <c r="N2439">
        <f>+$Q$876-Tabla13[[#This Row],[Outlet Establishment Year]]</f>
        <v>13</v>
      </c>
      <c r="O2439">
        <f>+Tabla13[[#This Row],[Sales]]/Tabla13[[#This Row],[Antigüedad]]</f>
        <v>11.100984615384617</v>
      </c>
      <c r="P2439" s="4">
        <f>+Tabla13[[#This Row],[Sales]]/Tabla13[[#This Row],[Item Weight corregido]]</f>
        <v>9.817197278911566</v>
      </c>
    </row>
    <row r="2440" spans="1:16" x14ac:dyDescent="0.3">
      <c r="A2440" t="s">
        <v>13</v>
      </c>
      <c r="B2440" t="s">
        <v>201</v>
      </c>
      <c r="C2440" t="s">
        <v>1583</v>
      </c>
      <c r="D2440">
        <v>2011</v>
      </c>
      <c r="E2440" t="s">
        <v>1595</v>
      </c>
      <c r="F2440" t="s">
        <v>1602</v>
      </c>
      <c r="G2440" t="s">
        <v>1604</v>
      </c>
      <c r="H2440" t="s">
        <v>1609</v>
      </c>
      <c r="I2440" s="10">
        <v>0.227189581</v>
      </c>
      <c r="J2440">
        <v>16.600000000000001</v>
      </c>
      <c r="K2440">
        <v>16.600000000000001</v>
      </c>
      <c r="L2440" s="3">
        <v>173.94220000000001</v>
      </c>
      <c r="M2440">
        <v>4.2</v>
      </c>
      <c r="N2440">
        <f>+$Q$876-Tabla13[[#This Row],[Outlet Establishment Year]]</f>
        <v>13</v>
      </c>
      <c r="O2440">
        <f>+Tabla13[[#This Row],[Sales]]/Tabla13[[#This Row],[Antigüedad]]</f>
        <v>13.380169230769232</v>
      </c>
      <c r="P2440" s="4">
        <f>+Tabla13[[#This Row],[Sales]]/Tabla13[[#This Row],[Item Weight corregido]]</f>
        <v>10.47844578313253</v>
      </c>
    </row>
    <row r="2441" spans="1:16" x14ac:dyDescent="0.3">
      <c r="A2441" t="s">
        <v>13</v>
      </c>
      <c r="B2441" t="s">
        <v>1282</v>
      </c>
      <c r="C2441" t="s">
        <v>1575</v>
      </c>
      <c r="D2441">
        <v>2011</v>
      </c>
      <c r="E2441" t="s">
        <v>1595</v>
      </c>
      <c r="F2441" t="s">
        <v>1602</v>
      </c>
      <c r="G2441" t="s">
        <v>1604</v>
      </c>
      <c r="H2441" t="s">
        <v>1609</v>
      </c>
      <c r="I2441" s="10">
        <v>3.8235337000000001E-2</v>
      </c>
      <c r="J2441">
        <v>11.8</v>
      </c>
      <c r="K2441">
        <v>11.8</v>
      </c>
      <c r="L2441" s="3">
        <v>177.5686</v>
      </c>
      <c r="M2441">
        <v>4.2</v>
      </c>
      <c r="N2441">
        <f>+$Q$876-Tabla13[[#This Row],[Outlet Establishment Year]]</f>
        <v>13</v>
      </c>
      <c r="O2441">
        <f>+Tabla13[[#This Row],[Sales]]/Tabla13[[#This Row],[Antigüedad]]</f>
        <v>13.659123076923077</v>
      </c>
      <c r="P2441" s="4">
        <f>+Tabla13[[#This Row],[Sales]]/Tabla13[[#This Row],[Item Weight corregido]]</f>
        <v>15.048186440677965</v>
      </c>
    </row>
    <row r="2442" spans="1:16" x14ac:dyDescent="0.3">
      <c r="A2442" t="s">
        <v>13</v>
      </c>
      <c r="B2442" t="s">
        <v>577</v>
      </c>
      <c r="C2442" t="s">
        <v>1575</v>
      </c>
      <c r="D2442">
        <v>2011</v>
      </c>
      <c r="E2442" t="s">
        <v>1595</v>
      </c>
      <c r="F2442" t="s">
        <v>1602</v>
      </c>
      <c r="G2442" t="s">
        <v>1604</v>
      </c>
      <c r="H2442" t="s">
        <v>1609</v>
      </c>
      <c r="I2442" s="10">
        <v>0.13780701300000001</v>
      </c>
      <c r="J2442">
        <v>17.600000000000001</v>
      </c>
      <c r="K2442">
        <v>17.600000000000001</v>
      </c>
      <c r="L2442" s="3">
        <v>161.792</v>
      </c>
      <c r="M2442">
        <v>4.2</v>
      </c>
      <c r="N2442">
        <f>+$Q$876-Tabla13[[#This Row],[Outlet Establishment Year]]</f>
        <v>13</v>
      </c>
      <c r="O2442">
        <f>+Tabla13[[#This Row],[Sales]]/Tabla13[[#This Row],[Antigüedad]]</f>
        <v>12.445538461538462</v>
      </c>
      <c r="P2442" s="4">
        <f>+Tabla13[[#This Row],[Sales]]/Tabla13[[#This Row],[Item Weight corregido]]</f>
        <v>9.1927272727272715</v>
      </c>
    </row>
    <row r="2443" spans="1:16" x14ac:dyDescent="0.3">
      <c r="A2443" t="s">
        <v>13</v>
      </c>
      <c r="B2443" t="s">
        <v>540</v>
      </c>
      <c r="C2443" t="s">
        <v>1575</v>
      </c>
      <c r="D2443">
        <v>2011</v>
      </c>
      <c r="E2443" t="s">
        <v>1595</v>
      </c>
      <c r="F2443" t="s">
        <v>1602</v>
      </c>
      <c r="G2443" t="s">
        <v>1604</v>
      </c>
      <c r="H2443" t="s">
        <v>1609</v>
      </c>
      <c r="I2443" s="10">
        <v>0</v>
      </c>
      <c r="J2443">
        <v>20.100000000000001</v>
      </c>
      <c r="K2443">
        <v>20.100000000000001</v>
      </c>
      <c r="L2443" s="3">
        <v>61.3536</v>
      </c>
      <c r="M2443">
        <v>4.2</v>
      </c>
      <c r="N2443">
        <f>+$Q$876-Tabla13[[#This Row],[Outlet Establishment Year]]</f>
        <v>13</v>
      </c>
      <c r="O2443">
        <f>+Tabla13[[#This Row],[Sales]]/Tabla13[[#This Row],[Antigüedad]]</f>
        <v>4.7195076923076922</v>
      </c>
      <c r="P2443" s="4">
        <f>+Tabla13[[#This Row],[Sales]]/Tabla13[[#This Row],[Item Weight corregido]]</f>
        <v>3.0524179104477609</v>
      </c>
    </row>
    <row r="2444" spans="1:16" x14ac:dyDescent="0.3">
      <c r="A2444" t="s">
        <v>13</v>
      </c>
      <c r="B2444" t="s">
        <v>437</v>
      </c>
      <c r="C2444" t="s">
        <v>1579</v>
      </c>
      <c r="D2444">
        <v>2011</v>
      </c>
      <c r="E2444" t="s">
        <v>1595</v>
      </c>
      <c r="F2444" t="s">
        <v>1602</v>
      </c>
      <c r="G2444" t="s">
        <v>1604</v>
      </c>
      <c r="H2444" t="s">
        <v>1609</v>
      </c>
      <c r="I2444" s="10">
        <v>0.12675297499999999</v>
      </c>
      <c r="J2444">
        <v>7.4749999999999996</v>
      </c>
      <c r="K2444">
        <v>7.4749999999999996</v>
      </c>
      <c r="L2444" s="3">
        <v>154.26560000000001</v>
      </c>
      <c r="M2444">
        <v>4.2</v>
      </c>
      <c r="N2444">
        <f>+$Q$876-Tabla13[[#This Row],[Outlet Establishment Year]]</f>
        <v>13</v>
      </c>
      <c r="O2444">
        <f>+Tabla13[[#This Row],[Sales]]/Tabla13[[#This Row],[Antigüedad]]</f>
        <v>11.866584615384616</v>
      </c>
      <c r="P2444" s="4">
        <f>+Tabla13[[#This Row],[Sales]]/Tabla13[[#This Row],[Item Weight corregido]]</f>
        <v>20.637538461538462</v>
      </c>
    </row>
    <row r="2445" spans="1:16" x14ac:dyDescent="0.3">
      <c r="A2445" t="s">
        <v>13</v>
      </c>
      <c r="B2445" t="s">
        <v>1229</v>
      </c>
      <c r="C2445" t="s">
        <v>1579</v>
      </c>
      <c r="D2445">
        <v>2011</v>
      </c>
      <c r="E2445" t="s">
        <v>1595</v>
      </c>
      <c r="F2445" t="s">
        <v>1602</v>
      </c>
      <c r="G2445" t="s">
        <v>1604</v>
      </c>
      <c r="H2445" t="s">
        <v>1609</v>
      </c>
      <c r="I2445" s="10">
        <v>2.197698E-2</v>
      </c>
      <c r="J2445">
        <v>8.18</v>
      </c>
      <c r="K2445">
        <v>8.18</v>
      </c>
      <c r="L2445" s="3">
        <v>140.61539999999999</v>
      </c>
      <c r="M2445">
        <v>4.2</v>
      </c>
      <c r="N2445">
        <f>+$Q$876-Tabla13[[#This Row],[Outlet Establishment Year]]</f>
        <v>13</v>
      </c>
      <c r="O2445">
        <f>+Tabla13[[#This Row],[Sales]]/Tabla13[[#This Row],[Antigüedad]]</f>
        <v>10.816569230769231</v>
      </c>
      <c r="P2445" s="4">
        <f>+Tabla13[[#This Row],[Sales]]/Tabla13[[#This Row],[Item Weight corregido]]</f>
        <v>17.190146699266503</v>
      </c>
    </row>
    <row r="2446" spans="1:16" x14ac:dyDescent="0.3">
      <c r="A2446" t="s">
        <v>13</v>
      </c>
      <c r="B2446" t="s">
        <v>762</v>
      </c>
      <c r="C2446" t="s">
        <v>1579</v>
      </c>
      <c r="D2446">
        <v>2011</v>
      </c>
      <c r="E2446" t="s">
        <v>1595</v>
      </c>
      <c r="F2446" t="s">
        <v>1602</v>
      </c>
      <c r="G2446" t="s">
        <v>1604</v>
      </c>
      <c r="H2446" t="s">
        <v>1609</v>
      </c>
      <c r="I2446" s="10">
        <v>4.3021542000000003E-2</v>
      </c>
      <c r="J2446">
        <v>14.6</v>
      </c>
      <c r="K2446">
        <v>14.6</v>
      </c>
      <c r="L2446" s="3">
        <v>196.9084</v>
      </c>
      <c r="M2446">
        <v>4.2</v>
      </c>
      <c r="N2446">
        <f>+$Q$876-Tabla13[[#This Row],[Outlet Establishment Year]]</f>
        <v>13</v>
      </c>
      <c r="O2446">
        <f>+Tabla13[[#This Row],[Sales]]/Tabla13[[#This Row],[Antigüedad]]</f>
        <v>15.146800000000001</v>
      </c>
      <c r="P2446" s="4">
        <f>+Tabla13[[#This Row],[Sales]]/Tabla13[[#This Row],[Item Weight corregido]]</f>
        <v>13.486876712328767</v>
      </c>
    </row>
    <row r="2447" spans="1:16" x14ac:dyDescent="0.3">
      <c r="A2447" t="s">
        <v>13</v>
      </c>
      <c r="B2447" t="s">
        <v>1136</v>
      </c>
      <c r="C2447" t="s">
        <v>1579</v>
      </c>
      <c r="D2447">
        <v>2011</v>
      </c>
      <c r="E2447" t="s">
        <v>1595</v>
      </c>
      <c r="F2447" t="s">
        <v>1602</v>
      </c>
      <c r="G2447" t="s">
        <v>1604</v>
      </c>
      <c r="H2447" t="s">
        <v>1609</v>
      </c>
      <c r="I2447" s="10">
        <v>0.10206562199999999</v>
      </c>
      <c r="J2447">
        <v>14.85</v>
      </c>
      <c r="K2447">
        <v>14.85</v>
      </c>
      <c r="L2447" s="3">
        <v>254.2698</v>
      </c>
      <c r="M2447">
        <v>4.2</v>
      </c>
      <c r="N2447">
        <f>+$Q$876-Tabla13[[#This Row],[Outlet Establishment Year]]</f>
        <v>13</v>
      </c>
      <c r="O2447">
        <f>+Tabla13[[#This Row],[Sales]]/Tabla13[[#This Row],[Antigüedad]]</f>
        <v>19.559215384615385</v>
      </c>
      <c r="P2447" s="4">
        <f>+Tabla13[[#This Row],[Sales]]/Tabla13[[#This Row],[Item Weight corregido]]</f>
        <v>17.122545454545456</v>
      </c>
    </row>
    <row r="2448" spans="1:16" x14ac:dyDescent="0.3">
      <c r="A2448" t="s">
        <v>13</v>
      </c>
      <c r="B2448" t="s">
        <v>1283</v>
      </c>
      <c r="C2448" t="s">
        <v>1579</v>
      </c>
      <c r="D2448">
        <v>2011</v>
      </c>
      <c r="E2448" t="s">
        <v>1595</v>
      </c>
      <c r="F2448" t="s">
        <v>1602</v>
      </c>
      <c r="G2448" t="s">
        <v>1604</v>
      </c>
      <c r="H2448" t="s">
        <v>1609</v>
      </c>
      <c r="I2448" s="10">
        <v>3.8460296999999997E-2</v>
      </c>
      <c r="J2448">
        <v>15.3</v>
      </c>
      <c r="K2448">
        <v>15.3</v>
      </c>
      <c r="L2448" s="3">
        <v>104.03319999999999</v>
      </c>
      <c r="M2448">
        <v>4.2</v>
      </c>
      <c r="N2448">
        <f>+$Q$876-Tabla13[[#This Row],[Outlet Establishment Year]]</f>
        <v>13</v>
      </c>
      <c r="O2448">
        <f>+Tabla13[[#This Row],[Sales]]/Tabla13[[#This Row],[Antigüedad]]</f>
        <v>8.0025538461538464</v>
      </c>
      <c r="P2448" s="4">
        <f>+Tabla13[[#This Row],[Sales]]/Tabla13[[#This Row],[Item Weight corregido]]</f>
        <v>6.7995555555555551</v>
      </c>
    </row>
    <row r="2449" spans="1:16" x14ac:dyDescent="0.3">
      <c r="A2449" t="s">
        <v>13</v>
      </c>
      <c r="B2449" t="s">
        <v>183</v>
      </c>
      <c r="C2449" t="s">
        <v>1579</v>
      </c>
      <c r="D2449">
        <v>2011</v>
      </c>
      <c r="E2449" t="s">
        <v>1595</v>
      </c>
      <c r="F2449" t="s">
        <v>1602</v>
      </c>
      <c r="G2449" t="s">
        <v>1606</v>
      </c>
      <c r="H2449" t="s">
        <v>1609</v>
      </c>
      <c r="I2449" s="10">
        <v>0.29671366500000002</v>
      </c>
      <c r="J2449">
        <v>19.100000000000001</v>
      </c>
      <c r="K2449">
        <v>19.100000000000001</v>
      </c>
      <c r="L2449" s="3">
        <v>171.84219999999999</v>
      </c>
      <c r="M2449">
        <v>4.2</v>
      </c>
      <c r="N2449">
        <f>+$Q$876-Tabla13[[#This Row],[Outlet Establishment Year]]</f>
        <v>13</v>
      </c>
      <c r="O2449">
        <f>+Tabla13[[#This Row],[Sales]]/Tabla13[[#This Row],[Antigüedad]]</f>
        <v>13.218630769230769</v>
      </c>
      <c r="P2449" s="4">
        <f>+Tabla13[[#This Row],[Sales]]/Tabla13[[#This Row],[Item Weight corregido]]</f>
        <v>8.9969738219895277</v>
      </c>
    </row>
    <row r="2450" spans="1:16" x14ac:dyDescent="0.3">
      <c r="A2450" t="s">
        <v>13</v>
      </c>
      <c r="B2450" t="s">
        <v>1284</v>
      </c>
      <c r="C2450" t="s">
        <v>1584</v>
      </c>
      <c r="D2450">
        <v>2011</v>
      </c>
      <c r="E2450" t="s">
        <v>1595</v>
      </c>
      <c r="F2450" t="s">
        <v>1602</v>
      </c>
      <c r="G2450" t="s">
        <v>1606</v>
      </c>
      <c r="H2450" t="s">
        <v>1609</v>
      </c>
      <c r="I2450" s="10">
        <v>0.152377658</v>
      </c>
      <c r="J2450">
        <v>12.8</v>
      </c>
      <c r="K2450">
        <v>12.8</v>
      </c>
      <c r="L2450" s="3">
        <v>108.1938</v>
      </c>
      <c r="M2450">
        <v>4.2</v>
      </c>
      <c r="N2450">
        <f>+$Q$876-Tabla13[[#This Row],[Outlet Establishment Year]]</f>
        <v>13</v>
      </c>
      <c r="O2450">
        <f>+Tabla13[[#This Row],[Sales]]/Tabla13[[#This Row],[Antigüedad]]</f>
        <v>8.3225999999999996</v>
      </c>
      <c r="P2450" s="4">
        <f>+Tabla13[[#This Row],[Sales]]/Tabla13[[#This Row],[Item Weight corregido]]</f>
        <v>8.452640624999999</v>
      </c>
    </row>
    <row r="2451" spans="1:16" x14ac:dyDescent="0.3">
      <c r="A2451" t="s">
        <v>13</v>
      </c>
      <c r="B2451" t="s">
        <v>382</v>
      </c>
      <c r="C2451" t="s">
        <v>1580</v>
      </c>
      <c r="D2451">
        <v>2011</v>
      </c>
      <c r="E2451" t="s">
        <v>1595</v>
      </c>
      <c r="F2451" t="s">
        <v>1602</v>
      </c>
      <c r="G2451" t="s">
        <v>1606</v>
      </c>
      <c r="H2451" t="s">
        <v>1609</v>
      </c>
      <c r="I2451" s="10">
        <v>0.23643360099999999</v>
      </c>
      <c r="J2451">
        <v>6.0350000000000001</v>
      </c>
      <c r="K2451">
        <v>6.0350000000000001</v>
      </c>
      <c r="L2451" s="3">
        <v>155.59979999999999</v>
      </c>
      <c r="M2451">
        <v>4.2</v>
      </c>
      <c r="N2451">
        <f>+$Q$876-Tabla13[[#This Row],[Outlet Establishment Year]]</f>
        <v>13</v>
      </c>
      <c r="O2451">
        <f>+Tabla13[[#This Row],[Sales]]/Tabla13[[#This Row],[Antigüedad]]</f>
        <v>11.969215384615383</v>
      </c>
      <c r="P2451" s="4">
        <f>+Tabla13[[#This Row],[Sales]]/Tabla13[[#This Row],[Item Weight corregido]]</f>
        <v>25.782899751449872</v>
      </c>
    </row>
    <row r="2452" spans="1:16" x14ac:dyDescent="0.3">
      <c r="A2452" t="s">
        <v>13</v>
      </c>
      <c r="B2452" t="s">
        <v>1162</v>
      </c>
      <c r="C2452" t="s">
        <v>1580</v>
      </c>
      <c r="D2452">
        <v>2011</v>
      </c>
      <c r="E2452" t="s">
        <v>1595</v>
      </c>
      <c r="F2452" t="s">
        <v>1602</v>
      </c>
      <c r="G2452" t="s">
        <v>1606</v>
      </c>
      <c r="H2452" t="s">
        <v>1609</v>
      </c>
      <c r="I2452" s="10">
        <v>0.28635777600000001</v>
      </c>
      <c r="J2452">
        <v>11.5</v>
      </c>
      <c r="K2452">
        <v>11.5</v>
      </c>
      <c r="L2452" s="3">
        <v>123.9704</v>
      </c>
      <c r="M2452">
        <v>4.2</v>
      </c>
      <c r="N2452">
        <f>+$Q$876-Tabla13[[#This Row],[Outlet Establishment Year]]</f>
        <v>13</v>
      </c>
      <c r="O2452">
        <f>+Tabla13[[#This Row],[Sales]]/Tabla13[[#This Row],[Antigüedad]]</f>
        <v>9.5361846153846148</v>
      </c>
      <c r="P2452" s="4">
        <f>+Tabla13[[#This Row],[Sales]]/Tabla13[[#This Row],[Item Weight corregido]]</f>
        <v>10.780034782608695</v>
      </c>
    </row>
    <row r="2453" spans="1:16" x14ac:dyDescent="0.3">
      <c r="A2453" t="s">
        <v>13</v>
      </c>
      <c r="B2453" t="s">
        <v>1285</v>
      </c>
      <c r="C2453" t="s">
        <v>1580</v>
      </c>
      <c r="D2453">
        <v>2011</v>
      </c>
      <c r="E2453" t="s">
        <v>1595</v>
      </c>
      <c r="F2453" t="s">
        <v>1602</v>
      </c>
      <c r="G2453" t="s">
        <v>1606</v>
      </c>
      <c r="H2453" t="s">
        <v>1609</v>
      </c>
      <c r="I2453" s="10">
        <v>0.19899855</v>
      </c>
      <c r="J2453">
        <v>15</v>
      </c>
      <c r="K2453">
        <v>15</v>
      </c>
      <c r="L2453" s="3">
        <v>226.5694</v>
      </c>
      <c r="M2453">
        <v>4.2</v>
      </c>
      <c r="N2453">
        <f>+$Q$876-Tabla13[[#This Row],[Outlet Establishment Year]]</f>
        <v>13</v>
      </c>
      <c r="O2453">
        <f>+Tabla13[[#This Row],[Sales]]/Tabla13[[#This Row],[Antigüedad]]</f>
        <v>17.428415384615384</v>
      </c>
      <c r="P2453" s="4">
        <f>+Tabla13[[#This Row],[Sales]]/Tabla13[[#This Row],[Item Weight corregido]]</f>
        <v>15.104626666666666</v>
      </c>
    </row>
    <row r="2454" spans="1:16" x14ac:dyDescent="0.3">
      <c r="A2454" t="s">
        <v>13</v>
      </c>
      <c r="B2454" t="s">
        <v>212</v>
      </c>
      <c r="C2454" t="s">
        <v>1580</v>
      </c>
      <c r="D2454">
        <v>2011</v>
      </c>
      <c r="E2454" t="s">
        <v>1595</v>
      </c>
      <c r="F2454" t="s">
        <v>1602</v>
      </c>
      <c r="G2454" t="s">
        <v>1606</v>
      </c>
      <c r="H2454" t="s">
        <v>1609</v>
      </c>
      <c r="I2454" s="10">
        <v>0.153592956</v>
      </c>
      <c r="J2454">
        <v>15.2</v>
      </c>
      <c r="K2454">
        <v>15.2</v>
      </c>
      <c r="L2454" s="3">
        <v>228.0352</v>
      </c>
      <c r="M2454">
        <v>4.2</v>
      </c>
      <c r="N2454">
        <f>+$Q$876-Tabla13[[#This Row],[Outlet Establishment Year]]</f>
        <v>13</v>
      </c>
      <c r="O2454">
        <f>+Tabla13[[#This Row],[Sales]]/Tabla13[[#This Row],[Antigüedad]]</f>
        <v>17.541169230769231</v>
      </c>
      <c r="P2454" s="4">
        <f>+Tabla13[[#This Row],[Sales]]/Tabla13[[#This Row],[Item Weight corregido]]</f>
        <v>15.002315789473686</v>
      </c>
    </row>
    <row r="2455" spans="1:16" x14ac:dyDescent="0.3">
      <c r="A2455" t="s">
        <v>13</v>
      </c>
      <c r="B2455" t="s">
        <v>49</v>
      </c>
      <c r="C2455" t="s">
        <v>1580</v>
      </c>
      <c r="D2455">
        <v>2011</v>
      </c>
      <c r="E2455" t="s">
        <v>1595</v>
      </c>
      <c r="F2455" t="s">
        <v>1602</v>
      </c>
      <c r="G2455" t="s">
        <v>1606</v>
      </c>
      <c r="H2455" t="s">
        <v>1609</v>
      </c>
      <c r="I2455" s="10">
        <v>4.2179884000000001E-2</v>
      </c>
      <c r="J2455">
        <v>15.6</v>
      </c>
      <c r="K2455">
        <v>15.6</v>
      </c>
      <c r="L2455" s="3">
        <v>174.7054</v>
      </c>
      <c r="M2455">
        <v>4.2</v>
      </c>
      <c r="N2455">
        <f>+$Q$876-Tabla13[[#This Row],[Outlet Establishment Year]]</f>
        <v>13</v>
      </c>
      <c r="O2455">
        <f>+Tabla13[[#This Row],[Sales]]/Tabla13[[#This Row],[Antigüedad]]</f>
        <v>13.438876923076922</v>
      </c>
      <c r="P2455" s="4">
        <f>+Tabla13[[#This Row],[Sales]]/Tabla13[[#This Row],[Item Weight corregido]]</f>
        <v>11.199064102564103</v>
      </c>
    </row>
    <row r="2456" spans="1:16" x14ac:dyDescent="0.3">
      <c r="A2456" t="s">
        <v>13</v>
      </c>
      <c r="B2456" t="s">
        <v>533</v>
      </c>
      <c r="C2456" t="s">
        <v>1590</v>
      </c>
      <c r="D2456">
        <v>2011</v>
      </c>
      <c r="E2456" t="s">
        <v>1595</v>
      </c>
      <c r="F2456" t="s">
        <v>1602</v>
      </c>
      <c r="G2456" t="s">
        <v>1606</v>
      </c>
      <c r="H2456" t="s">
        <v>1609</v>
      </c>
      <c r="I2456" s="10">
        <v>0.16118210299999999</v>
      </c>
      <c r="J2456">
        <v>9.6</v>
      </c>
      <c r="K2456">
        <v>9.6</v>
      </c>
      <c r="L2456" s="3">
        <v>165.3158</v>
      </c>
      <c r="M2456">
        <v>4.2</v>
      </c>
      <c r="N2456">
        <f>+$Q$876-Tabla13[[#This Row],[Outlet Establishment Year]]</f>
        <v>13</v>
      </c>
      <c r="O2456">
        <f>+Tabla13[[#This Row],[Sales]]/Tabla13[[#This Row],[Antigüedad]]</f>
        <v>12.7166</v>
      </c>
      <c r="P2456" s="4">
        <f>+Tabla13[[#This Row],[Sales]]/Tabla13[[#This Row],[Item Weight corregido]]</f>
        <v>17.220395833333335</v>
      </c>
    </row>
    <row r="2457" spans="1:16" x14ac:dyDescent="0.3">
      <c r="A2457" t="s">
        <v>12</v>
      </c>
      <c r="B2457" t="s">
        <v>1286</v>
      </c>
      <c r="C2457" t="s">
        <v>1587</v>
      </c>
      <c r="D2457">
        <v>2011</v>
      </c>
      <c r="E2457" t="s">
        <v>1595</v>
      </c>
      <c r="F2457" t="s">
        <v>1602</v>
      </c>
      <c r="G2457" t="s">
        <v>1606</v>
      </c>
      <c r="H2457" t="s">
        <v>1609</v>
      </c>
      <c r="I2457" s="10">
        <v>6.4141866000000006E-2</v>
      </c>
      <c r="J2457">
        <v>7.22</v>
      </c>
      <c r="K2457">
        <v>7.22</v>
      </c>
      <c r="L2457" s="3">
        <v>61.250999999999998</v>
      </c>
      <c r="M2457">
        <v>4.2</v>
      </c>
      <c r="N2457">
        <f>+$Q$876-Tabla13[[#This Row],[Outlet Establishment Year]]</f>
        <v>13</v>
      </c>
      <c r="O2457">
        <f>+Tabla13[[#This Row],[Sales]]/Tabla13[[#This Row],[Antigüedad]]</f>
        <v>4.7116153846153841</v>
      </c>
      <c r="P2457" s="4">
        <f>+Tabla13[[#This Row],[Sales]]/Tabla13[[#This Row],[Item Weight corregido]]</f>
        <v>8.4835180055401658</v>
      </c>
    </row>
    <row r="2458" spans="1:16" x14ac:dyDescent="0.3">
      <c r="A2458" t="s">
        <v>12</v>
      </c>
      <c r="B2458" t="s">
        <v>231</v>
      </c>
      <c r="C2458" t="s">
        <v>1587</v>
      </c>
      <c r="D2458">
        <v>2011</v>
      </c>
      <c r="E2458" t="s">
        <v>1595</v>
      </c>
      <c r="F2458" t="s">
        <v>1602</v>
      </c>
      <c r="G2458" t="s">
        <v>1606</v>
      </c>
      <c r="H2458" t="s">
        <v>1609</v>
      </c>
      <c r="I2458" s="10">
        <v>6.3416565999999994E-2</v>
      </c>
      <c r="J2458">
        <v>17.75</v>
      </c>
      <c r="K2458">
        <v>17.75</v>
      </c>
      <c r="L2458" s="3">
        <v>154.66560000000001</v>
      </c>
      <c r="M2458">
        <v>4.2</v>
      </c>
      <c r="N2458">
        <f>+$Q$876-Tabla13[[#This Row],[Outlet Establishment Year]]</f>
        <v>13</v>
      </c>
      <c r="O2458">
        <f>+Tabla13[[#This Row],[Sales]]/Tabla13[[#This Row],[Antigüedad]]</f>
        <v>11.897353846153846</v>
      </c>
      <c r="P2458" s="4">
        <f>+Tabla13[[#This Row],[Sales]]/Tabla13[[#This Row],[Item Weight corregido]]</f>
        <v>8.7135549295774659</v>
      </c>
    </row>
    <row r="2459" spans="1:16" x14ac:dyDescent="0.3">
      <c r="A2459" t="s">
        <v>12</v>
      </c>
      <c r="B2459" t="s">
        <v>464</v>
      </c>
      <c r="C2459" t="s">
        <v>1582</v>
      </c>
      <c r="D2459">
        <v>2011</v>
      </c>
      <c r="E2459" t="s">
        <v>1595</v>
      </c>
      <c r="F2459" t="s">
        <v>1602</v>
      </c>
      <c r="G2459" t="s">
        <v>1606</v>
      </c>
      <c r="H2459" t="s">
        <v>1609</v>
      </c>
      <c r="I2459" s="10">
        <v>2.6827052000000001E-2</v>
      </c>
      <c r="J2459">
        <v>17.600000000000001</v>
      </c>
      <c r="K2459">
        <v>17.600000000000001</v>
      </c>
      <c r="L2459" s="3">
        <v>47.840200000000003</v>
      </c>
      <c r="M2459">
        <v>4.2</v>
      </c>
      <c r="N2459">
        <f>+$Q$876-Tabla13[[#This Row],[Outlet Establishment Year]]</f>
        <v>13</v>
      </c>
      <c r="O2459">
        <f>+Tabla13[[#This Row],[Sales]]/Tabla13[[#This Row],[Antigüedad]]</f>
        <v>3.6800153846153849</v>
      </c>
      <c r="P2459" s="4">
        <f>+Tabla13[[#This Row],[Sales]]/Tabla13[[#This Row],[Item Weight corregido]]</f>
        <v>2.7181931818181817</v>
      </c>
    </row>
    <row r="2460" spans="1:16" x14ac:dyDescent="0.3">
      <c r="A2460" t="s">
        <v>12</v>
      </c>
      <c r="B2460" t="s">
        <v>1143</v>
      </c>
      <c r="C2460" t="s">
        <v>1577</v>
      </c>
      <c r="D2460">
        <v>2011</v>
      </c>
      <c r="E2460" t="s">
        <v>1595</v>
      </c>
      <c r="F2460" t="s">
        <v>1602</v>
      </c>
      <c r="G2460" t="s">
        <v>1606</v>
      </c>
      <c r="H2460" t="s">
        <v>1609</v>
      </c>
      <c r="I2460" s="10">
        <v>4.7329385000000002E-2</v>
      </c>
      <c r="J2460">
        <v>8.6300000000000008</v>
      </c>
      <c r="K2460">
        <v>8.6300000000000008</v>
      </c>
      <c r="L2460" s="3">
        <v>174.1422</v>
      </c>
      <c r="M2460">
        <v>4.2</v>
      </c>
      <c r="N2460">
        <f>+$Q$876-Tabla13[[#This Row],[Outlet Establishment Year]]</f>
        <v>13</v>
      </c>
      <c r="O2460">
        <f>+Tabla13[[#This Row],[Sales]]/Tabla13[[#This Row],[Antigüedad]]</f>
        <v>13.395553846153847</v>
      </c>
      <c r="P2460" s="4">
        <f>+Tabla13[[#This Row],[Sales]]/Tabla13[[#This Row],[Item Weight corregido]]</f>
        <v>20.178702201622247</v>
      </c>
    </row>
    <row r="2461" spans="1:16" x14ac:dyDescent="0.3">
      <c r="A2461" t="s">
        <v>12</v>
      </c>
      <c r="B2461" t="s">
        <v>323</v>
      </c>
      <c r="C2461" t="s">
        <v>1577</v>
      </c>
      <c r="D2461">
        <v>2011</v>
      </c>
      <c r="E2461" t="s">
        <v>1595</v>
      </c>
      <c r="F2461" t="s">
        <v>1602</v>
      </c>
      <c r="G2461" t="s">
        <v>1606</v>
      </c>
      <c r="H2461" t="s">
        <v>1609</v>
      </c>
      <c r="I2461" s="10">
        <v>2.4660201999999999E-2</v>
      </c>
      <c r="J2461">
        <v>13.8</v>
      </c>
      <c r="K2461">
        <v>13.8</v>
      </c>
      <c r="L2461" s="3">
        <v>87.417199999999994</v>
      </c>
      <c r="M2461">
        <v>4.2</v>
      </c>
      <c r="N2461">
        <f>+$Q$876-Tabla13[[#This Row],[Outlet Establishment Year]]</f>
        <v>13</v>
      </c>
      <c r="O2461">
        <f>+Tabla13[[#This Row],[Sales]]/Tabla13[[#This Row],[Antigüedad]]</f>
        <v>6.7243999999999993</v>
      </c>
      <c r="P2461" s="4">
        <f>+Tabla13[[#This Row],[Sales]]/Tabla13[[#This Row],[Item Weight corregido]]</f>
        <v>6.3345797101449266</v>
      </c>
    </row>
    <row r="2462" spans="1:16" x14ac:dyDescent="0.3">
      <c r="A2462" t="s">
        <v>12</v>
      </c>
      <c r="B2462" t="s">
        <v>390</v>
      </c>
      <c r="C2462" t="s">
        <v>1585</v>
      </c>
      <c r="D2462">
        <v>2011</v>
      </c>
      <c r="E2462" t="s">
        <v>1595</v>
      </c>
      <c r="F2462" t="s">
        <v>1602</v>
      </c>
      <c r="G2462" t="s">
        <v>1606</v>
      </c>
      <c r="H2462" t="s">
        <v>1609</v>
      </c>
      <c r="I2462" s="10">
        <v>6.3850971000000006E-2</v>
      </c>
      <c r="J2462">
        <v>6.9050000000000002</v>
      </c>
      <c r="K2462">
        <v>6.9050000000000002</v>
      </c>
      <c r="L2462" s="3">
        <v>97.272599999999997</v>
      </c>
      <c r="M2462">
        <v>4.2</v>
      </c>
      <c r="N2462">
        <f>+$Q$876-Tabla13[[#This Row],[Outlet Establishment Year]]</f>
        <v>13</v>
      </c>
      <c r="O2462">
        <f>+Tabla13[[#This Row],[Sales]]/Tabla13[[#This Row],[Antigüedad]]</f>
        <v>7.4825076923076921</v>
      </c>
      <c r="P2462" s="4">
        <f>+Tabla13[[#This Row],[Sales]]/Tabla13[[#This Row],[Item Weight corregido]]</f>
        <v>14.087270094134684</v>
      </c>
    </row>
    <row r="2463" spans="1:16" x14ac:dyDescent="0.3">
      <c r="A2463" t="s">
        <v>12</v>
      </c>
      <c r="B2463" t="s">
        <v>220</v>
      </c>
      <c r="C2463" t="s">
        <v>1576</v>
      </c>
      <c r="D2463">
        <v>2011</v>
      </c>
      <c r="E2463" t="s">
        <v>1595</v>
      </c>
      <c r="F2463" t="s">
        <v>1602</v>
      </c>
      <c r="G2463" t="s">
        <v>1606</v>
      </c>
      <c r="H2463" t="s">
        <v>1609</v>
      </c>
      <c r="I2463" s="10">
        <v>8.6187886000000005E-2</v>
      </c>
      <c r="J2463">
        <v>20</v>
      </c>
      <c r="K2463">
        <v>20</v>
      </c>
      <c r="L2463" s="3">
        <v>125.4678</v>
      </c>
      <c r="M2463">
        <v>4.2</v>
      </c>
      <c r="N2463">
        <f>+$Q$876-Tabla13[[#This Row],[Outlet Establishment Year]]</f>
        <v>13</v>
      </c>
      <c r="O2463">
        <f>+Tabla13[[#This Row],[Sales]]/Tabla13[[#This Row],[Antigüedad]]</f>
        <v>9.6513692307692303</v>
      </c>
      <c r="P2463" s="4">
        <f>+Tabla13[[#This Row],[Sales]]/Tabla13[[#This Row],[Item Weight corregido]]</f>
        <v>6.27339</v>
      </c>
    </row>
    <row r="2464" spans="1:16" x14ac:dyDescent="0.3">
      <c r="A2464" t="s">
        <v>12</v>
      </c>
      <c r="B2464" t="s">
        <v>1058</v>
      </c>
      <c r="C2464" t="s">
        <v>1574</v>
      </c>
      <c r="D2464">
        <v>2011</v>
      </c>
      <c r="E2464" t="s">
        <v>1595</v>
      </c>
      <c r="F2464" t="s">
        <v>1602</v>
      </c>
      <c r="G2464" t="s">
        <v>1606</v>
      </c>
      <c r="H2464" t="s">
        <v>1609</v>
      </c>
      <c r="I2464" s="10">
        <v>0.28634484799999999</v>
      </c>
      <c r="J2464">
        <v>9.3949999999999996</v>
      </c>
      <c r="K2464">
        <v>9.3949999999999996</v>
      </c>
      <c r="L2464" s="3">
        <v>139.18379999999999</v>
      </c>
      <c r="M2464">
        <v>4.2</v>
      </c>
      <c r="N2464">
        <f>+$Q$876-Tabla13[[#This Row],[Outlet Establishment Year]]</f>
        <v>13</v>
      </c>
      <c r="O2464">
        <f>+Tabla13[[#This Row],[Sales]]/Tabla13[[#This Row],[Antigüedad]]</f>
        <v>10.706446153846153</v>
      </c>
      <c r="P2464" s="4">
        <f>+Tabla13[[#This Row],[Sales]]/Tabla13[[#This Row],[Item Weight corregido]]</f>
        <v>14.814667376263969</v>
      </c>
    </row>
    <row r="2465" spans="1:16" x14ac:dyDescent="0.3">
      <c r="A2465" t="s">
        <v>12</v>
      </c>
      <c r="B2465" t="s">
        <v>365</v>
      </c>
      <c r="C2465" t="s">
        <v>1574</v>
      </c>
      <c r="D2465">
        <v>2011</v>
      </c>
      <c r="E2465" t="s">
        <v>1595</v>
      </c>
      <c r="F2465" t="s">
        <v>1602</v>
      </c>
      <c r="G2465" t="s">
        <v>1606</v>
      </c>
      <c r="H2465" t="s">
        <v>1609</v>
      </c>
      <c r="I2465" s="10">
        <v>0.106816919</v>
      </c>
      <c r="J2465">
        <v>9.8000000000000007</v>
      </c>
      <c r="K2465">
        <v>9.8000000000000007</v>
      </c>
      <c r="L2465" s="3">
        <v>114.2492</v>
      </c>
      <c r="M2465">
        <v>4.2</v>
      </c>
      <c r="N2465">
        <f>+$Q$876-Tabla13[[#This Row],[Outlet Establishment Year]]</f>
        <v>13</v>
      </c>
      <c r="O2465">
        <f>+Tabla13[[#This Row],[Sales]]/Tabla13[[#This Row],[Antigüedad]]</f>
        <v>8.7883999999999993</v>
      </c>
      <c r="P2465" s="4">
        <f>+Tabla13[[#This Row],[Sales]]/Tabla13[[#This Row],[Item Weight corregido]]</f>
        <v>11.65808163265306</v>
      </c>
    </row>
    <row r="2466" spans="1:16" x14ac:dyDescent="0.3">
      <c r="A2466" t="s">
        <v>12</v>
      </c>
      <c r="B2466" t="s">
        <v>15</v>
      </c>
      <c r="C2466" t="s">
        <v>1574</v>
      </c>
      <c r="D2466">
        <v>2011</v>
      </c>
      <c r="E2466" t="s">
        <v>1595</v>
      </c>
      <c r="F2466" t="s">
        <v>1602</v>
      </c>
      <c r="G2466" t="s">
        <v>1606</v>
      </c>
      <c r="H2466" t="s">
        <v>1609</v>
      </c>
      <c r="I2466" s="10">
        <v>0</v>
      </c>
      <c r="J2466">
        <v>15.1</v>
      </c>
      <c r="K2466">
        <v>15.1</v>
      </c>
      <c r="L2466" s="3">
        <v>146.27860000000001</v>
      </c>
      <c r="M2466">
        <v>4.2</v>
      </c>
      <c r="N2466">
        <f>+$Q$876-Tabla13[[#This Row],[Outlet Establishment Year]]</f>
        <v>13</v>
      </c>
      <c r="O2466">
        <f>+Tabla13[[#This Row],[Sales]]/Tabla13[[#This Row],[Antigüedad]]</f>
        <v>11.2522</v>
      </c>
      <c r="P2466" s="4">
        <f>+Tabla13[[#This Row],[Sales]]/Tabla13[[#This Row],[Item Weight corregido]]</f>
        <v>9.6873245033112596</v>
      </c>
    </row>
    <row r="2467" spans="1:16" x14ac:dyDescent="0.3">
      <c r="A2467" t="s">
        <v>12</v>
      </c>
      <c r="B2467" t="s">
        <v>774</v>
      </c>
      <c r="C2467" t="s">
        <v>1574</v>
      </c>
      <c r="D2467">
        <v>2011</v>
      </c>
      <c r="E2467" t="s">
        <v>1595</v>
      </c>
      <c r="F2467" t="s">
        <v>1602</v>
      </c>
      <c r="G2467" t="s">
        <v>1606</v>
      </c>
      <c r="H2467" t="s">
        <v>1609</v>
      </c>
      <c r="I2467" s="10">
        <v>8.0235511999999995E-2</v>
      </c>
      <c r="J2467">
        <v>20.6</v>
      </c>
      <c r="K2467">
        <v>20.6</v>
      </c>
      <c r="L2467" s="3">
        <v>188.9556</v>
      </c>
      <c r="M2467">
        <v>4.2</v>
      </c>
      <c r="N2467">
        <f>+$Q$876-Tabla13[[#This Row],[Outlet Establishment Year]]</f>
        <v>13</v>
      </c>
      <c r="O2467">
        <f>+Tabla13[[#This Row],[Sales]]/Tabla13[[#This Row],[Antigüedad]]</f>
        <v>14.535046153846155</v>
      </c>
      <c r="P2467" s="4">
        <f>+Tabla13[[#This Row],[Sales]]/Tabla13[[#This Row],[Item Weight corregido]]</f>
        <v>9.1726019417475726</v>
      </c>
    </row>
    <row r="2468" spans="1:16" x14ac:dyDescent="0.3">
      <c r="A2468" t="s">
        <v>12</v>
      </c>
      <c r="B2468" t="s">
        <v>1287</v>
      </c>
      <c r="C2468" t="s">
        <v>1580</v>
      </c>
      <c r="D2468">
        <v>2011</v>
      </c>
      <c r="E2468" t="s">
        <v>1595</v>
      </c>
      <c r="F2468" t="s">
        <v>1602</v>
      </c>
      <c r="G2468" t="s">
        <v>1606</v>
      </c>
      <c r="H2468" t="s">
        <v>1609</v>
      </c>
      <c r="I2468" s="10">
        <v>1.8310142000000001E-2</v>
      </c>
      <c r="J2468">
        <v>6.63</v>
      </c>
      <c r="K2468">
        <v>6.63</v>
      </c>
      <c r="L2468" s="3">
        <v>57.758800000000001</v>
      </c>
      <c r="M2468">
        <v>4.2</v>
      </c>
      <c r="N2468">
        <f>+$Q$876-Tabla13[[#This Row],[Outlet Establishment Year]]</f>
        <v>13</v>
      </c>
      <c r="O2468">
        <f>+Tabla13[[#This Row],[Sales]]/Tabla13[[#This Row],[Antigüedad]]</f>
        <v>4.4429846153846153</v>
      </c>
      <c r="P2468" s="4">
        <f>+Tabla13[[#This Row],[Sales]]/Tabla13[[#This Row],[Item Weight corregido]]</f>
        <v>8.711734539969834</v>
      </c>
    </row>
    <row r="2469" spans="1:16" x14ac:dyDescent="0.3">
      <c r="A2469" t="s">
        <v>12</v>
      </c>
      <c r="B2469" t="s">
        <v>525</v>
      </c>
      <c r="C2469" t="s">
        <v>1580</v>
      </c>
      <c r="D2469">
        <v>2011</v>
      </c>
      <c r="E2469" t="s">
        <v>1595</v>
      </c>
      <c r="F2469" t="s">
        <v>1602</v>
      </c>
      <c r="G2469" t="s">
        <v>1605</v>
      </c>
      <c r="H2469" t="s">
        <v>1609</v>
      </c>
      <c r="I2469" s="10">
        <v>0.13338539799999999</v>
      </c>
      <c r="J2469">
        <v>16.850000000000001</v>
      </c>
      <c r="K2469">
        <v>16.850000000000001</v>
      </c>
      <c r="L2469" s="3">
        <v>109.8544</v>
      </c>
      <c r="M2469">
        <v>4.2</v>
      </c>
      <c r="N2469">
        <f>+$Q$876-Tabla13[[#This Row],[Outlet Establishment Year]]</f>
        <v>13</v>
      </c>
      <c r="O2469">
        <f>+Tabla13[[#This Row],[Sales]]/Tabla13[[#This Row],[Antigüedad]]</f>
        <v>8.4503384615384611</v>
      </c>
      <c r="P2469" s="4">
        <f>+Tabla13[[#This Row],[Sales]]/Tabla13[[#This Row],[Item Weight corregido]]</f>
        <v>6.5195489614243316</v>
      </c>
    </row>
    <row r="2470" spans="1:16" x14ac:dyDescent="0.3">
      <c r="A2470" t="s">
        <v>12</v>
      </c>
      <c r="B2470" t="s">
        <v>448</v>
      </c>
      <c r="C2470" t="s">
        <v>1589</v>
      </c>
      <c r="D2470">
        <v>2011</v>
      </c>
      <c r="E2470" t="s">
        <v>1595</v>
      </c>
      <c r="F2470" t="s">
        <v>1602</v>
      </c>
      <c r="G2470" t="s">
        <v>1605</v>
      </c>
      <c r="H2470" t="s">
        <v>1609</v>
      </c>
      <c r="I2470" s="10">
        <v>0.22612296300000001</v>
      </c>
      <c r="J2470">
        <v>17.7</v>
      </c>
      <c r="K2470">
        <v>17.7</v>
      </c>
      <c r="L2470" s="3">
        <v>185.79239999999999</v>
      </c>
      <c r="M2470">
        <v>4.2</v>
      </c>
      <c r="N2470">
        <f>+$Q$876-Tabla13[[#This Row],[Outlet Establishment Year]]</f>
        <v>13</v>
      </c>
      <c r="O2470">
        <f>+Tabla13[[#This Row],[Sales]]/Tabla13[[#This Row],[Antigüedad]]</f>
        <v>14.291723076923075</v>
      </c>
      <c r="P2470" s="4">
        <f>+Tabla13[[#This Row],[Sales]]/Tabla13[[#This Row],[Item Weight corregido]]</f>
        <v>10.496745762711864</v>
      </c>
    </row>
    <row r="2471" spans="1:16" x14ac:dyDescent="0.3">
      <c r="A2471" t="s">
        <v>13</v>
      </c>
      <c r="B2471" t="s">
        <v>1078</v>
      </c>
      <c r="C2471" t="s">
        <v>1574</v>
      </c>
      <c r="D2471">
        <v>2014</v>
      </c>
      <c r="E2471" t="s">
        <v>1596</v>
      </c>
      <c r="F2471" t="s">
        <v>1602</v>
      </c>
      <c r="G2471" t="s">
        <v>1606</v>
      </c>
      <c r="H2471" t="s">
        <v>1607</v>
      </c>
      <c r="I2471" s="10">
        <v>4.9177539999999999E-2</v>
      </c>
      <c r="J2471">
        <v>13.65</v>
      </c>
      <c r="K2471">
        <v>13.65</v>
      </c>
      <c r="L2471" s="3">
        <v>151.80500000000001</v>
      </c>
      <c r="M2471">
        <v>4.2</v>
      </c>
      <c r="N2471">
        <f>+$Q$876-Tabla13[[#This Row],[Outlet Establishment Year]]</f>
        <v>10</v>
      </c>
      <c r="O2471">
        <f>+Tabla13[[#This Row],[Sales]]/Tabla13[[#This Row],[Antigüedad]]</f>
        <v>15.1805</v>
      </c>
      <c r="P2471" s="4">
        <f>+Tabla13[[#This Row],[Sales]]/Tabla13[[#This Row],[Item Weight corregido]]</f>
        <v>11.121245421245421</v>
      </c>
    </row>
    <row r="2472" spans="1:16" x14ac:dyDescent="0.3">
      <c r="A2472" t="s">
        <v>13</v>
      </c>
      <c r="B2472" t="s">
        <v>268</v>
      </c>
      <c r="C2472" t="s">
        <v>1579</v>
      </c>
      <c r="D2472">
        <v>2014</v>
      </c>
      <c r="E2472" t="s">
        <v>1596</v>
      </c>
      <c r="F2472" t="s">
        <v>1602</v>
      </c>
      <c r="G2472" t="s">
        <v>1606</v>
      </c>
      <c r="H2472" t="s">
        <v>1607</v>
      </c>
      <c r="I2472" s="10">
        <v>3.4278797999999999E-2</v>
      </c>
      <c r="J2472">
        <v>18.75</v>
      </c>
      <c r="K2472">
        <v>18.75</v>
      </c>
      <c r="L2472" s="3">
        <v>214.12180000000001</v>
      </c>
      <c r="M2472">
        <v>4.2</v>
      </c>
      <c r="N2472">
        <f>+$Q$876-Tabla13[[#This Row],[Outlet Establishment Year]]</f>
        <v>10</v>
      </c>
      <c r="O2472">
        <f>+Tabla13[[#This Row],[Sales]]/Tabla13[[#This Row],[Antigüedad]]</f>
        <v>21.412179999999999</v>
      </c>
      <c r="P2472" s="4">
        <f>+Tabla13[[#This Row],[Sales]]/Tabla13[[#This Row],[Item Weight corregido]]</f>
        <v>11.419829333333334</v>
      </c>
    </row>
    <row r="2473" spans="1:16" x14ac:dyDescent="0.3">
      <c r="A2473" t="s">
        <v>13</v>
      </c>
      <c r="B2473" t="s">
        <v>1037</v>
      </c>
      <c r="C2473" t="s">
        <v>1581</v>
      </c>
      <c r="D2473">
        <v>2014</v>
      </c>
      <c r="E2473" t="s">
        <v>1596</v>
      </c>
      <c r="F2473" t="s">
        <v>1602</v>
      </c>
      <c r="G2473" t="s">
        <v>1606</v>
      </c>
      <c r="H2473" t="s">
        <v>1607</v>
      </c>
      <c r="I2473" s="10">
        <v>0.119351235</v>
      </c>
      <c r="J2473">
        <v>8.1549999999999994</v>
      </c>
      <c r="K2473">
        <v>8.1549999999999994</v>
      </c>
      <c r="L2473" s="3">
        <v>190.15299999999999</v>
      </c>
      <c r="M2473">
        <v>4.2</v>
      </c>
      <c r="N2473">
        <f>+$Q$876-Tabla13[[#This Row],[Outlet Establishment Year]]</f>
        <v>10</v>
      </c>
      <c r="O2473">
        <f>+Tabla13[[#This Row],[Sales]]/Tabla13[[#This Row],[Antigüedad]]</f>
        <v>19.0153</v>
      </c>
      <c r="P2473" s="4">
        <f>+Tabla13[[#This Row],[Sales]]/Tabla13[[#This Row],[Item Weight corregido]]</f>
        <v>23.317351318209688</v>
      </c>
    </row>
    <row r="2474" spans="1:16" x14ac:dyDescent="0.3">
      <c r="A2474" t="s">
        <v>13</v>
      </c>
      <c r="B2474" t="s">
        <v>703</v>
      </c>
      <c r="C2474" t="s">
        <v>1587</v>
      </c>
      <c r="D2474">
        <v>2014</v>
      </c>
      <c r="E2474" t="s">
        <v>1596</v>
      </c>
      <c r="F2474" t="s">
        <v>1602</v>
      </c>
      <c r="G2474" t="s">
        <v>1606</v>
      </c>
      <c r="H2474" t="s">
        <v>1607</v>
      </c>
      <c r="I2474" s="10">
        <v>8.1036436000000003E-2</v>
      </c>
      <c r="J2474">
        <v>15.6</v>
      </c>
      <c r="K2474">
        <v>15.6</v>
      </c>
      <c r="L2474" s="3">
        <v>112.3544</v>
      </c>
      <c r="M2474">
        <v>4.2</v>
      </c>
      <c r="N2474">
        <f>+$Q$876-Tabla13[[#This Row],[Outlet Establishment Year]]</f>
        <v>10</v>
      </c>
      <c r="O2474">
        <f>+Tabla13[[#This Row],[Sales]]/Tabla13[[#This Row],[Antigüedad]]</f>
        <v>11.235440000000001</v>
      </c>
      <c r="P2474" s="4">
        <f>+Tabla13[[#This Row],[Sales]]/Tabla13[[#This Row],[Item Weight corregido]]</f>
        <v>7.2022051282051285</v>
      </c>
    </row>
    <row r="2475" spans="1:16" x14ac:dyDescent="0.3">
      <c r="A2475" t="s">
        <v>13</v>
      </c>
      <c r="B2475" t="s">
        <v>808</v>
      </c>
      <c r="C2475" t="s">
        <v>1582</v>
      </c>
      <c r="D2475">
        <v>2014</v>
      </c>
      <c r="E2475" t="s">
        <v>1596</v>
      </c>
      <c r="F2475" t="s">
        <v>1602</v>
      </c>
      <c r="G2475" t="s">
        <v>1606</v>
      </c>
      <c r="H2475" t="s">
        <v>1607</v>
      </c>
      <c r="I2475" s="10">
        <v>0.11112796599999999</v>
      </c>
      <c r="J2475">
        <v>9.3000000000000007</v>
      </c>
      <c r="K2475">
        <v>9.3000000000000007</v>
      </c>
      <c r="L2475" s="3">
        <v>63.182600000000001</v>
      </c>
      <c r="M2475">
        <v>4.2</v>
      </c>
      <c r="N2475">
        <f>+$Q$876-Tabla13[[#This Row],[Outlet Establishment Year]]</f>
        <v>10</v>
      </c>
      <c r="O2475">
        <f>+Tabla13[[#This Row],[Sales]]/Tabla13[[#This Row],[Antigüedad]]</f>
        <v>6.3182600000000004</v>
      </c>
      <c r="P2475" s="4">
        <f>+Tabla13[[#This Row],[Sales]]/Tabla13[[#This Row],[Item Weight corregido]]</f>
        <v>6.7938279569892472</v>
      </c>
    </row>
    <row r="2476" spans="1:16" x14ac:dyDescent="0.3">
      <c r="A2476" t="s">
        <v>13</v>
      </c>
      <c r="B2476" t="s">
        <v>1240</v>
      </c>
      <c r="C2476" t="s">
        <v>1585</v>
      </c>
      <c r="D2476">
        <v>2014</v>
      </c>
      <c r="E2476" t="s">
        <v>1596</v>
      </c>
      <c r="F2476" t="s">
        <v>1602</v>
      </c>
      <c r="G2476" t="s">
        <v>1606</v>
      </c>
      <c r="H2476" t="s">
        <v>1607</v>
      </c>
      <c r="I2476" s="10">
        <v>3.8422075999999999E-2</v>
      </c>
      <c r="J2476">
        <v>6.92</v>
      </c>
      <c r="K2476">
        <v>6.92</v>
      </c>
      <c r="L2476" s="3">
        <v>62.5852</v>
      </c>
      <c r="M2476">
        <v>4.2</v>
      </c>
      <c r="N2476">
        <f>+$Q$876-Tabla13[[#This Row],[Outlet Establishment Year]]</f>
        <v>10</v>
      </c>
      <c r="O2476">
        <f>+Tabla13[[#This Row],[Sales]]/Tabla13[[#This Row],[Antigüedad]]</f>
        <v>6.2585199999999999</v>
      </c>
      <c r="P2476" s="4">
        <f>+Tabla13[[#This Row],[Sales]]/Tabla13[[#This Row],[Item Weight corregido]]</f>
        <v>9.044104046242774</v>
      </c>
    </row>
    <row r="2477" spans="1:16" x14ac:dyDescent="0.3">
      <c r="A2477" t="s">
        <v>13</v>
      </c>
      <c r="B2477" t="s">
        <v>482</v>
      </c>
      <c r="C2477" t="s">
        <v>1585</v>
      </c>
      <c r="D2477">
        <v>2014</v>
      </c>
      <c r="E2477" t="s">
        <v>1596</v>
      </c>
      <c r="F2477" t="s">
        <v>1602</v>
      </c>
      <c r="G2477" t="s">
        <v>1606</v>
      </c>
      <c r="H2477" t="s">
        <v>1607</v>
      </c>
      <c r="I2477" s="10">
        <v>5.6748659E-2</v>
      </c>
      <c r="J2477">
        <v>10.6</v>
      </c>
      <c r="K2477">
        <v>10.6</v>
      </c>
      <c r="L2477" s="3">
        <v>233.66419999999999</v>
      </c>
      <c r="M2477">
        <v>4.2</v>
      </c>
      <c r="N2477">
        <f>+$Q$876-Tabla13[[#This Row],[Outlet Establishment Year]]</f>
        <v>10</v>
      </c>
      <c r="O2477">
        <f>+Tabla13[[#This Row],[Sales]]/Tabla13[[#This Row],[Antigüedad]]</f>
        <v>23.366419999999998</v>
      </c>
      <c r="P2477" s="4">
        <f>+Tabla13[[#This Row],[Sales]]/Tabla13[[#This Row],[Item Weight corregido]]</f>
        <v>22.043792452830189</v>
      </c>
    </row>
    <row r="2478" spans="1:16" x14ac:dyDescent="0.3">
      <c r="A2478" t="s">
        <v>13</v>
      </c>
      <c r="B2478" t="s">
        <v>1001</v>
      </c>
      <c r="C2478" t="s">
        <v>1585</v>
      </c>
      <c r="D2478">
        <v>2014</v>
      </c>
      <c r="E2478" t="s">
        <v>1596</v>
      </c>
      <c r="F2478" t="s">
        <v>1602</v>
      </c>
      <c r="G2478" t="s">
        <v>1606</v>
      </c>
      <c r="H2478" t="s">
        <v>1607</v>
      </c>
      <c r="I2478" s="10">
        <v>8.2481200000000005E-2</v>
      </c>
      <c r="J2478">
        <v>10.8</v>
      </c>
      <c r="K2478">
        <v>10.8</v>
      </c>
      <c r="L2478" s="3">
        <v>191.65039999999999</v>
      </c>
      <c r="M2478">
        <v>4.2</v>
      </c>
      <c r="N2478">
        <f>+$Q$876-Tabla13[[#This Row],[Outlet Establishment Year]]</f>
        <v>10</v>
      </c>
      <c r="O2478">
        <f>+Tabla13[[#This Row],[Sales]]/Tabla13[[#This Row],[Antigüedad]]</f>
        <v>19.165039999999998</v>
      </c>
      <c r="P2478" s="4">
        <f>+Tabla13[[#This Row],[Sales]]/Tabla13[[#This Row],[Item Weight corregido]]</f>
        <v>17.745407407407406</v>
      </c>
    </row>
    <row r="2479" spans="1:16" x14ac:dyDescent="0.3">
      <c r="A2479" t="s">
        <v>13</v>
      </c>
      <c r="B2479" t="s">
        <v>1288</v>
      </c>
      <c r="C2479" t="s">
        <v>1585</v>
      </c>
      <c r="D2479">
        <v>2014</v>
      </c>
      <c r="E2479" t="s">
        <v>1596</v>
      </c>
      <c r="F2479" t="s">
        <v>1602</v>
      </c>
      <c r="G2479" t="s">
        <v>1606</v>
      </c>
      <c r="H2479" t="s">
        <v>1607</v>
      </c>
      <c r="I2479" s="10">
        <v>7.4565097999999996E-2</v>
      </c>
      <c r="J2479">
        <v>20.100000000000001</v>
      </c>
      <c r="K2479">
        <v>20.100000000000001</v>
      </c>
      <c r="L2479" s="3">
        <v>111.3228</v>
      </c>
      <c r="M2479">
        <v>4.2</v>
      </c>
      <c r="N2479">
        <f>+$Q$876-Tabla13[[#This Row],[Outlet Establishment Year]]</f>
        <v>10</v>
      </c>
      <c r="O2479">
        <f>+Tabla13[[#This Row],[Sales]]/Tabla13[[#This Row],[Antigüedad]]</f>
        <v>11.13228</v>
      </c>
      <c r="P2479" s="4">
        <f>+Tabla13[[#This Row],[Sales]]/Tabla13[[#This Row],[Item Weight corregido]]</f>
        <v>5.5384477611940293</v>
      </c>
    </row>
    <row r="2480" spans="1:16" x14ac:dyDescent="0.3">
      <c r="A2480" t="s">
        <v>13</v>
      </c>
      <c r="B2480" t="s">
        <v>1289</v>
      </c>
      <c r="C2480" t="s">
        <v>1576</v>
      </c>
      <c r="D2480">
        <v>2014</v>
      </c>
      <c r="E2480" t="s">
        <v>1596</v>
      </c>
      <c r="F2480" t="s">
        <v>1602</v>
      </c>
      <c r="G2480" t="s">
        <v>1606</v>
      </c>
      <c r="H2480" t="s">
        <v>1607</v>
      </c>
      <c r="I2480" s="10">
        <v>9.9991245000000006E-2</v>
      </c>
      <c r="J2480">
        <v>19.2</v>
      </c>
      <c r="K2480">
        <v>19.2</v>
      </c>
      <c r="L2480" s="3">
        <v>112.7886</v>
      </c>
      <c r="M2480">
        <v>4.2</v>
      </c>
      <c r="N2480">
        <f>+$Q$876-Tabla13[[#This Row],[Outlet Establishment Year]]</f>
        <v>10</v>
      </c>
      <c r="O2480">
        <f>+Tabla13[[#This Row],[Sales]]/Tabla13[[#This Row],[Antigüedad]]</f>
        <v>11.27886</v>
      </c>
      <c r="P2480" s="4">
        <f>+Tabla13[[#This Row],[Sales]]/Tabla13[[#This Row],[Item Weight corregido]]</f>
        <v>5.8744062500000007</v>
      </c>
    </row>
    <row r="2481" spans="1:16" x14ac:dyDescent="0.3">
      <c r="A2481" t="s">
        <v>13</v>
      </c>
      <c r="B2481" t="s">
        <v>1290</v>
      </c>
      <c r="C2481" t="s">
        <v>1574</v>
      </c>
      <c r="D2481">
        <v>2014</v>
      </c>
      <c r="E2481" t="s">
        <v>1596</v>
      </c>
      <c r="F2481" t="s">
        <v>1602</v>
      </c>
      <c r="G2481" t="s">
        <v>1606</v>
      </c>
      <c r="H2481" t="s">
        <v>1607</v>
      </c>
      <c r="I2481" s="10">
        <v>6.6565643999999993E-2</v>
      </c>
      <c r="J2481">
        <v>6.78</v>
      </c>
      <c r="K2481">
        <v>6.78</v>
      </c>
      <c r="L2481" s="3">
        <v>185.32400000000001</v>
      </c>
      <c r="M2481">
        <v>4.2</v>
      </c>
      <c r="N2481">
        <f>+$Q$876-Tabla13[[#This Row],[Outlet Establishment Year]]</f>
        <v>10</v>
      </c>
      <c r="O2481">
        <f>+Tabla13[[#This Row],[Sales]]/Tabla13[[#This Row],[Antigüedad]]</f>
        <v>18.532400000000003</v>
      </c>
      <c r="P2481" s="4">
        <f>+Tabla13[[#This Row],[Sales]]/Tabla13[[#This Row],[Item Weight corregido]]</f>
        <v>27.333923303834808</v>
      </c>
    </row>
    <row r="2482" spans="1:16" x14ac:dyDescent="0.3">
      <c r="A2482" t="s">
        <v>13</v>
      </c>
      <c r="B2482" t="s">
        <v>1291</v>
      </c>
      <c r="C2482" t="s">
        <v>1574</v>
      </c>
      <c r="D2482">
        <v>2014</v>
      </c>
      <c r="E2482" t="s">
        <v>1596</v>
      </c>
      <c r="F2482" t="s">
        <v>1602</v>
      </c>
      <c r="G2482" t="s">
        <v>1606</v>
      </c>
      <c r="H2482" t="s">
        <v>1607</v>
      </c>
      <c r="I2482" s="10">
        <v>2.8571131999999999E-2</v>
      </c>
      <c r="J2482">
        <v>7.35</v>
      </c>
      <c r="K2482">
        <v>7.35</v>
      </c>
      <c r="L2482" s="3">
        <v>40.845399999999998</v>
      </c>
      <c r="M2482">
        <v>4.2</v>
      </c>
      <c r="N2482">
        <f>+$Q$876-Tabla13[[#This Row],[Outlet Establishment Year]]</f>
        <v>10</v>
      </c>
      <c r="O2482">
        <f>+Tabla13[[#This Row],[Sales]]/Tabla13[[#This Row],[Antigüedad]]</f>
        <v>4.0845399999999996</v>
      </c>
      <c r="P2482" s="4">
        <f>+Tabla13[[#This Row],[Sales]]/Tabla13[[#This Row],[Item Weight corregido]]</f>
        <v>5.5571972789115645</v>
      </c>
    </row>
    <row r="2483" spans="1:16" x14ac:dyDescent="0.3">
      <c r="A2483" t="s">
        <v>13</v>
      </c>
      <c r="B2483" t="s">
        <v>73</v>
      </c>
      <c r="C2483" t="s">
        <v>1574</v>
      </c>
      <c r="D2483">
        <v>2014</v>
      </c>
      <c r="E2483" t="s">
        <v>1596</v>
      </c>
      <c r="F2483" t="s">
        <v>1602</v>
      </c>
      <c r="G2483" t="s">
        <v>1606</v>
      </c>
      <c r="H2483" t="s">
        <v>1607</v>
      </c>
      <c r="I2483" s="10">
        <v>4.1360996999999997E-2</v>
      </c>
      <c r="J2483">
        <v>10.5</v>
      </c>
      <c r="K2483">
        <v>10.5</v>
      </c>
      <c r="L2483" s="3">
        <v>39.516399999999997</v>
      </c>
      <c r="M2483">
        <v>4.2</v>
      </c>
      <c r="N2483">
        <f>+$Q$876-Tabla13[[#This Row],[Outlet Establishment Year]]</f>
        <v>10</v>
      </c>
      <c r="O2483">
        <f>+Tabla13[[#This Row],[Sales]]/Tabla13[[#This Row],[Antigüedad]]</f>
        <v>3.9516399999999998</v>
      </c>
      <c r="P2483" s="4">
        <f>+Tabla13[[#This Row],[Sales]]/Tabla13[[#This Row],[Item Weight corregido]]</f>
        <v>3.7634666666666665</v>
      </c>
    </row>
    <row r="2484" spans="1:16" x14ac:dyDescent="0.3">
      <c r="A2484" t="s">
        <v>13</v>
      </c>
      <c r="B2484" t="s">
        <v>175</v>
      </c>
      <c r="C2484" t="s">
        <v>1574</v>
      </c>
      <c r="D2484">
        <v>2014</v>
      </c>
      <c r="E2484" t="s">
        <v>1596</v>
      </c>
      <c r="F2484" t="s">
        <v>1602</v>
      </c>
      <c r="G2484" t="s">
        <v>1606</v>
      </c>
      <c r="H2484" t="s">
        <v>1607</v>
      </c>
      <c r="I2484" s="10">
        <v>9.6653315000000004E-2</v>
      </c>
      <c r="J2484">
        <v>19.100000000000001</v>
      </c>
      <c r="K2484">
        <v>19.100000000000001</v>
      </c>
      <c r="L2484" s="3">
        <v>235.19579999999999</v>
      </c>
      <c r="M2484">
        <v>4.2</v>
      </c>
      <c r="N2484">
        <f>+$Q$876-Tabla13[[#This Row],[Outlet Establishment Year]]</f>
        <v>10</v>
      </c>
      <c r="O2484">
        <f>+Tabla13[[#This Row],[Sales]]/Tabla13[[#This Row],[Antigüedad]]</f>
        <v>23.519579999999998</v>
      </c>
      <c r="P2484" s="4">
        <f>+Tabla13[[#This Row],[Sales]]/Tabla13[[#This Row],[Item Weight corregido]]</f>
        <v>12.313916230366491</v>
      </c>
    </row>
    <row r="2485" spans="1:16" x14ac:dyDescent="0.3">
      <c r="A2485" t="s">
        <v>13</v>
      </c>
      <c r="B2485" t="s">
        <v>1292</v>
      </c>
      <c r="C2485" t="s">
        <v>1583</v>
      </c>
      <c r="D2485">
        <v>2014</v>
      </c>
      <c r="E2485" t="s">
        <v>1596</v>
      </c>
      <c r="F2485" t="s">
        <v>1602</v>
      </c>
      <c r="G2485" t="s">
        <v>1606</v>
      </c>
      <c r="H2485" t="s">
        <v>1607</v>
      </c>
      <c r="I2485" s="10">
        <v>8.5020341999999999E-2</v>
      </c>
      <c r="J2485">
        <v>9.5</v>
      </c>
      <c r="K2485">
        <v>9.5</v>
      </c>
      <c r="L2485" s="3">
        <v>188.78720000000001</v>
      </c>
      <c r="M2485">
        <v>4.2</v>
      </c>
      <c r="N2485">
        <f>+$Q$876-Tabla13[[#This Row],[Outlet Establishment Year]]</f>
        <v>10</v>
      </c>
      <c r="O2485">
        <f>+Tabla13[[#This Row],[Sales]]/Tabla13[[#This Row],[Antigüedad]]</f>
        <v>18.878720000000001</v>
      </c>
      <c r="P2485" s="4">
        <f>+Tabla13[[#This Row],[Sales]]/Tabla13[[#This Row],[Item Weight corregido]]</f>
        <v>19.872336842105266</v>
      </c>
    </row>
    <row r="2486" spans="1:16" x14ac:dyDescent="0.3">
      <c r="A2486" t="s">
        <v>13</v>
      </c>
      <c r="B2486" t="s">
        <v>856</v>
      </c>
      <c r="C2486" t="s">
        <v>1575</v>
      </c>
      <c r="D2486">
        <v>2014</v>
      </c>
      <c r="E2486" t="s">
        <v>1596</v>
      </c>
      <c r="F2486" t="s">
        <v>1602</v>
      </c>
      <c r="G2486" t="s">
        <v>1606</v>
      </c>
      <c r="H2486" t="s">
        <v>1607</v>
      </c>
      <c r="I2486" s="10">
        <v>0.14492015999999999</v>
      </c>
      <c r="J2486">
        <v>12.15</v>
      </c>
      <c r="K2486">
        <v>12.15</v>
      </c>
      <c r="L2486" s="3">
        <v>224.44040000000001</v>
      </c>
      <c r="M2486">
        <v>4.2</v>
      </c>
      <c r="N2486">
        <f>+$Q$876-Tabla13[[#This Row],[Outlet Establishment Year]]</f>
        <v>10</v>
      </c>
      <c r="O2486">
        <f>+Tabla13[[#This Row],[Sales]]/Tabla13[[#This Row],[Antigüedad]]</f>
        <v>22.444040000000001</v>
      </c>
      <c r="P2486" s="4">
        <f>+Tabla13[[#This Row],[Sales]]/Tabla13[[#This Row],[Item Weight corregido]]</f>
        <v>18.472460905349795</v>
      </c>
    </row>
    <row r="2487" spans="1:16" x14ac:dyDescent="0.3">
      <c r="A2487" t="s">
        <v>13</v>
      </c>
      <c r="B2487" t="s">
        <v>263</v>
      </c>
      <c r="C2487" t="s">
        <v>1575</v>
      </c>
      <c r="D2487">
        <v>2014</v>
      </c>
      <c r="E2487" t="s">
        <v>1596</v>
      </c>
      <c r="F2487" t="s">
        <v>1602</v>
      </c>
      <c r="G2487" t="s">
        <v>1606</v>
      </c>
      <c r="H2487" t="s">
        <v>1607</v>
      </c>
      <c r="I2487" s="10">
        <v>8.9703476000000004E-2</v>
      </c>
      <c r="J2487">
        <v>14.5</v>
      </c>
      <c r="K2487">
        <v>14.5</v>
      </c>
      <c r="L2487" s="3">
        <v>158.3604</v>
      </c>
      <c r="M2487">
        <v>4.2</v>
      </c>
      <c r="N2487">
        <f>+$Q$876-Tabla13[[#This Row],[Outlet Establishment Year]]</f>
        <v>10</v>
      </c>
      <c r="O2487">
        <f>+Tabla13[[#This Row],[Sales]]/Tabla13[[#This Row],[Antigüedad]]</f>
        <v>15.836040000000001</v>
      </c>
      <c r="P2487" s="4">
        <f>+Tabla13[[#This Row],[Sales]]/Tabla13[[#This Row],[Item Weight corregido]]</f>
        <v>10.921406896551725</v>
      </c>
    </row>
    <row r="2488" spans="1:16" x14ac:dyDescent="0.3">
      <c r="A2488" t="s">
        <v>13</v>
      </c>
      <c r="B2488" t="s">
        <v>431</v>
      </c>
      <c r="C2488" t="s">
        <v>1575</v>
      </c>
      <c r="D2488">
        <v>2014</v>
      </c>
      <c r="E2488" t="s">
        <v>1596</v>
      </c>
      <c r="F2488" t="s">
        <v>1602</v>
      </c>
      <c r="G2488" t="s">
        <v>1606</v>
      </c>
      <c r="H2488" t="s">
        <v>1607</v>
      </c>
      <c r="I2488" s="10">
        <v>9.7629611000000005E-2</v>
      </c>
      <c r="J2488">
        <v>17.75</v>
      </c>
      <c r="K2488">
        <v>17.75</v>
      </c>
      <c r="L2488" s="3">
        <v>240.4196</v>
      </c>
      <c r="M2488">
        <v>4.2</v>
      </c>
      <c r="N2488">
        <f>+$Q$876-Tabla13[[#This Row],[Outlet Establishment Year]]</f>
        <v>10</v>
      </c>
      <c r="O2488">
        <f>+Tabla13[[#This Row],[Sales]]/Tabla13[[#This Row],[Antigüedad]]</f>
        <v>24.04196</v>
      </c>
      <c r="P2488" s="4">
        <f>+Tabla13[[#This Row],[Sales]]/Tabla13[[#This Row],[Item Weight corregido]]</f>
        <v>13.544766197183099</v>
      </c>
    </row>
    <row r="2489" spans="1:16" x14ac:dyDescent="0.3">
      <c r="A2489" t="s">
        <v>13</v>
      </c>
      <c r="B2489" t="s">
        <v>540</v>
      </c>
      <c r="C2489" t="s">
        <v>1575</v>
      </c>
      <c r="D2489">
        <v>2014</v>
      </c>
      <c r="E2489" t="s">
        <v>1596</v>
      </c>
      <c r="F2489" t="s">
        <v>1602</v>
      </c>
      <c r="G2489" t="s">
        <v>1606</v>
      </c>
      <c r="H2489" t="s">
        <v>1607</v>
      </c>
      <c r="I2489" s="10">
        <v>7.7389796999999996E-2</v>
      </c>
      <c r="J2489">
        <v>20.100000000000001</v>
      </c>
      <c r="K2489">
        <v>20.100000000000001</v>
      </c>
      <c r="L2489" s="3">
        <v>60.8536</v>
      </c>
      <c r="M2489">
        <v>4.2</v>
      </c>
      <c r="N2489">
        <f>+$Q$876-Tabla13[[#This Row],[Outlet Establishment Year]]</f>
        <v>10</v>
      </c>
      <c r="O2489">
        <f>+Tabla13[[#This Row],[Sales]]/Tabla13[[#This Row],[Antigüedad]]</f>
        <v>6.0853599999999997</v>
      </c>
      <c r="P2489" s="4">
        <f>+Tabla13[[#This Row],[Sales]]/Tabla13[[#This Row],[Item Weight corregido]]</f>
        <v>3.0275422885572136</v>
      </c>
    </row>
    <row r="2490" spans="1:16" x14ac:dyDescent="0.3">
      <c r="A2490" t="s">
        <v>13</v>
      </c>
      <c r="B2490" t="s">
        <v>862</v>
      </c>
      <c r="C2490" t="s">
        <v>1579</v>
      </c>
      <c r="D2490">
        <v>2014</v>
      </c>
      <c r="E2490" t="s">
        <v>1596</v>
      </c>
      <c r="F2490" t="s">
        <v>1602</v>
      </c>
      <c r="G2490" t="s">
        <v>1606</v>
      </c>
      <c r="H2490" t="s">
        <v>1607</v>
      </c>
      <c r="I2490" s="10">
        <v>0.16724376899999999</v>
      </c>
      <c r="J2490">
        <v>17.350000000000001</v>
      </c>
      <c r="K2490">
        <v>17.350000000000001</v>
      </c>
      <c r="L2490" s="3">
        <v>176.27119999999999</v>
      </c>
      <c r="M2490">
        <v>4.2</v>
      </c>
      <c r="N2490">
        <f>+$Q$876-Tabla13[[#This Row],[Outlet Establishment Year]]</f>
        <v>10</v>
      </c>
      <c r="O2490">
        <f>+Tabla13[[#This Row],[Sales]]/Tabla13[[#This Row],[Antigüedad]]</f>
        <v>17.627119999999998</v>
      </c>
      <c r="P2490" s="4">
        <f>+Tabla13[[#This Row],[Sales]]/Tabla13[[#This Row],[Item Weight corregido]]</f>
        <v>10.159723342939481</v>
      </c>
    </row>
    <row r="2491" spans="1:16" x14ac:dyDescent="0.3">
      <c r="A2491" t="s">
        <v>13</v>
      </c>
      <c r="B2491" t="s">
        <v>1293</v>
      </c>
      <c r="C2491" t="s">
        <v>1579</v>
      </c>
      <c r="D2491">
        <v>2014</v>
      </c>
      <c r="E2491" t="s">
        <v>1596</v>
      </c>
      <c r="F2491" t="s">
        <v>1602</v>
      </c>
      <c r="G2491" t="s">
        <v>1606</v>
      </c>
      <c r="H2491" t="s">
        <v>1607</v>
      </c>
      <c r="I2491" s="10">
        <v>5.0896669999999998E-2</v>
      </c>
      <c r="J2491">
        <v>17.7</v>
      </c>
      <c r="K2491">
        <v>17.7</v>
      </c>
      <c r="L2491" s="3">
        <v>125.56780000000001</v>
      </c>
      <c r="M2491">
        <v>4.2</v>
      </c>
      <c r="N2491">
        <f>+$Q$876-Tabla13[[#This Row],[Outlet Establishment Year]]</f>
        <v>10</v>
      </c>
      <c r="O2491">
        <f>+Tabla13[[#This Row],[Sales]]/Tabla13[[#This Row],[Antigüedad]]</f>
        <v>12.55678</v>
      </c>
      <c r="P2491" s="4">
        <f>+Tabla13[[#This Row],[Sales]]/Tabla13[[#This Row],[Item Weight corregido]]</f>
        <v>7.0942259887005656</v>
      </c>
    </row>
    <row r="2492" spans="1:16" x14ac:dyDescent="0.3">
      <c r="A2492" t="s">
        <v>13</v>
      </c>
      <c r="B2492" t="s">
        <v>139</v>
      </c>
      <c r="C2492" t="s">
        <v>1579</v>
      </c>
      <c r="D2492">
        <v>2014</v>
      </c>
      <c r="E2492" t="s">
        <v>1596</v>
      </c>
      <c r="F2492" t="s">
        <v>1602</v>
      </c>
      <c r="G2492" t="s">
        <v>1606</v>
      </c>
      <c r="H2492" t="s">
        <v>1607</v>
      </c>
      <c r="I2492" s="10">
        <v>0.10794053300000001</v>
      </c>
      <c r="J2492">
        <v>19.25</v>
      </c>
      <c r="K2492">
        <v>19.25</v>
      </c>
      <c r="L2492" s="3">
        <v>35.555799999999998</v>
      </c>
      <c r="M2492">
        <v>4.2</v>
      </c>
      <c r="N2492">
        <f>+$Q$876-Tabla13[[#This Row],[Outlet Establishment Year]]</f>
        <v>10</v>
      </c>
      <c r="O2492">
        <f>+Tabla13[[#This Row],[Sales]]/Tabla13[[#This Row],[Antigüedad]]</f>
        <v>3.55558</v>
      </c>
      <c r="P2492" s="4">
        <f>+Tabla13[[#This Row],[Sales]]/Tabla13[[#This Row],[Item Weight corregido]]</f>
        <v>1.8470545454545453</v>
      </c>
    </row>
    <row r="2493" spans="1:16" x14ac:dyDescent="0.3">
      <c r="A2493" t="s">
        <v>13</v>
      </c>
      <c r="B2493" t="s">
        <v>1193</v>
      </c>
      <c r="C2493" t="s">
        <v>1579</v>
      </c>
      <c r="D2493">
        <v>2014</v>
      </c>
      <c r="E2493" t="s">
        <v>1596</v>
      </c>
      <c r="F2493" t="s">
        <v>1602</v>
      </c>
      <c r="G2493" t="s">
        <v>1606</v>
      </c>
      <c r="H2493" t="s">
        <v>1607</v>
      </c>
      <c r="I2493" s="10">
        <v>7.0933893999999997E-2</v>
      </c>
      <c r="J2493">
        <v>20.6</v>
      </c>
      <c r="K2493">
        <v>20.6</v>
      </c>
      <c r="L2493" s="3">
        <v>74.869600000000005</v>
      </c>
      <c r="M2493">
        <v>4.2</v>
      </c>
      <c r="N2493">
        <f>+$Q$876-Tabla13[[#This Row],[Outlet Establishment Year]]</f>
        <v>10</v>
      </c>
      <c r="O2493">
        <f>+Tabla13[[#This Row],[Sales]]/Tabla13[[#This Row],[Antigüedad]]</f>
        <v>7.4869600000000007</v>
      </c>
      <c r="P2493" s="4">
        <f>+Tabla13[[#This Row],[Sales]]/Tabla13[[#This Row],[Item Weight corregido]]</f>
        <v>3.6344466019417476</v>
      </c>
    </row>
    <row r="2494" spans="1:16" x14ac:dyDescent="0.3">
      <c r="A2494" t="s">
        <v>13</v>
      </c>
      <c r="B2494" t="s">
        <v>1256</v>
      </c>
      <c r="C2494" t="s">
        <v>1581</v>
      </c>
      <c r="D2494">
        <v>2014</v>
      </c>
      <c r="E2494" t="s">
        <v>1596</v>
      </c>
      <c r="F2494" t="s">
        <v>1602</v>
      </c>
      <c r="G2494" t="s">
        <v>1606</v>
      </c>
      <c r="H2494" t="s">
        <v>1607</v>
      </c>
      <c r="I2494" s="10">
        <v>2.2441882999999999E-2</v>
      </c>
      <c r="J2494">
        <v>6.8949999999999996</v>
      </c>
      <c r="K2494">
        <v>6.8949999999999996</v>
      </c>
      <c r="L2494" s="3">
        <v>143.88120000000001</v>
      </c>
      <c r="M2494">
        <v>4.2</v>
      </c>
      <c r="N2494">
        <f>+$Q$876-Tabla13[[#This Row],[Outlet Establishment Year]]</f>
        <v>10</v>
      </c>
      <c r="O2494">
        <f>+Tabla13[[#This Row],[Sales]]/Tabla13[[#This Row],[Antigüedad]]</f>
        <v>14.388120000000001</v>
      </c>
      <c r="P2494" s="4">
        <f>+Tabla13[[#This Row],[Sales]]/Tabla13[[#This Row],[Item Weight corregido]]</f>
        <v>20.867469180565628</v>
      </c>
    </row>
    <row r="2495" spans="1:16" x14ac:dyDescent="0.3">
      <c r="A2495" t="s">
        <v>13</v>
      </c>
      <c r="B2495" t="s">
        <v>1206</v>
      </c>
      <c r="C2495" t="s">
        <v>1581</v>
      </c>
      <c r="D2495">
        <v>2014</v>
      </c>
      <c r="E2495" t="s">
        <v>1596</v>
      </c>
      <c r="F2495" t="s">
        <v>1602</v>
      </c>
      <c r="G2495" t="s">
        <v>1606</v>
      </c>
      <c r="H2495" t="s">
        <v>1607</v>
      </c>
      <c r="I2495" s="10">
        <v>5.8042926000000002E-2</v>
      </c>
      <c r="J2495">
        <v>17.600000000000001</v>
      </c>
      <c r="K2495">
        <v>17.600000000000001</v>
      </c>
      <c r="L2495" s="3">
        <v>154.63140000000001</v>
      </c>
      <c r="M2495">
        <v>4.2</v>
      </c>
      <c r="N2495">
        <f>+$Q$876-Tabla13[[#This Row],[Outlet Establishment Year]]</f>
        <v>10</v>
      </c>
      <c r="O2495">
        <f>+Tabla13[[#This Row],[Sales]]/Tabla13[[#This Row],[Antigüedad]]</f>
        <v>15.463140000000001</v>
      </c>
      <c r="P2495" s="4">
        <f>+Tabla13[[#This Row],[Sales]]/Tabla13[[#This Row],[Item Weight corregido]]</f>
        <v>8.7858750000000008</v>
      </c>
    </row>
    <row r="2496" spans="1:16" x14ac:dyDescent="0.3">
      <c r="A2496" t="s">
        <v>13</v>
      </c>
      <c r="B2496" t="s">
        <v>1038</v>
      </c>
      <c r="C2496" t="s">
        <v>1580</v>
      </c>
      <c r="D2496">
        <v>2014</v>
      </c>
      <c r="E2496" t="s">
        <v>1596</v>
      </c>
      <c r="F2496" t="s">
        <v>1602</v>
      </c>
      <c r="G2496" t="s">
        <v>1606</v>
      </c>
      <c r="H2496" t="s">
        <v>1607</v>
      </c>
      <c r="I2496" s="10">
        <v>0.16210760299999999</v>
      </c>
      <c r="J2496">
        <v>10.85</v>
      </c>
      <c r="K2496">
        <v>10.85</v>
      </c>
      <c r="L2496" s="3">
        <v>106.3622</v>
      </c>
      <c r="M2496">
        <v>4.2</v>
      </c>
      <c r="N2496">
        <f>+$Q$876-Tabla13[[#This Row],[Outlet Establishment Year]]</f>
        <v>10</v>
      </c>
      <c r="O2496">
        <f>+Tabla13[[#This Row],[Sales]]/Tabla13[[#This Row],[Antigüedad]]</f>
        <v>10.63622</v>
      </c>
      <c r="P2496" s="4">
        <f>+Tabla13[[#This Row],[Sales]]/Tabla13[[#This Row],[Item Weight corregido]]</f>
        <v>9.8029677419354844</v>
      </c>
    </row>
    <row r="2497" spans="1:16" x14ac:dyDescent="0.3">
      <c r="A2497" t="s">
        <v>13</v>
      </c>
      <c r="B2497" t="s">
        <v>1294</v>
      </c>
      <c r="C2497" t="s">
        <v>1580</v>
      </c>
      <c r="D2497">
        <v>2014</v>
      </c>
      <c r="E2497" t="s">
        <v>1596</v>
      </c>
      <c r="F2497" t="s">
        <v>1602</v>
      </c>
      <c r="G2497" t="s">
        <v>1606</v>
      </c>
      <c r="H2497" t="s">
        <v>1607</v>
      </c>
      <c r="I2497" s="10">
        <v>2.8395166999999999E-2</v>
      </c>
      <c r="J2497">
        <v>16.5</v>
      </c>
      <c r="K2497">
        <v>16.5</v>
      </c>
      <c r="L2497" s="3">
        <v>91.714600000000004</v>
      </c>
      <c r="M2497">
        <v>4.2</v>
      </c>
      <c r="N2497">
        <f>+$Q$876-Tabla13[[#This Row],[Outlet Establishment Year]]</f>
        <v>10</v>
      </c>
      <c r="O2497">
        <f>+Tabla13[[#This Row],[Sales]]/Tabla13[[#This Row],[Antigüedad]]</f>
        <v>9.1714599999999997</v>
      </c>
      <c r="P2497" s="4">
        <f>+Tabla13[[#This Row],[Sales]]/Tabla13[[#This Row],[Item Weight corregido]]</f>
        <v>5.5584606060606063</v>
      </c>
    </row>
    <row r="2498" spans="1:16" x14ac:dyDescent="0.3">
      <c r="A2498" t="s">
        <v>13</v>
      </c>
      <c r="B2498" t="s">
        <v>1295</v>
      </c>
      <c r="C2498" t="s">
        <v>1590</v>
      </c>
      <c r="D2498">
        <v>2014</v>
      </c>
      <c r="E2498" t="s">
        <v>1596</v>
      </c>
      <c r="F2498" t="s">
        <v>1602</v>
      </c>
      <c r="G2498" t="s">
        <v>1606</v>
      </c>
      <c r="H2498" t="s">
        <v>1607</v>
      </c>
      <c r="I2498" s="10">
        <v>8.2170946999999994E-2</v>
      </c>
      <c r="J2498">
        <v>7.39</v>
      </c>
      <c r="K2498">
        <v>7.39</v>
      </c>
      <c r="L2498" s="3">
        <v>190.953</v>
      </c>
      <c r="M2498">
        <v>4.2</v>
      </c>
      <c r="N2498">
        <f>+$Q$876-Tabla13[[#This Row],[Outlet Establishment Year]]</f>
        <v>10</v>
      </c>
      <c r="O2498">
        <f>+Tabla13[[#This Row],[Sales]]/Tabla13[[#This Row],[Antigüedad]]</f>
        <v>19.095300000000002</v>
      </c>
      <c r="P2498" s="4">
        <f>+Tabla13[[#This Row],[Sales]]/Tabla13[[#This Row],[Item Weight corregido]]</f>
        <v>25.839377537212449</v>
      </c>
    </row>
    <row r="2499" spans="1:16" x14ac:dyDescent="0.3">
      <c r="A2499" t="s">
        <v>13</v>
      </c>
      <c r="B2499" t="s">
        <v>358</v>
      </c>
      <c r="C2499" t="s">
        <v>1590</v>
      </c>
      <c r="D2499">
        <v>2014</v>
      </c>
      <c r="E2499" t="s">
        <v>1596</v>
      </c>
      <c r="F2499" t="s">
        <v>1602</v>
      </c>
      <c r="G2499" t="s">
        <v>1606</v>
      </c>
      <c r="H2499" t="s">
        <v>1607</v>
      </c>
      <c r="I2499" s="10">
        <v>3.4424278000000003E-2</v>
      </c>
      <c r="J2499">
        <v>7.97</v>
      </c>
      <c r="K2499">
        <v>7.97</v>
      </c>
      <c r="L2499" s="3">
        <v>171.84219999999999</v>
      </c>
      <c r="M2499">
        <v>4.2</v>
      </c>
      <c r="N2499">
        <f>+$Q$876-Tabla13[[#This Row],[Outlet Establishment Year]]</f>
        <v>10</v>
      </c>
      <c r="O2499">
        <f>+Tabla13[[#This Row],[Sales]]/Tabla13[[#This Row],[Antigüedad]]</f>
        <v>17.18422</v>
      </c>
      <c r="P2499" s="4">
        <f>+Tabla13[[#This Row],[Sales]]/Tabla13[[#This Row],[Item Weight corregido]]</f>
        <v>21.561129234629863</v>
      </c>
    </row>
    <row r="2500" spans="1:16" x14ac:dyDescent="0.3">
      <c r="A2500" t="s">
        <v>13</v>
      </c>
      <c r="B2500" t="s">
        <v>1296</v>
      </c>
      <c r="C2500" t="s">
        <v>1590</v>
      </c>
      <c r="D2500">
        <v>2014</v>
      </c>
      <c r="E2500" t="s">
        <v>1596</v>
      </c>
      <c r="F2500" t="s">
        <v>1602</v>
      </c>
      <c r="G2500" t="s">
        <v>1606</v>
      </c>
      <c r="H2500" t="s">
        <v>1607</v>
      </c>
      <c r="I2500" s="10">
        <v>2.4635076999999998E-2</v>
      </c>
      <c r="J2500">
        <v>19.7</v>
      </c>
      <c r="K2500">
        <v>19.7</v>
      </c>
      <c r="L2500" s="3">
        <v>84.159199999999998</v>
      </c>
      <c r="M2500">
        <v>4.2</v>
      </c>
      <c r="N2500">
        <f>+$Q$876-Tabla13[[#This Row],[Outlet Establishment Year]]</f>
        <v>10</v>
      </c>
      <c r="O2500">
        <f>+Tabla13[[#This Row],[Sales]]/Tabla13[[#This Row],[Antigüedad]]</f>
        <v>8.4159199999999998</v>
      </c>
      <c r="P2500" s="4">
        <f>+Tabla13[[#This Row],[Sales]]/Tabla13[[#This Row],[Item Weight corregido]]</f>
        <v>4.272040609137056</v>
      </c>
    </row>
    <row r="2501" spans="1:16" x14ac:dyDescent="0.3">
      <c r="A2501" t="s">
        <v>12</v>
      </c>
      <c r="B2501" t="s">
        <v>900</v>
      </c>
      <c r="C2501" t="s">
        <v>1587</v>
      </c>
      <c r="D2501">
        <v>2014</v>
      </c>
      <c r="E2501" t="s">
        <v>1596</v>
      </c>
      <c r="F2501" t="s">
        <v>1602</v>
      </c>
      <c r="G2501" t="s">
        <v>1606</v>
      </c>
      <c r="H2501" t="s">
        <v>1607</v>
      </c>
      <c r="I2501" s="10">
        <v>5.1573902999999997E-2</v>
      </c>
      <c r="J2501">
        <v>9.1950000000000003</v>
      </c>
      <c r="K2501">
        <v>9.1950000000000003</v>
      </c>
      <c r="L2501" s="3">
        <v>79.864400000000003</v>
      </c>
      <c r="M2501">
        <v>4.2</v>
      </c>
      <c r="N2501">
        <f>+$Q$876-Tabla13[[#This Row],[Outlet Establishment Year]]</f>
        <v>10</v>
      </c>
      <c r="O2501">
        <f>+Tabla13[[#This Row],[Sales]]/Tabla13[[#This Row],[Antigüedad]]</f>
        <v>7.98644</v>
      </c>
      <c r="P2501" s="4">
        <f>+Tabla13[[#This Row],[Sales]]/Tabla13[[#This Row],[Item Weight corregido]]</f>
        <v>8.6856334964654707</v>
      </c>
    </row>
    <row r="2502" spans="1:16" x14ac:dyDescent="0.3">
      <c r="A2502" t="s">
        <v>12</v>
      </c>
      <c r="B2502" t="s">
        <v>104</v>
      </c>
      <c r="C2502" t="s">
        <v>1587</v>
      </c>
      <c r="D2502">
        <v>2014</v>
      </c>
      <c r="E2502" t="s">
        <v>1596</v>
      </c>
      <c r="F2502" t="s">
        <v>1602</v>
      </c>
      <c r="G2502" t="s">
        <v>1606</v>
      </c>
      <c r="H2502" t="s">
        <v>1607</v>
      </c>
      <c r="I2502" s="10">
        <v>0.185704641</v>
      </c>
      <c r="J2502">
        <v>12.35</v>
      </c>
      <c r="K2502">
        <v>12.35</v>
      </c>
      <c r="L2502" s="3">
        <v>77.132800000000003</v>
      </c>
      <c r="M2502">
        <v>4.2</v>
      </c>
      <c r="N2502">
        <f>+$Q$876-Tabla13[[#This Row],[Outlet Establishment Year]]</f>
        <v>10</v>
      </c>
      <c r="O2502">
        <f>+Tabla13[[#This Row],[Sales]]/Tabla13[[#This Row],[Antigüedad]]</f>
        <v>7.7132800000000001</v>
      </c>
      <c r="P2502" s="4">
        <f>+Tabla13[[#This Row],[Sales]]/Tabla13[[#This Row],[Item Weight corregido]]</f>
        <v>6.2455708502024292</v>
      </c>
    </row>
    <row r="2503" spans="1:16" x14ac:dyDescent="0.3">
      <c r="A2503" t="s">
        <v>12</v>
      </c>
      <c r="B2503" t="s">
        <v>1297</v>
      </c>
      <c r="C2503" t="s">
        <v>1587</v>
      </c>
      <c r="D2503">
        <v>2014</v>
      </c>
      <c r="E2503" t="s">
        <v>1596</v>
      </c>
      <c r="F2503" t="s">
        <v>1602</v>
      </c>
      <c r="G2503" t="s">
        <v>1606</v>
      </c>
      <c r="H2503" t="s">
        <v>1607</v>
      </c>
      <c r="I2503" s="10">
        <v>3.1508510000000003E-2</v>
      </c>
      <c r="J2503">
        <v>12.6</v>
      </c>
      <c r="K2503">
        <v>12.6</v>
      </c>
      <c r="L2503" s="3">
        <v>170.57640000000001</v>
      </c>
      <c r="M2503">
        <v>4.2</v>
      </c>
      <c r="N2503">
        <f>+$Q$876-Tabla13[[#This Row],[Outlet Establishment Year]]</f>
        <v>10</v>
      </c>
      <c r="O2503">
        <f>+Tabla13[[#This Row],[Sales]]/Tabla13[[#This Row],[Antigüedad]]</f>
        <v>17.057639999999999</v>
      </c>
      <c r="P2503" s="4">
        <f>+Tabla13[[#This Row],[Sales]]/Tabla13[[#This Row],[Item Weight corregido]]</f>
        <v>13.537809523809525</v>
      </c>
    </row>
    <row r="2504" spans="1:16" x14ac:dyDescent="0.3">
      <c r="A2504" t="s">
        <v>12</v>
      </c>
      <c r="B2504" t="s">
        <v>1298</v>
      </c>
      <c r="C2504" t="s">
        <v>1587</v>
      </c>
      <c r="D2504">
        <v>2014</v>
      </c>
      <c r="E2504" t="s">
        <v>1596</v>
      </c>
      <c r="F2504" t="s">
        <v>1602</v>
      </c>
      <c r="G2504" t="s">
        <v>1606</v>
      </c>
      <c r="H2504" t="s">
        <v>1607</v>
      </c>
      <c r="I2504" s="10">
        <v>6.2172697999999998E-2</v>
      </c>
      <c r="J2504">
        <v>20.85</v>
      </c>
      <c r="K2504">
        <v>20.85</v>
      </c>
      <c r="L2504" s="3">
        <v>90.251400000000004</v>
      </c>
      <c r="M2504">
        <v>4.2</v>
      </c>
      <c r="N2504">
        <f>+$Q$876-Tabla13[[#This Row],[Outlet Establishment Year]]</f>
        <v>10</v>
      </c>
      <c r="O2504">
        <f>+Tabla13[[#This Row],[Sales]]/Tabla13[[#This Row],[Antigüedad]]</f>
        <v>9.0251400000000004</v>
      </c>
      <c r="P2504" s="4">
        <f>+Tabla13[[#This Row],[Sales]]/Tabla13[[#This Row],[Item Weight corregido]]</f>
        <v>4.3286043165467625</v>
      </c>
    </row>
    <row r="2505" spans="1:16" x14ac:dyDescent="0.3">
      <c r="A2505" t="s">
        <v>12</v>
      </c>
      <c r="B2505" t="s">
        <v>903</v>
      </c>
      <c r="C2505" t="s">
        <v>1586</v>
      </c>
      <c r="D2505">
        <v>2014</v>
      </c>
      <c r="E2505" t="s">
        <v>1596</v>
      </c>
      <c r="F2505" t="s">
        <v>1602</v>
      </c>
      <c r="G2505" t="s">
        <v>1606</v>
      </c>
      <c r="H2505" t="s">
        <v>1607</v>
      </c>
      <c r="I2505" s="10">
        <v>6.1124626000000001E-2</v>
      </c>
      <c r="J2505">
        <v>7.8949999999999996</v>
      </c>
      <c r="K2505">
        <v>7.8949999999999996</v>
      </c>
      <c r="L2505" s="3">
        <v>58.558799999999998</v>
      </c>
      <c r="M2505">
        <v>4.2</v>
      </c>
      <c r="N2505">
        <f>+$Q$876-Tabla13[[#This Row],[Outlet Establishment Year]]</f>
        <v>10</v>
      </c>
      <c r="O2505">
        <f>+Tabla13[[#This Row],[Sales]]/Tabla13[[#This Row],[Antigüedad]]</f>
        <v>5.85588</v>
      </c>
      <c r="P2505" s="4">
        <f>+Tabla13[[#This Row],[Sales]]/Tabla13[[#This Row],[Item Weight corregido]]</f>
        <v>7.4172007599746674</v>
      </c>
    </row>
    <row r="2506" spans="1:16" x14ac:dyDescent="0.3">
      <c r="A2506" t="s">
        <v>12</v>
      </c>
      <c r="B2506" t="s">
        <v>121</v>
      </c>
      <c r="C2506" t="s">
        <v>1586</v>
      </c>
      <c r="D2506">
        <v>2014</v>
      </c>
      <c r="E2506" t="s">
        <v>1596</v>
      </c>
      <c r="F2506" t="s">
        <v>1602</v>
      </c>
      <c r="G2506" t="s">
        <v>1606</v>
      </c>
      <c r="H2506" t="s">
        <v>1607</v>
      </c>
      <c r="I2506" s="10">
        <v>5.6271701E-2</v>
      </c>
      <c r="J2506">
        <v>13.85</v>
      </c>
      <c r="K2506">
        <v>13.85</v>
      </c>
      <c r="L2506" s="3">
        <v>232.23</v>
      </c>
      <c r="M2506">
        <v>4.2</v>
      </c>
      <c r="N2506">
        <f>+$Q$876-Tabla13[[#This Row],[Outlet Establishment Year]]</f>
        <v>10</v>
      </c>
      <c r="O2506">
        <f>+Tabla13[[#This Row],[Sales]]/Tabla13[[#This Row],[Antigüedad]]</f>
        <v>23.222999999999999</v>
      </c>
      <c r="P2506" s="4">
        <f>+Tabla13[[#This Row],[Sales]]/Tabla13[[#This Row],[Item Weight corregido]]</f>
        <v>16.767509025270758</v>
      </c>
    </row>
    <row r="2507" spans="1:16" x14ac:dyDescent="0.3">
      <c r="A2507" t="s">
        <v>12</v>
      </c>
      <c r="B2507" t="s">
        <v>509</v>
      </c>
      <c r="C2507" t="s">
        <v>1586</v>
      </c>
      <c r="D2507">
        <v>2014</v>
      </c>
      <c r="E2507" t="s">
        <v>1596</v>
      </c>
      <c r="F2507" t="s">
        <v>1602</v>
      </c>
      <c r="G2507" t="s">
        <v>1606</v>
      </c>
      <c r="H2507" t="s">
        <v>1607</v>
      </c>
      <c r="I2507" s="10">
        <v>3.9215075000000002E-2</v>
      </c>
      <c r="J2507">
        <v>20.2</v>
      </c>
      <c r="K2507">
        <v>20.2</v>
      </c>
      <c r="L2507" s="3">
        <v>157.66300000000001</v>
      </c>
      <c r="M2507">
        <v>4.2</v>
      </c>
      <c r="N2507">
        <f>+$Q$876-Tabla13[[#This Row],[Outlet Establishment Year]]</f>
        <v>10</v>
      </c>
      <c r="O2507">
        <f>+Tabla13[[#This Row],[Sales]]/Tabla13[[#This Row],[Antigüedad]]</f>
        <v>15.766300000000001</v>
      </c>
      <c r="P2507" s="4">
        <f>+Tabla13[[#This Row],[Sales]]/Tabla13[[#This Row],[Item Weight corregido]]</f>
        <v>7.8050990099009905</v>
      </c>
    </row>
    <row r="2508" spans="1:16" x14ac:dyDescent="0.3">
      <c r="A2508" t="s">
        <v>12</v>
      </c>
      <c r="B2508" t="s">
        <v>216</v>
      </c>
      <c r="C2508" t="s">
        <v>1577</v>
      </c>
      <c r="D2508">
        <v>2014</v>
      </c>
      <c r="E2508" t="s">
        <v>1596</v>
      </c>
      <c r="F2508" t="s">
        <v>1602</v>
      </c>
      <c r="G2508" t="s">
        <v>1606</v>
      </c>
      <c r="H2508" t="s">
        <v>1607</v>
      </c>
      <c r="I2508" s="10">
        <v>3.0816999000000001E-2</v>
      </c>
      <c r="J2508">
        <v>8.42</v>
      </c>
      <c r="K2508">
        <v>8.42</v>
      </c>
      <c r="L2508" s="3">
        <v>230.83519999999999</v>
      </c>
      <c r="M2508">
        <v>4.2</v>
      </c>
      <c r="N2508">
        <f>+$Q$876-Tabla13[[#This Row],[Outlet Establishment Year]]</f>
        <v>10</v>
      </c>
      <c r="O2508">
        <f>+Tabla13[[#This Row],[Sales]]/Tabla13[[#This Row],[Antigüedad]]</f>
        <v>23.08352</v>
      </c>
      <c r="P2508" s="4">
        <f>+Tabla13[[#This Row],[Sales]]/Tabla13[[#This Row],[Item Weight corregido]]</f>
        <v>27.415106888361045</v>
      </c>
    </row>
    <row r="2509" spans="1:16" x14ac:dyDescent="0.3">
      <c r="A2509" t="s">
        <v>12</v>
      </c>
      <c r="B2509" t="s">
        <v>362</v>
      </c>
      <c r="C2509" t="s">
        <v>1577</v>
      </c>
      <c r="D2509">
        <v>2014</v>
      </c>
      <c r="E2509" t="s">
        <v>1596</v>
      </c>
      <c r="F2509" t="s">
        <v>1602</v>
      </c>
      <c r="G2509" t="s">
        <v>1606</v>
      </c>
      <c r="H2509" t="s">
        <v>1607</v>
      </c>
      <c r="I2509" s="10">
        <v>0.161301097</v>
      </c>
      <c r="J2509">
        <v>15</v>
      </c>
      <c r="K2509">
        <v>15</v>
      </c>
      <c r="L2509" s="3">
        <v>185.1266</v>
      </c>
      <c r="M2509">
        <v>4.2</v>
      </c>
      <c r="N2509">
        <f>+$Q$876-Tabla13[[#This Row],[Outlet Establishment Year]]</f>
        <v>10</v>
      </c>
      <c r="O2509">
        <f>+Tabla13[[#This Row],[Sales]]/Tabla13[[#This Row],[Antigüedad]]</f>
        <v>18.51266</v>
      </c>
      <c r="P2509" s="4">
        <f>+Tabla13[[#This Row],[Sales]]/Tabla13[[#This Row],[Item Weight corregido]]</f>
        <v>12.341773333333332</v>
      </c>
    </row>
    <row r="2510" spans="1:16" x14ac:dyDescent="0.3">
      <c r="A2510" t="s">
        <v>12</v>
      </c>
      <c r="B2510" t="s">
        <v>1299</v>
      </c>
      <c r="C2510" t="s">
        <v>1576</v>
      </c>
      <c r="D2510">
        <v>2014</v>
      </c>
      <c r="E2510" t="s">
        <v>1596</v>
      </c>
      <c r="F2510" t="s">
        <v>1602</v>
      </c>
      <c r="G2510" t="s">
        <v>1606</v>
      </c>
      <c r="H2510" t="s">
        <v>1607</v>
      </c>
      <c r="I2510" s="10">
        <v>0.12831540899999999</v>
      </c>
      <c r="J2510">
        <v>16.2</v>
      </c>
      <c r="K2510">
        <v>16.2</v>
      </c>
      <c r="L2510" s="3">
        <v>178.137</v>
      </c>
      <c r="M2510">
        <v>4.2</v>
      </c>
      <c r="N2510">
        <f>+$Q$876-Tabla13[[#This Row],[Outlet Establishment Year]]</f>
        <v>10</v>
      </c>
      <c r="O2510">
        <f>+Tabla13[[#This Row],[Sales]]/Tabla13[[#This Row],[Antigüedad]]</f>
        <v>17.813700000000001</v>
      </c>
      <c r="P2510" s="4">
        <f>+Tabla13[[#This Row],[Sales]]/Tabla13[[#This Row],[Item Weight corregido]]</f>
        <v>10.996111111111112</v>
      </c>
    </row>
    <row r="2511" spans="1:16" x14ac:dyDescent="0.3">
      <c r="A2511" t="s">
        <v>12</v>
      </c>
      <c r="B2511" t="s">
        <v>1300</v>
      </c>
      <c r="C2511" t="s">
        <v>1574</v>
      </c>
      <c r="D2511">
        <v>2014</v>
      </c>
      <c r="E2511" t="s">
        <v>1596</v>
      </c>
      <c r="F2511" t="s">
        <v>1602</v>
      </c>
      <c r="G2511" t="s">
        <v>1606</v>
      </c>
      <c r="H2511" t="s">
        <v>1607</v>
      </c>
      <c r="I2511" s="10">
        <v>3.8724611999999999E-2</v>
      </c>
      <c r="J2511">
        <v>5.7850000000000001</v>
      </c>
      <c r="K2511">
        <v>5.7850000000000001</v>
      </c>
      <c r="L2511" s="3">
        <v>263.92520000000002</v>
      </c>
      <c r="M2511">
        <v>4.2</v>
      </c>
      <c r="N2511">
        <f>+$Q$876-Tabla13[[#This Row],[Outlet Establishment Year]]</f>
        <v>10</v>
      </c>
      <c r="O2511">
        <f>+Tabla13[[#This Row],[Sales]]/Tabla13[[#This Row],[Antigüedad]]</f>
        <v>26.392520000000001</v>
      </c>
      <c r="P2511" s="4">
        <f>+Tabla13[[#This Row],[Sales]]/Tabla13[[#This Row],[Item Weight corregido]]</f>
        <v>45.622333621434748</v>
      </c>
    </row>
    <row r="2512" spans="1:16" x14ac:dyDescent="0.3">
      <c r="A2512" t="s">
        <v>12</v>
      </c>
      <c r="B2512" t="s">
        <v>436</v>
      </c>
      <c r="C2512" t="s">
        <v>1574</v>
      </c>
      <c r="D2512">
        <v>2014</v>
      </c>
      <c r="E2512" t="s">
        <v>1596</v>
      </c>
      <c r="F2512" t="s">
        <v>1602</v>
      </c>
      <c r="G2512" t="s">
        <v>1606</v>
      </c>
      <c r="H2512" t="s">
        <v>1607</v>
      </c>
      <c r="I2512" s="10">
        <v>0</v>
      </c>
      <c r="J2512">
        <v>7.7850000000000001</v>
      </c>
      <c r="K2512">
        <v>7.7850000000000001</v>
      </c>
      <c r="L2512" s="3">
        <v>106.49639999999999</v>
      </c>
      <c r="M2512">
        <v>4.2</v>
      </c>
      <c r="N2512">
        <f>+$Q$876-Tabla13[[#This Row],[Outlet Establishment Year]]</f>
        <v>10</v>
      </c>
      <c r="O2512">
        <f>+Tabla13[[#This Row],[Sales]]/Tabla13[[#This Row],[Antigüedad]]</f>
        <v>10.64964</v>
      </c>
      <c r="P2512" s="4">
        <f>+Tabla13[[#This Row],[Sales]]/Tabla13[[#This Row],[Item Weight corregido]]</f>
        <v>13.679691714836222</v>
      </c>
    </row>
    <row r="2513" spans="1:16" x14ac:dyDescent="0.3">
      <c r="A2513" t="s">
        <v>12</v>
      </c>
      <c r="B2513" t="s">
        <v>974</v>
      </c>
      <c r="C2513" t="s">
        <v>1574</v>
      </c>
      <c r="D2513">
        <v>2014</v>
      </c>
      <c r="E2513" t="s">
        <v>1596</v>
      </c>
      <c r="F2513" t="s">
        <v>1602</v>
      </c>
      <c r="G2513" t="s">
        <v>1606</v>
      </c>
      <c r="H2513" t="s">
        <v>1607</v>
      </c>
      <c r="I2513" s="10">
        <v>0</v>
      </c>
      <c r="J2513">
        <v>8.0500000000000007</v>
      </c>
      <c r="K2513">
        <v>8.0500000000000007</v>
      </c>
      <c r="L2513" s="3">
        <v>257.56459999999998</v>
      </c>
      <c r="M2513">
        <v>4.2</v>
      </c>
      <c r="N2513">
        <f>+$Q$876-Tabla13[[#This Row],[Outlet Establishment Year]]</f>
        <v>10</v>
      </c>
      <c r="O2513">
        <f>+Tabla13[[#This Row],[Sales]]/Tabla13[[#This Row],[Antigüedad]]</f>
        <v>25.756459999999997</v>
      </c>
      <c r="P2513" s="4">
        <f>+Tabla13[[#This Row],[Sales]]/Tabla13[[#This Row],[Item Weight corregido]]</f>
        <v>31.995602484472045</v>
      </c>
    </row>
    <row r="2514" spans="1:16" x14ac:dyDescent="0.3">
      <c r="A2514" t="s">
        <v>12</v>
      </c>
      <c r="B2514" t="s">
        <v>771</v>
      </c>
      <c r="C2514" t="s">
        <v>1574</v>
      </c>
      <c r="D2514">
        <v>2014</v>
      </c>
      <c r="E2514" t="s">
        <v>1596</v>
      </c>
      <c r="F2514" t="s">
        <v>1602</v>
      </c>
      <c r="G2514" t="s">
        <v>1606</v>
      </c>
      <c r="H2514" t="s">
        <v>1607</v>
      </c>
      <c r="I2514" s="10">
        <v>8.1684727999999998E-2</v>
      </c>
      <c r="J2514">
        <v>12.5</v>
      </c>
      <c r="K2514">
        <v>12.5</v>
      </c>
      <c r="L2514" s="3">
        <v>92.348799999999997</v>
      </c>
      <c r="M2514">
        <v>4.2</v>
      </c>
      <c r="N2514">
        <f>+$Q$876-Tabla13[[#This Row],[Outlet Establishment Year]]</f>
        <v>10</v>
      </c>
      <c r="O2514">
        <f>+Tabla13[[#This Row],[Sales]]/Tabla13[[#This Row],[Antigüedad]]</f>
        <v>9.2348800000000004</v>
      </c>
      <c r="P2514" s="4">
        <f>+Tabla13[[#This Row],[Sales]]/Tabla13[[#This Row],[Item Weight corregido]]</f>
        <v>7.3879039999999998</v>
      </c>
    </row>
    <row r="2515" spans="1:16" x14ac:dyDescent="0.3">
      <c r="A2515" t="s">
        <v>12</v>
      </c>
      <c r="B2515" t="s">
        <v>839</v>
      </c>
      <c r="C2515" t="s">
        <v>1574</v>
      </c>
      <c r="D2515">
        <v>2014</v>
      </c>
      <c r="E2515" t="s">
        <v>1596</v>
      </c>
      <c r="F2515" t="s">
        <v>1602</v>
      </c>
      <c r="G2515" t="s">
        <v>1606</v>
      </c>
      <c r="H2515" t="s">
        <v>1607</v>
      </c>
      <c r="I2515" s="10">
        <v>4.0897931999999998E-2</v>
      </c>
      <c r="J2515">
        <v>17.7</v>
      </c>
      <c r="K2515">
        <v>17.7</v>
      </c>
      <c r="L2515" s="3">
        <v>82.627600000000001</v>
      </c>
      <c r="M2515">
        <v>4.2</v>
      </c>
      <c r="N2515">
        <f>+$Q$876-Tabla13[[#This Row],[Outlet Establishment Year]]</f>
        <v>10</v>
      </c>
      <c r="O2515">
        <f>+Tabla13[[#This Row],[Sales]]/Tabla13[[#This Row],[Antigüedad]]</f>
        <v>8.2627600000000001</v>
      </c>
      <c r="P2515" s="4">
        <f>+Tabla13[[#This Row],[Sales]]/Tabla13[[#This Row],[Item Weight corregido]]</f>
        <v>4.6682259887005655</v>
      </c>
    </row>
    <row r="2516" spans="1:16" x14ac:dyDescent="0.3">
      <c r="A2516" t="s">
        <v>12</v>
      </c>
      <c r="B2516" t="s">
        <v>42</v>
      </c>
      <c r="C2516" t="s">
        <v>1574</v>
      </c>
      <c r="D2516">
        <v>2014</v>
      </c>
      <c r="E2516" t="s">
        <v>1596</v>
      </c>
      <c r="F2516" t="s">
        <v>1602</v>
      </c>
      <c r="G2516" t="s">
        <v>1606</v>
      </c>
      <c r="H2516" t="s">
        <v>1607</v>
      </c>
      <c r="I2516" s="10">
        <v>1.6582833000000002E-2</v>
      </c>
      <c r="J2516">
        <v>17.7</v>
      </c>
      <c r="K2516">
        <v>17.7</v>
      </c>
      <c r="L2516" s="3">
        <v>50.503399999999999</v>
      </c>
      <c r="M2516">
        <v>4.2</v>
      </c>
      <c r="N2516">
        <f>+$Q$876-Tabla13[[#This Row],[Outlet Establishment Year]]</f>
        <v>10</v>
      </c>
      <c r="O2516">
        <f>+Tabla13[[#This Row],[Sales]]/Tabla13[[#This Row],[Antigüedad]]</f>
        <v>5.0503400000000003</v>
      </c>
      <c r="P2516" s="4">
        <f>+Tabla13[[#This Row],[Sales]]/Tabla13[[#This Row],[Item Weight corregido]]</f>
        <v>2.8532994350282488</v>
      </c>
    </row>
    <row r="2517" spans="1:16" x14ac:dyDescent="0.3">
      <c r="A2517" t="s">
        <v>12</v>
      </c>
      <c r="B2517" t="s">
        <v>803</v>
      </c>
      <c r="C2517" t="s">
        <v>1581</v>
      </c>
      <c r="D2517">
        <v>2014</v>
      </c>
      <c r="E2517" t="s">
        <v>1596</v>
      </c>
      <c r="F2517" t="s">
        <v>1602</v>
      </c>
      <c r="G2517" t="s">
        <v>1606</v>
      </c>
      <c r="H2517" t="s">
        <v>1607</v>
      </c>
      <c r="I2517" s="10">
        <v>0.13725256999999999</v>
      </c>
      <c r="J2517">
        <v>6.9850000000000003</v>
      </c>
      <c r="K2517">
        <v>6.9850000000000003</v>
      </c>
      <c r="L2517" s="3">
        <v>183.76079999999999</v>
      </c>
      <c r="M2517">
        <v>4.2</v>
      </c>
      <c r="N2517">
        <f>+$Q$876-Tabla13[[#This Row],[Outlet Establishment Year]]</f>
        <v>10</v>
      </c>
      <c r="O2517">
        <f>+Tabla13[[#This Row],[Sales]]/Tabla13[[#This Row],[Antigüedad]]</f>
        <v>18.376079999999998</v>
      </c>
      <c r="P2517" s="4">
        <f>+Tabla13[[#This Row],[Sales]]/Tabla13[[#This Row],[Item Weight corregido]]</f>
        <v>26.307916964924836</v>
      </c>
    </row>
    <row r="2518" spans="1:16" x14ac:dyDescent="0.3">
      <c r="A2518" t="s">
        <v>12</v>
      </c>
      <c r="B2518" t="s">
        <v>98</v>
      </c>
      <c r="C2518" t="s">
        <v>1581</v>
      </c>
      <c r="D2518">
        <v>2014</v>
      </c>
      <c r="E2518" t="s">
        <v>1596</v>
      </c>
      <c r="F2518" t="s">
        <v>1602</v>
      </c>
      <c r="G2518" t="s">
        <v>1606</v>
      </c>
      <c r="H2518" t="s">
        <v>1607</v>
      </c>
      <c r="I2518" s="10">
        <v>1.2447774999999999E-2</v>
      </c>
      <c r="J2518">
        <v>10.195</v>
      </c>
      <c r="K2518">
        <v>10.195</v>
      </c>
      <c r="L2518" s="3">
        <v>197.61099999999999</v>
      </c>
      <c r="M2518">
        <v>4.2</v>
      </c>
      <c r="N2518">
        <f>+$Q$876-Tabla13[[#This Row],[Outlet Establishment Year]]</f>
        <v>10</v>
      </c>
      <c r="O2518">
        <f>+Tabla13[[#This Row],[Sales]]/Tabla13[[#This Row],[Antigüedad]]</f>
        <v>19.761099999999999</v>
      </c>
      <c r="P2518" s="4">
        <f>+Tabla13[[#This Row],[Sales]]/Tabla13[[#This Row],[Item Weight corregido]]</f>
        <v>19.383128984796468</v>
      </c>
    </row>
    <row r="2519" spans="1:16" x14ac:dyDescent="0.3">
      <c r="A2519" t="s">
        <v>12</v>
      </c>
      <c r="B2519" t="s">
        <v>1301</v>
      </c>
      <c r="C2519" t="s">
        <v>1581</v>
      </c>
      <c r="D2519">
        <v>2014</v>
      </c>
      <c r="E2519" t="s">
        <v>1596</v>
      </c>
      <c r="F2519" t="s">
        <v>1602</v>
      </c>
      <c r="G2519" t="s">
        <v>1606</v>
      </c>
      <c r="H2519" t="s">
        <v>1607</v>
      </c>
      <c r="I2519" s="10">
        <v>1.0909703999999999E-2</v>
      </c>
      <c r="J2519">
        <v>11.65</v>
      </c>
      <c r="K2519">
        <v>11.65</v>
      </c>
      <c r="L2519" s="3">
        <v>110.8544</v>
      </c>
      <c r="M2519">
        <v>4.2</v>
      </c>
      <c r="N2519">
        <f>+$Q$876-Tabla13[[#This Row],[Outlet Establishment Year]]</f>
        <v>10</v>
      </c>
      <c r="O2519">
        <f>+Tabla13[[#This Row],[Sales]]/Tabla13[[#This Row],[Antigüedad]]</f>
        <v>11.08544</v>
      </c>
      <c r="P2519" s="4">
        <f>+Tabla13[[#This Row],[Sales]]/Tabla13[[#This Row],[Item Weight corregido]]</f>
        <v>9.5153991416309012</v>
      </c>
    </row>
    <row r="2520" spans="1:16" x14ac:dyDescent="0.3">
      <c r="A2520" t="s">
        <v>12</v>
      </c>
      <c r="B2520" t="s">
        <v>549</v>
      </c>
      <c r="C2520" t="s">
        <v>1581</v>
      </c>
      <c r="D2520">
        <v>2014</v>
      </c>
      <c r="E2520" t="s">
        <v>1596</v>
      </c>
      <c r="F2520" t="s">
        <v>1602</v>
      </c>
      <c r="G2520" t="s">
        <v>1606</v>
      </c>
      <c r="H2520" t="s">
        <v>1607</v>
      </c>
      <c r="I2520" s="10">
        <v>5.5067732000000001E-2</v>
      </c>
      <c r="J2520">
        <v>15.35</v>
      </c>
      <c r="K2520">
        <v>15.35</v>
      </c>
      <c r="L2520" s="3">
        <v>146.57339999999999</v>
      </c>
      <c r="M2520">
        <v>4.2</v>
      </c>
      <c r="N2520">
        <f>+$Q$876-Tabla13[[#This Row],[Outlet Establishment Year]]</f>
        <v>10</v>
      </c>
      <c r="O2520">
        <f>+Tabla13[[#This Row],[Sales]]/Tabla13[[#This Row],[Antigüedad]]</f>
        <v>14.65734</v>
      </c>
      <c r="P2520" s="4">
        <f>+Tabla13[[#This Row],[Sales]]/Tabla13[[#This Row],[Item Weight corregido]]</f>
        <v>9.5487557003257333</v>
      </c>
    </row>
    <row r="2521" spans="1:16" x14ac:dyDescent="0.3">
      <c r="A2521" t="s">
        <v>12</v>
      </c>
      <c r="B2521" t="s">
        <v>241</v>
      </c>
      <c r="C2521" t="s">
        <v>1581</v>
      </c>
      <c r="D2521">
        <v>2014</v>
      </c>
      <c r="E2521" t="s">
        <v>1596</v>
      </c>
      <c r="F2521" t="s">
        <v>1602</v>
      </c>
      <c r="G2521" t="s">
        <v>1606</v>
      </c>
      <c r="H2521" t="s">
        <v>1607</v>
      </c>
      <c r="I2521" s="10">
        <v>0</v>
      </c>
      <c r="J2521">
        <v>19.350000000000001</v>
      </c>
      <c r="K2521">
        <v>19.350000000000001</v>
      </c>
      <c r="L2521" s="3">
        <v>169.08160000000001</v>
      </c>
      <c r="M2521">
        <v>4.2</v>
      </c>
      <c r="N2521">
        <f>+$Q$876-Tabla13[[#This Row],[Outlet Establishment Year]]</f>
        <v>10</v>
      </c>
      <c r="O2521">
        <f>+Tabla13[[#This Row],[Sales]]/Tabla13[[#This Row],[Antigüedad]]</f>
        <v>16.908160000000002</v>
      </c>
      <c r="P2521" s="4">
        <f>+Tabla13[[#This Row],[Sales]]/Tabla13[[#This Row],[Item Weight corregido]]</f>
        <v>8.7380671834625314</v>
      </c>
    </row>
    <row r="2522" spans="1:16" x14ac:dyDescent="0.3">
      <c r="A2522" t="s">
        <v>12</v>
      </c>
      <c r="B2522" t="s">
        <v>1302</v>
      </c>
      <c r="C2522" t="s">
        <v>1588</v>
      </c>
      <c r="D2522">
        <v>2014</v>
      </c>
      <c r="E2522" t="s">
        <v>1596</v>
      </c>
      <c r="F2522" t="s">
        <v>1602</v>
      </c>
      <c r="G2522" t="s">
        <v>1606</v>
      </c>
      <c r="H2522" t="s">
        <v>1607</v>
      </c>
      <c r="I2522" s="10">
        <v>0.140123575</v>
      </c>
      <c r="J2522">
        <v>5.3650000000000002</v>
      </c>
      <c r="K2522">
        <v>5.3650000000000002</v>
      </c>
      <c r="L2522" s="3">
        <v>172.07640000000001</v>
      </c>
      <c r="M2522">
        <v>4.2</v>
      </c>
      <c r="N2522">
        <f>+$Q$876-Tabla13[[#This Row],[Outlet Establishment Year]]</f>
        <v>10</v>
      </c>
      <c r="O2522">
        <f>+Tabla13[[#This Row],[Sales]]/Tabla13[[#This Row],[Antigüedad]]</f>
        <v>17.207640000000001</v>
      </c>
      <c r="P2522" s="4">
        <f>+Tabla13[[#This Row],[Sales]]/Tabla13[[#This Row],[Item Weight corregido]]</f>
        <v>32.0738863000932</v>
      </c>
    </row>
    <row r="2523" spans="1:16" x14ac:dyDescent="0.3">
      <c r="A2523" t="s">
        <v>12</v>
      </c>
      <c r="B2523" t="s">
        <v>453</v>
      </c>
      <c r="C2523" t="s">
        <v>1580</v>
      </c>
      <c r="D2523">
        <v>2014</v>
      </c>
      <c r="E2523" t="s">
        <v>1596</v>
      </c>
      <c r="F2523" t="s">
        <v>1602</v>
      </c>
      <c r="G2523" t="s">
        <v>1606</v>
      </c>
      <c r="H2523" t="s">
        <v>1607</v>
      </c>
      <c r="I2523" s="10">
        <v>0.12332588</v>
      </c>
      <c r="J2523">
        <v>6.67</v>
      </c>
      <c r="K2523">
        <v>6.67</v>
      </c>
      <c r="L2523" s="3">
        <v>90.251400000000004</v>
      </c>
      <c r="M2523">
        <v>4.2</v>
      </c>
      <c r="N2523">
        <f>+$Q$876-Tabla13[[#This Row],[Outlet Establishment Year]]</f>
        <v>10</v>
      </c>
      <c r="O2523">
        <f>+Tabla13[[#This Row],[Sales]]/Tabla13[[#This Row],[Antigüedad]]</f>
        <v>9.0251400000000004</v>
      </c>
      <c r="P2523" s="4">
        <f>+Tabla13[[#This Row],[Sales]]/Tabla13[[#This Row],[Item Weight corregido]]</f>
        <v>13.530944527736132</v>
      </c>
    </row>
    <row r="2524" spans="1:16" x14ac:dyDescent="0.3">
      <c r="A2524" t="s">
        <v>12</v>
      </c>
      <c r="B2524" t="s">
        <v>1303</v>
      </c>
      <c r="C2524" t="s">
        <v>1580</v>
      </c>
      <c r="D2524">
        <v>2014</v>
      </c>
      <c r="E2524" t="s">
        <v>1596</v>
      </c>
      <c r="F2524" t="s">
        <v>1602</v>
      </c>
      <c r="G2524" t="s">
        <v>1606</v>
      </c>
      <c r="H2524" t="s">
        <v>1607</v>
      </c>
      <c r="I2524" s="10">
        <v>0.13631486300000001</v>
      </c>
      <c r="J2524">
        <v>6.89</v>
      </c>
      <c r="K2524">
        <v>6.89</v>
      </c>
      <c r="L2524" s="3">
        <v>195.08199999999999</v>
      </c>
      <c r="M2524">
        <v>4.2</v>
      </c>
      <c r="N2524">
        <f>+$Q$876-Tabla13[[#This Row],[Outlet Establishment Year]]</f>
        <v>10</v>
      </c>
      <c r="O2524">
        <f>+Tabla13[[#This Row],[Sales]]/Tabla13[[#This Row],[Antigüedad]]</f>
        <v>19.508199999999999</v>
      </c>
      <c r="P2524" s="4">
        <f>+Tabla13[[#This Row],[Sales]]/Tabla13[[#This Row],[Item Weight corregido]]</f>
        <v>28.31378809869376</v>
      </c>
    </row>
    <row r="2525" spans="1:16" x14ac:dyDescent="0.3">
      <c r="A2525" t="s">
        <v>12</v>
      </c>
      <c r="B2525" t="s">
        <v>1304</v>
      </c>
      <c r="C2525" t="s">
        <v>1580</v>
      </c>
      <c r="D2525">
        <v>2014</v>
      </c>
      <c r="E2525" t="s">
        <v>1596</v>
      </c>
      <c r="F2525" t="s">
        <v>1602</v>
      </c>
      <c r="G2525" t="s">
        <v>1606</v>
      </c>
      <c r="H2525" t="s">
        <v>1607</v>
      </c>
      <c r="I2525" s="10">
        <v>0.117387066</v>
      </c>
      <c r="J2525">
        <v>9.1950000000000003</v>
      </c>
      <c r="K2525">
        <v>9.1950000000000003</v>
      </c>
      <c r="L2525" s="3">
        <v>160.2578</v>
      </c>
      <c r="M2525">
        <v>4.2</v>
      </c>
      <c r="N2525">
        <f>+$Q$876-Tabla13[[#This Row],[Outlet Establishment Year]]</f>
        <v>10</v>
      </c>
      <c r="O2525">
        <f>+Tabla13[[#This Row],[Sales]]/Tabla13[[#This Row],[Antigüedad]]</f>
        <v>16.025780000000001</v>
      </c>
      <c r="P2525" s="4">
        <f>+Tabla13[[#This Row],[Sales]]/Tabla13[[#This Row],[Item Weight corregido]]</f>
        <v>17.428798259923873</v>
      </c>
    </row>
    <row r="2526" spans="1:16" x14ac:dyDescent="0.3">
      <c r="A2526" t="s">
        <v>12</v>
      </c>
      <c r="B2526" t="s">
        <v>1305</v>
      </c>
      <c r="C2526" t="s">
        <v>1580</v>
      </c>
      <c r="D2526">
        <v>2014</v>
      </c>
      <c r="E2526" t="s">
        <v>1596</v>
      </c>
      <c r="F2526" t="s">
        <v>1602</v>
      </c>
      <c r="G2526" t="s">
        <v>1606</v>
      </c>
      <c r="H2526" t="s">
        <v>1607</v>
      </c>
      <c r="I2526" s="10">
        <v>4.5653999000000001E-2</v>
      </c>
      <c r="J2526">
        <v>10.1</v>
      </c>
      <c r="K2526">
        <v>10.1</v>
      </c>
      <c r="L2526" s="3">
        <v>35.684800000000003</v>
      </c>
      <c r="M2526">
        <v>4.2</v>
      </c>
      <c r="N2526">
        <f>+$Q$876-Tabla13[[#This Row],[Outlet Establishment Year]]</f>
        <v>10</v>
      </c>
      <c r="O2526">
        <f>+Tabla13[[#This Row],[Sales]]/Tabla13[[#This Row],[Antigüedad]]</f>
        <v>3.5684800000000001</v>
      </c>
      <c r="P2526" s="4">
        <f>+Tabla13[[#This Row],[Sales]]/Tabla13[[#This Row],[Item Weight corregido]]</f>
        <v>3.5331485148514856</v>
      </c>
    </row>
    <row r="2527" spans="1:16" x14ac:dyDescent="0.3">
      <c r="A2527" t="s">
        <v>12</v>
      </c>
      <c r="B2527" t="s">
        <v>1067</v>
      </c>
      <c r="C2527" t="s">
        <v>1580</v>
      </c>
      <c r="D2527">
        <v>2014</v>
      </c>
      <c r="E2527" t="s">
        <v>1596</v>
      </c>
      <c r="F2527" t="s">
        <v>1602</v>
      </c>
      <c r="G2527" t="s">
        <v>1606</v>
      </c>
      <c r="H2527" t="s">
        <v>1607</v>
      </c>
      <c r="I2527" s="10">
        <v>4.5982388999999999E-2</v>
      </c>
      <c r="J2527">
        <v>20.6</v>
      </c>
      <c r="K2527">
        <v>20.6</v>
      </c>
      <c r="L2527" s="3">
        <v>177.03440000000001</v>
      </c>
      <c r="M2527">
        <v>4.2</v>
      </c>
      <c r="N2527">
        <f>+$Q$876-Tabla13[[#This Row],[Outlet Establishment Year]]</f>
        <v>10</v>
      </c>
      <c r="O2527">
        <f>+Tabla13[[#This Row],[Sales]]/Tabla13[[#This Row],[Antigüedad]]</f>
        <v>17.703440000000001</v>
      </c>
      <c r="P2527" s="4">
        <f>+Tabla13[[#This Row],[Sales]]/Tabla13[[#This Row],[Item Weight corregido]]</f>
        <v>8.5939029126213597</v>
      </c>
    </row>
    <row r="2528" spans="1:16" x14ac:dyDescent="0.3">
      <c r="A2528" t="s">
        <v>12</v>
      </c>
      <c r="B2528" t="s">
        <v>1088</v>
      </c>
      <c r="C2528" t="s">
        <v>1576</v>
      </c>
      <c r="D2528">
        <v>2014</v>
      </c>
      <c r="E2528" t="s">
        <v>1596</v>
      </c>
      <c r="F2528" t="s">
        <v>1602</v>
      </c>
      <c r="G2528" t="s">
        <v>1606</v>
      </c>
      <c r="H2528" t="s">
        <v>1607</v>
      </c>
      <c r="I2528" s="10">
        <v>2.4185517E-2</v>
      </c>
      <c r="J2528">
        <v>8.39</v>
      </c>
      <c r="K2528">
        <v>8.39</v>
      </c>
      <c r="L2528" s="3">
        <v>115.7176</v>
      </c>
      <c r="M2528">
        <v>4.2</v>
      </c>
      <c r="N2528">
        <f>+$Q$876-Tabla13[[#This Row],[Outlet Establishment Year]]</f>
        <v>10</v>
      </c>
      <c r="O2528">
        <f>+Tabla13[[#This Row],[Sales]]/Tabla13[[#This Row],[Antigüedad]]</f>
        <v>11.571760000000001</v>
      </c>
      <c r="P2528" s="4">
        <f>+Tabla13[[#This Row],[Sales]]/Tabla13[[#This Row],[Item Weight corregido]]</f>
        <v>13.792324195470798</v>
      </c>
    </row>
    <row r="2529" spans="1:16" x14ac:dyDescent="0.3">
      <c r="A2529" t="s">
        <v>12</v>
      </c>
      <c r="B2529" t="s">
        <v>869</v>
      </c>
      <c r="C2529" t="s">
        <v>1580</v>
      </c>
      <c r="D2529">
        <v>2014</v>
      </c>
      <c r="E2529" t="s">
        <v>1596</v>
      </c>
      <c r="F2529" t="s">
        <v>1602</v>
      </c>
      <c r="G2529" t="s">
        <v>1606</v>
      </c>
      <c r="H2529" t="s">
        <v>1607</v>
      </c>
      <c r="I2529" s="10">
        <v>1.3485235E-2</v>
      </c>
      <c r="J2529">
        <v>10.5</v>
      </c>
      <c r="K2529">
        <v>10.5</v>
      </c>
      <c r="L2529" s="3">
        <v>140.0154</v>
      </c>
      <c r="M2529">
        <v>4.2</v>
      </c>
      <c r="N2529">
        <f>+$Q$876-Tabla13[[#This Row],[Outlet Establishment Year]]</f>
        <v>10</v>
      </c>
      <c r="O2529">
        <f>+Tabla13[[#This Row],[Sales]]/Tabla13[[#This Row],[Antigüedad]]</f>
        <v>14.00154</v>
      </c>
      <c r="P2529" s="4">
        <f>+Tabla13[[#This Row],[Sales]]/Tabla13[[#This Row],[Item Weight corregido]]</f>
        <v>13.3348</v>
      </c>
    </row>
    <row r="2530" spans="1:16" x14ac:dyDescent="0.3">
      <c r="A2530" t="s">
        <v>12</v>
      </c>
      <c r="B2530" t="s">
        <v>1239</v>
      </c>
      <c r="C2530" t="s">
        <v>1580</v>
      </c>
      <c r="D2530">
        <v>2014</v>
      </c>
      <c r="E2530" t="s">
        <v>1596</v>
      </c>
      <c r="F2530" t="s">
        <v>1602</v>
      </c>
      <c r="G2530" t="s">
        <v>1606</v>
      </c>
      <c r="H2530" t="s">
        <v>1607</v>
      </c>
      <c r="I2530" s="10">
        <v>0.121153331</v>
      </c>
      <c r="J2530">
        <v>20.2</v>
      </c>
      <c r="K2530">
        <v>20.2</v>
      </c>
      <c r="L2530" s="3">
        <v>97.375200000000007</v>
      </c>
      <c r="M2530">
        <v>4.2</v>
      </c>
      <c r="N2530">
        <f>+$Q$876-Tabla13[[#This Row],[Outlet Establishment Year]]</f>
        <v>10</v>
      </c>
      <c r="O2530">
        <f>+Tabla13[[#This Row],[Sales]]/Tabla13[[#This Row],[Antigüedad]]</f>
        <v>9.73752</v>
      </c>
      <c r="P2530" s="4">
        <f>+Tabla13[[#This Row],[Sales]]/Tabla13[[#This Row],[Item Weight corregido]]</f>
        <v>4.8205544554455448</v>
      </c>
    </row>
    <row r="2531" spans="1:16" x14ac:dyDescent="0.3">
      <c r="A2531" t="s">
        <v>13</v>
      </c>
      <c r="B2531" t="s">
        <v>1037</v>
      </c>
      <c r="C2531" t="s">
        <v>1581</v>
      </c>
      <c r="D2531">
        <v>2022</v>
      </c>
      <c r="E2531" t="s">
        <v>1592</v>
      </c>
      <c r="F2531" t="s">
        <v>1602</v>
      </c>
      <c r="G2531" t="s">
        <v>1604</v>
      </c>
      <c r="H2531" t="s">
        <v>1608</v>
      </c>
      <c r="I2531" s="10">
        <v>0.11993723100000001</v>
      </c>
      <c r="J2531">
        <v>8.1549999999999994</v>
      </c>
      <c r="K2531">
        <v>8.1549999999999994</v>
      </c>
      <c r="L2531" s="3">
        <v>189.15299999999999</v>
      </c>
      <c r="M2531">
        <v>3.9</v>
      </c>
      <c r="N2531">
        <f>+$Q$876-Tabla13[[#This Row],[Outlet Establishment Year]]</f>
        <v>2</v>
      </c>
      <c r="O2531">
        <f>+Tabla13[[#This Row],[Sales]]/Tabla13[[#This Row],[Antigüedad]]</f>
        <v>94.576499999999996</v>
      </c>
      <c r="P2531" s="4">
        <f>+Tabla13[[#This Row],[Sales]]/Tabla13[[#This Row],[Item Weight corregido]]</f>
        <v>23.194727161250768</v>
      </c>
    </row>
    <row r="2532" spans="1:16" x14ac:dyDescent="0.3">
      <c r="A2532" t="s">
        <v>13</v>
      </c>
      <c r="B2532" t="s">
        <v>1011</v>
      </c>
      <c r="C2532" t="s">
        <v>1590</v>
      </c>
      <c r="D2532">
        <v>2022</v>
      </c>
      <c r="E2532" t="s">
        <v>1592</v>
      </c>
      <c r="F2532" t="s">
        <v>1602</v>
      </c>
      <c r="G2532" t="s">
        <v>1604</v>
      </c>
      <c r="H2532" t="s">
        <v>1608</v>
      </c>
      <c r="I2532" s="10">
        <v>2.3673342E-2</v>
      </c>
      <c r="J2532">
        <v>16.100000000000001</v>
      </c>
      <c r="K2532">
        <v>16.100000000000001</v>
      </c>
      <c r="L2532" s="3">
        <v>189.08459999999999</v>
      </c>
      <c r="M2532">
        <v>4.0999999999999996</v>
      </c>
      <c r="N2532">
        <f>+$Q$876-Tabla13[[#This Row],[Outlet Establishment Year]]</f>
        <v>2</v>
      </c>
      <c r="O2532">
        <f>+Tabla13[[#This Row],[Sales]]/Tabla13[[#This Row],[Antigüedad]]</f>
        <v>94.542299999999997</v>
      </c>
      <c r="P2532" s="4">
        <f>+Tabla13[[#This Row],[Sales]]/Tabla13[[#This Row],[Item Weight corregido]]</f>
        <v>11.744385093167701</v>
      </c>
    </row>
    <row r="2533" spans="1:16" x14ac:dyDescent="0.3">
      <c r="A2533" t="s">
        <v>12</v>
      </c>
      <c r="B2533" t="s">
        <v>1064</v>
      </c>
      <c r="C2533" t="s">
        <v>1580</v>
      </c>
      <c r="D2533">
        <v>2022</v>
      </c>
      <c r="E2533" t="s">
        <v>1592</v>
      </c>
      <c r="F2533" t="s">
        <v>1602</v>
      </c>
      <c r="G2533" t="s">
        <v>1604</v>
      </c>
      <c r="H2533" t="s">
        <v>1608</v>
      </c>
      <c r="I2533" s="10">
        <v>2.5845699999999999E-2</v>
      </c>
      <c r="J2533">
        <v>7.42</v>
      </c>
      <c r="K2533">
        <v>7.42</v>
      </c>
      <c r="L2533" s="3">
        <v>188.9872</v>
      </c>
      <c r="M2533">
        <v>3</v>
      </c>
      <c r="N2533">
        <f>+$Q$876-Tabla13[[#This Row],[Outlet Establishment Year]]</f>
        <v>2</v>
      </c>
      <c r="O2533">
        <f>+Tabla13[[#This Row],[Sales]]/Tabla13[[#This Row],[Antigüedad]]</f>
        <v>94.493600000000001</v>
      </c>
      <c r="P2533" s="4">
        <f>+Tabla13[[#This Row],[Sales]]/Tabla13[[#This Row],[Item Weight corregido]]</f>
        <v>25.469973045822101</v>
      </c>
    </row>
    <row r="2534" spans="1:16" x14ac:dyDescent="0.3">
      <c r="A2534" t="s">
        <v>12</v>
      </c>
      <c r="B2534" t="s">
        <v>749</v>
      </c>
      <c r="C2534" t="s">
        <v>1574</v>
      </c>
      <c r="D2534">
        <v>2022</v>
      </c>
      <c r="E2534" t="s">
        <v>1592</v>
      </c>
      <c r="F2534" t="s">
        <v>1602</v>
      </c>
      <c r="G2534" t="s">
        <v>1604</v>
      </c>
      <c r="H2534" t="s">
        <v>1608</v>
      </c>
      <c r="I2534" s="10">
        <v>6.5901298999999997E-2</v>
      </c>
      <c r="J2534">
        <v>19</v>
      </c>
      <c r="K2534">
        <v>19</v>
      </c>
      <c r="L2534" s="3">
        <v>188.72139999999999</v>
      </c>
      <c r="M2534">
        <v>4</v>
      </c>
      <c r="N2534">
        <f>+$Q$876-Tabla13[[#This Row],[Outlet Establishment Year]]</f>
        <v>2</v>
      </c>
      <c r="O2534">
        <f>+Tabla13[[#This Row],[Sales]]/Tabla13[[#This Row],[Antigüedad]]</f>
        <v>94.360699999999994</v>
      </c>
      <c r="P2534" s="4">
        <f>+Tabla13[[#This Row],[Sales]]/Tabla13[[#This Row],[Item Weight corregido]]</f>
        <v>9.932705263157894</v>
      </c>
    </row>
    <row r="2535" spans="1:16" x14ac:dyDescent="0.3">
      <c r="A2535" t="s">
        <v>13</v>
      </c>
      <c r="B2535" t="s">
        <v>816</v>
      </c>
      <c r="C2535" t="s">
        <v>1579</v>
      </c>
      <c r="D2535">
        <v>2022</v>
      </c>
      <c r="E2535" t="s">
        <v>1592</v>
      </c>
      <c r="F2535" t="s">
        <v>1602</v>
      </c>
      <c r="G2535" t="s">
        <v>1604</v>
      </c>
      <c r="H2535" t="s">
        <v>1608</v>
      </c>
      <c r="I2535" s="10">
        <v>0.10031931700000001</v>
      </c>
      <c r="J2535">
        <v>20.2</v>
      </c>
      <c r="K2535">
        <v>20.2</v>
      </c>
      <c r="L2535" s="3">
        <v>188.68979999999999</v>
      </c>
      <c r="M2535">
        <v>3.6</v>
      </c>
      <c r="N2535">
        <f>+$Q$876-Tabla13[[#This Row],[Outlet Establishment Year]]</f>
        <v>2</v>
      </c>
      <c r="O2535">
        <f>+Tabla13[[#This Row],[Sales]]/Tabla13[[#This Row],[Antigüedad]]</f>
        <v>94.344899999999996</v>
      </c>
      <c r="P2535" s="4">
        <f>+Tabla13[[#This Row],[Sales]]/Tabla13[[#This Row],[Item Weight corregido]]</f>
        <v>9.3410792079207923</v>
      </c>
    </row>
    <row r="2536" spans="1:16" x14ac:dyDescent="0.3">
      <c r="A2536" t="s">
        <v>13</v>
      </c>
      <c r="B2536" t="s">
        <v>732</v>
      </c>
      <c r="C2536" t="s">
        <v>1577</v>
      </c>
      <c r="D2536">
        <v>2022</v>
      </c>
      <c r="E2536" t="s">
        <v>1592</v>
      </c>
      <c r="F2536" t="s">
        <v>1602</v>
      </c>
      <c r="G2536" t="s">
        <v>1604</v>
      </c>
      <c r="H2536" t="s">
        <v>1608</v>
      </c>
      <c r="I2536" s="10">
        <v>1.1307038E-2</v>
      </c>
      <c r="J2536">
        <v>7.8550000000000004</v>
      </c>
      <c r="K2536">
        <v>7.8550000000000004</v>
      </c>
      <c r="L2536" s="3">
        <v>188.5188</v>
      </c>
      <c r="M2536">
        <v>4.4000000000000004</v>
      </c>
      <c r="N2536">
        <f>+$Q$876-Tabla13[[#This Row],[Outlet Establishment Year]]</f>
        <v>2</v>
      </c>
      <c r="O2536">
        <f>+Tabla13[[#This Row],[Sales]]/Tabla13[[#This Row],[Antigüedad]]</f>
        <v>94.259399999999999</v>
      </c>
      <c r="P2536" s="4">
        <f>+Tabla13[[#This Row],[Sales]]/Tabla13[[#This Row],[Item Weight corregido]]</f>
        <v>23.999847231063015</v>
      </c>
    </row>
    <row r="2537" spans="1:16" x14ac:dyDescent="0.3">
      <c r="A2537" t="s">
        <v>12</v>
      </c>
      <c r="B2537" t="s">
        <v>225</v>
      </c>
      <c r="C2537" t="s">
        <v>1580</v>
      </c>
      <c r="D2537">
        <v>2022</v>
      </c>
      <c r="E2537" t="s">
        <v>1592</v>
      </c>
      <c r="F2537" t="s">
        <v>1602</v>
      </c>
      <c r="G2537" t="s">
        <v>1604</v>
      </c>
      <c r="H2537" t="s">
        <v>1608</v>
      </c>
      <c r="I2537" s="10">
        <v>2.9129907E-2</v>
      </c>
      <c r="J2537">
        <v>6.61</v>
      </c>
      <c r="K2537">
        <v>6.61</v>
      </c>
      <c r="L2537" s="3">
        <v>188.4898</v>
      </c>
      <c r="M2537">
        <v>4.7</v>
      </c>
      <c r="N2537">
        <f>+$Q$876-Tabla13[[#This Row],[Outlet Establishment Year]]</f>
        <v>2</v>
      </c>
      <c r="O2537">
        <f>+Tabla13[[#This Row],[Sales]]/Tabla13[[#This Row],[Antigüedad]]</f>
        <v>94.244900000000001</v>
      </c>
      <c r="P2537" s="4">
        <f>+Tabla13[[#This Row],[Sales]]/Tabla13[[#This Row],[Item Weight corregido]]</f>
        <v>28.515854765506806</v>
      </c>
    </row>
    <row r="2538" spans="1:16" x14ac:dyDescent="0.3">
      <c r="A2538" t="s">
        <v>13</v>
      </c>
      <c r="B2538" t="s">
        <v>1292</v>
      </c>
      <c r="C2538" t="s">
        <v>1583</v>
      </c>
      <c r="D2538">
        <v>2022</v>
      </c>
      <c r="E2538" t="s">
        <v>1592</v>
      </c>
      <c r="F2538" t="s">
        <v>1602</v>
      </c>
      <c r="G2538" t="s">
        <v>1604</v>
      </c>
      <c r="H2538" t="s">
        <v>1608</v>
      </c>
      <c r="I2538" s="10">
        <v>8.5437778000000006E-2</v>
      </c>
      <c r="J2538">
        <v>9.5</v>
      </c>
      <c r="K2538">
        <v>9.5</v>
      </c>
      <c r="L2538" s="3">
        <v>188.4872</v>
      </c>
      <c r="M2538">
        <v>4</v>
      </c>
      <c r="N2538">
        <f>+$Q$876-Tabla13[[#This Row],[Outlet Establishment Year]]</f>
        <v>2</v>
      </c>
      <c r="O2538">
        <f>+Tabla13[[#This Row],[Sales]]/Tabla13[[#This Row],[Antigüedad]]</f>
        <v>94.243600000000001</v>
      </c>
      <c r="P2538" s="4">
        <f>+Tabla13[[#This Row],[Sales]]/Tabla13[[#This Row],[Item Weight corregido]]</f>
        <v>19.840757894736843</v>
      </c>
    </row>
    <row r="2539" spans="1:16" x14ac:dyDescent="0.3">
      <c r="A2539" t="s">
        <v>13</v>
      </c>
      <c r="B2539" t="s">
        <v>876</v>
      </c>
      <c r="C2539" t="s">
        <v>1574</v>
      </c>
      <c r="D2539">
        <v>2022</v>
      </c>
      <c r="E2539" t="s">
        <v>1592</v>
      </c>
      <c r="F2539" t="s">
        <v>1602</v>
      </c>
      <c r="G2539" t="s">
        <v>1604</v>
      </c>
      <c r="H2539" t="s">
        <v>1608</v>
      </c>
      <c r="I2539" s="10">
        <v>1.2499003999999999E-2</v>
      </c>
      <c r="J2539">
        <v>19.75</v>
      </c>
      <c r="K2539">
        <v>19.75</v>
      </c>
      <c r="L2539" s="3">
        <v>188.0872</v>
      </c>
      <c r="M2539">
        <v>4.0999999999999996</v>
      </c>
      <c r="N2539">
        <f>+$Q$876-Tabla13[[#This Row],[Outlet Establishment Year]]</f>
        <v>2</v>
      </c>
      <c r="O2539">
        <f>+Tabla13[[#This Row],[Sales]]/Tabla13[[#This Row],[Antigüedad]]</f>
        <v>94.043599999999998</v>
      </c>
      <c r="P2539" s="4">
        <f>+Tabla13[[#This Row],[Sales]]/Tabla13[[#This Row],[Item Weight corregido]]</f>
        <v>9.5234025316455693</v>
      </c>
    </row>
    <row r="2540" spans="1:16" x14ac:dyDescent="0.3">
      <c r="A2540" t="s">
        <v>12</v>
      </c>
      <c r="B2540" t="s">
        <v>1104</v>
      </c>
      <c r="C2540" t="s">
        <v>1582</v>
      </c>
      <c r="D2540">
        <v>2022</v>
      </c>
      <c r="E2540" t="s">
        <v>1592</v>
      </c>
      <c r="F2540" t="s">
        <v>1602</v>
      </c>
      <c r="G2540" t="s">
        <v>1604</v>
      </c>
      <c r="H2540" t="s">
        <v>1608</v>
      </c>
      <c r="I2540" s="10">
        <v>2.9492017999999998E-2</v>
      </c>
      <c r="J2540">
        <v>5.94</v>
      </c>
      <c r="K2540">
        <v>5.94</v>
      </c>
      <c r="L2540" s="3">
        <v>188.0556</v>
      </c>
      <c r="M2540">
        <v>4.0999999999999996</v>
      </c>
      <c r="N2540">
        <f>+$Q$876-Tabla13[[#This Row],[Outlet Establishment Year]]</f>
        <v>2</v>
      </c>
      <c r="O2540">
        <f>+Tabla13[[#This Row],[Sales]]/Tabla13[[#This Row],[Antigüedad]]</f>
        <v>94.027799999999999</v>
      </c>
      <c r="P2540" s="4">
        <f>+Tabla13[[#This Row],[Sales]]/Tabla13[[#This Row],[Item Weight corregido]]</f>
        <v>31.659191919191915</v>
      </c>
    </row>
    <row r="2541" spans="1:16" x14ac:dyDescent="0.3">
      <c r="A2541" t="s">
        <v>14</v>
      </c>
      <c r="B2541" t="s">
        <v>919</v>
      </c>
      <c r="C2541" t="s">
        <v>1580</v>
      </c>
      <c r="D2541">
        <v>2022</v>
      </c>
      <c r="E2541" t="s">
        <v>1592</v>
      </c>
      <c r="F2541" t="s">
        <v>1602</v>
      </c>
      <c r="G2541" t="s">
        <v>1604</v>
      </c>
      <c r="H2541" t="s">
        <v>1608</v>
      </c>
      <c r="I2541" s="10">
        <v>4.5230944000000002E-2</v>
      </c>
      <c r="J2541">
        <v>16.75</v>
      </c>
      <c r="K2541">
        <v>16.75</v>
      </c>
      <c r="L2541" s="3">
        <v>187.9556</v>
      </c>
      <c r="M2541">
        <v>3.9</v>
      </c>
      <c r="N2541">
        <f>+$Q$876-Tabla13[[#This Row],[Outlet Establishment Year]]</f>
        <v>2</v>
      </c>
      <c r="O2541">
        <f>+Tabla13[[#This Row],[Sales]]/Tabla13[[#This Row],[Antigüedad]]</f>
        <v>93.977800000000002</v>
      </c>
      <c r="P2541" s="4">
        <f>+Tabla13[[#This Row],[Sales]]/Tabla13[[#This Row],[Item Weight corregido]]</f>
        <v>11.221229850746269</v>
      </c>
    </row>
    <row r="2542" spans="1:16" x14ac:dyDescent="0.3">
      <c r="A2542" t="s">
        <v>12</v>
      </c>
      <c r="B2542" t="s">
        <v>158</v>
      </c>
      <c r="C2542" t="s">
        <v>1588</v>
      </c>
      <c r="D2542">
        <v>2022</v>
      </c>
      <c r="E2542" t="s">
        <v>1592</v>
      </c>
      <c r="F2542" t="s">
        <v>1602</v>
      </c>
      <c r="G2542" t="s">
        <v>1604</v>
      </c>
      <c r="H2542" t="s">
        <v>1608</v>
      </c>
      <c r="I2542" s="10">
        <v>2.1661527E-2</v>
      </c>
      <c r="J2542">
        <v>7.42</v>
      </c>
      <c r="K2542">
        <v>7.42</v>
      </c>
      <c r="L2542" s="3">
        <v>187.75819999999999</v>
      </c>
      <c r="M2542">
        <v>4.2</v>
      </c>
      <c r="N2542">
        <f>+$Q$876-Tabla13[[#This Row],[Outlet Establishment Year]]</f>
        <v>2</v>
      </c>
      <c r="O2542">
        <f>+Tabla13[[#This Row],[Sales]]/Tabla13[[#This Row],[Antigüedad]]</f>
        <v>93.879099999999994</v>
      </c>
      <c r="P2542" s="4">
        <f>+Tabla13[[#This Row],[Sales]]/Tabla13[[#This Row],[Item Weight corregido]]</f>
        <v>25.304339622641507</v>
      </c>
    </row>
    <row r="2543" spans="1:16" x14ac:dyDescent="0.3">
      <c r="A2543" t="s">
        <v>12</v>
      </c>
      <c r="B2543" t="s">
        <v>1514</v>
      </c>
      <c r="C2543" t="s">
        <v>1587</v>
      </c>
      <c r="D2543">
        <v>2022</v>
      </c>
      <c r="E2543" t="s">
        <v>1592</v>
      </c>
      <c r="F2543" t="s">
        <v>1602</v>
      </c>
      <c r="G2543" t="s">
        <v>1604</v>
      </c>
      <c r="H2543" t="s">
        <v>1608</v>
      </c>
      <c r="I2543" s="10">
        <v>6.6051758000000002E-2</v>
      </c>
      <c r="J2543">
        <v>6.0350000000000001</v>
      </c>
      <c r="K2543">
        <v>6.0350000000000001</v>
      </c>
      <c r="L2543" s="3">
        <v>187.72399999999999</v>
      </c>
      <c r="M2543">
        <v>3.8</v>
      </c>
      <c r="N2543">
        <f>+$Q$876-Tabla13[[#This Row],[Outlet Establishment Year]]</f>
        <v>2</v>
      </c>
      <c r="O2543">
        <f>+Tabla13[[#This Row],[Sales]]/Tabla13[[#This Row],[Antigüedad]]</f>
        <v>93.861999999999995</v>
      </c>
      <c r="P2543" s="4">
        <f>+Tabla13[[#This Row],[Sales]]/Tabla13[[#This Row],[Item Weight corregido]]</f>
        <v>31.105882352941173</v>
      </c>
    </row>
    <row r="2544" spans="1:16" x14ac:dyDescent="0.3">
      <c r="A2544" t="s">
        <v>12</v>
      </c>
      <c r="B2544" t="s">
        <v>731</v>
      </c>
      <c r="C2544" t="s">
        <v>1574</v>
      </c>
      <c r="D2544">
        <v>2022</v>
      </c>
      <c r="E2544" t="s">
        <v>1592</v>
      </c>
      <c r="F2544" t="s">
        <v>1602</v>
      </c>
      <c r="G2544" t="s">
        <v>1604</v>
      </c>
      <c r="H2544" t="s">
        <v>1608</v>
      </c>
      <c r="I2544" s="10">
        <v>7.4931201000000003E-2</v>
      </c>
      <c r="J2544">
        <v>8.75</v>
      </c>
      <c r="K2544">
        <v>8.75</v>
      </c>
      <c r="L2544" s="3">
        <v>187.65559999999999</v>
      </c>
      <c r="M2544">
        <v>4</v>
      </c>
      <c r="N2544">
        <f>+$Q$876-Tabla13[[#This Row],[Outlet Establishment Year]]</f>
        <v>2</v>
      </c>
      <c r="O2544">
        <f>+Tabla13[[#This Row],[Sales]]/Tabla13[[#This Row],[Antigüedad]]</f>
        <v>93.827799999999996</v>
      </c>
      <c r="P2544" s="4">
        <f>+Tabla13[[#This Row],[Sales]]/Tabla13[[#This Row],[Item Weight corregido]]</f>
        <v>21.446354285714285</v>
      </c>
    </row>
    <row r="2545" spans="1:16" x14ac:dyDescent="0.3">
      <c r="A2545" t="s">
        <v>12</v>
      </c>
      <c r="B2545" t="s">
        <v>907</v>
      </c>
      <c r="C2545" t="s">
        <v>1576</v>
      </c>
      <c r="D2545">
        <v>2022</v>
      </c>
      <c r="E2545" t="s">
        <v>1592</v>
      </c>
      <c r="F2545" t="s">
        <v>1602</v>
      </c>
      <c r="G2545" t="s">
        <v>1604</v>
      </c>
      <c r="H2545" t="s">
        <v>1608</v>
      </c>
      <c r="I2545" s="10">
        <v>9.4300933000000003E-2</v>
      </c>
      <c r="J2545">
        <v>19.2</v>
      </c>
      <c r="K2545">
        <v>19.2</v>
      </c>
      <c r="L2545" s="3">
        <v>187.5214</v>
      </c>
      <c r="M2545">
        <v>4.4000000000000004</v>
      </c>
      <c r="N2545">
        <f>+$Q$876-Tabla13[[#This Row],[Outlet Establishment Year]]</f>
        <v>2</v>
      </c>
      <c r="O2545">
        <f>+Tabla13[[#This Row],[Sales]]/Tabla13[[#This Row],[Antigüedad]]</f>
        <v>93.7607</v>
      </c>
      <c r="P2545" s="4">
        <f>+Tabla13[[#This Row],[Sales]]/Tabla13[[#This Row],[Item Weight corregido]]</f>
        <v>9.766739583333333</v>
      </c>
    </row>
    <row r="2546" spans="1:16" x14ac:dyDescent="0.3">
      <c r="A2546" t="s">
        <v>12</v>
      </c>
      <c r="B2546" t="s">
        <v>331</v>
      </c>
      <c r="C2546" t="s">
        <v>1580</v>
      </c>
      <c r="D2546">
        <v>2022</v>
      </c>
      <c r="E2546" t="s">
        <v>1592</v>
      </c>
      <c r="F2546" t="s">
        <v>1602</v>
      </c>
      <c r="G2546" t="s">
        <v>1604</v>
      </c>
      <c r="H2546" t="s">
        <v>1608</v>
      </c>
      <c r="I2546" s="10">
        <v>1.4270394E-2</v>
      </c>
      <c r="J2546">
        <v>9.6</v>
      </c>
      <c r="K2546">
        <v>9.6</v>
      </c>
      <c r="L2546" s="3">
        <v>187.38720000000001</v>
      </c>
      <c r="M2546">
        <v>4.3</v>
      </c>
      <c r="N2546">
        <f>+$Q$876-Tabla13[[#This Row],[Outlet Establishment Year]]</f>
        <v>2</v>
      </c>
      <c r="O2546">
        <f>+Tabla13[[#This Row],[Sales]]/Tabla13[[#This Row],[Antigüedad]]</f>
        <v>93.693600000000004</v>
      </c>
      <c r="P2546" s="4">
        <f>+Tabla13[[#This Row],[Sales]]/Tabla13[[#This Row],[Item Weight corregido]]</f>
        <v>19.519500000000001</v>
      </c>
    </row>
    <row r="2547" spans="1:16" x14ac:dyDescent="0.3">
      <c r="A2547" t="s">
        <v>12</v>
      </c>
      <c r="B2547" t="s">
        <v>774</v>
      </c>
      <c r="C2547" t="s">
        <v>1574</v>
      </c>
      <c r="D2547">
        <v>2022</v>
      </c>
      <c r="E2547" t="s">
        <v>1592</v>
      </c>
      <c r="F2547" t="s">
        <v>1602</v>
      </c>
      <c r="G2547" t="s">
        <v>1604</v>
      </c>
      <c r="H2547" t="s">
        <v>1608</v>
      </c>
      <c r="I2547" s="10">
        <v>4.8131555999999999E-2</v>
      </c>
      <c r="J2547">
        <v>20.6</v>
      </c>
      <c r="K2547">
        <v>20.6</v>
      </c>
      <c r="L2547" s="3">
        <v>187.15559999999999</v>
      </c>
      <c r="M2547">
        <v>3.5</v>
      </c>
      <c r="N2547">
        <f>+$Q$876-Tabla13[[#This Row],[Outlet Establishment Year]]</f>
        <v>2</v>
      </c>
      <c r="O2547">
        <f>+Tabla13[[#This Row],[Sales]]/Tabla13[[#This Row],[Antigüedad]]</f>
        <v>93.577799999999996</v>
      </c>
      <c r="P2547" s="4">
        <f>+Tabla13[[#This Row],[Sales]]/Tabla13[[#This Row],[Item Weight corregido]]</f>
        <v>9.0852233009708723</v>
      </c>
    </row>
    <row r="2548" spans="1:16" x14ac:dyDescent="0.3">
      <c r="A2548" t="s">
        <v>13</v>
      </c>
      <c r="B2548" t="s">
        <v>766</v>
      </c>
      <c r="C2548" t="s">
        <v>1590</v>
      </c>
      <c r="D2548">
        <v>2022</v>
      </c>
      <c r="E2548" t="s">
        <v>1592</v>
      </c>
      <c r="F2548" t="s">
        <v>1602</v>
      </c>
      <c r="G2548" t="s">
        <v>1604</v>
      </c>
      <c r="H2548" t="s">
        <v>1608</v>
      </c>
      <c r="I2548" s="10">
        <v>9.4603404000000002E-2</v>
      </c>
      <c r="J2548">
        <v>13.5</v>
      </c>
      <c r="K2548">
        <v>13.5</v>
      </c>
      <c r="L2548" s="3">
        <v>187.0872</v>
      </c>
      <c r="M2548">
        <v>4</v>
      </c>
      <c r="N2548">
        <f>+$Q$876-Tabla13[[#This Row],[Outlet Establishment Year]]</f>
        <v>2</v>
      </c>
      <c r="O2548">
        <f>+Tabla13[[#This Row],[Sales]]/Tabla13[[#This Row],[Antigüedad]]</f>
        <v>93.543599999999998</v>
      </c>
      <c r="P2548" s="4">
        <f>+Tabla13[[#This Row],[Sales]]/Tabla13[[#This Row],[Item Weight corregido]]</f>
        <v>13.85831111111111</v>
      </c>
    </row>
    <row r="2549" spans="1:16" x14ac:dyDescent="0.3">
      <c r="A2549" t="s">
        <v>12</v>
      </c>
      <c r="B2549" t="s">
        <v>1388</v>
      </c>
      <c r="C2549" t="s">
        <v>1587</v>
      </c>
      <c r="D2549">
        <v>2022</v>
      </c>
      <c r="E2549" t="s">
        <v>1592</v>
      </c>
      <c r="F2549" t="s">
        <v>1602</v>
      </c>
      <c r="G2549" t="s">
        <v>1604</v>
      </c>
      <c r="H2549" t="s">
        <v>1608</v>
      </c>
      <c r="I2549" s="10">
        <v>6.7777777999999997E-2</v>
      </c>
      <c r="J2549">
        <v>17.75</v>
      </c>
      <c r="K2549">
        <v>17.75</v>
      </c>
      <c r="L2549" s="3">
        <v>186.92400000000001</v>
      </c>
      <c r="M2549">
        <v>4</v>
      </c>
      <c r="N2549">
        <f>+$Q$876-Tabla13[[#This Row],[Outlet Establishment Year]]</f>
        <v>2</v>
      </c>
      <c r="O2549">
        <f>+Tabla13[[#This Row],[Sales]]/Tabla13[[#This Row],[Antigüedad]]</f>
        <v>93.462000000000003</v>
      </c>
      <c r="P2549" s="4">
        <f>+Tabla13[[#This Row],[Sales]]/Tabla13[[#This Row],[Item Weight corregido]]</f>
        <v>10.530929577464789</v>
      </c>
    </row>
    <row r="2550" spans="1:16" x14ac:dyDescent="0.3">
      <c r="A2550" t="s">
        <v>13</v>
      </c>
      <c r="B2550" t="s">
        <v>494</v>
      </c>
      <c r="C2550" t="s">
        <v>1575</v>
      </c>
      <c r="D2550">
        <v>2022</v>
      </c>
      <c r="E2550" t="s">
        <v>1592</v>
      </c>
      <c r="F2550" t="s">
        <v>1602</v>
      </c>
      <c r="G2550" t="s">
        <v>1604</v>
      </c>
      <c r="H2550" t="s">
        <v>1608</v>
      </c>
      <c r="I2550" s="10">
        <v>2.4576875000000001E-2</v>
      </c>
      <c r="J2550">
        <v>9.6</v>
      </c>
      <c r="K2550">
        <v>9.6</v>
      </c>
      <c r="L2550" s="3">
        <v>186.62139999999999</v>
      </c>
      <c r="M2550">
        <v>4.2</v>
      </c>
      <c r="N2550">
        <f>+$Q$876-Tabla13[[#This Row],[Outlet Establishment Year]]</f>
        <v>2</v>
      </c>
      <c r="O2550">
        <f>+Tabla13[[#This Row],[Sales]]/Tabla13[[#This Row],[Antigüedad]]</f>
        <v>93.310699999999997</v>
      </c>
      <c r="P2550" s="4">
        <f>+Tabla13[[#This Row],[Sales]]/Tabla13[[#This Row],[Item Weight corregido]]</f>
        <v>19.439729166666666</v>
      </c>
    </row>
    <row r="2551" spans="1:16" x14ac:dyDescent="0.3">
      <c r="A2551" t="s">
        <v>12</v>
      </c>
      <c r="B2551" t="s">
        <v>486</v>
      </c>
      <c r="C2551" t="s">
        <v>1590</v>
      </c>
      <c r="D2551">
        <v>2022</v>
      </c>
      <c r="E2551" t="s">
        <v>1592</v>
      </c>
      <c r="F2551" t="s">
        <v>1602</v>
      </c>
      <c r="G2551" t="s">
        <v>1604</v>
      </c>
      <c r="H2551" t="s">
        <v>1608</v>
      </c>
      <c r="I2551" s="10">
        <v>0.12844905500000001</v>
      </c>
      <c r="J2551">
        <v>8.27</v>
      </c>
      <c r="K2551">
        <v>8.27</v>
      </c>
      <c r="L2551" s="3">
        <v>186.5924</v>
      </c>
      <c r="M2551">
        <v>4</v>
      </c>
      <c r="N2551">
        <f>+$Q$876-Tabla13[[#This Row],[Outlet Establishment Year]]</f>
        <v>2</v>
      </c>
      <c r="O2551">
        <f>+Tabla13[[#This Row],[Sales]]/Tabla13[[#This Row],[Antigüedad]]</f>
        <v>93.296199999999999</v>
      </c>
      <c r="P2551" s="4">
        <f>+Tabla13[[#This Row],[Sales]]/Tabla13[[#This Row],[Item Weight corregido]]</f>
        <v>22.562563482466746</v>
      </c>
    </row>
    <row r="2552" spans="1:16" x14ac:dyDescent="0.3">
      <c r="A2552" t="s">
        <v>13</v>
      </c>
      <c r="B2552" t="s">
        <v>1290</v>
      </c>
      <c r="C2552" t="s">
        <v>1574</v>
      </c>
      <c r="D2552">
        <v>2022</v>
      </c>
      <c r="E2552" t="s">
        <v>1592</v>
      </c>
      <c r="F2552" t="s">
        <v>1602</v>
      </c>
      <c r="G2552" t="s">
        <v>1604</v>
      </c>
      <c r="H2552" t="s">
        <v>1608</v>
      </c>
      <c r="I2552" s="10">
        <v>6.6892470999999995E-2</v>
      </c>
      <c r="J2552">
        <v>6.78</v>
      </c>
      <c r="K2552">
        <v>6.78</v>
      </c>
      <c r="L2552" s="3">
        <v>186.42400000000001</v>
      </c>
      <c r="M2552">
        <v>4</v>
      </c>
      <c r="N2552">
        <f>+$Q$876-Tabla13[[#This Row],[Outlet Establishment Year]]</f>
        <v>2</v>
      </c>
      <c r="O2552">
        <f>+Tabla13[[#This Row],[Sales]]/Tabla13[[#This Row],[Antigüedad]]</f>
        <v>93.212000000000003</v>
      </c>
      <c r="P2552" s="4">
        <f>+Tabla13[[#This Row],[Sales]]/Tabla13[[#This Row],[Item Weight corregido]]</f>
        <v>27.496165191740413</v>
      </c>
    </row>
    <row r="2553" spans="1:16" x14ac:dyDescent="0.3">
      <c r="A2553" t="s">
        <v>12</v>
      </c>
      <c r="B2553" t="s">
        <v>448</v>
      </c>
      <c r="C2553" t="s">
        <v>1589</v>
      </c>
      <c r="D2553">
        <v>2022</v>
      </c>
      <c r="E2553" t="s">
        <v>1592</v>
      </c>
      <c r="F2553" t="s">
        <v>1602</v>
      </c>
      <c r="G2553" t="s">
        <v>1604</v>
      </c>
      <c r="H2553" t="s">
        <v>1608</v>
      </c>
      <c r="I2553" s="10">
        <v>0.135646297</v>
      </c>
      <c r="J2553">
        <v>17.7</v>
      </c>
      <c r="K2553">
        <v>17.7</v>
      </c>
      <c r="L2553" s="3">
        <v>186.0924</v>
      </c>
      <c r="M2553">
        <v>4</v>
      </c>
      <c r="N2553">
        <f>+$Q$876-Tabla13[[#This Row],[Outlet Establishment Year]]</f>
        <v>2</v>
      </c>
      <c r="O2553">
        <f>+Tabla13[[#This Row],[Sales]]/Tabla13[[#This Row],[Antigüedad]]</f>
        <v>93.046199999999999</v>
      </c>
      <c r="P2553" s="4">
        <f>+Tabla13[[#This Row],[Sales]]/Tabla13[[#This Row],[Item Weight corregido]]</f>
        <v>10.513694915254238</v>
      </c>
    </row>
    <row r="2554" spans="1:16" x14ac:dyDescent="0.3">
      <c r="A2554" t="s">
        <v>12</v>
      </c>
      <c r="B2554" t="s">
        <v>1017</v>
      </c>
      <c r="C2554" t="s">
        <v>1585</v>
      </c>
      <c r="D2554">
        <v>2022</v>
      </c>
      <c r="E2554" t="s">
        <v>1592</v>
      </c>
      <c r="F2554" t="s">
        <v>1602</v>
      </c>
      <c r="G2554" t="s">
        <v>1604</v>
      </c>
      <c r="H2554" t="s">
        <v>1608</v>
      </c>
      <c r="I2554" s="10">
        <v>0</v>
      </c>
      <c r="J2554">
        <v>13.65</v>
      </c>
      <c r="K2554">
        <v>13.65</v>
      </c>
      <c r="L2554" s="3">
        <v>186.024</v>
      </c>
      <c r="M2554">
        <v>4</v>
      </c>
      <c r="N2554">
        <f>+$Q$876-Tabla13[[#This Row],[Outlet Establishment Year]]</f>
        <v>2</v>
      </c>
      <c r="O2554">
        <f>+Tabla13[[#This Row],[Sales]]/Tabla13[[#This Row],[Antigüedad]]</f>
        <v>93.012</v>
      </c>
      <c r="P2554" s="4">
        <f>+Tabla13[[#This Row],[Sales]]/Tabla13[[#This Row],[Item Weight corregido]]</f>
        <v>13.628131868131868</v>
      </c>
    </row>
    <row r="2555" spans="1:16" x14ac:dyDescent="0.3">
      <c r="A2555" t="s">
        <v>12</v>
      </c>
      <c r="B2555" t="s">
        <v>1397</v>
      </c>
      <c r="C2555" t="s">
        <v>1589</v>
      </c>
      <c r="D2555">
        <v>2022</v>
      </c>
      <c r="E2555" t="s">
        <v>1592</v>
      </c>
      <c r="F2555" t="s">
        <v>1602</v>
      </c>
      <c r="G2555" t="s">
        <v>1604</v>
      </c>
      <c r="H2555" t="s">
        <v>1608</v>
      </c>
      <c r="I2555" s="10">
        <v>4.8883853999999997E-2</v>
      </c>
      <c r="J2555">
        <v>9.5</v>
      </c>
      <c r="K2555">
        <v>9.5</v>
      </c>
      <c r="L2555" s="3">
        <v>185.78980000000001</v>
      </c>
      <c r="M2555">
        <v>4.0999999999999996</v>
      </c>
      <c r="N2555">
        <f>+$Q$876-Tabla13[[#This Row],[Outlet Establishment Year]]</f>
        <v>2</v>
      </c>
      <c r="O2555">
        <f>+Tabla13[[#This Row],[Sales]]/Tabla13[[#This Row],[Antigüedad]]</f>
        <v>92.894900000000007</v>
      </c>
      <c r="P2555" s="4">
        <f>+Tabla13[[#This Row],[Sales]]/Tabla13[[#This Row],[Item Weight corregido]]</f>
        <v>19.55682105263158</v>
      </c>
    </row>
    <row r="2556" spans="1:16" x14ac:dyDescent="0.3">
      <c r="A2556" t="s">
        <v>13</v>
      </c>
      <c r="B2556" t="s">
        <v>1440</v>
      </c>
      <c r="C2556" t="s">
        <v>1590</v>
      </c>
      <c r="D2556">
        <v>2022</v>
      </c>
      <c r="E2556" t="s">
        <v>1592</v>
      </c>
      <c r="F2556" t="s">
        <v>1602</v>
      </c>
      <c r="G2556" t="s">
        <v>1604</v>
      </c>
      <c r="H2556" t="s">
        <v>1608</v>
      </c>
      <c r="I2556" s="10">
        <v>0.113790879</v>
      </c>
      <c r="J2556">
        <v>11.8</v>
      </c>
      <c r="K2556">
        <v>11.8</v>
      </c>
      <c r="L2556" s="3">
        <v>185.39240000000001</v>
      </c>
      <c r="M2556">
        <v>3.6</v>
      </c>
      <c r="N2556">
        <f>+$Q$876-Tabla13[[#This Row],[Outlet Establishment Year]]</f>
        <v>2</v>
      </c>
      <c r="O2556">
        <f>+Tabla13[[#This Row],[Sales]]/Tabla13[[#This Row],[Antigüedad]]</f>
        <v>92.696200000000005</v>
      </c>
      <c r="P2556" s="4">
        <f>+Tabla13[[#This Row],[Sales]]/Tabla13[[#This Row],[Item Weight corregido]]</f>
        <v>15.71122033898305</v>
      </c>
    </row>
    <row r="2557" spans="1:16" x14ac:dyDescent="0.3">
      <c r="A2557" t="s">
        <v>12</v>
      </c>
      <c r="B2557" t="s">
        <v>215</v>
      </c>
      <c r="C2557" t="s">
        <v>1577</v>
      </c>
      <c r="D2557">
        <v>2022</v>
      </c>
      <c r="E2557" t="s">
        <v>1592</v>
      </c>
      <c r="F2557" t="s">
        <v>1602</v>
      </c>
      <c r="G2557" t="s">
        <v>1604</v>
      </c>
      <c r="H2557" t="s">
        <v>1608</v>
      </c>
      <c r="I2557" s="10">
        <v>3.2308481999999999E-2</v>
      </c>
      <c r="J2557">
        <v>5.46</v>
      </c>
      <c r="K2557">
        <v>5.46</v>
      </c>
      <c r="L2557" s="3">
        <v>185.22399999999999</v>
      </c>
      <c r="M2557">
        <v>4.5999999999999996</v>
      </c>
      <c r="N2557">
        <f>+$Q$876-Tabla13[[#This Row],[Outlet Establishment Year]]</f>
        <v>2</v>
      </c>
      <c r="O2557">
        <f>+Tabla13[[#This Row],[Sales]]/Tabla13[[#This Row],[Antigüedad]]</f>
        <v>92.611999999999995</v>
      </c>
      <c r="P2557" s="4">
        <f>+Tabla13[[#This Row],[Sales]]/Tabla13[[#This Row],[Item Weight corregido]]</f>
        <v>33.923809523809524</v>
      </c>
    </row>
    <row r="2558" spans="1:16" x14ac:dyDescent="0.3">
      <c r="A2558" t="s">
        <v>13</v>
      </c>
      <c r="B2558" t="s">
        <v>1522</v>
      </c>
      <c r="C2558" t="s">
        <v>1576</v>
      </c>
      <c r="D2558">
        <v>2022</v>
      </c>
      <c r="E2558" t="s">
        <v>1592</v>
      </c>
      <c r="F2558" t="s">
        <v>1602</v>
      </c>
      <c r="G2558" t="s">
        <v>1604</v>
      </c>
      <c r="H2558" t="s">
        <v>1608</v>
      </c>
      <c r="I2558" s="10">
        <v>6.0874090000000002E-3</v>
      </c>
      <c r="J2558">
        <v>13.1</v>
      </c>
      <c r="K2558">
        <v>13.1</v>
      </c>
      <c r="L2558" s="3">
        <v>185.0898</v>
      </c>
      <c r="M2558">
        <v>3.5</v>
      </c>
      <c r="N2558">
        <f>+$Q$876-Tabla13[[#This Row],[Outlet Establishment Year]]</f>
        <v>2</v>
      </c>
      <c r="O2558">
        <f>+Tabla13[[#This Row],[Sales]]/Tabla13[[#This Row],[Antigüedad]]</f>
        <v>92.544899999999998</v>
      </c>
      <c r="P2558" s="4">
        <f>+Tabla13[[#This Row],[Sales]]/Tabla13[[#This Row],[Item Weight corregido]]</f>
        <v>14.128992366412215</v>
      </c>
    </row>
    <row r="2559" spans="1:16" x14ac:dyDescent="0.3">
      <c r="A2559" t="s">
        <v>12</v>
      </c>
      <c r="B2559" t="s">
        <v>803</v>
      </c>
      <c r="C2559" t="s">
        <v>1581</v>
      </c>
      <c r="D2559">
        <v>2022</v>
      </c>
      <c r="E2559" t="s">
        <v>1592</v>
      </c>
      <c r="F2559" t="s">
        <v>1602</v>
      </c>
      <c r="G2559" t="s">
        <v>1604</v>
      </c>
      <c r="H2559" t="s">
        <v>1608</v>
      </c>
      <c r="I2559" s="10">
        <v>0.137926458</v>
      </c>
      <c r="J2559">
        <v>6.9850000000000003</v>
      </c>
      <c r="K2559">
        <v>6.9850000000000003</v>
      </c>
      <c r="L2559" s="3">
        <v>184.76079999999999</v>
      </c>
      <c r="M2559">
        <v>2.9</v>
      </c>
      <c r="N2559">
        <f>+$Q$876-Tabla13[[#This Row],[Outlet Establishment Year]]</f>
        <v>2</v>
      </c>
      <c r="O2559">
        <f>+Tabla13[[#This Row],[Sales]]/Tabla13[[#This Row],[Antigüedad]]</f>
        <v>92.380399999999995</v>
      </c>
      <c r="P2559" s="4">
        <f>+Tabla13[[#This Row],[Sales]]/Tabla13[[#This Row],[Item Weight corregido]]</f>
        <v>26.451080887616317</v>
      </c>
    </row>
    <row r="2560" spans="1:16" x14ac:dyDescent="0.3">
      <c r="A2560" t="s">
        <v>12</v>
      </c>
      <c r="B2560" t="s">
        <v>1450</v>
      </c>
      <c r="C2560" t="s">
        <v>1574</v>
      </c>
      <c r="D2560">
        <v>2022</v>
      </c>
      <c r="E2560" t="s">
        <v>1592</v>
      </c>
      <c r="F2560" t="s">
        <v>1602</v>
      </c>
      <c r="G2560" t="s">
        <v>1604</v>
      </c>
      <c r="H2560" t="s">
        <v>1608</v>
      </c>
      <c r="I2560" s="10">
        <v>0</v>
      </c>
      <c r="J2560">
        <v>19.2</v>
      </c>
      <c r="K2560">
        <v>19.2</v>
      </c>
      <c r="L2560" s="3">
        <v>184.595</v>
      </c>
      <c r="M2560">
        <v>4</v>
      </c>
      <c r="N2560">
        <f>+$Q$876-Tabla13[[#This Row],[Outlet Establishment Year]]</f>
        <v>2</v>
      </c>
      <c r="O2560">
        <f>+Tabla13[[#This Row],[Sales]]/Tabla13[[#This Row],[Antigüedad]]</f>
        <v>92.297499999999999</v>
      </c>
      <c r="P2560" s="4">
        <f>+Tabla13[[#This Row],[Sales]]/Tabla13[[#This Row],[Item Weight corregido]]</f>
        <v>9.6143229166666675</v>
      </c>
    </row>
    <row r="2561" spans="1:16" x14ac:dyDescent="0.3">
      <c r="A2561" t="s">
        <v>13</v>
      </c>
      <c r="B2561" t="s">
        <v>846</v>
      </c>
      <c r="C2561" t="s">
        <v>1580</v>
      </c>
      <c r="D2561">
        <v>2022</v>
      </c>
      <c r="E2561" t="s">
        <v>1592</v>
      </c>
      <c r="F2561" t="s">
        <v>1602</v>
      </c>
      <c r="G2561" t="s">
        <v>1604</v>
      </c>
      <c r="H2561" t="s">
        <v>1608</v>
      </c>
      <c r="I2561" s="10">
        <v>3.6107198E-2</v>
      </c>
      <c r="J2561">
        <v>13.65</v>
      </c>
      <c r="K2561">
        <v>13.65</v>
      </c>
      <c r="L2561" s="3">
        <v>184.4924</v>
      </c>
      <c r="M2561">
        <v>4</v>
      </c>
      <c r="N2561">
        <f>+$Q$876-Tabla13[[#This Row],[Outlet Establishment Year]]</f>
        <v>2</v>
      </c>
      <c r="O2561">
        <f>+Tabla13[[#This Row],[Sales]]/Tabla13[[#This Row],[Antigüedad]]</f>
        <v>92.246200000000002</v>
      </c>
      <c r="P2561" s="4">
        <f>+Tabla13[[#This Row],[Sales]]/Tabla13[[#This Row],[Item Weight corregido]]</f>
        <v>13.515926739926741</v>
      </c>
    </row>
    <row r="2562" spans="1:16" x14ac:dyDescent="0.3">
      <c r="A2562" t="s">
        <v>13</v>
      </c>
      <c r="B2562" t="s">
        <v>1280</v>
      </c>
      <c r="C2562" t="s">
        <v>1576</v>
      </c>
      <c r="D2562">
        <v>2022</v>
      </c>
      <c r="E2562" t="s">
        <v>1592</v>
      </c>
      <c r="F2562" t="s">
        <v>1602</v>
      </c>
      <c r="G2562" t="s">
        <v>1604</v>
      </c>
      <c r="H2562" t="s">
        <v>1608</v>
      </c>
      <c r="I2562" s="10">
        <v>6.7055339000000005E-2</v>
      </c>
      <c r="J2562">
        <v>9.3000000000000007</v>
      </c>
      <c r="K2562">
        <v>9.3000000000000007</v>
      </c>
      <c r="L2562" s="3">
        <v>184.22919999999999</v>
      </c>
      <c r="M2562">
        <v>4.0999999999999996</v>
      </c>
      <c r="N2562">
        <f>+$Q$876-Tabla13[[#This Row],[Outlet Establishment Year]]</f>
        <v>2</v>
      </c>
      <c r="O2562">
        <f>+Tabla13[[#This Row],[Sales]]/Tabla13[[#This Row],[Antigüedad]]</f>
        <v>92.114599999999996</v>
      </c>
      <c r="P2562" s="4">
        <f>+Tabla13[[#This Row],[Sales]]/Tabla13[[#This Row],[Item Weight corregido]]</f>
        <v>19.809591397849459</v>
      </c>
    </row>
    <row r="2563" spans="1:16" x14ac:dyDescent="0.3">
      <c r="A2563" t="s">
        <v>12</v>
      </c>
      <c r="B2563" t="s">
        <v>539</v>
      </c>
      <c r="C2563" t="s">
        <v>1581</v>
      </c>
      <c r="D2563">
        <v>2022</v>
      </c>
      <c r="E2563" t="s">
        <v>1592</v>
      </c>
      <c r="F2563" t="s">
        <v>1602</v>
      </c>
      <c r="G2563" t="s">
        <v>1604</v>
      </c>
      <c r="H2563" t="s">
        <v>1608</v>
      </c>
      <c r="I2563" s="10">
        <v>9.1950972000000006E-2</v>
      </c>
      <c r="J2563">
        <v>18.7</v>
      </c>
      <c r="K2563">
        <v>18.7</v>
      </c>
      <c r="L2563" s="3">
        <v>184.22919999999999</v>
      </c>
      <c r="M2563">
        <v>4</v>
      </c>
      <c r="N2563">
        <f>+$Q$876-Tabla13[[#This Row],[Outlet Establishment Year]]</f>
        <v>2</v>
      </c>
      <c r="O2563">
        <f>+Tabla13[[#This Row],[Sales]]/Tabla13[[#This Row],[Antigüedad]]</f>
        <v>92.114599999999996</v>
      </c>
      <c r="P2563" s="4">
        <f>+Tabla13[[#This Row],[Sales]]/Tabla13[[#This Row],[Item Weight corregido]]</f>
        <v>9.8518288770053477</v>
      </c>
    </row>
    <row r="2564" spans="1:16" x14ac:dyDescent="0.3">
      <c r="A2564" t="s">
        <v>13</v>
      </c>
      <c r="B2564" t="s">
        <v>257</v>
      </c>
      <c r="C2564" t="s">
        <v>1577</v>
      </c>
      <c r="D2564">
        <v>2022</v>
      </c>
      <c r="E2564" t="s">
        <v>1592</v>
      </c>
      <c r="F2564" t="s">
        <v>1602</v>
      </c>
      <c r="G2564" t="s">
        <v>1604</v>
      </c>
      <c r="H2564" t="s">
        <v>1608</v>
      </c>
      <c r="I2564" s="10">
        <v>0.170500183</v>
      </c>
      <c r="J2564">
        <v>20.7</v>
      </c>
      <c r="K2564">
        <v>20.7</v>
      </c>
      <c r="L2564" s="3">
        <v>184.1266</v>
      </c>
      <c r="M2564">
        <v>4.5</v>
      </c>
      <c r="N2564">
        <f>+$Q$876-Tabla13[[#This Row],[Outlet Establishment Year]]</f>
        <v>2</v>
      </c>
      <c r="O2564">
        <f>+Tabla13[[#This Row],[Sales]]/Tabla13[[#This Row],[Antigüedad]]</f>
        <v>92.063299999999998</v>
      </c>
      <c r="P2564" s="4">
        <f>+Tabla13[[#This Row],[Sales]]/Tabla13[[#This Row],[Item Weight corregido]]</f>
        <v>8.8950048309178751</v>
      </c>
    </row>
    <row r="2565" spans="1:16" x14ac:dyDescent="0.3">
      <c r="A2565" t="s">
        <v>13</v>
      </c>
      <c r="B2565" t="s">
        <v>1051</v>
      </c>
      <c r="C2565" t="s">
        <v>1575</v>
      </c>
      <c r="D2565">
        <v>2022</v>
      </c>
      <c r="E2565" t="s">
        <v>1592</v>
      </c>
      <c r="F2565" t="s">
        <v>1602</v>
      </c>
      <c r="G2565" t="s">
        <v>1604</v>
      </c>
      <c r="H2565" t="s">
        <v>1608</v>
      </c>
      <c r="I2565" s="10">
        <v>0.17589811399999999</v>
      </c>
      <c r="J2565">
        <v>16.2</v>
      </c>
      <c r="K2565">
        <v>16.2</v>
      </c>
      <c r="L2565" s="3">
        <v>183.76079999999999</v>
      </c>
      <c r="M2565">
        <v>4.0999999999999996</v>
      </c>
      <c r="N2565">
        <f>+$Q$876-Tabla13[[#This Row],[Outlet Establishment Year]]</f>
        <v>2</v>
      </c>
      <c r="O2565">
        <f>+Tabla13[[#This Row],[Sales]]/Tabla13[[#This Row],[Antigüedad]]</f>
        <v>91.880399999999995</v>
      </c>
      <c r="P2565" s="4">
        <f>+Tabla13[[#This Row],[Sales]]/Tabla13[[#This Row],[Item Weight corregido]]</f>
        <v>11.343259259259259</v>
      </c>
    </row>
    <row r="2566" spans="1:16" x14ac:dyDescent="0.3">
      <c r="A2566" t="s">
        <v>13</v>
      </c>
      <c r="B2566" t="s">
        <v>270</v>
      </c>
      <c r="C2566" t="s">
        <v>1580</v>
      </c>
      <c r="D2566">
        <v>2022</v>
      </c>
      <c r="E2566" t="s">
        <v>1592</v>
      </c>
      <c r="F2566" t="s">
        <v>1602</v>
      </c>
      <c r="G2566" t="s">
        <v>1604</v>
      </c>
      <c r="H2566" t="s">
        <v>1608</v>
      </c>
      <c r="I2566" s="10">
        <v>0.10833090200000001</v>
      </c>
      <c r="J2566">
        <v>9.1950000000000003</v>
      </c>
      <c r="K2566">
        <v>9.1950000000000003</v>
      </c>
      <c r="L2566" s="3">
        <v>183.6634</v>
      </c>
      <c r="M2566">
        <v>4.0999999999999996</v>
      </c>
      <c r="N2566">
        <f>+$Q$876-Tabla13[[#This Row],[Outlet Establishment Year]]</f>
        <v>2</v>
      </c>
      <c r="O2566">
        <f>+Tabla13[[#This Row],[Sales]]/Tabla13[[#This Row],[Antigüedad]]</f>
        <v>91.831699999999998</v>
      </c>
      <c r="P2566" s="4">
        <f>+Tabla13[[#This Row],[Sales]]/Tabla13[[#This Row],[Item Weight corregido]]</f>
        <v>19.974268624252311</v>
      </c>
    </row>
    <row r="2567" spans="1:16" x14ac:dyDescent="0.3">
      <c r="A2567" t="s">
        <v>12</v>
      </c>
      <c r="B2567" t="s">
        <v>229</v>
      </c>
      <c r="C2567" t="s">
        <v>1587</v>
      </c>
      <c r="D2567">
        <v>2022</v>
      </c>
      <c r="E2567" t="s">
        <v>1592</v>
      </c>
      <c r="F2567" t="s">
        <v>1602</v>
      </c>
      <c r="G2567" t="s">
        <v>1604</v>
      </c>
      <c r="H2567" t="s">
        <v>1608</v>
      </c>
      <c r="I2567" s="10">
        <v>4.4202545000000003E-2</v>
      </c>
      <c r="J2567">
        <v>7.52</v>
      </c>
      <c r="K2567">
        <v>7.52</v>
      </c>
      <c r="L2567" s="3">
        <v>182.995</v>
      </c>
      <c r="M2567">
        <v>4</v>
      </c>
      <c r="N2567">
        <f>+$Q$876-Tabla13[[#This Row],[Outlet Establishment Year]]</f>
        <v>2</v>
      </c>
      <c r="O2567">
        <f>+Tabla13[[#This Row],[Sales]]/Tabla13[[#This Row],[Antigüedad]]</f>
        <v>91.497500000000002</v>
      </c>
      <c r="P2567" s="4">
        <f>+Tabla13[[#This Row],[Sales]]/Tabla13[[#This Row],[Item Weight corregido]]</f>
        <v>24.334441489361705</v>
      </c>
    </row>
    <row r="2568" spans="1:16" x14ac:dyDescent="0.3">
      <c r="A2568" t="s">
        <v>13</v>
      </c>
      <c r="B2568" t="s">
        <v>174</v>
      </c>
      <c r="C2568" t="s">
        <v>1574</v>
      </c>
      <c r="D2568">
        <v>2022</v>
      </c>
      <c r="E2568" t="s">
        <v>1592</v>
      </c>
      <c r="F2568" t="s">
        <v>1602</v>
      </c>
      <c r="G2568" t="s">
        <v>1604</v>
      </c>
      <c r="H2568" t="s">
        <v>1608</v>
      </c>
      <c r="I2568" s="10">
        <v>1.5623754E-2</v>
      </c>
      <c r="J2568">
        <v>17.5</v>
      </c>
      <c r="K2568">
        <v>17.5</v>
      </c>
      <c r="L2568" s="3">
        <v>182.6266</v>
      </c>
      <c r="M2568">
        <v>4</v>
      </c>
      <c r="N2568">
        <f>+$Q$876-Tabla13[[#This Row],[Outlet Establishment Year]]</f>
        <v>2</v>
      </c>
      <c r="O2568">
        <f>+Tabla13[[#This Row],[Sales]]/Tabla13[[#This Row],[Antigüedad]]</f>
        <v>91.313299999999998</v>
      </c>
      <c r="P2568" s="4">
        <f>+Tabla13[[#This Row],[Sales]]/Tabla13[[#This Row],[Item Weight corregido]]</f>
        <v>10.435805714285713</v>
      </c>
    </row>
    <row r="2569" spans="1:16" x14ac:dyDescent="0.3">
      <c r="A2569" t="s">
        <v>13</v>
      </c>
      <c r="B2569" t="s">
        <v>138</v>
      </c>
      <c r="C2569" t="s">
        <v>1579</v>
      </c>
      <c r="D2569">
        <v>2022</v>
      </c>
      <c r="E2569" t="s">
        <v>1592</v>
      </c>
      <c r="F2569" t="s">
        <v>1602</v>
      </c>
      <c r="G2569" t="s">
        <v>1604</v>
      </c>
      <c r="H2569" t="s">
        <v>1608</v>
      </c>
      <c r="I2569" s="10">
        <v>1.5750947000000001E-2</v>
      </c>
      <c r="J2569">
        <v>17.600000000000001</v>
      </c>
      <c r="K2569">
        <v>17.600000000000001</v>
      </c>
      <c r="L2569" s="3">
        <v>182.5976</v>
      </c>
      <c r="M2569">
        <v>2.6</v>
      </c>
      <c r="N2569">
        <f>+$Q$876-Tabla13[[#This Row],[Outlet Establishment Year]]</f>
        <v>2</v>
      </c>
      <c r="O2569">
        <f>+Tabla13[[#This Row],[Sales]]/Tabla13[[#This Row],[Antigüedad]]</f>
        <v>91.2988</v>
      </c>
      <c r="P2569" s="4">
        <f>+Tabla13[[#This Row],[Sales]]/Tabla13[[#This Row],[Item Weight corregido]]</f>
        <v>10.374863636363635</v>
      </c>
    </row>
    <row r="2570" spans="1:16" x14ac:dyDescent="0.3">
      <c r="A2570" t="s">
        <v>12</v>
      </c>
      <c r="B2570" t="s">
        <v>362</v>
      </c>
      <c r="C2570" t="s">
        <v>1577</v>
      </c>
      <c r="D2570">
        <v>2022</v>
      </c>
      <c r="E2570" t="s">
        <v>1592</v>
      </c>
      <c r="F2570" t="s">
        <v>1602</v>
      </c>
      <c r="G2570" t="s">
        <v>1604</v>
      </c>
      <c r="H2570" t="s">
        <v>1608</v>
      </c>
      <c r="I2570" s="10">
        <v>0.16209305900000001</v>
      </c>
      <c r="J2570">
        <v>15</v>
      </c>
      <c r="K2570">
        <v>15</v>
      </c>
      <c r="L2570" s="3">
        <v>182.5266</v>
      </c>
      <c r="M2570">
        <v>5</v>
      </c>
      <c r="N2570">
        <f>+$Q$876-Tabla13[[#This Row],[Outlet Establishment Year]]</f>
        <v>2</v>
      </c>
      <c r="O2570">
        <f>+Tabla13[[#This Row],[Sales]]/Tabla13[[#This Row],[Antigüedad]]</f>
        <v>91.263300000000001</v>
      </c>
      <c r="P2570" s="4">
        <f>+Tabla13[[#This Row],[Sales]]/Tabla13[[#This Row],[Item Weight corregido]]</f>
        <v>12.16844</v>
      </c>
    </row>
    <row r="2571" spans="1:16" x14ac:dyDescent="0.3">
      <c r="A2571" t="s">
        <v>13</v>
      </c>
      <c r="B2571" t="s">
        <v>845</v>
      </c>
      <c r="C2571" t="s">
        <v>1575</v>
      </c>
      <c r="D2571">
        <v>2022</v>
      </c>
      <c r="E2571" t="s">
        <v>1592</v>
      </c>
      <c r="F2571" t="s">
        <v>1602</v>
      </c>
      <c r="G2571" t="s">
        <v>1604</v>
      </c>
      <c r="H2571" t="s">
        <v>1608</v>
      </c>
      <c r="I2571" s="10">
        <v>1.4518575000000001E-2</v>
      </c>
      <c r="J2571">
        <v>8.2349999999999994</v>
      </c>
      <c r="K2571">
        <v>8.2349999999999994</v>
      </c>
      <c r="L2571" s="3">
        <v>182.19499999999999</v>
      </c>
      <c r="M2571">
        <v>4</v>
      </c>
      <c r="N2571">
        <f>+$Q$876-Tabla13[[#This Row],[Outlet Establishment Year]]</f>
        <v>2</v>
      </c>
      <c r="O2571">
        <f>+Tabla13[[#This Row],[Sales]]/Tabla13[[#This Row],[Antigüedad]]</f>
        <v>91.097499999999997</v>
      </c>
      <c r="P2571" s="4">
        <f>+Tabla13[[#This Row],[Sales]]/Tabla13[[#This Row],[Item Weight corregido]]</f>
        <v>22.124468731026109</v>
      </c>
    </row>
    <row r="2572" spans="1:16" x14ac:dyDescent="0.3">
      <c r="A2572" t="s">
        <v>12</v>
      </c>
      <c r="B2572" t="s">
        <v>768</v>
      </c>
      <c r="C2572" t="s">
        <v>1587</v>
      </c>
      <c r="D2572">
        <v>2022</v>
      </c>
      <c r="E2572" t="s">
        <v>1592</v>
      </c>
      <c r="F2572" t="s">
        <v>1602</v>
      </c>
      <c r="G2572" t="s">
        <v>1604</v>
      </c>
      <c r="H2572" t="s">
        <v>1608</v>
      </c>
      <c r="I2572" s="10">
        <v>0.10718694400000001</v>
      </c>
      <c r="J2572">
        <v>16</v>
      </c>
      <c r="K2572">
        <v>16</v>
      </c>
      <c r="L2572" s="3">
        <v>181.96340000000001</v>
      </c>
      <c r="M2572">
        <v>4</v>
      </c>
      <c r="N2572">
        <f>+$Q$876-Tabla13[[#This Row],[Outlet Establishment Year]]</f>
        <v>2</v>
      </c>
      <c r="O2572">
        <f>+Tabla13[[#This Row],[Sales]]/Tabla13[[#This Row],[Antigüedad]]</f>
        <v>90.981700000000004</v>
      </c>
      <c r="P2572" s="4">
        <f>+Tabla13[[#This Row],[Sales]]/Tabla13[[#This Row],[Item Weight corregido]]</f>
        <v>11.3727125</v>
      </c>
    </row>
    <row r="2573" spans="1:16" x14ac:dyDescent="0.3">
      <c r="A2573" t="s">
        <v>12</v>
      </c>
      <c r="B2573" t="s">
        <v>574</v>
      </c>
      <c r="C2573" t="s">
        <v>1581</v>
      </c>
      <c r="D2573">
        <v>2022</v>
      </c>
      <c r="E2573" t="s">
        <v>1592</v>
      </c>
      <c r="F2573" t="s">
        <v>1602</v>
      </c>
      <c r="G2573" t="s">
        <v>1604</v>
      </c>
      <c r="H2573" t="s">
        <v>1608</v>
      </c>
      <c r="I2573" s="10">
        <v>4.7220268000000003E-2</v>
      </c>
      <c r="J2573">
        <v>5.3049999999999997</v>
      </c>
      <c r="K2573">
        <v>5.3049999999999997</v>
      </c>
      <c r="L2573" s="3">
        <v>181.96080000000001</v>
      </c>
      <c r="M2573">
        <v>4.3</v>
      </c>
      <c r="N2573">
        <f>+$Q$876-Tabla13[[#This Row],[Outlet Establishment Year]]</f>
        <v>2</v>
      </c>
      <c r="O2573">
        <f>+Tabla13[[#This Row],[Sales]]/Tabla13[[#This Row],[Antigüedad]]</f>
        <v>90.980400000000003</v>
      </c>
      <c r="P2573" s="4">
        <f>+Tabla13[[#This Row],[Sales]]/Tabla13[[#This Row],[Item Weight corregido]]</f>
        <v>34.299868049010371</v>
      </c>
    </row>
    <row r="2574" spans="1:16" x14ac:dyDescent="0.3">
      <c r="A2574" t="s">
        <v>13</v>
      </c>
      <c r="B2574" t="s">
        <v>209</v>
      </c>
      <c r="C2574" t="s">
        <v>1581</v>
      </c>
      <c r="D2574">
        <v>2022</v>
      </c>
      <c r="E2574" t="s">
        <v>1592</v>
      </c>
      <c r="F2574" t="s">
        <v>1602</v>
      </c>
      <c r="G2574" t="s">
        <v>1604</v>
      </c>
      <c r="H2574" t="s">
        <v>1608</v>
      </c>
      <c r="I2574" s="10">
        <v>1.0039493E-2</v>
      </c>
      <c r="J2574">
        <v>21.25</v>
      </c>
      <c r="K2574">
        <v>21.25</v>
      </c>
      <c r="L2574" s="3">
        <v>181.76079999999999</v>
      </c>
      <c r="M2574">
        <v>4</v>
      </c>
      <c r="N2574">
        <f>+$Q$876-Tabla13[[#This Row],[Outlet Establishment Year]]</f>
        <v>2</v>
      </c>
      <c r="O2574">
        <f>+Tabla13[[#This Row],[Sales]]/Tabla13[[#This Row],[Antigüedad]]</f>
        <v>90.880399999999995</v>
      </c>
      <c r="P2574" s="4">
        <f>+Tabla13[[#This Row],[Sales]]/Tabla13[[#This Row],[Item Weight corregido]]</f>
        <v>8.5534494117647046</v>
      </c>
    </row>
    <row r="2575" spans="1:16" x14ac:dyDescent="0.3">
      <c r="A2575" t="s">
        <v>12</v>
      </c>
      <c r="B2575" t="s">
        <v>1525</v>
      </c>
      <c r="C2575" t="s">
        <v>1581</v>
      </c>
      <c r="D2575">
        <v>2022</v>
      </c>
      <c r="E2575" t="s">
        <v>1592</v>
      </c>
      <c r="F2575" t="s">
        <v>1602</v>
      </c>
      <c r="G2575" t="s">
        <v>1604</v>
      </c>
      <c r="H2575" t="s">
        <v>1608</v>
      </c>
      <c r="I2575" s="10">
        <v>4.2855388000000001E-2</v>
      </c>
      <c r="J2575">
        <v>12.15</v>
      </c>
      <c r="K2575">
        <v>12.15</v>
      </c>
      <c r="L2575" s="3">
        <v>181.69499999999999</v>
      </c>
      <c r="M2575">
        <v>2.7</v>
      </c>
      <c r="N2575">
        <f>+$Q$876-Tabla13[[#This Row],[Outlet Establishment Year]]</f>
        <v>2</v>
      </c>
      <c r="O2575">
        <f>+Tabla13[[#This Row],[Sales]]/Tabla13[[#This Row],[Antigüedad]]</f>
        <v>90.847499999999997</v>
      </c>
      <c r="P2575" s="4">
        <f>+Tabla13[[#This Row],[Sales]]/Tabla13[[#This Row],[Item Weight corregido]]</f>
        <v>14.95432098765432</v>
      </c>
    </row>
    <row r="2576" spans="1:16" x14ac:dyDescent="0.3">
      <c r="A2576" t="s">
        <v>13</v>
      </c>
      <c r="B2576" t="s">
        <v>24</v>
      </c>
      <c r="C2576" t="s">
        <v>1577</v>
      </c>
      <c r="D2576">
        <v>2022</v>
      </c>
      <c r="E2576" t="s">
        <v>1592</v>
      </c>
      <c r="F2576" t="s">
        <v>1602</v>
      </c>
      <c r="G2576" t="s">
        <v>1604</v>
      </c>
      <c r="H2576" t="s">
        <v>1608</v>
      </c>
      <c r="I2576" s="10">
        <v>0</v>
      </c>
      <c r="J2576">
        <v>16.7</v>
      </c>
      <c r="K2576">
        <v>16.7</v>
      </c>
      <c r="L2576" s="3">
        <v>181.22919999999999</v>
      </c>
      <c r="M2576">
        <v>3.4</v>
      </c>
      <c r="N2576">
        <f>+$Q$876-Tabla13[[#This Row],[Outlet Establishment Year]]</f>
        <v>2</v>
      </c>
      <c r="O2576">
        <f>+Tabla13[[#This Row],[Sales]]/Tabla13[[#This Row],[Antigüedad]]</f>
        <v>90.614599999999996</v>
      </c>
      <c r="P2576" s="4">
        <f>+Tabla13[[#This Row],[Sales]]/Tabla13[[#This Row],[Item Weight corregido]]</f>
        <v>10.852047904191616</v>
      </c>
    </row>
    <row r="2577" spans="1:16" x14ac:dyDescent="0.3">
      <c r="A2577" t="s">
        <v>12</v>
      </c>
      <c r="B2577" t="s">
        <v>400</v>
      </c>
      <c r="C2577" t="s">
        <v>1576</v>
      </c>
      <c r="D2577">
        <v>2022</v>
      </c>
      <c r="E2577" t="s">
        <v>1592</v>
      </c>
      <c r="F2577" t="s">
        <v>1602</v>
      </c>
      <c r="G2577" t="s">
        <v>1604</v>
      </c>
      <c r="H2577" t="s">
        <v>1608</v>
      </c>
      <c r="I2577" s="10">
        <v>1.4144442E-2</v>
      </c>
      <c r="J2577">
        <v>11.8</v>
      </c>
      <c r="K2577">
        <v>11.8</v>
      </c>
      <c r="L2577" s="3">
        <v>180.43440000000001</v>
      </c>
      <c r="M2577">
        <v>4</v>
      </c>
      <c r="N2577">
        <f>+$Q$876-Tabla13[[#This Row],[Outlet Establishment Year]]</f>
        <v>2</v>
      </c>
      <c r="O2577">
        <f>+Tabla13[[#This Row],[Sales]]/Tabla13[[#This Row],[Antigüedad]]</f>
        <v>90.217200000000005</v>
      </c>
      <c r="P2577" s="4">
        <f>+Tabla13[[#This Row],[Sales]]/Tabla13[[#This Row],[Item Weight corregido]]</f>
        <v>15.291050847457628</v>
      </c>
    </row>
    <row r="2578" spans="1:16" x14ac:dyDescent="0.3">
      <c r="A2578" t="s">
        <v>12</v>
      </c>
      <c r="B2578" t="s">
        <v>572</v>
      </c>
      <c r="C2578" t="s">
        <v>1574</v>
      </c>
      <c r="D2578">
        <v>2022</v>
      </c>
      <c r="E2578" t="s">
        <v>1592</v>
      </c>
      <c r="F2578" t="s">
        <v>1602</v>
      </c>
      <c r="G2578" t="s">
        <v>1604</v>
      </c>
      <c r="H2578" t="s">
        <v>1608</v>
      </c>
      <c r="I2578" s="10">
        <v>4.4372393000000003E-2</v>
      </c>
      <c r="J2578">
        <v>13.1</v>
      </c>
      <c r="K2578">
        <v>13.1</v>
      </c>
      <c r="L2578" s="3">
        <v>180.33179999999999</v>
      </c>
      <c r="M2578">
        <v>4.3</v>
      </c>
      <c r="N2578">
        <f>+$Q$876-Tabla13[[#This Row],[Outlet Establishment Year]]</f>
        <v>2</v>
      </c>
      <c r="O2578">
        <f>+Tabla13[[#This Row],[Sales]]/Tabla13[[#This Row],[Antigüedad]]</f>
        <v>90.165899999999993</v>
      </c>
      <c r="P2578" s="4">
        <f>+Tabla13[[#This Row],[Sales]]/Tabla13[[#This Row],[Item Weight corregido]]</f>
        <v>13.765786259541985</v>
      </c>
    </row>
    <row r="2579" spans="1:16" x14ac:dyDescent="0.3">
      <c r="A2579" t="s">
        <v>13</v>
      </c>
      <c r="B2579" t="s">
        <v>893</v>
      </c>
      <c r="C2579" t="s">
        <v>1577</v>
      </c>
      <c r="D2579">
        <v>2022</v>
      </c>
      <c r="E2579" t="s">
        <v>1592</v>
      </c>
      <c r="F2579" t="s">
        <v>1602</v>
      </c>
      <c r="G2579" t="s">
        <v>1604</v>
      </c>
      <c r="H2579" t="s">
        <v>1608</v>
      </c>
      <c r="I2579" s="10">
        <v>3.4112833000000002E-2</v>
      </c>
      <c r="J2579">
        <v>12</v>
      </c>
      <c r="K2579">
        <v>12</v>
      </c>
      <c r="L2579" s="3">
        <v>180.19759999999999</v>
      </c>
      <c r="M2579">
        <v>4.4000000000000004</v>
      </c>
      <c r="N2579">
        <f>+$Q$876-Tabla13[[#This Row],[Outlet Establishment Year]]</f>
        <v>2</v>
      </c>
      <c r="O2579">
        <f>+Tabla13[[#This Row],[Sales]]/Tabla13[[#This Row],[Antigüedad]]</f>
        <v>90.098799999999997</v>
      </c>
      <c r="P2579" s="4">
        <f>+Tabla13[[#This Row],[Sales]]/Tabla13[[#This Row],[Item Weight corregido]]</f>
        <v>15.016466666666666</v>
      </c>
    </row>
    <row r="2580" spans="1:16" x14ac:dyDescent="0.3">
      <c r="A2580" t="s">
        <v>13</v>
      </c>
      <c r="B2580" t="s">
        <v>999</v>
      </c>
      <c r="C2580" t="s">
        <v>1587</v>
      </c>
      <c r="D2580">
        <v>2022</v>
      </c>
      <c r="E2580" t="s">
        <v>1592</v>
      </c>
      <c r="F2580" t="s">
        <v>1602</v>
      </c>
      <c r="G2580" t="s">
        <v>1604</v>
      </c>
      <c r="H2580" t="s">
        <v>1608</v>
      </c>
      <c r="I2580" s="10">
        <v>3.2580705000000001E-2</v>
      </c>
      <c r="J2580">
        <v>20.85</v>
      </c>
      <c r="K2580">
        <v>20.85</v>
      </c>
      <c r="L2580" s="3">
        <v>180.066</v>
      </c>
      <c r="M2580">
        <v>4.0999999999999996</v>
      </c>
      <c r="N2580">
        <f>+$Q$876-Tabla13[[#This Row],[Outlet Establishment Year]]</f>
        <v>2</v>
      </c>
      <c r="O2580">
        <f>+Tabla13[[#This Row],[Sales]]/Tabla13[[#This Row],[Antigüedad]]</f>
        <v>90.033000000000001</v>
      </c>
      <c r="P2580" s="4">
        <f>+Tabla13[[#This Row],[Sales]]/Tabla13[[#This Row],[Item Weight corregido]]</f>
        <v>8.6362589928057556</v>
      </c>
    </row>
    <row r="2581" spans="1:16" x14ac:dyDescent="0.3">
      <c r="A2581" t="s">
        <v>13</v>
      </c>
      <c r="B2581" t="s">
        <v>1180</v>
      </c>
      <c r="C2581" t="s">
        <v>1574</v>
      </c>
      <c r="D2581">
        <v>2022</v>
      </c>
      <c r="E2581" t="s">
        <v>1592</v>
      </c>
      <c r="F2581" t="s">
        <v>1602</v>
      </c>
      <c r="G2581" t="s">
        <v>1604</v>
      </c>
      <c r="H2581" t="s">
        <v>1608</v>
      </c>
      <c r="I2581" s="10">
        <v>2.2696131000000001E-2</v>
      </c>
      <c r="J2581">
        <v>12.85</v>
      </c>
      <c r="K2581">
        <v>12.85</v>
      </c>
      <c r="L2581" s="3">
        <v>179.93180000000001</v>
      </c>
      <c r="M2581">
        <v>4</v>
      </c>
      <c r="N2581">
        <f>+$Q$876-Tabla13[[#This Row],[Outlet Establishment Year]]</f>
        <v>2</v>
      </c>
      <c r="O2581">
        <f>+Tabla13[[#This Row],[Sales]]/Tabla13[[#This Row],[Antigüedad]]</f>
        <v>89.965900000000005</v>
      </c>
      <c r="P2581" s="4">
        <f>+Tabla13[[#This Row],[Sales]]/Tabla13[[#This Row],[Item Weight corregido]]</f>
        <v>14.002474708171208</v>
      </c>
    </row>
    <row r="2582" spans="1:16" x14ac:dyDescent="0.3">
      <c r="A2582" t="s">
        <v>13</v>
      </c>
      <c r="B2582" t="s">
        <v>81</v>
      </c>
      <c r="C2582" t="s">
        <v>1579</v>
      </c>
      <c r="D2582">
        <v>2022</v>
      </c>
      <c r="E2582" t="s">
        <v>1592</v>
      </c>
      <c r="F2582" t="s">
        <v>1602</v>
      </c>
      <c r="G2582" t="s">
        <v>1604</v>
      </c>
      <c r="H2582" t="s">
        <v>1608</v>
      </c>
      <c r="I2582" s="10">
        <v>4.7912071000000001E-2</v>
      </c>
      <c r="J2582">
        <v>11.3</v>
      </c>
      <c r="K2582">
        <v>11.3</v>
      </c>
      <c r="L2582" s="3">
        <v>179.86600000000001</v>
      </c>
      <c r="M2582">
        <v>4.3</v>
      </c>
      <c r="N2582">
        <f>+$Q$876-Tabla13[[#This Row],[Outlet Establishment Year]]</f>
        <v>2</v>
      </c>
      <c r="O2582">
        <f>+Tabla13[[#This Row],[Sales]]/Tabla13[[#This Row],[Antigüedad]]</f>
        <v>89.933000000000007</v>
      </c>
      <c r="P2582" s="4">
        <f>+Tabla13[[#This Row],[Sales]]/Tabla13[[#This Row],[Item Weight corregido]]</f>
        <v>15.917345132743364</v>
      </c>
    </row>
    <row r="2583" spans="1:16" x14ac:dyDescent="0.3">
      <c r="A2583" t="s">
        <v>13</v>
      </c>
      <c r="B2583" t="s">
        <v>1511</v>
      </c>
      <c r="C2583" t="s">
        <v>1577</v>
      </c>
      <c r="D2583">
        <v>2022</v>
      </c>
      <c r="E2583" t="s">
        <v>1592</v>
      </c>
      <c r="F2583" t="s">
        <v>1602</v>
      </c>
      <c r="G2583" t="s">
        <v>1604</v>
      </c>
      <c r="H2583" t="s">
        <v>1608</v>
      </c>
      <c r="I2583" s="10">
        <v>3.5028852999999999E-2</v>
      </c>
      <c r="J2583">
        <v>5.94</v>
      </c>
      <c r="K2583">
        <v>5.94</v>
      </c>
      <c r="L2583" s="3">
        <v>179.83439999999999</v>
      </c>
      <c r="M2583">
        <v>1.5</v>
      </c>
      <c r="N2583">
        <f>+$Q$876-Tabla13[[#This Row],[Outlet Establishment Year]]</f>
        <v>2</v>
      </c>
      <c r="O2583">
        <f>+Tabla13[[#This Row],[Sales]]/Tabla13[[#This Row],[Antigüedad]]</f>
        <v>89.917199999999994</v>
      </c>
      <c r="P2583" s="4">
        <f>+Tabla13[[#This Row],[Sales]]/Tabla13[[#This Row],[Item Weight corregido]]</f>
        <v>30.27515151515151</v>
      </c>
    </row>
    <row r="2584" spans="1:16" x14ac:dyDescent="0.3">
      <c r="A2584" t="s">
        <v>12</v>
      </c>
      <c r="B2584" t="s">
        <v>566</v>
      </c>
      <c r="C2584" t="s">
        <v>1580</v>
      </c>
      <c r="D2584">
        <v>2022</v>
      </c>
      <c r="E2584" t="s">
        <v>1592</v>
      </c>
      <c r="F2584" t="s">
        <v>1602</v>
      </c>
      <c r="G2584" t="s">
        <v>1604</v>
      </c>
      <c r="H2584" t="s">
        <v>1608</v>
      </c>
      <c r="I2584" s="10">
        <v>0</v>
      </c>
      <c r="J2584">
        <v>15.25</v>
      </c>
      <c r="K2584">
        <v>15.25</v>
      </c>
      <c r="L2584" s="3">
        <v>179.76599999999999</v>
      </c>
      <c r="M2584">
        <v>4.5</v>
      </c>
      <c r="N2584">
        <f>+$Q$876-Tabla13[[#This Row],[Outlet Establishment Year]]</f>
        <v>2</v>
      </c>
      <c r="O2584">
        <f>+Tabla13[[#This Row],[Sales]]/Tabla13[[#This Row],[Antigüedad]]</f>
        <v>89.882999999999996</v>
      </c>
      <c r="P2584" s="4">
        <f>+Tabla13[[#This Row],[Sales]]/Tabla13[[#This Row],[Item Weight corregido]]</f>
        <v>11.787934426229508</v>
      </c>
    </row>
    <row r="2585" spans="1:16" x14ac:dyDescent="0.3">
      <c r="A2585" t="s">
        <v>12</v>
      </c>
      <c r="B2585" t="s">
        <v>777</v>
      </c>
      <c r="C2585" t="s">
        <v>1580</v>
      </c>
      <c r="D2585">
        <v>2022</v>
      </c>
      <c r="E2585" t="s">
        <v>1592</v>
      </c>
      <c r="F2585" t="s">
        <v>1602</v>
      </c>
      <c r="G2585" t="s">
        <v>1604</v>
      </c>
      <c r="H2585" t="s">
        <v>1608</v>
      </c>
      <c r="I2585" s="10">
        <v>0.14997485799999999</v>
      </c>
      <c r="J2585">
        <v>13.35</v>
      </c>
      <c r="K2585">
        <v>13.35</v>
      </c>
      <c r="L2585" s="3">
        <v>179.76599999999999</v>
      </c>
      <c r="M2585">
        <v>4.0999999999999996</v>
      </c>
      <c r="N2585">
        <f>+$Q$876-Tabla13[[#This Row],[Outlet Establishment Year]]</f>
        <v>2</v>
      </c>
      <c r="O2585">
        <f>+Tabla13[[#This Row],[Sales]]/Tabla13[[#This Row],[Antigüedad]]</f>
        <v>89.882999999999996</v>
      </c>
      <c r="P2585" s="4">
        <f>+Tabla13[[#This Row],[Sales]]/Tabla13[[#This Row],[Item Weight corregido]]</f>
        <v>13.46561797752809</v>
      </c>
    </row>
    <row r="2586" spans="1:16" x14ac:dyDescent="0.3">
      <c r="A2586" t="s">
        <v>13</v>
      </c>
      <c r="B2586" t="s">
        <v>274</v>
      </c>
      <c r="C2586" t="s">
        <v>1590</v>
      </c>
      <c r="D2586">
        <v>2022</v>
      </c>
      <c r="E2586" t="s">
        <v>1592</v>
      </c>
      <c r="F2586" t="s">
        <v>1602</v>
      </c>
      <c r="G2586" t="s">
        <v>1604</v>
      </c>
      <c r="H2586" t="s">
        <v>1608</v>
      </c>
      <c r="I2586" s="10">
        <v>3.7383777999999999E-2</v>
      </c>
      <c r="J2586">
        <v>15.7</v>
      </c>
      <c r="K2586">
        <v>15.7</v>
      </c>
      <c r="L2586" s="3">
        <v>179.76339999999999</v>
      </c>
      <c r="M2586">
        <v>4.5999999999999996</v>
      </c>
      <c r="N2586">
        <f>+$Q$876-Tabla13[[#This Row],[Outlet Establishment Year]]</f>
        <v>2</v>
      </c>
      <c r="O2586">
        <f>+Tabla13[[#This Row],[Sales]]/Tabla13[[#This Row],[Antigüedad]]</f>
        <v>89.881699999999995</v>
      </c>
      <c r="P2586" s="4">
        <f>+Tabla13[[#This Row],[Sales]]/Tabla13[[#This Row],[Item Weight corregido]]</f>
        <v>11.449898089171974</v>
      </c>
    </row>
    <row r="2587" spans="1:16" x14ac:dyDescent="0.3">
      <c r="A2587" t="s">
        <v>13</v>
      </c>
      <c r="B2587" t="s">
        <v>1135</v>
      </c>
      <c r="C2587" t="s">
        <v>1574</v>
      </c>
      <c r="D2587">
        <v>2022</v>
      </c>
      <c r="E2587" t="s">
        <v>1592</v>
      </c>
      <c r="F2587" t="s">
        <v>1602</v>
      </c>
      <c r="G2587" t="s">
        <v>1604</v>
      </c>
      <c r="H2587" t="s">
        <v>1608</v>
      </c>
      <c r="I2587" s="10">
        <v>2.1583971E-2</v>
      </c>
      <c r="J2587">
        <v>13.5</v>
      </c>
      <c r="K2587">
        <v>13.5</v>
      </c>
      <c r="L2587" s="3">
        <v>179.5976</v>
      </c>
      <c r="M2587">
        <v>4.3</v>
      </c>
      <c r="N2587">
        <f>+$Q$876-Tabla13[[#This Row],[Outlet Establishment Year]]</f>
        <v>2</v>
      </c>
      <c r="O2587">
        <f>+Tabla13[[#This Row],[Sales]]/Tabla13[[#This Row],[Antigüedad]]</f>
        <v>89.7988</v>
      </c>
      <c r="P2587" s="4">
        <f>+Tabla13[[#This Row],[Sales]]/Tabla13[[#This Row],[Item Weight corregido]]</f>
        <v>13.303525925925927</v>
      </c>
    </row>
    <row r="2588" spans="1:16" x14ac:dyDescent="0.3">
      <c r="A2588" t="s">
        <v>12</v>
      </c>
      <c r="B2588" t="s">
        <v>280</v>
      </c>
      <c r="C2588" t="s">
        <v>1576</v>
      </c>
      <c r="D2588">
        <v>2022</v>
      </c>
      <c r="E2588" t="s">
        <v>1592</v>
      </c>
      <c r="F2588" t="s">
        <v>1602</v>
      </c>
      <c r="G2588" t="s">
        <v>1604</v>
      </c>
      <c r="H2588" t="s">
        <v>1608</v>
      </c>
      <c r="I2588" s="10">
        <v>1.8096488000000001E-2</v>
      </c>
      <c r="J2588">
        <v>19.75</v>
      </c>
      <c r="K2588">
        <v>19.75</v>
      </c>
      <c r="L2588" s="3">
        <v>179.566</v>
      </c>
      <c r="M2588">
        <v>4</v>
      </c>
      <c r="N2588">
        <f>+$Q$876-Tabla13[[#This Row],[Outlet Establishment Year]]</f>
        <v>2</v>
      </c>
      <c r="O2588">
        <f>+Tabla13[[#This Row],[Sales]]/Tabla13[[#This Row],[Antigüedad]]</f>
        <v>89.783000000000001</v>
      </c>
      <c r="P2588" s="4">
        <f>+Tabla13[[#This Row],[Sales]]/Tabla13[[#This Row],[Item Weight corregido]]</f>
        <v>9.091949367088608</v>
      </c>
    </row>
    <row r="2589" spans="1:16" x14ac:dyDescent="0.3">
      <c r="A2589" t="s">
        <v>12</v>
      </c>
      <c r="B2589" t="s">
        <v>1326</v>
      </c>
      <c r="C2589" t="s">
        <v>1585</v>
      </c>
      <c r="D2589">
        <v>2022</v>
      </c>
      <c r="E2589" t="s">
        <v>1592</v>
      </c>
      <c r="F2589" t="s">
        <v>1602</v>
      </c>
      <c r="G2589" t="s">
        <v>1604</v>
      </c>
      <c r="H2589" t="s">
        <v>1608</v>
      </c>
      <c r="I2589" s="10">
        <v>6.3589339999999994E-2</v>
      </c>
      <c r="J2589">
        <v>16.100000000000001</v>
      </c>
      <c r="K2589">
        <v>16.100000000000001</v>
      </c>
      <c r="L2589" s="3">
        <v>179.43180000000001</v>
      </c>
      <c r="M2589">
        <v>4</v>
      </c>
      <c r="N2589">
        <f>+$Q$876-Tabla13[[#This Row],[Outlet Establishment Year]]</f>
        <v>2</v>
      </c>
      <c r="O2589">
        <f>+Tabla13[[#This Row],[Sales]]/Tabla13[[#This Row],[Antigüedad]]</f>
        <v>89.715900000000005</v>
      </c>
      <c r="P2589" s="4">
        <f>+Tabla13[[#This Row],[Sales]]/Tabla13[[#This Row],[Item Weight corregido]]</f>
        <v>11.144832298136645</v>
      </c>
    </row>
    <row r="2590" spans="1:16" x14ac:dyDescent="0.3">
      <c r="A2590" t="s">
        <v>13</v>
      </c>
      <c r="B2590" t="s">
        <v>503</v>
      </c>
      <c r="C2590" t="s">
        <v>1577</v>
      </c>
      <c r="D2590">
        <v>2022</v>
      </c>
      <c r="E2590" t="s">
        <v>1592</v>
      </c>
      <c r="F2590" t="s">
        <v>1602</v>
      </c>
      <c r="G2590" t="s">
        <v>1604</v>
      </c>
      <c r="H2590" t="s">
        <v>1608</v>
      </c>
      <c r="I2590" s="10">
        <v>8.2888496000000006E-2</v>
      </c>
      <c r="J2590">
        <v>19.5</v>
      </c>
      <c r="K2590">
        <v>19.5</v>
      </c>
      <c r="L2590" s="3">
        <v>178.6002</v>
      </c>
      <c r="M2590">
        <v>4</v>
      </c>
      <c r="N2590">
        <f>+$Q$876-Tabla13[[#This Row],[Outlet Establishment Year]]</f>
        <v>2</v>
      </c>
      <c r="O2590">
        <f>+Tabla13[[#This Row],[Sales]]/Tabla13[[#This Row],[Antigüedad]]</f>
        <v>89.3001</v>
      </c>
      <c r="P2590" s="4">
        <f>+Tabla13[[#This Row],[Sales]]/Tabla13[[#This Row],[Item Weight corregido]]</f>
        <v>9.1589846153846146</v>
      </c>
    </row>
    <row r="2591" spans="1:16" x14ac:dyDescent="0.3">
      <c r="A2591" t="s">
        <v>13</v>
      </c>
      <c r="B2591" t="s">
        <v>34</v>
      </c>
      <c r="C2591" t="s">
        <v>1583</v>
      </c>
      <c r="D2591">
        <v>2022</v>
      </c>
      <c r="E2591" t="s">
        <v>1592</v>
      </c>
      <c r="F2591" t="s">
        <v>1602</v>
      </c>
      <c r="G2591" t="s">
        <v>1604</v>
      </c>
      <c r="H2591" t="s">
        <v>1608</v>
      </c>
      <c r="I2591" s="10">
        <v>1.6895292999999999E-2</v>
      </c>
      <c r="J2591">
        <v>12.1</v>
      </c>
      <c r="K2591">
        <v>12.1</v>
      </c>
      <c r="L2591" s="3">
        <v>178.566</v>
      </c>
      <c r="M2591">
        <v>5</v>
      </c>
      <c r="N2591">
        <f>+$Q$876-Tabla13[[#This Row],[Outlet Establishment Year]]</f>
        <v>2</v>
      </c>
      <c r="O2591">
        <f>+Tabla13[[#This Row],[Sales]]/Tabla13[[#This Row],[Antigüedad]]</f>
        <v>89.283000000000001</v>
      </c>
      <c r="P2591" s="4">
        <f>+Tabla13[[#This Row],[Sales]]/Tabla13[[#This Row],[Item Weight corregido]]</f>
        <v>14.757520661157026</v>
      </c>
    </row>
    <row r="2592" spans="1:16" x14ac:dyDescent="0.3">
      <c r="A2592" t="s">
        <v>13</v>
      </c>
      <c r="B2592" t="s">
        <v>798</v>
      </c>
      <c r="C2592" t="s">
        <v>1584</v>
      </c>
      <c r="D2592">
        <v>2022</v>
      </c>
      <c r="E2592" t="s">
        <v>1592</v>
      </c>
      <c r="F2592" t="s">
        <v>1602</v>
      </c>
      <c r="G2592" t="s">
        <v>1604</v>
      </c>
      <c r="H2592" t="s">
        <v>1608</v>
      </c>
      <c r="I2592" s="10">
        <v>3.0631322999999998E-2</v>
      </c>
      <c r="J2592">
        <v>17.75</v>
      </c>
      <c r="K2592">
        <v>17.75</v>
      </c>
      <c r="L2592" s="3">
        <v>178.566</v>
      </c>
      <c r="M2592">
        <v>4</v>
      </c>
      <c r="N2592">
        <f>+$Q$876-Tabla13[[#This Row],[Outlet Establishment Year]]</f>
        <v>2</v>
      </c>
      <c r="O2592">
        <f>+Tabla13[[#This Row],[Sales]]/Tabla13[[#This Row],[Antigüedad]]</f>
        <v>89.283000000000001</v>
      </c>
      <c r="P2592" s="4">
        <f>+Tabla13[[#This Row],[Sales]]/Tabla13[[#This Row],[Item Weight corregido]]</f>
        <v>10.060056338028168</v>
      </c>
    </row>
    <row r="2593" spans="1:16" x14ac:dyDescent="0.3">
      <c r="A2593" t="s">
        <v>13</v>
      </c>
      <c r="B2593" t="s">
        <v>875</v>
      </c>
      <c r="C2593" t="s">
        <v>1574</v>
      </c>
      <c r="D2593">
        <v>2022</v>
      </c>
      <c r="E2593" t="s">
        <v>1592</v>
      </c>
      <c r="F2593" t="s">
        <v>1602</v>
      </c>
      <c r="G2593" t="s">
        <v>1604</v>
      </c>
      <c r="H2593" t="s">
        <v>1608</v>
      </c>
      <c r="I2593" s="10">
        <v>4.0521714E-2</v>
      </c>
      <c r="J2593">
        <v>12.1</v>
      </c>
      <c r="K2593">
        <v>12.1</v>
      </c>
      <c r="L2593" s="3">
        <v>178.50020000000001</v>
      </c>
      <c r="M2593">
        <v>4.0999999999999996</v>
      </c>
      <c r="N2593">
        <f>+$Q$876-Tabla13[[#This Row],[Outlet Establishment Year]]</f>
        <v>2</v>
      </c>
      <c r="O2593">
        <f>+Tabla13[[#This Row],[Sales]]/Tabla13[[#This Row],[Antigüedad]]</f>
        <v>89.250100000000003</v>
      </c>
      <c r="P2593" s="4">
        <f>+Tabla13[[#This Row],[Sales]]/Tabla13[[#This Row],[Item Weight corregido]]</f>
        <v>14.7520826446281</v>
      </c>
    </row>
    <row r="2594" spans="1:16" x14ac:dyDescent="0.3">
      <c r="A2594" t="s">
        <v>12</v>
      </c>
      <c r="B2594" t="s">
        <v>941</v>
      </c>
      <c r="C2594" t="s">
        <v>1574</v>
      </c>
      <c r="D2594">
        <v>2022</v>
      </c>
      <c r="E2594" t="s">
        <v>1592</v>
      </c>
      <c r="F2594" t="s">
        <v>1602</v>
      </c>
      <c r="G2594" t="s">
        <v>1604</v>
      </c>
      <c r="H2594" t="s">
        <v>1608</v>
      </c>
      <c r="I2594" s="10">
        <v>0.12619991699999999</v>
      </c>
      <c r="J2594">
        <v>15.5</v>
      </c>
      <c r="K2594">
        <v>15.5</v>
      </c>
      <c r="L2594" s="3">
        <v>178.40280000000001</v>
      </c>
      <c r="M2594">
        <v>3.5</v>
      </c>
      <c r="N2594">
        <f>+$Q$876-Tabla13[[#This Row],[Outlet Establishment Year]]</f>
        <v>2</v>
      </c>
      <c r="O2594">
        <f>+Tabla13[[#This Row],[Sales]]/Tabla13[[#This Row],[Antigüedad]]</f>
        <v>89.201400000000007</v>
      </c>
      <c r="P2594" s="4">
        <f>+Tabla13[[#This Row],[Sales]]/Tabla13[[#This Row],[Item Weight corregido]]</f>
        <v>11.509858064516131</v>
      </c>
    </row>
    <row r="2595" spans="1:16" x14ac:dyDescent="0.3">
      <c r="A2595" t="s">
        <v>13</v>
      </c>
      <c r="B2595" t="s">
        <v>165</v>
      </c>
      <c r="C2595" t="s">
        <v>1587</v>
      </c>
      <c r="D2595">
        <v>2018</v>
      </c>
      <c r="E2595" t="s">
        <v>1597</v>
      </c>
      <c r="F2595" t="s">
        <v>1602</v>
      </c>
      <c r="G2595" t="s">
        <v>1604</v>
      </c>
      <c r="H2595" t="s">
        <v>1610</v>
      </c>
      <c r="I2595" s="10">
        <v>0.112718928</v>
      </c>
      <c r="K2595">
        <v>14.1</v>
      </c>
      <c r="L2595" s="3">
        <v>54.2956</v>
      </c>
      <c r="M2595">
        <v>4.2</v>
      </c>
      <c r="N2595">
        <f>+$Q$876-Tabla13[[#This Row],[Outlet Establishment Year]]</f>
        <v>6</v>
      </c>
      <c r="O2595">
        <f>+Tabla13[[#This Row],[Sales]]/Tabla13[[#This Row],[Antigüedad]]</f>
        <v>9.0492666666666661</v>
      </c>
      <c r="P2595" s="4">
        <f>+Tabla13[[#This Row],[Sales]]/Tabla13[[#This Row],[Item Weight corregido]]</f>
        <v>3.8507517730496454</v>
      </c>
    </row>
    <row r="2596" spans="1:16" x14ac:dyDescent="0.3">
      <c r="A2596" t="s">
        <v>13</v>
      </c>
      <c r="B2596" t="s">
        <v>248</v>
      </c>
      <c r="C2596" t="s">
        <v>1587</v>
      </c>
      <c r="D2596">
        <v>2018</v>
      </c>
      <c r="E2596" t="s">
        <v>1597</v>
      </c>
      <c r="F2596" t="s">
        <v>1602</v>
      </c>
      <c r="G2596" t="s">
        <v>1604</v>
      </c>
      <c r="H2596" t="s">
        <v>1610</v>
      </c>
      <c r="I2596" s="10">
        <v>4.6958532999999997E-2</v>
      </c>
      <c r="K2596">
        <v>9.8000000000000007</v>
      </c>
      <c r="L2596" s="3">
        <v>101.30159999999999</v>
      </c>
      <c r="M2596">
        <v>4.2</v>
      </c>
      <c r="N2596">
        <f>+$Q$876-Tabla13[[#This Row],[Outlet Establishment Year]]</f>
        <v>6</v>
      </c>
      <c r="O2596">
        <f>+Tabla13[[#This Row],[Sales]]/Tabla13[[#This Row],[Antigüedad]]</f>
        <v>16.883599999999998</v>
      </c>
      <c r="P2596" s="4">
        <f>+Tabla13[[#This Row],[Sales]]/Tabla13[[#This Row],[Item Weight corregido]]</f>
        <v>10.336897959183672</v>
      </c>
    </row>
    <row r="2597" spans="1:16" x14ac:dyDescent="0.3">
      <c r="A2597" t="s">
        <v>13</v>
      </c>
      <c r="B2597" t="s">
        <v>744</v>
      </c>
      <c r="C2597" t="s">
        <v>1587</v>
      </c>
      <c r="D2597">
        <v>2018</v>
      </c>
      <c r="E2597" t="s">
        <v>1597</v>
      </c>
      <c r="F2597" t="s">
        <v>1602</v>
      </c>
      <c r="G2597" t="s">
        <v>1604</v>
      </c>
      <c r="H2597" t="s">
        <v>1610</v>
      </c>
      <c r="I2597" s="10">
        <v>5.6389439999999999E-3</v>
      </c>
      <c r="K2597">
        <v>5.9850000000000003</v>
      </c>
      <c r="L2597" s="3">
        <v>184.9924</v>
      </c>
      <c r="M2597">
        <v>4.2</v>
      </c>
      <c r="N2597">
        <f>+$Q$876-Tabla13[[#This Row],[Outlet Establishment Year]]</f>
        <v>6</v>
      </c>
      <c r="O2597">
        <f>+Tabla13[[#This Row],[Sales]]/Tabla13[[#This Row],[Antigüedad]]</f>
        <v>30.832066666666666</v>
      </c>
      <c r="P2597" s="4">
        <f>+Tabla13[[#This Row],[Sales]]/Tabla13[[#This Row],[Item Weight corregido]]</f>
        <v>30.909340016708438</v>
      </c>
    </row>
    <row r="2598" spans="1:16" x14ac:dyDescent="0.3">
      <c r="A2598" t="s">
        <v>13</v>
      </c>
      <c r="B2598" t="s">
        <v>818</v>
      </c>
      <c r="C2598" t="s">
        <v>1587</v>
      </c>
      <c r="D2598">
        <v>2018</v>
      </c>
      <c r="E2598" t="s">
        <v>1597</v>
      </c>
      <c r="F2598" t="s">
        <v>1602</v>
      </c>
      <c r="G2598" t="s">
        <v>1604</v>
      </c>
      <c r="H2598" t="s">
        <v>1610</v>
      </c>
      <c r="I2598" s="10">
        <v>3.7449986999999997E-2</v>
      </c>
      <c r="K2598">
        <v>7.4450000000000003</v>
      </c>
      <c r="L2598" s="3">
        <v>76.735399999999998</v>
      </c>
      <c r="M2598">
        <v>4.2</v>
      </c>
      <c r="N2598">
        <f>+$Q$876-Tabla13[[#This Row],[Outlet Establishment Year]]</f>
        <v>6</v>
      </c>
      <c r="O2598">
        <f>+Tabla13[[#This Row],[Sales]]/Tabla13[[#This Row],[Antigüedad]]</f>
        <v>12.789233333333334</v>
      </c>
      <c r="P2598" s="4">
        <f>+Tabla13[[#This Row],[Sales]]/Tabla13[[#This Row],[Item Weight corregido]]</f>
        <v>10.306971121558092</v>
      </c>
    </row>
    <row r="2599" spans="1:16" x14ac:dyDescent="0.3">
      <c r="A2599" t="s">
        <v>13</v>
      </c>
      <c r="B2599" t="s">
        <v>598</v>
      </c>
      <c r="C2599" t="s">
        <v>1587</v>
      </c>
      <c r="D2599">
        <v>2018</v>
      </c>
      <c r="E2599" t="s">
        <v>1597</v>
      </c>
      <c r="F2599" t="s">
        <v>1602</v>
      </c>
      <c r="G2599" t="s">
        <v>1604</v>
      </c>
      <c r="H2599" t="s">
        <v>1610</v>
      </c>
      <c r="I2599" s="10">
        <v>0.118783796</v>
      </c>
      <c r="K2599">
        <v>20.5</v>
      </c>
      <c r="L2599" s="3">
        <v>108.5596</v>
      </c>
      <c r="M2599">
        <v>4.2</v>
      </c>
      <c r="N2599">
        <f>+$Q$876-Tabla13[[#This Row],[Outlet Establishment Year]]</f>
        <v>6</v>
      </c>
      <c r="O2599">
        <f>+Tabla13[[#This Row],[Sales]]/Tabla13[[#This Row],[Antigüedad]]</f>
        <v>18.093266666666668</v>
      </c>
      <c r="P2599" s="4">
        <f>+Tabla13[[#This Row],[Sales]]/Tabla13[[#This Row],[Item Weight corregido]]</f>
        <v>5.2955902439024394</v>
      </c>
    </row>
    <row r="2600" spans="1:16" x14ac:dyDescent="0.3">
      <c r="A2600" t="s">
        <v>13</v>
      </c>
      <c r="B2600" t="s">
        <v>166</v>
      </c>
      <c r="C2600" t="s">
        <v>1586</v>
      </c>
      <c r="D2600">
        <v>2018</v>
      </c>
      <c r="E2600" t="s">
        <v>1597</v>
      </c>
      <c r="F2600" t="s">
        <v>1602</v>
      </c>
      <c r="G2600" t="s">
        <v>1604</v>
      </c>
      <c r="H2600" t="s">
        <v>1610</v>
      </c>
      <c r="I2600" s="10">
        <v>2.1273160999999999E-2</v>
      </c>
      <c r="K2600">
        <v>8.06</v>
      </c>
      <c r="L2600" s="3">
        <v>229.1326</v>
      </c>
      <c r="M2600">
        <v>4.2</v>
      </c>
      <c r="N2600">
        <f>+$Q$876-Tabla13[[#This Row],[Outlet Establishment Year]]</f>
        <v>6</v>
      </c>
      <c r="O2600">
        <f>+Tabla13[[#This Row],[Sales]]/Tabla13[[#This Row],[Antigüedad]]</f>
        <v>38.188766666666666</v>
      </c>
      <c r="P2600" s="4">
        <f>+Tabla13[[#This Row],[Sales]]/Tabla13[[#This Row],[Item Weight corregido]]</f>
        <v>28.42836228287841</v>
      </c>
    </row>
    <row r="2601" spans="1:16" x14ac:dyDescent="0.3">
      <c r="A2601" t="s">
        <v>13</v>
      </c>
      <c r="B2601" t="s">
        <v>38</v>
      </c>
      <c r="C2601" t="s">
        <v>1585</v>
      </c>
      <c r="D2601">
        <v>2018</v>
      </c>
      <c r="E2601" t="s">
        <v>1597</v>
      </c>
      <c r="F2601" t="s">
        <v>1602</v>
      </c>
      <c r="G2601" t="s">
        <v>1604</v>
      </c>
      <c r="H2601" t="s">
        <v>1610</v>
      </c>
      <c r="I2601" s="10">
        <v>4.2037073000000001E-2</v>
      </c>
      <c r="K2601">
        <v>17.25</v>
      </c>
      <c r="L2601" s="3">
        <v>172.6764</v>
      </c>
      <c r="M2601">
        <v>4.2</v>
      </c>
      <c r="N2601">
        <f>+$Q$876-Tabla13[[#This Row],[Outlet Establishment Year]]</f>
        <v>6</v>
      </c>
      <c r="O2601">
        <f>+Tabla13[[#This Row],[Sales]]/Tabla13[[#This Row],[Antigüedad]]</f>
        <v>28.779399999999999</v>
      </c>
      <c r="P2601" s="4">
        <f>+Tabla13[[#This Row],[Sales]]/Tabla13[[#This Row],[Item Weight corregido]]</f>
        <v>10.010226086956521</v>
      </c>
    </row>
    <row r="2602" spans="1:16" x14ac:dyDescent="0.3">
      <c r="A2602" t="s">
        <v>13</v>
      </c>
      <c r="B2602" t="s">
        <v>555</v>
      </c>
      <c r="C2602" t="s">
        <v>1585</v>
      </c>
      <c r="D2602">
        <v>2018</v>
      </c>
      <c r="E2602" t="s">
        <v>1597</v>
      </c>
      <c r="F2602" t="s">
        <v>1602</v>
      </c>
      <c r="G2602" t="s">
        <v>1604</v>
      </c>
      <c r="H2602" t="s">
        <v>1610</v>
      </c>
      <c r="I2602" s="10">
        <v>3.0288215E-2</v>
      </c>
      <c r="K2602">
        <v>17.75</v>
      </c>
      <c r="L2602" s="3">
        <v>256.7672</v>
      </c>
      <c r="M2602">
        <v>4.2</v>
      </c>
      <c r="N2602">
        <f>+$Q$876-Tabla13[[#This Row],[Outlet Establishment Year]]</f>
        <v>6</v>
      </c>
      <c r="O2602">
        <f>+Tabla13[[#This Row],[Sales]]/Tabla13[[#This Row],[Antigüedad]]</f>
        <v>42.794533333333334</v>
      </c>
      <c r="P2602" s="4">
        <f>+Tabla13[[#This Row],[Sales]]/Tabla13[[#This Row],[Item Weight corregido]]</f>
        <v>14.465757746478873</v>
      </c>
    </row>
    <row r="2603" spans="1:16" x14ac:dyDescent="0.3">
      <c r="A2603" t="s">
        <v>13</v>
      </c>
      <c r="B2603" t="s">
        <v>631</v>
      </c>
      <c r="C2603" t="s">
        <v>1576</v>
      </c>
      <c r="D2603">
        <v>2018</v>
      </c>
      <c r="E2603" t="s">
        <v>1597</v>
      </c>
      <c r="F2603" t="s">
        <v>1602</v>
      </c>
      <c r="G2603" t="s">
        <v>1604</v>
      </c>
      <c r="H2603" t="s">
        <v>1610</v>
      </c>
      <c r="I2603" s="10">
        <v>8.2795450000000007E-2</v>
      </c>
      <c r="K2603">
        <v>5.1550000000000002</v>
      </c>
      <c r="L2603" s="3">
        <v>245.8776</v>
      </c>
      <c r="M2603">
        <v>4.2</v>
      </c>
      <c r="N2603">
        <f>+$Q$876-Tabla13[[#This Row],[Outlet Establishment Year]]</f>
        <v>6</v>
      </c>
      <c r="O2603">
        <f>+Tabla13[[#This Row],[Sales]]/Tabla13[[#This Row],[Antigüedad]]</f>
        <v>40.979599999999998</v>
      </c>
      <c r="P2603" s="4">
        <f>+Tabla13[[#This Row],[Sales]]/Tabla13[[#This Row],[Item Weight corregido]]</f>
        <v>47.696915615906882</v>
      </c>
    </row>
    <row r="2604" spans="1:16" x14ac:dyDescent="0.3">
      <c r="A2604" t="s">
        <v>13</v>
      </c>
      <c r="B2604" t="s">
        <v>1290</v>
      </c>
      <c r="C2604" t="s">
        <v>1574</v>
      </c>
      <c r="D2604">
        <v>2018</v>
      </c>
      <c r="E2604" t="s">
        <v>1597</v>
      </c>
      <c r="F2604" t="s">
        <v>1602</v>
      </c>
      <c r="G2604" t="s">
        <v>1604</v>
      </c>
      <c r="H2604" t="s">
        <v>1610</v>
      </c>
      <c r="I2604" s="10">
        <v>6.6298468999999999E-2</v>
      </c>
      <c r="K2604">
        <v>6.78</v>
      </c>
      <c r="L2604" s="3">
        <v>186.82400000000001</v>
      </c>
      <c r="M2604">
        <v>4.2</v>
      </c>
      <c r="N2604">
        <f>+$Q$876-Tabla13[[#This Row],[Outlet Establishment Year]]</f>
        <v>6</v>
      </c>
      <c r="O2604">
        <f>+Tabla13[[#This Row],[Sales]]/Tabla13[[#This Row],[Antigüedad]]</f>
        <v>31.137333333333334</v>
      </c>
      <c r="P2604" s="4">
        <f>+Tabla13[[#This Row],[Sales]]/Tabla13[[#This Row],[Item Weight corregido]]</f>
        <v>27.555162241887906</v>
      </c>
    </row>
    <row r="2605" spans="1:16" x14ac:dyDescent="0.3">
      <c r="A2605" t="s">
        <v>13</v>
      </c>
      <c r="B2605" t="s">
        <v>483</v>
      </c>
      <c r="C2605" t="s">
        <v>1574</v>
      </c>
      <c r="D2605">
        <v>2018</v>
      </c>
      <c r="E2605" t="s">
        <v>1597</v>
      </c>
      <c r="F2605" t="s">
        <v>1602</v>
      </c>
      <c r="G2605" t="s">
        <v>1604</v>
      </c>
      <c r="H2605" t="s">
        <v>1610</v>
      </c>
      <c r="I2605" s="10">
        <v>7.5691712999999994E-2</v>
      </c>
      <c r="K2605">
        <v>12.8</v>
      </c>
      <c r="L2605" s="3">
        <v>98.241</v>
      </c>
      <c r="M2605">
        <v>4.2</v>
      </c>
      <c r="N2605">
        <f>+$Q$876-Tabla13[[#This Row],[Outlet Establishment Year]]</f>
        <v>6</v>
      </c>
      <c r="O2605">
        <f>+Tabla13[[#This Row],[Sales]]/Tabla13[[#This Row],[Antigüedad]]</f>
        <v>16.3735</v>
      </c>
      <c r="P2605" s="4">
        <f>+Tabla13[[#This Row],[Sales]]/Tabla13[[#This Row],[Item Weight corregido]]</f>
        <v>7.6750781249999998</v>
      </c>
    </row>
    <row r="2606" spans="1:16" x14ac:dyDescent="0.3">
      <c r="A2606" t="s">
        <v>13</v>
      </c>
      <c r="B2606" t="s">
        <v>1004</v>
      </c>
      <c r="C2606" t="s">
        <v>1574</v>
      </c>
      <c r="D2606">
        <v>2018</v>
      </c>
      <c r="E2606" t="s">
        <v>1597</v>
      </c>
      <c r="F2606" t="s">
        <v>1602</v>
      </c>
      <c r="G2606" t="s">
        <v>1604</v>
      </c>
      <c r="H2606" t="s">
        <v>1610</v>
      </c>
      <c r="I2606" s="10">
        <v>4.9478258999999997E-2</v>
      </c>
      <c r="K2606">
        <v>10.8</v>
      </c>
      <c r="L2606" s="3">
        <v>245.4144</v>
      </c>
      <c r="M2606">
        <v>4.2</v>
      </c>
      <c r="N2606">
        <f>+$Q$876-Tabla13[[#This Row],[Outlet Establishment Year]]</f>
        <v>6</v>
      </c>
      <c r="O2606">
        <f>+Tabla13[[#This Row],[Sales]]/Tabla13[[#This Row],[Antigüedad]]</f>
        <v>40.9024</v>
      </c>
      <c r="P2606" s="4">
        <f>+Tabla13[[#This Row],[Sales]]/Tabla13[[#This Row],[Item Weight corregido]]</f>
        <v>22.723555555555553</v>
      </c>
    </row>
    <row r="2607" spans="1:16" x14ac:dyDescent="0.3">
      <c r="A2607" t="s">
        <v>13</v>
      </c>
      <c r="B2607" t="s">
        <v>198</v>
      </c>
      <c r="C2607" t="s">
        <v>1574</v>
      </c>
      <c r="D2607">
        <v>2018</v>
      </c>
      <c r="E2607" t="s">
        <v>1597</v>
      </c>
      <c r="F2607" t="s">
        <v>1602</v>
      </c>
      <c r="G2607" t="s">
        <v>1604</v>
      </c>
      <c r="H2607" t="s">
        <v>1610</v>
      </c>
      <c r="I2607" s="10">
        <v>4.6259036000000003E-2</v>
      </c>
      <c r="K2607">
        <v>8.1850000000000005</v>
      </c>
      <c r="L2607" s="3">
        <v>47.469200000000001</v>
      </c>
      <c r="M2607">
        <v>4.2</v>
      </c>
      <c r="N2607">
        <f>+$Q$876-Tabla13[[#This Row],[Outlet Establishment Year]]</f>
        <v>6</v>
      </c>
      <c r="O2607">
        <f>+Tabla13[[#This Row],[Sales]]/Tabla13[[#This Row],[Antigüedad]]</f>
        <v>7.9115333333333338</v>
      </c>
      <c r="P2607" s="4">
        <f>+Tabla13[[#This Row],[Sales]]/Tabla13[[#This Row],[Item Weight corregido]]</f>
        <v>5.7995357361026265</v>
      </c>
    </row>
    <row r="2608" spans="1:16" x14ac:dyDescent="0.3">
      <c r="A2608" t="s">
        <v>13</v>
      </c>
      <c r="B2608" t="s">
        <v>1203</v>
      </c>
      <c r="C2608" t="s">
        <v>1574</v>
      </c>
      <c r="D2608">
        <v>2018</v>
      </c>
      <c r="E2608" t="s">
        <v>1597</v>
      </c>
      <c r="F2608" t="s">
        <v>1602</v>
      </c>
      <c r="G2608" t="s">
        <v>1604</v>
      </c>
      <c r="H2608" t="s">
        <v>1610</v>
      </c>
      <c r="I2608" s="10">
        <v>7.6483450999999994E-2</v>
      </c>
      <c r="K2608">
        <v>16</v>
      </c>
      <c r="L2608" s="3">
        <v>43.4086</v>
      </c>
      <c r="M2608">
        <v>4.2</v>
      </c>
      <c r="N2608">
        <f>+$Q$876-Tabla13[[#This Row],[Outlet Establishment Year]]</f>
        <v>6</v>
      </c>
      <c r="O2608">
        <f>+Tabla13[[#This Row],[Sales]]/Tabla13[[#This Row],[Antigüedad]]</f>
        <v>7.2347666666666663</v>
      </c>
      <c r="P2608" s="4">
        <f>+Tabla13[[#This Row],[Sales]]/Tabla13[[#This Row],[Item Weight corregido]]</f>
        <v>2.7130375</v>
      </c>
    </row>
    <row r="2609" spans="1:16" x14ac:dyDescent="0.3">
      <c r="A2609" t="s">
        <v>13</v>
      </c>
      <c r="B2609" t="s">
        <v>341</v>
      </c>
      <c r="C2609" t="s">
        <v>1583</v>
      </c>
      <c r="D2609">
        <v>2018</v>
      </c>
      <c r="E2609" t="s">
        <v>1597</v>
      </c>
      <c r="F2609" t="s">
        <v>1602</v>
      </c>
      <c r="G2609" t="s">
        <v>1604</v>
      </c>
      <c r="H2609" t="s">
        <v>1610</v>
      </c>
      <c r="I2609" s="10">
        <v>4.4036020000000002E-2</v>
      </c>
      <c r="K2609">
        <v>18.25</v>
      </c>
      <c r="L2609" s="3">
        <v>173.30799999999999</v>
      </c>
      <c r="M2609">
        <v>4.2</v>
      </c>
      <c r="N2609">
        <f>+$Q$876-Tabla13[[#This Row],[Outlet Establishment Year]]</f>
        <v>6</v>
      </c>
      <c r="O2609">
        <f>+Tabla13[[#This Row],[Sales]]/Tabla13[[#This Row],[Antigüedad]]</f>
        <v>28.884666666666664</v>
      </c>
      <c r="P2609" s="4">
        <f>+Tabla13[[#This Row],[Sales]]/Tabla13[[#This Row],[Item Weight corregido]]</f>
        <v>9.4963287671232877</v>
      </c>
    </row>
    <row r="2610" spans="1:16" x14ac:dyDescent="0.3">
      <c r="A2610" t="s">
        <v>13</v>
      </c>
      <c r="B2610" t="s">
        <v>16</v>
      </c>
      <c r="C2610" t="s">
        <v>1575</v>
      </c>
      <c r="D2610">
        <v>2018</v>
      </c>
      <c r="E2610" t="s">
        <v>1597</v>
      </c>
      <c r="F2610" t="s">
        <v>1602</v>
      </c>
      <c r="G2610" t="s">
        <v>1604</v>
      </c>
      <c r="H2610" t="s">
        <v>1610</v>
      </c>
      <c r="I2610" s="10">
        <v>8.5197180000000008E-3</v>
      </c>
      <c r="K2610">
        <v>11.8</v>
      </c>
      <c r="L2610" s="3">
        <v>116.9492</v>
      </c>
      <c r="M2610">
        <v>4.2</v>
      </c>
      <c r="N2610">
        <f>+$Q$876-Tabla13[[#This Row],[Outlet Establishment Year]]</f>
        <v>6</v>
      </c>
      <c r="O2610">
        <f>+Tabla13[[#This Row],[Sales]]/Tabla13[[#This Row],[Antigüedad]]</f>
        <v>19.491533333333333</v>
      </c>
      <c r="P2610" s="4">
        <f>+Tabla13[[#This Row],[Sales]]/Tabla13[[#This Row],[Item Weight corregido]]</f>
        <v>9.9109491525423721</v>
      </c>
    </row>
    <row r="2611" spans="1:16" x14ac:dyDescent="0.3">
      <c r="A2611" t="s">
        <v>13</v>
      </c>
      <c r="B2611" t="s">
        <v>825</v>
      </c>
      <c r="C2611" t="s">
        <v>1575</v>
      </c>
      <c r="D2611">
        <v>2018</v>
      </c>
      <c r="E2611" t="s">
        <v>1597</v>
      </c>
      <c r="F2611" t="s">
        <v>1602</v>
      </c>
      <c r="G2611" t="s">
        <v>1604</v>
      </c>
      <c r="H2611" t="s">
        <v>1610</v>
      </c>
      <c r="I2611" s="10">
        <v>0.14272811299999999</v>
      </c>
      <c r="K2611">
        <v>8.6449999999999996</v>
      </c>
      <c r="L2611" s="3">
        <v>95.141000000000005</v>
      </c>
      <c r="M2611">
        <v>4.2</v>
      </c>
      <c r="N2611">
        <f>+$Q$876-Tabla13[[#This Row],[Outlet Establishment Year]]</f>
        <v>6</v>
      </c>
      <c r="O2611">
        <f>+Tabla13[[#This Row],[Sales]]/Tabla13[[#This Row],[Antigüedad]]</f>
        <v>15.856833333333334</v>
      </c>
      <c r="P2611" s="4">
        <f>+Tabla13[[#This Row],[Sales]]/Tabla13[[#This Row],[Item Weight corregido]]</f>
        <v>11.00532099479468</v>
      </c>
    </row>
    <row r="2612" spans="1:16" x14ac:dyDescent="0.3">
      <c r="A2612" t="s">
        <v>13</v>
      </c>
      <c r="B2612" t="s">
        <v>826</v>
      </c>
      <c r="C2612" t="s">
        <v>1575</v>
      </c>
      <c r="D2612">
        <v>2018</v>
      </c>
      <c r="E2612" t="s">
        <v>1597</v>
      </c>
      <c r="F2612" t="s">
        <v>1602</v>
      </c>
      <c r="G2612" t="s">
        <v>1604</v>
      </c>
      <c r="H2612" t="s">
        <v>1610</v>
      </c>
      <c r="I2612" s="10">
        <v>0.11338767700000001</v>
      </c>
      <c r="K2612">
        <v>9.6950000000000003</v>
      </c>
      <c r="L2612" s="3">
        <v>156.96039999999999</v>
      </c>
      <c r="M2612">
        <v>4.2</v>
      </c>
      <c r="N2612">
        <f>+$Q$876-Tabla13[[#This Row],[Outlet Establishment Year]]</f>
        <v>6</v>
      </c>
      <c r="O2612">
        <f>+Tabla13[[#This Row],[Sales]]/Tabla13[[#This Row],[Antigüedad]]</f>
        <v>26.160066666666665</v>
      </c>
      <c r="P2612" s="4">
        <f>+Tabla13[[#This Row],[Sales]]/Tabla13[[#This Row],[Item Weight corregido]]</f>
        <v>16.18982980917999</v>
      </c>
    </row>
    <row r="2613" spans="1:16" x14ac:dyDescent="0.3">
      <c r="A2613" t="s">
        <v>13</v>
      </c>
      <c r="B2613" t="s">
        <v>1050</v>
      </c>
      <c r="C2613" t="s">
        <v>1575</v>
      </c>
      <c r="D2613">
        <v>2018</v>
      </c>
      <c r="E2613" t="s">
        <v>1597</v>
      </c>
      <c r="F2613" t="s">
        <v>1602</v>
      </c>
      <c r="G2613" t="s">
        <v>1604</v>
      </c>
      <c r="H2613" t="s">
        <v>1610</v>
      </c>
      <c r="I2613" s="10">
        <v>7.0791390999999995E-2</v>
      </c>
      <c r="K2613">
        <v>7.93</v>
      </c>
      <c r="L2613" s="3">
        <v>46.4086</v>
      </c>
      <c r="M2613">
        <v>4.2</v>
      </c>
      <c r="N2613">
        <f>+$Q$876-Tabla13[[#This Row],[Outlet Establishment Year]]</f>
        <v>6</v>
      </c>
      <c r="O2613">
        <f>+Tabla13[[#This Row],[Sales]]/Tabla13[[#This Row],[Antigüedad]]</f>
        <v>7.7347666666666663</v>
      </c>
      <c r="P2613" s="4">
        <f>+Tabla13[[#This Row],[Sales]]/Tabla13[[#This Row],[Item Weight corregido]]</f>
        <v>5.8522824716267339</v>
      </c>
    </row>
    <row r="2614" spans="1:16" x14ac:dyDescent="0.3">
      <c r="A2614" t="s">
        <v>13</v>
      </c>
      <c r="B2614" t="s">
        <v>263</v>
      </c>
      <c r="C2614" t="s">
        <v>1575</v>
      </c>
      <c r="D2614">
        <v>2018</v>
      </c>
      <c r="E2614" t="s">
        <v>1597</v>
      </c>
      <c r="F2614" t="s">
        <v>1602</v>
      </c>
      <c r="G2614" t="s">
        <v>1604</v>
      </c>
      <c r="H2614" t="s">
        <v>1610</v>
      </c>
      <c r="I2614" s="10">
        <v>8.9343433E-2</v>
      </c>
      <c r="K2614">
        <v>14.5</v>
      </c>
      <c r="L2614" s="3">
        <v>157.3604</v>
      </c>
      <c r="M2614">
        <v>4.2</v>
      </c>
      <c r="N2614">
        <f>+$Q$876-Tabla13[[#This Row],[Outlet Establishment Year]]</f>
        <v>6</v>
      </c>
      <c r="O2614">
        <f>+Tabla13[[#This Row],[Sales]]/Tabla13[[#This Row],[Antigüedad]]</f>
        <v>26.226733333333332</v>
      </c>
      <c r="P2614" s="4">
        <f>+Tabla13[[#This Row],[Sales]]/Tabla13[[#This Row],[Item Weight corregido]]</f>
        <v>10.852441379310346</v>
      </c>
    </row>
    <row r="2615" spans="1:16" x14ac:dyDescent="0.3">
      <c r="A2615" t="s">
        <v>13</v>
      </c>
      <c r="B2615" t="s">
        <v>1316</v>
      </c>
      <c r="C2615" t="s">
        <v>1575</v>
      </c>
      <c r="D2615">
        <v>2018</v>
      </c>
      <c r="E2615" t="s">
        <v>1597</v>
      </c>
      <c r="F2615" t="s">
        <v>1602</v>
      </c>
      <c r="G2615" t="s">
        <v>1604</v>
      </c>
      <c r="H2615" t="s">
        <v>1610</v>
      </c>
      <c r="I2615" s="10">
        <v>2.8723187000000001E-2</v>
      </c>
      <c r="K2615">
        <v>14</v>
      </c>
      <c r="L2615" s="3">
        <v>131.83099999999999</v>
      </c>
      <c r="M2615">
        <v>4.2</v>
      </c>
      <c r="N2615">
        <f>+$Q$876-Tabla13[[#This Row],[Outlet Establishment Year]]</f>
        <v>6</v>
      </c>
      <c r="O2615">
        <f>+Tabla13[[#This Row],[Sales]]/Tabla13[[#This Row],[Antigüedad]]</f>
        <v>21.971833333333333</v>
      </c>
      <c r="P2615" s="4">
        <f>+Tabla13[[#This Row],[Sales]]/Tabla13[[#This Row],[Item Weight corregido]]</f>
        <v>9.4164999999999992</v>
      </c>
    </row>
    <row r="2616" spans="1:16" x14ac:dyDescent="0.3">
      <c r="A2616" t="s">
        <v>13</v>
      </c>
      <c r="B2616" t="s">
        <v>1215</v>
      </c>
      <c r="C2616" t="s">
        <v>1575</v>
      </c>
      <c r="D2616">
        <v>2018</v>
      </c>
      <c r="E2616" t="s">
        <v>1597</v>
      </c>
      <c r="F2616" t="s">
        <v>1602</v>
      </c>
      <c r="G2616" t="s">
        <v>1604</v>
      </c>
      <c r="H2616" t="s">
        <v>1610</v>
      </c>
      <c r="I2616" s="10">
        <v>7.6860102999999999E-2</v>
      </c>
      <c r="K2616">
        <v>13.65</v>
      </c>
      <c r="L2616" s="3">
        <v>55.993000000000002</v>
      </c>
      <c r="M2616">
        <v>4.2</v>
      </c>
      <c r="N2616">
        <f>+$Q$876-Tabla13[[#This Row],[Outlet Establishment Year]]</f>
        <v>6</v>
      </c>
      <c r="O2616">
        <f>+Tabla13[[#This Row],[Sales]]/Tabla13[[#This Row],[Antigüedad]]</f>
        <v>9.3321666666666676</v>
      </c>
      <c r="P2616" s="4">
        <f>+Tabla13[[#This Row],[Sales]]/Tabla13[[#This Row],[Item Weight corregido]]</f>
        <v>4.1020512820512822</v>
      </c>
    </row>
    <row r="2617" spans="1:16" x14ac:dyDescent="0.3">
      <c r="A2617" t="s">
        <v>13</v>
      </c>
      <c r="B2617" t="s">
        <v>208</v>
      </c>
      <c r="C2617" t="s">
        <v>1579</v>
      </c>
      <c r="D2617">
        <v>2018</v>
      </c>
      <c r="E2617" t="s">
        <v>1597</v>
      </c>
      <c r="F2617" t="s">
        <v>1602</v>
      </c>
      <c r="G2617" t="s">
        <v>1604</v>
      </c>
      <c r="H2617" t="s">
        <v>1610</v>
      </c>
      <c r="I2617" s="10">
        <v>2.6769591999999998E-2</v>
      </c>
      <c r="K2617">
        <v>20.7</v>
      </c>
      <c r="L2617" s="3">
        <v>77.035399999999996</v>
      </c>
      <c r="M2617">
        <v>4.2</v>
      </c>
      <c r="N2617">
        <f>+$Q$876-Tabla13[[#This Row],[Outlet Establishment Year]]</f>
        <v>6</v>
      </c>
      <c r="O2617">
        <f>+Tabla13[[#This Row],[Sales]]/Tabla13[[#This Row],[Antigüedad]]</f>
        <v>12.839233333333333</v>
      </c>
      <c r="P2617" s="4">
        <f>+Tabla13[[#This Row],[Sales]]/Tabla13[[#This Row],[Item Weight corregido]]</f>
        <v>3.7215169082125601</v>
      </c>
    </row>
    <row r="2618" spans="1:16" x14ac:dyDescent="0.3">
      <c r="A2618" t="s">
        <v>13</v>
      </c>
      <c r="B2618" t="s">
        <v>763</v>
      </c>
      <c r="C2618" t="s">
        <v>1579</v>
      </c>
      <c r="D2618">
        <v>2018</v>
      </c>
      <c r="E2618" t="s">
        <v>1597</v>
      </c>
      <c r="F2618" t="s">
        <v>1602</v>
      </c>
      <c r="G2618" t="s">
        <v>1604</v>
      </c>
      <c r="H2618" t="s">
        <v>1610</v>
      </c>
      <c r="I2618" s="10">
        <v>1.3956115999999999E-2</v>
      </c>
      <c r="K2618">
        <v>18.350000000000001</v>
      </c>
      <c r="L2618" s="3">
        <v>222.37459999999999</v>
      </c>
      <c r="M2618">
        <v>4.2</v>
      </c>
      <c r="N2618">
        <f>+$Q$876-Tabla13[[#This Row],[Outlet Establishment Year]]</f>
        <v>6</v>
      </c>
      <c r="O2618">
        <f>+Tabla13[[#This Row],[Sales]]/Tabla13[[#This Row],[Antigüedad]]</f>
        <v>37.062433333333331</v>
      </c>
      <c r="P2618" s="4">
        <f>+Tabla13[[#This Row],[Sales]]/Tabla13[[#This Row],[Item Weight corregido]]</f>
        <v>12.1185068119891</v>
      </c>
    </row>
    <row r="2619" spans="1:16" x14ac:dyDescent="0.3">
      <c r="A2619" t="s">
        <v>13</v>
      </c>
      <c r="B2619" t="s">
        <v>1081</v>
      </c>
      <c r="C2619" t="s">
        <v>1579</v>
      </c>
      <c r="D2619">
        <v>2018</v>
      </c>
      <c r="E2619" t="s">
        <v>1597</v>
      </c>
      <c r="F2619" t="s">
        <v>1602</v>
      </c>
      <c r="G2619" t="s">
        <v>1604</v>
      </c>
      <c r="H2619" t="s">
        <v>1610</v>
      </c>
      <c r="I2619" s="10">
        <v>0.124110734</v>
      </c>
      <c r="K2619">
        <v>8.8949999999999996</v>
      </c>
      <c r="L2619" s="3">
        <v>111.7544</v>
      </c>
      <c r="M2619">
        <v>4.2</v>
      </c>
      <c r="N2619">
        <f>+$Q$876-Tabla13[[#This Row],[Outlet Establishment Year]]</f>
        <v>6</v>
      </c>
      <c r="O2619">
        <f>+Tabla13[[#This Row],[Sales]]/Tabla13[[#This Row],[Antigüedad]]</f>
        <v>18.625733333333333</v>
      </c>
      <c r="P2619" s="4">
        <f>+Tabla13[[#This Row],[Sales]]/Tabla13[[#This Row],[Item Weight corregido]]</f>
        <v>12.563732433951659</v>
      </c>
    </row>
    <row r="2620" spans="1:16" x14ac:dyDescent="0.3">
      <c r="A2620" t="s">
        <v>13</v>
      </c>
      <c r="B2620" t="s">
        <v>1317</v>
      </c>
      <c r="C2620" t="s">
        <v>1581</v>
      </c>
      <c r="D2620">
        <v>2018</v>
      </c>
      <c r="E2620" t="s">
        <v>1597</v>
      </c>
      <c r="F2620" t="s">
        <v>1602</v>
      </c>
      <c r="G2620" t="s">
        <v>1604</v>
      </c>
      <c r="H2620" t="s">
        <v>1610</v>
      </c>
      <c r="I2620" s="10">
        <v>8.9032120000000006E-3</v>
      </c>
      <c r="K2620">
        <v>11</v>
      </c>
      <c r="L2620" s="3">
        <v>120.9756</v>
      </c>
      <c r="M2620">
        <v>4.2</v>
      </c>
      <c r="N2620">
        <f>+$Q$876-Tabla13[[#This Row],[Outlet Establishment Year]]</f>
        <v>6</v>
      </c>
      <c r="O2620">
        <f>+Tabla13[[#This Row],[Sales]]/Tabla13[[#This Row],[Antigüedad]]</f>
        <v>20.162600000000001</v>
      </c>
      <c r="P2620" s="4">
        <f>+Tabla13[[#This Row],[Sales]]/Tabla13[[#This Row],[Item Weight corregido]]</f>
        <v>10.997781818181819</v>
      </c>
    </row>
    <row r="2621" spans="1:16" x14ac:dyDescent="0.3">
      <c r="A2621" t="s">
        <v>13</v>
      </c>
      <c r="B2621" t="s">
        <v>964</v>
      </c>
      <c r="C2621" t="s">
        <v>1584</v>
      </c>
      <c r="D2621">
        <v>2018</v>
      </c>
      <c r="E2621" t="s">
        <v>1597</v>
      </c>
      <c r="F2621" t="s">
        <v>1602</v>
      </c>
      <c r="G2621" t="s">
        <v>1604</v>
      </c>
      <c r="H2621" t="s">
        <v>1610</v>
      </c>
      <c r="I2621" s="10">
        <v>8.0933327999999999E-2</v>
      </c>
      <c r="K2621">
        <v>20</v>
      </c>
      <c r="L2621" s="3">
        <v>37.518999999999998</v>
      </c>
      <c r="M2621">
        <v>4.2</v>
      </c>
      <c r="N2621">
        <f>+$Q$876-Tabla13[[#This Row],[Outlet Establishment Year]]</f>
        <v>6</v>
      </c>
      <c r="O2621">
        <f>+Tabla13[[#This Row],[Sales]]/Tabla13[[#This Row],[Antigüedad]]</f>
        <v>6.2531666666666661</v>
      </c>
      <c r="P2621" s="4">
        <f>+Tabla13[[#This Row],[Sales]]/Tabla13[[#This Row],[Item Weight corregido]]</f>
        <v>1.87595</v>
      </c>
    </row>
    <row r="2622" spans="1:16" x14ac:dyDescent="0.3">
      <c r="A2622" t="s">
        <v>13</v>
      </c>
      <c r="B2622" t="s">
        <v>1318</v>
      </c>
      <c r="C2622" t="s">
        <v>1580</v>
      </c>
      <c r="D2622">
        <v>2018</v>
      </c>
      <c r="E2622" t="s">
        <v>1597</v>
      </c>
      <c r="F2622" t="s">
        <v>1602</v>
      </c>
      <c r="G2622" t="s">
        <v>1604</v>
      </c>
      <c r="H2622" t="s">
        <v>1610</v>
      </c>
      <c r="I2622" s="10">
        <v>1.520491E-2</v>
      </c>
      <c r="K2622">
        <v>18.25</v>
      </c>
      <c r="L2622" s="3">
        <v>197.20840000000001</v>
      </c>
      <c r="M2622">
        <v>4.2</v>
      </c>
      <c r="N2622">
        <f>+$Q$876-Tabla13[[#This Row],[Outlet Establishment Year]]</f>
        <v>6</v>
      </c>
      <c r="O2622">
        <f>+Tabla13[[#This Row],[Sales]]/Tabla13[[#This Row],[Antigüedad]]</f>
        <v>32.868066666666671</v>
      </c>
      <c r="P2622" s="4">
        <f>+Tabla13[[#This Row],[Sales]]/Tabla13[[#This Row],[Item Weight corregido]]</f>
        <v>10.805939726027399</v>
      </c>
    </row>
    <row r="2623" spans="1:16" x14ac:dyDescent="0.3">
      <c r="A2623" t="s">
        <v>13</v>
      </c>
      <c r="B2623" t="s">
        <v>1319</v>
      </c>
      <c r="C2623" t="s">
        <v>1580</v>
      </c>
      <c r="D2623">
        <v>2018</v>
      </c>
      <c r="E2623" t="s">
        <v>1597</v>
      </c>
      <c r="F2623" t="s">
        <v>1602</v>
      </c>
      <c r="G2623" t="s">
        <v>1604</v>
      </c>
      <c r="H2623" t="s">
        <v>1610</v>
      </c>
      <c r="I2623" s="10">
        <v>0</v>
      </c>
      <c r="K2623">
        <v>18.5</v>
      </c>
      <c r="L2623" s="3">
        <v>119.8124</v>
      </c>
      <c r="M2623">
        <v>4.2</v>
      </c>
      <c r="N2623">
        <f>+$Q$876-Tabla13[[#This Row],[Outlet Establishment Year]]</f>
        <v>6</v>
      </c>
      <c r="O2623">
        <f>+Tabla13[[#This Row],[Sales]]/Tabla13[[#This Row],[Antigüedad]]</f>
        <v>19.968733333333333</v>
      </c>
      <c r="P2623" s="4">
        <f>+Tabla13[[#This Row],[Sales]]/Tabla13[[#This Row],[Item Weight corregido]]</f>
        <v>6.4763459459459458</v>
      </c>
    </row>
    <row r="2624" spans="1:16" x14ac:dyDescent="0.3">
      <c r="A2624" t="s">
        <v>13</v>
      </c>
      <c r="B2624" t="s">
        <v>1250</v>
      </c>
      <c r="C2624" t="s">
        <v>1580</v>
      </c>
      <c r="D2624">
        <v>2018</v>
      </c>
      <c r="E2624" t="s">
        <v>1597</v>
      </c>
      <c r="F2624" t="s">
        <v>1602</v>
      </c>
      <c r="G2624" t="s">
        <v>1604</v>
      </c>
      <c r="H2624" t="s">
        <v>1610</v>
      </c>
      <c r="I2624" s="10">
        <v>6.4052392E-2</v>
      </c>
      <c r="K2624">
        <v>20.2</v>
      </c>
      <c r="L2624" s="3">
        <v>256.16460000000001</v>
      </c>
      <c r="M2624">
        <v>4.2</v>
      </c>
      <c r="N2624">
        <f>+$Q$876-Tabla13[[#This Row],[Outlet Establishment Year]]</f>
        <v>6</v>
      </c>
      <c r="O2624">
        <f>+Tabla13[[#This Row],[Sales]]/Tabla13[[#This Row],[Antigüedad]]</f>
        <v>42.694099999999999</v>
      </c>
      <c r="P2624" s="4">
        <f>+Tabla13[[#This Row],[Sales]]/Tabla13[[#This Row],[Item Weight corregido]]</f>
        <v>12.68141584158416</v>
      </c>
    </row>
    <row r="2625" spans="1:16" x14ac:dyDescent="0.3">
      <c r="A2625" t="s">
        <v>13</v>
      </c>
      <c r="B2625" t="s">
        <v>1320</v>
      </c>
      <c r="C2625" t="s">
        <v>1580</v>
      </c>
      <c r="D2625">
        <v>2018</v>
      </c>
      <c r="E2625" t="s">
        <v>1597</v>
      </c>
      <c r="F2625" t="s">
        <v>1602</v>
      </c>
      <c r="G2625" t="s">
        <v>1604</v>
      </c>
      <c r="H2625" t="s">
        <v>1610</v>
      </c>
      <c r="I2625" s="10">
        <v>5.3971565999999999E-2</v>
      </c>
      <c r="K2625">
        <v>18.25</v>
      </c>
      <c r="L2625" s="3">
        <v>141.21539999999999</v>
      </c>
      <c r="M2625">
        <v>4.2</v>
      </c>
      <c r="N2625">
        <f>+$Q$876-Tabla13[[#This Row],[Outlet Establishment Year]]</f>
        <v>6</v>
      </c>
      <c r="O2625">
        <f>+Tabla13[[#This Row],[Sales]]/Tabla13[[#This Row],[Antigüedad]]</f>
        <v>23.535899999999998</v>
      </c>
      <c r="P2625" s="4">
        <f>+Tabla13[[#This Row],[Sales]]/Tabla13[[#This Row],[Item Weight corregido]]</f>
        <v>7.7378301369863003</v>
      </c>
    </row>
    <row r="2626" spans="1:16" x14ac:dyDescent="0.3">
      <c r="A2626" t="s">
        <v>13</v>
      </c>
      <c r="B2626" t="s">
        <v>87</v>
      </c>
      <c r="C2626" t="s">
        <v>1580</v>
      </c>
      <c r="D2626">
        <v>2018</v>
      </c>
      <c r="E2626" t="s">
        <v>1597</v>
      </c>
      <c r="F2626" t="s">
        <v>1602</v>
      </c>
      <c r="G2626" t="s">
        <v>1604</v>
      </c>
      <c r="H2626" t="s">
        <v>1610</v>
      </c>
      <c r="I2626" s="10">
        <v>0</v>
      </c>
      <c r="K2626">
        <v>10.8</v>
      </c>
      <c r="L2626" s="3">
        <v>240.62219999999999</v>
      </c>
      <c r="M2626">
        <v>4.2</v>
      </c>
      <c r="N2626">
        <f>+$Q$876-Tabla13[[#This Row],[Outlet Establishment Year]]</f>
        <v>6</v>
      </c>
      <c r="O2626">
        <f>+Tabla13[[#This Row],[Sales]]/Tabla13[[#This Row],[Antigüedad]]</f>
        <v>40.103699999999996</v>
      </c>
      <c r="P2626" s="4">
        <f>+Tabla13[[#This Row],[Sales]]/Tabla13[[#This Row],[Item Weight corregido]]</f>
        <v>22.279833333333332</v>
      </c>
    </row>
    <row r="2627" spans="1:16" x14ac:dyDescent="0.3">
      <c r="A2627" t="s">
        <v>13</v>
      </c>
      <c r="B2627" t="s">
        <v>1321</v>
      </c>
      <c r="C2627" t="s">
        <v>1580</v>
      </c>
      <c r="D2627">
        <v>2018</v>
      </c>
      <c r="E2627" t="s">
        <v>1597</v>
      </c>
      <c r="F2627" t="s">
        <v>1602</v>
      </c>
      <c r="G2627" t="s">
        <v>1604</v>
      </c>
      <c r="H2627" t="s">
        <v>1610</v>
      </c>
      <c r="I2627" s="10">
        <v>3.0657949E-2</v>
      </c>
      <c r="K2627">
        <v>11.35</v>
      </c>
      <c r="L2627" s="3">
        <v>50.500799999999998</v>
      </c>
      <c r="M2627">
        <v>4.2</v>
      </c>
      <c r="N2627">
        <f>+$Q$876-Tabla13[[#This Row],[Outlet Establishment Year]]</f>
        <v>6</v>
      </c>
      <c r="O2627">
        <f>+Tabla13[[#This Row],[Sales]]/Tabla13[[#This Row],[Antigüedad]]</f>
        <v>8.4168000000000003</v>
      </c>
      <c r="P2627" s="4">
        <f>+Tabla13[[#This Row],[Sales]]/Tabla13[[#This Row],[Item Weight corregido]]</f>
        <v>4.4494096916299561</v>
      </c>
    </row>
    <row r="2628" spans="1:16" x14ac:dyDescent="0.3">
      <c r="A2628" t="s">
        <v>13</v>
      </c>
      <c r="B2628" t="s">
        <v>883</v>
      </c>
      <c r="C2628" t="s">
        <v>1580</v>
      </c>
      <c r="D2628">
        <v>2018</v>
      </c>
      <c r="E2628" t="s">
        <v>1597</v>
      </c>
      <c r="F2628" t="s">
        <v>1602</v>
      </c>
      <c r="G2628" t="s">
        <v>1604</v>
      </c>
      <c r="H2628" t="s">
        <v>1610</v>
      </c>
      <c r="I2628" s="10">
        <v>1.8942606000000001E-2</v>
      </c>
      <c r="K2628">
        <v>15.2</v>
      </c>
      <c r="L2628" s="3">
        <v>236.0248</v>
      </c>
      <c r="M2628">
        <v>4.2</v>
      </c>
      <c r="N2628">
        <f>+$Q$876-Tabla13[[#This Row],[Outlet Establishment Year]]</f>
        <v>6</v>
      </c>
      <c r="O2628">
        <f>+Tabla13[[#This Row],[Sales]]/Tabla13[[#This Row],[Antigüedad]]</f>
        <v>39.337466666666664</v>
      </c>
      <c r="P2628" s="4">
        <f>+Tabla13[[#This Row],[Sales]]/Tabla13[[#This Row],[Item Weight corregido]]</f>
        <v>15.527947368421053</v>
      </c>
    </row>
    <row r="2629" spans="1:16" x14ac:dyDescent="0.3">
      <c r="A2629" t="s">
        <v>13</v>
      </c>
      <c r="B2629" t="s">
        <v>144</v>
      </c>
      <c r="C2629" t="s">
        <v>1580</v>
      </c>
      <c r="D2629">
        <v>2018</v>
      </c>
      <c r="E2629" t="s">
        <v>1597</v>
      </c>
      <c r="F2629" t="s">
        <v>1602</v>
      </c>
      <c r="G2629" t="s">
        <v>1604</v>
      </c>
      <c r="H2629" t="s">
        <v>1610</v>
      </c>
      <c r="I2629" s="10">
        <v>5.1924192000000001E-2</v>
      </c>
      <c r="K2629">
        <v>17.850000000000001</v>
      </c>
      <c r="L2629" s="3">
        <v>121.0072</v>
      </c>
      <c r="M2629">
        <v>4.2</v>
      </c>
      <c r="N2629">
        <f>+$Q$876-Tabla13[[#This Row],[Outlet Establishment Year]]</f>
        <v>6</v>
      </c>
      <c r="O2629">
        <f>+Tabla13[[#This Row],[Sales]]/Tabla13[[#This Row],[Antigüedad]]</f>
        <v>20.167866666666665</v>
      </c>
      <c r="P2629" s="4">
        <f>+Tabla13[[#This Row],[Sales]]/Tabla13[[#This Row],[Item Weight corregido]]</f>
        <v>6.7791148459383743</v>
      </c>
    </row>
    <row r="2630" spans="1:16" x14ac:dyDescent="0.3">
      <c r="A2630" t="s">
        <v>13</v>
      </c>
      <c r="B2630" t="s">
        <v>19</v>
      </c>
      <c r="C2630" t="s">
        <v>1590</v>
      </c>
      <c r="D2630">
        <v>2018</v>
      </c>
      <c r="E2630" t="s">
        <v>1597</v>
      </c>
      <c r="F2630" t="s">
        <v>1602</v>
      </c>
      <c r="G2630" t="s">
        <v>1604</v>
      </c>
      <c r="H2630" t="s">
        <v>1610</v>
      </c>
      <c r="I2630" s="10">
        <v>3.3737272999999998E-2</v>
      </c>
      <c r="K2630">
        <v>19.600000000000001</v>
      </c>
      <c r="L2630" s="3">
        <v>56.6614</v>
      </c>
      <c r="M2630">
        <v>4.2</v>
      </c>
      <c r="N2630">
        <f>+$Q$876-Tabla13[[#This Row],[Outlet Establishment Year]]</f>
        <v>6</v>
      </c>
      <c r="O2630">
        <f>+Tabla13[[#This Row],[Sales]]/Tabla13[[#This Row],[Antigüedad]]</f>
        <v>9.4435666666666673</v>
      </c>
      <c r="P2630" s="4">
        <f>+Tabla13[[#This Row],[Sales]]/Tabla13[[#This Row],[Item Weight corregido]]</f>
        <v>2.8908877551020407</v>
      </c>
    </row>
    <row r="2631" spans="1:16" x14ac:dyDescent="0.3">
      <c r="A2631" t="s">
        <v>13</v>
      </c>
      <c r="B2631" t="s">
        <v>1322</v>
      </c>
      <c r="C2631" t="s">
        <v>1590</v>
      </c>
      <c r="D2631">
        <v>2018</v>
      </c>
      <c r="E2631" t="s">
        <v>1597</v>
      </c>
      <c r="F2631" t="s">
        <v>1602</v>
      </c>
      <c r="G2631" t="s">
        <v>1604</v>
      </c>
      <c r="H2631" t="s">
        <v>1610</v>
      </c>
      <c r="I2631" s="10">
        <v>6.0805497E-2</v>
      </c>
      <c r="K2631">
        <v>10.8</v>
      </c>
      <c r="L2631" s="3">
        <v>150.80240000000001</v>
      </c>
      <c r="M2631">
        <v>4.2</v>
      </c>
      <c r="N2631">
        <f>+$Q$876-Tabla13[[#This Row],[Outlet Establishment Year]]</f>
        <v>6</v>
      </c>
      <c r="O2631">
        <f>+Tabla13[[#This Row],[Sales]]/Tabla13[[#This Row],[Antigüedad]]</f>
        <v>25.133733333333335</v>
      </c>
      <c r="P2631" s="4">
        <f>+Tabla13[[#This Row],[Sales]]/Tabla13[[#This Row],[Item Weight corregido]]</f>
        <v>13.963185185185186</v>
      </c>
    </row>
    <row r="2632" spans="1:16" x14ac:dyDescent="0.3">
      <c r="A2632" t="s">
        <v>13</v>
      </c>
      <c r="B2632" t="s">
        <v>1323</v>
      </c>
      <c r="C2632" t="s">
        <v>1589</v>
      </c>
      <c r="D2632">
        <v>2018</v>
      </c>
      <c r="E2632" t="s">
        <v>1597</v>
      </c>
      <c r="F2632" t="s">
        <v>1602</v>
      </c>
      <c r="G2632" t="s">
        <v>1604</v>
      </c>
      <c r="H2632" t="s">
        <v>1610</v>
      </c>
      <c r="I2632" s="10">
        <v>0.122242847</v>
      </c>
      <c r="K2632">
        <v>7.4349999999999996</v>
      </c>
      <c r="L2632" s="3">
        <v>207.56379999999999</v>
      </c>
      <c r="M2632">
        <v>4.2</v>
      </c>
      <c r="N2632">
        <f>+$Q$876-Tabla13[[#This Row],[Outlet Establishment Year]]</f>
        <v>6</v>
      </c>
      <c r="O2632">
        <f>+Tabla13[[#This Row],[Sales]]/Tabla13[[#This Row],[Antigüedad]]</f>
        <v>34.593966666666667</v>
      </c>
      <c r="P2632" s="4">
        <f>+Tabla13[[#This Row],[Sales]]/Tabla13[[#This Row],[Item Weight corregido]]</f>
        <v>27.917121721587087</v>
      </c>
    </row>
    <row r="2633" spans="1:16" x14ac:dyDescent="0.3">
      <c r="A2633" t="s">
        <v>12</v>
      </c>
      <c r="B2633" t="s">
        <v>517</v>
      </c>
      <c r="C2633" t="s">
        <v>1587</v>
      </c>
      <c r="D2633">
        <v>2018</v>
      </c>
      <c r="E2633" t="s">
        <v>1597</v>
      </c>
      <c r="F2633" t="s">
        <v>1602</v>
      </c>
      <c r="G2633" t="s">
        <v>1604</v>
      </c>
      <c r="H2633" t="s">
        <v>1610</v>
      </c>
      <c r="I2633" s="10">
        <v>5.3576850000000002E-2</v>
      </c>
      <c r="K2633">
        <v>14.85</v>
      </c>
      <c r="L2633" s="3">
        <v>122.2072</v>
      </c>
      <c r="M2633">
        <v>4.2</v>
      </c>
      <c r="N2633">
        <f>+$Q$876-Tabla13[[#This Row],[Outlet Establishment Year]]</f>
        <v>6</v>
      </c>
      <c r="O2633">
        <f>+Tabla13[[#This Row],[Sales]]/Tabla13[[#This Row],[Antigüedad]]</f>
        <v>20.367866666666668</v>
      </c>
      <c r="P2633" s="4">
        <f>+Tabla13[[#This Row],[Sales]]/Tabla13[[#This Row],[Item Weight corregido]]</f>
        <v>8.2294410774410771</v>
      </c>
    </row>
    <row r="2634" spans="1:16" x14ac:dyDescent="0.3">
      <c r="A2634" t="s">
        <v>12</v>
      </c>
      <c r="B2634" t="s">
        <v>1061</v>
      </c>
      <c r="C2634" t="s">
        <v>1587</v>
      </c>
      <c r="D2634">
        <v>2018</v>
      </c>
      <c r="E2634" t="s">
        <v>1597</v>
      </c>
      <c r="F2634" t="s">
        <v>1602</v>
      </c>
      <c r="G2634" t="s">
        <v>1604</v>
      </c>
      <c r="H2634" t="s">
        <v>1610</v>
      </c>
      <c r="I2634" s="10">
        <v>7.8943220999999994E-2</v>
      </c>
      <c r="K2634">
        <v>6.1349999999999998</v>
      </c>
      <c r="L2634" s="3">
        <v>152.73660000000001</v>
      </c>
      <c r="M2634">
        <v>4.2</v>
      </c>
      <c r="N2634">
        <f>+$Q$876-Tabla13[[#This Row],[Outlet Establishment Year]]</f>
        <v>6</v>
      </c>
      <c r="O2634">
        <f>+Tabla13[[#This Row],[Sales]]/Tabla13[[#This Row],[Antigüedad]]</f>
        <v>25.456100000000003</v>
      </c>
      <c r="P2634" s="4">
        <f>+Tabla13[[#This Row],[Sales]]/Tabla13[[#This Row],[Item Weight corregido]]</f>
        <v>24.895941320293399</v>
      </c>
    </row>
    <row r="2635" spans="1:16" x14ac:dyDescent="0.3">
      <c r="A2635" t="s">
        <v>12</v>
      </c>
      <c r="B2635" t="s">
        <v>89</v>
      </c>
      <c r="C2635" t="s">
        <v>1587</v>
      </c>
      <c r="D2635">
        <v>2018</v>
      </c>
      <c r="E2635" t="s">
        <v>1597</v>
      </c>
      <c r="F2635" t="s">
        <v>1602</v>
      </c>
      <c r="G2635" t="s">
        <v>1604</v>
      </c>
      <c r="H2635" t="s">
        <v>1610</v>
      </c>
      <c r="I2635" s="10">
        <v>7.5384242000000004E-2</v>
      </c>
      <c r="K2635">
        <v>15.5</v>
      </c>
      <c r="L2635" s="3">
        <v>262.7568</v>
      </c>
      <c r="M2635">
        <v>4.2</v>
      </c>
      <c r="N2635">
        <f>+$Q$876-Tabla13[[#This Row],[Outlet Establishment Year]]</f>
        <v>6</v>
      </c>
      <c r="O2635">
        <f>+Tabla13[[#This Row],[Sales]]/Tabla13[[#This Row],[Antigüedad]]</f>
        <v>43.7928</v>
      </c>
      <c r="P2635" s="4">
        <f>+Tabla13[[#This Row],[Sales]]/Tabla13[[#This Row],[Item Weight corregido]]</f>
        <v>16.952051612903226</v>
      </c>
    </row>
    <row r="2636" spans="1:16" x14ac:dyDescent="0.3">
      <c r="A2636" t="s">
        <v>12</v>
      </c>
      <c r="B2636" t="s">
        <v>1104</v>
      </c>
      <c r="C2636" t="s">
        <v>1582</v>
      </c>
      <c r="D2636">
        <v>2018</v>
      </c>
      <c r="E2636" t="s">
        <v>1597</v>
      </c>
      <c r="F2636" t="s">
        <v>1602</v>
      </c>
      <c r="G2636" t="s">
        <v>1604</v>
      </c>
      <c r="H2636" t="s">
        <v>1610</v>
      </c>
      <c r="I2636" s="10">
        <v>2.923013E-2</v>
      </c>
      <c r="K2636">
        <v>5.94</v>
      </c>
      <c r="L2636" s="3">
        <v>189.4556</v>
      </c>
      <c r="M2636">
        <v>4.2</v>
      </c>
      <c r="N2636">
        <f>+$Q$876-Tabla13[[#This Row],[Outlet Establishment Year]]</f>
        <v>6</v>
      </c>
      <c r="O2636">
        <f>+Tabla13[[#This Row],[Sales]]/Tabla13[[#This Row],[Antigüedad]]</f>
        <v>31.575933333333335</v>
      </c>
      <c r="P2636" s="4">
        <f>+Tabla13[[#This Row],[Sales]]/Tabla13[[#This Row],[Item Weight corregido]]</f>
        <v>31.894882154882154</v>
      </c>
    </row>
    <row r="2637" spans="1:16" x14ac:dyDescent="0.3">
      <c r="A2637" t="s">
        <v>12</v>
      </c>
      <c r="B2637" t="s">
        <v>1324</v>
      </c>
      <c r="C2637" t="s">
        <v>1577</v>
      </c>
      <c r="D2637">
        <v>2018</v>
      </c>
      <c r="E2637" t="s">
        <v>1597</v>
      </c>
      <c r="F2637" t="s">
        <v>1602</v>
      </c>
      <c r="G2637" t="s">
        <v>1604</v>
      </c>
      <c r="H2637" t="s">
        <v>1610</v>
      </c>
      <c r="I2637" s="10">
        <v>1.612717E-2</v>
      </c>
      <c r="K2637">
        <v>19.7</v>
      </c>
      <c r="L2637" s="3">
        <v>189.35560000000001</v>
      </c>
      <c r="M2637">
        <v>4.2</v>
      </c>
      <c r="N2637">
        <f>+$Q$876-Tabla13[[#This Row],[Outlet Establishment Year]]</f>
        <v>6</v>
      </c>
      <c r="O2637">
        <f>+Tabla13[[#This Row],[Sales]]/Tabla13[[#This Row],[Antigüedad]]</f>
        <v>31.559266666666669</v>
      </c>
      <c r="P2637" s="4">
        <f>+Tabla13[[#This Row],[Sales]]/Tabla13[[#This Row],[Item Weight corregido]]</f>
        <v>9.6119593908629444</v>
      </c>
    </row>
    <row r="2638" spans="1:16" x14ac:dyDescent="0.3">
      <c r="A2638" t="s">
        <v>12</v>
      </c>
      <c r="B2638" t="s">
        <v>1016</v>
      </c>
      <c r="C2638" t="s">
        <v>1577</v>
      </c>
      <c r="D2638">
        <v>2018</v>
      </c>
      <c r="E2638" t="s">
        <v>1597</v>
      </c>
      <c r="F2638" t="s">
        <v>1602</v>
      </c>
      <c r="G2638" t="s">
        <v>1604</v>
      </c>
      <c r="H2638" t="s">
        <v>1610</v>
      </c>
      <c r="I2638" s="10">
        <v>2.6440214E-2</v>
      </c>
      <c r="K2638">
        <v>17</v>
      </c>
      <c r="L2638" s="3">
        <v>143.64699999999999</v>
      </c>
      <c r="M2638">
        <v>4.2</v>
      </c>
      <c r="N2638">
        <f>+$Q$876-Tabla13[[#This Row],[Outlet Establishment Year]]</f>
        <v>6</v>
      </c>
      <c r="O2638">
        <f>+Tabla13[[#This Row],[Sales]]/Tabla13[[#This Row],[Antigüedad]]</f>
        <v>23.941166666666664</v>
      </c>
      <c r="P2638" s="4">
        <f>+Tabla13[[#This Row],[Sales]]/Tabla13[[#This Row],[Item Weight corregido]]</f>
        <v>8.4498235294117645</v>
      </c>
    </row>
    <row r="2639" spans="1:16" x14ac:dyDescent="0.3">
      <c r="A2639" t="s">
        <v>12</v>
      </c>
      <c r="B2639" t="s">
        <v>1325</v>
      </c>
      <c r="C2639" t="s">
        <v>1585</v>
      </c>
      <c r="D2639">
        <v>2018</v>
      </c>
      <c r="E2639" t="s">
        <v>1597</v>
      </c>
      <c r="F2639" t="s">
        <v>1602</v>
      </c>
      <c r="G2639" t="s">
        <v>1604</v>
      </c>
      <c r="H2639" t="s">
        <v>1610</v>
      </c>
      <c r="I2639" s="10">
        <v>4.5763623000000003E-2</v>
      </c>
      <c r="K2639">
        <v>8.7100000000000009</v>
      </c>
      <c r="L2639" s="3">
        <v>43.874400000000001</v>
      </c>
      <c r="M2639">
        <v>4.2</v>
      </c>
      <c r="N2639">
        <f>+$Q$876-Tabla13[[#This Row],[Outlet Establishment Year]]</f>
        <v>6</v>
      </c>
      <c r="O2639">
        <f>+Tabla13[[#This Row],[Sales]]/Tabla13[[#This Row],[Antigüedad]]</f>
        <v>7.3124000000000002</v>
      </c>
      <c r="P2639" s="4">
        <f>+Tabla13[[#This Row],[Sales]]/Tabla13[[#This Row],[Item Weight corregido]]</f>
        <v>5.0372445464982771</v>
      </c>
    </row>
    <row r="2640" spans="1:16" x14ac:dyDescent="0.3">
      <c r="A2640" t="s">
        <v>12</v>
      </c>
      <c r="B2640" t="s">
        <v>1326</v>
      </c>
      <c r="C2640" t="s">
        <v>1585</v>
      </c>
      <c r="D2640">
        <v>2018</v>
      </c>
      <c r="E2640" t="s">
        <v>1597</v>
      </c>
      <c r="F2640" t="s">
        <v>1602</v>
      </c>
      <c r="G2640" t="s">
        <v>1604</v>
      </c>
      <c r="H2640" t="s">
        <v>1610</v>
      </c>
      <c r="I2640" s="10">
        <v>6.3024670000000005E-2</v>
      </c>
      <c r="K2640">
        <v>16.100000000000001</v>
      </c>
      <c r="L2640" s="3">
        <v>181.6318</v>
      </c>
      <c r="M2640">
        <v>4.2</v>
      </c>
      <c r="N2640">
        <f>+$Q$876-Tabla13[[#This Row],[Outlet Establishment Year]]</f>
        <v>6</v>
      </c>
      <c r="O2640">
        <f>+Tabla13[[#This Row],[Sales]]/Tabla13[[#This Row],[Antigüedad]]</f>
        <v>30.271966666666668</v>
      </c>
      <c r="P2640" s="4">
        <f>+Tabla13[[#This Row],[Sales]]/Tabla13[[#This Row],[Item Weight corregido]]</f>
        <v>11.281478260869564</v>
      </c>
    </row>
    <row r="2641" spans="1:16" x14ac:dyDescent="0.3">
      <c r="A2641" t="s">
        <v>12</v>
      </c>
      <c r="B2641" t="s">
        <v>520</v>
      </c>
      <c r="C2641" t="s">
        <v>1585</v>
      </c>
      <c r="D2641">
        <v>2018</v>
      </c>
      <c r="E2641" t="s">
        <v>1597</v>
      </c>
      <c r="F2641" t="s">
        <v>1602</v>
      </c>
      <c r="G2641" t="s">
        <v>1604</v>
      </c>
      <c r="H2641" t="s">
        <v>1610</v>
      </c>
      <c r="I2641" s="10">
        <v>0.106538757</v>
      </c>
      <c r="K2641">
        <v>11.8</v>
      </c>
      <c r="L2641" s="3">
        <v>222.37719999999999</v>
      </c>
      <c r="M2641">
        <v>4.2</v>
      </c>
      <c r="N2641">
        <f>+$Q$876-Tabla13[[#This Row],[Outlet Establishment Year]]</f>
        <v>6</v>
      </c>
      <c r="O2641">
        <f>+Tabla13[[#This Row],[Sales]]/Tabla13[[#This Row],[Antigüedad]]</f>
        <v>37.062866666666665</v>
      </c>
      <c r="P2641" s="4">
        <f>+Tabla13[[#This Row],[Sales]]/Tabla13[[#This Row],[Item Weight corregido]]</f>
        <v>18.845525423728812</v>
      </c>
    </row>
    <row r="2642" spans="1:16" x14ac:dyDescent="0.3">
      <c r="A2642" t="s">
        <v>12</v>
      </c>
      <c r="B2642" t="s">
        <v>1236</v>
      </c>
      <c r="C2642" t="s">
        <v>1576</v>
      </c>
      <c r="D2642">
        <v>2018</v>
      </c>
      <c r="E2642" t="s">
        <v>1597</v>
      </c>
      <c r="F2642" t="s">
        <v>1602</v>
      </c>
      <c r="G2642" t="s">
        <v>1604</v>
      </c>
      <c r="H2642" t="s">
        <v>1610</v>
      </c>
      <c r="I2642" s="10">
        <v>3.2296885999999997E-2</v>
      </c>
      <c r="K2642">
        <v>10.895</v>
      </c>
      <c r="L2642" s="3">
        <v>144.0102</v>
      </c>
      <c r="M2642">
        <v>4.2</v>
      </c>
      <c r="N2642">
        <f>+$Q$876-Tabla13[[#This Row],[Outlet Establishment Year]]</f>
        <v>6</v>
      </c>
      <c r="O2642">
        <f>+Tabla13[[#This Row],[Sales]]/Tabla13[[#This Row],[Antigüedad]]</f>
        <v>24.0017</v>
      </c>
      <c r="P2642" s="4">
        <f>+Tabla13[[#This Row],[Sales]]/Tabla13[[#This Row],[Item Weight corregido]]</f>
        <v>13.218008260670032</v>
      </c>
    </row>
    <row r="2643" spans="1:16" x14ac:dyDescent="0.3">
      <c r="A2643" t="s">
        <v>12</v>
      </c>
      <c r="B2643" t="s">
        <v>1327</v>
      </c>
      <c r="C2643" t="s">
        <v>1576</v>
      </c>
      <c r="D2643">
        <v>2018</v>
      </c>
      <c r="E2643" t="s">
        <v>1597</v>
      </c>
      <c r="F2643" t="s">
        <v>1602</v>
      </c>
      <c r="G2643" t="s">
        <v>1604</v>
      </c>
      <c r="H2643" t="s">
        <v>1610</v>
      </c>
      <c r="I2643" s="10">
        <v>0</v>
      </c>
      <c r="K2643">
        <v>8.9849999999999994</v>
      </c>
      <c r="L2643" s="3">
        <v>130.53100000000001</v>
      </c>
      <c r="M2643">
        <v>4.2</v>
      </c>
      <c r="N2643">
        <f>+$Q$876-Tabla13[[#This Row],[Outlet Establishment Year]]</f>
        <v>6</v>
      </c>
      <c r="O2643">
        <f>+Tabla13[[#This Row],[Sales]]/Tabla13[[#This Row],[Antigüedad]]</f>
        <v>21.755166666666668</v>
      </c>
      <c r="P2643" s="4">
        <f>+Tabla13[[#This Row],[Sales]]/Tabla13[[#This Row],[Item Weight corregido]]</f>
        <v>14.527657206455205</v>
      </c>
    </row>
    <row r="2644" spans="1:16" x14ac:dyDescent="0.3">
      <c r="A2644" t="s">
        <v>12</v>
      </c>
      <c r="B2644" t="s">
        <v>246</v>
      </c>
      <c r="C2644" t="s">
        <v>1574</v>
      </c>
      <c r="D2644">
        <v>2018</v>
      </c>
      <c r="E2644" t="s">
        <v>1597</v>
      </c>
      <c r="F2644" t="s">
        <v>1602</v>
      </c>
      <c r="G2644" t="s">
        <v>1604</v>
      </c>
      <c r="H2644" t="s">
        <v>1610</v>
      </c>
      <c r="I2644" s="10">
        <v>0.13144392099999999</v>
      </c>
      <c r="K2644">
        <v>12.15</v>
      </c>
      <c r="L2644" s="3">
        <v>189.18719999999999</v>
      </c>
      <c r="M2644">
        <v>4.2</v>
      </c>
      <c r="N2644">
        <f>+$Q$876-Tabla13[[#This Row],[Outlet Establishment Year]]</f>
        <v>6</v>
      </c>
      <c r="O2644">
        <f>+Tabla13[[#This Row],[Sales]]/Tabla13[[#This Row],[Antigüedad]]</f>
        <v>31.531199999999998</v>
      </c>
      <c r="P2644" s="4">
        <f>+Tabla13[[#This Row],[Sales]]/Tabla13[[#This Row],[Item Weight corregido]]</f>
        <v>15.570962962962962</v>
      </c>
    </row>
    <row r="2645" spans="1:16" x14ac:dyDescent="0.3">
      <c r="A2645" t="s">
        <v>12</v>
      </c>
      <c r="B2645" t="s">
        <v>889</v>
      </c>
      <c r="C2645" t="s">
        <v>1574</v>
      </c>
      <c r="D2645">
        <v>2018</v>
      </c>
      <c r="E2645" t="s">
        <v>1597</v>
      </c>
      <c r="F2645" t="s">
        <v>1602</v>
      </c>
      <c r="G2645" t="s">
        <v>1604</v>
      </c>
      <c r="H2645" t="s">
        <v>1610</v>
      </c>
      <c r="I2645" s="10">
        <v>5.6782236999999999E-2</v>
      </c>
      <c r="K2645">
        <v>11</v>
      </c>
      <c r="L2645" s="3">
        <v>241.25120000000001</v>
      </c>
      <c r="M2645">
        <v>4.2</v>
      </c>
      <c r="N2645">
        <f>+$Q$876-Tabla13[[#This Row],[Outlet Establishment Year]]</f>
        <v>6</v>
      </c>
      <c r="O2645">
        <f>+Tabla13[[#This Row],[Sales]]/Tabla13[[#This Row],[Antigüedad]]</f>
        <v>40.208533333333335</v>
      </c>
      <c r="P2645" s="4">
        <f>+Tabla13[[#This Row],[Sales]]/Tabla13[[#This Row],[Item Weight corregido]]</f>
        <v>21.931927272727275</v>
      </c>
    </row>
    <row r="2646" spans="1:16" x14ac:dyDescent="0.3">
      <c r="A2646" t="s">
        <v>12</v>
      </c>
      <c r="B2646" t="s">
        <v>580</v>
      </c>
      <c r="C2646" t="s">
        <v>1580</v>
      </c>
      <c r="D2646">
        <v>2018</v>
      </c>
      <c r="E2646" t="s">
        <v>1597</v>
      </c>
      <c r="F2646" t="s">
        <v>1602</v>
      </c>
      <c r="G2646" t="s">
        <v>1604</v>
      </c>
      <c r="H2646" t="s">
        <v>1610</v>
      </c>
      <c r="I2646" s="10">
        <v>8.9512542E-2</v>
      </c>
      <c r="K2646">
        <v>6.67</v>
      </c>
      <c r="L2646" s="3">
        <v>133.1626</v>
      </c>
      <c r="M2646">
        <v>4.2</v>
      </c>
      <c r="N2646">
        <f>+$Q$876-Tabla13[[#This Row],[Outlet Establishment Year]]</f>
        <v>6</v>
      </c>
      <c r="O2646">
        <f>+Tabla13[[#This Row],[Sales]]/Tabla13[[#This Row],[Antigüedad]]</f>
        <v>22.193766666666665</v>
      </c>
      <c r="P2646" s="4">
        <f>+Tabla13[[#This Row],[Sales]]/Tabla13[[#This Row],[Item Weight corregido]]</f>
        <v>19.964407796101948</v>
      </c>
    </row>
    <row r="2647" spans="1:16" x14ac:dyDescent="0.3">
      <c r="A2647" t="s">
        <v>12</v>
      </c>
      <c r="B2647" t="s">
        <v>285</v>
      </c>
      <c r="C2647" t="s">
        <v>1580</v>
      </c>
      <c r="D2647">
        <v>2018</v>
      </c>
      <c r="E2647" t="s">
        <v>1597</v>
      </c>
      <c r="F2647" t="s">
        <v>1602</v>
      </c>
      <c r="G2647" t="s">
        <v>1604</v>
      </c>
      <c r="H2647" t="s">
        <v>1610</v>
      </c>
      <c r="I2647" s="10">
        <v>0.104786172</v>
      </c>
      <c r="K2647">
        <v>15.6</v>
      </c>
      <c r="L2647" s="3">
        <v>172.2764</v>
      </c>
      <c r="M2647">
        <v>4.2</v>
      </c>
      <c r="N2647">
        <f>+$Q$876-Tabla13[[#This Row],[Outlet Establishment Year]]</f>
        <v>6</v>
      </c>
      <c r="O2647">
        <f>+Tabla13[[#This Row],[Sales]]/Tabla13[[#This Row],[Antigüedad]]</f>
        <v>28.712733333333333</v>
      </c>
      <c r="P2647" s="4">
        <f>+Tabla13[[#This Row],[Sales]]/Tabla13[[#This Row],[Item Weight corregido]]</f>
        <v>11.043358974358974</v>
      </c>
    </row>
    <row r="2648" spans="1:16" x14ac:dyDescent="0.3">
      <c r="A2648" t="s">
        <v>12</v>
      </c>
      <c r="B2648" t="s">
        <v>997</v>
      </c>
      <c r="C2648" t="s">
        <v>1580</v>
      </c>
      <c r="D2648">
        <v>2018</v>
      </c>
      <c r="E2648" t="s">
        <v>1597</v>
      </c>
      <c r="F2648" t="s">
        <v>1602</v>
      </c>
      <c r="G2648" t="s">
        <v>1604</v>
      </c>
      <c r="H2648" t="s">
        <v>1610</v>
      </c>
      <c r="I2648" s="10">
        <v>4.1754583999999997E-2</v>
      </c>
      <c r="K2648">
        <v>14</v>
      </c>
      <c r="L2648" s="3">
        <v>53.463999999999999</v>
      </c>
      <c r="M2648">
        <v>4.2</v>
      </c>
      <c r="N2648">
        <f>+$Q$876-Tabla13[[#This Row],[Outlet Establishment Year]]</f>
        <v>6</v>
      </c>
      <c r="O2648">
        <f>+Tabla13[[#This Row],[Sales]]/Tabla13[[#This Row],[Antigüedad]]</f>
        <v>8.9106666666666658</v>
      </c>
      <c r="P2648" s="4">
        <f>+Tabla13[[#This Row],[Sales]]/Tabla13[[#This Row],[Item Weight corregido]]</f>
        <v>3.818857142857143</v>
      </c>
    </row>
    <row r="2649" spans="1:16" x14ac:dyDescent="0.3">
      <c r="A2649" t="s">
        <v>12</v>
      </c>
      <c r="B2649" t="s">
        <v>1066</v>
      </c>
      <c r="C2649" t="s">
        <v>1580</v>
      </c>
      <c r="D2649">
        <v>2018</v>
      </c>
      <c r="E2649" t="s">
        <v>1597</v>
      </c>
      <c r="F2649" t="s">
        <v>1602</v>
      </c>
      <c r="G2649" t="s">
        <v>1604</v>
      </c>
      <c r="H2649" t="s">
        <v>1610</v>
      </c>
      <c r="I2649" s="10">
        <v>7.6348932999999994E-2</v>
      </c>
      <c r="K2649">
        <v>11.8</v>
      </c>
      <c r="L2649" s="3">
        <v>32.855800000000002</v>
      </c>
      <c r="M2649">
        <v>4.2</v>
      </c>
      <c r="N2649">
        <f>+$Q$876-Tabla13[[#This Row],[Outlet Establishment Year]]</f>
        <v>6</v>
      </c>
      <c r="O2649">
        <f>+Tabla13[[#This Row],[Sales]]/Tabla13[[#This Row],[Antigüedad]]</f>
        <v>5.4759666666666673</v>
      </c>
      <c r="P2649" s="4">
        <f>+Tabla13[[#This Row],[Sales]]/Tabla13[[#This Row],[Item Weight corregido]]</f>
        <v>2.7843898305084744</v>
      </c>
    </row>
    <row r="2650" spans="1:16" x14ac:dyDescent="0.3">
      <c r="A2650" t="s">
        <v>13</v>
      </c>
      <c r="B2650" t="s">
        <v>947</v>
      </c>
      <c r="C2650" t="s">
        <v>1585</v>
      </c>
      <c r="D2650">
        <v>2012</v>
      </c>
      <c r="E2650" t="s">
        <v>1591</v>
      </c>
      <c r="F2650" t="s">
        <v>1601</v>
      </c>
      <c r="G2650" t="s">
        <v>1604</v>
      </c>
      <c r="H2650" t="s">
        <v>1607</v>
      </c>
      <c r="I2650" s="10">
        <v>1.6047301E-2</v>
      </c>
      <c r="J2650">
        <v>9.3000000000000007</v>
      </c>
      <c r="K2650">
        <v>9.3000000000000007</v>
      </c>
      <c r="L2650" s="3">
        <v>249.8092</v>
      </c>
      <c r="M2650">
        <v>4.0999999999999996</v>
      </c>
      <c r="N2650">
        <f>+$Q$876-Tabla13[[#This Row],[Outlet Establishment Year]]</f>
        <v>12</v>
      </c>
      <c r="O2650">
        <f>+Tabla13[[#This Row],[Sales]]/Tabla13[[#This Row],[Antigüedad]]</f>
        <v>20.817433333333334</v>
      </c>
      <c r="P2650" s="4">
        <f>+Tabla13[[#This Row],[Sales]]/Tabla13[[#This Row],[Item Weight corregido]]</f>
        <v>26.861204301075269</v>
      </c>
    </row>
    <row r="2651" spans="1:16" x14ac:dyDescent="0.3">
      <c r="A2651" t="s">
        <v>12</v>
      </c>
      <c r="B2651" t="s">
        <v>690</v>
      </c>
      <c r="C2651" t="s">
        <v>1587</v>
      </c>
      <c r="D2651">
        <v>2018</v>
      </c>
      <c r="E2651" t="s">
        <v>1597</v>
      </c>
      <c r="F2651" t="s">
        <v>1602</v>
      </c>
      <c r="G2651" t="s">
        <v>1604</v>
      </c>
      <c r="H2651" t="s">
        <v>1610</v>
      </c>
      <c r="I2651" s="10">
        <v>3.5399923E-2</v>
      </c>
      <c r="K2651">
        <v>8.3149999999999995</v>
      </c>
      <c r="L2651" s="3">
        <v>144.5444</v>
      </c>
      <c r="M2651">
        <v>4.0999999999999996</v>
      </c>
      <c r="N2651">
        <f>+$Q$876-Tabla13[[#This Row],[Outlet Establishment Year]]</f>
        <v>6</v>
      </c>
      <c r="O2651">
        <f>+Tabla13[[#This Row],[Sales]]/Tabla13[[#This Row],[Antigüedad]]</f>
        <v>24.090733333333333</v>
      </c>
      <c r="P2651" s="4">
        <f>+Tabla13[[#This Row],[Sales]]/Tabla13[[#This Row],[Item Weight corregido]]</f>
        <v>17.383571858087794</v>
      </c>
    </row>
    <row r="2652" spans="1:16" x14ac:dyDescent="0.3">
      <c r="A2652" t="s">
        <v>13</v>
      </c>
      <c r="B2652" t="s">
        <v>988</v>
      </c>
      <c r="C2652" t="s">
        <v>1575</v>
      </c>
      <c r="D2652">
        <v>2012</v>
      </c>
      <c r="E2652" t="s">
        <v>1591</v>
      </c>
      <c r="F2652" t="s">
        <v>1601</v>
      </c>
      <c r="G2652" t="s">
        <v>1604</v>
      </c>
      <c r="H2652" t="s">
        <v>1607</v>
      </c>
      <c r="I2652" s="10">
        <v>8.9291137000000007E-2</v>
      </c>
      <c r="J2652">
        <v>10</v>
      </c>
      <c r="K2652">
        <v>10</v>
      </c>
      <c r="L2652" s="3">
        <v>146.71019999999999</v>
      </c>
      <c r="M2652">
        <v>4.0999999999999996</v>
      </c>
      <c r="N2652">
        <f>+$Q$876-Tabla13[[#This Row],[Outlet Establishment Year]]</f>
        <v>12</v>
      </c>
      <c r="O2652">
        <f>+Tabla13[[#This Row],[Sales]]/Tabla13[[#This Row],[Antigüedad]]</f>
        <v>12.225849999999999</v>
      </c>
      <c r="P2652" s="4">
        <f>+Tabla13[[#This Row],[Sales]]/Tabla13[[#This Row],[Item Weight corregido]]</f>
        <v>14.671019999999999</v>
      </c>
    </row>
    <row r="2653" spans="1:16" x14ac:dyDescent="0.3">
      <c r="A2653" t="s">
        <v>13</v>
      </c>
      <c r="B2653" t="s">
        <v>1396</v>
      </c>
      <c r="C2653" t="s">
        <v>1589</v>
      </c>
      <c r="D2653">
        <v>2022</v>
      </c>
      <c r="E2653" t="s">
        <v>1592</v>
      </c>
      <c r="F2653" t="s">
        <v>1602</v>
      </c>
      <c r="G2653" t="s">
        <v>1604</v>
      </c>
      <c r="H2653" t="s">
        <v>1608</v>
      </c>
      <c r="I2653" s="10">
        <v>1.7979144999999998E-2</v>
      </c>
      <c r="J2653">
        <v>18</v>
      </c>
      <c r="K2653">
        <v>18</v>
      </c>
      <c r="L2653" s="3">
        <v>178.36859999999999</v>
      </c>
      <c r="M2653">
        <v>4.0999999999999996</v>
      </c>
      <c r="N2653">
        <f>+$Q$876-Tabla13[[#This Row],[Outlet Establishment Year]]</f>
        <v>2</v>
      </c>
      <c r="O2653">
        <f>+Tabla13[[#This Row],[Sales]]/Tabla13[[#This Row],[Antigüedad]]</f>
        <v>89.184299999999993</v>
      </c>
      <c r="P2653" s="4">
        <f>+Tabla13[[#This Row],[Sales]]/Tabla13[[#This Row],[Item Weight corregido]]</f>
        <v>9.9093666666666653</v>
      </c>
    </row>
    <row r="2654" spans="1:16" x14ac:dyDescent="0.3">
      <c r="A2654" t="s">
        <v>13</v>
      </c>
      <c r="B2654" t="s">
        <v>1328</v>
      </c>
      <c r="C2654" t="s">
        <v>1575</v>
      </c>
      <c r="D2654">
        <v>2016</v>
      </c>
      <c r="E2654" t="s">
        <v>1599</v>
      </c>
      <c r="F2654" t="s">
        <v>1601</v>
      </c>
      <c r="G2654" t="s">
        <v>1605</v>
      </c>
      <c r="H2654" t="s">
        <v>1607</v>
      </c>
      <c r="I2654" s="10">
        <v>6.7779712000000006E-2</v>
      </c>
      <c r="J2654">
        <v>7.39</v>
      </c>
      <c r="K2654">
        <v>7.39</v>
      </c>
      <c r="L2654" s="3">
        <v>143.88120000000001</v>
      </c>
      <c r="M2654">
        <v>4.0999999999999996</v>
      </c>
      <c r="N2654">
        <f>+$Q$876-Tabla13[[#This Row],[Outlet Establishment Year]]</f>
        <v>8</v>
      </c>
      <c r="O2654">
        <f>+Tabla13[[#This Row],[Sales]]/Tabla13[[#This Row],[Antigüedad]]</f>
        <v>17.985150000000001</v>
      </c>
      <c r="P2654" s="4">
        <f>+Tabla13[[#This Row],[Sales]]/Tabla13[[#This Row],[Item Weight corregido]]</f>
        <v>19.469715832205686</v>
      </c>
    </row>
    <row r="2655" spans="1:16" x14ac:dyDescent="0.3">
      <c r="A2655" t="s">
        <v>13</v>
      </c>
      <c r="B2655" t="s">
        <v>1329</v>
      </c>
      <c r="C2655" t="s">
        <v>1574</v>
      </c>
      <c r="D2655">
        <v>2017</v>
      </c>
      <c r="E2655" t="s">
        <v>1598</v>
      </c>
      <c r="F2655" t="s">
        <v>1603</v>
      </c>
      <c r="G2655" t="s">
        <v>1605</v>
      </c>
      <c r="H2655" t="s">
        <v>1607</v>
      </c>
      <c r="I2655" s="10">
        <v>5.3212651999999999E-2</v>
      </c>
      <c r="J2655">
        <v>19.7</v>
      </c>
      <c r="K2655">
        <v>19.7</v>
      </c>
      <c r="L2655" s="3">
        <v>57.893000000000001</v>
      </c>
      <c r="M2655">
        <v>4.0999999999999996</v>
      </c>
      <c r="N2655">
        <f>+$Q$876-Tabla13[[#This Row],[Outlet Establishment Year]]</f>
        <v>7</v>
      </c>
      <c r="O2655">
        <f>+Tabla13[[#This Row],[Sales]]/Tabla13[[#This Row],[Antigüedad]]</f>
        <v>8.270428571428571</v>
      </c>
      <c r="P2655" s="4">
        <f>+Tabla13[[#This Row],[Sales]]/Tabla13[[#This Row],[Item Weight corregido]]</f>
        <v>2.9387309644670054</v>
      </c>
    </row>
    <row r="2656" spans="1:16" x14ac:dyDescent="0.3">
      <c r="A2656" t="s">
        <v>13</v>
      </c>
      <c r="B2656" t="s">
        <v>1330</v>
      </c>
      <c r="C2656" t="s">
        <v>1582</v>
      </c>
      <c r="D2656">
        <v>2020</v>
      </c>
      <c r="E2656" t="s">
        <v>1594</v>
      </c>
      <c r="F2656" t="s">
        <v>1603</v>
      </c>
      <c r="G2656" t="s">
        <v>1605</v>
      </c>
      <c r="H2656" t="s">
        <v>1607</v>
      </c>
      <c r="I2656" s="10">
        <v>4.9058013999999997E-2</v>
      </c>
      <c r="J2656">
        <v>12.6</v>
      </c>
      <c r="K2656">
        <v>12.6</v>
      </c>
      <c r="L2656" s="3">
        <v>62.7194</v>
      </c>
      <c r="M2656">
        <v>4.0999999999999996</v>
      </c>
      <c r="N2656">
        <f>+$Q$876-Tabla13[[#This Row],[Outlet Establishment Year]]</f>
        <v>4</v>
      </c>
      <c r="O2656">
        <f>+Tabla13[[#This Row],[Sales]]/Tabla13[[#This Row],[Antigüedad]]</f>
        <v>15.67985</v>
      </c>
      <c r="P2656" s="4">
        <f>+Tabla13[[#This Row],[Sales]]/Tabla13[[#This Row],[Item Weight corregido]]</f>
        <v>4.977730158730159</v>
      </c>
    </row>
    <row r="2657" spans="1:16" x14ac:dyDescent="0.3">
      <c r="A2657" t="s">
        <v>13</v>
      </c>
      <c r="B2657" t="s">
        <v>1284</v>
      </c>
      <c r="C2657" t="s">
        <v>1584</v>
      </c>
      <c r="D2657">
        <v>2015</v>
      </c>
      <c r="E2657" t="s">
        <v>1593</v>
      </c>
      <c r="F2657" t="s">
        <v>1603</v>
      </c>
      <c r="G2657" t="s">
        <v>1605</v>
      </c>
      <c r="H2657" t="s">
        <v>1607</v>
      </c>
      <c r="I2657" s="10">
        <v>9.1221855000000004E-2</v>
      </c>
      <c r="J2657">
        <v>12.8</v>
      </c>
      <c r="K2657">
        <v>12.8</v>
      </c>
      <c r="L2657" s="3">
        <v>105.5938</v>
      </c>
      <c r="M2657">
        <v>4.0999999999999996</v>
      </c>
      <c r="N2657">
        <f>+$Q$876-Tabla13[[#This Row],[Outlet Establishment Year]]</f>
        <v>9</v>
      </c>
      <c r="O2657">
        <f>+Tabla13[[#This Row],[Sales]]/Tabla13[[#This Row],[Antigüedad]]</f>
        <v>11.732644444444444</v>
      </c>
      <c r="P2657" s="4">
        <f>+Tabla13[[#This Row],[Sales]]/Tabla13[[#This Row],[Item Weight corregido]]</f>
        <v>8.249515624999999</v>
      </c>
    </row>
    <row r="2658" spans="1:16" x14ac:dyDescent="0.3">
      <c r="A2658" t="s">
        <v>13</v>
      </c>
      <c r="B2658" t="s">
        <v>471</v>
      </c>
      <c r="C2658" t="s">
        <v>1585</v>
      </c>
      <c r="D2658">
        <v>2022</v>
      </c>
      <c r="E2658" t="s">
        <v>1592</v>
      </c>
      <c r="F2658" t="s">
        <v>1602</v>
      </c>
      <c r="G2658" t="s">
        <v>1604</v>
      </c>
      <c r="H2658" t="s">
        <v>1608</v>
      </c>
      <c r="I2658" s="10">
        <v>3.2028115000000003E-2</v>
      </c>
      <c r="J2658">
        <v>6.38</v>
      </c>
      <c r="K2658">
        <v>6.38</v>
      </c>
      <c r="L2658" s="3">
        <v>178.33439999999999</v>
      </c>
      <c r="M2658">
        <v>3.9</v>
      </c>
      <c r="N2658">
        <f>+$Q$876-Tabla13[[#This Row],[Outlet Establishment Year]]</f>
        <v>2</v>
      </c>
      <c r="O2658">
        <f>+Tabla13[[#This Row],[Sales]]/Tabla13[[#This Row],[Antigüedad]]</f>
        <v>89.167199999999994</v>
      </c>
      <c r="P2658" s="4">
        <f>+Tabla13[[#This Row],[Sales]]/Tabla13[[#This Row],[Item Weight corregido]]</f>
        <v>27.952100313479622</v>
      </c>
    </row>
    <row r="2659" spans="1:16" x14ac:dyDescent="0.3">
      <c r="A2659" t="s">
        <v>13</v>
      </c>
      <c r="B2659" t="s">
        <v>205</v>
      </c>
      <c r="C2659" t="s">
        <v>1575</v>
      </c>
      <c r="D2659">
        <v>2015</v>
      </c>
      <c r="E2659" t="s">
        <v>1593</v>
      </c>
      <c r="F2659" t="s">
        <v>1603</v>
      </c>
      <c r="G2659" t="s">
        <v>1605</v>
      </c>
      <c r="H2659" t="s">
        <v>1607</v>
      </c>
      <c r="I2659" s="10">
        <v>5.2146456000000001E-2</v>
      </c>
      <c r="J2659">
        <v>18.75</v>
      </c>
      <c r="K2659">
        <v>18.75</v>
      </c>
      <c r="L2659" s="3">
        <v>104.628</v>
      </c>
      <c r="M2659">
        <v>4.0999999999999996</v>
      </c>
      <c r="N2659">
        <f>+$Q$876-Tabla13[[#This Row],[Outlet Establishment Year]]</f>
        <v>9</v>
      </c>
      <c r="O2659">
        <f>+Tabla13[[#This Row],[Sales]]/Tabla13[[#This Row],[Antigüedad]]</f>
        <v>11.625333333333334</v>
      </c>
      <c r="P2659" s="4">
        <f>+Tabla13[[#This Row],[Sales]]/Tabla13[[#This Row],[Item Weight corregido]]</f>
        <v>5.5801600000000002</v>
      </c>
    </row>
    <row r="2660" spans="1:16" x14ac:dyDescent="0.3">
      <c r="A2660" t="s">
        <v>13</v>
      </c>
      <c r="B2660" t="s">
        <v>476</v>
      </c>
      <c r="C2660" t="s">
        <v>1581</v>
      </c>
      <c r="D2660">
        <v>2017</v>
      </c>
      <c r="E2660" t="s">
        <v>1598</v>
      </c>
      <c r="F2660" t="s">
        <v>1603</v>
      </c>
      <c r="G2660" t="s">
        <v>1605</v>
      </c>
      <c r="H2660" t="s">
        <v>1607</v>
      </c>
      <c r="I2660" s="10">
        <v>0</v>
      </c>
      <c r="J2660">
        <v>6.32</v>
      </c>
      <c r="K2660">
        <v>6.32</v>
      </c>
      <c r="L2660" s="3">
        <v>40.282200000000003</v>
      </c>
      <c r="M2660">
        <v>4.0999999999999996</v>
      </c>
      <c r="N2660">
        <f>+$Q$876-Tabla13[[#This Row],[Outlet Establishment Year]]</f>
        <v>7</v>
      </c>
      <c r="O2660">
        <f>+Tabla13[[#This Row],[Sales]]/Tabla13[[#This Row],[Antigüedad]]</f>
        <v>5.7546000000000008</v>
      </c>
      <c r="P2660" s="4">
        <f>+Tabla13[[#This Row],[Sales]]/Tabla13[[#This Row],[Item Weight corregido]]</f>
        <v>6.3737658227848106</v>
      </c>
    </row>
    <row r="2661" spans="1:16" x14ac:dyDescent="0.3">
      <c r="A2661" t="s">
        <v>12</v>
      </c>
      <c r="B2661" t="s">
        <v>301</v>
      </c>
      <c r="C2661" t="s">
        <v>1587</v>
      </c>
      <c r="D2661">
        <v>2020</v>
      </c>
      <c r="E2661" t="s">
        <v>1594</v>
      </c>
      <c r="F2661" t="s">
        <v>1603</v>
      </c>
      <c r="G2661" t="s">
        <v>1605</v>
      </c>
      <c r="H2661" t="s">
        <v>1607</v>
      </c>
      <c r="I2661" s="10">
        <v>0.11511990499999999</v>
      </c>
      <c r="J2661">
        <v>5.4249999999999998</v>
      </c>
      <c r="K2661">
        <v>5.4249999999999998</v>
      </c>
      <c r="L2661" s="3">
        <v>88.351399999999998</v>
      </c>
      <c r="M2661">
        <v>4.0999999999999996</v>
      </c>
      <c r="N2661">
        <f>+$Q$876-Tabla13[[#This Row],[Outlet Establishment Year]]</f>
        <v>4</v>
      </c>
      <c r="O2661">
        <f>+Tabla13[[#This Row],[Sales]]/Tabla13[[#This Row],[Antigüedad]]</f>
        <v>22.08785</v>
      </c>
      <c r="P2661" s="4">
        <f>+Tabla13[[#This Row],[Sales]]/Tabla13[[#This Row],[Item Weight corregido]]</f>
        <v>16.285972350230416</v>
      </c>
    </row>
    <row r="2662" spans="1:16" x14ac:dyDescent="0.3">
      <c r="A2662" t="s">
        <v>13</v>
      </c>
      <c r="B2662" t="s">
        <v>1332</v>
      </c>
      <c r="C2662" t="s">
        <v>1577</v>
      </c>
      <c r="D2662">
        <v>2020</v>
      </c>
      <c r="E2662" t="s">
        <v>1594</v>
      </c>
      <c r="F2662" t="s">
        <v>1603</v>
      </c>
      <c r="G2662" t="s">
        <v>1605</v>
      </c>
      <c r="H2662" t="s">
        <v>1607</v>
      </c>
      <c r="I2662" s="10">
        <v>5.1038044999999997E-2</v>
      </c>
      <c r="J2662">
        <v>7.5</v>
      </c>
      <c r="K2662">
        <v>7.5</v>
      </c>
      <c r="L2662" s="3">
        <v>121.7072</v>
      </c>
      <c r="M2662">
        <v>4.0999999999999996</v>
      </c>
      <c r="N2662">
        <f>+$Q$876-Tabla13[[#This Row],[Outlet Establishment Year]]</f>
        <v>4</v>
      </c>
      <c r="O2662">
        <f>+Tabla13[[#This Row],[Sales]]/Tabla13[[#This Row],[Antigüedad]]</f>
        <v>30.4268</v>
      </c>
      <c r="P2662" s="4">
        <f>+Tabla13[[#This Row],[Sales]]/Tabla13[[#This Row],[Item Weight corregido]]</f>
        <v>16.227626666666666</v>
      </c>
    </row>
    <row r="2663" spans="1:16" x14ac:dyDescent="0.3">
      <c r="A2663" t="s">
        <v>13</v>
      </c>
      <c r="B2663" t="s">
        <v>133</v>
      </c>
      <c r="C2663" t="s">
        <v>1576</v>
      </c>
      <c r="D2663">
        <v>2020</v>
      </c>
      <c r="E2663" t="s">
        <v>1594</v>
      </c>
      <c r="F2663" t="s">
        <v>1603</v>
      </c>
      <c r="G2663" t="s">
        <v>1605</v>
      </c>
      <c r="H2663" t="s">
        <v>1607</v>
      </c>
      <c r="I2663" s="10">
        <v>2.7022883000000001E-2</v>
      </c>
      <c r="J2663">
        <v>17.5</v>
      </c>
      <c r="K2663">
        <v>17.5</v>
      </c>
      <c r="L2663" s="3">
        <v>262.49099999999999</v>
      </c>
      <c r="M2663">
        <v>4.0999999999999996</v>
      </c>
      <c r="N2663">
        <f>+$Q$876-Tabla13[[#This Row],[Outlet Establishment Year]]</f>
        <v>4</v>
      </c>
      <c r="O2663">
        <f>+Tabla13[[#This Row],[Sales]]/Tabla13[[#This Row],[Antigüedad]]</f>
        <v>65.622749999999996</v>
      </c>
      <c r="P2663" s="4">
        <f>+Tabla13[[#This Row],[Sales]]/Tabla13[[#This Row],[Item Weight corregido]]</f>
        <v>14.999485714285713</v>
      </c>
    </row>
    <row r="2664" spans="1:16" x14ac:dyDescent="0.3">
      <c r="A2664" t="s">
        <v>12</v>
      </c>
      <c r="B2664" t="s">
        <v>417</v>
      </c>
      <c r="C2664" t="s">
        <v>1580</v>
      </c>
      <c r="D2664">
        <v>2014</v>
      </c>
      <c r="E2664" t="s">
        <v>1596</v>
      </c>
      <c r="F2664" t="s">
        <v>1602</v>
      </c>
      <c r="G2664" t="s">
        <v>1606</v>
      </c>
      <c r="H2664" t="s">
        <v>1607</v>
      </c>
      <c r="I2664" s="10">
        <v>9.3577789999999994E-2</v>
      </c>
      <c r="J2664">
        <v>11.8</v>
      </c>
      <c r="K2664">
        <v>11.8</v>
      </c>
      <c r="L2664" s="3">
        <v>125.9704</v>
      </c>
      <c r="M2664">
        <v>4.0999999999999996</v>
      </c>
      <c r="N2664">
        <f>+$Q$876-Tabla13[[#This Row],[Outlet Establishment Year]]</f>
        <v>10</v>
      </c>
      <c r="O2664">
        <f>+Tabla13[[#This Row],[Sales]]/Tabla13[[#This Row],[Antigüedad]]</f>
        <v>12.59704</v>
      </c>
      <c r="P2664" s="4">
        <f>+Tabla13[[#This Row],[Sales]]/Tabla13[[#This Row],[Item Weight corregido]]</f>
        <v>10.675457627118643</v>
      </c>
    </row>
    <row r="2665" spans="1:16" x14ac:dyDescent="0.3">
      <c r="A2665" t="s">
        <v>13</v>
      </c>
      <c r="B2665" t="s">
        <v>629</v>
      </c>
      <c r="C2665" t="s">
        <v>1586</v>
      </c>
      <c r="D2665">
        <v>2015</v>
      </c>
      <c r="E2665" t="s">
        <v>1593</v>
      </c>
      <c r="F2665" t="s">
        <v>1603</v>
      </c>
      <c r="G2665" t="s">
        <v>1605</v>
      </c>
      <c r="H2665" t="s">
        <v>1607</v>
      </c>
      <c r="I2665" s="10">
        <v>7.2545601000000001E-2</v>
      </c>
      <c r="J2665">
        <v>8.8949999999999996</v>
      </c>
      <c r="K2665">
        <v>8.8949999999999996</v>
      </c>
      <c r="L2665" s="3">
        <v>176.23699999999999</v>
      </c>
      <c r="M2665">
        <v>4.0999999999999996</v>
      </c>
      <c r="N2665">
        <f>+$Q$876-Tabla13[[#This Row],[Outlet Establishment Year]]</f>
        <v>9</v>
      </c>
      <c r="O2665">
        <f>+Tabla13[[#This Row],[Sales]]/Tabla13[[#This Row],[Antigüedad]]</f>
        <v>19.581888888888887</v>
      </c>
      <c r="P2665" s="4">
        <f>+Tabla13[[#This Row],[Sales]]/Tabla13[[#This Row],[Item Weight corregido]]</f>
        <v>19.813041034288926</v>
      </c>
    </row>
    <row r="2666" spans="1:16" x14ac:dyDescent="0.3">
      <c r="A2666" t="s">
        <v>12</v>
      </c>
      <c r="B2666" t="s">
        <v>1175</v>
      </c>
      <c r="C2666" t="s">
        <v>1581</v>
      </c>
      <c r="D2666">
        <v>2020</v>
      </c>
      <c r="E2666" t="s">
        <v>1594</v>
      </c>
      <c r="F2666" t="s">
        <v>1603</v>
      </c>
      <c r="G2666" t="s">
        <v>1605</v>
      </c>
      <c r="H2666" t="s">
        <v>1607</v>
      </c>
      <c r="I2666" s="10">
        <v>7.6552407000000003E-2</v>
      </c>
      <c r="J2666">
        <v>17.600000000000001</v>
      </c>
      <c r="K2666">
        <v>17.600000000000001</v>
      </c>
      <c r="L2666" s="3">
        <v>110.5202</v>
      </c>
      <c r="M2666">
        <v>4.0999999999999996</v>
      </c>
      <c r="N2666">
        <f>+$Q$876-Tabla13[[#This Row],[Outlet Establishment Year]]</f>
        <v>4</v>
      </c>
      <c r="O2666">
        <f>+Tabla13[[#This Row],[Sales]]/Tabla13[[#This Row],[Antigüedad]]</f>
        <v>27.630050000000001</v>
      </c>
      <c r="P2666" s="4">
        <f>+Tabla13[[#This Row],[Sales]]/Tabla13[[#This Row],[Item Weight corregido]]</f>
        <v>6.2795568181818178</v>
      </c>
    </row>
    <row r="2667" spans="1:16" x14ac:dyDescent="0.3">
      <c r="A2667" t="s">
        <v>12</v>
      </c>
      <c r="B2667" t="s">
        <v>324</v>
      </c>
      <c r="C2667" t="s">
        <v>1577</v>
      </c>
      <c r="D2667">
        <v>2018</v>
      </c>
      <c r="E2667" t="s">
        <v>1597</v>
      </c>
      <c r="F2667" t="s">
        <v>1602</v>
      </c>
      <c r="G2667" t="s">
        <v>1604</v>
      </c>
      <c r="H2667" t="s">
        <v>1610</v>
      </c>
      <c r="I2667" s="10">
        <v>2.747716E-2</v>
      </c>
      <c r="K2667">
        <v>17.350000000000001</v>
      </c>
      <c r="L2667" s="3">
        <v>87.985600000000005</v>
      </c>
      <c r="M2667">
        <v>4.0999999999999996</v>
      </c>
      <c r="N2667">
        <f>+$Q$876-Tabla13[[#This Row],[Outlet Establishment Year]]</f>
        <v>6</v>
      </c>
      <c r="O2667">
        <f>+Tabla13[[#This Row],[Sales]]/Tabla13[[#This Row],[Antigüedad]]</f>
        <v>14.664266666666668</v>
      </c>
      <c r="P2667" s="4">
        <f>+Tabla13[[#This Row],[Sales]]/Tabla13[[#This Row],[Item Weight corregido]]</f>
        <v>5.0712161383285306</v>
      </c>
    </row>
    <row r="2668" spans="1:16" x14ac:dyDescent="0.3">
      <c r="A2668" t="s">
        <v>13</v>
      </c>
      <c r="B2668" t="s">
        <v>172</v>
      </c>
      <c r="C2668" t="s">
        <v>1574</v>
      </c>
      <c r="D2668">
        <v>2018</v>
      </c>
      <c r="E2668" t="s">
        <v>1597</v>
      </c>
      <c r="F2668" t="s">
        <v>1602</v>
      </c>
      <c r="G2668" t="s">
        <v>1604</v>
      </c>
      <c r="H2668" t="s">
        <v>1610</v>
      </c>
      <c r="I2668" s="10">
        <v>4.3351896000000001E-2</v>
      </c>
      <c r="K2668">
        <v>5.98</v>
      </c>
      <c r="L2668" s="3">
        <v>146.64179999999999</v>
      </c>
      <c r="M2668">
        <v>4.0999999999999996</v>
      </c>
      <c r="N2668">
        <f>+$Q$876-Tabla13[[#This Row],[Outlet Establishment Year]]</f>
        <v>6</v>
      </c>
      <c r="O2668">
        <f>+Tabla13[[#This Row],[Sales]]/Tabla13[[#This Row],[Antigüedad]]</f>
        <v>24.440299999999997</v>
      </c>
      <c r="P2668" s="4">
        <f>+Tabla13[[#This Row],[Sales]]/Tabla13[[#This Row],[Item Weight corregido]]</f>
        <v>24.52204013377926</v>
      </c>
    </row>
    <row r="2669" spans="1:16" x14ac:dyDescent="0.3">
      <c r="A2669" t="s">
        <v>12</v>
      </c>
      <c r="B2669" t="s">
        <v>151</v>
      </c>
      <c r="C2669" t="s">
        <v>1586</v>
      </c>
      <c r="D2669">
        <v>2018</v>
      </c>
      <c r="E2669" t="s">
        <v>1597</v>
      </c>
      <c r="F2669" t="s">
        <v>1602</v>
      </c>
      <c r="G2669" t="s">
        <v>1604</v>
      </c>
      <c r="H2669" t="s">
        <v>1610</v>
      </c>
      <c r="I2669" s="10">
        <v>2.0618324E-2</v>
      </c>
      <c r="K2669">
        <v>21.1</v>
      </c>
      <c r="L2669" s="3">
        <v>129.39940000000001</v>
      </c>
      <c r="M2669">
        <v>4.0999999999999996</v>
      </c>
      <c r="N2669">
        <f>+$Q$876-Tabla13[[#This Row],[Outlet Establishment Year]]</f>
        <v>6</v>
      </c>
      <c r="O2669">
        <f>+Tabla13[[#This Row],[Sales]]/Tabla13[[#This Row],[Antigüedad]]</f>
        <v>21.56656666666667</v>
      </c>
      <c r="P2669" s="4">
        <f>+Tabla13[[#This Row],[Sales]]/Tabla13[[#This Row],[Item Weight corregido]]</f>
        <v>6.1326729857819906</v>
      </c>
    </row>
    <row r="2670" spans="1:16" x14ac:dyDescent="0.3">
      <c r="A2670" t="s">
        <v>12</v>
      </c>
      <c r="B2670" t="s">
        <v>942</v>
      </c>
      <c r="C2670" t="s">
        <v>1587</v>
      </c>
      <c r="D2670">
        <v>2014</v>
      </c>
      <c r="E2670" t="s">
        <v>1596</v>
      </c>
      <c r="F2670" t="s">
        <v>1602</v>
      </c>
      <c r="G2670" t="s">
        <v>1606</v>
      </c>
      <c r="H2670" t="s">
        <v>1607</v>
      </c>
      <c r="I2670" s="10">
        <v>6.2799379000000002E-2</v>
      </c>
      <c r="J2670">
        <v>17.350000000000001</v>
      </c>
      <c r="K2670">
        <v>17.350000000000001</v>
      </c>
      <c r="L2670" s="3">
        <v>88.183000000000007</v>
      </c>
      <c r="M2670">
        <v>4.0999999999999996</v>
      </c>
      <c r="N2670">
        <f>+$Q$876-Tabla13[[#This Row],[Outlet Establishment Year]]</f>
        <v>10</v>
      </c>
      <c r="O2670">
        <f>+Tabla13[[#This Row],[Sales]]/Tabla13[[#This Row],[Antigüedad]]</f>
        <v>8.8183000000000007</v>
      </c>
      <c r="P2670" s="4">
        <f>+Tabla13[[#This Row],[Sales]]/Tabla13[[#This Row],[Item Weight corregido]]</f>
        <v>5.0825936599423631</v>
      </c>
    </row>
    <row r="2671" spans="1:16" x14ac:dyDescent="0.3">
      <c r="A2671" t="s">
        <v>12</v>
      </c>
      <c r="B2671" t="s">
        <v>1333</v>
      </c>
      <c r="C2671" t="s">
        <v>1576</v>
      </c>
      <c r="D2671">
        <v>2016</v>
      </c>
      <c r="E2671" t="s">
        <v>1599</v>
      </c>
      <c r="F2671" t="s">
        <v>1601</v>
      </c>
      <c r="G2671" t="s">
        <v>1605</v>
      </c>
      <c r="H2671" t="s">
        <v>1607</v>
      </c>
      <c r="I2671" s="10">
        <v>7.8929571000000004E-2</v>
      </c>
      <c r="J2671">
        <v>11.6</v>
      </c>
      <c r="K2671">
        <v>11.6</v>
      </c>
      <c r="L2671" s="3">
        <v>79.927599999999998</v>
      </c>
      <c r="M2671">
        <v>4.0999999999999996</v>
      </c>
      <c r="N2671">
        <f>+$Q$876-Tabla13[[#This Row],[Outlet Establishment Year]]</f>
        <v>8</v>
      </c>
      <c r="O2671">
        <f>+Tabla13[[#This Row],[Sales]]/Tabla13[[#This Row],[Antigüedad]]</f>
        <v>9.9909499999999998</v>
      </c>
      <c r="P2671" s="4">
        <f>+Tabla13[[#This Row],[Sales]]/Tabla13[[#This Row],[Item Weight corregido]]</f>
        <v>6.8903103448275864</v>
      </c>
    </row>
    <row r="2672" spans="1:16" x14ac:dyDescent="0.3">
      <c r="A2672" t="s">
        <v>13</v>
      </c>
      <c r="B2672" t="s">
        <v>190</v>
      </c>
      <c r="C2672" t="s">
        <v>1587</v>
      </c>
      <c r="D2672">
        <v>2015</v>
      </c>
      <c r="E2672" t="s">
        <v>1593</v>
      </c>
      <c r="F2672" t="s">
        <v>1603</v>
      </c>
      <c r="G2672" t="s">
        <v>1605</v>
      </c>
      <c r="H2672" t="s">
        <v>1607</v>
      </c>
      <c r="I2672" s="10">
        <v>8.0757579999999995E-2</v>
      </c>
      <c r="J2672">
        <v>14.35</v>
      </c>
      <c r="K2672">
        <v>14.35</v>
      </c>
      <c r="L2672" s="3">
        <v>81.896000000000001</v>
      </c>
      <c r="M2672">
        <v>4.0999999999999996</v>
      </c>
      <c r="N2672">
        <f>+$Q$876-Tabla13[[#This Row],[Outlet Establishment Year]]</f>
        <v>9</v>
      </c>
      <c r="O2672">
        <f>+Tabla13[[#This Row],[Sales]]/Tabla13[[#This Row],[Antigüedad]]</f>
        <v>9.0995555555555558</v>
      </c>
      <c r="P2672" s="4">
        <f>+Tabla13[[#This Row],[Sales]]/Tabla13[[#This Row],[Item Weight corregido]]</f>
        <v>5.7070383275261323</v>
      </c>
    </row>
    <row r="2673" spans="1:16" x14ac:dyDescent="0.3">
      <c r="A2673" t="s">
        <v>13</v>
      </c>
      <c r="B2673" t="s">
        <v>544</v>
      </c>
      <c r="C2673" t="s">
        <v>1580</v>
      </c>
      <c r="D2673">
        <v>2012</v>
      </c>
      <c r="E2673" t="s">
        <v>1591</v>
      </c>
      <c r="F2673" t="s">
        <v>1601</v>
      </c>
      <c r="G2673" t="s">
        <v>1604</v>
      </c>
      <c r="H2673" t="s">
        <v>1607</v>
      </c>
      <c r="I2673" s="10">
        <v>0.112271498</v>
      </c>
      <c r="J2673">
        <v>10.395</v>
      </c>
      <c r="K2673">
        <v>10.395</v>
      </c>
      <c r="L2673" s="3">
        <v>58.222000000000001</v>
      </c>
      <c r="M2673">
        <v>4.0999999999999996</v>
      </c>
      <c r="N2673">
        <f>+$Q$876-Tabla13[[#This Row],[Outlet Establishment Year]]</f>
        <v>12</v>
      </c>
      <c r="O2673">
        <f>+Tabla13[[#This Row],[Sales]]/Tabla13[[#This Row],[Antigüedad]]</f>
        <v>4.8518333333333334</v>
      </c>
      <c r="P2673" s="4">
        <f>+Tabla13[[#This Row],[Sales]]/Tabla13[[#This Row],[Item Weight corregido]]</f>
        <v>5.6009620009620011</v>
      </c>
    </row>
    <row r="2674" spans="1:16" x14ac:dyDescent="0.3">
      <c r="A2674" t="s">
        <v>12</v>
      </c>
      <c r="B2674" t="s">
        <v>1147</v>
      </c>
      <c r="C2674" t="s">
        <v>1574</v>
      </c>
      <c r="D2674">
        <v>2014</v>
      </c>
      <c r="E2674" t="s">
        <v>1596</v>
      </c>
      <c r="F2674" t="s">
        <v>1602</v>
      </c>
      <c r="G2674" t="s">
        <v>1606</v>
      </c>
      <c r="H2674" t="s">
        <v>1607</v>
      </c>
      <c r="I2674" s="10">
        <v>1.2194556E-2</v>
      </c>
      <c r="J2674">
        <v>18.2</v>
      </c>
      <c r="K2674">
        <v>18.2</v>
      </c>
      <c r="L2674" s="3">
        <v>57.790399999999998</v>
      </c>
      <c r="M2674">
        <v>4.0999999999999996</v>
      </c>
      <c r="N2674">
        <f>+$Q$876-Tabla13[[#This Row],[Outlet Establishment Year]]</f>
        <v>10</v>
      </c>
      <c r="O2674">
        <f>+Tabla13[[#This Row],[Sales]]/Tabla13[[#This Row],[Antigüedad]]</f>
        <v>5.7790400000000002</v>
      </c>
      <c r="P2674" s="4">
        <f>+Tabla13[[#This Row],[Sales]]/Tabla13[[#This Row],[Item Weight corregido]]</f>
        <v>3.1752967032967034</v>
      </c>
    </row>
    <row r="2675" spans="1:16" x14ac:dyDescent="0.3">
      <c r="A2675" t="s">
        <v>12</v>
      </c>
      <c r="B2675" t="s">
        <v>307</v>
      </c>
      <c r="C2675" t="s">
        <v>1574</v>
      </c>
      <c r="D2675">
        <v>2016</v>
      </c>
      <c r="E2675" t="s">
        <v>1599</v>
      </c>
      <c r="F2675" t="s">
        <v>1601</v>
      </c>
      <c r="G2675" t="s">
        <v>1605</v>
      </c>
      <c r="H2675" t="s">
        <v>1607</v>
      </c>
      <c r="I2675" s="10">
        <v>0.14268884600000001</v>
      </c>
      <c r="J2675">
        <v>18</v>
      </c>
      <c r="K2675">
        <v>18</v>
      </c>
      <c r="L2675" s="3">
        <v>88.551400000000001</v>
      </c>
      <c r="M2675">
        <v>4.0999999999999996</v>
      </c>
      <c r="N2675">
        <f>+$Q$876-Tabla13[[#This Row],[Outlet Establishment Year]]</f>
        <v>8</v>
      </c>
      <c r="O2675">
        <f>+Tabla13[[#This Row],[Sales]]/Tabla13[[#This Row],[Antigüedad]]</f>
        <v>11.068925</v>
      </c>
      <c r="P2675" s="4">
        <f>+Tabla13[[#This Row],[Sales]]/Tabla13[[#This Row],[Item Weight corregido]]</f>
        <v>4.9195222222222226</v>
      </c>
    </row>
    <row r="2676" spans="1:16" x14ac:dyDescent="0.3">
      <c r="A2676" t="s">
        <v>13</v>
      </c>
      <c r="B2676" t="s">
        <v>1117</v>
      </c>
      <c r="C2676" t="s">
        <v>1579</v>
      </c>
      <c r="D2676">
        <v>2015</v>
      </c>
      <c r="E2676" t="s">
        <v>1593</v>
      </c>
      <c r="F2676" t="s">
        <v>1603</v>
      </c>
      <c r="G2676" t="s">
        <v>1605</v>
      </c>
      <c r="H2676" t="s">
        <v>1607</v>
      </c>
      <c r="I2676" s="10">
        <v>8.9163056000000004E-2</v>
      </c>
      <c r="J2676">
        <v>18.350000000000001</v>
      </c>
      <c r="K2676">
        <v>18.350000000000001</v>
      </c>
      <c r="L2676" s="3">
        <v>191.35040000000001</v>
      </c>
      <c r="M2676">
        <v>4.0999999999999996</v>
      </c>
      <c r="N2676">
        <f>+$Q$876-Tabla13[[#This Row],[Outlet Establishment Year]]</f>
        <v>9</v>
      </c>
      <c r="O2676">
        <f>+Tabla13[[#This Row],[Sales]]/Tabla13[[#This Row],[Antigüedad]]</f>
        <v>21.261155555555558</v>
      </c>
      <c r="P2676" s="4">
        <f>+Tabla13[[#This Row],[Sales]]/Tabla13[[#This Row],[Item Weight corregido]]</f>
        <v>10.427814713896458</v>
      </c>
    </row>
    <row r="2677" spans="1:16" x14ac:dyDescent="0.3">
      <c r="A2677" t="s">
        <v>12</v>
      </c>
      <c r="B2677" t="s">
        <v>1334</v>
      </c>
      <c r="C2677" t="s">
        <v>1587</v>
      </c>
      <c r="D2677">
        <v>2016</v>
      </c>
      <c r="E2677" t="s">
        <v>1599</v>
      </c>
      <c r="F2677" t="s">
        <v>1601</v>
      </c>
      <c r="G2677" t="s">
        <v>1605</v>
      </c>
      <c r="H2677" t="s">
        <v>1607</v>
      </c>
      <c r="I2677" s="10">
        <v>4.8143291999999997E-2</v>
      </c>
      <c r="J2677">
        <v>10.8</v>
      </c>
      <c r="K2677">
        <v>10.8</v>
      </c>
      <c r="L2677" s="3">
        <v>40.213799999999999</v>
      </c>
      <c r="M2677">
        <v>4.0999999999999996</v>
      </c>
      <c r="N2677">
        <f>+$Q$876-Tabla13[[#This Row],[Outlet Establishment Year]]</f>
        <v>8</v>
      </c>
      <c r="O2677">
        <f>+Tabla13[[#This Row],[Sales]]/Tabla13[[#This Row],[Antigüedad]]</f>
        <v>5.0267249999999999</v>
      </c>
      <c r="P2677" s="4">
        <f>+Tabla13[[#This Row],[Sales]]/Tabla13[[#This Row],[Item Weight corregido]]</f>
        <v>3.7234999999999996</v>
      </c>
    </row>
    <row r="2678" spans="1:16" x14ac:dyDescent="0.3">
      <c r="A2678" t="s">
        <v>13</v>
      </c>
      <c r="B2678" t="s">
        <v>63</v>
      </c>
      <c r="C2678" t="s">
        <v>1579</v>
      </c>
      <c r="D2678">
        <v>2011</v>
      </c>
      <c r="E2678" t="s">
        <v>1595</v>
      </c>
      <c r="F2678" t="s">
        <v>1602</v>
      </c>
      <c r="G2678" t="s">
        <v>1605</v>
      </c>
      <c r="H2678" t="s">
        <v>1609</v>
      </c>
      <c r="I2678" s="10">
        <v>0</v>
      </c>
      <c r="J2678">
        <v>10.5</v>
      </c>
      <c r="K2678">
        <v>10.5</v>
      </c>
      <c r="L2678" s="3">
        <v>238.32480000000001</v>
      </c>
      <c r="M2678">
        <v>4.0999999999999996</v>
      </c>
      <c r="N2678">
        <f>+$Q$876-Tabla13[[#This Row],[Outlet Establishment Year]]</f>
        <v>13</v>
      </c>
      <c r="O2678">
        <f>+Tabla13[[#This Row],[Sales]]/Tabla13[[#This Row],[Antigüedad]]</f>
        <v>18.332676923076924</v>
      </c>
      <c r="P2678" s="4">
        <f>+Tabla13[[#This Row],[Sales]]/Tabla13[[#This Row],[Item Weight corregido]]</f>
        <v>22.697600000000001</v>
      </c>
    </row>
    <row r="2679" spans="1:16" x14ac:dyDescent="0.3">
      <c r="A2679" t="s">
        <v>13</v>
      </c>
      <c r="B2679" t="s">
        <v>1003</v>
      </c>
      <c r="C2679" t="s">
        <v>1576</v>
      </c>
      <c r="D2679">
        <v>2011</v>
      </c>
      <c r="E2679" t="s">
        <v>1595</v>
      </c>
      <c r="F2679" t="s">
        <v>1602</v>
      </c>
      <c r="G2679" t="s">
        <v>1605</v>
      </c>
      <c r="H2679" t="s">
        <v>1609</v>
      </c>
      <c r="I2679" s="10">
        <v>3.7772489999999999E-2</v>
      </c>
      <c r="J2679">
        <v>7.0750000000000002</v>
      </c>
      <c r="K2679">
        <v>7.0750000000000002</v>
      </c>
      <c r="L2679" s="3">
        <v>98.006799999999998</v>
      </c>
      <c r="M2679">
        <v>4.0999999999999996</v>
      </c>
      <c r="N2679">
        <f>+$Q$876-Tabla13[[#This Row],[Outlet Establishment Year]]</f>
        <v>13</v>
      </c>
      <c r="O2679">
        <f>+Tabla13[[#This Row],[Sales]]/Tabla13[[#This Row],[Antigüedad]]</f>
        <v>7.5389846153846154</v>
      </c>
      <c r="P2679" s="4">
        <f>+Tabla13[[#This Row],[Sales]]/Tabla13[[#This Row],[Item Weight corregido]]</f>
        <v>13.852551236749116</v>
      </c>
    </row>
    <row r="2680" spans="1:16" x14ac:dyDescent="0.3">
      <c r="A2680" t="s">
        <v>13</v>
      </c>
      <c r="B2680" t="s">
        <v>1483</v>
      </c>
      <c r="C2680" t="s">
        <v>1585</v>
      </c>
      <c r="D2680">
        <v>2022</v>
      </c>
      <c r="E2680" t="s">
        <v>1592</v>
      </c>
      <c r="F2680" t="s">
        <v>1602</v>
      </c>
      <c r="G2680" t="s">
        <v>1604</v>
      </c>
      <c r="H2680" t="s">
        <v>1608</v>
      </c>
      <c r="I2680" s="10">
        <v>5.3688478999999997E-2</v>
      </c>
      <c r="J2680">
        <v>6.42</v>
      </c>
      <c r="K2680">
        <v>6.42</v>
      </c>
      <c r="L2680" s="3">
        <v>178.30019999999999</v>
      </c>
      <c r="M2680">
        <v>4</v>
      </c>
      <c r="N2680">
        <f>+$Q$876-Tabla13[[#This Row],[Outlet Establishment Year]]</f>
        <v>2</v>
      </c>
      <c r="O2680">
        <f>+Tabla13[[#This Row],[Sales]]/Tabla13[[#This Row],[Antigüedad]]</f>
        <v>89.150099999999995</v>
      </c>
      <c r="P2680" s="4">
        <f>+Tabla13[[#This Row],[Sales]]/Tabla13[[#This Row],[Item Weight corregido]]</f>
        <v>27.772616822429907</v>
      </c>
    </row>
    <row r="2681" spans="1:16" x14ac:dyDescent="0.3">
      <c r="A2681" t="s">
        <v>12</v>
      </c>
      <c r="B2681" t="s">
        <v>1336</v>
      </c>
      <c r="C2681" t="s">
        <v>1576</v>
      </c>
      <c r="D2681">
        <v>2015</v>
      </c>
      <c r="E2681" t="s">
        <v>1593</v>
      </c>
      <c r="F2681" t="s">
        <v>1603</v>
      </c>
      <c r="G2681" t="s">
        <v>1605</v>
      </c>
      <c r="H2681" t="s">
        <v>1607</v>
      </c>
      <c r="I2681" s="10">
        <v>5.2517968999999998E-2</v>
      </c>
      <c r="J2681">
        <v>16.7</v>
      </c>
      <c r="K2681">
        <v>16.7</v>
      </c>
      <c r="L2681" s="3">
        <v>115.41759999999999</v>
      </c>
      <c r="M2681">
        <v>4.0999999999999996</v>
      </c>
      <c r="N2681">
        <f>+$Q$876-Tabla13[[#This Row],[Outlet Establishment Year]]</f>
        <v>9</v>
      </c>
      <c r="O2681">
        <f>+Tabla13[[#This Row],[Sales]]/Tabla13[[#This Row],[Antigüedad]]</f>
        <v>12.824177777777777</v>
      </c>
      <c r="P2681" s="4">
        <f>+Tabla13[[#This Row],[Sales]]/Tabla13[[#This Row],[Item Weight corregido]]</f>
        <v>6.9112335329341317</v>
      </c>
    </row>
    <row r="2682" spans="1:16" x14ac:dyDescent="0.3">
      <c r="A2682" t="s">
        <v>13</v>
      </c>
      <c r="B2682" t="s">
        <v>1109</v>
      </c>
      <c r="C2682" t="s">
        <v>1576</v>
      </c>
      <c r="D2682">
        <v>2020</v>
      </c>
      <c r="E2682" t="s">
        <v>1594</v>
      </c>
      <c r="F2682" t="s">
        <v>1603</v>
      </c>
      <c r="G2682" t="s">
        <v>1605</v>
      </c>
      <c r="H2682" t="s">
        <v>1607</v>
      </c>
      <c r="I2682" s="10">
        <v>5.2852621000000002E-2</v>
      </c>
      <c r="J2682">
        <v>10.5</v>
      </c>
      <c r="K2682">
        <v>10.5</v>
      </c>
      <c r="L2682" s="3">
        <v>88.783000000000001</v>
      </c>
      <c r="M2682">
        <v>4.0999999999999996</v>
      </c>
      <c r="N2682">
        <f>+$Q$876-Tabla13[[#This Row],[Outlet Establishment Year]]</f>
        <v>4</v>
      </c>
      <c r="O2682">
        <f>+Tabla13[[#This Row],[Sales]]/Tabla13[[#This Row],[Antigüedad]]</f>
        <v>22.19575</v>
      </c>
      <c r="P2682" s="4">
        <f>+Tabla13[[#This Row],[Sales]]/Tabla13[[#This Row],[Item Weight corregido]]</f>
        <v>8.4555238095238092</v>
      </c>
    </row>
    <row r="2683" spans="1:16" x14ac:dyDescent="0.3">
      <c r="A2683" t="s">
        <v>13</v>
      </c>
      <c r="B2683" t="s">
        <v>617</v>
      </c>
      <c r="C2683" t="s">
        <v>1579</v>
      </c>
      <c r="D2683">
        <v>2015</v>
      </c>
      <c r="E2683" t="s">
        <v>1593</v>
      </c>
      <c r="F2683" t="s">
        <v>1603</v>
      </c>
      <c r="G2683" t="s">
        <v>1605</v>
      </c>
      <c r="H2683" t="s">
        <v>1607</v>
      </c>
      <c r="I2683" s="10">
        <v>1.5756783999999999E-2</v>
      </c>
      <c r="J2683">
        <v>19.5</v>
      </c>
      <c r="K2683">
        <v>19.5</v>
      </c>
      <c r="L2683" s="3">
        <v>185.0608</v>
      </c>
      <c r="M2683">
        <v>4.0999999999999996</v>
      </c>
      <c r="N2683">
        <f>+$Q$876-Tabla13[[#This Row],[Outlet Establishment Year]]</f>
        <v>9</v>
      </c>
      <c r="O2683">
        <f>+Tabla13[[#This Row],[Sales]]/Tabla13[[#This Row],[Antigüedad]]</f>
        <v>20.562311111111111</v>
      </c>
      <c r="P2683" s="4">
        <f>+Tabla13[[#This Row],[Sales]]/Tabla13[[#This Row],[Item Weight corregido]]</f>
        <v>9.4902974358974355</v>
      </c>
    </row>
    <row r="2684" spans="1:16" x14ac:dyDescent="0.3">
      <c r="A2684" t="s">
        <v>12</v>
      </c>
      <c r="B2684" t="s">
        <v>91</v>
      </c>
      <c r="C2684" t="s">
        <v>1582</v>
      </c>
      <c r="D2684">
        <v>2018</v>
      </c>
      <c r="E2684" t="s">
        <v>1597</v>
      </c>
      <c r="F2684" t="s">
        <v>1602</v>
      </c>
      <c r="G2684" t="s">
        <v>1604</v>
      </c>
      <c r="H2684" t="s">
        <v>1610</v>
      </c>
      <c r="I2684" s="10">
        <v>3.0118338000000001E-2</v>
      </c>
      <c r="K2684">
        <v>8</v>
      </c>
      <c r="L2684" s="3">
        <v>248.8092</v>
      </c>
      <c r="M2684">
        <v>4.0999999999999996</v>
      </c>
      <c r="N2684">
        <f>+$Q$876-Tabla13[[#This Row],[Outlet Establishment Year]]</f>
        <v>6</v>
      </c>
      <c r="O2684">
        <f>+Tabla13[[#This Row],[Sales]]/Tabla13[[#This Row],[Antigüedad]]</f>
        <v>41.468200000000003</v>
      </c>
      <c r="P2684" s="4">
        <f>+Tabla13[[#This Row],[Sales]]/Tabla13[[#This Row],[Item Weight corregido]]</f>
        <v>31.101150000000001</v>
      </c>
    </row>
    <row r="2685" spans="1:16" x14ac:dyDescent="0.3">
      <c r="A2685" t="s">
        <v>13</v>
      </c>
      <c r="B2685" t="s">
        <v>844</v>
      </c>
      <c r="C2685" t="s">
        <v>1583</v>
      </c>
      <c r="D2685">
        <v>2015</v>
      </c>
      <c r="E2685" t="s">
        <v>1593</v>
      </c>
      <c r="F2685" t="s">
        <v>1603</v>
      </c>
      <c r="G2685" t="s">
        <v>1604</v>
      </c>
      <c r="H2685" t="s">
        <v>1607</v>
      </c>
      <c r="I2685" s="10">
        <v>1.5335349E-2</v>
      </c>
      <c r="J2685">
        <v>18.350000000000001</v>
      </c>
      <c r="K2685">
        <v>18.350000000000001</v>
      </c>
      <c r="L2685" s="3">
        <v>106.6938</v>
      </c>
      <c r="M2685">
        <v>4.0999999999999996</v>
      </c>
      <c r="N2685">
        <f>+$Q$876-Tabla13[[#This Row],[Outlet Establishment Year]]</f>
        <v>9</v>
      </c>
      <c r="O2685">
        <f>+Tabla13[[#This Row],[Sales]]/Tabla13[[#This Row],[Antigüedad]]</f>
        <v>11.854866666666666</v>
      </c>
      <c r="P2685" s="4">
        <f>+Tabla13[[#This Row],[Sales]]/Tabla13[[#This Row],[Item Weight corregido]]</f>
        <v>5.8143760217983642</v>
      </c>
    </row>
    <row r="2686" spans="1:16" x14ac:dyDescent="0.3">
      <c r="A2686" t="s">
        <v>13</v>
      </c>
      <c r="B2686" t="s">
        <v>789</v>
      </c>
      <c r="C2686" t="s">
        <v>1580</v>
      </c>
      <c r="D2686">
        <v>2022</v>
      </c>
      <c r="E2686" t="s">
        <v>1592</v>
      </c>
      <c r="F2686" t="s">
        <v>1602</v>
      </c>
      <c r="G2686" t="s">
        <v>1604</v>
      </c>
      <c r="H2686" t="s">
        <v>1608</v>
      </c>
      <c r="I2686" s="10">
        <v>6.5515066999999996E-2</v>
      </c>
      <c r="J2686">
        <v>9</v>
      </c>
      <c r="K2686">
        <v>9</v>
      </c>
      <c r="L2686" s="3">
        <v>178.137</v>
      </c>
      <c r="M2686">
        <v>4</v>
      </c>
      <c r="N2686">
        <f>+$Q$876-Tabla13[[#This Row],[Outlet Establishment Year]]</f>
        <v>2</v>
      </c>
      <c r="O2686">
        <f>+Tabla13[[#This Row],[Sales]]/Tabla13[[#This Row],[Antigüedad]]</f>
        <v>89.0685</v>
      </c>
      <c r="P2686" s="4">
        <f>+Tabla13[[#This Row],[Sales]]/Tabla13[[#This Row],[Item Weight corregido]]</f>
        <v>19.792999999999999</v>
      </c>
    </row>
    <row r="2687" spans="1:16" x14ac:dyDescent="0.3">
      <c r="A2687" t="s">
        <v>12</v>
      </c>
      <c r="B2687" t="s">
        <v>828</v>
      </c>
      <c r="C2687" t="s">
        <v>1576</v>
      </c>
      <c r="D2687">
        <v>2014</v>
      </c>
      <c r="E2687" t="s">
        <v>1596</v>
      </c>
      <c r="F2687" t="s">
        <v>1602</v>
      </c>
      <c r="G2687" t="s">
        <v>1606</v>
      </c>
      <c r="H2687" t="s">
        <v>1607</v>
      </c>
      <c r="I2687" s="10">
        <v>6.2648111000000006E-2</v>
      </c>
      <c r="J2687">
        <v>12.6</v>
      </c>
      <c r="K2687">
        <v>12.6</v>
      </c>
      <c r="L2687" s="3">
        <v>104.899</v>
      </c>
      <c r="M2687">
        <v>4.0999999999999996</v>
      </c>
      <c r="N2687">
        <f>+$Q$876-Tabla13[[#This Row],[Outlet Establishment Year]]</f>
        <v>10</v>
      </c>
      <c r="O2687">
        <f>+Tabla13[[#This Row],[Sales]]/Tabla13[[#This Row],[Antigüedad]]</f>
        <v>10.4899</v>
      </c>
      <c r="P2687" s="4">
        <f>+Tabla13[[#This Row],[Sales]]/Tabla13[[#This Row],[Item Weight corregido]]</f>
        <v>8.3253174603174607</v>
      </c>
    </row>
    <row r="2688" spans="1:16" x14ac:dyDescent="0.3">
      <c r="A2688" t="s">
        <v>12</v>
      </c>
      <c r="B2688" t="s">
        <v>369</v>
      </c>
      <c r="C2688" t="s">
        <v>1580</v>
      </c>
      <c r="D2688">
        <v>2015</v>
      </c>
      <c r="E2688" t="s">
        <v>1593</v>
      </c>
      <c r="F2688" t="s">
        <v>1603</v>
      </c>
      <c r="G2688" t="s">
        <v>1604</v>
      </c>
      <c r="H2688" t="s">
        <v>1607</v>
      </c>
      <c r="I2688" s="10">
        <v>3.8606364999999997E-2</v>
      </c>
      <c r="J2688">
        <v>16.7</v>
      </c>
      <c r="K2688">
        <v>16.7</v>
      </c>
      <c r="L2688" s="3">
        <v>146.5102</v>
      </c>
      <c r="M2688">
        <v>4.0999999999999996</v>
      </c>
      <c r="N2688">
        <f>+$Q$876-Tabla13[[#This Row],[Outlet Establishment Year]]</f>
        <v>9</v>
      </c>
      <c r="O2688">
        <f>+Tabla13[[#This Row],[Sales]]/Tabla13[[#This Row],[Antigüedad]]</f>
        <v>16.27891111111111</v>
      </c>
      <c r="P2688" s="4">
        <f>+Tabla13[[#This Row],[Sales]]/Tabla13[[#This Row],[Item Weight corregido]]</f>
        <v>8.7730658682634726</v>
      </c>
    </row>
    <row r="2689" spans="1:16" x14ac:dyDescent="0.3">
      <c r="A2689" t="s">
        <v>13</v>
      </c>
      <c r="B2689" t="s">
        <v>790</v>
      </c>
      <c r="C2689" t="s">
        <v>1580</v>
      </c>
      <c r="D2689">
        <v>2015</v>
      </c>
      <c r="E2689" t="s">
        <v>1593</v>
      </c>
      <c r="F2689" t="s">
        <v>1603</v>
      </c>
      <c r="G2689" t="s">
        <v>1604</v>
      </c>
      <c r="H2689" t="s">
        <v>1607</v>
      </c>
      <c r="I2689" s="10">
        <v>4.5361705000000002E-2</v>
      </c>
      <c r="J2689">
        <v>9.3949999999999996</v>
      </c>
      <c r="K2689">
        <v>9.3949999999999996</v>
      </c>
      <c r="L2689" s="3">
        <v>83.825000000000003</v>
      </c>
      <c r="M2689">
        <v>4.0999999999999996</v>
      </c>
      <c r="N2689">
        <f>+$Q$876-Tabla13[[#This Row],[Outlet Establishment Year]]</f>
        <v>9</v>
      </c>
      <c r="O2689">
        <f>+Tabla13[[#This Row],[Sales]]/Tabla13[[#This Row],[Antigüedad]]</f>
        <v>9.31388888888889</v>
      </c>
      <c r="P2689" s="4">
        <f>+Tabla13[[#This Row],[Sales]]/Tabla13[[#This Row],[Item Weight corregido]]</f>
        <v>8.9222990952634387</v>
      </c>
    </row>
    <row r="2690" spans="1:16" x14ac:dyDescent="0.3">
      <c r="A2690" t="s">
        <v>13</v>
      </c>
      <c r="B2690" t="s">
        <v>784</v>
      </c>
      <c r="C2690" t="s">
        <v>1574</v>
      </c>
      <c r="D2690">
        <v>2015</v>
      </c>
      <c r="E2690" t="s">
        <v>1593</v>
      </c>
      <c r="F2690" t="s">
        <v>1603</v>
      </c>
      <c r="G2690" t="s">
        <v>1604</v>
      </c>
      <c r="H2690" t="s">
        <v>1607</v>
      </c>
      <c r="I2690" s="10">
        <v>3.7699254000000001E-2</v>
      </c>
      <c r="J2690">
        <v>18.7</v>
      </c>
      <c r="K2690">
        <v>18.7</v>
      </c>
      <c r="L2690" s="3">
        <v>110.2886</v>
      </c>
      <c r="M2690">
        <v>4.0999999999999996</v>
      </c>
      <c r="N2690">
        <f>+$Q$876-Tabla13[[#This Row],[Outlet Establishment Year]]</f>
        <v>9</v>
      </c>
      <c r="O2690">
        <f>+Tabla13[[#This Row],[Sales]]/Tabla13[[#This Row],[Antigüedad]]</f>
        <v>12.254288888888889</v>
      </c>
      <c r="P2690" s="4">
        <f>+Tabla13[[#This Row],[Sales]]/Tabla13[[#This Row],[Item Weight corregido]]</f>
        <v>5.8977860962566853</v>
      </c>
    </row>
    <row r="2691" spans="1:16" x14ac:dyDescent="0.3">
      <c r="A2691" t="s">
        <v>13</v>
      </c>
      <c r="B2691" t="s">
        <v>503</v>
      </c>
      <c r="C2691" t="s">
        <v>1577</v>
      </c>
      <c r="D2691">
        <v>2015</v>
      </c>
      <c r="E2691" t="s">
        <v>1593</v>
      </c>
      <c r="F2691" t="s">
        <v>1603</v>
      </c>
      <c r="G2691" t="s">
        <v>1604</v>
      </c>
      <c r="H2691" t="s">
        <v>1607</v>
      </c>
      <c r="I2691" s="10">
        <v>8.2719632000000001E-2</v>
      </c>
      <c r="J2691">
        <v>19.5</v>
      </c>
      <c r="K2691">
        <v>19.5</v>
      </c>
      <c r="L2691" s="3">
        <v>179.30019999999999</v>
      </c>
      <c r="M2691">
        <v>4.0999999999999996</v>
      </c>
      <c r="N2691">
        <f>+$Q$876-Tabla13[[#This Row],[Outlet Establishment Year]]</f>
        <v>9</v>
      </c>
      <c r="O2691">
        <f>+Tabla13[[#This Row],[Sales]]/Tabla13[[#This Row],[Antigüedad]]</f>
        <v>19.922244444444445</v>
      </c>
      <c r="P2691" s="4">
        <f>+Tabla13[[#This Row],[Sales]]/Tabla13[[#This Row],[Item Weight corregido]]</f>
        <v>9.1948820512820504</v>
      </c>
    </row>
    <row r="2692" spans="1:16" x14ac:dyDescent="0.3">
      <c r="A2692" t="s">
        <v>13</v>
      </c>
      <c r="B2692" t="s">
        <v>569</v>
      </c>
      <c r="C2692" t="s">
        <v>1577</v>
      </c>
      <c r="D2692">
        <v>2016</v>
      </c>
      <c r="E2692" t="s">
        <v>1599</v>
      </c>
      <c r="F2692" t="s">
        <v>1601</v>
      </c>
      <c r="G2692" t="s">
        <v>1605</v>
      </c>
      <c r="H2692" t="s">
        <v>1607</v>
      </c>
      <c r="I2692" s="10">
        <v>4.1105788999999997E-2</v>
      </c>
      <c r="J2692">
        <v>6.98</v>
      </c>
      <c r="K2692">
        <v>6.98</v>
      </c>
      <c r="L2692" s="3">
        <v>83.493399999999994</v>
      </c>
      <c r="M2692">
        <v>4.0999999999999996</v>
      </c>
      <c r="N2692">
        <f>+$Q$876-Tabla13[[#This Row],[Outlet Establishment Year]]</f>
        <v>8</v>
      </c>
      <c r="O2692">
        <f>+Tabla13[[#This Row],[Sales]]/Tabla13[[#This Row],[Antigüedad]]</f>
        <v>10.436674999999999</v>
      </c>
      <c r="P2692" s="4">
        <f>+Tabla13[[#This Row],[Sales]]/Tabla13[[#This Row],[Item Weight corregido]]</f>
        <v>11.961805157593121</v>
      </c>
    </row>
    <row r="2693" spans="1:16" x14ac:dyDescent="0.3">
      <c r="A2693" t="s">
        <v>12</v>
      </c>
      <c r="B2693" t="s">
        <v>562</v>
      </c>
      <c r="C2693" t="s">
        <v>1586</v>
      </c>
      <c r="D2693">
        <v>2017</v>
      </c>
      <c r="E2693" t="s">
        <v>1598</v>
      </c>
      <c r="F2693" t="s">
        <v>1603</v>
      </c>
      <c r="G2693" t="s">
        <v>1605</v>
      </c>
      <c r="H2693" t="s">
        <v>1607</v>
      </c>
      <c r="I2693" s="10">
        <v>9.4549300000000003E-2</v>
      </c>
      <c r="J2693">
        <v>7.8949999999999996</v>
      </c>
      <c r="K2693">
        <v>7.8949999999999996</v>
      </c>
      <c r="L2693" s="3">
        <v>102.6332</v>
      </c>
      <c r="M2693">
        <v>4.0999999999999996</v>
      </c>
      <c r="N2693">
        <f>+$Q$876-Tabla13[[#This Row],[Outlet Establishment Year]]</f>
        <v>7</v>
      </c>
      <c r="O2693">
        <f>+Tabla13[[#This Row],[Sales]]/Tabla13[[#This Row],[Antigüedad]]</f>
        <v>14.661885714285715</v>
      </c>
      <c r="P2693" s="4">
        <f>+Tabla13[[#This Row],[Sales]]/Tabla13[[#This Row],[Item Weight corregido]]</f>
        <v>12.999772007599748</v>
      </c>
    </row>
    <row r="2694" spans="1:16" x14ac:dyDescent="0.3">
      <c r="A2694" t="s">
        <v>13</v>
      </c>
      <c r="B2694" t="s">
        <v>483</v>
      </c>
      <c r="C2694" t="s">
        <v>1574</v>
      </c>
      <c r="D2694">
        <v>2016</v>
      </c>
      <c r="E2694" t="s">
        <v>1599</v>
      </c>
      <c r="F2694" t="s">
        <v>1601</v>
      </c>
      <c r="G2694" t="s">
        <v>1605</v>
      </c>
      <c r="H2694" t="s">
        <v>1607</v>
      </c>
      <c r="I2694" s="10">
        <v>7.6060036999999997E-2</v>
      </c>
      <c r="J2694">
        <v>12.8</v>
      </c>
      <c r="K2694">
        <v>12.8</v>
      </c>
      <c r="L2694" s="3">
        <v>95.141000000000005</v>
      </c>
      <c r="M2694">
        <v>4.0999999999999996</v>
      </c>
      <c r="N2694">
        <f>+$Q$876-Tabla13[[#This Row],[Outlet Establishment Year]]</f>
        <v>8</v>
      </c>
      <c r="O2694">
        <f>+Tabla13[[#This Row],[Sales]]/Tabla13[[#This Row],[Antigüedad]]</f>
        <v>11.892625000000001</v>
      </c>
      <c r="P2694" s="4">
        <f>+Tabla13[[#This Row],[Sales]]/Tabla13[[#This Row],[Item Weight corregido]]</f>
        <v>7.4328906249999998</v>
      </c>
    </row>
    <row r="2695" spans="1:16" x14ac:dyDescent="0.3">
      <c r="A2695" t="s">
        <v>13</v>
      </c>
      <c r="B2695" t="s">
        <v>82</v>
      </c>
      <c r="C2695" t="s">
        <v>1579</v>
      </c>
      <c r="D2695">
        <v>2014</v>
      </c>
      <c r="E2695" t="s">
        <v>1596</v>
      </c>
      <c r="F2695" t="s">
        <v>1602</v>
      </c>
      <c r="G2695" t="s">
        <v>1606</v>
      </c>
      <c r="H2695" t="s">
        <v>1607</v>
      </c>
      <c r="I2695" s="10">
        <v>7.4502580000000004E-3</v>
      </c>
      <c r="J2695">
        <v>12.6</v>
      </c>
      <c r="K2695">
        <v>12.6</v>
      </c>
      <c r="L2695" s="3">
        <v>186.75559999999999</v>
      </c>
      <c r="M2695">
        <v>4.0999999999999996</v>
      </c>
      <c r="N2695">
        <f>+$Q$876-Tabla13[[#This Row],[Outlet Establishment Year]]</f>
        <v>10</v>
      </c>
      <c r="O2695">
        <f>+Tabla13[[#This Row],[Sales]]/Tabla13[[#This Row],[Antigüedad]]</f>
        <v>18.675559999999997</v>
      </c>
      <c r="P2695" s="4">
        <f>+Tabla13[[#This Row],[Sales]]/Tabla13[[#This Row],[Item Weight corregido]]</f>
        <v>14.821873015873015</v>
      </c>
    </row>
    <row r="2696" spans="1:16" x14ac:dyDescent="0.3">
      <c r="A2696" t="s">
        <v>13</v>
      </c>
      <c r="B2696" t="s">
        <v>1337</v>
      </c>
      <c r="C2696" t="s">
        <v>1575</v>
      </c>
      <c r="D2696">
        <v>2016</v>
      </c>
      <c r="E2696" t="s">
        <v>1599</v>
      </c>
      <c r="F2696" t="s">
        <v>1601</v>
      </c>
      <c r="G2696" t="s">
        <v>1605</v>
      </c>
      <c r="H2696" t="s">
        <v>1607</v>
      </c>
      <c r="I2696" s="10">
        <v>3.0208510000000001E-2</v>
      </c>
      <c r="J2696">
        <v>10.1</v>
      </c>
      <c r="K2696">
        <v>10.1</v>
      </c>
      <c r="L2696" s="3">
        <v>153.16560000000001</v>
      </c>
      <c r="M2696">
        <v>4.0999999999999996</v>
      </c>
      <c r="N2696">
        <f>+$Q$876-Tabla13[[#This Row],[Outlet Establishment Year]]</f>
        <v>8</v>
      </c>
      <c r="O2696">
        <f>+Tabla13[[#This Row],[Sales]]/Tabla13[[#This Row],[Antigüedad]]</f>
        <v>19.145700000000001</v>
      </c>
      <c r="P2696" s="4">
        <f>+Tabla13[[#This Row],[Sales]]/Tabla13[[#This Row],[Item Weight corregido]]</f>
        <v>15.164910891089111</v>
      </c>
    </row>
    <row r="2697" spans="1:16" x14ac:dyDescent="0.3">
      <c r="A2697" t="s">
        <v>13</v>
      </c>
      <c r="B2697" t="s">
        <v>461</v>
      </c>
      <c r="C2697" t="s">
        <v>1585</v>
      </c>
      <c r="D2697">
        <v>2022</v>
      </c>
      <c r="E2697" t="s">
        <v>1592</v>
      </c>
      <c r="F2697" t="s">
        <v>1602</v>
      </c>
      <c r="G2697" t="s">
        <v>1604</v>
      </c>
      <c r="H2697" t="s">
        <v>1608</v>
      </c>
      <c r="I2697" s="10">
        <v>2.2796178E-2</v>
      </c>
      <c r="J2697">
        <v>6.03</v>
      </c>
      <c r="K2697">
        <v>6.03</v>
      </c>
      <c r="L2697" s="3">
        <v>178.1028</v>
      </c>
      <c r="M2697">
        <v>4</v>
      </c>
      <c r="N2697">
        <f>+$Q$876-Tabla13[[#This Row],[Outlet Establishment Year]]</f>
        <v>2</v>
      </c>
      <c r="O2697">
        <f>+Tabla13[[#This Row],[Sales]]/Tabla13[[#This Row],[Antigüedad]]</f>
        <v>89.051400000000001</v>
      </c>
      <c r="P2697" s="4">
        <f>+Tabla13[[#This Row],[Sales]]/Tabla13[[#This Row],[Item Weight corregido]]</f>
        <v>29.536119402985072</v>
      </c>
    </row>
    <row r="2698" spans="1:16" x14ac:dyDescent="0.3">
      <c r="A2698" t="s">
        <v>13</v>
      </c>
      <c r="B2698" t="s">
        <v>1338</v>
      </c>
      <c r="C2698" t="s">
        <v>1585</v>
      </c>
      <c r="D2698">
        <v>2018</v>
      </c>
      <c r="E2698" t="s">
        <v>1597</v>
      </c>
      <c r="F2698" t="s">
        <v>1602</v>
      </c>
      <c r="G2698" t="s">
        <v>1604</v>
      </c>
      <c r="H2698" t="s">
        <v>1610</v>
      </c>
      <c r="I2698" s="10">
        <v>6.0252433000000001E-2</v>
      </c>
      <c r="K2698">
        <v>16.75</v>
      </c>
      <c r="L2698" s="3">
        <v>170.7106</v>
      </c>
      <c r="M2698">
        <v>4.0999999999999996</v>
      </c>
      <c r="N2698">
        <f>+$Q$876-Tabla13[[#This Row],[Outlet Establishment Year]]</f>
        <v>6</v>
      </c>
      <c r="O2698">
        <f>+Tabla13[[#This Row],[Sales]]/Tabla13[[#This Row],[Antigüedad]]</f>
        <v>28.451766666666668</v>
      </c>
      <c r="P2698" s="4">
        <f>+Tabla13[[#This Row],[Sales]]/Tabla13[[#This Row],[Item Weight corregido]]</f>
        <v>10.191677611940298</v>
      </c>
    </row>
    <row r="2699" spans="1:16" x14ac:dyDescent="0.3">
      <c r="A2699" t="s">
        <v>13</v>
      </c>
      <c r="B2699" t="s">
        <v>1161</v>
      </c>
      <c r="C2699" t="s">
        <v>1580</v>
      </c>
      <c r="D2699">
        <v>2016</v>
      </c>
      <c r="E2699" t="s">
        <v>1599</v>
      </c>
      <c r="F2699" t="s">
        <v>1601</v>
      </c>
      <c r="G2699" t="s">
        <v>1605</v>
      </c>
      <c r="H2699" t="s">
        <v>1607</v>
      </c>
      <c r="I2699" s="10">
        <v>8.9272252999999996E-2</v>
      </c>
      <c r="J2699">
        <v>18.7</v>
      </c>
      <c r="K2699">
        <v>18.7</v>
      </c>
      <c r="L2699" s="3">
        <v>254.7672</v>
      </c>
      <c r="M2699">
        <v>4.0999999999999996</v>
      </c>
      <c r="N2699">
        <f>+$Q$876-Tabla13[[#This Row],[Outlet Establishment Year]]</f>
        <v>8</v>
      </c>
      <c r="O2699">
        <f>+Tabla13[[#This Row],[Sales]]/Tabla13[[#This Row],[Antigüedad]]</f>
        <v>31.8459</v>
      </c>
      <c r="P2699" s="4">
        <f>+Tabla13[[#This Row],[Sales]]/Tabla13[[#This Row],[Item Weight corregido]]</f>
        <v>13.623914438502675</v>
      </c>
    </row>
    <row r="2700" spans="1:16" x14ac:dyDescent="0.3">
      <c r="A2700" t="s">
        <v>12</v>
      </c>
      <c r="B2700" t="s">
        <v>1067</v>
      </c>
      <c r="C2700" t="s">
        <v>1580</v>
      </c>
      <c r="D2700">
        <v>2022</v>
      </c>
      <c r="E2700" t="s">
        <v>1592</v>
      </c>
      <c r="F2700" t="s">
        <v>1602</v>
      </c>
      <c r="G2700" t="s">
        <v>1604</v>
      </c>
      <c r="H2700" t="s">
        <v>1608</v>
      </c>
      <c r="I2700" s="10">
        <v>4.6208155000000001E-2</v>
      </c>
      <c r="J2700">
        <v>20.6</v>
      </c>
      <c r="K2700">
        <v>20.6</v>
      </c>
      <c r="L2700" s="3">
        <v>178.03440000000001</v>
      </c>
      <c r="M2700">
        <v>4</v>
      </c>
      <c r="N2700">
        <f>+$Q$876-Tabla13[[#This Row],[Outlet Establishment Year]]</f>
        <v>2</v>
      </c>
      <c r="O2700">
        <f>+Tabla13[[#This Row],[Sales]]/Tabla13[[#This Row],[Antigüedad]]</f>
        <v>89.017200000000003</v>
      </c>
      <c r="P2700" s="4">
        <f>+Tabla13[[#This Row],[Sales]]/Tabla13[[#This Row],[Item Weight corregido]]</f>
        <v>8.6424466019417476</v>
      </c>
    </row>
    <row r="2701" spans="1:16" x14ac:dyDescent="0.3">
      <c r="A2701" t="s">
        <v>13</v>
      </c>
      <c r="B2701" t="s">
        <v>584</v>
      </c>
      <c r="C2701" t="s">
        <v>1579</v>
      </c>
      <c r="D2701">
        <v>2022</v>
      </c>
      <c r="E2701" t="s">
        <v>1592</v>
      </c>
      <c r="F2701" t="s">
        <v>1602</v>
      </c>
      <c r="G2701" t="s">
        <v>1604</v>
      </c>
      <c r="H2701" t="s">
        <v>1608</v>
      </c>
      <c r="I2701" s="10">
        <v>1.0033871E-2</v>
      </c>
      <c r="J2701">
        <v>13.6</v>
      </c>
      <c r="K2701">
        <v>13.6</v>
      </c>
      <c r="L2701" s="3">
        <v>177.93700000000001</v>
      </c>
      <c r="M2701">
        <v>4.0999999999999996</v>
      </c>
      <c r="N2701">
        <f>+$Q$876-Tabla13[[#This Row],[Outlet Establishment Year]]</f>
        <v>2</v>
      </c>
      <c r="O2701">
        <f>+Tabla13[[#This Row],[Sales]]/Tabla13[[#This Row],[Antigüedad]]</f>
        <v>88.968500000000006</v>
      </c>
      <c r="P2701" s="4">
        <f>+Tabla13[[#This Row],[Sales]]/Tabla13[[#This Row],[Item Weight corregido]]</f>
        <v>13.083602941176471</v>
      </c>
    </row>
    <row r="2702" spans="1:16" x14ac:dyDescent="0.3">
      <c r="A2702" t="s">
        <v>13</v>
      </c>
      <c r="B2702" t="s">
        <v>946</v>
      </c>
      <c r="C2702" t="s">
        <v>1580</v>
      </c>
      <c r="D2702">
        <v>2014</v>
      </c>
      <c r="E2702" t="s">
        <v>1596</v>
      </c>
      <c r="F2702" t="s">
        <v>1602</v>
      </c>
      <c r="G2702" t="s">
        <v>1606</v>
      </c>
      <c r="H2702" t="s">
        <v>1607</v>
      </c>
      <c r="I2702" s="10">
        <v>4.1886576000000002E-2</v>
      </c>
      <c r="J2702">
        <v>6.6749999999999998</v>
      </c>
      <c r="K2702">
        <v>6.6749999999999998</v>
      </c>
      <c r="L2702" s="3">
        <v>92.146199999999993</v>
      </c>
      <c r="M2702">
        <v>4.0999999999999996</v>
      </c>
      <c r="N2702">
        <f>+$Q$876-Tabla13[[#This Row],[Outlet Establishment Year]]</f>
        <v>10</v>
      </c>
      <c r="O2702">
        <f>+Tabla13[[#This Row],[Sales]]/Tabla13[[#This Row],[Antigüedad]]</f>
        <v>9.21462</v>
      </c>
      <c r="P2702" s="4">
        <f>+Tabla13[[#This Row],[Sales]]/Tabla13[[#This Row],[Item Weight corregido]]</f>
        <v>13.804674157303371</v>
      </c>
    </row>
    <row r="2703" spans="1:16" x14ac:dyDescent="0.3">
      <c r="A2703" t="s">
        <v>13</v>
      </c>
      <c r="B2703" t="s">
        <v>1258</v>
      </c>
      <c r="C2703" t="s">
        <v>1590</v>
      </c>
      <c r="D2703">
        <v>2011</v>
      </c>
      <c r="E2703" t="s">
        <v>1595</v>
      </c>
      <c r="F2703" t="s">
        <v>1602</v>
      </c>
      <c r="G2703" t="s">
        <v>1604</v>
      </c>
      <c r="H2703" t="s">
        <v>1609</v>
      </c>
      <c r="I2703" s="10">
        <v>0.16135017600000001</v>
      </c>
      <c r="J2703">
        <v>15.35</v>
      </c>
      <c r="K2703">
        <v>15.35</v>
      </c>
      <c r="L2703" s="3">
        <v>196.67679999999999</v>
      </c>
      <c r="M2703">
        <v>4.0999999999999996</v>
      </c>
      <c r="N2703">
        <f>+$Q$876-Tabla13[[#This Row],[Outlet Establishment Year]]</f>
        <v>13</v>
      </c>
      <c r="O2703">
        <f>+Tabla13[[#This Row],[Sales]]/Tabla13[[#This Row],[Antigüedad]]</f>
        <v>15.128984615384613</v>
      </c>
      <c r="P2703" s="4">
        <f>+Tabla13[[#This Row],[Sales]]/Tabla13[[#This Row],[Item Weight corregido]]</f>
        <v>12.812820846905536</v>
      </c>
    </row>
    <row r="2704" spans="1:16" x14ac:dyDescent="0.3">
      <c r="A2704" t="s">
        <v>13</v>
      </c>
      <c r="B2704" t="s">
        <v>404</v>
      </c>
      <c r="C2704" t="s">
        <v>1575</v>
      </c>
      <c r="D2704">
        <v>2022</v>
      </c>
      <c r="E2704" t="s">
        <v>1592</v>
      </c>
      <c r="F2704" t="s">
        <v>1602</v>
      </c>
      <c r="G2704" t="s">
        <v>1604</v>
      </c>
      <c r="H2704" t="s">
        <v>1608</v>
      </c>
      <c r="I2704" s="10">
        <v>3.6382523999999999E-2</v>
      </c>
      <c r="J2704">
        <v>7.5</v>
      </c>
      <c r="K2704">
        <v>7.5</v>
      </c>
      <c r="L2704" s="3">
        <v>177.90280000000001</v>
      </c>
      <c r="M2704">
        <v>4.5999999999999996</v>
      </c>
      <c r="N2704">
        <f>+$Q$876-Tabla13[[#This Row],[Outlet Establishment Year]]</f>
        <v>2</v>
      </c>
      <c r="O2704">
        <f>+Tabla13[[#This Row],[Sales]]/Tabla13[[#This Row],[Antigüedad]]</f>
        <v>88.951400000000007</v>
      </c>
      <c r="P2704" s="4">
        <f>+Tabla13[[#This Row],[Sales]]/Tabla13[[#This Row],[Item Weight corregido]]</f>
        <v>23.720373333333335</v>
      </c>
    </row>
    <row r="2705" spans="1:16" x14ac:dyDescent="0.3">
      <c r="A2705" t="s">
        <v>12</v>
      </c>
      <c r="B2705" t="s">
        <v>229</v>
      </c>
      <c r="C2705" t="s">
        <v>1587</v>
      </c>
      <c r="D2705">
        <v>2018</v>
      </c>
      <c r="E2705" t="s">
        <v>1597</v>
      </c>
      <c r="F2705" t="s">
        <v>1602</v>
      </c>
      <c r="G2705" t="s">
        <v>1604</v>
      </c>
      <c r="H2705" t="s">
        <v>1610</v>
      </c>
      <c r="I2705" s="10">
        <v>4.3810028000000001E-2</v>
      </c>
      <c r="K2705">
        <v>7.52</v>
      </c>
      <c r="L2705" s="3">
        <v>181.39500000000001</v>
      </c>
      <c r="M2705">
        <v>4.0999999999999996</v>
      </c>
      <c r="N2705">
        <f>+$Q$876-Tabla13[[#This Row],[Outlet Establishment Year]]</f>
        <v>6</v>
      </c>
      <c r="O2705">
        <f>+Tabla13[[#This Row],[Sales]]/Tabla13[[#This Row],[Antigüedad]]</f>
        <v>30.232500000000002</v>
      </c>
      <c r="P2705" s="4">
        <f>+Tabla13[[#This Row],[Sales]]/Tabla13[[#This Row],[Item Weight corregido]]</f>
        <v>24.121675531914896</v>
      </c>
    </row>
    <row r="2706" spans="1:16" x14ac:dyDescent="0.3">
      <c r="A2706" t="s">
        <v>13</v>
      </c>
      <c r="B2706" t="s">
        <v>1339</v>
      </c>
      <c r="C2706" t="s">
        <v>1574</v>
      </c>
      <c r="D2706">
        <v>2011</v>
      </c>
      <c r="E2706" t="s">
        <v>1595</v>
      </c>
      <c r="F2706" t="s">
        <v>1602</v>
      </c>
      <c r="G2706" t="s">
        <v>1604</v>
      </c>
      <c r="H2706" t="s">
        <v>1609</v>
      </c>
      <c r="I2706" s="10">
        <v>0.11867253699999999</v>
      </c>
      <c r="J2706">
        <v>7.68</v>
      </c>
      <c r="K2706">
        <v>7.68</v>
      </c>
      <c r="L2706" s="3">
        <v>192.21619999999999</v>
      </c>
      <c r="M2706">
        <v>4.0999999999999996</v>
      </c>
      <c r="N2706">
        <f>+$Q$876-Tabla13[[#This Row],[Outlet Establishment Year]]</f>
        <v>13</v>
      </c>
      <c r="O2706">
        <f>+Tabla13[[#This Row],[Sales]]/Tabla13[[#This Row],[Antigüedad]]</f>
        <v>14.785861538461537</v>
      </c>
      <c r="P2706" s="4">
        <f>+Tabla13[[#This Row],[Sales]]/Tabla13[[#This Row],[Item Weight corregido]]</f>
        <v>25.028151041666664</v>
      </c>
    </row>
    <row r="2707" spans="1:16" x14ac:dyDescent="0.3">
      <c r="A2707" t="s">
        <v>12</v>
      </c>
      <c r="B2707" t="s">
        <v>277</v>
      </c>
      <c r="C2707" t="s">
        <v>1587</v>
      </c>
      <c r="D2707">
        <v>2018</v>
      </c>
      <c r="E2707" t="s">
        <v>1597</v>
      </c>
      <c r="F2707" t="s">
        <v>1602</v>
      </c>
      <c r="G2707" t="s">
        <v>1604</v>
      </c>
      <c r="H2707" t="s">
        <v>1610</v>
      </c>
      <c r="I2707" s="10">
        <v>5.8446423999999997E-2</v>
      </c>
      <c r="K2707">
        <v>11.65</v>
      </c>
      <c r="L2707" s="3">
        <v>172.1422</v>
      </c>
      <c r="M2707">
        <v>4.0999999999999996</v>
      </c>
      <c r="N2707">
        <f>+$Q$876-Tabla13[[#This Row],[Outlet Establishment Year]]</f>
        <v>6</v>
      </c>
      <c r="O2707">
        <f>+Tabla13[[#This Row],[Sales]]/Tabla13[[#This Row],[Antigüedad]]</f>
        <v>28.690366666666666</v>
      </c>
      <c r="P2707" s="4">
        <f>+Tabla13[[#This Row],[Sales]]/Tabla13[[#This Row],[Item Weight corregido]]</f>
        <v>14.776154506437768</v>
      </c>
    </row>
    <row r="2708" spans="1:16" x14ac:dyDescent="0.3">
      <c r="A2708" t="s">
        <v>13</v>
      </c>
      <c r="B2708" t="s">
        <v>794</v>
      </c>
      <c r="C2708" t="s">
        <v>1587</v>
      </c>
      <c r="D2708">
        <v>2012</v>
      </c>
      <c r="E2708" t="s">
        <v>1591</v>
      </c>
      <c r="F2708" t="s">
        <v>1601</v>
      </c>
      <c r="G2708" t="s">
        <v>1604</v>
      </c>
      <c r="H2708" t="s">
        <v>1607</v>
      </c>
      <c r="I2708" s="10">
        <v>7.6077720000000001E-2</v>
      </c>
      <c r="J2708">
        <v>17.75</v>
      </c>
      <c r="K2708">
        <v>17.75</v>
      </c>
      <c r="L2708" s="3">
        <v>112.45440000000001</v>
      </c>
      <c r="M2708">
        <v>4.0999999999999996</v>
      </c>
      <c r="N2708">
        <f>+$Q$876-Tabla13[[#This Row],[Outlet Establishment Year]]</f>
        <v>12</v>
      </c>
      <c r="O2708">
        <f>+Tabla13[[#This Row],[Sales]]/Tabla13[[#This Row],[Antigüedad]]</f>
        <v>9.3712</v>
      </c>
      <c r="P2708" s="4">
        <f>+Tabla13[[#This Row],[Sales]]/Tabla13[[#This Row],[Item Weight corregido]]</f>
        <v>6.3354591549295778</v>
      </c>
    </row>
    <row r="2709" spans="1:16" x14ac:dyDescent="0.3">
      <c r="A2709" t="s">
        <v>13</v>
      </c>
      <c r="B2709" t="s">
        <v>198</v>
      </c>
      <c r="C2709" t="s">
        <v>1574</v>
      </c>
      <c r="D2709">
        <v>2012</v>
      </c>
      <c r="E2709" t="s">
        <v>1591</v>
      </c>
      <c r="F2709" t="s">
        <v>1601</v>
      </c>
      <c r="G2709" t="s">
        <v>1604</v>
      </c>
      <c r="H2709" t="s">
        <v>1607</v>
      </c>
      <c r="I2709" s="10">
        <v>4.6556408000000001E-2</v>
      </c>
      <c r="J2709">
        <v>8.1850000000000005</v>
      </c>
      <c r="K2709">
        <v>8.1850000000000005</v>
      </c>
      <c r="L2709" s="3">
        <v>47.769199999999998</v>
      </c>
      <c r="M2709">
        <v>4.0999999999999996</v>
      </c>
      <c r="N2709">
        <f>+$Q$876-Tabla13[[#This Row],[Outlet Establishment Year]]</f>
        <v>12</v>
      </c>
      <c r="O2709">
        <f>+Tabla13[[#This Row],[Sales]]/Tabla13[[#This Row],[Antigüedad]]</f>
        <v>3.9807666666666663</v>
      </c>
      <c r="P2709" s="4">
        <f>+Tabla13[[#This Row],[Sales]]/Tabla13[[#This Row],[Item Weight corregido]]</f>
        <v>5.8361881490531458</v>
      </c>
    </row>
    <row r="2710" spans="1:16" x14ac:dyDescent="0.3">
      <c r="A2710" t="s">
        <v>13</v>
      </c>
      <c r="B2710" t="s">
        <v>647</v>
      </c>
      <c r="C2710" t="s">
        <v>1587</v>
      </c>
      <c r="D2710">
        <v>2012</v>
      </c>
      <c r="E2710" t="s">
        <v>1591</v>
      </c>
      <c r="F2710" t="s">
        <v>1601</v>
      </c>
      <c r="G2710" t="s">
        <v>1604</v>
      </c>
      <c r="H2710" t="s">
        <v>1607</v>
      </c>
      <c r="I2710" s="10">
        <v>7.6193762999999998E-2</v>
      </c>
      <c r="J2710">
        <v>15.1</v>
      </c>
      <c r="K2710">
        <v>15.1</v>
      </c>
      <c r="L2710" s="3">
        <v>89.783000000000001</v>
      </c>
      <c r="M2710">
        <v>4.0999999999999996</v>
      </c>
      <c r="N2710">
        <f>+$Q$876-Tabla13[[#This Row],[Outlet Establishment Year]]</f>
        <v>12</v>
      </c>
      <c r="O2710">
        <f>+Tabla13[[#This Row],[Sales]]/Tabla13[[#This Row],[Antigüedad]]</f>
        <v>7.4819166666666668</v>
      </c>
      <c r="P2710" s="4">
        <f>+Tabla13[[#This Row],[Sales]]/Tabla13[[#This Row],[Item Weight corregido]]</f>
        <v>5.9458940397350997</v>
      </c>
    </row>
    <row r="2711" spans="1:16" x14ac:dyDescent="0.3">
      <c r="A2711" t="s">
        <v>13</v>
      </c>
      <c r="B2711" t="s">
        <v>1340</v>
      </c>
      <c r="C2711" t="s">
        <v>1582</v>
      </c>
      <c r="D2711">
        <v>2012</v>
      </c>
      <c r="E2711" t="s">
        <v>1591</v>
      </c>
      <c r="F2711" t="s">
        <v>1601</v>
      </c>
      <c r="G2711" t="s">
        <v>1604</v>
      </c>
      <c r="H2711" t="s">
        <v>1607</v>
      </c>
      <c r="I2711" s="10">
        <v>1.1106464999999999E-2</v>
      </c>
      <c r="J2711">
        <v>10.6</v>
      </c>
      <c r="K2711">
        <v>10.6</v>
      </c>
      <c r="L2711" s="3">
        <v>42.745399999999997</v>
      </c>
      <c r="M2711">
        <v>4.0999999999999996</v>
      </c>
      <c r="N2711">
        <f>+$Q$876-Tabla13[[#This Row],[Outlet Establishment Year]]</f>
        <v>12</v>
      </c>
      <c r="O2711">
        <f>+Tabla13[[#This Row],[Sales]]/Tabla13[[#This Row],[Antigüedad]]</f>
        <v>3.5621166666666664</v>
      </c>
      <c r="P2711" s="4">
        <f>+Tabla13[[#This Row],[Sales]]/Tabla13[[#This Row],[Item Weight corregido]]</f>
        <v>4.0325849056603769</v>
      </c>
    </row>
    <row r="2712" spans="1:16" x14ac:dyDescent="0.3">
      <c r="A2712" t="s">
        <v>13</v>
      </c>
      <c r="B2712" t="s">
        <v>1332</v>
      </c>
      <c r="C2712" t="s">
        <v>1577</v>
      </c>
      <c r="D2712">
        <v>2012</v>
      </c>
      <c r="E2712" t="s">
        <v>1591</v>
      </c>
      <c r="F2712" t="s">
        <v>1601</v>
      </c>
      <c r="G2712" t="s">
        <v>1604</v>
      </c>
      <c r="H2712" t="s">
        <v>1607</v>
      </c>
      <c r="I2712" s="10">
        <v>5.0829881E-2</v>
      </c>
      <c r="J2712">
        <v>7.5</v>
      </c>
      <c r="K2712">
        <v>7.5</v>
      </c>
      <c r="L2712" s="3">
        <v>122.7072</v>
      </c>
      <c r="M2712">
        <v>4.0999999999999996</v>
      </c>
      <c r="N2712">
        <f>+$Q$876-Tabla13[[#This Row],[Outlet Establishment Year]]</f>
        <v>12</v>
      </c>
      <c r="O2712">
        <f>+Tabla13[[#This Row],[Sales]]/Tabla13[[#This Row],[Antigüedad]]</f>
        <v>10.2256</v>
      </c>
      <c r="P2712" s="4">
        <f>+Tabla13[[#This Row],[Sales]]/Tabla13[[#This Row],[Item Weight corregido]]</f>
        <v>16.360959999999999</v>
      </c>
    </row>
    <row r="2713" spans="1:16" x14ac:dyDescent="0.3">
      <c r="A2713" t="s">
        <v>13</v>
      </c>
      <c r="B2713" t="s">
        <v>167</v>
      </c>
      <c r="C2713" t="s">
        <v>1577</v>
      </c>
      <c r="D2713">
        <v>2012</v>
      </c>
      <c r="E2713" t="s">
        <v>1591</v>
      </c>
      <c r="F2713" t="s">
        <v>1601</v>
      </c>
      <c r="G2713" t="s">
        <v>1604</v>
      </c>
      <c r="H2713" t="s">
        <v>1607</v>
      </c>
      <c r="I2713" s="10">
        <v>8.9817198000000001E-2</v>
      </c>
      <c r="J2713">
        <v>14.1</v>
      </c>
      <c r="K2713">
        <v>14.1</v>
      </c>
      <c r="L2713" s="3">
        <v>142.74959999999999</v>
      </c>
      <c r="M2713">
        <v>4.0999999999999996</v>
      </c>
      <c r="N2713">
        <f>+$Q$876-Tabla13[[#This Row],[Outlet Establishment Year]]</f>
        <v>12</v>
      </c>
      <c r="O2713">
        <f>+Tabla13[[#This Row],[Sales]]/Tabla13[[#This Row],[Antigüedad]]</f>
        <v>11.895799999999999</v>
      </c>
      <c r="P2713" s="4">
        <f>+Tabla13[[#This Row],[Sales]]/Tabla13[[#This Row],[Item Weight corregido]]</f>
        <v>10.124085106382978</v>
      </c>
    </row>
    <row r="2714" spans="1:16" x14ac:dyDescent="0.3">
      <c r="A2714" t="s">
        <v>13</v>
      </c>
      <c r="B2714" t="s">
        <v>337</v>
      </c>
      <c r="C2714" t="s">
        <v>1585</v>
      </c>
      <c r="D2714">
        <v>2012</v>
      </c>
      <c r="E2714" t="s">
        <v>1591</v>
      </c>
      <c r="F2714" t="s">
        <v>1601</v>
      </c>
      <c r="G2714" t="s">
        <v>1604</v>
      </c>
      <c r="H2714" t="s">
        <v>1607</v>
      </c>
      <c r="I2714" s="10">
        <v>4.5378572999999998E-2</v>
      </c>
      <c r="J2714">
        <v>19.100000000000001</v>
      </c>
      <c r="K2714">
        <v>19.100000000000001</v>
      </c>
      <c r="L2714" s="3">
        <v>42.413800000000002</v>
      </c>
      <c r="M2714">
        <v>4.0999999999999996</v>
      </c>
      <c r="N2714">
        <f>+$Q$876-Tabla13[[#This Row],[Outlet Establishment Year]]</f>
        <v>12</v>
      </c>
      <c r="O2714">
        <f>+Tabla13[[#This Row],[Sales]]/Tabla13[[#This Row],[Antigüedad]]</f>
        <v>3.5344833333333336</v>
      </c>
      <c r="P2714" s="4">
        <f>+Tabla13[[#This Row],[Sales]]/Tabla13[[#This Row],[Item Weight corregido]]</f>
        <v>2.2206178010471205</v>
      </c>
    </row>
    <row r="2715" spans="1:16" x14ac:dyDescent="0.3">
      <c r="A2715" t="s">
        <v>13</v>
      </c>
      <c r="B2715" t="s">
        <v>1341</v>
      </c>
      <c r="C2715" t="s">
        <v>1585</v>
      </c>
      <c r="D2715">
        <v>2012</v>
      </c>
      <c r="E2715" t="s">
        <v>1591</v>
      </c>
      <c r="F2715" t="s">
        <v>1601</v>
      </c>
      <c r="G2715" t="s">
        <v>1604</v>
      </c>
      <c r="H2715" t="s">
        <v>1607</v>
      </c>
      <c r="I2715" s="10">
        <v>4.4566659000000002E-2</v>
      </c>
      <c r="J2715">
        <v>19.850000000000001</v>
      </c>
      <c r="K2715">
        <v>19.850000000000001</v>
      </c>
      <c r="L2715" s="3">
        <v>88.585599999999999</v>
      </c>
      <c r="M2715">
        <v>4.0999999999999996</v>
      </c>
      <c r="N2715">
        <f>+$Q$876-Tabla13[[#This Row],[Outlet Establishment Year]]</f>
        <v>12</v>
      </c>
      <c r="O2715">
        <f>+Tabla13[[#This Row],[Sales]]/Tabla13[[#This Row],[Antigüedad]]</f>
        <v>7.382133333333333</v>
      </c>
      <c r="P2715" s="4">
        <f>+Tabla13[[#This Row],[Sales]]/Tabla13[[#This Row],[Item Weight corregido]]</f>
        <v>4.4627506297229216</v>
      </c>
    </row>
    <row r="2716" spans="1:16" x14ac:dyDescent="0.3">
      <c r="A2716" t="s">
        <v>13</v>
      </c>
      <c r="B2716" t="s">
        <v>682</v>
      </c>
      <c r="C2716" t="s">
        <v>1576</v>
      </c>
      <c r="D2716">
        <v>2012</v>
      </c>
      <c r="E2716" t="s">
        <v>1591</v>
      </c>
      <c r="F2716" t="s">
        <v>1601</v>
      </c>
      <c r="G2716" t="s">
        <v>1604</v>
      </c>
      <c r="H2716" t="s">
        <v>1607</v>
      </c>
      <c r="I2716" s="10">
        <v>3.6729122000000003E-2</v>
      </c>
      <c r="J2716">
        <v>13.15</v>
      </c>
      <c r="K2716">
        <v>13.15</v>
      </c>
      <c r="L2716" s="3">
        <v>179.79759999999999</v>
      </c>
      <c r="M2716">
        <v>4.0999999999999996</v>
      </c>
      <c r="N2716">
        <f>+$Q$876-Tabla13[[#This Row],[Outlet Establishment Year]]</f>
        <v>12</v>
      </c>
      <c r="O2716">
        <f>+Tabla13[[#This Row],[Sales]]/Tabla13[[#This Row],[Antigüedad]]</f>
        <v>14.983133333333333</v>
      </c>
      <c r="P2716" s="4">
        <f>+Tabla13[[#This Row],[Sales]]/Tabla13[[#This Row],[Item Weight corregido]]</f>
        <v>13.672821292775664</v>
      </c>
    </row>
    <row r="2717" spans="1:16" x14ac:dyDescent="0.3">
      <c r="A2717" t="s">
        <v>13</v>
      </c>
      <c r="B2717" t="s">
        <v>912</v>
      </c>
      <c r="C2717" t="s">
        <v>1576</v>
      </c>
      <c r="D2717">
        <v>2012</v>
      </c>
      <c r="E2717" t="s">
        <v>1591</v>
      </c>
      <c r="F2717" t="s">
        <v>1601</v>
      </c>
      <c r="G2717" t="s">
        <v>1604</v>
      </c>
      <c r="H2717" t="s">
        <v>1607</v>
      </c>
      <c r="I2717" s="10">
        <v>2.6362624000000001E-2</v>
      </c>
      <c r="J2717">
        <v>14.3</v>
      </c>
      <c r="K2717">
        <v>14.3</v>
      </c>
      <c r="L2717" s="3">
        <v>78.330200000000005</v>
      </c>
      <c r="M2717">
        <v>4.0999999999999996</v>
      </c>
      <c r="N2717">
        <f>+$Q$876-Tabla13[[#This Row],[Outlet Establishment Year]]</f>
        <v>12</v>
      </c>
      <c r="O2717">
        <f>+Tabla13[[#This Row],[Sales]]/Tabla13[[#This Row],[Antigüedad]]</f>
        <v>6.5275166666666671</v>
      </c>
      <c r="P2717" s="4">
        <f>+Tabla13[[#This Row],[Sales]]/Tabla13[[#This Row],[Item Weight corregido]]</f>
        <v>5.4776363636363641</v>
      </c>
    </row>
    <row r="2718" spans="1:16" x14ac:dyDescent="0.3">
      <c r="A2718" t="s">
        <v>13</v>
      </c>
      <c r="B2718" t="s">
        <v>311</v>
      </c>
      <c r="C2718" t="s">
        <v>1576</v>
      </c>
      <c r="D2718">
        <v>2012</v>
      </c>
      <c r="E2718" t="s">
        <v>1591</v>
      </c>
      <c r="F2718" t="s">
        <v>1601</v>
      </c>
      <c r="G2718" t="s">
        <v>1604</v>
      </c>
      <c r="H2718" t="s">
        <v>1607</v>
      </c>
      <c r="I2718" s="10">
        <v>8.9956449999999993E-2</v>
      </c>
      <c r="J2718">
        <v>15.25</v>
      </c>
      <c r="K2718">
        <v>15.25</v>
      </c>
      <c r="L2718" s="3">
        <v>217.11920000000001</v>
      </c>
      <c r="M2718">
        <v>4.0999999999999996</v>
      </c>
      <c r="N2718">
        <f>+$Q$876-Tabla13[[#This Row],[Outlet Establishment Year]]</f>
        <v>12</v>
      </c>
      <c r="O2718">
        <f>+Tabla13[[#This Row],[Sales]]/Tabla13[[#This Row],[Antigüedad]]</f>
        <v>18.093266666666668</v>
      </c>
      <c r="P2718" s="4">
        <f>+Tabla13[[#This Row],[Sales]]/Tabla13[[#This Row],[Item Weight corregido]]</f>
        <v>14.237324590163935</v>
      </c>
    </row>
    <row r="2719" spans="1:16" x14ac:dyDescent="0.3">
      <c r="A2719" t="s">
        <v>13</v>
      </c>
      <c r="B2719" t="s">
        <v>373</v>
      </c>
      <c r="C2719" t="s">
        <v>1576</v>
      </c>
      <c r="D2719">
        <v>2012</v>
      </c>
      <c r="E2719" t="s">
        <v>1591</v>
      </c>
      <c r="F2719" t="s">
        <v>1601</v>
      </c>
      <c r="G2719" t="s">
        <v>1604</v>
      </c>
      <c r="H2719" t="s">
        <v>1607</v>
      </c>
      <c r="I2719" s="10">
        <v>3.2678839000000001E-2</v>
      </c>
      <c r="J2719">
        <v>17.100000000000001</v>
      </c>
      <c r="K2719">
        <v>17.100000000000001</v>
      </c>
      <c r="L2719" s="3">
        <v>150.73920000000001</v>
      </c>
      <c r="M2719">
        <v>4.0999999999999996</v>
      </c>
      <c r="N2719">
        <f>+$Q$876-Tabla13[[#This Row],[Outlet Establishment Year]]</f>
        <v>12</v>
      </c>
      <c r="O2719">
        <f>+Tabla13[[#This Row],[Sales]]/Tabla13[[#This Row],[Antigüedad]]</f>
        <v>12.5616</v>
      </c>
      <c r="P2719" s="4">
        <f>+Tabla13[[#This Row],[Sales]]/Tabla13[[#This Row],[Item Weight corregido]]</f>
        <v>8.8151578947368421</v>
      </c>
    </row>
    <row r="2720" spans="1:16" x14ac:dyDescent="0.3">
      <c r="A2720" t="s">
        <v>13</v>
      </c>
      <c r="B2720" t="s">
        <v>1176</v>
      </c>
      <c r="C2720" t="s">
        <v>1576</v>
      </c>
      <c r="D2720">
        <v>2012</v>
      </c>
      <c r="E2720" t="s">
        <v>1591</v>
      </c>
      <c r="F2720" t="s">
        <v>1601</v>
      </c>
      <c r="G2720" t="s">
        <v>1604</v>
      </c>
      <c r="H2720" t="s">
        <v>1607</v>
      </c>
      <c r="I2720" s="10">
        <v>5.6379439000000003E-2</v>
      </c>
      <c r="J2720">
        <v>17.600000000000001</v>
      </c>
      <c r="K2720">
        <v>17.600000000000001</v>
      </c>
      <c r="L2720" s="3">
        <v>42.745399999999997</v>
      </c>
      <c r="M2720">
        <v>4.0999999999999996</v>
      </c>
      <c r="N2720">
        <f>+$Q$876-Tabla13[[#This Row],[Outlet Establishment Year]]</f>
        <v>12</v>
      </c>
      <c r="O2720">
        <f>+Tabla13[[#This Row],[Sales]]/Tabla13[[#This Row],[Antigüedad]]</f>
        <v>3.5621166666666664</v>
      </c>
      <c r="P2720" s="4">
        <f>+Tabla13[[#This Row],[Sales]]/Tabla13[[#This Row],[Item Weight corregido]]</f>
        <v>2.4287159090909087</v>
      </c>
    </row>
    <row r="2721" spans="1:16" x14ac:dyDescent="0.3">
      <c r="A2721" t="s">
        <v>13</v>
      </c>
      <c r="B2721" t="s">
        <v>197</v>
      </c>
      <c r="C2721" t="s">
        <v>1574</v>
      </c>
      <c r="D2721">
        <v>2012</v>
      </c>
      <c r="E2721" t="s">
        <v>1591</v>
      </c>
      <c r="F2721" t="s">
        <v>1601</v>
      </c>
      <c r="G2721" t="s">
        <v>1604</v>
      </c>
      <c r="H2721" t="s">
        <v>1607</v>
      </c>
      <c r="I2721" s="10">
        <v>5.2061482999999999E-2</v>
      </c>
      <c r="J2721">
        <v>7.72</v>
      </c>
      <c r="K2721">
        <v>7.72</v>
      </c>
      <c r="L2721" s="3">
        <v>76.798599999999993</v>
      </c>
      <c r="M2721">
        <v>4.0999999999999996</v>
      </c>
      <c r="N2721">
        <f>+$Q$876-Tabla13[[#This Row],[Outlet Establishment Year]]</f>
        <v>12</v>
      </c>
      <c r="O2721">
        <f>+Tabla13[[#This Row],[Sales]]/Tabla13[[#This Row],[Antigüedad]]</f>
        <v>6.3998833333333325</v>
      </c>
      <c r="P2721" s="4">
        <f>+Tabla13[[#This Row],[Sales]]/Tabla13[[#This Row],[Item Weight corregido]]</f>
        <v>9.9480051813471491</v>
      </c>
    </row>
    <row r="2722" spans="1:16" x14ac:dyDescent="0.3">
      <c r="A2722" t="s">
        <v>13</v>
      </c>
      <c r="B2722" t="s">
        <v>1112</v>
      </c>
      <c r="C2722" t="s">
        <v>1575</v>
      </c>
      <c r="D2722">
        <v>2012</v>
      </c>
      <c r="E2722" t="s">
        <v>1591</v>
      </c>
      <c r="F2722" t="s">
        <v>1601</v>
      </c>
      <c r="G2722" t="s">
        <v>1604</v>
      </c>
      <c r="H2722" t="s">
        <v>1607</v>
      </c>
      <c r="I2722" s="10">
        <v>6.9653585000000004E-2</v>
      </c>
      <c r="J2722">
        <v>9</v>
      </c>
      <c r="K2722">
        <v>9</v>
      </c>
      <c r="L2722" s="3">
        <v>266.28840000000002</v>
      </c>
      <c r="M2722">
        <v>4.0999999999999996</v>
      </c>
      <c r="N2722">
        <f>+$Q$876-Tabla13[[#This Row],[Outlet Establishment Year]]</f>
        <v>12</v>
      </c>
      <c r="O2722">
        <f>+Tabla13[[#This Row],[Sales]]/Tabla13[[#This Row],[Antigüedad]]</f>
        <v>22.190700000000003</v>
      </c>
      <c r="P2722" s="4">
        <f>+Tabla13[[#This Row],[Sales]]/Tabla13[[#This Row],[Item Weight corregido]]</f>
        <v>29.587600000000002</v>
      </c>
    </row>
    <row r="2723" spans="1:16" x14ac:dyDescent="0.3">
      <c r="A2723" t="s">
        <v>13</v>
      </c>
      <c r="B2723" t="s">
        <v>707</v>
      </c>
      <c r="C2723" t="s">
        <v>1575</v>
      </c>
      <c r="D2723">
        <v>2012</v>
      </c>
      <c r="E2723" t="s">
        <v>1591</v>
      </c>
      <c r="F2723" t="s">
        <v>1601</v>
      </c>
      <c r="G2723" t="s">
        <v>1604</v>
      </c>
      <c r="H2723" t="s">
        <v>1607</v>
      </c>
      <c r="I2723" s="10">
        <v>2.7757460000000001E-2</v>
      </c>
      <c r="J2723">
        <v>19.350000000000001</v>
      </c>
      <c r="K2723">
        <v>19.350000000000001</v>
      </c>
      <c r="L2723" s="3">
        <v>62.516800000000003</v>
      </c>
      <c r="M2723">
        <v>4.0999999999999996</v>
      </c>
      <c r="N2723">
        <f>+$Q$876-Tabla13[[#This Row],[Outlet Establishment Year]]</f>
        <v>12</v>
      </c>
      <c r="O2723">
        <f>+Tabla13[[#This Row],[Sales]]/Tabla13[[#This Row],[Antigüedad]]</f>
        <v>5.2097333333333333</v>
      </c>
      <c r="P2723" s="4">
        <f>+Tabla13[[#This Row],[Sales]]/Tabla13[[#This Row],[Item Weight corregido]]</f>
        <v>3.230842377260982</v>
      </c>
    </row>
    <row r="2724" spans="1:16" x14ac:dyDescent="0.3">
      <c r="A2724" t="s">
        <v>13</v>
      </c>
      <c r="B2724" t="s">
        <v>317</v>
      </c>
      <c r="C2724" t="s">
        <v>1579</v>
      </c>
      <c r="D2724">
        <v>2012</v>
      </c>
      <c r="E2724" t="s">
        <v>1591</v>
      </c>
      <c r="F2724" t="s">
        <v>1601</v>
      </c>
      <c r="G2724" t="s">
        <v>1604</v>
      </c>
      <c r="H2724" t="s">
        <v>1607</v>
      </c>
      <c r="I2724" s="10">
        <v>0</v>
      </c>
      <c r="J2724">
        <v>8.51</v>
      </c>
      <c r="K2724">
        <v>8.51</v>
      </c>
      <c r="L2724" s="3">
        <v>142.14699999999999</v>
      </c>
      <c r="M2724">
        <v>4.0999999999999996</v>
      </c>
      <c r="N2724">
        <f>+$Q$876-Tabla13[[#This Row],[Outlet Establishment Year]]</f>
        <v>12</v>
      </c>
      <c r="O2724">
        <f>+Tabla13[[#This Row],[Sales]]/Tabla13[[#This Row],[Antigüedad]]</f>
        <v>11.845583333333332</v>
      </c>
      <c r="P2724" s="4">
        <f>+Tabla13[[#This Row],[Sales]]/Tabla13[[#This Row],[Item Weight corregido]]</f>
        <v>16.70352526439483</v>
      </c>
    </row>
    <row r="2725" spans="1:16" x14ac:dyDescent="0.3">
      <c r="A2725" t="s">
        <v>13</v>
      </c>
      <c r="B2725" t="s">
        <v>1342</v>
      </c>
      <c r="C2725" t="s">
        <v>1579</v>
      </c>
      <c r="D2725">
        <v>2012</v>
      </c>
      <c r="E2725" t="s">
        <v>1591</v>
      </c>
      <c r="F2725" t="s">
        <v>1601</v>
      </c>
      <c r="G2725" t="s">
        <v>1604</v>
      </c>
      <c r="H2725" t="s">
        <v>1607</v>
      </c>
      <c r="I2725" s="10">
        <v>4.4730667000000002E-2</v>
      </c>
      <c r="J2725">
        <v>9.3000000000000007</v>
      </c>
      <c r="K2725">
        <v>9.3000000000000007</v>
      </c>
      <c r="L2725" s="3">
        <v>245.18020000000001</v>
      </c>
      <c r="M2725">
        <v>4.0999999999999996</v>
      </c>
      <c r="N2725">
        <f>+$Q$876-Tabla13[[#This Row],[Outlet Establishment Year]]</f>
        <v>12</v>
      </c>
      <c r="O2725">
        <f>+Tabla13[[#This Row],[Sales]]/Tabla13[[#This Row],[Antigüedad]]</f>
        <v>20.431683333333336</v>
      </c>
      <c r="P2725" s="4">
        <f>+Tabla13[[#This Row],[Sales]]/Tabla13[[#This Row],[Item Weight corregido]]</f>
        <v>26.363462365591396</v>
      </c>
    </row>
    <row r="2726" spans="1:16" x14ac:dyDescent="0.3">
      <c r="A2726" t="s">
        <v>13</v>
      </c>
      <c r="B2726" t="s">
        <v>1343</v>
      </c>
      <c r="C2726" t="s">
        <v>1579</v>
      </c>
      <c r="D2726">
        <v>2012</v>
      </c>
      <c r="E2726" t="s">
        <v>1591</v>
      </c>
      <c r="F2726" t="s">
        <v>1601</v>
      </c>
      <c r="G2726" t="s">
        <v>1604</v>
      </c>
      <c r="H2726" t="s">
        <v>1607</v>
      </c>
      <c r="I2726" s="10">
        <v>5.9417055000000003E-2</v>
      </c>
      <c r="J2726">
        <v>15.1</v>
      </c>
      <c r="K2726">
        <v>15.1</v>
      </c>
      <c r="L2726" s="3">
        <v>237.9248</v>
      </c>
      <c r="M2726">
        <v>4.0999999999999996</v>
      </c>
      <c r="N2726">
        <f>+$Q$876-Tabla13[[#This Row],[Outlet Establishment Year]]</f>
        <v>12</v>
      </c>
      <c r="O2726">
        <f>+Tabla13[[#This Row],[Sales]]/Tabla13[[#This Row],[Antigüedad]]</f>
        <v>19.827066666666667</v>
      </c>
      <c r="P2726" s="4">
        <f>+Tabla13[[#This Row],[Sales]]/Tabla13[[#This Row],[Item Weight corregido]]</f>
        <v>15.75660927152318</v>
      </c>
    </row>
    <row r="2727" spans="1:16" x14ac:dyDescent="0.3">
      <c r="A2727" t="s">
        <v>13</v>
      </c>
      <c r="B2727" t="s">
        <v>1344</v>
      </c>
      <c r="C2727" t="s">
        <v>1584</v>
      </c>
      <c r="D2727">
        <v>2012</v>
      </c>
      <c r="E2727" t="s">
        <v>1591</v>
      </c>
      <c r="F2727" t="s">
        <v>1601</v>
      </c>
      <c r="G2727" t="s">
        <v>1604</v>
      </c>
      <c r="H2727" t="s">
        <v>1607</v>
      </c>
      <c r="I2727" s="10">
        <v>4.8762382999999999E-2</v>
      </c>
      <c r="J2727">
        <v>10.65</v>
      </c>
      <c r="K2727">
        <v>10.65</v>
      </c>
      <c r="L2727" s="3">
        <v>165.2526</v>
      </c>
      <c r="M2727">
        <v>4.0999999999999996</v>
      </c>
      <c r="N2727">
        <f>+$Q$876-Tabla13[[#This Row],[Outlet Establishment Year]]</f>
        <v>12</v>
      </c>
      <c r="O2727">
        <f>+Tabla13[[#This Row],[Sales]]/Tabla13[[#This Row],[Antigüedad]]</f>
        <v>13.771050000000001</v>
      </c>
      <c r="P2727" s="4">
        <f>+Tabla13[[#This Row],[Sales]]/Tabla13[[#This Row],[Item Weight corregido]]</f>
        <v>15.516676056338028</v>
      </c>
    </row>
    <row r="2728" spans="1:16" x14ac:dyDescent="0.3">
      <c r="A2728" t="s">
        <v>13</v>
      </c>
      <c r="B2728" t="s">
        <v>946</v>
      </c>
      <c r="C2728" t="s">
        <v>1580</v>
      </c>
      <c r="D2728">
        <v>2012</v>
      </c>
      <c r="E2728" t="s">
        <v>1591</v>
      </c>
      <c r="F2728" t="s">
        <v>1601</v>
      </c>
      <c r="G2728" t="s">
        <v>1604</v>
      </c>
      <c r="H2728" t="s">
        <v>1607</v>
      </c>
      <c r="I2728" s="10">
        <v>4.1986638999999999E-2</v>
      </c>
      <c r="J2728">
        <v>6.6749999999999998</v>
      </c>
      <c r="K2728">
        <v>6.6749999999999998</v>
      </c>
      <c r="L2728" s="3">
        <v>93.246200000000002</v>
      </c>
      <c r="M2728">
        <v>4.0999999999999996</v>
      </c>
      <c r="N2728">
        <f>+$Q$876-Tabla13[[#This Row],[Outlet Establishment Year]]</f>
        <v>12</v>
      </c>
      <c r="O2728">
        <f>+Tabla13[[#This Row],[Sales]]/Tabla13[[#This Row],[Antigüedad]]</f>
        <v>7.7705166666666665</v>
      </c>
      <c r="P2728" s="4">
        <f>+Tabla13[[#This Row],[Sales]]/Tabla13[[#This Row],[Item Weight corregido]]</f>
        <v>13.969468164794009</v>
      </c>
    </row>
    <row r="2729" spans="1:16" x14ac:dyDescent="0.3">
      <c r="A2729" t="s">
        <v>13</v>
      </c>
      <c r="B2729" t="s">
        <v>270</v>
      </c>
      <c r="C2729" t="s">
        <v>1580</v>
      </c>
      <c r="D2729">
        <v>2012</v>
      </c>
      <c r="E2729" t="s">
        <v>1591</v>
      </c>
      <c r="F2729" t="s">
        <v>1601</v>
      </c>
      <c r="G2729" t="s">
        <v>1604</v>
      </c>
      <c r="H2729" t="s">
        <v>1607</v>
      </c>
      <c r="I2729" s="10">
        <v>0.108059141</v>
      </c>
      <c r="J2729">
        <v>9.1950000000000003</v>
      </c>
      <c r="K2729">
        <v>9.1950000000000003</v>
      </c>
      <c r="L2729" s="3">
        <v>181.76339999999999</v>
      </c>
      <c r="M2729">
        <v>4.0999999999999996</v>
      </c>
      <c r="N2729">
        <f>+$Q$876-Tabla13[[#This Row],[Outlet Establishment Year]]</f>
        <v>12</v>
      </c>
      <c r="O2729">
        <f>+Tabla13[[#This Row],[Sales]]/Tabla13[[#This Row],[Antigüedad]]</f>
        <v>15.146949999999999</v>
      </c>
      <c r="P2729" s="4">
        <f>+Tabla13[[#This Row],[Sales]]/Tabla13[[#This Row],[Item Weight corregido]]</f>
        <v>19.767634584013049</v>
      </c>
    </row>
    <row r="2730" spans="1:16" x14ac:dyDescent="0.3">
      <c r="A2730" t="s">
        <v>13</v>
      </c>
      <c r="B2730" t="s">
        <v>355</v>
      </c>
      <c r="C2730" t="s">
        <v>1580</v>
      </c>
      <c r="D2730">
        <v>2012</v>
      </c>
      <c r="E2730" t="s">
        <v>1591</v>
      </c>
      <c r="F2730" t="s">
        <v>1601</v>
      </c>
      <c r="G2730" t="s">
        <v>1604</v>
      </c>
      <c r="H2730" t="s">
        <v>1607</v>
      </c>
      <c r="I2730" s="10">
        <v>6.6979957000000007E-2</v>
      </c>
      <c r="J2730">
        <v>14.1</v>
      </c>
      <c r="K2730">
        <v>14.1</v>
      </c>
      <c r="L2730" s="3">
        <v>196.70840000000001</v>
      </c>
      <c r="M2730">
        <v>4.0999999999999996</v>
      </c>
      <c r="N2730">
        <f>+$Q$876-Tabla13[[#This Row],[Outlet Establishment Year]]</f>
        <v>12</v>
      </c>
      <c r="O2730">
        <f>+Tabla13[[#This Row],[Sales]]/Tabla13[[#This Row],[Antigüedad]]</f>
        <v>16.392366666666668</v>
      </c>
      <c r="P2730" s="4">
        <f>+Tabla13[[#This Row],[Sales]]/Tabla13[[#This Row],[Item Weight corregido]]</f>
        <v>13.95095035460993</v>
      </c>
    </row>
    <row r="2731" spans="1:16" x14ac:dyDescent="0.3">
      <c r="A2731" t="s">
        <v>13</v>
      </c>
      <c r="B2731" t="s">
        <v>1024</v>
      </c>
      <c r="C2731" t="s">
        <v>1590</v>
      </c>
      <c r="D2731">
        <v>2012</v>
      </c>
      <c r="E2731" t="s">
        <v>1591</v>
      </c>
      <c r="F2731" t="s">
        <v>1601</v>
      </c>
      <c r="G2731" t="s">
        <v>1604</v>
      </c>
      <c r="H2731" t="s">
        <v>1607</v>
      </c>
      <c r="I2731" s="10">
        <v>4.1951439E-2</v>
      </c>
      <c r="J2731">
        <v>9.5</v>
      </c>
      <c r="K2731">
        <v>9.5</v>
      </c>
      <c r="L2731" s="3">
        <v>32.49</v>
      </c>
      <c r="M2731">
        <v>4.0999999999999996</v>
      </c>
      <c r="N2731">
        <f>+$Q$876-Tabla13[[#This Row],[Outlet Establishment Year]]</f>
        <v>12</v>
      </c>
      <c r="O2731">
        <f>+Tabla13[[#This Row],[Sales]]/Tabla13[[#This Row],[Antigüedad]]</f>
        <v>2.7075</v>
      </c>
      <c r="P2731" s="4">
        <f>+Tabla13[[#This Row],[Sales]]/Tabla13[[#This Row],[Item Weight corregido]]</f>
        <v>3.4200000000000004</v>
      </c>
    </row>
    <row r="2732" spans="1:16" x14ac:dyDescent="0.3">
      <c r="A2732" t="s">
        <v>13</v>
      </c>
      <c r="B2732" t="s">
        <v>1011</v>
      </c>
      <c r="C2732" t="s">
        <v>1590</v>
      </c>
      <c r="D2732">
        <v>2012</v>
      </c>
      <c r="E2732" t="s">
        <v>1591</v>
      </c>
      <c r="F2732" t="s">
        <v>1601</v>
      </c>
      <c r="G2732" t="s">
        <v>1604</v>
      </c>
      <c r="H2732" t="s">
        <v>1607</v>
      </c>
      <c r="I2732" s="10">
        <v>2.3613954999999999E-2</v>
      </c>
      <c r="J2732">
        <v>16.100000000000001</v>
      </c>
      <c r="K2732">
        <v>16.100000000000001</v>
      </c>
      <c r="L2732" s="3">
        <v>192.88460000000001</v>
      </c>
      <c r="M2732">
        <v>4.0999999999999996</v>
      </c>
      <c r="N2732">
        <f>+$Q$876-Tabla13[[#This Row],[Outlet Establishment Year]]</f>
        <v>12</v>
      </c>
      <c r="O2732">
        <f>+Tabla13[[#This Row],[Sales]]/Tabla13[[#This Row],[Antigüedad]]</f>
        <v>16.073716666666666</v>
      </c>
      <c r="P2732" s="4">
        <f>+Tabla13[[#This Row],[Sales]]/Tabla13[[#This Row],[Item Weight corregido]]</f>
        <v>11.980409937888197</v>
      </c>
    </row>
    <row r="2733" spans="1:16" x14ac:dyDescent="0.3">
      <c r="A2733" t="s">
        <v>12</v>
      </c>
      <c r="B2733" t="s">
        <v>386</v>
      </c>
      <c r="C2733" t="s">
        <v>1587</v>
      </c>
      <c r="D2733">
        <v>2012</v>
      </c>
      <c r="E2733" t="s">
        <v>1591</v>
      </c>
      <c r="F2733" t="s">
        <v>1601</v>
      </c>
      <c r="G2733" t="s">
        <v>1604</v>
      </c>
      <c r="H2733" t="s">
        <v>1607</v>
      </c>
      <c r="I2733" s="10">
        <v>6.3359419999999998E-3</v>
      </c>
      <c r="J2733">
        <v>6.6349999999999998</v>
      </c>
      <c r="K2733">
        <v>6.6349999999999998</v>
      </c>
      <c r="L2733" s="3">
        <v>121.8098</v>
      </c>
      <c r="M2733">
        <v>4.0999999999999996</v>
      </c>
      <c r="N2733">
        <f>+$Q$876-Tabla13[[#This Row],[Outlet Establishment Year]]</f>
        <v>12</v>
      </c>
      <c r="O2733">
        <f>+Tabla13[[#This Row],[Sales]]/Tabla13[[#This Row],[Antigüedad]]</f>
        <v>10.150816666666666</v>
      </c>
      <c r="P2733" s="4">
        <f>+Tabla13[[#This Row],[Sales]]/Tabla13[[#This Row],[Item Weight corregido]]</f>
        <v>18.358673700075357</v>
      </c>
    </row>
    <row r="2734" spans="1:16" x14ac:dyDescent="0.3">
      <c r="A2734" t="s">
        <v>12</v>
      </c>
      <c r="B2734" t="s">
        <v>302</v>
      </c>
      <c r="C2734" t="s">
        <v>1587</v>
      </c>
      <c r="D2734">
        <v>2012</v>
      </c>
      <c r="E2734" t="s">
        <v>1591</v>
      </c>
      <c r="F2734" t="s">
        <v>1601</v>
      </c>
      <c r="G2734" t="s">
        <v>1604</v>
      </c>
      <c r="H2734" t="s">
        <v>1607</v>
      </c>
      <c r="I2734" s="10">
        <v>0.12845948099999999</v>
      </c>
      <c r="J2734">
        <v>14.5</v>
      </c>
      <c r="K2734">
        <v>14.5</v>
      </c>
      <c r="L2734" s="3">
        <v>102.03319999999999</v>
      </c>
      <c r="M2734">
        <v>4.0999999999999996</v>
      </c>
      <c r="N2734">
        <f>+$Q$876-Tabla13[[#This Row],[Outlet Establishment Year]]</f>
        <v>12</v>
      </c>
      <c r="O2734">
        <f>+Tabla13[[#This Row],[Sales]]/Tabla13[[#This Row],[Antigüedad]]</f>
        <v>8.5027666666666661</v>
      </c>
      <c r="P2734" s="4">
        <f>+Tabla13[[#This Row],[Sales]]/Tabla13[[#This Row],[Item Weight corregido]]</f>
        <v>7.0367724137931029</v>
      </c>
    </row>
    <row r="2735" spans="1:16" x14ac:dyDescent="0.3">
      <c r="A2735" t="s">
        <v>12</v>
      </c>
      <c r="B2735" t="s">
        <v>1345</v>
      </c>
      <c r="C2735" t="s">
        <v>1582</v>
      </c>
      <c r="D2735">
        <v>2012</v>
      </c>
      <c r="E2735" t="s">
        <v>1591</v>
      </c>
      <c r="F2735" t="s">
        <v>1601</v>
      </c>
      <c r="G2735" t="s">
        <v>1604</v>
      </c>
      <c r="H2735" t="s">
        <v>1607</v>
      </c>
      <c r="I2735" s="10">
        <v>2.454694E-2</v>
      </c>
      <c r="J2735">
        <v>5.26</v>
      </c>
      <c r="K2735">
        <v>5.26</v>
      </c>
      <c r="L2735" s="3">
        <v>95.706800000000001</v>
      </c>
      <c r="M2735">
        <v>4.0999999999999996</v>
      </c>
      <c r="N2735">
        <f>+$Q$876-Tabla13[[#This Row],[Outlet Establishment Year]]</f>
        <v>12</v>
      </c>
      <c r="O2735">
        <f>+Tabla13[[#This Row],[Sales]]/Tabla13[[#This Row],[Antigüedad]]</f>
        <v>7.9755666666666665</v>
      </c>
      <c r="P2735" s="4">
        <f>+Tabla13[[#This Row],[Sales]]/Tabla13[[#This Row],[Item Weight corregido]]</f>
        <v>18.195209125475287</v>
      </c>
    </row>
    <row r="2736" spans="1:16" x14ac:dyDescent="0.3">
      <c r="A2736" t="s">
        <v>12</v>
      </c>
      <c r="B2736" t="s">
        <v>949</v>
      </c>
      <c r="C2736" t="s">
        <v>1582</v>
      </c>
      <c r="D2736">
        <v>2012</v>
      </c>
      <c r="E2736" t="s">
        <v>1591</v>
      </c>
      <c r="F2736" t="s">
        <v>1601</v>
      </c>
      <c r="G2736" t="s">
        <v>1604</v>
      </c>
      <c r="H2736" t="s">
        <v>1607</v>
      </c>
      <c r="I2736" s="10">
        <v>0</v>
      </c>
      <c r="J2736">
        <v>9.6</v>
      </c>
      <c r="K2736">
        <v>9.6</v>
      </c>
      <c r="L2736" s="3">
        <v>101.699</v>
      </c>
      <c r="M2736">
        <v>4.0999999999999996</v>
      </c>
      <c r="N2736">
        <f>+$Q$876-Tabla13[[#This Row],[Outlet Establishment Year]]</f>
        <v>12</v>
      </c>
      <c r="O2736">
        <f>+Tabla13[[#This Row],[Sales]]/Tabla13[[#This Row],[Antigüedad]]</f>
        <v>8.4749166666666671</v>
      </c>
      <c r="P2736" s="4">
        <f>+Tabla13[[#This Row],[Sales]]/Tabla13[[#This Row],[Item Weight corregido]]</f>
        <v>10.593645833333333</v>
      </c>
    </row>
    <row r="2737" spans="1:16" x14ac:dyDescent="0.3">
      <c r="A2737" t="s">
        <v>12</v>
      </c>
      <c r="B2737" t="s">
        <v>216</v>
      </c>
      <c r="C2737" t="s">
        <v>1577</v>
      </c>
      <c r="D2737">
        <v>2012</v>
      </c>
      <c r="E2737" t="s">
        <v>1591</v>
      </c>
      <c r="F2737" t="s">
        <v>1601</v>
      </c>
      <c r="G2737" t="s">
        <v>1604</v>
      </c>
      <c r="H2737" t="s">
        <v>1607</v>
      </c>
      <c r="I2737" s="10">
        <v>3.0890618000000002E-2</v>
      </c>
      <c r="J2737">
        <v>8.42</v>
      </c>
      <c r="K2737">
        <v>8.42</v>
      </c>
      <c r="L2737" s="3">
        <v>228.73519999999999</v>
      </c>
      <c r="M2737">
        <v>4.0999999999999996</v>
      </c>
      <c r="N2737">
        <f>+$Q$876-Tabla13[[#This Row],[Outlet Establishment Year]]</f>
        <v>12</v>
      </c>
      <c r="O2737">
        <f>+Tabla13[[#This Row],[Sales]]/Tabla13[[#This Row],[Antigüedad]]</f>
        <v>19.061266666666665</v>
      </c>
      <c r="P2737" s="4">
        <f>+Tabla13[[#This Row],[Sales]]/Tabla13[[#This Row],[Item Weight corregido]]</f>
        <v>27.165700712589071</v>
      </c>
    </row>
    <row r="2738" spans="1:16" x14ac:dyDescent="0.3">
      <c r="A2738" t="s">
        <v>12</v>
      </c>
      <c r="B2738" t="s">
        <v>1105</v>
      </c>
      <c r="C2738" t="s">
        <v>1585</v>
      </c>
      <c r="D2738">
        <v>2012</v>
      </c>
      <c r="E2738" t="s">
        <v>1591</v>
      </c>
      <c r="F2738" t="s">
        <v>1601</v>
      </c>
      <c r="G2738" t="s">
        <v>1604</v>
      </c>
      <c r="H2738" t="s">
        <v>1607</v>
      </c>
      <c r="I2738" s="10">
        <v>7.4035365000000006E-2</v>
      </c>
      <c r="J2738">
        <v>12.6</v>
      </c>
      <c r="K2738">
        <v>12.6</v>
      </c>
      <c r="L2738" s="3">
        <v>256.13560000000001</v>
      </c>
      <c r="M2738">
        <v>4.0999999999999996</v>
      </c>
      <c r="N2738">
        <f>+$Q$876-Tabla13[[#This Row],[Outlet Establishment Year]]</f>
        <v>12</v>
      </c>
      <c r="O2738">
        <f>+Tabla13[[#This Row],[Sales]]/Tabla13[[#This Row],[Antigüedad]]</f>
        <v>21.344633333333334</v>
      </c>
      <c r="P2738" s="4">
        <f>+Tabla13[[#This Row],[Sales]]/Tabla13[[#This Row],[Item Weight corregido]]</f>
        <v>20.328222222222223</v>
      </c>
    </row>
    <row r="2739" spans="1:16" x14ac:dyDescent="0.3">
      <c r="A2739" t="s">
        <v>12</v>
      </c>
      <c r="B2739" t="s">
        <v>1326</v>
      </c>
      <c r="C2739" t="s">
        <v>1585</v>
      </c>
      <c r="D2739">
        <v>2012</v>
      </c>
      <c r="E2739" t="s">
        <v>1591</v>
      </c>
      <c r="F2739" t="s">
        <v>1601</v>
      </c>
      <c r="G2739" t="s">
        <v>1604</v>
      </c>
      <c r="H2739" t="s">
        <v>1607</v>
      </c>
      <c r="I2739" s="10">
        <v>6.3429817999999999E-2</v>
      </c>
      <c r="J2739">
        <v>16.100000000000001</v>
      </c>
      <c r="K2739">
        <v>16.100000000000001</v>
      </c>
      <c r="L2739" s="3">
        <v>179.43180000000001</v>
      </c>
      <c r="M2739">
        <v>4.0999999999999996</v>
      </c>
      <c r="N2739">
        <f>+$Q$876-Tabla13[[#This Row],[Outlet Establishment Year]]</f>
        <v>12</v>
      </c>
      <c r="O2739">
        <f>+Tabla13[[#This Row],[Sales]]/Tabla13[[#This Row],[Antigüedad]]</f>
        <v>14.95265</v>
      </c>
      <c r="P2739" s="4">
        <f>+Tabla13[[#This Row],[Sales]]/Tabla13[[#This Row],[Item Weight corregido]]</f>
        <v>11.144832298136645</v>
      </c>
    </row>
    <row r="2740" spans="1:16" x14ac:dyDescent="0.3">
      <c r="A2740" t="s">
        <v>12</v>
      </c>
      <c r="B2740" t="s">
        <v>887</v>
      </c>
      <c r="C2740" t="s">
        <v>1576</v>
      </c>
      <c r="D2740">
        <v>2012</v>
      </c>
      <c r="E2740" t="s">
        <v>1591</v>
      </c>
      <c r="F2740" t="s">
        <v>1601</v>
      </c>
      <c r="G2740" t="s">
        <v>1604</v>
      </c>
      <c r="H2740" t="s">
        <v>1607</v>
      </c>
      <c r="I2740" s="10">
        <v>3.7580876999999999E-2</v>
      </c>
      <c r="J2740">
        <v>14</v>
      </c>
      <c r="K2740">
        <v>14</v>
      </c>
      <c r="L2740" s="3">
        <v>162.65260000000001</v>
      </c>
      <c r="M2740">
        <v>4.0999999999999996</v>
      </c>
      <c r="N2740">
        <f>+$Q$876-Tabla13[[#This Row],[Outlet Establishment Year]]</f>
        <v>12</v>
      </c>
      <c r="O2740">
        <f>+Tabla13[[#This Row],[Sales]]/Tabla13[[#This Row],[Antigüedad]]</f>
        <v>13.554383333333334</v>
      </c>
      <c r="P2740" s="4">
        <f>+Tabla13[[#This Row],[Sales]]/Tabla13[[#This Row],[Item Weight corregido]]</f>
        <v>11.618042857142857</v>
      </c>
    </row>
    <row r="2741" spans="1:16" x14ac:dyDescent="0.3">
      <c r="A2741" t="s">
        <v>12</v>
      </c>
      <c r="B2741" t="s">
        <v>1300</v>
      </c>
      <c r="C2741" t="s">
        <v>1574</v>
      </c>
      <c r="D2741">
        <v>2012</v>
      </c>
      <c r="E2741" t="s">
        <v>1591</v>
      </c>
      <c r="F2741" t="s">
        <v>1601</v>
      </c>
      <c r="G2741" t="s">
        <v>1604</v>
      </c>
      <c r="H2741" t="s">
        <v>1607</v>
      </c>
      <c r="I2741" s="10">
        <v>3.8817121000000003E-2</v>
      </c>
      <c r="J2741">
        <v>5.7850000000000001</v>
      </c>
      <c r="K2741">
        <v>5.7850000000000001</v>
      </c>
      <c r="L2741" s="3">
        <v>262.62520000000001</v>
      </c>
      <c r="M2741">
        <v>4.0999999999999996</v>
      </c>
      <c r="N2741">
        <f>+$Q$876-Tabla13[[#This Row],[Outlet Establishment Year]]</f>
        <v>12</v>
      </c>
      <c r="O2741">
        <f>+Tabla13[[#This Row],[Sales]]/Tabla13[[#This Row],[Antigüedad]]</f>
        <v>21.885433333333335</v>
      </c>
      <c r="P2741" s="4">
        <f>+Tabla13[[#This Row],[Sales]]/Tabla13[[#This Row],[Item Weight corregido]]</f>
        <v>45.397614520311151</v>
      </c>
    </row>
    <row r="2742" spans="1:16" x14ac:dyDescent="0.3">
      <c r="A2742" t="s">
        <v>12</v>
      </c>
      <c r="B2742" t="s">
        <v>1123</v>
      </c>
      <c r="C2742" t="s">
        <v>1574</v>
      </c>
      <c r="D2742">
        <v>2012</v>
      </c>
      <c r="E2742" t="s">
        <v>1591</v>
      </c>
      <c r="F2742" t="s">
        <v>1601</v>
      </c>
      <c r="G2742" t="s">
        <v>1604</v>
      </c>
      <c r="H2742" t="s">
        <v>1607</v>
      </c>
      <c r="I2742" s="10">
        <v>3.0992735E-2</v>
      </c>
      <c r="J2742">
        <v>7.55</v>
      </c>
      <c r="K2742">
        <v>7.55</v>
      </c>
      <c r="L2742" s="3">
        <v>124.30719999999999</v>
      </c>
      <c r="M2742">
        <v>4.0999999999999996</v>
      </c>
      <c r="N2742">
        <f>+$Q$876-Tabla13[[#This Row],[Outlet Establishment Year]]</f>
        <v>12</v>
      </c>
      <c r="O2742">
        <f>+Tabla13[[#This Row],[Sales]]/Tabla13[[#This Row],[Antigüedad]]</f>
        <v>10.358933333333333</v>
      </c>
      <c r="P2742" s="4">
        <f>+Tabla13[[#This Row],[Sales]]/Tabla13[[#This Row],[Item Weight corregido]]</f>
        <v>16.464529801324503</v>
      </c>
    </row>
    <row r="2743" spans="1:16" x14ac:dyDescent="0.3">
      <c r="A2743" t="s">
        <v>12</v>
      </c>
      <c r="B2743" t="s">
        <v>992</v>
      </c>
      <c r="C2743" t="s">
        <v>1574</v>
      </c>
      <c r="D2743">
        <v>2012</v>
      </c>
      <c r="E2743" t="s">
        <v>1591</v>
      </c>
      <c r="F2743" t="s">
        <v>1601</v>
      </c>
      <c r="G2743" t="s">
        <v>1604</v>
      </c>
      <c r="H2743" t="s">
        <v>1607</v>
      </c>
      <c r="I2743" s="10">
        <v>0.16561641499999999</v>
      </c>
      <c r="J2743">
        <v>13.15</v>
      </c>
      <c r="K2743">
        <v>13.15</v>
      </c>
      <c r="L2743" s="3">
        <v>172.6764</v>
      </c>
      <c r="M2743">
        <v>4.0999999999999996</v>
      </c>
      <c r="N2743">
        <f>+$Q$876-Tabla13[[#This Row],[Outlet Establishment Year]]</f>
        <v>12</v>
      </c>
      <c r="O2743">
        <f>+Tabla13[[#This Row],[Sales]]/Tabla13[[#This Row],[Antigüedad]]</f>
        <v>14.389699999999999</v>
      </c>
      <c r="P2743" s="4">
        <f>+Tabla13[[#This Row],[Sales]]/Tabla13[[#This Row],[Item Weight corregido]]</f>
        <v>13.131285171102661</v>
      </c>
    </row>
    <row r="2744" spans="1:16" x14ac:dyDescent="0.3">
      <c r="A2744" t="s">
        <v>12</v>
      </c>
      <c r="B2744" t="s">
        <v>1222</v>
      </c>
      <c r="C2744" t="s">
        <v>1574</v>
      </c>
      <c r="D2744">
        <v>2012</v>
      </c>
      <c r="E2744" t="s">
        <v>1591</v>
      </c>
      <c r="F2744" t="s">
        <v>1601</v>
      </c>
      <c r="G2744" t="s">
        <v>1604</v>
      </c>
      <c r="H2744" t="s">
        <v>1607</v>
      </c>
      <c r="I2744" s="10">
        <v>0.105831117</v>
      </c>
      <c r="J2744">
        <v>15.1</v>
      </c>
      <c r="K2744">
        <v>15.1</v>
      </c>
      <c r="L2744" s="3">
        <v>41.679600000000001</v>
      </c>
      <c r="M2744">
        <v>4.0999999999999996</v>
      </c>
      <c r="N2744">
        <f>+$Q$876-Tabla13[[#This Row],[Outlet Establishment Year]]</f>
        <v>12</v>
      </c>
      <c r="O2744">
        <f>+Tabla13[[#This Row],[Sales]]/Tabla13[[#This Row],[Antigüedad]]</f>
        <v>3.4733000000000001</v>
      </c>
      <c r="P2744" s="4">
        <f>+Tabla13[[#This Row],[Sales]]/Tabla13[[#This Row],[Item Weight corregido]]</f>
        <v>2.7602384105960267</v>
      </c>
    </row>
    <row r="2745" spans="1:16" x14ac:dyDescent="0.3">
      <c r="A2745" t="s">
        <v>12</v>
      </c>
      <c r="B2745" t="s">
        <v>124</v>
      </c>
      <c r="C2745" t="s">
        <v>1581</v>
      </c>
      <c r="D2745">
        <v>2012</v>
      </c>
      <c r="E2745" t="s">
        <v>1591</v>
      </c>
      <c r="F2745" t="s">
        <v>1601</v>
      </c>
      <c r="G2745" t="s">
        <v>1604</v>
      </c>
      <c r="H2745" t="s">
        <v>1607</v>
      </c>
      <c r="I2745" s="10">
        <v>4.4321421999999999E-2</v>
      </c>
      <c r="J2745">
        <v>5.19</v>
      </c>
      <c r="K2745">
        <v>5.19</v>
      </c>
      <c r="L2745" s="3">
        <v>103.899</v>
      </c>
      <c r="M2745">
        <v>4.0999999999999996</v>
      </c>
      <c r="N2745">
        <f>+$Q$876-Tabla13[[#This Row],[Outlet Establishment Year]]</f>
        <v>12</v>
      </c>
      <c r="O2745">
        <f>+Tabla13[[#This Row],[Sales]]/Tabla13[[#This Row],[Antigüedad]]</f>
        <v>8.6582500000000007</v>
      </c>
      <c r="P2745" s="4">
        <f>+Tabla13[[#This Row],[Sales]]/Tabla13[[#This Row],[Item Weight corregido]]</f>
        <v>20.019075144508669</v>
      </c>
    </row>
    <row r="2746" spans="1:16" x14ac:dyDescent="0.3">
      <c r="A2746" t="s">
        <v>12</v>
      </c>
      <c r="B2746" t="s">
        <v>1346</v>
      </c>
      <c r="C2746" t="s">
        <v>1581</v>
      </c>
      <c r="D2746">
        <v>2012</v>
      </c>
      <c r="E2746" t="s">
        <v>1591</v>
      </c>
      <c r="F2746" t="s">
        <v>1601</v>
      </c>
      <c r="G2746" t="s">
        <v>1604</v>
      </c>
      <c r="H2746" t="s">
        <v>1607</v>
      </c>
      <c r="I2746" s="10">
        <v>0.151087845</v>
      </c>
      <c r="J2746">
        <v>5.86</v>
      </c>
      <c r="K2746">
        <v>5.86</v>
      </c>
      <c r="L2746" s="3">
        <v>155.13140000000001</v>
      </c>
      <c r="M2746">
        <v>4.0999999999999996</v>
      </c>
      <c r="N2746">
        <f>+$Q$876-Tabla13[[#This Row],[Outlet Establishment Year]]</f>
        <v>12</v>
      </c>
      <c r="O2746">
        <f>+Tabla13[[#This Row],[Sales]]/Tabla13[[#This Row],[Antigüedad]]</f>
        <v>12.927616666666667</v>
      </c>
      <c r="P2746" s="4">
        <f>+Tabla13[[#This Row],[Sales]]/Tabla13[[#This Row],[Item Weight corregido]]</f>
        <v>26.47293515358362</v>
      </c>
    </row>
    <row r="2747" spans="1:16" x14ac:dyDescent="0.3">
      <c r="A2747" t="s">
        <v>12</v>
      </c>
      <c r="B2747" t="s">
        <v>751</v>
      </c>
      <c r="C2747" t="s">
        <v>1581</v>
      </c>
      <c r="D2747">
        <v>2012</v>
      </c>
      <c r="E2747" t="s">
        <v>1591</v>
      </c>
      <c r="F2747" t="s">
        <v>1601</v>
      </c>
      <c r="G2747" t="s">
        <v>1604</v>
      </c>
      <c r="H2747" t="s">
        <v>1607</v>
      </c>
      <c r="I2747" s="10">
        <v>0.15130832599999999</v>
      </c>
      <c r="J2747">
        <v>20.350000000000001</v>
      </c>
      <c r="K2747">
        <v>20.350000000000001</v>
      </c>
      <c r="L2747" s="3">
        <v>81.727599999999995</v>
      </c>
      <c r="M2747">
        <v>4.0999999999999996</v>
      </c>
      <c r="N2747">
        <f>+$Q$876-Tabla13[[#This Row],[Outlet Establishment Year]]</f>
        <v>12</v>
      </c>
      <c r="O2747">
        <f>+Tabla13[[#This Row],[Sales]]/Tabla13[[#This Row],[Antigüedad]]</f>
        <v>6.8106333333333327</v>
      </c>
      <c r="P2747" s="4">
        <f>+Tabla13[[#This Row],[Sales]]/Tabla13[[#This Row],[Item Weight corregido]]</f>
        <v>4.0160982800982792</v>
      </c>
    </row>
    <row r="2748" spans="1:16" x14ac:dyDescent="0.3">
      <c r="A2748" t="s">
        <v>12</v>
      </c>
      <c r="B2748" t="s">
        <v>1303</v>
      </c>
      <c r="C2748" t="s">
        <v>1580</v>
      </c>
      <c r="D2748">
        <v>2012</v>
      </c>
      <c r="E2748" t="s">
        <v>1591</v>
      </c>
      <c r="F2748" t="s">
        <v>1601</v>
      </c>
      <c r="G2748" t="s">
        <v>1604</v>
      </c>
      <c r="H2748" t="s">
        <v>1607</v>
      </c>
      <c r="I2748" s="10">
        <v>0</v>
      </c>
      <c r="J2748">
        <v>6.89</v>
      </c>
      <c r="K2748">
        <v>6.89</v>
      </c>
      <c r="L2748" s="3">
        <v>193.482</v>
      </c>
      <c r="M2748">
        <v>4.0999999999999996</v>
      </c>
      <c r="N2748">
        <f>+$Q$876-Tabla13[[#This Row],[Outlet Establishment Year]]</f>
        <v>12</v>
      </c>
      <c r="O2748">
        <f>+Tabla13[[#This Row],[Sales]]/Tabla13[[#This Row],[Antigüedad]]</f>
        <v>16.1235</v>
      </c>
      <c r="P2748" s="4">
        <f>+Tabla13[[#This Row],[Sales]]/Tabla13[[#This Row],[Item Weight corregido]]</f>
        <v>28.081567489114661</v>
      </c>
    </row>
    <row r="2749" spans="1:16" x14ac:dyDescent="0.3">
      <c r="A2749" t="s">
        <v>12</v>
      </c>
      <c r="B2749" t="s">
        <v>679</v>
      </c>
      <c r="C2749" t="s">
        <v>1580</v>
      </c>
      <c r="D2749">
        <v>2012</v>
      </c>
      <c r="E2749" t="s">
        <v>1591</v>
      </c>
      <c r="F2749" t="s">
        <v>1601</v>
      </c>
      <c r="G2749" t="s">
        <v>1604</v>
      </c>
      <c r="H2749" t="s">
        <v>1607</v>
      </c>
      <c r="I2749" s="10">
        <v>0.144856342</v>
      </c>
      <c r="J2749">
        <v>7.21</v>
      </c>
      <c r="K2749">
        <v>7.21</v>
      </c>
      <c r="L2749" s="3">
        <v>100.53319999999999</v>
      </c>
      <c r="M2749">
        <v>4.0999999999999996</v>
      </c>
      <c r="N2749">
        <f>+$Q$876-Tabla13[[#This Row],[Outlet Establishment Year]]</f>
        <v>12</v>
      </c>
      <c r="O2749">
        <f>+Tabla13[[#This Row],[Sales]]/Tabla13[[#This Row],[Antigüedad]]</f>
        <v>8.3777666666666661</v>
      </c>
      <c r="P2749" s="4">
        <f>+Tabla13[[#This Row],[Sales]]/Tabla13[[#This Row],[Item Weight corregido]]</f>
        <v>13.943578363384187</v>
      </c>
    </row>
    <row r="2750" spans="1:16" x14ac:dyDescent="0.3">
      <c r="A2750" t="s">
        <v>12</v>
      </c>
      <c r="B2750" t="s">
        <v>1224</v>
      </c>
      <c r="C2750" t="s">
        <v>1580</v>
      </c>
      <c r="D2750">
        <v>2012</v>
      </c>
      <c r="E2750" t="s">
        <v>1591</v>
      </c>
      <c r="F2750" t="s">
        <v>1601</v>
      </c>
      <c r="G2750" t="s">
        <v>1604</v>
      </c>
      <c r="H2750" t="s">
        <v>1607</v>
      </c>
      <c r="I2750" s="10">
        <v>2.0908607999999999E-2</v>
      </c>
      <c r="J2750">
        <v>19.850000000000001</v>
      </c>
      <c r="K2750">
        <v>19.850000000000001</v>
      </c>
      <c r="L2750" s="3">
        <v>63.519399999999997</v>
      </c>
      <c r="M2750">
        <v>4.0999999999999996</v>
      </c>
      <c r="N2750">
        <f>+$Q$876-Tabla13[[#This Row],[Outlet Establishment Year]]</f>
        <v>12</v>
      </c>
      <c r="O2750">
        <f>+Tabla13[[#This Row],[Sales]]/Tabla13[[#This Row],[Antigüedad]]</f>
        <v>5.2932833333333331</v>
      </c>
      <c r="P2750" s="4">
        <f>+Tabla13[[#This Row],[Sales]]/Tabla13[[#This Row],[Item Weight corregido]]</f>
        <v>3.1999697732997476</v>
      </c>
    </row>
    <row r="2751" spans="1:16" x14ac:dyDescent="0.3">
      <c r="A2751" t="s">
        <v>12</v>
      </c>
      <c r="B2751" t="s">
        <v>926</v>
      </c>
      <c r="C2751" t="s">
        <v>1590</v>
      </c>
      <c r="D2751">
        <v>2012</v>
      </c>
      <c r="E2751" t="s">
        <v>1591</v>
      </c>
      <c r="F2751" t="s">
        <v>1601</v>
      </c>
      <c r="G2751" t="s">
        <v>1604</v>
      </c>
      <c r="H2751" t="s">
        <v>1607</v>
      </c>
      <c r="I2751" s="10">
        <v>7.7292301999999993E-2</v>
      </c>
      <c r="J2751">
        <v>19.5</v>
      </c>
      <c r="K2751">
        <v>19.5</v>
      </c>
      <c r="L2751" s="3">
        <v>235.39580000000001</v>
      </c>
      <c r="M2751">
        <v>4.0999999999999996</v>
      </c>
      <c r="N2751">
        <f>+$Q$876-Tabla13[[#This Row],[Outlet Establishment Year]]</f>
        <v>12</v>
      </c>
      <c r="O2751">
        <f>+Tabla13[[#This Row],[Sales]]/Tabla13[[#This Row],[Antigüedad]]</f>
        <v>19.616316666666666</v>
      </c>
      <c r="P2751" s="4">
        <f>+Tabla13[[#This Row],[Sales]]/Tabla13[[#This Row],[Item Weight corregido]]</f>
        <v>12.071579487179488</v>
      </c>
    </row>
    <row r="2752" spans="1:16" x14ac:dyDescent="0.3">
      <c r="A2752" t="s">
        <v>12</v>
      </c>
      <c r="B2752" t="s">
        <v>125</v>
      </c>
      <c r="C2752" t="s">
        <v>1589</v>
      </c>
      <c r="D2752">
        <v>2012</v>
      </c>
      <c r="E2752" t="s">
        <v>1591</v>
      </c>
      <c r="F2752" t="s">
        <v>1601</v>
      </c>
      <c r="G2752" t="s">
        <v>1604</v>
      </c>
      <c r="H2752" t="s">
        <v>1607</v>
      </c>
      <c r="I2752" s="10">
        <v>0</v>
      </c>
      <c r="J2752">
        <v>21.2</v>
      </c>
      <c r="K2752">
        <v>21.2</v>
      </c>
      <c r="L2752" s="3">
        <v>173.6738</v>
      </c>
      <c r="M2752">
        <v>4.0999999999999996</v>
      </c>
      <c r="N2752">
        <f>+$Q$876-Tabla13[[#This Row],[Outlet Establishment Year]]</f>
        <v>12</v>
      </c>
      <c r="O2752">
        <f>+Tabla13[[#This Row],[Sales]]/Tabla13[[#This Row],[Antigüedad]]</f>
        <v>14.472816666666667</v>
      </c>
      <c r="P2752" s="4">
        <f>+Tabla13[[#This Row],[Sales]]/Tabla13[[#This Row],[Item Weight corregido]]</f>
        <v>8.1921603773584906</v>
      </c>
    </row>
    <row r="2753" spans="1:16" x14ac:dyDescent="0.3">
      <c r="A2753" t="s">
        <v>13</v>
      </c>
      <c r="B2753" t="s">
        <v>728</v>
      </c>
      <c r="C2753" t="s">
        <v>1582</v>
      </c>
      <c r="D2753">
        <v>2018</v>
      </c>
      <c r="E2753" t="s">
        <v>1600</v>
      </c>
      <c r="F2753" t="s">
        <v>1601</v>
      </c>
      <c r="G2753" t="s">
        <v>1605</v>
      </c>
      <c r="H2753" t="s">
        <v>1609</v>
      </c>
      <c r="I2753" s="10">
        <v>4.2941558999999997E-2</v>
      </c>
      <c r="K2753">
        <v>6.55</v>
      </c>
      <c r="L2753" s="3">
        <v>102.9332</v>
      </c>
      <c r="M2753">
        <v>4.0999999999999996</v>
      </c>
      <c r="N2753">
        <f>+$Q$876-Tabla13[[#This Row],[Outlet Establishment Year]]</f>
        <v>6</v>
      </c>
      <c r="O2753">
        <f>+Tabla13[[#This Row],[Sales]]/Tabla13[[#This Row],[Antigüedad]]</f>
        <v>17.155533333333334</v>
      </c>
      <c r="P2753" s="4">
        <f>+Tabla13[[#This Row],[Sales]]/Tabla13[[#This Row],[Item Weight corregido]]</f>
        <v>15.714992366412215</v>
      </c>
    </row>
    <row r="2754" spans="1:16" x14ac:dyDescent="0.3">
      <c r="A2754" t="s">
        <v>13</v>
      </c>
      <c r="B2754" t="s">
        <v>1347</v>
      </c>
      <c r="C2754" t="s">
        <v>1577</v>
      </c>
      <c r="D2754">
        <v>2018</v>
      </c>
      <c r="E2754" t="s">
        <v>1600</v>
      </c>
      <c r="F2754" t="s">
        <v>1601</v>
      </c>
      <c r="G2754" t="s">
        <v>1605</v>
      </c>
      <c r="H2754" t="s">
        <v>1609</v>
      </c>
      <c r="I2754" s="10">
        <v>0.112161697</v>
      </c>
      <c r="K2754">
        <v>14.5</v>
      </c>
      <c r="L2754" s="3">
        <v>154.4682</v>
      </c>
      <c r="M2754">
        <v>4.0999999999999996</v>
      </c>
      <c r="N2754">
        <f>+$Q$876-Tabla13[[#This Row],[Outlet Establishment Year]]</f>
        <v>6</v>
      </c>
      <c r="O2754">
        <f>+Tabla13[[#This Row],[Sales]]/Tabla13[[#This Row],[Antigüedad]]</f>
        <v>25.744699999999998</v>
      </c>
      <c r="P2754" s="4">
        <f>+Tabla13[[#This Row],[Sales]]/Tabla13[[#This Row],[Item Weight corregido]]</f>
        <v>10.652979310344827</v>
      </c>
    </row>
    <row r="2755" spans="1:16" x14ac:dyDescent="0.3">
      <c r="A2755" t="s">
        <v>13</v>
      </c>
      <c r="B2755" t="s">
        <v>1280</v>
      </c>
      <c r="C2755" t="s">
        <v>1576</v>
      </c>
      <c r="D2755">
        <v>2018</v>
      </c>
      <c r="E2755" t="s">
        <v>1600</v>
      </c>
      <c r="F2755" t="s">
        <v>1601</v>
      </c>
      <c r="G2755" t="s">
        <v>1605</v>
      </c>
      <c r="H2755" t="s">
        <v>1609</v>
      </c>
      <c r="I2755" s="10">
        <v>0.116928924</v>
      </c>
      <c r="K2755">
        <v>9.3000000000000007</v>
      </c>
      <c r="L2755" s="3">
        <v>183.32919999999999</v>
      </c>
      <c r="M2755">
        <v>4.0999999999999996</v>
      </c>
      <c r="N2755">
        <f>+$Q$876-Tabla13[[#This Row],[Outlet Establishment Year]]</f>
        <v>6</v>
      </c>
      <c r="O2755">
        <f>+Tabla13[[#This Row],[Sales]]/Tabla13[[#This Row],[Antigüedad]]</f>
        <v>30.554866666666666</v>
      </c>
      <c r="P2755" s="4">
        <f>+Tabla13[[#This Row],[Sales]]/Tabla13[[#This Row],[Item Weight corregido]]</f>
        <v>19.712817204301071</v>
      </c>
    </row>
    <row r="2756" spans="1:16" x14ac:dyDescent="0.3">
      <c r="A2756" t="s">
        <v>13</v>
      </c>
      <c r="B2756" t="s">
        <v>935</v>
      </c>
      <c r="C2756" t="s">
        <v>1576</v>
      </c>
      <c r="D2756">
        <v>2018</v>
      </c>
      <c r="E2756" t="s">
        <v>1600</v>
      </c>
      <c r="F2756" t="s">
        <v>1601</v>
      </c>
      <c r="G2756" t="s">
        <v>1605</v>
      </c>
      <c r="H2756" t="s">
        <v>1609</v>
      </c>
      <c r="I2756" s="10">
        <v>0.12658509500000001</v>
      </c>
      <c r="K2756">
        <v>5.7649999999999997</v>
      </c>
      <c r="L2756" s="3">
        <v>122.4098</v>
      </c>
      <c r="M2756">
        <v>4.0999999999999996</v>
      </c>
      <c r="N2756">
        <f>+$Q$876-Tabla13[[#This Row],[Outlet Establishment Year]]</f>
        <v>6</v>
      </c>
      <c r="O2756">
        <f>+Tabla13[[#This Row],[Sales]]/Tabla13[[#This Row],[Antigüedad]]</f>
        <v>20.401633333333333</v>
      </c>
      <c r="P2756" s="4">
        <f>+Tabla13[[#This Row],[Sales]]/Tabla13[[#This Row],[Item Weight corregido]]</f>
        <v>21.233269731136168</v>
      </c>
    </row>
    <row r="2757" spans="1:16" x14ac:dyDescent="0.3">
      <c r="A2757" t="s">
        <v>13</v>
      </c>
      <c r="B2757" t="s">
        <v>103</v>
      </c>
      <c r="C2757" t="s">
        <v>1575</v>
      </c>
      <c r="D2757">
        <v>2018</v>
      </c>
      <c r="E2757" t="s">
        <v>1600</v>
      </c>
      <c r="F2757" t="s">
        <v>1601</v>
      </c>
      <c r="G2757" t="s">
        <v>1605</v>
      </c>
      <c r="H2757" t="s">
        <v>1609</v>
      </c>
      <c r="I2757" s="10">
        <v>1.7295906E-2</v>
      </c>
      <c r="K2757">
        <v>11.395</v>
      </c>
      <c r="L2757" s="3">
        <v>47.103400000000001</v>
      </c>
      <c r="M2757">
        <v>4.0999999999999996</v>
      </c>
      <c r="N2757">
        <f>+$Q$876-Tabla13[[#This Row],[Outlet Establishment Year]]</f>
        <v>6</v>
      </c>
      <c r="O2757">
        <f>+Tabla13[[#This Row],[Sales]]/Tabla13[[#This Row],[Antigüedad]]</f>
        <v>7.8505666666666665</v>
      </c>
      <c r="P2757" s="4">
        <f>+Tabla13[[#This Row],[Sales]]/Tabla13[[#This Row],[Item Weight corregido]]</f>
        <v>4.133690215006582</v>
      </c>
    </row>
    <row r="2758" spans="1:16" x14ac:dyDescent="0.3">
      <c r="A2758" t="s">
        <v>13</v>
      </c>
      <c r="B2758" t="s">
        <v>262</v>
      </c>
      <c r="C2758" t="s">
        <v>1575</v>
      </c>
      <c r="D2758">
        <v>2018</v>
      </c>
      <c r="E2758" t="s">
        <v>1600</v>
      </c>
      <c r="F2758" t="s">
        <v>1601</v>
      </c>
      <c r="G2758" t="s">
        <v>1605</v>
      </c>
      <c r="H2758" t="s">
        <v>1609</v>
      </c>
      <c r="I2758" s="10">
        <v>7.3077196999999997E-2</v>
      </c>
      <c r="K2758">
        <v>12.35</v>
      </c>
      <c r="L2758" s="3">
        <v>34.321599999999997</v>
      </c>
      <c r="M2758">
        <v>4.0999999999999996</v>
      </c>
      <c r="N2758">
        <f>+$Q$876-Tabla13[[#This Row],[Outlet Establishment Year]]</f>
        <v>6</v>
      </c>
      <c r="O2758">
        <f>+Tabla13[[#This Row],[Sales]]/Tabla13[[#This Row],[Antigüedad]]</f>
        <v>5.7202666666666664</v>
      </c>
      <c r="P2758" s="4">
        <f>+Tabla13[[#This Row],[Sales]]/Tabla13[[#This Row],[Item Weight corregido]]</f>
        <v>2.7790769230769228</v>
      </c>
    </row>
    <row r="2759" spans="1:16" x14ac:dyDescent="0.3">
      <c r="A2759" t="s">
        <v>13</v>
      </c>
      <c r="B2759" t="s">
        <v>1112</v>
      </c>
      <c r="C2759" t="s">
        <v>1575</v>
      </c>
      <c r="D2759">
        <v>2018</v>
      </c>
      <c r="E2759" t="s">
        <v>1600</v>
      </c>
      <c r="F2759" t="s">
        <v>1601</v>
      </c>
      <c r="G2759" t="s">
        <v>1605</v>
      </c>
      <c r="H2759" t="s">
        <v>1609</v>
      </c>
      <c r="I2759" s="10">
        <v>0.121765124</v>
      </c>
      <c r="K2759">
        <v>9</v>
      </c>
      <c r="L2759" s="3">
        <v>264.1884</v>
      </c>
      <c r="M2759">
        <v>4.0999999999999996</v>
      </c>
      <c r="N2759">
        <f>+$Q$876-Tabla13[[#This Row],[Outlet Establishment Year]]</f>
        <v>6</v>
      </c>
      <c r="O2759">
        <f>+Tabla13[[#This Row],[Sales]]/Tabla13[[#This Row],[Antigüedad]]</f>
        <v>44.031399999999998</v>
      </c>
      <c r="P2759" s="4">
        <f>+Tabla13[[#This Row],[Sales]]/Tabla13[[#This Row],[Item Weight corregido]]</f>
        <v>29.354266666666668</v>
      </c>
    </row>
    <row r="2760" spans="1:16" x14ac:dyDescent="0.3">
      <c r="A2760" t="s">
        <v>13</v>
      </c>
      <c r="B2760" t="s">
        <v>1348</v>
      </c>
      <c r="C2760" t="s">
        <v>1575</v>
      </c>
      <c r="D2760">
        <v>2018</v>
      </c>
      <c r="E2760" t="s">
        <v>1600</v>
      </c>
      <c r="F2760" t="s">
        <v>1601</v>
      </c>
      <c r="G2760" t="s">
        <v>1605</v>
      </c>
      <c r="H2760" t="s">
        <v>1609</v>
      </c>
      <c r="I2760" s="10">
        <v>0.10178199</v>
      </c>
      <c r="K2760">
        <v>8.4849999999999994</v>
      </c>
      <c r="L2760" s="3">
        <v>104.699</v>
      </c>
      <c r="M2760">
        <v>4.0999999999999996</v>
      </c>
      <c r="N2760">
        <f>+$Q$876-Tabla13[[#This Row],[Outlet Establishment Year]]</f>
        <v>6</v>
      </c>
      <c r="O2760">
        <f>+Tabla13[[#This Row],[Sales]]/Tabla13[[#This Row],[Antigüedad]]</f>
        <v>17.449833333333334</v>
      </c>
      <c r="P2760" s="4">
        <f>+Tabla13[[#This Row],[Sales]]/Tabla13[[#This Row],[Item Weight corregido]]</f>
        <v>12.339304655274013</v>
      </c>
    </row>
    <row r="2761" spans="1:16" x14ac:dyDescent="0.3">
      <c r="A2761" t="s">
        <v>13</v>
      </c>
      <c r="B2761" t="s">
        <v>1349</v>
      </c>
      <c r="C2761" t="s">
        <v>1579</v>
      </c>
      <c r="D2761">
        <v>2018</v>
      </c>
      <c r="E2761" t="s">
        <v>1600</v>
      </c>
      <c r="F2761" t="s">
        <v>1601</v>
      </c>
      <c r="G2761" t="s">
        <v>1605</v>
      </c>
      <c r="H2761" t="s">
        <v>1609</v>
      </c>
      <c r="I2761" s="10">
        <v>0.162248011</v>
      </c>
      <c r="K2761">
        <v>13.15</v>
      </c>
      <c r="L2761" s="3">
        <v>160.46039999999999</v>
      </c>
      <c r="M2761">
        <v>4.0999999999999996</v>
      </c>
      <c r="N2761">
        <f>+$Q$876-Tabla13[[#This Row],[Outlet Establishment Year]]</f>
        <v>6</v>
      </c>
      <c r="O2761">
        <f>+Tabla13[[#This Row],[Sales]]/Tabla13[[#This Row],[Antigüedad]]</f>
        <v>26.743399999999998</v>
      </c>
      <c r="P2761" s="4">
        <f>+Tabla13[[#This Row],[Sales]]/Tabla13[[#This Row],[Item Weight corregido]]</f>
        <v>12.202311787072242</v>
      </c>
    </row>
    <row r="2762" spans="1:16" x14ac:dyDescent="0.3">
      <c r="A2762" t="s">
        <v>13</v>
      </c>
      <c r="B2762" t="s">
        <v>1293</v>
      </c>
      <c r="C2762" t="s">
        <v>1579</v>
      </c>
      <c r="D2762">
        <v>2018</v>
      </c>
      <c r="E2762" t="s">
        <v>1600</v>
      </c>
      <c r="F2762" t="s">
        <v>1601</v>
      </c>
      <c r="G2762" t="s">
        <v>1605</v>
      </c>
      <c r="H2762" t="s">
        <v>1609</v>
      </c>
      <c r="I2762" s="10">
        <v>8.9187719999999998E-2</v>
      </c>
      <c r="K2762">
        <v>17.7</v>
      </c>
      <c r="L2762" s="3">
        <v>128.96780000000001</v>
      </c>
      <c r="M2762">
        <v>4.0999999999999996</v>
      </c>
      <c r="N2762">
        <f>+$Q$876-Tabla13[[#This Row],[Outlet Establishment Year]]</f>
        <v>6</v>
      </c>
      <c r="O2762">
        <f>+Tabla13[[#This Row],[Sales]]/Tabla13[[#This Row],[Antigüedad]]</f>
        <v>21.494633333333336</v>
      </c>
      <c r="P2762" s="4">
        <f>+Tabla13[[#This Row],[Sales]]/Tabla13[[#This Row],[Item Weight corregido]]</f>
        <v>7.2863163841807923</v>
      </c>
    </row>
    <row r="2763" spans="1:16" x14ac:dyDescent="0.3">
      <c r="A2763" t="s">
        <v>13</v>
      </c>
      <c r="B2763" t="s">
        <v>1350</v>
      </c>
      <c r="C2763" t="s">
        <v>1579</v>
      </c>
      <c r="D2763">
        <v>2018</v>
      </c>
      <c r="E2763" t="s">
        <v>1600</v>
      </c>
      <c r="F2763" t="s">
        <v>1601</v>
      </c>
      <c r="G2763" t="s">
        <v>1605</v>
      </c>
      <c r="H2763" t="s">
        <v>1609</v>
      </c>
      <c r="I2763" s="10">
        <v>6.8753558000000006E-2</v>
      </c>
      <c r="K2763">
        <v>20.350000000000001</v>
      </c>
      <c r="L2763" s="3">
        <v>127.9678</v>
      </c>
      <c r="M2763">
        <v>4.0999999999999996</v>
      </c>
      <c r="N2763">
        <f>+$Q$876-Tabla13[[#This Row],[Outlet Establishment Year]]</f>
        <v>6</v>
      </c>
      <c r="O2763">
        <f>+Tabla13[[#This Row],[Sales]]/Tabla13[[#This Row],[Antigüedad]]</f>
        <v>21.327966666666665</v>
      </c>
      <c r="P2763" s="4">
        <f>+Tabla13[[#This Row],[Sales]]/Tabla13[[#This Row],[Item Weight corregido]]</f>
        <v>6.2883439803439796</v>
      </c>
    </row>
    <row r="2764" spans="1:16" x14ac:dyDescent="0.3">
      <c r="A2764" t="s">
        <v>13</v>
      </c>
      <c r="B2764" t="s">
        <v>1351</v>
      </c>
      <c r="C2764" t="s">
        <v>1579</v>
      </c>
      <c r="D2764">
        <v>2018</v>
      </c>
      <c r="E2764" t="s">
        <v>1600</v>
      </c>
      <c r="F2764" t="s">
        <v>1601</v>
      </c>
      <c r="G2764" t="s">
        <v>1605</v>
      </c>
      <c r="H2764" t="s">
        <v>1609</v>
      </c>
      <c r="I2764" s="10">
        <v>0.102371638</v>
      </c>
      <c r="K2764">
        <v>18.2</v>
      </c>
      <c r="L2764" s="3">
        <v>221.2456</v>
      </c>
      <c r="M2764">
        <v>4.0999999999999996</v>
      </c>
      <c r="N2764">
        <f>+$Q$876-Tabla13[[#This Row],[Outlet Establishment Year]]</f>
        <v>6</v>
      </c>
      <c r="O2764">
        <f>+Tabla13[[#This Row],[Sales]]/Tabla13[[#This Row],[Antigüedad]]</f>
        <v>36.874266666666664</v>
      </c>
      <c r="P2764" s="4">
        <f>+Tabla13[[#This Row],[Sales]]/Tabla13[[#This Row],[Item Weight corregido]]</f>
        <v>12.156351648351649</v>
      </c>
    </row>
    <row r="2765" spans="1:16" x14ac:dyDescent="0.3">
      <c r="A2765" t="s">
        <v>13</v>
      </c>
      <c r="B2765" t="s">
        <v>817</v>
      </c>
      <c r="C2765" t="s">
        <v>1588</v>
      </c>
      <c r="D2765">
        <v>2018</v>
      </c>
      <c r="E2765" t="s">
        <v>1600</v>
      </c>
      <c r="F2765" t="s">
        <v>1601</v>
      </c>
      <c r="G2765" t="s">
        <v>1605</v>
      </c>
      <c r="H2765" t="s">
        <v>1609</v>
      </c>
      <c r="I2765" s="10">
        <v>5.9281315000000001E-2</v>
      </c>
      <c r="K2765">
        <v>11.65</v>
      </c>
      <c r="L2765" s="3">
        <v>111.586</v>
      </c>
      <c r="M2765">
        <v>4.0999999999999996</v>
      </c>
      <c r="N2765">
        <f>+$Q$876-Tabla13[[#This Row],[Outlet Establishment Year]]</f>
        <v>6</v>
      </c>
      <c r="O2765">
        <f>+Tabla13[[#This Row],[Sales]]/Tabla13[[#This Row],[Antigüedad]]</f>
        <v>18.597666666666665</v>
      </c>
      <c r="P2765" s="4">
        <f>+Tabla13[[#This Row],[Sales]]/Tabla13[[#This Row],[Item Weight corregido]]</f>
        <v>9.5781974248927035</v>
      </c>
    </row>
    <row r="2766" spans="1:16" x14ac:dyDescent="0.3">
      <c r="A2766" t="s">
        <v>13</v>
      </c>
      <c r="B2766" t="s">
        <v>1285</v>
      </c>
      <c r="C2766" t="s">
        <v>1580</v>
      </c>
      <c r="D2766">
        <v>2018</v>
      </c>
      <c r="E2766" t="s">
        <v>1600</v>
      </c>
      <c r="F2766" t="s">
        <v>1601</v>
      </c>
      <c r="G2766" t="s">
        <v>1605</v>
      </c>
      <c r="H2766" t="s">
        <v>1609</v>
      </c>
      <c r="I2766" s="10">
        <v>0.20816215599999999</v>
      </c>
      <c r="K2766">
        <v>15</v>
      </c>
      <c r="L2766" s="3">
        <v>228.1694</v>
      </c>
      <c r="M2766">
        <v>4.0999999999999996</v>
      </c>
      <c r="N2766">
        <f>+$Q$876-Tabla13[[#This Row],[Outlet Establishment Year]]</f>
        <v>6</v>
      </c>
      <c r="O2766">
        <f>+Tabla13[[#This Row],[Sales]]/Tabla13[[#This Row],[Antigüedad]]</f>
        <v>38.028233333333333</v>
      </c>
      <c r="P2766" s="4">
        <f>+Tabla13[[#This Row],[Sales]]/Tabla13[[#This Row],[Item Weight corregido]]</f>
        <v>15.211293333333334</v>
      </c>
    </row>
    <row r="2767" spans="1:16" x14ac:dyDescent="0.3">
      <c r="A2767" t="s">
        <v>13</v>
      </c>
      <c r="B2767" t="s">
        <v>382</v>
      </c>
      <c r="C2767" t="s">
        <v>1580</v>
      </c>
      <c r="D2767">
        <v>2018</v>
      </c>
      <c r="E2767" t="s">
        <v>1600</v>
      </c>
      <c r="F2767" t="s">
        <v>1601</v>
      </c>
      <c r="G2767" t="s">
        <v>1605</v>
      </c>
      <c r="H2767" t="s">
        <v>1609</v>
      </c>
      <c r="I2767" s="10">
        <v>0.24732103899999999</v>
      </c>
      <c r="K2767">
        <v>6.0350000000000001</v>
      </c>
      <c r="L2767" s="3">
        <v>152.3998</v>
      </c>
      <c r="M2767">
        <v>4.0999999999999996</v>
      </c>
      <c r="N2767">
        <f>+$Q$876-Tabla13[[#This Row],[Outlet Establishment Year]]</f>
        <v>6</v>
      </c>
      <c r="O2767">
        <f>+Tabla13[[#This Row],[Sales]]/Tabla13[[#This Row],[Antigüedad]]</f>
        <v>25.399966666666668</v>
      </c>
      <c r="P2767" s="4">
        <f>+Tabla13[[#This Row],[Sales]]/Tabla13[[#This Row],[Item Weight corregido]]</f>
        <v>25.252659486329744</v>
      </c>
    </row>
    <row r="2768" spans="1:16" x14ac:dyDescent="0.3">
      <c r="A2768" t="s">
        <v>13</v>
      </c>
      <c r="B2768" t="s">
        <v>1352</v>
      </c>
      <c r="C2768" t="s">
        <v>1580</v>
      </c>
      <c r="D2768">
        <v>2018</v>
      </c>
      <c r="E2768" t="s">
        <v>1600</v>
      </c>
      <c r="F2768" t="s">
        <v>1601</v>
      </c>
      <c r="G2768" t="s">
        <v>1605</v>
      </c>
      <c r="H2768" t="s">
        <v>1609</v>
      </c>
      <c r="I2768" s="10">
        <v>5.4443762E-2</v>
      </c>
      <c r="K2768">
        <v>8.6300000000000008</v>
      </c>
      <c r="L2768" s="3">
        <v>184.65819999999999</v>
      </c>
      <c r="M2768">
        <v>4.0999999999999996</v>
      </c>
      <c r="N2768">
        <f>+$Q$876-Tabla13[[#This Row],[Outlet Establishment Year]]</f>
        <v>6</v>
      </c>
      <c r="O2768">
        <f>+Tabla13[[#This Row],[Sales]]/Tabla13[[#This Row],[Antigüedad]]</f>
        <v>30.776366666666664</v>
      </c>
      <c r="P2768" s="4">
        <f>+Tabla13[[#This Row],[Sales]]/Tabla13[[#This Row],[Item Weight corregido]]</f>
        <v>21.397242178447275</v>
      </c>
    </row>
    <row r="2769" spans="1:16" x14ac:dyDescent="0.3">
      <c r="A2769" t="s">
        <v>13</v>
      </c>
      <c r="B2769" t="s">
        <v>1353</v>
      </c>
      <c r="C2769" t="s">
        <v>1580</v>
      </c>
      <c r="D2769">
        <v>2018</v>
      </c>
      <c r="E2769" t="s">
        <v>1600</v>
      </c>
      <c r="F2769" t="s">
        <v>1601</v>
      </c>
      <c r="G2769" t="s">
        <v>1605</v>
      </c>
      <c r="H2769" t="s">
        <v>1609</v>
      </c>
      <c r="I2769" s="10">
        <v>4.8932713000000003E-2</v>
      </c>
      <c r="K2769">
        <v>7.2750000000000004</v>
      </c>
      <c r="L2769" s="3">
        <v>144.476</v>
      </c>
      <c r="M2769">
        <v>4.0999999999999996</v>
      </c>
      <c r="N2769">
        <f>+$Q$876-Tabla13[[#This Row],[Outlet Establishment Year]]</f>
        <v>6</v>
      </c>
      <c r="O2769">
        <f>+Tabla13[[#This Row],[Sales]]/Tabla13[[#This Row],[Antigüedad]]</f>
        <v>24.079333333333334</v>
      </c>
      <c r="P2769" s="4">
        <f>+Tabla13[[#This Row],[Sales]]/Tabla13[[#This Row],[Item Weight corregido]]</f>
        <v>19.859243986254295</v>
      </c>
    </row>
    <row r="2770" spans="1:16" x14ac:dyDescent="0.3">
      <c r="A2770" t="s">
        <v>13</v>
      </c>
      <c r="B2770" t="s">
        <v>559</v>
      </c>
      <c r="C2770" t="s">
        <v>1580</v>
      </c>
      <c r="D2770">
        <v>2018</v>
      </c>
      <c r="E2770" t="s">
        <v>1600</v>
      </c>
      <c r="F2770" t="s">
        <v>1601</v>
      </c>
      <c r="G2770" t="s">
        <v>1605</v>
      </c>
      <c r="H2770" t="s">
        <v>1609</v>
      </c>
      <c r="I2770" s="10">
        <v>0.24410231499999999</v>
      </c>
      <c r="K2770">
        <v>16.850000000000001</v>
      </c>
      <c r="L2770" s="3">
        <v>148.07599999999999</v>
      </c>
      <c r="M2770">
        <v>4.0999999999999996</v>
      </c>
      <c r="N2770">
        <f>+$Q$876-Tabla13[[#This Row],[Outlet Establishment Year]]</f>
        <v>6</v>
      </c>
      <c r="O2770">
        <f>+Tabla13[[#This Row],[Sales]]/Tabla13[[#This Row],[Antigüedad]]</f>
        <v>24.679333333333332</v>
      </c>
      <c r="P2770" s="4">
        <f>+Tabla13[[#This Row],[Sales]]/Tabla13[[#This Row],[Item Weight corregido]]</f>
        <v>8.7878931750741831</v>
      </c>
    </row>
    <row r="2771" spans="1:16" x14ac:dyDescent="0.3">
      <c r="A2771" t="s">
        <v>13</v>
      </c>
      <c r="B2771" t="s">
        <v>88</v>
      </c>
      <c r="C2771" t="s">
        <v>1580</v>
      </c>
      <c r="D2771">
        <v>2018</v>
      </c>
      <c r="E2771" t="s">
        <v>1600</v>
      </c>
      <c r="F2771" t="s">
        <v>1601</v>
      </c>
      <c r="G2771" t="s">
        <v>1605</v>
      </c>
      <c r="H2771" t="s">
        <v>1609</v>
      </c>
      <c r="I2771" s="10">
        <v>3.6012918999999997E-2</v>
      </c>
      <c r="K2771">
        <v>12.1</v>
      </c>
      <c r="L2771" s="3">
        <v>148.07339999999999</v>
      </c>
      <c r="M2771">
        <v>4.0999999999999996</v>
      </c>
      <c r="N2771">
        <f>+$Q$876-Tabla13[[#This Row],[Outlet Establishment Year]]</f>
        <v>6</v>
      </c>
      <c r="O2771">
        <f>+Tabla13[[#This Row],[Sales]]/Tabla13[[#This Row],[Antigüedad]]</f>
        <v>24.678899999999999</v>
      </c>
      <c r="P2771" s="4">
        <f>+Tabla13[[#This Row],[Sales]]/Tabla13[[#This Row],[Item Weight corregido]]</f>
        <v>12.237471074380165</v>
      </c>
    </row>
    <row r="2772" spans="1:16" x14ac:dyDescent="0.3">
      <c r="A2772" t="s">
        <v>13</v>
      </c>
      <c r="B2772" t="s">
        <v>1230</v>
      </c>
      <c r="C2772" t="s">
        <v>1580</v>
      </c>
      <c r="D2772">
        <v>2018</v>
      </c>
      <c r="E2772" t="s">
        <v>1600</v>
      </c>
      <c r="F2772" t="s">
        <v>1601</v>
      </c>
      <c r="G2772" t="s">
        <v>1605</v>
      </c>
      <c r="H2772" t="s">
        <v>1609</v>
      </c>
      <c r="I2772" s="10">
        <v>7.7849832999999993E-2</v>
      </c>
      <c r="K2772">
        <v>17.850000000000001</v>
      </c>
      <c r="L2772" s="3">
        <v>127.202</v>
      </c>
      <c r="M2772">
        <v>4.0999999999999996</v>
      </c>
      <c r="N2772">
        <f>+$Q$876-Tabla13[[#This Row],[Outlet Establishment Year]]</f>
        <v>6</v>
      </c>
      <c r="O2772">
        <f>+Tabla13[[#This Row],[Sales]]/Tabla13[[#This Row],[Antigüedad]]</f>
        <v>21.200333333333333</v>
      </c>
      <c r="P2772" s="4">
        <f>+Tabla13[[#This Row],[Sales]]/Tabla13[[#This Row],[Item Weight corregido]]</f>
        <v>7.1261624649859936</v>
      </c>
    </row>
    <row r="2773" spans="1:16" x14ac:dyDescent="0.3">
      <c r="A2773" t="s">
        <v>12</v>
      </c>
      <c r="B2773" t="s">
        <v>1103</v>
      </c>
      <c r="C2773" t="s">
        <v>1587</v>
      </c>
      <c r="D2773">
        <v>2018</v>
      </c>
      <c r="E2773" t="s">
        <v>1600</v>
      </c>
      <c r="F2773" t="s">
        <v>1601</v>
      </c>
      <c r="G2773" t="s">
        <v>1605</v>
      </c>
      <c r="H2773" t="s">
        <v>1609</v>
      </c>
      <c r="I2773" s="10">
        <v>5.2791124000000002E-2</v>
      </c>
      <c r="K2773">
        <v>8.3000000000000007</v>
      </c>
      <c r="L2773" s="3">
        <v>98.538399999999996</v>
      </c>
      <c r="M2773">
        <v>4.0999999999999996</v>
      </c>
      <c r="N2773">
        <f>+$Q$876-Tabla13[[#This Row],[Outlet Establishment Year]]</f>
        <v>6</v>
      </c>
      <c r="O2773">
        <f>+Tabla13[[#This Row],[Sales]]/Tabla13[[#This Row],[Antigüedad]]</f>
        <v>16.423066666666667</v>
      </c>
      <c r="P2773" s="4">
        <f>+Tabla13[[#This Row],[Sales]]/Tabla13[[#This Row],[Item Weight corregido]]</f>
        <v>11.872096385542168</v>
      </c>
    </row>
    <row r="2774" spans="1:16" x14ac:dyDescent="0.3">
      <c r="A2774" t="s">
        <v>12</v>
      </c>
      <c r="B2774" t="s">
        <v>1297</v>
      </c>
      <c r="C2774" t="s">
        <v>1587</v>
      </c>
      <c r="D2774">
        <v>2018</v>
      </c>
      <c r="E2774" t="s">
        <v>1600</v>
      </c>
      <c r="F2774" t="s">
        <v>1601</v>
      </c>
      <c r="G2774" t="s">
        <v>1605</v>
      </c>
      <c r="H2774" t="s">
        <v>1609</v>
      </c>
      <c r="I2774" s="10">
        <v>5.5213281000000003E-2</v>
      </c>
      <c r="K2774">
        <v>12.6</v>
      </c>
      <c r="L2774" s="3">
        <v>172.47640000000001</v>
      </c>
      <c r="M2774">
        <v>4.0999999999999996</v>
      </c>
      <c r="N2774">
        <f>+$Q$876-Tabla13[[#This Row],[Outlet Establishment Year]]</f>
        <v>6</v>
      </c>
      <c r="O2774">
        <f>+Tabla13[[#This Row],[Sales]]/Tabla13[[#This Row],[Antigüedad]]</f>
        <v>28.746066666666668</v>
      </c>
      <c r="P2774" s="4">
        <f>+Tabla13[[#This Row],[Sales]]/Tabla13[[#This Row],[Item Weight corregido]]</f>
        <v>13.688603174603175</v>
      </c>
    </row>
    <row r="2775" spans="1:16" x14ac:dyDescent="0.3">
      <c r="A2775" t="s">
        <v>12</v>
      </c>
      <c r="B2775" t="s">
        <v>1140</v>
      </c>
      <c r="C2775" t="s">
        <v>1582</v>
      </c>
      <c r="D2775">
        <v>2018</v>
      </c>
      <c r="E2775" t="s">
        <v>1600</v>
      </c>
      <c r="F2775" t="s">
        <v>1601</v>
      </c>
      <c r="G2775" t="s">
        <v>1605</v>
      </c>
      <c r="H2775" t="s">
        <v>1609</v>
      </c>
      <c r="I2775" s="10">
        <v>6.0587738000000002E-2</v>
      </c>
      <c r="K2775">
        <v>6.55</v>
      </c>
      <c r="L2775" s="3">
        <v>156.8288</v>
      </c>
      <c r="M2775">
        <v>4.0999999999999996</v>
      </c>
      <c r="N2775">
        <f>+$Q$876-Tabla13[[#This Row],[Outlet Establishment Year]]</f>
        <v>6</v>
      </c>
      <c r="O2775">
        <f>+Tabla13[[#This Row],[Sales]]/Tabla13[[#This Row],[Antigüedad]]</f>
        <v>26.138133333333332</v>
      </c>
      <c r="P2775" s="4">
        <f>+Tabla13[[#This Row],[Sales]]/Tabla13[[#This Row],[Item Weight corregido]]</f>
        <v>23.943328244274809</v>
      </c>
    </row>
    <row r="2776" spans="1:16" x14ac:dyDescent="0.3">
      <c r="A2776" t="s">
        <v>12</v>
      </c>
      <c r="B2776" t="s">
        <v>215</v>
      </c>
      <c r="C2776" t="s">
        <v>1577</v>
      </c>
      <c r="D2776">
        <v>2018</v>
      </c>
      <c r="E2776" t="s">
        <v>1600</v>
      </c>
      <c r="F2776" t="s">
        <v>1601</v>
      </c>
      <c r="G2776" t="s">
        <v>1605</v>
      </c>
      <c r="H2776" t="s">
        <v>1609</v>
      </c>
      <c r="I2776" s="10">
        <v>5.6338482000000002E-2</v>
      </c>
      <c r="K2776">
        <v>5.46</v>
      </c>
      <c r="L2776" s="3">
        <v>184.624</v>
      </c>
      <c r="M2776">
        <v>4.0999999999999996</v>
      </c>
      <c r="N2776">
        <f>+$Q$876-Tabla13[[#This Row],[Outlet Establishment Year]]</f>
        <v>6</v>
      </c>
      <c r="O2776">
        <f>+Tabla13[[#This Row],[Sales]]/Tabla13[[#This Row],[Antigüedad]]</f>
        <v>30.770666666666667</v>
      </c>
      <c r="P2776" s="4">
        <f>+Tabla13[[#This Row],[Sales]]/Tabla13[[#This Row],[Item Weight corregido]]</f>
        <v>33.813919413919415</v>
      </c>
    </row>
    <row r="2777" spans="1:16" x14ac:dyDescent="0.3">
      <c r="A2777" t="s">
        <v>12</v>
      </c>
      <c r="B2777" t="s">
        <v>752</v>
      </c>
      <c r="C2777" t="s">
        <v>1577</v>
      </c>
      <c r="D2777">
        <v>2018</v>
      </c>
      <c r="E2777" t="s">
        <v>1600</v>
      </c>
      <c r="F2777" t="s">
        <v>1601</v>
      </c>
      <c r="G2777" t="s">
        <v>1605</v>
      </c>
      <c r="H2777" t="s">
        <v>1609</v>
      </c>
      <c r="I2777" s="10">
        <v>0.148737487</v>
      </c>
      <c r="K2777">
        <v>19.2</v>
      </c>
      <c r="L2777" s="3">
        <v>155.13140000000001</v>
      </c>
      <c r="M2777">
        <v>4.0999999999999996</v>
      </c>
      <c r="N2777">
        <f>+$Q$876-Tabla13[[#This Row],[Outlet Establishment Year]]</f>
        <v>6</v>
      </c>
      <c r="O2777">
        <f>+Tabla13[[#This Row],[Sales]]/Tabla13[[#This Row],[Antigüedad]]</f>
        <v>25.855233333333334</v>
      </c>
      <c r="P2777" s="4">
        <f>+Tabla13[[#This Row],[Sales]]/Tabla13[[#This Row],[Item Weight corregido]]</f>
        <v>8.0797604166666677</v>
      </c>
    </row>
    <row r="2778" spans="1:16" x14ac:dyDescent="0.3">
      <c r="A2778" t="s">
        <v>12</v>
      </c>
      <c r="B2778" t="s">
        <v>219</v>
      </c>
      <c r="C2778" t="s">
        <v>1585</v>
      </c>
      <c r="D2778">
        <v>2018</v>
      </c>
      <c r="E2778" t="s">
        <v>1600</v>
      </c>
      <c r="F2778" t="s">
        <v>1601</v>
      </c>
      <c r="G2778" t="s">
        <v>1605</v>
      </c>
      <c r="H2778" t="s">
        <v>1609</v>
      </c>
      <c r="I2778" s="10">
        <v>0.1107011</v>
      </c>
      <c r="K2778">
        <v>11.35</v>
      </c>
      <c r="L2778" s="3">
        <v>88.685599999999994</v>
      </c>
      <c r="M2778">
        <v>4.0999999999999996</v>
      </c>
      <c r="N2778">
        <f>+$Q$876-Tabla13[[#This Row],[Outlet Establishment Year]]</f>
        <v>6</v>
      </c>
      <c r="O2778">
        <f>+Tabla13[[#This Row],[Sales]]/Tabla13[[#This Row],[Antigüedad]]</f>
        <v>14.780933333333332</v>
      </c>
      <c r="P2778" s="4">
        <f>+Tabla13[[#This Row],[Sales]]/Tabla13[[#This Row],[Item Weight corregido]]</f>
        <v>7.8137092511013213</v>
      </c>
    </row>
    <row r="2779" spans="1:16" x14ac:dyDescent="0.3">
      <c r="A2779" t="s">
        <v>12</v>
      </c>
      <c r="B2779" t="s">
        <v>976</v>
      </c>
      <c r="C2779" t="s">
        <v>1574</v>
      </c>
      <c r="D2779">
        <v>2018</v>
      </c>
      <c r="E2779" t="s">
        <v>1600</v>
      </c>
      <c r="F2779" t="s">
        <v>1601</v>
      </c>
      <c r="G2779" t="s">
        <v>1605</v>
      </c>
      <c r="H2779" t="s">
        <v>1609</v>
      </c>
      <c r="I2779" s="10">
        <v>0.102999154</v>
      </c>
      <c r="K2779">
        <v>14.5</v>
      </c>
      <c r="L2779" s="3">
        <v>169.94479999999999</v>
      </c>
      <c r="M2779">
        <v>4.0999999999999996</v>
      </c>
      <c r="N2779">
        <f>+$Q$876-Tabla13[[#This Row],[Outlet Establishment Year]]</f>
        <v>6</v>
      </c>
      <c r="O2779">
        <f>+Tabla13[[#This Row],[Sales]]/Tabla13[[#This Row],[Antigüedad]]</f>
        <v>28.324133333333332</v>
      </c>
      <c r="P2779" s="4">
        <f>+Tabla13[[#This Row],[Sales]]/Tabla13[[#This Row],[Item Weight corregido]]</f>
        <v>11.720331034482758</v>
      </c>
    </row>
    <row r="2780" spans="1:16" x14ac:dyDescent="0.3">
      <c r="A2780" t="s">
        <v>12</v>
      </c>
      <c r="B2780" t="s">
        <v>56</v>
      </c>
      <c r="C2780" t="s">
        <v>1574</v>
      </c>
      <c r="D2780">
        <v>2018</v>
      </c>
      <c r="E2780" t="s">
        <v>1600</v>
      </c>
      <c r="F2780" t="s">
        <v>1601</v>
      </c>
      <c r="G2780" t="s">
        <v>1605</v>
      </c>
      <c r="H2780" t="s">
        <v>1609</v>
      </c>
      <c r="I2780" s="10">
        <v>3.3144603000000002E-2</v>
      </c>
      <c r="K2780">
        <v>15.7</v>
      </c>
      <c r="L2780" s="3">
        <v>62.753599999999999</v>
      </c>
      <c r="M2780">
        <v>4.0999999999999996</v>
      </c>
      <c r="N2780">
        <f>+$Q$876-Tabla13[[#This Row],[Outlet Establishment Year]]</f>
        <v>6</v>
      </c>
      <c r="O2780">
        <f>+Tabla13[[#This Row],[Sales]]/Tabla13[[#This Row],[Antigüedad]]</f>
        <v>10.458933333333333</v>
      </c>
      <c r="P2780" s="4">
        <f>+Tabla13[[#This Row],[Sales]]/Tabla13[[#This Row],[Item Weight corregido]]</f>
        <v>3.9970445859872612</v>
      </c>
    </row>
    <row r="2781" spans="1:16" x14ac:dyDescent="0.3">
      <c r="A2781" t="s">
        <v>12</v>
      </c>
      <c r="B2781" t="s">
        <v>928</v>
      </c>
      <c r="C2781" t="s">
        <v>1574</v>
      </c>
      <c r="D2781">
        <v>2018</v>
      </c>
      <c r="E2781" t="s">
        <v>1600</v>
      </c>
      <c r="F2781" t="s">
        <v>1601</v>
      </c>
      <c r="G2781" t="s">
        <v>1605</v>
      </c>
      <c r="H2781" t="s">
        <v>1609</v>
      </c>
      <c r="I2781" s="10">
        <v>0.10229590399999999</v>
      </c>
      <c r="K2781">
        <v>12.15</v>
      </c>
      <c r="L2781" s="3">
        <v>162.3552</v>
      </c>
      <c r="M2781">
        <v>4.0999999999999996</v>
      </c>
      <c r="N2781">
        <f>+$Q$876-Tabla13[[#This Row],[Outlet Establishment Year]]</f>
        <v>6</v>
      </c>
      <c r="O2781">
        <f>+Tabla13[[#This Row],[Sales]]/Tabla13[[#This Row],[Antigüedad]]</f>
        <v>27.059200000000001</v>
      </c>
      <c r="P2781" s="4">
        <f>+Tabla13[[#This Row],[Sales]]/Tabla13[[#This Row],[Item Weight corregido]]</f>
        <v>13.362567901234566</v>
      </c>
    </row>
    <row r="2782" spans="1:16" x14ac:dyDescent="0.3">
      <c r="A2782" t="s">
        <v>12</v>
      </c>
      <c r="B2782" t="s">
        <v>15</v>
      </c>
      <c r="C2782" t="s">
        <v>1574</v>
      </c>
      <c r="D2782">
        <v>2018</v>
      </c>
      <c r="E2782" t="s">
        <v>1600</v>
      </c>
      <c r="F2782" t="s">
        <v>1601</v>
      </c>
      <c r="G2782" t="s">
        <v>1605</v>
      </c>
      <c r="H2782" t="s">
        <v>1609</v>
      </c>
      <c r="I2782" s="10">
        <v>0.17483889999999999</v>
      </c>
      <c r="K2782">
        <v>15.1</v>
      </c>
      <c r="L2782" s="3">
        <v>142.87860000000001</v>
      </c>
      <c r="M2782">
        <v>4.0999999999999996</v>
      </c>
      <c r="N2782">
        <f>+$Q$876-Tabla13[[#This Row],[Outlet Establishment Year]]</f>
        <v>6</v>
      </c>
      <c r="O2782">
        <f>+Tabla13[[#This Row],[Sales]]/Tabla13[[#This Row],[Antigüedad]]</f>
        <v>23.813100000000002</v>
      </c>
      <c r="P2782" s="4">
        <f>+Tabla13[[#This Row],[Sales]]/Tabla13[[#This Row],[Item Weight corregido]]</f>
        <v>9.4621589403973516</v>
      </c>
    </row>
    <row r="2783" spans="1:16" x14ac:dyDescent="0.3">
      <c r="A2783" t="s">
        <v>12</v>
      </c>
      <c r="B2783" t="s">
        <v>98</v>
      </c>
      <c r="C2783" t="s">
        <v>1581</v>
      </c>
      <c r="D2783">
        <v>2018</v>
      </c>
      <c r="E2783" t="s">
        <v>1600</v>
      </c>
      <c r="F2783" t="s">
        <v>1601</v>
      </c>
      <c r="G2783" t="s">
        <v>1605</v>
      </c>
      <c r="H2783" t="s">
        <v>1609</v>
      </c>
      <c r="I2783" s="10">
        <v>2.1812600000000001E-2</v>
      </c>
      <c r="K2783">
        <v>10.195</v>
      </c>
      <c r="L2783" s="3">
        <v>194.71100000000001</v>
      </c>
      <c r="M2783">
        <v>4.0999999999999996</v>
      </c>
      <c r="N2783">
        <f>+$Q$876-Tabla13[[#This Row],[Outlet Establishment Year]]</f>
        <v>6</v>
      </c>
      <c r="O2783">
        <f>+Tabla13[[#This Row],[Sales]]/Tabla13[[#This Row],[Antigüedad]]</f>
        <v>32.451833333333333</v>
      </c>
      <c r="P2783" s="4">
        <f>+Tabla13[[#This Row],[Sales]]/Tabla13[[#This Row],[Item Weight corregido]]</f>
        <v>19.09867582148112</v>
      </c>
    </row>
    <row r="2784" spans="1:16" x14ac:dyDescent="0.3">
      <c r="A2784" t="s">
        <v>12</v>
      </c>
      <c r="B2784" t="s">
        <v>1354</v>
      </c>
      <c r="C2784" t="s">
        <v>1580</v>
      </c>
      <c r="D2784">
        <v>2018</v>
      </c>
      <c r="E2784" t="s">
        <v>1600</v>
      </c>
      <c r="F2784" t="s">
        <v>1601</v>
      </c>
      <c r="G2784" t="s">
        <v>1605</v>
      </c>
      <c r="H2784" t="s">
        <v>1609</v>
      </c>
      <c r="I2784" s="10">
        <v>0</v>
      </c>
      <c r="K2784">
        <v>13.65</v>
      </c>
      <c r="L2784" s="3">
        <v>58.758800000000001</v>
      </c>
      <c r="M2784">
        <v>4.0999999999999996</v>
      </c>
      <c r="N2784">
        <f>+$Q$876-Tabla13[[#This Row],[Outlet Establishment Year]]</f>
        <v>6</v>
      </c>
      <c r="O2784">
        <f>+Tabla13[[#This Row],[Sales]]/Tabla13[[#This Row],[Antigüedad]]</f>
        <v>9.7931333333333335</v>
      </c>
      <c r="P2784" s="4">
        <f>+Tabla13[[#This Row],[Sales]]/Tabla13[[#This Row],[Item Weight corregido]]</f>
        <v>4.304673992673993</v>
      </c>
    </row>
    <row r="2785" spans="1:16" x14ac:dyDescent="0.3">
      <c r="A2785" t="s">
        <v>12</v>
      </c>
      <c r="B2785" t="s">
        <v>888</v>
      </c>
      <c r="C2785" t="s">
        <v>1576</v>
      </c>
      <c r="D2785">
        <v>2018</v>
      </c>
      <c r="E2785" t="s">
        <v>1600</v>
      </c>
      <c r="F2785" t="s">
        <v>1601</v>
      </c>
      <c r="G2785" t="s">
        <v>1605</v>
      </c>
      <c r="H2785" t="s">
        <v>1609</v>
      </c>
      <c r="I2785" s="10">
        <v>0.16147713999999999</v>
      </c>
      <c r="K2785">
        <v>18.350000000000001</v>
      </c>
      <c r="L2785" s="3">
        <v>186.22659999999999</v>
      </c>
      <c r="M2785">
        <v>4.0999999999999996</v>
      </c>
      <c r="N2785">
        <f>+$Q$876-Tabla13[[#This Row],[Outlet Establishment Year]]</f>
        <v>6</v>
      </c>
      <c r="O2785">
        <f>+Tabla13[[#This Row],[Sales]]/Tabla13[[#This Row],[Antigüedad]]</f>
        <v>31.037766666666666</v>
      </c>
      <c r="P2785" s="4">
        <f>+Tabla13[[#This Row],[Sales]]/Tabla13[[#This Row],[Item Weight corregido]]</f>
        <v>10.148588555858309</v>
      </c>
    </row>
    <row r="2786" spans="1:16" x14ac:dyDescent="0.3">
      <c r="A2786" t="s">
        <v>13</v>
      </c>
      <c r="B2786" t="s">
        <v>894</v>
      </c>
      <c r="C2786" t="s">
        <v>1585</v>
      </c>
      <c r="D2786">
        <v>2016</v>
      </c>
      <c r="E2786" t="s">
        <v>1599</v>
      </c>
      <c r="F2786" t="s">
        <v>1601</v>
      </c>
      <c r="G2786" t="s">
        <v>1605</v>
      </c>
      <c r="H2786" t="s">
        <v>1607</v>
      </c>
      <c r="I2786" s="10">
        <v>5.7060090000000001E-2</v>
      </c>
      <c r="J2786">
        <v>16</v>
      </c>
      <c r="K2786">
        <v>16</v>
      </c>
      <c r="L2786" s="3">
        <v>225.04040000000001</v>
      </c>
      <c r="M2786">
        <v>4.0999999999999996</v>
      </c>
      <c r="N2786">
        <f>+$Q$876-Tabla13[[#This Row],[Outlet Establishment Year]]</f>
        <v>8</v>
      </c>
      <c r="O2786">
        <f>+Tabla13[[#This Row],[Sales]]/Tabla13[[#This Row],[Antigüedad]]</f>
        <v>28.130050000000001</v>
      </c>
      <c r="P2786" s="4">
        <f>+Tabla13[[#This Row],[Sales]]/Tabla13[[#This Row],[Item Weight corregido]]</f>
        <v>14.065025</v>
      </c>
    </row>
    <row r="2787" spans="1:16" x14ac:dyDescent="0.3">
      <c r="A2787" t="s">
        <v>13</v>
      </c>
      <c r="B2787" t="s">
        <v>660</v>
      </c>
      <c r="C2787" t="s">
        <v>1579</v>
      </c>
      <c r="D2787">
        <v>2016</v>
      </c>
      <c r="E2787" t="s">
        <v>1599</v>
      </c>
      <c r="F2787" t="s">
        <v>1601</v>
      </c>
      <c r="G2787" t="s">
        <v>1605</v>
      </c>
      <c r="H2787" t="s">
        <v>1607</v>
      </c>
      <c r="I2787" s="10">
        <v>1.4274291999999999E-2</v>
      </c>
      <c r="J2787">
        <v>19.5</v>
      </c>
      <c r="K2787">
        <v>19.5</v>
      </c>
      <c r="L2787" s="3">
        <v>55.6614</v>
      </c>
      <c r="M2787">
        <v>4.0999999999999996</v>
      </c>
      <c r="N2787">
        <f>+$Q$876-Tabla13[[#This Row],[Outlet Establishment Year]]</f>
        <v>8</v>
      </c>
      <c r="O2787">
        <f>+Tabla13[[#This Row],[Sales]]/Tabla13[[#This Row],[Antigüedad]]</f>
        <v>6.9576750000000001</v>
      </c>
      <c r="P2787" s="4">
        <f>+Tabla13[[#This Row],[Sales]]/Tabla13[[#This Row],[Item Weight corregido]]</f>
        <v>2.8544307692307691</v>
      </c>
    </row>
    <row r="2788" spans="1:16" x14ac:dyDescent="0.3">
      <c r="A2788" t="s">
        <v>13</v>
      </c>
      <c r="B2788" t="s">
        <v>1355</v>
      </c>
      <c r="C2788" t="s">
        <v>1587</v>
      </c>
      <c r="D2788">
        <v>2016</v>
      </c>
      <c r="E2788" t="s">
        <v>1599</v>
      </c>
      <c r="F2788" t="s">
        <v>1601</v>
      </c>
      <c r="G2788" t="s">
        <v>1605</v>
      </c>
      <c r="H2788" t="s">
        <v>1607</v>
      </c>
      <c r="I2788" s="10">
        <v>2.3734872000000001E-2</v>
      </c>
      <c r="J2788">
        <v>14</v>
      </c>
      <c r="K2788">
        <v>14</v>
      </c>
      <c r="L2788" s="3">
        <v>103.2332</v>
      </c>
      <c r="M2788">
        <v>4.0999999999999996</v>
      </c>
      <c r="N2788">
        <f>+$Q$876-Tabla13[[#This Row],[Outlet Establishment Year]]</f>
        <v>8</v>
      </c>
      <c r="O2788">
        <f>+Tabla13[[#This Row],[Sales]]/Tabla13[[#This Row],[Antigüedad]]</f>
        <v>12.90415</v>
      </c>
      <c r="P2788" s="4">
        <f>+Tabla13[[#This Row],[Sales]]/Tabla13[[#This Row],[Item Weight corregido]]</f>
        <v>7.3738000000000001</v>
      </c>
    </row>
    <row r="2789" spans="1:16" x14ac:dyDescent="0.3">
      <c r="A2789" t="s">
        <v>13</v>
      </c>
      <c r="B2789" t="s">
        <v>165</v>
      </c>
      <c r="C2789" t="s">
        <v>1587</v>
      </c>
      <c r="D2789">
        <v>2016</v>
      </c>
      <c r="E2789" t="s">
        <v>1599</v>
      </c>
      <c r="F2789" t="s">
        <v>1601</v>
      </c>
      <c r="G2789" t="s">
        <v>1605</v>
      </c>
      <c r="H2789" t="s">
        <v>1607</v>
      </c>
      <c r="I2789" s="10">
        <v>0.11326743</v>
      </c>
      <c r="J2789">
        <v>14.1</v>
      </c>
      <c r="K2789">
        <v>14.1</v>
      </c>
      <c r="L2789" s="3">
        <v>54.595599999999997</v>
      </c>
      <c r="M2789">
        <v>4.0999999999999996</v>
      </c>
      <c r="N2789">
        <f>+$Q$876-Tabla13[[#This Row],[Outlet Establishment Year]]</f>
        <v>8</v>
      </c>
      <c r="O2789">
        <f>+Tabla13[[#This Row],[Sales]]/Tabla13[[#This Row],[Antigüedad]]</f>
        <v>6.8244499999999997</v>
      </c>
      <c r="P2789" s="4">
        <f>+Tabla13[[#This Row],[Sales]]/Tabla13[[#This Row],[Item Weight corregido]]</f>
        <v>3.872028368794326</v>
      </c>
    </row>
    <row r="2790" spans="1:16" x14ac:dyDescent="0.3">
      <c r="A2790" t="s">
        <v>13</v>
      </c>
      <c r="B2790" t="s">
        <v>1094</v>
      </c>
      <c r="C2790" t="s">
        <v>1587</v>
      </c>
      <c r="D2790">
        <v>2016</v>
      </c>
      <c r="E2790" t="s">
        <v>1599</v>
      </c>
      <c r="F2790" t="s">
        <v>1601</v>
      </c>
      <c r="G2790" t="s">
        <v>1605</v>
      </c>
      <c r="H2790" t="s">
        <v>1607</v>
      </c>
      <c r="I2790" s="10">
        <v>3.4369528000000003E-2</v>
      </c>
      <c r="J2790">
        <v>20</v>
      </c>
      <c r="K2790">
        <v>20</v>
      </c>
      <c r="L2790" s="3">
        <v>43.708599999999997</v>
      </c>
      <c r="M2790">
        <v>4.0999999999999996</v>
      </c>
      <c r="N2790">
        <f>+$Q$876-Tabla13[[#This Row],[Outlet Establishment Year]]</f>
        <v>8</v>
      </c>
      <c r="O2790">
        <f>+Tabla13[[#This Row],[Sales]]/Tabla13[[#This Row],[Antigüedad]]</f>
        <v>5.4635749999999996</v>
      </c>
      <c r="P2790" s="4">
        <f>+Tabla13[[#This Row],[Sales]]/Tabla13[[#This Row],[Item Weight corregido]]</f>
        <v>2.1854299999999998</v>
      </c>
    </row>
    <row r="2791" spans="1:16" x14ac:dyDescent="0.3">
      <c r="A2791" t="s">
        <v>13</v>
      </c>
      <c r="B2791" t="s">
        <v>252</v>
      </c>
      <c r="C2791" t="s">
        <v>1587</v>
      </c>
      <c r="D2791">
        <v>2016</v>
      </c>
      <c r="E2791" t="s">
        <v>1599</v>
      </c>
      <c r="F2791" t="s">
        <v>1601</v>
      </c>
      <c r="G2791" t="s">
        <v>1605</v>
      </c>
      <c r="H2791" t="s">
        <v>1607</v>
      </c>
      <c r="I2791" s="10">
        <v>6.0699725000000003E-2</v>
      </c>
      <c r="J2791">
        <v>20.350000000000001</v>
      </c>
      <c r="K2791">
        <v>20.350000000000001</v>
      </c>
      <c r="L2791" s="3">
        <v>233.36160000000001</v>
      </c>
      <c r="M2791">
        <v>4.0999999999999996</v>
      </c>
      <c r="N2791">
        <f>+$Q$876-Tabla13[[#This Row],[Outlet Establishment Year]]</f>
        <v>8</v>
      </c>
      <c r="O2791">
        <f>+Tabla13[[#This Row],[Sales]]/Tabla13[[#This Row],[Antigüedad]]</f>
        <v>29.170200000000001</v>
      </c>
      <c r="P2791" s="4">
        <f>+Tabla13[[#This Row],[Sales]]/Tabla13[[#This Row],[Item Weight corregido]]</f>
        <v>11.467400491400491</v>
      </c>
    </row>
    <row r="2792" spans="1:16" x14ac:dyDescent="0.3">
      <c r="A2792" t="s">
        <v>13</v>
      </c>
      <c r="B2792" t="s">
        <v>936</v>
      </c>
      <c r="C2792" t="s">
        <v>1586</v>
      </c>
      <c r="D2792">
        <v>2016</v>
      </c>
      <c r="E2792" t="s">
        <v>1599</v>
      </c>
      <c r="F2792" t="s">
        <v>1601</v>
      </c>
      <c r="G2792" t="s">
        <v>1605</v>
      </c>
      <c r="H2792" t="s">
        <v>1607</v>
      </c>
      <c r="I2792" s="10">
        <v>8.9260667000000002E-2</v>
      </c>
      <c r="J2792">
        <v>20.75</v>
      </c>
      <c r="K2792">
        <v>20.75</v>
      </c>
      <c r="L2792" s="3">
        <v>193.4478</v>
      </c>
      <c r="M2792">
        <v>4.0999999999999996</v>
      </c>
      <c r="N2792">
        <f>+$Q$876-Tabla13[[#This Row],[Outlet Establishment Year]]</f>
        <v>8</v>
      </c>
      <c r="O2792">
        <f>+Tabla13[[#This Row],[Sales]]/Tabla13[[#This Row],[Antigüedad]]</f>
        <v>24.180975</v>
      </c>
      <c r="P2792" s="4">
        <f>+Tabla13[[#This Row],[Sales]]/Tabla13[[#This Row],[Item Weight corregido]]</f>
        <v>9.3227855421686741</v>
      </c>
    </row>
    <row r="2793" spans="1:16" x14ac:dyDescent="0.3">
      <c r="A2793" t="s">
        <v>13</v>
      </c>
      <c r="B2793" t="s">
        <v>1199</v>
      </c>
      <c r="C2793" t="s">
        <v>1577</v>
      </c>
      <c r="D2793">
        <v>2016</v>
      </c>
      <c r="E2793" t="s">
        <v>1599</v>
      </c>
      <c r="F2793" t="s">
        <v>1601</v>
      </c>
      <c r="G2793" t="s">
        <v>1605</v>
      </c>
      <c r="H2793" t="s">
        <v>1607</v>
      </c>
      <c r="I2793" s="10">
        <v>3.7398952999999999E-2</v>
      </c>
      <c r="J2793">
        <v>5.1749999999999998</v>
      </c>
      <c r="K2793">
        <v>5.1749999999999998</v>
      </c>
      <c r="L2793" s="3">
        <v>84.222399999999993</v>
      </c>
      <c r="M2793">
        <v>4.0999999999999996</v>
      </c>
      <c r="N2793">
        <f>+$Q$876-Tabla13[[#This Row],[Outlet Establishment Year]]</f>
        <v>8</v>
      </c>
      <c r="O2793">
        <f>+Tabla13[[#This Row],[Sales]]/Tabla13[[#This Row],[Antigüedad]]</f>
        <v>10.527799999999999</v>
      </c>
      <c r="P2793" s="4">
        <f>+Tabla13[[#This Row],[Sales]]/Tabla13[[#This Row],[Item Weight corregido]]</f>
        <v>16.274859903381643</v>
      </c>
    </row>
    <row r="2794" spans="1:16" x14ac:dyDescent="0.3">
      <c r="A2794" t="s">
        <v>13</v>
      </c>
      <c r="B2794" t="s">
        <v>1186</v>
      </c>
      <c r="C2794" t="s">
        <v>1585</v>
      </c>
      <c r="D2794">
        <v>2016</v>
      </c>
      <c r="E2794" t="s">
        <v>1599</v>
      </c>
      <c r="F2794" t="s">
        <v>1601</v>
      </c>
      <c r="G2794" t="s">
        <v>1605</v>
      </c>
      <c r="H2794" t="s">
        <v>1607</v>
      </c>
      <c r="I2794" s="10">
        <v>4.4925784000000003E-2</v>
      </c>
      <c r="J2794">
        <v>8.2100000000000009</v>
      </c>
      <c r="K2794">
        <v>8.2100000000000009</v>
      </c>
      <c r="L2794" s="3">
        <v>86.019800000000004</v>
      </c>
      <c r="M2794">
        <v>4.0999999999999996</v>
      </c>
      <c r="N2794">
        <f>+$Q$876-Tabla13[[#This Row],[Outlet Establishment Year]]</f>
        <v>8</v>
      </c>
      <c r="O2794">
        <f>+Tabla13[[#This Row],[Sales]]/Tabla13[[#This Row],[Antigüedad]]</f>
        <v>10.752475</v>
      </c>
      <c r="P2794" s="4">
        <f>+Tabla13[[#This Row],[Sales]]/Tabla13[[#This Row],[Item Weight corregido]]</f>
        <v>10.477442143727162</v>
      </c>
    </row>
    <row r="2795" spans="1:16" x14ac:dyDescent="0.3">
      <c r="A2795" t="s">
        <v>13</v>
      </c>
      <c r="B2795" t="s">
        <v>1356</v>
      </c>
      <c r="C2795" t="s">
        <v>1585</v>
      </c>
      <c r="D2795">
        <v>2016</v>
      </c>
      <c r="E2795" t="s">
        <v>1599</v>
      </c>
      <c r="F2795" t="s">
        <v>1601</v>
      </c>
      <c r="G2795" t="s">
        <v>1605</v>
      </c>
      <c r="H2795" t="s">
        <v>1607</v>
      </c>
      <c r="I2795" s="10">
        <v>7.4940030000000005E-2</v>
      </c>
      <c r="J2795">
        <v>13.1</v>
      </c>
      <c r="K2795">
        <v>13.1</v>
      </c>
      <c r="L2795" s="3">
        <v>75.035399999999996</v>
      </c>
      <c r="M2795">
        <v>4.0999999999999996</v>
      </c>
      <c r="N2795">
        <f>+$Q$876-Tabla13[[#This Row],[Outlet Establishment Year]]</f>
        <v>8</v>
      </c>
      <c r="O2795">
        <f>+Tabla13[[#This Row],[Sales]]/Tabla13[[#This Row],[Antigüedad]]</f>
        <v>9.3794249999999995</v>
      </c>
      <c r="P2795" s="4">
        <f>+Tabla13[[#This Row],[Sales]]/Tabla13[[#This Row],[Item Weight corregido]]</f>
        <v>5.7278931297709921</v>
      </c>
    </row>
    <row r="2796" spans="1:16" x14ac:dyDescent="0.3">
      <c r="A2796" t="s">
        <v>13</v>
      </c>
      <c r="B2796" t="s">
        <v>554</v>
      </c>
      <c r="C2796" t="s">
        <v>1585</v>
      </c>
      <c r="D2796">
        <v>2016</v>
      </c>
      <c r="E2796" t="s">
        <v>1599</v>
      </c>
      <c r="F2796" t="s">
        <v>1601</v>
      </c>
      <c r="G2796" t="s">
        <v>1605</v>
      </c>
      <c r="H2796" t="s">
        <v>1607</v>
      </c>
      <c r="I2796" s="10">
        <v>6.1986574000000003E-2</v>
      </c>
      <c r="J2796">
        <v>14.5</v>
      </c>
      <c r="K2796">
        <v>14.5</v>
      </c>
      <c r="L2796" s="3">
        <v>153.09979999999999</v>
      </c>
      <c r="M2796">
        <v>4.0999999999999996</v>
      </c>
      <c r="N2796">
        <f>+$Q$876-Tabla13[[#This Row],[Outlet Establishment Year]]</f>
        <v>8</v>
      </c>
      <c r="O2796">
        <f>+Tabla13[[#This Row],[Sales]]/Tabla13[[#This Row],[Antigüedad]]</f>
        <v>19.137474999999998</v>
      </c>
      <c r="P2796" s="4">
        <f>+Tabla13[[#This Row],[Sales]]/Tabla13[[#This Row],[Item Weight corregido]]</f>
        <v>10.558606896551723</v>
      </c>
    </row>
    <row r="2797" spans="1:16" x14ac:dyDescent="0.3">
      <c r="A2797" t="s">
        <v>13</v>
      </c>
      <c r="B2797" t="s">
        <v>1357</v>
      </c>
      <c r="C2797" t="s">
        <v>1585</v>
      </c>
      <c r="D2797">
        <v>2016</v>
      </c>
      <c r="E2797" t="s">
        <v>1599</v>
      </c>
      <c r="F2797" t="s">
        <v>1601</v>
      </c>
      <c r="G2797" t="s">
        <v>1605</v>
      </c>
      <c r="H2797" t="s">
        <v>1607</v>
      </c>
      <c r="I2797" s="10">
        <v>3.3213989999999999E-2</v>
      </c>
      <c r="J2797">
        <v>18.350000000000001</v>
      </c>
      <c r="K2797">
        <v>18.350000000000001</v>
      </c>
      <c r="L2797" s="3">
        <v>154.934</v>
      </c>
      <c r="M2797">
        <v>4.0999999999999996</v>
      </c>
      <c r="N2797">
        <f>+$Q$876-Tabla13[[#This Row],[Outlet Establishment Year]]</f>
        <v>8</v>
      </c>
      <c r="O2797">
        <f>+Tabla13[[#This Row],[Sales]]/Tabla13[[#This Row],[Antigüedad]]</f>
        <v>19.36675</v>
      </c>
      <c r="P2797" s="4">
        <f>+Tabla13[[#This Row],[Sales]]/Tabla13[[#This Row],[Item Weight corregido]]</f>
        <v>8.4432697547683908</v>
      </c>
    </row>
    <row r="2798" spans="1:16" x14ac:dyDescent="0.3">
      <c r="A2798" t="s">
        <v>13</v>
      </c>
      <c r="B2798" t="s">
        <v>820</v>
      </c>
      <c r="C2798" t="s">
        <v>1585</v>
      </c>
      <c r="D2798">
        <v>2016</v>
      </c>
      <c r="E2798" t="s">
        <v>1599</v>
      </c>
      <c r="F2798" t="s">
        <v>1601</v>
      </c>
      <c r="G2798" t="s">
        <v>1605</v>
      </c>
      <c r="H2798" t="s">
        <v>1607</v>
      </c>
      <c r="I2798" s="10">
        <v>0</v>
      </c>
      <c r="J2798">
        <v>20.7</v>
      </c>
      <c r="K2798">
        <v>20.7</v>
      </c>
      <c r="L2798" s="3">
        <v>78.466999999999999</v>
      </c>
      <c r="M2798">
        <v>4.0999999999999996</v>
      </c>
      <c r="N2798">
        <f>+$Q$876-Tabla13[[#This Row],[Outlet Establishment Year]]</f>
        <v>8</v>
      </c>
      <c r="O2798">
        <f>+Tabla13[[#This Row],[Sales]]/Tabla13[[#This Row],[Antigüedad]]</f>
        <v>9.8083749999999998</v>
      </c>
      <c r="P2798" s="4">
        <f>+Tabla13[[#This Row],[Sales]]/Tabla13[[#This Row],[Item Weight corregido]]</f>
        <v>3.7906763285024154</v>
      </c>
    </row>
    <row r="2799" spans="1:16" x14ac:dyDescent="0.3">
      <c r="A2799" t="s">
        <v>13</v>
      </c>
      <c r="B2799" t="s">
        <v>195</v>
      </c>
      <c r="C2799" t="s">
        <v>1576</v>
      </c>
      <c r="D2799">
        <v>2016</v>
      </c>
      <c r="E2799" t="s">
        <v>1599</v>
      </c>
      <c r="F2799" t="s">
        <v>1601</v>
      </c>
      <c r="G2799" t="s">
        <v>1605</v>
      </c>
      <c r="H2799" t="s">
        <v>1607</v>
      </c>
      <c r="I2799" s="10">
        <v>2.1860984999999999E-2</v>
      </c>
      <c r="J2799">
        <v>12.3</v>
      </c>
      <c r="K2799">
        <v>12.3</v>
      </c>
      <c r="L2799" s="3">
        <v>193.31620000000001</v>
      </c>
      <c r="M2799">
        <v>4.0999999999999996</v>
      </c>
      <c r="N2799">
        <f>+$Q$876-Tabla13[[#This Row],[Outlet Establishment Year]]</f>
        <v>8</v>
      </c>
      <c r="O2799">
        <f>+Tabla13[[#This Row],[Sales]]/Tabla13[[#This Row],[Antigüedad]]</f>
        <v>24.164525000000001</v>
      </c>
      <c r="P2799" s="4">
        <f>+Tabla13[[#This Row],[Sales]]/Tabla13[[#This Row],[Item Weight corregido]]</f>
        <v>15.716764227642276</v>
      </c>
    </row>
    <row r="2800" spans="1:16" x14ac:dyDescent="0.3">
      <c r="A2800" t="s">
        <v>13</v>
      </c>
      <c r="B2800" t="s">
        <v>62</v>
      </c>
      <c r="C2800" t="s">
        <v>1576</v>
      </c>
      <c r="D2800">
        <v>2016</v>
      </c>
      <c r="E2800" t="s">
        <v>1599</v>
      </c>
      <c r="F2800" t="s">
        <v>1601</v>
      </c>
      <c r="G2800" t="s">
        <v>1605</v>
      </c>
      <c r="H2800" t="s">
        <v>1607</v>
      </c>
      <c r="I2800" s="10">
        <v>1.3637046E-2</v>
      </c>
      <c r="J2800">
        <v>17.5</v>
      </c>
      <c r="K2800">
        <v>17.5</v>
      </c>
      <c r="L2800" s="3">
        <v>258.53039999999999</v>
      </c>
      <c r="M2800">
        <v>4.0999999999999996</v>
      </c>
      <c r="N2800">
        <f>+$Q$876-Tabla13[[#This Row],[Outlet Establishment Year]]</f>
        <v>8</v>
      </c>
      <c r="O2800">
        <f>+Tabla13[[#This Row],[Sales]]/Tabla13[[#This Row],[Antigüedad]]</f>
        <v>32.316299999999998</v>
      </c>
      <c r="P2800" s="4">
        <f>+Tabla13[[#This Row],[Sales]]/Tabla13[[#This Row],[Item Weight corregido]]</f>
        <v>14.773165714285714</v>
      </c>
    </row>
    <row r="2801" spans="1:16" x14ac:dyDescent="0.3">
      <c r="A2801" t="s">
        <v>13</v>
      </c>
      <c r="B2801" t="s">
        <v>196</v>
      </c>
      <c r="C2801" t="s">
        <v>1576</v>
      </c>
      <c r="D2801">
        <v>2016</v>
      </c>
      <c r="E2801" t="s">
        <v>1599</v>
      </c>
      <c r="F2801" t="s">
        <v>1601</v>
      </c>
      <c r="G2801" t="s">
        <v>1605</v>
      </c>
      <c r="H2801" t="s">
        <v>1607</v>
      </c>
      <c r="I2801" s="10">
        <v>3.9294853999999997E-2</v>
      </c>
      <c r="J2801">
        <v>18.600000000000001</v>
      </c>
      <c r="K2801">
        <v>18.600000000000001</v>
      </c>
      <c r="L2801" s="3">
        <v>246.68020000000001</v>
      </c>
      <c r="M2801">
        <v>4.0999999999999996</v>
      </c>
      <c r="N2801">
        <f>+$Q$876-Tabla13[[#This Row],[Outlet Establishment Year]]</f>
        <v>8</v>
      </c>
      <c r="O2801">
        <f>+Tabla13[[#This Row],[Sales]]/Tabla13[[#This Row],[Antigüedad]]</f>
        <v>30.835025000000002</v>
      </c>
      <c r="P2801" s="4">
        <f>+Tabla13[[#This Row],[Sales]]/Tabla13[[#This Row],[Item Weight corregido]]</f>
        <v>13.262376344086022</v>
      </c>
    </row>
    <row r="2802" spans="1:16" x14ac:dyDescent="0.3">
      <c r="A2802" t="s">
        <v>13</v>
      </c>
      <c r="B2802" t="s">
        <v>876</v>
      </c>
      <c r="C2802" t="s">
        <v>1574</v>
      </c>
      <c r="D2802">
        <v>2016</v>
      </c>
      <c r="E2802" t="s">
        <v>1599</v>
      </c>
      <c r="F2802" t="s">
        <v>1601</v>
      </c>
      <c r="G2802" t="s">
        <v>1605</v>
      </c>
      <c r="H2802" t="s">
        <v>1607</v>
      </c>
      <c r="I2802" s="10">
        <v>1.2448294E-2</v>
      </c>
      <c r="J2802">
        <v>19.75</v>
      </c>
      <c r="K2802">
        <v>19.75</v>
      </c>
      <c r="L2802" s="3">
        <v>188.28720000000001</v>
      </c>
      <c r="M2802">
        <v>4.0999999999999996</v>
      </c>
      <c r="N2802">
        <f>+$Q$876-Tabla13[[#This Row],[Outlet Establishment Year]]</f>
        <v>8</v>
      </c>
      <c r="O2802">
        <f>+Tabla13[[#This Row],[Sales]]/Tabla13[[#This Row],[Antigüedad]]</f>
        <v>23.535900000000002</v>
      </c>
      <c r="P2802" s="4">
        <f>+Tabla13[[#This Row],[Sales]]/Tabla13[[#This Row],[Item Weight corregido]]</f>
        <v>9.5335291139240521</v>
      </c>
    </row>
    <row r="2803" spans="1:16" x14ac:dyDescent="0.3">
      <c r="A2803" t="s">
        <v>13</v>
      </c>
      <c r="B2803" t="s">
        <v>1033</v>
      </c>
      <c r="C2803" t="s">
        <v>1583</v>
      </c>
      <c r="D2803">
        <v>2016</v>
      </c>
      <c r="E2803" t="s">
        <v>1599</v>
      </c>
      <c r="F2803" t="s">
        <v>1601</v>
      </c>
      <c r="G2803" t="s">
        <v>1605</v>
      </c>
      <c r="H2803" t="s">
        <v>1607</v>
      </c>
      <c r="I2803" s="10">
        <v>4.3785694E-2</v>
      </c>
      <c r="J2803">
        <v>9.3000000000000007</v>
      </c>
      <c r="K2803">
        <v>9.3000000000000007</v>
      </c>
      <c r="L2803" s="3">
        <v>191.68459999999999</v>
      </c>
      <c r="M2803">
        <v>4.0999999999999996</v>
      </c>
      <c r="N2803">
        <f>+$Q$876-Tabla13[[#This Row],[Outlet Establishment Year]]</f>
        <v>8</v>
      </c>
      <c r="O2803">
        <f>+Tabla13[[#This Row],[Sales]]/Tabla13[[#This Row],[Antigüedad]]</f>
        <v>23.960574999999999</v>
      </c>
      <c r="P2803" s="4">
        <f>+Tabla13[[#This Row],[Sales]]/Tabla13[[#This Row],[Item Weight corregido]]</f>
        <v>20.611247311827956</v>
      </c>
    </row>
    <row r="2804" spans="1:16" x14ac:dyDescent="0.3">
      <c r="A2804" t="s">
        <v>13</v>
      </c>
      <c r="B2804" t="s">
        <v>244</v>
      </c>
      <c r="C2804" t="s">
        <v>1575</v>
      </c>
      <c r="D2804">
        <v>2016</v>
      </c>
      <c r="E2804" t="s">
        <v>1599</v>
      </c>
      <c r="F2804" t="s">
        <v>1601</v>
      </c>
      <c r="G2804" t="s">
        <v>1605</v>
      </c>
      <c r="H2804" t="s">
        <v>1607</v>
      </c>
      <c r="I2804" s="10">
        <v>7.5735621000000003E-2</v>
      </c>
      <c r="J2804">
        <v>16.75</v>
      </c>
      <c r="K2804">
        <v>16.75</v>
      </c>
      <c r="L2804" s="3">
        <v>34.553199999999997</v>
      </c>
      <c r="M2804">
        <v>4.0999999999999996</v>
      </c>
      <c r="N2804">
        <f>+$Q$876-Tabla13[[#This Row],[Outlet Establishment Year]]</f>
        <v>8</v>
      </c>
      <c r="O2804">
        <f>+Tabla13[[#This Row],[Sales]]/Tabla13[[#This Row],[Antigüedad]]</f>
        <v>4.3191499999999996</v>
      </c>
      <c r="P2804" s="4">
        <f>+Tabla13[[#This Row],[Sales]]/Tabla13[[#This Row],[Item Weight corregido]]</f>
        <v>2.0628776119402983</v>
      </c>
    </row>
    <row r="2805" spans="1:16" x14ac:dyDescent="0.3">
      <c r="A2805" t="s">
        <v>13</v>
      </c>
      <c r="B2805" t="s">
        <v>206</v>
      </c>
      <c r="C2805" t="s">
        <v>1579</v>
      </c>
      <c r="D2805">
        <v>2016</v>
      </c>
      <c r="E2805" t="s">
        <v>1599</v>
      </c>
      <c r="F2805" t="s">
        <v>1601</v>
      </c>
      <c r="G2805" t="s">
        <v>1605</v>
      </c>
      <c r="H2805" t="s">
        <v>1607</v>
      </c>
      <c r="I2805" s="10">
        <v>5.9785949999999997E-3</v>
      </c>
      <c r="J2805">
        <v>6.36</v>
      </c>
      <c r="K2805">
        <v>6.36</v>
      </c>
      <c r="L2805" s="3">
        <v>163.65260000000001</v>
      </c>
      <c r="M2805">
        <v>4.0999999999999996</v>
      </c>
      <c r="N2805">
        <f>+$Q$876-Tabla13[[#This Row],[Outlet Establishment Year]]</f>
        <v>8</v>
      </c>
      <c r="O2805">
        <f>+Tabla13[[#This Row],[Sales]]/Tabla13[[#This Row],[Antigüedad]]</f>
        <v>20.456575000000001</v>
      </c>
      <c r="P2805" s="4">
        <f>+Tabla13[[#This Row],[Sales]]/Tabla13[[#This Row],[Item Weight corregido]]</f>
        <v>25.731540880503143</v>
      </c>
    </row>
    <row r="2806" spans="1:16" x14ac:dyDescent="0.3">
      <c r="A2806" t="s">
        <v>13</v>
      </c>
      <c r="B2806" t="s">
        <v>962</v>
      </c>
      <c r="C2806" t="s">
        <v>1579</v>
      </c>
      <c r="D2806">
        <v>2016</v>
      </c>
      <c r="E2806" t="s">
        <v>1599</v>
      </c>
      <c r="F2806" t="s">
        <v>1601</v>
      </c>
      <c r="G2806" t="s">
        <v>1605</v>
      </c>
      <c r="H2806" t="s">
        <v>1607</v>
      </c>
      <c r="I2806" s="10">
        <v>0.17769484599999999</v>
      </c>
      <c r="J2806">
        <v>8.43</v>
      </c>
      <c r="K2806">
        <v>8.43</v>
      </c>
      <c r="L2806" s="3">
        <v>171.1422</v>
      </c>
      <c r="M2806">
        <v>4.0999999999999996</v>
      </c>
      <c r="N2806">
        <f>+$Q$876-Tabla13[[#This Row],[Outlet Establishment Year]]</f>
        <v>8</v>
      </c>
      <c r="O2806">
        <f>+Tabla13[[#This Row],[Sales]]/Tabla13[[#This Row],[Antigüedad]]</f>
        <v>21.392775</v>
      </c>
      <c r="P2806" s="4">
        <f>+Tabla13[[#This Row],[Sales]]/Tabla13[[#This Row],[Item Weight corregido]]</f>
        <v>20.301565836298934</v>
      </c>
    </row>
    <row r="2807" spans="1:16" x14ac:dyDescent="0.3">
      <c r="A2807" t="s">
        <v>13</v>
      </c>
      <c r="B2807" t="s">
        <v>1358</v>
      </c>
      <c r="C2807" t="s">
        <v>1579</v>
      </c>
      <c r="D2807">
        <v>2016</v>
      </c>
      <c r="E2807" t="s">
        <v>1599</v>
      </c>
      <c r="F2807" t="s">
        <v>1601</v>
      </c>
      <c r="G2807" t="s">
        <v>1605</v>
      </c>
      <c r="H2807" t="s">
        <v>1607</v>
      </c>
      <c r="I2807" s="10">
        <v>3.2022534999999998E-2</v>
      </c>
      <c r="J2807">
        <v>9</v>
      </c>
      <c r="K2807">
        <v>9</v>
      </c>
      <c r="L2807" s="3">
        <v>101.80159999999999</v>
      </c>
      <c r="M2807">
        <v>4.0999999999999996</v>
      </c>
      <c r="N2807">
        <f>+$Q$876-Tabla13[[#This Row],[Outlet Establishment Year]]</f>
        <v>8</v>
      </c>
      <c r="O2807">
        <f>+Tabla13[[#This Row],[Sales]]/Tabla13[[#This Row],[Antigüedad]]</f>
        <v>12.725199999999999</v>
      </c>
      <c r="P2807" s="4">
        <f>+Tabla13[[#This Row],[Sales]]/Tabla13[[#This Row],[Item Weight corregido]]</f>
        <v>11.311288888888889</v>
      </c>
    </row>
    <row r="2808" spans="1:16" x14ac:dyDescent="0.3">
      <c r="A2808" t="s">
        <v>13</v>
      </c>
      <c r="B2808" t="s">
        <v>1359</v>
      </c>
      <c r="C2808" t="s">
        <v>1579</v>
      </c>
      <c r="D2808">
        <v>2016</v>
      </c>
      <c r="E2808" t="s">
        <v>1599</v>
      </c>
      <c r="F2808" t="s">
        <v>1601</v>
      </c>
      <c r="G2808" t="s">
        <v>1605</v>
      </c>
      <c r="H2808" t="s">
        <v>1607</v>
      </c>
      <c r="I2808" s="10">
        <v>0</v>
      </c>
      <c r="J2808">
        <v>9.1</v>
      </c>
      <c r="K2808">
        <v>9.1</v>
      </c>
      <c r="L2808" s="3">
        <v>114.45180000000001</v>
      </c>
      <c r="M2808">
        <v>4.0999999999999996</v>
      </c>
      <c r="N2808">
        <f>+$Q$876-Tabla13[[#This Row],[Outlet Establishment Year]]</f>
        <v>8</v>
      </c>
      <c r="O2808">
        <f>+Tabla13[[#This Row],[Sales]]/Tabla13[[#This Row],[Antigüedad]]</f>
        <v>14.306475000000001</v>
      </c>
      <c r="P2808" s="4">
        <f>+Tabla13[[#This Row],[Sales]]/Tabla13[[#This Row],[Item Weight corregido]]</f>
        <v>12.57712087912088</v>
      </c>
    </row>
    <row r="2809" spans="1:16" x14ac:dyDescent="0.3">
      <c r="A2809" t="s">
        <v>13</v>
      </c>
      <c r="B2809" t="s">
        <v>1360</v>
      </c>
      <c r="C2809" t="s">
        <v>1579</v>
      </c>
      <c r="D2809">
        <v>2016</v>
      </c>
      <c r="E2809" t="s">
        <v>1599</v>
      </c>
      <c r="F2809" t="s">
        <v>1601</v>
      </c>
      <c r="G2809" t="s">
        <v>1605</v>
      </c>
      <c r="H2809" t="s">
        <v>1607</v>
      </c>
      <c r="I2809" s="10">
        <v>5.1847425000000003E-2</v>
      </c>
      <c r="J2809">
        <v>9.1300000000000008</v>
      </c>
      <c r="K2809">
        <v>9.1300000000000008</v>
      </c>
      <c r="L2809" s="3">
        <v>152.80240000000001</v>
      </c>
      <c r="M2809">
        <v>4.0999999999999996</v>
      </c>
      <c r="N2809">
        <f>+$Q$876-Tabla13[[#This Row],[Outlet Establishment Year]]</f>
        <v>8</v>
      </c>
      <c r="O2809">
        <f>+Tabla13[[#This Row],[Sales]]/Tabla13[[#This Row],[Antigüedad]]</f>
        <v>19.100300000000001</v>
      </c>
      <c r="P2809" s="4">
        <f>+Tabla13[[#This Row],[Sales]]/Tabla13[[#This Row],[Item Weight corregido]]</f>
        <v>16.736297918948519</v>
      </c>
    </row>
    <row r="2810" spans="1:16" x14ac:dyDescent="0.3">
      <c r="A2810" t="s">
        <v>13</v>
      </c>
      <c r="B2810" t="s">
        <v>618</v>
      </c>
      <c r="C2810" t="s">
        <v>1579</v>
      </c>
      <c r="D2810">
        <v>2016</v>
      </c>
      <c r="E2810" t="s">
        <v>1599</v>
      </c>
      <c r="F2810" t="s">
        <v>1601</v>
      </c>
      <c r="G2810" t="s">
        <v>1605</v>
      </c>
      <c r="H2810" t="s">
        <v>1607</v>
      </c>
      <c r="I2810" s="10">
        <v>4.1824524000000002E-2</v>
      </c>
      <c r="J2810">
        <v>13</v>
      </c>
      <c r="K2810">
        <v>13</v>
      </c>
      <c r="L2810" s="3">
        <v>256.70139999999998</v>
      </c>
      <c r="M2810">
        <v>4.0999999999999996</v>
      </c>
      <c r="N2810">
        <f>+$Q$876-Tabla13[[#This Row],[Outlet Establishment Year]]</f>
        <v>8</v>
      </c>
      <c r="O2810">
        <f>+Tabla13[[#This Row],[Sales]]/Tabla13[[#This Row],[Antigüedad]]</f>
        <v>32.087674999999997</v>
      </c>
      <c r="P2810" s="4">
        <f>+Tabla13[[#This Row],[Sales]]/Tabla13[[#This Row],[Item Weight corregido]]</f>
        <v>19.746261538461535</v>
      </c>
    </row>
    <row r="2811" spans="1:16" x14ac:dyDescent="0.3">
      <c r="A2811" t="s">
        <v>13</v>
      </c>
      <c r="B2811" t="s">
        <v>267</v>
      </c>
      <c r="C2811" t="s">
        <v>1579</v>
      </c>
      <c r="D2811">
        <v>2016</v>
      </c>
      <c r="E2811" t="s">
        <v>1599</v>
      </c>
      <c r="F2811" t="s">
        <v>1601</v>
      </c>
      <c r="G2811" t="s">
        <v>1605</v>
      </c>
      <c r="H2811" t="s">
        <v>1607</v>
      </c>
      <c r="I2811" s="10">
        <v>3.3599041000000003E-2</v>
      </c>
      <c r="J2811">
        <v>15.2</v>
      </c>
      <c r="K2811">
        <v>15.2</v>
      </c>
      <c r="L2811" s="3">
        <v>107.7912</v>
      </c>
      <c r="M2811">
        <v>4.0999999999999996</v>
      </c>
      <c r="N2811">
        <f>+$Q$876-Tabla13[[#This Row],[Outlet Establishment Year]]</f>
        <v>8</v>
      </c>
      <c r="O2811">
        <f>+Tabla13[[#This Row],[Sales]]/Tabla13[[#This Row],[Antigüedad]]</f>
        <v>13.4739</v>
      </c>
      <c r="P2811" s="4">
        <f>+Tabla13[[#This Row],[Sales]]/Tabla13[[#This Row],[Item Weight corregido]]</f>
        <v>7.0915263157894746</v>
      </c>
    </row>
    <row r="2812" spans="1:16" x14ac:dyDescent="0.3">
      <c r="A2812" t="s">
        <v>13</v>
      </c>
      <c r="B2812" t="s">
        <v>1361</v>
      </c>
      <c r="C2812" t="s">
        <v>1579</v>
      </c>
      <c r="D2812">
        <v>2016</v>
      </c>
      <c r="E2812" t="s">
        <v>1599</v>
      </c>
      <c r="F2812" t="s">
        <v>1601</v>
      </c>
      <c r="G2812" t="s">
        <v>1605</v>
      </c>
      <c r="H2812" t="s">
        <v>1607</v>
      </c>
      <c r="I2812" s="10">
        <v>2.0487624999999999E-2</v>
      </c>
      <c r="J2812">
        <v>15.85</v>
      </c>
      <c r="K2812">
        <v>15.85</v>
      </c>
      <c r="L2812" s="3">
        <v>44.011200000000002</v>
      </c>
      <c r="M2812">
        <v>4.0999999999999996</v>
      </c>
      <c r="N2812">
        <f>+$Q$876-Tabla13[[#This Row],[Outlet Establishment Year]]</f>
        <v>8</v>
      </c>
      <c r="O2812">
        <f>+Tabla13[[#This Row],[Sales]]/Tabla13[[#This Row],[Antigüedad]]</f>
        <v>5.5014000000000003</v>
      </c>
      <c r="P2812" s="4">
        <f>+Tabla13[[#This Row],[Sales]]/Tabla13[[#This Row],[Item Weight corregido]]</f>
        <v>2.7767318611987384</v>
      </c>
    </row>
    <row r="2813" spans="1:16" x14ac:dyDescent="0.3">
      <c r="A2813" t="s">
        <v>13</v>
      </c>
      <c r="B2813" t="s">
        <v>934</v>
      </c>
      <c r="C2813" t="s">
        <v>1579</v>
      </c>
      <c r="D2813">
        <v>2016</v>
      </c>
      <c r="E2813" t="s">
        <v>1599</v>
      </c>
      <c r="F2813" t="s">
        <v>1601</v>
      </c>
      <c r="G2813" t="s">
        <v>1605</v>
      </c>
      <c r="H2813" t="s">
        <v>1607</v>
      </c>
      <c r="I2813" s="10">
        <v>3.6641596999999998E-2</v>
      </c>
      <c r="J2813">
        <v>16.5</v>
      </c>
      <c r="K2813">
        <v>16.5</v>
      </c>
      <c r="L2813" s="3">
        <v>178.73179999999999</v>
      </c>
      <c r="M2813">
        <v>4.0999999999999996</v>
      </c>
      <c r="N2813">
        <f>+$Q$876-Tabla13[[#This Row],[Outlet Establishment Year]]</f>
        <v>8</v>
      </c>
      <c r="O2813">
        <f>+Tabla13[[#This Row],[Sales]]/Tabla13[[#This Row],[Antigüedad]]</f>
        <v>22.341474999999999</v>
      </c>
      <c r="P2813" s="4">
        <f>+Tabla13[[#This Row],[Sales]]/Tabla13[[#This Row],[Item Weight corregido]]</f>
        <v>10.832230303030302</v>
      </c>
    </row>
    <row r="2814" spans="1:16" x14ac:dyDescent="0.3">
      <c r="A2814" t="s">
        <v>13</v>
      </c>
      <c r="B2814" t="s">
        <v>1362</v>
      </c>
      <c r="C2814" t="s">
        <v>1579</v>
      </c>
      <c r="D2814">
        <v>2016</v>
      </c>
      <c r="E2814" t="s">
        <v>1599</v>
      </c>
      <c r="F2814" t="s">
        <v>1601</v>
      </c>
      <c r="G2814" t="s">
        <v>1605</v>
      </c>
      <c r="H2814" t="s">
        <v>1607</v>
      </c>
      <c r="I2814" s="10">
        <v>0</v>
      </c>
      <c r="J2814">
        <v>19</v>
      </c>
      <c r="K2814">
        <v>19</v>
      </c>
      <c r="L2814" s="3">
        <v>189.18719999999999</v>
      </c>
      <c r="M2814">
        <v>4.0999999999999996</v>
      </c>
      <c r="N2814">
        <f>+$Q$876-Tabla13[[#This Row],[Outlet Establishment Year]]</f>
        <v>8</v>
      </c>
      <c r="O2814">
        <f>+Tabla13[[#This Row],[Sales]]/Tabla13[[#This Row],[Antigüedad]]</f>
        <v>23.648399999999999</v>
      </c>
      <c r="P2814" s="4">
        <f>+Tabla13[[#This Row],[Sales]]/Tabla13[[#This Row],[Item Weight corregido]]</f>
        <v>9.9572210526315779</v>
      </c>
    </row>
    <row r="2815" spans="1:16" x14ac:dyDescent="0.3">
      <c r="A2815" t="s">
        <v>13</v>
      </c>
      <c r="B2815" t="s">
        <v>1120</v>
      </c>
      <c r="C2815" t="s">
        <v>1588</v>
      </c>
      <c r="D2815">
        <v>2016</v>
      </c>
      <c r="E2815" t="s">
        <v>1599</v>
      </c>
      <c r="F2815" t="s">
        <v>1601</v>
      </c>
      <c r="G2815" t="s">
        <v>1605</v>
      </c>
      <c r="H2815" t="s">
        <v>1607</v>
      </c>
      <c r="I2815" s="10">
        <v>5.4025643999999998E-2</v>
      </c>
      <c r="J2815">
        <v>19.850000000000001</v>
      </c>
      <c r="K2815">
        <v>19.850000000000001</v>
      </c>
      <c r="L2815" s="3">
        <v>197.27680000000001</v>
      </c>
      <c r="M2815">
        <v>4.0999999999999996</v>
      </c>
      <c r="N2815">
        <f>+$Q$876-Tabla13[[#This Row],[Outlet Establishment Year]]</f>
        <v>8</v>
      </c>
      <c r="O2815">
        <f>+Tabla13[[#This Row],[Sales]]/Tabla13[[#This Row],[Antigüedad]]</f>
        <v>24.659600000000001</v>
      </c>
      <c r="P2815" s="4">
        <f>+Tabla13[[#This Row],[Sales]]/Tabla13[[#This Row],[Item Weight corregido]]</f>
        <v>9.9383778337531492</v>
      </c>
    </row>
    <row r="2816" spans="1:16" x14ac:dyDescent="0.3">
      <c r="A2816" t="s">
        <v>13</v>
      </c>
      <c r="B2816" t="s">
        <v>965</v>
      </c>
      <c r="C2816" t="s">
        <v>1580</v>
      </c>
      <c r="D2816">
        <v>2016</v>
      </c>
      <c r="E2816" t="s">
        <v>1599</v>
      </c>
      <c r="F2816" t="s">
        <v>1601</v>
      </c>
      <c r="G2816" t="s">
        <v>1605</v>
      </c>
      <c r="H2816" t="s">
        <v>1607</v>
      </c>
      <c r="I2816" s="10">
        <v>7.1985530000000006E-2</v>
      </c>
      <c r="J2816">
        <v>6.1950000000000003</v>
      </c>
      <c r="K2816">
        <v>6.1950000000000003</v>
      </c>
      <c r="L2816" s="3">
        <v>122.2098</v>
      </c>
      <c r="M2816">
        <v>4.0999999999999996</v>
      </c>
      <c r="N2816">
        <f>+$Q$876-Tabla13[[#This Row],[Outlet Establishment Year]]</f>
        <v>8</v>
      </c>
      <c r="O2816">
        <f>+Tabla13[[#This Row],[Sales]]/Tabla13[[#This Row],[Antigüedad]]</f>
        <v>15.276225</v>
      </c>
      <c r="P2816" s="4">
        <f>+Tabla13[[#This Row],[Sales]]/Tabla13[[#This Row],[Item Weight corregido]]</f>
        <v>19.727167070217916</v>
      </c>
    </row>
    <row r="2817" spans="1:16" x14ac:dyDescent="0.3">
      <c r="A2817" t="s">
        <v>13</v>
      </c>
      <c r="B2817" t="s">
        <v>58</v>
      </c>
      <c r="C2817" t="s">
        <v>1580</v>
      </c>
      <c r="D2817">
        <v>2016</v>
      </c>
      <c r="E2817" t="s">
        <v>1599</v>
      </c>
      <c r="F2817" t="s">
        <v>1601</v>
      </c>
      <c r="G2817" t="s">
        <v>1605</v>
      </c>
      <c r="H2817" t="s">
        <v>1607</v>
      </c>
      <c r="I2817" s="10">
        <v>0.174350275</v>
      </c>
      <c r="J2817">
        <v>9.3000000000000007</v>
      </c>
      <c r="K2817">
        <v>9.3000000000000007</v>
      </c>
      <c r="L2817" s="3">
        <v>104.49639999999999</v>
      </c>
      <c r="M2817">
        <v>4.0999999999999996</v>
      </c>
      <c r="N2817">
        <f>+$Q$876-Tabla13[[#This Row],[Outlet Establishment Year]]</f>
        <v>8</v>
      </c>
      <c r="O2817">
        <f>+Tabla13[[#This Row],[Sales]]/Tabla13[[#This Row],[Antigüedad]]</f>
        <v>13.062049999999999</v>
      </c>
      <c r="P2817" s="4">
        <f>+Tabla13[[#This Row],[Sales]]/Tabla13[[#This Row],[Item Weight corregido]]</f>
        <v>11.23617204301075</v>
      </c>
    </row>
    <row r="2818" spans="1:16" x14ac:dyDescent="0.3">
      <c r="A2818" t="s">
        <v>13</v>
      </c>
      <c r="B2818" t="s">
        <v>442</v>
      </c>
      <c r="C2818" t="s">
        <v>1580</v>
      </c>
      <c r="D2818">
        <v>2016</v>
      </c>
      <c r="E2818" t="s">
        <v>1599</v>
      </c>
      <c r="F2818" t="s">
        <v>1601</v>
      </c>
      <c r="G2818" t="s">
        <v>1605</v>
      </c>
      <c r="H2818" t="s">
        <v>1607</v>
      </c>
      <c r="I2818" s="10">
        <v>4.3763679999999999E-2</v>
      </c>
      <c r="J2818">
        <v>13.15</v>
      </c>
      <c r="K2818">
        <v>13.15</v>
      </c>
      <c r="L2818" s="3">
        <v>183.095</v>
      </c>
      <c r="M2818">
        <v>4.0999999999999996</v>
      </c>
      <c r="N2818">
        <f>+$Q$876-Tabla13[[#This Row],[Outlet Establishment Year]]</f>
        <v>8</v>
      </c>
      <c r="O2818">
        <f>+Tabla13[[#This Row],[Sales]]/Tabla13[[#This Row],[Antigüedad]]</f>
        <v>22.886875</v>
      </c>
      <c r="P2818" s="4">
        <f>+Tabla13[[#This Row],[Sales]]/Tabla13[[#This Row],[Item Weight corregido]]</f>
        <v>13.923574144486691</v>
      </c>
    </row>
    <row r="2819" spans="1:16" x14ac:dyDescent="0.3">
      <c r="A2819" t="s">
        <v>13</v>
      </c>
      <c r="B2819" t="s">
        <v>1054</v>
      </c>
      <c r="C2819" t="s">
        <v>1580</v>
      </c>
      <c r="D2819">
        <v>2016</v>
      </c>
      <c r="E2819" t="s">
        <v>1599</v>
      </c>
      <c r="F2819" t="s">
        <v>1601</v>
      </c>
      <c r="G2819" t="s">
        <v>1605</v>
      </c>
      <c r="H2819" t="s">
        <v>1607</v>
      </c>
      <c r="I2819" s="10">
        <v>8.7719692000000002E-2</v>
      </c>
      <c r="J2819">
        <v>15.6</v>
      </c>
      <c r="K2819">
        <v>15.6</v>
      </c>
      <c r="L2819" s="3">
        <v>218.57980000000001</v>
      </c>
      <c r="M2819">
        <v>4.0999999999999996</v>
      </c>
      <c r="N2819">
        <f>+$Q$876-Tabla13[[#This Row],[Outlet Establishment Year]]</f>
        <v>8</v>
      </c>
      <c r="O2819">
        <f>+Tabla13[[#This Row],[Sales]]/Tabla13[[#This Row],[Antigüedad]]</f>
        <v>27.322475000000001</v>
      </c>
      <c r="P2819" s="4">
        <f>+Tabla13[[#This Row],[Sales]]/Tabla13[[#This Row],[Item Weight corregido]]</f>
        <v>14.011525641025642</v>
      </c>
    </row>
    <row r="2820" spans="1:16" x14ac:dyDescent="0.3">
      <c r="A2820" t="s">
        <v>13</v>
      </c>
      <c r="B2820" t="s">
        <v>559</v>
      </c>
      <c r="C2820" t="s">
        <v>1580</v>
      </c>
      <c r="D2820">
        <v>2016</v>
      </c>
      <c r="E2820" t="s">
        <v>1599</v>
      </c>
      <c r="F2820" t="s">
        <v>1601</v>
      </c>
      <c r="G2820" t="s">
        <v>1605</v>
      </c>
      <c r="H2820" t="s">
        <v>1607</v>
      </c>
      <c r="I2820" s="10">
        <v>0.139417654</v>
      </c>
      <c r="J2820">
        <v>16.850000000000001</v>
      </c>
      <c r="K2820">
        <v>16.850000000000001</v>
      </c>
      <c r="L2820" s="3">
        <v>147.476</v>
      </c>
      <c r="M2820">
        <v>4.0999999999999996</v>
      </c>
      <c r="N2820">
        <f>+$Q$876-Tabla13[[#This Row],[Outlet Establishment Year]]</f>
        <v>8</v>
      </c>
      <c r="O2820">
        <f>+Tabla13[[#This Row],[Sales]]/Tabla13[[#This Row],[Antigüedad]]</f>
        <v>18.4345</v>
      </c>
      <c r="P2820" s="4">
        <f>+Tabla13[[#This Row],[Sales]]/Tabla13[[#This Row],[Item Weight corregido]]</f>
        <v>8.7522848664688411</v>
      </c>
    </row>
    <row r="2821" spans="1:16" x14ac:dyDescent="0.3">
      <c r="A2821" t="s">
        <v>13</v>
      </c>
      <c r="B2821" t="s">
        <v>213</v>
      </c>
      <c r="C2821" t="s">
        <v>1580</v>
      </c>
      <c r="D2821">
        <v>2016</v>
      </c>
      <c r="E2821" t="s">
        <v>1599</v>
      </c>
      <c r="F2821" t="s">
        <v>1601</v>
      </c>
      <c r="G2821" t="s">
        <v>1605</v>
      </c>
      <c r="H2821" t="s">
        <v>1607</v>
      </c>
      <c r="I2821" s="10">
        <v>1.2607876E-2</v>
      </c>
      <c r="J2821">
        <v>18.2</v>
      </c>
      <c r="K2821">
        <v>18.2</v>
      </c>
      <c r="L2821" s="3">
        <v>139.81800000000001</v>
      </c>
      <c r="M2821">
        <v>4.0999999999999996</v>
      </c>
      <c r="N2821">
        <f>+$Q$876-Tabla13[[#This Row],[Outlet Establishment Year]]</f>
        <v>8</v>
      </c>
      <c r="O2821">
        <f>+Tabla13[[#This Row],[Sales]]/Tabla13[[#This Row],[Antigüedad]]</f>
        <v>17.477250000000002</v>
      </c>
      <c r="P2821" s="4">
        <f>+Tabla13[[#This Row],[Sales]]/Tabla13[[#This Row],[Item Weight corregido]]</f>
        <v>7.6823076923076936</v>
      </c>
    </row>
    <row r="2822" spans="1:16" x14ac:dyDescent="0.3">
      <c r="A2822" t="s">
        <v>13</v>
      </c>
      <c r="B2822" t="s">
        <v>1208</v>
      </c>
      <c r="C2822" t="s">
        <v>1590</v>
      </c>
      <c r="D2822">
        <v>2016</v>
      </c>
      <c r="E2822" t="s">
        <v>1599</v>
      </c>
      <c r="F2822" t="s">
        <v>1601</v>
      </c>
      <c r="G2822" t="s">
        <v>1605</v>
      </c>
      <c r="H2822" t="s">
        <v>1607</v>
      </c>
      <c r="I2822" s="10">
        <v>3.5943717E-2</v>
      </c>
      <c r="J2822">
        <v>14.15</v>
      </c>
      <c r="K2822">
        <v>14.15</v>
      </c>
      <c r="L2822" s="3">
        <v>40.513800000000003</v>
      </c>
      <c r="M2822">
        <v>4.0999999999999996</v>
      </c>
      <c r="N2822">
        <f>+$Q$876-Tabla13[[#This Row],[Outlet Establishment Year]]</f>
        <v>8</v>
      </c>
      <c r="O2822">
        <f>+Tabla13[[#This Row],[Sales]]/Tabla13[[#This Row],[Antigüedad]]</f>
        <v>5.0642250000000004</v>
      </c>
      <c r="P2822" s="4">
        <f>+Tabla13[[#This Row],[Sales]]/Tabla13[[#This Row],[Item Weight corregido]]</f>
        <v>2.8631660777385162</v>
      </c>
    </row>
    <row r="2823" spans="1:16" x14ac:dyDescent="0.3">
      <c r="A2823" t="s">
        <v>13</v>
      </c>
      <c r="B2823" t="s">
        <v>1363</v>
      </c>
      <c r="C2823" t="s">
        <v>1590</v>
      </c>
      <c r="D2823">
        <v>2016</v>
      </c>
      <c r="E2823" t="s">
        <v>1599</v>
      </c>
      <c r="F2823" t="s">
        <v>1601</v>
      </c>
      <c r="G2823" t="s">
        <v>1605</v>
      </c>
      <c r="H2823" t="s">
        <v>1607</v>
      </c>
      <c r="I2823" s="10">
        <v>3.3380060000000003E-2</v>
      </c>
      <c r="J2823">
        <v>16.2</v>
      </c>
      <c r="K2823">
        <v>16.2</v>
      </c>
      <c r="L2823" s="3">
        <v>74.069599999999994</v>
      </c>
      <c r="M2823">
        <v>4.0999999999999996</v>
      </c>
      <c r="N2823">
        <f>+$Q$876-Tabla13[[#This Row],[Outlet Establishment Year]]</f>
        <v>8</v>
      </c>
      <c r="O2823">
        <f>+Tabla13[[#This Row],[Sales]]/Tabla13[[#This Row],[Antigüedad]]</f>
        <v>9.2586999999999993</v>
      </c>
      <c r="P2823" s="4">
        <f>+Tabla13[[#This Row],[Sales]]/Tabla13[[#This Row],[Item Weight corregido]]</f>
        <v>4.5721975308641971</v>
      </c>
    </row>
    <row r="2824" spans="1:16" x14ac:dyDescent="0.3">
      <c r="A2824" t="s">
        <v>12</v>
      </c>
      <c r="B2824" t="s">
        <v>1364</v>
      </c>
      <c r="C2824" t="s">
        <v>1587</v>
      </c>
      <c r="D2824">
        <v>2016</v>
      </c>
      <c r="E2824" t="s">
        <v>1599</v>
      </c>
      <c r="F2824" t="s">
        <v>1601</v>
      </c>
      <c r="G2824" t="s">
        <v>1605</v>
      </c>
      <c r="H2824" t="s">
        <v>1607</v>
      </c>
      <c r="I2824" s="10">
        <v>3.4411237999999997E-2</v>
      </c>
      <c r="J2824">
        <v>14.3</v>
      </c>
      <c r="K2824">
        <v>14.3</v>
      </c>
      <c r="L2824" s="3">
        <v>98.672600000000003</v>
      </c>
      <c r="M2824">
        <v>4.0999999999999996</v>
      </c>
      <c r="N2824">
        <f>+$Q$876-Tabla13[[#This Row],[Outlet Establishment Year]]</f>
        <v>8</v>
      </c>
      <c r="O2824">
        <f>+Tabla13[[#This Row],[Sales]]/Tabla13[[#This Row],[Antigüedad]]</f>
        <v>12.334075</v>
      </c>
      <c r="P2824" s="4">
        <f>+Tabla13[[#This Row],[Sales]]/Tabla13[[#This Row],[Item Weight corregido]]</f>
        <v>6.9001818181818182</v>
      </c>
    </row>
    <row r="2825" spans="1:16" x14ac:dyDescent="0.3">
      <c r="A2825" t="s">
        <v>12</v>
      </c>
      <c r="B2825" t="s">
        <v>1140</v>
      </c>
      <c r="C2825" t="s">
        <v>1582</v>
      </c>
      <c r="D2825">
        <v>2016</v>
      </c>
      <c r="E2825" t="s">
        <v>1599</v>
      </c>
      <c r="F2825" t="s">
        <v>1601</v>
      </c>
      <c r="G2825" t="s">
        <v>1605</v>
      </c>
      <c r="H2825" t="s">
        <v>1607</v>
      </c>
      <c r="I2825" s="10">
        <v>3.4604343000000003E-2</v>
      </c>
      <c r="J2825">
        <v>6.55</v>
      </c>
      <c r="K2825">
        <v>6.55</v>
      </c>
      <c r="L2825" s="3">
        <v>157.8288</v>
      </c>
      <c r="M2825">
        <v>4.0999999999999996</v>
      </c>
      <c r="N2825">
        <f>+$Q$876-Tabla13[[#This Row],[Outlet Establishment Year]]</f>
        <v>8</v>
      </c>
      <c r="O2825">
        <f>+Tabla13[[#This Row],[Sales]]/Tabla13[[#This Row],[Antigüedad]]</f>
        <v>19.7286</v>
      </c>
      <c r="P2825" s="4">
        <f>+Tabla13[[#This Row],[Sales]]/Tabla13[[#This Row],[Item Weight corregido]]</f>
        <v>24.096</v>
      </c>
    </row>
    <row r="2826" spans="1:16" x14ac:dyDescent="0.3">
      <c r="A2826" t="s">
        <v>12</v>
      </c>
      <c r="B2826" t="s">
        <v>562</v>
      </c>
      <c r="C2826" t="s">
        <v>1586</v>
      </c>
      <c r="D2826">
        <v>2016</v>
      </c>
      <c r="E2826" t="s">
        <v>1599</v>
      </c>
      <c r="F2826" t="s">
        <v>1601</v>
      </c>
      <c r="G2826" t="s">
        <v>1605</v>
      </c>
      <c r="H2826" t="s">
        <v>1607</v>
      </c>
      <c r="I2826" s="10">
        <v>9.4567181E-2</v>
      </c>
      <c r="J2826">
        <v>7.8949999999999996</v>
      </c>
      <c r="K2826">
        <v>7.8949999999999996</v>
      </c>
      <c r="L2826" s="3">
        <v>104.53319999999999</v>
      </c>
      <c r="M2826">
        <v>4.0999999999999996</v>
      </c>
      <c r="N2826">
        <f>+$Q$876-Tabla13[[#This Row],[Outlet Establishment Year]]</f>
        <v>8</v>
      </c>
      <c r="O2826">
        <f>+Tabla13[[#This Row],[Sales]]/Tabla13[[#This Row],[Antigüedad]]</f>
        <v>13.066649999999999</v>
      </c>
      <c r="P2826" s="4">
        <f>+Tabla13[[#This Row],[Sales]]/Tabla13[[#This Row],[Item Weight corregido]]</f>
        <v>13.24043065231159</v>
      </c>
    </row>
    <row r="2827" spans="1:16" x14ac:dyDescent="0.3">
      <c r="A2827" t="s">
        <v>12</v>
      </c>
      <c r="B2827" t="s">
        <v>234</v>
      </c>
      <c r="C2827" t="s">
        <v>1577</v>
      </c>
      <c r="D2827">
        <v>2016</v>
      </c>
      <c r="E2827" t="s">
        <v>1599</v>
      </c>
      <c r="F2827" t="s">
        <v>1601</v>
      </c>
      <c r="G2827" t="s">
        <v>1605</v>
      </c>
      <c r="H2827" t="s">
        <v>1607</v>
      </c>
      <c r="I2827" s="10">
        <v>0.153494979</v>
      </c>
      <c r="J2827">
        <v>7.84</v>
      </c>
      <c r="K2827">
        <v>7.84</v>
      </c>
      <c r="L2827" s="3">
        <v>48.935000000000002</v>
      </c>
      <c r="M2827">
        <v>4.0999999999999996</v>
      </c>
      <c r="N2827">
        <f>+$Q$876-Tabla13[[#This Row],[Outlet Establishment Year]]</f>
        <v>8</v>
      </c>
      <c r="O2827">
        <f>+Tabla13[[#This Row],[Sales]]/Tabla13[[#This Row],[Antigüedad]]</f>
        <v>6.1168750000000003</v>
      </c>
      <c r="P2827" s="4">
        <f>+Tabla13[[#This Row],[Sales]]/Tabla13[[#This Row],[Item Weight corregido]]</f>
        <v>6.2417091836734695</v>
      </c>
    </row>
    <row r="2828" spans="1:16" x14ac:dyDescent="0.3">
      <c r="A2828" t="s">
        <v>12</v>
      </c>
      <c r="B2828" t="s">
        <v>663</v>
      </c>
      <c r="C2828" t="s">
        <v>1577</v>
      </c>
      <c r="D2828">
        <v>2016</v>
      </c>
      <c r="E2828" t="s">
        <v>1599</v>
      </c>
      <c r="F2828" t="s">
        <v>1601</v>
      </c>
      <c r="G2828" t="s">
        <v>1605</v>
      </c>
      <c r="H2828" t="s">
        <v>1607</v>
      </c>
      <c r="I2828" s="10">
        <v>6.8125755999999996E-2</v>
      </c>
      <c r="J2828">
        <v>16.5</v>
      </c>
      <c r="K2828">
        <v>16.5</v>
      </c>
      <c r="L2828" s="3">
        <v>101.199</v>
      </c>
      <c r="M2828">
        <v>4.0999999999999996</v>
      </c>
      <c r="N2828">
        <f>+$Q$876-Tabla13[[#This Row],[Outlet Establishment Year]]</f>
        <v>8</v>
      </c>
      <c r="O2828">
        <f>+Tabla13[[#This Row],[Sales]]/Tabla13[[#This Row],[Antigüedad]]</f>
        <v>12.649875</v>
      </c>
      <c r="P2828" s="4">
        <f>+Tabla13[[#This Row],[Sales]]/Tabla13[[#This Row],[Item Weight corregido]]</f>
        <v>6.1332727272727272</v>
      </c>
    </row>
    <row r="2829" spans="1:16" x14ac:dyDescent="0.3">
      <c r="A2829" t="s">
        <v>12</v>
      </c>
      <c r="B2829" t="s">
        <v>668</v>
      </c>
      <c r="C2829" t="s">
        <v>1585</v>
      </c>
      <c r="D2829">
        <v>2016</v>
      </c>
      <c r="E2829" t="s">
        <v>1599</v>
      </c>
      <c r="F2829" t="s">
        <v>1601</v>
      </c>
      <c r="G2829" t="s">
        <v>1605</v>
      </c>
      <c r="H2829" t="s">
        <v>1607</v>
      </c>
      <c r="I2829" s="10">
        <v>4.7588696E-2</v>
      </c>
      <c r="J2829">
        <v>7.71</v>
      </c>
      <c r="K2829">
        <v>7.71</v>
      </c>
      <c r="L2829" s="3">
        <v>122.4756</v>
      </c>
      <c r="M2829">
        <v>4.0999999999999996</v>
      </c>
      <c r="N2829">
        <f>+$Q$876-Tabla13[[#This Row],[Outlet Establishment Year]]</f>
        <v>8</v>
      </c>
      <c r="O2829">
        <f>+Tabla13[[#This Row],[Sales]]/Tabla13[[#This Row],[Antigüedad]]</f>
        <v>15.30945</v>
      </c>
      <c r="P2829" s="4">
        <f>+Tabla13[[#This Row],[Sales]]/Tabla13[[#This Row],[Item Weight corregido]]</f>
        <v>15.885291828793774</v>
      </c>
    </row>
    <row r="2830" spans="1:16" x14ac:dyDescent="0.3">
      <c r="A2830" t="s">
        <v>12</v>
      </c>
      <c r="B2830" t="s">
        <v>1365</v>
      </c>
      <c r="C2830" t="s">
        <v>1585</v>
      </c>
      <c r="D2830">
        <v>2016</v>
      </c>
      <c r="E2830" t="s">
        <v>1599</v>
      </c>
      <c r="F2830" t="s">
        <v>1601</v>
      </c>
      <c r="G2830" t="s">
        <v>1605</v>
      </c>
      <c r="H2830" t="s">
        <v>1607</v>
      </c>
      <c r="I2830" s="10">
        <v>3.8211536999999997E-2</v>
      </c>
      <c r="J2830">
        <v>8.3000000000000007</v>
      </c>
      <c r="K2830">
        <v>8.3000000000000007</v>
      </c>
      <c r="L2830" s="3">
        <v>87.719800000000006</v>
      </c>
      <c r="M2830">
        <v>4.0999999999999996</v>
      </c>
      <c r="N2830">
        <f>+$Q$876-Tabla13[[#This Row],[Outlet Establishment Year]]</f>
        <v>8</v>
      </c>
      <c r="O2830">
        <f>+Tabla13[[#This Row],[Sales]]/Tabla13[[#This Row],[Antigüedad]]</f>
        <v>10.964975000000001</v>
      </c>
      <c r="P2830" s="4">
        <f>+Tabla13[[#This Row],[Sales]]/Tabla13[[#This Row],[Item Weight corregido]]</f>
        <v>10.568650602409638</v>
      </c>
    </row>
    <row r="2831" spans="1:16" x14ac:dyDescent="0.3">
      <c r="A2831" t="s">
        <v>12</v>
      </c>
      <c r="B2831" t="s">
        <v>1366</v>
      </c>
      <c r="C2831" t="s">
        <v>1585</v>
      </c>
      <c r="D2831">
        <v>2016</v>
      </c>
      <c r="E2831" t="s">
        <v>1599</v>
      </c>
      <c r="F2831" t="s">
        <v>1601</v>
      </c>
      <c r="G2831" t="s">
        <v>1605</v>
      </c>
      <c r="H2831" t="s">
        <v>1607</v>
      </c>
      <c r="I2831" s="10">
        <v>0.14586734700000001</v>
      </c>
      <c r="J2831">
        <v>10.195</v>
      </c>
      <c r="K2831">
        <v>10.195</v>
      </c>
      <c r="L2831" s="3">
        <v>194.07939999999999</v>
      </c>
      <c r="M2831">
        <v>4.0999999999999996</v>
      </c>
      <c r="N2831">
        <f>+$Q$876-Tabla13[[#This Row],[Outlet Establishment Year]]</f>
        <v>8</v>
      </c>
      <c r="O2831">
        <f>+Tabla13[[#This Row],[Sales]]/Tabla13[[#This Row],[Antigüedad]]</f>
        <v>24.259924999999999</v>
      </c>
      <c r="P2831" s="4">
        <f>+Tabla13[[#This Row],[Sales]]/Tabla13[[#This Row],[Item Weight corregido]]</f>
        <v>19.036723884256986</v>
      </c>
    </row>
    <row r="2832" spans="1:16" x14ac:dyDescent="0.3">
      <c r="A2832" t="s">
        <v>12</v>
      </c>
      <c r="B2832" t="s">
        <v>363</v>
      </c>
      <c r="C2832" t="s">
        <v>1585</v>
      </c>
      <c r="D2832">
        <v>2016</v>
      </c>
      <c r="E2832" t="s">
        <v>1599</v>
      </c>
      <c r="F2832" t="s">
        <v>1601</v>
      </c>
      <c r="G2832" t="s">
        <v>1605</v>
      </c>
      <c r="H2832" t="s">
        <v>1607</v>
      </c>
      <c r="I2832" s="10">
        <v>0.18329487999999999</v>
      </c>
      <c r="J2832">
        <v>18.25</v>
      </c>
      <c r="K2832">
        <v>18.25</v>
      </c>
      <c r="L2832" s="3">
        <v>111.657</v>
      </c>
      <c r="M2832">
        <v>4.0999999999999996</v>
      </c>
      <c r="N2832">
        <f>+$Q$876-Tabla13[[#This Row],[Outlet Establishment Year]]</f>
        <v>8</v>
      </c>
      <c r="O2832">
        <f>+Tabla13[[#This Row],[Sales]]/Tabla13[[#This Row],[Antigüedad]]</f>
        <v>13.957125</v>
      </c>
      <c r="P2832" s="4">
        <f>+Tabla13[[#This Row],[Sales]]/Tabla13[[#This Row],[Item Weight corregido]]</f>
        <v>6.1181917808219177</v>
      </c>
    </row>
    <row r="2833" spans="1:16" x14ac:dyDescent="0.3">
      <c r="A2833" t="s">
        <v>12</v>
      </c>
      <c r="B2833" t="s">
        <v>495</v>
      </c>
      <c r="C2833" t="s">
        <v>1576</v>
      </c>
      <c r="D2833">
        <v>2016</v>
      </c>
      <c r="E2833" t="s">
        <v>1599</v>
      </c>
      <c r="F2833" t="s">
        <v>1601</v>
      </c>
      <c r="G2833" t="s">
        <v>1605</v>
      </c>
      <c r="H2833" t="s">
        <v>1607</v>
      </c>
      <c r="I2833" s="10">
        <v>0.150015234</v>
      </c>
      <c r="J2833">
        <v>7.8250000000000002</v>
      </c>
      <c r="K2833">
        <v>7.8250000000000002</v>
      </c>
      <c r="L2833" s="3">
        <v>157.52879999999999</v>
      </c>
      <c r="M2833">
        <v>4.0999999999999996</v>
      </c>
      <c r="N2833">
        <f>+$Q$876-Tabla13[[#This Row],[Outlet Establishment Year]]</f>
        <v>8</v>
      </c>
      <c r="O2833">
        <f>+Tabla13[[#This Row],[Sales]]/Tabla13[[#This Row],[Antigüedad]]</f>
        <v>19.691099999999999</v>
      </c>
      <c r="P2833" s="4">
        <f>+Tabla13[[#This Row],[Sales]]/Tabla13[[#This Row],[Item Weight corregido]]</f>
        <v>20.131476038338658</v>
      </c>
    </row>
    <row r="2834" spans="1:16" x14ac:dyDescent="0.3">
      <c r="A2834" t="s">
        <v>12</v>
      </c>
      <c r="B2834" t="s">
        <v>305</v>
      </c>
      <c r="C2834" t="s">
        <v>1576</v>
      </c>
      <c r="D2834">
        <v>2016</v>
      </c>
      <c r="E2834" t="s">
        <v>1599</v>
      </c>
      <c r="F2834" t="s">
        <v>1601</v>
      </c>
      <c r="G2834" t="s">
        <v>1605</v>
      </c>
      <c r="H2834" t="s">
        <v>1607</v>
      </c>
      <c r="I2834" s="10">
        <v>8.5834991999999999E-2</v>
      </c>
      <c r="J2834">
        <v>15.5</v>
      </c>
      <c r="K2834">
        <v>15.5</v>
      </c>
      <c r="L2834" s="3">
        <v>49.669199999999996</v>
      </c>
      <c r="M2834">
        <v>4.0999999999999996</v>
      </c>
      <c r="N2834">
        <f>+$Q$876-Tabla13[[#This Row],[Outlet Establishment Year]]</f>
        <v>8</v>
      </c>
      <c r="O2834">
        <f>+Tabla13[[#This Row],[Sales]]/Tabla13[[#This Row],[Antigüedad]]</f>
        <v>6.2086499999999996</v>
      </c>
      <c r="P2834" s="4">
        <f>+Tabla13[[#This Row],[Sales]]/Tabla13[[#This Row],[Item Weight corregido]]</f>
        <v>3.2044645161290322</v>
      </c>
    </row>
    <row r="2835" spans="1:16" x14ac:dyDescent="0.3">
      <c r="A2835" t="s">
        <v>12</v>
      </c>
      <c r="B2835" t="s">
        <v>923</v>
      </c>
      <c r="C2835" t="s">
        <v>1574</v>
      </c>
      <c r="D2835">
        <v>2016</v>
      </c>
      <c r="E2835" t="s">
        <v>1599</v>
      </c>
      <c r="F2835" t="s">
        <v>1601</v>
      </c>
      <c r="G2835" t="s">
        <v>1605</v>
      </c>
      <c r="H2835" t="s">
        <v>1607</v>
      </c>
      <c r="I2835" s="10">
        <v>4.9162885000000003E-2</v>
      </c>
      <c r="J2835">
        <v>6.46</v>
      </c>
      <c r="K2835">
        <v>6.46</v>
      </c>
      <c r="L2835" s="3">
        <v>146.9102</v>
      </c>
      <c r="M2835">
        <v>4.0999999999999996</v>
      </c>
      <c r="N2835">
        <f>+$Q$876-Tabla13[[#This Row],[Outlet Establishment Year]]</f>
        <v>8</v>
      </c>
      <c r="O2835">
        <f>+Tabla13[[#This Row],[Sales]]/Tabla13[[#This Row],[Antigüedad]]</f>
        <v>18.363775</v>
      </c>
      <c r="P2835" s="4">
        <f>+Tabla13[[#This Row],[Sales]]/Tabla13[[#This Row],[Item Weight corregido]]</f>
        <v>22.741517027863779</v>
      </c>
    </row>
    <row r="2836" spans="1:16" x14ac:dyDescent="0.3">
      <c r="A2836" t="s">
        <v>12</v>
      </c>
      <c r="B2836" t="s">
        <v>1314</v>
      </c>
      <c r="C2836" t="s">
        <v>1574</v>
      </c>
      <c r="D2836">
        <v>2016</v>
      </c>
      <c r="E2836" t="s">
        <v>1599</v>
      </c>
      <c r="F2836" t="s">
        <v>1601</v>
      </c>
      <c r="G2836" t="s">
        <v>1605</v>
      </c>
      <c r="H2836" t="s">
        <v>1607</v>
      </c>
      <c r="I2836" s="10">
        <v>2.4404558E-2</v>
      </c>
      <c r="J2836">
        <v>14.15</v>
      </c>
      <c r="K2836">
        <v>14.15</v>
      </c>
      <c r="L2836" s="3">
        <v>198.31100000000001</v>
      </c>
      <c r="M2836">
        <v>4.0999999999999996</v>
      </c>
      <c r="N2836">
        <f>+$Q$876-Tabla13[[#This Row],[Outlet Establishment Year]]</f>
        <v>8</v>
      </c>
      <c r="O2836">
        <f>+Tabla13[[#This Row],[Sales]]/Tabla13[[#This Row],[Antigüedad]]</f>
        <v>24.788875000000001</v>
      </c>
      <c r="P2836" s="4">
        <f>+Tabla13[[#This Row],[Sales]]/Tabla13[[#This Row],[Item Weight corregido]]</f>
        <v>14.014911660777384</v>
      </c>
    </row>
    <row r="2837" spans="1:16" x14ac:dyDescent="0.3">
      <c r="A2837" t="s">
        <v>12</v>
      </c>
      <c r="B2837" t="s">
        <v>56</v>
      </c>
      <c r="C2837" t="s">
        <v>1574</v>
      </c>
      <c r="D2837">
        <v>2016</v>
      </c>
      <c r="E2837" t="s">
        <v>1599</v>
      </c>
      <c r="F2837" t="s">
        <v>1601</v>
      </c>
      <c r="G2837" t="s">
        <v>1605</v>
      </c>
      <c r="H2837" t="s">
        <v>1607</v>
      </c>
      <c r="I2837" s="10">
        <v>1.8930352000000001E-2</v>
      </c>
      <c r="J2837">
        <v>15.7</v>
      </c>
      <c r="K2837">
        <v>15.7</v>
      </c>
      <c r="L2837" s="3">
        <v>59.453600000000002</v>
      </c>
      <c r="M2837">
        <v>4.0999999999999996</v>
      </c>
      <c r="N2837">
        <f>+$Q$876-Tabla13[[#This Row],[Outlet Establishment Year]]</f>
        <v>8</v>
      </c>
      <c r="O2837">
        <f>+Tabla13[[#This Row],[Sales]]/Tabla13[[#This Row],[Antigüedad]]</f>
        <v>7.4317000000000002</v>
      </c>
      <c r="P2837" s="4">
        <f>+Tabla13[[#This Row],[Sales]]/Tabla13[[#This Row],[Item Weight corregido]]</f>
        <v>3.7868535031847137</v>
      </c>
    </row>
    <row r="2838" spans="1:16" x14ac:dyDescent="0.3">
      <c r="A2838" t="s">
        <v>12</v>
      </c>
      <c r="B2838" t="s">
        <v>1346</v>
      </c>
      <c r="C2838" t="s">
        <v>1581</v>
      </c>
      <c r="D2838">
        <v>2016</v>
      </c>
      <c r="E2838" t="s">
        <v>1599</v>
      </c>
      <c r="F2838" t="s">
        <v>1601</v>
      </c>
      <c r="G2838" t="s">
        <v>1605</v>
      </c>
      <c r="H2838" t="s">
        <v>1607</v>
      </c>
      <c r="I2838" s="10">
        <v>0.15085330799999999</v>
      </c>
      <c r="J2838">
        <v>5.86</v>
      </c>
      <c r="K2838">
        <v>5.86</v>
      </c>
      <c r="L2838" s="3">
        <v>156.03139999999999</v>
      </c>
      <c r="M2838">
        <v>4.0999999999999996</v>
      </c>
      <c r="N2838">
        <f>+$Q$876-Tabla13[[#This Row],[Outlet Establishment Year]]</f>
        <v>8</v>
      </c>
      <c r="O2838">
        <f>+Tabla13[[#This Row],[Sales]]/Tabla13[[#This Row],[Antigüedad]]</f>
        <v>19.503924999999999</v>
      </c>
      <c r="P2838" s="4">
        <f>+Tabla13[[#This Row],[Sales]]/Tabla13[[#This Row],[Item Weight corregido]]</f>
        <v>26.626518771331057</v>
      </c>
    </row>
    <row r="2839" spans="1:16" x14ac:dyDescent="0.3">
      <c r="A2839" t="s">
        <v>12</v>
      </c>
      <c r="B2839" t="s">
        <v>283</v>
      </c>
      <c r="C2839" t="s">
        <v>1581</v>
      </c>
      <c r="D2839">
        <v>2016</v>
      </c>
      <c r="E2839" t="s">
        <v>1599</v>
      </c>
      <c r="F2839" t="s">
        <v>1601</v>
      </c>
      <c r="G2839" t="s">
        <v>1605</v>
      </c>
      <c r="H2839" t="s">
        <v>1607</v>
      </c>
      <c r="I2839" s="10">
        <v>2.2058723999999998E-2</v>
      </c>
      <c r="J2839">
        <v>9.5</v>
      </c>
      <c r="K2839">
        <v>9.5</v>
      </c>
      <c r="L2839" s="3">
        <v>196.84520000000001</v>
      </c>
      <c r="M2839">
        <v>4.0999999999999996</v>
      </c>
      <c r="N2839">
        <f>+$Q$876-Tabla13[[#This Row],[Outlet Establishment Year]]</f>
        <v>8</v>
      </c>
      <c r="O2839">
        <f>+Tabla13[[#This Row],[Sales]]/Tabla13[[#This Row],[Antigüedad]]</f>
        <v>24.605650000000001</v>
      </c>
      <c r="P2839" s="4">
        <f>+Tabla13[[#This Row],[Sales]]/Tabla13[[#This Row],[Item Weight corregido]]</f>
        <v>20.720547368421052</v>
      </c>
    </row>
    <row r="2840" spans="1:16" x14ac:dyDescent="0.3">
      <c r="A2840" t="s">
        <v>12</v>
      </c>
      <c r="B2840" t="s">
        <v>405</v>
      </c>
      <c r="C2840" t="s">
        <v>1580</v>
      </c>
      <c r="D2840">
        <v>2016</v>
      </c>
      <c r="E2840" t="s">
        <v>1599</v>
      </c>
      <c r="F2840" t="s">
        <v>1601</v>
      </c>
      <c r="G2840" t="s">
        <v>1605</v>
      </c>
      <c r="H2840" t="s">
        <v>1607</v>
      </c>
      <c r="I2840" s="10">
        <v>0</v>
      </c>
      <c r="J2840">
        <v>8.31</v>
      </c>
      <c r="K2840">
        <v>8.31</v>
      </c>
      <c r="L2840" s="3">
        <v>177.40280000000001</v>
      </c>
      <c r="M2840">
        <v>4.0999999999999996</v>
      </c>
      <c r="N2840">
        <f>+$Q$876-Tabla13[[#This Row],[Outlet Establishment Year]]</f>
        <v>8</v>
      </c>
      <c r="O2840">
        <f>+Tabla13[[#This Row],[Sales]]/Tabla13[[#This Row],[Antigüedad]]</f>
        <v>22.175350000000002</v>
      </c>
      <c r="P2840" s="4">
        <f>+Tabla13[[#This Row],[Sales]]/Tabla13[[#This Row],[Item Weight corregido]]</f>
        <v>21.348110709987967</v>
      </c>
    </row>
    <row r="2841" spans="1:16" x14ac:dyDescent="0.3">
      <c r="A2841" t="s">
        <v>12</v>
      </c>
      <c r="B2841" t="s">
        <v>100</v>
      </c>
      <c r="C2841" t="s">
        <v>1580</v>
      </c>
      <c r="D2841">
        <v>2016</v>
      </c>
      <c r="E2841" t="s">
        <v>1599</v>
      </c>
      <c r="F2841" t="s">
        <v>1601</v>
      </c>
      <c r="G2841" t="s">
        <v>1605</v>
      </c>
      <c r="H2841" t="s">
        <v>1607</v>
      </c>
      <c r="I2841" s="10">
        <v>2.7343610000000001E-2</v>
      </c>
      <c r="J2841">
        <v>9.6</v>
      </c>
      <c r="K2841">
        <v>9.6</v>
      </c>
      <c r="L2841" s="3">
        <v>257.8304</v>
      </c>
      <c r="M2841">
        <v>4.0999999999999996</v>
      </c>
      <c r="N2841">
        <f>+$Q$876-Tabla13[[#This Row],[Outlet Establishment Year]]</f>
        <v>8</v>
      </c>
      <c r="O2841">
        <f>+Tabla13[[#This Row],[Sales]]/Tabla13[[#This Row],[Antigüedad]]</f>
        <v>32.2288</v>
      </c>
      <c r="P2841" s="4">
        <f>+Tabla13[[#This Row],[Sales]]/Tabla13[[#This Row],[Item Weight corregido]]</f>
        <v>26.857333333333333</v>
      </c>
    </row>
    <row r="2842" spans="1:16" x14ac:dyDescent="0.3">
      <c r="A2842" t="s">
        <v>12</v>
      </c>
      <c r="B2842" t="s">
        <v>566</v>
      </c>
      <c r="C2842" t="s">
        <v>1580</v>
      </c>
      <c r="D2842">
        <v>2016</v>
      </c>
      <c r="E2842" t="s">
        <v>1599</v>
      </c>
      <c r="F2842" t="s">
        <v>1601</v>
      </c>
      <c r="G2842" t="s">
        <v>1605</v>
      </c>
      <c r="H2842" t="s">
        <v>1607</v>
      </c>
      <c r="I2842" s="10">
        <v>6.5896555999999995E-2</v>
      </c>
      <c r="J2842">
        <v>15.25</v>
      </c>
      <c r="K2842">
        <v>15.25</v>
      </c>
      <c r="L2842" s="3">
        <v>179.26599999999999</v>
      </c>
      <c r="M2842">
        <v>4.0999999999999996</v>
      </c>
      <c r="N2842">
        <f>+$Q$876-Tabla13[[#This Row],[Outlet Establishment Year]]</f>
        <v>8</v>
      </c>
      <c r="O2842">
        <f>+Tabla13[[#This Row],[Sales]]/Tabla13[[#This Row],[Antigüedad]]</f>
        <v>22.408249999999999</v>
      </c>
      <c r="P2842" s="4">
        <f>+Tabla13[[#This Row],[Sales]]/Tabla13[[#This Row],[Item Weight corregido]]</f>
        <v>11.755147540983605</v>
      </c>
    </row>
    <row r="2843" spans="1:16" x14ac:dyDescent="0.3">
      <c r="A2843" t="s">
        <v>12</v>
      </c>
      <c r="B2843" t="s">
        <v>1367</v>
      </c>
      <c r="C2843" t="s">
        <v>1580</v>
      </c>
      <c r="D2843">
        <v>2016</v>
      </c>
      <c r="E2843" t="s">
        <v>1599</v>
      </c>
      <c r="F2843" t="s">
        <v>1601</v>
      </c>
      <c r="G2843" t="s">
        <v>1605</v>
      </c>
      <c r="H2843" t="s">
        <v>1607</v>
      </c>
      <c r="I2843" s="10">
        <v>8.9554185999999994E-2</v>
      </c>
      <c r="J2843">
        <v>8.27</v>
      </c>
      <c r="K2843">
        <v>8.27</v>
      </c>
      <c r="L2843" s="3">
        <v>150.8708</v>
      </c>
      <c r="M2843">
        <v>4.0999999999999996</v>
      </c>
      <c r="N2843">
        <f>+$Q$876-Tabla13[[#This Row],[Outlet Establishment Year]]</f>
        <v>8</v>
      </c>
      <c r="O2843">
        <f>+Tabla13[[#This Row],[Sales]]/Tabla13[[#This Row],[Antigüedad]]</f>
        <v>18.85885</v>
      </c>
      <c r="P2843" s="4">
        <f>+Tabla13[[#This Row],[Sales]]/Tabla13[[#This Row],[Item Weight corregido]]</f>
        <v>18.243143893591295</v>
      </c>
    </row>
    <row r="2844" spans="1:16" x14ac:dyDescent="0.3">
      <c r="A2844" t="s">
        <v>13</v>
      </c>
      <c r="B2844" t="s">
        <v>1368</v>
      </c>
      <c r="C2844" t="s">
        <v>1587</v>
      </c>
      <c r="D2844">
        <v>2015</v>
      </c>
      <c r="E2844" t="s">
        <v>1593</v>
      </c>
      <c r="F2844" t="s">
        <v>1603</v>
      </c>
      <c r="G2844" t="s">
        <v>1604</v>
      </c>
      <c r="H2844" t="s">
        <v>1607</v>
      </c>
      <c r="I2844" s="10">
        <v>4.3326510999999998E-2</v>
      </c>
      <c r="J2844">
        <v>7.75</v>
      </c>
      <c r="K2844">
        <v>7.75</v>
      </c>
      <c r="L2844" s="3">
        <v>95.643600000000006</v>
      </c>
      <c r="M2844">
        <v>4.0999999999999996</v>
      </c>
      <c r="N2844">
        <f>+$Q$876-Tabla13[[#This Row],[Outlet Establishment Year]]</f>
        <v>9</v>
      </c>
      <c r="O2844">
        <f>+Tabla13[[#This Row],[Sales]]/Tabla13[[#This Row],[Antigüedad]]</f>
        <v>10.627066666666668</v>
      </c>
      <c r="P2844" s="4">
        <f>+Tabla13[[#This Row],[Sales]]/Tabla13[[#This Row],[Item Weight corregido]]</f>
        <v>12.341109677419356</v>
      </c>
    </row>
    <row r="2845" spans="1:16" x14ac:dyDescent="0.3">
      <c r="A2845" t="s">
        <v>13</v>
      </c>
      <c r="B2845" t="s">
        <v>1369</v>
      </c>
      <c r="C2845" t="s">
        <v>1579</v>
      </c>
      <c r="D2845">
        <v>2015</v>
      </c>
      <c r="E2845" t="s">
        <v>1593</v>
      </c>
      <c r="F2845" t="s">
        <v>1603</v>
      </c>
      <c r="G2845" t="s">
        <v>1604</v>
      </c>
      <c r="H2845" t="s">
        <v>1607</v>
      </c>
      <c r="I2845" s="10">
        <v>8.3009875999999996E-2</v>
      </c>
      <c r="J2845">
        <v>13</v>
      </c>
      <c r="K2845">
        <v>13</v>
      </c>
      <c r="L2845" s="3">
        <v>61.119399999999999</v>
      </c>
      <c r="M2845">
        <v>4.0999999999999996</v>
      </c>
      <c r="N2845">
        <f>+$Q$876-Tabla13[[#This Row],[Outlet Establishment Year]]</f>
        <v>9</v>
      </c>
      <c r="O2845">
        <f>+Tabla13[[#This Row],[Sales]]/Tabla13[[#This Row],[Antigüedad]]</f>
        <v>6.7910444444444442</v>
      </c>
      <c r="P2845" s="4">
        <f>+Tabla13[[#This Row],[Sales]]/Tabla13[[#This Row],[Item Weight corregido]]</f>
        <v>4.7014923076923072</v>
      </c>
    </row>
    <row r="2846" spans="1:16" x14ac:dyDescent="0.3">
      <c r="A2846" t="s">
        <v>13</v>
      </c>
      <c r="B2846" t="s">
        <v>1370</v>
      </c>
      <c r="C2846" t="s">
        <v>1580</v>
      </c>
      <c r="D2846">
        <v>2015</v>
      </c>
      <c r="E2846" t="s">
        <v>1593</v>
      </c>
      <c r="F2846" t="s">
        <v>1603</v>
      </c>
      <c r="G2846" t="s">
        <v>1604</v>
      </c>
      <c r="H2846" t="s">
        <v>1607</v>
      </c>
      <c r="I2846" s="10">
        <v>5.9472609000000003E-2</v>
      </c>
      <c r="J2846">
        <v>7.76</v>
      </c>
      <c r="K2846">
        <v>7.76</v>
      </c>
      <c r="L2846" s="3">
        <v>98.77</v>
      </c>
      <c r="M2846">
        <v>4.0999999999999996</v>
      </c>
      <c r="N2846">
        <f>+$Q$876-Tabla13[[#This Row],[Outlet Establishment Year]]</f>
        <v>9</v>
      </c>
      <c r="O2846">
        <f>+Tabla13[[#This Row],[Sales]]/Tabla13[[#This Row],[Antigüedad]]</f>
        <v>10.974444444444444</v>
      </c>
      <c r="P2846" s="4">
        <f>+Tabla13[[#This Row],[Sales]]/Tabla13[[#This Row],[Item Weight corregido]]</f>
        <v>12.728092783505154</v>
      </c>
    </row>
    <row r="2847" spans="1:16" x14ac:dyDescent="0.3">
      <c r="A2847" t="s">
        <v>13</v>
      </c>
      <c r="B2847" t="s">
        <v>1111</v>
      </c>
      <c r="C2847" t="s">
        <v>1574</v>
      </c>
      <c r="D2847">
        <v>2020</v>
      </c>
      <c r="E2847" t="s">
        <v>1594</v>
      </c>
      <c r="F2847" t="s">
        <v>1603</v>
      </c>
      <c r="G2847" t="s">
        <v>1604</v>
      </c>
      <c r="H2847" t="s">
        <v>1607</v>
      </c>
      <c r="I2847" s="10">
        <v>0.17699102899999999</v>
      </c>
      <c r="J2847">
        <v>19.850000000000001</v>
      </c>
      <c r="K2847">
        <v>19.850000000000001</v>
      </c>
      <c r="L2847" s="3">
        <v>221.5772</v>
      </c>
      <c r="M2847">
        <v>4.0999999999999996</v>
      </c>
      <c r="N2847">
        <f>+$Q$876-Tabla13[[#This Row],[Outlet Establishment Year]]</f>
        <v>4</v>
      </c>
      <c r="O2847">
        <f>+Tabla13[[#This Row],[Sales]]/Tabla13[[#This Row],[Antigüedad]]</f>
        <v>55.394300000000001</v>
      </c>
      <c r="P2847" s="4">
        <f>+Tabla13[[#This Row],[Sales]]/Tabla13[[#This Row],[Item Weight corregido]]</f>
        <v>11.16257934508816</v>
      </c>
    </row>
    <row r="2848" spans="1:16" x14ac:dyDescent="0.3">
      <c r="A2848" t="s">
        <v>13</v>
      </c>
      <c r="B2848" t="s">
        <v>611</v>
      </c>
      <c r="C2848" t="s">
        <v>1589</v>
      </c>
      <c r="D2848">
        <v>2020</v>
      </c>
      <c r="E2848" t="s">
        <v>1594</v>
      </c>
      <c r="F2848" t="s">
        <v>1603</v>
      </c>
      <c r="G2848" t="s">
        <v>1604</v>
      </c>
      <c r="H2848" t="s">
        <v>1607</v>
      </c>
      <c r="I2848" s="10">
        <v>6.1192211000000003E-2</v>
      </c>
      <c r="J2848">
        <v>16</v>
      </c>
      <c r="K2848">
        <v>16</v>
      </c>
      <c r="L2848" s="3">
        <v>224.1404</v>
      </c>
      <c r="M2848">
        <v>4.0999999999999996</v>
      </c>
      <c r="N2848">
        <f>+$Q$876-Tabla13[[#This Row],[Outlet Establishment Year]]</f>
        <v>4</v>
      </c>
      <c r="O2848">
        <f>+Tabla13[[#This Row],[Sales]]/Tabla13[[#This Row],[Antigüedad]]</f>
        <v>56.0351</v>
      </c>
      <c r="P2848" s="4">
        <f>+Tabla13[[#This Row],[Sales]]/Tabla13[[#This Row],[Item Weight corregido]]</f>
        <v>14.008775</v>
      </c>
    </row>
    <row r="2849" spans="1:16" x14ac:dyDescent="0.3">
      <c r="A2849" t="s">
        <v>13</v>
      </c>
      <c r="B2849" t="s">
        <v>1371</v>
      </c>
      <c r="C2849" t="s">
        <v>1587</v>
      </c>
      <c r="D2849">
        <v>2015</v>
      </c>
      <c r="E2849" t="s">
        <v>1593</v>
      </c>
      <c r="F2849" t="s">
        <v>1603</v>
      </c>
      <c r="G2849" t="s">
        <v>1604</v>
      </c>
      <c r="H2849" t="s">
        <v>1607</v>
      </c>
      <c r="I2849" s="10">
        <v>0.103481775</v>
      </c>
      <c r="J2849">
        <v>5.6349999999999998</v>
      </c>
      <c r="K2849">
        <v>5.6349999999999998</v>
      </c>
      <c r="L2849" s="3">
        <v>150.005</v>
      </c>
      <c r="M2849">
        <v>4.0999999999999996</v>
      </c>
      <c r="N2849">
        <f>+$Q$876-Tabla13[[#This Row],[Outlet Establishment Year]]</f>
        <v>9</v>
      </c>
      <c r="O2849">
        <f>+Tabla13[[#This Row],[Sales]]/Tabla13[[#This Row],[Antigüedad]]</f>
        <v>16.667222222222222</v>
      </c>
      <c r="P2849" s="4">
        <f>+Tabla13[[#This Row],[Sales]]/Tabla13[[#This Row],[Item Weight corregido]]</f>
        <v>26.620230700976041</v>
      </c>
    </row>
    <row r="2850" spans="1:16" x14ac:dyDescent="0.3">
      <c r="A2850" t="s">
        <v>13</v>
      </c>
      <c r="B2850" t="s">
        <v>782</v>
      </c>
      <c r="C2850" t="s">
        <v>1587</v>
      </c>
      <c r="D2850">
        <v>2015</v>
      </c>
      <c r="E2850" t="s">
        <v>1593</v>
      </c>
      <c r="F2850" t="s">
        <v>1603</v>
      </c>
      <c r="G2850" t="s">
        <v>1604</v>
      </c>
      <c r="H2850" t="s">
        <v>1607</v>
      </c>
      <c r="I2850" s="10">
        <v>1.3957308E-2</v>
      </c>
      <c r="J2850">
        <v>8.3550000000000004</v>
      </c>
      <c r="K2850">
        <v>8.3550000000000004</v>
      </c>
      <c r="L2850" s="3">
        <v>94.046199999999999</v>
      </c>
      <c r="M2850">
        <v>4.0999999999999996</v>
      </c>
      <c r="N2850">
        <f>+$Q$876-Tabla13[[#This Row],[Outlet Establishment Year]]</f>
        <v>9</v>
      </c>
      <c r="O2850">
        <f>+Tabla13[[#This Row],[Sales]]/Tabla13[[#This Row],[Antigüedad]]</f>
        <v>10.449577777777778</v>
      </c>
      <c r="P2850" s="4">
        <f>+Tabla13[[#This Row],[Sales]]/Tabla13[[#This Row],[Item Weight corregido]]</f>
        <v>11.256277678037103</v>
      </c>
    </row>
    <row r="2851" spans="1:16" x14ac:dyDescent="0.3">
      <c r="A2851" t="s">
        <v>13</v>
      </c>
      <c r="B2851" t="s">
        <v>1107</v>
      </c>
      <c r="C2851" t="s">
        <v>1586</v>
      </c>
      <c r="D2851">
        <v>2015</v>
      </c>
      <c r="E2851" t="s">
        <v>1593</v>
      </c>
      <c r="F2851" t="s">
        <v>1603</v>
      </c>
      <c r="G2851" t="s">
        <v>1604</v>
      </c>
      <c r="H2851" t="s">
        <v>1607</v>
      </c>
      <c r="I2851" s="10">
        <v>0.14339617499999999</v>
      </c>
      <c r="J2851">
        <v>15.6</v>
      </c>
      <c r="K2851">
        <v>15.6</v>
      </c>
      <c r="L2851" s="3">
        <v>128.0994</v>
      </c>
      <c r="M2851">
        <v>4.0999999999999996</v>
      </c>
      <c r="N2851">
        <f>+$Q$876-Tabla13[[#This Row],[Outlet Establishment Year]]</f>
        <v>9</v>
      </c>
      <c r="O2851">
        <f>+Tabla13[[#This Row],[Sales]]/Tabla13[[#This Row],[Antigüedad]]</f>
        <v>14.233266666666667</v>
      </c>
      <c r="P2851" s="4">
        <f>+Tabla13[[#This Row],[Sales]]/Tabla13[[#This Row],[Item Weight corregido]]</f>
        <v>8.2115000000000009</v>
      </c>
    </row>
    <row r="2852" spans="1:16" x14ac:dyDescent="0.3">
      <c r="A2852" t="s">
        <v>13</v>
      </c>
      <c r="B2852" t="s">
        <v>1154</v>
      </c>
      <c r="C2852" t="s">
        <v>1577</v>
      </c>
      <c r="D2852">
        <v>2015</v>
      </c>
      <c r="E2852" t="s">
        <v>1593</v>
      </c>
      <c r="F2852" t="s">
        <v>1603</v>
      </c>
      <c r="G2852" t="s">
        <v>1604</v>
      </c>
      <c r="H2852" t="s">
        <v>1607</v>
      </c>
      <c r="I2852" s="10">
        <v>0.1175683</v>
      </c>
      <c r="J2852">
        <v>4.9050000000000002</v>
      </c>
      <c r="K2852">
        <v>4.9050000000000002</v>
      </c>
      <c r="L2852" s="3">
        <v>197.67679999999999</v>
      </c>
      <c r="M2852">
        <v>4.0999999999999996</v>
      </c>
      <c r="N2852">
        <f>+$Q$876-Tabla13[[#This Row],[Outlet Establishment Year]]</f>
        <v>9</v>
      </c>
      <c r="O2852">
        <f>+Tabla13[[#This Row],[Sales]]/Tabla13[[#This Row],[Antigüedad]]</f>
        <v>21.964088888888888</v>
      </c>
      <c r="P2852" s="4">
        <f>+Tabla13[[#This Row],[Sales]]/Tabla13[[#This Row],[Item Weight corregido]]</f>
        <v>40.301080530071353</v>
      </c>
    </row>
    <row r="2853" spans="1:16" x14ac:dyDescent="0.3">
      <c r="A2853" t="s">
        <v>13</v>
      </c>
      <c r="B2853" t="s">
        <v>1214</v>
      </c>
      <c r="C2853" t="s">
        <v>1577</v>
      </c>
      <c r="D2853">
        <v>2015</v>
      </c>
      <c r="E2853" t="s">
        <v>1593</v>
      </c>
      <c r="F2853" t="s">
        <v>1603</v>
      </c>
      <c r="G2853" t="s">
        <v>1604</v>
      </c>
      <c r="H2853" t="s">
        <v>1607</v>
      </c>
      <c r="I2853" s="10">
        <v>3.0188505000000001E-2</v>
      </c>
      <c r="J2853">
        <v>12.1</v>
      </c>
      <c r="K2853">
        <v>12.1</v>
      </c>
      <c r="L2853" s="3">
        <v>77.367000000000004</v>
      </c>
      <c r="M2853">
        <v>4.0999999999999996</v>
      </c>
      <c r="N2853">
        <f>+$Q$876-Tabla13[[#This Row],[Outlet Establishment Year]]</f>
        <v>9</v>
      </c>
      <c r="O2853">
        <f>+Tabla13[[#This Row],[Sales]]/Tabla13[[#This Row],[Antigüedad]]</f>
        <v>8.5963333333333338</v>
      </c>
      <c r="P2853" s="4">
        <f>+Tabla13[[#This Row],[Sales]]/Tabla13[[#This Row],[Item Weight corregido]]</f>
        <v>6.3939669421487606</v>
      </c>
    </row>
    <row r="2854" spans="1:16" x14ac:dyDescent="0.3">
      <c r="A2854" t="s">
        <v>13</v>
      </c>
      <c r="B2854" t="s">
        <v>1042</v>
      </c>
      <c r="C2854" t="s">
        <v>1585</v>
      </c>
      <c r="D2854">
        <v>2015</v>
      </c>
      <c r="E2854" t="s">
        <v>1593</v>
      </c>
      <c r="F2854" t="s">
        <v>1603</v>
      </c>
      <c r="G2854" t="s">
        <v>1604</v>
      </c>
      <c r="H2854" t="s">
        <v>1607</v>
      </c>
      <c r="I2854" s="10">
        <v>7.6891526000000002E-2</v>
      </c>
      <c r="J2854">
        <v>6.13</v>
      </c>
      <c r="K2854">
        <v>6.13</v>
      </c>
      <c r="L2854" s="3">
        <v>61.553600000000003</v>
      </c>
      <c r="M2854">
        <v>4.0999999999999996</v>
      </c>
      <c r="N2854">
        <f>+$Q$876-Tabla13[[#This Row],[Outlet Establishment Year]]</f>
        <v>9</v>
      </c>
      <c r="O2854">
        <f>+Tabla13[[#This Row],[Sales]]/Tabla13[[#This Row],[Antigüedad]]</f>
        <v>6.8392888888888894</v>
      </c>
      <c r="P2854" s="4">
        <f>+Tabla13[[#This Row],[Sales]]/Tabla13[[#This Row],[Item Weight corregido]]</f>
        <v>10.041370309951061</v>
      </c>
    </row>
    <row r="2855" spans="1:16" x14ac:dyDescent="0.3">
      <c r="A2855" t="s">
        <v>13</v>
      </c>
      <c r="B2855" t="s">
        <v>552</v>
      </c>
      <c r="C2855" t="s">
        <v>1585</v>
      </c>
      <c r="D2855">
        <v>2015</v>
      </c>
      <c r="E2855" t="s">
        <v>1593</v>
      </c>
      <c r="F2855" t="s">
        <v>1603</v>
      </c>
      <c r="G2855" t="s">
        <v>1604</v>
      </c>
      <c r="H2855" t="s">
        <v>1607</v>
      </c>
      <c r="I2855" s="10">
        <v>2.4276035000000001E-2</v>
      </c>
      <c r="J2855">
        <v>19.600000000000001</v>
      </c>
      <c r="K2855">
        <v>19.600000000000001</v>
      </c>
      <c r="L2855" s="3">
        <v>45.3718</v>
      </c>
      <c r="M2855">
        <v>4.0999999999999996</v>
      </c>
      <c r="N2855">
        <f>+$Q$876-Tabla13[[#This Row],[Outlet Establishment Year]]</f>
        <v>9</v>
      </c>
      <c r="O2855">
        <f>+Tabla13[[#This Row],[Sales]]/Tabla13[[#This Row],[Antigüedad]]</f>
        <v>5.0413111111111109</v>
      </c>
      <c r="P2855" s="4">
        <f>+Tabla13[[#This Row],[Sales]]/Tabla13[[#This Row],[Item Weight corregido]]</f>
        <v>2.3148877551020406</v>
      </c>
    </row>
    <row r="2856" spans="1:16" x14ac:dyDescent="0.3">
      <c r="A2856" t="s">
        <v>13</v>
      </c>
      <c r="B2856" t="s">
        <v>374</v>
      </c>
      <c r="C2856" t="s">
        <v>1576</v>
      </c>
      <c r="D2856">
        <v>2015</v>
      </c>
      <c r="E2856" t="s">
        <v>1593</v>
      </c>
      <c r="F2856" t="s">
        <v>1603</v>
      </c>
      <c r="G2856" t="s">
        <v>1604</v>
      </c>
      <c r="H2856" t="s">
        <v>1607</v>
      </c>
      <c r="I2856" s="10">
        <v>9.5989601999999993E-2</v>
      </c>
      <c r="J2856">
        <v>5.9850000000000003</v>
      </c>
      <c r="K2856">
        <v>5.9850000000000003</v>
      </c>
      <c r="L2856" s="3">
        <v>127.3678</v>
      </c>
      <c r="M2856">
        <v>4.0999999999999996</v>
      </c>
      <c r="N2856">
        <f>+$Q$876-Tabla13[[#This Row],[Outlet Establishment Year]]</f>
        <v>9</v>
      </c>
      <c r="O2856">
        <f>+Tabla13[[#This Row],[Sales]]/Tabla13[[#This Row],[Antigüedad]]</f>
        <v>14.151977777777779</v>
      </c>
      <c r="P2856" s="4">
        <f>+Tabla13[[#This Row],[Sales]]/Tabla13[[#This Row],[Item Weight corregido]]</f>
        <v>21.281169590643273</v>
      </c>
    </row>
    <row r="2857" spans="1:16" x14ac:dyDescent="0.3">
      <c r="A2857" t="s">
        <v>13</v>
      </c>
      <c r="B2857" t="s">
        <v>493</v>
      </c>
      <c r="C2857" t="s">
        <v>1576</v>
      </c>
      <c r="D2857">
        <v>2015</v>
      </c>
      <c r="E2857" t="s">
        <v>1593</v>
      </c>
      <c r="F2857" t="s">
        <v>1603</v>
      </c>
      <c r="G2857" t="s">
        <v>1604</v>
      </c>
      <c r="H2857" t="s">
        <v>1607</v>
      </c>
      <c r="I2857" s="10">
        <v>5.2418124000000003E-2</v>
      </c>
      <c r="J2857">
        <v>7.36</v>
      </c>
      <c r="K2857">
        <v>7.36</v>
      </c>
      <c r="L2857" s="3">
        <v>56.558799999999998</v>
      </c>
      <c r="M2857">
        <v>4.0999999999999996</v>
      </c>
      <c r="N2857">
        <f>+$Q$876-Tabla13[[#This Row],[Outlet Establishment Year]]</f>
        <v>9</v>
      </c>
      <c r="O2857">
        <f>+Tabla13[[#This Row],[Sales]]/Tabla13[[#This Row],[Antigüedad]]</f>
        <v>6.2843111111111112</v>
      </c>
      <c r="P2857" s="4">
        <f>+Tabla13[[#This Row],[Sales]]/Tabla13[[#This Row],[Item Weight corregido]]</f>
        <v>7.6846195652173908</v>
      </c>
    </row>
    <row r="2858" spans="1:16" x14ac:dyDescent="0.3">
      <c r="A2858" t="s">
        <v>13</v>
      </c>
      <c r="B2858" t="s">
        <v>1044</v>
      </c>
      <c r="C2858" t="s">
        <v>1576</v>
      </c>
      <c r="D2858">
        <v>2015</v>
      </c>
      <c r="E2858" t="s">
        <v>1593</v>
      </c>
      <c r="F2858" t="s">
        <v>1603</v>
      </c>
      <c r="G2858" t="s">
        <v>1604</v>
      </c>
      <c r="H2858" t="s">
        <v>1607</v>
      </c>
      <c r="I2858" s="10">
        <v>1.4721579E-2</v>
      </c>
      <c r="J2858">
        <v>17.350000000000001</v>
      </c>
      <c r="K2858">
        <v>17.350000000000001</v>
      </c>
      <c r="L2858" s="3">
        <v>73.103800000000007</v>
      </c>
      <c r="M2858">
        <v>4.0999999999999996</v>
      </c>
      <c r="N2858">
        <f>+$Q$876-Tabla13[[#This Row],[Outlet Establishment Year]]</f>
        <v>9</v>
      </c>
      <c r="O2858">
        <f>+Tabla13[[#This Row],[Sales]]/Tabla13[[#This Row],[Antigüedad]]</f>
        <v>8.122644444444445</v>
      </c>
      <c r="P2858" s="4">
        <f>+Tabla13[[#This Row],[Sales]]/Tabla13[[#This Row],[Item Weight corregido]]</f>
        <v>4.2134755043227665</v>
      </c>
    </row>
    <row r="2859" spans="1:16" x14ac:dyDescent="0.3">
      <c r="A2859" t="s">
        <v>13</v>
      </c>
      <c r="B2859" t="s">
        <v>109</v>
      </c>
      <c r="C2859" t="s">
        <v>1574</v>
      </c>
      <c r="D2859">
        <v>2015</v>
      </c>
      <c r="E2859" t="s">
        <v>1593</v>
      </c>
      <c r="F2859" t="s">
        <v>1603</v>
      </c>
      <c r="G2859" t="s">
        <v>1604</v>
      </c>
      <c r="H2859" t="s">
        <v>1607</v>
      </c>
      <c r="I2859" s="10">
        <v>2.1647195000000001E-2</v>
      </c>
      <c r="J2859">
        <v>8.7750000000000004</v>
      </c>
      <c r="K2859">
        <v>8.7750000000000004</v>
      </c>
      <c r="L2859" s="3">
        <v>109.5228</v>
      </c>
      <c r="M2859">
        <v>4.0999999999999996</v>
      </c>
      <c r="N2859">
        <f>+$Q$876-Tabla13[[#This Row],[Outlet Establishment Year]]</f>
        <v>9</v>
      </c>
      <c r="O2859">
        <f>+Tabla13[[#This Row],[Sales]]/Tabla13[[#This Row],[Antigüedad]]</f>
        <v>12.1692</v>
      </c>
      <c r="P2859" s="4">
        <f>+Tabla13[[#This Row],[Sales]]/Tabla13[[#This Row],[Item Weight corregido]]</f>
        <v>12.48123076923077</v>
      </c>
    </row>
    <row r="2860" spans="1:16" x14ac:dyDescent="0.3">
      <c r="A2860" t="s">
        <v>13</v>
      </c>
      <c r="B2860" t="s">
        <v>1004</v>
      </c>
      <c r="C2860" t="s">
        <v>1574</v>
      </c>
      <c r="D2860">
        <v>2015</v>
      </c>
      <c r="E2860" t="s">
        <v>1593</v>
      </c>
      <c r="F2860" t="s">
        <v>1603</v>
      </c>
      <c r="G2860" t="s">
        <v>1604</v>
      </c>
      <c r="H2860" t="s">
        <v>1607</v>
      </c>
      <c r="I2860" s="10">
        <v>4.9819857000000002E-2</v>
      </c>
      <c r="J2860">
        <v>10.8</v>
      </c>
      <c r="K2860">
        <v>10.8</v>
      </c>
      <c r="L2860" s="3">
        <v>243.21440000000001</v>
      </c>
      <c r="M2860">
        <v>4.0999999999999996</v>
      </c>
      <c r="N2860">
        <f>+$Q$876-Tabla13[[#This Row],[Outlet Establishment Year]]</f>
        <v>9</v>
      </c>
      <c r="O2860">
        <f>+Tabla13[[#This Row],[Sales]]/Tabla13[[#This Row],[Antigüedad]]</f>
        <v>27.023822222222222</v>
      </c>
      <c r="P2860" s="4">
        <f>+Tabla13[[#This Row],[Sales]]/Tabla13[[#This Row],[Item Weight corregido]]</f>
        <v>22.51985185185185</v>
      </c>
    </row>
    <row r="2861" spans="1:16" x14ac:dyDescent="0.3">
      <c r="A2861" t="s">
        <v>13</v>
      </c>
      <c r="B2861" t="s">
        <v>1111</v>
      </c>
      <c r="C2861" t="s">
        <v>1574</v>
      </c>
      <c r="D2861">
        <v>2015</v>
      </c>
      <c r="E2861" t="s">
        <v>1593</v>
      </c>
      <c r="F2861" t="s">
        <v>1603</v>
      </c>
      <c r="G2861" t="s">
        <v>1604</v>
      </c>
      <c r="H2861" t="s">
        <v>1607</v>
      </c>
      <c r="I2861" s="10">
        <v>0.17635244999999999</v>
      </c>
      <c r="J2861">
        <v>19.850000000000001</v>
      </c>
      <c r="K2861">
        <v>19.850000000000001</v>
      </c>
      <c r="L2861" s="3">
        <v>220.87719999999999</v>
      </c>
      <c r="M2861">
        <v>4.0999999999999996</v>
      </c>
      <c r="N2861">
        <f>+$Q$876-Tabla13[[#This Row],[Outlet Establishment Year]]</f>
        <v>9</v>
      </c>
      <c r="O2861">
        <f>+Tabla13[[#This Row],[Sales]]/Tabla13[[#This Row],[Antigüedad]]</f>
        <v>24.541911111111109</v>
      </c>
      <c r="P2861" s="4">
        <f>+Tabla13[[#This Row],[Sales]]/Tabla13[[#This Row],[Item Weight corregido]]</f>
        <v>11.127314861460956</v>
      </c>
    </row>
    <row r="2862" spans="1:16" x14ac:dyDescent="0.3">
      <c r="A2862" t="s">
        <v>13</v>
      </c>
      <c r="B2862" t="s">
        <v>261</v>
      </c>
      <c r="C2862" t="s">
        <v>1575</v>
      </c>
      <c r="D2862">
        <v>2015</v>
      </c>
      <c r="E2862" t="s">
        <v>1593</v>
      </c>
      <c r="F2862" t="s">
        <v>1603</v>
      </c>
      <c r="G2862" t="s">
        <v>1605</v>
      </c>
      <c r="H2862" t="s">
        <v>1607</v>
      </c>
      <c r="I2862" s="10">
        <v>9.3071679000000004E-2</v>
      </c>
      <c r="J2862">
        <v>5.32</v>
      </c>
      <c r="K2862">
        <v>5.32</v>
      </c>
      <c r="L2862" s="3">
        <v>103.8674</v>
      </c>
      <c r="M2862">
        <v>4.0999999999999996</v>
      </c>
      <c r="N2862">
        <f>+$Q$876-Tabla13[[#This Row],[Outlet Establishment Year]]</f>
        <v>9</v>
      </c>
      <c r="O2862">
        <f>+Tabla13[[#This Row],[Sales]]/Tabla13[[#This Row],[Antigüedad]]</f>
        <v>11.540822222222223</v>
      </c>
      <c r="P2862" s="4">
        <f>+Tabla13[[#This Row],[Sales]]/Tabla13[[#This Row],[Item Weight corregido]]</f>
        <v>19.523947368421052</v>
      </c>
    </row>
    <row r="2863" spans="1:16" x14ac:dyDescent="0.3">
      <c r="A2863" t="s">
        <v>13</v>
      </c>
      <c r="B2863" t="s">
        <v>1372</v>
      </c>
      <c r="C2863" t="s">
        <v>1575</v>
      </c>
      <c r="D2863">
        <v>2015</v>
      </c>
      <c r="E2863" t="s">
        <v>1593</v>
      </c>
      <c r="F2863" t="s">
        <v>1603</v>
      </c>
      <c r="G2863" t="s">
        <v>1605</v>
      </c>
      <c r="H2863" t="s">
        <v>1607</v>
      </c>
      <c r="I2863" s="10">
        <v>1.2141035999999999E-2</v>
      </c>
      <c r="J2863">
        <v>15.2</v>
      </c>
      <c r="K2863">
        <v>15.2</v>
      </c>
      <c r="L2863" s="3">
        <v>48.703400000000002</v>
      </c>
      <c r="M2863">
        <v>4.0999999999999996</v>
      </c>
      <c r="N2863">
        <f>+$Q$876-Tabla13[[#This Row],[Outlet Establishment Year]]</f>
        <v>9</v>
      </c>
      <c r="O2863">
        <f>+Tabla13[[#This Row],[Sales]]/Tabla13[[#This Row],[Antigüedad]]</f>
        <v>5.411488888888889</v>
      </c>
      <c r="P2863" s="4">
        <f>+Tabla13[[#This Row],[Sales]]/Tabla13[[#This Row],[Item Weight corregido]]</f>
        <v>3.2041710526315792</v>
      </c>
    </row>
    <row r="2864" spans="1:16" x14ac:dyDescent="0.3">
      <c r="A2864" t="s">
        <v>13</v>
      </c>
      <c r="B2864" t="s">
        <v>1229</v>
      </c>
      <c r="C2864" t="s">
        <v>1579</v>
      </c>
      <c r="D2864">
        <v>2015</v>
      </c>
      <c r="E2864" t="s">
        <v>1593</v>
      </c>
      <c r="F2864" t="s">
        <v>1603</v>
      </c>
      <c r="G2864" t="s">
        <v>1605</v>
      </c>
      <c r="H2864" t="s">
        <v>1607</v>
      </c>
      <c r="I2864" s="10">
        <v>0</v>
      </c>
      <c r="J2864">
        <v>8.18</v>
      </c>
      <c r="K2864">
        <v>8.18</v>
      </c>
      <c r="L2864" s="3">
        <v>140.5154</v>
      </c>
      <c r="M2864">
        <v>4.0999999999999996</v>
      </c>
      <c r="N2864">
        <f>+$Q$876-Tabla13[[#This Row],[Outlet Establishment Year]]</f>
        <v>9</v>
      </c>
      <c r="O2864">
        <f>+Tabla13[[#This Row],[Sales]]/Tabla13[[#This Row],[Antigüedad]]</f>
        <v>15.612822222222222</v>
      </c>
      <c r="P2864" s="4">
        <f>+Tabla13[[#This Row],[Sales]]/Tabla13[[#This Row],[Item Weight corregido]]</f>
        <v>17.1779217603912</v>
      </c>
    </row>
    <row r="2865" spans="1:16" x14ac:dyDescent="0.3">
      <c r="A2865" t="s">
        <v>13</v>
      </c>
      <c r="B2865" t="s">
        <v>380</v>
      </c>
      <c r="C2865" t="s">
        <v>1579</v>
      </c>
      <c r="D2865">
        <v>2015</v>
      </c>
      <c r="E2865" t="s">
        <v>1593</v>
      </c>
      <c r="F2865" t="s">
        <v>1603</v>
      </c>
      <c r="G2865" t="s">
        <v>1605</v>
      </c>
      <c r="H2865" t="s">
        <v>1607</v>
      </c>
      <c r="I2865" s="10">
        <v>1.9546213999999999E-2</v>
      </c>
      <c r="J2865">
        <v>9</v>
      </c>
      <c r="K2865">
        <v>9</v>
      </c>
      <c r="L2865" s="3">
        <v>168.1474</v>
      </c>
      <c r="M2865">
        <v>4.0999999999999996</v>
      </c>
      <c r="N2865">
        <f>+$Q$876-Tabla13[[#This Row],[Outlet Establishment Year]]</f>
        <v>9</v>
      </c>
      <c r="O2865">
        <f>+Tabla13[[#This Row],[Sales]]/Tabla13[[#This Row],[Antigüedad]]</f>
        <v>18.683044444444445</v>
      </c>
      <c r="P2865" s="4">
        <f>+Tabla13[[#This Row],[Sales]]/Tabla13[[#This Row],[Item Weight corregido]]</f>
        <v>18.683044444444445</v>
      </c>
    </row>
    <row r="2866" spans="1:16" x14ac:dyDescent="0.3">
      <c r="A2866" t="s">
        <v>13</v>
      </c>
      <c r="B2866" t="s">
        <v>1113</v>
      </c>
      <c r="C2866" t="s">
        <v>1579</v>
      </c>
      <c r="D2866">
        <v>2015</v>
      </c>
      <c r="E2866" t="s">
        <v>1593</v>
      </c>
      <c r="F2866" t="s">
        <v>1603</v>
      </c>
      <c r="G2866" t="s">
        <v>1605</v>
      </c>
      <c r="H2866" t="s">
        <v>1607</v>
      </c>
      <c r="I2866" s="10">
        <v>2.8738058E-2</v>
      </c>
      <c r="J2866">
        <v>10.85</v>
      </c>
      <c r="K2866">
        <v>10.85</v>
      </c>
      <c r="L2866" s="3">
        <v>117.1808</v>
      </c>
      <c r="M2866">
        <v>4.0999999999999996</v>
      </c>
      <c r="N2866">
        <f>+$Q$876-Tabla13[[#This Row],[Outlet Establishment Year]]</f>
        <v>9</v>
      </c>
      <c r="O2866">
        <f>+Tabla13[[#This Row],[Sales]]/Tabla13[[#This Row],[Antigüedad]]</f>
        <v>13.020088888888889</v>
      </c>
      <c r="P2866" s="4">
        <f>+Tabla13[[#This Row],[Sales]]/Tabla13[[#This Row],[Item Weight corregido]]</f>
        <v>10.800073732718895</v>
      </c>
    </row>
    <row r="2867" spans="1:16" x14ac:dyDescent="0.3">
      <c r="A2867" t="s">
        <v>13</v>
      </c>
      <c r="B2867" t="s">
        <v>348</v>
      </c>
      <c r="C2867" t="s">
        <v>1579</v>
      </c>
      <c r="D2867">
        <v>2015</v>
      </c>
      <c r="E2867" t="s">
        <v>1593</v>
      </c>
      <c r="F2867" t="s">
        <v>1603</v>
      </c>
      <c r="G2867" t="s">
        <v>1605</v>
      </c>
      <c r="H2867" t="s">
        <v>1607</v>
      </c>
      <c r="I2867" s="10">
        <v>1.4251461E-2</v>
      </c>
      <c r="J2867">
        <v>20.25</v>
      </c>
      <c r="K2867">
        <v>20.25</v>
      </c>
      <c r="L2867" s="3">
        <v>148.64179999999999</v>
      </c>
      <c r="M2867">
        <v>4.0999999999999996</v>
      </c>
      <c r="N2867">
        <f>+$Q$876-Tabla13[[#This Row],[Outlet Establishment Year]]</f>
        <v>9</v>
      </c>
      <c r="O2867">
        <f>+Tabla13[[#This Row],[Sales]]/Tabla13[[#This Row],[Antigüedad]]</f>
        <v>16.515755555555554</v>
      </c>
      <c r="P2867" s="4">
        <f>+Tabla13[[#This Row],[Sales]]/Tabla13[[#This Row],[Item Weight corregido]]</f>
        <v>7.3403358024691352</v>
      </c>
    </row>
    <row r="2868" spans="1:16" x14ac:dyDescent="0.3">
      <c r="A2868" t="s">
        <v>13</v>
      </c>
      <c r="B2868" t="s">
        <v>827</v>
      </c>
      <c r="C2868" t="s">
        <v>1581</v>
      </c>
      <c r="D2868">
        <v>2015</v>
      </c>
      <c r="E2868" t="s">
        <v>1593</v>
      </c>
      <c r="F2868" t="s">
        <v>1603</v>
      </c>
      <c r="G2868" t="s">
        <v>1605</v>
      </c>
      <c r="H2868" t="s">
        <v>1607</v>
      </c>
      <c r="I2868" s="10">
        <v>6.9565759000000005E-2</v>
      </c>
      <c r="J2868">
        <v>12.65</v>
      </c>
      <c r="K2868">
        <v>12.65</v>
      </c>
      <c r="L2868" s="3">
        <v>52.432400000000001</v>
      </c>
      <c r="M2868">
        <v>4.0999999999999996</v>
      </c>
      <c r="N2868">
        <f>+$Q$876-Tabla13[[#This Row],[Outlet Establishment Year]]</f>
        <v>9</v>
      </c>
      <c r="O2868">
        <f>+Tabla13[[#This Row],[Sales]]/Tabla13[[#This Row],[Antigüedad]]</f>
        <v>5.8258222222222225</v>
      </c>
      <c r="P2868" s="4">
        <f>+Tabla13[[#This Row],[Sales]]/Tabla13[[#This Row],[Item Weight corregido]]</f>
        <v>4.1448537549407112</v>
      </c>
    </row>
    <row r="2869" spans="1:16" x14ac:dyDescent="0.3">
      <c r="A2869" t="s">
        <v>13</v>
      </c>
      <c r="B2869" t="s">
        <v>1206</v>
      </c>
      <c r="C2869" t="s">
        <v>1581</v>
      </c>
      <c r="D2869">
        <v>2015</v>
      </c>
      <c r="E2869" t="s">
        <v>1593</v>
      </c>
      <c r="F2869" t="s">
        <v>1603</v>
      </c>
      <c r="G2869" t="s">
        <v>1605</v>
      </c>
      <c r="H2869" t="s">
        <v>1607</v>
      </c>
      <c r="I2869" s="10">
        <v>5.8209078999999997E-2</v>
      </c>
      <c r="J2869">
        <v>17.600000000000001</v>
      </c>
      <c r="K2869">
        <v>17.600000000000001</v>
      </c>
      <c r="L2869" s="3">
        <v>153.63140000000001</v>
      </c>
      <c r="M2869">
        <v>4.0999999999999996</v>
      </c>
      <c r="N2869">
        <f>+$Q$876-Tabla13[[#This Row],[Outlet Establishment Year]]</f>
        <v>9</v>
      </c>
      <c r="O2869">
        <f>+Tabla13[[#This Row],[Sales]]/Tabla13[[#This Row],[Antigüedad]]</f>
        <v>17.070155555555559</v>
      </c>
      <c r="P2869" s="4">
        <f>+Tabla13[[#This Row],[Sales]]/Tabla13[[#This Row],[Item Weight corregido]]</f>
        <v>8.7290568181818191</v>
      </c>
    </row>
    <row r="2870" spans="1:16" x14ac:dyDescent="0.3">
      <c r="A2870" t="s">
        <v>13</v>
      </c>
      <c r="B2870" t="s">
        <v>1373</v>
      </c>
      <c r="C2870" t="s">
        <v>1584</v>
      </c>
      <c r="D2870">
        <v>2015</v>
      </c>
      <c r="E2870" t="s">
        <v>1593</v>
      </c>
      <c r="F2870" t="s">
        <v>1603</v>
      </c>
      <c r="G2870" t="s">
        <v>1605</v>
      </c>
      <c r="H2870" t="s">
        <v>1607</v>
      </c>
      <c r="I2870" s="10">
        <v>8.1361288000000004E-2</v>
      </c>
      <c r="J2870">
        <v>6.0949999999999998</v>
      </c>
      <c r="K2870">
        <v>6.0949999999999998</v>
      </c>
      <c r="L2870" s="3">
        <v>141.91540000000001</v>
      </c>
      <c r="M2870">
        <v>4.0999999999999996</v>
      </c>
      <c r="N2870">
        <f>+$Q$876-Tabla13[[#This Row],[Outlet Establishment Year]]</f>
        <v>9</v>
      </c>
      <c r="O2870">
        <f>+Tabla13[[#This Row],[Sales]]/Tabla13[[#This Row],[Antigüedad]]</f>
        <v>15.768377777777779</v>
      </c>
      <c r="P2870" s="4">
        <f>+Tabla13[[#This Row],[Sales]]/Tabla13[[#This Row],[Item Weight corregido]]</f>
        <v>23.283904840032815</v>
      </c>
    </row>
    <row r="2871" spans="1:16" x14ac:dyDescent="0.3">
      <c r="A2871" t="s">
        <v>13</v>
      </c>
      <c r="B2871" t="s">
        <v>406</v>
      </c>
      <c r="C2871" t="s">
        <v>1584</v>
      </c>
      <c r="D2871">
        <v>2015</v>
      </c>
      <c r="E2871" t="s">
        <v>1593</v>
      </c>
      <c r="F2871" t="s">
        <v>1603</v>
      </c>
      <c r="G2871" t="s">
        <v>1605</v>
      </c>
      <c r="H2871" t="s">
        <v>1607</v>
      </c>
      <c r="I2871" s="10">
        <v>3.4013539000000002E-2</v>
      </c>
      <c r="J2871">
        <v>18.5</v>
      </c>
      <c r="K2871">
        <v>18.5</v>
      </c>
      <c r="L2871" s="3">
        <v>133.22839999999999</v>
      </c>
      <c r="M2871">
        <v>4.0999999999999996</v>
      </c>
      <c r="N2871">
        <f>+$Q$876-Tabla13[[#This Row],[Outlet Establishment Year]]</f>
        <v>9</v>
      </c>
      <c r="O2871">
        <f>+Tabla13[[#This Row],[Sales]]/Tabla13[[#This Row],[Antigüedad]]</f>
        <v>14.803155555555556</v>
      </c>
      <c r="P2871" s="4">
        <f>+Tabla13[[#This Row],[Sales]]/Tabla13[[#This Row],[Item Weight corregido]]</f>
        <v>7.2015351351351349</v>
      </c>
    </row>
    <row r="2872" spans="1:16" x14ac:dyDescent="0.3">
      <c r="A2872" t="s">
        <v>13</v>
      </c>
      <c r="B2872" t="s">
        <v>1178</v>
      </c>
      <c r="C2872" t="s">
        <v>1580</v>
      </c>
      <c r="D2872">
        <v>2015</v>
      </c>
      <c r="E2872" t="s">
        <v>1593</v>
      </c>
      <c r="F2872" t="s">
        <v>1603</v>
      </c>
      <c r="G2872" t="s">
        <v>1605</v>
      </c>
      <c r="H2872" t="s">
        <v>1607</v>
      </c>
      <c r="I2872" s="10">
        <v>5.2917344999999998E-2</v>
      </c>
      <c r="J2872">
        <v>18.75</v>
      </c>
      <c r="K2872">
        <v>18.75</v>
      </c>
      <c r="L2872" s="3">
        <v>190.65039999999999</v>
      </c>
      <c r="M2872">
        <v>4.0999999999999996</v>
      </c>
      <c r="N2872">
        <f>+$Q$876-Tabla13[[#This Row],[Outlet Establishment Year]]</f>
        <v>9</v>
      </c>
      <c r="O2872">
        <f>+Tabla13[[#This Row],[Sales]]/Tabla13[[#This Row],[Antigüedad]]</f>
        <v>21.183377777777778</v>
      </c>
      <c r="P2872" s="4">
        <f>+Tabla13[[#This Row],[Sales]]/Tabla13[[#This Row],[Item Weight corregido]]</f>
        <v>10.168021333333332</v>
      </c>
    </row>
    <row r="2873" spans="1:16" x14ac:dyDescent="0.3">
      <c r="A2873" t="s">
        <v>13</v>
      </c>
      <c r="B2873" t="s">
        <v>1374</v>
      </c>
      <c r="C2873" t="s">
        <v>1590</v>
      </c>
      <c r="D2873">
        <v>2015</v>
      </c>
      <c r="E2873" t="s">
        <v>1593</v>
      </c>
      <c r="F2873" t="s">
        <v>1603</v>
      </c>
      <c r="G2873" t="s">
        <v>1605</v>
      </c>
      <c r="H2873" t="s">
        <v>1607</v>
      </c>
      <c r="I2873" s="10">
        <v>4.5463871000000003E-2</v>
      </c>
      <c r="J2873">
        <v>5.73</v>
      </c>
      <c r="K2873">
        <v>5.73</v>
      </c>
      <c r="L2873" s="3">
        <v>85.288200000000003</v>
      </c>
      <c r="M2873">
        <v>4.0999999999999996</v>
      </c>
      <c r="N2873">
        <f>+$Q$876-Tabla13[[#This Row],[Outlet Establishment Year]]</f>
        <v>9</v>
      </c>
      <c r="O2873">
        <f>+Tabla13[[#This Row],[Sales]]/Tabla13[[#This Row],[Antigüedad]]</f>
        <v>9.476466666666667</v>
      </c>
      <c r="P2873" s="4">
        <f>+Tabla13[[#This Row],[Sales]]/Tabla13[[#This Row],[Item Weight corregido]]</f>
        <v>14.884502617801047</v>
      </c>
    </row>
    <row r="2874" spans="1:16" x14ac:dyDescent="0.3">
      <c r="A2874" t="s">
        <v>13</v>
      </c>
      <c r="B2874" t="s">
        <v>611</v>
      </c>
      <c r="C2874" t="s">
        <v>1589</v>
      </c>
      <c r="D2874">
        <v>2015</v>
      </c>
      <c r="E2874" t="s">
        <v>1593</v>
      </c>
      <c r="F2874" t="s">
        <v>1603</v>
      </c>
      <c r="G2874" t="s">
        <v>1605</v>
      </c>
      <c r="H2874" t="s">
        <v>1607</v>
      </c>
      <c r="I2874" s="10">
        <v>6.0971431E-2</v>
      </c>
      <c r="J2874">
        <v>16</v>
      </c>
      <c r="K2874">
        <v>16</v>
      </c>
      <c r="L2874" s="3">
        <v>226.24039999999999</v>
      </c>
      <c r="M2874">
        <v>4.0999999999999996</v>
      </c>
      <c r="N2874">
        <f>+$Q$876-Tabla13[[#This Row],[Outlet Establishment Year]]</f>
        <v>9</v>
      </c>
      <c r="O2874">
        <f>+Tabla13[[#This Row],[Sales]]/Tabla13[[#This Row],[Antigüedad]]</f>
        <v>25.137822222222223</v>
      </c>
      <c r="P2874" s="4">
        <f>+Tabla13[[#This Row],[Sales]]/Tabla13[[#This Row],[Item Weight corregido]]</f>
        <v>14.140025</v>
      </c>
    </row>
    <row r="2875" spans="1:16" x14ac:dyDescent="0.3">
      <c r="A2875" t="s">
        <v>13</v>
      </c>
      <c r="B2875" t="s">
        <v>250</v>
      </c>
      <c r="C2875" t="s">
        <v>1587</v>
      </c>
      <c r="D2875">
        <v>2020</v>
      </c>
      <c r="E2875" t="s">
        <v>1594</v>
      </c>
      <c r="F2875" t="s">
        <v>1603</v>
      </c>
      <c r="G2875" t="s">
        <v>1605</v>
      </c>
      <c r="H2875" t="s">
        <v>1607</v>
      </c>
      <c r="I2875" s="10">
        <v>9.5696333999999994E-2</v>
      </c>
      <c r="J2875">
        <v>15.1</v>
      </c>
      <c r="K2875">
        <v>15.1</v>
      </c>
      <c r="L2875" s="3">
        <v>159.7604</v>
      </c>
      <c r="M2875">
        <v>4.0999999999999996</v>
      </c>
      <c r="N2875">
        <f>+$Q$876-Tabla13[[#This Row],[Outlet Establishment Year]]</f>
        <v>4</v>
      </c>
      <c r="O2875">
        <f>+Tabla13[[#This Row],[Sales]]/Tabla13[[#This Row],[Antigüedad]]</f>
        <v>39.940100000000001</v>
      </c>
      <c r="P2875" s="4">
        <f>+Tabla13[[#This Row],[Sales]]/Tabla13[[#This Row],[Item Weight corregido]]</f>
        <v>10.580158940397352</v>
      </c>
    </row>
    <row r="2876" spans="1:16" x14ac:dyDescent="0.3">
      <c r="A2876" t="s">
        <v>13</v>
      </c>
      <c r="B2876" t="s">
        <v>128</v>
      </c>
      <c r="C2876" t="s">
        <v>1587</v>
      </c>
      <c r="D2876">
        <v>2020</v>
      </c>
      <c r="E2876" t="s">
        <v>1594</v>
      </c>
      <c r="F2876" t="s">
        <v>1603</v>
      </c>
      <c r="G2876" t="s">
        <v>1605</v>
      </c>
      <c r="H2876" t="s">
        <v>1607</v>
      </c>
      <c r="I2876" s="10">
        <v>8.3473583000000004E-2</v>
      </c>
      <c r="J2876">
        <v>20.6</v>
      </c>
      <c r="K2876">
        <v>20.6</v>
      </c>
      <c r="L2876" s="3">
        <v>120.87560000000001</v>
      </c>
      <c r="M2876">
        <v>4.0999999999999996</v>
      </c>
      <c r="N2876">
        <f>+$Q$876-Tabla13[[#This Row],[Outlet Establishment Year]]</f>
        <v>4</v>
      </c>
      <c r="O2876">
        <f>+Tabla13[[#This Row],[Sales]]/Tabla13[[#This Row],[Antigüedad]]</f>
        <v>30.218900000000001</v>
      </c>
      <c r="P2876" s="4">
        <f>+Tabla13[[#This Row],[Sales]]/Tabla13[[#This Row],[Item Weight corregido]]</f>
        <v>5.8677475728155342</v>
      </c>
    </row>
    <row r="2877" spans="1:16" x14ac:dyDescent="0.3">
      <c r="A2877" t="s">
        <v>13</v>
      </c>
      <c r="B2877" t="s">
        <v>599</v>
      </c>
      <c r="C2877" t="s">
        <v>1582</v>
      </c>
      <c r="D2877">
        <v>2020</v>
      </c>
      <c r="E2877" t="s">
        <v>1594</v>
      </c>
      <c r="F2877" t="s">
        <v>1603</v>
      </c>
      <c r="G2877" t="s">
        <v>1605</v>
      </c>
      <c r="H2877" t="s">
        <v>1607</v>
      </c>
      <c r="I2877" s="10">
        <v>0.14168603699999999</v>
      </c>
      <c r="J2877">
        <v>4.6349999999999998</v>
      </c>
      <c r="K2877">
        <v>4.6349999999999998</v>
      </c>
      <c r="L2877" s="3">
        <v>126.99939999999999</v>
      </c>
      <c r="M2877">
        <v>4.0999999999999996</v>
      </c>
      <c r="N2877">
        <f>+$Q$876-Tabla13[[#This Row],[Outlet Establishment Year]]</f>
        <v>4</v>
      </c>
      <c r="O2877">
        <f>+Tabla13[[#This Row],[Sales]]/Tabla13[[#This Row],[Antigüedad]]</f>
        <v>31.749849999999999</v>
      </c>
      <c r="P2877" s="4">
        <f>+Tabla13[[#This Row],[Sales]]/Tabla13[[#This Row],[Item Weight corregido]]</f>
        <v>27.400086299892124</v>
      </c>
    </row>
    <row r="2878" spans="1:16" x14ac:dyDescent="0.3">
      <c r="A2878" t="s">
        <v>13</v>
      </c>
      <c r="B2878" t="s">
        <v>253</v>
      </c>
      <c r="C2878" t="s">
        <v>1582</v>
      </c>
      <c r="D2878">
        <v>2020</v>
      </c>
      <c r="E2878" t="s">
        <v>1594</v>
      </c>
      <c r="F2878" t="s">
        <v>1603</v>
      </c>
      <c r="G2878" t="s">
        <v>1605</v>
      </c>
      <c r="H2878" t="s">
        <v>1607</v>
      </c>
      <c r="I2878" s="10">
        <v>9.3117400000000003E-2</v>
      </c>
      <c r="J2878">
        <v>4.7850000000000001</v>
      </c>
      <c r="K2878">
        <v>4.7850000000000001</v>
      </c>
      <c r="L2878" s="3">
        <v>118.60980000000001</v>
      </c>
      <c r="M2878">
        <v>4.0999999999999996</v>
      </c>
      <c r="N2878">
        <f>+$Q$876-Tabla13[[#This Row],[Outlet Establishment Year]]</f>
        <v>4</v>
      </c>
      <c r="O2878">
        <f>+Tabla13[[#This Row],[Sales]]/Tabla13[[#This Row],[Antigüedad]]</f>
        <v>29.652450000000002</v>
      </c>
      <c r="P2878" s="4">
        <f>+Tabla13[[#This Row],[Sales]]/Tabla13[[#This Row],[Item Weight corregido]]</f>
        <v>24.787836990595611</v>
      </c>
    </row>
    <row r="2879" spans="1:16" x14ac:dyDescent="0.3">
      <c r="A2879" t="s">
        <v>13</v>
      </c>
      <c r="B2879" t="s">
        <v>31</v>
      </c>
      <c r="C2879" t="s">
        <v>1582</v>
      </c>
      <c r="D2879">
        <v>2020</v>
      </c>
      <c r="E2879" t="s">
        <v>1594</v>
      </c>
      <c r="F2879" t="s">
        <v>1603</v>
      </c>
      <c r="G2879" t="s">
        <v>1605</v>
      </c>
      <c r="H2879" t="s">
        <v>1607</v>
      </c>
      <c r="I2879" s="10">
        <v>0.14725560400000001</v>
      </c>
      <c r="J2879">
        <v>17.850000000000001</v>
      </c>
      <c r="K2879">
        <v>17.850000000000001</v>
      </c>
      <c r="L2879" s="3">
        <v>93.743600000000001</v>
      </c>
      <c r="M2879">
        <v>4.0999999999999996</v>
      </c>
      <c r="N2879">
        <f>+$Q$876-Tabla13[[#This Row],[Outlet Establishment Year]]</f>
        <v>4</v>
      </c>
      <c r="O2879">
        <f>+Tabla13[[#This Row],[Sales]]/Tabla13[[#This Row],[Antigüedad]]</f>
        <v>23.4359</v>
      </c>
      <c r="P2879" s="4">
        <f>+Tabla13[[#This Row],[Sales]]/Tabla13[[#This Row],[Item Weight corregido]]</f>
        <v>5.251742296918767</v>
      </c>
    </row>
    <row r="2880" spans="1:16" x14ac:dyDescent="0.3">
      <c r="A2880" t="s">
        <v>13</v>
      </c>
      <c r="B2880" t="s">
        <v>1107</v>
      </c>
      <c r="C2880" t="s">
        <v>1586</v>
      </c>
      <c r="D2880">
        <v>2020</v>
      </c>
      <c r="E2880" t="s">
        <v>1594</v>
      </c>
      <c r="F2880" t="s">
        <v>1603</v>
      </c>
      <c r="G2880" t="s">
        <v>1605</v>
      </c>
      <c r="H2880" t="s">
        <v>1607</v>
      </c>
      <c r="I2880" s="10">
        <v>0.14391541699999999</v>
      </c>
      <c r="J2880">
        <v>15.6</v>
      </c>
      <c r="K2880">
        <v>15.6</v>
      </c>
      <c r="L2880" s="3">
        <v>127.5994</v>
      </c>
      <c r="M2880">
        <v>4.0999999999999996</v>
      </c>
      <c r="N2880">
        <f>+$Q$876-Tabla13[[#This Row],[Outlet Establishment Year]]</f>
        <v>4</v>
      </c>
      <c r="O2880">
        <f>+Tabla13[[#This Row],[Sales]]/Tabla13[[#This Row],[Antigüedad]]</f>
        <v>31.899850000000001</v>
      </c>
      <c r="P2880" s="4">
        <f>+Tabla13[[#This Row],[Sales]]/Tabla13[[#This Row],[Item Weight corregido]]</f>
        <v>8.1794487179487181</v>
      </c>
    </row>
    <row r="2881" spans="1:16" x14ac:dyDescent="0.3">
      <c r="A2881" t="s">
        <v>13</v>
      </c>
      <c r="B2881" t="s">
        <v>255</v>
      </c>
      <c r="C2881" t="s">
        <v>1577</v>
      </c>
      <c r="D2881">
        <v>2020</v>
      </c>
      <c r="E2881" t="s">
        <v>1594</v>
      </c>
      <c r="F2881" t="s">
        <v>1603</v>
      </c>
      <c r="G2881" t="s">
        <v>1605</v>
      </c>
      <c r="H2881" t="s">
        <v>1607</v>
      </c>
      <c r="I2881" s="10">
        <v>0</v>
      </c>
      <c r="J2881">
        <v>7.96</v>
      </c>
      <c r="K2881">
        <v>7.96</v>
      </c>
      <c r="L2881" s="3">
        <v>160.7894</v>
      </c>
      <c r="M2881">
        <v>4.0999999999999996</v>
      </c>
      <c r="N2881">
        <f>+$Q$876-Tabla13[[#This Row],[Outlet Establishment Year]]</f>
        <v>4</v>
      </c>
      <c r="O2881">
        <f>+Tabla13[[#This Row],[Sales]]/Tabla13[[#This Row],[Antigüedad]]</f>
        <v>40.19735</v>
      </c>
      <c r="P2881" s="4">
        <f>+Tabla13[[#This Row],[Sales]]/Tabla13[[#This Row],[Item Weight corregido]]</f>
        <v>20.199673366834173</v>
      </c>
    </row>
    <row r="2882" spans="1:16" x14ac:dyDescent="0.3">
      <c r="A2882" t="s">
        <v>13</v>
      </c>
      <c r="B2882" t="s">
        <v>910</v>
      </c>
      <c r="C2882" t="s">
        <v>1577</v>
      </c>
      <c r="D2882">
        <v>2020</v>
      </c>
      <c r="E2882" t="s">
        <v>1594</v>
      </c>
      <c r="F2882" t="s">
        <v>1603</v>
      </c>
      <c r="G2882" t="s">
        <v>1605</v>
      </c>
      <c r="H2882" t="s">
        <v>1607</v>
      </c>
      <c r="I2882" s="10">
        <v>1.7845372000000002E-2</v>
      </c>
      <c r="J2882">
        <v>11.6</v>
      </c>
      <c r="K2882">
        <v>11.6</v>
      </c>
      <c r="L2882" s="3">
        <v>179.0686</v>
      </c>
      <c r="M2882">
        <v>4.0999999999999996</v>
      </c>
      <c r="N2882">
        <f>+$Q$876-Tabla13[[#This Row],[Outlet Establishment Year]]</f>
        <v>4</v>
      </c>
      <c r="O2882">
        <f>+Tabla13[[#This Row],[Sales]]/Tabla13[[#This Row],[Antigüedad]]</f>
        <v>44.767150000000001</v>
      </c>
      <c r="P2882" s="4">
        <f>+Tabla13[[#This Row],[Sales]]/Tabla13[[#This Row],[Item Weight corregido]]</f>
        <v>15.43694827586207</v>
      </c>
    </row>
    <row r="2883" spans="1:16" x14ac:dyDescent="0.3">
      <c r="A2883" t="s">
        <v>13</v>
      </c>
      <c r="B2883" t="s">
        <v>1375</v>
      </c>
      <c r="C2883" t="s">
        <v>1577</v>
      </c>
      <c r="D2883">
        <v>2020</v>
      </c>
      <c r="E2883" t="s">
        <v>1594</v>
      </c>
      <c r="F2883" t="s">
        <v>1603</v>
      </c>
      <c r="G2883" t="s">
        <v>1605</v>
      </c>
      <c r="H2883" t="s">
        <v>1607</v>
      </c>
      <c r="I2883" s="10">
        <v>7.3606828999999999E-2</v>
      </c>
      <c r="J2883">
        <v>18</v>
      </c>
      <c r="K2883">
        <v>18</v>
      </c>
      <c r="L2883" s="3">
        <v>156.69720000000001</v>
      </c>
      <c r="M2883">
        <v>4.0999999999999996</v>
      </c>
      <c r="N2883">
        <f>+$Q$876-Tabla13[[#This Row],[Outlet Establishment Year]]</f>
        <v>4</v>
      </c>
      <c r="O2883">
        <f>+Tabla13[[#This Row],[Sales]]/Tabla13[[#This Row],[Antigüedad]]</f>
        <v>39.174300000000002</v>
      </c>
      <c r="P2883" s="4">
        <f>+Tabla13[[#This Row],[Sales]]/Tabla13[[#This Row],[Item Weight corregido]]</f>
        <v>8.7054000000000009</v>
      </c>
    </row>
    <row r="2884" spans="1:16" x14ac:dyDescent="0.3">
      <c r="A2884" t="s">
        <v>13</v>
      </c>
      <c r="B2884" t="s">
        <v>169</v>
      </c>
      <c r="C2884" t="s">
        <v>1585</v>
      </c>
      <c r="D2884">
        <v>2020</v>
      </c>
      <c r="E2884" t="s">
        <v>1594</v>
      </c>
      <c r="F2884" t="s">
        <v>1603</v>
      </c>
      <c r="G2884" t="s">
        <v>1605</v>
      </c>
      <c r="H2884" t="s">
        <v>1607</v>
      </c>
      <c r="I2884" s="10">
        <v>5.8431120000000003E-2</v>
      </c>
      <c r="J2884">
        <v>13.8</v>
      </c>
      <c r="K2884">
        <v>13.8</v>
      </c>
      <c r="L2884" s="3">
        <v>243.68020000000001</v>
      </c>
      <c r="M2884">
        <v>4.0999999999999996</v>
      </c>
      <c r="N2884">
        <f>+$Q$876-Tabla13[[#This Row],[Outlet Establishment Year]]</f>
        <v>4</v>
      </c>
      <c r="O2884">
        <f>+Tabla13[[#This Row],[Sales]]/Tabla13[[#This Row],[Antigüedad]]</f>
        <v>60.920050000000003</v>
      </c>
      <c r="P2884" s="4">
        <f>+Tabla13[[#This Row],[Sales]]/Tabla13[[#This Row],[Item Weight corregido]]</f>
        <v>17.657985507246376</v>
      </c>
    </row>
    <row r="2885" spans="1:16" x14ac:dyDescent="0.3">
      <c r="A2885" t="s">
        <v>13</v>
      </c>
      <c r="B2885" t="s">
        <v>108</v>
      </c>
      <c r="C2885" t="s">
        <v>1585</v>
      </c>
      <c r="D2885">
        <v>2020</v>
      </c>
      <c r="E2885" t="s">
        <v>1594</v>
      </c>
      <c r="F2885" t="s">
        <v>1603</v>
      </c>
      <c r="G2885" t="s">
        <v>1605</v>
      </c>
      <c r="H2885" t="s">
        <v>1607</v>
      </c>
      <c r="I2885" s="10">
        <v>0.14215211</v>
      </c>
      <c r="J2885">
        <v>13.8</v>
      </c>
      <c r="K2885">
        <v>13.8</v>
      </c>
      <c r="L2885" s="3">
        <v>263.58839999999998</v>
      </c>
      <c r="M2885">
        <v>4.0999999999999996</v>
      </c>
      <c r="N2885">
        <f>+$Q$876-Tabla13[[#This Row],[Outlet Establishment Year]]</f>
        <v>4</v>
      </c>
      <c r="O2885">
        <f>+Tabla13[[#This Row],[Sales]]/Tabla13[[#This Row],[Antigüedad]]</f>
        <v>65.897099999999995</v>
      </c>
      <c r="P2885" s="4">
        <f>+Tabla13[[#This Row],[Sales]]/Tabla13[[#This Row],[Item Weight corregido]]</f>
        <v>19.10060869565217</v>
      </c>
    </row>
    <row r="2886" spans="1:16" x14ac:dyDescent="0.3">
      <c r="A2886" t="s">
        <v>13</v>
      </c>
      <c r="B2886" t="s">
        <v>1182</v>
      </c>
      <c r="C2886" t="s">
        <v>1585</v>
      </c>
      <c r="D2886">
        <v>2020</v>
      </c>
      <c r="E2886" t="s">
        <v>1594</v>
      </c>
      <c r="F2886" t="s">
        <v>1603</v>
      </c>
      <c r="G2886" t="s">
        <v>1605</v>
      </c>
      <c r="H2886" t="s">
        <v>1607</v>
      </c>
      <c r="I2886" s="10">
        <v>8.9975293999999997E-2</v>
      </c>
      <c r="J2886">
        <v>20.350000000000001</v>
      </c>
      <c r="K2886">
        <v>20.350000000000001</v>
      </c>
      <c r="L2886" s="3">
        <v>261.65940000000001</v>
      </c>
      <c r="M2886">
        <v>4.0999999999999996</v>
      </c>
      <c r="N2886">
        <f>+$Q$876-Tabla13[[#This Row],[Outlet Establishment Year]]</f>
        <v>4</v>
      </c>
      <c r="O2886">
        <f>+Tabla13[[#This Row],[Sales]]/Tabla13[[#This Row],[Antigüedad]]</f>
        <v>65.414850000000001</v>
      </c>
      <c r="P2886" s="4">
        <f>+Tabla13[[#This Row],[Sales]]/Tabla13[[#This Row],[Item Weight corregido]]</f>
        <v>12.857955773955773</v>
      </c>
    </row>
    <row r="2887" spans="1:16" x14ac:dyDescent="0.3">
      <c r="A2887" t="s">
        <v>13</v>
      </c>
      <c r="B2887" t="s">
        <v>1073</v>
      </c>
      <c r="C2887" t="s">
        <v>1576</v>
      </c>
      <c r="D2887">
        <v>2020</v>
      </c>
      <c r="E2887" t="s">
        <v>1594</v>
      </c>
      <c r="F2887" t="s">
        <v>1603</v>
      </c>
      <c r="G2887" t="s">
        <v>1605</v>
      </c>
      <c r="H2887" t="s">
        <v>1607</v>
      </c>
      <c r="I2887" s="10">
        <v>8.6945823000000005E-2</v>
      </c>
      <c r="J2887">
        <v>5.88</v>
      </c>
      <c r="K2887">
        <v>5.88</v>
      </c>
      <c r="L2887" s="3">
        <v>152.99979999999999</v>
      </c>
      <c r="M2887">
        <v>4.0999999999999996</v>
      </c>
      <c r="N2887">
        <f>+$Q$876-Tabla13[[#This Row],[Outlet Establishment Year]]</f>
        <v>4</v>
      </c>
      <c r="O2887">
        <f>+Tabla13[[#This Row],[Sales]]/Tabla13[[#This Row],[Antigüedad]]</f>
        <v>38.249949999999998</v>
      </c>
      <c r="P2887" s="4">
        <f>+Tabla13[[#This Row],[Sales]]/Tabla13[[#This Row],[Item Weight corregido]]</f>
        <v>26.020374149659862</v>
      </c>
    </row>
    <row r="2888" spans="1:16" x14ac:dyDescent="0.3">
      <c r="A2888" t="s">
        <v>13</v>
      </c>
      <c r="B2888" t="s">
        <v>984</v>
      </c>
      <c r="C2888" t="s">
        <v>1576</v>
      </c>
      <c r="D2888">
        <v>2020</v>
      </c>
      <c r="E2888" t="s">
        <v>1594</v>
      </c>
      <c r="F2888" t="s">
        <v>1603</v>
      </c>
      <c r="G2888" t="s">
        <v>1605</v>
      </c>
      <c r="H2888" t="s">
        <v>1607</v>
      </c>
      <c r="I2888" s="10">
        <v>0</v>
      </c>
      <c r="J2888">
        <v>7.9050000000000002</v>
      </c>
      <c r="K2888">
        <v>7.9050000000000002</v>
      </c>
      <c r="L2888" s="3">
        <v>109.1254</v>
      </c>
      <c r="M2888">
        <v>4.0999999999999996</v>
      </c>
      <c r="N2888">
        <f>+$Q$876-Tabla13[[#This Row],[Outlet Establishment Year]]</f>
        <v>4</v>
      </c>
      <c r="O2888">
        <f>+Tabla13[[#This Row],[Sales]]/Tabla13[[#This Row],[Antigüedad]]</f>
        <v>27.28135</v>
      </c>
      <c r="P2888" s="4">
        <f>+Tabla13[[#This Row],[Sales]]/Tabla13[[#This Row],[Item Weight corregido]]</f>
        <v>13.80460468058191</v>
      </c>
    </row>
    <row r="2889" spans="1:16" x14ac:dyDescent="0.3">
      <c r="A2889" t="s">
        <v>13</v>
      </c>
      <c r="B2889" t="s">
        <v>311</v>
      </c>
      <c r="C2889" t="s">
        <v>1576</v>
      </c>
      <c r="D2889">
        <v>2020</v>
      </c>
      <c r="E2889" t="s">
        <v>1594</v>
      </c>
      <c r="F2889" t="s">
        <v>1603</v>
      </c>
      <c r="G2889" t="s">
        <v>1605</v>
      </c>
      <c r="H2889" t="s">
        <v>1607</v>
      </c>
      <c r="I2889" s="10">
        <v>9.0324848999999999E-2</v>
      </c>
      <c r="J2889">
        <v>15.25</v>
      </c>
      <c r="K2889">
        <v>15.25</v>
      </c>
      <c r="L2889" s="3">
        <v>214.41919999999999</v>
      </c>
      <c r="M2889">
        <v>4.0999999999999996</v>
      </c>
      <c r="N2889">
        <f>+$Q$876-Tabla13[[#This Row],[Outlet Establishment Year]]</f>
        <v>4</v>
      </c>
      <c r="O2889">
        <f>+Tabla13[[#This Row],[Sales]]/Tabla13[[#This Row],[Antigüedad]]</f>
        <v>53.604799999999997</v>
      </c>
      <c r="P2889" s="4">
        <f>+Tabla13[[#This Row],[Sales]]/Tabla13[[#This Row],[Item Weight corregido]]</f>
        <v>14.060275409836064</v>
      </c>
    </row>
    <row r="2890" spans="1:16" x14ac:dyDescent="0.3">
      <c r="A2890" t="s">
        <v>13</v>
      </c>
      <c r="B2890" t="s">
        <v>694</v>
      </c>
      <c r="C2890" t="s">
        <v>1576</v>
      </c>
      <c r="D2890">
        <v>2020</v>
      </c>
      <c r="E2890" t="s">
        <v>1594</v>
      </c>
      <c r="F2890" t="s">
        <v>1603</v>
      </c>
      <c r="G2890" t="s">
        <v>1605</v>
      </c>
      <c r="H2890" t="s">
        <v>1607</v>
      </c>
      <c r="I2890" s="10">
        <v>0.117574554</v>
      </c>
      <c r="J2890">
        <v>15.6</v>
      </c>
      <c r="K2890">
        <v>15.6</v>
      </c>
      <c r="L2890" s="3">
        <v>75.667000000000002</v>
      </c>
      <c r="M2890">
        <v>4.0999999999999996</v>
      </c>
      <c r="N2890">
        <f>+$Q$876-Tabla13[[#This Row],[Outlet Establishment Year]]</f>
        <v>4</v>
      </c>
      <c r="O2890">
        <f>+Tabla13[[#This Row],[Sales]]/Tabla13[[#This Row],[Antigüedad]]</f>
        <v>18.91675</v>
      </c>
      <c r="P2890" s="4">
        <f>+Tabla13[[#This Row],[Sales]]/Tabla13[[#This Row],[Item Weight corregido]]</f>
        <v>4.8504487179487183</v>
      </c>
    </row>
    <row r="2891" spans="1:16" x14ac:dyDescent="0.3">
      <c r="A2891" t="s">
        <v>13</v>
      </c>
      <c r="B2891" t="s">
        <v>1289</v>
      </c>
      <c r="C2891" t="s">
        <v>1576</v>
      </c>
      <c r="D2891">
        <v>2020</v>
      </c>
      <c r="E2891" t="s">
        <v>1594</v>
      </c>
      <c r="F2891" t="s">
        <v>1603</v>
      </c>
      <c r="G2891" t="s">
        <v>1605</v>
      </c>
      <c r="H2891" t="s">
        <v>1607</v>
      </c>
      <c r="I2891" s="10">
        <v>0.100640587</v>
      </c>
      <c r="J2891">
        <v>19.2</v>
      </c>
      <c r="K2891">
        <v>19.2</v>
      </c>
      <c r="L2891" s="3">
        <v>112.68859999999999</v>
      </c>
      <c r="M2891">
        <v>4.0999999999999996</v>
      </c>
      <c r="N2891">
        <f>+$Q$876-Tabla13[[#This Row],[Outlet Establishment Year]]</f>
        <v>4</v>
      </c>
      <c r="O2891">
        <f>+Tabla13[[#This Row],[Sales]]/Tabla13[[#This Row],[Antigüedad]]</f>
        <v>28.172149999999998</v>
      </c>
      <c r="P2891" s="4">
        <f>+Tabla13[[#This Row],[Sales]]/Tabla13[[#This Row],[Item Weight corregido]]</f>
        <v>5.8691979166666668</v>
      </c>
    </row>
    <row r="2892" spans="1:16" x14ac:dyDescent="0.3">
      <c r="A2892" t="s">
        <v>13</v>
      </c>
      <c r="B2892" t="s">
        <v>627</v>
      </c>
      <c r="C2892" t="s">
        <v>1574</v>
      </c>
      <c r="D2892">
        <v>2020</v>
      </c>
      <c r="E2892" t="s">
        <v>1594</v>
      </c>
      <c r="F2892" t="s">
        <v>1603</v>
      </c>
      <c r="G2892" t="s">
        <v>1605</v>
      </c>
      <c r="H2892" t="s">
        <v>1607</v>
      </c>
      <c r="I2892" s="10">
        <v>8.5757338000000002E-2</v>
      </c>
      <c r="J2892">
        <v>5.6550000000000002</v>
      </c>
      <c r="K2892">
        <v>5.6550000000000002</v>
      </c>
      <c r="L2892" s="3">
        <v>164.75</v>
      </c>
      <c r="M2892">
        <v>4.0999999999999996</v>
      </c>
      <c r="N2892">
        <f>+$Q$876-Tabla13[[#This Row],[Outlet Establishment Year]]</f>
        <v>4</v>
      </c>
      <c r="O2892">
        <f>+Tabla13[[#This Row],[Sales]]/Tabla13[[#This Row],[Antigüedad]]</f>
        <v>41.1875</v>
      </c>
      <c r="P2892" s="4">
        <f>+Tabla13[[#This Row],[Sales]]/Tabla13[[#This Row],[Item Weight corregido]]</f>
        <v>29.133510167992924</v>
      </c>
    </row>
    <row r="2893" spans="1:16" x14ac:dyDescent="0.3">
      <c r="A2893" t="s">
        <v>13</v>
      </c>
      <c r="B2893" t="s">
        <v>1376</v>
      </c>
      <c r="C2893" t="s">
        <v>1574</v>
      </c>
      <c r="D2893">
        <v>2020</v>
      </c>
      <c r="E2893" t="s">
        <v>1594</v>
      </c>
      <c r="F2893" t="s">
        <v>1603</v>
      </c>
      <c r="G2893" t="s">
        <v>1605</v>
      </c>
      <c r="H2893" t="s">
        <v>1607</v>
      </c>
      <c r="I2893" s="10">
        <v>9.3913606999999996E-2</v>
      </c>
      <c r="J2893">
        <v>7.3250000000000002</v>
      </c>
      <c r="K2893">
        <v>7.3250000000000002</v>
      </c>
      <c r="L2893" s="3">
        <v>93.214600000000004</v>
      </c>
      <c r="M2893">
        <v>4.0999999999999996</v>
      </c>
      <c r="N2893">
        <f>+$Q$876-Tabla13[[#This Row],[Outlet Establishment Year]]</f>
        <v>4</v>
      </c>
      <c r="O2893">
        <f>+Tabla13[[#This Row],[Sales]]/Tabla13[[#This Row],[Antigüedad]]</f>
        <v>23.303650000000001</v>
      </c>
      <c r="P2893" s="4">
        <f>+Tabla13[[#This Row],[Sales]]/Tabla13[[#This Row],[Item Weight corregido]]</f>
        <v>12.725542662116041</v>
      </c>
    </row>
    <row r="2894" spans="1:16" x14ac:dyDescent="0.3">
      <c r="A2894" t="s">
        <v>13</v>
      </c>
      <c r="B2894" t="s">
        <v>1078</v>
      </c>
      <c r="C2894" t="s">
        <v>1574</v>
      </c>
      <c r="D2894">
        <v>2020</v>
      </c>
      <c r="E2894" t="s">
        <v>1594</v>
      </c>
      <c r="F2894" t="s">
        <v>1603</v>
      </c>
      <c r="G2894" t="s">
        <v>1605</v>
      </c>
      <c r="H2894" t="s">
        <v>1607</v>
      </c>
      <c r="I2894" s="10">
        <v>4.9496898999999997E-2</v>
      </c>
      <c r="J2894">
        <v>13.65</v>
      </c>
      <c r="K2894">
        <v>13.65</v>
      </c>
      <c r="L2894" s="3">
        <v>151.505</v>
      </c>
      <c r="M2894">
        <v>4.0999999999999996</v>
      </c>
      <c r="N2894">
        <f>+$Q$876-Tabla13[[#This Row],[Outlet Establishment Year]]</f>
        <v>4</v>
      </c>
      <c r="O2894">
        <f>+Tabla13[[#This Row],[Sales]]/Tabla13[[#This Row],[Antigüedad]]</f>
        <v>37.876249999999999</v>
      </c>
      <c r="P2894" s="4">
        <f>+Tabla13[[#This Row],[Sales]]/Tabla13[[#This Row],[Item Weight corregido]]</f>
        <v>11.099267399267399</v>
      </c>
    </row>
    <row r="2895" spans="1:16" x14ac:dyDescent="0.3">
      <c r="A2895" t="s">
        <v>13</v>
      </c>
      <c r="B2895" t="s">
        <v>75</v>
      </c>
      <c r="C2895" t="s">
        <v>1583</v>
      </c>
      <c r="D2895">
        <v>2020</v>
      </c>
      <c r="E2895" t="s">
        <v>1594</v>
      </c>
      <c r="F2895" t="s">
        <v>1603</v>
      </c>
      <c r="G2895" t="s">
        <v>1605</v>
      </c>
      <c r="H2895" t="s">
        <v>1607</v>
      </c>
      <c r="I2895" s="10">
        <v>3.6124109999999998E-3</v>
      </c>
      <c r="J2895">
        <v>5.88</v>
      </c>
      <c r="K2895">
        <v>5.88</v>
      </c>
      <c r="L2895" s="3">
        <v>154.20179999999999</v>
      </c>
      <c r="M2895">
        <v>4.0999999999999996</v>
      </c>
      <c r="N2895">
        <f>+$Q$876-Tabla13[[#This Row],[Outlet Establishment Year]]</f>
        <v>4</v>
      </c>
      <c r="O2895">
        <f>+Tabla13[[#This Row],[Sales]]/Tabla13[[#This Row],[Antigüedad]]</f>
        <v>38.550449999999998</v>
      </c>
      <c r="P2895" s="4">
        <f>+Tabla13[[#This Row],[Sales]]/Tabla13[[#This Row],[Item Weight corregido]]</f>
        <v>26.224795918367345</v>
      </c>
    </row>
    <row r="2896" spans="1:16" x14ac:dyDescent="0.3">
      <c r="A2896" t="s">
        <v>13</v>
      </c>
      <c r="B2896" t="s">
        <v>683</v>
      </c>
      <c r="C2896" t="s">
        <v>1583</v>
      </c>
      <c r="D2896">
        <v>2020</v>
      </c>
      <c r="E2896" t="s">
        <v>1594</v>
      </c>
      <c r="F2896" t="s">
        <v>1603</v>
      </c>
      <c r="G2896" t="s">
        <v>1605</v>
      </c>
      <c r="H2896" t="s">
        <v>1607</v>
      </c>
      <c r="I2896" s="10">
        <v>7.2252888000000001E-2</v>
      </c>
      <c r="J2896">
        <v>8.3650000000000002</v>
      </c>
      <c r="K2896">
        <v>8.3650000000000002</v>
      </c>
      <c r="L2896" s="3">
        <v>39.650599999999997</v>
      </c>
      <c r="M2896">
        <v>4.0999999999999996</v>
      </c>
      <c r="N2896">
        <f>+$Q$876-Tabla13[[#This Row],[Outlet Establishment Year]]</f>
        <v>4</v>
      </c>
      <c r="O2896">
        <f>+Tabla13[[#This Row],[Sales]]/Tabla13[[#This Row],[Antigüedad]]</f>
        <v>9.9126499999999993</v>
      </c>
      <c r="P2896" s="4">
        <f>+Tabla13[[#This Row],[Sales]]/Tabla13[[#This Row],[Item Weight corregido]]</f>
        <v>4.7400597728631197</v>
      </c>
    </row>
    <row r="2897" spans="1:16" x14ac:dyDescent="0.3">
      <c r="A2897" t="s">
        <v>13</v>
      </c>
      <c r="B2897" t="s">
        <v>113</v>
      </c>
      <c r="C2897" t="s">
        <v>1575</v>
      </c>
      <c r="D2897">
        <v>2020</v>
      </c>
      <c r="E2897" t="s">
        <v>1594</v>
      </c>
      <c r="F2897" t="s">
        <v>1603</v>
      </c>
      <c r="G2897" t="s">
        <v>1605</v>
      </c>
      <c r="H2897" t="s">
        <v>1607</v>
      </c>
      <c r="I2897" s="10">
        <v>0.12648042200000001</v>
      </c>
      <c r="J2897">
        <v>5.6150000000000002</v>
      </c>
      <c r="K2897">
        <v>5.6150000000000002</v>
      </c>
      <c r="L2897" s="3">
        <v>121.57299999999999</v>
      </c>
      <c r="M2897">
        <v>4.0999999999999996</v>
      </c>
      <c r="N2897">
        <f>+$Q$876-Tabla13[[#This Row],[Outlet Establishment Year]]</f>
        <v>4</v>
      </c>
      <c r="O2897">
        <f>+Tabla13[[#This Row],[Sales]]/Tabla13[[#This Row],[Antigüedad]]</f>
        <v>30.393249999999998</v>
      </c>
      <c r="P2897" s="4">
        <f>+Tabla13[[#This Row],[Sales]]/Tabla13[[#This Row],[Item Weight corregido]]</f>
        <v>21.65146927871772</v>
      </c>
    </row>
    <row r="2898" spans="1:16" x14ac:dyDescent="0.3">
      <c r="A2898" t="s">
        <v>13</v>
      </c>
      <c r="B2898" t="s">
        <v>317</v>
      </c>
      <c r="C2898" t="s">
        <v>1579</v>
      </c>
      <c r="D2898">
        <v>2020</v>
      </c>
      <c r="E2898" t="s">
        <v>1594</v>
      </c>
      <c r="F2898" t="s">
        <v>1603</v>
      </c>
      <c r="G2898" t="s">
        <v>1605</v>
      </c>
      <c r="H2898" t="s">
        <v>1607</v>
      </c>
      <c r="I2898" s="10">
        <v>5.2239735000000002E-2</v>
      </c>
      <c r="J2898">
        <v>8.51</v>
      </c>
      <c r="K2898">
        <v>8.51</v>
      </c>
      <c r="L2898" s="3">
        <v>141.947</v>
      </c>
      <c r="M2898">
        <v>4.0999999999999996</v>
      </c>
      <c r="N2898">
        <f>+$Q$876-Tabla13[[#This Row],[Outlet Establishment Year]]</f>
        <v>4</v>
      </c>
      <c r="O2898">
        <f>+Tabla13[[#This Row],[Sales]]/Tabla13[[#This Row],[Antigüedad]]</f>
        <v>35.486750000000001</v>
      </c>
      <c r="P2898" s="4">
        <f>+Tabla13[[#This Row],[Sales]]/Tabla13[[#This Row],[Item Weight corregido]]</f>
        <v>16.680023501762633</v>
      </c>
    </row>
    <row r="2899" spans="1:16" x14ac:dyDescent="0.3">
      <c r="A2899" t="s">
        <v>13</v>
      </c>
      <c r="B2899" t="s">
        <v>265</v>
      </c>
      <c r="C2899" t="s">
        <v>1579</v>
      </c>
      <c r="D2899">
        <v>2020</v>
      </c>
      <c r="E2899" t="s">
        <v>1594</v>
      </c>
      <c r="F2899" t="s">
        <v>1603</v>
      </c>
      <c r="G2899" t="s">
        <v>1605</v>
      </c>
      <c r="H2899" t="s">
        <v>1607</v>
      </c>
      <c r="I2899" s="10">
        <v>2.9811549999999999E-2</v>
      </c>
      <c r="J2899">
        <v>9.6</v>
      </c>
      <c r="K2899">
        <v>9.6</v>
      </c>
      <c r="L2899" s="3">
        <v>45.208599999999997</v>
      </c>
      <c r="M2899">
        <v>4.0999999999999996</v>
      </c>
      <c r="N2899">
        <f>+$Q$876-Tabla13[[#This Row],[Outlet Establishment Year]]</f>
        <v>4</v>
      </c>
      <c r="O2899">
        <f>+Tabla13[[#This Row],[Sales]]/Tabla13[[#This Row],[Antigüedad]]</f>
        <v>11.302149999999999</v>
      </c>
      <c r="P2899" s="4">
        <f>+Tabla13[[#This Row],[Sales]]/Tabla13[[#This Row],[Item Weight corregido]]</f>
        <v>4.7092291666666668</v>
      </c>
    </row>
    <row r="2900" spans="1:16" x14ac:dyDescent="0.3">
      <c r="A2900" t="s">
        <v>13</v>
      </c>
      <c r="B2900" t="s">
        <v>1100</v>
      </c>
      <c r="C2900" t="s">
        <v>1579</v>
      </c>
      <c r="D2900">
        <v>2020</v>
      </c>
      <c r="E2900" t="s">
        <v>1594</v>
      </c>
      <c r="F2900" t="s">
        <v>1603</v>
      </c>
      <c r="G2900" t="s">
        <v>1605</v>
      </c>
      <c r="H2900" t="s">
        <v>1607</v>
      </c>
      <c r="I2900" s="10">
        <v>0.10402738</v>
      </c>
      <c r="J2900">
        <v>12.5</v>
      </c>
      <c r="K2900">
        <v>12.5</v>
      </c>
      <c r="L2900" s="3">
        <v>172.2448</v>
      </c>
      <c r="M2900">
        <v>4.0999999999999996</v>
      </c>
      <c r="N2900">
        <f>+$Q$876-Tabla13[[#This Row],[Outlet Establishment Year]]</f>
        <v>4</v>
      </c>
      <c r="O2900">
        <f>+Tabla13[[#This Row],[Sales]]/Tabla13[[#This Row],[Antigüedad]]</f>
        <v>43.061199999999999</v>
      </c>
      <c r="P2900" s="4">
        <f>+Tabla13[[#This Row],[Sales]]/Tabla13[[#This Row],[Item Weight corregido]]</f>
        <v>13.779584</v>
      </c>
    </row>
    <row r="2901" spans="1:16" x14ac:dyDescent="0.3">
      <c r="A2901" t="s">
        <v>13</v>
      </c>
      <c r="B2901" t="s">
        <v>267</v>
      </c>
      <c r="C2901" t="s">
        <v>1579</v>
      </c>
      <c r="D2901">
        <v>2020</v>
      </c>
      <c r="E2901" t="s">
        <v>1594</v>
      </c>
      <c r="F2901" t="s">
        <v>1603</v>
      </c>
      <c r="G2901" t="s">
        <v>1606</v>
      </c>
      <c r="H2901" t="s">
        <v>1607</v>
      </c>
      <c r="I2901" s="10">
        <v>0</v>
      </c>
      <c r="J2901">
        <v>15.2</v>
      </c>
      <c r="K2901">
        <v>15.2</v>
      </c>
      <c r="L2901" s="3">
        <v>110.49120000000001</v>
      </c>
      <c r="M2901">
        <v>4.0999999999999996</v>
      </c>
      <c r="N2901">
        <f>+$Q$876-Tabla13[[#This Row],[Outlet Establishment Year]]</f>
        <v>4</v>
      </c>
      <c r="O2901">
        <f>+Tabla13[[#This Row],[Sales]]/Tabla13[[#This Row],[Antigüedad]]</f>
        <v>27.622800000000002</v>
      </c>
      <c r="P2901" s="4">
        <f>+Tabla13[[#This Row],[Sales]]/Tabla13[[#This Row],[Item Weight corregido]]</f>
        <v>7.2691578947368427</v>
      </c>
    </row>
    <row r="2902" spans="1:16" x14ac:dyDescent="0.3">
      <c r="A2902" t="s">
        <v>13</v>
      </c>
      <c r="B2902" t="s">
        <v>1377</v>
      </c>
      <c r="C2902" t="s">
        <v>1579</v>
      </c>
      <c r="D2902">
        <v>2020</v>
      </c>
      <c r="E2902" t="s">
        <v>1594</v>
      </c>
      <c r="F2902" t="s">
        <v>1603</v>
      </c>
      <c r="G2902" t="s">
        <v>1606</v>
      </c>
      <c r="H2902" t="s">
        <v>1607</v>
      </c>
      <c r="I2902" s="10">
        <v>3.5348491000000003E-2</v>
      </c>
      <c r="J2902">
        <v>15.35</v>
      </c>
      <c r="K2902">
        <v>15.35</v>
      </c>
      <c r="L2902" s="3">
        <v>124.673</v>
      </c>
      <c r="M2902">
        <v>4.0999999999999996</v>
      </c>
      <c r="N2902">
        <f>+$Q$876-Tabla13[[#This Row],[Outlet Establishment Year]]</f>
        <v>4</v>
      </c>
      <c r="O2902">
        <f>+Tabla13[[#This Row],[Sales]]/Tabla13[[#This Row],[Antigüedad]]</f>
        <v>31.16825</v>
      </c>
      <c r="P2902" s="4">
        <f>+Tabla13[[#This Row],[Sales]]/Tabla13[[#This Row],[Item Weight corregido]]</f>
        <v>8.1220195439739413</v>
      </c>
    </row>
    <row r="2903" spans="1:16" x14ac:dyDescent="0.3">
      <c r="A2903" t="s">
        <v>13</v>
      </c>
      <c r="B2903" t="s">
        <v>1378</v>
      </c>
      <c r="C2903" t="s">
        <v>1579</v>
      </c>
      <c r="D2903">
        <v>2020</v>
      </c>
      <c r="E2903" t="s">
        <v>1594</v>
      </c>
      <c r="F2903" t="s">
        <v>1603</v>
      </c>
      <c r="G2903" t="s">
        <v>1606</v>
      </c>
      <c r="H2903" t="s">
        <v>1607</v>
      </c>
      <c r="I2903" s="10">
        <v>7.3080167000000001E-2</v>
      </c>
      <c r="J2903">
        <v>16</v>
      </c>
      <c r="K2903">
        <v>16</v>
      </c>
      <c r="L2903" s="3">
        <v>228.46680000000001</v>
      </c>
      <c r="M2903">
        <v>4.0999999999999996</v>
      </c>
      <c r="N2903">
        <f>+$Q$876-Tabla13[[#This Row],[Outlet Establishment Year]]</f>
        <v>4</v>
      </c>
      <c r="O2903">
        <f>+Tabla13[[#This Row],[Sales]]/Tabla13[[#This Row],[Antigüedad]]</f>
        <v>57.116700000000002</v>
      </c>
      <c r="P2903" s="4">
        <f>+Tabla13[[#This Row],[Sales]]/Tabla13[[#This Row],[Item Weight corregido]]</f>
        <v>14.279175</v>
      </c>
    </row>
    <row r="2904" spans="1:16" x14ac:dyDescent="0.3">
      <c r="A2904" t="s">
        <v>13</v>
      </c>
      <c r="B2904" t="s">
        <v>140</v>
      </c>
      <c r="C2904" t="s">
        <v>1579</v>
      </c>
      <c r="D2904">
        <v>2020</v>
      </c>
      <c r="E2904" t="s">
        <v>1594</v>
      </c>
      <c r="F2904" t="s">
        <v>1603</v>
      </c>
      <c r="G2904" t="s">
        <v>1606</v>
      </c>
      <c r="H2904" t="s">
        <v>1607</v>
      </c>
      <c r="I2904" s="10">
        <v>2.1447101999999999E-2</v>
      </c>
      <c r="J2904">
        <v>20.350000000000001</v>
      </c>
      <c r="K2904">
        <v>20.350000000000001</v>
      </c>
      <c r="L2904" s="3">
        <v>76.332800000000006</v>
      </c>
      <c r="M2904">
        <v>4.0999999999999996</v>
      </c>
      <c r="N2904">
        <f>+$Q$876-Tabla13[[#This Row],[Outlet Establishment Year]]</f>
        <v>4</v>
      </c>
      <c r="O2904">
        <f>+Tabla13[[#This Row],[Sales]]/Tabla13[[#This Row],[Antigüedad]]</f>
        <v>19.083200000000001</v>
      </c>
      <c r="P2904" s="4">
        <f>+Tabla13[[#This Row],[Sales]]/Tabla13[[#This Row],[Item Weight corregido]]</f>
        <v>3.7509975429975428</v>
      </c>
    </row>
    <row r="2905" spans="1:16" x14ac:dyDescent="0.3">
      <c r="A2905" t="s">
        <v>13</v>
      </c>
      <c r="B2905" t="s">
        <v>1335</v>
      </c>
      <c r="C2905" t="s">
        <v>1581</v>
      </c>
      <c r="D2905">
        <v>2020</v>
      </c>
      <c r="E2905" t="s">
        <v>1594</v>
      </c>
      <c r="F2905" t="s">
        <v>1603</v>
      </c>
      <c r="G2905" t="s">
        <v>1606</v>
      </c>
      <c r="H2905" t="s">
        <v>1607</v>
      </c>
      <c r="I2905" s="10">
        <v>7.3210669999999997E-3</v>
      </c>
      <c r="J2905">
        <v>11.3</v>
      </c>
      <c r="K2905">
        <v>11.3</v>
      </c>
      <c r="L2905" s="3">
        <v>197.74260000000001</v>
      </c>
      <c r="M2905">
        <v>4.0999999999999996</v>
      </c>
      <c r="N2905">
        <f>+$Q$876-Tabla13[[#This Row],[Outlet Establishment Year]]</f>
        <v>4</v>
      </c>
      <c r="O2905">
        <f>+Tabla13[[#This Row],[Sales]]/Tabla13[[#This Row],[Antigüedad]]</f>
        <v>49.435650000000003</v>
      </c>
      <c r="P2905" s="4">
        <f>+Tabla13[[#This Row],[Sales]]/Tabla13[[#This Row],[Item Weight corregido]]</f>
        <v>17.499345132743361</v>
      </c>
    </row>
    <row r="2906" spans="1:16" x14ac:dyDescent="0.3">
      <c r="A2906" t="s">
        <v>13</v>
      </c>
      <c r="B2906" t="s">
        <v>817</v>
      </c>
      <c r="C2906" t="s">
        <v>1588</v>
      </c>
      <c r="D2906">
        <v>2020</v>
      </c>
      <c r="E2906" t="s">
        <v>1594</v>
      </c>
      <c r="F2906" t="s">
        <v>1603</v>
      </c>
      <c r="G2906" t="s">
        <v>1606</v>
      </c>
      <c r="H2906" t="s">
        <v>1607</v>
      </c>
      <c r="I2906" s="10">
        <v>3.4049703000000001E-2</v>
      </c>
      <c r="J2906">
        <v>11.65</v>
      </c>
      <c r="K2906">
        <v>11.65</v>
      </c>
      <c r="L2906" s="3">
        <v>112.286</v>
      </c>
      <c r="M2906">
        <v>4.0999999999999996</v>
      </c>
      <c r="N2906">
        <f>+$Q$876-Tabla13[[#This Row],[Outlet Establishment Year]]</f>
        <v>4</v>
      </c>
      <c r="O2906">
        <f>+Tabla13[[#This Row],[Sales]]/Tabla13[[#This Row],[Antigüedad]]</f>
        <v>28.0715</v>
      </c>
      <c r="P2906" s="4">
        <f>+Tabla13[[#This Row],[Sales]]/Tabla13[[#This Row],[Item Weight corregido]]</f>
        <v>9.6382832618025756</v>
      </c>
    </row>
    <row r="2907" spans="1:16" x14ac:dyDescent="0.3">
      <c r="A2907" t="s">
        <v>13</v>
      </c>
      <c r="B2907" t="s">
        <v>576</v>
      </c>
      <c r="C2907" t="s">
        <v>1580</v>
      </c>
      <c r="D2907">
        <v>2020</v>
      </c>
      <c r="E2907" t="s">
        <v>1594</v>
      </c>
      <c r="F2907" t="s">
        <v>1603</v>
      </c>
      <c r="G2907" t="s">
        <v>1606</v>
      </c>
      <c r="H2907" t="s">
        <v>1607</v>
      </c>
      <c r="I2907" s="10">
        <v>4.0144377000000002E-2</v>
      </c>
      <c r="J2907">
        <v>11.65</v>
      </c>
      <c r="K2907">
        <v>11.65</v>
      </c>
      <c r="L2907" s="3">
        <v>228.96940000000001</v>
      </c>
      <c r="M2907">
        <v>4.0999999999999996</v>
      </c>
      <c r="N2907">
        <f>+$Q$876-Tabla13[[#This Row],[Outlet Establishment Year]]</f>
        <v>4</v>
      </c>
      <c r="O2907">
        <f>+Tabla13[[#This Row],[Sales]]/Tabla13[[#This Row],[Antigüedad]]</f>
        <v>57.242350000000002</v>
      </c>
      <c r="P2907" s="4">
        <f>+Tabla13[[#This Row],[Sales]]/Tabla13[[#This Row],[Item Weight corregido]]</f>
        <v>19.654025751072961</v>
      </c>
    </row>
    <row r="2908" spans="1:16" x14ac:dyDescent="0.3">
      <c r="A2908" t="s">
        <v>13</v>
      </c>
      <c r="B2908" t="s">
        <v>589</v>
      </c>
      <c r="C2908" t="s">
        <v>1580</v>
      </c>
      <c r="D2908">
        <v>2020</v>
      </c>
      <c r="E2908" t="s">
        <v>1594</v>
      </c>
      <c r="F2908" t="s">
        <v>1603</v>
      </c>
      <c r="G2908" t="s">
        <v>1606</v>
      </c>
      <c r="H2908" t="s">
        <v>1607</v>
      </c>
      <c r="I2908" s="10">
        <v>0.12881466899999999</v>
      </c>
      <c r="J2908">
        <v>19</v>
      </c>
      <c r="K2908">
        <v>19</v>
      </c>
      <c r="L2908" s="3">
        <v>107.6622</v>
      </c>
      <c r="M2908">
        <v>4.0999999999999996</v>
      </c>
      <c r="N2908">
        <f>+$Q$876-Tabla13[[#This Row],[Outlet Establishment Year]]</f>
        <v>4</v>
      </c>
      <c r="O2908">
        <f>+Tabla13[[#This Row],[Sales]]/Tabla13[[#This Row],[Antigüedad]]</f>
        <v>26.91555</v>
      </c>
      <c r="P2908" s="4">
        <f>+Tabla13[[#This Row],[Sales]]/Tabla13[[#This Row],[Item Weight corregido]]</f>
        <v>5.6664315789473685</v>
      </c>
    </row>
    <row r="2909" spans="1:16" x14ac:dyDescent="0.3">
      <c r="A2909" t="s">
        <v>13</v>
      </c>
      <c r="B2909" t="s">
        <v>1250</v>
      </c>
      <c r="C2909" t="s">
        <v>1580</v>
      </c>
      <c r="D2909">
        <v>2020</v>
      </c>
      <c r="E2909" t="s">
        <v>1594</v>
      </c>
      <c r="F2909" t="s">
        <v>1603</v>
      </c>
      <c r="G2909" t="s">
        <v>1606</v>
      </c>
      <c r="H2909" t="s">
        <v>1607</v>
      </c>
      <c r="I2909" s="10">
        <v>6.4728147999999999E-2</v>
      </c>
      <c r="J2909">
        <v>20.2</v>
      </c>
      <c r="K2909">
        <v>20.2</v>
      </c>
      <c r="L2909" s="3">
        <v>258.06459999999998</v>
      </c>
      <c r="M2909">
        <v>4.0999999999999996</v>
      </c>
      <c r="N2909">
        <f>+$Q$876-Tabla13[[#This Row],[Outlet Establishment Year]]</f>
        <v>4</v>
      </c>
      <c r="O2909">
        <f>+Tabla13[[#This Row],[Sales]]/Tabla13[[#This Row],[Antigüedad]]</f>
        <v>64.516149999999996</v>
      </c>
      <c r="P2909" s="4">
        <f>+Tabla13[[#This Row],[Sales]]/Tabla13[[#This Row],[Item Weight corregido]]</f>
        <v>12.775475247524753</v>
      </c>
    </row>
    <row r="2910" spans="1:16" x14ac:dyDescent="0.3">
      <c r="A2910" t="s">
        <v>13</v>
      </c>
      <c r="B2910" t="s">
        <v>609</v>
      </c>
      <c r="C2910" t="s">
        <v>1580</v>
      </c>
      <c r="D2910">
        <v>2020</v>
      </c>
      <c r="E2910" t="s">
        <v>1594</v>
      </c>
      <c r="F2910" t="s">
        <v>1603</v>
      </c>
      <c r="G2910" t="s">
        <v>1606</v>
      </c>
      <c r="H2910" t="s">
        <v>1607</v>
      </c>
      <c r="I2910" s="10">
        <v>1.9533097999999999E-2</v>
      </c>
      <c r="J2910">
        <v>21.25</v>
      </c>
      <c r="K2910">
        <v>21.25</v>
      </c>
      <c r="L2910" s="3">
        <v>120.4756</v>
      </c>
      <c r="M2910">
        <v>4.0999999999999996</v>
      </c>
      <c r="N2910">
        <f>+$Q$876-Tabla13[[#This Row],[Outlet Establishment Year]]</f>
        <v>4</v>
      </c>
      <c r="O2910">
        <f>+Tabla13[[#This Row],[Sales]]/Tabla13[[#This Row],[Antigüedad]]</f>
        <v>30.1189</v>
      </c>
      <c r="P2910" s="4">
        <f>+Tabla13[[#This Row],[Sales]]/Tabla13[[#This Row],[Item Weight corregido]]</f>
        <v>5.6694399999999998</v>
      </c>
    </row>
    <row r="2911" spans="1:16" x14ac:dyDescent="0.3">
      <c r="A2911" t="s">
        <v>13</v>
      </c>
      <c r="B2911" t="s">
        <v>1379</v>
      </c>
      <c r="C2911" t="s">
        <v>1589</v>
      </c>
      <c r="D2911">
        <v>2020</v>
      </c>
      <c r="E2911" t="s">
        <v>1594</v>
      </c>
      <c r="F2911" t="s">
        <v>1603</v>
      </c>
      <c r="G2911" t="s">
        <v>1606</v>
      </c>
      <c r="H2911" t="s">
        <v>1607</v>
      </c>
      <c r="I2911" s="10">
        <v>3.8123176000000002E-2</v>
      </c>
      <c r="J2911">
        <v>14.15</v>
      </c>
      <c r="K2911">
        <v>14.15</v>
      </c>
      <c r="L2911" s="3">
        <v>123.5046</v>
      </c>
      <c r="M2911">
        <v>4.0999999999999996</v>
      </c>
      <c r="N2911">
        <f>+$Q$876-Tabla13[[#This Row],[Outlet Establishment Year]]</f>
        <v>4</v>
      </c>
      <c r="O2911">
        <f>+Tabla13[[#This Row],[Sales]]/Tabla13[[#This Row],[Antigüedad]]</f>
        <v>30.876149999999999</v>
      </c>
      <c r="P2911" s="4">
        <f>+Tabla13[[#This Row],[Sales]]/Tabla13[[#This Row],[Item Weight corregido]]</f>
        <v>8.7282402826855119</v>
      </c>
    </row>
    <row r="2912" spans="1:16" x14ac:dyDescent="0.3">
      <c r="A2912" t="s">
        <v>13</v>
      </c>
      <c r="B2912" t="s">
        <v>1102</v>
      </c>
      <c r="C2912" t="s">
        <v>1589</v>
      </c>
      <c r="D2912">
        <v>2020</v>
      </c>
      <c r="E2912" t="s">
        <v>1594</v>
      </c>
      <c r="F2912" t="s">
        <v>1603</v>
      </c>
      <c r="G2912" t="s">
        <v>1606</v>
      </c>
      <c r="H2912" t="s">
        <v>1607</v>
      </c>
      <c r="I2912" s="10">
        <v>6.0589424000000003E-2</v>
      </c>
      <c r="J2912">
        <v>18.25</v>
      </c>
      <c r="K2912">
        <v>18.25</v>
      </c>
      <c r="L2912" s="3">
        <v>162.55260000000001</v>
      </c>
      <c r="M2912">
        <v>4.0999999999999996</v>
      </c>
      <c r="N2912">
        <f>+$Q$876-Tabla13[[#This Row],[Outlet Establishment Year]]</f>
        <v>4</v>
      </c>
      <c r="O2912">
        <f>+Tabla13[[#This Row],[Sales]]/Tabla13[[#This Row],[Antigüedad]]</f>
        <v>40.638150000000003</v>
      </c>
      <c r="P2912" s="4">
        <f>+Tabla13[[#This Row],[Sales]]/Tabla13[[#This Row],[Item Weight corregido]]</f>
        <v>8.9069917808219188</v>
      </c>
    </row>
    <row r="2913" spans="1:16" x14ac:dyDescent="0.3">
      <c r="A2913" t="s">
        <v>12</v>
      </c>
      <c r="B2913" t="s">
        <v>477</v>
      </c>
      <c r="C2913" t="s">
        <v>1577</v>
      </c>
      <c r="D2913">
        <v>2015</v>
      </c>
      <c r="E2913" t="s">
        <v>1593</v>
      </c>
      <c r="F2913" t="s">
        <v>1603</v>
      </c>
      <c r="G2913" t="s">
        <v>1606</v>
      </c>
      <c r="H2913" t="s">
        <v>1607</v>
      </c>
      <c r="I2913" s="10">
        <v>0.14029249499999999</v>
      </c>
      <c r="J2913">
        <v>6.8849999999999998</v>
      </c>
      <c r="K2913">
        <v>6.8849999999999998</v>
      </c>
      <c r="L2913" s="3">
        <v>108.5228</v>
      </c>
      <c r="M2913">
        <v>4.0999999999999996</v>
      </c>
      <c r="N2913">
        <f>+$Q$876-Tabla13[[#This Row],[Outlet Establishment Year]]</f>
        <v>9</v>
      </c>
      <c r="O2913">
        <f>+Tabla13[[#This Row],[Sales]]/Tabla13[[#This Row],[Antigüedad]]</f>
        <v>12.058088888888889</v>
      </c>
      <c r="P2913" s="4">
        <f>+Tabla13[[#This Row],[Sales]]/Tabla13[[#This Row],[Item Weight corregido]]</f>
        <v>15.762207697893974</v>
      </c>
    </row>
    <row r="2914" spans="1:16" x14ac:dyDescent="0.3">
      <c r="A2914" t="s">
        <v>12</v>
      </c>
      <c r="B2914" t="s">
        <v>697</v>
      </c>
      <c r="C2914" t="s">
        <v>1577</v>
      </c>
      <c r="D2914">
        <v>2015</v>
      </c>
      <c r="E2914" t="s">
        <v>1593</v>
      </c>
      <c r="F2914" t="s">
        <v>1603</v>
      </c>
      <c r="G2914" t="s">
        <v>1606</v>
      </c>
      <c r="H2914" t="s">
        <v>1607</v>
      </c>
      <c r="I2914" s="10">
        <v>2.0823288999999998E-2</v>
      </c>
      <c r="J2914">
        <v>7.27</v>
      </c>
      <c r="K2914">
        <v>7.27</v>
      </c>
      <c r="L2914" s="3">
        <v>92.448800000000006</v>
      </c>
      <c r="M2914">
        <v>4.0999999999999996</v>
      </c>
      <c r="N2914">
        <f>+$Q$876-Tabla13[[#This Row],[Outlet Establishment Year]]</f>
        <v>9</v>
      </c>
      <c r="O2914">
        <f>+Tabla13[[#This Row],[Sales]]/Tabla13[[#This Row],[Antigüedad]]</f>
        <v>10.27208888888889</v>
      </c>
      <c r="P2914" s="4">
        <f>+Tabla13[[#This Row],[Sales]]/Tabla13[[#This Row],[Item Weight corregido]]</f>
        <v>12.716478679504815</v>
      </c>
    </row>
    <row r="2915" spans="1:16" x14ac:dyDescent="0.3">
      <c r="A2915" t="s">
        <v>12</v>
      </c>
      <c r="B2915" t="s">
        <v>360</v>
      </c>
      <c r="C2915" t="s">
        <v>1577</v>
      </c>
      <c r="D2915">
        <v>2015</v>
      </c>
      <c r="E2915" t="s">
        <v>1593</v>
      </c>
      <c r="F2915" t="s">
        <v>1603</v>
      </c>
      <c r="G2915" t="s">
        <v>1606</v>
      </c>
      <c r="H2915" t="s">
        <v>1607</v>
      </c>
      <c r="I2915" s="10">
        <v>3.0150192999999999E-2</v>
      </c>
      <c r="J2915">
        <v>13</v>
      </c>
      <c r="K2915">
        <v>13</v>
      </c>
      <c r="L2915" s="3">
        <v>61.421999999999997</v>
      </c>
      <c r="M2915">
        <v>4.0999999999999996</v>
      </c>
      <c r="N2915">
        <f>+$Q$876-Tabla13[[#This Row],[Outlet Establishment Year]]</f>
        <v>9</v>
      </c>
      <c r="O2915">
        <f>+Tabla13[[#This Row],[Sales]]/Tabla13[[#This Row],[Antigüedad]]</f>
        <v>6.8246666666666664</v>
      </c>
      <c r="P2915" s="4">
        <f>+Tabla13[[#This Row],[Sales]]/Tabla13[[#This Row],[Item Weight corregido]]</f>
        <v>4.7247692307692306</v>
      </c>
    </row>
    <row r="2916" spans="1:16" x14ac:dyDescent="0.3">
      <c r="A2916" t="s">
        <v>12</v>
      </c>
      <c r="B2916" t="s">
        <v>1380</v>
      </c>
      <c r="C2916" t="s">
        <v>1585</v>
      </c>
      <c r="D2916">
        <v>2015</v>
      </c>
      <c r="E2916" t="s">
        <v>1593</v>
      </c>
      <c r="F2916" t="s">
        <v>1603</v>
      </c>
      <c r="G2916" t="s">
        <v>1606</v>
      </c>
      <c r="H2916" t="s">
        <v>1607</v>
      </c>
      <c r="I2916" s="10">
        <v>8.2966919999999996E-3</v>
      </c>
      <c r="J2916">
        <v>11.15</v>
      </c>
      <c r="K2916">
        <v>11.15</v>
      </c>
      <c r="L2916" s="3">
        <v>150.67080000000001</v>
      </c>
      <c r="M2916">
        <v>4.0999999999999996</v>
      </c>
      <c r="N2916">
        <f>+$Q$876-Tabla13[[#This Row],[Outlet Establishment Year]]</f>
        <v>9</v>
      </c>
      <c r="O2916">
        <f>+Tabla13[[#This Row],[Sales]]/Tabla13[[#This Row],[Antigüedad]]</f>
        <v>16.741200000000003</v>
      </c>
      <c r="P2916" s="4">
        <f>+Tabla13[[#This Row],[Sales]]/Tabla13[[#This Row],[Item Weight corregido]]</f>
        <v>13.513076233183858</v>
      </c>
    </row>
    <row r="2917" spans="1:16" x14ac:dyDescent="0.3">
      <c r="A2917" t="s">
        <v>12</v>
      </c>
      <c r="B2917" t="s">
        <v>520</v>
      </c>
      <c r="C2917" t="s">
        <v>1585</v>
      </c>
      <c r="D2917">
        <v>2015</v>
      </c>
      <c r="E2917" t="s">
        <v>1593</v>
      </c>
      <c r="F2917" t="s">
        <v>1603</v>
      </c>
      <c r="G2917" t="s">
        <v>1606</v>
      </c>
      <c r="H2917" t="s">
        <v>1607</v>
      </c>
      <c r="I2917" s="10">
        <v>0.107274301</v>
      </c>
      <c r="J2917">
        <v>11.8</v>
      </c>
      <c r="K2917">
        <v>11.8</v>
      </c>
      <c r="L2917" s="3">
        <v>221.1772</v>
      </c>
      <c r="M2917">
        <v>4.0999999999999996</v>
      </c>
      <c r="N2917">
        <f>+$Q$876-Tabla13[[#This Row],[Outlet Establishment Year]]</f>
        <v>9</v>
      </c>
      <c r="O2917">
        <f>+Tabla13[[#This Row],[Sales]]/Tabla13[[#This Row],[Antigüedad]]</f>
        <v>24.575244444444444</v>
      </c>
      <c r="P2917" s="4">
        <f>+Tabla13[[#This Row],[Sales]]/Tabla13[[#This Row],[Item Weight corregido]]</f>
        <v>18.743830508474574</v>
      </c>
    </row>
    <row r="2918" spans="1:16" x14ac:dyDescent="0.3">
      <c r="A2918" t="s">
        <v>12</v>
      </c>
      <c r="B2918" t="s">
        <v>1381</v>
      </c>
      <c r="C2918" t="s">
        <v>1576</v>
      </c>
      <c r="D2918">
        <v>2015</v>
      </c>
      <c r="E2918" t="s">
        <v>1593</v>
      </c>
      <c r="F2918" t="s">
        <v>1603</v>
      </c>
      <c r="G2918" t="s">
        <v>1606</v>
      </c>
      <c r="H2918" t="s">
        <v>1607</v>
      </c>
      <c r="I2918" s="10">
        <v>8.8025298000000002E-2</v>
      </c>
      <c r="J2918">
        <v>11</v>
      </c>
      <c r="K2918">
        <v>11</v>
      </c>
      <c r="L2918" s="3">
        <v>158.06299999999999</v>
      </c>
      <c r="M2918">
        <v>4.0999999999999996</v>
      </c>
      <c r="N2918">
        <f>+$Q$876-Tabla13[[#This Row],[Outlet Establishment Year]]</f>
        <v>9</v>
      </c>
      <c r="O2918">
        <f>+Tabla13[[#This Row],[Sales]]/Tabla13[[#This Row],[Antigüedad]]</f>
        <v>17.562555555555555</v>
      </c>
      <c r="P2918" s="4">
        <f>+Tabla13[[#This Row],[Sales]]/Tabla13[[#This Row],[Item Weight corregido]]</f>
        <v>14.369363636363635</v>
      </c>
    </row>
    <row r="2919" spans="1:16" x14ac:dyDescent="0.3">
      <c r="A2919" t="s">
        <v>12</v>
      </c>
      <c r="B2919" t="s">
        <v>490</v>
      </c>
      <c r="C2919" t="s">
        <v>1576</v>
      </c>
      <c r="D2919">
        <v>2015</v>
      </c>
      <c r="E2919" t="s">
        <v>1593</v>
      </c>
      <c r="F2919" t="s">
        <v>1603</v>
      </c>
      <c r="G2919" t="s">
        <v>1606</v>
      </c>
      <c r="H2919" t="s">
        <v>1607</v>
      </c>
      <c r="I2919" s="10">
        <v>0</v>
      </c>
      <c r="J2919">
        <v>18.5</v>
      </c>
      <c r="K2919">
        <v>18.5</v>
      </c>
      <c r="L2919" s="3">
        <v>148.74180000000001</v>
      </c>
      <c r="M2919">
        <v>4.0999999999999996</v>
      </c>
      <c r="N2919">
        <f>+$Q$876-Tabla13[[#This Row],[Outlet Establishment Year]]</f>
        <v>9</v>
      </c>
      <c r="O2919">
        <f>+Tabla13[[#This Row],[Sales]]/Tabla13[[#This Row],[Antigüedad]]</f>
        <v>16.526866666666667</v>
      </c>
      <c r="P2919" s="4">
        <f>+Tabla13[[#This Row],[Sales]]/Tabla13[[#This Row],[Item Weight corregido]]</f>
        <v>8.0400972972972973</v>
      </c>
    </row>
    <row r="2920" spans="1:16" x14ac:dyDescent="0.3">
      <c r="A2920" t="s">
        <v>12</v>
      </c>
      <c r="B2920" t="s">
        <v>1124</v>
      </c>
      <c r="C2920" t="s">
        <v>1574</v>
      </c>
      <c r="D2920">
        <v>2015</v>
      </c>
      <c r="E2920" t="s">
        <v>1593</v>
      </c>
      <c r="F2920" t="s">
        <v>1603</v>
      </c>
      <c r="G2920" t="s">
        <v>1606</v>
      </c>
      <c r="H2920" t="s">
        <v>1607</v>
      </c>
      <c r="I2920" s="10">
        <v>4.1641932999999999E-2</v>
      </c>
      <c r="J2920">
        <v>12.6</v>
      </c>
      <c r="K2920">
        <v>12.6</v>
      </c>
      <c r="L2920" s="3">
        <v>121.10720000000001</v>
      </c>
      <c r="M2920">
        <v>4.0999999999999996</v>
      </c>
      <c r="N2920">
        <f>+$Q$876-Tabla13[[#This Row],[Outlet Establishment Year]]</f>
        <v>9</v>
      </c>
      <c r="O2920">
        <f>+Tabla13[[#This Row],[Sales]]/Tabla13[[#This Row],[Antigüedad]]</f>
        <v>13.456355555555556</v>
      </c>
      <c r="P2920" s="4">
        <f>+Tabla13[[#This Row],[Sales]]/Tabla13[[#This Row],[Item Weight corregido]]</f>
        <v>9.6116825396825405</v>
      </c>
    </row>
    <row r="2921" spans="1:16" x14ac:dyDescent="0.3">
      <c r="A2921" t="s">
        <v>12</v>
      </c>
      <c r="B2921" t="s">
        <v>1314</v>
      </c>
      <c r="C2921" t="s">
        <v>1574</v>
      </c>
      <c r="D2921">
        <v>2015</v>
      </c>
      <c r="E2921" t="s">
        <v>1593</v>
      </c>
      <c r="F2921" t="s">
        <v>1603</v>
      </c>
      <c r="G2921" t="s">
        <v>1606</v>
      </c>
      <c r="H2921" t="s">
        <v>1607</v>
      </c>
      <c r="I2921" s="10">
        <v>2.4454052E-2</v>
      </c>
      <c r="J2921">
        <v>14.15</v>
      </c>
      <c r="K2921">
        <v>14.15</v>
      </c>
      <c r="L2921" s="3">
        <v>197.21100000000001</v>
      </c>
      <c r="M2921">
        <v>4.0999999999999996</v>
      </c>
      <c r="N2921">
        <f>+$Q$876-Tabla13[[#This Row],[Outlet Establishment Year]]</f>
        <v>9</v>
      </c>
      <c r="O2921">
        <f>+Tabla13[[#This Row],[Sales]]/Tabla13[[#This Row],[Antigüedad]]</f>
        <v>21.912333333333336</v>
      </c>
      <c r="P2921" s="4">
        <f>+Tabla13[[#This Row],[Sales]]/Tabla13[[#This Row],[Item Weight corregido]]</f>
        <v>13.937173144876326</v>
      </c>
    </row>
    <row r="2922" spans="1:16" x14ac:dyDescent="0.3">
      <c r="A2922" t="s">
        <v>12</v>
      </c>
      <c r="B2922" t="s">
        <v>56</v>
      </c>
      <c r="C2922" t="s">
        <v>1574</v>
      </c>
      <c r="D2922">
        <v>2015</v>
      </c>
      <c r="E2922" t="s">
        <v>1593</v>
      </c>
      <c r="F2922" t="s">
        <v>1603</v>
      </c>
      <c r="G2922" t="s">
        <v>1606</v>
      </c>
      <c r="H2922" t="s">
        <v>1607</v>
      </c>
      <c r="I2922" s="10">
        <v>1.8968743E-2</v>
      </c>
      <c r="J2922">
        <v>15.7</v>
      </c>
      <c r="K2922">
        <v>15.7</v>
      </c>
      <c r="L2922" s="3">
        <v>61.953600000000002</v>
      </c>
      <c r="M2922">
        <v>4.0999999999999996</v>
      </c>
      <c r="N2922">
        <f>+$Q$876-Tabla13[[#This Row],[Outlet Establishment Year]]</f>
        <v>9</v>
      </c>
      <c r="O2922">
        <f>+Tabla13[[#This Row],[Sales]]/Tabla13[[#This Row],[Antigüedad]]</f>
        <v>6.8837333333333337</v>
      </c>
      <c r="P2922" s="4">
        <f>+Tabla13[[#This Row],[Sales]]/Tabla13[[#This Row],[Item Weight corregido]]</f>
        <v>3.9460891719745224</v>
      </c>
    </row>
    <row r="2923" spans="1:16" x14ac:dyDescent="0.3">
      <c r="A2923" t="s">
        <v>12</v>
      </c>
      <c r="B2923" t="s">
        <v>803</v>
      </c>
      <c r="C2923" t="s">
        <v>1581</v>
      </c>
      <c r="D2923">
        <v>2015</v>
      </c>
      <c r="E2923" t="s">
        <v>1593</v>
      </c>
      <c r="F2923" t="s">
        <v>1603</v>
      </c>
      <c r="G2923" t="s">
        <v>1606</v>
      </c>
      <c r="H2923" t="s">
        <v>1607</v>
      </c>
      <c r="I2923" s="10">
        <v>0.13764546699999999</v>
      </c>
      <c r="J2923">
        <v>6.9850000000000003</v>
      </c>
      <c r="K2923">
        <v>6.9850000000000003</v>
      </c>
      <c r="L2923" s="3">
        <v>185.26079999999999</v>
      </c>
      <c r="M2923">
        <v>4.0999999999999996</v>
      </c>
      <c r="N2923">
        <f>+$Q$876-Tabla13[[#This Row],[Outlet Establishment Year]]</f>
        <v>9</v>
      </c>
      <c r="O2923">
        <f>+Tabla13[[#This Row],[Sales]]/Tabla13[[#This Row],[Antigüedad]]</f>
        <v>20.584533333333333</v>
      </c>
      <c r="P2923" s="4">
        <f>+Tabla13[[#This Row],[Sales]]/Tabla13[[#This Row],[Item Weight corregido]]</f>
        <v>26.52266284896206</v>
      </c>
    </row>
    <row r="2924" spans="1:16" x14ac:dyDescent="0.3">
      <c r="A2924" t="s">
        <v>12</v>
      </c>
      <c r="B2924" t="s">
        <v>492</v>
      </c>
      <c r="C2924" t="s">
        <v>1581</v>
      </c>
      <c r="D2924">
        <v>2015</v>
      </c>
      <c r="E2924" t="s">
        <v>1593</v>
      </c>
      <c r="F2924" t="s">
        <v>1603</v>
      </c>
      <c r="G2924" t="s">
        <v>1606</v>
      </c>
      <c r="H2924" t="s">
        <v>1607</v>
      </c>
      <c r="I2924" s="10">
        <v>6.9728295999999995E-2</v>
      </c>
      <c r="J2924">
        <v>11.395</v>
      </c>
      <c r="K2924">
        <v>11.395</v>
      </c>
      <c r="L2924" s="3">
        <v>233.9616</v>
      </c>
      <c r="M2924">
        <v>4.0999999999999996</v>
      </c>
      <c r="N2924">
        <f>+$Q$876-Tabla13[[#This Row],[Outlet Establishment Year]]</f>
        <v>9</v>
      </c>
      <c r="O2924">
        <f>+Tabla13[[#This Row],[Sales]]/Tabla13[[#This Row],[Antigüedad]]</f>
        <v>25.995733333333334</v>
      </c>
      <c r="P2924" s="4">
        <f>+Tabla13[[#This Row],[Sales]]/Tabla13[[#This Row],[Item Weight corregido]]</f>
        <v>20.53195261079421</v>
      </c>
    </row>
    <row r="2925" spans="1:16" x14ac:dyDescent="0.3">
      <c r="A2925" t="s">
        <v>12</v>
      </c>
      <c r="B2925" t="s">
        <v>99</v>
      </c>
      <c r="C2925" t="s">
        <v>1581</v>
      </c>
      <c r="D2925">
        <v>2015</v>
      </c>
      <c r="E2925" t="s">
        <v>1593</v>
      </c>
      <c r="F2925" t="s">
        <v>1603</v>
      </c>
      <c r="G2925" t="s">
        <v>1606</v>
      </c>
      <c r="H2925" t="s">
        <v>1607</v>
      </c>
      <c r="I2925" s="10">
        <v>0</v>
      </c>
      <c r="J2925">
        <v>13.65</v>
      </c>
      <c r="K2925">
        <v>13.65</v>
      </c>
      <c r="L2925" s="3">
        <v>37.953200000000002</v>
      </c>
      <c r="M2925">
        <v>4.0999999999999996</v>
      </c>
      <c r="N2925">
        <f>+$Q$876-Tabla13[[#This Row],[Outlet Establishment Year]]</f>
        <v>9</v>
      </c>
      <c r="O2925">
        <f>+Tabla13[[#This Row],[Sales]]/Tabla13[[#This Row],[Antigüedad]]</f>
        <v>4.2170222222222229</v>
      </c>
      <c r="P2925" s="4">
        <f>+Tabla13[[#This Row],[Sales]]/Tabla13[[#This Row],[Item Weight corregido]]</f>
        <v>2.7804542124542126</v>
      </c>
    </row>
    <row r="2926" spans="1:16" x14ac:dyDescent="0.3">
      <c r="A2926" t="s">
        <v>12</v>
      </c>
      <c r="B2926" t="s">
        <v>161</v>
      </c>
      <c r="C2926" t="s">
        <v>1580</v>
      </c>
      <c r="D2926">
        <v>2015</v>
      </c>
      <c r="E2926" t="s">
        <v>1593</v>
      </c>
      <c r="F2926" t="s">
        <v>1603</v>
      </c>
      <c r="G2926" t="s">
        <v>1606</v>
      </c>
      <c r="H2926" t="s">
        <v>1607</v>
      </c>
      <c r="I2926" s="10">
        <v>0.12396141500000001</v>
      </c>
      <c r="J2926">
        <v>6.3849999999999998</v>
      </c>
      <c r="K2926">
        <v>6.3849999999999998</v>
      </c>
      <c r="L2926" s="3">
        <v>33.287399999999998</v>
      </c>
      <c r="M2926">
        <v>4.0999999999999996</v>
      </c>
      <c r="N2926">
        <f>+$Q$876-Tabla13[[#This Row],[Outlet Establishment Year]]</f>
        <v>9</v>
      </c>
      <c r="O2926">
        <f>+Tabla13[[#This Row],[Sales]]/Tabla13[[#This Row],[Antigüedad]]</f>
        <v>3.6985999999999999</v>
      </c>
      <c r="P2926" s="4">
        <f>+Tabla13[[#This Row],[Sales]]/Tabla13[[#This Row],[Item Weight corregido]]</f>
        <v>5.2133750978856694</v>
      </c>
    </row>
    <row r="2927" spans="1:16" x14ac:dyDescent="0.3">
      <c r="A2927" t="s">
        <v>12</v>
      </c>
      <c r="B2927" t="s">
        <v>1234</v>
      </c>
      <c r="C2927" t="s">
        <v>1587</v>
      </c>
      <c r="D2927">
        <v>2020</v>
      </c>
      <c r="E2927" t="s">
        <v>1594</v>
      </c>
      <c r="F2927" t="s">
        <v>1603</v>
      </c>
      <c r="G2927" t="s">
        <v>1606</v>
      </c>
      <c r="H2927" t="s">
        <v>1607</v>
      </c>
      <c r="I2927" s="10">
        <v>4.7152553999999999E-2</v>
      </c>
      <c r="J2927">
        <v>8.3800000000000008</v>
      </c>
      <c r="K2927">
        <v>8.3800000000000008</v>
      </c>
      <c r="L2927" s="3">
        <v>110.157</v>
      </c>
      <c r="M2927">
        <v>4.0999999999999996</v>
      </c>
      <c r="N2927">
        <f>+$Q$876-Tabla13[[#This Row],[Outlet Establishment Year]]</f>
        <v>4</v>
      </c>
      <c r="O2927">
        <f>+Tabla13[[#This Row],[Sales]]/Tabla13[[#This Row],[Antigüedad]]</f>
        <v>27.539249999999999</v>
      </c>
      <c r="P2927" s="4">
        <f>+Tabla13[[#This Row],[Sales]]/Tabla13[[#This Row],[Item Weight corregido]]</f>
        <v>13.145226730310261</v>
      </c>
    </row>
    <row r="2928" spans="1:16" x14ac:dyDescent="0.3">
      <c r="A2928" t="s">
        <v>12</v>
      </c>
      <c r="B2928" t="s">
        <v>900</v>
      </c>
      <c r="C2928" t="s">
        <v>1587</v>
      </c>
      <c r="D2928">
        <v>2020</v>
      </c>
      <c r="E2928" t="s">
        <v>1594</v>
      </c>
      <c r="F2928" t="s">
        <v>1603</v>
      </c>
      <c r="G2928" t="s">
        <v>1606</v>
      </c>
      <c r="H2928" t="s">
        <v>1607</v>
      </c>
      <c r="I2928" s="10">
        <v>5.1908823999999999E-2</v>
      </c>
      <c r="J2928">
        <v>9.1950000000000003</v>
      </c>
      <c r="K2928">
        <v>9.1950000000000003</v>
      </c>
      <c r="L2928" s="3">
        <v>78.164400000000001</v>
      </c>
      <c r="M2928">
        <v>4.0999999999999996</v>
      </c>
      <c r="N2928">
        <f>+$Q$876-Tabla13[[#This Row],[Outlet Establishment Year]]</f>
        <v>4</v>
      </c>
      <c r="O2928">
        <f>+Tabla13[[#This Row],[Sales]]/Tabla13[[#This Row],[Antigüedad]]</f>
        <v>19.5411</v>
      </c>
      <c r="P2928" s="4">
        <f>+Tabla13[[#This Row],[Sales]]/Tabla13[[#This Row],[Item Weight corregido]]</f>
        <v>8.500750407830342</v>
      </c>
    </row>
    <row r="2929" spans="1:16" x14ac:dyDescent="0.3">
      <c r="A2929" t="s">
        <v>12</v>
      </c>
      <c r="B2929" t="s">
        <v>18</v>
      </c>
      <c r="C2929" t="s">
        <v>1577</v>
      </c>
      <c r="D2929">
        <v>2020</v>
      </c>
      <c r="E2929" t="s">
        <v>1594</v>
      </c>
      <c r="F2929" t="s">
        <v>1603</v>
      </c>
      <c r="G2929" t="s">
        <v>1606</v>
      </c>
      <c r="H2929" t="s">
        <v>1607</v>
      </c>
      <c r="I2929" s="10">
        <v>4.2552418000000002E-2</v>
      </c>
      <c r="J2929">
        <v>12.15</v>
      </c>
      <c r="K2929">
        <v>12.15</v>
      </c>
      <c r="L2929" s="3">
        <v>123.5046</v>
      </c>
      <c r="M2929">
        <v>4.0999999999999996</v>
      </c>
      <c r="N2929">
        <f>+$Q$876-Tabla13[[#This Row],[Outlet Establishment Year]]</f>
        <v>4</v>
      </c>
      <c r="O2929">
        <f>+Tabla13[[#This Row],[Sales]]/Tabla13[[#This Row],[Antigüedad]]</f>
        <v>30.876149999999999</v>
      </c>
      <c r="P2929" s="4">
        <f>+Tabla13[[#This Row],[Sales]]/Tabla13[[#This Row],[Item Weight corregido]]</f>
        <v>10.164987654320987</v>
      </c>
    </row>
    <row r="2930" spans="1:16" x14ac:dyDescent="0.3">
      <c r="A2930" t="s">
        <v>12</v>
      </c>
      <c r="B2930" t="s">
        <v>361</v>
      </c>
      <c r="C2930" t="s">
        <v>1577</v>
      </c>
      <c r="D2930">
        <v>2020</v>
      </c>
      <c r="E2930" t="s">
        <v>1594</v>
      </c>
      <c r="F2930" t="s">
        <v>1603</v>
      </c>
      <c r="G2930" t="s">
        <v>1606</v>
      </c>
      <c r="H2930" t="s">
        <v>1607</v>
      </c>
      <c r="I2930" s="10">
        <v>4.1482393999999999E-2</v>
      </c>
      <c r="J2930">
        <v>14.5</v>
      </c>
      <c r="K2930">
        <v>14.5</v>
      </c>
      <c r="L2930" s="3">
        <v>40.045400000000001</v>
      </c>
      <c r="M2930">
        <v>4.0999999999999996</v>
      </c>
      <c r="N2930">
        <f>+$Q$876-Tabla13[[#This Row],[Outlet Establishment Year]]</f>
        <v>4</v>
      </c>
      <c r="O2930">
        <f>+Tabla13[[#This Row],[Sales]]/Tabla13[[#This Row],[Antigüedad]]</f>
        <v>10.01135</v>
      </c>
      <c r="P2930" s="4">
        <f>+Tabla13[[#This Row],[Sales]]/Tabla13[[#This Row],[Item Weight corregido]]</f>
        <v>2.7617517241379312</v>
      </c>
    </row>
    <row r="2931" spans="1:16" x14ac:dyDescent="0.3">
      <c r="A2931" t="s">
        <v>12</v>
      </c>
      <c r="B2931" t="s">
        <v>1382</v>
      </c>
      <c r="C2931" t="s">
        <v>1576</v>
      </c>
      <c r="D2931">
        <v>2020</v>
      </c>
      <c r="E2931" t="s">
        <v>1594</v>
      </c>
      <c r="F2931" t="s">
        <v>1603</v>
      </c>
      <c r="G2931" t="s">
        <v>1606</v>
      </c>
      <c r="H2931" t="s">
        <v>1607</v>
      </c>
      <c r="I2931" s="10">
        <v>3.6042939000000003E-2</v>
      </c>
      <c r="J2931">
        <v>6.8650000000000002</v>
      </c>
      <c r="K2931">
        <v>6.8650000000000002</v>
      </c>
      <c r="L2931" s="3">
        <v>244.4486</v>
      </c>
      <c r="M2931">
        <v>4.0999999999999996</v>
      </c>
      <c r="N2931">
        <f>+$Q$876-Tabla13[[#This Row],[Outlet Establishment Year]]</f>
        <v>4</v>
      </c>
      <c r="O2931">
        <f>+Tabla13[[#This Row],[Sales]]/Tabla13[[#This Row],[Antigüedad]]</f>
        <v>61.11215</v>
      </c>
      <c r="P2931" s="4">
        <f>+Tabla13[[#This Row],[Sales]]/Tabla13[[#This Row],[Item Weight corregido]]</f>
        <v>35.607953386744356</v>
      </c>
    </row>
    <row r="2932" spans="1:16" x14ac:dyDescent="0.3">
      <c r="A2932" t="s">
        <v>12</v>
      </c>
      <c r="B2932" t="s">
        <v>905</v>
      </c>
      <c r="C2932" t="s">
        <v>1576</v>
      </c>
      <c r="D2932">
        <v>2020</v>
      </c>
      <c r="E2932" t="s">
        <v>1594</v>
      </c>
      <c r="F2932" t="s">
        <v>1603</v>
      </c>
      <c r="G2932" t="s">
        <v>1606</v>
      </c>
      <c r="H2932" t="s">
        <v>1607</v>
      </c>
      <c r="I2932" s="10">
        <v>0.153011599</v>
      </c>
      <c r="J2932">
        <v>7.47</v>
      </c>
      <c r="K2932">
        <v>7.47</v>
      </c>
      <c r="L2932" s="3">
        <v>215.2218</v>
      </c>
      <c r="M2932">
        <v>4.0999999999999996</v>
      </c>
      <c r="N2932">
        <f>+$Q$876-Tabla13[[#This Row],[Outlet Establishment Year]]</f>
        <v>4</v>
      </c>
      <c r="O2932">
        <f>+Tabla13[[#This Row],[Sales]]/Tabla13[[#This Row],[Antigüedad]]</f>
        <v>53.80545</v>
      </c>
      <c r="P2932" s="4">
        <f>+Tabla13[[#This Row],[Sales]]/Tabla13[[#This Row],[Item Weight corregido]]</f>
        <v>28.8114859437751</v>
      </c>
    </row>
    <row r="2933" spans="1:16" x14ac:dyDescent="0.3">
      <c r="A2933" t="s">
        <v>12</v>
      </c>
      <c r="B2933" t="s">
        <v>564</v>
      </c>
      <c r="C2933" t="s">
        <v>1576</v>
      </c>
      <c r="D2933">
        <v>2020</v>
      </c>
      <c r="E2933" t="s">
        <v>1594</v>
      </c>
      <c r="F2933" t="s">
        <v>1603</v>
      </c>
      <c r="G2933" t="s">
        <v>1606</v>
      </c>
      <c r="H2933" t="s">
        <v>1607</v>
      </c>
      <c r="I2933" s="10">
        <v>0</v>
      </c>
      <c r="J2933">
        <v>20.5</v>
      </c>
      <c r="K2933">
        <v>20.5</v>
      </c>
      <c r="L2933" s="3">
        <v>83.259200000000007</v>
      </c>
      <c r="M2933">
        <v>4.0999999999999996</v>
      </c>
      <c r="N2933">
        <f>+$Q$876-Tabla13[[#This Row],[Outlet Establishment Year]]</f>
        <v>4</v>
      </c>
      <c r="O2933">
        <f>+Tabla13[[#This Row],[Sales]]/Tabla13[[#This Row],[Antigüedad]]</f>
        <v>20.814800000000002</v>
      </c>
      <c r="P2933" s="4">
        <f>+Tabla13[[#This Row],[Sales]]/Tabla13[[#This Row],[Item Weight corregido]]</f>
        <v>4.0614243902439027</v>
      </c>
    </row>
    <row r="2934" spans="1:16" x14ac:dyDescent="0.3">
      <c r="A2934" t="s">
        <v>12</v>
      </c>
      <c r="B2934" t="s">
        <v>1185</v>
      </c>
      <c r="C2934" t="s">
        <v>1574</v>
      </c>
      <c r="D2934">
        <v>2020</v>
      </c>
      <c r="E2934" t="s">
        <v>1594</v>
      </c>
      <c r="F2934" t="s">
        <v>1603</v>
      </c>
      <c r="G2934" t="s">
        <v>1604</v>
      </c>
      <c r="H2934" t="s">
        <v>1607</v>
      </c>
      <c r="I2934" s="10">
        <v>3.5350044999999997E-2</v>
      </c>
      <c r="J2934">
        <v>9.5</v>
      </c>
      <c r="K2934">
        <v>9.5</v>
      </c>
      <c r="L2934" s="3">
        <v>169.7448</v>
      </c>
      <c r="M2934">
        <v>4.0999999999999996</v>
      </c>
      <c r="N2934">
        <f>+$Q$876-Tabla13[[#This Row],[Outlet Establishment Year]]</f>
        <v>4</v>
      </c>
      <c r="O2934">
        <f>+Tabla13[[#This Row],[Sales]]/Tabla13[[#This Row],[Antigüedad]]</f>
        <v>42.436199999999999</v>
      </c>
      <c r="P2934" s="4">
        <f>+Tabla13[[#This Row],[Sales]]/Tabla13[[#This Row],[Item Weight corregido]]</f>
        <v>17.867873684210526</v>
      </c>
    </row>
    <row r="2935" spans="1:16" x14ac:dyDescent="0.3">
      <c r="A2935" t="s">
        <v>12</v>
      </c>
      <c r="B2935" t="s">
        <v>1383</v>
      </c>
      <c r="C2935" t="s">
        <v>1574</v>
      </c>
      <c r="D2935">
        <v>2020</v>
      </c>
      <c r="E2935" t="s">
        <v>1594</v>
      </c>
      <c r="F2935" t="s">
        <v>1603</v>
      </c>
      <c r="G2935" t="s">
        <v>1604</v>
      </c>
      <c r="H2935" t="s">
        <v>1607</v>
      </c>
      <c r="I2935" s="10">
        <v>0.101335811</v>
      </c>
      <c r="J2935">
        <v>15.5</v>
      </c>
      <c r="K2935">
        <v>15.5</v>
      </c>
      <c r="L2935" s="3">
        <v>196.57679999999999</v>
      </c>
      <c r="M2935">
        <v>4.0999999999999996</v>
      </c>
      <c r="N2935">
        <f>+$Q$876-Tabla13[[#This Row],[Outlet Establishment Year]]</f>
        <v>4</v>
      </c>
      <c r="O2935">
        <f>+Tabla13[[#This Row],[Sales]]/Tabla13[[#This Row],[Antigüedad]]</f>
        <v>49.144199999999998</v>
      </c>
      <c r="P2935" s="4">
        <f>+Tabla13[[#This Row],[Sales]]/Tabla13[[#This Row],[Item Weight corregido]]</f>
        <v>12.682374193548387</v>
      </c>
    </row>
    <row r="2936" spans="1:16" x14ac:dyDescent="0.3">
      <c r="A2936" t="s">
        <v>12</v>
      </c>
      <c r="B2936" t="s">
        <v>775</v>
      </c>
      <c r="C2936" t="s">
        <v>1581</v>
      </c>
      <c r="D2936">
        <v>2020</v>
      </c>
      <c r="E2936" t="s">
        <v>1594</v>
      </c>
      <c r="F2936" t="s">
        <v>1603</v>
      </c>
      <c r="G2936" t="s">
        <v>1604</v>
      </c>
      <c r="H2936" t="s">
        <v>1607</v>
      </c>
      <c r="I2936" s="10">
        <v>9.5195305999999993E-2</v>
      </c>
      <c r="J2936">
        <v>6.1550000000000002</v>
      </c>
      <c r="K2936">
        <v>6.1550000000000002</v>
      </c>
      <c r="L2936" s="3">
        <v>213.95599999999999</v>
      </c>
      <c r="M2936">
        <v>4.0999999999999996</v>
      </c>
      <c r="N2936">
        <f>+$Q$876-Tabla13[[#This Row],[Outlet Establishment Year]]</f>
        <v>4</v>
      </c>
      <c r="O2936">
        <f>+Tabla13[[#This Row],[Sales]]/Tabla13[[#This Row],[Antigüedad]]</f>
        <v>53.488999999999997</v>
      </c>
      <c r="P2936" s="4">
        <f>+Tabla13[[#This Row],[Sales]]/Tabla13[[#This Row],[Item Weight corregido]]</f>
        <v>34.761332250203083</v>
      </c>
    </row>
    <row r="2937" spans="1:16" x14ac:dyDescent="0.3">
      <c r="A2937" t="s">
        <v>12</v>
      </c>
      <c r="B2937" t="s">
        <v>1354</v>
      </c>
      <c r="C2937" t="s">
        <v>1580</v>
      </c>
      <c r="D2937">
        <v>2020</v>
      </c>
      <c r="E2937" t="s">
        <v>1594</v>
      </c>
      <c r="F2937" t="s">
        <v>1603</v>
      </c>
      <c r="G2937" t="s">
        <v>1604</v>
      </c>
      <c r="H2937" t="s">
        <v>1607</v>
      </c>
      <c r="I2937" s="10">
        <v>1.2823829E-2</v>
      </c>
      <c r="J2937">
        <v>13.65</v>
      </c>
      <c r="K2937">
        <v>13.65</v>
      </c>
      <c r="L2937" s="3">
        <v>55.558799999999998</v>
      </c>
      <c r="M2937">
        <v>4.0999999999999996</v>
      </c>
      <c r="N2937">
        <f>+$Q$876-Tabla13[[#This Row],[Outlet Establishment Year]]</f>
        <v>4</v>
      </c>
      <c r="O2937">
        <f>+Tabla13[[#This Row],[Sales]]/Tabla13[[#This Row],[Antigüedad]]</f>
        <v>13.889699999999999</v>
      </c>
      <c r="P2937" s="4">
        <f>+Tabla13[[#This Row],[Sales]]/Tabla13[[#This Row],[Item Weight corregido]]</f>
        <v>4.0702417582417576</v>
      </c>
    </row>
    <row r="2938" spans="1:16" x14ac:dyDescent="0.3">
      <c r="A2938" t="s">
        <v>12</v>
      </c>
      <c r="B2938" t="s">
        <v>1384</v>
      </c>
      <c r="C2938" t="s">
        <v>1590</v>
      </c>
      <c r="D2938">
        <v>2020</v>
      </c>
      <c r="E2938" t="s">
        <v>1594</v>
      </c>
      <c r="F2938" t="s">
        <v>1603</v>
      </c>
      <c r="G2938" t="s">
        <v>1604</v>
      </c>
      <c r="H2938" t="s">
        <v>1607</v>
      </c>
      <c r="I2938" s="10">
        <v>6.1521568999999998E-2</v>
      </c>
      <c r="J2938">
        <v>12.1</v>
      </c>
      <c r="K2938">
        <v>12.1</v>
      </c>
      <c r="L2938" s="3">
        <v>55.861400000000003</v>
      </c>
      <c r="M2938">
        <v>4.0999999999999996</v>
      </c>
      <c r="N2938">
        <f>+$Q$876-Tabla13[[#This Row],[Outlet Establishment Year]]</f>
        <v>4</v>
      </c>
      <c r="O2938">
        <f>+Tabla13[[#This Row],[Sales]]/Tabla13[[#This Row],[Antigüedad]]</f>
        <v>13.965350000000001</v>
      </c>
      <c r="P2938" s="4">
        <f>+Tabla13[[#This Row],[Sales]]/Tabla13[[#This Row],[Item Weight corregido]]</f>
        <v>4.6166446280991735</v>
      </c>
    </row>
    <row r="2939" spans="1:16" x14ac:dyDescent="0.3">
      <c r="A2939" t="s">
        <v>14</v>
      </c>
      <c r="B2939" t="s">
        <v>198</v>
      </c>
      <c r="C2939" t="s">
        <v>1574</v>
      </c>
      <c r="D2939">
        <v>2015</v>
      </c>
      <c r="E2939" t="s">
        <v>1593</v>
      </c>
      <c r="F2939" t="s">
        <v>1603</v>
      </c>
      <c r="G2939" t="s">
        <v>1604</v>
      </c>
      <c r="H2939" t="s">
        <v>1607</v>
      </c>
      <c r="I2939" s="10">
        <v>4.6578409000000001E-2</v>
      </c>
      <c r="J2939">
        <v>8.1850000000000005</v>
      </c>
      <c r="K2939">
        <v>8.1850000000000005</v>
      </c>
      <c r="L2939" s="3">
        <v>48.669199999999996</v>
      </c>
      <c r="M2939">
        <v>4.0999999999999996</v>
      </c>
      <c r="N2939">
        <f>+$Q$876-Tabla13[[#This Row],[Outlet Establishment Year]]</f>
        <v>9</v>
      </c>
      <c r="O2939">
        <f>+Tabla13[[#This Row],[Sales]]/Tabla13[[#This Row],[Antigüedad]]</f>
        <v>5.4076888888888881</v>
      </c>
      <c r="P2939" s="4">
        <f>+Tabla13[[#This Row],[Sales]]/Tabla13[[#This Row],[Item Weight corregido]]</f>
        <v>5.9461453879047026</v>
      </c>
    </row>
    <row r="2940" spans="1:16" x14ac:dyDescent="0.3">
      <c r="A2940" t="s">
        <v>14</v>
      </c>
      <c r="B2940" t="s">
        <v>120</v>
      </c>
      <c r="C2940" t="s">
        <v>1588</v>
      </c>
      <c r="D2940">
        <v>2015</v>
      </c>
      <c r="E2940" t="s">
        <v>1593</v>
      </c>
      <c r="F2940" t="s">
        <v>1603</v>
      </c>
      <c r="G2940" t="s">
        <v>1604</v>
      </c>
      <c r="H2940" t="s">
        <v>1607</v>
      </c>
      <c r="I2940" s="10">
        <v>7.3559521000000003E-2</v>
      </c>
      <c r="J2940">
        <v>17.75</v>
      </c>
      <c r="K2940">
        <v>17.75</v>
      </c>
      <c r="L2940" s="3">
        <v>33.921599999999998</v>
      </c>
      <c r="M2940">
        <v>4.0999999999999996</v>
      </c>
      <c r="N2940">
        <f>+$Q$876-Tabla13[[#This Row],[Outlet Establishment Year]]</f>
        <v>9</v>
      </c>
      <c r="O2940">
        <f>+Tabla13[[#This Row],[Sales]]/Tabla13[[#This Row],[Antigüedad]]</f>
        <v>3.7690666666666663</v>
      </c>
      <c r="P2940" s="4">
        <f>+Tabla13[[#This Row],[Sales]]/Tabla13[[#This Row],[Item Weight corregido]]</f>
        <v>1.911076056338028</v>
      </c>
    </row>
    <row r="2941" spans="1:16" x14ac:dyDescent="0.3">
      <c r="A2941" t="s">
        <v>14</v>
      </c>
      <c r="B2941" t="s">
        <v>1227</v>
      </c>
      <c r="C2941" t="s">
        <v>1577</v>
      </c>
      <c r="D2941">
        <v>2020</v>
      </c>
      <c r="E2941" t="s">
        <v>1594</v>
      </c>
      <c r="F2941" t="s">
        <v>1603</v>
      </c>
      <c r="G2941" t="s">
        <v>1604</v>
      </c>
      <c r="H2941" t="s">
        <v>1607</v>
      </c>
      <c r="I2941" s="10">
        <v>0</v>
      </c>
      <c r="J2941">
        <v>16.25</v>
      </c>
      <c r="K2941">
        <v>16.25</v>
      </c>
      <c r="L2941" s="3">
        <v>89.880399999999995</v>
      </c>
      <c r="M2941">
        <v>4.0999999999999996</v>
      </c>
      <c r="N2941">
        <f>+$Q$876-Tabla13[[#This Row],[Outlet Establishment Year]]</f>
        <v>4</v>
      </c>
      <c r="O2941">
        <f>+Tabla13[[#This Row],[Sales]]/Tabla13[[#This Row],[Antigüedad]]</f>
        <v>22.470099999999999</v>
      </c>
      <c r="P2941" s="4">
        <f>+Tabla13[[#This Row],[Sales]]/Tabla13[[#This Row],[Item Weight corregido]]</f>
        <v>5.5311015384615381</v>
      </c>
    </row>
    <row r="2942" spans="1:16" x14ac:dyDescent="0.3">
      <c r="A2942" t="s">
        <v>12</v>
      </c>
      <c r="B2942" t="s">
        <v>854</v>
      </c>
      <c r="C2942" t="s">
        <v>1589</v>
      </c>
      <c r="D2942">
        <v>2015</v>
      </c>
      <c r="E2942" t="s">
        <v>1593</v>
      </c>
      <c r="F2942" t="s">
        <v>1603</v>
      </c>
      <c r="G2942" t="s">
        <v>1604</v>
      </c>
      <c r="H2942" t="s">
        <v>1607</v>
      </c>
      <c r="I2942" s="10">
        <v>0.12907745500000001</v>
      </c>
      <c r="J2942">
        <v>13.5</v>
      </c>
      <c r="K2942">
        <v>13.5</v>
      </c>
      <c r="L2942" s="3">
        <v>95.206800000000001</v>
      </c>
      <c r="M2942">
        <v>4.0999999999999996</v>
      </c>
      <c r="N2942">
        <f>+$Q$876-Tabla13[[#This Row],[Outlet Establishment Year]]</f>
        <v>9</v>
      </c>
      <c r="O2942">
        <f>+Tabla13[[#This Row],[Sales]]/Tabla13[[#This Row],[Antigüedad]]</f>
        <v>10.578533333333333</v>
      </c>
      <c r="P2942" s="4">
        <f>+Tabla13[[#This Row],[Sales]]/Tabla13[[#This Row],[Item Weight corregido]]</f>
        <v>7.0523555555555557</v>
      </c>
    </row>
    <row r="2943" spans="1:16" x14ac:dyDescent="0.3">
      <c r="A2943" t="s">
        <v>12</v>
      </c>
      <c r="B2943" t="s">
        <v>1183</v>
      </c>
      <c r="C2943" t="s">
        <v>1587</v>
      </c>
      <c r="D2943">
        <v>2020</v>
      </c>
      <c r="E2943" t="s">
        <v>1594</v>
      </c>
      <c r="F2943" t="s">
        <v>1603</v>
      </c>
      <c r="G2943" t="s">
        <v>1604</v>
      </c>
      <c r="H2943" t="s">
        <v>1607</v>
      </c>
      <c r="I2943" s="10">
        <v>8.2731751000000006E-2</v>
      </c>
      <c r="J2943">
        <v>19.350000000000001</v>
      </c>
      <c r="K2943">
        <v>19.350000000000001</v>
      </c>
      <c r="L2943" s="3">
        <v>49.203400000000002</v>
      </c>
      <c r="M2943">
        <v>4.0999999999999996</v>
      </c>
      <c r="N2943">
        <f>+$Q$876-Tabla13[[#This Row],[Outlet Establishment Year]]</f>
        <v>4</v>
      </c>
      <c r="O2943">
        <f>+Tabla13[[#This Row],[Sales]]/Tabla13[[#This Row],[Antigüedad]]</f>
        <v>12.300850000000001</v>
      </c>
      <c r="P2943" s="4">
        <f>+Tabla13[[#This Row],[Sales]]/Tabla13[[#This Row],[Item Weight corregido]]</f>
        <v>2.5428113695090437</v>
      </c>
    </row>
    <row r="2944" spans="1:16" x14ac:dyDescent="0.3">
      <c r="A2944" t="s">
        <v>13</v>
      </c>
      <c r="B2944" t="s">
        <v>1385</v>
      </c>
      <c r="C2944" t="s">
        <v>1585</v>
      </c>
      <c r="D2944">
        <v>2017</v>
      </c>
      <c r="E2944" t="s">
        <v>1598</v>
      </c>
      <c r="F2944" t="s">
        <v>1603</v>
      </c>
      <c r="G2944" t="s">
        <v>1605</v>
      </c>
      <c r="H2944" t="s">
        <v>1607</v>
      </c>
      <c r="I2944" s="10">
        <v>3.8511676000000002E-2</v>
      </c>
      <c r="J2944">
        <v>11.6</v>
      </c>
      <c r="K2944">
        <v>11.6</v>
      </c>
      <c r="L2944" s="3">
        <v>57.727200000000003</v>
      </c>
      <c r="M2944">
        <v>4.0999999999999996</v>
      </c>
      <c r="N2944">
        <f>+$Q$876-Tabla13[[#This Row],[Outlet Establishment Year]]</f>
        <v>7</v>
      </c>
      <c r="O2944">
        <f>+Tabla13[[#This Row],[Sales]]/Tabla13[[#This Row],[Antigüedad]]</f>
        <v>8.2467428571428574</v>
      </c>
      <c r="P2944" s="4">
        <f>+Tabla13[[#This Row],[Sales]]/Tabla13[[#This Row],[Item Weight corregido]]</f>
        <v>4.9764827586206897</v>
      </c>
    </row>
    <row r="2945" spans="1:16" x14ac:dyDescent="0.3">
      <c r="A2945" t="s">
        <v>13</v>
      </c>
      <c r="B2945" t="s">
        <v>197</v>
      </c>
      <c r="C2945" t="s">
        <v>1574</v>
      </c>
      <c r="D2945">
        <v>2017</v>
      </c>
      <c r="E2945" t="s">
        <v>1598</v>
      </c>
      <c r="F2945" t="s">
        <v>1603</v>
      </c>
      <c r="G2945" t="s">
        <v>1605</v>
      </c>
      <c r="H2945" t="s">
        <v>1607</v>
      </c>
      <c r="I2945" s="10">
        <v>5.1970837999999998E-2</v>
      </c>
      <c r="J2945">
        <v>7.72</v>
      </c>
      <c r="K2945">
        <v>7.72</v>
      </c>
      <c r="L2945" s="3">
        <v>79.798599999999993</v>
      </c>
      <c r="M2945">
        <v>4.0999999999999996</v>
      </c>
      <c r="N2945">
        <f>+$Q$876-Tabla13[[#This Row],[Outlet Establishment Year]]</f>
        <v>7</v>
      </c>
      <c r="O2945">
        <f>+Tabla13[[#This Row],[Sales]]/Tabla13[[#This Row],[Antigüedad]]</f>
        <v>11.399799999999999</v>
      </c>
      <c r="P2945" s="4">
        <f>+Tabla13[[#This Row],[Sales]]/Tabla13[[#This Row],[Item Weight corregido]]</f>
        <v>10.33660621761658</v>
      </c>
    </row>
    <row r="2946" spans="1:16" x14ac:dyDescent="0.3">
      <c r="A2946" t="s">
        <v>13</v>
      </c>
      <c r="B2946" t="s">
        <v>686</v>
      </c>
      <c r="C2946" t="s">
        <v>1579</v>
      </c>
      <c r="D2946">
        <v>2017</v>
      </c>
      <c r="E2946" t="s">
        <v>1598</v>
      </c>
      <c r="F2946" t="s">
        <v>1603</v>
      </c>
      <c r="G2946" t="s">
        <v>1605</v>
      </c>
      <c r="H2946" t="s">
        <v>1607</v>
      </c>
      <c r="I2946" s="10">
        <v>9.3008616000000002E-2</v>
      </c>
      <c r="J2946">
        <v>5.9450000000000003</v>
      </c>
      <c r="K2946">
        <v>5.9450000000000003</v>
      </c>
      <c r="L2946" s="3">
        <v>127.8652</v>
      </c>
      <c r="M2946">
        <v>4.0999999999999996</v>
      </c>
      <c r="N2946">
        <f>+$Q$876-Tabla13[[#This Row],[Outlet Establishment Year]]</f>
        <v>7</v>
      </c>
      <c r="O2946">
        <f>+Tabla13[[#This Row],[Sales]]/Tabla13[[#This Row],[Antigüedad]]</f>
        <v>18.266457142857142</v>
      </c>
      <c r="P2946" s="4">
        <f>+Tabla13[[#This Row],[Sales]]/Tabla13[[#This Row],[Item Weight corregido]]</f>
        <v>21.50802354920101</v>
      </c>
    </row>
    <row r="2947" spans="1:16" x14ac:dyDescent="0.3">
      <c r="A2947" t="s">
        <v>13</v>
      </c>
      <c r="B2947" t="s">
        <v>927</v>
      </c>
      <c r="C2947" t="s">
        <v>1584</v>
      </c>
      <c r="D2947">
        <v>2017</v>
      </c>
      <c r="E2947" t="s">
        <v>1598</v>
      </c>
      <c r="F2947" t="s">
        <v>1603</v>
      </c>
      <c r="G2947" t="s">
        <v>1605</v>
      </c>
      <c r="H2947" t="s">
        <v>1607</v>
      </c>
      <c r="I2947" s="10">
        <v>0</v>
      </c>
      <c r="J2947">
        <v>14.6</v>
      </c>
      <c r="K2947">
        <v>14.6</v>
      </c>
      <c r="L2947" s="3">
        <v>242.35380000000001</v>
      </c>
      <c r="M2947">
        <v>4.0999999999999996</v>
      </c>
      <c r="N2947">
        <f>+$Q$876-Tabla13[[#This Row],[Outlet Establishment Year]]</f>
        <v>7</v>
      </c>
      <c r="O2947">
        <f>+Tabla13[[#This Row],[Sales]]/Tabla13[[#This Row],[Antigüedad]]</f>
        <v>34.621971428571428</v>
      </c>
      <c r="P2947" s="4">
        <f>+Tabla13[[#This Row],[Sales]]/Tabla13[[#This Row],[Item Weight corregido]]</f>
        <v>16.599575342465755</v>
      </c>
    </row>
    <row r="2948" spans="1:16" x14ac:dyDescent="0.3">
      <c r="A2948" t="s">
        <v>13</v>
      </c>
      <c r="B2948" t="s">
        <v>443</v>
      </c>
      <c r="C2948" t="s">
        <v>1587</v>
      </c>
      <c r="D2948">
        <v>2017</v>
      </c>
      <c r="E2948" t="s">
        <v>1598</v>
      </c>
      <c r="F2948" t="s">
        <v>1603</v>
      </c>
      <c r="G2948" t="s">
        <v>1605</v>
      </c>
      <c r="H2948" t="s">
        <v>1607</v>
      </c>
      <c r="I2948" s="10">
        <v>3.7489960000000003E-2</v>
      </c>
      <c r="J2948">
        <v>6.8</v>
      </c>
      <c r="K2948">
        <v>6.8</v>
      </c>
      <c r="L2948" s="3">
        <v>48.603400000000001</v>
      </c>
      <c r="M2948">
        <v>4.0999999999999996</v>
      </c>
      <c r="N2948">
        <f>+$Q$876-Tabla13[[#This Row],[Outlet Establishment Year]]</f>
        <v>7</v>
      </c>
      <c r="O2948">
        <f>+Tabla13[[#This Row],[Sales]]/Tabla13[[#This Row],[Antigüedad]]</f>
        <v>6.9433428571428575</v>
      </c>
      <c r="P2948" s="4">
        <f>+Tabla13[[#This Row],[Sales]]/Tabla13[[#This Row],[Item Weight corregido]]</f>
        <v>7.1475588235294119</v>
      </c>
    </row>
    <row r="2949" spans="1:16" x14ac:dyDescent="0.3">
      <c r="A2949" t="s">
        <v>13</v>
      </c>
      <c r="B2949" t="s">
        <v>1094</v>
      </c>
      <c r="C2949" t="s">
        <v>1587</v>
      </c>
      <c r="D2949">
        <v>2017</v>
      </c>
      <c r="E2949" t="s">
        <v>1598</v>
      </c>
      <c r="F2949" t="s">
        <v>1603</v>
      </c>
      <c r="G2949" t="s">
        <v>1605</v>
      </c>
      <c r="H2949" t="s">
        <v>1607</v>
      </c>
      <c r="I2949" s="10">
        <v>3.4363029000000003E-2</v>
      </c>
      <c r="J2949">
        <v>20</v>
      </c>
      <c r="K2949">
        <v>20</v>
      </c>
      <c r="L2949" s="3">
        <v>43.508600000000001</v>
      </c>
      <c r="M2949">
        <v>4.0999999999999996</v>
      </c>
      <c r="N2949">
        <f>+$Q$876-Tabla13[[#This Row],[Outlet Establishment Year]]</f>
        <v>7</v>
      </c>
      <c r="O2949">
        <f>+Tabla13[[#This Row],[Sales]]/Tabla13[[#This Row],[Antigüedad]]</f>
        <v>6.2155142857142858</v>
      </c>
      <c r="P2949" s="4">
        <f>+Tabla13[[#This Row],[Sales]]/Tabla13[[#This Row],[Item Weight corregido]]</f>
        <v>2.17543</v>
      </c>
    </row>
    <row r="2950" spans="1:16" x14ac:dyDescent="0.3">
      <c r="A2950" t="s">
        <v>13</v>
      </c>
      <c r="B2950" t="s">
        <v>999</v>
      </c>
      <c r="C2950" t="s">
        <v>1587</v>
      </c>
      <c r="D2950">
        <v>2017</v>
      </c>
      <c r="E2950" t="s">
        <v>1598</v>
      </c>
      <c r="F2950" t="s">
        <v>1603</v>
      </c>
      <c r="G2950" t="s">
        <v>1605</v>
      </c>
      <c r="H2950" t="s">
        <v>1607</v>
      </c>
      <c r="I2950" s="10">
        <v>3.2442388000000003E-2</v>
      </c>
      <c r="J2950">
        <v>20.85</v>
      </c>
      <c r="K2950">
        <v>20.85</v>
      </c>
      <c r="L2950" s="3">
        <v>178.36600000000001</v>
      </c>
      <c r="M2950">
        <v>4.0999999999999996</v>
      </c>
      <c r="N2950">
        <f>+$Q$876-Tabla13[[#This Row],[Outlet Establishment Year]]</f>
        <v>7</v>
      </c>
      <c r="O2950">
        <f>+Tabla13[[#This Row],[Sales]]/Tabla13[[#This Row],[Antigüedad]]</f>
        <v>25.480857142857143</v>
      </c>
      <c r="P2950" s="4">
        <f>+Tabla13[[#This Row],[Sales]]/Tabla13[[#This Row],[Item Weight corregido]]</f>
        <v>8.5547242206235019</v>
      </c>
    </row>
    <row r="2951" spans="1:16" x14ac:dyDescent="0.3">
      <c r="A2951" t="s">
        <v>13</v>
      </c>
      <c r="B2951" t="s">
        <v>66</v>
      </c>
      <c r="C2951" t="s">
        <v>1577</v>
      </c>
      <c r="D2951">
        <v>2017</v>
      </c>
      <c r="E2951" t="s">
        <v>1598</v>
      </c>
      <c r="F2951" t="s">
        <v>1603</v>
      </c>
      <c r="G2951" t="s">
        <v>1605</v>
      </c>
      <c r="H2951" t="s">
        <v>1607</v>
      </c>
      <c r="I2951" s="10">
        <v>2.4159766999999999E-2</v>
      </c>
      <c r="J2951">
        <v>10.1</v>
      </c>
      <c r="K2951">
        <v>10.1</v>
      </c>
      <c r="L2951" s="3">
        <v>114.715</v>
      </c>
      <c r="M2951">
        <v>4.0999999999999996</v>
      </c>
      <c r="N2951">
        <f>+$Q$876-Tabla13[[#This Row],[Outlet Establishment Year]]</f>
        <v>7</v>
      </c>
      <c r="O2951">
        <f>+Tabla13[[#This Row],[Sales]]/Tabla13[[#This Row],[Antigüedad]]</f>
        <v>16.387857142857143</v>
      </c>
      <c r="P2951" s="4">
        <f>+Tabla13[[#This Row],[Sales]]/Tabla13[[#This Row],[Item Weight corregido]]</f>
        <v>11.357920792079209</v>
      </c>
    </row>
    <row r="2952" spans="1:16" x14ac:dyDescent="0.3">
      <c r="A2952" t="s">
        <v>13</v>
      </c>
      <c r="B2952" t="s">
        <v>1200</v>
      </c>
      <c r="C2952" t="s">
        <v>1577</v>
      </c>
      <c r="D2952">
        <v>2017</v>
      </c>
      <c r="E2952" t="s">
        <v>1598</v>
      </c>
      <c r="F2952" t="s">
        <v>1603</v>
      </c>
      <c r="G2952" t="s">
        <v>1605</v>
      </c>
      <c r="H2952" t="s">
        <v>1607</v>
      </c>
      <c r="I2952" s="10">
        <v>0.122470805</v>
      </c>
      <c r="J2952">
        <v>15.7</v>
      </c>
      <c r="K2952">
        <v>15.7</v>
      </c>
      <c r="L2952" s="3">
        <v>131.79419999999999</v>
      </c>
      <c r="M2952">
        <v>4.0999999999999996</v>
      </c>
      <c r="N2952">
        <f>+$Q$876-Tabla13[[#This Row],[Outlet Establishment Year]]</f>
        <v>7</v>
      </c>
      <c r="O2952">
        <f>+Tabla13[[#This Row],[Sales]]/Tabla13[[#This Row],[Antigüedad]]</f>
        <v>18.827742857142855</v>
      </c>
      <c r="P2952" s="4">
        <f>+Tabla13[[#This Row],[Sales]]/Tabla13[[#This Row],[Item Weight corregido]]</f>
        <v>8.3945350318471341</v>
      </c>
    </row>
    <row r="2953" spans="1:16" x14ac:dyDescent="0.3">
      <c r="A2953" t="s">
        <v>13</v>
      </c>
      <c r="B2953" t="s">
        <v>1386</v>
      </c>
      <c r="C2953" t="s">
        <v>1577</v>
      </c>
      <c r="D2953">
        <v>2017</v>
      </c>
      <c r="E2953" t="s">
        <v>1598</v>
      </c>
      <c r="F2953" t="s">
        <v>1603</v>
      </c>
      <c r="G2953" t="s">
        <v>1605</v>
      </c>
      <c r="H2953" t="s">
        <v>1607</v>
      </c>
      <c r="I2953" s="10">
        <v>6.4909488000000001E-2</v>
      </c>
      <c r="J2953">
        <v>19.7</v>
      </c>
      <c r="K2953">
        <v>19.7</v>
      </c>
      <c r="L2953" s="3">
        <v>88.519800000000004</v>
      </c>
      <c r="M2953">
        <v>4.0999999999999996</v>
      </c>
      <c r="N2953">
        <f>+$Q$876-Tabla13[[#This Row],[Outlet Establishment Year]]</f>
        <v>7</v>
      </c>
      <c r="O2953">
        <f>+Tabla13[[#This Row],[Sales]]/Tabla13[[#This Row],[Antigüedad]]</f>
        <v>12.645685714285715</v>
      </c>
      <c r="P2953" s="4">
        <f>+Tabla13[[#This Row],[Sales]]/Tabla13[[#This Row],[Item Weight corregido]]</f>
        <v>4.493390862944163</v>
      </c>
    </row>
    <row r="2954" spans="1:16" x14ac:dyDescent="0.3">
      <c r="A2954" t="s">
        <v>13</v>
      </c>
      <c r="B2954" t="s">
        <v>947</v>
      </c>
      <c r="C2954" t="s">
        <v>1585</v>
      </c>
      <c r="D2954">
        <v>2017</v>
      </c>
      <c r="E2954" t="s">
        <v>1598</v>
      </c>
      <c r="F2954" t="s">
        <v>1603</v>
      </c>
      <c r="G2954" t="s">
        <v>1605</v>
      </c>
      <c r="H2954" t="s">
        <v>1607</v>
      </c>
      <c r="I2954" s="10">
        <v>1.601936E-2</v>
      </c>
      <c r="J2954">
        <v>9.3000000000000007</v>
      </c>
      <c r="K2954">
        <v>9.3000000000000007</v>
      </c>
      <c r="L2954" s="3">
        <v>248.50919999999999</v>
      </c>
      <c r="M2954">
        <v>4.0999999999999996</v>
      </c>
      <c r="N2954">
        <f>+$Q$876-Tabla13[[#This Row],[Outlet Establishment Year]]</f>
        <v>7</v>
      </c>
      <c r="O2954">
        <f>+Tabla13[[#This Row],[Sales]]/Tabla13[[#This Row],[Antigüedad]]</f>
        <v>35.501314285714287</v>
      </c>
      <c r="P2954" s="4">
        <f>+Tabla13[[#This Row],[Sales]]/Tabla13[[#This Row],[Item Weight corregido]]</f>
        <v>26.721419354838705</v>
      </c>
    </row>
    <row r="2955" spans="1:16" x14ac:dyDescent="0.3">
      <c r="A2955" t="s">
        <v>13</v>
      </c>
      <c r="B2955" t="s">
        <v>501</v>
      </c>
      <c r="C2955" t="s">
        <v>1585</v>
      </c>
      <c r="D2955">
        <v>2017</v>
      </c>
      <c r="E2955" t="s">
        <v>1598</v>
      </c>
      <c r="F2955" t="s">
        <v>1603</v>
      </c>
      <c r="G2955" t="s">
        <v>1605</v>
      </c>
      <c r="H2955" t="s">
        <v>1607</v>
      </c>
      <c r="I2955" s="10">
        <v>0.1017546</v>
      </c>
      <c r="J2955">
        <v>19.25</v>
      </c>
      <c r="K2955">
        <v>19.25</v>
      </c>
      <c r="L2955" s="3">
        <v>55.195599999999999</v>
      </c>
      <c r="M2955">
        <v>4.0999999999999996</v>
      </c>
      <c r="N2955">
        <f>+$Q$876-Tabla13[[#This Row],[Outlet Establishment Year]]</f>
        <v>7</v>
      </c>
      <c r="O2955">
        <f>+Tabla13[[#This Row],[Sales]]/Tabla13[[#This Row],[Antigüedad]]</f>
        <v>7.8850857142857143</v>
      </c>
      <c r="P2955" s="4">
        <f>+Tabla13[[#This Row],[Sales]]/Tabla13[[#This Row],[Item Weight corregido]]</f>
        <v>2.8673038961038961</v>
      </c>
    </row>
    <row r="2956" spans="1:16" x14ac:dyDescent="0.3">
      <c r="A2956" t="s">
        <v>13</v>
      </c>
      <c r="B2956" t="s">
        <v>502</v>
      </c>
      <c r="C2956" t="s">
        <v>1576</v>
      </c>
      <c r="D2956">
        <v>2017</v>
      </c>
      <c r="E2956" t="s">
        <v>1598</v>
      </c>
      <c r="F2956" t="s">
        <v>1603</v>
      </c>
      <c r="G2956" t="s">
        <v>1605</v>
      </c>
      <c r="H2956" t="s">
        <v>1607</v>
      </c>
      <c r="I2956" s="10">
        <v>7.1244437999999993E-2</v>
      </c>
      <c r="J2956">
        <v>10.5</v>
      </c>
      <c r="K2956">
        <v>10.5</v>
      </c>
      <c r="L2956" s="3">
        <v>119.2098</v>
      </c>
      <c r="M2956">
        <v>4.0999999999999996</v>
      </c>
      <c r="N2956">
        <f>+$Q$876-Tabla13[[#This Row],[Outlet Establishment Year]]</f>
        <v>7</v>
      </c>
      <c r="O2956">
        <f>+Tabla13[[#This Row],[Sales]]/Tabla13[[#This Row],[Antigüedad]]</f>
        <v>17.029971428571429</v>
      </c>
      <c r="P2956" s="4">
        <f>+Tabla13[[#This Row],[Sales]]/Tabla13[[#This Row],[Item Weight corregido]]</f>
        <v>11.353314285714285</v>
      </c>
    </row>
    <row r="2957" spans="1:16" x14ac:dyDescent="0.3">
      <c r="A2957" t="s">
        <v>13</v>
      </c>
      <c r="B2957" t="s">
        <v>588</v>
      </c>
      <c r="C2957" t="s">
        <v>1574</v>
      </c>
      <c r="D2957">
        <v>2017</v>
      </c>
      <c r="E2957" t="s">
        <v>1598</v>
      </c>
      <c r="F2957" t="s">
        <v>1603</v>
      </c>
      <c r="G2957" t="s">
        <v>1605</v>
      </c>
      <c r="H2957" t="s">
        <v>1607</v>
      </c>
      <c r="I2957" s="10">
        <v>0.12220437100000001</v>
      </c>
      <c r="J2957">
        <v>16.600000000000001</v>
      </c>
      <c r="K2957">
        <v>16.600000000000001</v>
      </c>
      <c r="L2957" s="3">
        <v>173.57380000000001</v>
      </c>
      <c r="M2957">
        <v>4.0999999999999996</v>
      </c>
      <c r="N2957">
        <f>+$Q$876-Tabla13[[#This Row],[Outlet Establishment Year]]</f>
        <v>7</v>
      </c>
      <c r="O2957">
        <f>+Tabla13[[#This Row],[Sales]]/Tabla13[[#This Row],[Antigüedad]]</f>
        <v>24.796257142857144</v>
      </c>
      <c r="P2957" s="4">
        <f>+Tabla13[[#This Row],[Sales]]/Tabla13[[#This Row],[Item Weight corregido]]</f>
        <v>10.456253012048192</v>
      </c>
    </row>
    <row r="2958" spans="1:16" x14ac:dyDescent="0.3">
      <c r="A2958" t="s">
        <v>13</v>
      </c>
      <c r="B2958" t="s">
        <v>1292</v>
      </c>
      <c r="C2958" t="s">
        <v>1583</v>
      </c>
      <c r="D2958">
        <v>2017</v>
      </c>
      <c r="E2958" t="s">
        <v>1598</v>
      </c>
      <c r="F2958" t="s">
        <v>1603</v>
      </c>
      <c r="G2958" t="s">
        <v>1605</v>
      </c>
      <c r="H2958" t="s">
        <v>1607</v>
      </c>
      <c r="I2958" s="10">
        <v>8.5075063000000006E-2</v>
      </c>
      <c r="J2958">
        <v>9.5</v>
      </c>
      <c r="K2958">
        <v>9.5</v>
      </c>
      <c r="L2958" s="3">
        <v>189.0872</v>
      </c>
      <c r="M2958">
        <v>4.0999999999999996</v>
      </c>
      <c r="N2958">
        <f>+$Q$876-Tabla13[[#This Row],[Outlet Establishment Year]]</f>
        <v>7</v>
      </c>
      <c r="O2958">
        <f>+Tabla13[[#This Row],[Sales]]/Tabla13[[#This Row],[Antigüedad]]</f>
        <v>27.012457142857141</v>
      </c>
      <c r="P2958" s="4">
        <f>+Tabla13[[#This Row],[Sales]]/Tabla13[[#This Row],[Item Weight corregido]]</f>
        <v>19.903915789473682</v>
      </c>
    </row>
    <row r="2959" spans="1:16" x14ac:dyDescent="0.3">
      <c r="A2959" t="s">
        <v>13</v>
      </c>
      <c r="B2959" t="s">
        <v>761</v>
      </c>
      <c r="C2959" t="s">
        <v>1583</v>
      </c>
      <c r="D2959">
        <v>2017</v>
      </c>
      <c r="E2959" t="s">
        <v>1598</v>
      </c>
      <c r="F2959" t="s">
        <v>1603</v>
      </c>
      <c r="G2959" t="s">
        <v>1605</v>
      </c>
      <c r="H2959" t="s">
        <v>1607</v>
      </c>
      <c r="I2959" s="10">
        <v>3.8729457000000002E-2</v>
      </c>
      <c r="J2959">
        <v>19.7</v>
      </c>
      <c r="K2959">
        <v>19.7</v>
      </c>
      <c r="L2959" s="3">
        <v>127.33620000000001</v>
      </c>
      <c r="M2959">
        <v>4.0999999999999996</v>
      </c>
      <c r="N2959">
        <f>+$Q$876-Tabla13[[#This Row],[Outlet Establishment Year]]</f>
        <v>7</v>
      </c>
      <c r="O2959">
        <f>+Tabla13[[#This Row],[Sales]]/Tabla13[[#This Row],[Antigüedad]]</f>
        <v>18.190885714285717</v>
      </c>
      <c r="P2959" s="4">
        <f>+Tabla13[[#This Row],[Sales]]/Tabla13[[#This Row],[Item Weight corregido]]</f>
        <v>6.4637664974619291</v>
      </c>
    </row>
    <row r="2960" spans="1:16" x14ac:dyDescent="0.3">
      <c r="A2960" t="s">
        <v>13</v>
      </c>
      <c r="B2960" t="s">
        <v>797</v>
      </c>
      <c r="C2960" t="s">
        <v>1575</v>
      </c>
      <c r="D2960">
        <v>2017</v>
      </c>
      <c r="E2960" t="s">
        <v>1598</v>
      </c>
      <c r="F2960" t="s">
        <v>1603</v>
      </c>
      <c r="G2960" t="s">
        <v>1605</v>
      </c>
      <c r="H2960" t="s">
        <v>1607</v>
      </c>
      <c r="I2960" s="10">
        <v>3.2615377000000001E-2</v>
      </c>
      <c r="J2960">
        <v>8.6</v>
      </c>
      <c r="K2960">
        <v>8.6</v>
      </c>
      <c r="L2960" s="3">
        <v>142.91540000000001</v>
      </c>
      <c r="M2960">
        <v>4.0999999999999996</v>
      </c>
      <c r="N2960">
        <f>+$Q$876-Tabla13[[#This Row],[Outlet Establishment Year]]</f>
        <v>7</v>
      </c>
      <c r="O2960">
        <f>+Tabla13[[#This Row],[Sales]]/Tabla13[[#This Row],[Antigüedad]]</f>
        <v>20.416485714285717</v>
      </c>
      <c r="P2960" s="4">
        <f>+Tabla13[[#This Row],[Sales]]/Tabla13[[#This Row],[Item Weight corregido]]</f>
        <v>16.618069767441863</v>
      </c>
    </row>
    <row r="2961" spans="1:16" x14ac:dyDescent="0.3">
      <c r="A2961" t="s">
        <v>13</v>
      </c>
      <c r="B2961" t="s">
        <v>1387</v>
      </c>
      <c r="C2961" t="s">
        <v>1575</v>
      </c>
      <c r="D2961">
        <v>2017</v>
      </c>
      <c r="E2961" t="s">
        <v>1598</v>
      </c>
      <c r="F2961" t="s">
        <v>1603</v>
      </c>
      <c r="G2961" t="s">
        <v>1605</v>
      </c>
      <c r="H2961" t="s">
        <v>1607</v>
      </c>
      <c r="I2961" s="10">
        <v>5.4620504E-2</v>
      </c>
      <c r="J2961">
        <v>10.1</v>
      </c>
      <c r="K2961">
        <v>10.1</v>
      </c>
      <c r="L2961" s="3">
        <v>197.50839999999999</v>
      </c>
      <c r="M2961">
        <v>4.0999999999999996</v>
      </c>
      <c r="N2961">
        <f>+$Q$876-Tabla13[[#This Row],[Outlet Establishment Year]]</f>
        <v>7</v>
      </c>
      <c r="O2961">
        <f>+Tabla13[[#This Row],[Sales]]/Tabla13[[#This Row],[Antigüedad]]</f>
        <v>28.215485714285713</v>
      </c>
      <c r="P2961" s="4">
        <f>+Tabla13[[#This Row],[Sales]]/Tabla13[[#This Row],[Item Weight corregido]]</f>
        <v>19.555287128712873</v>
      </c>
    </row>
    <row r="2962" spans="1:16" x14ac:dyDescent="0.3">
      <c r="A2962" t="s">
        <v>13</v>
      </c>
      <c r="B2962" t="s">
        <v>958</v>
      </c>
      <c r="C2962" t="s">
        <v>1575</v>
      </c>
      <c r="D2962">
        <v>2017</v>
      </c>
      <c r="E2962" t="s">
        <v>1598</v>
      </c>
      <c r="F2962" t="s">
        <v>1603</v>
      </c>
      <c r="G2962" t="s">
        <v>1605</v>
      </c>
      <c r="H2962" t="s">
        <v>1607</v>
      </c>
      <c r="I2962" s="10">
        <v>3.7574137000000001E-2</v>
      </c>
      <c r="J2962">
        <v>11.6</v>
      </c>
      <c r="K2962">
        <v>11.6</v>
      </c>
      <c r="L2962" s="3">
        <v>100.0042</v>
      </c>
      <c r="M2962">
        <v>4.0999999999999996</v>
      </c>
      <c r="N2962">
        <f>+$Q$876-Tabla13[[#This Row],[Outlet Establishment Year]]</f>
        <v>7</v>
      </c>
      <c r="O2962">
        <f>+Tabla13[[#This Row],[Sales]]/Tabla13[[#This Row],[Antigüedad]]</f>
        <v>14.286314285714285</v>
      </c>
      <c r="P2962" s="4">
        <f>+Tabla13[[#This Row],[Sales]]/Tabla13[[#This Row],[Item Weight corregido]]</f>
        <v>8.6210517241379314</v>
      </c>
    </row>
    <row r="2963" spans="1:16" x14ac:dyDescent="0.3">
      <c r="A2963" t="s">
        <v>13</v>
      </c>
      <c r="B2963" t="s">
        <v>21</v>
      </c>
      <c r="C2963" t="s">
        <v>1575</v>
      </c>
      <c r="D2963">
        <v>2017</v>
      </c>
      <c r="E2963" t="s">
        <v>1598</v>
      </c>
      <c r="F2963" t="s">
        <v>1603</v>
      </c>
      <c r="G2963" t="s">
        <v>1605</v>
      </c>
      <c r="H2963" t="s">
        <v>1607</v>
      </c>
      <c r="I2963" s="10">
        <v>5.8725131E-2</v>
      </c>
      <c r="J2963">
        <v>11.8</v>
      </c>
      <c r="K2963">
        <v>11.8</v>
      </c>
      <c r="L2963" s="3">
        <v>82.361800000000002</v>
      </c>
      <c r="M2963">
        <v>4.0999999999999996</v>
      </c>
      <c r="N2963">
        <f>+$Q$876-Tabla13[[#This Row],[Outlet Establishment Year]]</f>
        <v>7</v>
      </c>
      <c r="O2963">
        <f>+Tabla13[[#This Row],[Sales]]/Tabla13[[#This Row],[Antigüedad]]</f>
        <v>11.765971428571429</v>
      </c>
      <c r="P2963" s="4">
        <f>+Tabla13[[#This Row],[Sales]]/Tabla13[[#This Row],[Item Weight corregido]]</f>
        <v>6.9798135593220341</v>
      </c>
    </row>
    <row r="2964" spans="1:16" x14ac:dyDescent="0.3">
      <c r="A2964" t="s">
        <v>13</v>
      </c>
      <c r="B2964" t="s">
        <v>745</v>
      </c>
      <c r="C2964" t="s">
        <v>1575</v>
      </c>
      <c r="D2964">
        <v>2017</v>
      </c>
      <c r="E2964" t="s">
        <v>1598</v>
      </c>
      <c r="F2964" t="s">
        <v>1603</v>
      </c>
      <c r="G2964" t="s">
        <v>1605</v>
      </c>
      <c r="H2964" t="s">
        <v>1607</v>
      </c>
      <c r="I2964" s="10">
        <v>5.5979702999999999E-2</v>
      </c>
      <c r="J2964">
        <v>15.7</v>
      </c>
      <c r="K2964">
        <v>15.7</v>
      </c>
      <c r="L2964" s="3">
        <v>151.9024</v>
      </c>
      <c r="M2964">
        <v>4.0999999999999996</v>
      </c>
      <c r="N2964">
        <f>+$Q$876-Tabla13[[#This Row],[Outlet Establishment Year]]</f>
        <v>7</v>
      </c>
      <c r="O2964">
        <f>+Tabla13[[#This Row],[Sales]]/Tabla13[[#This Row],[Antigüedad]]</f>
        <v>21.700342857142857</v>
      </c>
      <c r="P2964" s="4">
        <f>+Tabla13[[#This Row],[Sales]]/Tabla13[[#This Row],[Item Weight corregido]]</f>
        <v>9.6753121019108281</v>
      </c>
    </row>
    <row r="2965" spans="1:16" x14ac:dyDescent="0.3">
      <c r="A2965" t="s">
        <v>13</v>
      </c>
      <c r="B2965" t="s">
        <v>651</v>
      </c>
      <c r="C2965" t="s">
        <v>1575</v>
      </c>
      <c r="D2965">
        <v>2017</v>
      </c>
      <c r="E2965" t="s">
        <v>1598</v>
      </c>
      <c r="F2965" t="s">
        <v>1603</v>
      </c>
      <c r="G2965" t="s">
        <v>1605</v>
      </c>
      <c r="H2965" t="s">
        <v>1607</v>
      </c>
      <c r="I2965" s="10">
        <v>3.2580547000000001E-2</v>
      </c>
      <c r="J2965">
        <v>16.75</v>
      </c>
      <c r="K2965">
        <v>16.75</v>
      </c>
      <c r="L2965" s="3">
        <v>192.11619999999999</v>
      </c>
      <c r="M2965">
        <v>4.0999999999999996</v>
      </c>
      <c r="N2965">
        <f>+$Q$876-Tabla13[[#This Row],[Outlet Establishment Year]]</f>
        <v>7</v>
      </c>
      <c r="O2965">
        <f>+Tabla13[[#This Row],[Sales]]/Tabla13[[#This Row],[Antigüedad]]</f>
        <v>27.445171428571427</v>
      </c>
      <c r="P2965" s="4">
        <f>+Tabla13[[#This Row],[Sales]]/Tabla13[[#This Row],[Item Weight corregido]]</f>
        <v>11.469623880597014</v>
      </c>
    </row>
    <row r="2966" spans="1:16" x14ac:dyDescent="0.3">
      <c r="A2966" t="s">
        <v>13</v>
      </c>
      <c r="B2966" t="s">
        <v>244</v>
      </c>
      <c r="C2966" t="s">
        <v>1575</v>
      </c>
      <c r="D2966">
        <v>2017</v>
      </c>
      <c r="E2966" t="s">
        <v>1598</v>
      </c>
      <c r="F2966" t="s">
        <v>1603</v>
      </c>
      <c r="G2966" t="s">
        <v>1605</v>
      </c>
      <c r="H2966" t="s">
        <v>1607</v>
      </c>
      <c r="I2966" s="10">
        <v>7.5721301000000005E-2</v>
      </c>
      <c r="J2966">
        <v>16.75</v>
      </c>
      <c r="K2966">
        <v>16.75</v>
      </c>
      <c r="L2966" s="3">
        <v>34.353200000000001</v>
      </c>
      <c r="M2966">
        <v>4.0999999999999996</v>
      </c>
      <c r="N2966">
        <f>+$Q$876-Tabla13[[#This Row],[Outlet Establishment Year]]</f>
        <v>7</v>
      </c>
      <c r="O2966">
        <f>+Tabla13[[#This Row],[Sales]]/Tabla13[[#This Row],[Antigüedad]]</f>
        <v>4.9076000000000004</v>
      </c>
      <c r="P2966" s="4">
        <f>+Tabla13[[#This Row],[Sales]]/Tabla13[[#This Row],[Item Weight corregido]]</f>
        <v>2.0509373134328359</v>
      </c>
    </row>
    <row r="2967" spans="1:16" x14ac:dyDescent="0.3">
      <c r="A2967" t="s">
        <v>13</v>
      </c>
      <c r="B2967" t="s">
        <v>82</v>
      </c>
      <c r="C2967" t="s">
        <v>1579</v>
      </c>
      <c r="D2967">
        <v>2017</v>
      </c>
      <c r="E2967" t="s">
        <v>1598</v>
      </c>
      <c r="F2967" t="s">
        <v>1603</v>
      </c>
      <c r="G2967" t="s">
        <v>1605</v>
      </c>
      <c r="H2967" t="s">
        <v>1607</v>
      </c>
      <c r="I2967" s="10">
        <v>7.455054E-3</v>
      </c>
      <c r="J2967">
        <v>12.6</v>
      </c>
      <c r="K2967">
        <v>12.6</v>
      </c>
      <c r="L2967" s="3">
        <v>186.9556</v>
      </c>
      <c r="M2967">
        <v>4.0999999999999996</v>
      </c>
      <c r="N2967">
        <f>+$Q$876-Tabla13[[#This Row],[Outlet Establishment Year]]</f>
        <v>7</v>
      </c>
      <c r="O2967">
        <f>+Tabla13[[#This Row],[Sales]]/Tabla13[[#This Row],[Antigüedad]]</f>
        <v>26.707942857142857</v>
      </c>
      <c r="P2967" s="4">
        <f>+Tabla13[[#This Row],[Sales]]/Tabla13[[#This Row],[Item Weight corregido]]</f>
        <v>14.837746031746033</v>
      </c>
    </row>
    <row r="2968" spans="1:16" x14ac:dyDescent="0.3">
      <c r="A2968" t="s">
        <v>13</v>
      </c>
      <c r="B2968" t="s">
        <v>718</v>
      </c>
      <c r="C2968" t="s">
        <v>1579</v>
      </c>
      <c r="D2968">
        <v>2017</v>
      </c>
      <c r="E2968" t="s">
        <v>1598</v>
      </c>
      <c r="F2968" t="s">
        <v>1603</v>
      </c>
      <c r="G2968" t="s">
        <v>1605</v>
      </c>
      <c r="H2968" t="s">
        <v>1607</v>
      </c>
      <c r="I2968" s="10">
        <v>7.2655379000000006E-2</v>
      </c>
      <c r="J2968">
        <v>13.5</v>
      </c>
      <c r="K2968">
        <v>13.5</v>
      </c>
      <c r="L2968" s="3">
        <v>157.792</v>
      </c>
      <c r="M2968">
        <v>4.0999999999999996</v>
      </c>
      <c r="N2968">
        <f>+$Q$876-Tabla13[[#This Row],[Outlet Establishment Year]]</f>
        <v>7</v>
      </c>
      <c r="O2968">
        <f>+Tabla13[[#This Row],[Sales]]/Tabla13[[#This Row],[Antigüedad]]</f>
        <v>22.541714285714285</v>
      </c>
      <c r="P2968" s="4">
        <f>+Tabla13[[#This Row],[Sales]]/Tabla13[[#This Row],[Item Weight corregido]]</f>
        <v>11.688296296296297</v>
      </c>
    </row>
    <row r="2969" spans="1:16" x14ac:dyDescent="0.3">
      <c r="A2969" t="s">
        <v>13</v>
      </c>
      <c r="B2969" t="s">
        <v>1283</v>
      </c>
      <c r="C2969" t="s">
        <v>1579</v>
      </c>
      <c r="D2969">
        <v>2017</v>
      </c>
      <c r="E2969" t="s">
        <v>1598</v>
      </c>
      <c r="F2969" t="s">
        <v>1603</v>
      </c>
      <c r="G2969" t="s">
        <v>1605</v>
      </c>
      <c r="H2969" t="s">
        <v>1607</v>
      </c>
      <c r="I2969" s="10">
        <v>0</v>
      </c>
      <c r="J2969">
        <v>15.3</v>
      </c>
      <c r="K2969">
        <v>15.3</v>
      </c>
      <c r="L2969" s="3">
        <v>103.53319999999999</v>
      </c>
      <c r="M2969">
        <v>4.0999999999999996</v>
      </c>
      <c r="N2969">
        <f>+$Q$876-Tabla13[[#This Row],[Outlet Establishment Year]]</f>
        <v>7</v>
      </c>
      <c r="O2969">
        <f>+Tabla13[[#This Row],[Sales]]/Tabla13[[#This Row],[Antigüedad]]</f>
        <v>14.790457142857141</v>
      </c>
      <c r="P2969" s="4">
        <f>+Tabla13[[#This Row],[Sales]]/Tabla13[[#This Row],[Item Weight corregido]]</f>
        <v>6.7668758169934637</v>
      </c>
    </row>
    <row r="2970" spans="1:16" x14ac:dyDescent="0.3">
      <c r="A2970" t="s">
        <v>13</v>
      </c>
      <c r="B2970" t="s">
        <v>945</v>
      </c>
      <c r="C2970" t="s">
        <v>1581</v>
      </c>
      <c r="D2970">
        <v>2017</v>
      </c>
      <c r="E2970" t="s">
        <v>1598</v>
      </c>
      <c r="F2970" t="s">
        <v>1603</v>
      </c>
      <c r="G2970" t="s">
        <v>1605</v>
      </c>
      <c r="H2970" t="s">
        <v>1607</v>
      </c>
      <c r="I2970" s="10">
        <v>7.9613553000000004E-2</v>
      </c>
      <c r="J2970">
        <v>7.8250000000000002</v>
      </c>
      <c r="K2970">
        <v>7.8250000000000002</v>
      </c>
      <c r="L2970" s="3">
        <v>65.082599999999999</v>
      </c>
      <c r="M2970">
        <v>4.0999999999999996</v>
      </c>
      <c r="N2970">
        <f>+$Q$876-Tabla13[[#This Row],[Outlet Establishment Year]]</f>
        <v>7</v>
      </c>
      <c r="O2970">
        <f>+Tabla13[[#This Row],[Sales]]/Tabla13[[#This Row],[Antigüedad]]</f>
        <v>9.2975142857142856</v>
      </c>
      <c r="P2970" s="4">
        <f>+Tabla13[[#This Row],[Sales]]/Tabla13[[#This Row],[Item Weight corregido]]</f>
        <v>8.31726517571885</v>
      </c>
    </row>
    <row r="2971" spans="1:16" x14ac:dyDescent="0.3">
      <c r="A2971" t="s">
        <v>13</v>
      </c>
      <c r="B2971" t="s">
        <v>1335</v>
      </c>
      <c r="C2971" t="s">
        <v>1581</v>
      </c>
      <c r="D2971">
        <v>2017</v>
      </c>
      <c r="E2971" t="s">
        <v>1598</v>
      </c>
      <c r="F2971" t="s">
        <v>1603</v>
      </c>
      <c r="G2971" t="s">
        <v>1605</v>
      </c>
      <c r="H2971" t="s">
        <v>1607</v>
      </c>
      <c r="I2971" s="10">
        <v>7.278512E-3</v>
      </c>
      <c r="J2971">
        <v>11.3</v>
      </c>
      <c r="K2971">
        <v>11.3</v>
      </c>
      <c r="L2971" s="3">
        <v>196.74260000000001</v>
      </c>
      <c r="M2971">
        <v>4.0999999999999996</v>
      </c>
      <c r="N2971">
        <f>+$Q$876-Tabla13[[#This Row],[Outlet Establishment Year]]</f>
        <v>7</v>
      </c>
      <c r="O2971">
        <f>+Tabla13[[#This Row],[Sales]]/Tabla13[[#This Row],[Antigüedad]]</f>
        <v>28.106085714285715</v>
      </c>
      <c r="P2971" s="4">
        <f>+Tabla13[[#This Row],[Sales]]/Tabla13[[#This Row],[Item Weight corregido]]</f>
        <v>17.410849557522123</v>
      </c>
    </row>
    <row r="2972" spans="1:16" x14ac:dyDescent="0.3">
      <c r="A2972" t="s">
        <v>13</v>
      </c>
      <c r="B2972" t="s">
        <v>295</v>
      </c>
      <c r="C2972" t="s">
        <v>1581</v>
      </c>
      <c r="D2972">
        <v>2017</v>
      </c>
      <c r="E2972" t="s">
        <v>1598</v>
      </c>
      <c r="F2972" t="s">
        <v>1603</v>
      </c>
      <c r="G2972" t="s">
        <v>1605</v>
      </c>
      <c r="H2972" t="s">
        <v>1607</v>
      </c>
      <c r="I2972" s="10">
        <v>8.1026811000000004E-2</v>
      </c>
      <c r="J2972">
        <v>14.8</v>
      </c>
      <c r="K2972">
        <v>14.8</v>
      </c>
      <c r="L2972" s="3">
        <v>190.08459999999999</v>
      </c>
      <c r="M2972">
        <v>4.0999999999999996</v>
      </c>
      <c r="N2972">
        <f>+$Q$876-Tabla13[[#This Row],[Outlet Establishment Year]]</f>
        <v>7</v>
      </c>
      <c r="O2972">
        <f>+Tabla13[[#This Row],[Sales]]/Tabla13[[#This Row],[Antigüedad]]</f>
        <v>27.154942857142856</v>
      </c>
      <c r="P2972" s="4">
        <f>+Tabla13[[#This Row],[Sales]]/Tabla13[[#This Row],[Item Weight corregido]]</f>
        <v>12.843554054054053</v>
      </c>
    </row>
    <row r="2973" spans="1:16" x14ac:dyDescent="0.3">
      <c r="A2973" t="s">
        <v>13</v>
      </c>
      <c r="B2973" t="s">
        <v>965</v>
      </c>
      <c r="C2973" t="s">
        <v>1580</v>
      </c>
      <c r="D2973">
        <v>2017</v>
      </c>
      <c r="E2973" t="s">
        <v>1598</v>
      </c>
      <c r="F2973" t="s">
        <v>1603</v>
      </c>
      <c r="G2973" t="s">
        <v>1605</v>
      </c>
      <c r="H2973" t="s">
        <v>1607</v>
      </c>
      <c r="I2973" s="10">
        <v>7.1971917999999996E-2</v>
      </c>
      <c r="J2973">
        <v>6.1950000000000003</v>
      </c>
      <c r="K2973">
        <v>6.1950000000000003</v>
      </c>
      <c r="L2973" s="3">
        <v>121.3098</v>
      </c>
      <c r="M2973">
        <v>4.0999999999999996</v>
      </c>
      <c r="N2973">
        <f>+$Q$876-Tabla13[[#This Row],[Outlet Establishment Year]]</f>
        <v>7</v>
      </c>
      <c r="O2973">
        <f>+Tabla13[[#This Row],[Sales]]/Tabla13[[#This Row],[Antigüedad]]</f>
        <v>17.329971428571429</v>
      </c>
      <c r="P2973" s="4">
        <f>+Tabla13[[#This Row],[Sales]]/Tabla13[[#This Row],[Item Weight corregido]]</f>
        <v>19.58188861985472</v>
      </c>
    </row>
    <row r="2974" spans="1:16" x14ac:dyDescent="0.3">
      <c r="A2974" t="s">
        <v>13</v>
      </c>
      <c r="B2974" t="s">
        <v>1306</v>
      </c>
      <c r="C2974" t="s">
        <v>1580</v>
      </c>
      <c r="D2974">
        <v>2017</v>
      </c>
      <c r="E2974" t="s">
        <v>1598</v>
      </c>
      <c r="F2974" t="s">
        <v>1603</v>
      </c>
      <c r="G2974" t="s">
        <v>1605</v>
      </c>
      <c r="H2974" t="s">
        <v>1607</v>
      </c>
      <c r="I2974" s="10">
        <v>4.6115083000000001E-2</v>
      </c>
      <c r="J2974">
        <v>11.5</v>
      </c>
      <c r="K2974">
        <v>11.5</v>
      </c>
      <c r="L2974" s="3">
        <v>120.2124</v>
      </c>
      <c r="M2974">
        <v>4.0999999999999996</v>
      </c>
      <c r="N2974">
        <f>+$Q$876-Tabla13[[#This Row],[Outlet Establishment Year]]</f>
        <v>7</v>
      </c>
      <c r="O2974">
        <f>+Tabla13[[#This Row],[Sales]]/Tabla13[[#This Row],[Antigüedad]]</f>
        <v>17.173200000000001</v>
      </c>
      <c r="P2974" s="4">
        <f>+Tabla13[[#This Row],[Sales]]/Tabla13[[#This Row],[Item Weight corregido]]</f>
        <v>10.453252173913043</v>
      </c>
    </row>
    <row r="2975" spans="1:16" x14ac:dyDescent="0.3">
      <c r="A2975" t="s">
        <v>13</v>
      </c>
      <c r="B2975" t="s">
        <v>143</v>
      </c>
      <c r="C2975" t="s">
        <v>1580</v>
      </c>
      <c r="D2975">
        <v>2017</v>
      </c>
      <c r="E2975" t="s">
        <v>1598</v>
      </c>
      <c r="F2975" t="s">
        <v>1603</v>
      </c>
      <c r="G2975" t="s">
        <v>1605</v>
      </c>
      <c r="H2975" t="s">
        <v>1607</v>
      </c>
      <c r="I2975" s="10">
        <v>0.116520447</v>
      </c>
      <c r="J2975">
        <v>17.7</v>
      </c>
      <c r="K2975">
        <v>17.7</v>
      </c>
      <c r="L2975" s="3">
        <v>186.0266</v>
      </c>
      <c r="M2975">
        <v>4.0999999999999996</v>
      </c>
      <c r="N2975">
        <f>+$Q$876-Tabla13[[#This Row],[Outlet Establishment Year]]</f>
        <v>7</v>
      </c>
      <c r="O2975">
        <f>+Tabla13[[#This Row],[Sales]]/Tabla13[[#This Row],[Antigüedad]]</f>
        <v>26.575228571428571</v>
      </c>
      <c r="P2975" s="4">
        <f>+Tabla13[[#This Row],[Sales]]/Tabla13[[#This Row],[Item Weight corregido]]</f>
        <v>10.509977401129944</v>
      </c>
    </row>
    <row r="2976" spans="1:16" x14ac:dyDescent="0.3">
      <c r="A2976" t="s">
        <v>13</v>
      </c>
      <c r="B2976" t="s">
        <v>1363</v>
      </c>
      <c r="C2976" t="s">
        <v>1590</v>
      </c>
      <c r="D2976">
        <v>2017</v>
      </c>
      <c r="E2976" t="s">
        <v>1598</v>
      </c>
      <c r="F2976" t="s">
        <v>1603</v>
      </c>
      <c r="G2976" t="s">
        <v>1605</v>
      </c>
      <c r="H2976" t="s">
        <v>1607</v>
      </c>
      <c r="I2976" s="10">
        <v>3.3373748000000002E-2</v>
      </c>
      <c r="J2976">
        <v>16.2</v>
      </c>
      <c r="K2976">
        <v>16.2</v>
      </c>
      <c r="L2976" s="3">
        <v>74.069599999999994</v>
      </c>
      <c r="M2976">
        <v>4.0999999999999996</v>
      </c>
      <c r="N2976">
        <f>+$Q$876-Tabla13[[#This Row],[Outlet Establishment Year]]</f>
        <v>7</v>
      </c>
      <c r="O2976">
        <f>+Tabla13[[#This Row],[Sales]]/Tabla13[[#This Row],[Antigüedad]]</f>
        <v>10.581371428571428</v>
      </c>
      <c r="P2976" s="4">
        <f>+Tabla13[[#This Row],[Sales]]/Tabla13[[#This Row],[Item Weight corregido]]</f>
        <v>4.5721975308641971</v>
      </c>
    </row>
    <row r="2977" spans="1:16" x14ac:dyDescent="0.3">
      <c r="A2977" t="s">
        <v>12</v>
      </c>
      <c r="B2977" t="s">
        <v>942</v>
      </c>
      <c r="C2977" t="s">
        <v>1587</v>
      </c>
      <c r="D2977">
        <v>2017</v>
      </c>
      <c r="E2977" t="s">
        <v>1598</v>
      </c>
      <c r="F2977" t="s">
        <v>1603</v>
      </c>
      <c r="G2977" t="s">
        <v>1605</v>
      </c>
      <c r="H2977" t="s">
        <v>1607</v>
      </c>
      <c r="I2977" s="10">
        <v>6.2839798000000002E-2</v>
      </c>
      <c r="J2977">
        <v>17.350000000000001</v>
      </c>
      <c r="K2977">
        <v>17.350000000000001</v>
      </c>
      <c r="L2977" s="3">
        <v>90.882999999999996</v>
      </c>
      <c r="M2977">
        <v>4.0999999999999996</v>
      </c>
      <c r="N2977">
        <f>+$Q$876-Tabla13[[#This Row],[Outlet Establishment Year]]</f>
        <v>7</v>
      </c>
      <c r="O2977">
        <f>+Tabla13[[#This Row],[Sales]]/Tabla13[[#This Row],[Antigüedad]]</f>
        <v>12.983285714285714</v>
      </c>
      <c r="P2977" s="4">
        <f>+Tabla13[[#This Row],[Sales]]/Tabla13[[#This Row],[Item Weight corregido]]</f>
        <v>5.2382132564841495</v>
      </c>
    </row>
    <row r="2978" spans="1:16" x14ac:dyDescent="0.3">
      <c r="A2978" t="s">
        <v>12</v>
      </c>
      <c r="B2978" t="s">
        <v>1388</v>
      </c>
      <c r="C2978" t="s">
        <v>1587</v>
      </c>
      <c r="D2978">
        <v>2017</v>
      </c>
      <c r="E2978" t="s">
        <v>1598</v>
      </c>
      <c r="F2978" t="s">
        <v>1603</v>
      </c>
      <c r="G2978" t="s">
        <v>1605</v>
      </c>
      <c r="H2978" t="s">
        <v>1607</v>
      </c>
      <c r="I2978" s="10">
        <v>6.7490036000000003E-2</v>
      </c>
      <c r="J2978">
        <v>17.75</v>
      </c>
      <c r="K2978">
        <v>17.75</v>
      </c>
      <c r="L2978" s="3">
        <v>185.22399999999999</v>
      </c>
      <c r="M2978">
        <v>4.0999999999999996</v>
      </c>
      <c r="N2978">
        <f>+$Q$876-Tabla13[[#This Row],[Outlet Establishment Year]]</f>
        <v>7</v>
      </c>
      <c r="O2978">
        <f>+Tabla13[[#This Row],[Sales]]/Tabla13[[#This Row],[Antigüedad]]</f>
        <v>26.460571428571427</v>
      </c>
      <c r="P2978" s="4">
        <f>+Tabla13[[#This Row],[Sales]]/Tabla13[[#This Row],[Item Weight corregido]]</f>
        <v>10.435154929577465</v>
      </c>
    </row>
    <row r="2979" spans="1:16" x14ac:dyDescent="0.3">
      <c r="A2979" t="s">
        <v>12</v>
      </c>
      <c r="B2979" t="s">
        <v>1104</v>
      </c>
      <c r="C2979" t="s">
        <v>1582</v>
      </c>
      <c r="D2979">
        <v>2017</v>
      </c>
      <c r="E2979" t="s">
        <v>1598</v>
      </c>
      <c r="F2979" t="s">
        <v>1603</v>
      </c>
      <c r="G2979" t="s">
        <v>1605</v>
      </c>
      <c r="H2979" t="s">
        <v>1607</v>
      </c>
      <c r="I2979" s="10">
        <v>2.9366812999999999E-2</v>
      </c>
      <c r="J2979">
        <v>5.94</v>
      </c>
      <c r="K2979">
        <v>5.94</v>
      </c>
      <c r="L2979" s="3">
        <v>187.75559999999999</v>
      </c>
      <c r="M2979">
        <v>4.0999999999999996</v>
      </c>
      <c r="N2979">
        <f>+$Q$876-Tabla13[[#This Row],[Outlet Establishment Year]]</f>
        <v>7</v>
      </c>
      <c r="O2979">
        <f>+Tabla13[[#This Row],[Sales]]/Tabla13[[#This Row],[Antigüedad]]</f>
        <v>26.822228571428571</v>
      </c>
      <c r="P2979" s="4">
        <f>+Tabla13[[#This Row],[Sales]]/Tabla13[[#This Row],[Item Weight corregido]]</f>
        <v>31.608686868686863</v>
      </c>
    </row>
    <row r="2980" spans="1:16" x14ac:dyDescent="0.3">
      <c r="A2980" t="s">
        <v>12</v>
      </c>
      <c r="B2980" t="s">
        <v>833</v>
      </c>
      <c r="C2980" t="s">
        <v>1582</v>
      </c>
      <c r="D2980">
        <v>2017</v>
      </c>
      <c r="E2980" t="s">
        <v>1598</v>
      </c>
      <c r="F2980" t="s">
        <v>1603</v>
      </c>
      <c r="G2980" t="s">
        <v>1605</v>
      </c>
      <c r="H2980" t="s">
        <v>1607</v>
      </c>
      <c r="I2980" s="10">
        <v>5.5548002999999999E-2</v>
      </c>
      <c r="J2980">
        <v>7.05</v>
      </c>
      <c r="K2980">
        <v>7.05</v>
      </c>
      <c r="L2980" s="3">
        <v>225.30879999999999</v>
      </c>
      <c r="M2980">
        <v>4.0999999999999996</v>
      </c>
      <c r="N2980">
        <f>+$Q$876-Tabla13[[#This Row],[Outlet Establishment Year]]</f>
        <v>7</v>
      </c>
      <c r="O2980">
        <f>+Tabla13[[#This Row],[Sales]]/Tabla13[[#This Row],[Antigüedad]]</f>
        <v>32.186971428571425</v>
      </c>
      <c r="P2980" s="4">
        <f>+Tabla13[[#This Row],[Sales]]/Tabla13[[#This Row],[Item Weight corregido]]</f>
        <v>31.958695035460991</v>
      </c>
    </row>
    <row r="2981" spans="1:16" x14ac:dyDescent="0.3">
      <c r="A2981" t="s">
        <v>12</v>
      </c>
      <c r="B2981" t="s">
        <v>1143</v>
      </c>
      <c r="C2981" t="s">
        <v>1577</v>
      </c>
      <c r="D2981">
        <v>2017</v>
      </c>
      <c r="E2981" t="s">
        <v>1598</v>
      </c>
      <c r="F2981" t="s">
        <v>1603</v>
      </c>
      <c r="G2981" t="s">
        <v>1605</v>
      </c>
      <c r="H2981" t="s">
        <v>1607</v>
      </c>
      <c r="I2981" s="10">
        <v>2.8271345E-2</v>
      </c>
      <c r="J2981">
        <v>8.6300000000000008</v>
      </c>
      <c r="K2981">
        <v>8.6300000000000008</v>
      </c>
      <c r="L2981" s="3">
        <v>170.54220000000001</v>
      </c>
      <c r="M2981">
        <v>4.0999999999999996</v>
      </c>
      <c r="N2981">
        <f>+$Q$876-Tabla13[[#This Row],[Outlet Establishment Year]]</f>
        <v>7</v>
      </c>
      <c r="O2981">
        <f>+Tabla13[[#This Row],[Sales]]/Tabla13[[#This Row],[Antigüedad]]</f>
        <v>24.36317142857143</v>
      </c>
      <c r="P2981" s="4">
        <f>+Tabla13[[#This Row],[Sales]]/Tabla13[[#This Row],[Item Weight corregido]]</f>
        <v>19.761552723059097</v>
      </c>
    </row>
    <row r="2982" spans="1:16" x14ac:dyDescent="0.3">
      <c r="A2982" t="s">
        <v>12</v>
      </c>
      <c r="B2982" t="s">
        <v>126</v>
      </c>
      <c r="C2982" t="s">
        <v>1577</v>
      </c>
      <c r="D2982">
        <v>2017</v>
      </c>
      <c r="E2982" t="s">
        <v>1598</v>
      </c>
      <c r="F2982" t="s">
        <v>1603</v>
      </c>
      <c r="G2982" t="s">
        <v>1605</v>
      </c>
      <c r="H2982" t="s">
        <v>1607</v>
      </c>
      <c r="I2982" s="10">
        <v>8.19018E-3</v>
      </c>
      <c r="J2982">
        <v>16.75</v>
      </c>
      <c r="K2982">
        <v>16.75</v>
      </c>
      <c r="L2982" s="3">
        <v>103.76739999999999</v>
      </c>
      <c r="M2982">
        <v>4.0999999999999996</v>
      </c>
      <c r="N2982">
        <f>+$Q$876-Tabla13[[#This Row],[Outlet Establishment Year]]</f>
        <v>7</v>
      </c>
      <c r="O2982">
        <f>+Tabla13[[#This Row],[Sales]]/Tabla13[[#This Row],[Antigüedad]]</f>
        <v>14.823914285714284</v>
      </c>
      <c r="P2982" s="4">
        <f>+Tabla13[[#This Row],[Sales]]/Tabla13[[#This Row],[Item Weight corregido]]</f>
        <v>6.1950686567164173</v>
      </c>
    </row>
    <row r="2983" spans="1:16" x14ac:dyDescent="0.3">
      <c r="A2983" t="s">
        <v>12</v>
      </c>
      <c r="B2983" t="s">
        <v>1016</v>
      </c>
      <c r="C2983" t="s">
        <v>1577</v>
      </c>
      <c r="D2983">
        <v>2017</v>
      </c>
      <c r="E2983" t="s">
        <v>1598</v>
      </c>
      <c r="F2983" t="s">
        <v>1603</v>
      </c>
      <c r="G2983" t="s">
        <v>1605</v>
      </c>
      <c r="H2983" t="s">
        <v>1607</v>
      </c>
      <c r="I2983" s="10">
        <v>2.6563850999999999E-2</v>
      </c>
      <c r="J2983">
        <v>17</v>
      </c>
      <c r="K2983">
        <v>17</v>
      </c>
      <c r="L2983" s="3">
        <v>141.24700000000001</v>
      </c>
      <c r="M2983">
        <v>4.0999999999999996</v>
      </c>
      <c r="N2983">
        <f>+$Q$876-Tabla13[[#This Row],[Outlet Establishment Year]]</f>
        <v>7</v>
      </c>
      <c r="O2983">
        <f>+Tabla13[[#This Row],[Sales]]/Tabla13[[#This Row],[Antigüedad]]</f>
        <v>20.178142857142859</v>
      </c>
      <c r="P2983" s="4">
        <f>+Tabla13[[#This Row],[Sales]]/Tabla13[[#This Row],[Item Weight corregido]]</f>
        <v>8.3086470588235297</v>
      </c>
    </row>
    <row r="2984" spans="1:16" x14ac:dyDescent="0.3">
      <c r="A2984" t="s">
        <v>12</v>
      </c>
      <c r="B2984" t="s">
        <v>479</v>
      </c>
      <c r="C2984" t="s">
        <v>1576</v>
      </c>
      <c r="D2984">
        <v>2017</v>
      </c>
      <c r="E2984" t="s">
        <v>1598</v>
      </c>
      <c r="F2984" t="s">
        <v>1603</v>
      </c>
      <c r="G2984" t="s">
        <v>1605</v>
      </c>
      <c r="H2984" t="s">
        <v>1607</v>
      </c>
      <c r="I2984" s="10">
        <v>3.0242183999999998E-2</v>
      </c>
      <c r="J2984">
        <v>5.88</v>
      </c>
      <c r="K2984">
        <v>5.88</v>
      </c>
      <c r="L2984" s="3">
        <v>101.79900000000001</v>
      </c>
      <c r="M2984">
        <v>4.0999999999999996</v>
      </c>
      <c r="N2984">
        <f>+$Q$876-Tabla13[[#This Row],[Outlet Establishment Year]]</f>
        <v>7</v>
      </c>
      <c r="O2984">
        <f>+Tabla13[[#This Row],[Sales]]/Tabla13[[#This Row],[Antigüedad]]</f>
        <v>14.542714285714286</v>
      </c>
      <c r="P2984" s="4">
        <f>+Tabla13[[#This Row],[Sales]]/Tabla13[[#This Row],[Item Weight corregido]]</f>
        <v>17.312755102040818</v>
      </c>
    </row>
    <row r="2985" spans="1:16" x14ac:dyDescent="0.3">
      <c r="A2985" t="s">
        <v>12</v>
      </c>
      <c r="B2985" t="s">
        <v>564</v>
      </c>
      <c r="C2985" t="s">
        <v>1576</v>
      </c>
      <c r="D2985">
        <v>2017</v>
      </c>
      <c r="E2985" t="s">
        <v>1598</v>
      </c>
      <c r="F2985" t="s">
        <v>1603</v>
      </c>
      <c r="G2985" t="s">
        <v>1605</v>
      </c>
      <c r="H2985" t="s">
        <v>1607</v>
      </c>
      <c r="I2985" s="10">
        <v>0</v>
      </c>
      <c r="J2985">
        <v>20.5</v>
      </c>
      <c r="K2985">
        <v>20.5</v>
      </c>
      <c r="L2985" s="3">
        <v>82.859200000000001</v>
      </c>
      <c r="M2985">
        <v>4.0999999999999996</v>
      </c>
      <c r="N2985">
        <f>+$Q$876-Tabla13[[#This Row],[Outlet Establishment Year]]</f>
        <v>7</v>
      </c>
      <c r="O2985">
        <f>+Tabla13[[#This Row],[Sales]]/Tabla13[[#This Row],[Antigüedad]]</f>
        <v>11.837028571428572</v>
      </c>
      <c r="P2985" s="4">
        <f>+Tabla13[[#This Row],[Sales]]/Tabla13[[#This Row],[Item Weight corregido]]</f>
        <v>4.0419121951219514</v>
      </c>
    </row>
    <row r="2986" spans="1:16" x14ac:dyDescent="0.3">
      <c r="A2986" t="s">
        <v>12</v>
      </c>
      <c r="B2986" t="s">
        <v>734</v>
      </c>
      <c r="C2986" t="s">
        <v>1574</v>
      </c>
      <c r="D2986">
        <v>2017</v>
      </c>
      <c r="E2986" t="s">
        <v>1598</v>
      </c>
      <c r="F2986" t="s">
        <v>1603</v>
      </c>
      <c r="G2986" t="s">
        <v>1605</v>
      </c>
      <c r="H2986" t="s">
        <v>1607</v>
      </c>
      <c r="I2986" s="10">
        <v>5.3765212E-2</v>
      </c>
      <c r="J2986">
        <v>11.1</v>
      </c>
      <c r="K2986">
        <v>11.1</v>
      </c>
      <c r="L2986" s="3">
        <v>163.15260000000001</v>
      </c>
      <c r="M2986">
        <v>4.0999999999999996</v>
      </c>
      <c r="N2986">
        <f>+$Q$876-Tabla13[[#This Row],[Outlet Establishment Year]]</f>
        <v>7</v>
      </c>
      <c r="O2986">
        <f>+Tabla13[[#This Row],[Sales]]/Tabla13[[#This Row],[Antigüedad]]</f>
        <v>23.307514285714287</v>
      </c>
      <c r="P2986" s="4">
        <f>+Tabla13[[#This Row],[Sales]]/Tabla13[[#This Row],[Item Weight corregido]]</f>
        <v>14.698432432432433</v>
      </c>
    </row>
    <row r="2987" spans="1:16" x14ac:dyDescent="0.3">
      <c r="A2987" t="s">
        <v>12</v>
      </c>
      <c r="B2987" t="s">
        <v>366</v>
      </c>
      <c r="C2987" t="s">
        <v>1574</v>
      </c>
      <c r="D2987">
        <v>2017</v>
      </c>
      <c r="E2987" t="s">
        <v>1598</v>
      </c>
      <c r="F2987" t="s">
        <v>1603</v>
      </c>
      <c r="G2987" t="s">
        <v>1605</v>
      </c>
      <c r="H2987" t="s">
        <v>1607</v>
      </c>
      <c r="I2987" s="10">
        <v>1.4822802E-2</v>
      </c>
      <c r="J2987">
        <v>20.350000000000001</v>
      </c>
      <c r="K2987">
        <v>20.350000000000001</v>
      </c>
      <c r="L2987" s="3">
        <v>234.0958</v>
      </c>
      <c r="M2987">
        <v>4.0999999999999996</v>
      </c>
      <c r="N2987">
        <f>+$Q$876-Tabla13[[#This Row],[Outlet Establishment Year]]</f>
        <v>7</v>
      </c>
      <c r="O2987">
        <f>+Tabla13[[#This Row],[Sales]]/Tabla13[[#This Row],[Antigüedad]]</f>
        <v>33.442257142857144</v>
      </c>
      <c r="P2987" s="4">
        <f>+Tabla13[[#This Row],[Sales]]/Tabla13[[#This Row],[Item Weight corregido]]</f>
        <v>11.503479115479115</v>
      </c>
    </row>
    <row r="2988" spans="1:16" x14ac:dyDescent="0.3">
      <c r="A2988" t="s">
        <v>12</v>
      </c>
      <c r="B2988" t="s">
        <v>423</v>
      </c>
      <c r="C2988" t="s">
        <v>1581</v>
      </c>
      <c r="D2988">
        <v>2017</v>
      </c>
      <c r="E2988" t="s">
        <v>1598</v>
      </c>
      <c r="F2988" t="s">
        <v>1603</v>
      </c>
      <c r="G2988" t="s">
        <v>1605</v>
      </c>
      <c r="H2988" t="s">
        <v>1607</v>
      </c>
      <c r="I2988" s="10">
        <v>3.3431668999999997E-2</v>
      </c>
      <c r="J2988">
        <v>9.3000000000000007</v>
      </c>
      <c r="K2988">
        <v>9.3000000000000007</v>
      </c>
      <c r="L2988" s="3">
        <v>153.13140000000001</v>
      </c>
      <c r="M2988">
        <v>4.0999999999999996</v>
      </c>
      <c r="N2988">
        <f>+$Q$876-Tabla13[[#This Row],[Outlet Establishment Year]]</f>
        <v>7</v>
      </c>
      <c r="O2988">
        <f>+Tabla13[[#This Row],[Sales]]/Tabla13[[#This Row],[Antigüedad]]</f>
        <v>21.875914285714288</v>
      </c>
      <c r="P2988" s="4">
        <f>+Tabla13[[#This Row],[Sales]]/Tabla13[[#This Row],[Item Weight corregido]]</f>
        <v>16.465741935483869</v>
      </c>
    </row>
    <row r="2989" spans="1:16" x14ac:dyDescent="0.3">
      <c r="A2989" t="s">
        <v>12</v>
      </c>
      <c r="B2989" t="s">
        <v>804</v>
      </c>
      <c r="C2989" t="s">
        <v>1580</v>
      </c>
      <c r="D2989">
        <v>2017</v>
      </c>
      <c r="E2989" t="s">
        <v>1598</v>
      </c>
      <c r="F2989" t="s">
        <v>1603</v>
      </c>
      <c r="G2989" t="s">
        <v>1605</v>
      </c>
      <c r="H2989" t="s">
        <v>1607</v>
      </c>
      <c r="I2989" s="10">
        <v>5.6592114999999998E-2</v>
      </c>
      <c r="J2989">
        <v>5.59</v>
      </c>
      <c r="K2989">
        <v>5.59</v>
      </c>
      <c r="L2989" s="3">
        <v>65.016800000000003</v>
      </c>
      <c r="M2989">
        <v>4.0999999999999996</v>
      </c>
      <c r="N2989">
        <f>+$Q$876-Tabla13[[#This Row],[Outlet Establishment Year]]</f>
        <v>7</v>
      </c>
      <c r="O2989">
        <f>+Tabla13[[#This Row],[Sales]]/Tabla13[[#This Row],[Antigüedad]]</f>
        <v>9.2881142857142862</v>
      </c>
      <c r="P2989" s="4">
        <f>+Tabla13[[#This Row],[Sales]]/Tabla13[[#This Row],[Item Weight corregido]]</f>
        <v>11.630912343470484</v>
      </c>
    </row>
    <row r="2990" spans="1:16" x14ac:dyDescent="0.3">
      <c r="A2990" t="s">
        <v>12</v>
      </c>
      <c r="B2990" t="s">
        <v>1065</v>
      </c>
      <c r="C2990" t="s">
        <v>1580</v>
      </c>
      <c r="D2990">
        <v>2017</v>
      </c>
      <c r="E2990" t="s">
        <v>1598</v>
      </c>
      <c r="F2990" t="s">
        <v>1603</v>
      </c>
      <c r="G2990" t="s">
        <v>1605</v>
      </c>
      <c r="H2990" t="s">
        <v>1607</v>
      </c>
      <c r="I2990" s="10">
        <v>3.7757166000000002E-2</v>
      </c>
      <c r="J2990">
        <v>10</v>
      </c>
      <c r="K2990">
        <v>10</v>
      </c>
      <c r="L2990" s="3">
        <v>126.79940000000001</v>
      </c>
      <c r="M2990">
        <v>4.0999999999999996</v>
      </c>
      <c r="N2990">
        <f>+$Q$876-Tabla13[[#This Row],[Outlet Establishment Year]]</f>
        <v>7</v>
      </c>
      <c r="O2990">
        <f>+Tabla13[[#This Row],[Sales]]/Tabla13[[#This Row],[Antigüedad]]</f>
        <v>18.1142</v>
      </c>
      <c r="P2990" s="4">
        <f>+Tabla13[[#This Row],[Sales]]/Tabla13[[#This Row],[Item Weight corregido]]</f>
        <v>12.67994</v>
      </c>
    </row>
    <row r="2991" spans="1:16" x14ac:dyDescent="0.3">
      <c r="A2991" t="s">
        <v>12</v>
      </c>
      <c r="B2991" t="s">
        <v>869</v>
      </c>
      <c r="C2991" t="s">
        <v>1580</v>
      </c>
      <c r="D2991">
        <v>2017</v>
      </c>
      <c r="E2991" t="s">
        <v>1598</v>
      </c>
      <c r="F2991" t="s">
        <v>1603</v>
      </c>
      <c r="G2991" t="s">
        <v>1605</v>
      </c>
      <c r="H2991" t="s">
        <v>1607</v>
      </c>
      <c r="I2991" s="10">
        <v>1.3493913999999999E-2</v>
      </c>
      <c r="J2991">
        <v>10.5</v>
      </c>
      <c r="K2991">
        <v>10.5</v>
      </c>
      <c r="L2991" s="3">
        <v>143.71539999999999</v>
      </c>
      <c r="M2991">
        <v>4.0999999999999996</v>
      </c>
      <c r="N2991">
        <f>+$Q$876-Tabla13[[#This Row],[Outlet Establishment Year]]</f>
        <v>7</v>
      </c>
      <c r="O2991">
        <f>+Tabla13[[#This Row],[Sales]]/Tabla13[[#This Row],[Antigüedad]]</f>
        <v>20.530771428571427</v>
      </c>
      <c r="P2991" s="4">
        <f>+Tabla13[[#This Row],[Sales]]/Tabla13[[#This Row],[Item Weight corregido]]</f>
        <v>13.687180952380951</v>
      </c>
    </row>
    <row r="2992" spans="1:16" x14ac:dyDescent="0.3">
      <c r="A2992" t="s">
        <v>12</v>
      </c>
      <c r="B2992" t="s">
        <v>1239</v>
      </c>
      <c r="C2992" t="s">
        <v>1580</v>
      </c>
      <c r="D2992">
        <v>2017</v>
      </c>
      <c r="E2992" t="s">
        <v>1598</v>
      </c>
      <c r="F2992" t="s">
        <v>1603</v>
      </c>
      <c r="G2992" t="s">
        <v>1605</v>
      </c>
      <c r="H2992" t="s">
        <v>1607</v>
      </c>
      <c r="I2992" s="10">
        <v>0.121231308</v>
      </c>
      <c r="J2992">
        <v>20.2</v>
      </c>
      <c r="K2992">
        <v>20.2</v>
      </c>
      <c r="L2992" s="3">
        <v>97.575199999999995</v>
      </c>
      <c r="M2992">
        <v>4.0999999999999996</v>
      </c>
      <c r="N2992">
        <f>+$Q$876-Tabla13[[#This Row],[Outlet Establishment Year]]</f>
        <v>7</v>
      </c>
      <c r="O2992">
        <f>+Tabla13[[#This Row],[Sales]]/Tabla13[[#This Row],[Antigüedad]]</f>
        <v>13.939314285714286</v>
      </c>
      <c r="P2992" s="4">
        <f>+Tabla13[[#This Row],[Sales]]/Tabla13[[#This Row],[Item Weight corregido]]</f>
        <v>4.8304554455445547</v>
      </c>
    </row>
    <row r="2993" spans="1:16" x14ac:dyDescent="0.3">
      <c r="A2993" t="s">
        <v>12</v>
      </c>
      <c r="B2993" t="s">
        <v>779</v>
      </c>
      <c r="C2993" t="s">
        <v>1589</v>
      </c>
      <c r="D2993">
        <v>2017</v>
      </c>
      <c r="E2993" t="s">
        <v>1598</v>
      </c>
      <c r="F2993" t="s">
        <v>1603</v>
      </c>
      <c r="G2993" t="s">
        <v>1605</v>
      </c>
      <c r="H2993" t="s">
        <v>1607</v>
      </c>
      <c r="I2993" s="10">
        <v>0.14238384700000001</v>
      </c>
      <c r="J2993">
        <v>7.6</v>
      </c>
      <c r="K2993">
        <v>7.6</v>
      </c>
      <c r="L2993" s="3">
        <v>172.34479999999999</v>
      </c>
      <c r="M2993">
        <v>4.0999999999999996</v>
      </c>
      <c r="N2993">
        <f>+$Q$876-Tabla13[[#This Row],[Outlet Establishment Year]]</f>
        <v>7</v>
      </c>
      <c r="O2993">
        <f>+Tabla13[[#This Row],[Sales]]/Tabla13[[#This Row],[Antigüedad]]</f>
        <v>24.620685714285713</v>
      </c>
      <c r="P2993" s="4">
        <f>+Tabla13[[#This Row],[Sales]]/Tabla13[[#This Row],[Item Weight corregido]]</f>
        <v>22.676947368421054</v>
      </c>
    </row>
    <row r="2994" spans="1:16" x14ac:dyDescent="0.3">
      <c r="A2994" t="s">
        <v>13</v>
      </c>
      <c r="B2994" t="s">
        <v>187</v>
      </c>
      <c r="C2994" t="s">
        <v>1590</v>
      </c>
      <c r="D2994">
        <v>2011</v>
      </c>
      <c r="E2994" t="s">
        <v>1595</v>
      </c>
      <c r="F2994" t="s">
        <v>1602</v>
      </c>
      <c r="G2994" t="s">
        <v>1604</v>
      </c>
      <c r="H2994" t="s">
        <v>1609</v>
      </c>
      <c r="I2994" s="10">
        <v>0</v>
      </c>
      <c r="J2994">
        <v>5</v>
      </c>
      <c r="K2994">
        <v>5</v>
      </c>
      <c r="L2994" s="3">
        <v>190.453</v>
      </c>
      <c r="M2994">
        <v>4.0999999999999996</v>
      </c>
      <c r="N2994">
        <f>+$Q$876-Tabla13[[#This Row],[Outlet Establishment Year]]</f>
        <v>13</v>
      </c>
      <c r="O2994">
        <f>+Tabla13[[#This Row],[Sales]]/Tabla13[[#This Row],[Antigüedad]]</f>
        <v>14.65023076923077</v>
      </c>
      <c r="P2994" s="4">
        <f>+Tabla13[[#This Row],[Sales]]/Tabla13[[#This Row],[Item Weight corregido]]</f>
        <v>38.090600000000002</v>
      </c>
    </row>
    <row r="2995" spans="1:16" x14ac:dyDescent="0.3">
      <c r="A2995" t="s">
        <v>13</v>
      </c>
      <c r="B2995" t="s">
        <v>712</v>
      </c>
      <c r="C2995" t="s">
        <v>1582</v>
      </c>
      <c r="D2995">
        <v>2011</v>
      </c>
      <c r="E2995" t="s">
        <v>1595</v>
      </c>
      <c r="F2995" t="s">
        <v>1602</v>
      </c>
      <c r="G2995" t="s">
        <v>1604</v>
      </c>
      <c r="H2995" t="s">
        <v>1609</v>
      </c>
      <c r="I2995" s="10">
        <v>0.13689554000000001</v>
      </c>
      <c r="J2995">
        <v>15.85</v>
      </c>
      <c r="K2995">
        <v>15.85</v>
      </c>
      <c r="L2995" s="3">
        <v>176.43700000000001</v>
      </c>
      <c r="M2995">
        <v>4.0999999999999996</v>
      </c>
      <c r="N2995">
        <f>+$Q$876-Tabla13[[#This Row],[Outlet Establishment Year]]</f>
        <v>13</v>
      </c>
      <c r="O2995">
        <f>+Tabla13[[#This Row],[Sales]]/Tabla13[[#This Row],[Antigüedad]]</f>
        <v>13.572076923076924</v>
      </c>
      <c r="P2995" s="4">
        <f>+Tabla13[[#This Row],[Sales]]/Tabla13[[#This Row],[Item Weight corregido]]</f>
        <v>11.131671924290222</v>
      </c>
    </row>
    <row r="2996" spans="1:16" x14ac:dyDescent="0.3">
      <c r="A2996" t="s">
        <v>13</v>
      </c>
      <c r="B2996" t="s">
        <v>254</v>
      </c>
      <c r="C2996" t="s">
        <v>1577</v>
      </c>
      <c r="D2996">
        <v>2011</v>
      </c>
      <c r="E2996" t="s">
        <v>1595</v>
      </c>
      <c r="F2996" t="s">
        <v>1602</v>
      </c>
      <c r="G2996" t="s">
        <v>1604</v>
      </c>
      <c r="H2996" t="s">
        <v>1609</v>
      </c>
      <c r="I2996" s="10">
        <v>5.3469160000000002E-2</v>
      </c>
      <c r="J2996">
        <v>7.6550000000000002</v>
      </c>
      <c r="K2996">
        <v>7.6550000000000002</v>
      </c>
      <c r="L2996" s="3">
        <v>114.14919999999999</v>
      </c>
      <c r="M2996">
        <v>4.0999999999999996</v>
      </c>
      <c r="N2996">
        <f>+$Q$876-Tabla13[[#This Row],[Outlet Establishment Year]]</f>
        <v>13</v>
      </c>
      <c r="O2996">
        <f>+Tabla13[[#This Row],[Sales]]/Tabla13[[#This Row],[Antigüedad]]</f>
        <v>8.7807076923076917</v>
      </c>
      <c r="P2996" s="4">
        <f>+Tabla13[[#This Row],[Sales]]/Tabla13[[#This Row],[Item Weight corregido]]</f>
        <v>14.91171783148269</v>
      </c>
    </row>
    <row r="2997" spans="1:16" x14ac:dyDescent="0.3">
      <c r="A2997" t="s">
        <v>13</v>
      </c>
      <c r="B2997" t="s">
        <v>192</v>
      </c>
      <c r="C2997" t="s">
        <v>1577</v>
      </c>
      <c r="D2997">
        <v>2011</v>
      </c>
      <c r="E2997" t="s">
        <v>1595</v>
      </c>
      <c r="F2997" t="s">
        <v>1602</v>
      </c>
      <c r="G2997" t="s">
        <v>1604</v>
      </c>
      <c r="H2997" t="s">
        <v>1609</v>
      </c>
      <c r="I2997" s="10">
        <v>0.22846952200000001</v>
      </c>
      <c r="J2997">
        <v>15.85</v>
      </c>
      <c r="K2997">
        <v>15.85</v>
      </c>
      <c r="L2997" s="3">
        <v>93.309399999999997</v>
      </c>
      <c r="M2997">
        <v>4.0999999999999996</v>
      </c>
      <c r="N2997">
        <f>+$Q$876-Tabla13[[#This Row],[Outlet Establishment Year]]</f>
        <v>13</v>
      </c>
      <c r="O2997">
        <f>+Tabla13[[#This Row],[Sales]]/Tabla13[[#This Row],[Antigüedad]]</f>
        <v>7.1776461538461538</v>
      </c>
      <c r="P2997" s="4">
        <f>+Tabla13[[#This Row],[Sales]]/Tabla13[[#This Row],[Item Weight corregido]]</f>
        <v>5.8870283911671928</v>
      </c>
    </row>
    <row r="2998" spans="1:16" x14ac:dyDescent="0.3">
      <c r="A2998" t="s">
        <v>13</v>
      </c>
      <c r="B2998" t="s">
        <v>648</v>
      </c>
      <c r="C2998" t="s">
        <v>1585</v>
      </c>
      <c r="D2998">
        <v>2011</v>
      </c>
      <c r="E2998" t="s">
        <v>1595</v>
      </c>
      <c r="F2998" t="s">
        <v>1602</v>
      </c>
      <c r="G2998" t="s">
        <v>1604</v>
      </c>
      <c r="H2998" t="s">
        <v>1609</v>
      </c>
      <c r="I2998" s="10">
        <v>9.7660813999999999E-2</v>
      </c>
      <c r="J2998">
        <v>7.0750000000000002</v>
      </c>
      <c r="K2998">
        <v>7.0750000000000002</v>
      </c>
      <c r="L2998" s="3">
        <v>141.81280000000001</v>
      </c>
      <c r="M2998">
        <v>4.0999999999999996</v>
      </c>
      <c r="N2998">
        <f>+$Q$876-Tabla13[[#This Row],[Outlet Establishment Year]]</f>
        <v>13</v>
      </c>
      <c r="O2998">
        <f>+Tabla13[[#This Row],[Sales]]/Tabla13[[#This Row],[Antigüedad]]</f>
        <v>10.908676923076923</v>
      </c>
      <c r="P2998" s="4">
        <f>+Tabla13[[#This Row],[Sales]]/Tabla13[[#This Row],[Item Weight corregido]]</f>
        <v>20.044212014134278</v>
      </c>
    </row>
    <row r="2999" spans="1:16" x14ac:dyDescent="0.3">
      <c r="A2999" t="s">
        <v>13</v>
      </c>
      <c r="B2999" t="s">
        <v>50</v>
      </c>
      <c r="C2999" t="s">
        <v>1576</v>
      </c>
      <c r="D2999">
        <v>2011</v>
      </c>
      <c r="E2999" t="s">
        <v>1595</v>
      </c>
      <c r="F2999" t="s">
        <v>1602</v>
      </c>
      <c r="G2999" t="s">
        <v>1604</v>
      </c>
      <c r="H2999" t="s">
        <v>1609</v>
      </c>
      <c r="I2999" s="10">
        <v>6.3529046000000006E-2</v>
      </c>
      <c r="J2999">
        <v>9.31</v>
      </c>
      <c r="K2999">
        <v>9.31</v>
      </c>
      <c r="L2999" s="3">
        <v>63.750999999999998</v>
      </c>
      <c r="M2999">
        <v>4.0999999999999996</v>
      </c>
      <c r="N2999">
        <f>+$Q$876-Tabla13[[#This Row],[Outlet Establishment Year]]</f>
        <v>13</v>
      </c>
      <c r="O2999">
        <f>+Tabla13[[#This Row],[Sales]]/Tabla13[[#This Row],[Antigüedad]]</f>
        <v>4.9039230769230766</v>
      </c>
      <c r="P2999" s="4">
        <f>+Tabla13[[#This Row],[Sales]]/Tabla13[[#This Row],[Item Weight corregido]]</f>
        <v>6.8475832438238449</v>
      </c>
    </row>
    <row r="3000" spans="1:16" x14ac:dyDescent="0.3">
      <c r="A3000" t="s">
        <v>13</v>
      </c>
      <c r="B3000" t="s">
        <v>338</v>
      </c>
      <c r="C3000" t="s">
        <v>1576</v>
      </c>
      <c r="D3000">
        <v>2011</v>
      </c>
      <c r="E3000" t="s">
        <v>1595</v>
      </c>
      <c r="F3000" t="s">
        <v>1602</v>
      </c>
      <c r="G3000" t="s">
        <v>1604</v>
      </c>
      <c r="H3000" t="s">
        <v>1609</v>
      </c>
      <c r="I3000" s="10">
        <v>7.6755106000000003E-2</v>
      </c>
      <c r="J3000">
        <v>10</v>
      </c>
      <c r="K3000">
        <v>10</v>
      </c>
      <c r="L3000" s="3">
        <v>141.61799999999999</v>
      </c>
      <c r="M3000">
        <v>4.0999999999999996</v>
      </c>
      <c r="N3000">
        <f>+$Q$876-Tabla13[[#This Row],[Outlet Establishment Year]]</f>
        <v>13</v>
      </c>
      <c r="O3000">
        <f>+Tabla13[[#This Row],[Sales]]/Tabla13[[#This Row],[Antigüedad]]</f>
        <v>10.893692307692307</v>
      </c>
      <c r="P3000" s="4">
        <f>+Tabla13[[#This Row],[Sales]]/Tabla13[[#This Row],[Item Weight corregido]]</f>
        <v>14.161799999999999</v>
      </c>
    </row>
    <row r="3001" spans="1:16" x14ac:dyDescent="0.3">
      <c r="A3001" t="s">
        <v>13</v>
      </c>
      <c r="B3001" t="s">
        <v>1228</v>
      </c>
      <c r="C3001" t="s">
        <v>1576</v>
      </c>
      <c r="D3001">
        <v>2011</v>
      </c>
      <c r="E3001" t="s">
        <v>1595</v>
      </c>
      <c r="F3001" t="s">
        <v>1602</v>
      </c>
      <c r="G3001" t="s">
        <v>1604</v>
      </c>
      <c r="H3001" t="s">
        <v>1609</v>
      </c>
      <c r="I3001" s="10">
        <v>6.6657790999999994E-2</v>
      </c>
      <c r="J3001">
        <v>13.65</v>
      </c>
      <c r="K3001">
        <v>13.65</v>
      </c>
      <c r="L3001" s="3">
        <v>32.655799999999999</v>
      </c>
      <c r="M3001">
        <v>4.0999999999999996</v>
      </c>
      <c r="N3001">
        <f>+$Q$876-Tabla13[[#This Row],[Outlet Establishment Year]]</f>
        <v>13</v>
      </c>
      <c r="O3001">
        <f>+Tabla13[[#This Row],[Sales]]/Tabla13[[#This Row],[Antigüedad]]</f>
        <v>2.5119846153846153</v>
      </c>
      <c r="P3001" s="4">
        <f>+Tabla13[[#This Row],[Sales]]/Tabla13[[#This Row],[Item Weight corregido]]</f>
        <v>2.3923663003663003</v>
      </c>
    </row>
    <row r="3002" spans="1:16" x14ac:dyDescent="0.3">
      <c r="A3002" t="s">
        <v>13</v>
      </c>
      <c r="B3002" t="s">
        <v>1110</v>
      </c>
      <c r="C3002" t="s">
        <v>1576</v>
      </c>
      <c r="D3002">
        <v>2011</v>
      </c>
      <c r="E3002" t="s">
        <v>1595</v>
      </c>
      <c r="F3002" t="s">
        <v>1602</v>
      </c>
      <c r="G3002" t="s">
        <v>1604</v>
      </c>
      <c r="H3002" t="s">
        <v>1609</v>
      </c>
      <c r="I3002" s="10">
        <v>1.9438041999999999E-2</v>
      </c>
      <c r="J3002">
        <v>17.7</v>
      </c>
      <c r="K3002">
        <v>17.7</v>
      </c>
      <c r="L3002" s="3">
        <v>95.540999999999997</v>
      </c>
      <c r="M3002">
        <v>4.0999999999999996</v>
      </c>
      <c r="N3002">
        <f>+$Q$876-Tabla13[[#This Row],[Outlet Establishment Year]]</f>
        <v>13</v>
      </c>
      <c r="O3002">
        <f>+Tabla13[[#This Row],[Sales]]/Tabla13[[#This Row],[Antigüedad]]</f>
        <v>7.3493076923076917</v>
      </c>
      <c r="P3002" s="4">
        <f>+Tabla13[[#This Row],[Sales]]/Tabla13[[#This Row],[Item Weight corregido]]</f>
        <v>5.3977966101694914</v>
      </c>
    </row>
    <row r="3003" spans="1:16" x14ac:dyDescent="0.3">
      <c r="A3003" t="s">
        <v>13</v>
      </c>
      <c r="B3003" t="s">
        <v>715</v>
      </c>
      <c r="C3003" t="s">
        <v>1576</v>
      </c>
      <c r="D3003">
        <v>2011</v>
      </c>
      <c r="E3003" t="s">
        <v>1595</v>
      </c>
      <c r="F3003" t="s">
        <v>1602</v>
      </c>
      <c r="G3003" t="s">
        <v>1604</v>
      </c>
      <c r="H3003" t="s">
        <v>1609</v>
      </c>
      <c r="I3003" s="10">
        <v>0.13259610099999999</v>
      </c>
      <c r="J3003">
        <v>18.25</v>
      </c>
      <c r="K3003">
        <v>18.25</v>
      </c>
      <c r="L3003" s="3">
        <v>226.2062</v>
      </c>
      <c r="M3003">
        <v>4.0999999999999996</v>
      </c>
      <c r="N3003">
        <f>+$Q$876-Tabla13[[#This Row],[Outlet Establishment Year]]</f>
        <v>13</v>
      </c>
      <c r="O3003">
        <f>+Tabla13[[#This Row],[Sales]]/Tabla13[[#This Row],[Antigüedad]]</f>
        <v>17.400476923076923</v>
      </c>
      <c r="P3003" s="4">
        <f>+Tabla13[[#This Row],[Sales]]/Tabla13[[#This Row],[Item Weight corregido]]</f>
        <v>12.394860273972602</v>
      </c>
    </row>
    <row r="3004" spans="1:16" x14ac:dyDescent="0.3">
      <c r="A3004" t="s">
        <v>13</v>
      </c>
      <c r="B3004" t="s">
        <v>1389</v>
      </c>
      <c r="C3004" t="s">
        <v>1574</v>
      </c>
      <c r="D3004">
        <v>2011</v>
      </c>
      <c r="E3004" t="s">
        <v>1595</v>
      </c>
      <c r="F3004" t="s">
        <v>1602</v>
      </c>
      <c r="G3004" t="s">
        <v>1604</v>
      </c>
      <c r="H3004" t="s">
        <v>1609</v>
      </c>
      <c r="I3004" s="10">
        <v>5.9834024E-2</v>
      </c>
      <c r="J3004">
        <v>10.895</v>
      </c>
      <c r="K3004">
        <v>10.895</v>
      </c>
      <c r="L3004" s="3">
        <v>133.5284</v>
      </c>
      <c r="M3004">
        <v>4.0999999999999996</v>
      </c>
      <c r="N3004">
        <f>+$Q$876-Tabla13[[#This Row],[Outlet Establishment Year]]</f>
        <v>13</v>
      </c>
      <c r="O3004">
        <f>+Tabla13[[#This Row],[Sales]]/Tabla13[[#This Row],[Antigüedad]]</f>
        <v>10.271415384615384</v>
      </c>
      <c r="P3004" s="4">
        <f>+Tabla13[[#This Row],[Sales]]/Tabla13[[#This Row],[Item Weight corregido]]</f>
        <v>12.255933914639744</v>
      </c>
    </row>
    <row r="3005" spans="1:16" x14ac:dyDescent="0.3">
      <c r="A3005" t="s">
        <v>13</v>
      </c>
      <c r="B3005" t="s">
        <v>199</v>
      </c>
      <c r="C3005" t="s">
        <v>1574</v>
      </c>
      <c r="D3005">
        <v>2011</v>
      </c>
      <c r="E3005" t="s">
        <v>1595</v>
      </c>
      <c r="F3005" t="s">
        <v>1602</v>
      </c>
      <c r="G3005" t="s">
        <v>1604</v>
      </c>
      <c r="H3005" t="s">
        <v>1609</v>
      </c>
      <c r="I3005" s="10">
        <v>3.4393056999999998E-2</v>
      </c>
      <c r="J3005">
        <v>16.350000000000001</v>
      </c>
      <c r="K3005">
        <v>16.350000000000001</v>
      </c>
      <c r="L3005" s="3">
        <v>50.8324</v>
      </c>
      <c r="M3005">
        <v>4.0999999999999996</v>
      </c>
      <c r="N3005">
        <f>+$Q$876-Tabla13[[#This Row],[Outlet Establishment Year]]</f>
        <v>13</v>
      </c>
      <c r="O3005">
        <f>+Tabla13[[#This Row],[Sales]]/Tabla13[[#This Row],[Antigüedad]]</f>
        <v>3.9101846153846154</v>
      </c>
      <c r="P3005" s="4">
        <f>+Tabla13[[#This Row],[Sales]]/Tabla13[[#This Row],[Item Weight corregido]]</f>
        <v>3.1090152905198774</v>
      </c>
    </row>
    <row r="3006" spans="1:16" x14ac:dyDescent="0.3">
      <c r="A3006" t="s">
        <v>13</v>
      </c>
      <c r="B3006" t="s">
        <v>316</v>
      </c>
      <c r="C3006" t="s">
        <v>1583</v>
      </c>
      <c r="D3006">
        <v>2011</v>
      </c>
      <c r="E3006" t="s">
        <v>1595</v>
      </c>
      <c r="F3006" t="s">
        <v>1602</v>
      </c>
      <c r="G3006" t="s">
        <v>1604</v>
      </c>
      <c r="H3006" t="s">
        <v>1609</v>
      </c>
      <c r="I3006" s="10">
        <v>6.9745164999999998E-2</v>
      </c>
      <c r="J3006">
        <v>18.350000000000001</v>
      </c>
      <c r="K3006">
        <v>18.350000000000001</v>
      </c>
      <c r="L3006" s="3">
        <v>190.28720000000001</v>
      </c>
      <c r="M3006">
        <v>4.0999999999999996</v>
      </c>
      <c r="N3006">
        <f>+$Q$876-Tabla13[[#This Row],[Outlet Establishment Year]]</f>
        <v>13</v>
      </c>
      <c r="O3006">
        <f>+Tabla13[[#This Row],[Sales]]/Tabla13[[#This Row],[Antigüedad]]</f>
        <v>14.637476923076925</v>
      </c>
      <c r="P3006" s="4">
        <f>+Tabla13[[#This Row],[Sales]]/Tabla13[[#This Row],[Item Weight corregido]]</f>
        <v>10.369874659400544</v>
      </c>
    </row>
    <row r="3007" spans="1:16" x14ac:dyDescent="0.3">
      <c r="A3007" t="s">
        <v>13</v>
      </c>
      <c r="B3007" t="s">
        <v>346</v>
      </c>
      <c r="C3007" t="s">
        <v>1579</v>
      </c>
      <c r="D3007">
        <v>2011</v>
      </c>
      <c r="E3007" t="s">
        <v>1595</v>
      </c>
      <c r="F3007" t="s">
        <v>1602</v>
      </c>
      <c r="G3007" t="s">
        <v>1604</v>
      </c>
      <c r="H3007" t="s">
        <v>1609</v>
      </c>
      <c r="I3007" s="10">
        <v>0.12813634600000001</v>
      </c>
      <c r="J3007">
        <v>12.3</v>
      </c>
      <c r="K3007">
        <v>12.3</v>
      </c>
      <c r="L3007" s="3">
        <v>248.346</v>
      </c>
      <c r="M3007">
        <v>4.0999999999999996</v>
      </c>
      <c r="N3007">
        <f>+$Q$876-Tabla13[[#This Row],[Outlet Establishment Year]]</f>
        <v>13</v>
      </c>
      <c r="O3007">
        <f>+Tabla13[[#This Row],[Sales]]/Tabla13[[#This Row],[Antigüedad]]</f>
        <v>19.103538461538463</v>
      </c>
      <c r="P3007" s="4">
        <f>+Tabla13[[#This Row],[Sales]]/Tabla13[[#This Row],[Item Weight corregido]]</f>
        <v>20.190731707317074</v>
      </c>
    </row>
    <row r="3008" spans="1:16" x14ac:dyDescent="0.3">
      <c r="A3008" t="s">
        <v>13</v>
      </c>
      <c r="B3008" t="s">
        <v>1137</v>
      </c>
      <c r="C3008" t="s">
        <v>1579</v>
      </c>
      <c r="D3008">
        <v>2011</v>
      </c>
      <c r="E3008" t="s">
        <v>1595</v>
      </c>
      <c r="F3008" t="s">
        <v>1602</v>
      </c>
      <c r="G3008" t="s">
        <v>1604</v>
      </c>
      <c r="H3008" t="s">
        <v>1609</v>
      </c>
      <c r="I3008" s="10">
        <v>8.4259570000000006E-2</v>
      </c>
      <c r="J3008">
        <v>16.2</v>
      </c>
      <c r="K3008">
        <v>16.2</v>
      </c>
      <c r="L3008" s="3">
        <v>192.31620000000001</v>
      </c>
      <c r="M3008">
        <v>4.0999999999999996</v>
      </c>
      <c r="N3008">
        <f>+$Q$876-Tabla13[[#This Row],[Outlet Establishment Year]]</f>
        <v>13</v>
      </c>
      <c r="O3008">
        <f>+Tabla13[[#This Row],[Sales]]/Tabla13[[#This Row],[Antigüedad]]</f>
        <v>14.793553846153847</v>
      </c>
      <c r="P3008" s="4">
        <f>+Tabla13[[#This Row],[Sales]]/Tabla13[[#This Row],[Item Weight corregido]]</f>
        <v>11.871370370370371</v>
      </c>
    </row>
    <row r="3009" spans="1:16" x14ac:dyDescent="0.3">
      <c r="A3009" t="s">
        <v>13</v>
      </c>
      <c r="B3009" t="s">
        <v>139</v>
      </c>
      <c r="C3009" t="s">
        <v>1579</v>
      </c>
      <c r="D3009">
        <v>2011</v>
      </c>
      <c r="E3009" t="s">
        <v>1595</v>
      </c>
      <c r="F3009" t="s">
        <v>1602</v>
      </c>
      <c r="G3009" t="s">
        <v>1606</v>
      </c>
      <c r="H3009" t="s">
        <v>1609</v>
      </c>
      <c r="I3009" s="10">
        <v>0.180820798</v>
      </c>
      <c r="J3009">
        <v>19.25</v>
      </c>
      <c r="K3009">
        <v>19.25</v>
      </c>
      <c r="L3009" s="3">
        <v>35.955800000000004</v>
      </c>
      <c r="M3009">
        <v>4.0999999999999996</v>
      </c>
      <c r="N3009">
        <f>+$Q$876-Tabla13[[#This Row],[Outlet Establishment Year]]</f>
        <v>13</v>
      </c>
      <c r="O3009">
        <f>+Tabla13[[#This Row],[Sales]]/Tabla13[[#This Row],[Antigüedad]]</f>
        <v>2.7658307692307695</v>
      </c>
      <c r="P3009" s="4">
        <f>+Tabla13[[#This Row],[Sales]]/Tabla13[[#This Row],[Item Weight corregido]]</f>
        <v>1.8678337662337665</v>
      </c>
    </row>
    <row r="3010" spans="1:16" x14ac:dyDescent="0.3">
      <c r="A3010" t="s">
        <v>13</v>
      </c>
      <c r="B3010" t="s">
        <v>1037</v>
      </c>
      <c r="C3010" t="s">
        <v>1581</v>
      </c>
      <c r="D3010">
        <v>2011</v>
      </c>
      <c r="E3010" t="s">
        <v>1595</v>
      </c>
      <c r="F3010" t="s">
        <v>1602</v>
      </c>
      <c r="G3010" t="s">
        <v>1606</v>
      </c>
      <c r="H3010" t="s">
        <v>1609</v>
      </c>
      <c r="I3010" s="10">
        <v>0.19993588100000001</v>
      </c>
      <c r="J3010">
        <v>8.1549999999999994</v>
      </c>
      <c r="K3010">
        <v>8.1549999999999994</v>
      </c>
      <c r="L3010" s="3">
        <v>188.453</v>
      </c>
      <c r="M3010">
        <v>4.0999999999999996</v>
      </c>
      <c r="N3010">
        <f>+$Q$876-Tabla13[[#This Row],[Outlet Establishment Year]]</f>
        <v>13</v>
      </c>
      <c r="O3010">
        <f>+Tabla13[[#This Row],[Sales]]/Tabla13[[#This Row],[Antigüedad]]</f>
        <v>14.496384615384615</v>
      </c>
      <c r="P3010" s="4">
        <f>+Tabla13[[#This Row],[Sales]]/Tabla13[[#This Row],[Item Weight corregido]]</f>
        <v>23.108890251379524</v>
      </c>
    </row>
    <row r="3011" spans="1:16" x14ac:dyDescent="0.3">
      <c r="A3011" t="s">
        <v>13</v>
      </c>
      <c r="B3011" t="s">
        <v>730</v>
      </c>
      <c r="C3011" t="s">
        <v>1580</v>
      </c>
      <c r="D3011">
        <v>2011</v>
      </c>
      <c r="E3011" t="s">
        <v>1595</v>
      </c>
      <c r="F3011" t="s">
        <v>1602</v>
      </c>
      <c r="G3011" t="s">
        <v>1606</v>
      </c>
      <c r="H3011" t="s">
        <v>1609</v>
      </c>
      <c r="I3011" s="10">
        <v>4.4539371000000001E-2</v>
      </c>
      <c r="J3011">
        <v>15.25</v>
      </c>
      <c r="K3011">
        <v>15.25</v>
      </c>
      <c r="L3011" s="3">
        <v>85.319800000000001</v>
      </c>
      <c r="M3011">
        <v>4.0999999999999996</v>
      </c>
      <c r="N3011">
        <f>+$Q$876-Tabla13[[#This Row],[Outlet Establishment Year]]</f>
        <v>13</v>
      </c>
      <c r="O3011">
        <f>+Tabla13[[#This Row],[Sales]]/Tabla13[[#This Row],[Antigüedad]]</f>
        <v>6.5630615384615387</v>
      </c>
      <c r="P3011" s="4">
        <f>+Tabla13[[#This Row],[Sales]]/Tabla13[[#This Row],[Item Weight corregido]]</f>
        <v>5.5947409836065578</v>
      </c>
    </row>
    <row r="3012" spans="1:16" x14ac:dyDescent="0.3">
      <c r="A3012" t="s">
        <v>13</v>
      </c>
      <c r="B3012" t="s">
        <v>1323</v>
      </c>
      <c r="C3012" t="s">
        <v>1589</v>
      </c>
      <c r="D3012">
        <v>2011</v>
      </c>
      <c r="E3012" t="s">
        <v>1595</v>
      </c>
      <c r="F3012" t="s">
        <v>1602</v>
      </c>
      <c r="G3012" t="s">
        <v>1606</v>
      </c>
      <c r="H3012" t="s">
        <v>1609</v>
      </c>
      <c r="I3012" s="10">
        <v>0.205605116</v>
      </c>
      <c r="J3012">
        <v>7.4349999999999996</v>
      </c>
      <c r="K3012">
        <v>7.4349999999999996</v>
      </c>
      <c r="L3012" s="3">
        <v>207.7638</v>
      </c>
      <c r="M3012">
        <v>4.0999999999999996</v>
      </c>
      <c r="N3012">
        <f>+$Q$876-Tabla13[[#This Row],[Outlet Establishment Year]]</f>
        <v>13</v>
      </c>
      <c r="O3012">
        <f>+Tabla13[[#This Row],[Sales]]/Tabla13[[#This Row],[Antigüedad]]</f>
        <v>15.98183076923077</v>
      </c>
      <c r="P3012" s="4">
        <f>+Tabla13[[#This Row],[Sales]]/Tabla13[[#This Row],[Item Weight corregido]]</f>
        <v>27.944021519838603</v>
      </c>
    </row>
    <row r="3013" spans="1:16" x14ac:dyDescent="0.3">
      <c r="A3013" t="s">
        <v>12</v>
      </c>
      <c r="B3013" t="s">
        <v>1390</v>
      </c>
      <c r="C3013" t="s">
        <v>1587</v>
      </c>
      <c r="D3013">
        <v>2011</v>
      </c>
      <c r="E3013" t="s">
        <v>1595</v>
      </c>
      <c r="F3013" t="s">
        <v>1602</v>
      </c>
      <c r="G3013" t="s">
        <v>1606</v>
      </c>
      <c r="H3013" t="s">
        <v>1609</v>
      </c>
      <c r="I3013" s="10">
        <v>4.4139550999999999E-2</v>
      </c>
      <c r="J3013">
        <v>10.5</v>
      </c>
      <c r="K3013">
        <v>10.5</v>
      </c>
      <c r="L3013" s="3">
        <v>143.9128</v>
      </c>
      <c r="M3013">
        <v>4.0999999999999996</v>
      </c>
      <c r="N3013">
        <f>+$Q$876-Tabla13[[#This Row],[Outlet Establishment Year]]</f>
        <v>13</v>
      </c>
      <c r="O3013">
        <f>+Tabla13[[#This Row],[Sales]]/Tabla13[[#This Row],[Antigüedad]]</f>
        <v>11.070215384615384</v>
      </c>
      <c r="P3013" s="4">
        <f>+Tabla13[[#This Row],[Sales]]/Tabla13[[#This Row],[Item Weight corregido]]</f>
        <v>13.705980952380953</v>
      </c>
    </row>
    <row r="3014" spans="1:16" x14ac:dyDescent="0.3">
      <c r="A3014" t="s">
        <v>12</v>
      </c>
      <c r="B3014" t="s">
        <v>1391</v>
      </c>
      <c r="C3014" t="s">
        <v>1587</v>
      </c>
      <c r="D3014">
        <v>2011</v>
      </c>
      <c r="E3014" t="s">
        <v>1595</v>
      </c>
      <c r="F3014" t="s">
        <v>1602</v>
      </c>
      <c r="G3014" t="s">
        <v>1606</v>
      </c>
      <c r="H3014" t="s">
        <v>1609</v>
      </c>
      <c r="I3014" s="10">
        <v>4.3626604999999999E-2</v>
      </c>
      <c r="J3014">
        <v>18.2</v>
      </c>
      <c r="K3014">
        <v>18.2</v>
      </c>
      <c r="L3014" s="3">
        <v>241.4196</v>
      </c>
      <c r="M3014">
        <v>4.0999999999999996</v>
      </c>
      <c r="N3014">
        <f>+$Q$876-Tabla13[[#This Row],[Outlet Establishment Year]]</f>
        <v>13</v>
      </c>
      <c r="O3014">
        <f>+Tabla13[[#This Row],[Sales]]/Tabla13[[#This Row],[Antigüedad]]</f>
        <v>18.570738461538461</v>
      </c>
      <c r="P3014" s="4">
        <f>+Tabla13[[#This Row],[Sales]]/Tabla13[[#This Row],[Item Weight corregido]]</f>
        <v>13.264813186813187</v>
      </c>
    </row>
    <row r="3015" spans="1:16" x14ac:dyDescent="0.3">
      <c r="A3015" t="s">
        <v>12</v>
      </c>
      <c r="B3015" t="s">
        <v>232</v>
      </c>
      <c r="C3015" t="s">
        <v>1587</v>
      </c>
      <c r="D3015">
        <v>2011</v>
      </c>
      <c r="E3015" t="s">
        <v>1595</v>
      </c>
      <c r="F3015" t="s">
        <v>1602</v>
      </c>
      <c r="G3015" t="s">
        <v>1606</v>
      </c>
      <c r="H3015" t="s">
        <v>1609</v>
      </c>
      <c r="I3015" s="10">
        <v>0.19643866800000001</v>
      </c>
      <c r="J3015">
        <v>20.2</v>
      </c>
      <c r="K3015">
        <v>20.2</v>
      </c>
      <c r="L3015" s="3">
        <v>194.61099999999999</v>
      </c>
      <c r="M3015">
        <v>4.0999999999999996</v>
      </c>
      <c r="N3015">
        <f>+$Q$876-Tabla13[[#This Row],[Outlet Establishment Year]]</f>
        <v>13</v>
      </c>
      <c r="O3015">
        <f>+Tabla13[[#This Row],[Sales]]/Tabla13[[#This Row],[Antigüedad]]</f>
        <v>14.970076923076922</v>
      </c>
      <c r="P3015" s="4">
        <f>+Tabla13[[#This Row],[Sales]]/Tabla13[[#This Row],[Item Weight corregido]]</f>
        <v>9.634207920792079</v>
      </c>
    </row>
    <row r="3016" spans="1:16" x14ac:dyDescent="0.3">
      <c r="A3016" t="s">
        <v>12</v>
      </c>
      <c r="B3016" t="s">
        <v>1209</v>
      </c>
      <c r="C3016" t="s">
        <v>1582</v>
      </c>
      <c r="D3016">
        <v>2011</v>
      </c>
      <c r="E3016" t="s">
        <v>1595</v>
      </c>
      <c r="F3016" t="s">
        <v>1602</v>
      </c>
      <c r="G3016" t="s">
        <v>1606</v>
      </c>
      <c r="H3016" t="s">
        <v>1609</v>
      </c>
      <c r="I3016" s="10">
        <v>0.13669514499999999</v>
      </c>
      <c r="J3016">
        <v>9.1</v>
      </c>
      <c r="K3016">
        <v>9.1</v>
      </c>
      <c r="L3016" s="3">
        <v>173.40539999999999</v>
      </c>
      <c r="M3016">
        <v>4.0999999999999996</v>
      </c>
      <c r="N3016">
        <f>+$Q$876-Tabla13[[#This Row],[Outlet Establishment Year]]</f>
        <v>13</v>
      </c>
      <c r="O3016">
        <f>+Tabla13[[#This Row],[Sales]]/Tabla13[[#This Row],[Antigüedad]]</f>
        <v>13.338876923076922</v>
      </c>
      <c r="P3016" s="4">
        <f>+Tabla13[[#This Row],[Sales]]/Tabla13[[#This Row],[Item Weight corregido]]</f>
        <v>19.055538461538461</v>
      </c>
    </row>
    <row r="3017" spans="1:16" x14ac:dyDescent="0.3">
      <c r="A3017" t="s">
        <v>12</v>
      </c>
      <c r="B3017" t="s">
        <v>902</v>
      </c>
      <c r="C3017" t="s">
        <v>1582</v>
      </c>
      <c r="D3017">
        <v>2011</v>
      </c>
      <c r="E3017" t="s">
        <v>1595</v>
      </c>
      <c r="F3017" t="s">
        <v>1602</v>
      </c>
      <c r="G3017" t="s">
        <v>1606</v>
      </c>
      <c r="H3017" t="s">
        <v>1609</v>
      </c>
      <c r="I3017" s="10">
        <v>7.3468631000000006E-2</v>
      </c>
      <c r="J3017">
        <v>14.8</v>
      </c>
      <c r="K3017">
        <v>14.8</v>
      </c>
      <c r="L3017" s="3">
        <v>110.857</v>
      </c>
      <c r="M3017">
        <v>4.0999999999999996</v>
      </c>
      <c r="N3017">
        <f>+$Q$876-Tabla13[[#This Row],[Outlet Establishment Year]]</f>
        <v>13</v>
      </c>
      <c r="O3017">
        <f>+Tabla13[[#This Row],[Sales]]/Tabla13[[#This Row],[Antigüedad]]</f>
        <v>8.5274615384615391</v>
      </c>
      <c r="P3017" s="4">
        <f>+Tabla13[[#This Row],[Sales]]/Tabla13[[#This Row],[Item Weight corregido]]</f>
        <v>7.4903378378378376</v>
      </c>
    </row>
    <row r="3018" spans="1:16" x14ac:dyDescent="0.3">
      <c r="A3018" t="s">
        <v>12</v>
      </c>
      <c r="B3018" t="s">
        <v>1017</v>
      </c>
      <c r="C3018" t="s">
        <v>1585</v>
      </c>
      <c r="D3018">
        <v>2011</v>
      </c>
      <c r="E3018" t="s">
        <v>1595</v>
      </c>
      <c r="F3018" t="s">
        <v>1602</v>
      </c>
      <c r="G3018" t="s">
        <v>1606</v>
      </c>
      <c r="H3018" t="s">
        <v>1609</v>
      </c>
      <c r="I3018" s="10">
        <v>0.13187273999999999</v>
      </c>
      <c r="J3018">
        <v>13.65</v>
      </c>
      <c r="K3018">
        <v>13.65</v>
      </c>
      <c r="L3018" s="3">
        <v>188.024</v>
      </c>
      <c r="M3018">
        <v>4.0999999999999996</v>
      </c>
      <c r="N3018">
        <f>+$Q$876-Tabla13[[#This Row],[Outlet Establishment Year]]</f>
        <v>13</v>
      </c>
      <c r="O3018">
        <f>+Tabla13[[#This Row],[Sales]]/Tabla13[[#This Row],[Antigüedad]]</f>
        <v>14.463384615384616</v>
      </c>
      <c r="P3018" s="4">
        <f>+Tabla13[[#This Row],[Sales]]/Tabla13[[#This Row],[Item Weight corregido]]</f>
        <v>13.774652014652014</v>
      </c>
    </row>
    <row r="3019" spans="1:16" x14ac:dyDescent="0.3">
      <c r="A3019" t="s">
        <v>12</v>
      </c>
      <c r="B3019" t="s">
        <v>105</v>
      </c>
      <c r="C3019" t="s">
        <v>1585</v>
      </c>
      <c r="D3019">
        <v>2011</v>
      </c>
      <c r="E3019" t="s">
        <v>1595</v>
      </c>
      <c r="F3019" t="s">
        <v>1602</v>
      </c>
      <c r="G3019" t="s">
        <v>1606</v>
      </c>
      <c r="H3019" t="s">
        <v>1609</v>
      </c>
      <c r="I3019" s="10">
        <v>0.19100861399999999</v>
      </c>
      <c r="J3019">
        <v>20.7</v>
      </c>
      <c r="K3019">
        <v>20.7</v>
      </c>
      <c r="L3019" s="3">
        <v>92.843599999999995</v>
      </c>
      <c r="M3019">
        <v>4.0999999999999996</v>
      </c>
      <c r="N3019">
        <f>+$Q$876-Tabla13[[#This Row],[Outlet Establishment Year]]</f>
        <v>13</v>
      </c>
      <c r="O3019">
        <f>+Tabla13[[#This Row],[Sales]]/Tabla13[[#This Row],[Antigüedad]]</f>
        <v>7.1418153846153842</v>
      </c>
      <c r="P3019" s="4">
        <f>+Tabla13[[#This Row],[Sales]]/Tabla13[[#This Row],[Item Weight corregido]]</f>
        <v>4.48519806763285</v>
      </c>
    </row>
    <row r="3020" spans="1:16" x14ac:dyDescent="0.3">
      <c r="A3020" t="s">
        <v>12</v>
      </c>
      <c r="B3020" t="s">
        <v>280</v>
      </c>
      <c r="C3020" t="s">
        <v>1576</v>
      </c>
      <c r="D3020">
        <v>2011</v>
      </c>
      <c r="E3020" t="s">
        <v>1595</v>
      </c>
      <c r="F3020" t="s">
        <v>1602</v>
      </c>
      <c r="G3020" t="s">
        <v>1606</v>
      </c>
      <c r="H3020" t="s">
        <v>1609</v>
      </c>
      <c r="I3020" s="10">
        <v>3.0166924000000001E-2</v>
      </c>
      <c r="J3020">
        <v>19.75</v>
      </c>
      <c r="K3020">
        <v>19.75</v>
      </c>
      <c r="L3020" s="3">
        <v>179.76599999999999</v>
      </c>
      <c r="M3020">
        <v>4.0999999999999996</v>
      </c>
      <c r="N3020">
        <f>+$Q$876-Tabla13[[#This Row],[Outlet Establishment Year]]</f>
        <v>13</v>
      </c>
      <c r="O3020">
        <f>+Tabla13[[#This Row],[Sales]]/Tabla13[[#This Row],[Antigüedad]]</f>
        <v>13.828153846153846</v>
      </c>
      <c r="P3020" s="4">
        <f>+Tabla13[[#This Row],[Sales]]/Tabla13[[#This Row],[Item Weight corregido]]</f>
        <v>9.1020759493670873</v>
      </c>
    </row>
    <row r="3021" spans="1:16" x14ac:dyDescent="0.3">
      <c r="A3021" t="s">
        <v>12</v>
      </c>
      <c r="B3021" t="s">
        <v>1392</v>
      </c>
      <c r="C3021" t="s">
        <v>1574</v>
      </c>
      <c r="D3021">
        <v>2011</v>
      </c>
      <c r="E3021" t="s">
        <v>1595</v>
      </c>
      <c r="F3021" t="s">
        <v>1602</v>
      </c>
      <c r="G3021" t="s">
        <v>1606</v>
      </c>
      <c r="H3021" t="s">
        <v>1609</v>
      </c>
      <c r="I3021" s="10">
        <v>0.20471303599999999</v>
      </c>
      <c r="J3021">
        <v>9.1950000000000003</v>
      </c>
      <c r="K3021">
        <v>9.1950000000000003</v>
      </c>
      <c r="L3021" s="3">
        <v>101.0016</v>
      </c>
      <c r="M3021">
        <v>4.0999999999999996</v>
      </c>
      <c r="N3021">
        <f>+$Q$876-Tabla13[[#This Row],[Outlet Establishment Year]]</f>
        <v>13</v>
      </c>
      <c r="O3021">
        <f>+Tabla13[[#This Row],[Sales]]/Tabla13[[#This Row],[Antigüedad]]</f>
        <v>7.7693538461538463</v>
      </c>
      <c r="P3021" s="4">
        <f>+Tabla13[[#This Row],[Sales]]/Tabla13[[#This Row],[Item Weight corregido]]</f>
        <v>10.984404567699837</v>
      </c>
    </row>
    <row r="3022" spans="1:16" x14ac:dyDescent="0.3">
      <c r="A3022" t="s">
        <v>12</v>
      </c>
      <c r="B3022" t="s">
        <v>519</v>
      </c>
      <c r="C3022" t="s">
        <v>1574</v>
      </c>
      <c r="D3022">
        <v>2011</v>
      </c>
      <c r="E3022" t="s">
        <v>1595</v>
      </c>
      <c r="F3022" t="s">
        <v>1602</v>
      </c>
      <c r="G3022" t="s">
        <v>1606</v>
      </c>
      <c r="H3022" t="s">
        <v>1609</v>
      </c>
      <c r="I3022" s="10">
        <v>4.3304680999999998E-2</v>
      </c>
      <c r="J3022">
        <v>19.100000000000001</v>
      </c>
      <c r="K3022">
        <v>19.100000000000001</v>
      </c>
      <c r="L3022" s="3">
        <v>147.54179999999999</v>
      </c>
      <c r="M3022">
        <v>4.0999999999999996</v>
      </c>
      <c r="N3022">
        <f>+$Q$876-Tabla13[[#This Row],[Outlet Establishment Year]]</f>
        <v>13</v>
      </c>
      <c r="O3022">
        <f>+Tabla13[[#This Row],[Sales]]/Tabla13[[#This Row],[Antigüedad]]</f>
        <v>11.349369230769231</v>
      </c>
      <c r="P3022" s="4">
        <f>+Tabla13[[#This Row],[Sales]]/Tabla13[[#This Row],[Item Weight corregido]]</f>
        <v>7.7247015706806277</v>
      </c>
    </row>
    <row r="3023" spans="1:16" x14ac:dyDescent="0.3">
      <c r="A3023" t="s">
        <v>12</v>
      </c>
      <c r="B3023" t="s">
        <v>283</v>
      </c>
      <c r="C3023" t="s">
        <v>1581</v>
      </c>
      <c r="D3023">
        <v>2011</v>
      </c>
      <c r="E3023" t="s">
        <v>1595</v>
      </c>
      <c r="F3023" t="s">
        <v>1602</v>
      </c>
      <c r="G3023" t="s">
        <v>1606</v>
      </c>
      <c r="H3023" t="s">
        <v>1609</v>
      </c>
      <c r="I3023" s="10">
        <v>3.6921781000000001E-2</v>
      </c>
      <c r="J3023">
        <v>9.5</v>
      </c>
      <c r="K3023">
        <v>9.5</v>
      </c>
      <c r="L3023" s="3">
        <v>194.24520000000001</v>
      </c>
      <c r="M3023">
        <v>4.0999999999999996</v>
      </c>
      <c r="N3023">
        <f>+$Q$876-Tabla13[[#This Row],[Outlet Establishment Year]]</f>
        <v>13</v>
      </c>
      <c r="O3023">
        <f>+Tabla13[[#This Row],[Sales]]/Tabla13[[#This Row],[Antigüedad]]</f>
        <v>14.941938461538463</v>
      </c>
      <c r="P3023" s="4">
        <f>+Tabla13[[#This Row],[Sales]]/Tabla13[[#This Row],[Item Weight corregido]]</f>
        <v>20.44686315789474</v>
      </c>
    </row>
    <row r="3024" spans="1:16" x14ac:dyDescent="0.3">
      <c r="A3024" t="s">
        <v>12</v>
      </c>
      <c r="B3024" t="s">
        <v>1175</v>
      </c>
      <c r="C3024" t="s">
        <v>1581</v>
      </c>
      <c r="D3024">
        <v>2011</v>
      </c>
      <c r="E3024" t="s">
        <v>1595</v>
      </c>
      <c r="F3024" t="s">
        <v>1602</v>
      </c>
      <c r="G3024" t="s">
        <v>1606</v>
      </c>
      <c r="H3024" t="s">
        <v>1609</v>
      </c>
      <c r="I3024" s="10">
        <v>0.12741233800000001</v>
      </c>
      <c r="J3024">
        <v>17.600000000000001</v>
      </c>
      <c r="K3024">
        <v>17.600000000000001</v>
      </c>
      <c r="L3024" s="3">
        <v>111.3202</v>
      </c>
      <c r="M3024">
        <v>4.0999999999999996</v>
      </c>
      <c r="N3024">
        <f>+$Q$876-Tabla13[[#This Row],[Outlet Establishment Year]]</f>
        <v>13</v>
      </c>
      <c r="O3024">
        <f>+Tabla13[[#This Row],[Sales]]/Tabla13[[#This Row],[Antigüedad]]</f>
        <v>8.5630923076923082</v>
      </c>
      <c r="P3024" s="4">
        <f>+Tabla13[[#This Row],[Sales]]/Tabla13[[#This Row],[Item Weight corregido]]</f>
        <v>6.3250113636363627</v>
      </c>
    </row>
    <row r="3025" spans="1:16" x14ac:dyDescent="0.3">
      <c r="A3025" t="s">
        <v>12</v>
      </c>
      <c r="B3025" t="s">
        <v>751</v>
      </c>
      <c r="C3025" t="s">
        <v>1581</v>
      </c>
      <c r="D3025">
        <v>2011</v>
      </c>
      <c r="E3025" t="s">
        <v>1595</v>
      </c>
      <c r="F3025" t="s">
        <v>1602</v>
      </c>
      <c r="G3025" t="s">
        <v>1606</v>
      </c>
      <c r="H3025" t="s">
        <v>1609</v>
      </c>
      <c r="I3025" s="10">
        <v>0.25286597900000002</v>
      </c>
      <c r="J3025">
        <v>20.350000000000001</v>
      </c>
      <c r="K3025">
        <v>20.350000000000001</v>
      </c>
      <c r="L3025" s="3">
        <v>82.727599999999995</v>
      </c>
      <c r="M3025">
        <v>4.0999999999999996</v>
      </c>
      <c r="N3025">
        <f>+$Q$876-Tabla13[[#This Row],[Outlet Establishment Year]]</f>
        <v>13</v>
      </c>
      <c r="O3025">
        <f>+Tabla13[[#This Row],[Sales]]/Tabla13[[#This Row],[Antigüedad]]</f>
        <v>6.363661538461538</v>
      </c>
      <c r="P3025" s="4">
        <f>+Tabla13[[#This Row],[Sales]]/Tabla13[[#This Row],[Item Weight corregido]]</f>
        <v>4.065238329238329</v>
      </c>
    </row>
    <row r="3026" spans="1:16" x14ac:dyDescent="0.3">
      <c r="A3026" t="s">
        <v>12</v>
      </c>
      <c r="B3026" t="s">
        <v>1302</v>
      </c>
      <c r="C3026" t="s">
        <v>1588</v>
      </c>
      <c r="D3026">
        <v>2011</v>
      </c>
      <c r="E3026" t="s">
        <v>1595</v>
      </c>
      <c r="F3026" t="s">
        <v>1602</v>
      </c>
      <c r="G3026" t="s">
        <v>1606</v>
      </c>
      <c r="H3026" t="s">
        <v>1609</v>
      </c>
      <c r="I3026" s="10">
        <v>0.234733477</v>
      </c>
      <c r="J3026">
        <v>5.3650000000000002</v>
      </c>
      <c r="K3026">
        <v>5.3650000000000002</v>
      </c>
      <c r="L3026" s="3">
        <v>173.47640000000001</v>
      </c>
      <c r="M3026">
        <v>4.0999999999999996</v>
      </c>
      <c r="N3026">
        <f>+$Q$876-Tabla13[[#This Row],[Outlet Establishment Year]]</f>
        <v>13</v>
      </c>
      <c r="O3026">
        <f>+Tabla13[[#This Row],[Sales]]/Tabla13[[#This Row],[Antigüedad]]</f>
        <v>13.344338461538463</v>
      </c>
      <c r="P3026" s="4">
        <f>+Tabla13[[#This Row],[Sales]]/Tabla13[[#This Row],[Item Weight corregido]]</f>
        <v>32.334836905871391</v>
      </c>
    </row>
    <row r="3027" spans="1:16" x14ac:dyDescent="0.3">
      <c r="A3027" t="s">
        <v>12</v>
      </c>
      <c r="B3027" t="s">
        <v>1367</v>
      </c>
      <c r="C3027" t="s">
        <v>1580</v>
      </c>
      <c r="D3027">
        <v>2011</v>
      </c>
      <c r="E3027" t="s">
        <v>1595</v>
      </c>
      <c r="F3027" t="s">
        <v>1602</v>
      </c>
      <c r="G3027" t="s">
        <v>1606</v>
      </c>
      <c r="H3027" t="s">
        <v>1609</v>
      </c>
      <c r="I3027" s="10">
        <v>0.14989534800000001</v>
      </c>
      <c r="J3027">
        <v>8.27</v>
      </c>
      <c r="K3027">
        <v>8.27</v>
      </c>
      <c r="L3027" s="3">
        <v>152.07079999999999</v>
      </c>
      <c r="M3027">
        <v>4.0999999999999996</v>
      </c>
      <c r="N3027">
        <f>+$Q$876-Tabla13[[#This Row],[Outlet Establishment Year]]</f>
        <v>13</v>
      </c>
      <c r="O3027">
        <f>+Tabla13[[#This Row],[Sales]]/Tabla13[[#This Row],[Antigüedad]]</f>
        <v>11.697753846153846</v>
      </c>
      <c r="P3027" s="4">
        <f>+Tabla13[[#This Row],[Sales]]/Tabla13[[#This Row],[Item Weight corregido]]</f>
        <v>18.388246674727931</v>
      </c>
    </row>
    <row r="3028" spans="1:16" x14ac:dyDescent="0.3">
      <c r="A3028" t="s">
        <v>13</v>
      </c>
      <c r="B3028" t="s">
        <v>953</v>
      </c>
      <c r="C3028" t="s">
        <v>1586</v>
      </c>
      <c r="D3028">
        <v>2014</v>
      </c>
      <c r="E3028" t="s">
        <v>1596</v>
      </c>
      <c r="F3028" t="s">
        <v>1602</v>
      </c>
      <c r="G3028" t="s">
        <v>1606</v>
      </c>
      <c r="H3028" t="s">
        <v>1607</v>
      </c>
      <c r="I3028" s="10">
        <v>0.15193174200000001</v>
      </c>
      <c r="J3028">
        <v>18.600000000000001</v>
      </c>
      <c r="K3028">
        <v>18.600000000000001</v>
      </c>
      <c r="L3028" s="3">
        <v>101.1358</v>
      </c>
      <c r="M3028">
        <v>4.0999999999999996</v>
      </c>
      <c r="N3028">
        <f>+$Q$876-Tabla13[[#This Row],[Outlet Establishment Year]]</f>
        <v>10</v>
      </c>
      <c r="O3028">
        <f>+Tabla13[[#This Row],[Sales]]/Tabla13[[#This Row],[Antigüedad]]</f>
        <v>10.113580000000001</v>
      </c>
      <c r="P3028" s="4">
        <f>+Tabla13[[#This Row],[Sales]]/Tabla13[[#This Row],[Item Weight corregido]]</f>
        <v>5.437408602150537</v>
      </c>
    </row>
    <row r="3029" spans="1:16" x14ac:dyDescent="0.3">
      <c r="A3029" t="s">
        <v>13</v>
      </c>
      <c r="B3029" t="s">
        <v>952</v>
      </c>
      <c r="C3029" t="s">
        <v>1587</v>
      </c>
      <c r="D3029">
        <v>2014</v>
      </c>
      <c r="E3029" t="s">
        <v>1596</v>
      </c>
      <c r="F3029" t="s">
        <v>1602</v>
      </c>
      <c r="G3029" t="s">
        <v>1606</v>
      </c>
      <c r="H3029" t="s">
        <v>1607</v>
      </c>
      <c r="I3029" s="10">
        <v>4.6232444999999997E-2</v>
      </c>
      <c r="J3029">
        <v>6.15</v>
      </c>
      <c r="K3029">
        <v>6.15</v>
      </c>
      <c r="L3029" s="3">
        <v>99.438400000000001</v>
      </c>
      <c r="M3029">
        <v>4.0999999999999996</v>
      </c>
      <c r="N3029">
        <f>+$Q$876-Tabla13[[#This Row],[Outlet Establishment Year]]</f>
        <v>10</v>
      </c>
      <c r="O3029">
        <f>+Tabla13[[#This Row],[Sales]]/Tabla13[[#This Row],[Antigüedad]]</f>
        <v>9.9438399999999998</v>
      </c>
      <c r="P3029" s="4">
        <f>+Tabla13[[#This Row],[Sales]]/Tabla13[[#This Row],[Item Weight corregido]]</f>
        <v>16.168845528455282</v>
      </c>
    </row>
    <row r="3030" spans="1:16" x14ac:dyDescent="0.3">
      <c r="A3030" t="s">
        <v>13</v>
      </c>
      <c r="B3030" t="s">
        <v>481</v>
      </c>
      <c r="C3030" t="s">
        <v>1577</v>
      </c>
      <c r="D3030">
        <v>2014</v>
      </c>
      <c r="E3030" t="s">
        <v>1596</v>
      </c>
      <c r="F3030" t="s">
        <v>1602</v>
      </c>
      <c r="G3030" t="s">
        <v>1606</v>
      </c>
      <c r="H3030" t="s">
        <v>1607</v>
      </c>
      <c r="I3030" s="10">
        <v>9.7803261000000002E-2</v>
      </c>
      <c r="J3030">
        <v>8.5</v>
      </c>
      <c r="K3030">
        <v>8.5</v>
      </c>
      <c r="L3030" s="3">
        <v>50.532400000000003</v>
      </c>
      <c r="M3030">
        <v>4.0999999999999996</v>
      </c>
      <c r="N3030">
        <f>+$Q$876-Tabla13[[#This Row],[Outlet Establishment Year]]</f>
        <v>10</v>
      </c>
      <c r="O3030">
        <f>+Tabla13[[#This Row],[Sales]]/Tabla13[[#This Row],[Antigüedad]]</f>
        <v>5.0532400000000006</v>
      </c>
      <c r="P3030" s="4">
        <f>+Tabla13[[#This Row],[Sales]]/Tabla13[[#This Row],[Item Weight corregido]]</f>
        <v>5.9449882352941179</v>
      </c>
    </row>
    <row r="3031" spans="1:16" x14ac:dyDescent="0.3">
      <c r="A3031" t="s">
        <v>13</v>
      </c>
      <c r="B3031" t="s">
        <v>471</v>
      </c>
      <c r="C3031" t="s">
        <v>1585</v>
      </c>
      <c r="D3031">
        <v>2014</v>
      </c>
      <c r="E3031" t="s">
        <v>1596</v>
      </c>
      <c r="F3031" t="s">
        <v>1602</v>
      </c>
      <c r="G3031" t="s">
        <v>1606</v>
      </c>
      <c r="H3031" t="s">
        <v>1607</v>
      </c>
      <c r="I3031" s="10">
        <v>3.1871629999999998E-2</v>
      </c>
      <c r="J3031">
        <v>6.38</v>
      </c>
      <c r="K3031">
        <v>6.38</v>
      </c>
      <c r="L3031" s="3">
        <v>179.53440000000001</v>
      </c>
      <c r="M3031">
        <v>4.0999999999999996</v>
      </c>
      <c r="N3031">
        <f>+$Q$876-Tabla13[[#This Row],[Outlet Establishment Year]]</f>
        <v>10</v>
      </c>
      <c r="O3031">
        <f>+Tabla13[[#This Row],[Sales]]/Tabla13[[#This Row],[Antigüedad]]</f>
        <v>17.953440000000001</v>
      </c>
      <c r="P3031" s="4">
        <f>+Tabla13[[#This Row],[Sales]]/Tabla13[[#This Row],[Item Weight corregido]]</f>
        <v>28.140188087774295</v>
      </c>
    </row>
    <row r="3032" spans="1:16" x14ac:dyDescent="0.3">
      <c r="A3032" t="s">
        <v>13</v>
      </c>
      <c r="B3032" t="s">
        <v>468</v>
      </c>
      <c r="C3032" t="s">
        <v>1585</v>
      </c>
      <c r="D3032">
        <v>2014</v>
      </c>
      <c r="E3032" t="s">
        <v>1596</v>
      </c>
      <c r="F3032" t="s">
        <v>1602</v>
      </c>
      <c r="G3032" t="s">
        <v>1606</v>
      </c>
      <c r="H3032" t="s">
        <v>1607</v>
      </c>
      <c r="I3032" s="10">
        <v>9.7135675000000005E-2</v>
      </c>
      <c r="J3032">
        <v>17.600000000000001</v>
      </c>
      <c r="K3032">
        <v>17.600000000000001</v>
      </c>
      <c r="L3032" s="3">
        <v>89.385599999999997</v>
      </c>
      <c r="M3032">
        <v>4.0999999999999996</v>
      </c>
      <c r="N3032">
        <f>+$Q$876-Tabla13[[#This Row],[Outlet Establishment Year]]</f>
        <v>10</v>
      </c>
      <c r="O3032">
        <f>+Tabla13[[#This Row],[Sales]]/Tabla13[[#This Row],[Antigüedad]]</f>
        <v>8.938559999999999</v>
      </c>
      <c r="P3032" s="4">
        <f>+Tabla13[[#This Row],[Sales]]/Tabla13[[#This Row],[Item Weight corregido]]</f>
        <v>5.0787272727272725</v>
      </c>
    </row>
    <row r="3033" spans="1:16" x14ac:dyDescent="0.3">
      <c r="A3033" t="s">
        <v>13</v>
      </c>
      <c r="B3033" t="s">
        <v>472</v>
      </c>
      <c r="C3033" t="s">
        <v>1576</v>
      </c>
      <c r="D3033">
        <v>2014</v>
      </c>
      <c r="E3033" t="s">
        <v>1596</v>
      </c>
      <c r="F3033" t="s">
        <v>1602</v>
      </c>
      <c r="G3033" t="s">
        <v>1606</v>
      </c>
      <c r="H3033" t="s">
        <v>1607</v>
      </c>
      <c r="I3033" s="10">
        <v>7.3421709999999998E-3</v>
      </c>
      <c r="J3033">
        <v>6.3650000000000002</v>
      </c>
      <c r="K3033">
        <v>6.3650000000000002</v>
      </c>
      <c r="L3033" s="3">
        <v>59.953600000000002</v>
      </c>
      <c r="M3033">
        <v>4.0999999999999996</v>
      </c>
      <c r="N3033">
        <f>+$Q$876-Tabla13[[#This Row],[Outlet Establishment Year]]</f>
        <v>10</v>
      </c>
      <c r="O3033">
        <f>+Tabla13[[#This Row],[Sales]]/Tabla13[[#This Row],[Antigüedad]]</f>
        <v>5.9953599999999998</v>
      </c>
      <c r="P3033" s="4">
        <f>+Tabla13[[#This Row],[Sales]]/Tabla13[[#This Row],[Item Weight corregido]]</f>
        <v>9.4192615868028273</v>
      </c>
    </row>
    <row r="3034" spans="1:16" x14ac:dyDescent="0.3">
      <c r="A3034" t="s">
        <v>13</v>
      </c>
      <c r="B3034" t="s">
        <v>912</v>
      </c>
      <c r="C3034" t="s">
        <v>1576</v>
      </c>
      <c r="D3034">
        <v>2014</v>
      </c>
      <c r="E3034" t="s">
        <v>1596</v>
      </c>
      <c r="F3034" t="s">
        <v>1602</v>
      </c>
      <c r="G3034" t="s">
        <v>1606</v>
      </c>
      <c r="H3034" t="s">
        <v>1607</v>
      </c>
      <c r="I3034" s="10">
        <v>2.6299797E-2</v>
      </c>
      <c r="J3034">
        <v>14.3</v>
      </c>
      <c r="K3034">
        <v>14.3</v>
      </c>
      <c r="L3034" s="3">
        <v>79.430199999999999</v>
      </c>
      <c r="M3034">
        <v>4.0999999999999996</v>
      </c>
      <c r="N3034">
        <f>+$Q$876-Tabla13[[#This Row],[Outlet Establishment Year]]</f>
        <v>10</v>
      </c>
      <c r="O3034">
        <f>+Tabla13[[#This Row],[Sales]]/Tabla13[[#This Row],[Antigüedad]]</f>
        <v>7.9430199999999997</v>
      </c>
      <c r="P3034" s="4">
        <f>+Tabla13[[#This Row],[Sales]]/Tabla13[[#This Row],[Item Weight corregido]]</f>
        <v>5.5545594405594398</v>
      </c>
    </row>
    <row r="3035" spans="1:16" x14ac:dyDescent="0.3">
      <c r="A3035" t="s">
        <v>13</v>
      </c>
      <c r="B3035" t="s">
        <v>1044</v>
      </c>
      <c r="C3035" t="s">
        <v>1576</v>
      </c>
      <c r="D3035">
        <v>2014</v>
      </c>
      <c r="E3035" t="s">
        <v>1596</v>
      </c>
      <c r="F3035" t="s">
        <v>1602</v>
      </c>
      <c r="G3035" t="s">
        <v>1606</v>
      </c>
      <c r="H3035" t="s">
        <v>1607</v>
      </c>
      <c r="I3035" s="10">
        <v>1.4679558000000001E-2</v>
      </c>
      <c r="J3035">
        <v>17.350000000000001</v>
      </c>
      <c r="K3035">
        <v>17.350000000000001</v>
      </c>
      <c r="L3035" s="3">
        <v>73.603800000000007</v>
      </c>
      <c r="M3035">
        <v>4.0999999999999996</v>
      </c>
      <c r="N3035">
        <f>+$Q$876-Tabla13[[#This Row],[Outlet Establishment Year]]</f>
        <v>10</v>
      </c>
      <c r="O3035">
        <f>+Tabla13[[#This Row],[Sales]]/Tabla13[[#This Row],[Antigüedad]]</f>
        <v>7.360380000000001</v>
      </c>
      <c r="P3035" s="4">
        <f>+Tabla13[[#This Row],[Sales]]/Tabla13[[#This Row],[Item Weight corregido]]</f>
        <v>4.2422939481268012</v>
      </c>
    </row>
    <row r="3036" spans="1:16" x14ac:dyDescent="0.3">
      <c r="A3036" t="s">
        <v>13</v>
      </c>
      <c r="B3036" t="s">
        <v>133</v>
      </c>
      <c r="C3036" t="s">
        <v>1576</v>
      </c>
      <c r="D3036">
        <v>2014</v>
      </c>
      <c r="E3036" t="s">
        <v>1596</v>
      </c>
      <c r="F3036" t="s">
        <v>1602</v>
      </c>
      <c r="G3036" t="s">
        <v>1606</v>
      </c>
      <c r="H3036" t="s">
        <v>1607</v>
      </c>
      <c r="I3036" s="10">
        <v>2.6848528999999999E-2</v>
      </c>
      <c r="J3036">
        <v>17.5</v>
      </c>
      <c r="K3036">
        <v>17.5</v>
      </c>
      <c r="L3036" s="3">
        <v>264.89100000000002</v>
      </c>
      <c r="M3036">
        <v>4.0999999999999996</v>
      </c>
      <c r="N3036">
        <f>+$Q$876-Tabla13[[#This Row],[Outlet Establishment Year]]</f>
        <v>10</v>
      </c>
      <c r="O3036">
        <f>+Tabla13[[#This Row],[Sales]]/Tabla13[[#This Row],[Antigüedad]]</f>
        <v>26.489100000000001</v>
      </c>
      <c r="P3036" s="4">
        <f>+Tabla13[[#This Row],[Sales]]/Tabla13[[#This Row],[Item Weight corregido]]</f>
        <v>15.136628571428572</v>
      </c>
    </row>
    <row r="3037" spans="1:16" x14ac:dyDescent="0.3">
      <c r="A3037" t="s">
        <v>13</v>
      </c>
      <c r="B3037" t="s">
        <v>375</v>
      </c>
      <c r="C3037" t="s">
        <v>1574</v>
      </c>
      <c r="D3037">
        <v>2014</v>
      </c>
      <c r="E3037" t="s">
        <v>1596</v>
      </c>
      <c r="F3037" t="s">
        <v>1602</v>
      </c>
      <c r="G3037" t="s">
        <v>1606</v>
      </c>
      <c r="H3037" t="s">
        <v>1607</v>
      </c>
      <c r="I3037" s="10">
        <v>0.108102606</v>
      </c>
      <c r="J3037">
        <v>12.85</v>
      </c>
      <c r="K3037">
        <v>12.85</v>
      </c>
      <c r="L3037" s="3">
        <v>233.36420000000001</v>
      </c>
      <c r="M3037">
        <v>4.0999999999999996</v>
      </c>
      <c r="N3037">
        <f>+$Q$876-Tabla13[[#This Row],[Outlet Establishment Year]]</f>
        <v>10</v>
      </c>
      <c r="O3037">
        <f>+Tabla13[[#This Row],[Sales]]/Tabla13[[#This Row],[Antigüedad]]</f>
        <v>23.33642</v>
      </c>
      <c r="P3037" s="4">
        <f>+Tabla13[[#This Row],[Sales]]/Tabla13[[#This Row],[Item Weight corregido]]</f>
        <v>18.16063813229572</v>
      </c>
    </row>
    <row r="3038" spans="1:16" x14ac:dyDescent="0.3">
      <c r="A3038" t="s">
        <v>13</v>
      </c>
      <c r="B3038" t="s">
        <v>1156</v>
      </c>
      <c r="C3038" t="s">
        <v>1574</v>
      </c>
      <c r="D3038">
        <v>2014</v>
      </c>
      <c r="E3038" t="s">
        <v>1596</v>
      </c>
      <c r="F3038" t="s">
        <v>1602</v>
      </c>
      <c r="G3038" t="s">
        <v>1606</v>
      </c>
      <c r="H3038" t="s">
        <v>1607</v>
      </c>
      <c r="I3038" s="10">
        <v>9.9026525000000004E-2</v>
      </c>
      <c r="J3038">
        <v>18.350000000000001</v>
      </c>
      <c r="K3038">
        <v>18.350000000000001</v>
      </c>
      <c r="L3038" s="3">
        <v>93.846199999999996</v>
      </c>
      <c r="M3038">
        <v>4.0999999999999996</v>
      </c>
      <c r="N3038">
        <f>+$Q$876-Tabla13[[#This Row],[Outlet Establishment Year]]</f>
        <v>10</v>
      </c>
      <c r="O3038">
        <f>+Tabla13[[#This Row],[Sales]]/Tabla13[[#This Row],[Antigüedad]]</f>
        <v>9.38462</v>
      </c>
      <c r="P3038" s="4">
        <f>+Tabla13[[#This Row],[Sales]]/Tabla13[[#This Row],[Item Weight corregido]]</f>
        <v>5.1142343324250676</v>
      </c>
    </row>
    <row r="3039" spans="1:16" x14ac:dyDescent="0.3">
      <c r="A3039" t="s">
        <v>13</v>
      </c>
      <c r="B3039" t="s">
        <v>1048</v>
      </c>
      <c r="C3039" t="s">
        <v>1574</v>
      </c>
      <c r="D3039">
        <v>2014</v>
      </c>
      <c r="E3039" t="s">
        <v>1596</v>
      </c>
      <c r="F3039" t="s">
        <v>1602</v>
      </c>
      <c r="G3039" t="s">
        <v>1606</v>
      </c>
      <c r="H3039" t="s">
        <v>1607</v>
      </c>
      <c r="I3039" s="10">
        <v>4.8718334000000002E-2</v>
      </c>
      <c r="J3039">
        <v>20.7</v>
      </c>
      <c r="K3039">
        <v>20.7</v>
      </c>
      <c r="L3039" s="3">
        <v>38.750599999999999</v>
      </c>
      <c r="M3039">
        <v>4.0999999999999996</v>
      </c>
      <c r="N3039">
        <f>+$Q$876-Tabla13[[#This Row],[Outlet Establishment Year]]</f>
        <v>10</v>
      </c>
      <c r="O3039">
        <f>+Tabla13[[#This Row],[Sales]]/Tabla13[[#This Row],[Antigüedad]]</f>
        <v>3.8750599999999999</v>
      </c>
      <c r="P3039" s="4">
        <f>+Tabla13[[#This Row],[Sales]]/Tabla13[[#This Row],[Item Weight corregido]]</f>
        <v>1.8720096618357487</v>
      </c>
    </row>
    <row r="3040" spans="1:16" x14ac:dyDescent="0.3">
      <c r="A3040" t="s">
        <v>13</v>
      </c>
      <c r="B3040" t="s">
        <v>202</v>
      </c>
      <c r="C3040" t="s">
        <v>1575</v>
      </c>
      <c r="D3040">
        <v>2014</v>
      </c>
      <c r="E3040" t="s">
        <v>1596</v>
      </c>
      <c r="F3040" t="s">
        <v>1602</v>
      </c>
      <c r="G3040" t="s">
        <v>1606</v>
      </c>
      <c r="H3040" t="s">
        <v>1607</v>
      </c>
      <c r="I3040" s="10">
        <v>3.0330202000000001E-2</v>
      </c>
      <c r="J3040">
        <v>5.1749999999999998</v>
      </c>
      <c r="K3040">
        <v>5.1749999999999998</v>
      </c>
      <c r="L3040" s="3">
        <v>35.487400000000001</v>
      </c>
      <c r="M3040">
        <v>4.0999999999999996</v>
      </c>
      <c r="N3040">
        <f>+$Q$876-Tabla13[[#This Row],[Outlet Establishment Year]]</f>
        <v>10</v>
      </c>
      <c r="O3040">
        <f>+Tabla13[[#This Row],[Sales]]/Tabla13[[#This Row],[Antigüedad]]</f>
        <v>3.54874</v>
      </c>
      <c r="P3040" s="4">
        <f>+Tabla13[[#This Row],[Sales]]/Tabla13[[#This Row],[Item Weight corregido]]</f>
        <v>6.8574685990338171</v>
      </c>
    </row>
    <row r="3041" spans="1:16" x14ac:dyDescent="0.3">
      <c r="A3041" t="s">
        <v>13</v>
      </c>
      <c r="B3041" t="s">
        <v>376</v>
      </c>
      <c r="C3041" t="s">
        <v>1575</v>
      </c>
      <c r="D3041">
        <v>2014</v>
      </c>
      <c r="E3041" t="s">
        <v>1596</v>
      </c>
      <c r="F3041" t="s">
        <v>1602</v>
      </c>
      <c r="G3041" t="s">
        <v>1606</v>
      </c>
      <c r="H3041" t="s">
        <v>1607</v>
      </c>
      <c r="I3041" s="10">
        <v>0</v>
      </c>
      <c r="J3041">
        <v>20</v>
      </c>
      <c r="K3041">
        <v>20</v>
      </c>
      <c r="L3041" s="3">
        <v>110.2544</v>
      </c>
      <c r="M3041">
        <v>4.0999999999999996</v>
      </c>
      <c r="N3041">
        <f>+$Q$876-Tabla13[[#This Row],[Outlet Establishment Year]]</f>
        <v>10</v>
      </c>
      <c r="O3041">
        <f>+Tabla13[[#This Row],[Sales]]/Tabla13[[#This Row],[Antigüedad]]</f>
        <v>11.02544</v>
      </c>
      <c r="P3041" s="4">
        <f>+Tabla13[[#This Row],[Sales]]/Tabla13[[#This Row],[Item Weight corregido]]</f>
        <v>5.5127199999999998</v>
      </c>
    </row>
    <row r="3042" spans="1:16" x14ac:dyDescent="0.3">
      <c r="A3042" t="s">
        <v>13</v>
      </c>
      <c r="B3042" t="s">
        <v>112</v>
      </c>
      <c r="C3042" t="s">
        <v>1575</v>
      </c>
      <c r="D3042">
        <v>2014</v>
      </c>
      <c r="E3042" t="s">
        <v>1596</v>
      </c>
      <c r="F3042" t="s">
        <v>1602</v>
      </c>
      <c r="G3042" t="s">
        <v>1606</v>
      </c>
      <c r="H3042" t="s">
        <v>1607</v>
      </c>
      <c r="I3042" s="10">
        <v>0</v>
      </c>
      <c r="J3042">
        <v>20.75</v>
      </c>
      <c r="K3042">
        <v>20.75</v>
      </c>
      <c r="L3042" s="3">
        <v>149.4734</v>
      </c>
      <c r="M3042">
        <v>4.0999999999999996</v>
      </c>
      <c r="N3042">
        <f>+$Q$876-Tabla13[[#This Row],[Outlet Establishment Year]]</f>
        <v>10</v>
      </c>
      <c r="O3042">
        <f>+Tabla13[[#This Row],[Sales]]/Tabla13[[#This Row],[Antigüedad]]</f>
        <v>14.947340000000001</v>
      </c>
      <c r="P3042" s="4">
        <f>+Tabla13[[#This Row],[Sales]]/Tabla13[[#This Row],[Item Weight corregido]]</f>
        <v>7.2035373493975898</v>
      </c>
    </row>
    <row r="3043" spans="1:16" x14ac:dyDescent="0.3">
      <c r="A3043" t="s">
        <v>13</v>
      </c>
      <c r="B3043" t="s">
        <v>1249</v>
      </c>
      <c r="C3043" t="s">
        <v>1579</v>
      </c>
      <c r="D3043">
        <v>2014</v>
      </c>
      <c r="E3043" t="s">
        <v>1596</v>
      </c>
      <c r="F3043" t="s">
        <v>1602</v>
      </c>
      <c r="G3043" t="s">
        <v>1606</v>
      </c>
      <c r="H3043" t="s">
        <v>1607</v>
      </c>
      <c r="I3043" s="10">
        <v>7.6791671000000006E-2</v>
      </c>
      <c r="J3043">
        <v>7.2350000000000003</v>
      </c>
      <c r="K3043">
        <v>7.2350000000000003</v>
      </c>
      <c r="L3043" s="3">
        <v>116.4492</v>
      </c>
      <c r="M3043">
        <v>4.0999999999999996</v>
      </c>
      <c r="N3043">
        <f>+$Q$876-Tabla13[[#This Row],[Outlet Establishment Year]]</f>
        <v>10</v>
      </c>
      <c r="O3043">
        <f>+Tabla13[[#This Row],[Sales]]/Tabla13[[#This Row],[Antigüedad]]</f>
        <v>11.644920000000001</v>
      </c>
      <c r="P3043" s="4">
        <f>+Tabla13[[#This Row],[Sales]]/Tabla13[[#This Row],[Item Weight corregido]]</f>
        <v>16.095259156876295</v>
      </c>
    </row>
    <row r="3044" spans="1:16" x14ac:dyDescent="0.3">
      <c r="A3044" t="s">
        <v>13</v>
      </c>
      <c r="B3044" t="s">
        <v>265</v>
      </c>
      <c r="C3044" t="s">
        <v>1579</v>
      </c>
      <c r="D3044">
        <v>2014</v>
      </c>
      <c r="E3044" t="s">
        <v>1596</v>
      </c>
      <c r="F3044" t="s">
        <v>1602</v>
      </c>
      <c r="G3044" t="s">
        <v>1606</v>
      </c>
      <c r="H3044" t="s">
        <v>1607</v>
      </c>
      <c r="I3044" s="10">
        <v>2.9619203E-2</v>
      </c>
      <c r="J3044">
        <v>9.6</v>
      </c>
      <c r="K3044">
        <v>9.6</v>
      </c>
      <c r="L3044" s="3">
        <v>43.608600000000003</v>
      </c>
      <c r="M3044">
        <v>4.0999999999999996</v>
      </c>
      <c r="N3044">
        <f>+$Q$876-Tabla13[[#This Row],[Outlet Establishment Year]]</f>
        <v>10</v>
      </c>
      <c r="O3044">
        <f>+Tabla13[[#This Row],[Sales]]/Tabla13[[#This Row],[Antigüedad]]</f>
        <v>4.3608600000000006</v>
      </c>
      <c r="P3044" s="4">
        <f>+Tabla13[[#This Row],[Sales]]/Tabla13[[#This Row],[Item Weight corregido]]</f>
        <v>4.5425625000000007</v>
      </c>
    </row>
    <row r="3045" spans="1:16" x14ac:dyDescent="0.3">
      <c r="A3045" t="s">
        <v>13</v>
      </c>
      <c r="B3045" t="s">
        <v>619</v>
      </c>
      <c r="C3045" t="s">
        <v>1579</v>
      </c>
      <c r="D3045">
        <v>2014</v>
      </c>
      <c r="E3045" t="s">
        <v>1596</v>
      </c>
      <c r="F3045" t="s">
        <v>1602</v>
      </c>
      <c r="G3045" t="s">
        <v>1606</v>
      </c>
      <c r="H3045" t="s">
        <v>1607</v>
      </c>
      <c r="I3045" s="10">
        <v>6.6625843000000004E-2</v>
      </c>
      <c r="J3045">
        <v>11.3</v>
      </c>
      <c r="K3045">
        <v>11.3</v>
      </c>
      <c r="L3045" s="3">
        <v>194.24780000000001</v>
      </c>
      <c r="M3045">
        <v>4.0999999999999996</v>
      </c>
      <c r="N3045">
        <f>+$Q$876-Tabla13[[#This Row],[Outlet Establishment Year]]</f>
        <v>10</v>
      </c>
      <c r="O3045">
        <f>+Tabla13[[#This Row],[Sales]]/Tabla13[[#This Row],[Antigüedad]]</f>
        <v>19.424780000000002</v>
      </c>
      <c r="P3045" s="4">
        <f>+Tabla13[[#This Row],[Sales]]/Tabla13[[#This Row],[Item Weight corregido]]</f>
        <v>17.190070796460176</v>
      </c>
    </row>
    <row r="3046" spans="1:16" x14ac:dyDescent="0.3">
      <c r="A3046" t="s">
        <v>13</v>
      </c>
      <c r="B3046" t="s">
        <v>639</v>
      </c>
      <c r="C3046" t="s">
        <v>1579</v>
      </c>
      <c r="D3046">
        <v>2014</v>
      </c>
      <c r="E3046" t="s">
        <v>1596</v>
      </c>
      <c r="F3046" t="s">
        <v>1602</v>
      </c>
      <c r="G3046" t="s">
        <v>1606</v>
      </c>
      <c r="H3046" t="s">
        <v>1607</v>
      </c>
      <c r="I3046" s="10">
        <v>2.4630755000000001E-2</v>
      </c>
      <c r="J3046">
        <v>13.15</v>
      </c>
      <c r="K3046">
        <v>13.15</v>
      </c>
      <c r="L3046" s="3">
        <v>178.26859999999999</v>
      </c>
      <c r="M3046">
        <v>4.0999999999999996</v>
      </c>
      <c r="N3046">
        <f>+$Q$876-Tabla13[[#This Row],[Outlet Establishment Year]]</f>
        <v>10</v>
      </c>
      <c r="O3046">
        <f>+Tabla13[[#This Row],[Sales]]/Tabla13[[#This Row],[Antigüedad]]</f>
        <v>17.82686</v>
      </c>
      <c r="P3046" s="4">
        <f>+Tabla13[[#This Row],[Sales]]/Tabla13[[#This Row],[Item Weight corregido]]</f>
        <v>13.556547528517109</v>
      </c>
    </row>
    <row r="3047" spans="1:16" x14ac:dyDescent="0.3">
      <c r="A3047" t="s">
        <v>13</v>
      </c>
      <c r="B3047" t="s">
        <v>1136</v>
      </c>
      <c r="C3047" t="s">
        <v>1579</v>
      </c>
      <c r="D3047">
        <v>2014</v>
      </c>
      <c r="E3047" t="s">
        <v>1596</v>
      </c>
      <c r="F3047" t="s">
        <v>1602</v>
      </c>
      <c r="G3047" t="s">
        <v>1606</v>
      </c>
      <c r="H3047" t="s">
        <v>1607</v>
      </c>
      <c r="I3047" s="10">
        <v>6.0927823999999998E-2</v>
      </c>
      <c r="J3047">
        <v>14.85</v>
      </c>
      <c r="K3047">
        <v>14.85</v>
      </c>
      <c r="L3047" s="3">
        <v>254.8698</v>
      </c>
      <c r="M3047">
        <v>4.0999999999999996</v>
      </c>
      <c r="N3047">
        <f>+$Q$876-Tabla13[[#This Row],[Outlet Establishment Year]]</f>
        <v>10</v>
      </c>
      <c r="O3047">
        <f>+Tabla13[[#This Row],[Sales]]/Tabla13[[#This Row],[Antigüedad]]</f>
        <v>25.486979999999999</v>
      </c>
      <c r="P3047" s="4">
        <f>+Tabla13[[#This Row],[Sales]]/Tabla13[[#This Row],[Item Weight corregido]]</f>
        <v>17.162949494949494</v>
      </c>
    </row>
    <row r="3048" spans="1:16" x14ac:dyDescent="0.3">
      <c r="A3048" t="s">
        <v>13</v>
      </c>
      <c r="B3048" t="s">
        <v>1217</v>
      </c>
      <c r="C3048" t="s">
        <v>1581</v>
      </c>
      <c r="D3048">
        <v>2014</v>
      </c>
      <c r="E3048" t="s">
        <v>1596</v>
      </c>
      <c r="F3048" t="s">
        <v>1602</v>
      </c>
      <c r="G3048" t="s">
        <v>1606</v>
      </c>
      <c r="H3048" t="s">
        <v>1607</v>
      </c>
      <c r="I3048" s="10">
        <v>3.7864854000000003E-2</v>
      </c>
      <c r="J3048">
        <v>12.15</v>
      </c>
      <c r="K3048">
        <v>12.15</v>
      </c>
      <c r="L3048" s="3">
        <v>63.082599999999999</v>
      </c>
      <c r="M3048">
        <v>4.0999999999999996</v>
      </c>
      <c r="N3048">
        <f>+$Q$876-Tabla13[[#This Row],[Outlet Establishment Year]]</f>
        <v>10</v>
      </c>
      <c r="O3048">
        <f>+Tabla13[[#This Row],[Sales]]/Tabla13[[#This Row],[Antigüedad]]</f>
        <v>6.3082599999999998</v>
      </c>
      <c r="P3048" s="4">
        <f>+Tabla13[[#This Row],[Sales]]/Tabla13[[#This Row],[Item Weight corregido]]</f>
        <v>5.1919835390946503</v>
      </c>
    </row>
    <row r="3049" spans="1:16" x14ac:dyDescent="0.3">
      <c r="A3049" t="s">
        <v>13</v>
      </c>
      <c r="B3049" t="s">
        <v>295</v>
      </c>
      <c r="C3049" t="s">
        <v>1581</v>
      </c>
      <c r="D3049">
        <v>2014</v>
      </c>
      <c r="E3049" t="s">
        <v>1596</v>
      </c>
      <c r="F3049" t="s">
        <v>1602</v>
      </c>
      <c r="G3049" t="s">
        <v>1606</v>
      </c>
      <c r="H3049" t="s">
        <v>1607</v>
      </c>
      <c r="I3049" s="10">
        <v>0</v>
      </c>
      <c r="J3049">
        <v>14.8</v>
      </c>
      <c r="K3049">
        <v>14.8</v>
      </c>
      <c r="L3049" s="3">
        <v>189.38460000000001</v>
      </c>
      <c r="M3049">
        <v>4.0999999999999996</v>
      </c>
      <c r="N3049">
        <f>+$Q$876-Tabla13[[#This Row],[Outlet Establishment Year]]</f>
        <v>10</v>
      </c>
      <c r="O3049">
        <f>+Tabla13[[#This Row],[Sales]]/Tabla13[[#This Row],[Antigüedad]]</f>
        <v>18.938459999999999</v>
      </c>
      <c r="P3049" s="4">
        <f>+Tabla13[[#This Row],[Sales]]/Tabla13[[#This Row],[Item Weight corregido]]</f>
        <v>12.796256756756756</v>
      </c>
    </row>
    <row r="3050" spans="1:16" x14ac:dyDescent="0.3">
      <c r="A3050" t="s">
        <v>13</v>
      </c>
      <c r="B3050" t="s">
        <v>269</v>
      </c>
      <c r="C3050" t="s">
        <v>1580</v>
      </c>
      <c r="D3050">
        <v>2014</v>
      </c>
      <c r="E3050" t="s">
        <v>1596</v>
      </c>
      <c r="F3050" t="s">
        <v>1602</v>
      </c>
      <c r="G3050" t="s">
        <v>1606</v>
      </c>
      <c r="H3050" t="s">
        <v>1607</v>
      </c>
      <c r="I3050" s="10">
        <v>0</v>
      </c>
      <c r="J3050">
        <v>8.3949999999999996</v>
      </c>
      <c r="K3050">
        <v>8.3949999999999996</v>
      </c>
      <c r="L3050" s="3">
        <v>98.7042</v>
      </c>
      <c r="M3050">
        <v>4.0999999999999996</v>
      </c>
      <c r="N3050">
        <f>+$Q$876-Tabla13[[#This Row],[Outlet Establishment Year]]</f>
        <v>10</v>
      </c>
      <c r="O3050">
        <f>+Tabla13[[#This Row],[Sales]]/Tabla13[[#This Row],[Antigüedad]]</f>
        <v>9.8704199999999993</v>
      </c>
      <c r="P3050" s="4">
        <f>+Tabla13[[#This Row],[Sales]]/Tabla13[[#This Row],[Item Weight corregido]]</f>
        <v>11.757498511018463</v>
      </c>
    </row>
    <row r="3051" spans="1:16" x14ac:dyDescent="0.3">
      <c r="A3051" t="s">
        <v>13</v>
      </c>
      <c r="B3051" t="s">
        <v>788</v>
      </c>
      <c r="C3051" t="s">
        <v>1580</v>
      </c>
      <c r="D3051">
        <v>2014</v>
      </c>
      <c r="E3051" t="s">
        <v>1596</v>
      </c>
      <c r="F3051" t="s">
        <v>1602</v>
      </c>
      <c r="G3051" t="s">
        <v>1606</v>
      </c>
      <c r="H3051" t="s">
        <v>1607</v>
      </c>
      <c r="I3051" s="10">
        <v>1.12259E-2</v>
      </c>
      <c r="J3051">
        <v>17.850000000000001</v>
      </c>
      <c r="K3051">
        <v>17.850000000000001</v>
      </c>
      <c r="L3051" s="3">
        <v>211.95599999999999</v>
      </c>
      <c r="M3051">
        <v>4.0999999999999996</v>
      </c>
      <c r="N3051">
        <f>+$Q$876-Tabla13[[#This Row],[Outlet Establishment Year]]</f>
        <v>10</v>
      </c>
      <c r="O3051">
        <f>+Tabla13[[#This Row],[Sales]]/Tabla13[[#This Row],[Antigüedad]]</f>
        <v>21.195599999999999</v>
      </c>
      <c r="P3051" s="4">
        <f>+Tabla13[[#This Row],[Sales]]/Tabla13[[#This Row],[Item Weight corregido]]</f>
        <v>11.874285714285712</v>
      </c>
    </row>
    <row r="3052" spans="1:16" x14ac:dyDescent="0.3">
      <c r="A3052" t="s">
        <v>13</v>
      </c>
      <c r="B3052" t="s">
        <v>145</v>
      </c>
      <c r="C3052" t="s">
        <v>1580</v>
      </c>
      <c r="D3052">
        <v>2014</v>
      </c>
      <c r="E3052" t="s">
        <v>1596</v>
      </c>
      <c r="F3052" t="s">
        <v>1602</v>
      </c>
      <c r="G3052" t="s">
        <v>1606</v>
      </c>
      <c r="H3052" t="s">
        <v>1607</v>
      </c>
      <c r="I3052" s="10">
        <v>7.6791671000000006E-2</v>
      </c>
      <c r="J3052">
        <v>18.600000000000001</v>
      </c>
      <c r="K3052">
        <v>18.600000000000001</v>
      </c>
      <c r="L3052" s="3">
        <v>161.02359999999999</v>
      </c>
      <c r="M3052">
        <v>4.0999999999999996</v>
      </c>
      <c r="N3052">
        <f>+$Q$876-Tabla13[[#This Row],[Outlet Establishment Year]]</f>
        <v>10</v>
      </c>
      <c r="O3052">
        <f>+Tabla13[[#This Row],[Sales]]/Tabla13[[#This Row],[Antigüedad]]</f>
        <v>16.102359999999997</v>
      </c>
      <c r="P3052" s="4">
        <f>+Tabla13[[#This Row],[Sales]]/Tabla13[[#This Row],[Item Weight corregido]]</f>
        <v>8.6571827956989242</v>
      </c>
    </row>
    <row r="3053" spans="1:16" x14ac:dyDescent="0.3">
      <c r="A3053" t="s">
        <v>13</v>
      </c>
      <c r="B3053" t="s">
        <v>1219</v>
      </c>
      <c r="C3053" t="s">
        <v>1590</v>
      </c>
      <c r="D3053">
        <v>2014</v>
      </c>
      <c r="E3053" t="s">
        <v>1596</v>
      </c>
      <c r="F3053" t="s">
        <v>1602</v>
      </c>
      <c r="G3053" t="s">
        <v>1606</v>
      </c>
      <c r="H3053" t="s">
        <v>1607</v>
      </c>
      <c r="I3053" s="10">
        <v>3.8892859000000002E-2</v>
      </c>
      <c r="J3053">
        <v>9</v>
      </c>
      <c r="K3053">
        <v>9</v>
      </c>
      <c r="L3053" s="3">
        <v>36.119</v>
      </c>
      <c r="M3053">
        <v>4.0999999999999996</v>
      </c>
      <c r="N3053">
        <f>+$Q$876-Tabla13[[#This Row],[Outlet Establishment Year]]</f>
        <v>10</v>
      </c>
      <c r="O3053">
        <f>+Tabla13[[#This Row],[Sales]]/Tabla13[[#This Row],[Antigüedad]]</f>
        <v>3.6118999999999999</v>
      </c>
      <c r="P3053" s="4">
        <f>+Tabla13[[#This Row],[Sales]]/Tabla13[[#This Row],[Item Weight corregido]]</f>
        <v>4.0132222222222218</v>
      </c>
    </row>
    <row r="3054" spans="1:16" x14ac:dyDescent="0.3">
      <c r="A3054" t="s">
        <v>13</v>
      </c>
      <c r="B3054" t="s">
        <v>610</v>
      </c>
      <c r="C3054" t="s">
        <v>1590</v>
      </c>
      <c r="D3054">
        <v>2014</v>
      </c>
      <c r="E3054" t="s">
        <v>1596</v>
      </c>
      <c r="F3054" t="s">
        <v>1602</v>
      </c>
      <c r="G3054" t="s">
        <v>1606</v>
      </c>
      <c r="H3054" t="s">
        <v>1607</v>
      </c>
      <c r="I3054" s="10">
        <v>1.9362305999999999E-2</v>
      </c>
      <c r="J3054">
        <v>16.2</v>
      </c>
      <c r="K3054">
        <v>16.2</v>
      </c>
      <c r="L3054" s="3">
        <v>154.69720000000001</v>
      </c>
      <c r="M3054">
        <v>4.0999999999999996</v>
      </c>
      <c r="N3054">
        <f>+$Q$876-Tabla13[[#This Row],[Outlet Establishment Year]]</f>
        <v>10</v>
      </c>
      <c r="O3054">
        <f>+Tabla13[[#This Row],[Sales]]/Tabla13[[#This Row],[Antigüedad]]</f>
        <v>15.469720000000001</v>
      </c>
      <c r="P3054" s="4">
        <f>+Tabla13[[#This Row],[Sales]]/Tabla13[[#This Row],[Item Weight corregido]]</f>
        <v>9.5492098765432107</v>
      </c>
    </row>
    <row r="3055" spans="1:16" x14ac:dyDescent="0.3">
      <c r="A3055" t="s">
        <v>13</v>
      </c>
      <c r="B3055" t="s">
        <v>1393</v>
      </c>
      <c r="C3055" t="s">
        <v>1589</v>
      </c>
      <c r="D3055">
        <v>2014</v>
      </c>
      <c r="E3055" t="s">
        <v>1596</v>
      </c>
      <c r="F3055" t="s">
        <v>1602</v>
      </c>
      <c r="G3055" t="s">
        <v>1606</v>
      </c>
      <c r="H3055" t="s">
        <v>1607</v>
      </c>
      <c r="I3055" s="10">
        <v>6.2235983000000002E-2</v>
      </c>
      <c r="J3055">
        <v>12.15</v>
      </c>
      <c r="K3055">
        <v>12.15</v>
      </c>
      <c r="L3055" s="3">
        <v>34.553199999999997</v>
      </c>
      <c r="M3055">
        <v>4.0999999999999996</v>
      </c>
      <c r="N3055">
        <f>+$Q$876-Tabla13[[#This Row],[Outlet Establishment Year]]</f>
        <v>10</v>
      </c>
      <c r="O3055">
        <f>+Tabla13[[#This Row],[Sales]]/Tabla13[[#This Row],[Antigüedad]]</f>
        <v>3.4553199999999995</v>
      </c>
      <c r="P3055" s="4">
        <f>+Tabla13[[#This Row],[Sales]]/Tabla13[[#This Row],[Item Weight corregido]]</f>
        <v>2.843884773662551</v>
      </c>
    </row>
    <row r="3056" spans="1:16" x14ac:dyDescent="0.3">
      <c r="A3056" t="s">
        <v>12</v>
      </c>
      <c r="B3056" t="s">
        <v>1085</v>
      </c>
      <c r="C3056" t="s">
        <v>1587</v>
      </c>
      <c r="D3056">
        <v>2014</v>
      </c>
      <c r="E3056" t="s">
        <v>1596</v>
      </c>
      <c r="F3056" t="s">
        <v>1602</v>
      </c>
      <c r="G3056" t="s">
        <v>1606</v>
      </c>
      <c r="H3056" t="s">
        <v>1607</v>
      </c>
      <c r="I3056" s="10">
        <v>0.133382115</v>
      </c>
      <c r="J3056">
        <v>4.88</v>
      </c>
      <c r="K3056">
        <v>4.88</v>
      </c>
      <c r="L3056" s="3">
        <v>55.029800000000002</v>
      </c>
      <c r="M3056">
        <v>4.0999999999999996</v>
      </c>
      <c r="N3056">
        <f>+$Q$876-Tabla13[[#This Row],[Outlet Establishment Year]]</f>
        <v>10</v>
      </c>
      <c r="O3056">
        <f>+Tabla13[[#This Row],[Sales]]/Tabla13[[#This Row],[Antigüedad]]</f>
        <v>5.50298</v>
      </c>
      <c r="P3056" s="4">
        <f>+Tabla13[[#This Row],[Sales]]/Tabla13[[#This Row],[Item Weight corregido]]</f>
        <v>11.276598360655738</v>
      </c>
    </row>
    <row r="3057" spans="1:16" x14ac:dyDescent="0.3">
      <c r="A3057" t="s">
        <v>12</v>
      </c>
      <c r="B3057" t="s">
        <v>690</v>
      </c>
      <c r="C3057" t="s">
        <v>1587</v>
      </c>
      <c r="D3057">
        <v>2014</v>
      </c>
      <c r="E3057" t="s">
        <v>1596</v>
      </c>
      <c r="F3057" t="s">
        <v>1602</v>
      </c>
      <c r="G3057" t="s">
        <v>1606</v>
      </c>
      <c r="H3057" t="s">
        <v>1607</v>
      </c>
      <c r="I3057" s="10">
        <v>3.5542580999999997E-2</v>
      </c>
      <c r="J3057">
        <v>8.3149999999999995</v>
      </c>
      <c r="K3057">
        <v>8.3149999999999995</v>
      </c>
      <c r="L3057" s="3">
        <v>143.34440000000001</v>
      </c>
      <c r="M3057">
        <v>4.0999999999999996</v>
      </c>
      <c r="N3057">
        <f>+$Q$876-Tabla13[[#This Row],[Outlet Establishment Year]]</f>
        <v>10</v>
      </c>
      <c r="O3057">
        <f>+Tabla13[[#This Row],[Sales]]/Tabla13[[#This Row],[Antigüedad]]</f>
        <v>14.334440000000001</v>
      </c>
      <c r="P3057" s="4">
        <f>+Tabla13[[#This Row],[Sales]]/Tabla13[[#This Row],[Item Weight corregido]]</f>
        <v>17.239254359591101</v>
      </c>
    </row>
    <row r="3058" spans="1:16" x14ac:dyDescent="0.3">
      <c r="A3058" t="s">
        <v>12</v>
      </c>
      <c r="B3058" t="s">
        <v>1234</v>
      </c>
      <c r="C3058" t="s">
        <v>1587</v>
      </c>
      <c r="D3058">
        <v>2014</v>
      </c>
      <c r="E3058" t="s">
        <v>1596</v>
      </c>
      <c r="F3058" t="s">
        <v>1602</v>
      </c>
      <c r="G3058" t="s">
        <v>1606</v>
      </c>
      <c r="H3058" t="s">
        <v>1607</v>
      </c>
      <c r="I3058" s="10">
        <v>4.6848321999999998E-2</v>
      </c>
      <c r="J3058">
        <v>8.3800000000000008</v>
      </c>
      <c r="K3058">
        <v>8.3800000000000008</v>
      </c>
      <c r="L3058" s="3">
        <v>110.557</v>
      </c>
      <c r="M3058">
        <v>4.0999999999999996</v>
      </c>
      <c r="N3058">
        <f>+$Q$876-Tabla13[[#This Row],[Outlet Establishment Year]]</f>
        <v>10</v>
      </c>
      <c r="O3058">
        <f>+Tabla13[[#This Row],[Sales]]/Tabla13[[#This Row],[Antigüedad]]</f>
        <v>11.0557</v>
      </c>
      <c r="P3058" s="4">
        <f>+Tabla13[[#This Row],[Sales]]/Tabla13[[#This Row],[Item Weight corregido]]</f>
        <v>13.192959427207636</v>
      </c>
    </row>
    <row r="3059" spans="1:16" x14ac:dyDescent="0.3">
      <c r="A3059" t="s">
        <v>12</v>
      </c>
      <c r="B3059" t="s">
        <v>933</v>
      </c>
      <c r="C3059" t="s">
        <v>1585</v>
      </c>
      <c r="D3059">
        <v>2014</v>
      </c>
      <c r="E3059" t="s">
        <v>1596</v>
      </c>
      <c r="F3059" t="s">
        <v>1602</v>
      </c>
      <c r="G3059" t="s">
        <v>1606</v>
      </c>
      <c r="H3059" t="s">
        <v>1607</v>
      </c>
      <c r="I3059" s="10">
        <v>4.7451849999999997E-2</v>
      </c>
      <c r="J3059">
        <v>20.7</v>
      </c>
      <c r="K3059">
        <v>20.7</v>
      </c>
      <c r="L3059" s="3">
        <v>214.6876</v>
      </c>
      <c r="M3059">
        <v>4.0999999999999996</v>
      </c>
      <c r="N3059">
        <f>+$Q$876-Tabla13[[#This Row],[Outlet Establishment Year]]</f>
        <v>10</v>
      </c>
      <c r="O3059">
        <f>+Tabla13[[#This Row],[Sales]]/Tabla13[[#This Row],[Antigüedad]]</f>
        <v>21.46876</v>
      </c>
      <c r="P3059" s="4">
        <f>+Tabla13[[#This Row],[Sales]]/Tabla13[[#This Row],[Item Weight corregido]]</f>
        <v>10.371381642512079</v>
      </c>
    </row>
    <row r="3060" spans="1:16" x14ac:dyDescent="0.3">
      <c r="A3060" t="s">
        <v>12</v>
      </c>
      <c r="B3060" t="s">
        <v>1062</v>
      </c>
      <c r="C3060" t="s">
        <v>1576</v>
      </c>
      <c r="D3060">
        <v>2014</v>
      </c>
      <c r="E3060" t="s">
        <v>1596</v>
      </c>
      <c r="F3060" t="s">
        <v>1602</v>
      </c>
      <c r="G3060" t="s">
        <v>1606</v>
      </c>
      <c r="H3060" t="s">
        <v>1607</v>
      </c>
      <c r="I3060" s="10">
        <v>8.2333018999999993E-2</v>
      </c>
      <c r="J3060">
        <v>8.18</v>
      </c>
      <c r="K3060">
        <v>8.18</v>
      </c>
      <c r="L3060" s="3">
        <v>58.158799999999999</v>
      </c>
      <c r="M3060">
        <v>4.0999999999999996</v>
      </c>
      <c r="N3060">
        <f>+$Q$876-Tabla13[[#This Row],[Outlet Establishment Year]]</f>
        <v>10</v>
      </c>
      <c r="O3060">
        <f>+Tabla13[[#This Row],[Sales]]/Tabla13[[#This Row],[Antigüedad]]</f>
        <v>5.8158799999999999</v>
      </c>
      <c r="P3060" s="4">
        <f>+Tabla13[[#This Row],[Sales]]/Tabla13[[#This Row],[Item Weight corregido]]</f>
        <v>7.1098777506112469</v>
      </c>
    </row>
    <row r="3061" spans="1:16" x14ac:dyDescent="0.3">
      <c r="A3061" t="s">
        <v>12</v>
      </c>
      <c r="B3061" t="s">
        <v>518</v>
      </c>
      <c r="C3061" t="s">
        <v>1576</v>
      </c>
      <c r="D3061">
        <v>2014</v>
      </c>
      <c r="E3061" t="s">
        <v>1596</v>
      </c>
      <c r="F3061" t="s">
        <v>1602</v>
      </c>
      <c r="G3061" t="s">
        <v>1606</v>
      </c>
      <c r="H3061" t="s">
        <v>1607</v>
      </c>
      <c r="I3061" s="10">
        <v>3.5997543E-2</v>
      </c>
      <c r="J3061">
        <v>11.1</v>
      </c>
      <c r="K3061">
        <v>11.1</v>
      </c>
      <c r="L3061" s="3">
        <v>176.97120000000001</v>
      </c>
      <c r="M3061">
        <v>4.0999999999999996</v>
      </c>
      <c r="N3061">
        <f>+$Q$876-Tabla13[[#This Row],[Outlet Establishment Year]]</f>
        <v>10</v>
      </c>
      <c r="O3061">
        <f>+Tabla13[[#This Row],[Sales]]/Tabla13[[#This Row],[Antigüedad]]</f>
        <v>17.697120000000002</v>
      </c>
      <c r="P3061" s="4">
        <f>+Tabla13[[#This Row],[Sales]]/Tabla13[[#This Row],[Item Weight corregido]]</f>
        <v>15.943351351351353</v>
      </c>
    </row>
    <row r="3062" spans="1:16" x14ac:dyDescent="0.3">
      <c r="A3062" t="s">
        <v>12</v>
      </c>
      <c r="B3062" t="s">
        <v>407</v>
      </c>
      <c r="C3062" t="s">
        <v>1576</v>
      </c>
      <c r="D3062">
        <v>2014</v>
      </c>
      <c r="E3062" t="s">
        <v>1596</v>
      </c>
      <c r="F3062" t="s">
        <v>1602</v>
      </c>
      <c r="G3062" t="s">
        <v>1606</v>
      </c>
      <c r="H3062" t="s">
        <v>1607</v>
      </c>
      <c r="I3062" s="10">
        <v>8.0573371000000005E-2</v>
      </c>
      <c r="J3062">
        <v>13.65</v>
      </c>
      <c r="K3062">
        <v>13.65</v>
      </c>
      <c r="L3062" s="3">
        <v>260.1936</v>
      </c>
      <c r="M3062">
        <v>4.0999999999999996</v>
      </c>
      <c r="N3062">
        <f>+$Q$876-Tabla13[[#This Row],[Outlet Establishment Year]]</f>
        <v>10</v>
      </c>
      <c r="O3062">
        <f>+Tabla13[[#This Row],[Sales]]/Tabla13[[#This Row],[Antigüedad]]</f>
        <v>26.019359999999999</v>
      </c>
      <c r="P3062" s="4">
        <f>+Tabla13[[#This Row],[Sales]]/Tabla13[[#This Row],[Item Weight corregido]]</f>
        <v>19.061802197802198</v>
      </c>
    </row>
    <row r="3063" spans="1:16" x14ac:dyDescent="0.3">
      <c r="A3063" t="s">
        <v>12</v>
      </c>
      <c r="B3063" t="s">
        <v>490</v>
      </c>
      <c r="C3063" t="s">
        <v>1576</v>
      </c>
      <c r="D3063">
        <v>2014</v>
      </c>
      <c r="E3063" t="s">
        <v>1596</v>
      </c>
      <c r="F3063" t="s">
        <v>1602</v>
      </c>
      <c r="G3063" t="s">
        <v>1606</v>
      </c>
      <c r="H3063" t="s">
        <v>1607</v>
      </c>
      <c r="I3063" s="10">
        <v>6.2205112E-2</v>
      </c>
      <c r="J3063">
        <v>18.5</v>
      </c>
      <c r="K3063">
        <v>18.5</v>
      </c>
      <c r="L3063" s="3">
        <v>148.34180000000001</v>
      </c>
      <c r="M3063">
        <v>4.0999999999999996</v>
      </c>
      <c r="N3063">
        <f>+$Q$876-Tabla13[[#This Row],[Outlet Establishment Year]]</f>
        <v>10</v>
      </c>
      <c r="O3063">
        <f>+Tabla13[[#This Row],[Sales]]/Tabla13[[#This Row],[Antigüedad]]</f>
        <v>14.83418</v>
      </c>
      <c r="P3063" s="4">
        <f>+Tabla13[[#This Row],[Sales]]/Tabla13[[#This Row],[Item Weight corregido]]</f>
        <v>8.0184756756756759</v>
      </c>
    </row>
    <row r="3064" spans="1:16" x14ac:dyDescent="0.3">
      <c r="A3064" t="s">
        <v>12</v>
      </c>
      <c r="B3064" t="s">
        <v>1019</v>
      </c>
      <c r="C3064" t="s">
        <v>1574</v>
      </c>
      <c r="D3064">
        <v>2014</v>
      </c>
      <c r="E3064" t="s">
        <v>1596</v>
      </c>
      <c r="F3064" t="s">
        <v>1602</v>
      </c>
      <c r="G3064" t="s">
        <v>1606</v>
      </c>
      <c r="H3064" t="s">
        <v>1607</v>
      </c>
      <c r="I3064" s="10">
        <v>8.5736549999999995E-2</v>
      </c>
      <c r="J3064">
        <v>6.78</v>
      </c>
      <c r="K3064">
        <v>6.78</v>
      </c>
      <c r="L3064" s="3">
        <v>229.5694</v>
      </c>
      <c r="M3064">
        <v>4.0999999999999996</v>
      </c>
      <c r="N3064">
        <f>+$Q$876-Tabla13[[#This Row],[Outlet Establishment Year]]</f>
        <v>10</v>
      </c>
      <c r="O3064">
        <f>+Tabla13[[#This Row],[Sales]]/Tabla13[[#This Row],[Antigüedad]]</f>
        <v>22.956939999999999</v>
      </c>
      <c r="P3064" s="4">
        <f>+Tabla13[[#This Row],[Sales]]/Tabla13[[#This Row],[Item Weight corregido]]</f>
        <v>33.859793510324479</v>
      </c>
    </row>
    <row r="3065" spans="1:16" x14ac:dyDescent="0.3">
      <c r="A3065" t="s">
        <v>12</v>
      </c>
      <c r="B3065" t="s">
        <v>237</v>
      </c>
      <c r="C3065" t="s">
        <v>1574</v>
      </c>
      <c r="D3065">
        <v>2014</v>
      </c>
      <c r="E3065" t="s">
        <v>1596</v>
      </c>
      <c r="F3065" t="s">
        <v>1602</v>
      </c>
      <c r="G3065" t="s">
        <v>1606</v>
      </c>
      <c r="H3065" t="s">
        <v>1607</v>
      </c>
      <c r="I3065" s="10">
        <v>0</v>
      </c>
      <c r="J3065">
        <v>8.77</v>
      </c>
      <c r="K3065">
        <v>8.77</v>
      </c>
      <c r="L3065" s="3">
        <v>173.6422</v>
      </c>
      <c r="M3065">
        <v>4.0999999999999996</v>
      </c>
      <c r="N3065">
        <f>+$Q$876-Tabla13[[#This Row],[Outlet Establishment Year]]</f>
        <v>10</v>
      </c>
      <c r="O3065">
        <f>+Tabla13[[#This Row],[Sales]]/Tabla13[[#This Row],[Antigüedad]]</f>
        <v>17.36422</v>
      </c>
      <c r="P3065" s="4">
        <f>+Tabla13[[#This Row],[Sales]]/Tabla13[[#This Row],[Item Weight corregido]]</f>
        <v>19.79956670467503</v>
      </c>
    </row>
    <row r="3066" spans="1:16" x14ac:dyDescent="0.3">
      <c r="A3066" t="s">
        <v>12</v>
      </c>
      <c r="B3066" t="s">
        <v>834</v>
      </c>
      <c r="C3066" t="s">
        <v>1574</v>
      </c>
      <c r="D3066">
        <v>2014</v>
      </c>
      <c r="E3066" t="s">
        <v>1596</v>
      </c>
      <c r="F3066" t="s">
        <v>1602</v>
      </c>
      <c r="G3066" t="s">
        <v>1606</v>
      </c>
      <c r="H3066" t="s">
        <v>1607</v>
      </c>
      <c r="I3066" s="10">
        <v>5.8778429E-2</v>
      </c>
      <c r="J3066">
        <v>10.3</v>
      </c>
      <c r="K3066">
        <v>10.3</v>
      </c>
      <c r="L3066" s="3">
        <v>187.85300000000001</v>
      </c>
      <c r="M3066">
        <v>4.0999999999999996</v>
      </c>
      <c r="N3066">
        <f>+$Q$876-Tabla13[[#This Row],[Outlet Establishment Year]]</f>
        <v>10</v>
      </c>
      <c r="O3066">
        <f>+Tabla13[[#This Row],[Sales]]/Tabla13[[#This Row],[Antigüedad]]</f>
        <v>18.785299999999999</v>
      </c>
      <c r="P3066" s="4">
        <f>+Tabla13[[#This Row],[Sales]]/Tabla13[[#This Row],[Item Weight corregido]]</f>
        <v>18.238155339805825</v>
      </c>
    </row>
    <row r="3067" spans="1:16" x14ac:dyDescent="0.3">
      <c r="A3067" t="s">
        <v>12</v>
      </c>
      <c r="B3067" t="s">
        <v>734</v>
      </c>
      <c r="C3067" t="s">
        <v>1574</v>
      </c>
      <c r="D3067">
        <v>2014</v>
      </c>
      <c r="E3067" t="s">
        <v>1596</v>
      </c>
      <c r="F3067" t="s">
        <v>1602</v>
      </c>
      <c r="G3067" t="s">
        <v>1606</v>
      </c>
      <c r="H3067" t="s">
        <v>1607</v>
      </c>
      <c r="I3067" s="10">
        <v>5.3730630000000001E-2</v>
      </c>
      <c r="J3067">
        <v>11.1</v>
      </c>
      <c r="K3067">
        <v>11.1</v>
      </c>
      <c r="L3067" s="3">
        <v>165.15260000000001</v>
      </c>
      <c r="M3067">
        <v>4.0999999999999996</v>
      </c>
      <c r="N3067">
        <f>+$Q$876-Tabla13[[#This Row],[Outlet Establishment Year]]</f>
        <v>10</v>
      </c>
      <c r="O3067">
        <f>+Tabla13[[#This Row],[Sales]]/Tabla13[[#This Row],[Antigüedad]]</f>
        <v>16.515260000000001</v>
      </c>
      <c r="P3067" s="4">
        <f>+Tabla13[[#This Row],[Sales]]/Tabla13[[#This Row],[Item Weight corregido]]</f>
        <v>14.878612612612613</v>
      </c>
    </row>
    <row r="3068" spans="1:16" x14ac:dyDescent="0.3">
      <c r="A3068" t="s">
        <v>12</v>
      </c>
      <c r="B3068" t="s">
        <v>644</v>
      </c>
      <c r="C3068" t="s">
        <v>1574</v>
      </c>
      <c r="D3068">
        <v>2014</v>
      </c>
      <c r="E3068" t="s">
        <v>1596</v>
      </c>
      <c r="F3068" t="s">
        <v>1602</v>
      </c>
      <c r="G3068" t="s">
        <v>1606</v>
      </c>
      <c r="H3068" t="s">
        <v>1607</v>
      </c>
      <c r="I3068" s="10">
        <v>5.0043471999999999E-2</v>
      </c>
      <c r="J3068">
        <v>11.85</v>
      </c>
      <c r="K3068">
        <v>11.85</v>
      </c>
      <c r="L3068" s="3">
        <v>164.65260000000001</v>
      </c>
      <c r="M3068">
        <v>4.0999999999999996</v>
      </c>
      <c r="N3068">
        <f>+$Q$876-Tabla13[[#This Row],[Outlet Establishment Year]]</f>
        <v>10</v>
      </c>
      <c r="O3068">
        <f>+Tabla13[[#This Row],[Sales]]/Tabla13[[#This Row],[Antigüedad]]</f>
        <v>16.465260000000001</v>
      </c>
      <c r="P3068" s="4">
        <f>+Tabla13[[#This Row],[Sales]]/Tabla13[[#This Row],[Item Weight corregido]]</f>
        <v>13.894734177215192</v>
      </c>
    </row>
    <row r="3069" spans="1:16" x14ac:dyDescent="0.3">
      <c r="A3069" t="s">
        <v>12</v>
      </c>
      <c r="B3069" t="s">
        <v>1191</v>
      </c>
      <c r="C3069" t="s">
        <v>1574</v>
      </c>
      <c r="D3069">
        <v>2014</v>
      </c>
      <c r="E3069" t="s">
        <v>1596</v>
      </c>
      <c r="F3069" t="s">
        <v>1602</v>
      </c>
      <c r="G3069" t="s">
        <v>1606</v>
      </c>
      <c r="H3069" t="s">
        <v>1607</v>
      </c>
      <c r="I3069" s="10">
        <v>0.109900843</v>
      </c>
      <c r="J3069">
        <v>12.5</v>
      </c>
      <c r="K3069">
        <v>12.5</v>
      </c>
      <c r="L3069" s="3">
        <v>83.059200000000004</v>
      </c>
      <c r="M3069">
        <v>4.0999999999999996</v>
      </c>
      <c r="N3069">
        <f>+$Q$876-Tabla13[[#This Row],[Outlet Establishment Year]]</f>
        <v>10</v>
      </c>
      <c r="O3069">
        <f>+Tabla13[[#This Row],[Sales]]/Tabla13[[#This Row],[Antigüedad]]</f>
        <v>8.3059200000000004</v>
      </c>
      <c r="P3069" s="4">
        <f>+Tabla13[[#This Row],[Sales]]/Tabla13[[#This Row],[Item Weight corregido]]</f>
        <v>6.644736</v>
      </c>
    </row>
    <row r="3070" spans="1:16" x14ac:dyDescent="0.3">
      <c r="A3070" t="s">
        <v>12</v>
      </c>
      <c r="B3070" t="s">
        <v>772</v>
      </c>
      <c r="C3070" t="s">
        <v>1574</v>
      </c>
      <c r="D3070">
        <v>2014</v>
      </c>
      <c r="E3070" t="s">
        <v>1596</v>
      </c>
      <c r="F3070" t="s">
        <v>1602</v>
      </c>
      <c r="G3070" t="s">
        <v>1606</v>
      </c>
      <c r="H3070" t="s">
        <v>1607</v>
      </c>
      <c r="I3070" s="10">
        <v>7.9647239999999994E-2</v>
      </c>
      <c r="J3070">
        <v>16.5</v>
      </c>
      <c r="K3070">
        <v>16.5</v>
      </c>
      <c r="L3070" s="3">
        <v>101.4332</v>
      </c>
      <c r="M3070">
        <v>4.0999999999999996</v>
      </c>
      <c r="N3070">
        <f>+$Q$876-Tabla13[[#This Row],[Outlet Establishment Year]]</f>
        <v>10</v>
      </c>
      <c r="O3070">
        <f>+Tabla13[[#This Row],[Sales]]/Tabla13[[#This Row],[Antigüedad]]</f>
        <v>10.143319999999999</v>
      </c>
      <c r="P3070" s="4">
        <f>+Tabla13[[#This Row],[Sales]]/Tabla13[[#This Row],[Item Weight corregido]]</f>
        <v>6.1474666666666664</v>
      </c>
    </row>
    <row r="3071" spans="1:16" x14ac:dyDescent="0.3">
      <c r="A3071" t="s">
        <v>12</v>
      </c>
      <c r="B3071" t="s">
        <v>123</v>
      </c>
      <c r="C3071" t="s">
        <v>1574</v>
      </c>
      <c r="D3071">
        <v>2014</v>
      </c>
      <c r="E3071" t="s">
        <v>1596</v>
      </c>
      <c r="F3071" t="s">
        <v>1602</v>
      </c>
      <c r="G3071" t="s">
        <v>1606</v>
      </c>
      <c r="H3071" t="s">
        <v>1607</v>
      </c>
      <c r="I3071" s="10">
        <v>0.119362812</v>
      </c>
      <c r="J3071">
        <v>16.7</v>
      </c>
      <c r="K3071">
        <v>16.7</v>
      </c>
      <c r="L3071" s="3">
        <v>180.39760000000001</v>
      </c>
      <c r="M3071">
        <v>4.0999999999999996</v>
      </c>
      <c r="N3071">
        <f>+$Q$876-Tabla13[[#This Row],[Outlet Establishment Year]]</f>
        <v>10</v>
      </c>
      <c r="O3071">
        <f>+Tabla13[[#This Row],[Sales]]/Tabla13[[#This Row],[Antigüedad]]</f>
        <v>18.039760000000001</v>
      </c>
      <c r="P3071" s="4">
        <f>+Tabla13[[#This Row],[Sales]]/Tabla13[[#This Row],[Item Weight corregido]]</f>
        <v>10.802251497005988</v>
      </c>
    </row>
    <row r="3072" spans="1:16" x14ac:dyDescent="0.3">
      <c r="A3072" t="s">
        <v>12</v>
      </c>
      <c r="B3072" t="s">
        <v>240</v>
      </c>
      <c r="C3072" t="s">
        <v>1581</v>
      </c>
      <c r="D3072">
        <v>2014</v>
      </c>
      <c r="E3072" t="s">
        <v>1596</v>
      </c>
      <c r="F3072" t="s">
        <v>1602</v>
      </c>
      <c r="G3072" t="s">
        <v>1606</v>
      </c>
      <c r="H3072" t="s">
        <v>1607</v>
      </c>
      <c r="I3072" s="10">
        <v>0.17133418</v>
      </c>
      <c r="J3072">
        <v>18.600000000000001</v>
      </c>
      <c r="K3072">
        <v>18.600000000000001</v>
      </c>
      <c r="L3072" s="3">
        <v>48.837600000000002</v>
      </c>
      <c r="M3072">
        <v>4.0999999999999996</v>
      </c>
      <c r="N3072">
        <f>+$Q$876-Tabla13[[#This Row],[Outlet Establishment Year]]</f>
        <v>10</v>
      </c>
      <c r="O3072">
        <f>+Tabla13[[#This Row],[Sales]]/Tabla13[[#This Row],[Antigüedad]]</f>
        <v>4.8837600000000005</v>
      </c>
      <c r="P3072" s="4">
        <f>+Tabla13[[#This Row],[Sales]]/Tabla13[[#This Row],[Item Weight corregido]]</f>
        <v>2.6256774193548384</v>
      </c>
    </row>
    <row r="3073" spans="1:16" x14ac:dyDescent="0.3">
      <c r="A3073" t="s">
        <v>12</v>
      </c>
      <c r="B3073" t="s">
        <v>1173</v>
      </c>
      <c r="C3073" t="s">
        <v>1580</v>
      </c>
      <c r="D3073">
        <v>2014</v>
      </c>
      <c r="E3073" t="s">
        <v>1596</v>
      </c>
      <c r="F3073" t="s">
        <v>1602</v>
      </c>
      <c r="G3073" t="s">
        <v>1606</v>
      </c>
      <c r="H3073" t="s">
        <v>1607</v>
      </c>
      <c r="I3073" s="10">
        <v>7.4087369E-2</v>
      </c>
      <c r="J3073">
        <v>5.78</v>
      </c>
      <c r="K3073">
        <v>5.78</v>
      </c>
      <c r="L3073" s="3">
        <v>264.95679999999999</v>
      </c>
      <c r="M3073">
        <v>4.0999999999999996</v>
      </c>
      <c r="N3073">
        <f>+$Q$876-Tabla13[[#This Row],[Outlet Establishment Year]]</f>
        <v>10</v>
      </c>
      <c r="O3073">
        <f>+Tabla13[[#This Row],[Sales]]/Tabla13[[#This Row],[Antigüedad]]</f>
        <v>26.49568</v>
      </c>
      <c r="P3073" s="4">
        <f>+Tabla13[[#This Row],[Sales]]/Tabla13[[#This Row],[Item Weight corregido]]</f>
        <v>45.840276816608991</v>
      </c>
    </row>
    <row r="3074" spans="1:16" x14ac:dyDescent="0.3">
      <c r="A3074" t="s">
        <v>12</v>
      </c>
      <c r="B3074" t="s">
        <v>101</v>
      </c>
      <c r="C3074" t="s">
        <v>1580</v>
      </c>
      <c r="D3074">
        <v>2014</v>
      </c>
      <c r="E3074" t="s">
        <v>1596</v>
      </c>
      <c r="F3074" t="s">
        <v>1602</v>
      </c>
      <c r="G3074" t="s">
        <v>1606</v>
      </c>
      <c r="H3074" t="s">
        <v>1607</v>
      </c>
      <c r="I3074" s="10">
        <v>1.1415949999999999E-2</v>
      </c>
      <c r="J3074">
        <v>10.695</v>
      </c>
      <c r="K3074">
        <v>10.695</v>
      </c>
      <c r="L3074" s="3">
        <v>74.003799999999998</v>
      </c>
      <c r="M3074">
        <v>4.0999999999999996</v>
      </c>
      <c r="N3074">
        <f>+$Q$876-Tabla13[[#This Row],[Outlet Establishment Year]]</f>
        <v>10</v>
      </c>
      <c r="O3074">
        <f>+Tabla13[[#This Row],[Sales]]/Tabla13[[#This Row],[Antigüedad]]</f>
        <v>7.4003800000000002</v>
      </c>
      <c r="P3074" s="4">
        <f>+Tabla13[[#This Row],[Sales]]/Tabla13[[#This Row],[Item Weight corregido]]</f>
        <v>6.9194763908368397</v>
      </c>
    </row>
    <row r="3075" spans="1:16" x14ac:dyDescent="0.3">
      <c r="A3075" t="s">
        <v>12</v>
      </c>
      <c r="B3075" t="s">
        <v>1168</v>
      </c>
      <c r="C3075" t="s">
        <v>1580</v>
      </c>
      <c r="D3075">
        <v>2014</v>
      </c>
      <c r="E3075" t="s">
        <v>1596</v>
      </c>
      <c r="F3075" t="s">
        <v>1602</v>
      </c>
      <c r="G3075" t="s">
        <v>1606</v>
      </c>
      <c r="H3075" t="s">
        <v>1607</v>
      </c>
      <c r="I3075" s="10">
        <v>3.9189221000000003E-2</v>
      </c>
      <c r="J3075">
        <v>17.600000000000001</v>
      </c>
      <c r="K3075">
        <v>17.600000000000001</v>
      </c>
      <c r="L3075" s="3">
        <v>97.340999999999994</v>
      </c>
      <c r="M3075">
        <v>4.0999999999999996</v>
      </c>
      <c r="N3075">
        <f>+$Q$876-Tabla13[[#This Row],[Outlet Establishment Year]]</f>
        <v>10</v>
      </c>
      <c r="O3075">
        <f>+Tabla13[[#This Row],[Sales]]/Tabla13[[#This Row],[Antigüedad]]</f>
        <v>9.7340999999999998</v>
      </c>
      <c r="P3075" s="4">
        <f>+Tabla13[[#This Row],[Sales]]/Tabla13[[#This Row],[Item Weight corregido]]</f>
        <v>5.5307386363636359</v>
      </c>
    </row>
    <row r="3076" spans="1:16" x14ac:dyDescent="0.3">
      <c r="A3076" t="s">
        <v>12</v>
      </c>
      <c r="B3076" t="s">
        <v>486</v>
      </c>
      <c r="C3076" t="s">
        <v>1590</v>
      </c>
      <c r="D3076">
        <v>2014</v>
      </c>
      <c r="E3076" t="s">
        <v>1596</v>
      </c>
      <c r="F3076" t="s">
        <v>1602</v>
      </c>
      <c r="G3076" t="s">
        <v>1606</v>
      </c>
      <c r="H3076" t="s">
        <v>1607</v>
      </c>
      <c r="I3076" s="10">
        <v>0.12782147199999999</v>
      </c>
      <c r="J3076">
        <v>8.27</v>
      </c>
      <c r="K3076">
        <v>8.27</v>
      </c>
      <c r="L3076" s="3">
        <v>185.9924</v>
      </c>
      <c r="M3076">
        <v>4.0999999999999996</v>
      </c>
      <c r="N3076">
        <f>+$Q$876-Tabla13[[#This Row],[Outlet Establishment Year]]</f>
        <v>10</v>
      </c>
      <c r="O3076">
        <f>+Tabla13[[#This Row],[Sales]]/Tabla13[[#This Row],[Antigüedad]]</f>
        <v>18.599240000000002</v>
      </c>
      <c r="P3076" s="4">
        <f>+Tabla13[[#This Row],[Sales]]/Tabla13[[#This Row],[Item Weight corregido]]</f>
        <v>22.490012091898429</v>
      </c>
    </row>
    <row r="3077" spans="1:16" x14ac:dyDescent="0.3">
      <c r="A3077" t="s">
        <v>12</v>
      </c>
      <c r="B3077" t="s">
        <v>1128</v>
      </c>
      <c r="C3077" t="s">
        <v>1580</v>
      </c>
      <c r="D3077">
        <v>2022</v>
      </c>
      <c r="E3077" t="s">
        <v>1592</v>
      </c>
      <c r="F3077" t="s">
        <v>1602</v>
      </c>
      <c r="G3077" t="s">
        <v>1604</v>
      </c>
      <c r="H3077" t="s">
        <v>1608</v>
      </c>
      <c r="I3077" s="10">
        <v>4.0523265000000003E-2</v>
      </c>
      <c r="J3077">
        <v>5.7850000000000001</v>
      </c>
      <c r="K3077">
        <v>5.7850000000000001</v>
      </c>
      <c r="L3077" s="3">
        <v>177.86600000000001</v>
      </c>
      <c r="M3077">
        <v>4.3</v>
      </c>
      <c r="N3077">
        <f>+$Q$876-Tabla13[[#This Row],[Outlet Establishment Year]]</f>
        <v>2</v>
      </c>
      <c r="O3077">
        <f>+Tabla13[[#This Row],[Sales]]/Tabla13[[#This Row],[Antigüedad]]</f>
        <v>88.933000000000007</v>
      </c>
      <c r="P3077" s="4">
        <f>+Tabla13[[#This Row],[Sales]]/Tabla13[[#This Row],[Item Weight corregido]]</f>
        <v>30.746067415730337</v>
      </c>
    </row>
    <row r="3078" spans="1:16" x14ac:dyDescent="0.3">
      <c r="A3078" t="s">
        <v>13</v>
      </c>
      <c r="B3078" t="s">
        <v>712</v>
      </c>
      <c r="C3078" t="s">
        <v>1582</v>
      </c>
      <c r="D3078">
        <v>2022</v>
      </c>
      <c r="E3078" t="s">
        <v>1592</v>
      </c>
      <c r="F3078" t="s">
        <v>1602</v>
      </c>
      <c r="G3078" t="s">
        <v>1604</v>
      </c>
      <c r="H3078" t="s">
        <v>1608</v>
      </c>
      <c r="I3078" s="10">
        <v>8.2120686999999998E-2</v>
      </c>
      <c r="J3078">
        <v>15.85</v>
      </c>
      <c r="K3078">
        <v>15.85</v>
      </c>
      <c r="L3078" s="3">
        <v>177.43700000000001</v>
      </c>
      <c r="M3078">
        <v>4.0999999999999996</v>
      </c>
      <c r="N3078">
        <f>+$Q$876-Tabla13[[#This Row],[Outlet Establishment Year]]</f>
        <v>2</v>
      </c>
      <c r="O3078">
        <f>+Tabla13[[#This Row],[Sales]]/Tabla13[[#This Row],[Antigüedad]]</f>
        <v>88.718500000000006</v>
      </c>
      <c r="P3078" s="4">
        <f>+Tabla13[[#This Row],[Sales]]/Tabla13[[#This Row],[Item Weight corregido]]</f>
        <v>11.194763406940064</v>
      </c>
    </row>
    <row r="3079" spans="1:16" x14ac:dyDescent="0.3">
      <c r="A3079" t="s">
        <v>13</v>
      </c>
      <c r="B3079" t="s">
        <v>357</v>
      </c>
      <c r="C3079" t="s">
        <v>1580</v>
      </c>
      <c r="D3079">
        <v>2022</v>
      </c>
      <c r="E3079" t="s">
        <v>1592</v>
      </c>
      <c r="F3079" t="s">
        <v>1602</v>
      </c>
      <c r="G3079" t="s">
        <v>1604</v>
      </c>
      <c r="H3079" t="s">
        <v>1608</v>
      </c>
      <c r="I3079" s="10">
        <v>0.15601263100000001</v>
      </c>
      <c r="J3079">
        <v>21.25</v>
      </c>
      <c r="K3079">
        <v>21.25</v>
      </c>
      <c r="L3079" s="3">
        <v>177.33699999999999</v>
      </c>
      <c r="M3079">
        <v>5</v>
      </c>
      <c r="N3079">
        <f>+$Q$876-Tabla13[[#This Row],[Outlet Establishment Year]]</f>
        <v>2</v>
      </c>
      <c r="O3079">
        <f>+Tabla13[[#This Row],[Sales]]/Tabla13[[#This Row],[Antigüedad]]</f>
        <v>88.668499999999995</v>
      </c>
      <c r="P3079" s="4">
        <f>+Tabla13[[#This Row],[Sales]]/Tabla13[[#This Row],[Item Weight corregido]]</f>
        <v>8.3452705882352944</v>
      </c>
    </row>
    <row r="3080" spans="1:16" x14ac:dyDescent="0.3">
      <c r="A3080" t="s">
        <v>13</v>
      </c>
      <c r="B3080" t="s">
        <v>1279</v>
      </c>
      <c r="C3080" t="s">
        <v>1585</v>
      </c>
      <c r="D3080">
        <v>2022</v>
      </c>
      <c r="E3080" t="s">
        <v>1592</v>
      </c>
      <c r="F3080" t="s">
        <v>1602</v>
      </c>
      <c r="G3080" t="s">
        <v>1604</v>
      </c>
      <c r="H3080" t="s">
        <v>1608</v>
      </c>
      <c r="I3080" s="10">
        <v>4.3011277000000001E-2</v>
      </c>
      <c r="J3080">
        <v>20.7</v>
      </c>
      <c r="K3080">
        <v>20.7</v>
      </c>
      <c r="L3080" s="3">
        <v>177.2028</v>
      </c>
      <c r="M3080">
        <v>3.8</v>
      </c>
      <c r="N3080">
        <f>+$Q$876-Tabla13[[#This Row],[Outlet Establishment Year]]</f>
        <v>2</v>
      </c>
      <c r="O3080">
        <f>+Tabla13[[#This Row],[Sales]]/Tabla13[[#This Row],[Antigüedad]]</f>
        <v>88.601399999999998</v>
      </c>
      <c r="P3080" s="4">
        <f>+Tabla13[[#This Row],[Sales]]/Tabla13[[#This Row],[Item Weight corregido]]</f>
        <v>8.5605217391304347</v>
      </c>
    </row>
    <row r="3081" spans="1:16" x14ac:dyDescent="0.3">
      <c r="A3081" t="s">
        <v>13</v>
      </c>
      <c r="B3081" t="s">
        <v>910</v>
      </c>
      <c r="C3081" t="s">
        <v>1577</v>
      </c>
      <c r="D3081">
        <v>2022</v>
      </c>
      <c r="E3081" t="s">
        <v>1592</v>
      </c>
      <c r="F3081" t="s">
        <v>1602</v>
      </c>
      <c r="G3081" t="s">
        <v>1604</v>
      </c>
      <c r="H3081" t="s">
        <v>1608</v>
      </c>
      <c r="I3081" s="10">
        <v>1.7817284999999999E-2</v>
      </c>
      <c r="J3081">
        <v>11.6</v>
      </c>
      <c r="K3081">
        <v>11.6</v>
      </c>
      <c r="L3081" s="3">
        <v>177.0686</v>
      </c>
      <c r="M3081">
        <v>4</v>
      </c>
      <c r="N3081">
        <f>+$Q$876-Tabla13[[#This Row],[Outlet Establishment Year]]</f>
        <v>2</v>
      </c>
      <c r="O3081">
        <f>+Tabla13[[#This Row],[Sales]]/Tabla13[[#This Row],[Antigüedad]]</f>
        <v>88.534300000000002</v>
      </c>
      <c r="P3081" s="4">
        <f>+Tabla13[[#This Row],[Sales]]/Tabla13[[#This Row],[Item Weight corregido]]</f>
        <v>15.264534482758622</v>
      </c>
    </row>
    <row r="3082" spans="1:16" x14ac:dyDescent="0.3">
      <c r="A3082" t="s">
        <v>12</v>
      </c>
      <c r="B3082" t="s">
        <v>573</v>
      </c>
      <c r="C3082" t="s">
        <v>1581</v>
      </c>
      <c r="D3082">
        <v>2022</v>
      </c>
      <c r="E3082" t="s">
        <v>1592</v>
      </c>
      <c r="F3082" t="s">
        <v>1602</v>
      </c>
      <c r="G3082" t="s">
        <v>1604</v>
      </c>
      <c r="H3082" t="s">
        <v>1608</v>
      </c>
      <c r="I3082" s="10">
        <v>3.7060755000000001E-2</v>
      </c>
      <c r="J3082">
        <v>6.69</v>
      </c>
      <c r="K3082">
        <v>6.69</v>
      </c>
      <c r="L3082" s="3">
        <v>176.83699999999999</v>
      </c>
      <c r="M3082">
        <v>4</v>
      </c>
      <c r="N3082">
        <f>+$Q$876-Tabla13[[#This Row],[Outlet Establishment Year]]</f>
        <v>2</v>
      </c>
      <c r="O3082">
        <f>+Tabla13[[#This Row],[Sales]]/Tabla13[[#This Row],[Antigüedad]]</f>
        <v>88.418499999999995</v>
      </c>
      <c r="P3082" s="4">
        <f>+Tabla13[[#This Row],[Sales]]/Tabla13[[#This Row],[Item Weight corregido]]</f>
        <v>26.433034379671149</v>
      </c>
    </row>
    <row r="3083" spans="1:16" x14ac:dyDescent="0.3">
      <c r="A3083" t="s">
        <v>12</v>
      </c>
      <c r="B3083" t="s">
        <v>1020</v>
      </c>
      <c r="C3083" t="s">
        <v>1574</v>
      </c>
      <c r="D3083">
        <v>2022</v>
      </c>
      <c r="E3083" t="s">
        <v>1592</v>
      </c>
      <c r="F3083" t="s">
        <v>1602</v>
      </c>
      <c r="G3083" t="s">
        <v>1604</v>
      </c>
      <c r="H3083" t="s">
        <v>1608</v>
      </c>
      <c r="I3083" s="10">
        <v>0.104201619</v>
      </c>
      <c r="J3083">
        <v>15.2</v>
      </c>
      <c r="K3083">
        <v>15.2</v>
      </c>
      <c r="L3083" s="3">
        <v>176.50540000000001</v>
      </c>
      <c r="M3083">
        <v>4.2</v>
      </c>
      <c r="N3083">
        <f>+$Q$876-Tabla13[[#This Row],[Outlet Establishment Year]]</f>
        <v>2</v>
      </c>
      <c r="O3083">
        <f>+Tabla13[[#This Row],[Sales]]/Tabla13[[#This Row],[Antigüedad]]</f>
        <v>88.252700000000004</v>
      </c>
      <c r="P3083" s="4">
        <f>+Tabla13[[#This Row],[Sales]]/Tabla13[[#This Row],[Item Weight corregido]]</f>
        <v>11.612197368421054</v>
      </c>
    </row>
    <row r="3084" spans="1:16" x14ac:dyDescent="0.3">
      <c r="A3084" t="s">
        <v>13</v>
      </c>
      <c r="B3084" t="s">
        <v>862</v>
      </c>
      <c r="C3084" t="s">
        <v>1579</v>
      </c>
      <c r="D3084">
        <v>2022</v>
      </c>
      <c r="E3084" t="s">
        <v>1592</v>
      </c>
      <c r="F3084" t="s">
        <v>1602</v>
      </c>
      <c r="G3084" t="s">
        <v>1604</v>
      </c>
      <c r="H3084" t="s">
        <v>1608</v>
      </c>
      <c r="I3084" s="10">
        <v>0.16806490900000001</v>
      </c>
      <c r="J3084">
        <v>17.350000000000001</v>
      </c>
      <c r="K3084">
        <v>17.350000000000001</v>
      </c>
      <c r="L3084" s="3">
        <v>176.27119999999999</v>
      </c>
      <c r="M3084">
        <v>3</v>
      </c>
      <c r="N3084">
        <f>+$Q$876-Tabla13[[#This Row],[Outlet Establishment Year]]</f>
        <v>2</v>
      </c>
      <c r="O3084">
        <f>+Tabla13[[#This Row],[Sales]]/Tabla13[[#This Row],[Antigüedad]]</f>
        <v>88.135599999999997</v>
      </c>
      <c r="P3084" s="4">
        <f>+Tabla13[[#This Row],[Sales]]/Tabla13[[#This Row],[Item Weight corregido]]</f>
        <v>10.159723342939481</v>
      </c>
    </row>
    <row r="3085" spans="1:16" x14ac:dyDescent="0.3">
      <c r="A3085" t="s">
        <v>12</v>
      </c>
      <c r="B3085" t="s">
        <v>518</v>
      </c>
      <c r="C3085" t="s">
        <v>1576</v>
      </c>
      <c r="D3085">
        <v>2022</v>
      </c>
      <c r="E3085" t="s">
        <v>1592</v>
      </c>
      <c r="F3085" t="s">
        <v>1602</v>
      </c>
      <c r="G3085" t="s">
        <v>1604</v>
      </c>
      <c r="H3085" t="s">
        <v>1608</v>
      </c>
      <c r="I3085" s="10">
        <v>3.6174285E-2</v>
      </c>
      <c r="J3085">
        <v>11.1</v>
      </c>
      <c r="K3085">
        <v>11.1</v>
      </c>
      <c r="L3085" s="3">
        <v>176.0712</v>
      </c>
      <c r="M3085">
        <v>4.4000000000000004</v>
      </c>
      <c r="N3085">
        <f>+$Q$876-Tabla13[[#This Row],[Outlet Establishment Year]]</f>
        <v>2</v>
      </c>
      <c r="O3085">
        <f>+Tabla13[[#This Row],[Sales]]/Tabla13[[#This Row],[Antigüedad]]</f>
        <v>88.035600000000002</v>
      </c>
      <c r="P3085" s="4">
        <f>+Tabla13[[#This Row],[Sales]]/Tabla13[[#This Row],[Item Weight corregido]]</f>
        <v>15.862270270270271</v>
      </c>
    </row>
    <row r="3086" spans="1:16" x14ac:dyDescent="0.3">
      <c r="A3086" t="s">
        <v>13</v>
      </c>
      <c r="B3086" t="s">
        <v>523</v>
      </c>
      <c r="C3086" t="s">
        <v>1579</v>
      </c>
      <c r="D3086">
        <v>2022</v>
      </c>
      <c r="E3086" t="s">
        <v>1592</v>
      </c>
      <c r="F3086" t="s">
        <v>1602</v>
      </c>
      <c r="G3086" t="s">
        <v>1604</v>
      </c>
      <c r="H3086" t="s">
        <v>1608</v>
      </c>
      <c r="I3086" s="10">
        <v>3.1278531999999998E-2</v>
      </c>
      <c r="J3086">
        <v>7.2850000000000001</v>
      </c>
      <c r="K3086">
        <v>7.2850000000000001</v>
      </c>
      <c r="L3086" s="3">
        <v>176.00540000000001</v>
      </c>
      <c r="M3086">
        <v>4</v>
      </c>
      <c r="N3086">
        <f>+$Q$876-Tabla13[[#This Row],[Outlet Establishment Year]]</f>
        <v>2</v>
      </c>
      <c r="O3086">
        <f>+Tabla13[[#This Row],[Sales]]/Tabla13[[#This Row],[Antigüedad]]</f>
        <v>88.002700000000004</v>
      </c>
      <c r="P3086" s="4">
        <f>+Tabla13[[#This Row],[Sales]]/Tabla13[[#This Row],[Item Weight corregido]]</f>
        <v>24.159972546328071</v>
      </c>
    </row>
    <row r="3087" spans="1:16" x14ac:dyDescent="0.3">
      <c r="A3087" t="s">
        <v>12</v>
      </c>
      <c r="B3087" t="s">
        <v>405</v>
      </c>
      <c r="C3087" t="s">
        <v>1580</v>
      </c>
      <c r="D3087">
        <v>2022</v>
      </c>
      <c r="E3087" t="s">
        <v>1592</v>
      </c>
      <c r="F3087" t="s">
        <v>1602</v>
      </c>
      <c r="G3087" t="s">
        <v>1604</v>
      </c>
      <c r="H3087" t="s">
        <v>1608</v>
      </c>
      <c r="I3087" s="10">
        <v>0.11614859600000001</v>
      </c>
      <c r="J3087">
        <v>8.31</v>
      </c>
      <c r="K3087">
        <v>8.31</v>
      </c>
      <c r="L3087" s="3">
        <v>176.00280000000001</v>
      </c>
      <c r="M3087">
        <v>4.2</v>
      </c>
      <c r="N3087">
        <f>+$Q$876-Tabla13[[#This Row],[Outlet Establishment Year]]</f>
        <v>2</v>
      </c>
      <c r="O3087">
        <f>+Tabla13[[#This Row],[Sales]]/Tabla13[[#This Row],[Antigüedad]]</f>
        <v>88.001400000000004</v>
      </c>
      <c r="P3087" s="4">
        <f>+Tabla13[[#This Row],[Sales]]/Tabla13[[#This Row],[Item Weight corregido]]</f>
        <v>21.179638989169675</v>
      </c>
    </row>
    <row r="3088" spans="1:16" x14ac:dyDescent="0.3">
      <c r="A3088" t="s">
        <v>13</v>
      </c>
      <c r="B3088" t="s">
        <v>629</v>
      </c>
      <c r="C3088" t="s">
        <v>1586</v>
      </c>
      <c r="D3088">
        <v>2022</v>
      </c>
      <c r="E3088" t="s">
        <v>1592</v>
      </c>
      <c r="F3088" t="s">
        <v>1602</v>
      </c>
      <c r="G3088" t="s">
        <v>1604</v>
      </c>
      <c r="H3088" t="s">
        <v>1608</v>
      </c>
      <c r="I3088" s="10">
        <v>7.2693696000000002E-2</v>
      </c>
      <c r="J3088">
        <v>8.8949999999999996</v>
      </c>
      <c r="K3088">
        <v>8.8949999999999996</v>
      </c>
      <c r="L3088" s="3">
        <v>175.93700000000001</v>
      </c>
      <c r="M3088">
        <v>4</v>
      </c>
      <c r="N3088">
        <f>+$Q$876-Tabla13[[#This Row],[Outlet Establishment Year]]</f>
        <v>2</v>
      </c>
      <c r="O3088">
        <f>+Tabla13[[#This Row],[Sales]]/Tabla13[[#This Row],[Antigüedad]]</f>
        <v>87.968500000000006</v>
      </c>
      <c r="P3088" s="4">
        <f>+Tabla13[[#This Row],[Sales]]/Tabla13[[#This Row],[Item Weight corregido]]</f>
        <v>19.779314221472738</v>
      </c>
    </row>
    <row r="3089" spans="1:16" x14ac:dyDescent="0.3">
      <c r="A3089" t="s">
        <v>12</v>
      </c>
      <c r="B3089" t="s">
        <v>125</v>
      </c>
      <c r="C3089" t="s">
        <v>1589</v>
      </c>
      <c r="D3089">
        <v>2022</v>
      </c>
      <c r="E3089" t="s">
        <v>1592</v>
      </c>
      <c r="F3089" t="s">
        <v>1602</v>
      </c>
      <c r="G3089" t="s">
        <v>1604</v>
      </c>
      <c r="H3089" t="s">
        <v>1608</v>
      </c>
      <c r="I3089" s="10">
        <v>7.069662E-3</v>
      </c>
      <c r="J3089">
        <v>21.2</v>
      </c>
      <c r="K3089">
        <v>21.2</v>
      </c>
      <c r="L3089" s="3">
        <v>175.77379999999999</v>
      </c>
      <c r="M3089">
        <v>4</v>
      </c>
      <c r="N3089">
        <f>+$Q$876-Tabla13[[#This Row],[Outlet Establishment Year]]</f>
        <v>2</v>
      </c>
      <c r="O3089">
        <f>+Tabla13[[#This Row],[Sales]]/Tabla13[[#This Row],[Antigüedad]]</f>
        <v>87.886899999999997</v>
      </c>
      <c r="P3089" s="4">
        <f>+Tabla13[[#This Row],[Sales]]/Tabla13[[#This Row],[Item Weight corregido]]</f>
        <v>8.2912169811320755</v>
      </c>
    </row>
    <row r="3090" spans="1:16" x14ac:dyDescent="0.3">
      <c r="A3090" t="s">
        <v>12</v>
      </c>
      <c r="B3090" t="s">
        <v>550</v>
      </c>
      <c r="C3090" t="s">
        <v>1581</v>
      </c>
      <c r="D3090">
        <v>2022</v>
      </c>
      <c r="E3090" t="s">
        <v>1592</v>
      </c>
      <c r="F3090" t="s">
        <v>1602</v>
      </c>
      <c r="G3090" t="s">
        <v>1604</v>
      </c>
      <c r="H3090" t="s">
        <v>1608</v>
      </c>
      <c r="I3090" s="10">
        <v>9.6906830999999999E-2</v>
      </c>
      <c r="J3090">
        <v>20.2</v>
      </c>
      <c r="K3090">
        <v>20.2</v>
      </c>
      <c r="L3090" s="3">
        <v>175.50280000000001</v>
      </c>
      <c r="M3090">
        <v>4.3</v>
      </c>
      <c r="N3090">
        <f>+$Q$876-Tabla13[[#This Row],[Outlet Establishment Year]]</f>
        <v>2</v>
      </c>
      <c r="O3090">
        <f>+Tabla13[[#This Row],[Sales]]/Tabla13[[#This Row],[Antigüedad]]</f>
        <v>87.751400000000004</v>
      </c>
      <c r="P3090" s="4">
        <f>+Tabla13[[#This Row],[Sales]]/Tabla13[[#This Row],[Item Weight corregido]]</f>
        <v>8.6882574257425755</v>
      </c>
    </row>
    <row r="3091" spans="1:16" x14ac:dyDescent="0.3">
      <c r="A3091" t="s">
        <v>13</v>
      </c>
      <c r="B3091" t="s">
        <v>1254</v>
      </c>
      <c r="C3091" t="s">
        <v>1583</v>
      </c>
      <c r="D3091">
        <v>2022</v>
      </c>
      <c r="E3091" t="s">
        <v>1592</v>
      </c>
      <c r="F3091" t="s">
        <v>1602</v>
      </c>
      <c r="G3091" t="s">
        <v>1604</v>
      </c>
      <c r="H3091" t="s">
        <v>1608</v>
      </c>
      <c r="I3091" s="10">
        <v>0.123151947</v>
      </c>
      <c r="J3091">
        <v>4.6100000000000003</v>
      </c>
      <c r="K3091">
        <v>4.6100000000000003</v>
      </c>
      <c r="L3091" s="3">
        <v>175.2396</v>
      </c>
      <c r="M3091">
        <v>3</v>
      </c>
      <c r="N3091">
        <f>+$Q$876-Tabla13[[#This Row],[Outlet Establishment Year]]</f>
        <v>2</v>
      </c>
      <c r="O3091">
        <f>+Tabla13[[#This Row],[Sales]]/Tabla13[[#This Row],[Antigüedad]]</f>
        <v>87.619799999999998</v>
      </c>
      <c r="P3091" s="4">
        <f>+Tabla13[[#This Row],[Sales]]/Tabla13[[#This Row],[Item Weight corregido]]</f>
        <v>38.012928416485899</v>
      </c>
    </row>
    <row r="3092" spans="1:16" x14ac:dyDescent="0.3">
      <c r="A3092" t="s">
        <v>12</v>
      </c>
      <c r="B3092" t="s">
        <v>359</v>
      </c>
      <c r="C3092" t="s">
        <v>1577</v>
      </c>
      <c r="D3092">
        <v>2022</v>
      </c>
      <c r="E3092" t="s">
        <v>1592</v>
      </c>
      <c r="F3092" t="s">
        <v>1602</v>
      </c>
      <c r="G3092" t="s">
        <v>1604</v>
      </c>
      <c r="H3092" t="s">
        <v>1608</v>
      </c>
      <c r="I3092" s="10">
        <v>2.9283080999999999E-2</v>
      </c>
      <c r="J3092">
        <v>9.6950000000000003</v>
      </c>
      <c r="K3092">
        <v>9.6950000000000003</v>
      </c>
      <c r="L3092" s="3">
        <v>175.137</v>
      </c>
      <c r="M3092">
        <v>5</v>
      </c>
      <c r="N3092">
        <f>+$Q$876-Tabla13[[#This Row],[Outlet Establishment Year]]</f>
        <v>2</v>
      </c>
      <c r="O3092">
        <f>+Tabla13[[#This Row],[Sales]]/Tabla13[[#This Row],[Antigüedad]]</f>
        <v>87.5685</v>
      </c>
      <c r="P3092" s="4">
        <f>+Tabla13[[#This Row],[Sales]]/Tabla13[[#This Row],[Item Weight corregido]]</f>
        <v>18.06467251160392</v>
      </c>
    </row>
    <row r="3093" spans="1:16" x14ac:dyDescent="0.3">
      <c r="A3093" t="s">
        <v>12</v>
      </c>
      <c r="B3093" t="s">
        <v>276</v>
      </c>
      <c r="C3093" t="s">
        <v>1587</v>
      </c>
      <c r="D3093">
        <v>2022</v>
      </c>
      <c r="E3093" t="s">
        <v>1592</v>
      </c>
      <c r="F3093" t="s">
        <v>1602</v>
      </c>
      <c r="G3093" t="s">
        <v>1604</v>
      </c>
      <c r="H3093" t="s">
        <v>1608</v>
      </c>
      <c r="I3093" s="10">
        <v>2.4998006999999999E-2</v>
      </c>
      <c r="J3093">
        <v>10.3</v>
      </c>
      <c r="K3093">
        <v>10.3</v>
      </c>
      <c r="L3093" s="3">
        <v>174.44220000000001</v>
      </c>
      <c r="M3093">
        <v>4</v>
      </c>
      <c r="N3093">
        <f>+$Q$876-Tabla13[[#This Row],[Outlet Establishment Year]]</f>
        <v>2</v>
      </c>
      <c r="O3093">
        <f>+Tabla13[[#This Row],[Sales]]/Tabla13[[#This Row],[Antigüedad]]</f>
        <v>87.221100000000007</v>
      </c>
      <c r="P3093" s="4">
        <f>+Tabla13[[#This Row],[Sales]]/Tabla13[[#This Row],[Item Weight corregido]]</f>
        <v>16.936135922330099</v>
      </c>
    </row>
    <row r="3094" spans="1:16" x14ac:dyDescent="0.3">
      <c r="A3094" t="s">
        <v>13</v>
      </c>
      <c r="B3094" t="s">
        <v>819</v>
      </c>
      <c r="C3094" t="s">
        <v>1585</v>
      </c>
      <c r="D3094">
        <v>2022</v>
      </c>
      <c r="E3094" t="s">
        <v>1592</v>
      </c>
      <c r="F3094" t="s">
        <v>1602</v>
      </c>
      <c r="G3094" t="s">
        <v>1604</v>
      </c>
      <c r="H3094" t="s">
        <v>1608</v>
      </c>
      <c r="I3094" s="10">
        <v>8.0336109999999995E-3</v>
      </c>
      <c r="J3094">
        <v>17.600000000000001</v>
      </c>
      <c r="K3094">
        <v>17.600000000000001</v>
      </c>
      <c r="L3094" s="3">
        <v>174.2422</v>
      </c>
      <c r="M3094">
        <v>4.3</v>
      </c>
      <c r="N3094">
        <f>+$Q$876-Tabla13[[#This Row],[Outlet Establishment Year]]</f>
        <v>2</v>
      </c>
      <c r="O3094">
        <f>+Tabla13[[#This Row],[Sales]]/Tabla13[[#This Row],[Antigüedad]]</f>
        <v>87.121099999999998</v>
      </c>
      <c r="P3094" s="4">
        <f>+Tabla13[[#This Row],[Sales]]/Tabla13[[#This Row],[Item Weight corregido]]</f>
        <v>9.9001249999999992</v>
      </c>
    </row>
    <row r="3095" spans="1:16" x14ac:dyDescent="0.3">
      <c r="A3095" t="s">
        <v>13</v>
      </c>
      <c r="B3095" t="s">
        <v>341</v>
      </c>
      <c r="C3095" t="s">
        <v>1583</v>
      </c>
      <c r="D3095">
        <v>2022</v>
      </c>
      <c r="E3095" t="s">
        <v>1592</v>
      </c>
      <c r="F3095" t="s">
        <v>1602</v>
      </c>
      <c r="G3095" t="s">
        <v>1604</v>
      </c>
      <c r="H3095" t="s">
        <v>1608</v>
      </c>
      <c r="I3095" s="10">
        <v>4.4430561E-2</v>
      </c>
      <c r="J3095">
        <v>18.25</v>
      </c>
      <c r="K3095">
        <v>18.25</v>
      </c>
      <c r="L3095" s="3">
        <v>174.208</v>
      </c>
      <c r="M3095">
        <v>5</v>
      </c>
      <c r="N3095">
        <f>+$Q$876-Tabla13[[#This Row],[Outlet Establishment Year]]</f>
        <v>2</v>
      </c>
      <c r="O3095">
        <f>+Tabla13[[#This Row],[Sales]]/Tabla13[[#This Row],[Antigüedad]]</f>
        <v>87.103999999999999</v>
      </c>
      <c r="P3095" s="4">
        <f>+Tabla13[[#This Row],[Sales]]/Tabla13[[#This Row],[Item Weight corregido]]</f>
        <v>9.5456438356164384</v>
      </c>
    </row>
    <row r="3096" spans="1:16" x14ac:dyDescent="0.3">
      <c r="A3096" t="s">
        <v>13</v>
      </c>
      <c r="B3096" t="s">
        <v>451</v>
      </c>
      <c r="C3096" t="s">
        <v>1580</v>
      </c>
      <c r="D3096">
        <v>2022</v>
      </c>
      <c r="E3096" t="s">
        <v>1592</v>
      </c>
      <c r="F3096" t="s">
        <v>1602</v>
      </c>
      <c r="G3096" t="s">
        <v>1604</v>
      </c>
      <c r="H3096" t="s">
        <v>1608</v>
      </c>
      <c r="I3096" s="10">
        <v>4.5006030000000002E-2</v>
      </c>
      <c r="J3096">
        <v>11.1</v>
      </c>
      <c r="K3096">
        <v>11.1</v>
      </c>
      <c r="L3096" s="3">
        <v>174.00540000000001</v>
      </c>
      <c r="M3096">
        <v>4.8</v>
      </c>
      <c r="N3096">
        <f>+$Q$876-Tabla13[[#This Row],[Outlet Establishment Year]]</f>
        <v>2</v>
      </c>
      <c r="O3096">
        <f>+Tabla13[[#This Row],[Sales]]/Tabla13[[#This Row],[Antigüedad]]</f>
        <v>87.002700000000004</v>
      </c>
      <c r="P3096" s="4">
        <f>+Tabla13[[#This Row],[Sales]]/Tabla13[[#This Row],[Item Weight corregido]]</f>
        <v>15.676162162162164</v>
      </c>
    </row>
    <row r="3097" spans="1:16" x14ac:dyDescent="0.3">
      <c r="A3097" t="s">
        <v>12</v>
      </c>
      <c r="B3097" t="s">
        <v>1143</v>
      </c>
      <c r="C3097" t="s">
        <v>1577</v>
      </c>
      <c r="D3097">
        <v>2022</v>
      </c>
      <c r="E3097" t="s">
        <v>1592</v>
      </c>
      <c r="F3097" t="s">
        <v>1602</v>
      </c>
      <c r="G3097" t="s">
        <v>1604</v>
      </c>
      <c r="H3097" t="s">
        <v>1608</v>
      </c>
      <c r="I3097" s="10">
        <v>2.8391878999999998E-2</v>
      </c>
      <c r="J3097">
        <v>8.6300000000000008</v>
      </c>
      <c r="K3097">
        <v>8.6300000000000008</v>
      </c>
      <c r="L3097" s="3">
        <v>173.94220000000001</v>
      </c>
      <c r="M3097">
        <v>4.3</v>
      </c>
      <c r="N3097">
        <f>+$Q$876-Tabla13[[#This Row],[Outlet Establishment Year]]</f>
        <v>2</v>
      </c>
      <c r="O3097">
        <f>+Tabla13[[#This Row],[Sales]]/Tabla13[[#This Row],[Antigüedad]]</f>
        <v>86.971100000000007</v>
      </c>
      <c r="P3097" s="4">
        <f>+Tabla13[[#This Row],[Sales]]/Tabla13[[#This Row],[Item Weight corregido]]</f>
        <v>20.155527230590963</v>
      </c>
    </row>
    <row r="3098" spans="1:16" x14ac:dyDescent="0.3">
      <c r="A3098" t="s">
        <v>13</v>
      </c>
      <c r="B3098" t="s">
        <v>940</v>
      </c>
      <c r="C3098" t="s">
        <v>1589</v>
      </c>
      <c r="D3098">
        <v>2022</v>
      </c>
      <c r="E3098" t="s">
        <v>1592</v>
      </c>
      <c r="F3098" t="s">
        <v>1602</v>
      </c>
      <c r="G3098" t="s">
        <v>1604</v>
      </c>
      <c r="H3098" t="s">
        <v>1608</v>
      </c>
      <c r="I3098" s="10">
        <v>1.4921093E-2</v>
      </c>
      <c r="J3098">
        <v>11.5</v>
      </c>
      <c r="K3098">
        <v>11.5</v>
      </c>
      <c r="L3098" s="3">
        <v>173.90799999999999</v>
      </c>
      <c r="M3098">
        <v>3.5</v>
      </c>
      <c r="N3098">
        <f>+$Q$876-Tabla13[[#This Row],[Outlet Establishment Year]]</f>
        <v>2</v>
      </c>
      <c r="O3098">
        <f>+Tabla13[[#This Row],[Sales]]/Tabla13[[#This Row],[Antigüedad]]</f>
        <v>86.953999999999994</v>
      </c>
      <c r="P3098" s="4">
        <f>+Tabla13[[#This Row],[Sales]]/Tabla13[[#This Row],[Item Weight corregido]]</f>
        <v>15.122434782608694</v>
      </c>
    </row>
    <row r="3099" spans="1:16" x14ac:dyDescent="0.3">
      <c r="A3099" t="s">
        <v>13</v>
      </c>
      <c r="B3099" t="s">
        <v>134</v>
      </c>
      <c r="C3099" t="s">
        <v>1574</v>
      </c>
      <c r="D3099">
        <v>2022</v>
      </c>
      <c r="E3099" t="s">
        <v>1592</v>
      </c>
      <c r="F3099" t="s">
        <v>1602</v>
      </c>
      <c r="G3099" t="s">
        <v>1604</v>
      </c>
      <c r="H3099" t="s">
        <v>1608</v>
      </c>
      <c r="I3099" s="10">
        <v>3.7734334000000001E-2</v>
      </c>
      <c r="J3099">
        <v>13.1</v>
      </c>
      <c r="K3099">
        <v>13.1</v>
      </c>
      <c r="L3099" s="3">
        <v>173.90539999999999</v>
      </c>
      <c r="M3099">
        <v>4.0999999999999996</v>
      </c>
      <c r="N3099">
        <f>+$Q$876-Tabla13[[#This Row],[Outlet Establishment Year]]</f>
        <v>2</v>
      </c>
      <c r="O3099">
        <f>+Tabla13[[#This Row],[Sales]]/Tabla13[[#This Row],[Antigüedad]]</f>
        <v>86.952699999999993</v>
      </c>
      <c r="P3099" s="4">
        <f>+Tabla13[[#This Row],[Sales]]/Tabla13[[#This Row],[Item Weight corregido]]</f>
        <v>13.275221374045801</v>
      </c>
    </row>
    <row r="3100" spans="1:16" x14ac:dyDescent="0.3">
      <c r="A3100" t="s">
        <v>12</v>
      </c>
      <c r="B3100" t="s">
        <v>1310</v>
      </c>
      <c r="C3100" t="s">
        <v>1586</v>
      </c>
      <c r="D3100">
        <v>2022</v>
      </c>
      <c r="E3100" t="s">
        <v>1592</v>
      </c>
      <c r="F3100" t="s">
        <v>1602</v>
      </c>
      <c r="G3100" t="s">
        <v>1604</v>
      </c>
      <c r="H3100" t="s">
        <v>1608</v>
      </c>
      <c r="I3100" s="10">
        <v>6.0912864999999997E-2</v>
      </c>
      <c r="J3100">
        <v>10.695</v>
      </c>
      <c r="K3100">
        <v>10.695</v>
      </c>
      <c r="L3100" s="3">
        <v>173.87119999999999</v>
      </c>
      <c r="M3100">
        <v>4.2</v>
      </c>
      <c r="N3100">
        <f>+$Q$876-Tabla13[[#This Row],[Outlet Establishment Year]]</f>
        <v>2</v>
      </c>
      <c r="O3100">
        <f>+Tabla13[[#This Row],[Sales]]/Tabla13[[#This Row],[Antigüedad]]</f>
        <v>86.935599999999994</v>
      </c>
      <c r="P3100" s="4">
        <f>+Tabla13[[#This Row],[Sales]]/Tabla13[[#This Row],[Item Weight corregido]]</f>
        <v>16.257241701729779</v>
      </c>
    </row>
    <row r="3101" spans="1:16" x14ac:dyDescent="0.3">
      <c r="A3101" t="s">
        <v>12</v>
      </c>
      <c r="B3101" t="s">
        <v>237</v>
      </c>
      <c r="C3101" t="s">
        <v>1574</v>
      </c>
      <c r="D3101">
        <v>2022</v>
      </c>
      <c r="E3101" t="s">
        <v>1592</v>
      </c>
      <c r="F3101" t="s">
        <v>1602</v>
      </c>
      <c r="G3101" t="s">
        <v>1604</v>
      </c>
      <c r="H3101" t="s">
        <v>1608</v>
      </c>
      <c r="I3101" s="10">
        <v>4.6962004000000002E-2</v>
      </c>
      <c r="J3101">
        <v>8.77</v>
      </c>
      <c r="K3101">
        <v>8.77</v>
      </c>
      <c r="L3101" s="3">
        <v>173.84219999999999</v>
      </c>
      <c r="M3101">
        <v>3.7</v>
      </c>
      <c r="N3101">
        <f>+$Q$876-Tabla13[[#This Row],[Outlet Establishment Year]]</f>
        <v>2</v>
      </c>
      <c r="O3101">
        <f>+Tabla13[[#This Row],[Sales]]/Tabla13[[#This Row],[Antigüedad]]</f>
        <v>86.921099999999996</v>
      </c>
      <c r="P3101" s="4">
        <f>+Tabla13[[#This Row],[Sales]]/Tabla13[[#This Row],[Item Weight corregido]]</f>
        <v>19.82237172177879</v>
      </c>
    </row>
    <row r="3102" spans="1:16" x14ac:dyDescent="0.3">
      <c r="A3102" t="s">
        <v>12</v>
      </c>
      <c r="B3102" t="s">
        <v>1302</v>
      </c>
      <c r="C3102" t="s">
        <v>1588</v>
      </c>
      <c r="D3102">
        <v>2022</v>
      </c>
      <c r="E3102" t="s">
        <v>1592</v>
      </c>
      <c r="F3102" t="s">
        <v>1602</v>
      </c>
      <c r="G3102" t="s">
        <v>1604</v>
      </c>
      <c r="H3102" t="s">
        <v>1608</v>
      </c>
      <c r="I3102" s="10">
        <v>0.140811559</v>
      </c>
      <c r="J3102">
        <v>5.3650000000000002</v>
      </c>
      <c r="K3102">
        <v>5.3650000000000002</v>
      </c>
      <c r="L3102" s="3">
        <v>173.57640000000001</v>
      </c>
      <c r="M3102">
        <v>4</v>
      </c>
      <c r="N3102">
        <f>+$Q$876-Tabla13[[#This Row],[Outlet Establishment Year]]</f>
        <v>2</v>
      </c>
      <c r="O3102">
        <f>+Tabla13[[#This Row],[Sales]]/Tabla13[[#This Row],[Antigüedad]]</f>
        <v>86.788200000000003</v>
      </c>
      <c r="P3102" s="4">
        <f>+Tabla13[[#This Row],[Sales]]/Tabla13[[#This Row],[Item Weight corregido]]</f>
        <v>32.353476234855542</v>
      </c>
    </row>
    <row r="3103" spans="1:16" x14ac:dyDescent="0.3">
      <c r="A3103" t="s">
        <v>12</v>
      </c>
      <c r="B3103" t="s">
        <v>1297</v>
      </c>
      <c r="C3103" t="s">
        <v>1587</v>
      </c>
      <c r="D3103">
        <v>2022</v>
      </c>
      <c r="E3103" t="s">
        <v>1592</v>
      </c>
      <c r="F3103" t="s">
        <v>1602</v>
      </c>
      <c r="G3103" t="s">
        <v>1604</v>
      </c>
      <c r="H3103" t="s">
        <v>1608</v>
      </c>
      <c r="I3103" s="10">
        <v>3.1663212000000003E-2</v>
      </c>
      <c r="J3103">
        <v>12.6</v>
      </c>
      <c r="K3103">
        <v>12.6</v>
      </c>
      <c r="L3103" s="3">
        <v>173.2764</v>
      </c>
      <c r="M3103">
        <v>4</v>
      </c>
      <c r="N3103">
        <f>+$Q$876-Tabla13[[#This Row],[Outlet Establishment Year]]</f>
        <v>2</v>
      </c>
      <c r="O3103">
        <f>+Tabla13[[#This Row],[Sales]]/Tabla13[[#This Row],[Antigüedad]]</f>
        <v>86.638199999999998</v>
      </c>
      <c r="P3103" s="4">
        <f>+Tabla13[[#This Row],[Sales]]/Tabla13[[#This Row],[Item Weight corregido]]</f>
        <v>13.752095238095238</v>
      </c>
    </row>
    <row r="3104" spans="1:16" x14ac:dyDescent="0.3">
      <c r="A3104" t="s">
        <v>13</v>
      </c>
      <c r="B3104" t="s">
        <v>38</v>
      </c>
      <c r="C3104" t="s">
        <v>1585</v>
      </c>
      <c r="D3104">
        <v>2022</v>
      </c>
      <c r="E3104" t="s">
        <v>1592</v>
      </c>
      <c r="F3104" t="s">
        <v>1602</v>
      </c>
      <c r="G3104" t="s">
        <v>1604</v>
      </c>
      <c r="H3104" t="s">
        <v>1608</v>
      </c>
      <c r="I3104" s="10">
        <v>4.2413704000000003E-2</v>
      </c>
      <c r="J3104">
        <v>17.25</v>
      </c>
      <c r="K3104">
        <v>17.25</v>
      </c>
      <c r="L3104" s="3">
        <v>173.1764</v>
      </c>
      <c r="M3104">
        <v>5</v>
      </c>
      <c r="N3104">
        <f>+$Q$876-Tabla13[[#This Row],[Outlet Establishment Year]]</f>
        <v>2</v>
      </c>
      <c r="O3104">
        <f>+Tabla13[[#This Row],[Sales]]/Tabla13[[#This Row],[Antigüedad]]</f>
        <v>86.588200000000001</v>
      </c>
      <c r="P3104" s="4">
        <f>+Tabla13[[#This Row],[Sales]]/Tabla13[[#This Row],[Item Weight corregido]]</f>
        <v>10.039211594202898</v>
      </c>
    </row>
    <row r="3105" spans="1:16" x14ac:dyDescent="0.3">
      <c r="A3105" t="s">
        <v>13</v>
      </c>
      <c r="B3105" t="s">
        <v>183</v>
      </c>
      <c r="C3105" t="s">
        <v>1579</v>
      </c>
      <c r="D3105">
        <v>2022</v>
      </c>
      <c r="E3105" t="s">
        <v>1592</v>
      </c>
      <c r="F3105" t="s">
        <v>1602</v>
      </c>
      <c r="G3105" t="s">
        <v>1604</v>
      </c>
      <c r="H3105" t="s">
        <v>1608</v>
      </c>
      <c r="I3105" s="10">
        <v>0.17799213899999999</v>
      </c>
      <c r="J3105">
        <v>19.100000000000001</v>
      </c>
      <c r="K3105">
        <v>19.100000000000001</v>
      </c>
      <c r="L3105" s="3">
        <v>173.1422</v>
      </c>
      <c r="M3105">
        <v>4</v>
      </c>
      <c r="N3105">
        <f>+$Q$876-Tabla13[[#This Row],[Outlet Establishment Year]]</f>
        <v>2</v>
      </c>
      <c r="O3105">
        <f>+Tabla13[[#This Row],[Sales]]/Tabla13[[#This Row],[Antigüedad]]</f>
        <v>86.571100000000001</v>
      </c>
      <c r="P3105" s="4">
        <f>+Tabla13[[#This Row],[Sales]]/Tabla13[[#This Row],[Item Weight corregido]]</f>
        <v>9.0650366492146599</v>
      </c>
    </row>
    <row r="3106" spans="1:16" x14ac:dyDescent="0.3">
      <c r="A3106" t="s">
        <v>12</v>
      </c>
      <c r="B3106" t="s">
        <v>392</v>
      </c>
      <c r="C3106" t="s">
        <v>1574</v>
      </c>
      <c r="D3106">
        <v>2022</v>
      </c>
      <c r="E3106" t="s">
        <v>1592</v>
      </c>
      <c r="F3106" t="s">
        <v>1602</v>
      </c>
      <c r="G3106" t="s">
        <v>1604</v>
      </c>
      <c r="H3106" t="s">
        <v>1608</v>
      </c>
      <c r="I3106" s="10">
        <v>0.14563169500000001</v>
      </c>
      <c r="J3106">
        <v>7.59</v>
      </c>
      <c r="K3106">
        <v>7.59</v>
      </c>
      <c r="L3106" s="3">
        <v>172.80799999999999</v>
      </c>
      <c r="M3106">
        <v>3.6</v>
      </c>
      <c r="N3106">
        <f>+$Q$876-Tabla13[[#This Row],[Outlet Establishment Year]]</f>
        <v>2</v>
      </c>
      <c r="O3106">
        <f>+Tabla13[[#This Row],[Sales]]/Tabla13[[#This Row],[Antigüedad]]</f>
        <v>86.403999999999996</v>
      </c>
      <c r="P3106" s="4">
        <f>+Tabla13[[#This Row],[Sales]]/Tabla13[[#This Row],[Item Weight corregido]]</f>
        <v>22.767852437417655</v>
      </c>
    </row>
    <row r="3107" spans="1:16" x14ac:dyDescent="0.3">
      <c r="A3107" t="s">
        <v>13</v>
      </c>
      <c r="B3107" t="s">
        <v>1269</v>
      </c>
      <c r="C3107" t="s">
        <v>1574</v>
      </c>
      <c r="D3107">
        <v>2022</v>
      </c>
      <c r="E3107" t="s">
        <v>1592</v>
      </c>
      <c r="F3107" t="s">
        <v>1602</v>
      </c>
      <c r="G3107" t="s">
        <v>1604</v>
      </c>
      <c r="H3107" t="s">
        <v>1608</v>
      </c>
      <c r="I3107" s="10">
        <v>0.110459828</v>
      </c>
      <c r="J3107">
        <v>7.1</v>
      </c>
      <c r="K3107">
        <v>7.1</v>
      </c>
      <c r="L3107" s="3">
        <v>172.108</v>
      </c>
      <c r="M3107">
        <v>4.2</v>
      </c>
      <c r="N3107">
        <f>+$Q$876-Tabla13[[#This Row],[Outlet Establishment Year]]</f>
        <v>2</v>
      </c>
      <c r="O3107">
        <f>+Tabla13[[#This Row],[Sales]]/Tabla13[[#This Row],[Antigüedad]]</f>
        <v>86.054000000000002</v>
      </c>
      <c r="P3107" s="4">
        <f>+Tabla13[[#This Row],[Sales]]/Tabla13[[#This Row],[Item Weight corregido]]</f>
        <v>24.240563380281692</v>
      </c>
    </row>
    <row r="3108" spans="1:16" x14ac:dyDescent="0.3">
      <c r="A3108" t="s">
        <v>13</v>
      </c>
      <c r="B3108" t="s">
        <v>29</v>
      </c>
      <c r="C3108" t="s">
        <v>1581</v>
      </c>
      <c r="D3108">
        <v>2022</v>
      </c>
      <c r="E3108" t="s">
        <v>1592</v>
      </c>
      <c r="F3108" t="s">
        <v>1602</v>
      </c>
      <c r="G3108" t="s">
        <v>1604</v>
      </c>
      <c r="H3108" t="s">
        <v>1608</v>
      </c>
      <c r="I3108" s="10">
        <v>3.3223259999999998E-2</v>
      </c>
      <c r="J3108">
        <v>19.350000000000001</v>
      </c>
      <c r="K3108">
        <v>19.350000000000001</v>
      </c>
      <c r="L3108" s="3">
        <v>172.07380000000001</v>
      </c>
      <c r="M3108">
        <v>4</v>
      </c>
      <c r="N3108">
        <f>+$Q$876-Tabla13[[#This Row],[Outlet Establishment Year]]</f>
        <v>2</v>
      </c>
      <c r="O3108">
        <f>+Tabla13[[#This Row],[Sales]]/Tabla13[[#This Row],[Antigüedad]]</f>
        <v>86.036900000000003</v>
      </c>
      <c r="P3108" s="4">
        <f>+Tabla13[[#This Row],[Sales]]/Tabla13[[#This Row],[Item Weight corregido]]</f>
        <v>8.8927028423772612</v>
      </c>
    </row>
    <row r="3109" spans="1:16" x14ac:dyDescent="0.3">
      <c r="A3109" t="s">
        <v>13</v>
      </c>
      <c r="B3109" t="s">
        <v>358</v>
      </c>
      <c r="C3109" t="s">
        <v>1590</v>
      </c>
      <c r="D3109">
        <v>2022</v>
      </c>
      <c r="E3109" t="s">
        <v>1592</v>
      </c>
      <c r="F3109" t="s">
        <v>1602</v>
      </c>
      <c r="G3109" t="s">
        <v>1604</v>
      </c>
      <c r="H3109" t="s">
        <v>1608</v>
      </c>
      <c r="I3109" s="10">
        <v>0</v>
      </c>
      <c r="J3109">
        <v>7.97</v>
      </c>
      <c r="K3109">
        <v>7.97</v>
      </c>
      <c r="L3109" s="3">
        <v>172.04220000000001</v>
      </c>
      <c r="M3109">
        <v>5</v>
      </c>
      <c r="N3109">
        <f>+$Q$876-Tabla13[[#This Row],[Outlet Establishment Year]]</f>
        <v>2</v>
      </c>
      <c r="O3109">
        <f>+Tabla13[[#This Row],[Sales]]/Tabla13[[#This Row],[Antigüedad]]</f>
        <v>86.021100000000004</v>
      </c>
      <c r="P3109" s="4">
        <f>+Tabla13[[#This Row],[Sales]]/Tabla13[[#This Row],[Item Weight corregido]]</f>
        <v>21.586223337515687</v>
      </c>
    </row>
    <row r="3110" spans="1:16" x14ac:dyDescent="0.3">
      <c r="A3110" t="s">
        <v>13</v>
      </c>
      <c r="B3110" t="s">
        <v>185</v>
      </c>
      <c r="C3110" t="s">
        <v>1580</v>
      </c>
      <c r="D3110">
        <v>2022</v>
      </c>
      <c r="E3110" t="s">
        <v>1592</v>
      </c>
      <c r="F3110" t="s">
        <v>1602</v>
      </c>
      <c r="G3110" t="s">
        <v>1604</v>
      </c>
      <c r="H3110" t="s">
        <v>1608</v>
      </c>
      <c r="I3110" s="10">
        <v>3.3314389E-2</v>
      </c>
      <c r="J3110">
        <v>12.85</v>
      </c>
      <c r="K3110">
        <v>12.85</v>
      </c>
      <c r="L3110" s="3">
        <v>171.6422</v>
      </c>
      <c r="M3110">
        <v>4</v>
      </c>
      <c r="N3110">
        <f>+$Q$876-Tabla13[[#This Row],[Outlet Establishment Year]]</f>
        <v>2</v>
      </c>
      <c r="O3110">
        <f>+Tabla13[[#This Row],[Sales]]/Tabla13[[#This Row],[Antigüedad]]</f>
        <v>85.821100000000001</v>
      </c>
      <c r="P3110" s="4">
        <f>+Tabla13[[#This Row],[Sales]]/Tabla13[[#This Row],[Item Weight corregido]]</f>
        <v>13.357369649805449</v>
      </c>
    </row>
    <row r="3111" spans="1:16" x14ac:dyDescent="0.3">
      <c r="A3111" t="s">
        <v>13</v>
      </c>
      <c r="B3111" t="s">
        <v>201</v>
      </c>
      <c r="C3111" t="s">
        <v>1583</v>
      </c>
      <c r="D3111">
        <v>2022</v>
      </c>
      <c r="E3111" t="s">
        <v>1592</v>
      </c>
      <c r="F3111" t="s">
        <v>1602</v>
      </c>
      <c r="G3111" t="s">
        <v>1604</v>
      </c>
      <c r="H3111" t="s">
        <v>1608</v>
      </c>
      <c r="I3111" s="10">
        <v>0.136286138</v>
      </c>
      <c r="J3111">
        <v>16.600000000000001</v>
      </c>
      <c r="K3111">
        <v>16.600000000000001</v>
      </c>
      <c r="L3111" s="3">
        <v>171.44220000000001</v>
      </c>
      <c r="M3111">
        <v>4.2</v>
      </c>
      <c r="N3111">
        <f>+$Q$876-Tabla13[[#This Row],[Outlet Establishment Year]]</f>
        <v>2</v>
      </c>
      <c r="O3111">
        <f>+Tabla13[[#This Row],[Sales]]/Tabla13[[#This Row],[Antigüedad]]</f>
        <v>85.721100000000007</v>
      </c>
      <c r="P3111" s="4">
        <f>+Tabla13[[#This Row],[Sales]]/Tabla13[[#This Row],[Item Weight corregido]]</f>
        <v>10.327843373493977</v>
      </c>
    </row>
    <row r="3112" spans="1:16" x14ac:dyDescent="0.3">
      <c r="A3112" t="s">
        <v>13</v>
      </c>
      <c r="B3112" t="s">
        <v>45</v>
      </c>
      <c r="C3112" t="s">
        <v>1579</v>
      </c>
      <c r="D3112">
        <v>2022</v>
      </c>
      <c r="E3112" t="s">
        <v>1592</v>
      </c>
      <c r="F3112" t="s">
        <v>1602</v>
      </c>
      <c r="G3112" t="s">
        <v>1604</v>
      </c>
      <c r="H3112" t="s">
        <v>1608</v>
      </c>
      <c r="I3112" s="10">
        <v>8.0968973E-2</v>
      </c>
      <c r="J3112">
        <v>5.82</v>
      </c>
      <c r="K3112">
        <v>5.82</v>
      </c>
      <c r="L3112" s="3">
        <v>171.37899999999999</v>
      </c>
      <c r="M3112">
        <v>4.4000000000000004</v>
      </c>
      <c r="N3112">
        <f>+$Q$876-Tabla13[[#This Row],[Outlet Establishment Year]]</f>
        <v>2</v>
      </c>
      <c r="O3112">
        <f>+Tabla13[[#This Row],[Sales]]/Tabla13[[#This Row],[Antigüedad]]</f>
        <v>85.689499999999995</v>
      </c>
      <c r="P3112" s="4">
        <f>+Tabla13[[#This Row],[Sales]]/Tabla13[[#This Row],[Item Weight corregido]]</f>
        <v>29.446563573883157</v>
      </c>
    </row>
    <row r="3113" spans="1:16" x14ac:dyDescent="0.3">
      <c r="A3113" t="s">
        <v>13</v>
      </c>
      <c r="B3113" t="s">
        <v>526</v>
      </c>
      <c r="C3113" t="s">
        <v>1574</v>
      </c>
      <c r="D3113">
        <v>2022</v>
      </c>
      <c r="E3113" t="s">
        <v>1592</v>
      </c>
      <c r="F3113" t="s">
        <v>1602</v>
      </c>
      <c r="G3113" t="s">
        <v>1604</v>
      </c>
      <c r="H3113" t="s">
        <v>1608</v>
      </c>
      <c r="I3113" s="10">
        <v>0.136286138</v>
      </c>
      <c r="J3113">
        <v>17</v>
      </c>
      <c r="K3113">
        <v>17</v>
      </c>
      <c r="L3113" s="3">
        <v>170.91059999999999</v>
      </c>
      <c r="M3113">
        <v>4.0999999999999996</v>
      </c>
      <c r="N3113">
        <f>+$Q$876-Tabla13[[#This Row],[Outlet Establishment Year]]</f>
        <v>2</v>
      </c>
      <c r="O3113">
        <f>+Tabla13[[#This Row],[Sales]]/Tabla13[[#This Row],[Antigüedad]]</f>
        <v>85.455299999999994</v>
      </c>
      <c r="P3113" s="4">
        <f>+Tabla13[[#This Row],[Sales]]/Tabla13[[#This Row],[Item Weight corregido]]</f>
        <v>10.053564705882351</v>
      </c>
    </row>
    <row r="3114" spans="1:16" x14ac:dyDescent="0.3">
      <c r="A3114" t="s">
        <v>13</v>
      </c>
      <c r="B3114" t="s">
        <v>1035</v>
      </c>
      <c r="C3114" t="s">
        <v>1579</v>
      </c>
      <c r="D3114">
        <v>2022</v>
      </c>
      <c r="E3114" t="s">
        <v>1592</v>
      </c>
      <c r="F3114" t="s">
        <v>1602</v>
      </c>
      <c r="G3114" t="s">
        <v>1604</v>
      </c>
      <c r="H3114" t="s">
        <v>1608</v>
      </c>
      <c r="I3114" s="10">
        <v>8.0131362999999997E-2</v>
      </c>
      <c r="J3114">
        <v>12.1</v>
      </c>
      <c r="K3114">
        <v>12.1</v>
      </c>
      <c r="L3114" s="3">
        <v>170.91059999999999</v>
      </c>
      <c r="M3114">
        <v>4</v>
      </c>
      <c r="N3114">
        <f>+$Q$876-Tabla13[[#This Row],[Outlet Establishment Year]]</f>
        <v>2</v>
      </c>
      <c r="O3114">
        <f>+Tabla13[[#This Row],[Sales]]/Tabla13[[#This Row],[Antigüedad]]</f>
        <v>85.455299999999994</v>
      </c>
      <c r="P3114" s="4">
        <f>+Tabla13[[#This Row],[Sales]]/Tabla13[[#This Row],[Item Weight corregido]]</f>
        <v>14.124842975206612</v>
      </c>
    </row>
    <row r="3115" spans="1:16" x14ac:dyDescent="0.3">
      <c r="A3115" t="s">
        <v>12</v>
      </c>
      <c r="B3115" t="s">
        <v>992</v>
      </c>
      <c r="C3115" t="s">
        <v>1574</v>
      </c>
      <c r="D3115">
        <v>2022</v>
      </c>
      <c r="E3115" t="s">
        <v>1592</v>
      </c>
      <c r="F3115" t="s">
        <v>1602</v>
      </c>
      <c r="G3115" t="s">
        <v>1604</v>
      </c>
      <c r="H3115" t="s">
        <v>1608</v>
      </c>
      <c r="I3115" s="10">
        <v>0.166032929</v>
      </c>
      <c r="J3115">
        <v>13.15</v>
      </c>
      <c r="K3115">
        <v>13.15</v>
      </c>
      <c r="L3115" s="3">
        <v>170.87639999999999</v>
      </c>
      <c r="M3115">
        <v>3.8</v>
      </c>
      <c r="N3115">
        <f>+$Q$876-Tabla13[[#This Row],[Outlet Establishment Year]]</f>
        <v>2</v>
      </c>
      <c r="O3115">
        <f>+Tabla13[[#This Row],[Sales]]/Tabla13[[#This Row],[Antigüedad]]</f>
        <v>85.438199999999995</v>
      </c>
      <c r="P3115" s="4">
        <f>+Tabla13[[#This Row],[Sales]]/Tabla13[[#This Row],[Item Weight corregido]]</f>
        <v>12.994403041825095</v>
      </c>
    </row>
    <row r="3116" spans="1:16" x14ac:dyDescent="0.3">
      <c r="A3116" t="s">
        <v>12</v>
      </c>
      <c r="B3116" t="s">
        <v>1059</v>
      </c>
      <c r="C3116" t="s">
        <v>1580</v>
      </c>
      <c r="D3116">
        <v>2022</v>
      </c>
      <c r="E3116" t="s">
        <v>1592</v>
      </c>
      <c r="F3116" t="s">
        <v>1602</v>
      </c>
      <c r="G3116" t="s">
        <v>1604</v>
      </c>
      <c r="H3116" t="s">
        <v>1608</v>
      </c>
      <c r="I3116" s="10">
        <v>8.6281593000000004E-2</v>
      </c>
      <c r="J3116">
        <v>11.15</v>
      </c>
      <c r="K3116">
        <v>11.15</v>
      </c>
      <c r="L3116" s="3">
        <v>170.57900000000001</v>
      </c>
      <c r="M3116">
        <v>4</v>
      </c>
      <c r="N3116">
        <f>+$Q$876-Tabla13[[#This Row],[Outlet Establishment Year]]</f>
        <v>2</v>
      </c>
      <c r="O3116">
        <f>+Tabla13[[#This Row],[Sales]]/Tabla13[[#This Row],[Antigüedad]]</f>
        <v>85.289500000000004</v>
      </c>
      <c r="P3116" s="4">
        <f>+Tabla13[[#This Row],[Sales]]/Tabla13[[#This Row],[Item Weight corregido]]</f>
        <v>15.298565022421524</v>
      </c>
    </row>
    <row r="3117" spans="1:16" x14ac:dyDescent="0.3">
      <c r="A3117" t="s">
        <v>13</v>
      </c>
      <c r="B3117" t="s">
        <v>1338</v>
      </c>
      <c r="C3117" t="s">
        <v>1585</v>
      </c>
      <c r="D3117">
        <v>2022</v>
      </c>
      <c r="E3117" t="s">
        <v>1592</v>
      </c>
      <c r="F3117" t="s">
        <v>1602</v>
      </c>
      <c r="G3117" t="s">
        <v>1604</v>
      </c>
      <c r="H3117" t="s">
        <v>1608</v>
      </c>
      <c r="I3117" s="10">
        <v>6.0792264999999998E-2</v>
      </c>
      <c r="J3117">
        <v>16.75</v>
      </c>
      <c r="K3117">
        <v>16.75</v>
      </c>
      <c r="L3117" s="3">
        <v>170.41059999999999</v>
      </c>
      <c r="M3117">
        <v>3.8</v>
      </c>
      <c r="N3117">
        <f>+$Q$876-Tabla13[[#This Row],[Outlet Establishment Year]]</f>
        <v>2</v>
      </c>
      <c r="O3117">
        <f>+Tabla13[[#This Row],[Sales]]/Tabla13[[#This Row],[Antigüedad]]</f>
        <v>85.205299999999994</v>
      </c>
      <c r="P3117" s="4">
        <f>+Tabla13[[#This Row],[Sales]]/Tabla13[[#This Row],[Item Weight corregido]]</f>
        <v>10.173767164179104</v>
      </c>
    </row>
    <row r="3118" spans="1:16" x14ac:dyDescent="0.3">
      <c r="A3118" t="s">
        <v>12</v>
      </c>
      <c r="B3118" t="s">
        <v>96</v>
      </c>
      <c r="C3118" t="s">
        <v>1576</v>
      </c>
      <c r="D3118">
        <v>2022</v>
      </c>
      <c r="E3118" t="s">
        <v>1592</v>
      </c>
      <c r="F3118" t="s">
        <v>1602</v>
      </c>
      <c r="G3118" t="s">
        <v>1604</v>
      </c>
      <c r="H3118" t="s">
        <v>1608</v>
      </c>
      <c r="I3118" s="10">
        <v>7.7478931000000001E-2</v>
      </c>
      <c r="J3118">
        <v>11.6</v>
      </c>
      <c r="K3118">
        <v>11.6</v>
      </c>
      <c r="L3118" s="3">
        <v>170.31059999999999</v>
      </c>
      <c r="M3118">
        <v>4</v>
      </c>
      <c r="N3118">
        <f>+$Q$876-Tabla13[[#This Row],[Outlet Establishment Year]]</f>
        <v>2</v>
      </c>
      <c r="O3118">
        <f>+Tabla13[[#This Row],[Sales]]/Tabla13[[#This Row],[Antigüedad]]</f>
        <v>85.155299999999997</v>
      </c>
      <c r="P3118" s="4">
        <f>+Tabla13[[#This Row],[Sales]]/Tabla13[[#This Row],[Item Weight corregido]]</f>
        <v>14.681948275862069</v>
      </c>
    </row>
    <row r="3119" spans="1:16" x14ac:dyDescent="0.3">
      <c r="A3119" t="s">
        <v>13</v>
      </c>
      <c r="B3119" t="s">
        <v>380</v>
      </c>
      <c r="C3119" t="s">
        <v>1579</v>
      </c>
      <c r="D3119">
        <v>2022</v>
      </c>
      <c r="E3119" t="s">
        <v>1592</v>
      </c>
      <c r="F3119" t="s">
        <v>1602</v>
      </c>
      <c r="G3119" t="s">
        <v>1604</v>
      </c>
      <c r="H3119" t="s">
        <v>1608</v>
      </c>
      <c r="I3119" s="10">
        <v>1.9586115000000001E-2</v>
      </c>
      <c r="J3119">
        <v>9</v>
      </c>
      <c r="K3119">
        <v>9</v>
      </c>
      <c r="L3119" s="3">
        <v>170.2474</v>
      </c>
      <c r="M3119">
        <v>4.0999999999999996</v>
      </c>
      <c r="N3119">
        <f>+$Q$876-Tabla13[[#This Row],[Outlet Establishment Year]]</f>
        <v>2</v>
      </c>
      <c r="O3119">
        <f>+Tabla13[[#This Row],[Sales]]/Tabla13[[#This Row],[Antigüedad]]</f>
        <v>85.123699999999999</v>
      </c>
      <c r="P3119" s="4">
        <f>+Tabla13[[#This Row],[Sales]]/Tabla13[[#This Row],[Item Weight corregido]]</f>
        <v>18.916377777777779</v>
      </c>
    </row>
    <row r="3120" spans="1:16" x14ac:dyDescent="0.3">
      <c r="A3120" t="s">
        <v>12</v>
      </c>
      <c r="B3120" t="s">
        <v>285</v>
      </c>
      <c r="C3120" t="s">
        <v>1580</v>
      </c>
      <c r="D3120">
        <v>2022</v>
      </c>
      <c r="E3120" t="s">
        <v>1592</v>
      </c>
      <c r="F3120" t="s">
        <v>1602</v>
      </c>
      <c r="G3120" t="s">
        <v>1604</v>
      </c>
      <c r="H3120" t="s">
        <v>1608</v>
      </c>
      <c r="I3120" s="10">
        <v>0.105725004</v>
      </c>
      <c r="J3120">
        <v>15.6</v>
      </c>
      <c r="K3120">
        <v>15.6</v>
      </c>
      <c r="L3120" s="3">
        <v>169.97640000000001</v>
      </c>
      <c r="M3120">
        <v>3.9</v>
      </c>
      <c r="N3120">
        <f>+$Q$876-Tabla13[[#This Row],[Outlet Establishment Year]]</f>
        <v>2</v>
      </c>
      <c r="O3120">
        <f>+Tabla13[[#This Row],[Sales]]/Tabla13[[#This Row],[Antigüedad]]</f>
        <v>84.988200000000006</v>
      </c>
      <c r="P3120" s="4">
        <f>+Tabla13[[#This Row],[Sales]]/Tabla13[[#This Row],[Item Weight corregido]]</f>
        <v>10.895923076923077</v>
      </c>
    </row>
    <row r="3121" spans="1:16" x14ac:dyDescent="0.3">
      <c r="A3121" t="s">
        <v>13</v>
      </c>
      <c r="B3121" t="s">
        <v>1478</v>
      </c>
      <c r="C3121" t="s">
        <v>1574</v>
      </c>
      <c r="D3121">
        <v>2022</v>
      </c>
      <c r="E3121" t="s">
        <v>1592</v>
      </c>
      <c r="F3121" t="s">
        <v>1602</v>
      </c>
      <c r="G3121" t="s">
        <v>1604</v>
      </c>
      <c r="H3121" t="s">
        <v>1608</v>
      </c>
      <c r="I3121" s="10">
        <v>9.8803087999999997E-2</v>
      </c>
      <c r="J3121">
        <v>14.85</v>
      </c>
      <c r="K3121">
        <v>14.85</v>
      </c>
      <c r="L3121" s="3">
        <v>169.7474</v>
      </c>
      <c r="M3121">
        <v>4</v>
      </c>
      <c r="N3121">
        <f>+$Q$876-Tabla13[[#This Row],[Outlet Establishment Year]]</f>
        <v>2</v>
      </c>
      <c r="O3121">
        <f>+Tabla13[[#This Row],[Sales]]/Tabla13[[#This Row],[Antigüedad]]</f>
        <v>84.873699999999999</v>
      </c>
      <c r="P3121" s="4">
        <f>+Tabla13[[#This Row],[Sales]]/Tabla13[[#This Row],[Item Weight corregido]]</f>
        <v>11.430801346801347</v>
      </c>
    </row>
    <row r="3122" spans="1:16" x14ac:dyDescent="0.3">
      <c r="A3122" t="s">
        <v>12</v>
      </c>
      <c r="B3122" t="s">
        <v>1424</v>
      </c>
      <c r="C3122" t="s">
        <v>1577</v>
      </c>
      <c r="D3122">
        <v>2022</v>
      </c>
      <c r="E3122" t="s">
        <v>1592</v>
      </c>
      <c r="F3122" t="s">
        <v>1602</v>
      </c>
      <c r="G3122" t="s">
        <v>1604</v>
      </c>
      <c r="H3122" t="s">
        <v>1608</v>
      </c>
      <c r="I3122" s="10">
        <v>2.7729547E-2</v>
      </c>
      <c r="J3122">
        <v>15.7</v>
      </c>
      <c r="K3122">
        <v>15.7</v>
      </c>
      <c r="L3122" s="3">
        <v>169.37899999999999</v>
      </c>
      <c r="M3122">
        <v>3.3</v>
      </c>
      <c r="N3122">
        <f>+$Q$876-Tabla13[[#This Row],[Outlet Establishment Year]]</f>
        <v>2</v>
      </c>
      <c r="O3122">
        <f>+Tabla13[[#This Row],[Sales]]/Tabla13[[#This Row],[Antigüedad]]</f>
        <v>84.689499999999995</v>
      </c>
      <c r="P3122" s="4">
        <f>+Tabla13[[#This Row],[Sales]]/Tabla13[[#This Row],[Item Weight corregido]]</f>
        <v>10.788471337579617</v>
      </c>
    </row>
    <row r="3123" spans="1:16" x14ac:dyDescent="0.3">
      <c r="A3123" t="s">
        <v>13</v>
      </c>
      <c r="B3123" t="s">
        <v>688</v>
      </c>
      <c r="C3123" t="s">
        <v>1580</v>
      </c>
      <c r="D3123">
        <v>2022</v>
      </c>
      <c r="E3123" t="s">
        <v>1592</v>
      </c>
      <c r="F3123" t="s">
        <v>1602</v>
      </c>
      <c r="G3123" t="s">
        <v>1604</v>
      </c>
      <c r="H3123" t="s">
        <v>1608</v>
      </c>
      <c r="I3123" s="10">
        <v>8.6304859999999997E-2</v>
      </c>
      <c r="J3123">
        <v>9</v>
      </c>
      <c r="K3123">
        <v>9</v>
      </c>
      <c r="L3123" s="3">
        <v>168.08160000000001</v>
      </c>
      <c r="M3123">
        <v>4.3</v>
      </c>
      <c r="N3123">
        <f>+$Q$876-Tabla13[[#This Row],[Outlet Establishment Year]]</f>
        <v>2</v>
      </c>
      <c r="O3123">
        <f>+Tabla13[[#This Row],[Sales]]/Tabla13[[#This Row],[Antigüedad]]</f>
        <v>84.040800000000004</v>
      </c>
      <c r="P3123" s="4">
        <f>+Tabla13[[#This Row],[Sales]]/Tabla13[[#This Row],[Item Weight corregido]]</f>
        <v>18.675733333333334</v>
      </c>
    </row>
    <row r="3124" spans="1:16" x14ac:dyDescent="0.3">
      <c r="A3124" t="s">
        <v>13</v>
      </c>
      <c r="B3124" t="s">
        <v>533</v>
      </c>
      <c r="C3124" t="s">
        <v>1590</v>
      </c>
      <c r="D3124">
        <v>2022</v>
      </c>
      <c r="E3124" t="s">
        <v>1592</v>
      </c>
      <c r="F3124" t="s">
        <v>1602</v>
      </c>
      <c r="G3124" t="s">
        <v>1604</v>
      </c>
      <c r="H3124" t="s">
        <v>1608</v>
      </c>
      <c r="I3124" s="10">
        <v>9.6689673000000004E-2</v>
      </c>
      <c r="J3124">
        <v>9.6</v>
      </c>
      <c r="K3124">
        <v>9.6</v>
      </c>
      <c r="L3124" s="3">
        <v>168.01580000000001</v>
      </c>
      <c r="M3124">
        <v>4</v>
      </c>
      <c r="N3124">
        <f>+$Q$876-Tabla13[[#This Row],[Outlet Establishment Year]]</f>
        <v>2</v>
      </c>
      <c r="O3124">
        <f>+Tabla13[[#This Row],[Sales]]/Tabla13[[#This Row],[Antigüedad]]</f>
        <v>84.007900000000006</v>
      </c>
      <c r="P3124" s="4">
        <f>+Tabla13[[#This Row],[Sales]]/Tabla13[[#This Row],[Item Weight corregido]]</f>
        <v>17.501645833333335</v>
      </c>
    </row>
    <row r="3125" spans="1:16" x14ac:dyDescent="0.3">
      <c r="A3125" t="s">
        <v>13</v>
      </c>
      <c r="B3125" t="s">
        <v>918</v>
      </c>
      <c r="C3125" t="s">
        <v>1579</v>
      </c>
      <c r="D3125">
        <v>2022</v>
      </c>
      <c r="E3125" t="s">
        <v>1592</v>
      </c>
      <c r="F3125" t="s">
        <v>1602</v>
      </c>
      <c r="G3125" t="s">
        <v>1604</v>
      </c>
      <c r="H3125" t="s">
        <v>1608</v>
      </c>
      <c r="I3125" s="10">
        <v>1.2593467000000001E-2</v>
      </c>
      <c r="J3125">
        <v>17.7</v>
      </c>
      <c r="K3125">
        <v>17.7</v>
      </c>
      <c r="L3125" s="3">
        <v>167.6474</v>
      </c>
      <c r="M3125">
        <v>3.2</v>
      </c>
      <c r="N3125">
        <f>+$Q$876-Tabla13[[#This Row],[Outlet Establishment Year]]</f>
        <v>2</v>
      </c>
      <c r="O3125">
        <f>+Tabla13[[#This Row],[Sales]]/Tabla13[[#This Row],[Antigüedad]]</f>
        <v>83.823700000000002</v>
      </c>
      <c r="P3125" s="4">
        <f>+Tabla13[[#This Row],[Sales]]/Tabla13[[#This Row],[Item Weight corregido]]</f>
        <v>9.4716045197740115</v>
      </c>
    </row>
    <row r="3126" spans="1:16" x14ac:dyDescent="0.3">
      <c r="A3126" t="s">
        <v>13</v>
      </c>
      <c r="B3126" t="s">
        <v>1268</v>
      </c>
      <c r="C3126" t="s">
        <v>1577</v>
      </c>
      <c r="D3126">
        <v>2022</v>
      </c>
      <c r="E3126" t="s">
        <v>1592</v>
      </c>
      <c r="F3126" t="s">
        <v>1602</v>
      </c>
      <c r="G3126" t="s">
        <v>1604</v>
      </c>
      <c r="H3126" t="s">
        <v>1608</v>
      </c>
      <c r="I3126" s="10">
        <v>0.14221920900000001</v>
      </c>
      <c r="J3126">
        <v>18.850000000000001</v>
      </c>
      <c r="K3126">
        <v>18.850000000000001</v>
      </c>
      <c r="L3126" s="3">
        <v>167.61320000000001</v>
      </c>
      <c r="M3126">
        <v>4</v>
      </c>
      <c r="N3126">
        <f>+$Q$876-Tabla13[[#This Row],[Outlet Establishment Year]]</f>
        <v>2</v>
      </c>
      <c r="O3126">
        <f>+Tabla13[[#This Row],[Sales]]/Tabla13[[#This Row],[Antigüedad]]</f>
        <v>83.806600000000003</v>
      </c>
      <c r="P3126" s="4">
        <f>+Tabla13[[#This Row],[Sales]]/Tabla13[[#This Row],[Item Weight corregido]]</f>
        <v>8.8919469496021222</v>
      </c>
    </row>
    <row r="3127" spans="1:16" x14ac:dyDescent="0.3">
      <c r="A3127" t="s">
        <v>13</v>
      </c>
      <c r="B3127" t="s">
        <v>627</v>
      </c>
      <c r="C3127" t="s">
        <v>1574</v>
      </c>
      <c r="D3127">
        <v>2022</v>
      </c>
      <c r="E3127" t="s">
        <v>1592</v>
      </c>
      <c r="F3127" t="s">
        <v>1602</v>
      </c>
      <c r="G3127" t="s">
        <v>1604</v>
      </c>
      <c r="H3127" t="s">
        <v>1608</v>
      </c>
      <c r="I3127" s="10">
        <v>8.5622361999999994E-2</v>
      </c>
      <c r="J3127">
        <v>5.6550000000000002</v>
      </c>
      <c r="K3127">
        <v>5.6550000000000002</v>
      </c>
      <c r="L3127" s="3">
        <v>167.25</v>
      </c>
      <c r="M3127">
        <v>4</v>
      </c>
      <c r="N3127">
        <f>+$Q$876-Tabla13[[#This Row],[Outlet Establishment Year]]</f>
        <v>2</v>
      </c>
      <c r="O3127">
        <f>+Tabla13[[#This Row],[Sales]]/Tabla13[[#This Row],[Antigüedad]]</f>
        <v>83.625</v>
      </c>
      <c r="P3127" s="4">
        <f>+Tabla13[[#This Row],[Sales]]/Tabla13[[#This Row],[Item Weight corregido]]</f>
        <v>29.575596816976127</v>
      </c>
    </row>
    <row r="3128" spans="1:16" x14ac:dyDescent="0.3">
      <c r="A3128" t="s">
        <v>12</v>
      </c>
      <c r="B3128" t="s">
        <v>870</v>
      </c>
      <c r="C3128" t="s">
        <v>1587</v>
      </c>
      <c r="D3128">
        <v>2022</v>
      </c>
      <c r="E3128" t="s">
        <v>1592</v>
      </c>
      <c r="F3128" t="s">
        <v>1602</v>
      </c>
      <c r="G3128" t="s">
        <v>1604</v>
      </c>
      <c r="H3128" t="s">
        <v>1608</v>
      </c>
      <c r="I3128" s="10">
        <v>0.10444532199999999</v>
      </c>
      <c r="J3128">
        <v>6.63</v>
      </c>
      <c r="K3128">
        <v>6.63</v>
      </c>
      <c r="L3128" s="3">
        <v>167.25</v>
      </c>
      <c r="M3128">
        <v>2.8</v>
      </c>
      <c r="N3128">
        <f>+$Q$876-Tabla13[[#This Row],[Outlet Establishment Year]]</f>
        <v>2</v>
      </c>
      <c r="O3128">
        <f>+Tabla13[[#This Row],[Sales]]/Tabla13[[#This Row],[Antigüedad]]</f>
        <v>83.625</v>
      </c>
      <c r="P3128" s="4">
        <f>+Tabla13[[#This Row],[Sales]]/Tabla13[[#This Row],[Item Weight corregido]]</f>
        <v>25.226244343891402</v>
      </c>
    </row>
    <row r="3129" spans="1:16" x14ac:dyDescent="0.3">
      <c r="A3129" t="s">
        <v>13</v>
      </c>
      <c r="B3129" t="s">
        <v>1078</v>
      </c>
      <c r="C3129" t="s">
        <v>1574</v>
      </c>
      <c r="D3129">
        <v>2018</v>
      </c>
      <c r="E3129" t="s">
        <v>1597</v>
      </c>
      <c r="F3129" t="s">
        <v>1602</v>
      </c>
      <c r="G3129" t="s">
        <v>1604</v>
      </c>
      <c r="H3129" t="s">
        <v>1610</v>
      </c>
      <c r="I3129" s="10">
        <v>4.8980155999999997E-2</v>
      </c>
      <c r="K3129">
        <v>13.65</v>
      </c>
      <c r="L3129" s="3">
        <v>148.70500000000001</v>
      </c>
      <c r="M3129">
        <v>4.0999999999999996</v>
      </c>
      <c r="N3129">
        <f>+$Q$876-Tabla13[[#This Row],[Outlet Establishment Year]]</f>
        <v>6</v>
      </c>
      <c r="O3129">
        <f>+Tabla13[[#This Row],[Sales]]/Tabla13[[#This Row],[Antigüedad]]</f>
        <v>24.784166666666668</v>
      </c>
      <c r="P3129" s="4">
        <f>+Tabla13[[#This Row],[Sales]]/Tabla13[[#This Row],[Item Weight corregido]]</f>
        <v>10.894139194139195</v>
      </c>
    </row>
    <row r="3130" spans="1:16" x14ac:dyDescent="0.3">
      <c r="A3130" t="s">
        <v>13</v>
      </c>
      <c r="B3130" t="s">
        <v>961</v>
      </c>
      <c r="C3130" t="s">
        <v>1579</v>
      </c>
      <c r="D3130">
        <v>2018</v>
      </c>
      <c r="E3130" t="s">
        <v>1597</v>
      </c>
      <c r="F3130" t="s">
        <v>1602</v>
      </c>
      <c r="G3130" t="s">
        <v>1604</v>
      </c>
      <c r="H3130" t="s">
        <v>1610</v>
      </c>
      <c r="I3130" s="10">
        <v>2.6058181E-2</v>
      </c>
      <c r="K3130">
        <v>6.59</v>
      </c>
      <c r="L3130" s="3">
        <v>121.9098</v>
      </c>
      <c r="M3130">
        <v>4.0999999999999996</v>
      </c>
      <c r="N3130">
        <f>+$Q$876-Tabla13[[#This Row],[Outlet Establishment Year]]</f>
        <v>6</v>
      </c>
      <c r="O3130">
        <f>+Tabla13[[#This Row],[Sales]]/Tabla13[[#This Row],[Antigüedad]]</f>
        <v>20.318300000000001</v>
      </c>
      <c r="P3130" s="4">
        <f>+Tabla13[[#This Row],[Sales]]/Tabla13[[#This Row],[Item Weight corregido]]</f>
        <v>18.499210925644917</v>
      </c>
    </row>
    <row r="3131" spans="1:16" x14ac:dyDescent="0.3">
      <c r="A3131" t="s">
        <v>13</v>
      </c>
      <c r="B3131" t="s">
        <v>476</v>
      </c>
      <c r="C3131" t="s">
        <v>1581</v>
      </c>
      <c r="D3131">
        <v>2018</v>
      </c>
      <c r="E3131" t="s">
        <v>1597</v>
      </c>
      <c r="F3131" t="s">
        <v>1602</v>
      </c>
      <c r="G3131" t="s">
        <v>1604</v>
      </c>
      <c r="H3131" t="s">
        <v>1610</v>
      </c>
      <c r="I3131" s="10">
        <v>1.2656359000000001E-2</v>
      </c>
      <c r="K3131">
        <v>6.32</v>
      </c>
      <c r="L3131" s="3">
        <v>37.882199999999997</v>
      </c>
      <c r="M3131">
        <v>4.0999999999999996</v>
      </c>
      <c r="N3131">
        <f>+$Q$876-Tabla13[[#This Row],[Outlet Establishment Year]]</f>
        <v>6</v>
      </c>
      <c r="O3131">
        <f>+Tabla13[[#This Row],[Sales]]/Tabla13[[#This Row],[Antigüedad]]</f>
        <v>6.3136999999999999</v>
      </c>
      <c r="P3131" s="4">
        <f>+Tabla13[[#This Row],[Sales]]/Tabla13[[#This Row],[Item Weight corregido]]</f>
        <v>5.9940189873417715</v>
      </c>
    </row>
    <row r="3132" spans="1:16" x14ac:dyDescent="0.3">
      <c r="A3132" t="s">
        <v>13</v>
      </c>
      <c r="B3132" t="s">
        <v>1206</v>
      </c>
      <c r="C3132" t="s">
        <v>1581</v>
      </c>
      <c r="D3132">
        <v>2018</v>
      </c>
      <c r="E3132" t="s">
        <v>1597</v>
      </c>
      <c r="F3132" t="s">
        <v>1602</v>
      </c>
      <c r="G3132" t="s">
        <v>1604</v>
      </c>
      <c r="H3132" t="s">
        <v>1610</v>
      </c>
      <c r="I3132" s="10">
        <v>5.7809959000000001E-2</v>
      </c>
      <c r="K3132">
        <v>17.600000000000001</v>
      </c>
      <c r="L3132" s="3">
        <v>156.23140000000001</v>
      </c>
      <c r="M3132">
        <v>4.0999999999999996</v>
      </c>
      <c r="N3132">
        <f>+$Q$876-Tabla13[[#This Row],[Outlet Establishment Year]]</f>
        <v>6</v>
      </c>
      <c r="O3132">
        <f>+Tabla13[[#This Row],[Sales]]/Tabla13[[#This Row],[Antigüedad]]</f>
        <v>26.038566666666668</v>
      </c>
      <c r="P3132" s="4">
        <f>+Tabla13[[#This Row],[Sales]]/Tabla13[[#This Row],[Item Weight corregido]]</f>
        <v>8.8767840909090907</v>
      </c>
    </row>
    <row r="3133" spans="1:16" x14ac:dyDescent="0.3">
      <c r="A3133" t="s">
        <v>13</v>
      </c>
      <c r="B3133" t="s">
        <v>1187</v>
      </c>
      <c r="C3133" t="s">
        <v>1577</v>
      </c>
      <c r="D3133">
        <v>2018</v>
      </c>
      <c r="E3133" t="s">
        <v>1597</v>
      </c>
      <c r="F3133" t="s">
        <v>1602</v>
      </c>
      <c r="G3133" t="s">
        <v>1604</v>
      </c>
      <c r="H3133" t="s">
        <v>1610</v>
      </c>
      <c r="I3133" s="10">
        <v>1.3199737E-2</v>
      </c>
      <c r="K3133">
        <v>13.8</v>
      </c>
      <c r="L3133" s="3">
        <v>108.9254</v>
      </c>
      <c r="M3133">
        <v>4.0999999999999996</v>
      </c>
      <c r="N3133">
        <f>+$Q$876-Tabla13[[#This Row],[Outlet Establishment Year]]</f>
        <v>6</v>
      </c>
      <c r="O3133">
        <f>+Tabla13[[#This Row],[Sales]]/Tabla13[[#This Row],[Antigüedad]]</f>
        <v>18.154233333333334</v>
      </c>
      <c r="P3133" s="4">
        <f>+Tabla13[[#This Row],[Sales]]/Tabla13[[#This Row],[Item Weight corregido]]</f>
        <v>7.8931449275362313</v>
      </c>
    </row>
    <row r="3134" spans="1:16" x14ac:dyDescent="0.3">
      <c r="A3134" t="s">
        <v>13</v>
      </c>
      <c r="B3134" t="s">
        <v>1267</v>
      </c>
      <c r="C3134" t="s">
        <v>1577</v>
      </c>
      <c r="D3134">
        <v>2018</v>
      </c>
      <c r="E3134" t="s">
        <v>1597</v>
      </c>
      <c r="F3134" t="s">
        <v>1602</v>
      </c>
      <c r="G3134" t="s">
        <v>1604</v>
      </c>
      <c r="H3134" t="s">
        <v>1610</v>
      </c>
      <c r="I3134" s="10">
        <v>2.110482E-2</v>
      </c>
      <c r="K3134">
        <v>15.2</v>
      </c>
      <c r="L3134" s="3">
        <v>217.08240000000001</v>
      </c>
      <c r="M3134">
        <v>4.0999999999999996</v>
      </c>
      <c r="N3134">
        <f>+$Q$876-Tabla13[[#This Row],[Outlet Establishment Year]]</f>
        <v>6</v>
      </c>
      <c r="O3134">
        <f>+Tabla13[[#This Row],[Sales]]/Tabla13[[#This Row],[Antigüedad]]</f>
        <v>36.180399999999999</v>
      </c>
      <c r="P3134" s="4">
        <f>+Tabla13[[#This Row],[Sales]]/Tabla13[[#This Row],[Item Weight corregido]]</f>
        <v>14.281736842105264</v>
      </c>
    </row>
    <row r="3135" spans="1:16" x14ac:dyDescent="0.3">
      <c r="A3135" t="s">
        <v>13</v>
      </c>
      <c r="B3135" t="s">
        <v>1041</v>
      </c>
      <c r="C3135" t="s">
        <v>1577</v>
      </c>
      <c r="D3135">
        <v>2018</v>
      </c>
      <c r="E3135" t="s">
        <v>1597</v>
      </c>
      <c r="F3135" t="s">
        <v>1602</v>
      </c>
      <c r="G3135" t="s">
        <v>1604</v>
      </c>
      <c r="H3135" t="s">
        <v>1610</v>
      </c>
      <c r="I3135" s="10">
        <v>3.1946637999999999E-2</v>
      </c>
      <c r="K3135">
        <v>10.1</v>
      </c>
      <c r="L3135" s="3">
        <v>51.6008</v>
      </c>
      <c r="M3135">
        <v>4.0999999999999996</v>
      </c>
      <c r="N3135">
        <f>+$Q$876-Tabla13[[#This Row],[Outlet Establishment Year]]</f>
        <v>6</v>
      </c>
      <c r="O3135">
        <f>+Tabla13[[#This Row],[Sales]]/Tabla13[[#This Row],[Antigüedad]]</f>
        <v>8.6001333333333339</v>
      </c>
      <c r="P3135" s="4">
        <f>+Tabla13[[#This Row],[Sales]]/Tabla13[[#This Row],[Item Weight corregido]]</f>
        <v>5.1089900990099011</v>
      </c>
    </row>
    <row r="3136" spans="1:16" x14ac:dyDescent="0.3">
      <c r="A3136" t="s">
        <v>13</v>
      </c>
      <c r="B3136" t="s">
        <v>68</v>
      </c>
      <c r="C3136" t="s">
        <v>1576</v>
      </c>
      <c r="D3136">
        <v>2018</v>
      </c>
      <c r="E3136" t="s">
        <v>1597</v>
      </c>
      <c r="F3136" t="s">
        <v>1602</v>
      </c>
      <c r="G3136" t="s">
        <v>1604</v>
      </c>
      <c r="H3136" t="s">
        <v>1610</v>
      </c>
      <c r="I3136" s="10">
        <v>8.5715272999999995E-2</v>
      </c>
      <c r="K3136">
        <v>7.3</v>
      </c>
      <c r="L3136" s="3">
        <v>146.60759999999999</v>
      </c>
      <c r="M3136">
        <v>4.0999999999999996</v>
      </c>
      <c r="N3136">
        <f>+$Q$876-Tabla13[[#This Row],[Outlet Establishment Year]]</f>
        <v>6</v>
      </c>
      <c r="O3136">
        <f>+Tabla13[[#This Row],[Sales]]/Tabla13[[#This Row],[Antigüedad]]</f>
        <v>24.4346</v>
      </c>
      <c r="P3136" s="4">
        <f>+Tabla13[[#This Row],[Sales]]/Tabla13[[#This Row],[Item Weight corregido]]</f>
        <v>20.083232876712326</v>
      </c>
    </row>
    <row r="3137" spans="1:16" x14ac:dyDescent="0.3">
      <c r="A3137" t="s">
        <v>13</v>
      </c>
      <c r="B3137" t="s">
        <v>73</v>
      </c>
      <c r="C3137" t="s">
        <v>1574</v>
      </c>
      <c r="D3137">
        <v>2018</v>
      </c>
      <c r="E3137" t="s">
        <v>1597</v>
      </c>
      <c r="F3137" t="s">
        <v>1602</v>
      </c>
      <c r="G3137" t="s">
        <v>1604</v>
      </c>
      <c r="H3137" t="s">
        <v>1610</v>
      </c>
      <c r="I3137" s="10">
        <v>4.1194986000000003E-2</v>
      </c>
      <c r="K3137">
        <v>10.5</v>
      </c>
      <c r="L3137" s="3">
        <v>39.116399999999999</v>
      </c>
      <c r="M3137">
        <v>4.0999999999999996</v>
      </c>
      <c r="N3137">
        <f>+$Q$876-Tabla13[[#This Row],[Outlet Establishment Year]]</f>
        <v>6</v>
      </c>
      <c r="O3137">
        <f>+Tabla13[[#This Row],[Sales]]/Tabla13[[#This Row],[Antigüedad]]</f>
        <v>6.5194000000000001</v>
      </c>
      <c r="P3137" s="4">
        <f>+Tabla13[[#This Row],[Sales]]/Tabla13[[#This Row],[Item Weight corregido]]</f>
        <v>3.7253714285714286</v>
      </c>
    </row>
    <row r="3138" spans="1:16" x14ac:dyDescent="0.3">
      <c r="A3138" t="s">
        <v>13</v>
      </c>
      <c r="B3138" t="s">
        <v>72</v>
      </c>
      <c r="C3138" t="s">
        <v>1574</v>
      </c>
      <c r="D3138">
        <v>2018</v>
      </c>
      <c r="E3138" t="s">
        <v>1597</v>
      </c>
      <c r="F3138" t="s">
        <v>1602</v>
      </c>
      <c r="G3138" t="s">
        <v>1604</v>
      </c>
      <c r="H3138" t="s">
        <v>1610</v>
      </c>
      <c r="I3138" s="10">
        <v>3.1131454999999999E-2</v>
      </c>
      <c r="K3138">
        <v>9.5</v>
      </c>
      <c r="L3138" s="3">
        <v>111.0228</v>
      </c>
      <c r="M3138">
        <v>4.0999999999999996</v>
      </c>
      <c r="N3138">
        <f>+$Q$876-Tabla13[[#This Row],[Outlet Establishment Year]]</f>
        <v>6</v>
      </c>
      <c r="O3138">
        <f>+Tabla13[[#This Row],[Sales]]/Tabla13[[#This Row],[Antigüedad]]</f>
        <v>18.503800000000002</v>
      </c>
      <c r="P3138" s="4">
        <f>+Tabla13[[#This Row],[Sales]]/Tabla13[[#This Row],[Item Weight corregido]]</f>
        <v>11.686610526315789</v>
      </c>
    </row>
    <row r="3139" spans="1:16" x14ac:dyDescent="0.3">
      <c r="A3139" t="s">
        <v>13</v>
      </c>
      <c r="B3139" t="s">
        <v>1398</v>
      </c>
      <c r="C3139" t="s">
        <v>1583</v>
      </c>
      <c r="D3139">
        <v>2018</v>
      </c>
      <c r="E3139" t="s">
        <v>1597</v>
      </c>
      <c r="F3139" t="s">
        <v>1602</v>
      </c>
      <c r="G3139" t="s">
        <v>1604</v>
      </c>
      <c r="H3139" t="s">
        <v>1610</v>
      </c>
      <c r="I3139" s="10">
        <v>7.0103424999999997E-2</v>
      </c>
      <c r="K3139">
        <v>9.6950000000000003</v>
      </c>
      <c r="L3139" s="3">
        <v>179.43440000000001</v>
      </c>
      <c r="M3139">
        <v>4.0999999999999996</v>
      </c>
      <c r="N3139">
        <f>+$Q$876-Tabla13[[#This Row],[Outlet Establishment Year]]</f>
        <v>6</v>
      </c>
      <c r="O3139">
        <f>+Tabla13[[#This Row],[Sales]]/Tabla13[[#This Row],[Antigüedad]]</f>
        <v>29.905733333333334</v>
      </c>
      <c r="P3139" s="4">
        <f>+Tabla13[[#This Row],[Sales]]/Tabla13[[#This Row],[Item Weight corregido]]</f>
        <v>18.507931923671997</v>
      </c>
    </row>
    <row r="3140" spans="1:16" x14ac:dyDescent="0.3">
      <c r="A3140" t="s">
        <v>13</v>
      </c>
      <c r="B3140" t="s">
        <v>577</v>
      </c>
      <c r="C3140" t="s">
        <v>1575</v>
      </c>
      <c r="D3140">
        <v>2018</v>
      </c>
      <c r="E3140" t="s">
        <v>1597</v>
      </c>
      <c r="F3140" t="s">
        <v>1602</v>
      </c>
      <c r="G3140" t="s">
        <v>1604</v>
      </c>
      <c r="H3140" t="s">
        <v>1610</v>
      </c>
      <c r="I3140" s="10">
        <v>8.1933378000000001E-2</v>
      </c>
      <c r="K3140">
        <v>17.600000000000001</v>
      </c>
      <c r="L3140" s="3">
        <v>161.49199999999999</v>
      </c>
      <c r="M3140">
        <v>4.0999999999999996</v>
      </c>
      <c r="N3140">
        <f>+$Q$876-Tabla13[[#This Row],[Outlet Establishment Year]]</f>
        <v>6</v>
      </c>
      <c r="O3140">
        <f>+Tabla13[[#This Row],[Sales]]/Tabla13[[#This Row],[Antigüedad]]</f>
        <v>26.915333333333333</v>
      </c>
      <c r="P3140" s="4">
        <f>+Tabla13[[#This Row],[Sales]]/Tabla13[[#This Row],[Item Weight corregido]]</f>
        <v>9.1756818181818165</v>
      </c>
    </row>
    <row r="3141" spans="1:16" x14ac:dyDescent="0.3">
      <c r="A3141" t="s">
        <v>13</v>
      </c>
      <c r="B3141" t="s">
        <v>261</v>
      </c>
      <c r="C3141" t="s">
        <v>1575</v>
      </c>
      <c r="D3141">
        <v>2018</v>
      </c>
      <c r="E3141" t="s">
        <v>1597</v>
      </c>
      <c r="F3141" t="s">
        <v>1602</v>
      </c>
      <c r="G3141" t="s">
        <v>1604</v>
      </c>
      <c r="H3141" t="s">
        <v>1610</v>
      </c>
      <c r="I3141" s="10">
        <v>9.2433518000000006E-2</v>
      </c>
      <c r="K3141">
        <v>5.32</v>
      </c>
      <c r="L3141" s="3">
        <v>101.6674</v>
      </c>
      <c r="M3141">
        <v>4.0999999999999996</v>
      </c>
      <c r="N3141">
        <f>+$Q$876-Tabla13[[#This Row],[Outlet Establishment Year]]</f>
        <v>6</v>
      </c>
      <c r="O3141">
        <f>+Tabla13[[#This Row],[Sales]]/Tabla13[[#This Row],[Antigüedad]]</f>
        <v>16.944566666666667</v>
      </c>
      <c r="P3141" s="4">
        <f>+Tabla13[[#This Row],[Sales]]/Tabla13[[#This Row],[Item Weight corregido]]</f>
        <v>19.110413533834585</v>
      </c>
    </row>
    <row r="3142" spans="1:16" x14ac:dyDescent="0.3">
      <c r="A3142" t="s">
        <v>13</v>
      </c>
      <c r="B3142" t="s">
        <v>787</v>
      </c>
      <c r="C3142" t="s">
        <v>1579</v>
      </c>
      <c r="D3142">
        <v>2018</v>
      </c>
      <c r="E3142" t="s">
        <v>1597</v>
      </c>
      <c r="F3142" t="s">
        <v>1602</v>
      </c>
      <c r="G3142" t="s">
        <v>1604</v>
      </c>
      <c r="H3142" t="s">
        <v>1610</v>
      </c>
      <c r="I3142" s="10">
        <v>8.9858446999999994E-2</v>
      </c>
      <c r="K3142">
        <v>6.5250000000000004</v>
      </c>
      <c r="L3142" s="3">
        <v>84.588200000000001</v>
      </c>
      <c r="M3142">
        <v>4.0999999999999996</v>
      </c>
      <c r="N3142">
        <f>+$Q$876-Tabla13[[#This Row],[Outlet Establishment Year]]</f>
        <v>6</v>
      </c>
      <c r="O3142">
        <f>+Tabla13[[#This Row],[Sales]]/Tabla13[[#This Row],[Antigüedad]]</f>
        <v>14.098033333333333</v>
      </c>
      <c r="P3142" s="4">
        <f>+Tabla13[[#This Row],[Sales]]/Tabla13[[#This Row],[Item Weight corregido]]</f>
        <v>12.963708812260537</v>
      </c>
    </row>
    <row r="3143" spans="1:16" x14ac:dyDescent="0.3">
      <c r="A3143" t="s">
        <v>13</v>
      </c>
      <c r="B3143" t="s">
        <v>1293</v>
      </c>
      <c r="C3143" t="s">
        <v>1579</v>
      </c>
      <c r="D3143">
        <v>2018</v>
      </c>
      <c r="E3143" t="s">
        <v>1597</v>
      </c>
      <c r="F3143" t="s">
        <v>1602</v>
      </c>
      <c r="G3143" t="s">
        <v>1604</v>
      </c>
      <c r="H3143" t="s">
        <v>1610</v>
      </c>
      <c r="I3143" s="10">
        <v>5.0692385999999999E-2</v>
      </c>
      <c r="K3143">
        <v>17.7</v>
      </c>
      <c r="L3143" s="3">
        <v>125.6678</v>
      </c>
      <c r="M3143">
        <v>4.0999999999999996</v>
      </c>
      <c r="N3143">
        <f>+$Q$876-Tabla13[[#This Row],[Outlet Establishment Year]]</f>
        <v>6</v>
      </c>
      <c r="O3143">
        <f>+Tabla13[[#This Row],[Sales]]/Tabla13[[#This Row],[Antigüedad]]</f>
        <v>20.944633333333332</v>
      </c>
      <c r="P3143" s="4">
        <f>+Tabla13[[#This Row],[Sales]]/Tabla13[[#This Row],[Item Weight corregido]]</f>
        <v>7.0998757062146893</v>
      </c>
    </row>
    <row r="3144" spans="1:16" x14ac:dyDescent="0.3">
      <c r="A3144" t="s">
        <v>13</v>
      </c>
      <c r="B3144" t="s">
        <v>1361</v>
      </c>
      <c r="C3144" t="s">
        <v>1579</v>
      </c>
      <c r="D3144">
        <v>2018</v>
      </c>
      <c r="E3144" t="s">
        <v>1597</v>
      </c>
      <c r="F3144" t="s">
        <v>1602</v>
      </c>
      <c r="G3144" t="s">
        <v>1604</v>
      </c>
      <c r="H3144" t="s">
        <v>1610</v>
      </c>
      <c r="I3144" s="10">
        <v>2.0388413000000001E-2</v>
      </c>
      <c r="K3144">
        <v>15.85</v>
      </c>
      <c r="L3144" s="3">
        <v>44.411200000000001</v>
      </c>
      <c r="M3144">
        <v>4.0999999999999996</v>
      </c>
      <c r="N3144">
        <f>+$Q$876-Tabla13[[#This Row],[Outlet Establishment Year]]</f>
        <v>6</v>
      </c>
      <c r="O3144">
        <f>+Tabla13[[#This Row],[Sales]]/Tabla13[[#This Row],[Antigüedad]]</f>
        <v>7.4018666666666668</v>
      </c>
      <c r="P3144" s="4">
        <f>+Tabla13[[#This Row],[Sales]]/Tabla13[[#This Row],[Item Weight corregido]]</f>
        <v>2.8019684542586751</v>
      </c>
    </row>
    <row r="3145" spans="1:16" x14ac:dyDescent="0.3">
      <c r="A3145" t="s">
        <v>13</v>
      </c>
      <c r="B3145" t="s">
        <v>1080</v>
      </c>
      <c r="C3145" t="s">
        <v>1579</v>
      </c>
      <c r="D3145">
        <v>2018</v>
      </c>
      <c r="E3145" t="s">
        <v>1597</v>
      </c>
      <c r="F3145" t="s">
        <v>1602</v>
      </c>
      <c r="G3145" t="s">
        <v>1604</v>
      </c>
      <c r="H3145" t="s">
        <v>1610</v>
      </c>
      <c r="I3145" s="10">
        <v>3.1583053E-2</v>
      </c>
      <c r="K3145">
        <v>7.9349999999999996</v>
      </c>
      <c r="L3145" s="3">
        <v>260.99099999999999</v>
      </c>
      <c r="M3145">
        <v>4.0999999999999996</v>
      </c>
      <c r="N3145">
        <f>+$Q$876-Tabla13[[#This Row],[Outlet Establishment Year]]</f>
        <v>6</v>
      </c>
      <c r="O3145">
        <f>+Tabla13[[#This Row],[Sales]]/Tabla13[[#This Row],[Antigüedad]]</f>
        <v>43.4985</v>
      </c>
      <c r="P3145" s="4">
        <f>+Tabla13[[#This Row],[Sales]]/Tabla13[[#This Row],[Item Weight corregido]]</f>
        <v>32.89111531190926</v>
      </c>
    </row>
    <row r="3146" spans="1:16" x14ac:dyDescent="0.3">
      <c r="A3146" t="s">
        <v>13</v>
      </c>
      <c r="B3146" t="s">
        <v>945</v>
      </c>
      <c r="C3146" t="s">
        <v>1581</v>
      </c>
      <c r="D3146">
        <v>2018</v>
      </c>
      <c r="E3146" t="s">
        <v>1597</v>
      </c>
      <c r="F3146" t="s">
        <v>1602</v>
      </c>
      <c r="G3146" t="s">
        <v>1604</v>
      </c>
      <c r="H3146" t="s">
        <v>1610</v>
      </c>
      <c r="I3146" s="10">
        <v>7.9243005000000005E-2</v>
      </c>
      <c r="K3146">
        <v>7.8250000000000002</v>
      </c>
      <c r="L3146" s="3">
        <v>65.882599999999996</v>
      </c>
      <c r="M3146">
        <v>4.0999999999999996</v>
      </c>
      <c r="N3146">
        <f>+$Q$876-Tabla13[[#This Row],[Outlet Establishment Year]]</f>
        <v>6</v>
      </c>
      <c r="O3146">
        <f>+Tabla13[[#This Row],[Sales]]/Tabla13[[#This Row],[Antigüedad]]</f>
        <v>10.980433333333332</v>
      </c>
      <c r="P3146" s="4">
        <f>+Tabla13[[#This Row],[Sales]]/Tabla13[[#This Row],[Item Weight corregido]]</f>
        <v>8.4195015974440892</v>
      </c>
    </row>
    <row r="3147" spans="1:16" x14ac:dyDescent="0.3">
      <c r="A3147" t="s">
        <v>13</v>
      </c>
      <c r="B3147" t="s">
        <v>754</v>
      </c>
      <c r="C3147" t="s">
        <v>1584</v>
      </c>
      <c r="D3147">
        <v>2018</v>
      </c>
      <c r="E3147" t="s">
        <v>1597</v>
      </c>
      <c r="F3147" t="s">
        <v>1602</v>
      </c>
      <c r="G3147" t="s">
        <v>1604</v>
      </c>
      <c r="H3147" t="s">
        <v>1610</v>
      </c>
      <c r="I3147" s="10">
        <v>0.119698523</v>
      </c>
      <c r="K3147">
        <v>7.39</v>
      </c>
      <c r="L3147" s="3">
        <v>143.047</v>
      </c>
      <c r="M3147">
        <v>4.0999999999999996</v>
      </c>
      <c r="N3147">
        <f>+$Q$876-Tabla13[[#This Row],[Outlet Establishment Year]]</f>
        <v>6</v>
      </c>
      <c r="O3147">
        <f>+Tabla13[[#This Row],[Sales]]/Tabla13[[#This Row],[Antigüedad]]</f>
        <v>23.841166666666666</v>
      </c>
      <c r="P3147" s="4">
        <f>+Tabla13[[#This Row],[Sales]]/Tabla13[[#This Row],[Item Weight corregido]]</f>
        <v>19.356833558863329</v>
      </c>
    </row>
    <row r="3148" spans="1:16" x14ac:dyDescent="0.3">
      <c r="A3148" t="s">
        <v>13</v>
      </c>
      <c r="B3148" t="s">
        <v>1284</v>
      </c>
      <c r="C3148" t="s">
        <v>1584</v>
      </c>
      <c r="D3148">
        <v>2018</v>
      </c>
      <c r="E3148" t="s">
        <v>1597</v>
      </c>
      <c r="F3148" t="s">
        <v>1602</v>
      </c>
      <c r="G3148" t="s">
        <v>1604</v>
      </c>
      <c r="H3148" t="s">
        <v>1610</v>
      </c>
      <c r="I3148" s="10">
        <v>9.0596378000000005E-2</v>
      </c>
      <c r="K3148">
        <v>12.8</v>
      </c>
      <c r="L3148" s="3">
        <v>106.6938</v>
      </c>
      <c r="M3148">
        <v>4.0999999999999996</v>
      </c>
      <c r="N3148">
        <f>+$Q$876-Tabla13[[#This Row],[Outlet Establishment Year]]</f>
        <v>6</v>
      </c>
      <c r="O3148">
        <f>+Tabla13[[#This Row],[Sales]]/Tabla13[[#This Row],[Antigüedad]]</f>
        <v>17.782299999999999</v>
      </c>
      <c r="P3148" s="4">
        <f>+Tabla13[[#This Row],[Sales]]/Tabla13[[#This Row],[Item Weight corregido]]</f>
        <v>8.335453124999999</v>
      </c>
    </row>
    <row r="3149" spans="1:16" x14ac:dyDescent="0.3">
      <c r="A3149" t="s">
        <v>13</v>
      </c>
      <c r="B3149" t="s">
        <v>1399</v>
      </c>
      <c r="C3149" t="s">
        <v>1588</v>
      </c>
      <c r="D3149">
        <v>2018</v>
      </c>
      <c r="E3149" t="s">
        <v>1597</v>
      </c>
      <c r="F3149" t="s">
        <v>1602</v>
      </c>
      <c r="G3149" t="s">
        <v>1604</v>
      </c>
      <c r="H3149" t="s">
        <v>1610</v>
      </c>
      <c r="I3149" s="10">
        <v>5.5806016E-2</v>
      </c>
      <c r="K3149">
        <v>12.6</v>
      </c>
      <c r="L3149" s="3">
        <v>52.498199999999997</v>
      </c>
      <c r="M3149">
        <v>4.0999999999999996</v>
      </c>
      <c r="N3149">
        <f>+$Q$876-Tabla13[[#This Row],[Outlet Establishment Year]]</f>
        <v>6</v>
      </c>
      <c r="O3149">
        <f>+Tabla13[[#This Row],[Sales]]/Tabla13[[#This Row],[Antigüedad]]</f>
        <v>8.7496999999999989</v>
      </c>
      <c r="P3149" s="4">
        <f>+Tabla13[[#This Row],[Sales]]/Tabla13[[#This Row],[Item Weight corregido]]</f>
        <v>4.1665238095238095</v>
      </c>
    </row>
    <row r="3150" spans="1:16" x14ac:dyDescent="0.3">
      <c r="A3150" t="s">
        <v>13</v>
      </c>
      <c r="B3150" t="s">
        <v>544</v>
      </c>
      <c r="C3150" t="s">
        <v>1580</v>
      </c>
      <c r="D3150">
        <v>2018</v>
      </c>
      <c r="E3150" t="s">
        <v>1597</v>
      </c>
      <c r="F3150" t="s">
        <v>1602</v>
      </c>
      <c r="G3150" t="s">
        <v>1604</v>
      </c>
      <c r="H3150" t="s">
        <v>1610</v>
      </c>
      <c r="I3150" s="10">
        <v>0.11155438099999999</v>
      </c>
      <c r="K3150">
        <v>10.395</v>
      </c>
      <c r="L3150" s="3">
        <v>59.822000000000003</v>
      </c>
      <c r="M3150">
        <v>4.0999999999999996</v>
      </c>
      <c r="N3150">
        <f>+$Q$876-Tabla13[[#This Row],[Outlet Establishment Year]]</f>
        <v>6</v>
      </c>
      <c r="O3150">
        <f>+Tabla13[[#This Row],[Sales]]/Tabla13[[#This Row],[Antigüedad]]</f>
        <v>9.9703333333333344</v>
      </c>
      <c r="P3150" s="4">
        <f>+Tabla13[[#This Row],[Sales]]/Tabla13[[#This Row],[Item Weight corregido]]</f>
        <v>5.7548821548821554</v>
      </c>
    </row>
    <row r="3151" spans="1:16" x14ac:dyDescent="0.3">
      <c r="A3151" t="s">
        <v>13</v>
      </c>
      <c r="B3151" t="s">
        <v>1231</v>
      </c>
      <c r="C3151" t="s">
        <v>1580</v>
      </c>
      <c r="D3151">
        <v>2018</v>
      </c>
      <c r="E3151" t="s">
        <v>1597</v>
      </c>
      <c r="F3151" t="s">
        <v>1602</v>
      </c>
      <c r="G3151" t="s">
        <v>1604</v>
      </c>
      <c r="H3151" t="s">
        <v>1610</v>
      </c>
      <c r="I3151" s="10">
        <v>3.8822077000000003E-2</v>
      </c>
      <c r="K3151">
        <v>18</v>
      </c>
      <c r="L3151" s="3">
        <v>147.74180000000001</v>
      </c>
      <c r="M3151">
        <v>4.0999999999999996</v>
      </c>
      <c r="N3151">
        <f>+$Q$876-Tabla13[[#This Row],[Outlet Establishment Year]]</f>
        <v>6</v>
      </c>
      <c r="O3151">
        <f>+Tabla13[[#This Row],[Sales]]/Tabla13[[#This Row],[Antigüedad]]</f>
        <v>24.623633333333334</v>
      </c>
      <c r="P3151" s="4">
        <f>+Tabla13[[#This Row],[Sales]]/Tabla13[[#This Row],[Item Weight corregido]]</f>
        <v>8.207877777777778</v>
      </c>
    </row>
    <row r="3152" spans="1:16" x14ac:dyDescent="0.3">
      <c r="A3152" t="s">
        <v>13</v>
      </c>
      <c r="B3152" t="s">
        <v>1374</v>
      </c>
      <c r="C3152" t="s">
        <v>1590</v>
      </c>
      <c r="D3152">
        <v>2018</v>
      </c>
      <c r="E3152" t="s">
        <v>1597</v>
      </c>
      <c r="F3152" t="s">
        <v>1602</v>
      </c>
      <c r="G3152" t="s">
        <v>1604</v>
      </c>
      <c r="H3152" t="s">
        <v>1610</v>
      </c>
      <c r="I3152" s="10">
        <v>0</v>
      </c>
      <c r="K3152">
        <v>5.73</v>
      </c>
      <c r="L3152" s="3">
        <v>87.388199999999998</v>
      </c>
      <c r="M3152">
        <v>4.0999999999999996</v>
      </c>
      <c r="N3152">
        <f>+$Q$876-Tabla13[[#This Row],[Outlet Establishment Year]]</f>
        <v>6</v>
      </c>
      <c r="O3152">
        <f>+Tabla13[[#This Row],[Sales]]/Tabla13[[#This Row],[Antigüedad]]</f>
        <v>14.5647</v>
      </c>
      <c r="P3152" s="4">
        <f>+Tabla13[[#This Row],[Sales]]/Tabla13[[#This Row],[Item Weight corregido]]</f>
        <v>15.250994764397904</v>
      </c>
    </row>
    <row r="3153" spans="1:16" x14ac:dyDescent="0.3">
      <c r="A3153" t="s">
        <v>13</v>
      </c>
      <c r="B3153" t="s">
        <v>532</v>
      </c>
      <c r="C3153" t="s">
        <v>1590</v>
      </c>
      <c r="D3153">
        <v>2018</v>
      </c>
      <c r="E3153" t="s">
        <v>1597</v>
      </c>
      <c r="F3153" t="s">
        <v>1602</v>
      </c>
      <c r="G3153" t="s">
        <v>1604</v>
      </c>
      <c r="H3153" t="s">
        <v>1610</v>
      </c>
      <c r="I3153" s="10">
        <v>0</v>
      </c>
      <c r="K3153">
        <v>6.96</v>
      </c>
      <c r="L3153" s="3">
        <v>89.414599999999993</v>
      </c>
      <c r="M3153">
        <v>4.0999999999999996</v>
      </c>
      <c r="N3153">
        <f>+$Q$876-Tabla13[[#This Row],[Outlet Establishment Year]]</f>
        <v>6</v>
      </c>
      <c r="O3153">
        <f>+Tabla13[[#This Row],[Sales]]/Tabla13[[#This Row],[Antigüedad]]</f>
        <v>14.902433333333333</v>
      </c>
      <c r="P3153" s="4">
        <f>+Tabla13[[#This Row],[Sales]]/Tabla13[[#This Row],[Item Weight corregido]]</f>
        <v>12.846925287356321</v>
      </c>
    </row>
    <row r="3154" spans="1:16" x14ac:dyDescent="0.3">
      <c r="A3154" t="s">
        <v>13</v>
      </c>
      <c r="B3154" t="s">
        <v>1400</v>
      </c>
      <c r="C3154" t="s">
        <v>1590</v>
      </c>
      <c r="D3154">
        <v>2018</v>
      </c>
      <c r="E3154" t="s">
        <v>1597</v>
      </c>
      <c r="F3154" t="s">
        <v>1602</v>
      </c>
      <c r="G3154" t="s">
        <v>1604</v>
      </c>
      <c r="H3154" t="s">
        <v>1610</v>
      </c>
      <c r="I3154" s="10">
        <v>1.4484581999999999E-2</v>
      </c>
      <c r="K3154">
        <v>5.78</v>
      </c>
      <c r="L3154" s="3">
        <v>143.9102</v>
      </c>
      <c r="M3154">
        <v>4.0999999999999996</v>
      </c>
      <c r="N3154">
        <f>+$Q$876-Tabla13[[#This Row],[Outlet Establishment Year]]</f>
        <v>6</v>
      </c>
      <c r="O3154">
        <f>+Tabla13[[#This Row],[Sales]]/Tabla13[[#This Row],[Antigüedad]]</f>
        <v>23.985033333333334</v>
      </c>
      <c r="P3154" s="4">
        <f>+Tabla13[[#This Row],[Sales]]/Tabla13[[#This Row],[Item Weight corregido]]</f>
        <v>24.897958477508649</v>
      </c>
    </row>
    <row r="3155" spans="1:16" x14ac:dyDescent="0.3">
      <c r="A3155" t="s">
        <v>13</v>
      </c>
      <c r="B3155" t="s">
        <v>1401</v>
      </c>
      <c r="C3155" t="s">
        <v>1589</v>
      </c>
      <c r="D3155">
        <v>2018</v>
      </c>
      <c r="E3155" t="s">
        <v>1597</v>
      </c>
      <c r="F3155" t="s">
        <v>1602</v>
      </c>
      <c r="G3155" t="s">
        <v>1604</v>
      </c>
      <c r="H3155" t="s">
        <v>1610</v>
      </c>
      <c r="I3155" s="10">
        <v>2.573918E-2</v>
      </c>
      <c r="K3155">
        <v>12.15</v>
      </c>
      <c r="L3155" s="3">
        <v>120.744</v>
      </c>
      <c r="M3155">
        <v>4.0999999999999996</v>
      </c>
      <c r="N3155">
        <f>+$Q$876-Tabla13[[#This Row],[Outlet Establishment Year]]</f>
        <v>6</v>
      </c>
      <c r="O3155">
        <f>+Tabla13[[#This Row],[Sales]]/Tabla13[[#This Row],[Antigüedad]]</f>
        <v>20.123999999999999</v>
      </c>
      <c r="P3155" s="4">
        <f>+Tabla13[[#This Row],[Sales]]/Tabla13[[#This Row],[Item Weight corregido]]</f>
        <v>9.9377777777777769</v>
      </c>
    </row>
    <row r="3156" spans="1:16" x14ac:dyDescent="0.3">
      <c r="A3156" t="s">
        <v>12</v>
      </c>
      <c r="B3156" t="s">
        <v>848</v>
      </c>
      <c r="C3156" t="s">
        <v>1587</v>
      </c>
      <c r="D3156">
        <v>2018</v>
      </c>
      <c r="E3156" t="s">
        <v>1597</v>
      </c>
      <c r="F3156" t="s">
        <v>1602</v>
      </c>
      <c r="G3156" t="s">
        <v>1604</v>
      </c>
      <c r="H3156" t="s">
        <v>1610</v>
      </c>
      <c r="I3156" s="10">
        <v>0.121043709</v>
      </c>
      <c r="K3156">
        <v>15.85</v>
      </c>
      <c r="L3156" s="3">
        <v>59.421999999999997</v>
      </c>
      <c r="M3156">
        <v>4.0999999999999996</v>
      </c>
      <c r="N3156">
        <f>+$Q$876-Tabla13[[#This Row],[Outlet Establishment Year]]</f>
        <v>6</v>
      </c>
      <c r="O3156">
        <f>+Tabla13[[#This Row],[Sales]]/Tabla13[[#This Row],[Antigüedad]]</f>
        <v>9.9036666666666662</v>
      </c>
      <c r="P3156" s="4">
        <f>+Tabla13[[#This Row],[Sales]]/Tabla13[[#This Row],[Item Weight corregido]]</f>
        <v>3.7490220820189273</v>
      </c>
    </row>
    <row r="3157" spans="1:16" x14ac:dyDescent="0.3">
      <c r="A3157" t="s">
        <v>12</v>
      </c>
      <c r="B3157" t="s">
        <v>697</v>
      </c>
      <c r="C3157" t="s">
        <v>1577</v>
      </c>
      <c r="D3157">
        <v>2018</v>
      </c>
      <c r="E3157" t="s">
        <v>1597</v>
      </c>
      <c r="F3157" t="s">
        <v>1602</v>
      </c>
      <c r="G3157" t="s">
        <v>1604</v>
      </c>
      <c r="H3157" t="s">
        <v>1610</v>
      </c>
      <c r="I3157" s="10">
        <v>0</v>
      </c>
      <c r="K3157">
        <v>7.27</v>
      </c>
      <c r="L3157" s="3">
        <v>91.848799999999997</v>
      </c>
      <c r="M3157">
        <v>4.0999999999999996</v>
      </c>
      <c r="N3157">
        <f>+$Q$876-Tabla13[[#This Row],[Outlet Establishment Year]]</f>
        <v>6</v>
      </c>
      <c r="O3157">
        <f>+Tabla13[[#This Row],[Sales]]/Tabla13[[#This Row],[Antigüedad]]</f>
        <v>15.308133333333332</v>
      </c>
      <c r="P3157" s="4">
        <f>+Tabla13[[#This Row],[Sales]]/Tabla13[[#This Row],[Item Weight corregido]]</f>
        <v>12.6339477303989</v>
      </c>
    </row>
    <row r="3158" spans="1:16" x14ac:dyDescent="0.3">
      <c r="A3158" t="s">
        <v>12</v>
      </c>
      <c r="B3158" t="s">
        <v>1312</v>
      </c>
      <c r="C3158" t="s">
        <v>1577</v>
      </c>
      <c r="D3158">
        <v>2018</v>
      </c>
      <c r="E3158" t="s">
        <v>1597</v>
      </c>
      <c r="F3158" t="s">
        <v>1602</v>
      </c>
      <c r="G3158" t="s">
        <v>1604</v>
      </c>
      <c r="H3158" t="s">
        <v>1610</v>
      </c>
      <c r="I3158" s="10">
        <v>8.4354712999999998E-2</v>
      </c>
      <c r="K3158">
        <v>15.3</v>
      </c>
      <c r="L3158" s="3">
        <v>215.52180000000001</v>
      </c>
      <c r="M3158">
        <v>4.0999999999999996</v>
      </c>
      <c r="N3158">
        <f>+$Q$876-Tabla13[[#This Row],[Outlet Establishment Year]]</f>
        <v>6</v>
      </c>
      <c r="O3158">
        <f>+Tabla13[[#This Row],[Sales]]/Tabla13[[#This Row],[Antigüedad]]</f>
        <v>35.920300000000005</v>
      </c>
      <c r="P3158" s="4">
        <f>+Tabla13[[#This Row],[Sales]]/Tabla13[[#This Row],[Item Weight corregido]]</f>
        <v>14.086392156862745</v>
      </c>
    </row>
    <row r="3159" spans="1:16" x14ac:dyDescent="0.3">
      <c r="A3159" t="s">
        <v>12</v>
      </c>
      <c r="B3159" t="s">
        <v>478</v>
      </c>
      <c r="C3159" t="s">
        <v>1585</v>
      </c>
      <c r="D3159">
        <v>2018</v>
      </c>
      <c r="E3159" t="s">
        <v>1597</v>
      </c>
      <c r="F3159" t="s">
        <v>1602</v>
      </c>
      <c r="G3159" t="s">
        <v>1604</v>
      </c>
      <c r="H3159" t="s">
        <v>1610</v>
      </c>
      <c r="I3159" s="10">
        <v>2.0470200000000001E-2</v>
      </c>
      <c r="K3159">
        <v>11.5</v>
      </c>
      <c r="L3159" s="3">
        <v>88.254000000000005</v>
      </c>
      <c r="M3159">
        <v>4.0999999999999996</v>
      </c>
      <c r="N3159">
        <f>+$Q$876-Tabla13[[#This Row],[Outlet Establishment Year]]</f>
        <v>6</v>
      </c>
      <c r="O3159">
        <f>+Tabla13[[#This Row],[Sales]]/Tabla13[[#This Row],[Antigüedad]]</f>
        <v>14.709000000000001</v>
      </c>
      <c r="P3159" s="4">
        <f>+Tabla13[[#This Row],[Sales]]/Tabla13[[#This Row],[Item Weight corregido]]</f>
        <v>7.6742608695652175</v>
      </c>
    </row>
    <row r="3160" spans="1:16" x14ac:dyDescent="0.3">
      <c r="A3160" t="s">
        <v>12</v>
      </c>
      <c r="B3160" t="s">
        <v>422</v>
      </c>
      <c r="C3160" t="s">
        <v>1585</v>
      </c>
      <c r="D3160">
        <v>2018</v>
      </c>
      <c r="E3160" t="s">
        <v>1597</v>
      </c>
      <c r="F3160" t="s">
        <v>1602</v>
      </c>
      <c r="G3160" t="s">
        <v>1604</v>
      </c>
      <c r="H3160" t="s">
        <v>1610</v>
      </c>
      <c r="I3160" s="10">
        <v>3.7516861999999998E-2</v>
      </c>
      <c r="K3160">
        <v>4.8049999999999997</v>
      </c>
      <c r="L3160" s="3">
        <v>124.3704</v>
      </c>
      <c r="M3160">
        <v>4.0999999999999996</v>
      </c>
      <c r="N3160">
        <f>+$Q$876-Tabla13[[#This Row],[Outlet Establishment Year]]</f>
        <v>6</v>
      </c>
      <c r="O3160">
        <f>+Tabla13[[#This Row],[Sales]]/Tabla13[[#This Row],[Antigüedad]]</f>
        <v>20.728400000000001</v>
      </c>
      <c r="P3160" s="4">
        <f>+Tabla13[[#This Row],[Sales]]/Tabla13[[#This Row],[Item Weight corregido]]</f>
        <v>25.883537981269512</v>
      </c>
    </row>
    <row r="3161" spans="1:16" x14ac:dyDescent="0.3">
      <c r="A3161" t="s">
        <v>12</v>
      </c>
      <c r="B3161" t="s">
        <v>1402</v>
      </c>
      <c r="C3161" t="s">
        <v>1576</v>
      </c>
      <c r="D3161">
        <v>2018</v>
      </c>
      <c r="E3161" t="s">
        <v>1597</v>
      </c>
      <c r="F3161" t="s">
        <v>1602</v>
      </c>
      <c r="G3161" t="s">
        <v>1604</v>
      </c>
      <c r="H3161" t="s">
        <v>1610</v>
      </c>
      <c r="I3161" s="10">
        <v>4.7570400999999998E-2</v>
      </c>
      <c r="K3161">
        <v>16.100000000000001</v>
      </c>
      <c r="L3161" s="3">
        <v>125.7362</v>
      </c>
      <c r="M3161">
        <v>4.0999999999999996</v>
      </c>
      <c r="N3161">
        <f>+$Q$876-Tabla13[[#This Row],[Outlet Establishment Year]]</f>
        <v>6</v>
      </c>
      <c r="O3161">
        <f>+Tabla13[[#This Row],[Sales]]/Tabla13[[#This Row],[Antigüedad]]</f>
        <v>20.956033333333334</v>
      </c>
      <c r="P3161" s="4">
        <f>+Tabla13[[#This Row],[Sales]]/Tabla13[[#This Row],[Item Weight corregido]]</f>
        <v>7.8097018633540367</v>
      </c>
    </row>
    <row r="3162" spans="1:16" x14ac:dyDescent="0.3">
      <c r="A3162" t="s">
        <v>12</v>
      </c>
      <c r="B3162" t="s">
        <v>400</v>
      </c>
      <c r="C3162" t="s">
        <v>1576</v>
      </c>
      <c r="D3162">
        <v>2018</v>
      </c>
      <c r="E3162" t="s">
        <v>1597</v>
      </c>
      <c r="F3162" t="s">
        <v>1602</v>
      </c>
      <c r="G3162" t="s">
        <v>1604</v>
      </c>
      <c r="H3162" t="s">
        <v>1610</v>
      </c>
      <c r="I3162" s="10">
        <v>1.4018839999999999E-2</v>
      </c>
      <c r="K3162">
        <v>11.8</v>
      </c>
      <c r="L3162" s="3">
        <v>178.1344</v>
      </c>
      <c r="M3162">
        <v>4.0999999999999996</v>
      </c>
      <c r="N3162">
        <f>+$Q$876-Tabla13[[#This Row],[Outlet Establishment Year]]</f>
        <v>6</v>
      </c>
      <c r="O3162">
        <f>+Tabla13[[#This Row],[Sales]]/Tabla13[[#This Row],[Antigüedad]]</f>
        <v>29.689066666666665</v>
      </c>
      <c r="P3162" s="4">
        <f>+Tabla13[[#This Row],[Sales]]/Tabla13[[#This Row],[Item Weight corregido]]</f>
        <v>15.096135593220337</v>
      </c>
    </row>
    <row r="3163" spans="1:16" x14ac:dyDescent="0.3">
      <c r="A3163" t="s">
        <v>12</v>
      </c>
      <c r="B3163" t="s">
        <v>518</v>
      </c>
      <c r="C3163" t="s">
        <v>1576</v>
      </c>
      <c r="D3163">
        <v>2018</v>
      </c>
      <c r="E3163" t="s">
        <v>1597</v>
      </c>
      <c r="F3163" t="s">
        <v>1602</v>
      </c>
      <c r="G3163" t="s">
        <v>1604</v>
      </c>
      <c r="H3163" t="s">
        <v>1610</v>
      </c>
      <c r="I3163" s="10">
        <v>3.5853059E-2</v>
      </c>
      <c r="K3163">
        <v>11.1</v>
      </c>
      <c r="L3163" s="3">
        <v>176.87119999999999</v>
      </c>
      <c r="M3163">
        <v>4.0999999999999996</v>
      </c>
      <c r="N3163">
        <f>+$Q$876-Tabla13[[#This Row],[Outlet Establishment Year]]</f>
        <v>6</v>
      </c>
      <c r="O3163">
        <f>+Tabla13[[#This Row],[Sales]]/Tabla13[[#This Row],[Antigüedad]]</f>
        <v>29.478533333333331</v>
      </c>
      <c r="P3163" s="4">
        <f>+Tabla13[[#This Row],[Sales]]/Tabla13[[#This Row],[Item Weight corregido]]</f>
        <v>15.934342342342342</v>
      </c>
    </row>
    <row r="3164" spans="1:16" x14ac:dyDescent="0.3">
      <c r="A3164" t="s">
        <v>12</v>
      </c>
      <c r="B3164" t="s">
        <v>1062</v>
      </c>
      <c r="C3164" t="s">
        <v>1576</v>
      </c>
      <c r="D3164">
        <v>2018</v>
      </c>
      <c r="E3164" t="s">
        <v>1597</v>
      </c>
      <c r="F3164" t="s">
        <v>1602</v>
      </c>
      <c r="G3164" t="s">
        <v>1604</v>
      </c>
      <c r="H3164" t="s">
        <v>1610</v>
      </c>
      <c r="I3164" s="10">
        <v>8.2002559000000003E-2</v>
      </c>
      <c r="K3164">
        <v>8.18</v>
      </c>
      <c r="L3164" s="3">
        <v>59.258800000000001</v>
      </c>
      <c r="M3164">
        <v>4.0999999999999996</v>
      </c>
      <c r="N3164">
        <f>+$Q$876-Tabla13[[#This Row],[Outlet Establishment Year]]</f>
        <v>6</v>
      </c>
      <c r="O3164">
        <f>+Tabla13[[#This Row],[Sales]]/Tabla13[[#This Row],[Antigüedad]]</f>
        <v>9.8764666666666674</v>
      </c>
      <c r="P3164" s="4">
        <f>+Tabla13[[#This Row],[Sales]]/Tabla13[[#This Row],[Item Weight corregido]]</f>
        <v>7.2443520782396096</v>
      </c>
    </row>
    <row r="3165" spans="1:16" x14ac:dyDescent="0.3">
      <c r="A3165" t="s">
        <v>12</v>
      </c>
      <c r="B3165" t="s">
        <v>1125</v>
      </c>
      <c r="C3165" t="s">
        <v>1574</v>
      </c>
      <c r="D3165">
        <v>2018</v>
      </c>
      <c r="E3165" t="s">
        <v>1597</v>
      </c>
      <c r="F3165" t="s">
        <v>1602</v>
      </c>
      <c r="G3165" t="s">
        <v>1604</v>
      </c>
      <c r="H3165" t="s">
        <v>1610</v>
      </c>
      <c r="I3165" s="10">
        <v>5.6713055999999998E-2</v>
      </c>
      <c r="K3165">
        <v>17.2</v>
      </c>
      <c r="L3165" s="3">
        <v>223.80879999999999</v>
      </c>
      <c r="M3165">
        <v>4.0999999999999996</v>
      </c>
      <c r="N3165">
        <f>+$Q$876-Tabla13[[#This Row],[Outlet Establishment Year]]</f>
        <v>6</v>
      </c>
      <c r="O3165">
        <f>+Tabla13[[#This Row],[Sales]]/Tabla13[[#This Row],[Antigüedad]]</f>
        <v>37.301466666666663</v>
      </c>
      <c r="P3165" s="4">
        <f>+Tabla13[[#This Row],[Sales]]/Tabla13[[#This Row],[Item Weight corregido]]</f>
        <v>13.012139534883721</v>
      </c>
    </row>
    <row r="3166" spans="1:16" x14ac:dyDescent="0.3">
      <c r="A3166" t="s">
        <v>12</v>
      </c>
      <c r="B3166" t="s">
        <v>731</v>
      </c>
      <c r="C3166" t="s">
        <v>1574</v>
      </c>
      <c r="D3166">
        <v>2018</v>
      </c>
      <c r="E3166" t="s">
        <v>1597</v>
      </c>
      <c r="F3166" t="s">
        <v>1602</v>
      </c>
      <c r="G3166" t="s">
        <v>1604</v>
      </c>
      <c r="H3166" t="s">
        <v>1610</v>
      </c>
      <c r="I3166" s="10">
        <v>0</v>
      </c>
      <c r="K3166">
        <v>8.75</v>
      </c>
      <c r="L3166" s="3">
        <v>188.25559999999999</v>
      </c>
      <c r="M3166">
        <v>4.0999999999999996</v>
      </c>
      <c r="N3166">
        <f>+$Q$876-Tabla13[[#This Row],[Outlet Establishment Year]]</f>
        <v>6</v>
      </c>
      <c r="O3166">
        <f>+Tabla13[[#This Row],[Sales]]/Tabla13[[#This Row],[Antigüedad]]</f>
        <v>31.375933333333332</v>
      </c>
      <c r="P3166" s="4">
        <f>+Tabla13[[#This Row],[Sales]]/Tabla13[[#This Row],[Item Weight corregido]]</f>
        <v>21.514925714285713</v>
      </c>
    </row>
    <row r="3167" spans="1:16" x14ac:dyDescent="0.3">
      <c r="A3167" t="s">
        <v>12</v>
      </c>
      <c r="B3167" t="s">
        <v>1275</v>
      </c>
      <c r="C3167" t="s">
        <v>1574</v>
      </c>
      <c r="D3167">
        <v>2018</v>
      </c>
      <c r="E3167" t="s">
        <v>1597</v>
      </c>
      <c r="F3167" t="s">
        <v>1602</v>
      </c>
      <c r="G3167" t="s">
        <v>1604</v>
      </c>
      <c r="H3167" t="s">
        <v>1610</v>
      </c>
      <c r="I3167" s="10">
        <v>5.9438787E-2</v>
      </c>
      <c r="K3167">
        <v>7.17</v>
      </c>
      <c r="L3167" s="3">
        <v>130.99680000000001</v>
      </c>
      <c r="M3167">
        <v>4.0999999999999996</v>
      </c>
      <c r="N3167">
        <f>+$Q$876-Tabla13[[#This Row],[Outlet Establishment Year]]</f>
        <v>6</v>
      </c>
      <c r="O3167">
        <f>+Tabla13[[#This Row],[Sales]]/Tabla13[[#This Row],[Antigüedad]]</f>
        <v>21.832800000000002</v>
      </c>
      <c r="P3167" s="4">
        <f>+Tabla13[[#This Row],[Sales]]/Tabla13[[#This Row],[Item Weight corregido]]</f>
        <v>18.270125523012553</v>
      </c>
    </row>
    <row r="3168" spans="1:16" x14ac:dyDescent="0.3">
      <c r="A3168" t="s">
        <v>12</v>
      </c>
      <c r="B3168" t="s">
        <v>976</v>
      </c>
      <c r="C3168" t="s">
        <v>1574</v>
      </c>
      <c r="D3168">
        <v>2018</v>
      </c>
      <c r="E3168" t="s">
        <v>1597</v>
      </c>
      <c r="F3168" t="s">
        <v>1602</v>
      </c>
      <c r="G3168" t="s">
        <v>1604</v>
      </c>
      <c r="H3168" t="s">
        <v>1610</v>
      </c>
      <c r="I3168" s="10">
        <v>5.8542509E-2</v>
      </c>
      <c r="K3168">
        <v>14.5</v>
      </c>
      <c r="L3168" s="3">
        <v>168.6448</v>
      </c>
      <c r="M3168">
        <v>4.0999999999999996</v>
      </c>
      <c r="N3168">
        <f>+$Q$876-Tabla13[[#This Row],[Outlet Establishment Year]]</f>
        <v>6</v>
      </c>
      <c r="O3168">
        <f>+Tabla13[[#This Row],[Sales]]/Tabla13[[#This Row],[Antigüedad]]</f>
        <v>28.107466666666667</v>
      </c>
      <c r="P3168" s="4">
        <f>+Tabla13[[#This Row],[Sales]]/Tabla13[[#This Row],[Item Weight corregido]]</f>
        <v>11.630675862068966</v>
      </c>
    </row>
    <row r="3169" spans="1:16" x14ac:dyDescent="0.3">
      <c r="A3169" t="s">
        <v>12</v>
      </c>
      <c r="B3169" t="s">
        <v>853</v>
      </c>
      <c r="C3169" t="s">
        <v>1580</v>
      </c>
      <c r="D3169">
        <v>2018</v>
      </c>
      <c r="E3169" t="s">
        <v>1597</v>
      </c>
      <c r="F3169" t="s">
        <v>1602</v>
      </c>
      <c r="G3169" t="s">
        <v>1604</v>
      </c>
      <c r="H3169" t="s">
        <v>1610</v>
      </c>
      <c r="I3169" s="10">
        <v>3.7388493000000002E-2</v>
      </c>
      <c r="K3169">
        <v>11.5</v>
      </c>
      <c r="L3169" s="3">
        <v>107.8254</v>
      </c>
      <c r="M3169">
        <v>4.0999999999999996</v>
      </c>
      <c r="N3169">
        <f>+$Q$876-Tabla13[[#This Row],[Outlet Establishment Year]]</f>
        <v>6</v>
      </c>
      <c r="O3169">
        <f>+Tabla13[[#This Row],[Sales]]/Tabla13[[#This Row],[Antigüedad]]</f>
        <v>17.9709</v>
      </c>
      <c r="P3169" s="4">
        <f>+Tabla13[[#This Row],[Sales]]/Tabla13[[#This Row],[Item Weight corregido]]</f>
        <v>9.3761217391304346</v>
      </c>
    </row>
    <row r="3170" spans="1:16" x14ac:dyDescent="0.3">
      <c r="A3170" t="s">
        <v>12</v>
      </c>
      <c r="B3170" t="s">
        <v>226</v>
      </c>
      <c r="C3170" t="s">
        <v>1580</v>
      </c>
      <c r="D3170">
        <v>2018</v>
      </c>
      <c r="E3170" t="s">
        <v>1597</v>
      </c>
      <c r="F3170" t="s">
        <v>1602</v>
      </c>
      <c r="G3170" t="s">
        <v>1604</v>
      </c>
      <c r="H3170" t="s">
        <v>1610</v>
      </c>
      <c r="I3170" s="10">
        <v>1.1072421000000001E-2</v>
      </c>
      <c r="K3170">
        <v>10.3</v>
      </c>
      <c r="L3170" s="3">
        <v>85.353999999999999</v>
      </c>
      <c r="M3170">
        <v>4.0999999999999996</v>
      </c>
      <c r="N3170">
        <f>+$Q$876-Tabla13[[#This Row],[Outlet Establishment Year]]</f>
        <v>6</v>
      </c>
      <c r="O3170">
        <f>+Tabla13[[#This Row],[Sales]]/Tabla13[[#This Row],[Antigüedad]]</f>
        <v>14.225666666666667</v>
      </c>
      <c r="P3170" s="4">
        <f>+Tabla13[[#This Row],[Sales]]/Tabla13[[#This Row],[Item Weight corregido]]</f>
        <v>8.2867961165048545</v>
      </c>
    </row>
    <row r="3171" spans="1:16" x14ac:dyDescent="0.3">
      <c r="A3171" t="s">
        <v>12</v>
      </c>
      <c r="B3171" t="s">
        <v>926</v>
      </c>
      <c r="C3171" t="s">
        <v>1590</v>
      </c>
      <c r="D3171">
        <v>2018</v>
      </c>
      <c r="E3171" t="s">
        <v>1597</v>
      </c>
      <c r="F3171" t="s">
        <v>1602</v>
      </c>
      <c r="G3171" t="s">
        <v>1604</v>
      </c>
      <c r="H3171" t="s">
        <v>1610</v>
      </c>
      <c r="I3171" s="10">
        <v>7.6798609000000004E-2</v>
      </c>
      <c r="K3171">
        <v>19.5</v>
      </c>
      <c r="L3171" s="3">
        <v>231.89580000000001</v>
      </c>
      <c r="M3171">
        <v>4.0999999999999996</v>
      </c>
      <c r="N3171">
        <f>+$Q$876-Tabla13[[#This Row],[Outlet Establishment Year]]</f>
        <v>6</v>
      </c>
      <c r="O3171">
        <f>+Tabla13[[#This Row],[Sales]]/Tabla13[[#This Row],[Antigüedad]]</f>
        <v>38.649300000000004</v>
      </c>
      <c r="P3171" s="4">
        <f>+Tabla13[[#This Row],[Sales]]/Tabla13[[#This Row],[Item Weight corregido]]</f>
        <v>11.892092307692309</v>
      </c>
    </row>
    <row r="3172" spans="1:16" x14ac:dyDescent="0.3">
      <c r="A3172" t="s">
        <v>12</v>
      </c>
      <c r="B3172" t="s">
        <v>1403</v>
      </c>
      <c r="C3172" t="s">
        <v>1589</v>
      </c>
      <c r="D3172">
        <v>2018</v>
      </c>
      <c r="E3172" t="s">
        <v>1597</v>
      </c>
      <c r="F3172" t="s">
        <v>1602</v>
      </c>
      <c r="G3172" t="s">
        <v>1604</v>
      </c>
      <c r="H3172" t="s">
        <v>1610</v>
      </c>
      <c r="I3172" s="10">
        <v>0</v>
      </c>
      <c r="K3172">
        <v>7.06</v>
      </c>
      <c r="L3172" s="3">
        <v>59.8904</v>
      </c>
      <c r="M3172">
        <v>4.0999999999999996</v>
      </c>
      <c r="N3172">
        <f>+$Q$876-Tabla13[[#This Row],[Outlet Establishment Year]]</f>
        <v>6</v>
      </c>
      <c r="O3172">
        <f>+Tabla13[[#This Row],[Sales]]/Tabla13[[#This Row],[Antigüedad]]</f>
        <v>9.9817333333333327</v>
      </c>
      <c r="P3172" s="4">
        <f>+Tabla13[[#This Row],[Sales]]/Tabla13[[#This Row],[Item Weight corregido]]</f>
        <v>8.4830594900849867</v>
      </c>
    </row>
    <row r="3173" spans="1:16" x14ac:dyDescent="0.3">
      <c r="A3173" t="s">
        <v>14</v>
      </c>
      <c r="B3173" t="s">
        <v>314</v>
      </c>
      <c r="C3173" t="s">
        <v>1574</v>
      </c>
      <c r="D3173">
        <v>2018</v>
      </c>
      <c r="E3173" t="s">
        <v>1597</v>
      </c>
      <c r="F3173" t="s">
        <v>1602</v>
      </c>
      <c r="G3173" t="s">
        <v>1604</v>
      </c>
      <c r="H3173" t="s">
        <v>1610</v>
      </c>
      <c r="I3173" s="10">
        <v>6.9851682999999998E-2</v>
      </c>
      <c r="K3173">
        <v>16.7</v>
      </c>
      <c r="L3173" s="3">
        <v>110.99120000000001</v>
      </c>
      <c r="M3173">
        <v>4.0999999999999996</v>
      </c>
      <c r="N3173">
        <f>+$Q$876-Tabla13[[#This Row],[Outlet Establishment Year]]</f>
        <v>6</v>
      </c>
      <c r="O3173">
        <f>+Tabla13[[#This Row],[Sales]]/Tabla13[[#This Row],[Antigüedad]]</f>
        <v>18.498533333333334</v>
      </c>
      <c r="P3173" s="4">
        <f>+Tabla13[[#This Row],[Sales]]/Tabla13[[#This Row],[Item Weight corregido]]</f>
        <v>6.6461796407185636</v>
      </c>
    </row>
    <row r="3174" spans="1:16" x14ac:dyDescent="0.3">
      <c r="A3174" t="s">
        <v>13</v>
      </c>
      <c r="B3174" t="s">
        <v>589</v>
      </c>
      <c r="C3174" t="s">
        <v>1580</v>
      </c>
      <c r="D3174">
        <v>2018</v>
      </c>
      <c r="E3174" t="s">
        <v>1597</v>
      </c>
      <c r="F3174" t="s">
        <v>1602</v>
      </c>
      <c r="G3174" t="s">
        <v>1604</v>
      </c>
      <c r="H3174" t="s">
        <v>1610</v>
      </c>
      <c r="I3174" s="10">
        <v>0.12746985699999999</v>
      </c>
      <c r="K3174">
        <v>19</v>
      </c>
      <c r="L3174" s="3">
        <v>107.76220000000001</v>
      </c>
      <c r="M3174">
        <v>4</v>
      </c>
      <c r="N3174">
        <f>+$Q$876-Tabla13[[#This Row],[Outlet Establishment Year]]</f>
        <v>6</v>
      </c>
      <c r="O3174">
        <f>+Tabla13[[#This Row],[Sales]]/Tabla13[[#This Row],[Antigüedad]]</f>
        <v>17.960366666666669</v>
      </c>
      <c r="P3174" s="4">
        <f>+Tabla13[[#This Row],[Sales]]/Tabla13[[#This Row],[Item Weight corregido]]</f>
        <v>5.671694736842106</v>
      </c>
    </row>
    <row r="3175" spans="1:16" x14ac:dyDescent="0.3">
      <c r="A3175" t="s">
        <v>13</v>
      </c>
      <c r="B3175" t="s">
        <v>51</v>
      </c>
      <c r="C3175" t="s">
        <v>1574</v>
      </c>
      <c r="D3175">
        <v>2012</v>
      </c>
      <c r="E3175" t="s">
        <v>1591</v>
      </c>
      <c r="F3175" t="s">
        <v>1601</v>
      </c>
      <c r="G3175" t="s">
        <v>1604</v>
      </c>
      <c r="H3175" t="s">
        <v>1607</v>
      </c>
      <c r="I3175" s="10">
        <v>0</v>
      </c>
      <c r="J3175">
        <v>11.8</v>
      </c>
      <c r="K3175">
        <v>11.8</v>
      </c>
      <c r="L3175" s="3">
        <v>45.540199999999999</v>
      </c>
      <c r="M3175">
        <v>4</v>
      </c>
      <c r="N3175">
        <f>+$Q$876-Tabla13[[#This Row],[Outlet Establishment Year]]</f>
        <v>12</v>
      </c>
      <c r="O3175">
        <f>+Tabla13[[#This Row],[Sales]]/Tabla13[[#This Row],[Antigüedad]]</f>
        <v>3.7950166666666667</v>
      </c>
      <c r="P3175" s="4">
        <f>+Tabla13[[#This Row],[Sales]]/Tabla13[[#This Row],[Item Weight corregido]]</f>
        <v>3.8593389830508471</v>
      </c>
    </row>
    <row r="3176" spans="1:16" x14ac:dyDescent="0.3">
      <c r="A3176" t="s">
        <v>12</v>
      </c>
      <c r="B3176" t="s">
        <v>395</v>
      </c>
      <c r="C3176" t="s">
        <v>1586</v>
      </c>
      <c r="D3176">
        <v>2016</v>
      </c>
      <c r="E3176" t="s">
        <v>1599</v>
      </c>
      <c r="F3176" t="s">
        <v>1601</v>
      </c>
      <c r="G3176" t="s">
        <v>1605</v>
      </c>
      <c r="H3176" t="s">
        <v>1607</v>
      </c>
      <c r="I3176" s="10">
        <v>6.9088961000000004E-2</v>
      </c>
      <c r="J3176">
        <v>9</v>
      </c>
      <c r="K3176">
        <v>9</v>
      </c>
      <c r="L3176" s="3">
        <v>56.361400000000003</v>
      </c>
      <c r="M3176">
        <v>4</v>
      </c>
      <c r="N3176">
        <f>+$Q$876-Tabla13[[#This Row],[Outlet Establishment Year]]</f>
        <v>8</v>
      </c>
      <c r="O3176">
        <f>+Tabla13[[#This Row],[Sales]]/Tabla13[[#This Row],[Antigüedad]]</f>
        <v>7.0451750000000004</v>
      </c>
      <c r="P3176" s="4">
        <f>+Tabla13[[#This Row],[Sales]]/Tabla13[[#This Row],[Item Weight corregido]]</f>
        <v>6.262377777777778</v>
      </c>
    </row>
    <row r="3177" spans="1:16" x14ac:dyDescent="0.3">
      <c r="A3177" t="s">
        <v>14</v>
      </c>
      <c r="B3177" t="s">
        <v>914</v>
      </c>
      <c r="C3177" t="s">
        <v>1583</v>
      </c>
      <c r="D3177">
        <v>2014</v>
      </c>
      <c r="E3177" t="s">
        <v>1596</v>
      </c>
      <c r="F3177" t="s">
        <v>1602</v>
      </c>
      <c r="G3177" t="s">
        <v>1606</v>
      </c>
      <c r="H3177" t="s">
        <v>1607</v>
      </c>
      <c r="I3177" s="10">
        <v>1.9356132000000002E-2</v>
      </c>
      <c r="J3177">
        <v>11.65</v>
      </c>
      <c r="K3177">
        <v>11.65</v>
      </c>
      <c r="L3177" s="3">
        <v>39.116399999999999</v>
      </c>
      <c r="M3177">
        <v>4</v>
      </c>
      <c r="N3177">
        <f>+$Q$876-Tabla13[[#This Row],[Outlet Establishment Year]]</f>
        <v>10</v>
      </c>
      <c r="O3177">
        <f>+Tabla13[[#This Row],[Sales]]/Tabla13[[#This Row],[Antigüedad]]</f>
        <v>3.9116399999999998</v>
      </c>
      <c r="P3177" s="4">
        <f>+Tabla13[[#This Row],[Sales]]/Tabla13[[#This Row],[Item Weight corregido]]</f>
        <v>3.3576309012875534</v>
      </c>
    </row>
    <row r="3178" spans="1:16" x14ac:dyDescent="0.3">
      <c r="A3178" t="s">
        <v>13</v>
      </c>
      <c r="B3178" t="s">
        <v>65</v>
      </c>
      <c r="C3178" t="s">
        <v>1577</v>
      </c>
      <c r="D3178">
        <v>2015</v>
      </c>
      <c r="E3178" t="s">
        <v>1593</v>
      </c>
      <c r="F3178" t="s">
        <v>1603</v>
      </c>
      <c r="G3178" t="s">
        <v>1605</v>
      </c>
      <c r="H3178" t="s">
        <v>1607</v>
      </c>
      <c r="I3178" s="10">
        <v>2.5879577000000001E-2</v>
      </c>
      <c r="J3178">
        <v>10</v>
      </c>
      <c r="K3178">
        <v>10</v>
      </c>
      <c r="L3178" s="3">
        <v>265.2226</v>
      </c>
      <c r="M3178">
        <v>4</v>
      </c>
      <c r="N3178">
        <f>+$Q$876-Tabla13[[#This Row],[Outlet Establishment Year]]</f>
        <v>9</v>
      </c>
      <c r="O3178">
        <f>+Tabla13[[#This Row],[Sales]]/Tabla13[[#This Row],[Antigüedad]]</f>
        <v>29.469177777777777</v>
      </c>
      <c r="P3178" s="4">
        <f>+Tabla13[[#This Row],[Sales]]/Tabla13[[#This Row],[Item Weight corregido]]</f>
        <v>26.522259999999999</v>
      </c>
    </row>
    <row r="3179" spans="1:16" x14ac:dyDescent="0.3">
      <c r="A3179" t="s">
        <v>12</v>
      </c>
      <c r="B3179" t="s">
        <v>1404</v>
      </c>
      <c r="C3179" t="s">
        <v>1577</v>
      </c>
      <c r="D3179">
        <v>2014</v>
      </c>
      <c r="E3179" t="s">
        <v>1596</v>
      </c>
      <c r="F3179" t="s">
        <v>1602</v>
      </c>
      <c r="G3179" t="s">
        <v>1606</v>
      </c>
      <c r="H3179" t="s">
        <v>1607</v>
      </c>
      <c r="I3179" s="10">
        <v>2.8696932000000001E-2</v>
      </c>
      <c r="J3179">
        <v>9.8949999999999996</v>
      </c>
      <c r="K3179">
        <v>9.8949999999999996</v>
      </c>
      <c r="L3179" s="3">
        <v>117.0492</v>
      </c>
      <c r="M3179">
        <v>4</v>
      </c>
      <c r="N3179">
        <f>+$Q$876-Tabla13[[#This Row],[Outlet Establishment Year]]</f>
        <v>10</v>
      </c>
      <c r="O3179">
        <f>+Tabla13[[#This Row],[Sales]]/Tabla13[[#This Row],[Antigüedad]]</f>
        <v>11.70492</v>
      </c>
      <c r="P3179" s="4">
        <f>+Tabla13[[#This Row],[Sales]]/Tabla13[[#This Row],[Item Weight corregido]]</f>
        <v>11.82912582112178</v>
      </c>
    </row>
    <row r="3180" spans="1:16" x14ac:dyDescent="0.3">
      <c r="A3180" t="s">
        <v>13</v>
      </c>
      <c r="B3180" t="s">
        <v>1195</v>
      </c>
      <c r="C3180" t="s">
        <v>1574</v>
      </c>
      <c r="D3180">
        <v>2020</v>
      </c>
      <c r="E3180" t="s">
        <v>1594</v>
      </c>
      <c r="F3180" t="s">
        <v>1603</v>
      </c>
      <c r="G3180" t="s">
        <v>1605</v>
      </c>
      <c r="H3180" t="s">
        <v>1607</v>
      </c>
      <c r="I3180" s="10">
        <v>6.5041581000000001E-2</v>
      </c>
      <c r="J3180">
        <v>10.895</v>
      </c>
      <c r="K3180">
        <v>10.895</v>
      </c>
      <c r="L3180" s="3">
        <v>196.3794</v>
      </c>
      <c r="M3180">
        <v>4</v>
      </c>
      <c r="N3180">
        <f>+$Q$876-Tabla13[[#This Row],[Outlet Establishment Year]]</f>
        <v>4</v>
      </c>
      <c r="O3180">
        <f>+Tabla13[[#This Row],[Sales]]/Tabla13[[#This Row],[Antigüedad]]</f>
        <v>49.094850000000001</v>
      </c>
      <c r="P3180" s="4">
        <f>+Tabla13[[#This Row],[Sales]]/Tabla13[[#This Row],[Item Weight corregido]]</f>
        <v>18.024726938962829</v>
      </c>
    </row>
    <row r="3181" spans="1:16" x14ac:dyDescent="0.3">
      <c r="A3181" t="s">
        <v>12</v>
      </c>
      <c r="B3181" t="s">
        <v>1405</v>
      </c>
      <c r="C3181" t="s">
        <v>1581</v>
      </c>
      <c r="D3181">
        <v>2015</v>
      </c>
      <c r="E3181" t="s">
        <v>1593</v>
      </c>
      <c r="F3181" t="s">
        <v>1603</v>
      </c>
      <c r="G3181" t="s">
        <v>1605</v>
      </c>
      <c r="H3181" t="s">
        <v>1607</v>
      </c>
      <c r="I3181" s="10">
        <v>4.0071131000000003E-2</v>
      </c>
      <c r="J3181">
        <v>7.97</v>
      </c>
      <c r="K3181">
        <v>7.97</v>
      </c>
      <c r="L3181" s="3">
        <v>87.351399999999998</v>
      </c>
      <c r="M3181">
        <v>4</v>
      </c>
      <c r="N3181">
        <f>+$Q$876-Tabla13[[#This Row],[Outlet Establishment Year]]</f>
        <v>9</v>
      </c>
      <c r="O3181">
        <f>+Tabla13[[#This Row],[Sales]]/Tabla13[[#This Row],[Antigüedad]]</f>
        <v>9.7057111111111105</v>
      </c>
      <c r="P3181" s="4">
        <f>+Tabla13[[#This Row],[Sales]]/Tabla13[[#This Row],[Item Weight corregido]]</f>
        <v>10.960025094102885</v>
      </c>
    </row>
    <row r="3182" spans="1:16" x14ac:dyDescent="0.3">
      <c r="A3182" t="s">
        <v>12</v>
      </c>
      <c r="B3182" t="s">
        <v>305</v>
      </c>
      <c r="C3182" t="s">
        <v>1576</v>
      </c>
      <c r="D3182">
        <v>2018</v>
      </c>
      <c r="E3182" t="s">
        <v>1600</v>
      </c>
      <c r="F3182" t="s">
        <v>1601</v>
      </c>
      <c r="G3182" t="s">
        <v>1605</v>
      </c>
      <c r="H3182" t="s">
        <v>1609</v>
      </c>
      <c r="I3182" s="10">
        <v>0.15028599000000001</v>
      </c>
      <c r="K3182">
        <v>15.5</v>
      </c>
      <c r="L3182" s="3">
        <v>51.069200000000002</v>
      </c>
      <c r="M3182">
        <v>4</v>
      </c>
      <c r="N3182">
        <f>+$Q$876-Tabla13[[#This Row],[Outlet Establishment Year]]</f>
        <v>6</v>
      </c>
      <c r="O3182">
        <f>+Tabla13[[#This Row],[Sales]]/Tabla13[[#This Row],[Antigüedad]]</f>
        <v>8.5115333333333343</v>
      </c>
      <c r="P3182" s="4">
        <f>+Tabla13[[#This Row],[Sales]]/Tabla13[[#This Row],[Item Weight corregido]]</f>
        <v>3.2947870967741939</v>
      </c>
    </row>
    <row r="3183" spans="1:16" x14ac:dyDescent="0.3">
      <c r="A3183" t="s">
        <v>12</v>
      </c>
      <c r="B3183" t="s">
        <v>1017</v>
      </c>
      <c r="C3183" t="s">
        <v>1585</v>
      </c>
      <c r="D3183">
        <v>2015</v>
      </c>
      <c r="E3183" t="s">
        <v>1593</v>
      </c>
      <c r="F3183" t="s">
        <v>1603</v>
      </c>
      <c r="G3183" t="s">
        <v>1605</v>
      </c>
      <c r="H3183" t="s">
        <v>1607</v>
      </c>
      <c r="I3183" s="10">
        <v>7.8946454999999999E-2</v>
      </c>
      <c r="J3183">
        <v>13.65</v>
      </c>
      <c r="K3183">
        <v>13.65</v>
      </c>
      <c r="L3183" s="3">
        <v>186.024</v>
      </c>
      <c r="M3183">
        <v>4</v>
      </c>
      <c r="N3183">
        <f>+$Q$876-Tabla13[[#This Row],[Outlet Establishment Year]]</f>
        <v>9</v>
      </c>
      <c r="O3183">
        <f>+Tabla13[[#This Row],[Sales]]/Tabla13[[#This Row],[Antigüedad]]</f>
        <v>20.669333333333334</v>
      </c>
      <c r="P3183" s="4">
        <f>+Tabla13[[#This Row],[Sales]]/Tabla13[[#This Row],[Item Weight corregido]]</f>
        <v>13.628131868131868</v>
      </c>
    </row>
    <row r="3184" spans="1:16" x14ac:dyDescent="0.3">
      <c r="A3184" t="s">
        <v>12</v>
      </c>
      <c r="B3184" t="s">
        <v>285</v>
      </c>
      <c r="C3184" t="s">
        <v>1580</v>
      </c>
      <c r="D3184">
        <v>2016</v>
      </c>
      <c r="E3184" t="s">
        <v>1599</v>
      </c>
      <c r="F3184" t="s">
        <v>1601</v>
      </c>
      <c r="G3184" t="s">
        <v>1605</v>
      </c>
      <c r="H3184" t="s">
        <v>1607</v>
      </c>
      <c r="I3184" s="10">
        <v>0.105296072</v>
      </c>
      <c r="J3184">
        <v>15.6</v>
      </c>
      <c r="K3184">
        <v>15.6</v>
      </c>
      <c r="L3184" s="3">
        <v>170.1764</v>
      </c>
      <c r="M3184">
        <v>4</v>
      </c>
      <c r="N3184">
        <f>+$Q$876-Tabla13[[#This Row],[Outlet Establishment Year]]</f>
        <v>8</v>
      </c>
      <c r="O3184">
        <f>+Tabla13[[#This Row],[Sales]]/Tabla13[[#This Row],[Antigüedad]]</f>
        <v>21.27205</v>
      </c>
      <c r="P3184" s="4">
        <f>+Tabla13[[#This Row],[Sales]]/Tabla13[[#This Row],[Item Weight corregido]]</f>
        <v>10.90874358974359</v>
      </c>
    </row>
    <row r="3185" spans="1:16" x14ac:dyDescent="0.3">
      <c r="A3185" t="s">
        <v>13</v>
      </c>
      <c r="B3185" t="s">
        <v>69</v>
      </c>
      <c r="C3185" t="s">
        <v>1576</v>
      </c>
      <c r="D3185">
        <v>2018</v>
      </c>
      <c r="E3185" t="s">
        <v>1600</v>
      </c>
      <c r="F3185" t="s">
        <v>1601</v>
      </c>
      <c r="G3185" t="s">
        <v>1605</v>
      </c>
      <c r="H3185" t="s">
        <v>1609</v>
      </c>
      <c r="I3185" s="10">
        <v>9.7145949999999995E-3</v>
      </c>
      <c r="K3185">
        <v>7.93</v>
      </c>
      <c r="L3185" s="3">
        <v>120.0414</v>
      </c>
      <c r="M3185">
        <v>4</v>
      </c>
      <c r="N3185">
        <f>+$Q$876-Tabla13[[#This Row],[Outlet Establishment Year]]</f>
        <v>6</v>
      </c>
      <c r="O3185">
        <f>+Tabla13[[#This Row],[Sales]]/Tabla13[[#This Row],[Antigüedad]]</f>
        <v>20.006899999999998</v>
      </c>
      <c r="P3185" s="4">
        <f>+Tabla13[[#This Row],[Sales]]/Tabla13[[#This Row],[Item Weight corregido]]</f>
        <v>15.137629255989912</v>
      </c>
    </row>
    <row r="3186" spans="1:16" x14ac:dyDescent="0.3">
      <c r="A3186" t="s">
        <v>12</v>
      </c>
      <c r="B3186" t="s">
        <v>731</v>
      </c>
      <c r="C3186" t="s">
        <v>1574</v>
      </c>
      <c r="D3186">
        <v>2016</v>
      </c>
      <c r="E3186" t="s">
        <v>1599</v>
      </c>
      <c r="F3186" t="s">
        <v>1601</v>
      </c>
      <c r="G3186" t="s">
        <v>1605</v>
      </c>
      <c r="H3186" t="s">
        <v>1607</v>
      </c>
      <c r="I3186" s="10">
        <v>7.4627201000000004E-2</v>
      </c>
      <c r="J3186">
        <v>8.75</v>
      </c>
      <c r="K3186">
        <v>8.75</v>
      </c>
      <c r="L3186" s="3">
        <v>187.85560000000001</v>
      </c>
      <c r="M3186">
        <v>4</v>
      </c>
      <c r="N3186">
        <f>+$Q$876-Tabla13[[#This Row],[Outlet Establishment Year]]</f>
        <v>8</v>
      </c>
      <c r="O3186">
        <f>+Tabla13[[#This Row],[Sales]]/Tabla13[[#This Row],[Antigüedad]]</f>
        <v>23.481950000000001</v>
      </c>
      <c r="P3186" s="4">
        <f>+Tabla13[[#This Row],[Sales]]/Tabla13[[#This Row],[Item Weight corregido]]</f>
        <v>21.46921142857143</v>
      </c>
    </row>
    <row r="3187" spans="1:16" x14ac:dyDescent="0.3">
      <c r="A3187" t="s">
        <v>13</v>
      </c>
      <c r="B3187" t="s">
        <v>1208</v>
      </c>
      <c r="C3187" t="s">
        <v>1590</v>
      </c>
      <c r="D3187">
        <v>2014</v>
      </c>
      <c r="E3187" t="s">
        <v>1596</v>
      </c>
      <c r="F3187" t="s">
        <v>1602</v>
      </c>
      <c r="G3187" t="s">
        <v>1606</v>
      </c>
      <c r="H3187" t="s">
        <v>1607</v>
      </c>
      <c r="I3187" s="10">
        <v>3.5913805E-2</v>
      </c>
      <c r="J3187">
        <v>14.15</v>
      </c>
      <c r="K3187">
        <v>14.15</v>
      </c>
      <c r="L3187" s="3">
        <v>41.413800000000002</v>
      </c>
      <c r="M3187">
        <v>4</v>
      </c>
      <c r="N3187">
        <f>+$Q$876-Tabla13[[#This Row],[Outlet Establishment Year]]</f>
        <v>10</v>
      </c>
      <c r="O3187">
        <f>+Tabla13[[#This Row],[Sales]]/Tabla13[[#This Row],[Antigüedad]]</f>
        <v>4.1413799999999998</v>
      </c>
      <c r="P3187" s="4">
        <f>+Tabla13[[#This Row],[Sales]]/Tabla13[[#This Row],[Item Weight corregido]]</f>
        <v>2.9267703180212017</v>
      </c>
    </row>
    <row r="3188" spans="1:16" x14ac:dyDescent="0.3">
      <c r="A3188" t="s">
        <v>12</v>
      </c>
      <c r="B3188" t="s">
        <v>1209</v>
      </c>
      <c r="C3188" t="s">
        <v>1582</v>
      </c>
      <c r="D3188">
        <v>2015</v>
      </c>
      <c r="E3188" t="s">
        <v>1593</v>
      </c>
      <c r="F3188" t="s">
        <v>1603</v>
      </c>
      <c r="G3188" t="s">
        <v>1605</v>
      </c>
      <c r="H3188" t="s">
        <v>1607</v>
      </c>
      <c r="I3188" s="10">
        <v>0</v>
      </c>
      <c r="J3188">
        <v>9.1</v>
      </c>
      <c r="K3188">
        <v>9.1</v>
      </c>
      <c r="L3188" s="3">
        <v>173.2054</v>
      </c>
      <c r="M3188">
        <v>4</v>
      </c>
      <c r="N3188">
        <f>+$Q$876-Tabla13[[#This Row],[Outlet Establishment Year]]</f>
        <v>9</v>
      </c>
      <c r="O3188">
        <f>+Tabla13[[#This Row],[Sales]]/Tabla13[[#This Row],[Antigüedad]]</f>
        <v>19.245044444444446</v>
      </c>
      <c r="P3188" s="4">
        <f>+Tabla13[[#This Row],[Sales]]/Tabla13[[#This Row],[Item Weight corregido]]</f>
        <v>19.033560439560439</v>
      </c>
    </row>
    <row r="3189" spans="1:16" x14ac:dyDescent="0.3">
      <c r="A3189" t="s">
        <v>13</v>
      </c>
      <c r="B3189" t="s">
        <v>1267</v>
      </c>
      <c r="C3189" t="s">
        <v>1577</v>
      </c>
      <c r="D3189">
        <v>2020</v>
      </c>
      <c r="E3189" t="s">
        <v>1594</v>
      </c>
      <c r="F3189" t="s">
        <v>1603</v>
      </c>
      <c r="G3189" t="s">
        <v>1605</v>
      </c>
      <c r="H3189" t="s">
        <v>1607</v>
      </c>
      <c r="I3189" s="10">
        <v>2.1327477000000001E-2</v>
      </c>
      <c r="J3189">
        <v>15.2</v>
      </c>
      <c r="K3189">
        <v>15.2</v>
      </c>
      <c r="L3189" s="3">
        <v>216.88239999999999</v>
      </c>
      <c r="M3189">
        <v>4</v>
      </c>
      <c r="N3189">
        <f>+$Q$876-Tabla13[[#This Row],[Outlet Establishment Year]]</f>
        <v>4</v>
      </c>
      <c r="O3189">
        <f>+Tabla13[[#This Row],[Sales]]/Tabla13[[#This Row],[Antigüedad]]</f>
        <v>54.220599999999997</v>
      </c>
      <c r="P3189" s="4">
        <f>+Tabla13[[#This Row],[Sales]]/Tabla13[[#This Row],[Item Weight corregido]]</f>
        <v>14.268578947368422</v>
      </c>
    </row>
    <row r="3190" spans="1:16" x14ac:dyDescent="0.3">
      <c r="A3190" t="s">
        <v>13</v>
      </c>
      <c r="B3190" t="s">
        <v>1160</v>
      </c>
      <c r="C3190" t="s">
        <v>1584</v>
      </c>
      <c r="D3190">
        <v>2017</v>
      </c>
      <c r="E3190" t="s">
        <v>1598</v>
      </c>
      <c r="F3190" t="s">
        <v>1603</v>
      </c>
      <c r="G3190" t="s">
        <v>1605</v>
      </c>
      <c r="H3190" t="s">
        <v>1607</v>
      </c>
      <c r="I3190" s="10">
        <v>1.9471688000000001E-2</v>
      </c>
      <c r="J3190">
        <v>14.5</v>
      </c>
      <c r="K3190">
        <v>14.5</v>
      </c>
      <c r="L3190" s="3">
        <v>164.821</v>
      </c>
      <c r="M3190">
        <v>4</v>
      </c>
      <c r="N3190">
        <f>+$Q$876-Tabla13[[#This Row],[Outlet Establishment Year]]</f>
        <v>7</v>
      </c>
      <c r="O3190">
        <f>+Tabla13[[#This Row],[Sales]]/Tabla13[[#This Row],[Antigüedad]]</f>
        <v>23.545857142857141</v>
      </c>
      <c r="P3190" s="4">
        <f>+Tabla13[[#This Row],[Sales]]/Tabla13[[#This Row],[Item Weight corregido]]</f>
        <v>11.366965517241379</v>
      </c>
    </row>
    <row r="3191" spans="1:16" x14ac:dyDescent="0.3">
      <c r="A3191" t="s">
        <v>13</v>
      </c>
      <c r="B3191" t="s">
        <v>497</v>
      </c>
      <c r="C3191" t="s">
        <v>1587</v>
      </c>
      <c r="D3191">
        <v>2015</v>
      </c>
      <c r="E3191" t="s">
        <v>1593</v>
      </c>
      <c r="F3191" t="s">
        <v>1603</v>
      </c>
      <c r="G3191" t="s">
        <v>1605</v>
      </c>
      <c r="H3191" t="s">
        <v>1607</v>
      </c>
      <c r="I3191" s="10">
        <v>0.17657303499999999</v>
      </c>
      <c r="J3191">
        <v>11.1</v>
      </c>
      <c r="K3191">
        <v>11.1</v>
      </c>
      <c r="L3191" s="3">
        <v>157.46039999999999</v>
      </c>
      <c r="M3191">
        <v>4</v>
      </c>
      <c r="N3191">
        <f>+$Q$876-Tabla13[[#This Row],[Outlet Establishment Year]]</f>
        <v>9</v>
      </c>
      <c r="O3191">
        <f>+Tabla13[[#This Row],[Sales]]/Tabla13[[#This Row],[Antigüedad]]</f>
        <v>17.4956</v>
      </c>
      <c r="P3191" s="4">
        <f>+Tabla13[[#This Row],[Sales]]/Tabla13[[#This Row],[Item Weight corregido]]</f>
        <v>14.185621621621621</v>
      </c>
    </row>
    <row r="3192" spans="1:16" x14ac:dyDescent="0.3">
      <c r="A3192" t="s">
        <v>12</v>
      </c>
      <c r="B3192" t="s">
        <v>721</v>
      </c>
      <c r="C3192" t="s">
        <v>1587</v>
      </c>
      <c r="D3192">
        <v>2011</v>
      </c>
      <c r="E3192" t="s">
        <v>1595</v>
      </c>
      <c r="F3192" t="s">
        <v>1602</v>
      </c>
      <c r="G3192" t="s">
        <v>1605</v>
      </c>
      <c r="H3192" t="s">
        <v>1609</v>
      </c>
      <c r="I3192" s="10">
        <v>4.2464962000000002E-2</v>
      </c>
      <c r="J3192">
        <v>15.5</v>
      </c>
      <c r="K3192">
        <v>15.5</v>
      </c>
      <c r="L3192" s="3">
        <v>81.593400000000003</v>
      </c>
      <c r="M3192">
        <v>4</v>
      </c>
      <c r="N3192">
        <f>+$Q$876-Tabla13[[#This Row],[Outlet Establishment Year]]</f>
        <v>13</v>
      </c>
      <c r="O3192">
        <f>+Tabla13[[#This Row],[Sales]]/Tabla13[[#This Row],[Antigüedad]]</f>
        <v>6.276415384615385</v>
      </c>
      <c r="P3192" s="4">
        <f>+Tabla13[[#This Row],[Sales]]/Tabla13[[#This Row],[Item Weight corregido]]</f>
        <v>5.2640903225806452</v>
      </c>
    </row>
    <row r="3193" spans="1:16" x14ac:dyDescent="0.3">
      <c r="A3193" t="s">
        <v>13</v>
      </c>
      <c r="B3193" t="s">
        <v>1033</v>
      </c>
      <c r="C3193" t="s">
        <v>1583</v>
      </c>
      <c r="D3193">
        <v>2018</v>
      </c>
      <c r="E3193" t="s">
        <v>1597</v>
      </c>
      <c r="F3193" t="s">
        <v>1602</v>
      </c>
      <c r="G3193" t="s">
        <v>1604</v>
      </c>
      <c r="H3193" t="s">
        <v>1610</v>
      </c>
      <c r="I3193" s="10">
        <v>4.357366E-2</v>
      </c>
      <c r="K3193">
        <v>9.3000000000000007</v>
      </c>
      <c r="L3193" s="3">
        <v>192.88460000000001</v>
      </c>
      <c r="M3193">
        <v>4</v>
      </c>
      <c r="N3193">
        <f>+$Q$876-Tabla13[[#This Row],[Outlet Establishment Year]]</f>
        <v>6</v>
      </c>
      <c r="O3193">
        <f>+Tabla13[[#This Row],[Sales]]/Tabla13[[#This Row],[Antigüedad]]</f>
        <v>32.147433333333332</v>
      </c>
      <c r="P3193" s="4">
        <f>+Tabla13[[#This Row],[Sales]]/Tabla13[[#This Row],[Item Weight corregido]]</f>
        <v>20.740279569892472</v>
      </c>
    </row>
    <row r="3194" spans="1:16" x14ac:dyDescent="0.3">
      <c r="A3194" t="s">
        <v>13</v>
      </c>
      <c r="B3194" t="s">
        <v>893</v>
      </c>
      <c r="C3194" t="s">
        <v>1577</v>
      </c>
      <c r="D3194">
        <v>2014</v>
      </c>
      <c r="E3194" t="s">
        <v>1596</v>
      </c>
      <c r="F3194" t="s">
        <v>1602</v>
      </c>
      <c r="G3194" t="s">
        <v>1606</v>
      </c>
      <c r="H3194" t="s">
        <v>1607</v>
      </c>
      <c r="I3194" s="10">
        <v>3.3946163000000001E-2</v>
      </c>
      <c r="J3194">
        <v>12</v>
      </c>
      <c r="K3194">
        <v>12</v>
      </c>
      <c r="L3194" s="3">
        <v>179.39760000000001</v>
      </c>
      <c r="M3194">
        <v>4</v>
      </c>
      <c r="N3194">
        <f>+$Q$876-Tabla13[[#This Row],[Outlet Establishment Year]]</f>
        <v>10</v>
      </c>
      <c r="O3194">
        <f>+Tabla13[[#This Row],[Sales]]/Tabla13[[#This Row],[Antigüedad]]</f>
        <v>17.93976</v>
      </c>
      <c r="P3194" s="4">
        <f>+Tabla13[[#This Row],[Sales]]/Tabla13[[#This Row],[Item Weight corregido]]</f>
        <v>14.949800000000002</v>
      </c>
    </row>
    <row r="3195" spans="1:16" x14ac:dyDescent="0.3">
      <c r="A3195" t="s">
        <v>13</v>
      </c>
      <c r="B3195" t="s">
        <v>1406</v>
      </c>
      <c r="C3195" t="s">
        <v>1576</v>
      </c>
      <c r="D3195">
        <v>2018</v>
      </c>
      <c r="E3195" t="s">
        <v>1600</v>
      </c>
      <c r="F3195" t="s">
        <v>1601</v>
      </c>
      <c r="G3195" t="s">
        <v>1605</v>
      </c>
      <c r="H3195" t="s">
        <v>1609</v>
      </c>
      <c r="I3195" s="10">
        <v>0.148392623</v>
      </c>
      <c r="K3195">
        <v>6.4</v>
      </c>
      <c r="L3195" s="3">
        <v>41.579599999999999</v>
      </c>
      <c r="M3195">
        <v>4</v>
      </c>
      <c r="N3195">
        <f>+$Q$876-Tabla13[[#This Row],[Outlet Establishment Year]]</f>
        <v>6</v>
      </c>
      <c r="O3195">
        <f>+Tabla13[[#This Row],[Sales]]/Tabla13[[#This Row],[Antigüedad]]</f>
        <v>6.9299333333333335</v>
      </c>
      <c r="P3195" s="4">
        <f>+Tabla13[[#This Row],[Sales]]/Tabla13[[#This Row],[Item Weight corregido]]</f>
        <v>6.4968124999999999</v>
      </c>
    </row>
    <row r="3196" spans="1:16" x14ac:dyDescent="0.3">
      <c r="A3196" t="s">
        <v>12</v>
      </c>
      <c r="B3196" t="s">
        <v>1327</v>
      </c>
      <c r="C3196" t="s">
        <v>1576</v>
      </c>
      <c r="D3196">
        <v>2016</v>
      </c>
      <c r="E3196" t="s">
        <v>1599</v>
      </c>
      <c r="F3196" t="s">
        <v>1601</v>
      </c>
      <c r="G3196" t="s">
        <v>1605</v>
      </c>
      <c r="H3196" t="s">
        <v>1607</v>
      </c>
      <c r="I3196" s="10">
        <v>5.7827100999999999E-2</v>
      </c>
      <c r="J3196">
        <v>8.9849999999999994</v>
      </c>
      <c r="K3196">
        <v>8.9849999999999994</v>
      </c>
      <c r="L3196" s="3">
        <v>128.83099999999999</v>
      </c>
      <c r="M3196">
        <v>4</v>
      </c>
      <c r="N3196">
        <f>+$Q$876-Tabla13[[#This Row],[Outlet Establishment Year]]</f>
        <v>8</v>
      </c>
      <c r="O3196">
        <f>+Tabla13[[#This Row],[Sales]]/Tabla13[[#This Row],[Antigüedad]]</f>
        <v>16.103874999999999</v>
      </c>
      <c r="P3196" s="4">
        <f>+Tabla13[[#This Row],[Sales]]/Tabla13[[#This Row],[Item Weight corregido]]</f>
        <v>14.338452977184195</v>
      </c>
    </row>
    <row r="3197" spans="1:16" x14ac:dyDescent="0.3">
      <c r="A3197" t="s">
        <v>13</v>
      </c>
      <c r="B3197" t="s">
        <v>694</v>
      </c>
      <c r="C3197" t="s">
        <v>1576</v>
      </c>
      <c r="D3197">
        <v>2018</v>
      </c>
      <c r="E3197" t="s">
        <v>1600</v>
      </c>
      <c r="F3197" t="s">
        <v>1601</v>
      </c>
      <c r="G3197" t="s">
        <v>1605</v>
      </c>
      <c r="H3197" t="s">
        <v>1609</v>
      </c>
      <c r="I3197" s="10">
        <v>0.20469999999999999</v>
      </c>
      <c r="K3197">
        <v>15.6</v>
      </c>
      <c r="L3197" s="3">
        <v>76.867000000000004</v>
      </c>
      <c r="M3197">
        <v>4</v>
      </c>
      <c r="N3197">
        <f>+$Q$876-Tabla13[[#This Row],[Outlet Establishment Year]]</f>
        <v>6</v>
      </c>
      <c r="O3197">
        <f>+Tabla13[[#This Row],[Sales]]/Tabla13[[#This Row],[Antigüedad]]</f>
        <v>12.811166666666667</v>
      </c>
      <c r="P3197" s="4">
        <f>+Tabla13[[#This Row],[Sales]]/Tabla13[[#This Row],[Item Weight corregido]]</f>
        <v>4.927371794871795</v>
      </c>
    </row>
    <row r="3198" spans="1:16" x14ac:dyDescent="0.3">
      <c r="A3198" t="s">
        <v>13</v>
      </c>
      <c r="B3198" t="s">
        <v>358</v>
      </c>
      <c r="C3198" t="s">
        <v>1590</v>
      </c>
      <c r="D3198">
        <v>2016</v>
      </c>
      <c r="E3198" t="s">
        <v>1599</v>
      </c>
      <c r="F3198" t="s">
        <v>1601</v>
      </c>
      <c r="G3198" t="s">
        <v>1605</v>
      </c>
      <c r="H3198" t="s">
        <v>1607</v>
      </c>
      <c r="I3198" s="10">
        <v>3.4452948999999997E-2</v>
      </c>
      <c r="J3198">
        <v>7.97</v>
      </c>
      <c r="K3198">
        <v>7.97</v>
      </c>
      <c r="L3198" s="3">
        <v>174.04220000000001</v>
      </c>
      <c r="M3198">
        <v>4</v>
      </c>
      <c r="N3198">
        <f>+$Q$876-Tabla13[[#This Row],[Outlet Establishment Year]]</f>
        <v>8</v>
      </c>
      <c r="O3198">
        <f>+Tabla13[[#This Row],[Sales]]/Tabla13[[#This Row],[Antigüedad]]</f>
        <v>21.755275000000001</v>
      </c>
      <c r="P3198" s="4">
        <f>+Tabla13[[#This Row],[Sales]]/Tabla13[[#This Row],[Item Weight corregido]]</f>
        <v>21.837164366373905</v>
      </c>
    </row>
    <row r="3199" spans="1:16" x14ac:dyDescent="0.3">
      <c r="A3199" t="s">
        <v>12</v>
      </c>
      <c r="B3199" t="s">
        <v>241</v>
      </c>
      <c r="C3199" t="s">
        <v>1581</v>
      </c>
      <c r="D3199">
        <v>2018</v>
      </c>
      <c r="E3199" t="s">
        <v>1597</v>
      </c>
      <c r="F3199" t="s">
        <v>1602</v>
      </c>
      <c r="G3199" t="s">
        <v>1604</v>
      </c>
      <c r="H3199" t="s">
        <v>1610</v>
      </c>
      <c r="I3199" s="10">
        <v>6.5203102999999998E-2</v>
      </c>
      <c r="K3199">
        <v>19.350000000000001</v>
      </c>
      <c r="L3199" s="3">
        <v>166.08160000000001</v>
      </c>
      <c r="M3199">
        <v>4</v>
      </c>
      <c r="N3199">
        <f>+$Q$876-Tabla13[[#This Row],[Outlet Establishment Year]]</f>
        <v>6</v>
      </c>
      <c r="O3199">
        <f>+Tabla13[[#This Row],[Sales]]/Tabla13[[#This Row],[Antigüedad]]</f>
        <v>27.680266666666668</v>
      </c>
      <c r="P3199" s="4">
        <f>+Tabla13[[#This Row],[Sales]]/Tabla13[[#This Row],[Item Weight corregido]]</f>
        <v>8.5830284237726104</v>
      </c>
    </row>
    <row r="3200" spans="1:16" x14ac:dyDescent="0.3">
      <c r="A3200" t="s">
        <v>12</v>
      </c>
      <c r="B3200" t="s">
        <v>367</v>
      </c>
      <c r="C3200" t="s">
        <v>1581</v>
      </c>
      <c r="D3200">
        <v>2014</v>
      </c>
      <c r="E3200" t="s">
        <v>1596</v>
      </c>
      <c r="F3200" t="s">
        <v>1602</v>
      </c>
      <c r="G3200" t="s">
        <v>1606</v>
      </c>
      <c r="H3200" t="s">
        <v>1607</v>
      </c>
      <c r="I3200" s="10">
        <v>4.1947547000000002E-2</v>
      </c>
      <c r="J3200">
        <v>6.7850000000000001</v>
      </c>
      <c r="K3200">
        <v>6.7850000000000001</v>
      </c>
      <c r="L3200" s="3">
        <v>41.211199999999998</v>
      </c>
      <c r="M3200">
        <v>4</v>
      </c>
      <c r="N3200">
        <f>+$Q$876-Tabla13[[#This Row],[Outlet Establishment Year]]</f>
        <v>10</v>
      </c>
      <c r="O3200">
        <f>+Tabla13[[#This Row],[Sales]]/Tabla13[[#This Row],[Antigüedad]]</f>
        <v>4.1211199999999995</v>
      </c>
      <c r="P3200" s="4">
        <f>+Tabla13[[#This Row],[Sales]]/Tabla13[[#This Row],[Item Weight corregido]]</f>
        <v>6.0738688282977149</v>
      </c>
    </row>
    <row r="3201" spans="1:16" x14ac:dyDescent="0.3">
      <c r="A3201" t="s">
        <v>13</v>
      </c>
      <c r="B3201" t="s">
        <v>118</v>
      </c>
      <c r="C3201" t="s">
        <v>1579</v>
      </c>
      <c r="D3201">
        <v>2022</v>
      </c>
      <c r="E3201" t="s">
        <v>1592</v>
      </c>
      <c r="F3201" t="s">
        <v>1602</v>
      </c>
      <c r="G3201" t="s">
        <v>1604</v>
      </c>
      <c r="H3201" t="s">
        <v>1608</v>
      </c>
      <c r="I3201" s="10">
        <v>0</v>
      </c>
      <c r="J3201">
        <v>17.100000000000001</v>
      </c>
      <c r="K3201">
        <v>17.100000000000001</v>
      </c>
      <c r="L3201" s="3">
        <v>167.08420000000001</v>
      </c>
      <c r="M3201">
        <v>4</v>
      </c>
      <c r="N3201">
        <f>+$Q$876-Tabla13[[#This Row],[Outlet Establishment Year]]</f>
        <v>2</v>
      </c>
      <c r="O3201">
        <f>+Tabla13[[#This Row],[Sales]]/Tabla13[[#This Row],[Antigüedad]]</f>
        <v>83.542100000000005</v>
      </c>
      <c r="P3201" s="4">
        <f>+Tabla13[[#This Row],[Sales]]/Tabla13[[#This Row],[Item Weight corregido]]</f>
        <v>9.7710058479532158</v>
      </c>
    </row>
    <row r="3202" spans="1:16" x14ac:dyDescent="0.3">
      <c r="A3202" t="s">
        <v>12</v>
      </c>
      <c r="B3202" t="s">
        <v>1221</v>
      </c>
      <c r="C3202" t="s">
        <v>1576</v>
      </c>
      <c r="D3202">
        <v>2020</v>
      </c>
      <c r="E3202" t="s">
        <v>1594</v>
      </c>
      <c r="F3202" t="s">
        <v>1603</v>
      </c>
      <c r="G3202" t="s">
        <v>1605</v>
      </c>
      <c r="H3202" t="s">
        <v>1607</v>
      </c>
      <c r="I3202" s="10">
        <v>4.6350909000000003E-2</v>
      </c>
      <c r="J3202">
        <v>6.6349999999999998</v>
      </c>
      <c r="K3202">
        <v>6.6349999999999998</v>
      </c>
      <c r="L3202" s="3">
        <v>37.450600000000001</v>
      </c>
      <c r="M3202">
        <v>4</v>
      </c>
      <c r="N3202">
        <f>+$Q$876-Tabla13[[#This Row],[Outlet Establishment Year]]</f>
        <v>4</v>
      </c>
      <c r="O3202">
        <f>+Tabla13[[#This Row],[Sales]]/Tabla13[[#This Row],[Antigüedad]]</f>
        <v>9.3626500000000004</v>
      </c>
      <c r="P3202" s="4">
        <f>+Tabla13[[#This Row],[Sales]]/Tabla13[[#This Row],[Item Weight corregido]]</f>
        <v>5.644400904295404</v>
      </c>
    </row>
    <row r="3203" spans="1:16" x14ac:dyDescent="0.3">
      <c r="A3203" t="s">
        <v>12</v>
      </c>
      <c r="B3203" t="s">
        <v>806</v>
      </c>
      <c r="C3203" t="s">
        <v>1580</v>
      </c>
      <c r="D3203">
        <v>2012</v>
      </c>
      <c r="E3203" t="s">
        <v>1591</v>
      </c>
      <c r="F3203" t="s">
        <v>1601</v>
      </c>
      <c r="G3203" t="s">
        <v>1604</v>
      </c>
      <c r="H3203" t="s">
        <v>1607</v>
      </c>
      <c r="I3203" s="10">
        <v>5.6960813999999999E-2</v>
      </c>
      <c r="J3203">
        <v>13.8</v>
      </c>
      <c r="K3203">
        <v>13.8</v>
      </c>
      <c r="L3203" s="3">
        <v>230.0984</v>
      </c>
      <c r="M3203">
        <v>4</v>
      </c>
      <c r="N3203">
        <f>+$Q$876-Tabla13[[#This Row],[Outlet Establishment Year]]</f>
        <v>12</v>
      </c>
      <c r="O3203">
        <f>+Tabla13[[#This Row],[Sales]]/Tabla13[[#This Row],[Antigüedad]]</f>
        <v>19.174866666666667</v>
      </c>
      <c r="P3203" s="4">
        <f>+Tabla13[[#This Row],[Sales]]/Tabla13[[#This Row],[Item Weight corregido]]</f>
        <v>16.673797101449274</v>
      </c>
    </row>
    <row r="3204" spans="1:16" x14ac:dyDescent="0.3">
      <c r="A3204" t="s">
        <v>13</v>
      </c>
      <c r="B3204" t="s">
        <v>115</v>
      </c>
      <c r="C3204" t="s">
        <v>1575</v>
      </c>
      <c r="D3204">
        <v>2016</v>
      </c>
      <c r="E3204" t="s">
        <v>1599</v>
      </c>
      <c r="F3204" t="s">
        <v>1601</v>
      </c>
      <c r="G3204" t="s">
        <v>1605</v>
      </c>
      <c r="H3204" t="s">
        <v>1607</v>
      </c>
      <c r="I3204" s="10">
        <v>1.7719276999999999E-2</v>
      </c>
      <c r="J3204">
        <v>19</v>
      </c>
      <c r="K3204">
        <v>19</v>
      </c>
      <c r="L3204" s="3">
        <v>211.02440000000001</v>
      </c>
      <c r="M3204">
        <v>4</v>
      </c>
      <c r="N3204">
        <f>+$Q$876-Tabla13[[#This Row],[Outlet Establishment Year]]</f>
        <v>8</v>
      </c>
      <c r="O3204">
        <f>+Tabla13[[#This Row],[Sales]]/Tabla13[[#This Row],[Antigüedad]]</f>
        <v>26.378050000000002</v>
      </c>
      <c r="P3204" s="4">
        <f>+Tabla13[[#This Row],[Sales]]/Tabla13[[#This Row],[Item Weight corregido]]</f>
        <v>11.106547368421053</v>
      </c>
    </row>
    <row r="3205" spans="1:16" x14ac:dyDescent="0.3">
      <c r="A3205" t="s">
        <v>13</v>
      </c>
      <c r="B3205" t="s">
        <v>611</v>
      </c>
      <c r="C3205" t="s">
        <v>1589</v>
      </c>
      <c r="D3205">
        <v>2014</v>
      </c>
      <c r="E3205" t="s">
        <v>1596</v>
      </c>
      <c r="F3205" t="s">
        <v>1602</v>
      </c>
      <c r="G3205" t="s">
        <v>1606</v>
      </c>
      <c r="H3205" t="s">
        <v>1607</v>
      </c>
      <c r="I3205" s="10">
        <v>6.0797392999999998E-2</v>
      </c>
      <c r="J3205">
        <v>16</v>
      </c>
      <c r="K3205">
        <v>16</v>
      </c>
      <c r="L3205" s="3">
        <v>223.84039999999999</v>
      </c>
      <c r="M3205">
        <v>4</v>
      </c>
      <c r="N3205">
        <f>+$Q$876-Tabla13[[#This Row],[Outlet Establishment Year]]</f>
        <v>10</v>
      </c>
      <c r="O3205">
        <f>+Tabla13[[#This Row],[Sales]]/Tabla13[[#This Row],[Antigüedad]]</f>
        <v>22.384039999999999</v>
      </c>
      <c r="P3205" s="4">
        <f>+Tabla13[[#This Row],[Sales]]/Tabla13[[#This Row],[Item Weight corregido]]</f>
        <v>13.990024999999999</v>
      </c>
    </row>
    <row r="3206" spans="1:16" x14ac:dyDescent="0.3">
      <c r="A3206" t="s">
        <v>13</v>
      </c>
      <c r="B3206" t="s">
        <v>1407</v>
      </c>
      <c r="C3206" t="s">
        <v>1574</v>
      </c>
      <c r="D3206">
        <v>2017</v>
      </c>
      <c r="E3206" t="s">
        <v>1598</v>
      </c>
      <c r="F3206" t="s">
        <v>1603</v>
      </c>
      <c r="G3206" t="s">
        <v>1605</v>
      </c>
      <c r="H3206" t="s">
        <v>1607</v>
      </c>
      <c r="I3206" s="10">
        <v>2.7310252E-2</v>
      </c>
      <c r="J3206">
        <v>10.3</v>
      </c>
      <c r="K3206">
        <v>10.3</v>
      </c>
      <c r="L3206" s="3">
        <v>101.0042</v>
      </c>
      <c r="M3206">
        <v>4</v>
      </c>
      <c r="N3206">
        <f>+$Q$876-Tabla13[[#This Row],[Outlet Establishment Year]]</f>
        <v>7</v>
      </c>
      <c r="O3206">
        <f>+Tabla13[[#This Row],[Sales]]/Tabla13[[#This Row],[Antigüedad]]</f>
        <v>14.429171428571427</v>
      </c>
      <c r="P3206" s="4">
        <f>+Tabla13[[#This Row],[Sales]]/Tabla13[[#This Row],[Item Weight corregido]]</f>
        <v>9.8062330097087376</v>
      </c>
    </row>
    <row r="3207" spans="1:16" x14ac:dyDescent="0.3">
      <c r="A3207" t="s">
        <v>13</v>
      </c>
      <c r="B3207" t="s">
        <v>136</v>
      </c>
      <c r="C3207" t="s">
        <v>1575</v>
      </c>
      <c r="D3207">
        <v>2014</v>
      </c>
      <c r="E3207" t="s">
        <v>1596</v>
      </c>
      <c r="F3207" t="s">
        <v>1602</v>
      </c>
      <c r="G3207" t="s">
        <v>1606</v>
      </c>
      <c r="H3207" t="s">
        <v>1607</v>
      </c>
      <c r="I3207" s="10">
        <v>4.4871032999999998E-2</v>
      </c>
      <c r="J3207">
        <v>15</v>
      </c>
      <c r="K3207">
        <v>15</v>
      </c>
      <c r="L3207" s="3">
        <v>140.38380000000001</v>
      </c>
      <c r="M3207">
        <v>4</v>
      </c>
      <c r="N3207">
        <f>+$Q$876-Tabla13[[#This Row],[Outlet Establishment Year]]</f>
        <v>10</v>
      </c>
      <c r="O3207">
        <f>+Tabla13[[#This Row],[Sales]]/Tabla13[[#This Row],[Antigüedad]]</f>
        <v>14.03838</v>
      </c>
      <c r="P3207" s="4">
        <f>+Tabla13[[#This Row],[Sales]]/Tabla13[[#This Row],[Item Weight corregido]]</f>
        <v>9.3589200000000012</v>
      </c>
    </row>
    <row r="3208" spans="1:16" x14ac:dyDescent="0.3">
      <c r="A3208" t="s">
        <v>13</v>
      </c>
      <c r="B3208" t="s">
        <v>1252</v>
      </c>
      <c r="C3208" t="s">
        <v>1574</v>
      </c>
      <c r="D3208">
        <v>2014</v>
      </c>
      <c r="E3208" t="s">
        <v>1596</v>
      </c>
      <c r="F3208" t="s">
        <v>1602</v>
      </c>
      <c r="G3208" t="s">
        <v>1606</v>
      </c>
      <c r="H3208" t="s">
        <v>1607</v>
      </c>
      <c r="I3208" s="10">
        <v>2.9760051999999999E-2</v>
      </c>
      <c r="J3208">
        <v>8.3249999999999993</v>
      </c>
      <c r="K3208">
        <v>8.3249999999999993</v>
      </c>
      <c r="L3208" s="3">
        <v>38.713799999999999</v>
      </c>
      <c r="M3208">
        <v>4</v>
      </c>
      <c r="N3208">
        <f>+$Q$876-Tabla13[[#This Row],[Outlet Establishment Year]]</f>
        <v>10</v>
      </c>
      <c r="O3208">
        <f>+Tabla13[[#This Row],[Sales]]/Tabla13[[#This Row],[Antigüedad]]</f>
        <v>3.8713799999999998</v>
      </c>
      <c r="P3208" s="4">
        <f>+Tabla13[[#This Row],[Sales]]/Tabla13[[#This Row],[Item Weight corregido]]</f>
        <v>4.650306306306307</v>
      </c>
    </row>
    <row r="3209" spans="1:16" x14ac:dyDescent="0.3">
      <c r="A3209" t="s">
        <v>13</v>
      </c>
      <c r="B3209" t="s">
        <v>583</v>
      </c>
      <c r="C3209" t="s">
        <v>1579</v>
      </c>
      <c r="D3209">
        <v>2017</v>
      </c>
      <c r="E3209" t="s">
        <v>1598</v>
      </c>
      <c r="F3209" t="s">
        <v>1603</v>
      </c>
      <c r="G3209" t="s">
        <v>1605</v>
      </c>
      <c r="H3209" t="s">
        <v>1607</v>
      </c>
      <c r="I3209" s="10">
        <v>0.11951300199999999</v>
      </c>
      <c r="J3209">
        <v>8.6950000000000003</v>
      </c>
      <c r="K3209">
        <v>8.6950000000000003</v>
      </c>
      <c r="L3209" s="3">
        <v>93.409400000000005</v>
      </c>
      <c r="M3209">
        <v>4</v>
      </c>
      <c r="N3209">
        <f>+$Q$876-Tabla13[[#This Row],[Outlet Establishment Year]]</f>
        <v>7</v>
      </c>
      <c r="O3209">
        <f>+Tabla13[[#This Row],[Sales]]/Tabla13[[#This Row],[Antigüedad]]</f>
        <v>13.344200000000001</v>
      </c>
      <c r="P3209" s="4">
        <f>+Tabla13[[#This Row],[Sales]]/Tabla13[[#This Row],[Item Weight corregido]]</f>
        <v>10.742886716503738</v>
      </c>
    </row>
    <row r="3210" spans="1:16" x14ac:dyDescent="0.3">
      <c r="A3210" t="s">
        <v>13</v>
      </c>
      <c r="B3210" t="s">
        <v>873</v>
      </c>
      <c r="C3210" t="s">
        <v>1577</v>
      </c>
      <c r="D3210">
        <v>2011</v>
      </c>
      <c r="E3210" t="s">
        <v>1595</v>
      </c>
      <c r="F3210" t="s">
        <v>1602</v>
      </c>
      <c r="G3210" t="s">
        <v>1605</v>
      </c>
      <c r="H3210" t="s">
        <v>1609</v>
      </c>
      <c r="I3210" s="10">
        <v>0.115194717</v>
      </c>
      <c r="J3210">
        <v>21.35</v>
      </c>
      <c r="K3210">
        <v>21.35</v>
      </c>
      <c r="L3210" s="3">
        <v>258.32780000000002</v>
      </c>
      <c r="M3210">
        <v>4</v>
      </c>
      <c r="N3210">
        <f>+$Q$876-Tabla13[[#This Row],[Outlet Establishment Year]]</f>
        <v>13</v>
      </c>
      <c r="O3210">
        <f>+Tabla13[[#This Row],[Sales]]/Tabla13[[#This Row],[Antigüedad]]</f>
        <v>19.871369230769233</v>
      </c>
      <c r="P3210" s="4">
        <f>+Tabla13[[#This Row],[Sales]]/Tabla13[[#This Row],[Item Weight corregido]]</f>
        <v>12.099662763466043</v>
      </c>
    </row>
    <row r="3211" spans="1:16" x14ac:dyDescent="0.3">
      <c r="A3211" t="s">
        <v>13</v>
      </c>
      <c r="B3211" t="s">
        <v>508</v>
      </c>
      <c r="C3211" t="s">
        <v>1587</v>
      </c>
      <c r="D3211">
        <v>2018</v>
      </c>
      <c r="E3211" t="s">
        <v>1597</v>
      </c>
      <c r="F3211" t="s">
        <v>1602</v>
      </c>
      <c r="G3211" t="s">
        <v>1604</v>
      </c>
      <c r="H3211" t="s">
        <v>1610</v>
      </c>
      <c r="I3211" s="10">
        <v>6.4636203000000003E-2</v>
      </c>
      <c r="K3211">
        <v>13.35</v>
      </c>
      <c r="L3211" s="3">
        <v>90.080399999999997</v>
      </c>
      <c r="M3211">
        <v>4</v>
      </c>
      <c r="N3211">
        <f>+$Q$876-Tabla13[[#This Row],[Outlet Establishment Year]]</f>
        <v>6</v>
      </c>
      <c r="O3211">
        <f>+Tabla13[[#This Row],[Sales]]/Tabla13[[#This Row],[Antigüedad]]</f>
        <v>15.013399999999999</v>
      </c>
      <c r="P3211" s="4">
        <f>+Tabla13[[#This Row],[Sales]]/Tabla13[[#This Row],[Item Weight corregido]]</f>
        <v>6.7475955056179773</v>
      </c>
    </row>
    <row r="3212" spans="1:16" x14ac:dyDescent="0.3">
      <c r="A3212" t="s">
        <v>13</v>
      </c>
      <c r="B3212" t="s">
        <v>310</v>
      </c>
      <c r="C3212" t="s">
        <v>1585</v>
      </c>
      <c r="D3212">
        <v>2011</v>
      </c>
      <c r="E3212" t="s">
        <v>1595</v>
      </c>
      <c r="F3212" t="s">
        <v>1602</v>
      </c>
      <c r="G3212" t="s">
        <v>1604</v>
      </c>
      <c r="H3212" t="s">
        <v>1609</v>
      </c>
      <c r="I3212" s="10">
        <v>0.22899313399999999</v>
      </c>
      <c r="J3212">
        <v>10.895</v>
      </c>
      <c r="K3212">
        <v>10.895</v>
      </c>
      <c r="L3212" s="3">
        <v>263.45679999999999</v>
      </c>
      <c r="M3212">
        <v>4</v>
      </c>
      <c r="N3212">
        <f>+$Q$876-Tabla13[[#This Row],[Outlet Establishment Year]]</f>
        <v>13</v>
      </c>
      <c r="O3212">
        <f>+Tabla13[[#This Row],[Sales]]/Tabla13[[#This Row],[Antigüedad]]</f>
        <v>20.265907692307692</v>
      </c>
      <c r="P3212" s="4">
        <f>+Tabla13[[#This Row],[Sales]]/Tabla13[[#This Row],[Item Weight corregido]]</f>
        <v>24.181441027994492</v>
      </c>
    </row>
    <row r="3213" spans="1:16" x14ac:dyDescent="0.3">
      <c r="A3213" t="s">
        <v>12</v>
      </c>
      <c r="B3213" t="s">
        <v>1021</v>
      </c>
      <c r="C3213" t="s">
        <v>1574</v>
      </c>
      <c r="D3213">
        <v>2020</v>
      </c>
      <c r="E3213" t="s">
        <v>1594</v>
      </c>
      <c r="F3213" t="s">
        <v>1603</v>
      </c>
      <c r="G3213" t="s">
        <v>1604</v>
      </c>
      <c r="H3213" t="s">
        <v>1607</v>
      </c>
      <c r="I3213" s="10">
        <v>0.10403514799999999</v>
      </c>
      <c r="J3213">
        <v>19</v>
      </c>
      <c r="K3213">
        <v>19</v>
      </c>
      <c r="L3213" s="3">
        <v>227.77199999999999</v>
      </c>
      <c r="M3213">
        <v>4</v>
      </c>
      <c r="N3213">
        <f>+$Q$876-Tabla13[[#This Row],[Outlet Establishment Year]]</f>
        <v>4</v>
      </c>
      <c r="O3213">
        <f>+Tabla13[[#This Row],[Sales]]/Tabla13[[#This Row],[Antigüedad]]</f>
        <v>56.942999999999998</v>
      </c>
      <c r="P3213" s="4">
        <f>+Tabla13[[#This Row],[Sales]]/Tabla13[[#This Row],[Item Weight corregido]]</f>
        <v>11.988</v>
      </c>
    </row>
    <row r="3214" spans="1:16" x14ac:dyDescent="0.3">
      <c r="A3214" t="s">
        <v>13</v>
      </c>
      <c r="B3214" t="s">
        <v>588</v>
      </c>
      <c r="C3214" t="s">
        <v>1574</v>
      </c>
      <c r="D3214">
        <v>2016</v>
      </c>
      <c r="E3214" t="s">
        <v>1599</v>
      </c>
      <c r="F3214" t="s">
        <v>1601</v>
      </c>
      <c r="G3214" t="s">
        <v>1605</v>
      </c>
      <c r="H3214" t="s">
        <v>1607</v>
      </c>
      <c r="I3214" s="10">
        <v>0</v>
      </c>
      <c r="J3214">
        <v>16.600000000000001</v>
      </c>
      <c r="K3214">
        <v>16.600000000000001</v>
      </c>
      <c r="L3214" s="3">
        <v>173.37379999999999</v>
      </c>
      <c r="M3214">
        <v>4</v>
      </c>
      <c r="N3214">
        <f>+$Q$876-Tabla13[[#This Row],[Outlet Establishment Year]]</f>
        <v>8</v>
      </c>
      <c r="O3214">
        <f>+Tabla13[[#This Row],[Sales]]/Tabla13[[#This Row],[Antigüedad]]</f>
        <v>21.671724999999999</v>
      </c>
      <c r="P3214" s="4">
        <f>+Tabla13[[#This Row],[Sales]]/Tabla13[[#This Row],[Item Weight corregido]]</f>
        <v>10.444204819277108</v>
      </c>
    </row>
    <row r="3215" spans="1:16" x14ac:dyDescent="0.3">
      <c r="A3215" t="s">
        <v>13</v>
      </c>
      <c r="B3215" t="s">
        <v>338</v>
      </c>
      <c r="C3215" t="s">
        <v>1576</v>
      </c>
      <c r="D3215">
        <v>2014</v>
      </c>
      <c r="E3215" t="s">
        <v>1596</v>
      </c>
      <c r="F3215" t="s">
        <v>1602</v>
      </c>
      <c r="G3215" t="s">
        <v>1606</v>
      </c>
      <c r="H3215" t="s">
        <v>1607</v>
      </c>
      <c r="I3215" s="10">
        <v>4.5818773E-2</v>
      </c>
      <c r="J3215">
        <v>10</v>
      </c>
      <c r="K3215">
        <v>10</v>
      </c>
      <c r="L3215" s="3">
        <v>138.71799999999999</v>
      </c>
      <c r="M3215">
        <v>4</v>
      </c>
      <c r="N3215">
        <f>+$Q$876-Tabla13[[#This Row],[Outlet Establishment Year]]</f>
        <v>10</v>
      </c>
      <c r="O3215">
        <f>+Tabla13[[#This Row],[Sales]]/Tabla13[[#This Row],[Antigüedad]]</f>
        <v>13.871799999999999</v>
      </c>
      <c r="P3215" s="4">
        <f>+Tabla13[[#This Row],[Sales]]/Tabla13[[#This Row],[Item Weight corregido]]</f>
        <v>13.871799999999999</v>
      </c>
    </row>
    <row r="3216" spans="1:16" x14ac:dyDescent="0.3">
      <c r="A3216" t="s">
        <v>12</v>
      </c>
      <c r="B3216" t="s">
        <v>282</v>
      </c>
      <c r="C3216" t="s">
        <v>1581</v>
      </c>
      <c r="D3216">
        <v>2012</v>
      </c>
      <c r="E3216" t="s">
        <v>1591</v>
      </c>
      <c r="F3216" t="s">
        <v>1601</v>
      </c>
      <c r="G3216" t="s">
        <v>1604</v>
      </c>
      <c r="H3216" t="s">
        <v>1607</v>
      </c>
      <c r="I3216" s="10">
        <v>2.4579431999999998E-2</v>
      </c>
      <c r="J3216">
        <v>5.63</v>
      </c>
      <c r="K3216">
        <v>5.63</v>
      </c>
      <c r="L3216" s="3">
        <v>105.3306</v>
      </c>
      <c r="M3216">
        <v>4</v>
      </c>
      <c r="N3216">
        <f>+$Q$876-Tabla13[[#This Row],[Outlet Establishment Year]]</f>
        <v>12</v>
      </c>
      <c r="O3216">
        <f>+Tabla13[[#This Row],[Sales]]/Tabla13[[#This Row],[Antigüedad]]</f>
        <v>8.7775499999999997</v>
      </c>
      <c r="P3216" s="4">
        <f>+Tabla13[[#This Row],[Sales]]/Tabla13[[#This Row],[Item Weight corregido]]</f>
        <v>18.708809946714034</v>
      </c>
    </row>
    <row r="3217" spans="1:16" x14ac:dyDescent="0.3">
      <c r="A3217" t="s">
        <v>12</v>
      </c>
      <c r="B3217" t="s">
        <v>227</v>
      </c>
      <c r="C3217" t="s">
        <v>1580</v>
      </c>
      <c r="D3217">
        <v>2022</v>
      </c>
      <c r="E3217" t="s">
        <v>1592</v>
      </c>
      <c r="F3217" t="s">
        <v>1602</v>
      </c>
      <c r="G3217" t="s">
        <v>1604</v>
      </c>
      <c r="H3217" t="s">
        <v>1608</v>
      </c>
      <c r="I3217" s="10">
        <v>1.1026594000000001E-2</v>
      </c>
      <c r="J3217">
        <v>10.5</v>
      </c>
      <c r="K3217">
        <v>10.5</v>
      </c>
      <c r="L3217" s="3">
        <v>166.48419999999999</v>
      </c>
      <c r="M3217">
        <v>3.8</v>
      </c>
      <c r="N3217">
        <f>+$Q$876-Tabla13[[#This Row],[Outlet Establishment Year]]</f>
        <v>2</v>
      </c>
      <c r="O3217">
        <f>+Tabla13[[#This Row],[Sales]]/Tabla13[[#This Row],[Antigüedad]]</f>
        <v>83.242099999999994</v>
      </c>
      <c r="P3217" s="4">
        <f>+Tabla13[[#This Row],[Sales]]/Tabla13[[#This Row],[Item Weight corregido]]</f>
        <v>15.855638095238094</v>
      </c>
    </row>
    <row r="3218" spans="1:16" x14ac:dyDescent="0.3">
      <c r="A3218" t="s">
        <v>13</v>
      </c>
      <c r="B3218" t="s">
        <v>1408</v>
      </c>
      <c r="C3218" t="s">
        <v>1579</v>
      </c>
      <c r="D3218">
        <v>2017</v>
      </c>
      <c r="E3218" t="s">
        <v>1598</v>
      </c>
      <c r="F3218" t="s">
        <v>1603</v>
      </c>
      <c r="G3218" t="s">
        <v>1605</v>
      </c>
      <c r="H3218" t="s">
        <v>1607</v>
      </c>
      <c r="I3218" s="10">
        <v>6.7141355E-2</v>
      </c>
      <c r="J3218">
        <v>17.100000000000001</v>
      </c>
      <c r="K3218">
        <v>17.100000000000001</v>
      </c>
      <c r="L3218" s="3">
        <v>114.586</v>
      </c>
      <c r="M3218">
        <v>4</v>
      </c>
      <c r="N3218">
        <f>+$Q$876-Tabla13[[#This Row],[Outlet Establishment Year]]</f>
        <v>7</v>
      </c>
      <c r="O3218">
        <f>+Tabla13[[#This Row],[Sales]]/Tabla13[[#This Row],[Antigüedad]]</f>
        <v>16.369428571428571</v>
      </c>
      <c r="P3218" s="4">
        <f>+Tabla13[[#This Row],[Sales]]/Tabla13[[#This Row],[Item Weight corregido]]</f>
        <v>6.7009356725146194</v>
      </c>
    </row>
    <row r="3219" spans="1:16" x14ac:dyDescent="0.3">
      <c r="A3219" t="s">
        <v>12</v>
      </c>
      <c r="B3219" t="s">
        <v>1364</v>
      </c>
      <c r="C3219" t="s">
        <v>1587</v>
      </c>
      <c r="D3219">
        <v>2017</v>
      </c>
      <c r="E3219" t="s">
        <v>1598</v>
      </c>
      <c r="F3219" t="s">
        <v>1603</v>
      </c>
      <c r="G3219" t="s">
        <v>1605</v>
      </c>
      <c r="H3219" t="s">
        <v>1607</v>
      </c>
      <c r="I3219" s="10">
        <v>3.4404732E-2</v>
      </c>
      <c r="J3219">
        <v>14.3</v>
      </c>
      <c r="K3219">
        <v>14.3</v>
      </c>
      <c r="L3219" s="3">
        <v>98.172600000000003</v>
      </c>
      <c r="M3219">
        <v>4</v>
      </c>
      <c r="N3219">
        <f>+$Q$876-Tabla13[[#This Row],[Outlet Establishment Year]]</f>
        <v>7</v>
      </c>
      <c r="O3219">
        <f>+Tabla13[[#This Row],[Sales]]/Tabla13[[#This Row],[Antigüedad]]</f>
        <v>14.024657142857142</v>
      </c>
      <c r="P3219" s="4">
        <f>+Tabla13[[#This Row],[Sales]]/Tabla13[[#This Row],[Item Weight corregido]]</f>
        <v>6.8652167832167832</v>
      </c>
    </row>
    <row r="3220" spans="1:16" x14ac:dyDescent="0.3">
      <c r="A3220" t="s">
        <v>13</v>
      </c>
      <c r="B3220" t="s">
        <v>1229</v>
      </c>
      <c r="C3220" t="s">
        <v>1579</v>
      </c>
      <c r="D3220">
        <v>2020</v>
      </c>
      <c r="E3220" t="s">
        <v>1594</v>
      </c>
      <c r="F3220" t="s">
        <v>1603</v>
      </c>
      <c r="G3220" t="s">
        <v>1604</v>
      </c>
      <c r="H3220" t="s">
        <v>1607</v>
      </c>
      <c r="I3220" s="10">
        <v>1.32043E-2</v>
      </c>
      <c r="J3220">
        <v>8.18</v>
      </c>
      <c r="K3220">
        <v>8.18</v>
      </c>
      <c r="L3220" s="3">
        <v>143.81540000000001</v>
      </c>
      <c r="M3220">
        <v>4</v>
      </c>
      <c r="N3220">
        <f>+$Q$876-Tabla13[[#This Row],[Outlet Establishment Year]]</f>
        <v>4</v>
      </c>
      <c r="O3220">
        <f>+Tabla13[[#This Row],[Sales]]/Tabla13[[#This Row],[Antigüedad]]</f>
        <v>35.953850000000003</v>
      </c>
      <c r="P3220" s="4">
        <f>+Tabla13[[#This Row],[Sales]]/Tabla13[[#This Row],[Item Weight corregido]]</f>
        <v>17.581344743276286</v>
      </c>
    </row>
    <row r="3221" spans="1:16" x14ac:dyDescent="0.3">
      <c r="A3221" t="s">
        <v>12</v>
      </c>
      <c r="B3221" t="s">
        <v>1142</v>
      </c>
      <c r="C3221" t="s">
        <v>1577</v>
      </c>
      <c r="D3221">
        <v>2012</v>
      </c>
      <c r="E3221" t="s">
        <v>1591</v>
      </c>
      <c r="F3221" t="s">
        <v>1601</v>
      </c>
      <c r="G3221" t="s">
        <v>1604</v>
      </c>
      <c r="H3221" t="s">
        <v>1607</v>
      </c>
      <c r="I3221" s="10">
        <v>0.134532392</v>
      </c>
      <c r="J3221">
        <v>8.1</v>
      </c>
      <c r="K3221">
        <v>8.1</v>
      </c>
      <c r="L3221" s="3">
        <v>39.448</v>
      </c>
      <c r="M3221">
        <v>4</v>
      </c>
      <c r="N3221">
        <f>+$Q$876-Tabla13[[#This Row],[Outlet Establishment Year]]</f>
        <v>12</v>
      </c>
      <c r="O3221">
        <f>+Tabla13[[#This Row],[Sales]]/Tabla13[[#This Row],[Antigüedad]]</f>
        <v>3.2873333333333332</v>
      </c>
      <c r="P3221" s="4">
        <f>+Tabla13[[#This Row],[Sales]]/Tabla13[[#This Row],[Item Weight corregido]]</f>
        <v>4.8701234567901235</v>
      </c>
    </row>
    <row r="3222" spans="1:16" x14ac:dyDescent="0.3">
      <c r="A3222" t="s">
        <v>13</v>
      </c>
      <c r="B3222" t="s">
        <v>591</v>
      </c>
      <c r="C3222" t="s">
        <v>1580</v>
      </c>
      <c r="D3222">
        <v>2022</v>
      </c>
      <c r="E3222" t="s">
        <v>1592</v>
      </c>
      <c r="F3222" t="s">
        <v>1602</v>
      </c>
      <c r="G3222" t="s">
        <v>1604</v>
      </c>
      <c r="H3222" t="s">
        <v>1608</v>
      </c>
      <c r="I3222" s="10">
        <v>3.0060895000000001E-2</v>
      </c>
      <c r="J3222">
        <v>17.7</v>
      </c>
      <c r="K3222">
        <v>17.7</v>
      </c>
      <c r="L3222" s="3">
        <v>166.48159999999999</v>
      </c>
      <c r="M3222">
        <v>4</v>
      </c>
      <c r="N3222">
        <f>+$Q$876-Tabla13[[#This Row],[Outlet Establishment Year]]</f>
        <v>2</v>
      </c>
      <c r="O3222">
        <f>+Tabla13[[#This Row],[Sales]]/Tabla13[[#This Row],[Antigüedad]]</f>
        <v>83.240799999999993</v>
      </c>
      <c r="P3222" s="4">
        <f>+Tabla13[[#This Row],[Sales]]/Tabla13[[#This Row],[Item Weight corregido]]</f>
        <v>9.4057401129943496</v>
      </c>
    </row>
    <row r="3223" spans="1:16" x14ac:dyDescent="0.3">
      <c r="A3223" t="s">
        <v>12</v>
      </c>
      <c r="B3223" t="s">
        <v>223</v>
      </c>
      <c r="C3223" t="s">
        <v>1574</v>
      </c>
      <c r="D3223">
        <v>2016</v>
      </c>
      <c r="E3223" t="s">
        <v>1599</v>
      </c>
      <c r="F3223" t="s">
        <v>1601</v>
      </c>
      <c r="G3223" t="s">
        <v>1605</v>
      </c>
      <c r="H3223" t="s">
        <v>1607</v>
      </c>
      <c r="I3223" s="10">
        <v>5.3584207000000002E-2</v>
      </c>
      <c r="J3223">
        <v>10.1</v>
      </c>
      <c r="K3223">
        <v>10.1</v>
      </c>
      <c r="L3223" s="3">
        <v>224.40880000000001</v>
      </c>
      <c r="M3223">
        <v>4</v>
      </c>
      <c r="N3223">
        <f>+$Q$876-Tabla13[[#This Row],[Outlet Establishment Year]]</f>
        <v>8</v>
      </c>
      <c r="O3223">
        <f>+Tabla13[[#This Row],[Sales]]/Tabla13[[#This Row],[Antigüedad]]</f>
        <v>28.051100000000002</v>
      </c>
      <c r="P3223" s="4">
        <f>+Tabla13[[#This Row],[Sales]]/Tabla13[[#This Row],[Item Weight corregido]]</f>
        <v>22.218693069306934</v>
      </c>
    </row>
    <row r="3224" spans="1:16" x14ac:dyDescent="0.3">
      <c r="A3224" t="s">
        <v>13</v>
      </c>
      <c r="B3224" t="s">
        <v>1344</v>
      </c>
      <c r="C3224" t="s">
        <v>1584</v>
      </c>
      <c r="D3224">
        <v>2022</v>
      </c>
      <c r="E3224" t="s">
        <v>1592</v>
      </c>
      <c r="F3224" t="s">
        <v>1602</v>
      </c>
      <c r="G3224" t="s">
        <v>1604</v>
      </c>
      <c r="H3224" t="s">
        <v>1608</v>
      </c>
      <c r="I3224" s="10">
        <v>4.8885018000000002E-2</v>
      </c>
      <c r="J3224">
        <v>10.65</v>
      </c>
      <c r="K3224">
        <v>10.65</v>
      </c>
      <c r="L3224" s="3">
        <v>166.15260000000001</v>
      </c>
      <c r="M3224">
        <v>4</v>
      </c>
      <c r="N3224">
        <f>+$Q$876-Tabla13[[#This Row],[Outlet Establishment Year]]</f>
        <v>2</v>
      </c>
      <c r="O3224">
        <f>+Tabla13[[#This Row],[Sales]]/Tabla13[[#This Row],[Antigüedad]]</f>
        <v>83.076300000000003</v>
      </c>
      <c r="P3224" s="4">
        <f>+Tabla13[[#This Row],[Sales]]/Tabla13[[#This Row],[Item Weight corregido]]</f>
        <v>15.60118309859155</v>
      </c>
    </row>
    <row r="3225" spans="1:16" x14ac:dyDescent="0.3">
      <c r="A3225" t="s">
        <v>13</v>
      </c>
      <c r="B3225" t="s">
        <v>860</v>
      </c>
      <c r="C3225" t="s">
        <v>1579</v>
      </c>
      <c r="D3225">
        <v>2022</v>
      </c>
      <c r="E3225" t="s">
        <v>1592</v>
      </c>
      <c r="F3225" t="s">
        <v>1602</v>
      </c>
      <c r="G3225" t="s">
        <v>1604</v>
      </c>
      <c r="H3225" t="s">
        <v>1608</v>
      </c>
      <c r="I3225" s="10">
        <v>6.7253879999999997E-3</v>
      </c>
      <c r="J3225">
        <v>9.6</v>
      </c>
      <c r="K3225">
        <v>9.6</v>
      </c>
      <c r="L3225" s="3">
        <v>165.91839999999999</v>
      </c>
      <c r="M3225">
        <v>2</v>
      </c>
      <c r="N3225">
        <f>+$Q$876-Tabla13[[#This Row],[Outlet Establishment Year]]</f>
        <v>2</v>
      </c>
      <c r="O3225">
        <f>+Tabla13[[#This Row],[Sales]]/Tabla13[[#This Row],[Antigüedad]]</f>
        <v>82.959199999999996</v>
      </c>
      <c r="P3225" s="4">
        <f>+Tabla13[[#This Row],[Sales]]/Tabla13[[#This Row],[Item Weight corregido]]</f>
        <v>17.283166666666666</v>
      </c>
    </row>
    <row r="3226" spans="1:16" x14ac:dyDescent="0.3">
      <c r="A3226" t="s">
        <v>12</v>
      </c>
      <c r="B3226" t="s">
        <v>734</v>
      </c>
      <c r="C3226" t="s">
        <v>1574</v>
      </c>
      <c r="D3226">
        <v>2022</v>
      </c>
      <c r="E3226" t="s">
        <v>1592</v>
      </c>
      <c r="F3226" t="s">
        <v>1602</v>
      </c>
      <c r="G3226" t="s">
        <v>1604</v>
      </c>
      <c r="H3226" t="s">
        <v>1608</v>
      </c>
      <c r="I3226" s="10">
        <v>0</v>
      </c>
      <c r="J3226">
        <v>11.1</v>
      </c>
      <c r="K3226">
        <v>11.1</v>
      </c>
      <c r="L3226" s="3">
        <v>165.55260000000001</v>
      </c>
      <c r="M3226">
        <v>4.3</v>
      </c>
      <c r="N3226">
        <f>+$Q$876-Tabla13[[#This Row],[Outlet Establishment Year]]</f>
        <v>2</v>
      </c>
      <c r="O3226">
        <f>+Tabla13[[#This Row],[Sales]]/Tabla13[[#This Row],[Antigüedad]]</f>
        <v>82.776300000000006</v>
      </c>
      <c r="P3226" s="4">
        <f>+Tabla13[[#This Row],[Sales]]/Tabla13[[#This Row],[Item Weight corregido]]</f>
        <v>14.914648648648651</v>
      </c>
    </row>
    <row r="3227" spans="1:16" x14ac:dyDescent="0.3">
      <c r="A3227" t="s">
        <v>13</v>
      </c>
      <c r="B3227" t="s">
        <v>1465</v>
      </c>
      <c r="C3227" t="s">
        <v>1579</v>
      </c>
      <c r="D3227">
        <v>2022</v>
      </c>
      <c r="E3227" t="s">
        <v>1592</v>
      </c>
      <c r="F3227" t="s">
        <v>1602</v>
      </c>
      <c r="G3227" t="s">
        <v>1604</v>
      </c>
      <c r="H3227" t="s">
        <v>1608</v>
      </c>
      <c r="I3227" s="10">
        <v>1.5497337E-2</v>
      </c>
      <c r="J3227">
        <v>12.1</v>
      </c>
      <c r="K3227">
        <v>12.1</v>
      </c>
      <c r="L3227" s="3">
        <v>165.55260000000001</v>
      </c>
      <c r="M3227">
        <v>4</v>
      </c>
      <c r="N3227">
        <f>+$Q$876-Tabla13[[#This Row],[Outlet Establishment Year]]</f>
        <v>2</v>
      </c>
      <c r="O3227">
        <f>+Tabla13[[#This Row],[Sales]]/Tabla13[[#This Row],[Antigüedad]]</f>
        <v>82.776300000000006</v>
      </c>
      <c r="P3227" s="4">
        <f>+Tabla13[[#This Row],[Sales]]/Tabla13[[#This Row],[Item Weight corregido]]</f>
        <v>13.682033057851241</v>
      </c>
    </row>
    <row r="3228" spans="1:16" x14ac:dyDescent="0.3">
      <c r="A3228" t="s">
        <v>12</v>
      </c>
      <c r="B3228" t="s">
        <v>664</v>
      </c>
      <c r="C3228" t="s">
        <v>1585</v>
      </c>
      <c r="D3228">
        <v>2020</v>
      </c>
      <c r="E3228" t="s">
        <v>1594</v>
      </c>
      <c r="F3228" t="s">
        <v>1603</v>
      </c>
      <c r="G3228" t="s">
        <v>1604</v>
      </c>
      <c r="H3228" t="s">
        <v>1607</v>
      </c>
      <c r="I3228" s="10">
        <v>7.5595405000000004E-2</v>
      </c>
      <c r="J3228">
        <v>5.75</v>
      </c>
      <c r="K3228">
        <v>5.75</v>
      </c>
      <c r="L3228" s="3">
        <v>114.7176</v>
      </c>
      <c r="M3228">
        <v>4</v>
      </c>
      <c r="N3228">
        <f>+$Q$876-Tabla13[[#This Row],[Outlet Establishment Year]]</f>
        <v>4</v>
      </c>
      <c r="O3228">
        <f>+Tabla13[[#This Row],[Sales]]/Tabla13[[#This Row],[Antigüedad]]</f>
        <v>28.679400000000001</v>
      </c>
      <c r="P3228" s="4">
        <f>+Tabla13[[#This Row],[Sales]]/Tabla13[[#This Row],[Item Weight corregido]]</f>
        <v>19.950886956521739</v>
      </c>
    </row>
    <row r="3229" spans="1:16" x14ac:dyDescent="0.3">
      <c r="A3229" t="s">
        <v>13</v>
      </c>
      <c r="B3229" t="s">
        <v>261</v>
      </c>
      <c r="C3229" t="s">
        <v>1575</v>
      </c>
      <c r="D3229">
        <v>2012</v>
      </c>
      <c r="E3229" t="s">
        <v>1591</v>
      </c>
      <c r="F3229" t="s">
        <v>1601</v>
      </c>
      <c r="G3229" t="s">
        <v>1604</v>
      </c>
      <c r="H3229" t="s">
        <v>1607</v>
      </c>
      <c r="I3229" s="10">
        <v>9.3027717999999995E-2</v>
      </c>
      <c r="J3229">
        <v>5.32</v>
      </c>
      <c r="K3229">
        <v>5.32</v>
      </c>
      <c r="L3229" s="3">
        <v>101.4674</v>
      </c>
      <c r="M3229">
        <v>4</v>
      </c>
      <c r="N3229">
        <f>+$Q$876-Tabla13[[#This Row],[Outlet Establishment Year]]</f>
        <v>12</v>
      </c>
      <c r="O3229">
        <f>+Tabla13[[#This Row],[Sales]]/Tabla13[[#This Row],[Antigüedad]]</f>
        <v>8.4556166666666659</v>
      </c>
      <c r="P3229" s="4">
        <f>+Tabla13[[#This Row],[Sales]]/Tabla13[[#This Row],[Item Weight corregido]]</f>
        <v>19.072819548872179</v>
      </c>
    </row>
    <row r="3230" spans="1:16" x14ac:dyDescent="0.3">
      <c r="A3230" t="s">
        <v>13</v>
      </c>
      <c r="B3230" t="s">
        <v>137</v>
      </c>
      <c r="C3230" t="s">
        <v>1575</v>
      </c>
      <c r="D3230">
        <v>2020</v>
      </c>
      <c r="E3230" t="s">
        <v>1594</v>
      </c>
      <c r="F3230" t="s">
        <v>1603</v>
      </c>
      <c r="G3230" t="s">
        <v>1604</v>
      </c>
      <c r="H3230" t="s">
        <v>1607</v>
      </c>
      <c r="I3230" s="10">
        <v>1.9012261999999999E-2</v>
      </c>
      <c r="J3230">
        <v>17.600000000000001</v>
      </c>
      <c r="K3230">
        <v>17.600000000000001</v>
      </c>
      <c r="L3230" s="3">
        <v>237.15899999999999</v>
      </c>
      <c r="M3230">
        <v>4</v>
      </c>
      <c r="N3230">
        <f>+$Q$876-Tabla13[[#This Row],[Outlet Establishment Year]]</f>
        <v>4</v>
      </c>
      <c r="O3230">
        <f>+Tabla13[[#This Row],[Sales]]/Tabla13[[#This Row],[Antigüedad]]</f>
        <v>59.289749999999998</v>
      </c>
      <c r="P3230" s="4">
        <f>+Tabla13[[#This Row],[Sales]]/Tabla13[[#This Row],[Item Weight corregido]]</f>
        <v>13.47494318181818</v>
      </c>
    </row>
    <row r="3231" spans="1:16" x14ac:dyDescent="0.3">
      <c r="A3231" t="s">
        <v>12</v>
      </c>
      <c r="B3231" t="s">
        <v>220</v>
      </c>
      <c r="C3231" t="s">
        <v>1576</v>
      </c>
      <c r="D3231">
        <v>2016</v>
      </c>
      <c r="E3231" t="s">
        <v>1599</v>
      </c>
      <c r="F3231" t="s">
        <v>1601</v>
      </c>
      <c r="G3231" t="s">
        <v>1605</v>
      </c>
      <c r="H3231" t="s">
        <v>1607</v>
      </c>
      <c r="I3231" s="10">
        <v>0</v>
      </c>
      <c r="J3231">
        <v>20</v>
      </c>
      <c r="K3231">
        <v>20</v>
      </c>
      <c r="L3231" s="3">
        <v>127.3678</v>
      </c>
      <c r="M3231">
        <v>4</v>
      </c>
      <c r="N3231">
        <f>+$Q$876-Tabla13[[#This Row],[Outlet Establishment Year]]</f>
        <v>8</v>
      </c>
      <c r="O3231">
        <f>+Tabla13[[#This Row],[Sales]]/Tabla13[[#This Row],[Antigüedad]]</f>
        <v>15.920975</v>
      </c>
      <c r="P3231" s="4">
        <f>+Tabla13[[#This Row],[Sales]]/Tabla13[[#This Row],[Item Weight corregido]]</f>
        <v>6.3683899999999998</v>
      </c>
    </row>
    <row r="3232" spans="1:16" x14ac:dyDescent="0.3">
      <c r="A3232" t="s">
        <v>12</v>
      </c>
      <c r="B3232" t="s">
        <v>96</v>
      </c>
      <c r="C3232" t="s">
        <v>1576</v>
      </c>
      <c r="D3232">
        <v>2018</v>
      </c>
      <c r="E3232" t="s">
        <v>1597</v>
      </c>
      <c r="F3232" t="s">
        <v>1602</v>
      </c>
      <c r="G3232" t="s">
        <v>1604</v>
      </c>
      <c r="H3232" t="s">
        <v>1610</v>
      </c>
      <c r="I3232" s="10">
        <v>7.6790921999999998E-2</v>
      </c>
      <c r="K3232">
        <v>11.6</v>
      </c>
      <c r="L3232" s="3">
        <v>172.11060000000001</v>
      </c>
      <c r="M3232">
        <v>4</v>
      </c>
      <c r="N3232">
        <f>+$Q$876-Tabla13[[#This Row],[Outlet Establishment Year]]</f>
        <v>6</v>
      </c>
      <c r="O3232">
        <f>+Tabla13[[#This Row],[Sales]]/Tabla13[[#This Row],[Antigüedad]]</f>
        <v>28.685100000000002</v>
      </c>
      <c r="P3232" s="4">
        <f>+Tabla13[[#This Row],[Sales]]/Tabla13[[#This Row],[Item Weight corregido]]</f>
        <v>14.837120689655173</v>
      </c>
    </row>
    <row r="3233" spans="1:16" x14ac:dyDescent="0.3">
      <c r="A3233" t="s">
        <v>12</v>
      </c>
      <c r="B3233" t="s">
        <v>1144</v>
      </c>
      <c r="C3233" t="s">
        <v>1585</v>
      </c>
      <c r="D3233">
        <v>2015</v>
      </c>
      <c r="E3233" t="s">
        <v>1593</v>
      </c>
      <c r="F3233" t="s">
        <v>1603</v>
      </c>
      <c r="G3233" t="s">
        <v>1604</v>
      </c>
      <c r="H3233" t="s">
        <v>1607</v>
      </c>
      <c r="I3233" s="10">
        <v>7.2541730999999998E-2</v>
      </c>
      <c r="J3233">
        <v>12.35</v>
      </c>
      <c r="K3233">
        <v>12.35</v>
      </c>
      <c r="L3233" s="3">
        <v>48.569200000000002</v>
      </c>
      <c r="M3233">
        <v>4</v>
      </c>
      <c r="N3233">
        <f>+$Q$876-Tabla13[[#This Row],[Outlet Establishment Year]]</f>
        <v>9</v>
      </c>
      <c r="O3233">
        <f>+Tabla13[[#This Row],[Sales]]/Tabla13[[#This Row],[Antigüedad]]</f>
        <v>5.3965777777777779</v>
      </c>
      <c r="P3233" s="4">
        <f>+Tabla13[[#This Row],[Sales]]/Tabla13[[#This Row],[Item Weight corregido]]</f>
        <v>3.9327287449392716</v>
      </c>
    </row>
    <row r="3234" spans="1:16" x14ac:dyDescent="0.3">
      <c r="A3234" t="s">
        <v>12</v>
      </c>
      <c r="B3234" t="s">
        <v>1410</v>
      </c>
      <c r="C3234" t="s">
        <v>1581</v>
      </c>
      <c r="D3234">
        <v>2014</v>
      </c>
      <c r="E3234" t="s">
        <v>1596</v>
      </c>
      <c r="F3234" t="s">
        <v>1602</v>
      </c>
      <c r="G3234" t="s">
        <v>1606</v>
      </c>
      <c r="H3234" t="s">
        <v>1607</v>
      </c>
      <c r="I3234" s="10">
        <v>1.7536671E-2</v>
      </c>
      <c r="J3234">
        <v>16</v>
      </c>
      <c r="K3234">
        <v>16</v>
      </c>
      <c r="L3234" s="3">
        <v>45.571800000000003</v>
      </c>
      <c r="M3234">
        <v>4</v>
      </c>
      <c r="N3234">
        <f>+$Q$876-Tabla13[[#This Row],[Outlet Establishment Year]]</f>
        <v>10</v>
      </c>
      <c r="O3234">
        <f>+Tabla13[[#This Row],[Sales]]/Tabla13[[#This Row],[Antigüedad]]</f>
        <v>4.5571800000000007</v>
      </c>
      <c r="P3234" s="4">
        <f>+Tabla13[[#This Row],[Sales]]/Tabla13[[#This Row],[Item Weight corregido]]</f>
        <v>2.8482375000000002</v>
      </c>
    </row>
    <row r="3235" spans="1:16" x14ac:dyDescent="0.3">
      <c r="A3235" t="s">
        <v>13</v>
      </c>
      <c r="B3235" t="s">
        <v>1350</v>
      </c>
      <c r="C3235" t="s">
        <v>1579</v>
      </c>
      <c r="D3235">
        <v>2012</v>
      </c>
      <c r="E3235" t="s">
        <v>1591</v>
      </c>
      <c r="F3235" t="s">
        <v>1601</v>
      </c>
      <c r="G3235" t="s">
        <v>1604</v>
      </c>
      <c r="H3235" t="s">
        <v>1607</v>
      </c>
      <c r="I3235" s="10">
        <v>3.9329256999999999E-2</v>
      </c>
      <c r="J3235">
        <v>20.350000000000001</v>
      </c>
      <c r="K3235">
        <v>20.350000000000001</v>
      </c>
      <c r="L3235" s="3">
        <v>127.6678</v>
      </c>
      <c r="M3235">
        <v>4</v>
      </c>
      <c r="N3235">
        <f>+$Q$876-Tabla13[[#This Row],[Outlet Establishment Year]]</f>
        <v>12</v>
      </c>
      <c r="O3235">
        <f>+Tabla13[[#This Row],[Sales]]/Tabla13[[#This Row],[Antigüedad]]</f>
        <v>10.638983333333334</v>
      </c>
      <c r="P3235" s="4">
        <f>+Tabla13[[#This Row],[Sales]]/Tabla13[[#This Row],[Item Weight corregido]]</f>
        <v>6.2736019656019648</v>
      </c>
    </row>
    <row r="3236" spans="1:16" x14ac:dyDescent="0.3">
      <c r="A3236" t="s">
        <v>12</v>
      </c>
      <c r="B3236" t="s">
        <v>304</v>
      </c>
      <c r="C3236" t="s">
        <v>1585</v>
      </c>
      <c r="D3236">
        <v>2017</v>
      </c>
      <c r="E3236" t="s">
        <v>1598</v>
      </c>
      <c r="F3236" t="s">
        <v>1603</v>
      </c>
      <c r="G3236" t="s">
        <v>1605</v>
      </c>
      <c r="H3236" t="s">
        <v>1607</v>
      </c>
      <c r="I3236" s="10">
        <v>0</v>
      </c>
      <c r="J3236">
        <v>18.5</v>
      </c>
      <c r="K3236">
        <v>18.5</v>
      </c>
      <c r="L3236" s="3">
        <v>144.21019999999999</v>
      </c>
      <c r="M3236">
        <v>4</v>
      </c>
      <c r="N3236">
        <f>+$Q$876-Tabla13[[#This Row],[Outlet Establishment Year]]</f>
        <v>7</v>
      </c>
      <c r="O3236">
        <f>+Tabla13[[#This Row],[Sales]]/Tabla13[[#This Row],[Antigüedad]]</f>
        <v>20.601457142857139</v>
      </c>
      <c r="P3236" s="4">
        <f>+Tabla13[[#This Row],[Sales]]/Tabla13[[#This Row],[Item Weight corregido]]</f>
        <v>7.7951459459459453</v>
      </c>
    </row>
    <row r="3237" spans="1:16" x14ac:dyDescent="0.3">
      <c r="A3237" t="s">
        <v>13</v>
      </c>
      <c r="B3237" t="s">
        <v>1411</v>
      </c>
      <c r="C3237" t="s">
        <v>1575</v>
      </c>
      <c r="D3237">
        <v>2015</v>
      </c>
      <c r="E3237" t="s">
        <v>1593</v>
      </c>
      <c r="F3237" t="s">
        <v>1603</v>
      </c>
      <c r="G3237" t="s">
        <v>1604</v>
      </c>
      <c r="H3237" t="s">
        <v>1607</v>
      </c>
      <c r="I3237" s="10">
        <v>5.4751688999999999E-2</v>
      </c>
      <c r="J3237">
        <v>7.5650000000000004</v>
      </c>
      <c r="K3237">
        <v>7.5650000000000004</v>
      </c>
      <c r="L3237" s="3">
        <v>54.792999999999999</v>
      </c>
      <c r="M3237">
        <v>4</v>
      </c>
      <c r="N3237">
        <f>+$Q$876-Tabla13[[#This Row],[Outlet Establishment Year]]</f>
        <v>9</v>
      </c>
      <c r="O3237">
        <f>+Tabla13[[#This Row],[Sales]]/Tabla13[[#This Row],[Antigüedad]]</f>
        <v>6.088111111111111</v>
      </c>
      <c r="P3237" s="4">
        <f>+Tabla13[[#This Row],[Sales]]/Tabla13[[#This Row],[Item Weight corregido]]</f>
        <v>7.2429610046265696</v>
      </c>
    </row>
    <row r="3238" spans="1:16" x14ac:dyDescent="0.3">
      <c r="A3238" t="s">
        <v>12</v>
      </c>
      <c r="B3238" t="s">
        <v>1175</v>
      </c>
      <c r="C3238" t="s">
        <v>1581</v>
      </c>
      <c r="D3238">
        <v>2016</v>
      </c>
      <c r="E3238" t="s">
        <v>1599</v>
      </c>
      <c r="F3238" t="s">
        <v>1601</v>
      </c>
      <c r="G3238" t="s">
        <v>1605</v>
      </c>
      <c r="H3238" t="s">
        <v>1607</v>
      </c>
      <c r="I3238" s="10">
        <v>7.6121831000000001E-2</v>
      </c>
      <c r="J3238">
        <v>17.600000000000001</v>
      </c>
      <c r="K3238">
        <v>17.600000000000001</v>
      </c>
      <c r="L3238" s="3">
        <v>111.72020000000001</v>
      </c>
      <c r="M3238">
        <v>4</v>
      </c>
      <c r="N3238">
        <f>+$Q$876-Tabla13[[#This Row],[Outlet Establishment Year]]</f>
        <v>8</v>
      </c>
      <c r="O3238">
        <f>+Tabla13[[#This Row],[Sales]]/Tabla13[[#This Row],[Antigüedad]]</f>
        <v>13.965025000000001</v>
      </c>
      <c r="P3238" s="4">
        <f>+Tabla13[[#This Row],[Sales]]/Tabla13[[#This Row],[Item Weight corregido]]</f>
        <v>6.3477386363636361</v>
      </c>
    </row>
    <row r="3239" spans="1:16" x14ac:dyDescent="0.3">
      <c r="A3239" t="s">
        <v>12</v>
      </c>
      <c r="B3239" t="s">
        <v>470</v>
      </c>
      <c r="C3239" t="s">
        <v>1580</v>
      </c>
      <c r="D3239">
        <v>2018</v>
      </c>
      <c r="E3239" t="s">
        <v>1597</v>
      </c>
      <c r="F3239" t="s">
        <v>1602</v>
      </c>
      <c r="G3239" t="s">
        <v>1604</v>
      </c>
      <c r="H3239" t="s">
        <v>1610</v>
      </c>
      <c r="I3239" s="10">
        <v>7.2524759999999994E-2</v>
      </c>
      <c r="K3239">
        <v>9.8000000000000007</v>
      </c>
      <c r="L3239" s="3">
        <v>120.3098</v>
      </c>
      <c r="M3239">
        <v>4</v>
      </c>
      <c r="N3239">
        <f>+$Q$876-Tabla13[[#This Row],[Outlet Establishment Year]]</f>
        <v>6</v>
      </c>
      <c r="O3239">
        <f>+Tabla13[[#This Row],[Sales]]/Tabla13[[#This Row],[Antigüedad]]</f>
        <v>20.051633333333331</v>
      </c>
      <c r="P3239" s="4">
        <f>+Tabla13[[#This Row],[Sales]]/Tabla13[[#This Row],[Item Weight corregido]]</f>
        <v>12.276510204081632</v>
      </c>
    </row>
    <row r="3240" spans="1:16" x14ac:dyDescent="0.3">
      <c r="A3240" t="s">
        <v>12</v>
      </c>
      <c r="B3240" t="s">
        <v>215</v>
      </c>
      <c r="C3240" t="s">
        <v>1577</v>
      </c>
      <c r="D3240">
        <v>2017</v>
      </c>
      <c r="E3240" t="s">
        <v>1598</v>
      </c>
      <c r="F3240" t="s">
        <v>1603</v>
      </c>
      <c r="G3240" t="s">
        <v>1605</v>
      </c>
      <c r="H3240" t="s">
        <v>1607</v>
      </c>
      <c r="I3240" s="10">
        <v>3.2171320000000003E-2</v>
      </c>
      <c r="J3240">
        <v>5.46</v>
      </c>
      <c r="K3240">
        <v>5.46</v>
      </c>
      <c r="L3240" s="3">
        <v>184.82400000000001</v>
      </c>
      <c r="M3240">
        <v>4</v>
      </c>
      <c r="N3240">
        <f>+$Q$876-Tabla13[[#This Row],[Outlet Establishment Year]]</f>
        <v>7</v>
      </c>
      <c r="O3240">
        <f>+Tabla13[[#This Row],[Sales]]/Tabla13[[#This Row],[Antigüedad]]</f>
        <v>26.403428571428574</v>
      </c>
      <c r="P3240" s="4">
        <f>+Tabla13[[#This Row],[Sales]]/Tabla13[[#This Row],[Item Weight corregido]]</f>
        <v>33.850549450549451</v>
      </c>
    </row>
    <row r="3241" spans="1:16" x14ac:dyDescent="0.3">
      <c r="A3241" t="s">
        <v>13</v>
      </c>
      <c r="B3241" t="s">
        <v>982</v>
      </c>
      <c r="C3241" t="s">
        <v>1587</v>
      </c>
      <c r="D3241">
        <v>2018</v>
      </c>
      <c r="E3241" t="s">
        <v>1597</v>
      </c>
      <c r="F3241" t="s">
        <v>1602</v>
      </c>
      <c r="G3241" t="s">
        <v>1604</v>
      </c>
      <c r="H3241" t="s">
        <v>1610</v>
      </c>
      <c r="I3241" s="10">
        <v>7.7536540000000001E-2</v>
      </c>
      <c r="K3241">
        <v>19.7</v>
      </c>
      <c r="L3241" s="3">
        <v>180.86600000000001</v>
      </c>
      <c r="M3241">
        <v>4</v>
      </c>
      <c r="N3241">
        <f>+$Q$876-Tabla13[[#This Row],[Outlet Establishment Year]]</f>
        <v>6</v>
      </c>
      <c r="O3241">
        <f>+Tabla13[[#This Row],[Sales]]/Tabla13[[#This Row],[Antigüedad]]</f>
        <v>30.144333333333336</v>
      </c>
      <c r="P3241" s="4">
        <f>+Tabla13[[#This Row],[Sales]]/Tabla13[[#This Row],[Item Weight corregido]]</f>
        <v>9.1810152284263964</v>
      </c>
    </row>
    <row r="3242" spans="1:16" x14ac:dyDescent="0.3">
      <c r="A3242" t="s">
        <v>12</v>
      </c>
      <c r="B3242" t="s">
        <v>777</v>
      </c>
      <c r="C3242" t="s">
        <v>1580</v>
      </c>
      <c r="D3242">
        <v>2015</v>
      </c>
      <c r="E3242" t="s">
        <v>1593</v>
      </c>
      <c r="F3242" t="s">
        <v>1603</v>
      </c>
      <c r="G3242" t="s">
        <v>1604</v>
      </c>
      <c r="H3242" t="s">
        <v>1607</v>
      </c>
      <c r="I3242" s="10">
        <v>0.14966932199999999</v>
      </c>
      <c r="J3242">
        <v>13.35</v>
      </c>
      <c r="K3242">
        <v>13.35</v>
      </c>
      <c r="L3242" s="3">
        <v>180.26599999999999</v>
      </c>
      <c r="M3242">
        <v>4</v>
      </c>
      <c r="N3242">
        <f>+$Q$876-Tabla13[[#This Row],[Outlet Establishment Year]]</f>
        <v>9</v>
      </c>
      <c r="O3242">
        <f>+Tabla13[[#This Row],[Sales]]/Tabla13[[#This Row],[Antigüedad]]</f>
        <v>20.029555555555554</v>
      </c>
      <c r="P3242" s="4">
        <f>+Tabla13[[#This Row],[Sales]]/Tabla13[[#This Row],[Item Weight corregido]]</f>
        <v>13.503071161048689</v>
      </c>
    </row>
    <row r="3243" spans="1:16" x14ac:dyDescent="0.3">
      <c r="A3243" t="s">
        <v>12</v>
      </c>
      <c r="B3243" t="s">
        <v>224</v>
      </c>
      <c r="C3243" t="s">
        <v>1581</v>
      </c>
      <c r="D3243">
        <v>2017</v>
      </c>
      <c r="E3243" t="s">
        <v>1598</v>
      </c>
      <c r="F3243" t="s">
        <v>1603</v>
      </c>
      <c r="G3243" t="s">
        <v>1605</v>
      </c>
      <c r="H3243" t="s">
        <v>1607</v>
      </c>
      <c r="I3243" s="10">
        <v>6.1165511999999998E-2</v>
      </c>
      <c r="J3243">
        <v>5.15</v>
      </c>
      <c r="K3243">
        <v>5.15</v>
      </c>
      <c r="L3243" s="3">
        <v>125.6388</v>
      </c>
      <c r="M3243">
        <v>4</v>
      </c>
      <c r="N3243">
        <f>+$Q$876-Tabla13[[#This Row],[Outlet Establishment Year]]</f>
        <v>7</v>
      </c>
      <c r="O3243">
        <f>+Tabla13[[#This Row],[Sales]]/Tabla13[[#This Row],[Antigüedad]]</f>
        <v>17.948399999999999</v>
      </c>
      <c r="P3243" s="4">
        <f>+Tabla13[[#This Row],[Sales]]/Tabla13[[#This Row],[Item Weight corregido]]</f>
        <v>24.395883495145629</v>
      </c>
    </row>
    <row r="3244" spans="1:16" x14ac:dyDescent="0.3">
      <c r="A3244" t="s">
        <v>12</v>
      </c>
      <c r="B3244" t="s">
        <v>1261</v>
      </c>
      <c r="C3244" t="s">
        <v>1574</v>
      </c>
      <c r="D3244">
        <v>2012</v>
      </c>
      <c r="E3244" t="s">
        <v>1591</v>
      </c>
      <c r="F3244" t="s">
        <v>1601</v>
      </c>
      <c r="G3244" t="s">
        <v>1604</v>
      </c>
      <c r="H3244" t="s">
        <v>1607</v>
      </c>
      <c r="I3244" s="10">
        <v>0.15628656599999999</v>
      </c>
      <c r="J3244">
        <v>12.65</v>
      </c>
      <c r="K3244">
        <v>12.65</v>
      </c>
      <c r="L3244" s="3">
        <v>238.9538</v>
      </c>
      <c r="M3244">
        <v>4</v>
      </c>
      <c r="N3244">
        <f>+$Q$876-Tabla13[[#This Row],[Outlet Establishment Year]]</f>
        <v>12</v>
      </c>
      <c r="O3244">
        <f>+Tabla13[[#This Row],[Sales]]/Tabla13[[#This Row],[Antigüedad]]</f>
        <v>19.912816666666668</v>
      </c>
      <c r="P3244" s="4">
        <f>+Tabla13[[#This Row],[Sales]]/Tabla13[[#This Row],[Item Weight corregido]]</f>
        <v>18.889628458498024</v>
      </c>
    </row>
    <row r="3245" spans="1:16" x14ac:dyDescent="0.3">
      <c r="A3245" t="s">
        <v>12</v>
      </c>
      <c r="B3245" t="s">
        <v>385</v>
      </c>
      <c r="C3245" t="s">
        <v>1587</v>
      </c>
      <c r="D3245">
        <v>2022</v>
      </c>
      <c r="E3245" t="s">
        <v>1592</v>
      </c>
      <c r="F3245" t="s">
        <v>1602</v>
      </c>
      <c r="G3245" t="s">
        <v>1604</v>
      </c>
      <c r="H3245" t="s">
        <v>1608</v>
      </c>
      <c r="I3245" s="10">
        <v>4.1942549000000003E-2</v>
      </c>
      <c r="J3245">
        <v>5.26</v>
      </c>
      <c r="K3245">
        <v>5.26</v>
      </c>
      <c r="L3245" s="3">
        <v>165.48679999999999</v>
      </c>
      <c r="M3245">
        <v>4.0999999999999996</v>
      </c>
      <c r="N3245">
        <f>+$Q$876-Tabla13[[#This Row],[Outlet Establishment Year]]</f>
        <v>2</v>
      </c>
      <c r="O3245">
        <f>+Tabla13[[#This Row],[Sales]]/Tabla13[[#This Row],[Antigüedad]]</f>
        <v>82.743399999999994</v>
      </c>
      <c r="P3245" s="4">
        <f>+Tabla13[[#This Row],[Sales]]/Tabla13[[#This Row],[Item Weight corregido]]</f>
        <v>31.461368821292776</v>
      </c>
    </row>
    <row r="3246" spans="1:16" x14ac:dyDescent="0.3">
      <c r="A3246" t="s">
        <v>12</v>
      </c>
      <c r="B3246" t="s">
        <v>1183</v>
      </c>
      <c r="C3246" t="s">
        <v>1587</v>
      </c>
      <c r="D3246">
        <v>2011</v>
      </c>
      <c r="E3246" t="s">
        <v>1595</v>
      </c>
      <c r="F3246" t="s">
        <v>1602</v>
      </c>
      <c r="G3246" t="s">
        <v>1604</v>
      </c>
      <c r="H3246" t="s">
        <v>1609</v>
      </c>
      <c r="I3246" s="10">
        <v>0.13769711900000001</v>
      </c>
      <c r="J3246">
        <v>19.350000000000001</v>
      </c>
      <c r="K3246">
        <v>19.350000000000001</v>
      </c>
      <c r="L3246" s="3">
        <v>47.103400000000001</v>
      </c>
      <c r="M3246">
        <v>4</v>
      </c>
      <c r="N3246">
        <f>+$Q$876-Tabla13[[#This Row],[Outlet Establishment Year]]</f>
        <v>13</v>
      </c>
      <c r="O3246">
        <f>+Tabla13[[#This Row],[Sales]]/Tabla13[[#This Row],[Antigüedad]]</f>
        <v>3.6233384615384616</v>
      </c>
      <c r="P3246" s="4">
        <f>+Tabla13[[#This Row],[Sales]]/Tabla13[[#This Row],[Item Weight corregido]]</f>
        <v>2.4342842377260983</v>
      </c>
    </row>
    <row r="3247" spans="1:16" x14ac:dyDescent="0.3">
      <c r="A3247" t="s">
        <v>13</v>
      </c>
      <c r="B3247" t="s">
        <v>142</v>
      </c>
      <c r="C3247" t="s">
        <v>1581</v>
      </c>
      <c r="D3247">
        <v>2022</v>
      </c>
      <c r="E3247" t="s">
        <v>1592</v>
      </c>
      <c r="F3247" t="s">
        <v>1602</v>
      </c>
      <c r="G3247" t="s">
        <v>1604</v>
      </c>
      <c r="H3247" t="s">
        <v>1608</v>
      </c>
      <c r="I3247" s="10">
        <v>3.2671446E-2</v>
      </c>
      <c r="J3247">
        <v>16.350000000000001</v>
      </c>
      <c r="K3247">
        <v>16.350000000000001</v>
      </c>
      <c r="L3247" s="3">
        <v>165.48419999999999</v>
      </c>
      <c r="M3247">
        <v>4</v>
      </c>
      <c r="N3247">
        <f>+$Q$876-Tabla13[[#This Row],[Outlet Establishment Year]]</f>
        <v>2</v>
      </c>
      <c r="O3247">
        <f>+Tabla13[[#This Row],[Sales]]/Tabla13[[#This Row],[Antigüedad]]</f>
        <v>82.742099999999994</v>
      </c>
      <c r="P3247" s="4">
        <f>+Tabla13[[#This Row],[Sales]]/Tabla13[[#This Row],[Item Weight corregido]]</f>
        <v>10.121357798165135</v>
      </c>
    </row>
    <row r="3248" spans="1:16" x14ac:dyDescent="0.3">
      <c r="A3248" t="s">
        <v>12</v>
      </c>
      <c r="B3248" t="s">
        <v>490</v>
      </c>
      <c r="C3248" t="s">
        <v>1576</v>
      </c>
      <c r="D3248">
        <v>2018</v>
      </c>
      <c r="E3248" t="s">
        <v>1597</v>
      </c>
      <c r="F3248" t="s">
        <v>1602</v>
      </c>
      <c r="G3248" t="s">
        <v>1604</v>
      </c>
      <c r="H3248" t="s">
        <v>1610</v>
      </c>
      <c r="I3248" s="10">
        <v>6.1955439000000001E-2</v>
      </c>
      <c r="K3248">
        <v>18.5</v>
      </c>
      <c r="L3248" s="3">
        <v>145.14179999999999</v>
      </c>
      <c r="M3248">
        <v>4</v>
      </c>
      <c r="N3248">
        <f>+$Q$876-Tabla13[[#This Row],[Outlet Establishment Year]]</f>
        <v>6</v>
      </c>
      <c r="O3248">
        <f>+Tabla13[[#This Row],[Sales]]/Tabla13[[#This Row],[Antigüedad]]</f>
        <v>24.190299999999997</v>
      </c>
      <c r="P3248" s="4">
        <f>+Tabla13[[#This Row],[Sales]]/Tabla13[[#This Row],[Item Weight corregido]]</f>
        <v>7.845502702702702</v>
      </c>
    </row>
    <row r="3249" spans="1:16" x14ac:dyDescent="0.3">
      <c r="A3249" t="s">
        <v>13</v>
      </c>
      <c r="B3249" t="s">
        <v>71</v>
      </c>
      <c r="C3249" t="s">
        <v>1576</v>
      </c>
      <c r="D3249">
        <v>2014</v>
      </c>
      <c r="E3249" t="s">
        <v>1596</v>
      </c>
      <c r="F3249" t="s">
        <v>1602</v>
      </c>
      <c r="G3249" t="s">
        <v>1606</v>
      </c>
      <c r="H3249" t="s">
        <v>1607</v>
      </c>
      <c r="I3249" s="10">
        <v>1.6597651000000001E-2</v>
      </c>
      <c r="J3249">
        <v>19.350000000000001</v>
      </c>
      <c r="K3249">
        <v>19.350000000000001</v>
      </c>
      <c r="L3249" s="3">
        <v>121.5098</v>
      </c>
      <c r="M3249">
        <v>4</v>
      </c>
      <c r="N3249">
        <f>+$Q$876-Tabla13[[#This Row],[Outlet Establishment Year]]</f>
        <v>10</v>
      </c>
      <c r="O3249">
        <f>+Tabla13[[#This Row],[Sales]]/Tabla13[[#This Row],[Antigüedad]]</f>
        <v>12.150980000000001</v>
      </c>
      <c r="P3249" s="4">
        <f>+Tabla13[[#This Row],[Sales]]/Tabla13[[#This Row],[Item Weight corregido]]</f>
        <v>6.2795762273901801</v>
      </c>
    </row>
    <row r="3250" spans="1:16" x14ac:dyDescent="0.3">
      <c r="A3250" t="s">
        <v>13</v>
      </c>
      <c r="B3250" t="s">
        <v>608</v>
      </c>
      <c r="C3250" t="s">
        <v>1580</v>
      </c>
      <c r="D3250">
        <v>2016</v>
      </c>
      <c r="E3250" t="s">
        <v>1599</v>
      </c>
      <c r="F3250" t="s">
        <v>1601</v>
      </c>
      <c r="G3250" t="s">
        <v>1605</v>
      </c>
      <c r="H3250" t="s">
        <v>1607</v>
      </c>
      <c r="I3250" s="10">
        <v>0.108710162</v>
      </c>
      <c r="J3250">
        <v>20.75</v>
      </c>
      <c r="K3250">
        <v>20.75</v>
      </c>
      <c r="L3250" s="3">
        <v>161.7578</v>
      </c>
      <c r="M3250">
        <v>4</v>
      </c>
      <c r="N3250">
        <f>+$Q$876-Tabla13[[#This Row],[Outlet Establishment Year]]</f>
        <v>8</v>
      </c>
      <c r="O3250">
        <f>+Tabla13[[#This Row],[Sales]]/Tabla13[[#This Row],[Antigüedad]]</f>
        <v>20.219725</v>
      </c>
      <c r="P3250" s="4">
        <f>+Tabla13[[#This Row],[Sales]]/Tabla13[[#This Row],[Item Weight corregido]]</f>
        <v>7.7955566265060243</v>
      </c>
    </row>
    <row r="3251" spans="1:16" x14ac:dyDescent="0.3">
      <c r="A3251" t="s">
        <v>13</v>
      </c>
      <c r="B3251" t="s">
        <v>764</v>
      </c>
      <c r="C3251" t="s">
        <v>1579</v>
      </c>
      <c r="D3251">
        <v>2018</v>
      </c>
      <c r="E3251" t="s">
        <v>1597</v>
      </c>
      <c r="F3251" t="s">
        <v>1602</v>
      </c>
      <c r="G3251" t="s">
        <v>1604</v>
      </c>
      <c r="H3251" t="s">
        <v>1610</v>
      </c>
      <c r="I3251" s="10">
        <v>3.9055755999999997E-2</v>
      </c>
      <c r="K3251">
        <v>20.7</v>
      </c>
      <c r="L3251" s="3">
        <v>152.3366</v>
      </c>
      <c r="M3251">
        <v>4</v>
      </c>
      <c r="N3251">
        <f>+$Q$876-Tabla13[[#This Row],[Outlet Establishment Year]]</f>
        <v>6</v>
      </c>
      <c r="O3251">
        <f>+Tabla13[[#This Row],[Sales]]/Tabla13[[#This Row],[Antigüedad]]</f>
        <v>25.389433333333333</v>
      </c>
      <c r="P3251" s="4">
        <f>+Tabla13[[#This Row],[Sales]]/Tabla13[[#This Row],[Item Weight corregido]]</f>
        <v>7.3592560386473433</v>
      </c>
    </row>
    <row r="3252" spans="1:16" x14ac:dyDescent="0.3">
      <c r="A3252" t="s">
        <v>13</v>
      </c>
      <c r="B3252" t="s">
        <v>1412</v>
      </c>
      <c r="C3252" t="s">
        <v>1587</v>
      </c>
      <c r="D3252">
        <v>2012</v>
      </c>
      <c r="E3252" t="s">
        <v>1591</v>
      </c>
      <c r="F3252" t="s">
        <v>1601</v>
      </c>
      <c r="G3252" t="s">
        <v>1604</v>
      </c>
      <c r="H3252" t="s">
        <v>1607</v>
      </c>
      <c r="I3252" s="10">
        <v>3.2924463000000001E-2</v>
      </c>
      <c r="J3252">
        <v>15.5</v>
      </c>
      <c r="K3252">
        <v>15.5</v>
      </c>
      <c r="L3252" s="3">
        <v>107.2938</v>
      </c>
      <c r="M3252">
        <v>4</v>
      </c>
      <c r="N3252">
        <f>+$Q$876-Tabla13[[#This Row],[Outlet Establishment Year]]</f>
        <v>12</v>
      </c>
      <c r="O3252">
        <f>+Tabla13[[#This Row],[Sales]]/Tabla13[[#This Row],[Antigüedad]]</f>
        <v>8.9411500000000004</v>
      </c>
      <c r="P3252" s="4">
        <f>+Tabla13[[#This Row],[Sales]]/Tabla13[[#This Row],[Item Weight corregido]]</f>
        <v>6.9221806451612906</v>
      </c>
    </row>
    <row r="3253" spans="1:16" x14ac:dyDescent="0.3">
      <c r="A3253" t="s">
        <v>13</v>
      </c>
      <c r="B3253" t="s">
        <v>629</v>
      </c>
      <c r="C3253" t="s">
        <v>1586</v>
      </c>
      <c r="D3253">
        <v>2012</v>
      </c>
      <c r="E3253" t="s">
        <v>1591</v>
      </c>
      <c r="F3253" t="s">
        <v>1601</v>
      </c>
      <c r="G3253" t="s">
        <v>1604</v>
      </c>
      <c r="H3253" t="s">
        <v>1607</v>
      </c>
      <c r="I3253" s="10">
        <v>7.2511334999999996E-2</v>
      </c>
      <c r="J3253">
        <v>8.8949999999999996</v>
      </c>
      <c r="K3253">
        <v>8.8949999999999996</v>
      </c>
      <c r="L3253" s="3">
        <v>177.43700000000001</v>
      </c>
      <c r="M3253">
        <v>4</v>
      </c>
      <c r="N3253">
        <f>+$Q$876-Tabla13[[#This Row],[Outlet Establishment Year]]</f>
        <v>12</v>
      </c>
      <c r="O3253">
        <f>+Tabla13[[#This Row],[Sales]]/Tabla13[[#This Row],[Antigüedad]]</f>
        <v>14.786416666666668</v>
      </c>
      <c r="P3253" s="4">
        <f>+Tabla13[[#This Row],[Sales]]/Tabla13[[#This Row],[Item Weight corregido]]</f>
        <v>19.947948285553686</v>
      </c>
    </row>
    <row r="3254" spans="1:16" x14ac:dyDescent="0.3">
      <c r="A3254" t="s">
        <v>13</v>
      </c>
      <c r="B3254" t="s">
        <v>129</v>
      </c>
      <c r="C3254" t="s">
        <v>1577</v>
      </c>
      <c r="D3254">
        <v>2012</v>
      </c>
      <c r="E3254" t="s">
        <v>1591</v>
      </c>
      <c r="F3254" t="s">
        <v>1601</v>
      </c>
      <c r="G3254" t="s">
        <v>1604</v>
      </c>
      <c r="H3254" t="s">
        <v>1607</v>
      </c>
      <c r="I3254" s="10">
        <v>1.0454458999999999E-2</v>
      </c>
      <c r="J3254">
        <v>6.4249999999999998</v>
      </c>
      <c r="K3254">
        <v>6.4249999999999998</v>
      </c>
      <c r="L3254" s="3">
        <v>115.6808</v>
      </c>
      <c r="M3254">
        <v>4</v>
      </c>
      <c r="N3254">
        <f>+$Q$876-Tabla13[[#This Row],[Outlet Establishment Year]]</f>
        <v>12</v>
      </c>
      <c r="O3254">
        <f>+Tabla13[[#This Row],[Sales]]/Tabla13[[#This Row],[Antigüedad]]</f>
        <v>9.6400666666666677</v>
      </c>
      <c r="P3254" s="4">
        <f>+Tabla13[[#This Row],[Sales]]/Tabla13[[#This Row],[Item Weight corregido]]</f>
        <v>18.004793774319069</v>
      </c>
    </row>
    <row r="3255" spans="1:16" x14ac:dyDescent="0.3">
      <c r="A3255" t="s">
        <v>13</v>
      </c>
      <c r="B3255" t="s">
        <v>1108</v>
      </c>
      <c r="C3255" t="s">
        <v>1577</v>
      </c>
      <c r="D3255">
        <v>2012</v>
      </c>
      <c r="E3255" t="s">
        <v>1591</v>
      </c>
      <c r="F3255" t="s">
        <v>1601</v>
      </c>
      <c r="G3255" t="s">
        <v>1604</v>
      </c>
      <c r="H3255" t="s">
        <v>1607</v>
      </c>
      <c r="I3255" s="10">
        <v>1.5295536E-2</v>
      </c>
      <c r="J3255">
        <v>7.4050000000000002</v>
      </c>
      <c r="K3255">
        <v>7.4050000000000002</v>
      </c>
      <c r="L3255" s="3">
        <v>89.714600000000004</v>
      </c>
      <c r="M3255">
        <v>4</v>
      </c>
      <c r="N3255">
        <f>+$Q$876-Tabla13[[#This Row],[Outlet Establishment Year]]</f>
        <v>12</v>
      </c>
      <c r="O3255">
        <f>+Tabla13[[#This Row],[Sales]]/Tabla13[[#This Row],[Antigüedad]]</f>
        <v>7.4762166666666667</v>
      </c>
      <c r="P3255" s="4">
        <f>+Tabla13[[#This Row],[Sales]]/Tabla13[[#This Row],[Item Weight corregido]]</f>
        <v>12.115408507765023</v>
      </c>
    </row>
    <row r="3256" spans="1:16" x14ac:dyDescent="0.3">
      <c r="A3256" t="s">
        <v>13</v>
      </c>
      <c r="B3256" t="s">
        <v>1241</v>
      </c>
      <c r="C3256" t="s">
        <v>1577</v>
      </c>
      <c r="D3256">
        <v>2012</v>
      </c>
      <c r="E3256" t="s">
        <v>1591</v>
      </c>
      <c r="F3256" t="s">
        <v>1601</v>
      </c>
      <c r="G3256" t="s">
        <v>1604</v>
      </c>
      <c r="H3256" t="s">
        <v>1607</v>
      </c>
      <c r="I3256" s="10">
        <v>0.18785023300000001</v>
      </c>
      <c r="J3256">
        <v>8.3550000000000004</v>
      </c>
      <c r="K3256">
        <v>8.3550000000000004</v>
      </c>
      <c r="L3256" s="3">
        <v>146.54179999999999</v>
      </c>
      <c r="M3256">
        <v>4</v>
      </c>
      <c r="N3256">
        <f>+$Q$876-Tabla13[[#This Row],[Outlet Establishment Year]]</f>
        <v>12</v>
      </c>
      <c r="O3256">
        <f>+Tabla13[[#This Row],[Sales]]/Tabla13[[#This Row],[Antigüedad]]</f>
        <v>12.211816666666666</v>
      </c>
      <c r="P3256" s="4">
        <f>+Tabla13[[#This Row],[Sales]]/Tabla13[[#This Row],[Item Weight corregido]]</f>
        <v>17.539413524835428</v>
      </c>
    </row>
    <row r="3257" spans="1:16" x14ac:dyDescent="0.3">
      <c r="A3257" t="s">
        <v>13</v>
      </c>
      <c r="B3257" t="s">
        <v>648</v>
      </c>
      <c r="C3257" t="s">
        <v>1585</v>
      </c>
      <c r="D3257">
        <v>2012</v>
      </c>
      <c r="E3257" t="s">
        <v>1591</v>
      </c>
      <c r="F3257" t="s">
        <v>1601</v>
      </c>
      <c r="G3257" t="s">
        <v>1604</v>
      </c>
      <c r="H3257" t="s">
        <v>1607</v>
      </c>
      <c r="I3257" s="10">
        <v>5.8437652999999999E-2</v>
      </c>
      <c r="J3257">
        <v>7.0750000000000002</v>
      </c>
      <c r="K3257">
        <v>7.0750000000000002</v>
      </c>
      <c r="L3257" s="3">
        <v>143.0128</v>
      </c>
      <c r="M3257">
        <v>4</v>
      </c>
      <c r="N3257">
        <f>+$Q$876-Tabla13[[#This Row],[Outlet Establishment Year]]</f>
        <v>12</v>
      </c>
      <c r="O3257">
        <f>+Tabla13[[#This Row],[Sales]]/Tabla13[[#This Row],[Antigüedad]]</f>
        <v>11.917733333333333</v>
      </c>
      <c r="P3257" s="4">
        <f>+Tabla13[[#This Row],[Sales]]/Tabla13[[#This Row],[Item Weight corregido]]</f>
        <v>20.21382332155477</v>
      </c>
    </row>
    <row r="3258" spans="1:16" x14ac:dyDescent="0.3">
      <c r="A3258" t="s">
        <v>13</v>
      </c>
      <c r="B3258" t="s">
        <v>1385</v>
      </c>
      <c r="C3258" t="s">
        <v>1585</v>
      </c>
      <c r="D3258">
        <v>2012</v>
      </c>
      <c r="E3258" t="s">
        <v>1591</v>
      </c>
      <c r="F3258" t="s">
        <v>1601</v>
      </c>
      <c r="G3258" t="s">
        <v>1604</v>
      </c>
      <c r="H3258" t="s">
        <v>1607</v>
      </c>
      <c r="I3258" s="10">
        <v>3.8578846E-2</v>
      </c>
      <c r="J3258">
        <v>11.6</v>
      </c>
      <c r="K3258">
        <v>11.6</v>
      </c>
      <c r="L3258" s="3">
        <v>56.127200000000002</v>
      </c>
      <c r="M3258">
        <v>4</v>
      </c>
      <c r="N3258">
        <f>+$Q$876-Tabla13[[#This Row],[Outlet Establishment Year]]</f>
        <v>12</v>
      </c>
      <c r="O3258">
        <f>+Tabla13[[#This Row],[Sales]]/Tabla13[[#This Row],[Antigüedad]]</f>
        <v>4.6772666666666671</v>
      </c>
      <c r="P3258" s="4">
        <f>+Tabla13[[#This Row],[Sales]]/Tabla13[[#This Row],[Item Weight corregido]]</f>
        <v>4.8385517241379317</v>
      </c>
    </row>
    <row r="3259" spans="1:16" x14ac:dyDescent="0.3">
      <c r="A3259" t="s">
        <v>13</v>
      </c>
      <c r="B3259" t="s">
        <v>593</v>
      </c>
      <c r="C3259" t="s">
        <v>1585</v>
      </c>
      <c r="D3259">
        <v>2012</v>
      </c>
      <c r="E3259" t="s">
        <v>1591</v>
      </c>
      <c r="F3259" t="s">
        <v>1601</v>
      </c>
      <c r="G3259" t="s">
        <v>1604</v>
      </c>
      <c r="H3259" t="s">
        <v>1607</v>
      </c>
      <c r="I3259" s="10">
        <v>0.13287684699999999</v>
      </c>
      <c r="J3259">
        <v>11.85</v>
      </c>
      <c r="K3259">
        <v>11.85</v>
      </c>
      <c r="L3259" s="3">
        <v>98.072599999999994</v>
      </c>
      <c r="M3259">
        <v>4</v>
      </c>
      <c r="N3259">
        <f>+$Q$876-Tabla13[[#This Row],[Outlet Establishment Year]]</f>
        <v>12</v>
      </c>
      <c r="O3259">
        <f>+Tabla13[[#This Row],[Sales]]/Tabla13[[#This Row],[Antigüedad]]</f>
        <v>8.1727166666666662</v>
      </c>
      <c r="P3259" s="4">
        <f>+Tabla13[[#This Row],[Sales]]/Tabla13[[#This Row],[Item Weight corregido]]</f>
        <v>8.276168776371307</v>
      </c>
    </row>
    <row r="3260" spans="1:16" x14ac:dyDescent="0.3">
      <c r="A3260" t="s">
        <v>13</v>
      </c>
      <c r="B3260" t="s">
        <v>1356</v>
      </c>
      <c r="C3260" t="s">
        <v>1585</v>
      </c>
      <c r="D3260">
        <v>2012</v>
      </c>
      <c r="E3260" t="s">
        <v>1591</v>
      </c>
      <c r="F3260" t="s">
        <v>1601</v>
      </c>
      <c r="G3260" t="s">
        <v>1604</v>
      </c>
      <c r="H3260" t="s">
        <v>1607</v>
      </c>
      <c r="I3260" s="10">
        <v>7.5056542000000004E-2</v>
      </c>
      <c r="J3260">
        <v>13.1</v>
      </c>
      <c r="K3260">
        <v>13.1</v>
      </c>
      <c r="L3260" s="3">
        <v>76.035399999999996</v>
      </c>
      <c r="M3260">
        <v>4</v>
      </c>
      <c r="N3260">
        <f>+$Q$876-Tabla13[[#This Row],[Outlet Establishment Year]]</f>
        <v>12</v>
      </c>
      <c r="O3260">
        <f>+Tabla13[[#This Row],[Sales]]/Tabla13[[#This Row],[Antigüedad]]</f>
        <v>6.3362833333333333</v>
      </c>
      <c r="P3260" s="4">
        <f>+Tabla13[[#This Row],[Sales]]/Tabla13[[#This Row],[Item Weight corregido]]</f>
        <v>5.8042290076335874</v>
      </c>
    </row>
    <row r="3261" spans="1:16" x14ac:dyDescent="0.3">
      <c r="A3261" t="s">
        <v>13</v>
      </c>
      <c r="B3261" t="s">
        <v>552</v>
      </c>
      <c r="C3261" t="s">
        <v>1585</v>
      </c>
      <c r="D3261">
        <v>2012</v>
      </c>
      <c r="E3261" t="s">
        <v>1591</v>
      </c>
      <c r="F3261" t="s">
        <v>1601</v>
      </c>
      <c r="G3261" t="s">
        <v>1604</v>
      </c>
      <c r="H3261" t="s">
        <v>1607</v>
      </c>
      <c r="I3261" s="10">
        <v>2.4264569E-2</v>
      </c>
      <c r="J3261">
        <v>19.600000000000001</v>
      </c>
      <c r="K3261">
        <v>19.600000000000001</v>
      </c>
      <c r="L3261" s="3">
        <v>46.571800000000003</v>
      </c>
      <c r="M3261">
        <v>4</v>
      </c>
      <c r="N3261">
        <f>+$Q$876-Tabla13[[#This Row],[Outlet Establishment Year]]</f>
        <v>12</v>
      </c>
      <c r="O3261">
        <f>+Tabla13[[#This Row],[Sales]]/Tabla13[[#This Row],[Antigüedad]]</f>
        <v>3.8809833333333335</v>
      </c>
      <c r="P3261" s="4">
        <f>+Tabla13[[#This Row],[Sales]]/Tabla13[[#This Row],[Item Weight corregido]]</f>
        <v>2.3761122448979592</v>
      </c>
    </row>
    <row r="3262" spans="1:16" x14ac:dyDescent="0.3">
      <c r="A3262" t="s">
        <v>13</v>
      </c>
      <c r="B3262" t="s">
        <v>502</v>
      </c>
      <c r="C3262" t="s">
        <v>1576</v>
      </c>
      <c r="D3262">
        <v>2012</v>
      </c>
      <c r="E3262" t="s">
        <v>1591</v>
      </c>
      <c r="F3262" t="s">
        <v>1601</v>
      </c>
      <c r="G3262" t="s">
        <v>1604</v>
      </c>
      <c r="H3262" t="s">
        <v>1607</v>
      </c>
      <c r="I3262" s="10">
        <v>7.1368698999999994E-2</v>
      </c>
      <c r="J3262">
        <v>10.5</v>
      </c>
      <c r="K3262">
        <v>10.5</v>
      </c>
      <c r="L3262" s="3">
        <v>121.3098</v>
      </c>
      <c r="M3262">
        <v>4</v>
      </c>
      <c r="N3262">
        <f>+$Q$876-Tabla13[[#This Row],[Outlet Establishment Year]]</f>
        <v>12</v>
      </c>
      <c r="O3262">
        <f>+Tabla13[[#This Row],[Sales]]/Tabla13[[#This Row],[Antigüedad]]</f>
        <v>10.10915</v>
      </c>
      <c r="P3262" s="4">
        <f>+Tabla13[[#This Row],[Sales]]/Tabla13[[#This Row],[Item Weight corregido]]</f>
        <v>11.553314285714285</v>
      </c>
    </row>
    <row r="3263" spans="1:16" x14ac:dyDescent="0.3">
      <c r="A3263" t="s">
        <v>13</v>
      </c>
      <c r="B3263" t="s">
        <v>133</v>
      </c>
      <c r="C3263" t="s">
        <v>1576</v>
      </c>
      <c r="D3263">
        <v>2012</v>
      </c>
      <c r="E3263" t="s">
        <v>1591</v>
      </c>
      <c r="F3263" t="s">
        <v>1601</v>
      </c>
      <c r="G3263" t="s">
        <v>1604</v>
      </c>
      <c r="H3263" t="s">
        <v>1607</v>
      </c>
      <c r="I3263" s="10">
        <v>2.6912667000000001E-2</v>
      </c>
      <c r="J3263">
        <v>17.5</v>
      </c>
      <c r="K3263">
        <v>17.5</v>
      </c>
      <c r="L3263" s="3">
        <v>261.291</v>
      </c>
      <c r="M3263">
        <v>4</v>
      </c>
      <c r="N3263">
        <f>+$Q$876-Tabla13[[#This Row],[Outlet Establishment Year]]</f>
        <v>12</v>
      </c>
      <c r="O3263">
        <f>+Tabla13[[#This Row],[Sales]]/Tabla13[[#This Row],[Antigüedad]]</f>
        <v>21.774249999999999</v>
      </c>
      <c r="P3263" s="4">
        <f>+Tabla13[[#This Row],[Sales]]/Tabla13[[#This Row],[Item Weight corregido]]</f>
        <v>14.930914285714286</v>
      </c>
    </row>
    <row r="3264" spans="1:16" x14ac:dyDescent="0.3">
      <c r="A3264" t="s">
        <v>13</v>
      </c>
      <c r="B3264" t="s">
        <v>649</v>
      </c>
      <c r="C3264" t="s">
        <v>1576</v>
      </c>
      <c r="D3264">
        <v>2012</v>
      </c>
      <c r="E3264" t="s">
        <v>1591</v>
      </c>
      <c r="F3264" t="s">
        <v>1601</v>
      </c>
      <c r="G3264" t="s">
        <v>1604</v>
      </c>
      <c r="H3264" t="s">
        <v>1607</v>
      </c>
      <c r="I3264" s="10">
        <v>0.104840884</v>
      </c>
      <c r="J3264">
        <v>18.7</v>
      </c>
      <c r="K3264">
        <v>18.7</v>
      </c>
      <c r="L3264" s="3">
        <v>122.10720000000001</v>
      </c>
      <c r="M3264">
        <v>4</v>
      </c>
      <c r="N3264">
        <f>+$Q$876-Tabla13[[#This Row],[Outlet Establishment Year]]</f>
        <v>12</v>
      </c>
      <c r="O3264">
        <f>+Tabla13[[#This Row],[Sales]]/Tabla13[[#This Row],[Antigüedad]]</f>
        <v>10.175600000000001</v>
      </c>
      <c r="P3264" s="4">
        <f>+Tabla13[[#This Row],[Sales]]/Tabla13[[#This Row],[Item Weight corregido]]</f>
        <v>6.5297967914438511</v>
      </c>
    </row>
    <row r="3265" spans="1:16" x14ac:dyDescent="0.3">
      <c r="A3265" t="s">
        <v>13</v>
      </c>
      <c r="B3265" t="s">
        <v>1389</v>
      </c>
      <c r="C3265" t="s">
        <v>1574</v>
      </c>
      <c r="D3265">
        <v>2012</v>
      </c>
      <c r="E3265" t="s">
        <v>1591</v>
      </c>
      <c r="F3265" t="s">
        <v>1601</v>
      </c>
      <c r="G3265" t="s">
        <v>1604</v>
      </c>
      <c r="H3265" t="s">
        <v>1607</v>
      </c>
      <c r="I3265" s="10">
        <v>3.5803099999999997E-2</v>
      </c>
      <c r="J3265">
        <v>10.895</v>
      </c>
      <c r="K3265">
        <v>10.895</v>
      </c>
      <c r="L3265" s="3">
        <v>130.32839999999999</v>
      </c>
      <c r="M3265">
        <v>4</v>
      </c>
      <c r="N3265">
        <f>+$Q$876-Tabla13[[#This Row],[Outlet Establishment Year]]</f>
        <v>12</v>
      </c>
      <c r="O3265">
        <f>+Tabla13[[#This Row],[Sales]]/Tabla13[[#This Row],[Antigüedad]]</f>
        <v>10.8607</v>
      </c>
      <c r="P3265" s="4">
        <f>+Tabla13[[#This Row],[Sales]]/Tabla13[[#This Row],[Item Weight corregido]]</f>
        <v>11.962221202386415</v>
      </c>
    </row>
    <row r="3266" spans="1:16" x14ac:dyDescent="0.3">
      <c r="A3266" t="s">
        <v>13</v>
      </c>
      <c r="B3266" t="s">
        <v>1077</v>
      </c>
      <c r="C3266" t="s">
        <v>1574</v>
      </c>
      <c r="D3266">
        <v>2012</v>
      </c>
      <c r="E3266" t="s">
        <v>1591</v>
      </c>
      <c r="F3266" t="s">
        <v>1601</v>
      </c>
      <c r="G3266" t="s">
        <v>1604</v>
      </c>
      <c r="H3266" t="s">
        <v>1607</v>
      </c>
      <c r="I3266" s="10">
        <v>4.0577877999999998E-2</v>
      </c>
      <c r="J3266">
        <v>11.65</v>
      </c>
      <c r="K3266">
        <v>11.65</v>
      </c>
      <c r="L3266" s="3">
        <v>188.22399999999999</v>
      </c>
      <c r="M3266">
        <v>4</v>
      </c>
      <c r="N3266">
        <f>+$Q$876-Tabla13[[#This Row],[Outlet Establishment Year]]</f>
        <v>12</v>
      </c>
      <c r="O3266">
        <f>+Tabla13[[#This Row],[Sales]]/Tabla13[[#This Row],[Antigüedad]]</f>
        <v>15.685333333333332</v>
      </c>
      <c r="P3266" s="4">
        <f>+Tabla13[[#This Row],[Sales]]/Tabla13[[#This Row],[Item Weight corregido]]</f>
        <v>16.15656652360515</v>
      </c>
    </row>
    <row r="3267" spans="1:16" x14ac:dyDescent="0.3">
      <c r="A3267" t="s">
        <v>13</v>
      </c>
      <c r="B3267" t="s">
        <v>1413</v>
      </c>
      <c r="C3267" t="s">
        <v>1574</v>
      </c>
      <c r="D3267">
        <v>2012</v>
      </c>
      <c r="E3267" t="s">
        <v>1591</v>
      </c>
      <c r="F3267" t="s">
        <v>1601</v>
      </c>
      <c r="G3267" t="s">
        <v>1604</v>
      </c>
      <c r="H3267" t="s">
        <v>1607</v>
      </c>
      <c r="I3267" s="10">
        <v>2.2980361000000001E-2</v>
      </c>
      <c r="J3267">
        <v>12.8</v>
      </c>
      <c r="K3267">
        <v>12.8</v>
      </c>
      <c r="L3267" s="3">
        <v>117.7492</v>
      </c>
      <c r="M3267">
        <v>4</v>
      </c>
      <c r="N3267">
        <f>+$Q$876-Tabla13[[#This Row],[Outlet Establishment Year]]</f>
        <v>12</v>
      </c>
      <c r="O3267">
        <f>+Tabla13[[#This Row],[Sales]]/Tabla13[[#This Row],[Antigüedad]]</f>
        <v>9.8124333333333329</v>
      </c>
      <c r="P3267" s="4">
        <f>+Tabla13[[#This Row],[Sales]]/Tabla13[[#This Row],[Item Weight corregido]]</f>
        <v>9.1991562499999997</v>
      </c>
    </row>
    <row r="3268" spans="1:16" x14ac:dyDescent="0.3">
      <c r="A3268" t="s">
        <v>13</v>
      </c>
      <c r="B3268" t="s">
        <v>706</v>
      </c>
      <c r="C3268" t="s">
        <v>1574</v>
      </c>
      <c r="D3268">
        <v>2012</v>
      </c>
      <c r="E3268" t="s">
        <v>1591</v>
      </c>
      <c r="F3268" t="s">
        <v>1601</v>
      </c>
      <c r="G3268" t="s">
        <v>1604</v>
      </c>
      <c r="H3268" t="s">
        <v>1607</v>
      </c>
      <c r="I3268" s="10">
        <v>4.1429246000000003E-2</v>
      </c>
      <c r="J3268">
        <v>19.75</v>
      </c>
      <c r="K3268">
        <v>19.75</v>
      </c>
      <c r="L3268" s="3">
        <v>117.2466</v>
      </c>
      <c r="M3268">
        <v>4</v>
      </c>
      <c r="N3268">
        <f>+$Q$876-Tabla13[[#This Row],[Outlet Establishment Year]]</f>
        <v>12</v>
      </c>
      <c r="O3268">
        <f>+Tabla13[[#This Row],[Sales]]/Tabla13[[#This Row],[Antigüedad]]</f>
        <v>9.7705500000000001</v>
      </c>
      <c r="P3268" s="4">
        <f>+Tabla13[[#This Row],[Sales]]/Tabla13[[#This Row],[Item Weight corregido]]</f>
        <v>5.9365367088607597</v>
      </c>
    </row>
    <row r="3269" spans="1:16" x14ac:dyDescent="0.3">
      <c r="A3269" t="s">
        <v>13</v>
      </c>
      <c r="B3269" t="s">
        <v>1254</v>
      </c>
      <c r="C3269" t="s">
        <v>1583</v>
      </c>
      <c r="D3269">
        <v>2012</v>
      </c>
      <c r="E3269" t="s">
        <v>1591</v>
      </c>
      <c r="F3269" t="s">
        <v>1601</v>
      </c>
      <c r="G3269" t="s">
        <v>1604</v>
      </c>
      <c r="H3269" t="s">
        <v>1607</v>
      </c>
      <c r="I3269" s="10">
        <v>0.12284300500000001</v>
      </c>
      <c r="J3269">
        <v>4.6100000000000003</v>
      </c>
      <c r="K3269">
        <v>4.6100000000000003</v>
      </c>
      <c r="L3269" s="3">
        <v>172.43960000000001</v>
      </c>
      <c r="M3269">
        <v>4</v>
      </c>
      <c r="N3269">
        <f>+$Q$876-Tabla13[[#This Row],[Outlet Establishment Year]]</f>
        <v>12</v>
      </c>
      <c r="O3269">
        <f>+Tabla13[[#This Row],[Sales]]/Tabla13[[#This Row],[Antigüedad]]</f>
        <v>14.369966666666668</v>
      </c>
      <c r="P3269" s="4">
        <f>+Tabla13[[#This Row],[Sales]]/Tabla13[[#This Row],[Item Weight corregido]]</f>
        <v>37.405553145336228</v>
      </c>
    </row>
    <row r="3270" spans="1:16" x14ac:dyDescent="0.3">
      <c r="A3270" t="s">
        <v>13</v>
      </c>
      <c r="B3270" t="s">
        <v>877</v>
      </c>
      <c r="C3270" t="s">
        <v>1583</v>
      </c>
      <c r="D3270">
        <v>2012</v>
      </c>
      <c r="E3270" t="s">
        <v>1591</v>
      </c>
      <c r="F3270" t="s">
        <v>1601</v>
      </c>
      <c r="G3270" t="s">
        <v>1604</v>
      </c>
      <c r="H3270" t="s">
        <v>1607</v>
      </c>
      <c r="I3270" s="10">
        <v>3.0751365999999999E-2</v>
      </c>
      <c r="J3270">
        <v>15.7</v>
      </c>
      <c r="K3270">
        <v>15.7</v>
      </c>
      <c r="L3270" s="3">
        <v>42.576999999999998</v>
      </c>
      <c r="M3270">
        <v>4</v>
      </c>
      <c r="N3270">
        <f>+$Q$876-Tabla13[[#This Row],[Outlet Establishment Year]]</f>
        <v>12</v>
      </c>
      <c r="O3270">
        <f>+Tabla13[[#This Row],[Sales]]/Tabla13[[#This Row],[Antigüedad]]</f>
        <v>3.548083333333333</v>
      </c>
      <c r="P3270" s="4">
        <f>+Tabla13[[#This Row],[Sales]]/Tabla13[[#This Row],[Item Weight corregido]]</f>
        <v>2.7119108280254776</v>
      </c>
    </row>
    <row r="3271" spans="1:16" x14ac:dyDescent="0.3">
      <c r="A3271" t="s">
        <v>13</v>
      </c>
      <c r="B3271" t="s">
        <v>494</v>
      </c>
      <c r="C3271" t="s">
        <v>1575</v>
      </c>
      <c r="D3271">
        <v>2012</v>
      </c>
      <c r="E3271" t="s">
        <v>1591</v>
      </c>
      <c r="F3271" t="s">
        <v>1601</v>
      </c>
      <c r="G3271" t="s">
        <v>1604</v>
      </c>
      <c r="H3271" t="s">
        <v>1607</v>
      </c>
      <c r="I3271" s="10">
        <v>2.4515221E-2</v>
      </c>
      <c r="J3271">
        <v>9.6</v>
      </c>
      <c r="K3271">
        <v>9.6</v>
      </c>
      <c r="L3271" s="3">
        <v>189.22139999999999</v>
      </c>
      <c r="M3271">
        <v>4</v>
      </c>
      <c r="N3271">
        <f>+$Q$876-Tabla13[[#This Row],[Outlet Establishment Year]]</f>
        <v>12</v>
      </c>
      <c r="O3271">
        <f>+Tabla13[[#This Row],[Sales]]/Tabla13[[#This Row],[Antigüedad]]</f>
        <v>15.76845</v>
      </c>
      <c r="P3271" s="4">
        <f>+Tabla13[[#This Row],[Sales]]/Tabla13[[#This Row],[Item Weight corregido]]</f>
        <v>19.710562499999998</v>
      </c>
    </row>
    <row r="3272" spans="1:16" x14ac:dyDescent="0.3">
      <c r="A3272" t="s">
        <v>13</v>
      </c>
      <c r="B3272" t="s">
        <v>21</v>
      </c>
      <c r="C3272" t="s">
        <v>1575</v>
      </c>
      <c r="D3272">
        <v>2012</v>
      </c>
      <c r="E3272" t="s">
        <v>1591</v>
      </c>
      <c r="F3272" t="s">
        <v>1601</v>
      </c>
      <c r="G3272" t="s">
        <v>1604</v>
      </c>
      <c r="H3272" t="s">
        <v>1607</v>
      </c>
      <c r="I3272" s="10">
        <v>5.8827557000000003E-2</v>
      </c>
      <c r="J3272">
        <v>11.8</v>
      </c>
      <c r="K3272">
        <v>11.8</v>
      </c>
      <c r="L3272" s="3">
        <v>80.861800000000002</v>
      </c>
      <c r="M3272">
        <v>4</v>
      </c>
      <c r="N3272">
        <f>+$Q$876-Tabla13[[#This Row],[Outlet Establishment Year]]</f>
        <v>12</v>
      </c>
      <c r="O3272">
        <f>+Tabla13[[#This Row],[Sales]]/Tabla13[[#This Row],[Antigüedad]]</f>
        <v>6.7384833333333338</v>
      </c>
      <c r="P3272" s="4">
        <f>+Tabla13[[#This Row],[Sales]]/Tabla13[[#This Row],[Item Weight corregido]]</f>
        <v>6.8526949152542374</v>
      </c>
    </row>
    <row r="3273" spans="1:16" x14ac:dyDescent="0.3">
      <c r="A3273" t="s">
        <v>13</v>
      </c>
      <c r="B3273" t="s">
        <v>1196</v>
      </c>
      <c r="C3273" t="s">
        <v>1575</v>
      </c>
      <c r="D3273">
        <v>2012</v>
      </c>
      <c r="E3273" t="s">
        <v>1591</v>
      </c>
      <c r="F3273" t="s">
        <v>1601</v>
      </c>
      <c r="G3273" t="s">
        <v>1604</v>
      </c>
      <c r="H3273" t="s">
        <v>1607</v>
      </c>
      <c r="I3273" s="10">
        <v>5.5075503999999997E-2</v>
      </c>
      <c r="J3273">
        <v>13.5</v>
      </c>
      <c r="K3273">
        <v>13.5</v>
      </c>
      <c r="L3273" s="3">
        <v>33.3874</v>
      </c>
      <c r="M3273">
        <v>4</v>
      </c>
      <c r="N3273">
        <f>+$Q$876-Tabla13[[#This Row],[Outlet Establishment Year]]</f>
        <v>12</v>
      </c>
      <c r="O3273">
        <f>+Tabla13[[#This Row],[Sales]]/Tabla13[[#This Row],[Antigüedad]]</f>
        <v>2.7822833333333334</v>
      </c>
      <c r="P3273" s="4">
        <f>+Tabla13[[#This Row],[Sales]]/Tabla13[[#This Row],[Item Weight corregido]]</f>
        <v>2.4731407407407406</v>
      </c>
    </row>
    <row r="3274" spans="1:16" x14ac:dyDescent="0.3">
      <c r="A3274" t="s">
        <v>13</v>
      </c>
      <c r="B3274" t="s">
        <v>1358</v>
      </c>
      <c r="C3274" t="s">
        <v>1579</v>
      </c>
      <c r="D3274">
        <v>2012</v>
      </c>
      <c r="E3274" t="s">
        <v>1591</v>
      </c>
      <c r="F3274" t="s">
        <v>1601</v>
      </c>
      <c r="G3274" t="s">
        <v>1604</v>
      </c>
      <c r="H3274" t="s">
        <v>1607</v>
      </c>
      <c r="I3274" s="10">
        <v>3.2072321000000001E-2</v>
      </c>
      <c r="J3274">
        <v>9</v>
      </c>
      <c r="K3274">
        <v>9</v>
      </c>
      <c r="L3274" s="3">
        <v>102.2016</v>
      </c>
      <c r="M3274">
        <v>4</v>
      </c>
      <c r="N3274">
        <f>+$Q$876-Tabla13[[#This Row],[Outlet Establishment Year]]</f>
        <v>12</v>
      </c>
      <c r="O3274">
        <f>+Tabla13[[#This Row],[Sales]]/Tabla13[[#This Row],[Antigüedad]]</f>
        <v>8.5167999999999999</v>
      </c>
      <c r="P3274" s="4">
        <f>+Tabla13[[#This Row],[Sales]]/Tabla13[[#This Row],[Item Weight corregido]]</f>
        <v>11.355733333333333</v>
      </c>
    </row>
    <row r="3275" spans="1:16" x14ac:dyDescent="0.3">
      <c r="A3275" t="s">
        <v>13</v>
      </c>
      <c r="B3275" t="s">
        <v>1360</v>
      </c>
      <c r="C3275" t="s">
        <v>1579</v>
      </c>
      <c r="D3275">
        <v>2012</v>
      </c>
      <c r="E3275" t="s">
        <v>1591</v>
      </c>
      <c r="F3275" t="s">
        <v>1601</v>
      </c>
      <c r="G3275" t="s">
        <v>1604</v>
      </c>
      <c r="H3275" t="s">
        <v>1607</v>
      </c>
      <c r="I3275" s="10">
        <v>5.1928033999999998E-2</v>
      </c>
      <c r="J3275">
        <v>9.1300000000000008</v>
      </c>
      <c r="K3275">
        <v>9.1300000000000008</v>
      </c>
      <c r="L3275" s="3">
        <v>151.4024</v>
      </c>
      <c r="M3275">
        <v>4</v>
      </c>
      <c r="N3275">
        <f>+$Q$876-Tabla13[[#This Row],[Outlet Establishment Year]]</f>
        <v>12</v>
      </c>
      <c r="O3275">
        <f>+Tabla13[[#This Row],[Sales]]/Tabla13[[#This Row],[Antigüedad]]</f>
        <v>12.616866666666667</v>
      </c>
      <c r="P3275" s="4">
        <f>+Tabla13[[#This Row],[Sales]]/Tabla13[[#This Row],[Item Weight corregido]]</f>
        <v>16.582957283680173</v>
      </c>
    </row>
    <row r="3276" spans="1:16" x14ac:dyDescent="0.3">
      <c r="A3276" t="s">
        <v>13</v>
      </c>
      <c r="B3276" t="s">
        <v>1369</v>
      </c>
      <c r="C3276" t="s">
        <v>1579</v>
      </c>
      <c r="D3276">
        <v>2012</v>
      </c>
      <c r="E3276" t="s">
        <v>1591</v>
      </c>
      <c r="F3276" t="s">
        <v>1601</v>
      </c>
      <c r="G3276" t="s">
        <v>1604</v>
      </c>
      <c r="H3276" t="s">
        <v>1607</v>
      </c>
      <c r="I3276" s="10">
        <v>8.2970666999999998E-2</v>
      </c>
      <c r="J3276">
        <v>13</v>
      </c>
      <c r="K3276">
        <v>13</v>
      </c>
      <c r="L3276" s="3">
        <v>60.019399999999997</v>
      </c>
      <c r="M3276">
        <v>4</v>
      </c>
      <c r="N3276">
        <f>+$Q$876-Tabla13[[#This Row],[Outlet Establishment Year]]</f>
        <v>12</v>
      </c>
      <c r="O3276">
        <f>+Tabla13[[#This Row],[Sales]]/Tabla13[[#This Row],[Antigüedad]]</f>
        <v>5.0016166666666662</v>
      </c>
      <c r="P3276" s="4">
        <f>+Tabla13[[#This Row],[Sales]]/Tabla13[[#This Row],[Item Weight corregido]]</f>
        <v>4.6168769230769229</v>
      </c>
    </row>
    <row r="3277" spans="1:16" x14ac:dyDescent="0.3">
      <c r="A3277" t="s">
        <v>13</v>
      </c>
      <c r="B3277" t="s">
        <v>1414</v>
      </c>
      <c r="C3277" t="s">
        <v>1579</v>
      </c>
      <c r="D3277">
        <v>2012</v>
      </c>
      <c r="E3277" t="s">
        <v>1591</v>
      </c>
      <c r="F3277" t="s">
        <v>1601</v>
      </c>
      <c r="G3277" t="s">
        <v>1604</v>
      </c>
      <c r="H3277" t="s">
        <v>1607</v>
      </c>
      <c r="I3277" s="10">
        <v>7.2178678999999996E-2</v>
      </c>
      <c r="J3277">
        <v>14.65</v>
      </c>
      <c r="K3277">
        <v>14.65</v>
      </c>
      <c r="L3277" s="3">
        <v>262.95940000000002</v>
      </c>
      <c r="M3277">
        <v>4</v>
      </c>
      <c r="N3277">
        <f>+$Q$876-Tabla13[[#This Row],[Outlet Establishment Year]]</f>
        <v>12</v>
      </c>
      <c r="O3277">
        <f>+Tabla13[[#This Row],[Sales]]/Tabla13[[#This Row],[Antigüedad]]</f>
        <v>21.913283333333336</v>
      </c>
      <c r="P3277" s="4">
        <f>+Tabla13[[#This Row],[Sales]]/Tabla13[[#This Row],[Item Weight corregido]]</f>
        <v>17.949447098976108</v>
      </c>
    </row>
    <row r="3278" spans="1:16" x14ac:dyDescent="0.3">
      <c r="A3278" t="s">
        <v>13</v>
      </c>
      <c r="B3278" t="s">
        <v>989</v>
      </c>
      <c r="C3278" t="s">
        <v>1579</v>
      </c>
      <c r="D3278">
        <v>2012</v>
      </c>
      <c r="E3278" t="s">
        <v>1591</v>
      </c>
      <c r="F3278" t="s">
        <v>1601</v>
      </c>
      <c r="G3278" t="s">
        <v>1604</v>
      </c>
      <c r="H3278" t="s">
        <v>1607</v>
      </c>
      <c r="I3278" s="10">
        <v>7.4522745000000001E-2</v>
      </c>
      <c r="J3278">
        <v>17.600000000000001</v>
      </c>
      <c r="K3278">
        <v>17.600000000000001</v>
      </c>
      <c r="L3278" s="3">
        <v>228.80099999999999</v>
      </c>
      <c r="M3278">
        <v>4</v>
      </c>
      <c r="N3278">
        <f>+$Q$876-Tabla13[[#This Row],[Outlet Establishment Year]]</f>
        <v>12</v>
      </c>
      <c r="O3278">
        <f>+Tabla13[[#This Row],[Sales]]/Tabla13[[#This Row],[Antigüedad]]</f>
        <v>19.066749999999999</v>
      </c>
      <c r="P3278" s="4">
        <f>+Tabla13[[#This Row],[Sales]]/Tabla13[[#This Row],[Item Weight corregido]]</f>
        <v>13.000056818181816</v>
      </c>
    </row>
    <row r="3279" spans="1:16" x14ac:dyDescent="0.3">
      <c r="A3279" t="s">
        <v>13</v>
      </c>
      <c r="B3279" t="s">
        <v>1415</v>
      </c>
      <c r="C3279" t="s">
        <v>1579</v>
      </c>
      <c r="D3279">
        <v>2012</v>
      </c>
      <c r="E3279" t="s">
        <v>1591</v>
      </c>
      <c r="F3279" t="s">
        <v>1601</v>
      </c>
      <c r="G3279" t="s">
        <v>1604</v>
      </c>
      <c r="H3279" t="s">
        <v>1607</v>
      </c>
      <c r="I3279" s="10">
        <v>4.0434372000000003E-2</v>
      </c>
      <c r="J3279">
        <v>18.850000000000001</v>
      </c>
      <c r="K3279">
        <v>18.850000000000001</v>
      </c>
      <c r="L3279" s="3">
        <v>244.31440000000001</v>
      </c>
      <c r="M3279">
        <v>4</v>
      </c>
      <c r="N3279">
        <f>+$Q$876-Tabla13[[#This Row],[Outlet Establishment Year]]</f>
        <v>12</v>
      </c>
      <c r="O3279">
        <f>+Tabla13[[#This Row],[Sales]]/Tabla13[[#This Row],[Antigüedad]]</f>
        <v>20.359533333333335</v>
      </c>
      <c r="P3279" s="4">
        <f>+Tabla13[[#This Row],[Sales]]/Tabla13[[#This Row],[Item Weight corregido]]</f>
        <v>12.960976127320954</v>
      </c>
    </row>
    <row r="3280" spans="1:16" x14ac:dyDescent="0.3">
      <c r="A3280" t="s">
        <v>13</v>
      </c>
      <c r="B3280" t="s">
        <v>1160</v>
      </c>
      <c r="C3280" t="s">
        <v>1584</v>
      </c>
      <c r="D3280">
        <v>2012</v>
      </c>
      <c r="E3280" t="s">
        <v>1591</v>
      </c>
      <c r="F3280" t="s">
        <v>1601</v>
      </c>
      <c r="G3280" t="s">
        <v>1604</v>
      </c>
      <c r="H3280" t="s">
        <v>1607</v>
      </c>
      <c r="I3280" s="10">
        <v>1.9505649999999999E-2</v>
      </c>
      <c r="J3280">
        <v>14.5</v>
      </c>
      <c r="K3280">
        <v>14.5</v>
      </c>
      <c r="L3280" s="3">
        <v>163.92099999999999</v>
      </c>
      <c r="M3280">
        <v>4</v>
      </c>
      <c r="N3280">
        <f>+$Q$876-Tabla13[[#This Row],[Outlet Establishment Year]]</f>
        <v>12</v>
      </c>
      <c r="O3280">
        <f>+Tabla13[[#This Row],[Sales]]/Tabla13[[#This Row],[Antigüedad]]</f>
        <v>13.660083333333333</v>
      </c>
      <c r="P3280" s="4">
        <f>+Tabla13[[#This Row],[Sales]]/Tabla13[[#This Row],[Item Weight corregido]]</f>
        <v>11.304896551724138</v>
      </c>
    </row>
    <row r="3281" spans="1:16" x14ac:dyDescent="0.3">
      <c r="A3281" t="s">
        <v>13</v>
      </c>
      <c r="B3281" t="s">
        <v>106</v>
      </c>
      <c r="C3281" t="s">
        <v>1584</v>
      </c>
      <c r="D3281">
        <v>2012</v>
      </c>
      <c r="E3281" t="s">
        <v>1591</v>
      </c>
      <c r="F3281" t="s">
        <v>1601</v>
      </c>
      <c r="G3281" t="s">
        <v>1604</v>
      </c>
      <c r="H3281" t="s">
        <v>1607</v>
      </c>
      <c r="I3281" s="10">
        <v>1.3387211E-2</v>
      </c>
      <c r="J3281">
        <v>16.350000000000001</v>
      </c>
      <c r="K3281">
        <v>16.350000000000001</v>
      </c>
      <c r="L3281" s="3">
        <v>105.628</v>
      </c>
      <c r="M3281">
        <v>4</v>
      </c>
      <c r="N3281">
        <f>+$Q$876-Tabla13[[#This Row],[Outlet Establishment Year]]</f>
        <v>12</v>
      </c>
      <c r="O3281">
        <f>+Tabla13[[#This Row],[Sales]]/Tabla13[[#This Row],[Antigüedad]]</f>
        <v>8.8023333333333333</v>
      </c>
      <c r="P3281" s="4">
        <f>+Tabla13[[#This Row],[Sales]]/Tabla13[[#This Row],[Item Weight corregido]]</f>
        <v>6.4604281345565742</v>
      </c>
    </row>
    <row r="3282" spans="1:16" x14ac:dyDescent="0.3">
      <c r="A3282" t="s">
        <v>13</v>
      </c>
      <c r="B3282" t="s">
        <v>1120</v>
      </c>
      <c r="C3282" t="s">
        <v>1588</v>
      </c>
      <c r="D3282">
        <v>2012</v>
      </c>
      <c r="E3282" t="s">
        <v>1591</v>
      </c>
      <c r="F3282" t="s">
        <v>1601</v>
      </c>
      <c r="G3282" t="s">
        <v>1604</v>
      </c>
      <c r="H3282" t="s">
        <v>1607</v>
      </c>
      <c r="I3282" s="10">
        <v>5.4109640000000001E-2</v>
      </c>
      <c r="J3282">
        <v>19.850000000000001</v>
      </c>
      <c r="K3282">
        <v>19.850000000000001</v>
      </c>
      <c r="L3282" s="3">
        <v>195.07679999999999</v>
      </c>
      <c r="M3282">
        <v>4</v>
      </c>
      <c r="N3282">
        <f>+$Q$876-Tabla13[[#This Row],[Outlet Establishment Year]]</f>
        <v>12</v>
      </c>
      <c r="O3282">
        <f>+Tabla13[[#This Row],[Sales]]/Tabla13[[#This Row],[Antigüedad]]</f>
        <v>16.256399999999999</v>
      </c>
      <c r="P3282" s="4">
        <f>+Tabla13[[#This Row],[Sales]]/Tabla13[[#This Row],[Item Weight corregido]]</f>
        <v>9.8275465994962197</v>
      </c>
    </row>
    <row r="3283" spans="1:16" x14ac:dyDescent="0.3">
      <c r="A3283" t="s">
        <v>13</v>
      </c>
      <c r="B3283" t="s">
        <v>675</v>
      </c>
      <c r="C3283" t="s">
        <v>1580</v>
      </c>
      <c r="D3283">
        <v>2012</v>
      </c>
      <c r="E3283" t="s">
        <v>1591</v>
      </c>
      <c r="F3283" t="s">
        <v>1601</v>
      </c>
      <c r="G3283" t="s">
        <v>1604</v>
      </c>
      <c r="H3283" t="s">
        <v>1607</v>
      </c>
      <c r="I3283" s="10">
        <v>5.8222586999999999E-2</v>
      </c>
      <c r="J3283">
        <v>7.2350000000000003</v>
      </c>
      <c r="K3283">
        <v>7.2350000000000003</v>
      </c>
      <c r="L3283" s="3">
        <v>114.88339999999999</v>
      </c>
      <c r="M3283">
        <v>4</v>
      </c>
      <c r="N3283">
        <f>+$Q$876-Tabla13[[#This Row],[Outlet Establishment Year]]</f>
        <v>12</v>
      </c>
      <c r="O3283">
        <f>+Tabla13[[#This Row],[Sales]]/Tabla13[[#This Row],[Antigüedad]]</f>
        <v>9.5736166666666662</v>
      </c>
      <c r="P3283" s="4">
        <f>+Tabla13[[#This Row],[Sales]]/Tabla13[[#This Row],[Item Weight corregido]]</f>
        <v>15.878838977194194</v>
      </c>
    </row>
    <row r="3284" spans="1:16" x14ac:dyDescent="0.3">
      <c r="A3284" t="s">
        <v>13</v>
      </c>
      <c r="B3284" t="s">
        <v>1416</v>
      </c>
      <c r="C3284" t="s">
        <v>1580</v>
      </c>
      <c r="D3284">
        <v>2012</v>
      </c>
      <c r="E3284" t="s">
        <v>1591</v>
      </c>
      <c r="F3284" t="s">
        <v>1601</v>
      </c>
      <c r="G3284" t="s">
        <v>1604</v>
      </c>
      <c r="H3284" t="s">
        <v>1607</v>
      </c>
      <c r="I3284" s="10">
        <v>6.9231188999999999E-2</v>
      </c>
      <c r="J3284">
        <v>7.4850000000000003</v>
      </c>
      <c r="K3284">
        <v>7.4850000000000003</v>
      </c>
      <c r="L3284" s="3">
        <v>112.1228</v>
      </c>
      <c r="M3284">
        <v>4</v>
      </c>
      <c r="N3284">
        <f>+$Q$876-Tabla13[[#This Row],[Outlet Establishment Year]]</f>
        <v>12</v>
      </c>
      <c r="O3284">
        <f>+Tabla13[[#This Row],[Sales]]/Tabla13[[#This Row],[Antigüedad]]</f>
        <v>9.3435666666666659</v>
      </c>
      <c r="P3284" s="4">
        <f>+Tabla13[[#This Row],[Sales]]/Tabla13[[#This Row],[Item Weight corregido]]</f>
        <v>14.979665998663993</v>
      </c>
    </row>
    <row r="3285" spans="1:16" x14ac:dyDescent="0.3">
      <c r="A3285" t="s">
        <v>13</v>
      </c>
      <c r="B3285" t="s">
        <v>1272</v>
      </c>
      <c r="C3285" t="s">
        <v>1580</v>
      </c>
      <c r="D3285">
        <v>2012</v>
      </c>
      <c r="E3285" t="s">
        <v>1591</v>
      </c>
      <c r="F3285" t="s">
        <v>1601</v>
      </c>
      <c r="G3285" t="s">
        <v>1604</v>
      </c>
      <c r="H3285" t="s">
        <v>1607</v>
      </c>
      <c r="I3285" s="10">
        <v>0.111613921</v>
      </c>
      <c r="J3285">
        <v>8.02</v>
      </c>
      <c r="K3285">
        <v>8.02</v>
      </c>
      <c r="L3285" s="3">
        <v>152.69980000000001</v>
      </c>
      <c r="M3285">
        <v>4</v>
      </c>
      <c r="N3285">
        <f>+$Q$876-Tabla13[[#This Row],[Outlet Establishment Year]]</f>
        <v>12</v>
      </c>
      <c r="O3285">
        <f>+Tabla13[[#This Row],[Sales]]/Tabla13[[#This Row],[Antigüedad]]</f>
        <v>12.724983333333334</v>
      </c>
      <c r="P3285" s="4">
        <f>+Tabla13[[#This Row],[Sales]]/Tabla13[[#This Row],[Item Weight corregido]]</f>
        <v>19.039875311720699</v>
      </c>
    </row>
    <row r="3286" spans="1:16" x14ac:dyDescent="0.3">
      <c r="A3286" t="s">
        <v>13</v>
      </c>
      <c r="B3286" t="s">
        <v>640</v>
      </c>
      <c r="C3286" t="s">
        <v>1580</v>
      </c>
      <c r="D3286">
        <v>2012</v>
      </c>
      <c r="E3286" t="s">
        <v>1591</v>
      </c>
      <c r="F3286" t="s">
        <v>1601</v>
      </c>
      <c r="G3286" t="s">
        <v>1604</v>
      </c>
      <c r="H3286" t="s">
        <v>1607</v>
      </c>
      <c r="I3286" s="10">
        <v>9.9274693999999997E-2</v>
      </c>
      <c r="J3286">
        <v>9.3949999999999996</v>
      </c>
      <c r="K3286">
        <v>9.3949999999999996</v>
      </c>
      <c r="L3286" s="3">
        <v>104.52800000000001</v>
      </c>
      <c r="M3286">
        <v>4</v>
      </c>
      <c r="N3286">
        <f>+$Q$876-Tabla13[[#This Row],[Outlet Establishment Year]]</f>
        <v>12</v>
      </c>
      <c r="O3286">
        <f>+Tabla13[[#This Row],[Sales]]/Tabla13[[#This Row],[Antigüedad]]</f>
        <v>8.7106666666666666</v>
      </c>
      <c r="P3286" s="4">
        <f>+Tabla13[[#This Row],[Sales]]/Tabla13[[#This Row],[Item Weight corregido]]</f>
        <v>11.125918041511444</v>
      </c>
    </row>
    <row r="3287" spans="1:16" x14ac:dyDescent="0.3">
      <c r="A3287" t="s">
        <v>13</v>
      </c>
      <c r="B3287" t="s">
        <v>1417</v>
      </c>
      <c r="C3287" t="s">
        <v>1580</v>
      </c>
      <c r="D3287">
        <v>2012</v>
      </c>
      <c r="E3287" t="s">
        <v>1591</v>
      </c>
      <c r="F3287" t="s">
        <v>1601</v>
      </c>
      <c r="G3287" t="s">
        <v>1604</v>
      </c>
      <c r="H3287" t="s">
        <v>1607</v>
      </c>
      <c r="I3287" s="10">
        <v>6.7312612999999993E-2</v>
      </c>
      <c r="J3287">
        <v>10</v>
      </c>
      <c r="K3287">
        <v>10</v>
      </c>
      <c r="L3287" s="3">
        <v>234.35900000000001</v>
      </c>
      <c r="M3287">
        <v>4</v>
      </c>
      <c r="N3287">
        <f>+$Q$876-Tabla13[[#This Row],[Outlet Establishment Year]]</f>
        <v>12</v>
      </c>
      <c r="O3287">
        <f>+Tabla13[[#This Row],[Sales]]/Tabla13[[#This Row],[Antigüedad]]</f>
        <v>19.529916666666669</v>
      </c>
      <c r="P3287" s="4">
        <f>+Tabla13[[#This Row],[Sales]]/Tabla13[[#This Row],[Item Weight corregido]]</f>
        <v>23.4359</v>
      </c>
    </row>
    <row r="3288" spans="1:16" x14ac:dyDescent="0.3">
      <c r="A3288" t="s">
        <v>13</v>
      </c>
      <c r="B3288" t="s">
        <v>442</v>
      </c>
      <c r="C3288" t="s">
        <v>1580</v>
      </c>
      <c r="D3288">
        <v>2012</v>
      </c>
      <c r="E3288" t="s">
        <v>1591</v>
      </c>
      <c r="F3288" t="s">
        <v>1601</v>
      </c>
      <c r="G3288" t="s">
        <v>1604</v>
      </c>
      <c r="H3288" t="s">
        <v>1607</v>
      </c>
      <c r="I3288" s="10">
        <v>4.3831720999999997E-2</v>
      </c>
      <c r="J3288">
        <v>13.15</v>
      </c>
      <c r="K3288">
        <v>13.15</v>
      </c>
      <c r="L3288" s="3">
        <v>184.19499999999999</v>
      </c>
      <c r="M3288">
        <v>4</v>
      </c>
      <c r="N3288">
        <f>+$Q$876-Tabla13[[#This Row],[Outlet Establishment Year]]</f>
        <v>12</v>
      </c>
      <c r="O3288">
        <f>+Tabla13[[#This Row],[Sales]]/Tabla13[[#This Row],[Antigüedad]]</f>
        <v>15.349583333333333</v>
      </c>
      <c r="P3288" s="4">
        <f>+Tabla13[[#This Row],[Sales]]/Tabla13[[#This Row],[Item Weight corregido]]</f>
        <v>14.00722433460076</v>
      </c>
    </row>
    <row r="3289" spans="1:16" x14ac:dyDescent="0.3">
      <c r="A3289" t="s">
        <v>13</v>
      </c>
      <c r="B3289" t="s">
        <v>730</v>
      </c>
      <c r="C3289" t="s">
        <v>1580</v>
      </c>
      <c r="D3289">
        <v>2012</v>
      </c>
      <c r="E3289" t="s">
        <v>1591</v>
      </c>
      <c r="F3289" t="s">
        <v>1601</v>
      </c>
      <c r="G3289" t="s">
        <v>1604</v>
      </c>
      <c r="H3289" t="s">
        <v>1607</v>
      </c>
      <c r="I3289" s="10">
        <v>2.6651184000000001E-2</v>
      </c>
      <c r="J3289">
        <v>15.25</v>
      </c>
      <c r="K3289">
        <v>15.25</v>
      </c>
      <c r="L3289" s="3">
        <v>86.619799999999998</v>
      </c>
      <c r="M3289">
        <v>4</v>
      </c>
      <c r="N3289">
        <f>+$Q$876-Tabla13[[#This Row],[Outlet Establishment Year]]</f>
        <v>12</v>
      </c>
      <c r="O3289">
        <f>+Tabla13[[#This Row],[Sales]]/Tabla13[[#This Row],[Antigüedad]]</f>
        <v>7.2183166666666665</v>
      </c>
      <c r="P3289" s="4">
        <f>+Tabla13[[#This Row],[Sales]]/Tabla13[[#This Row],[Item Weight corregido]]</f>
        <v>5.6799868852459019</v>
      </c>
    </row>
    <row r="3290" spans="1:16" x14ac:dyDescent="0.3">
      <c r="A3290" t="s">
        <v>13</v>
      </c>
      <c r="B3290" t="s">
        <v>1393</v>
      </c>
      <c r="C3290" t="s">
        <v>1589</v>
      </c>
      <c r="D3290">
        <v>2012</v>
      </c>
      <c r="E3290" t="s">
        <v>1591</v>
      </c>
      <c r="F3290" t="s">
        <v>1601</v>
      </c>
      <c r="G3290" t="s">
        <v>1604</v>
      </c>
      <c r="H3290" t="s">
        <v>1607</v>
      </c>
      <c r="I3290" s="10">
        <v>6.2384659000000002E-2</v>
      </c>
      <c r="J3290">
        <v>12.15</v>
      </c>
      <c r="K3290">
        <v>12.15</v>
      </c>
      <c r="L3290" s="3">
        <v>34.653199999999998</v>
      </c>
      <c r="M3290">
        <v>4</v>
      </c>
      <c r="N3290">
        <f>+$Q$876-Tabla13[[#This Row],[Outlet Establishment Year]]</f>
        <v>12</v>
      </c>
      <c r="O3290">
        <f>+Tabla13[[#This Row],[Sales]]/Tabla13[[#This Row],[Antigüedad]]</f>
        <v>2.8877666666666664</v>
      </c>
      <c r="P3290" s="4">
        <f>+Tabla13[[#This Row],[Sales]]/Tabla13[[#This Row],[Item Weight corregido]]</f>
        <v>2.8521152263374483</v>
      </c>
    </row>
    <row r="3291" spans="1:16" x14ac:dyDescent="0.3">
      <c r="A3291" t="s">
        <v>13</v>
      </c>
      <c r="B3291" t="s">
        <v>1379</v>
      </c>
      <c r="C3291" t="s">
        <v>1589</v>
      </c>
      <c r="D3291">
        <v>2012</v>
      </c>
      <c r="E3291" t="s">
        <v>1591</v>
      </c>
      <c r="F3291" t="s">
        <v>1601</v>
      </c>
      <c r="G3291" t="s">
        <v>1604</v>
      </c>
      <c r="H3291" t="s">
        <v>1607</v>
      </c>
      <c r="I3291" s="10">
        <v>3.7967687E-2</v>
      </c>
      <c r="J3291">
        <v>14.15</v>
      </c>
      <c r="K3291">
        <v>14.15</v>
      </c>
      <c r="L3291" s="3">
        <v>125.6046</v>
      </c>
      <c r="M3291">
        <v>4</v>
      </c>
      <c r="N3291">
        <f>+$Q$876-Tabla13[[#This Row],[Outlet Establishment Year]]</f>
        <v>12</v>
      </c>
      <c r="O3291">
        <f>+Tabla13[[#This Row],[Sales]]/Tabla13[[#This Row],[Antigüedad]]</f>
        <v>10.46705</v>
      </c>
      <c r="P3291" s="4">
        <f>+Tabla13[[#This Row],[Sales]]/Tabla13[[#This Row],[Item Weight corregido]]</f>
        <v>8.8766501766784458</v>
      </c>
    </row>
    <row r="3292" spans="1:16" x14ac:dyDescent="0.3">
      <c r="A3292" t="s">
        <v>13</v>
      </c>
      <c r="B3292" t="s">
        <v>1102</v>
      </c>
      <c r="C3292" t="s">
        <v>1589</v>
      </c>
      <c r="D3292">
        <v>2012</v>
      </c>
      <c r="E3292" t="s">
        <v>1591</v>
      </c>
      <c r="F3292" t="s">
        <v>1601</v>
      </c>
      <c r="G3292" t="s">
        <v>1604</v>
      </c>
      <c r="H3292" t="s">
        <v>1607</v>
      </c>
      <c r="I3292" s="10">
        <v>6.0342303999999999E-2</v>
      </c>
      <c r="J3292">
        <v>18.25</v>
      </c>
      <c r="K3292">
        <v>18.25</v>
      </c>
      <c r="L3292" s="3">
        <v>165.95259999999999</v>
      </c>
      <c r="M3292">
        <v>4</v>
      </c>
      <c r="N3292">
        <f>+$Q$876-Tabla13[[#This Row],[Outlet Establishment Year]]</f>
        <v>12</v>
      </c>
      <c r="O3292">
        <f>+Tabla13[[#This Row],[Sales]]/Tabla13[[#This Row],[Antigüedad]]</f>
        <v>13.829383333333332</v>
      </c>
      <c r="P3292" s="4">
        <f>+Tabla13[[#This Row],[Sales]]/Tabla13[[#This Row],[Item Weight corregido]]</f>
        <v>9.0932931506849304</v>
      </c>
    </row>
    <row r="3293" spans="1:16" x14ac:dyDescent="0.3">
      <c r="A3293" t="s">
        <v>12</v>
      </c>
      <c r="B3293" t="s">
        <v>833</v>
      </c>
      <c r="C3293" t="s">
        <v>1582</v>
      </c>
      <c r="D3293">
        <v>2012</v>
      </c>
      <c r="E3293" t="s">
        <v>1591</v>
      </c>
      <c r="F3293" t="s">
        <v>1601</v>
      </c>
      <c r="G3293" t="s">
        <v>1604</v>
      </c>
      <c r="H3293" t="s">
        <v>1607</v>
      </c>
      <c r="I3293" s="10">
        <v>5.5644886999999997E-2</v>
      </c>
      <c r="J3293">
        <v>7.05</v>
      </c>
      <c r="K3293">
        <v>7.05</v>
      </c>
      <c r="L3293" s="3">
        <v>224.90880000000001</v>
      </c>
      <c r="M3293">
        <v>4</v>
      </c>
      <c r="N3293">
        <f>+$Q$876-Tabla13[[#This Row],[Outlet Establishment Year]]</f>
        <v>12</v>
      </c>
      <c r="O3293">
        <f>+Tabla13[[#This Row],[Sales]]/Tabla13[[#This Row],[Antigüedad]]</f>
        <v>18.7424</v>
      </c>
      <c r="P3293" s="4">
        <f>+Tabla13[[#This Row],[Sales]]/Tabla13[[#This Row],[Item Weight corregido]]</f>
        <v>31.901957446808513</v>
      </c>
    </row>
    <row r="3294" spans="1:16" x14ac:dyDescent="0.3">
      <c r="A3294" t="s">
        <v>12</v>
      </c>
      <c r="B3294" t="s">
        <v>1015</v>
      </c>
      <c r="C3294" t="s">
        <v>1577</v>
      </c>
      <c r="D3294">
        <v>2012</v>
      </c>
      <c r="E3294" t="s">
        <v>1591</v>
      </c>
      <c r="F3294" t="s">
        <v>1601</v>
      </c>
      <c r="G3294" t="s">
        <v>1604</v>
      </c>
      <c r="H3294" t="s">
        <v>1607</v>
      </c>
      <c r="I3294" s="10">
        <v>0.18445404400000001</v>
      </c>
      <c r="J3294">
        <v>13.65</v>
      </c>
      <c r="K3294">
        <v>13.65</v>
      </c>
      <c r="L3294" s="3">
        <v>211.49019999999999</v>
      </c>
      <c r="M3294">
        <v>4</v>
      </c>
      <c r="N3294">
        <f>+$Q$876-Tabla13[[#This Row],[Outlet Establishment Year]]</f>
        <v>12</v>
      </c>
      <c r="O3294">
        <f>+Tabla13[[#This Row],[Sales]]/Tabla13[[#This Row],[Antigüedad]]</f>
        <v>17.624183333333331</v>
      </c>
      <c r="P3294" s="4">
        <f>+Tabla13[[#This Row],[Sales]]/Tabla13[[#This Row],[Item Weight corregido]]</f>
        <v>15.493787545787544</v>
      </c>
    </row>
    <row r="3295" spans="1:16" x14ac:dyDescent="0.3">
      <c r="A3295" t="s">
        <v>12</v>
      </c>
      <c r="B3295" t="s">
        <v>1418</v>
      </c>
      <c r="C3295" t="s">
        <v>1577</v>
      </c>
      <c r="D3295">
        <v>2012</v>
      </c>
      <c r="E3295" t="s">
        <v>1591</v>
      </c>
      <c r="F3295" t="s">
        <v>1601</v>
      </c>
      <c r="G3295" t="s">
        <v>1604</v>
      </c>
      <c r="H3295" t="s">
        <v>1607</v>
      </c>
      <c r="I3295" s="10">
        <v>2.6561056999999999E-2</v>
      </c>
      <c r="J3295">
        <v>16.850000000000001</v>
      </c>
      <c r="K3295">
        <v>16.850000000000001</v>
      </c>
      <c r="L3295" s="3">
        <v>93.712000000000003</v>
      </c>
      <c r="M3295">
        <v>4</v>
      </c>
      <c r="N3295">
        <f>+$Q$876-Tabla13[[#This Row],[Outlet Establishment Year]]</f>
        <v>12</v>
      </c>
      <c r="O3295">
        <f>+Tabla13[[#This Row],[Sales]]/Tabla13[[#This Row],[Antigüedad]]</f>
        <v>7.8093333333333339</v>
      </c>
      <c r="P3295" s="4">
        <f>+Tabla13[[#This Row],[Sales]]/Tabla13[[#This Row],[Item Weight corregido]]</f>
        <v>5.5615430267062314</v>
      </c>
    </row>
    <row r="3296" spans="1:16" x14ac:dyDescent="0.3">
      <c r="A3296" t="s">
        <v>12</v>
      </c>
      <c r="B3296" t="s">
        <v>678</v>
      </c>
      <c r="C3296" t="s">
        <v>1577</v>
      </c>
      <c r="D3296">
        <v>2012</v>
      </c>
      <c r="E3296" t="s">
        <v>1591</v>
      </c>
      <c r="F3296" t="s">
        <v>1601</v>
      </c>
      <c r="G3296" t="s">
        <v>1604</v>
      </c>
      <c r="H3296" t="s">
        <v>1607</v>
      </c>
      <c r="I3296" s="10">
        <v>2.5205908999999999E-2</v>
      </c>
      <c r="J3296">
        <v>17.2</v>
      </c>
      <c r="K3296">
        <v>17.2</v>
      </c>
      <c r="L3296" s="3">
        <v>149.14179999999999</v>
      </c>
      <c r="M3296">
        <v>4</v>
      </c>
      <c r="N3296">
        <f>+$Q$876-Tabla13[[#This Row],[Outlet Establishment Year]]</f>
        <v>12</v>
      </c>
      <c r="O3296">
        <f>+Tabla13[[#This Row],[Sales]]/Tabla13[[#This Row],[Antigüedad]]</f>
        <v>12.428483333333332</v>
      </c>
      <c r="P3296" s="4">
        <f>+Tabla13[[#This Row],[Sales]]/Tabla13[[#This Row],[Item Weight corregido]]</f>
        <v>8.6710348837209299</v>
      </c>
    </row>
    <row r="3297" spans="1:16" x14ac:dyDescent="0.3">
      <c r="A3297" t="s">
        <v>12</v>
      </c>
      <c r="B3297" t="s">
        <v>752</v>
      </c>
      <c r="C3297" t="s">
        <v>1577</v>
      </c>
      <c r="D3297">
        <v>2012</v>
      </c>
      <c r="E3297" t="s">
        <v>1591</v>
      </c>
      <c r="F3297" t="s">
        <v>1601</v>
      </c>
      <c r="G3297" t="s">
        <v>1604</v>
      </c>
      <c r="H3297" t="s">
        <v>1607</v>
      </c>
      <c r="I3297" s="10">
        <v>8.5082647999999997E-2</v>
      </c>
      <c r="J3297">
        <v>19.2</v>
      </c>
      <c r="K3297">
        <v>19.2</v>
      </c>
      <c r="L3297" s="3">
        <v>153.53139999999999</v>
      </c>
      <c r="M3297">
        <v>4</v>
      </c>
      <c r="N3297">
        <f>+$Q$876-Tabla13[[#This Row],[Outlet Establishment Year]]</f>
        <v>12</v>
      </c>
      <c r="O3297">
        <f>+Tabla13[[#This Row],[Sales]]/Tabla13[[#This Row],[Antigüedad]]</f>
        <v>12.794283333333333</v>
      </c>
      <c r="P3297" s="4">
        <f>+Tabla13[[#This Row],[Sales]]/Tabla13[[#This Row],[Item Weight corregido]]</f>
        <v>7.9964270833333329</v>
      </c>
    </row>
    <row r="3298" spans="1:16" x14ac:dyDescent="0.3">
      <c r="A3298" t="s">
        <v>12</v>
      </c>
      <c r="B3298" t="s">
        <v>932</v>
      </c>
      <c r="C3298" t="s">
        <v>1577</v>
      </c>
      <c r="D3298">
        <v>2012</v>
      </c>
      <c r="E3298" t="s">
        <v>1591</v>
      </c>
      <c r="F3298" t="s">
        <v>1601</v>
      </c>
      <c r="G3298" t="s">
        <v>1604</v>
      </c>
      <c r="H3298" t="s">
        <v>1607</v>
      </c>
      <c r="I3298" s="10">
        <v>3.4753685999999999E-2</v>
      </c>
      <c r="J3298">
        <v>19.25</v>
      </c>
      <c r="K3298">
        <v>19.25</v>
      </c>
      <c r="L3298" s="3">
        <v>141.5496</v>
      </c>
      <c r="M3298">
        <v>4</v>
      </c>
      <c r="N3298">
        <f>+$Q$876-Tabla13[[#This Row],[Outlet Establishment Year]]</f>
        <v>12</v>
      </c>
      <c r="O3298">
        <f>+Tabla13[[#This Row],[Sales]]/Tabla13[[#This Row],[Antigüedad]]</f>
        <v>11.7958</v>
      </c>
      <c r="P3298" s="4">
        <f>+Tabla13[[#This Row],[Sales]]/Tabla13[[#This Row],[Item Weight corregido]]</f>
        <v>7.3532259740259738</v>
      </c>
    </row>
    <row r="3299" spans="1:16" x14ac:dyDescent="0.3">
      <c r="A3299" t="s">
        <v>12</v>
      </c>
      <c r="B3299" t="s">
        <v>1087</v>
      </c>
      <c r="C3299" t="s">
        <v>1585</v>
      </c>
      <c r="D3299">
        <v>2012</v>
      </c>
      <c r="E3299" t="s">
        <v>1591</v>
      </c>
      <c r="F3299" t="s">
        <v>1601</v>
      </c>
      <c r="G3299" t="s">
        <v>1604</v>
      </c>
      <c r="H3299" t="s">
        <v>1607</v>
      </c>
      <c r="I3299" s="10">
        <v>0.15707565800000001</v>
      </c>
      <c r="J3299">
        <v>17.75</v>
      </c>
      <c r="K3299">
        <v>17.75</v>
      </c>
      <c r="L3299" s="3">
        <v>240.5538</v>
      </c>
      <c r="M3299">
        <v>4</v>
      </c>
      <c r="N3299">
        <f>+$Q$876-Tabla13[[#This Row],[Outlet Establishment Year]]</f>
        <v>12</v>
      </c>
      <c r="O3299">
        <f>+Tabla13[[#This Row],[Sales]]/Tabla13[[#This Row],[Antigüedad]]</f>
        <v>20.046150000000001</v>
      </c>
      <c r="P3299" s="4">
        <f>+Tabla13[[#This Row],[Sales]]/Tabla13[[#This Row],[Item Weight corregido]]</f>
        <v>13.55232676056338</v>
      </c>
    </row>
    <row r="3300" spans="1:16" x14ac:dyDescent="0.3">
      <c r="A3300" t="s">
        <v>12</v>
      </c>
      <c r="B3300" t="s">
        <v>1088</v>
      </c>
      <c r="C3300" t="s">
        <v>1576</v>
      </c>
      <c r="D3300">
        <v>2012</v>
      </c>
      <c r="E3300" t="s">
        <v>1591</v>
      </c>
      <c r="F3300" t="s">
        <v>1601</v>
      </c>
      <c r="G3300" t="s">
        <v>1604</v>
      </c>
      <c r="H3300" t="s">
        <v>1607</v>
      </c>
      <c r="I3300" s="10">
        <v>2.4243293999999999E-2</v>
      </c>
      <c r="J3300">
        <v>8.39</v>
      </c>
      <c r="K3300">
        <v>8.39</v>
      </c>
      <c r="L3300" s="3">
        <v>116.0176</v>
      </c>
      <c r="M3300">
        <v>4</v>
      </c>
      <c r="N3300">
        <f>+$Q$876-Tabla13[[#This Row],[Outlet Establishment Year]]</f>
        <v>12</v>
      </c>
      <c r="O3300">
        <f>+Tabla13[[#This Row],[Sales]]/Tabla13[[#This Row],[Antigüedad]]</f>
        <v>9.6681333333333335</v>
      </c>
      <c r="P3300" s="4">
        <f>+Tabla13[[#This Row],[Sales]]/Tabla13[[#This Row],[Item Weight corregido]]</f>
        <v>13.828081048867698</v>
      </c>
    </row>
    <row r="3301" spans="1:16" x14ac:dyDescent="0.3">
      <c r="A3301" t="s">
        <v>12</v>
      </c>
      <c r="B3301" t="s">
        <v>127</v>
      </c>
      <c r="C3301" t="s">
        <v>1576</v>
      </c>
      <c r="D3301">
        <v>2012</v>
      </c>
      <c r="E3301" t="s">
        <v>1591</v>
      </c>
      <c r="F3301" t="s">
        <v>1601</v>
      </c>
      <c r="G3301" t="s">
        <v>1604</v>
      </c>
      <c r="H3301" t="s">
        <v>1607</v>
      </c>
      <c r="I3301" s="10">
        <v>6.4113697999999997E-2</v>
      </c>
      <c r="J3301">
        <v>9.1950000000000003</v>
      </c>
      <c r="K3301">
        <v>9.1950000000000003</v>
      </c>
      <c r="L3301" s="3">
        <v>86.556600000000003</v>
      </c>
      <c r="M3301">
        <v>4</v>
      </c>
      <c r="N3301">
        <f>+$Q$876-Tabla13[[#This Row],[Outlet Establishment Year]]</f>
        <v>12</v>
      </c>
      <c r="O3301">
        <f>+Tabla13[[#This Row],[Sales]]/Tabla13[[#This Row],[Antigüedad]]</f>
        <v>7.21305</v>
      </c>
      <c r="P3301" s="4">
        <f>+Tabla13[[#This Row],[Sales]]/Tabla13[[#This Row],[Item Weight corregido]]</f>
        <v>9.4134420880913545</v>
      </c>
    </row>
    <row r="3302" spans="1:16" x14ac:dyDescent="0.3">
      <c r="A3302" t="s">
        <v>12</v>
      </c>
      <c r="B3302" t="s">
        <v>1419</v>
      </c>
      <c r="C3302" t="s">
        <v>1576</v>
      </c>
      <c r="D3302">
        <v>2012</v>
      </c>
      <c r="E3302" t="s">
        <v>1591</v>
      </c>
      <c r="F3302" t="s">
        <v>1601</v>
      </c>
      <c r="G3302" t="s">
        <v>1604</v>
      </c>
      <c r="H3302" t="s">
        <v>1607</v>
      </c>
      <c r="I3302" s="10">
        <v>9.8938169000000006E-2</v>
      </c>
      <c r="J3302">
        <v>13.1</v>
      </c>
      <c r="K3302">
        <v>13.1</v>
      </c>
      <c r="L3302" s="3">
        <v>195.77680000000001</v>
      </c>
      <c r="M3302">
        <v>4</v>
      </c>
      <c r="N3302">
        <f>+$Q$876-Tabla13[[#This Row],[Outlet Establishment Year]]</f>
        <v>12</v>
      </c>
      <c r="O3302">
        <f>+Tabla13[[#This Row],[Sales]]/Tabla13[[#This Row],[Antigüedad]]</f>
        <v>16.314733333333333</v>
      </c>
      <c r="P3302" s="4">
        <f>+Tabla13[[#This Row],[Sales]]/Tabla13[[#This Row],[Item Weight corregido]]</f>
        <v>14.944793893129772</v>
      </c>
    </row>
    <row r="3303" spans="1:16" x14ac:dyDescent="0.3">
      <c r="A3303" t="s">
        <v>12</v>
      </c>
      <c r="B3303" t="s">
        <v>723</v>
      </c>
      <c r="C3303" t="s">
        <v>1576</v>
      </c>
      <c r="D3303">
        <v>2012</v>
      </c>
      <c r="E3303" t="s">
        <v>1591</v>
      </c>
      <c r="F3303" t="s">
        <v>1601</v>
      </c>
      <c r="G3303" t="s">
        <v>1604</v>
      </c>
      <c r="H3303" t="s">
        <v>1607</v>
      </c>
      <c r="I3303" s="10">
        <v>4.1538712999999998E-2</v>
      </c>
      <c r="J3303">
        <v>17.350000000000001</v>
      </c>
      <c r="K3303">
        <v>17.350000000000001</v>
      </c>
      <c r="L3303" s="3">
        <v>93.180400000000006</v>
      </c>
      <c r="M3303">
        <v>4</v>
      </c>
      <c r="N3303">
        <f>+$Q$876-Tabla13[[#This Row],[Outlet Establishment Year]]</f>
        <v>12</v>
      </c>
      <c r="O3303">
        <f>+Tabla13[[#This Row],[Sales]]/Tabla13[[#This Row],[Antigüedad]]</f>
        <v>7.7650333333333341</v>
      </c>
      <c r="P3303" s="4">
        <f>+Tabla13[[#This Row],[Sales]]/Tabla13[[#This Row],[Item Weight corregido]]</f>
        <v>5.3706282420749281</v>
      </c>
    </row>
    <row r="3304" spans="1:16" x14ac:dyDescent="0.3">
      <c r="A3304" t="s">
        <v>12</v>
      </c>
      <c r="B3304" t="s">
        <v>740</v>
      </c>
      <c r="C3304" t="s">
        <v>1574</v>
      </c>
      <c r="D3304">
        <v>2012</v>
      </c>
      <c r="E3304" t="s">
        <v>1591</v>
      </c>
      <c r="F3304" t="s">
        <v>1601</v>
      </c>
      <c r="G3304" t="s">
        <v>1604</v>
      </c>
      <c r="H3304" t="s">
        <v>1607</v>
      </c>
      <c r="I3304" s="10">
        <v>0.103080901</v>
      </c>
      <c r="J3304">
        <v>6.11</v>
      </c>
      <c r="K3304">
        <v>6.11</v>
      </c>
      <c r="L3304" s="3">
        <v>131.29679999999999</v>
      </c>
      <c r="M3304">
        <v>4</v>
      </c>
      <c r="N3304">
        <f>+$Q$876-Tabla13[[#This Row],[Outlet Establishment Year]]</f>
        <v>12</v>
      </c>
      <c r="O3304">
        <f>+Tabla13[[#This Row],[Sales]]/Tabla13[[#This Row],[Antigüedad]]</f>
        <v>10.9414</v>
      </c>
      <c r="P3304" s="4">
        <f>+Tabla13[[#This Row],[Sales]]/Tabla13[[#This Row],[Item Weight corregido]]</f>
        <v>21.488837970540096</v>
      </c>
    </row>
    <row r="3305" spans="1:16" x14ac:dyDescent="0.3">
      <c r="A3305" t="s">
        <v>12</v>
      </c>
      <c r="B3305" t="s">
        <v>237</v>
      </c>
      <c r="C3305" t="s">
        <v>1574</v>
      </c>
      <c r="D3305">
        <v>2012</v>
      </c>
      <c r="E3305" t="s">
        <v>1591</v>
      </c>
      <c r="F3305" t="s">
        <v>1601</v>
      </c>
      <c r="G3305" t="s">
        <v>1604</v>
      </c>
      <c r="H3305" t="s">
        <v>1607</v>
      </c>
      <c r="I3305" s="10">
        <v>4.6844193999999999E-2</v>
      </c>
      <c r="J3305">
        <v>8.77</v>
      </c>
      <c r="K3305">
        <v>8.77</v>
      </c>
      <c r="L3305" s="3">
        <v>174.2422</v>
      </c>
      <c r="M3305">
        <v>4</v>
      </c>
      <c r="N3305">
        <f>+$Q$876-Tabla13[[#This Row],[Outlet Establishment Year]]</f>
        <v>12</v>
      </c>
      <c r="O3305">
        <f>+Tabla13[[#This Row],[Sales]]/Tabla13[[#This Row],[Antigüedad]]</f>
        <v>14.520183333333334</v>
      </c>
      <c r="P3305" s="4">
        <f>+Tabla13[[#This Row],[Sales]]/Tabla13[[#This Row],[Item Weight corregido]]</f>
        <v>19.867981755986317</v>
      </c>
    </row>
    <row r="3306" spans="1:16" x14ac:dyDescent="0.3">
      <c r="A3306" t="s">
        <v>12</v>
      </c>
      <c r="B3306" t="s">
        <v>994</v>
      </c>
      <c r="C3306" t="s">
        <v>1574</v>
      </c>
      <c r="D3306">
        <v>2012</v>
      </c>
      <c r="E3306" t="s">
        <v>1591</v>
      </c>
      <c r="F3306" t="s">
        <v>1601</v>
      </c>
      <c r="G3306" t="s">
        <v>1604</v>
      </c>
      <c r="H3306" t="s">
        <v>1607</v>
      </c>
      <c r="I3306" s="10">
        <v>0</v>
      </c>
      <c r="J3306">
        <v>17.100000000000001</v>
      </c>
      <c r="K3306">
        <v>17.100000000000001</v>
      </c>
      <c r="L3306" s="3">
        <v>208.56379999999999</v>
      </c>
      <c r="M3306">
        <v>4</v>
      </c>
      <c r="N3306">
        <f>+$Q$876-Tabla13[[#This Row],[Outlet Establishment Year]]</f>
        <v>12</v>
      </c>
      <c r="O3306">
        <f>+Tabla13[[#This Row],[Sales]]/Tabla13[[#This Row],[Antigüedad]]</f>
        <v>17.380316666666666</v>
      </c>
      <c r="P3306" s="4">
        <f>+Tabla13[[#This Row],[Sales]]/Tabla13[[#This Row],[Item Weight corregido]]</f>
        <v>12.196713450292396</v>
      </c>
    </row>
    <row r="3307" spans="1:16" x14ac:dyDescent="0.3">
      <c r="A3307" t="s">
        <v>12</v>
      </c>
      <c r="B3307" t="s">
        <v>993</v>
      </c>
      <c r="C3307" t="s">
        <v>1574</v>
      </c>
      <c r="D3307">
        <v>2012</v>
      </c>
      <c r="E3307" t="s">
        <v>1591</v>
      </c>
      <c r="F3307" t="s">
        <v>1601</v>
      </c>
      <c r="G3307" t="s">
        <v>1604</v>
      </c>
      <c r="H3307" t="s">
        <v>1607</v>
      </c>
      <c r="I3307" s="10">
        <v>4.6680961E-2</v>
      </c>
      <c r="J3307">
        <v>17.850000000000001</v>
      </c>
      <c r="K3307">
        <v>17.850000000000001</v>
      </c>
      <c r="L3307" s="3">
        <v>121.9388</v>
      </c>
      <c r="M3307">
        <v>4</v>
      </c>
      <c r="N3307">
        <f>+$Q$876-Tabla13[[#This Row],[Outlet Establishment Year]]</f>
        <v>12</v>
      </c>
      <c r="O3307">
        <f>+Tabla13[[#This Row],[Sales]]/Tabla13[[#This Row],[Antigüedad]]</f>
        <v>10.161566666666667</v>
      </c>
      <c r="P3307" s="4">
        <f>+Tabla13[[#This Row],[Sales]]/Tabla13[[#This Row],[Item Weight corregido]]</f>
        <v>6.8313053221288511</v>
      </c>
    </row>
    <row r="3308" spans="1:16" x14ac:dyDescent="0.3">
      <c r="A3308" t="s">
        <v>12</v>
      </c>
      <c r="B3308" t="s">
        <v>224</v>
      </c>
      <c r="C3308" t="s">
        <v>1581</v>
      </c>
      <c r="D3308">
        <v>2012</v>
      </c>
      <c r="E3308" t="s">
        <v>1591</v>
      </c>
      <c r="F3308" t="s">
        <v>1601</v>
      </c>
      <c r="G3308" t="s">
        <v>1604</v>
      </c>
      <c r="H3308" t="s">
        <v>1607</v>
      </c>
      <c r="I3308" s="10">
        <v>6.1272194000000002E-2</v>
      </c>
      <c r="J3308">
        <v>5.15</v>
      </c>
      <c r="K3308">
        <v>5.15</v>
      </c>
      <c r="L3308" s="3">
        <v>125.6388</v>
      </c>
      <c r="M3308">
        <v>4</v>
      </c>
      <c r="N3308">
        <f>+$Q$876-Tabla13[[#This Row],[Outlet Establishment Year]]</f>
        <v>12</v>
      </c>
      <c r="O3308">
        <f>+Tabla13[[#This Row],[Sales]]/Tabla13[[#This Row],[Antigüedad]]</f>
        <v>10.469900000000001</v>
      </c>
      <c r="P3308" s="4">
        <f>+Tabla13[[#This Row],[Sales]]/Tabla13[[#This Row],[Item Weight corregido]]</f>
        <v>24.395883495145629</v>
      </c>
    </row>
    <row r="3309" spans="1:16" x14ac:dyDescent="0.3">
      <c r="A3309" t="s">
        <v>12</v>
      </c>
      <c r="B3309" t="s">
        <v>1420</v>
      </c>
      <c r="C3309" t="s">
        <v>1588</v>
      </c>
      <c r="D3309">
        <v>2012</v>
      </c>
      <c r="E3309" t="s">
        <v>1591</v>
      </c>
      <c r="F3309" t="s">
        <v>1601</v>
      </c>
      <c r="G3309" t="s">
        <v>1604</v>
      </c>
      <c r="H3309" t="s">
        <v>1607</v>
      </c>
      <c r="I3309" s="10">
        <v>0.12953867999999999</v>
      </c>
      <c r="J3309">
        <v>20.75</v>
      </c>
      <c r="K3309">
        <v>20.75</v>
      </c>
      <c r="L3309" s="3">
        <v>240.28800000000001</v>
      </c>
      <c r="M3309">
        <v>4</v>
      </c>
      <c r="N3309">
        <f>+$Q$876-Tabla13[[#This Row],[Outlet Establishment Year]]</f>
        <v>12</v>
      </c>
      <c r="O3309">
        <f>+Tabla13[[#This Row],[Sales]]/Tabla13[[#This Row],[Antigüedad]]</f>
        <v>20.024000000000001</v>
      </c>
      <c r="P3309" s="4">
        <f>+Tabla13[[#This Row],[Sales]]/Tabla13[[#This Row],[Item Weight corregido]]</f>
        <v>11.580144578313254</v>
      </c>
    </row>
    <row r="3310" spans="1:16" x14ac:dyDescent="0.3">
      <c r="A3310" t="s">
        <v>12</v>
      </c>
      <c r="B3310" t="s">
        <v>580</v>
      </c>
      <c r="C3310" t="s">
        <v>1580</v>
      </c>
      <c r="D3310">
        <v>2012</v>
      </c>
      <c r="E3310" t="s">
        <v>1591</v>
      </c>
      <c r="F3310" t="s">
        <v>1601</v>
      </c>
      <c r="G3310" t="s">
        <v>1604</v>
      </c>
      <c r="H3310" t="s">
        <v>1607</v>
      </c>
      <c r="I3310" s="10">
        <v>0</v>
      </c>
      <c r="J3310">
        <v>6.67</v>
      </c>
      <c r="K3310">
        <v>6.67</v>
      </c>
      <c r="L3310" s="3">
        <v>133.0626</v>
      </c>
      <c r="M3310">
        <v>4</v>
      </c>
      <c r="N3310">
        <f>+$Q$876-Tabla13[[#This Row],[Outlet Establishment Year]]</f>
        <v>12</v>
      </c>
      <c r="O3310">
        <f>+Tabla13[[#This Row],[Sales]]/Tabla13[[#This Row],[Antigüedad]]</f>
        <v>11.08855</v>
      </c>
      <c r="P3310" s="4">
        <f>+Tabla13[[#This Row],[Sales]]/Tabla13[[#This Row],[Item Weight corregido]]</f>
        <v>19.949415292353823</v>
      </c>
    </row>
    <row r="3311" spans="1:16" x14ac:dyDescent="0.3">
      <c r="A3311" t="s">
        <v>12</v>
      </c>
      <c r="B3311" t="s">
        <v>52</v>
      </c>
      <c r="C3311" t="s">
        <v>1580</v>
      </c>
      <c r="D3311">
        <v>2012</v>
      </c>
      <c r="E3311" t="s">
        <v>1591</v>
      </c>
      <c r="F3311" t="s">
        <v>1601</v>
      </c>
      <c r="G3311" t="s">
        <v>1604</v>
      </c>
      <c r="H3311" t="s">
        <v>1607</v>
      </c>
      <c r="I3311" s="10">
        <v>3.8011783E-2</v>
      </c>
      <c r="J3311">
        <v>13.15</v>
      </c>
      <c r="K3311">
        <v>13.15</v>
      </c>
      <c r="L3311" s="3">
        <v>89.685599999999994</v>
      </c>
      <c r="M3311">
        <v>4</v>
      </c>
      <c r="N3311">
        <f>+$Q$876-Tabla13[[#This Row],[Outlet Establishment Year]]</f>
        <v>12</v>
      </c>
      <c r="O3311">
        <f>+Tabla13[[#This Row],[Sales]]/Tabla13[[#This Row],[Antigüedad]]</f>
        <v>7.4737999999999998</v>
      </c>
      <c r="P3311" s="4">
        <f>+Tabla13[[#This Row],[Sales]]/Tabla13[[#This Row],[Item Weight corregido]]</f>
        <v>6.820197718631178</v>
      </c>
    </row>
    <row r="3312" spans="1:16" x14ac:dyDescent="0.3">
      <c r="A3312" t="s">
        <v>12</v>
      </c>
      <c r="B3312" t="s">
        <v>693</v>
      </c>
      <c r="C3312" t="s">
        <v>1580</v>
      </c>
      <c r="D3312">
        <v>2012</v>
      </c>
      <c r="E3312" t="s">
        <v>1591</v>
      </c>
      <c r="F3312" t="s">
        <v>1601</v>
      </c>
      <c r="G3312" t="s">
        <v>1604</v>
      </c>
      <c r="H3312" t="s">
        <v>1607</v>
      </c>
      <c r="I3312" s="10">
        <v>1.7887238E-2</v>
      </c>
      <c r="J3312">
        <v>13.5</v>
      </c>
      <c r="K3312">
        <v>13.5</v>
      </c>
      <c r="L3312" s="3">
        <v>79.495999999999995</v>
      </c>
      <c r="M3312">
        <v>4</v>
      </c>
      <c r="N3312">
        <f>+$Q$876-Tabla13[[#This Row],[Outlet Establishment Year]]</f>
        <v>12</v>
      </c>
      <c r="O3312">
        <f>+Tabla13[[#This Row],[Sales]]/Tabla13[[#This Row],[Antigüedad]]</f>
        <v>6.6246666666666663</v>
      </c>
      <c r="P3312" s="4">
        <f>+Tabla13[[#This Row],[Sales]]/Tabla13[[#This Row],[Item Weight corregido]]</f>
        <v>5.8885925925925919</v>
      </c>
    </row>
    <row r="3313" spans="1:16" x14ac:dyDescent="0.3">
      <c r="A3313" t="s">
        <v>12</v>
      </c>
      <c r="B3313" t="s">
        <v>626</v>
      </c>
      <c r="C3313" t="s">
        <v>1580</v>
      </c>
      <c r="D3313">
        <v>2012</v>
      </c>
      <c r="E3313" t="s">
        <v>1591</v>
      </c>
      <c r="F3313" t="s">
        <v>1601</v>
      </c>
      <c r="G3313" t="s">
        <v>1604</v>
      </c>
      <c r="H3313" t="s">
        <v>1607</v>
      </c>
      <c r="I3313" s="10">
        <v>9.7352250000000001E-2</v>
      </c>
      <c r="J3313">
        <v>14.5</v>
      </c>
      <c r="K3313">
        <v>14.5</v>
      </c>
      <c r="L3313" s="3">
        <v>160.72620000000001</v>
      </c>
      <c r="M3313">
        <v>4</v>
      </c>
      <c r="N3313">
        <f>+$Q$876-Tabla13[[#This Row],[Outlet Establishment Year]]</f>
        <v>12</v>
      </c>
      <c r="O3313">
        <f>+Tabla13[[#This Row],[Sales]]/Tabla13[[#This Row],[Antigüedad]]</f>
        <v>13.39385</v>
      </c>
      <c r="P3313" s="4">
        <f>+Tabla13[[#This Row],[Sales]]/Tabla13[[#This Row],[Item Weight corregido]]</f>
        <v>11.08456551724138</v>
      </c>
    </row>
    <row r="3314" spans="1:16" x14ac:dyDescent="0.3">
      <c r="A3314" t="s">
        <v>13</v>
      </c>
      <c r="B3314" t="s">
        <v>138</v>
      </c>
      <c r="C3314" t="s">
        <v>1579</v>
      </c>
      <c r="D3314">
        <v>2018</v>
      </c>
      <c r="E3314" t="s">
        <v>1600</v>
      </c>
      <c r="F3314" t="s">
        <v>1601</v>
      </c>
      <c r="G3314" t="s">
        <v>1605</v>
      </c>
      <c r="H3314" t="s">
        <v>1609</v>
      </c>
      <c r="I3314" s="10">
        <v>2.7465989999999999E-2</v>
      </c>
      <c r="K3314">
        <v>17.600000000000001</v>
      </c>
      <c r="L3314" s="3">
        <v>181.5976</v>
      </c>
      <c r="M3314">
        <v>4</v>
      </c>
      <c r="N3314">
        <f>+$Q$876-Tabla13[[#This Row],[Outlet Establishment Year]]</f>
        <v>6</v>
      </c>
      <c r="O3314">
        <f>+Tabla13[[#This Row],[Sales]]/Tabla13[[#This Row],[Antigüedad]]</f>
        <v>30.266266666666667</v>
      </c>
      <c r="P3314" s="4">
        <f>+Tabla13[[#This Row],[Sales]]/Tabla13[[#This Row],[Item Weight corregido]]</f>
        <v>10.318045454545453</v>
      </c>
    </row>
    <row r="3315" spans="1:16" x14ac:dyDescent="0.3">
      <c r="A3315" t="s">
        <v>13</v>
      </c>
      <c r="B3315" t="s">
        <v>647</v>
      </c>
      <c r="C3315" t="s">
        <v>1587</v>
      </c>
      <c r="D3315">
        <v>2018</v>
      </c>
      <c r="E3315" t="s">
        <v>1600</v>
      </c>
      <c r="F3315" t="s">
        <v>1601</v>
      </c>
      <c r="G3315" t="s">
        <v>1605</v>
      </c>
      <c r="H3315" t="s">
        <v>1609</v>
      </c>
      <c r="I3315" s="10">
        <v>0.13319835499999999</v>
      </c>
      <c r="K3315">
        <v>15.1</v>
      </c>
      <c r="L3315" s="3">
        <v>91.082999999999998</v>
      </c>
      <c r="M3315">
        <v>4</v>
      </c>
      <c r="N3315">
        <f>+$Q$876-Tabla13[[#This Row],[Outlet Establishment Year]]</f>
        <v>6</v>
      </c>
      <c r="O3315">
        <f>+Tabla13[[#This Row],[Sales]]/Tabla13[[#This Row],[Antigüedad]]</f>
        <v>15.1805</v>
      </c>
      <c r="P3315" s="4">
        <f>+Tabla13[[#This Row],[Sales]]/Tabla13[[#This Row],[Item Weight corregido]]</f>
        <v>6.0319867549668871</v>
      </c>
    </row>
    <row r="3316" spans="1:16" x14ac:dyDescent="0.3">
      <c r="A3316" t="s">
        <v>13</v>
      </c>
      <c r="B3316" t="s">
        <v>840</v>
      </c>
      <c r="C3316" t="s">
        <v>1582</v>
      </c>
      <c r="D3316">
        <v>2018</v>
      </c>
      <c r="E3316" t="s">
        <v>1600</v>
      </c>
      <c r="F3316" t="s">
        <v>1601</v>
      </c>
      <c r="G3316" t="s">
        <v>1605</v>
      </c>
      <c r="H3316" t="s">
        <v>1609</v>
      </c>
      <c r="I3316" s="10">
        <v>0.18530651400000001</v>
      </c>
      <c r="K3316">
        <v>11</v>
      </c>
      <c r="L3316" s="3">
        <v>125.6046</v>
      </c>
      <c r="M3316">
        <v>4</v>
      </c>
      <c r="N3316">
        <f>+$Q$876-Tabla13[[#This Row],[Outlet Establishment Year]]</f>
        <v>6</v>
      </c>
      <c r="O3316">
        <f>+Tabla13[[#This Row],[Sales]]/Tabla13[[#This Row],[Antigüedad]]</f>
        <v>20.934100000000001</v>
      </c>
      <c r="P3316" s="4">
        <f>+Tabla13[[#This Row],[Sales]]/Tabla13[[#This Row],[Item Weight corregido]]</f>
        <v>11.4186</v>
      </c>
    </row>
    <row r="3317" spans="1:16" x14ac:dyDescent="0.3">
      <c r="A3317" t="s">
        <v>13</v>
      </c>
      <c r="B3317" t="s">
        <v>1421</v>
      </c>
      <c r="C3317" t="s">
        <v>1586</v>
      </c>
      <c r="D3317">
        <v>2018</v>
      </c>
      <c r="E3317" t="s">
        <v>1600</v>
      </c>
      <c r="F3317" t="s">
        <v>1601</v>
      </c>
      <c r="G3317" t="s">
        <v>1605</v>
      </c>
      <c r="H3317" t="s">
        <v>1609</v>
      </c>
      <c r="I3317" s="10">
        <v>0.106907604</v>
      </c>
      <c r="K3317">
        <v>7.8650000000000002</v>
      </c>
      <c r="L3317" s="3">
        <v>162.8526</v>
      </c>
      <c r="M3317">
        <v>4</v>
      </c>
      <c r="N3317">
        <f>+$Q$876-Tabla13[[#This Row],[Outlet Establishment Year]]</f>
        <v>6</v>
      </c>
      <c r="O3317">
        <f>+Tabla13[[#This Row],[Sales]]/Tabla13[[#This Row],[Antigüedad]]</f>
        <v>27.142099999999999</v>
      </c>
      <c r="P3317" s="4">
        <f>+Tabla13[[#This Row],[Sales]]/Tabla13[[#This Row],[Item Weight corregido]]</f>
        <v>20.705988556897648</v>
      </c>
    </row>
    <row r="3318" spans="1:16" x14ac:dyDescent="0.3">
      <c r="A3318" t="s">
        <v>13</v>
      </c>
      <c r="B3318" t="s">
        <v>1251</v>
      </c>
      <c r="C3318" t="s">
        <v>1577</v>
      </c>
      <c r="D3318">
        <v>2018</v>
      </c>
      <c r="E3318" t="s">
        <v>1600</v>
      </c>
      <c r="F3318" t="s">
        <v>1601</v>
      </c>
      <c r="G3318" t="s">
        <v>1605</v>
      </c>
      <c r="H3318" t="s">
        <v>1609</v>
      </c>
      <c r="I3318" s="10">
        <v>0.212293753</v>
      </c>
      <c r="K3318">
        <v>8.7100000000000009</v>
      </c>
      <c r="L3318" s="3">
        <v>92.277799999999999</v>
      </c>
      <c r="M3318">
        <v>4</v>
      </c>
      <c r="N3318">
        <f>+$Q$876-Tabla13[[#This Row],[Outlet Establishment Year]]</f>
        <v>6</v>
      </c>
      <c r="O3318">
        <f>+Tabla13[[#This Row],[Sales]]/Tabla13[[#This Row],[Antigüedad]]</f>
        <v>15.379633333333333</v>
      </c>
      <c r="P3318" s="4">
        <f>+Tabla13[[#This Row],[Sales]]/Tabla13[[#This Row],[Item Weight corregido]]</f>
        <v>10.59446613088404</v>
      </c>
    </row>
    <row r="3319" spans="1:16" x14ac:dyDescent="0.3">
      <c r="A3319" t="s">
        <v>13</v>
      </c>
      <c r="B3319" t="s">
        <v>1031</v>
      </c>
      <c r="C3319" t="s">
        <v>1585</v>
      </c>
      <c r="D3319">
        <v>2018</v>
      </c>
      <c r="E3319" t="s">
        <v>1600</v>
      </c>
      <c r="F3319" t="s">
        <v>1601</v>
      </c>
      <c r="G3319" t="s">
        <v>1605</v>
      </c>
      <c r="H3319" t="s">
        <v>1609</v>
      </c>
      <c r="I3319" s="10">
        <v>3.1139933000000002E-2</v>
      </c>
      <c r="K3319">
        <v>13.35</v>
      </c>
      <c r="L3319" s="3">
        <v>74.801199999999994</v>
      </c>
      <c r="M3319">
        <v>4</v>
      </c>
      <c r="N3319">
        <f>+$Q$876-Tabla13[[#This Row],[Outlet Establishment Year]]</f>
        <v>6</v>
      </c>
      <c r="O3319">
        <f>+Tabla13[[#This Row],[Sales]]/Tabla13[[#This Row],[Antigüedad]]</f>
        <v>12.466866666666666</v>
      </c>
      <c r="P3319" s="4">
        <f>+Tabla13[[#This Row],[Sales]]/Tabla13[[#This Row],[Item Weight corregido]]</f>
        <v>5.6030861423220975</v>
      </c>
    </row>
    <row r="3320" spans="1:16" x14ac:dyDescent="0.3">
      <c r="A3320" t="s">
        <v>13</v>
      </c>
      <c r="B3320" t="s">
        <v>1422</v>
      </c>
      <c r="C3320" t="s">
        <v>1585</v>
      </c>
      <c r="D3320">
        <v>2018</v>
      </c>
      <c r="E3320" t="s">
        <v>1600</v>
      </c>
      <c r="F3320" t="s">
        <v>1601</v>
      </c>
      <c r="G3320" t="s">
        <v>1605</v>
      </c>
      <c r="H3320" t="s">
        <v>1609</v>
      </c>
      <c r="I3320" s="10">
        <v>4.461205E-2</v>
      </c>
      <c r="K3320">
        <v>5.44</v>
      </c>
      <c r="L3320" s="3">
        <v>241.15379999999999</v>
      </c>
      <c r="M3320">
        <v>4</v>
      </c>
      <c r="N3320">
        <f>+$Q$876-Tabla13[[#This Row],[Outlet Establishment Year]]</f>
        <v>6</v>
      </c>
      <c r="O3320">
        <f>+Tabla13[[#This Row],[Sales]]/Tabla13[[#This Row],[Antigüedad]]</f>
        <v>40.192299999999996</v>
      </c>
      <c r="P3320" s="4">
        <f>+Tabla13[[#This Row],[Sales]]/Tabla13[[#This Row],[Item Weight corregido]]</f>
        <v>44.329742647058815</v>
      </c>
    </row>
    <row r="3321" spans="1:16" x14ac:dyDescent="0.3">
      <c r="A3321" t="s">
        <v>13</v>
      </c>
      <c r="B3321" t="s">
        <v>1243</v>
      </c>
      <c r="C3321" t="s">
        <v>1585</v>
      </c>
      <c r="D3321">
        <v>2018</v>
      </c>
      <c r="E3321" t="s">
        <v>1600</v>
      </c>
      <c r="F3321" t="s">
        <v>1601</v>
      </c>
      <c r="G3321" t="s">
        <v>1605</v>
      </c>
      <c r="H3321" t="s">
        <v>1609</v>
      </c>
      <c r="I3321" s="10">
        <v>0.122832172</v>
      </c>
      <c r="K3321">
        <v>16.7</v>
      </c>
      <c r="L3321" s="3">
        <v>217.685</v>
      </c>
      <c r="M3321">
        <v>4</v>
      </c>
      <c r="N3321">
        <f>+$Q$876-Tabla13[[#This Row],[Outlet Establishment Year]]</f>
        <v>6</v>
      </c>
      <c r="O3321">
        <f>+Tabla13[[#This Row],[Sales]]/Tabla13[[#This Row],[Antigüedad]]</f>
        <v>36.280833333333334</v>
      </c>
      <c r="P3321" s="4">
        <f>+Tabla13[[#This Row],[Sales]]/Tabla13[[#This Row],[Item Weight corregido]]</f>
        <v>13.035029940119761</v>
      </c>
    </row>
    <row r="3322" spans="1:16" x14ac:dyDescent="0.3">
      <c r="A3322" t="s">
        <v>13</v>
      </c>
      <c r="B3322" t="s">
        <v>71</v>
      </c>
      <c r="C3322" t="s">
        <v>1576</v>
      </c>
      <c r="D3322">
        <v>2018</v>
      </c>
      <c r="E3322" t="s">
        <v>1600</v>
      </c>
      <c r="F3322" t="s">
        <v>1601</v>
      </c>
      <c r="G3322" t="s">
        <v>1605</v>
      </c>
      <c r="H3322" t="s">
        <v>1609</v>
      </c>
      <c r="I3322" s="10">
        <v>2.9084548000000002E-2</v>
      </c>
      <c r="K3322">
        <v>19.350000000000001</v>
      </c>
      <c r="L3322" s="3">
        <v>122.0098</v>
      </c>
      <c r="M3322">
        <v>4</v>
      </c>
      <c r="N3322">
        <f>+$Q$876-Tabla13[[#This Row],[Outlet Establishment Year]]</f>
        <v>6</v>
      </c>
      <c r="O3322">
        <f>+Tabla13[[#This Row],[Sales]]/Tabla13[[#This Row],[Antigüedad]]</f>
        <v>20.334966666666666</v>
      </c>
      <c r="P3322" s="4">
        <f>+Tabla13[[#This Row],[Sales]]/Tabla13[[#This Row],[Item Weight corregido]]</f>
        <v>6.3054160206718342</v>
      </c>
    </row>
    <row r="3323" spans="1:16" x14ac:dyDescent="0.3">
      <c r="A3323" t="s">
        <v>13</v>
      </c>
      <c r="B3323" t="s">
        <v>1032</v>
      </c>
      <c r="C3323" t="s">
        <v>1576</v>
      </c>
      <c r="D3323">
        <v>2018</v>
      </c>
      <c r="E3323" t="s">
        <v>1600</v>
      </c>
      <c r="F3323" t="s">
        <v>1601</v>
      </c>
      <c r="G3323" t="s">
        <v>1605</v>
      </c>
      <c r="H3323" t="s">
        <v>1609</v>
      </c>
      <c r="I3323" s="10">
        <v>7.9146113000000004E-2</v>
      </c>
      <c r="K3323">
        <v>15.7</v>
      </c>
      <c r="L3323" s="3">
        <v>181.46600000000001</v>
      </c>
      <c r="M3323">
        <v>4</v>
      </c>
      <c r="N3323">
        <f>+$Q$876-Tabla13[[#This Row],[Outlet Establishment Year]]</f>
        <v>6</v>
      </c>
      <c r="O3323">
        <f>+Tabla13[[#This Row],[Sales]]/Tabla13[[#This Row],[Antigüedad]]</f>
        <v>30.244333333333334</v>
      </c>
      <c r="P3323" s="4">
        <f>+Tabla13[[#This Row],[Sales]]/Tabla13[[#This Row],[Item Weight corregido]]</f>
        <v>11.558343949044588</v>
      </c>
    </row>
    <row r="3324" spans="1:16" x14ac:dyDescent="0.3">
      <c r="A3324" t="s">
        <v>13</v>
      </c>
      <c r="B3324" t="s">
        <v>526</v>
      </c>
      <c r="C3324" t="s">
        <v>1574</v>
      </c>
      <c r="D3324">
        <v>2018</v>
      </c>
      <c r="E3324" t="s">
        <v>1600</v>
      </c>
      <c r="F3324" t="s">
        <v>1601</v>
      </c>
      <c r="G3324" t="s">
        <v>1605</v>
      </c>
      <c r="H3324" t="s">
        <v>1609</v>
      </c>
      <c r="I3324" s="10">
        <v>0.23765134399999999</v>
      </c>
      <c r="K3324">
        <v>17</v>
      </c>
      <c r="L3324" s="3">
        <v>170.2106</v>
      </c>
      <c r="M3324">
        <v>4</v>
      </c>
      <c r="N3324">
        <f>+$Q$876-Tabla13[[#This Row],[Outlet Establishment Year]]</f>
        <v>6</v>
      </c>
      <c r="O3324">
        <f>+Tabla13[[#This Row],[Sales]]/Tabla13[[#This Row],[Antigüedad]]</f>
        <v>28.368433333333332</v>
      </c>
      <c r="P3324" s="4">
        <f>+Tabla13[[#This Row],[Sales]]/Tabla13[[#This Row],[Item Weight corregido]]</f>
        <v>10.012388235294118</v>
      </c>
    </row>
    <row r="3325" spans="1:16" x14ac:dyDescent="0.3">
      <c r="A3325" t="s">
        <v>13</v>
      </c>
      <c r="B3325" t="s">
        <v>27</v>
      </c>
      <c r="C3325" t="s">
        <v>1574</v>
      </c>
      <c r="D3325">
        <v>2018</v>
      </c>
      <c r="E3325" t="s">
        <v>1600</v>
      </c>
      <c r="F3325" t="s">
        <v>1601</v>
      </c>
      <c r="G3325" t="s">
        <v>1605</v>
      </c>
      <c r="H3325" t="s">
        <v>1609</v>
      </c>
      <c r="I3325" s="10">
        <v>0.22483730800000001</v>
      </c>
      <c r="K3325">
        <v>17.100000000000001</v>
      </c>
      <c r="L3325" s="3">
        <v>112.7886</v>
      </c>
      <c r="M3325">
        <v>4</v>
      </c>
      <c r="N3325">
        <f>+$Q$876-Tabla13[[#This Row],[Outlet Establishment Year]]</f>
        <v>6</v>
      </c>
      <c r="O3325">
        <f>+Tabla13[[#This Row],[Sales]]/Tabla13[[#This Row],[Antigüedad]]</f>
        <v>18.798100000000002</v>
      </c>
      <c r="P3325" s="4">
        <f>+Tabla13[[#This Row],[Sales]]/Tabla13[[#This Row],[Item Weight corregido]]</f>
        <v>6.595824561403508</v>
      </c>
    </row>
    <row r="3326" spans="1:16" x14ac:dyDescent="0.3">
      <c r="A3326" t="s">
        <v>13</v>
      </c>
      <c r="B3326" t="s">
        <v>263</v>
      </c>
      <c r="C3326" t="s">
        <v>1575</v>
      </c>
      <c r="D3326">
        <v>2018</v>
      </c>
      <c r="E3326" t="s">
        <v>1600</v>
      </c>
      <c r="F3326" t="s">
        <v>1601</v>
      </c>
      <c r="G3326" t="s">
        <v>1605</v>
      </c>
      <c r="H3326" t="s">
        <v>1609</v>
      </c>
      <c r="I3326" s="10">
        <v>0.15719001699999999</v>
      </c>
      <c r="K3326">
        <v>14.5</v>
      </c>
      <c r="L3326" s="3">
        <v>156.8604</v>
      </c>
      <c r="M3326">
        <v>4</v>
      </c>
      <c r="N3326">
        <f>+$Q$876-Tabla13[[#This Row],[Outlet Establishment Year]]</f>
        <v>6</v>
      </c>
      <c r="O3326">
        <f>+Tabla13[[#This Row],[Sales]]/Tabla13[[#This Row],[Antigüedad]]</f>
        <v>26.1434</v>
      </c>
      <c r="P3326" s="4">
        <f>+Tabla13[[#This Row],[Sales]]/Tabla13[[#This Row],[Item Weight corregido]]</f>
        <v>10.817958620689655</v>
      </c>
    </row>
    <row r="3327" spans="1:16" x14ac:dyDescent="0.3">
      <c r="A3327" t="s">
        <v>13</v>
      </c>
      <c r="B3327" t="s">
        <v>1316</v>
      </c>
      <c r="C3327" t="s">
        <v>1575</v>
      </c>
      <c r="D3327">
        <v>2018</v>
      </c>
      <c r="E3327" t="s">
        <v>1600</v>
      </c>
      <c r="F3327" t="s">
        <v>1601</v>
      </c>
      <c r="G3327" t="s">
        <v>1605</v>
      </c>
      <c r="H3327" t="s">
        <v>1609</v>
      </c>
      <c r="I3327" s="10">
        <v>5.0535311999999999E-2</v>
      </c>
      <c r="K3327">
        <v>14</v>
      </c>
      <c r="L3327" s="3">
        <v>130.03100000000001</v>
      </c>
      <c r="M3327">
        <v>4</v>
      </c>
      <c r="N3327">
        <f>+$Q$876-Tabla13[[#This Row],[Outlet Establishment Year]]</f>
        <v>6</v>
      </c>
      <c r="O3327">
        <f>+Tabla13[[#This Row],[Sales]]/Tabla13[[#This Row],[Antigüedad]]</f>
        <v>21.671833333333336</v>
      </c>
      <c r="P3327" s="4">
        <f>+Tabla13[[#This Row],[Sales]]/Tabla13[[#This Row],[Item Weight corregido]]</f>
        <v>9.2879285714285711</v>
      </c>
    </row>
    <row r="3328" spans="1:16" x14ac:dyDescent="0.3">
      <c r="A3328" t="s">
        <v>13</v>
      </c>
      <c r="B3328" t="s">
        <v>880</v>
      </c>
      <c r="C3328" t="s">
        <v>1579</v>
      </c>
      <c r="D3328">
        <v>2018</v>
      </c>
      <c r="E3328" t="s">
        <v>1600</v>
      </c>
      <c r="F3328" t="s">
        <v>1601</v>
      </c>
      <c r="G3328" t="s">
        <v>1605</v>
      </c>
      <c r="H3328" t="s">
        <v>1609</v>
      </c>
      <c r="I3328" s="10">
        <v>6.1470858000000003E-2</v>
      </c>
      <c r="K3328">
        <v>13</v>
      </c>
      <c r="L3328" s="3">
        <v>48.603400000000001</v>
      </c>
      <c r="M3328">
        <v>4</v>
      </c>
      <c r="N3328">
        <f>+$Q$876-Tabla13[[#This Row],[Outlet Establishment Year]]</f>
        <v>6</v>
      </c>
      <c r="O3328">
        <f>+Tabla13[[#This Row],[Sales]]/Tabla13[[#This Row],[Antigüedad]]</f>
        <v>8.1005666666666674</v>
      </c>
      <c r="P3328" s="4">
        <f>+Tabla13[[#This Row],[Sales]]/Tabla13[[#This Row],[Item Weight corregido]]</f>
        <v>3.738723076923077</v>
      </c>
    </row>
    <row r="3329" spans="1:16" x14ac:dyDescent="0.3">
      <c r="A3329" t="s">
        <v>13</v>
      </c>
      <c r="B3329" t="s">
        <v>1360</v>
      </c>
      <c r="C3329" t="s">
        <v>1579</v>
      </c>
      <c r="D3329">
        <v>2018</v>
      </c>
      <c r="E3329" t="s">
        <v>1600</v>
      </c>
      <c r="F3329" t="s">
        <v>1601</v>
      </c>
      <c r="G3329" t="s">
        <v>1605</v>
      </c>
      <c r="H3329" t="s">
        <v>1609</v>
      </c>
      <c r="I3329" s="10">
        <v>9.0778148000000003E-2</v>
      </c>
      <c r="K3329">
        <v>9.1300000000000008</v>
      </c>
      <c r="L3329" s="3">
        <v>153.10239999999999</v>
      </c>
      <c r="M3329">
        <v>4</v>
      </c>
      <c r="N3329">
        <f>+$Q$876-Tabla13[[#This Row],[Outlet Establishment Year]]</f>
        <v>6</v>
      </c>
      <c r="O3329">
        <f>+Tabla13[[#This Row],[Sales]]/Tabla13[[#This Row],[Antigüedad]]</f>
        <v>25.517066666666665</v>
      </c>
      <c r="P3329" s="4">
        <f>+Tabla13[[#This Row],[Sales]]/Tabla13[[#This Row],[Item Weight corregido]]</f>
        <v>16.769156626506021</v>
      </c>
    </row>
    <row r="3330" spans="1:16" x14ac:dyDescent="0.3">
      <c r="A3330" t="s">
        <v>13</v>
      </c>
      <c r="B3330" t="s">
        <v>81</v>
      </c>
      <c r="C3330" t="s">
        <v>1579</v>
      </c>
      <c r="D3330">
        <v>2018</v>
      </c>
      <c r="E3330" t="s">
        <v>1600</v>
      </c>
      <c r="F3330" t="s">
        <v>1601</v>
      </c>
      <c r="G3330" t="s">
        <v>1605</v>
      </c>
      <c r="H3330" t="s">
        <v>1609</v>
      </c>
      <c r="I3330" s="10">
        <v>8.3547515000000003E-2</v>
      </c>
      <c r="K3330">
        <v>11.3</v>
      </c>
      <c r="L3330" s="3">
        <v>179.166</v>
      </c>
      <c r="M3330">
        <v>4</v>
      </c>
      <c r="N3330">
        <f>+$Q$876-Tabla13[[#This Row],[Outlet Establishment Year]]</f>
        <v>6</v>
      </c>
      <c r="O3330">
        <f>+Tabla13[[#This Row],[Sales]]/Tabla13[[#This Row],[Antigüedad]]</f>
        <v>29.861000000000001</v>
      </c>
      <c r="P3330" s="4">
        <f>+Tabla13[[#This Row],[Sales]]/Tabla13[[#This Row],[Item Weight corregido]]</f>
        <v>15.855398230088495</v>
      </c>
    </row>
    <row r="3331" spans="1:16" x14ac:dyDescent="0.3">
      <c r="A3331" t="s">
        <v>13</v>
      </c>
      <c r="B3331" t="s">
        <v>964</v>
      </c>
      <c r="C3331" t="s">
        <v>1584</v>
      </c>
      <c r="D3331">
        <v>2018</v>
      </c>
      <c r="E3331" t="s">
        <v>1600</v>
      </c>
      <c r="F3331" t="s">
        <v>1601</v>
      </c>
      <c r="G3331" t="s">
        <v>1605</v>
      </c>
      <c r="H3331" t="s">
        <v>1609</v>
      </c>
      <c r="I3331" s="10">
        <v>0.142393355</v>
      </c>
      <c r="K3331">
        <v>20</v>
      </c>
      <c r="L3331" s="3">
        <v>36.418999999999997</v>
      </c>
      <c r="M3331">
        <v>4</v>
      </c>
      <c r="N3331">
        <f>+$Q$876-Tabla13[[#This Row],[Outlet Establishment Year]]</f>
        <v>6</v>
      </c>
      <c r="O3331">
        <f>+Tabla13[[#This Row],[Sales]]/Tabla13[[#This Row],[Antigüedad]]</f>
        <v>6.0698333333333325</v>
      </c>
      <c r="P3331" s="4">
        <f>+Tabla13[[#This Row],[Sales]]/Tabla13[[#This Row],[Item Weight corregido]]</f>
        <v>1.8209499999999998</v>
      </c>
    </row>
    <row r="3332" spans="1:16" x14ac:dyDescent="0.3">
      <c r="A3332" t="s">
        <v>13</v>
      </c>
      <c r="B3332" t="s">
        <v>1160</v>
      </c>
      <c r="C3332" t="s">
        <v>1584</v>
      </c>
      <c r="D3332">
        <v>2018</v>
      </c>
      <c r="E3332" t="s">
        <v>1600</v>
      </c>
      <c r="F3332" t="s">
        <v>1601</v>
      </c>
      <c r="G3332" t="s">
        <v>1605</v>
      </c>
      <c r="H3332" t="s">
        <v>1609</v>
      </c>
      <c r="I3332" s="10">
        <v>3.4098860000000002E-2</v>
      </c>
      <c r="K3332">
        <v>14.5</v>
      </c>
      <c r="L3332" s="3">
        <v>162.62100000000001</v>
      </c>
      <c r="M3332">
        <v>4</v>
      </c>
      <c r="N3332">
        <f>+$Q$876-Tabla13[[#This Row],[Outlet Establishment Year]]</f>
        <v>6</v>
      </c>
      <c r="O3332">
        <f>+Tabla13[[#This Row],[Sales]]/Tabla13[[#This Row],[Antigüedad]]</f>
        <v>27.1035</v>
      </c>
      <c r="P3332" s="4">
        <f>+Tabla13[[#This Row],[Sales]]/Tabla13[[#This Row],[Item Weight corregido]]</f>
        <v>11.215241379310346</v>
      </c>
    </row>
    <row r="3333" spans="1:16" x14ac:dyDescent="0.3">
      <c r="A3333" t="s">
        <v>13</v>
      </c>
      <c r="B3333" t="s">
        <v>210</v>
      </c>
      <c r="C3333" t="s">
        <v>1584</v>
      </c>
      <c r="D3333">
        <v>2018</v>
      </c>
      <c r="E3333" t="s">
        <v>1600</v>
      </c>
      <c r="F3333" t="s">
        <v>1601</v>
      </c>
      <c r="G3333" t="s">
        <v>1605</v>
      </c>
      <c r="H3333" t="s">
        <v>1609</v>
      </c>
      <c r="I3333" s="10">
        <v>2.1184746000000001E-2</v>
      </c>
      <c r="K3333">
        <v>13.1</v>
      </c>
      <c r="L3333" s="3">
        <v>189.553</v>
      </c>
      <c r="M3333">
        <v>4</v>
      </c>
      <c r="N3333">
        <f>+$Q$876-Tabla13[[#This Row],[Outlet Establishment Year]]</f>
        <v>6</v>
      </c>
      <c r="O3333">
        <f>+Tabla13[[#This Row],[Sales]]/Tabla13[[#This Row],[Antigüedad]]</f>
        <v>31.592166666666667</v>
      </c>
      <c r="P3333" s="4">
        <f>+Tabla13[[#This Row],[Sales]]/Tabla13[[#This Row],[Item Weight corregido]]</f>
        <v>14.469694656488549</v>
      </c>
    </row>
    <row r="3334" spans="1:16" x14ac:dyDescent="0.3">
      <c r="A3334" t="s">
        <v>13</v>
      </c>
      <c r="B3334" t="s">
        <v>25</v>
      </c>
      <c r="C3334" t="s">
        <v>1580</v>
      </c>
      <c r="D3334">
        <v>2018</v>
      </c>
      <c r="E3334" t="s">
        <v>1600</v>
      </c>
      <c r="F3334" t="s">
        <v>1601</v>
      </c>
      <c r="G3334" t="s">
        <v>1605</v>
      </c>
      <c r="H3334" t="s">
        <v>1609</v>
      </c>
      <c r="I3334" s="10">
        <v>0.148764535</v>
      </c>
      <c r="K3334">
        <v>7.05</v>
      </c>
      <c r="L3334" s="3">
        <v>111.19119999999999</v>
      </c>
      <c r="M3334">
        <v>4</v>
      </c>
      <c r="N3334">
        <f>+$Q$876-Tabla13[[#This Row],[Outlet Establishment Year]]</f>
        <v>6</v>
      </c>
      <c r="O3334">
        <f>+Tabla13[[#This Row],[Sales]]/Tabla13[[#This Row],[Antigüedad]]</f>
        <v>18.531866666666666</v>
      </c>
      <c r="P3334" s="4">
        <f>+Tabla13[[#This Row],[Sales]]/Tabla13[[#This Row],[Item Weight corregido]]</f>
        <v>15.771801418439717</v>
      </c>
    </row>
    <row r="3335" spans="1:16" x14ac:dyDescent="0.3">
      <c r="A3335" t="s">
        <v>13</v>
      </c>
      <c r="B3335" t="s">
        <v>144</v>
      </c>
      <c r="C3335" t="s">
        <v>1580</v>
      </c>
      <c r="D3335">
        <v>2018</v>
      </c>
      <c r="E3335" t="s">
        <v>1600</v>
      </c>
      <c r="F3335" t="s">
        <v>1601</v>
      </c>
      <c r="G3335" t="s">
        <v>1605</v>
      </c>
      <c r="H3335" t="s">
        <v>1609</v>
      </c>
      <c r="I3335" s="10">
        <v>9.1354948000000005E-2</v>
      </c>
      <c r="K3335">
        <v>17.850000000000001</v>
      </c>
      <c r="L3335" s="3">
        <v>122.30719999999999</v>
      </c>
      <c r="M3335">
        <v>4</v>
      </c>
      <c r="N3335">
        <f>+$Q$876-Tabla13[[#This Row],[Outlet Establishment Year]]</f>
        <v>6</v>
      </c>
      <c r="O3335">
        <f>+Tabla13[[#This Row],[Sales]]/Tabla13[[#This Row],[Antigüedad]]</f>
        <v>20.384533333333334</v>
      </c>
      <c r="P3335" s="4">
        <f>+Tabla13[[#This Row],[Sales]]/Tabla13[[#This Row],[Item Weight corregido]]</f>
        <v>6.8519439775910351</v>
      </c>
    </row>
    <row r="3336" spans="1:16" x14ac:dyDescent="0.3">
      <c r="A3336" t="s">
        <v>13</v>
      </c>
      <c r="B3336" t="s">
        <v>1296</v>
      </c>
      <c r="C3336" t="s">
        <v>1590</v>
      </c>
      <c r="D3336">
        <v>2018</v>
      </c>
      <c r="E3336" t="s">
        <v>1600</v>
      </c>
      <c r="F3336" t="s">
        <v>1601</v>
      </c>
      <c r="G3336" t="s">
        <v>1605</v>
      </c>
      <c r="H3336" t="s">
        <v>1609</v>
      </c>
      <c r="I3336" s="10">
        <v>4.3168762999999999E-2</v>
      </c>
      <c r="K3336">
        <v>19.7</v>
      </c>
      <c r="L3336" s="3">
        <v>82.859200000000001</v>
      </c>
      <c r="M3336">
        <v>4</v>
      </c>
      <c r="N3336">
        <f>+$Q$876-Tabla13[[#This Row],[Outlet Establishment Year]]</f>
        <v>6</v>
      </c>
      <c r="O3336">
        <f>+Tabla13[[#This Row],[Sales]]/Tabla13[[#This Row],[Antigüedad]]</f>
        <v>13.809866666666666</v>
      </c>
      <c r="P3336" s="4">
        <f>+Tabla13[[#This Row],[Sales]]/Tabla13[[#This Row],[Item Weight corregido]]</f>
        <v>4.2060507614213201</v>
      </c>
    </row>
    <row r="3337" spans="1:16" x14ac:dyDescent="0.3">
      <c r="A3337" t="s">
        <v>12</v>
      </c>
      <c r="B3337" t="s">
        <v>848</v>
      </c>
      <c r="C3337" t="s">
        <v>1587</v>
      </c>
      <c r="D3337">
        <v>2018</v>
      </c>
      <c r="E3337" t="s">
        <v>1600</v>
      </c>
      <c r="F3337" t="s">
        <v>1601</v>
      </c>
      <c r="G3337" t="s">
        <v>1605</v>
      </c>
      <c r="H3337" t="s">
        <v>1609</v>
      </c>
      <c r="I3337" s="10">
        <v>0.212963193</v>
      </c>
      <c r="K3337">
        <v>15.85</v>
      </c>
      <c r="L3337" s="3">
        <v>59.521999999999998</v>
      </c>
      <c r="M3337">
        <v>4</v>
      </c>
      <c r="N3337">
        <f>+$Q$876-Tabla13[[#This Row],[Outlet Establishment Year]]</f>
        <v>6</v>
      </c>
      <c r="O3337">
        <f>+Tabla13[[#This Row],[Sales]]/Tabla13[[#This Row],[Antigüedad]]</f>
        <v>9.9203333333333337</v>
      </c>
      <c r="P3337" s="4">
        <f>+Tabla13[[#This Row],[Sales]]/Tabla13[[#This Row],[Item Weight corregido]]</f>
        <v>3.7553312302839115</v>
      </c>
    </row>
    <row r="3338" spans="1:16" x14ac:dyDescent="0.3">
      <c r="A3338" t="s">
        <v>12</v>
      </c>
      <c r="B3338" t="s">
        <v>277</v>
      </c>
      <c r="C3338" t="s">
        <v>1587</v>
      </c>
      <c r="D3338">
        <v>2018</v>
      </c>
      <c r="E3338" t="s">
        <v>1600</v>
      </c>
      <c r="F3338" t="s">
        <v>1601</v>
      </c>
      <c r="G3338" t="s">
        <v>1605</v>
      </c>
      <c r="H3338" t="s">
        <v>1609</v>
      </c>
      <c r="I3338" s="10">
        <v>0.10283010400000001</v>
      </c>
      <c r="K3338">
        <v>11.65</v>
      </c>
      <c r="L3338" s="3">
        <v>172.6422</v>
      </c>
      <c r="M3338">
        <v>4</v>
      </c>
      <c r="N3338">
        <f>+$Q$876-Tabla13[[#This Row],[Outlet Establishment Year]]</f>
        <v>6</v>
      </c>
      <c r="O3338">
        <f>+Tabla13[[#This Row],[Sales]]/Tabla13[[#This Row],[Antigüedad]]</f>
        <v>28.773700000000002</v>
      </c>
      <c r="P3338" s="4">
        <f>+Tabla13[[#This Row],[Sales]]/Tabla13[[#This Row],[Item Weight corregido]]</f>
        <v>14.81907296137339</v>
      </c>
    </row>
    <row r="3339" spans="1:16" x14ac:dyDescent="0.3">
      <c r="A3339" t="s">
        <v>12</v>
      </c>
      <c r="B3339" t="s">
        <v>1423</v>
      </c>
      <c r="C3339" t="s">
        <v>1582</v>
      </c>
      <c r="D3339">
        <v>2018</v>
      </c>
      <c r="E3339" t="s">
        <v>1600</v>
      </c>
      <c r="F3339" t="s">
        <v>1601</v>
      </c>
      <c r="G3339" t="s">
        <v>1605</v>
      </c>
      <c r="H3339" t="s">
        <v>1609</v>
      </c>
      <c r="I3339" s="10">
        <v>0.118535581</v>
      </c>
      <c r="K3339">
        <v>5.6950000000000003</v>
      </c>
      <c r="L3339" s="3">
        <v>256.39879999999999</v>
      </c>
      <c r="M3339">
        <v>4</v>
      </c>
      <c r="N3339">
        <f>+$Q$876-Tabla13[[#This Row],[Outlet Establishment Year]]</f>
        <v>6</v>
      </c>
      <c r="O3339">
        <f>+Tabla13[[#This Row],[Sales]]/Tabla13[[#This Row],[Antigüedad]]</f>
        <v>42.733133333333335</v>
      </c>
      <c r="P3339" s="4">
        <f>+Tabla13[[#This Row],[Sales]]/Tabla13[[#This Row],[Item Weight corregido]]</f>
        <v>45.021738366988586</v>
      </c>
    </row>
    <row r="3340" spans="1:16" x14ac:dyDescent="0.3">
      <c r="A3340" t="s">
        <v>12</v>
      </c>
      <c r="B3340" t="s">
        <v>1424</v>
      </c>
      <c r="C3340" t="s">
        <v>1577</v>
      </c>
      <c r="D3340">
        <v>2018</v>
      </c>
      <c r="E3340" t="s">
        <v>1600</v>
      </c>
      <c r="F3340" t="s">
        <v>1601</v>
      </c>
      <c r="G3340" t="s">
        <v>1605</v>
      </c>
      <c r="H3340" t="s">
        <v>1609</v>
      </c>
      <c r="I3340" s="10">
        <v>0</v>
      </c>
      <c r="K3340">
        <v>15.7</v>
      </c>
      <c r="L3340" s="3">
        <v>169.87899999999999</v>
      </c>
      <c r="M3340">
        <v>4</v>
      </c>
      <c r="N3340">
        <f>+$Q$876-Tabla13[[#This Row],[Outlet Establishment Year]]</f>
        <v>6</v>
      </c>
      <c r="O3340">
        <f>+Tabla13[[#This Row],[Sales]]/Tabla13[[#This Row],[Antigüedad]]</f>
        <v>28.313166666666664</v>
      </c>
      <c r="P3340" s="4">
        <f>+Tabla13[[#This Row],[Sales]]/Tabla13[[#This Row],[Item Weight corregido]]</f>
        <v>10.820318471337579</v>
      </c>
    </row>
    <row r="3341" spans="1:16" x14ac:dyDescent="0.3">
      <c r="A3341" t="s">
        <v>12</v>
      </c>
      <c r="B3341" t="s">
        <v>563</v>
      </c>
      <c r="C3341" t="s">
        <v>1585</v>
      </c>
      <c r="D3341">
        <v>2018</v>
      </c>
      <c r="E3341" t="s">
        <v>1600</v>
      </c>
      <c r="F3341" t="s">
        <v>1601</v>
      </c>
      <c r="G3341" t="s">
        <v>1605</v>
      </c>
      <c r="H3341" t="s">
        <v>1609</v>
      </c>
      <c r="I3341" s="10">
        <v>8.4404264000000007E-2</v>
      </c>
      <c r="K3341">
        <v>10.5</v>
      </c>
      <c r="L3341" s="3">
        <v>49.537599999999998</v>
      </c>
      <c r="M3341">
        <v>4</v>
      </c>
      <c r="N3341">
        <f>+$Q$876-Tabla13[[#This Row],[Outlet Establishment Year]]</f>
        <v>6</v>
      </c>
      <c r="O3341">
        <f>+Tabla13[[#This Row],[Sales]]/Tabla13[[#This Row],[Antigüedad]]</f>
        <v>8.2562666666666669</v>
      </c>
      <c r="P3341" s="4">
        <f>+Tabla13[[#This Row],[Sales]]/Tabla13[[#This Row],[Item Weight corregido]]</f>
        <v>4.7178666666666667</v>
      </c>
    </row>
    <row r="3342" spans="1:16" x14ac:dyDescent="0.3">
      <c r="A3342" t="s">
        <v>12</v>
      </c>
      <c r="B3342" t="s">
        <v>1089</v>
      </c>
      <c r="C3342" t="s">
        <v>1576</v>
      </c>
      <c r="D3342">
        <v>2018</v>
      </c>
      <c r="E3342" t="s">
        <v>1600</v>
      </c>
      <c r="F3342" t="s">
        <v>1601</v>
      </c>
      <c r="G3342" t="s">
        <v>1605</v>
      </c>
      <c r="H3342" t="s">
        <v>1609</v>
      </c>
      <c r="I3342" s="10">
        <v>2.9157849E-2</v>
      </c>
      <c r="K3342">
        <v>16.2</v>
      </c>
      <c r="L3342" s="3">
        <v>97.072599999999994</v>
      </c>
      <c r="M3342">
        <v>4</v>
      </c>
      <c r="N3342">
        <f>+$Q$876-Tabla13[[#This Row],[Outlet Establishment Year]]</f>
        <v>6</v>
      </c>
      <c r="O3342">
        <f>+Tabla13[[#This Row],[Sales]]/Tabla13[[#This Row],[Antigüedad]]</f>
        <v>16.178766666666665</v>
      </c>
      <c r="P3342" s="4">
        <f>+Tabla13[[#This Row],[Sales]]/Tabla13[[#This Row],[Item Weight corregido]]</f>
        <v>5.9921358024691358</v>
      </c>
    </row>
    <row r="3343" spans="1:16" x14ac:dyDescent="0.3">
      <c r="A3343" t="s">
        <v>12</v>
      </c>
      <c r="B3343" t="s">
        <v>907</v>
      </c>
      <c r="C3343" t="s">
        <v>1576</v>
      </c>
      <c r="D3343">
        <v>2018</v>
      </c>
      <c r="E3343" t="s">
        <v>1600</v>
      </c>
      <c r="F3343" t="s">
        <v>1601</v>
      </c>
      <c r="G3343" t="s">
        <v>1605</v>
      </c>
      <c r="H3343" t="s">
        <v>1609</v>
      </c>
      <c r="I3343" s="10">
        <v>0.164438907</v>
      </c>
      <c r="K3343">
        <v>19.2</v>
      </c>
      <c r="L3343" s="3">
        <v>188.42140000000001</v>
      </c>
      <c r="M3343">
        <v>4</v>
      </c>
      <c r="N3343">
        <f>+$Q$876-Tabla13[[#This Row],[Outlet Establishment Year]]</f>
        <v>6</v>
      </c>
      <c r="O3343">
        <f>+Tabla13[[#This Row],[Sales]]/Tabla13[[#This Row],[Antigüedad]]</f>
        <v>31.403566666666666</v>
      </c>
      <c r="P3343" s="4">
        <f>+Tabla13[[#This Row],[Sales]]/Tabla13[[#This Row],[Item Weight corregido]]</f>
        <v>9.8136145833333348</v>
      </c>
    </row>
    <row r="3344" spans="1:16" x14ac:dyDescent="0.3">
      <c r="A3344" t="s">
        <v>12</v>
      </c>
      <c r="B3344" t="s">
        <v>491</v>
      </c>
      <c r="C3344" t="s">
        <v>1574</v>
      </c>
      <c r="D3344">
        <v>2018</v>
      </c>
      <c r="E3344" t="s">
        <v>1600</v>
      </c>
      <c r="F3344" t="s">
        <v>1601</v>
      </c>
      <c r="G3344" t="s">
        <v>1605</v>
      </c>
      <c r="H3344" t="s">
        <v>1609</v>
      </c>
      <c r="I3344" s="10">
        <v>9.5587976000000005E-2</v>
      </c>
      <c r="K3344">
        <v>20.100000000000001</v>
      </c>
      <c r="L3344" s="3">
        <v>193.982</v>
      </c>
      <c r="M3344">
        <v>4</v>
      </c>
      <c r="N3344">
        <f>+$Q$876-Tabla13[[#This Row],[Outlet Establishment Year]]</f>
        <v>6</v>
      </c>
      <c r="O3344">
        <f>+Tabla13[[#This Row],[Sales]]/Tabla13[[#This Row],[Antigüedad]]</f>
        <v>32.330333333333336</v>
      </c>
      <c r="P3344" s="4">
        <f>+Tabla13[[#This Row],[Sales]]/Tabla13[[#This Row],[Item Weight corregido]]</f>
        <v>9.6508457711442777</v>
      </c>
    </row>
    <row r="3345" spans="1:16" x14ac:dyDescent="0.3">
      <c r="A3345" t="s">
        <v>12</v>
      </c>
      <c r="B3345" t="s">
        <v>1392</v>
      </c>
      <c r="C3345" t="s">
        <v>1574</v>
      </c>
      <c r="D3345">
        <v>2018</v>
      </c>
      <c r="E3345" t="s">
        <v>1600</v>
      </c>
      <c r="F3345" t="s">
        <v>1601</v>
      </c>
      <c r="G3345" t="s">
        <v>1605</v>
      </c>
      <c r="H3345" t="s">
        <v>1609</v>
      </c>
      <c r="I3345" s="10">
        <v>0.214139786</v>
      </c>
      <c r="K3345">
        <v>9.1950000000000003</v>
      </c>
      <c r="L3345" s="3">
        <v>102.4016</v>
      </c>
      <c r="M3345">
        <v>4</v>
      </c>
      <c r="N3345">
        <f>+$Q$876-Tabla13[[#This Row],[Outlet Establishment Year]]</f>
        <v>6</v>
      </c>
      <c r="O3345">
        <f>+Tabla13[[#This Row],[Sales]]/Tabla13[[#This Row],[Antigüedad]]</f>
        <v>17.066933333333335</v>
      </c>
      <c r="P3345" s="4">
        <f>+Tabla13[[#This Row],[Sales]]/Tabla13[[#This Row],[Item Weight corregido]]</f>
        <v>11.136661228928766</v>
      </c>
    </row>
    <row r="3346" spans="1:16" x14ac:dyDescent="0.3">
      <c r="A3346" t="s">
        <v>12</v>
      </c>
      <c r="B3346" t="s">
        <v>572</v>
      </c>
      <c r="C3346" t="s">
        <v>1574</v>
      </c>
      <c r="D3346">
        <v>2018</v>
      </c>
      <c r="E3346" t="s">
        <v>1600</v>
      </c>
      <c r="F3346" t="s">
        <v>1601</v>
      </c>
      <c r="G3346" t="s">
        <v>1605</v>
      </c>
      <c r="H3346" t="s">
        <v>1609</v>
      </c>
      <c r="I3346" s="10">
        <v>0</v>
      </c>
      <c r="K3346">
        <v>13.1</v>
      </c>
      <c r="L3346" s="3">
        <v>178.5318</v>
      </c>
      <c r="M3346">
        <v>4</v>
      </c>
      <c r="N3346">
        <f>+$Q$876-Tabla13[[#This Row],[Outlet Establishment Year]]</f>
        <v>6</v>
      </c>
      <c r="O3346">
        <f>+Tabla13[[#This Row],[Sales]]/Tabla13[[#This Row],[Antigüedad]]</f>
        <v>29.755300000000002</v>
      </c>
      <c r="P3346" s="4">
        <f>+Tabla13[[#This Row],[Sales]]/Tabla13[[#This Row],[Item Weight corregido]]</f>
        <v>13.628381679389314</v>
      </c>
    </row>
    <row r="3347" spans="1:16" x14ac:dyDescent="0.3">
      <c r="A3347" t="s">
        <v>12</v>
      </c>
      <c r="B3347" t="s">
        <v>1277</v>
      </c>
      <c r="C3347" t="s">
        <v>1580</v>
      </c>
      <c r="D3347">
        <v>2018</v>
      </c>
      <c r="E3347" t="s">
        <v>1600</v>
      </c>
      <c r="F3347" t="s">
        <v>1601</v>
      </c>
      <c r="G3347" t="s">
        <v>1605</v>
      </c>
      <c r="H3347" t="s">
        <v>1609</v>
      </c>
      <c r="I3347" s="10">
        <v>1.251245E-2</v>
      </c>
      <c r="K3347">
        <v>15.85</v>
      </c>
      <c r="L3347" s="3">
        <v>38.747999999999998</v>
      </c>
      <c r="M3347">
        <v>4</v>
      </c>
      <c r="N3347">
        <f>+$Q$876-Tabla13[[#This Row],[Outlet Establishment Year]]</f>
        <v>6</v>
      </c>
      <c r="O3347">
        <f>+Tabla13[[#This Row],[Sales]]/Tabla13[[#This Row],[Antigüedad]]</f>
        <v>6.4579999999999993</v>
      </c>
      <c r="P3347" s="4">
        <f>+Tabla13[[#This Row],[Sales]]/Tabla13[[#This Row],[Item Weight corregido]]</f>
        <v>2.4446687697160883</v>
      </c>
    </row>
    <row r="3348" spans="1:16" x14ac:dyDescent="0.3">
      <c r="A3348" t="s">
        <v>12</v>
      </c>
      <c r="B3348" t="s">
        <v>1425</v>
      </c>
      <c r="C3348" t="s">
        <v>1580</v>
      </c>
      <c r="D3348">
        <v>2018</v>
      </c>
      <c r="E3348" t="s">
        <v>1600</v>
      </c>
      <c r="F3348" t="s">
        <v>1601</v>
      </c>
      <c r="G3348" t="s">
        <v>1605</v>
      </c>
      <c r="H3348" t="s">
        <v>1609</v>
      </c>
      <c r="I3348" s="10">
        <v>4.022593E-2</v>
      </c>
      <c r="K3348">
        <v>6.7850000000000001</v>
      </c>
      <c r="L3348" s="3">
        <v>210.99279999999999</v>
      </c>
      <c r="M3348">
        <v>4</v>
      </c>
      <c r="N3348">
        <f>+$Q$876-Tabla13[[#This Row],[Outlet Establishment Year]]</f>
        <v>6</v>
      </c>
      <c r="O3348">
        <f>+Tabla13[[#This Row],[Sales]]/Tabla13[[#This Row],[Antigüedad]]</f>
        <v>35.165466666666667</v>
      </c>
      <c r="P3348" s="4">
        <f>+Tabla13[[#This Row],[Sales]]/Tabla13[[#This Row],[Item Weight corregido]]</f>
        <v>31.096949152542372</v>
      </c>
    </row>
    <row r="3349" spans="1:16" x14ac:dyDescent="0.3">
      <c r="A3349" t="s">
        <v>14</v>
      </c>
      <c r="B3349" t="s">
        <v>551</v>
      </c>
      <c r="C3349" t="s">
        <v>1585</v>
      </c>
      <c r="D3349">
        <v>2018</v>
      </c>
      <c r="E3349" t="s">
        <v>1600</v>
      </c>
      <c r="F3349" t="s">
        <v>1601</v>
      </c>
      <c r="G3349" t="s">
        <v>1605</v>
      </c>
      <c r="H3349" t="s">
        <v>1609</v>
      </c>
      <c r="I3349" s="10">
        <v>0.10818157</v>
      </c>
      <c r="K3349">
        <v>9.27</v>
      </c>
      <c r="L3349" s="3">
        <v>149.60499999999999</v>
      </c>
      <c r="M3349">
        <v>4</v>
      </c>
      <c r="N3349">
        <f>+$Q$876-Tabla13[[#This Row],[Outlet Establishment Year]]</f>
        <v>6</v>
      </c>
      <c r="O3349">
        <f>+Tabla13[[#This Row],[Sales]]/Tabla13[[#This Row],[Antigüedad]]</f>
        <v>24.934166666666666</v>
      </c>
      <c r="P3349" s="4">
        <f>+Tabla13[[#This Row],[Sales]]/Tabla13[[#This Row],[Item Weight corregido]]</f>
        <v>16.138619201725998</v>
      </c>
    </row>
    <row r="3350" spans="1:16" x14ac:dyDescent="0.3">
      <c r="A3350" t="s">
        <v>14</v>
      </c>
      <c r="B3350" t="s">
        <v>660</v>
      </c>
      <c r="C3350" t="s">
        <v>1579</v>
      </c>
      <c r="D3350">
        <v>2018</v>
      </c>
      <c r="E3350" t="s">
        <v>1600</v>
      </c>
      <c r="F3350" t="s">
        <v>1601</v>
      </c>
      <c r="G3350" t="s">
        <v>1605</v>
      </c>
      <c r="H3350" t="s">
        <v>1609</v>
      </c>
      <c r="I3350" s="10">
        <v>2.4992442E-2</v>
      </c>
      <c r="K3350">
        <v>19.5</v>
      </c>
      <c r="L3350" s="3">
        <v>53.6614</v>
      </c>
      <c r="M3350">
        <v>4</v>
      </c>
      <c r="N3350">
        <f>+$Q$876-Tabla13[[#This Row],[Outlet Establishment Year]]</f>
        <v>6</v>
      </c>
      <c r="O3350">
        <f>+Tabla13[[#This Row],[Sales]]/Tabla13[[#This Row],[Antigüedad]]</f>
        <v>8.9435666666666673</v>
      </c>
      <c r="P3350" s="4">
        <f>+Tabla13[[#This Row],[Sales]]/Tabla13[[#This Row],[Item Weight corregido]]</f>
        <v>2.7518666666666669</v>
      </c>
    </row>
    <row r="3351" spans="1:16" x14ac:dyDescent="0.3">
      <c r="A3351" t="s">
        <v>14</v>
      </c>
      <c r="B3351" t="s">
        <v>919</v>
      </c>
      <c r="C3351" t="s">
        <v>1580</v>
      </c>
      <c r="D3351">
        <v>2018</v>
      </c>
      <c r="E3351" t="s">
        <v>1600</v>
      </c>
      <c r="F3351" t="s">
        <v>1601</v>
      </c>
      <c r="G3351" t="s">
        <v>1605</v>
      </c>
      <c r="H3351" t="s">
        <v>1609</v>
      </c>
      <c r="I3351" s="10">
        <v>7.8872251000000004E-2</v>
      </c>
      <c r="K3351">
        <v>16.75</v>
      </c>
      <c r="L3351" s="3">
        <v>189.5556</v>
      </c>
      <c r="M3351">
        <v>4</v>
      </c>
      <c r="N3351">
        <f>+$Q$876-Tabla13[[#This Row],[Outlet Establishment Year]]</f>
        <v>6</v>
      </c>
      <c r="O3351">
        <f>+Tabla13[[#This Row],[Sales]]/Tabla13[[#This Row],[Antigüedad]]</f>
        <v>31.592600000000001</v>
      </c>
      <c r="P3351" s="4">
        <f>+Tabla13[[#This Row],[Sales]]/Tabla13[[#This Row],[Item Weight corregido]]</f>
        <v>11.31675223880597</v>
      </c>
    </row>
    <row r="3352" spans="1:16" x14ac:dyDescent="0.3">
      <c r="A3352" t="s">
        <v>12</v>
      </c>
      <c r="B3352" t="s">
        <v>231</v>
      </c>
      <c r="C3352" t="s">
        <v>1587</v>
      </c>
      <c r="D3352">
        <v>2018</v>
      </c>
      <c r="E3352" t="s">
        <v>1600</v>
      </c>
      <c r="F3352" t="s">
        <v>1601</v>
      </c>
      <c r="G3352" t="s">
        <v>1605</v>
      </c>
      <c r="H3352" t="s">
        <v>1609</v>
      </c>
      <c r="I3352" s="10">
        <v>6.6336810999999996E-2</v>
      </c>
      <c r="K3352">
        <v>17.75</v>
      </c>
      <c r="L3352" s="3">
        <v>154.16560000000001</v>
      </c>
      <c r="M3352">
        <v>4</v>
      </c>
      <c r="N3352">
        <f>+$Q$876-Tabla13[[#This Row],[Outlet Establishment Year]]</f>
        <v>6</v>
      </c>
      <c r="O3352">
        <f>+Tabla13[[#This Row],[Sales]]/Tabla13[[#This Row],[Antigüedad]]</f>
        <v>25.694266666666667</v>
      </c>
      <c r="P3352" s="4">
        <f>+Tabla13[[#This Row],[Sales]]/Tabla13[[#This Row],[Item Weight corregido]]</f>
        <v>8.685385915492958</v>
      </c>
    </row>
    <row r="3353" spans="1:16" x14ac:dyDescent="0.3">
      <c r="A3353" t="s">
        <v>13</v>
      </c>
      <c r="B3353" t="s">
        <v>351</v>
      </c>
      <c r="C3353" t="s">
        <v>1581</v>
      </c>
      <c r="D3353">
        <v>2016</v>
      </c>
      <c r="E3353" t="s">
        <v>1599</v>
      </c>
      <c r="F3353" t="s">
        <v>1601</v>
      </c>
      <c r="G3353" t="s">
        <v>1605</v>
      </c>
      <c r="H3353" t="s">
        <v>1607</v>
      </c>
      <c r="I3353" s="10">
        <v>3.6037951999999998E-2</v>
      </c>
      <c r="J3353">
        <v>18.850000000000001</v>
      </c>
      <c r="K3353">
        <v>18.850000000000001</v>
      </c>
      <c r="L3353" s="3">
        <v>58.456200000000003</v>
      </c>
      <c r="M3353">
        <v>4</v>
      </c>
      <c r="N3353">
        <f>+$Q$876-Tabla13[[#This Row],[Outlet Establishment Year]]</f>
        <v>8</v>
      </c>
      <c r="O3353">
        <f>+Tabla13[[#This Row],[Sales]]/Tabla13[[#This Row],[Antigüedad]]</f>
        <v>7.3070250000000003</v>
      </c>
      <c r="P3353" s="4">
        <f>+Tabla13[[#This Row],[Sales]]/Tabla13[[#This Row],[Item Weight corregido]]</f>
        <v>3.1011246684350131</v>
      </c>
    </row>
    <row r="3354" spans="1:16" x14ac:dyDescent="0.3">
      <c r="A3354" t="s">
        <v>13</v>
      </c>
      <c r="B3354" t="s">
        <v>1426</v>
      </c>
      <c r="C3354" t="s">
        <v>1590</v>
      </c>
      <c r="D3354">
        <v>2016</v>
      </c>
      <c r="E3354" t="s">
        <v>1599</v>
      </c>
      <c r="F3354" t="s">
        <v>1601</v>
      </c>
      <c r="G3354" t="s">
        <v>1605</v>
      </c>
      <c r="H3354" t="s">
        <v>1607</v>
      </c>
      <c r="I3354" s="10">
        <v>0.167831064</v>
      </c>
      <c r="J3354">
        <v>9.8949999999999996</v>
      </c>
      <c r="K3354">
        <v>9.8949999999999996</v>
      </c>
      <c r="L3354" s="3">
        <v>237.4564</v>
      </c>
      <c r="M3354">
        <v>4</v>
      </c>
      <c r="N3354">
        <f>+$Q$876-Tabla13[[#This Row],[Outlet Establishment Year]]</f>
        <v>8</v>
      </c>
      <c r="O3354">
        <f>+Tabla13[[#This Row],[Sales]]/Tabla13[[#This Row],[Antigüedad]]</f>
        <v>29.68205</v>
      </c>
      <c r="P3354" s="4">
        <f>+Tabla13[[#This Row],[Sales]]/Tabla13[[#This Row],[Item Weight corregido]]</f>
        <v>23.997614957049016</v>
      </c>
    </row>
    <row r="3355" spans="1:16" x14ac:dyDescent="0.3">
      <c r="A3355" t="s">
        <v>13</v>
      </c>
      <c r="B3355" t="s">
        <v>1427</v>
      </c>
      <c r="C3355" t="s">
        <v>1587</v>
      </c>
      <c r="D3355">
        <v>2016</v>
      </c>
      <c r="E3355" t="s">
        <v>1599</v>
      </c>
      <c r="F3355" t="s">
        <v>1601</v>
      </c>
      <c r="G3355" t="s">
        <v>1605</v>
      </c>
      <c r="H3355" t="s">
        <v>1607</v>
      </c>
      <c r="I3355" s="10">
        <v>1.5859293999999999E-2</v>
      </c>
      <c r="J3355">
        <v>9.1950000000000003</v>
      </c>
      <c r="K3355">
        <v>9.1950000000000003</v>
      </c>
      <c r="L3355" s="3">
        <v>84.559200000000004</v>
      </c>
      <c r="M3355">
        <v>4</v>
      </c>
      <c r="N3355">
        <f>+$Q$876-Tabla13[[#This Row],[Outlet Establishment Year]]</f>
        <v>8</v>
      </c>
      <c r="O3355">
        <f>+Tabla13[[#This Row],[Sales]]/Tabla13[[#This Row],[Antigüedad]]</f>
        <v>10.569900000000001</v>
      </c>
      <c r="P3355" s="4">
        <f>+Tabla13[[#This Row],[Sales]]/Tabla13[[#This Row],[Item Weight corregido]]</f>
        <v>9.1962153344208808</v>
      </c>
    </row>
    <row r="3356" spans="1:16" x14ac:dyDescent="0.3">
      <c r="A3356" t="s">
        <v>13</v>
      </c>
      <c r="B3356" t="s">
        <v>309</v>
      </c>
      <c r="C3356" t="s">
        <v>1582</v>
      </c>
      <c r="D3356">
        <v>2016</v>
      </c>
      <c r="E3356" t="s">
        <v>1599</v>
      </c>
      <c r="F3356" t="s">
        <v>1601</v>
      </c>
      <c r="G3356" t="s">
        <v>1605</v>
      </c>
      <c r="H3356" t="s">
        <v>1607</v>
      </c>
      <c r="I3356" s="10">
        <v>2.0715912999999999E-2</v>
      </c>
      <c r="J3356">
        <v>13.15</v>
      </c>
      <c r="K3356">
        <v>13.15</v>
      </c>
      <c r="L3356" s="3">
        <v>83.556600000000003</v>
      </c>
      <c r="M3356">
        <v>4</v>
      </c>
      <c r="N3356">
        <f>+$Q$876-Tabla13[[#This Row],[Outlet Establishment Year]]</f>
        <v>8</v>
      </c>
      <c r="O3356">
        <f>+Tabla13[[#This Row],[Sales]]/Tabla13[[#This Row],[Antigüedad]]</f>
        <v>10.444575</v>
      </c>
      <c r="P3356" s="4">
        <f>+Tabla13[[#This Row],[Sales]]/Tabla13[[#This Row],[Item Weight corregido]]</f>
        <v>6.3541140684410644</v>
      </c>
    </row>
    <row r="3357" spans="1:16" x14ac:dyDescent="0.3">
      <c r="A3357" t="s">
        <v>13</v>
      </c>
      <c r="B3357" t="s">
        <v>953</v>
      </c>
      <c r="C3357" t="s">
        <v>1586</v>
      </c>
      <c r="D3357">
        <v>2016</v>
      </c>
      <c r="E3357" t="s">
        <v>1599</v>
      </c>
      <c r="F3357" t="s">
        <v>1601</v>
      </c>
      <c r="G3357" t="s">
        <v>1605</v>
      </c>
      <c r="H3357" t="s">
        <v>1607</v>
      </c>
      <c r="I3357" s="10">
        <v>0.15205828099999999</v>
      </c>
      <c r="J3357">
        <v>18.600000000000001</v>
      </c>
      <c r="K3357">
        <v>18.600000000000001</v>
      </c>
      <c r="L3357" s="3">
        <v>99.9358</v>
      </c>
      <c r="M3357">
        <v>4</v>
      </c>
      <c r="N3357">
        <f>+$Q$876-Tabla13[[#This Row],[Outlet Establishment Year]]</f>
        <v>8</v>
      </c>
      <c r="O3357">
        <f>+Tabla13[[#This Row],[Sales]]/Tabla13[[#This Row],[Antigüedad]]</f>
        <v>12.491975</v>
      </c>
      <c r="P3357" s="4">
        <f>+Tabla13[[#This Row],[Sales]]/Tabla13[[#This Row],[Item Weight corregido]]</f>
        <v>5.372892473118279</v>
      </c>
    </row>
    <row r="3358" spans="1:16" x14ac:dyDescent="0.3">
      <c r="A3358" t="s">
        <v>13</v>
      </c>
      <c r="B3358" t="s">
        <v>1278</v>
      </c>
      <c r="C3358" t="s">
        <v>1577</v>
      </c>
      <c r="D3358">
        <v>2016</v>
      </c>
      <c r="E3358" t="s">
        <v>1599</v>
      </c>
      <c r="F3358" t="s">
        <v>1601</v>
      </c>
      <c r="G3358" t="s">
        <v>1605</v>
      </c>
      <c r="H3358" t="s">
        <v>1607</v>
      </c>
      <c r="I3358" s="10">
        <v>1.8571641E-2</v>
      </c>
      <c r="J3358">
        <v>14.85</v>
      </c>
      <c r="K3358">
        <v>14.85</v>
      </c>
      <c r="L3358" s="3">
        <v>187.32140000000001</v>
      </c>
      <c r="M3358">
        <v>4</v>
      </c>
      <c r="N3358">
        <f>+$Q$876-Tabla13[[#This Row],[Outlet Establishment Year]]</f>
        <v>8</v>
      </c>
      <c r="O3358">
        <f>+Tabla13[[#This Row],[Sales]]/Tabla13[[#This Row],[Antigüedad]]</f>
        <v>23.415175000000001</v>
      </c>
      <c r="P3358" s="4">
        <f>+Tabla13[[#This Row],[Sales]]/Tabla13[[#This Row],[Item Weight corregido]]</f>
        <v>12.614235690235692</v>
      </c>
    </row>
    <row r="3359" spans="1:16" x14ac:dyDescent="0.3">
      <c r="A3359" t="s">
        <v>13</v>
      </c>
      <c r="B3359" t="s">
        <v>1386</v>
      </c>
      <c r="C3359" t="s">
        <v>1577</v>
      </c>
      <c r="D3359">
        <v>2016</v>
      </c>
      <c r="E3359" t="s">
        <v>1599</v>
      </c>
      <c r="F3359" t="s">
        <v>1601</v>
      </c>
      <c r="G3359" t="s">
        <v>1605</v>
      </c>
      <c r="H3359" t="s">
        <v>1607</v>
      </c>
      <c r="I3359" s="10">
        <v>6.4921764000000007E-2</v>
      </c>
      <c r="J3359">
        <v>19.7</v>
      </c>
      <c r="K3359">
        <v>19.7</v>
      </c>
      <c r="L3359" s="3">
        <v>88.119799999999998</v>
      </c>
      <c r="M3359">
        <v>4</v>
      </c>
      <c r="N3359">
        <f>+$Q$876-Tabla13[[#This Row],[Outlet Establishment Year]]</f>
        <v>8</v>
      </c>
      <c r="O3359">
        <f>+Tabla13[[#This Row],[Sales]]/Tabla13[[#This Row],[Antigüedad]]</f>
        <v>11.014975</v>
      </c>
      <c r="P3359" s="4">
        <f>+Tabla13[[#This Row],[Sales]]/Tabla13[[#This Row],[Item Weight corregido]]</f>
        <v>4.4730862944162437</v>
      </c>
    </row>
    <row r="3360" spans="1:16" x14ac:dyDescent="0.3">
      <c r="A3360" t="s">
        <v>13</v>
      </c>
      <c r="B3360" t="s">
        <v>873</v>
      </c>
      <c r="C3360" t="s">
        <v>1577</v>
      </c>
      <c r="D3360">
        <v>2016</v>
      </c>
      <c r="E3360" t="s">
        <v>1599</v>
      </c>
      <c r="F3360" t="s">
        <v>1601</v>
      </c>
      <c r="G3360" t="s">
        <v>1605</v>
      </c>
      <c r="H3360" t="s">
        <v>1607</v>
      </c>
      <c r="I3360" s="10">
        <v>6.8822477000000007E-2</v>
      </c>
      <c r="J3360">
        <v>21.35</v>
      </c>
      <c r="K3360">
        <v>21.35</v>
      </c>
      <c r="L3360" s="3">
        <v>258.32780000000002</v>
      </c>
      <c r="M3360">
        <v>4</v>
      </c>
      <c r="N3360">
        <f>+$Q$876-Tabla13[[#This Row],[Outlet Establishment Year]]</f>
        <v>8</v>
      </c>
      <c r="O3360">
        <f>+Tabla13[[#This Row],[Sales]]/Tabla13[[#This Row],[Antigüedad]]</f>
        <v>32.290975000000003</v>
      </c>
      <c r="P3360" s="4">
        <f>+Tabla13[[#This Row],[Sales]]/Tabla13[[#This Row],[Item Weight corregido]]</f>
        <v>12.099662763466043</v>
      </c>
    </row>
    <row r="3361" spans="1:16" x14ac:dyDescent="0.3">
      <c r="A3361" t="s">
        <v>13</v>
      </c>
      <c r="B3361" t="s">
        <v>193</v>
      </c>
      <c r="C3361" t="s">
        <v>1585</v>
      </c>
      <c r="D3361">
        <v>2016</v>
      </c>
      <c r="E3361" t="s">
        <v>1599</v>
      </c>
      <c r="F3361" t="s">
        <v>1601</v>
      </c>
      <c r="G3361" t="s">
        <v>1605</v>
      </c>
      <c r="H3361" t="s">
        <v>1607</v>
      </c>
      <c r="I3361" s="10">
        <v>5.2351430000000003E-3</v>
      </c>
      <c r="J3361">
        <v>19.850000000000001</v>
      </c>
      <c r="K3361">
        <v>19.850000000000001</v>
      </c>
      <c r="L3361" s="3">
        <v>265.88839999999999</v>
      </c>
      <c r="M3361">
        <v>4</v>
      </c>
      <c r="N3361">
        <f>+$Q$876-Tabla13[[#This Row],[Outlet Establishment Year]]</f>
        <v>8</v>
      </c>
      <c r="O3361">
        <f>+Tabla13[[#This Row],[Sales]]/Tabla13[[#This Row],[Antigüedad]]</f>
        <v>33.236049999999999</v>
      </c>
      <c r="P3361" s="4">
        <f>+Tabla13[[#This Row],[Sales]]/Tabla13[[#This Row],[Item Weight corregido]]</f>
        <v>13.394881612090678</v>
      </c>
    </row>
    <row r="3362" spans="1:16" x14ac:dyDescent="0.3">
      <c r="A3362" t="s">
        <v>13</v>
      </c>
      <c r="B3362" t="s">
        <v>556</v>
      </c>
      <c r="C3362" t="s">
        <v>1576</v>
      </c>
      <c r="D3362">
        <v>2016</v>
      </c>
      <c r="E3362" t="s">
        <v>1599</v>
      </c>
      <c r="F3362" t="s">
        <v>1601</v>
      </c>
      <c r="G3362" t="s">
        <v>1605</v>
      </c>
      <c r="H3362" t="s">
        <v>1607</v>
      </c>
      <c r="I3362" s="10">
        <v>2.1849397999999999E-2</v>
      </c>
      <c r="J3362">
        <v>7.0350000000000001</v>
      </c>
      <c r="K3362">
        <v>7.0350000000000001</v>
      </c>
      <c r="L3362" s="3">
        <v>262.09100000000001</v>
      </c>
      <c r="M3362">
        <v>4</v>
      </c>
      <c r="N3362">
        <f>+$Q$876-Tabla13[[#This Row],[Outlet Establishment Year]]</f>
        <v>8</v>
      </c>
      <c r="O3362">
        <f>+Tabla13[[#This Row],[Sales]]/Tabla13[[#This Row],[Antigüedad]]</f>
        <v>32.761375000000001</v>
      </c>
      <c r="P3362" s="4">
        <f>+Tabla13[[#This Row],[Sales]]/Tabla13[[#This Row],[Item Weight corregido]]</f>
        <v>37.255294953802419</v>
      </c>
    </row>
    <row r="3363" spans="1:16" x14ac:dyDescent="0.3">
      <c r="A3363" t="s">
        <v>13</v>
      </c>
      <c r="B3363" t="s">
        <v>371</v>
      </c>
      <c r="C3363" t="s">
        <v>1576</v>
      </c>
      <c r="D3363">
        <v>2016</v>
      </c>
      <c r="E3363" t="s">
        <v>1599</v>
      </c>
      <c r="F3363" t="s">
        <v>1601</v>
      </c>
      <c r="G3363" t="s">
        <v>1605</v>
      </c>
      <c r="H3363" t="s">
        <v>1607</v>
      </c>
      <c r="I3363" s="10">
        <v>8.8356939999999998E-3</v>
      </c>
      <c r="J3363">
        <v>8.68</v>
      </c>
      <c r="K3363">
        <v>8.68</v>
      </c>
      <c r="L3363" s="3">
        <v>96.538399999999996</v>
      </c>
      <c r="M3363">
        <v>4</v>
      </c>
      <c r="N3363">
        <f>+$Q$876-Tabla13[[#This Row],[Outlet Establishment Year]]</f>
        <v>8</v>
      </c>
      <c r="O3363">
        <f>+Tabla13[[#This Row],[Sales]]/Tabla13[[#This Row],[Antigüedad]]</f>
        <v>12.067299999999999</v>
      </c>
      <c r="P3363" s="4">
        <f>+Tabla13[[#This Row],[Sales]]/Tabla13[[#This Row],[Item Weight corregido]]</f>
        <v>11.121935483870967</v>
      </c>
    </row>
    <row r="3364" spans="1:16" x14ac:dyDescent="0.3">
      <c r="A3364" t="s">
        <v>13</v>
      </c>
      <c r="B3364" t="s">
        <v>912</v>
      </c>
      <c r="C3364" t="s">
        <v>1576</v>
      </c>
      <c r="D3364">
        <v>2016</v>
      </c>
      <c r="E3364" t="s">
        <v>1599</v>
      </c>
      <c r="F3364" t="s">
        <v>1601</v>
      </c>
      <c r="G3364" t="s">
        <v>1605</v>
      </c>
      <c r="H3364" t="s">
        <v>1607</v>
      </c>
      <c r="I3364" s="10">
        <v>2.6321700999999999E-2</v>
      </c>
      <c r="J3364">
        <v>14.3</v>
      </c>
      <c r="K3364">
        <v>14.3</v>
      </c>
      <c r="L3364" s="3">
        <v>77.630200000000002</v>
      </c>
      <c r="M3364">
        <v>4</v>
      </c>
      <c r="N3364">
        <f>+$Q$876-Tabla13[[#This Row],[Outlet Establishment Year]]</f>
        <v>8</v>
      </c>
      <c r="O3364">
        <f>+Tabla13[[#This Row],[Sales]]/Tabla13[[#This Row],[Antigüedad]]</f>
        <v>9.7037750000000003</v>
      </c>
      <c r="P3364" s="4">
        <f>+Tabla13[[#This Row],[Sales]]/Tabla13[[#This Row],[Item Weight corregido]]</f>
        <v>5.4286853146853149</v>
      </c>
    </row>
    <row r="3365" spans="1:16" x14ac:dyDescent="0.3">
      <c r="A3365" t="s">
        <v>13</v>
      </c>
      <c r="B3365" t="s">
        <v>312</v>
      </c>
      <c r="C3365" t="s">
        <v>1576</v>
      </c>
      <c r="D3365">
        <v>2016</v>
      </c>
      <c r="E3365" t="s">
        <v>1599</v>
      </c>
      <c r="F3365" t="s">
        <v>1601</v>
      </c>
      <c r="G3365" t="s">
        <v>1605</v>
      </c>
      <c r="H3365" t="s">
        <v>1607</v>
      </c>
      <c r="I3365" s="10">
        <v>0.124452048</v>
      </c>
      <c r="J3365">
        <v>18</v>
      </c>
      <c r="K3365">
        <v>18</v>
      </c>
      <c r="L3365" s="3">
        <v>118.5124</v>
      </c>
      <c r="M3365">
        <v>4</v>
      </c>
      <c r="N3365">
        <f>+$Q$876-Tabla13[[#This Row],[Outlet Establishment Year]]</f>
        <v>8</v>
      </c>
      <c r="O3365">
        <f>+Tabla13[[#This Row],[Sales]]/Tabla13[[#This Row],[Antigüedad]]</f>
        <v>14.81405</v>
      </c>
      <c r="P3365" s="4">
        <f>+Tabla13[[#This Row],[Sales]]/Tabla13[[#This Row],[Item Weight corregido]]</f>
        <v>6.584022222222222</v>
      </c>
    </row>
    <row r="3366" spans="1:16" x14ac:dyDescent="0.3">
      <c r="A3366" t="s">
        <v>13</v>
      </c>
      <c r="B3366" t="s">
        <v>258</v>
      </c>
      <c r="C3366" t="s">
        <v>1576</v>
      </c>
      <c r="D3366">
        <v>2016</v>
      </c>
      <c r="E3366" t="s">
        <v>1599</v>
      </c>
      <c r="F3366" t="s">
        <v>1601</v>
      </c>
      <c r="G3366" t="s">
        <v>1605</v>
      </c>
      <c r="H3366" t="s">
        <v>1607</v>
      </c>
      <c r="I3366" s="10">
        <v>3.6353098E-2</v>
      </c>
      <c r="J3366">
        <v>20.5</v>
      </c>
      <c r="K3366">
        <v>20.5</v>
      </c>
      <c r="L3366" s="3">
        <v>75.869600000000005</v>
      </c>
      <c r="M3366">
        <v>4</v>
      </c>
      <c r="N3366">
        <f>+$Q$876-Tabla13[[#This Row],[Outlet Establishment Year]]</f>
        <v>8</v>
      </c>
      <c r="O3366">
        <f>+Tabla13[[#This Row],[Sales]]/Tabla13[[#This Row],[Antigüedad]]</f>
        <v>9.4837000000000007</v>
      </c>
      <c r="P3366" s="4">
        <f>+Tabla13[[#This Row],[Sales]]/Tabla13[[#This Row],[Item Weight corregido]]</f>
        <v>3.7009560975609759</v>
      </c>
    </row>
    <row r="3367" spans="1:16" x14ac:dyDescent="0.3">
      <c r="A3367" t="s">
        <v>13</v>
      </c>
      <c r="B3367" t="s">
        <v>1428</v>
      </c>
      <c r="C3367" t="s">
        <v>1574</v>
      </c>
      <c r="D3367">
        <v>2016</v>
      </c>
      <c r="E3367" t="s">
        <v>1599</v>
      </c>
      <c r="F3367" t="s">
        <v>1601</v>
      </c>
      <c r="G3367" t="s">
        <v>1605</v>
      </c>
      <c r="H3367" t="s">
        <v>1607</v>
      </c>
      <c r="I3367" s="10">
        <v>8.7669485000000005E-2</v>
      </c>
      <c r="J3367">
        <v>6.65</v>
      </c>
      <c r="K3367">
        <v>6.65</v>
      </c>
      <c r="L3367" s="3">
        <v>127.26779999999999</v>
      </c>
      <c r="M3367">
        <v>4</v>
      </c>
      <c r="N3367">
        <f>+$Q$876-Tabla13[[#This Row],[Outlet Establishment Year]]</f>
        <v>8</v>
      </c>
      <c r="O3367">
        <f>+Tabla13[[#This Row],[Sales]]/Tabla13[[#This Row],[Antigüedad]]</f>
        <v>15.908474999999999</v>
      </c>
      <c r="P3367" s="4">
        <f>+Tabla13[[#This Row],[Sales]]/Tabla13[[#This Row],[Item Weight corregido]]</f>
        <v>19.138015037593984</v>
      </c>
    </row>
    <row r="3368" spans="1:16" x14ac:dyDescent="0.3">
      <c r="A3368" t="s">
        <v>13</v>
      </c>
      <c r="B3368" t="s">
        <v>587</v>
      </c>
      <c r="C3368" t="s">
        <v>1583</v>
      </c>
      <c r="D3368">
        <v>2016</v>
      </c>
      <c r="E3368" t="s">
        <v>1599</v>
      </c>
      <c r="F3368" t="s">
        <v>1601</v>
      </c>
      <c r="G3368" t="s">
        <v>1605</v>
      </c>
      <c r="H3368" t="s">
        <v>1607</v>
      </c>
      <c r="I3368" s="10">
        <v>6.6069578000000004E-2</v>
      </c>
      <c r="J3368">
        <v>6.57</v>
      </c>
      <c r="K3368">
        <v>6.57</v>
      </c>
      <c r="L3368" s="3">
        <v>261.02780000000001</v>
      </c>
      <c r="M3368">
        <v>4</v>
      </c>
      <c r="N3368">
        <f>+$Q$876-Tabla13[[#This Row],[Outlet Establishment Year]]</f>
        <v>8</v>
      </c>
      <c r="O3368">
        <f>+Tabla13[[#This Row],[Sales]]/Tabla13[[#This Row],[Antigüedad]]</f>
        <v>32.628475000000002</v>
      </c>
      <c r="P3368" s="4">
        <f>+Tabla13[[#This Row],[Sales]]/Tabla13[[#This Row],[Item Weight corregido]]</f>
        <v>39.730258751902589</v>
      </c>
    </row>
    <row r="3369" spans="1:16" x14ac:dyDescent="0.3">
      <c r="A3369" t="s">
        <v>13</v>
      </c>
      <c r="B3369" t="s">
        <v>1429</v>
      </c>
      <c r="C3369" t="s">
        <v>1583</v>
      </c>
      <c r="D3369">
        <v>2016</v>
      </c>
      <c r="E3369" t="s">
        <v>1599</v>
      </c>
      <c r="F3369" t="s">
        <v>1601</v>
      </c>
      <c r="G3369" t="s">
        <v>1605</v>
      </c>
      <c r="H3369" t="s">
        <v>1607</v>
      </c>
      <c r="I3369" s="10">
        <v>3.4570357000000003E-2</v>
      </c>
      <c r="J3369">
        <v>13.85</v>
      </c>
      <c r="K3369">
        <v>13.85</v>
      </c>
      <c r="L3369" s="3">
        <v>117.4492</v>
      </c>
      <c r="M3369">
        <v>4</v>
      </c>
      <c r="N3369">
        <f>+$Q$876-Tabla13[[#This Row],[Outlet Establishment Year]]</f>
        <v>8</v>
      </c>
      <c r="O3369">
        <f>+Tabla13[[#This Row],[Sales]]/Tabla13[[#This Row],[Antigüedad]]</f>
        <v>14.681150000000001</v>
      </c>
      <c r="P3369" s="4">
        <f>+Tabla13[[#This Row],[Sales]]/Tabla13[[#This Row],[Item Weight corregido]]</f>
        <v>8.4800866425992787</v>
      </c>
    </row>
    <row r="3370" spans="1:16" x14ac:dyDescent="0.3">
      <c r="A3370" t="s">
        <v>13</v>
      </c>
      <c r="B3370" t="s">
        <v>988</v>
      </c>
      <c r="C3370" t="s">
        <v>1575</v>
      </c>
      <c r="D3370">
        <v>2016</v>
      </c>
      <c r="E3370" t="s">
        <v>1599</v>
      </c>
      <c r="F3370" t="s">
        <v>1601</v>
      </c>
      <c r="G3370" t="s">
        <v>1605</v>
      </c>
      <c r="H3370" t="s">
        <v>1607</v>
      </c>
      <c r="I3370" s="10">
        <v>8.9152527999999995E-2</v>
      </c>
      <c r="J3370">
        <v>10</v>
      </c>
      <c r="K3370">
        <v>10</v>
      </c>
      <c r="L3370" s="3">
        <v>147.71019999999999</v>
      </c>
      <c r="M3370">
        <v>4</v>
      </c>
      <c r="N3370">
        <f>+$Q$876-Tabla13[[#This Row],[Outlet Establishment Year]]</f>
        <v>8</v>
      </c>
      <c r="O3370">
        <f>+Tabla13[[#This Row],[Sales]]/Tabla13[[#This Row],[Antigüedad]]</f>
        <v>18.463774999999998</v>
      </c>
      <c r="P3370" s="4">
        <f>+Tabla13[[#This Row],[Sales]]/Tabla13[[#This Row],[Item Weight corregido]]</f>
        <v>14.771019999999998</v>
      </c>
    </row>
    <row r="3371" spans="1:16" x14ac:dyDescent="0.3">
      <c r="A3371" t="s">
        <v>13</v>
      </c>
      <c r="B3371" t="s">
        <v>162</v>
      </c>
      <c r="C3371" t="s">
        <v>1575</v>
      </c>
      <c r="D3371">
        <v>2016</v>
      </c>
      <c r="E3371" t="s">
        <v>1599</v>
      </c>
      <c r="F3371" t="s">
        <v>1601</v>
      </c>
      <c r="G3371" t="s">
        <v>1605</v>
      </c>
      <c r="H3371" t="s">
        <v>1607</v>
      </c>
      <c r="I3371" s="10">
        <v>7.9431642999999996E-2</v>
      </c>
      <c r="J3371">
        <v>12.15</v>
      </c>
      <c r="K3371">
        <v>12.15</v>
      </c>
      <c r="L3371" s="3">
        <v>38.650599999999997</v>
      </c>
      <c r="M3371">
        <v>4</v>
      </c>
      <c r="N3371">
        <f>+$Q$876-Tabla13[[#This Row],[Outlet Establishment Year]]</f>
        <v>8</v>
      </c>
      <c r="O3371">
        <f>+Tabla13[[#This Row],[Sales]]/Tabla13[[#This Row],[Antigüedad]]</f>
        <v>4.8313249999999996</v>
      </c>
      <c r="P3371" s="4">
        <f>+Tabla13[[#This Row],[Sales]]/Tabla13[[#This Row],[Item Weight corregido]]</f>
        <v>3.1811193415637855</v>
      </c>
    </row>
    <row r="3372" spans="1:16" x14ac:dyDescent="0.3">
      <c r="A3372" t="s">
        <v>13</v>
      </c>
      <c r="B3372" t="s">
        <v>909</v>
      </c>
      <c r="C3372" t="s">
        <v>1575</v>
      </c>
      <c r="D3372">
        <v>2016</v>
      </c>
      <c r="E3372" t="s">
        <v>1599</v>
      </c>
      <c r="F3372" t="s">
        <v>1601</v>
      </c>
      <c r="G3372" t="s">
        <v>1605</v>
      </c>
      <c r="H3372" t="s">
        <v>1607</v>
      </c>
      <c r="I3372" s="10">
        <v>4.6088272999999999E-2</v>
      </c>
      <c r="J3372">
        <v>18.7</v>
      </c>
      <c r="K3372">
        <v>18.7</v>
      </c>
      <c r="L3372" s="3">
        <v>153.66820000000001</v>
      </c>
      <c r="M3372">
        <v>4</v>
      </c>
      <c r="N3372">
        <f>+$Q$876-Tabla13[[#This Row],[Outlet Establishment Year]]</f>
        <v>8</v>
      </c>
      <c r="O3372">
        <f>+Tabla13[[#This Row],[Sales]]/Tabla13[[#This Row],[Antigüedad]]</f>
        <v>19.208525000000002</v>
      </c>
      <c r="P3372" s="4">
        <f>+Tabla13[[#This Row],[Sales]]/Tabla13[[#This Row],[Item Weight corregido]]</f>
        <v>8.2175508021390389</v>
      </c>
    </row>
    <row r="3373" spans="1:16" x14ac:dyDescent="0.3">
      <c r="A3373" t="s">
        <v>13</v>
      </c>
      <c r="B3373" t="s">
        <v>264</v>
      </c>
      <c r="C3373" t="s">
        <v>1575</v>
      </c>
      <c r="D3373">
        <v>2016</v>
      </c>
      <c r="E3373" t="s">
        <v>1599</v>
      </c>
      <c r="F3373" t="s">
        <v>1601</v>
      </c>
      <c r="G3373" t="s">
        <v>1605</v>
      </c>
      <c r="H3373" t="s">
        <v>1607</v>
      </c>
      <c r="I3373" s="10">
        <v>1.6107548999999999E-2</v>
      </c>
      <c r="J3373">
        <v>18.850000000000001</v>
      </c>
      <c r="K3373">
        <v>18.850000000000001</v>
      </c>
      <c r="L3373" s="3">
        <v>129.76259999999999</v>
      </c>
      <c r="M3373">
        <v>4</v>
      </c>
      <c r="N3373">
        <f>+$Q$876-Tabla13[[#This Row],[Outlet Establishment Year]]</f>
        <v>8</v>
      </c>
      <c r="O3373">
        <f>+Tabla13[[#This Row],[Sales]]/Tabla13[[#This Row],[Antigüedad]]</f>
        <v>16.220324999999999</v>
      </c>
      <c r="P3373" s="4">
        <f>+Tabla13[[#This Row],[Sales]]/Tabla13[[#This Row],[Item Weight corregido]]</f>
        <v>6.8839575596816971</v>
      </c>
    </row>
    <row r="3374" spans="1:16" x14ac:dyDescent="0.3">
      <c r="A3374" t="s">
        <v>13</v>
      </c>
      <c r="B3374" t="s">
        <v>440</v>
      </c>
      <c r="C3374" t="s">
        <v>1579</v>
      </c>
      <c r="D3374">
        <v>2016</v>
      </c>
      <c r="E3374" t="s">
        <v>1599</v>
      </c>
      <c r="F3374" t="s">
        <v>1601</v>
      </c>
      <c r="G3374" t="s">
        <v>1605</v>
      </c>
      <c r="H3374" t="s">
        <v>1607</v>
      </c>
      <c r="I3374" s="10">
        <v>2.7276410000000001E-2</v>
      </c>
      <c r="J3374">
        <v>10.5</v>
      </c>
      <c r="K3374">
        <v>10.5</v>
      </c>
      <c r="L3374" s="3">
        <v>171.31059999999999</v>
      </c>
      <c r="M3374">
        <v>4</v>
      </c>
      <c r="N3374">
        <f>+$Q$876-Tabla13[[#This Row],[Outlet Establishment Year]]</f>
        <v>8</v>
      </c>
      <c r="O3374">
        <f>+Tabla13[[#This Row],[Sales]]/Tabla13[[#This Row],[Antigüedad]]</f>
        <v>21.413824999999999</v>
      </c>
      <c r="P3374" s="4">
        <f>+Tabla13[[#This Row],[Sales]]/Tabla13[[#This Row],[Item Weight corregido]]</f>
        <v>16.315295238095239</v>
      </c>
    </row>
    <row r="3375" spans="1:16" x14ac:dyDescent="0.3">
      <c r="A3375" t="s">
        <v>13</v>
      </c>
      <c r="B3375" t="s">
        <v>1430</v>
      </c>
      <c r="C3375" t="s">
        <v>1579</v>
      </c>
      <c r="D3375">
        <v>2016</v>
      </c>
      <c r="E3375" t="s">
        <v>1599</v>
      </c>
      <c r="F3375" t="s">
        <v>1601</v>
      </c>
      <c r="G3375" t="s">
        <v>1605</v>
      </c>
      <c r="H3375" t="s">
        <v>1607</v>
      </c>
      <c r="I3375" s="10">
        <v>0</v>
      </c>
      <c r="J3375">
        <v>14.15</v>
      </c>
      <c r="K3375">
        <v>14.15</v>
      </c>
      <c r="L3375" s="3">
        <v>196.31100000000001</v>
      </c>
      <c r="M3375">
        <v>4</v>
      </c>
      <c r="N3375">
        <f>+$Q$876-Tabla13[[#This Row],[Outlet Establishment Year]]</f>
        <v>8</v>
      </c>
      <c r="O3375">
        <f>+Tabla13[[#This Row],[Sales]]/Tabla13[[#This Row],[Antigüedad]]</f>
        <v>24.538875000000001</v>
      </c>
      <c r="P3375" s="4">
        <f>+Tabla13[[#This Row],[Sales]]/Tabla13[[#This Row],[Item Weight corregido]]</f>
        <v>13.87356890459364</v>
      </c>
    </row>
    <row r="3376" spans="1:16" x14ac:dyDescent="0.3">
      <c r="A3376" t="s">
        <v>13</v>
      </c>
      <c r="B3376" t="s">
        <v>620</v>
      </c>
      <c r="C3376" t="s">
        <v>1579</v>
      </c>
      <c r="D3376">
        <v>2016</v>
      </c>
      <c r="E3376" t="s">
        <v>1599</v>
      </c>
      <c r="F3376" t="s">
        <v>1601</v>
      </c>
      <c r="G3376" t="s">
        <v>1605</v>
      </c>
      <c r="H3376" t="s">
        <v>1607</v>
      </c>
      <c r="I3376" s="10">
        <v>8.3359391000000005E-2</v>
      </c>
      <c r="J3376">
        <v>14.65</v>
      </c>
      <c r="K3376">
        <v>14.65</v>
      </c>
      <c r="L3376" s="3">
        <v>161.95519999999999</v>
      </c>
      <c r="M3376">
        <v>4</v>
      </c>
      <c r="N3376">
        <f>+$Q$876-Tabla13[[#This Row],[Outlet Establishment Year]]</f>
        <v>8</v>
      </c>
      <c r="O3376">
        <f>+Tabla13[[#This Row],[Sales]]/Tabla13[[#This Row],[Antigüedad]]</f>
        <v>20.244399999999999</v>
      </c>
      <c r="P3376" s="4">
        <f>+Tabla13[[#This Row],[Sales]]/Tabla13[[#This Row],[Item Weight corregido]]</f>
        <v>11.054962457337883</v>
      </c>
    </row>
    <row r="3377" spans="1:16" x14ac:dyDescent="0.3">
      <c r="A3377" t="s">
        <v>13</v>
      </c>
      <c r="B3377" t="s">
        <v>1378</v>
      </c>
      <c r="C3377" t="s">
        <v>1579</v>
      </c>
      <c r="D3377">
        <v>2016</v>
      </c>
      <c r="E3377" t="s">
        <v>1599</v>
      </c>
      <c r="F3377" t="s">
        <v>1601</v>
      </c>
      <c r="G3377" t="s">
        <v>1605</v>
      </c>
      <c r="H3377" t="s">
        <v>1607</v>
      </c>
      <c r="I3377" s="10">
        <v>0</v>
      </c>
      <c r="J3377">
        <v>16</v>
      </c>
      <c r="K3377">
        <v>16</v>
      </c>
      <c r="L3377" s="3">
        <v>228.86680000000001</v>
      </c>
      <c r="M3377">
        <v>4</v>
      </c>
      <c r="N3377">
        <f>+$Q$876-Tabla13[[#This Row],[Outlet Establishment Year]]</f>
        <v>8</v>
      </c>
      <c r="O3377">
        <f>+Tabla13[[#This Row],[Sales]]/Tabla13[[#This Row],[Antigüedad]]</f>
        <v>28.608350000000002</v>
      </c>
      <c r="P3377" s="4">
        <f>+Tabla13[[#This Row],[Sales]]/Tabla13[[#This Row],[Item Weight corregido]]</f>
        <v>14.304175000000001</v>
      </c>
    </row>
    <row r="3378" spans="1:16" x14ac:dyDescent="0.3">
      <c r="A3378" t="s">
        <v>13</v>
      </c>
      <c r="B3378" t="s">
        <v>1431</v>
      </c>
      <c r="C3378" t="s">
        <v>1579</v>
      </c>
      <c r="D3378">
        <v>2016</v>
      </c>
      <c r="E3378" t="s">
        <v>1599</v>
      </c>
      <c r="F3378" t="s">
        <v>1601</v>
      </c>
      <c r="G3378" t="s">
        <v>1605</v>
      </c>
      <c r="H3378" t="s">
        <v>1607</v>
      </c>
      <c r="I3378" s="10">
        <v>4.7377053000000002E-2</v>
      </c>
      <c r="J3378">
        <v>18</v>
      </c>
      <c r="K3378">
        <v>18</v>
      </c>
      <c r="L3378" s="3">
        <v>171.1422</v>
      </c>
      <c r="M3378">
        <v>4</v>
      </c>
      <c r="N3378">
        <f>+$Q$876-Tabla13[[#This Row],[Outlet Establishment Year]]</f>
        <v>8</v>
      </c>
      <c r="O3378">
        <f>+Tabla13[[#This Row],[Sales]]/Tabla13[[#This Row],[Antigüedad]]</f>
        <v>21.392775</v>
      </c>
      <c r="P3378" s="4">
        <f>+Tabla13[[#This Row],[Sales]]/Tabla13[[#This Row],[Item Weight corregido]]</f>
        <v>9.5078999999999994</v>
      </c>
    </row>
    <row r="3379" spans="1:16" x14ac:dyDescent="0.3">
      <c r="A3379" t="s">
        <v>13</v>
      </c>
      <c r="B3379" t="s">
        <v>183</v>
      </c>
      <c r="C3379" t="s">
        <v>1579</v>
      </c>
      <c r="D3379">
        <v>2016</v>
      </c>
      <c r="E3379" t="s">
        <v>1599</v>
      </c>
      <c r="F3379" t="s">
        <v>1601</v>
      </c>
      <c r="G3379" t="s">
        <v>1605</v>
      </c>
      <c r="H3379" t="s">
        <v>1607</v>
      </c>
      <c r="I3379" s="10">
        <v>0.177270016</v>
      </c>
      <c r="J3379">
        <v>19.100000000000001</v>
      </c>
      <c r="K3379">
        <v>19.100000000000001</v>
      </c>
      <c r="L3379" s="3">
        <v>174.04220000000001</v>
      </c>
      <c r="M3379">
        <v>4</v>
      </c>
      <c r="N3379">
        <f>+$Q$876-Tabla13[[#This Row],[Outlet Establishment Year]]</f>
        <v>8</v>
      </c>
      <c r="O3379">
        <f>+Tabla13[[#This Row],[Sales]]/Tabla13[[#This Row],[Antigüedad]]</f>
        <v>21.755275000000001</v>
      </c>
      <c r="P3379" s="4">
        <f>+Tabla13[[#This Row],[Sales]]/Tabla13[[#This Row],[Item Weight corregido]]</f>
        <v>9.1121570680628263</v>
      </c>
    </row>
    <row r="3380" spans="1:16" x14ac:dyDescent="0.3">
      <c r="A3380" t="s">
        <v>13</v>
      </c>
      <c r="B3380" t="s">
        <v>719</v>
      </c>
      <c r="C3380" t="s">
        <v>1579</v>
      </c>
      <c r="D3380">
        <v>2016</v>
      </c>
      <c r="E3380" t="s">
        <v>1599</v>
      </c>
      <c r="F3380" t="s">
        <v>1601</v>
      </c>
      <c r="G3380" t="s">
        <v>1605</v>
      </c>
      <c r="H3380" t="s">
        <v>1607</v>
      </c>
      <c r="I3380" s="10">
        <v>9.4161661999999993E-2</v>
      </c>
      <c r="J3380">
        <v>19.600000000000001</v>
      </c>
      <c r="K3380">
        <v>19.600000000000001</v>
      </c>
      <c r="L3380" s="3">
        <v>251.96979999999999</v>
      </c>
      <c r="M3380">
        <v>4</v>
      </c>
      <c r="N3380">
        <f>+$Q$876-Tabla13[[#This Row],[Outlet Establishment Year]]</f>
        <v>8</v>
      </c>
      <c r="O3380">
        <f>+Tabla13[[#This Row],[Sales]]/Tabla13[[#This Row],[Antigüedad]]</f>
        <v>31.496224999999999</v>
      </c>
      <c r="P3380" s="4">
        <f>+Tabla13[[#This Row],[Sales]]/Tabla13[[#This Row],[Item Weight corregido]]</f>
        <v>12.855602040816326</v>
      </c>
    </row>
    <row r="3381" spans="1:16" x14ac:dyDescent="0.3">
      <c r="A3381" t="s">
        <v>13</v>
      </c>
      <c r="B3381" t="s">
        <v>916</v>
      </c>
      <c r="C3381" t="s">
        <v>1579</v>
      </c>
      <c r="D3381">
        <v>2016</v>
      </c>
      <c r="E3381" t="s">
        <v>1599</v>
      </c>
      <c r="F3381" t="s">
        <v>1601</v>
      </c>
      <c r="G3381" t="s">
        <v>1605</v>
      </c>
      <c r="H3381" t="s">
        <v>1607</v>
      </c>
      <c r="I3381" s="10">
        <v>1.0602291999999999E-2</v>
      </c>
      <c r="J3381">
        <v>21.1</v>
      </c>
      <c r="K3381">
        <v>21.1</v>
      </c>
      <c r="L3381" s="3">
        <v>235.39580000000001</v>
      </c>
      <c r="M3381">
        <v>4</v>
      </c>
      <c r="N3381">
        <f>+$Q$876-Tabla13[[#This Row],[Outlet Establishment Year]]</f>
        <v>8</v>
      </c>
      <c r="O3381">
        <f>+Tabla13[[#This Row],[Sales]]/Tabla13[[#This Row],[Antigüedad]]</f>
        <v>29.424475000000001</v>
      </c>
      <c r="P3381" s="4">
        <f>+Tabla13[[#This Row],[Sales]]/Tabla13[[#This Row],[Item Weight corregido]]</f>
        <v>11.156199052132701</v>
      </c>
    </row>
    <row r="3382" spans="1:16" x14ac:dyDescent="0.3">
      <c r="A3382" t="s">
        <v>13</v>
      </c>
      <c r="B3382" t="s">
        <v>295</v>
      </c>
      <c r="C3382" t="s">
        <v>1581</v>
      </c>
      <c r="D3382">
        <v>2016</v>
      </c>
      <c r="E3382" t="s">
        <v>1599</v>
      </c>
      <c r="F3382" t="s">
        <v>1601</v>
      </c>
      <c r="G3382" t="s">
        <v>1605</v>
      </c>
      <c r="H3382" t="s">
        <v>1607</v>
      </c>
      <c r="I3382" s="10">
        <v>8.1042136000000001E-2</v>
      </c>
      <c r="J3382">
        <v>14.8</v>
      </c>
      <c r="K3382">
        <v>14.8</v>
      </c>
      <c r="L3382" s="3">
        <v>192.4846</v>
      </c>
      <c r="M3382">
        <v>4</v>
      </c>
      <c r="N3382">
        <f>+$Q$876-Tabla13[[#This Row],[Outlet Establishment Year]]</f>
        <v>8</v>
      </c>
      <c r="O3382">
        <f>+Tabla13[[#This Row],[Sales]]/Tabla13[[#This Row],[Antigüedad]]</f>
        <v>24.060575</v>
      </c>
      <c r="P3382" s="4">
        <f>+Tabla13[[#This Row],[Sales]]/Tabla13[[#This Row],[Item Weight corregido]]</f>
        <v>13.005716216216216</v>
      </c>
    </row>
    <row r="3383" spans="1:16" x14ac:dyDescent="0.3">
      <c r="A3383" t="s">
        <v>13</v>
      </c>
      <c r="B3383" t="s">
        <v>963</v>
      </c>
      <c r="C3383" t="s">
        <v>1584</v>
      </c>
      <c r="D3383">
        <v>2016</v>
      </c>
      <c r="E3383" t="s">
        <v>1599</v>
      </c>
      <c r="F3383" t="s">
        <v>1601</v>
      </c>
      <c r="G3383" t="s">
        <v>1605</v>
      </c>
      <c r="H3383" t="s">
        <v>1607</v>
      </c>
      <c r="I3383" s="10">
        <v>6.6726133000000007E-2</v>
      </c>
      <c r="J3383">
        <v>15.6</v>
      </c>
      <c r="K3383">
        <v>15.6</v>
      </c>
      <c r="L3383" s="3">
        <v>185.89240000000001</v>
      </c>
      <c r="M3383">
        <v>4</v>
      </c>
      <c r="N3383">
        <f>+$Q$876-Tabla13[[#This Row],[Outlet Establishment Year]]</f>
        <v>8</v>
      </c>
      <c r="O3383">
        <f>+Tabla13[[#This Row],[Sales]]/Tabla13[[#This Row],[Antigüedad]]</f>
        <v>23.236550000000001</v>
      </c>
      <c r="P3383" s="4">
        <f>+Tabla13[[#This Row],[Sales]]/Tabla13[[#This Row],[Item Weight corregido]]</f>
        <v>11.916179487179487</v>
      </c>
    </row>
    <row r="3384" spans="1:16" x14ac:dyDescent="0.3">
      <c r="A3384" t="s">
        <v>13</v>
      </c>
      <c r="B3384" t="s">
        <v>421</v>
      </c>
      <c r="C3384" t="s">
        <v>1580</v>
      </c>
      <c r="D3384">
        <v>2016</v>
      </c>
      <c r="E3384" t="s">
        <v>1599</v>
      </c>
      <c r="F3384" t="s">
        <v>1601</v>
      </c>
      <c r="G3384" t="s">
        <v>1605</v>
      </c>
      <c r="H3384" t="s">
        <v>1607</v>
      </c>
      <c r="I3384" s="10">
        <v>9.6212432000000001E-2</v>
      </c>
      <c r="J3384">
        <v>12.6</v>
      </c>
      <c r="K3384">
        <v>12.6</v>
      </c>
      <c r="L3384" s="3">
        <v>207.2612</v>
      </c>
      <c r="M3384">
        <v>4</v>
      </c>
      <c r="N3384">
        <f>+$Q$876-Tabla13[[#This Row],[Outlet Establishment Year]]</f>
        <v>8</v>
      </c>
      <c r="O3384">
        <f>+Tabla13[[#This Row],[Sales]]/Tabla13[[#This Row],[Antigüedad]]</f>
        <v>25.90765</v>
      </c>
      <c r="P3384" s="4">
        <f>+Tabla13[[#This Row],[Sales]]/Tabla13[[#This Row],[Item Weight corregido]]</f>
        <v>16.449301587301587</v>
      </c>
    </row>
    <row r="3385" spans="1:16" x14ac:dyDescent="0.3">
      <c r="A3385" t="s">
        <v>13</v>
      </c>
      <c r="B3385" t="s">
        <v>846</v>
      </c>
      <c r="C3385" t="s">
        <v>1580</v>
      </c>
      <c r="D3385">
        <v>2016</v>
      </c>
      <c r="E3385" t="s">
        <v>1599</v>
      </c>
      <c r="F3385" t="s">
        <v>1601</v>
      </c>
      <c r="G3385" t="s">
        <v>1605</v>
      </c>
      <c r="H3385" t="s">
        <v>1607</v>
      </c>
      <c r="I3385" s="10">
        <v>3.596071E-2</v>
      </c>
      <c r="J3385">
        <v>13.65</v>
      </c>
      <c r="K3385">
        <v>13.65</v>
      </c>
      <c r="L3385" s="3">
        <v>186.39240000000001</v>
      </c>
      <c r="M3385">
        <v>4</v>
      </c>
      <c r="N3385">
        <f>+$Q$876-Tabla13[[#This Row],[Outlet Establishment Year]]</f>
        <v>8</v>
      </c>
      <c r="O3385">
        <f>+Tabla13[[#This Row],[Sales]]/Tabla13[[#This Row],[Antigüedad]]</f>
        <v>23.299050000000001</v>
      </c>
      <c r="P3385" s="4">
        <f>+Tabla13[[#This Row],[Sales]]/Tabla13[[#This Row],[Item Weight corregido]]</f>
        <v>13.655120879120879</v>
      </c>
    </row>
    <row r="3386" spans="1:16" x14ac:dyDescent="0.3">
      <c r="A3386" t="s">
        <v>13</v>
      </c>
      <c r="B3386" t="s">
        <v>884</v>
      </c>
      <c r="C3386" t="s">
        <v>1580</v>
      </c>
      <c r="D3386">
        <v>2016</v>
      </c>
      <c r="E3386" t="s">
        <v>1599</v>
      </c>
      <c r="F3386" t="s">
        <v>1601</v>
      </c>
      <c r="G3386" t="s">
        <v>1605</v>
      </c>
      <c r="H3386" t="s">
        <v>1607</v>
      </c>
      <c r="I3386" s="10">
        <v>0</v>
      </c>
      <c r="J3386">
        <v>15.35</v>
      </c>
      <c r="K3386">
        <v>15.35</v>
      </c>
      <c r="L3386" s="3">
        <v>88.283000000000001</v>
      </c>
      <c r="M3386">
        <v>4</v>
      </c>
      <c r="N3386">
        <f>+$Q$876-Tabla13[[#This Row],[Outlet Establishment Year]]</f>
        <v>8</v>
      </c>
      <c r="O3386">
        <f>+Tabla13[[#This Row],[Sales]]/Tabla13[[#This Row],[Antigüedad]]</f>
        <v>11.035375</v>
      </c>
      <c r="P3386" s="4">
        <f>+Tabla13[[#This Row],[Sales]]/Tabla13[[#This Row],[Item Weight corregido]]</f>
        <v>5.7513355048859935</v>
      </c>
    </row>
    <row r="3387" spans="1:16" x14ac:dyDescent="0.3">
      <c r="A3387" t="s">
        <v>13</v>
      </c>
      <c r="B3387" t="s">
        <v>186</v>
      </c>
      <c r="C3387" t="s">
        <v>1580</v>
      </c>
      <c r="D3387">
        <v>2016</v>
      </c>
      <c r="E3387" t="s">
        <v>1599</v>
      </c>
      <c r="F3387" t="s">
        <v>1601</v>
      </c>
      <c r="G3387" t="s">
        <v>1605</v>
      </c>
      <c r="H3387" t="s">
        <v>1607</v>
      </c>
      <c r="I3387" s="10">
        <v>4.0945898000000001E-2</v>
      </c>
      <c r="J3387">
        <v>16</v>
      </c>
      <c r="K3387">
        <v>16</v>
      </c>
      <c r="L3387" s="3">
        <v>143.14959999999999</v>
      </c>
      <c r="M3387">
        <v>4</v>
      </c>
      <c r="N3387">
        <f>+$Q$876-Tabla13[[#This Row],[Outlet Establishment Year]]</f>
        <v>8</v>
      </c>
      <c r="O3387">
        <f>+Tabla13[[#This Row],[Sales]]/Tabla13[[#This Row],[Antigüedad]]</f>
        <v>17.893699999999999</v>
      </c>
      <c r="P3387" s="4">
        <f>+Tabla13[[#This Row],[Sales]]/Tabla13[[#This Row],[Item Weight corregido]]</f>
        <v>8.9468499999999995</v>
      </c>
    </row>
    <row r="3388" spans="1:16" x14ac:dyDescent="0.3">
      <c r="A3388" t="s">
        <v>13</v>
      </c>
      <c r="B3388" t="s">
        <v>750</v>
      </c>
      <c r="C3388" t="s">
        <v>1580</v>
      </c>
      <c r="D3388">
        <v>2016</v>
      </c>
      <c r="E3388" t="s">
        <v>1599</v>
      </c>
      <c r="F3388" t="s">
        <v>1601</v>
      </c>
      <c r="G3388" t="s">
        <v>1605</v>
      </c>
      <c r="H3388" t="s">
        <v>1607</v>
      </c>
      <c r="I3388" s="10">
        <v>3.5185587999999997E-2</v>
      </c>
      <c r="J3388">
        <v>19.2</v>
      </c>
      <c r="K3388">
        <v>19.2</v>
      </c>
      <c r="L3388" s="3">
        <v>181.33179999999999</v>
      </c>
      <c r="M3388">
        <v>4</v>
      </c>
      <c r="N3388">
        <f>+$Q$876-Tabla13[[#This Row],[Outlet Establishment Year]]</f>
        <v>8</v>
      </c>
      <c r="O3388">
        <f>+Tabla13[[#This Row],[Sales]]/Tabla13[[#This Row],[Antigüedad]]</f>
        <v>22.666474999999998</v>
      </c>
      <c r="P3388" s="4">
        <f>+Tabla13[[#This Row],[Sales]]/Tabla13[[#This Row],[Item Weight corregido]]</f>
        <v>9.4443645833333338</v>
      </c>
    </row>
    <row r="3389" spans="1:16" x14ac:dyDescent="0.3">
      <c r="A3389" t="s">
        <v>13</v>
      </c>
      <c r="B3389" t="s">
        <v>609</v>
      </c>
      <c r="C3389" t="s">
        <v>1580</v>
      </c>
      <c r="D3389">
        <v>2016</v>
      </c>
      <c r="E3389" t="s">
        <v>1599</v>
      </c>
      <c r="F3389" t="s">
        <v>1601</v>
      </c>
      <c r="G3389" t="s">
        <v>1605</v>
      </c>
      <c r="H3389" t="s">
        <v>1607</v>
      </c>
      <c r="I3389" s="10">
        <v>1.9423231999999999E-2</v>
      </c>
      <c r="J3389">
        <v>21.25</v>
      </c>
      <c r="K3389">
        <v>21.25</v>
      </c>
      <c r="L3389" s="3">
        <v>120.87560000000001</v>
      </c>
      <c r="M3389">
        <v>4</v>
      </c>
      <c r="N3389">
        <f>+$Q$876-Tabla13[[#This Row],[Outlet Establishment Year]]</f>
        <v>8</v>
      </c>
      <c r="O3389">
        <f>+Tabla13[[#This Row],[Sales]]/Tabla13[[#This Row],[Antigüedad]]</f>
        <v>15.109450000000001</v>
      </c>
      <c r="P3389" s="4">
        <f>+Tabla13[[#This Row],[Sales]]/Tabla13[[#This Row],[Item Weight corregido]]</f>
        <v>5.6882635294117652</v>
      </c>
    </row>
    <row r="3390" spans="1:16" x14ac:dyDescent="0.3">
      <c r="A3390" t="s">
        <v>13</v>
      </c>
      <c r="B3390" t="s">
        <v>1039</v>
      </c>
      <c r="C3390" t="s">
        <v>1590</v>
      </c>
      <c r="D3390">
        <v>2016</v>
      </c>
      <c r="E3390" t="s">
        <v>1599</v>
      </c>
      <c r="F3390" t="s">
        <v>1601</v>
      </c>
      <c r="G3390" t="s">
        <v>1605</v>
      </c>
      <c r="H3390" t="s">
        <v>1607</v>
      </c>
      <c r="I3390" s="10">
        <v>1.7325730000000001E-2</v>
      </c>
      <c r="J3390">
        <v>8.43</v>
      </c>
      <c r="K3390">
        <v>8.43</v>
      </c>
      <c r="L3390" s="3">
        <v>197.9768</v>
      </c>
      <c r="M3390">
        <v>4</v>
      </c>
      <c r="N3390">
        <f>+$Q$876-Tabla13[[#This Row],[Outlet Establishment Year]]</f>
        <v>8</v>
      </c>
      <c r="O3390">
        <f>+Tabla13[[#This Row],[Sales]]/Tabla13[[#This Row],[Antigüedad]]</f>
        <v>24.7471</v>
      </c>
      <c r="P3390" s="4">
        <f>+Tabla13[[#This Row],[Sales]]/Tabla13[[#This Row],[Item Weight corregido]]</f>
        <v>23.484792408066429</v>
      </c>
    </row>
    <row r="3391" spans="1:16" x14ac:dyDescent="0.3">
      <c r="A3391" t="s">
        <v>13</v>
      </c>
      <c r="B3391" t="s">
        <v>1432</v>
      </c>
      <c r="C3391" t="s">
        <v>1590</v>
      </c>
      <c r="D3391">
        <v>2016</v>
      </c>
      <c r="E3391" t="s">
        <v>1599</v>
      </c>
      <c r="F3391" t="s">
        <v>1601</v>
      </c>
      <c r="G3391" t="s">
        <v>1605</v>
      </c>
      <c r="H3391" t="s">
        <v>1607</v>
      </c>
      <c r="I3391" s="10">
        <v>6.5436580999999994E-2</v>
      </c>
      <c r="J3391">
        <v>8.67</v>
      </c>
      <c r="K3391">
        <v>8.67</v>
      </c>
      <c r="L3391" s="3">
        <v>142.9128</v>
      </c>
      <c r="M3391">
        <v>4</v>
      </c>
      <c r="N3391">
        <f>+$Q$876-Tabla13[[#This Row],[Outlet Establishment Year]]</f>
        <v>8</v>
      </c>
      <c r="O3391">
        <f>+Tabla13[[#This Row],[Sales]]/Tabla13[[#This Row],[Antigüedad]]</f>
        <v>17.864100000000001</v>
      </c>
      <c r="P3391" s="4">
        <f>+Tabla13[[#This Row],[Sales]]/Tabla13[[#This Row],[Item Weight corregido]]</f>
        <v>16.483598615916957</v>
      </c>
    </row>
    <row r="3392" spans="1:16" x14ac:dyDescent="0.3">
      <c r="A3392" t="s">
        <v>13</v>
      </c>
      <c r="B3392" t="s">
        <v>321</v>
      </c>
      <c r="C3392" t="s">
        <v>1590</v>
      </c>
      <c r="D3392">
        <v>2016</v>
      </c>
      <c r="E3392" t="s">
        <v>1599</v>
      </c>
      <c r="F3392" t="s">
        <v>1601</v>
      </c>
      <c r="G3392" t="s">
        <v>1605</v>
      </c>
      <c r="H3392" t="s">
        <v>1607</v>
      </c>
      <c r="I3392" s="10">
        <v>0.11516757900000001</v>
      </c>
      <c r="J3392">
        <v>11.8</v>
      </c>
      <c r="K3392">
        <v>11.8</v>
      </c>
      <c r="L3392" s="3">
        <v>199.80840000000001</v>
      </c>
      <c r="M3392">
        <v>4</v>
      </c>
      <c r="N3392">
        <f>+$Q$876-Tabla13[[#This Row],[Outlet Establishment Year]]</f>
        <v>8</v>
      </c>
      <c r="O3392">
        <f>+Tabla13[[#This Row],[Sales]]/Tabla13[[#This Row],[Antigüedad]]</f>
        <v>24.976050000000001</v>
      </c>
      <c r="P3392" s="4">
        <f>+Tabla13[[#This Row],[Sales]]/Tabla13[[#This Row],[Item Weight corregido]]</f>
        <v>16.932915254237287</v>
      </c>
    </row>
    <row r="3393" spans="1:16" x14ac:dyDescent="0.3">
      <c r="A3393" t="s">
        <v>13</v>
      </c>
      <c r="B3393" t="s">
        <v>163</v>
      </c>
      <c r="C3393" t="s">
        <v>1590</v>
      </c>
      <c r="D3393">
        <v>2016</v>
      </c>
      <c r="E3393" t="s">
        <v>1599</v>
      </c>
      <c r="F3393" t="s">
        <v>1601</v>
      </c>
      <c r="G3393" t="s">
        <v>1605</v>
      </c>
      <c r="H3393" t="s">
        <v>1607</v>
      </c>
      <c r="I3393" s="10">
        <v>7.3283192999999996E-2</v>
      </c>
      <c r="J3393">
        <v>15.35</v>
      </c>
      <c r="K3393">
        <v>15.35</v>
      </c>
      <c r="L3393" s="3">
        <v>91.811999999999998</v>
      </c>
      <c r="M3393">
        <v>4</v>
      </c>
      <c r="N3393">
        <f>+$Q$876-Tabla13[[#This Row],[Outlet Establishment Year]]</f>
        <v>8</v>
      </c>
      <c r="O3393">
        <f>+Tabla13[[#This Row],[Sales]]/Tabla13[[#This Row],[Antigüedad]]</f>
        <v>11.4765</v>
      </c>
      <c r="P3393" s="4">
        <f>+Tabla13[[#This Row],[Sales]]/Tabla13[[#This Row],[Item Weight corregido]]</f>
        <v>5.9812377850162868</v>
      </c>
    </row>
    <row r="3394" spans="1:16" x14ac:dyDescent="0.3">
      <c r="A3394" t="s">
        <v>13</v>
      </c>
      <c r="B3394" t="s">
        <v>610</v>
      </c>
      <c r="C3394" t="s">
        <v>1590</v>
      </c>
      <c r="D3394">
        <v>2016</v>
      </c>
      <c r="E3394" t="s">
        <v>1599</v>
      </c>
      <c r="F3394" t="s">
        <v>1601</v>
      </c>
      <c r="G3394" t="s">
        <v>1605</v>
      </c>
      <c r="H3394" t="s">
        <v>1607</v>
      </c>
      <c r="I3394" s="10">
        <v>1.9378432000000001E-2</v>
      </c>
      <c r="J3394">
        <v>16.2</v>
      </c>
      <c r="K3394">
        <v>16.2</v>
      </c>
      <c r="L3394" s="3">
        <v>156.49719999999999</v>
      </c>
      <c r="M3394">
        <v>4</v>
      </c>
      <c r="N3394">
        <f>+$Q$876-Tabla13[[#This Row],[Outlet Establishment Year]]</f>
        <v>8</v>
      </c>
      <c r="O3394">
        <f>+Tabla13[[#This Row],[Sales]]/Tabla13[[#This Row],[Antigüedad]]</f>
        <v>19.562149999999999</v>
      </c>
      <c r="P3394" s="4">
        <f>+Tabla13[[#This Row],[Sales]]/Tabla13[[#This Row],[Item Weight corregido]]</f>
        <v>9.6603209876543215</v>
      </c>
    </row>
    <row r="3395" spans="1:16" x14ac:dyDescent="0.3">
      <c r="A3395" t="s">
        <v>13</v>
      </c>
      <c r="B3395" t="s">
        <v>847</v>
      </c>
      <c r="C3395" t="s">
        <v>1589</v>
      </c>
      <c r="D3395">
        <v>2016</v>
      </c>
      <c r="E3395" t="s">
        <v>1599</v>
      </c>
      <c r="F3395" t="s">
        <v>1601</v>
      </c>
      <c r="G3395" t="s">
        <v>1605</v>
      </c>
      <c r="H3395" t="s">
        <v>1607</v>
      </c>
      <c r="I3395" s="10">
        <v>4.3234573999999998E-2</v>
      </c>
      <c r="J3395">
        <v>15.85</v>
      </c>
      <c r="K3395">
        <v>15.85</v>
      </c>
      <c r="L3395" s="3">
        <v>38.316400000000002</v>
      </c>
      <c r="M3395">
        <v>4</v>
      </c>
      <c r="N3395">
        <f>+$Q$876-Tabla13[[#This Row],[Outlet Establishment Year]]</f>
        <v>8</v>
      </c>
      <c r="O3395">
        <f>+Tabla13[[#This Row],[Sales]]/Tabla13[[#This Row],[Antigüedad]]</f>
        <v>4.7895500000000002</v>
      </c>
      <c r="P3395" s="4">
        <f>+Tabla13[[#This Row],[Sales]]/Tabla13[[#This Row],[Item Weight corregido]]</f>
        <v>2.4174384858044164</v>
      </c>
    </row>
    <row r="3396" spans="1:16" x14ac:dyDescent="0.3">
      <c r="A3396" t="s">
        <v>12</v>
      </c>
      <c r="B3396" t="s">
        <v>1286</v>
      </c>
      <c r="C3396" t="s">
        <v>1587</v>
      </c>
      <c r="D3396">
        <v>2016</v>
      </c>
      <c r="E3396" t="s">
        <v>1599</v>
      </c>
      <c r="F3396" t="s">
        <v>1601</v>
      </c>
      <c r="G3396" t="s">
        <v>1605</v>
      </c>
      <c r="H3396" t="s">
        <v>1607</v>
      </c>
      <c r="I3396" s="10">
        <v>3.8321220000000003E-2</v>
      </c>
      <c r="J3396">
        <v>7.22</v>
      </c>
      <c r="K3396">
        <v>7.22</v>
      </c>
      <c r="L3396" s="3">
        <v>61.850999999999999</v>
      </c>
      <c r="M3396">
        <v>4</v>
      </c>
      <c r="N3396">
        <f>+$Q$876-Tabla13[[#This Row],[Outlet Establishment Year]]</f>
        <v>8</v>
      </c>
      <c r="O3396">
        <f>+Tabla13[[#This Row],[Sales]]/Tabla13[[#This Row],[Antigüedad]]</f>
        <v>7.7313749999999999</v>
      </c>
      <c r="P3396" s="4">
        <f>+Tabla13[[#This Row],[Sales]]/Tabla13[[#This Row],[Item Weight corregido]]</f>
        <v>8.5666204986149594</v>
      </c>
    </row>
    <row r="3397" spans="1:16" x14ac:dyDescent="0.3">
      <c r="A3397" t="s">
        <v>12</v>
      </c>
      <c r="B3397" t="s">
        <v>1390</v>
      </c>
      <c r="C3397" t="s">
        <v>1587</v>
      </c>
      <c r="D3397">
        <v>2016</v>
      </c>
      <c r="E3397" t="s">
        <v>1599</v>
      </c>
      <c r="F3397" t="s">
        <v>1601</v>
      </c>
      <c r="G3397" t="s">
        <v>1605</v>
      </c>
      <c r="H3397" t="s">
        <v>1607</v>
      </c>
      <c r="I3397" s="10">
        <v>0</v>
      </c>
      <c r="J3397">
        <v>10.5</v>
      </c>
      <c r="K3397">
        <v>10.5</v>
      </c>
      <c r="L3397" s="3">
        <v>143.31280000000001</v>
      </c>
      <c r="M3397">
        <v>4</v>
      </c>
      <c r="N3397">
        <f>+$Q$876-Tabla13[[#This Row],[Outlet Establishment Year]]</f>
        <v>8</v>
      </c>
      <c r="O3397">
        <f>+Tabla13[[#This Row],[Sales]]/Tabla13[[#This Row],[Antigüedad]]</f>
        <v>17.914100000000001</v>
      </c>
      <c r="P3397" s="4">
        <f>+Tabla13[[#This Row],[Sales]]/Tabla13[[#This Row],[Item Weight corregido]]</f>
        <v>13.648838095238096</v>
      </c>
    </row>
    <row r="3398" spans="1:16" x14ac:dyDescent="0.3">
      <c r="A3398" t="s">
        <v>12</v>
      </c>
      <c r="B3398" t="s">
        <v>901</v>
      </c>
      <c r="C3398" t="s">
        <v>1587</v>
      </c>
      <c r="D3398">
        <v>2016</v>
      </c>
      <c r="E3398" t="s">
        <v>1599</v>
      </c>
      <c r="F3398" t="s">
        <v>1601</v>
      </c>
      <c r="G3398" t="s">
        <v>1605</v>
      </c>
      <c r="H3398" t="s">
        <v>1607</v>
      </c>
      <c r="I3398" s="10">
        <v>0</v>
      </c>
      <c r="J3398">
        <v>16.5</v>
      </c>
      <c r="K3398">
        <v>16.5</v>
      </c>
      <c r="L3398" s="3">
        <v>96.206800000000001</v>
      </c>
      <c r="M3398">
        <v>4</v>
      </c>
      <c r="N3398">
        <f>+$Q$876-Tabla13[[#This Row],[Outlet Establishment Year]]</f>
        <v>8</v>
      </c>
      <c r="O3398">
        <f>+Tabla13[[#This Row],[Sales]]/Tabla13[[#This Row],[Antigüedad]]</f>
        <v>12.02585</v>
      </c>
      <c r="P3398" s="4">
        <f>+Tabla13[[#This Row],[Sales]]/Tabla13[[#This Row],[Item Weight corregido]]</f>
        <v>5.8307151515151512</v>
      </c>
    </row>
    <row r="3399" spans="1:16" x14ac:dyDescent="0.3">
      <c r="A3399" t="s">
        <v>12</v>
      </c>
      <c r="B3399" t="s">
        <v>1433</v>
      </c>
      <c r="C3399" t="s">
        <v>1577</v>
      </c>
      <c r="D3399">
        <v>2016</v>
      </c>
      <c r="E3399" t="s">
        <v>1599</v>
      </c>
      <c r="F3399" t="s">
        <v>1601</v>
      </c>
      <c r="G3399" t="s">
        <v>1605</v>
      </c>
      <c r="H3399" t="s">
        <v>1607</v>
      </c>
      <c r="I3399" s="10">
        <v>9.2771308999999996E-2</v>
      </c>
      <c r="J3399">
        <v>5.8849999999999998</v>
      </c>
      <c r="K3399">
        <v>5.8849999999999998</v>
      </c>
      <c r="L3399" s="3">
        <v>54.1982</v>
      </c>
      <c r="M3399">
        <v>4</v>
      </c>
      <c r="N3399">
        <f>+$Q$876-Tabla13[[#This Row],[Outlet Establishment Year]]</f>
        <v>8</v>
      </c>
      <c r="O3399">
        <f>+Tabla13[[#This Row],[Sales]]/Tabla13[[#This Row],[Antigüedad]]</f>
        <v>6.774775</v>
      </c>
      <c r="P3399" s="4">
        <f>+Tabla13[[#This Row],[Sales]]/Tabla13[[#This Row],[Item Weight corregido]]</f>
        <v>9.2095497026338151</v>
      </c>
    </row>
    <row r="3400" spans="1:16" x14ac:dyDescent="0.3">
      <c r="A3400" t="s">
        <v>12</v>
      </c>
      <c r="B3400" t="s">
        <v>1434</v>
      </c>
      <c r="C3400" t="s">
        <v>1577</v>
      </c>
      <c r="D3400">
        <v>2016</v>
      </c>
      <c r="E3400" t="s">
        <v>1599</v>
      </c>
      <c r="F3400" t="s">
        <v>1601</v>
      </c>
      <c r="G3400" t="s">
        <v>1605</v>
      </c>
      <c r="H3400" t="s">
        <v>1607</v>
      </c>
      <c r="I3400" s="10">
        <v>0.13952193099999999</v>
      </c>
      <c r="J3400">
        <v>17</v>
      </c>
      <c r="K3400">
        <v>17</v>
      </c>
      <c r="L3400" s="3">
        <v>266.88839999999999</v>
      </c>
      <c r="M3400">
        <v>4</v>
      </c>
      <c r="N3400">
        <f>+$Q$876-Tabla13[[#This Row],[Outlet Establishment Year]]</f>
        <v>8</v>
      </c>
      <c r="O3400">
        <f>+Tabla13[[#This Row],[Sales]]/Tabla13[[#This Row],[Antigüedad]]</f>
        <v>33.361049999999999</v>
      </c>
      <c r="P3400" s="4">
        <f>+Tabla13[[#This Row],[Sales]]/Tabla13[[#This Row],[Item Weight corregido]]</f>
        <v>15.699317647058823</v>
      </c>
    </row>
    <row r="3401" spans="1:16" x14ac:dyDescent="0.3">
      <c r="A3401" t="s">
        <v>12</v>
      </c>
      <c r="B3401" t="s">
        <v>1220</v>
      </c>
      <c r="C3401" t="s">
        <v>1577</v>
      </c>
      <c r="D3401">
        <v>2016</v>
      </c>
      <c r="E3401" t="s">
        <v>1599</v>
      </c>
      <c r="F3401" t="s">
        <v>1601</v>
      </c>
      <c r="G3401" t="s">
        <v>1605</v>
      </c>
      <c r="H3401" t="s">
        <v>1607</v>
      </c>
      <c r="I3401" s="10">
        <v>4.6808553000000003E-2</v>
      </c>
      <c r="J3401">
        <v>17.100000000000001</v>
      </c>
      <c r="K3401">
        <v>17.100000000000001</v>
      </c>
      <c r="L3401" s="3">
        <v>141.4838</v>
      </c>
      <c r="M3401">
        <v>4</v>
      </c>
      <c r="N3401">
        <f>+$Q$876-Tabla13[[#This Row],[Outlet Establishment Year]]</f>
        <v>8</v>
      </c>
      <c r="O3401">
        <f>+Tabla13[[#This Row],[Sales]]/Tabla13[[#This Row],[Antigüedad]]</f>
        <v>17.685475</v>
      </c>
      <c r="P3401" s="4">
        <f>+Tabla13[[#This Row],[Sales]]/Tabla13[[#This Row],[Item Weight corregido]]</f>
        <v>8.2739064327485377</v>
      </c>
    </row>
    <row r="3402" spans="1:16" x14ac:dyDescent="0.3">
      <c r="A3402" t="s">
        <v>12</v>
      </c>
      <c r="B3402" t="s">
        <v>520</v>
      </c>
      <c r="C3402" t="s">
        <v>1585</v>
      </c>
      <c r="D3402">
        <v>2016</v>
      </c>
      <c r="E3402" t="s">
        <v>1599</v>
      </c>
      <c r="F3402" t="s">
        <v>1601</v>
      </c>
      <c r="G3402" t="s">
        <v>1605</v>
      </c>
      <c r="H3402" t="s">
        <v>1607</v>
      </c>
      <c r="I3402" s="10">
        <v>0.107057186</v>
      </c>
      <c r="J3402">
        <v>11.8</v>
      </c>
      <c r="K3402">
        <v>11.8</v>
      </c>
      <c r="L3402" s="3">
        <v>224.1772</v>
      </c>
      <c r="M3402">
        <v>4</v>
      </c>
      <c r="N3402">
        <f>+$Q$876-Tabla13[[#This Row],[Outlet Establishment Year]]</f>
        <v>8</v>
      </c>
      <c r="O3402">
        <f>+Tabla13[[#This Row],[Sales]]/Tabla13[[#This Row],[Antigüedad]]</f>
        <v>28.02215</v>
      </c>
      <c r="P3402" s="4">
        <f>+Tabla13[[#This Row],[Sales]]/Tabla13[[#This Row],[Item Weight corregido]]</f>
        <v>18.998067796610169</v>
      </c>
    </row>
    <row r="3403" spans="1:16" x14ac:dyDescent="0.3">
      <c r="A3403" t="s">
        <v>12</v>
      </c>
      <c r="B3403" t="s">
        <v>1105</v>
      </c>
      <c r="C3403" t="s">
        <v>1585</v>
      </c>
      <c r="D3403">
        <v>2016</v>
      </c>
      <c r="E3403" t="s">
        <v>1599</v>
      </c>
      <c r="F3403" t="s">
        <v>1601</v>
      </c>
      <c r="G3403" t="s">
        <v>1605</v>
      </c>
      <c r="H3403" t="s">
        <v>1607</v>
      </c>
      <c r="I3403" s="10">
        <v>7.3920438000000005E-2</v>
      </c>
      <c r="J3403">
        <v>12.6</v>
      </c>
      <c r="K3403">
        <v>12.6</v>
      </c>
      <c r="L3403" s="3">
        <v>255.63560000000001</v>
      </c>
      <c r="M3403">
        <v>4</v>
      </c>
      <c r="N3403">
        <f>+$Q$876-Tabla13[[#This Row],[Outlet Establishment Year]]</f>
        <v>8</v>
      </c>
      <c r="O3403">
        <f>+Tabla13[[#This Row],[Sales]]/Tabla13[[#This Row],[Antigüedad]]</f>
        <v>31.954450000000001</v>
      </c>
      <c r="P3403" s="4">
        <f>+Tabla13[[#This Row],[Sales]]/Tabla13[[#This Row],[Item Weight corregido]]</f>
        <v>20.288539682539685</v>
      </c>
    </row>
    <row r="3404" spans="1:16" x14ac:dyDescent="0.3">
      <c r="A3404" t="s">
        <v>12</v>
      </c>
      <c r="B3404" t="s">
        <v>1089</v>
      </c>
      <c r="C3404" t="s">
        <v>1576</v>
      </c>
      <c r="D3404">
        <v>2016</v>
      </c>
      <c r="E3404" t="s">
        <v>1599</v>
      </c>
      <c r="F3404" t="s">
        <v>1601</v>
      </c>
      <c r="G3404" t="s">
        <v>1605</v>
      </c>
      <c r="H3404" t="s">
        <v>1607</v>
      </c>
      <c r="I3404" s="10">
        <v>1.6653339999999999E-2</v>
      </c>
      <c r="J3404">
        <v>16.2</v>
      </c>
      <c r="K3404">
        <v>16.2</v>
      </c>
      <c r="L3404" s="3">
        <v>97.372600000000006</v>
      </c>
      <c r="M3404">
        <v>4</v>
      </c>
      <c r="N3404">
        <f>+$Q$876-Tabla13[[#This Row],[Outlet Establishment Year]]</f>
        <v>8</v>
      </c>
      <c r="O3404">
        <f>+Tabla13[[#This Row],[Sales]]/Tabla13[[#This Row],[Antigüedad]]</f>
        <v>12.171575000000001</v>
      </c>
      <c r="P3404" s="4">
        <f>+Tabla13[[#This Row],[Sales]]/Tabla13[[#This Row],[Item Weight corregido]]</f>
        <v>6.0106543209876548</v>
      </c>
    </row>
    <row r="3405" spans="1:16" x14ac:dyDescent="0.3">
      <c r="A3405" t="s">
        <v>12</v>
      </c>
      <c r="B3405" t="s">
        <v>1392</v>
      </c>
      <c r="C3405" t="s">
        <v>1574</v>
      </c>
      <c r="D3405">
        <v>2016</v>
      </c>
      <c r="E3405" t="s">
        <v>1599</v>
      </c>
      <c r="F3405" t="s">
        <v>1601</v>
      </c>
      <c r="G3405" t="s">
        <v>1605</v>
      </c>
      <c r="H3405" t="s">
        <v>1607</v>
      </c>
      <c r="I3405" s="10">
        <v>0.122304725</v>
      </c>
      <c r="J3405">
        <v>9.1950000000000003</v>
      </c>
      <c r="K3405">
        <v>9.1950000000000003</v>
      </c>
      <c r="L3405" s="3">
        <v>99.201599999999999</v>
      </c>
      <c r="M3405">
        <v>4</v>
      </c>
      <c r="N3405">
        <f>+$Q$876-Tabla13[[#This Row],[Outlet Establishment Year]]</f>
        <v>8</v>
      </c>
      <c r="O3405">
        <f>+Tabla13[[#This Row],[Sales]]/Tabla13[[#This Row],[Antigüedad]]</f>
        <v>12.4002</v>
      </c>
      <c r="P3405" s="4">
        <f>+Tabla13[[#This Row],[Sales]]/Tabla13[[#This Row],[Item Weight corregido]]</f>
        <v>10.788646003262642</v>
      </c>
    </row>
    <row r="3406" spans="1:16" x14ac:dyDescent="0.3">
      <c r="A3406" t="s">
        <v>12</v>
      </c>
      <c r="B3406" t="s">
        <v>1185</v>
      </c>
      <c r="C3406" t="s">
        <v>1574</v>
      </c>
      <c r="D3406">
        <v>2016</v>
      </c>
      <c r="E3406" t="s">
        <v>1599</v>
      </c>
      <c r="F3406" t="s">
        <v>1601</v>
      </c>
      <c r="G3406" t="s">
        <v>1605</v>
      </c>
      <c r="H3406" t="s">
        <v>1607</v>
      </c>
      <c r="I3406" s="10">
        <v>3.5151215E-2</v>
      </c>
      <c r="J3406">
        <v>9.5</v>
      </c>
      <c r="K3406">
        <v>9.5</v>
      </c>
      <c r="L3406" s="3">
        <v>171.84479999999999</v>
      </c>
      <c r="M3406">
        <v>4</v>
      </c>
      <c r="N3406">
        <f>+$Q$876-Tabla13[[#This Row],[Outlet Establishment Year]]</f>
        <v>8</v>
      </c>
      <c r="O3406">
        <f>+Tabla13[[#This Row],[Sales]]/Tabla13[[#This Row],[Antigüedad]]</f>
        <v>21.480599999999999</v>
      </c>
      <c r="P3406" s="4">
        <f>+Tabla13[[#This Row],[Sales]]/Tabla13[[#This Row],[Item Weight corregido]]</f>
        <v>18.088926315789472</v>
      </c>
    </row>
    <row r="3407" spans="1:16" x14ac:dyDescent="0.3">
      <c r="A3407" t="s">
        <v>12</v>
      </c>
      <c r="B3407" t="s">
        <v>326</v>
      </c>
      <c r="C3407" t="s">
        <v>1574</v>
      </c>
      <c r="D3407">
        <v>2016</v>
      </c>
      <c r="E3407" t="s">
        <v>1599</v>
      </c>
      <c r="F3407" t="s">
        <v>1601</v>
      </c>
      <c r="G3407" t="s">
        <v>1605</v>
      </c>
      <c r="H3407" t="s">
        <v>1607</v>
      </c>
      <c r="I3407" s="10">
        <v>3.0569229E-2</v>
      </c>
      <c r="J3407">
        <v>10.3</v>
      </c>
      <c r="K3407">
        <v>10.3</v>
      </c>
      <c r="L3407" s="3">
        <v>113.1176</v>
      </c>
      <c r="M3407">
        <v>4</v>
      </c>
      <c r="N3407">
        <f>+$Q$876-Tabla13[[#This Row],[Outlet Establishment Year]]</f>
        <v>8</v>
      </c>
      <c r="O3407">
        <f>+Tabla13[[#This Row],[Sales]]/Tabla13[[#This Row],[Antigüedad]]</f>
        <v>14.139699999999999</v>
      </c>
      <c r="P3407" s="4">
        <f>+Tabla13[[#This Row],[Sales]]/Tabla13[[#This Row],[Item Weight corregido]]</f>
        <v>10.982291262135922</v>
      </c>
    </row>
    <row r="3408" spans="1:16" x14ac:dyDescent="0.3">
      <c r="A3408" t="s">
        <v>12</v>
      </c>
      <c r="B3408" t="s">
        <v>771</v>
      </c>
      <c r="C3408" t="s">
        <v>1574</v>
      </c>
      <c r="D3408">
        <v>2016</v>
      </c>
      <c r="E3408" t="s">
        <v>1599</v>
      </c>
      <c r="F3408" t="s">
        <v>1601</v>
      </c>
      <c r="G3408" t="s">
        <v>1605</v>
      </c>
      <c r="H3408" t="s">
        <v>1607</v>
      </c>
      <c r="I3408" s="10">
        <v>8.1752759999999994E-2</v>
      </c>
      <c r="J3408">
        <v>12.5</v>
      </c>
      <c r="K3408">
        <v>12.5</v>
      </c>
      <c r="L3408" s="3">
        <v>89.0488</v>
      </c>
      <c r="M3408">
        <v>4</v>
      </c>
      <c r="N3408">
        <f>+$Q$876-Tabla13[[#This Row],[Outlet Establishment Year]]</f>
        <v>8</v>
      </c>
      <c r="O3408">
        <f>+Tabla13[[#This Row],[Sales]]/Tabla13[[#This Row],[Antigüedad]]</f>
        <v>11.1311</v>
      </c>
      <c r="P3408" s="4">
        <f>+Tabla13[[#This Row],[Sales]]/Tabla13[[#This Row],[Item Weight corregido]]</f>
        <v>7.1239039999999996</v>
      </c>
    </row>
    <row r="3409" spans="1:16" x14ac:dyDescent="0.3">
      <c r="A3409" t="s">
        <v>12</v>
      </c>
      <c r="B3409" t="s">
        <v>830</v>
      </c>
      <c r="C3409" t="s">
        <v>1574</v>
      </c>
      <c r="D3409">
        <v>2016</v>
      </c>
      <c r="E3409" t="s">
        <v>1599</v>
      </c>
      <c r="F3409" t="s">
        <v>1601</v>
      </c>
      <c r="G3409" t="s">
        <v>1605</v>
      </c>
      <c r="H3409" t="s">
        <v>1607</v>
      </c>
      <c r="I3409" s="10">
        <v>4.3655155000000001E-2</v>
      </c>
      <c r="J3409">
        <v>13.6</v>
      </c>
      <c r="K3409">
        <v>13.6</v>
      </c>
      <c r="L3409" s="3">
        <v>156.7946</v>
      </c>
      <c r="M3409">
        <v>4</v>
      </c>
      <c r="N3409">
        <f>+$Q$876-Tabla13[[#This Row],[Outlet Establishment Year]]</f>
        <v>8</v>
      </c>
      <c r="O3409">
        <f>+Tabla13[[#This Row],[Sales]]/Tabla13[[#This Row],[Antigüedad]]</f>
        <v>19.599325</v>
      </c>
      <c r="P3409" s="4">
        <f>+Tabla13[[#This Row],[Sales]]/Tabla13[[#This Row],[Item Weight corregido]]</f>
        <v>11.529014705882354</v>
      </c>
    </row>
    <row r="3410" spans="1:16" x14ac:dyDescent="0.3">
      <c r="A3410" t="s">
        <v>12</v>
      </c>
      <c r="B3410" t="s">
        <v>1435</v>
      </c>
      <c r="C3410" t="s">
        <v>1574</v>
      </c>
      <c r="D3410">
        <v>2016</v>
      </c>
      <c r="E3410" t="s">
        <v>1599</v>
      </c>
      <c r="F3410" t="s">
        <v>1601</v>
      </c>
      <c r="G3410" t="s">
        <v>1605</v>
      </c>
      <c r="H3410" t="s">
        <v>1607</v>
      </c>
      <c r="I3410" s="10">
        <v>0.112410046</v>
      </c>
      <c r="J3410">
        <v>20.5</v>
      </c>
      <c r="K3410">
        <v>20.5</v>
      </c>
      <c r="L3410" s="3">
        <v>192.24780000000001</v>
      </c>
      <c r="M3410">
        <v>4</v>
      </c>
      <c r="N3410">
        <f>+$Q$876-Tabla13[[#This Row],[Outlet Establishment Year]]</f>
        <v>8</v>
      </c>
      <c r="O3410">
        <f>+Tabla13[[#This Row],[Sales]]/Tabla13[[#This Row],[Antigüedad]]</f>
        <v>24.030975000000002</v>
      </c>
      <c r="P3410" s="4">
        <f>+Tabla13[[#This Row],[Sales]]/Tabla13[[#This Row],[Item Weight corregido]]</f>
        <v>9.3779414634146345</v>
      </c>
    </row>
    <row r="3411" spans="1:16" x14ac:dyDescent="0.3">
      <c r="A3411" t="s">
        <v>12</v>
      </c>
      <c r="B3411" t="s">
        <v>239</v>
      </c>
      <c r="C3411" t="s">
        <v>1581</v>
      </c>
      <c r="D3411">
        <v>2016</v>
      </c>
      <c r="E3411" t="s">
        <v>1599</v>
      </c>
      <c r="F3411" t="s">
        <v>1601</v>
      </c>
      <c r="G3411" t="s">
        <v>1605</v>
      </c>
      <c r="H3411" t="s">
        <v>1607</v>
      </c>
      <c r="I3411" s="10">
        <v>3.3760862000000003E-2</v>
      </c>
      <c r="J3411">
        <v>12.35</v>
      </c>
      <c r="K3411">
        <v>12.35</v>
      </c>
      <c r="L3411" s="3">
        <v>196.9426</v>
      </c>
      <c r="M3411">
        <v>4</v>
      </c>
      <c r="N3411">
        <f>+$Q$876-Tabla13[[#This Row],[Outlet Establishment Year]]</f>
        <v>8</v>
      </c>
      <c r="O3411">
        <f>+Tabla13[[#This Row],[Sales]]/Tabla13[[#This Row],[Antigüedad]]</f>
        <v>24.617825</v>
      </c>
      <c r="P3411" s="4">
        <f>+Tabla13[[#This Row],[Sales]]/Tabla13[[#This Row],[Item Weight corregido]]</f>
        <v>15.946769230769231</v>
      </c>
    </row>
    <row r="3412" spans="1:16" x14ac:dyDescent="0.3">
      <c r="A3412" t="s">
        <v>12</v>
      </c>
      <c r="B3412" t="s">
        <v>1436</v>
      </c>
      <c r="C3412" t="s">
        <v>1581</v>
      </c>
      <c r="D3412">
        <v>2016</v>
      </c>
      <c r="E3412" t="s">
        <v>1599</v>
      </c>
      <c r="F3412" t="s">
        <v>1601</v>
      </c>
      <c r="G3412" t="s">
        <v>1605</v>
      </c>
      <c r="H3412" t="s">
        <v>1607</v>
      </c>
      <c r="I3412" s="10">
        <v>1.8024769E-2</v>
      </c>
      <c r="J3412">
        <v>19.7</v>
      </c>
      <c r="K3412">
        <v>19.7</v>
      </c>
      <c r="L3412" s="3">
        <v>104.499</v>
      </c>
      <c r="M3412">
        <v>4</v>
      </c>
      <c r="N3412">
        <f>+$Q$876-Tabla13[[#This Row],[Outlet Establishment Year]]</f>
        <v>8</v>
      </c>
      <c r="O3412">
        <f>+Tabla13[[#This Row],[Sales]]/Tabla13[[#This Row],[Antigüedad]]</f>
        <v>13.062374999999999</v>
      </c>
      <c r="P3412" s="4">
        <f>+Tabla13[[#This Row],[Sales]]/Tabla13[[#This Row],[Item Weight corregido]]</f>
        <v>5.3045177664974617</v>
      </c>
    </row>
    <row r="3413" spans="1:16" x14ac:dyDescent="0.3">
      <c r="A3413" t="s">
        <v>12</v>
      </c>
      <c r="B3413" t="s">
        <v>1420</v>
      </c>
      <c r="C3413" t="s">
        <v>1588</v>
      </c>
      <c r="D3413">
        <v>2016</v>
      </c>
      <c r="E3413" t="s">
        <v>1599</v>
      </c>
      <c r="F3413" t="s">
        <v>1601</v>
      </c>
      <c r="G3413" t="s">
        <v>1605</v>
      </c>
      <c r="H3413" t="s">
        <v>1607</v>
      </c>
      <c r="I3413" s="10">
        <v>0.129337594</v>
      </c>
      <c r="J3413">
        <v>20.75</v>
      </c>
      <c r="K3413">
        <v>20.75</v>
      </c>
      <c r="L3413" s="3">
        <v>238.18799999999999</v>
      </c>
      <c r="M3413">
        <v>4</v>
      </c>
      <c r="N3413">
        <f>+$Q$876-Tabla13[[#This Row],[Outlet Establishment Year]]</f>
        <v>8</v>
      </c>
      <c r="O3413">
        <f>+Tabla13[[#This Row],[Sales]]/Tabla13[[#This Row],[Antigüedad]]</f>
        <v>29.773499999999999</v>
      </c>
      <c r="P3413" s="4">
        <f>+Tabla13[[#This Row],[Sales]]/Tabla13[[#This Row],[Item Weight corregido]]</f>
        <v>11.478939759036145</v>
      </c>
    </row>
    <row r="3414" spans="1:16" x14ac:dyDescent="0.3">
      <c r="A3414" t="s">
        <v>12</v>
      </c>
      <c r="B3414" t="s">
        <v>836</v>
      </c>
      <c r="C3414" t="s">
        <v>1580</v>
      </c>
      <c r="D3414">
        <v>2016</v>
      </c>
      <c r="E3414" t="s">
        <v>1599</v>
      </c>
      <c r="F3414" t="s">
        <v>1601</v>
      </c>
      <c r="G3414" t="s">
        <v>1605</v>
      </c>
      <c r="H3414" t="s">
        <v>1607</v>
      </c>
      <c r="I3414" s="10">
        <v>7.0704474000000003E-2</v>
      </c>
      <c r="J3414">
        <v>7.64</v>
      </c>
      <c r="K3414">
        <v>7.64</v>
      </c>
      <c r="L3414" s="3">
        <v>93.412000000000006</v>
      </c>
      <c r="M3414">
        <v>4</v>
      </c>
      <c r="N3414">
        <f>+$Q$876-Tabla13[[#This Row],[Outlet Establishment Year]]</f>
        <v>8</v>
      </c>
      <c r="O3414">
        <f>+Tabla13[[#This Row],[Sales]]/Tabla13[[#This Row],[Antigüedad]]</f>
        <v>11.676500000000001</v>
      </c>
      <c r="P3414" s="4">
        <f>+Tabla13[[#This Row],[Sales]]/Tabla13[[#This Row],[Item Weight corregido]]</f>
        <v>12.22670157068063</v>
      </c>
    </row>
    <row r="3415" spans="1:16" x14ac:dyDescent="0.3">
      <c r="A3415" t="s">
        <v>12</v>
      </c>
      <c r="B3415" t="s">
        <v>102</v>
      </c>
      <c r="C3415" t="s">
        <v>1580</v>
      </c>
      <c r="D3415">
        <v>2016</v>
      </c>
      <c r="E3415" t="s">
        <v>1599</v>
      </c>
      <c r="F3415" t="s">
        <v>1601</v>
      </c>
      <c r="G3415" t="s">
        <v>1605</v>
      </c>
      <c r="H3415" t="s">
        <v>1607</v>
      </c>
      <c r="I3415" s="10">
        <v>5.8116757999999998E-2</v>
      </c>
      <c r="J3415">
        <v>12.3</v>
      </c>
      <c r="K3415">
        <v>12.3</v>
      </c>
      <c r="L3415" s="3">
        <v>57.556199999999997</v>
      </c>
      <c r="M3415">
        <v>4</v>
      </c>
      <c r="N3415">
        <f>+$Q$876-Tabla13[[#This Row],[Outlet Establishment Year]]</f>
        <v>8</v>
      </c>
      <c r="O3415">
        <f>+Tabla13[[#This Row],[Sales]]/Tabla13[[#This Row],[Antigüedad]]</f>
        <v>7.1945249999999996</v>
      </c>
      <c r="P3415" s="4">
        <f>+Tabla13[[#This Row],[Sales]]/Tabla13[[#This Row],[Item Weight corregido]]</f>
        <v>4.6793658536585356</v>
      </c>
    </row>
    <row r="3416" spans="1:16" x14ac:dyDescent="0.3">
      <c r="A3416" t="s">
        <v>12</v>
      </c>
      <c r="B3416" t="s">
        <v>1277</v>
      </c>
      <c r="C3416" t="s">
        <v>1580</v>
      </c>
      <c r="D3416">
        <v>2016</v>
      </c>
      <c r="E3416" t="s">
        <v>1599</v>
      </c>
      <c r="F3416" t="s">
        <v>1601</v>
      </c>
      <c r="G3416" t="s">
        <v>1605</v>
      </c>
      <c r="H3416" t="s">
        <v>1607</v>
      </c>
      <c r="I3416" s="10">
        <v>7.1464149999999997E-3</v>
      </c>
      <c r="J3416">
        <v>15.85</v>
      </c>
      <c r="K3416">
        <v>15.85</v>
      </c>
      <c r="L3416" s="3">
        <v>41.048000000000002</v>
      </c>
      <c r="M3416">
        <v>4</v>
      </c>
      <c r="N3416">
        <f>+$Q$876-Tabla13[[#This Row],[Outlet Establishment Year]]</f>
        <v>8</v>
      </c>
      <c r="O3416">
        <f>+Tabla13[[#This Row],[Sales]]/Tabla13[[#This Row],[Antigüedad]]</f>
        <v>5.1310000000000002</v>
      </c>
      <c r="P3416" s="4">
        <f>+Tabla13[[#This Row],[Sales]]/Tabla13[[#This Row],[Item Weight corregido]]</f>
        <v>2.5897791798107259</v>
      </c>
    </row>
    <row r="3417" spans="1:16" x14ac:dyDescent="0.3">
      <c r="A3417" t="s">
        <v>12</v>
      </c>
      <c r="B3417" t="s">
        <v>1260</v>
      </c>
      <c r="C3417" t="s">
        <v>1580</v>
      </c>
      <c r="D3417">
        <v>2016</v>
      </c>
      <c r="E3417" t="s">
        <v>1599</v>
      </c>
      <c r="F3417" t="s">
        <v>1601</v>
      </c>
      <c r="G3417" t="s">
        <v>1605</v>
      </c>
      <c r="H3417" t="s">
        <v>1607</v>
      </c>
      <c r="I3417" s="10">
        <v>2.3154398999999999E-2</v>
      </c>
      <c r="J3417">
        <v>16.850000000000001</v>
      </c>
      <c r="K3417">
        <v>16.850000000000001</v>
      </c>
      <c r="L3417" s="3">
        <v>43.942799999999998</v>
      </c>
      <c r="M3417">
        <v>4</v>
      </c>
      <c r="N3417">
        <f>+$Q$876-Tabla13[[#This Row],[Outlet Establishment Year]]</f>
        <v>8</v>
      </c>
      <c r="O3417">
        <f>+Tabla13[[#This Row],[Sales]]/Tabla13[[#This Row],[Antigüedad]]</f>
        <v>5.4928499999999998</v>
      </c>
      <c r="P3417" s="4">
        <f>+Tabla13[[#This Row],[Sales]]/Tabla13[[#This Row],[Item Weight corregido]]</f>
        <v>2.6078813056379819</v>
      </c>
    </row>
    <row r="3418" spans="1:16" x14ac:dyDescent="0.3">
      <c r="A3418" t="s">
        <v>12</v>
      </c>
      <c r="B3418" t="s">
        <v>447</v>
      </c>
      <c r="C3418" t="s">
        <v>1590</v>
      </c>
      <c r="D3418">
        <v>2016</v>
      </c>
      <c r="E3418" t="s">
        <v>1599</v>
      </c>
      <c r="F3418" t="s">
        <v>1601</v>
      </c>
      <c r="G3418" t="s">
        <v>1605</v>
      </c>
      <c r="H3418" t="s">
        <v>1607</v>
      </c>
      <c r="I3418" s="10">
        <v>1.9201402999999999E-2</v>
      </c>
      <c r="J3418">
        <v>5.92</v>
      </c>
      <c r="K3418">
        <v>5.92</v>
      </c>
      <c r="L3418" s="3">
        <v>47.769199999999998</v>
      </c>
      <c r="M3418">
        <v>4</v>
      </c>
      <c r="N3418">
        <f>+$Q$876-Tabla13[[#This Row],[Outlet Establishment Year]]</f>
        <v>8</v>
      </c>
      <c r="O3418">
        <f>+Tabla13[[#This Row],[Sales]]/Tabla13[[#This Row],[Antigüedad]]</f>
        <v>5.9711499999999997</v>
      </c>
      <c r="P3418" s="4">
        <f>+Tabla13[[#This Row],[Sales]]/Tabla13[[#This Row],[Item Weight corregido]]</f>
        <v>8.0691216216216208</v>
      </c>
    </row>
    <row r="3419" spans="1:16" x14ac:dyDescent="0.3">
      <c r="A3419" t="s">
        <v>12</v>
      </c>
      <c r="B3419" t="s">
        <v>1148</v>
      </c>
      <c r="C3419" t="s">
        <v>1589</v>
      </c>
      <c r="D3419">
        <v>2016</v>
      </c>
      <c r="E3419" t="s">
        <v>1599</v>
      </c>
      <c r="F3419" t="s">
        <v>1601</v>
      </c>
      <c r="G3419" t="s">
        <v>1605</v>
      </c>
      <c r="H3419" t="s">
        <v>1607</v>
      </c>
      <c r="I3419" s="10">
        <v>0</v>
      </c>
      <c r="J3419">
        <v>17.600000000000001</v>
      </c>
      <c r="K3419">
        <v>17.600000000000001</v>
      </c>
      <c r="L3419" s="3">
        <v>46.006</v>
      </c>
      <c r="M3419">
        <v>4</v>
      </c>
      <c r="N3419">
        <f>+$Q$876-Tabla13[[#This Row],[Outlet Establishment Year]]</f>
        <v>8</v>
      </c>
      <c r="O3419">
        <f>+Tabla13[[#This Row],[Sales]]/Tabla13[[#This Row],[Antigüedad]]</f>
        <v>5.75075</v>
      </c>
      <c r="P3419" s="4">
        <f>+Tabla13[[#This Row],[Sales]]/Tabla13[[#This Row],[Item Weight corregido]]</f>
        <v>2.6139772727272725</v>
      </c>
    </row>
    <row r="3420" spans="1:16" x14ac:dyDescent="0.3">
      <c r="A3420" t="s">
        <v>13</v>
      </c>
      <c r="B3420" t="s">
        <v>1131</v>
      </c>
      <c r="C3420" t="s">
        <v>1580</v>
      </c>
      <c r="D3420">
        <v>2015</v>
      </c>
      <c r="E3420" t="s">
        <v>1593</v>
      </c>
      <c r="F3420" t="s">
        <v>1603</v>
      </c>
      <c r="G3420" t="s">
        <v>1604</v>
      </c>
      <c r="H3420" t="s">
        <v>1607</v>
      </c>
      <c r="I3420" s="10">
        <v>0</v>
      </c>
      <c r="J3420">
        <v>14.15</v>
      </c>
      <c r="K3420">
        <v>14.15</v>
      </c>
      <c r="L3420" s="3">
        <v>244.18279999999999</v>
      </c>
      <c r="M3420">
        <v>4</v>
      </c>
      <c r="N3420">
        <f>+$Q$876-Tabla13[[#This Row],[Outlet Establishment Year]]</f>
        <v>9</v>
      </c>
      <c r="O3420">
        <f>+Tabla13[[#This Row],[Sales]]/Tabla13[[#This Row],[Antigüedad]]</f>
        <v>27.13142222222222</v>
      </c>
      <c r="P3420" s="4">
        <f>+Tabla13[[#This Row],[Sales]]/Tabla13[[#This Row],[Item Weight corregido]]</f>
        <v>17.256734982332155</v>
      </c>
    </row>
    <row r="3421" spans="1:16" x14ac:dyDescent="0.3">
      <c r="A3421" t="s">
        <v>13</v>
      </c>
      <c r="B3421" t="s">
        <v>947</v>
      </c>
      <c r="C3421" t="s">
        <v>1585</v>
      </c>
      <c r="D3421">
        <v>2020</v>
      </c>
      <c r="E3421" t="s">
        <v>1594</v>
      </c>
      <c r="F3421" t="s">
        <v>1603</v>
      </c>
      <c r="G3421" t="s">
        <v>1604</v>
      </c>
      <c r="H3421" t="s">
        <v>1607</v>
      </c>
      <c r="I3421" s="10">
        <v>1.6113018999999999E-2</v>
      </c>
      <c r="J3421">
        <v>9.3000000000000007</v>
      </c>
      <c r="K3421">
        <v>9.3000000000000007</v>
      </c>
      <c r="L3421" s="3">
        <v>248.8092</v>
      </c>
      <c r="M3421">
        <v>4</v>
      </c>
      <c r="N3421">
        <f>+$Q$876-Tabla13[[#This Row],[Outlet Establishment Year]]</f>
        <v>4</v>
      </c>
      <c r="O3421">
        <f>+Tabla13[[#This Row],[Sales]]/Tabla13[[#This Row],[Antigüedad]]</f>
        <v>62.202300000000001</v>
      </c>
      <c r="P3421" s="4">
        <f>+Tabla13[[#This Row],[Sales]]/Tabla13[[#This Row],[Item Weight corregido]]</f>
        <v>26.753677419354837</v>
      </c>
    </row>
    <row r="3422" spans="1:16" x14ac:dyDescent="0.3">
      <c r="A3422" t="s">
        <v>13</v>
      </c>
      <c r="B3422" t="s">
        <v>1437</v>
      </c>
      <c r="C3422" t="s">
        <v>1587</v>
      </c>
      <c r="D3422">
        <v>2015</v>
      </c>
      <c r="E3422" t="s">
        <v>1593</v>
      </c>
      <c r="F3422" t="s">
        <v>1603</v>
      </c>
      <c r="G3422" t="s">
        <v>1604</v>
      </c>
      <c r="H3422" t="s">
        <v>1607</v>
      </c>
      <c r="I3422" s="10">
        <v>9.4296120000000004E-3</v>
      </c>
      <c r="J3422">
        <v>12.3</v>
      </c>
      <c r="K3422">
        <v>12.3</v>
      </c>
      <c r="L3422" s="3">
        <v>71.337999999999994</v>
      </c>
      <c r="M3422">
        <v>4</v>
      </c>
      <c r="N3422">
        <f>+$Q$876-Tabla13[[#This Row],[Outlet Establishment Year]]</f>
        <v>9</v>
      </c>
      <c r="O3422">
        <f>+Tabla13[[#This Row],[Sales]]/Tabla13[[#This Row],[Antigüedad]]</f>
        <v>7.926444444444444</v>
      </c>
      <c r="P3422" s="4">
        <f>+Tabla13[[#This Row],[Sales]]/Tabla13[[#This Row],[Item Weight corregido]]</f>
        <v>5.7998373983739828</v>
      </c>
    </row>
    <row r="3423" spans="1:16" x14ac:dyDescent="0.3">
      <c r="A3423" t="s">
        <v>13</v>
      </c>
      <c r="B3423" t="s">
        <v>444</v>
      </c>
      <c r="C3423" t="s">
        <v>1587</v>
      </c>
      <c r="D3423">
        <v>2015</v>
      </c>
      <c r="E3423" t="s">
        <v>1593</v>
      </c>
      <c r="F3423" t="s">
        <v>1603</v>
      </c>
      <c r="G3423" t="s">
        <v>1604</v>
      </c>
      <c r="H3423" t="s">
        <v>1607</v>
      </c>
      <c r="I3423" s="10">
        <v>6.0603013999999997E-2</v>
      </c>
      <c r="J3423">
        <v>13.5</v>
      </c>
      <c r="K3423">
        <v>13.5</v>
      </c>
      <c r="L3423" s="3">
        <v>85.554000000000002</v>
      </c>
      <c r="M3423">
        <v>4</v>
      </c>
      <c r="N3423">
        <f>+$Q$876-Tabla13[[#This Row],[Outlet Establishment Year]]</f>
        <v>9</v>
      </c>
      <c r="O3423">
        <f>+Tabla13[[#This Row],[Sales]]/Tabla13[[#This Row],[Antigüedad]]</f>
        <v>9.5060000000000002</v>
      </c>
      <c r="P3423" s="4">
        <f>+Tabla13[[#This Row],[Sales]]/Tabla13[[#This Row],[Item Weight corregido]]</f>
        <v>6.3373333333333335</v>
      </c>
    </row>
    <row r="3424" spans="1:16" x14ac:dyDescent="0.3">
      <c r="A3424" t="s">
        <v>13</v>
      </c>
      <c r="B3424" t="s">
        <v>1108</v>
      </c>
      <c r="C3424" t="s">
        <v>1577</v>
      </c>
      <c r="D3424">
        <v>2015</v>
      </c>
      <c r="E3424" t="s">
        <v>1593</v>
      </c>
      <c r="F3424" t="s">
        <v>1603</v>
      </c>
      <c r="G3424" t="s">
        <v>1604</v>
      </c>
      <c r="H3424" t="s">
        <v>1607</v>
      </c>
      <c r="I3424" s="10">
        <v>1.5302764E-2</v>
      </c>
      <c r="J3424">
        <v>7.4050000000000002</v>
      </c>
      <c r="K3424">
        <v>7.4050000000000002</v>
      </c>
      <c r="L3424" s="3">
        <v>89.914599999999993</v>
      </c>
      <c r="M3424">
        <v>4</v>
      </c>
      <c r="N3424">
        <f>+$Q$876-Tabla13[[#This Row],[Outlet Establishment Year]]</f>
        <v>9</v>
      </c>
      <c r="O3424">
        <f>+Tabla13[[#This Row],[Sales]]/Tabla13[[#This Row],[Antigüedad]]</f>
        <v>9.9905111111111111</v>
      </c>
      <c r="P3424" s="4">
        <f>+Tabla13[[#This Row],[Sales]]/Tabla13[[#This Row],[Item Weight corregido]]</f>
        <v>12.142417285617825</v>
      </c>
    </row>
    <row r="3425" spans="1:16" x14ac:dyDescent="0.3">
      <c r="A3425" t="s">
        <v>13</v>
      </c>
      <c r="B3425" t="s">
        <v>1438</v>
      </c>
      <c r="C3425" t="s">
        <v>1585</v>
      </c>
      <c r="D3425">
        <v>2015</v>
      </c>
      <c r="E3425" t="s">
        <v>1593</v>
      </c>
      <c r="F3425" t="s">
        <v>1603</v>
      </c>
      <c r="G3425" t="s">
        <v>1604</v>
      </c>
      <c r="H3425" t="s">
        <v>1607</v>
      </c>
      <c r="I3425" s="10">
        <v>5.0065210999999998E-2</v>
      </c>
      <c r="J3425">
        <v>7.2850000000000001</v>
      </c>
      <c r="K3425">
        <v>7.2850000000000001</v>
      </c>
      <c r="L3425" s="3">
        <v>157.4288</v>
      </c>
      <c r="M3425">
        <v>4</v>
      </c>
      <c r="N3425">
        <f>+$Q$876-Tabla13[[#This Row],[Outlet Establishment Year]]</f>
        <v>9</v>
      </c>
      <c r="O3425">
        <f>+Tabla13[[#This Row],[Sales]]/Tabla13[[#This Row],[Antigüedad]]</f>
        <v>17.492088888888887</v>
      </c>
      <c r="P3425" s="4">
        <f>+Tabla13[[#This Row],[Sales]]/Tabla13[[#This Row],[Item Weight corregido]]</f>
        <v>21.609993136582016</v>
      </c>
    </row>
    <row r="3426" spans="1:16" x14ac:dyDescent="0.3">
      <c r="A3426" t="s">
        <v>13</v>
      </c>
      <c r="B3426" t="s">
        <v>593</v>
      </c>
      <c r="C3426" t="s">
        <v>1585</v>
      </c>
      <c r="D3426">
        <v>2015</v>
      </c>
      <c r="E3426" t="s">
        <v>1593</v>
      </c>
      <c r="F3426" t="s">
        <v>1603</v>
      </c>
      <c r="G3426" t="s">
        <v>1604</v>
      </c>
      <c r="H3426" t="s">
        <v>1607</v>
      </c>
      <c r="I3426" s="10">
        <v>0.132939639</v>
      </c>
      <c r="J3426">
        <v>11.85</v>
      </c>
      <c r="K3426">
        <v>11.85</v>
      </c>
      <c r="L3426" s="3">
        <v>98.072599999999994</v>
      </c>
      <c r="M3426">
        <v>4</v>
      </c>
      <c r="N3426">
        <f>+$Q$876-Tabla13[[#This Row],[Outlet Establishment Year]]</f>
        <v>9</v>
      </c>
      <c r="O3426">
        <f>+Tabla13[[#This Row],[Sales]]/Tabla13[[#This Row],[Antigüedad]]</f>
        <v>10.896955555555556</v>
      </c>
      <c r="P3426" s="4">
        <f>+Tabla13[[#This Row],[Sales]]/Tabla13[[#This Row],[Item Weight corregido]]</f>
        <v>8.276168776371307</v>
      </c>
    </row>
    <row r="3427" spans="1:16" x14ac:dyDescent="0.3">
      <c r="A3427" t="s">
        <v>13</v>
      </c>
      <c r="B3427" t="s">
        <v>450</v>
      </c>
      <c r="C3427" t="s">
        <v>1585</v>
      </c>
      <c r="D3427">
        <v>2015</v>
      </c>
      <c r="E3427" t="s">
        <v>1593</v>
      </c>
      <c r="F3427" t="s">
        <v>1603</v>
      </c>
      <c r="G3427" t="s">
        <v>1604</v>
      </c>
      <c r="H3427" t="s">
        <v>1607</v>
      </c>
      <c r="I3427" s="10">
        <v>3.6399734000000003E-2</v>
      </c>
      <c r="J3427">
        <v>20.25</v>
      </c>
      <c r="K3427">
        <v>20.25</v>
      </c>
      <c r="L3427" s="3">
        <v>219.34819999999999</v>
      </c>
      <c r="M3427">
        <v>4</v>
      </c>
      <c r="N3427">
        <f>+$Q$876-Tabla13[[#This Row],[Outlet Establishment Year]]</f>
        <v>9</v>
      </c>
      <c r="O3427">
        <f>+Tabla13[[#This Row],[Sales]]/Tabla13[[#This Row],[Antigüedad]]</f>
        <v>24.37202222222222</v>
      </c>
      <c r="P3427" s="4">
        <f>+Tabla13[[#This Row],[Sales]]/Tabla13[[#This Row],[Item Weight corregido]]</f>
        <v>10.832009876543209</v>
      </c>
    </row>
    <row r="3428" spans="1:16" x14ac:dyDescent="0.3">
      <c r="A3428" t="s">
        <v>13</v>
      </c>
      <c r="B3428" t="s">
        <v>925</v>
      </c>
      <c r="C3428" t="s">
        <v>1574</v>
      </c>
      <c r="D3428">
        <v>2015</v>
      </c>
      <c r="E3428" t="s">
        <v>1593</v>
      </c>
      <c r="F3428" t="s">
        <v>1603</v>
      </c>
      <c r="G3428" t="s">
        <v>1604</v>
      </c>
      <c r="H3428" t="s">
        <v>1607</v>
      </c>
      <c r="I3428" s="10">
        <v>1.2173543E-2</v>
      </c>
      <c r="J3428">
        <v>6.2149999999999999</v>
      </c>
      <c r="K3428">
        <v>6.2149999999999999</v>
      </c>
      <c r="L3428" s="3">
        <v>36.4848</v>
      </c>
      <c r="M3428">
        <v>4</v>
      </c>
      <c r="N3428">
        <f>+$Q$876-Tabla13[[#This Row],[Outlet Establishment Year]]</f>
        <v>9</v>
      </c>
      <c r="O3428">
        <f>+Tabla13[[#This Row],[Sales]]/Tabla13[[#This Row],[Antigüedad]]</f>
        <v>4.053866666666667</v>
      </c>
      <c r="P3428" s="4">
        <f>+Tabla13[[#This Row],[Sales]]/Tabla13[[#This Row],[Item Weight corregido]]</f>
        <v>5.8704424778761064</v>
      </c>
    </row>
    <row r="3429" spans="1:16" x14ac:dyDescent="0.3">
      <c r="A3429" t="s">
        <v>13</v>
      </c>
      <c r="B3429" t="s">
        <v>705</v>
      </c>
      <c r="C3429" t="s">
        <v>1574</v>
      </c>
      <c r="D3429">
        <v>2015</v>
      </c>
      <c r="E3429" t="s">
        <v>1593</v>
      </c>
      <c r="F3429" t="s">
        <v>1603</v>
      </c>
      <c r="G3429" t="s">
        <v>1604</v>
      </c>
      <c r="H3429" t="s">
        <v>1607</v>
      </c>
      <c r="I3429" s="10">
        <v>0.11089655</v>
      </c>
      <c r="J3429">
        <v>11.1</v>
      </c>
      <c r="K3429">
        <v>11.1</v>
      </c>
      <c r="L3429" s="3">
        <v>191.58459999999999</v>
      </c>
      <c r="M3429">
        <v>4</v>
      </c>
      <c r="N3429">
        <f>+$Q$876-Tabla13[[#This Row],[Outlet Establishment Year]]</f>
        <v>9</v>
      </c>
      <c r="O3429">
        <f>+Tabla13[[#This Row],[Sales]]/Tabla13[[#This Row],[Antigüedad]]</f>
        <v>21.287177777777778</v>
      </c>
      <c r="P3429" s="4">
        <f>+Tabla13[[#This Row],[Sales]]/Tabla13[[#This Row],[Item Weight corregido]]</f>
        <v>17.259873873873875</v>
      </c>
    </row>
    <row r="3430" spans="1:16" x14ac:dyDescent="0.3">
      <c r="A3430" t="s">
        <v>13</v>
      </c>
      <c r="B3430" t="s">
        <v>1077</v>
      </c>
      <c r="C3430" t="s">
        <v>1574</v>
      </c>
      <c r="D3430">
        <v>2015</v>
      </c>
      <c r="E3430" t="s">
        <v>1593</v>
      </c>
      <c r="F3430" t="s">
        <v>1603</v>
      </c>
      <c r="G3430" t="s">
        <v>1604</v>
      </c>
      <c r="H3430" t="s">
        <v>1607</v>
      </c>
      <c r="I3430" s="10">
        <v>4.0597054E-2</v>
      </c>
      <c r="J3430">
        <v>11.65</v>
      </c>
      <c r="K3430">
        <v>11.65</v>
      </c>
      <c r="L3430" s="3">
        <v>187.32400000000001</v>
      </c>
      <c r="M3430">
        <v>4</v>
      </c>
      <c r="N3430">
        <f>+$Q$876-Tabla13[[#This Row],[Outlet Establishment Year]]</f>
        <v>9</v>
      </c>
      <c r="O3430">
        <f>+Tabla13[[#This Row],[Sales]]/Tabla13[[#This Row],[Antigüedad]]</f>
        <v>20.81377777777778</v>
      </c>
      <c r="P3430" s="4">
        <f>+Tabla13[[#This Row],[Sales]]/Tabla13[[#This Row],[Item Weight corregido]]</f>
        <v>16.07931330472103</v>
      </c>
    </row>
    <row r="3431" spans="1:16" x14ac:dyDescent="0.3">
      <c r="A3431" t="s">
        <v>13</v>
      </c>
      <c r="B3431" t="s">
        <v>260</v>
      </c>
      <c r="C3431" t="s">
        <v>1574</v>
      </c>
      <c r="D3431">
        <v>2015</v>
      </c>
      <c r="E3431" t="s">
        <v>1593</v>
      </c>
      <c r="F3431" t="s">
        <v>1603</v>
      </c>
      <c r="G3431" t="s">
        <v>1604</v>
      </c>
      <c r="H3431" t="s">
        <v>1607</v>
      </c>
      <c r="I3431" s="10">
        <v>8.7630565999999993E-2</v>
      </c>
      <c r="J3431">
        <v>12.6</v>
      </c>
      <c r="K3431">
        <v>12.6</v>
      </c>
      <c r="L3431" s="3">
        <v>110.0228</v>
      </c>
      <c r="M3431">
        <v>4</v>
      </c>
      <c r="N3431">
        <f>+$Q$876-Tabla13[[#This Row],[Outlet Establishment Year]]</f>
        <v>9</v>
      </c>
      <c r="O3431">
        <f>+Tabla13[[#This Row],[Sales]]/Tabla13[[#This Row],[Antigüedad]]</f>
        <v>12.224755555555555</v>
      </c>
      <c r="P3431" s="4">
        <f>+Tabla13[[#This Row],[Sales]]/Tabla13[[#This Row],[Item Weight corregido]]</f>
        <v>8.7319682539682546</v>
      </c>
    </row>
    <row r="3432" spans="1:16" x14ac:dyDescent="0.3">
      <c r="A3432" t="s">
        <v>13</v>
      </c>
      <c r="B3432" t="s">
        <v>1413</v>
      </c>
      <c r="C3432" t="s">
        <v>1574</v>
      </c>
      <c r="D3432">
        <v>2015</v>
      </c>
      <c r="E3432" t="s">
        <v>1593</v>
      </c>
      <c r="F3432" t="s">
        <v>1603</v>
      </c>
      <c r="G3432" t="s">
        <v>1604</v>
      </c>
      <c r="H3432" t="s">
        <v>1607</v>
      </c>
      <c r="I3432" s="10">
        <v>2.299122E-2</v>
      </c>
      <c r="J3432">
        <v>12.8</v>
      </c>
      <c r="K3432">
        <v>12.8</v>
      </c>
      <c r="L3432" s="3">
        <v>114.9492</v>
      </c>
      <c r="M3432">
        <v>4</v>
      </c>
      <c r="N3432">
        <f>+$Q$876-Tabla13[[#This Row],[Outlet Establishment Year]]</f>
        <v>9</v>
      </c>
      <c r="O3432">
        <f>+Tabla13[[#This Row],[Sales]]/Tabla13[[#This Row],[Antigüedad]]</f>
        <v>12.772133333333334</v>
      </c>
      <c r="P3432" s="4">
        <f>+Tabla13[[#This Row],[Sales]]/Tabla13[[#This Row],[Item Weight corregido]]</f>
        <v>8.9804062499999997</v>
      </c>
    </row>
    <row r="3433" spans="1:16" x14ac:dyDescent="0.3">
      <c r="A3433" t="s">
        <v>13</v>
      </c>
      <c r="B3433" t="s">
        <v>876</v>
      </c>
      <c r="C3433" t="s">
        <v>1574</v>
      </c>
      <c r="D3433">
        <v>2015</v>
      </c>
      <c r="E3433" t="s">
        <v>1593</v>
      </c>
      <c r="F3433" t="s">
        <v>1603</v>
      </c>
      <c r="G3433" t="s">
        <v>1604</v>
      </c>
      <c r="H3433" t="s">
        <v>1607</v>
      </c>
      <c r="I3433" s="10">
        <v>1.247354E-2</v>
      </c>
      <c r="J3433">
        <v>19.75</v>
      </c>
      <c r="K3433">
        <v>19.75</v>
      </c>
      <c r="L3433" s="3">
        <v>187.5872</v>
      </c>
      <c r="M3433">
        <v>4</v>
      </c>
      <c r="N3433">
        <f>+$Q$876-Tabla13[[#This Row],[Outlet Establishment Year]]</f>
        <v>9</v>
      </c>
      <c r="O3433">
        <f>+Tabla13[[#This Row],[Sales]]/Tabla13[[#This Row],[Antigüedad]]</f>
        <v>20.843022222222221</v>
      </c>
      <c r="P3433" s="4">
        <f>+Tabla13[[#This Row],[Sales]]/Tabla13[[#This Row],[Item Weight corregido]]</f>
        <v>9.4980860759493666</v>
      </c>
    </row>
    <row r="3434" spans="1:16" x14ac:dyDescent="0.3">
      <c r="A3434" t="s">
        <v>13</v>
      </c>
      <c r="B3434" t="s">
        <v>34</v>
      </c>
      <c r="C3434" t="s">
        <v>1583</v>
      </c>
      <c r="D3434">
        <v>2015</v>
      </c>
      <c r="E3434" t="s">
        <v>1593</v>
      </c>
      <c r="F3434" t="s">
        <v>1603</v>
      </c>
      <c r="G3434" t="s">
        <v>1605</v>
      </c>
      <c r="H3434" t="s">
        <v>1607</v>
      </c>
      <c r="I3434" s="10">
        <v>0</v>
      </c>
      <c r="J3434">
        <v>12.1</v>
      </c>
      <c r="K3434">
        <v>12.1</v>
      </c>
      <c r="L3434" s="3">
        <v>179.86600000000001</v>
      </c>
      <c r="M3434">
        <v>4</v>
      </c>
      <c r="N3434">
        <f>+$Q$876-Tabla13[[#This Row],[Outlet Establishment Year]]</f>
        <v>9</v>
      </c>
      <c r="O3434">
        <f>+Tabla13[[#This Row],[Sales]]/Tabla13[[#This Row],[Antigüedad]]</f>
        <v>19.985111111111113</v>
      </c>
      <c r="P3434" s="4">
        <f>+Tabla13[[#This Row],[Sales]]/Tabla13[[#This Row],[Item Weight corregido]]</f>
        <v>14.864958677685951</v>
      </c>
    </row>
    <row r="3435" spans="1:16" x14ac:dyDescent="0.3">
      <c r="A3435" t="s">
        <v>13</v>
      </c>
      <c r="B3435" t="s">
        <v>729</v>
      </c>
      <c r="C3435" t="s">
        <v>1575</v>
      </c>
      <c r="D3435">
        <v>2015</v>
      </c>
      <c r="E3435" t="s">
        <v>1593</v>
      </c>
      <c r="F3435" t="s">
        <v>1603</v>
      </c>
      <c r="G3435" t="s">
        <v>1605</v>
      </c>
      <c r="H3435" t="s">
        <v>1607</v>
      </c>
      <c r="I3435" s="10">
        <v>2.1020615999999999E-2</v>
      </c>
      <c r="J3435">
        <v>11.5</v>
      </c>
      <c r="K3435">
        <v>11.5</v>
      </c>
      <c r="L3435" s="3">
        <v>130.79419999999999</v>
      </c>
      <c r="M3435">
        <v>4</v>
      </c>
      <c r="N3435">
        <f>+$Q$876-Tabla13[[#This Row],[Outlet Establishment Year]]</f>
        <v>9</v>
      </c>
      <c r="O3435">
        <f>+Tabla13[[#This Row],[Sales]]/Tabla13[[#This Row],[Antigüedad]]</f>
        <v>14.532688888888888</v>
      </c>
      <c r="P3435" s="4">
        <f>+Tabla13[[#This Row],[Sales]]/Tabla13[[#This Row],[Item Weight corregido]]</f>
        <v>11.373408695652174</v>
      </c>
    </row>
    <row r="3436" spans="1:16" x14ac:dyDescent="0.3">
      <c r="A3436" t="s">
        <v>13</v>
      </c>
      <c r="B3436" t="s">
        <v>745</v>
      </c>
      <c r="C3436" t="s">
        <v>1575</v>
      </c>
      <c r="D3436">
        <v>2015</v>
      </c>
      <c r="E3436" t="s">
        <v>1593</v>
      </c>
      <c r="F3436" t="s">
        <v>1603</v>
      </c>
      <c r="G3436" t="s">
        <v>1605</v>
      </c>
      <c r="H3436" t="s">
        <v>1607</v>
      </c>
      <c r="I3436" s="10">
        <v>5.6103840000000002E-2</v>
      </c>
      <c r="J3436">
        <v>15.7</v>
      </c>
      <c r="K3436">
        <v>15.7</v>
      </c>
      <c r="L3436" s="3">
        <v>153.50239999999999</v>
      </c>
      <c r="M3436">
        <v>4</v>
      </c>
      <c r="N3436">
        <f>+$Q$876-Tabla13[[#This Row],[Outlet Establishment Year]]</f>
        <v>9</v>
      </c>
      <c r="O3436">
        <f>+Tabla13[[#This Row],[Sales]]/Tabla13[[#This Row],[Antigüedad]]</f>
        <v>17.055822222222222</v>
      </c>
      <c r="P3436" s="4">
        <f>+Tabla13[[#This Row],[Sales]]/Tabla13[[#This Row],[Item Weight corregido]]</f>
        <v>9.7772229299363058</v>
      </c>
    </row>
    <row r="3437" spans="1:16" x14ac:dyDescent="0.3">
      <c r="A3437" t="s">
        <v>13</v>
      </c>
      <c r="B3437" t="s">
        <v>317</v>
      </c>
      <c r="C3437" t="s">
        <v>1579</v>
      </c>
      <c r="D3437">
        <v>2015</v>
      </c>
      <c r="E3437" t="s">
        <v>1593</v>
      </c>
      <c r="F3437" t="s">
        <v>1603</v>
      </c>
      <c r="G3437" t="s">
        <v>1605</v>
      </c>
      <c r="H3437" t="s">
        <v>1607</v>
      </c>
      <c r="I3437" s="10">
        <v>5.2051255999999997E-2</v>
      </c>
      <c r="J3437">
        <v>8.51</v>
      </c>
      <c r="K3437">
        <v>8.51</v>
      </c>
      <c r="L3437" s="3">
        <v>142.24700000000001</v>
      </c>
      <c r="M3437">
        <v>4</v>
      </c>
      <c r="N3437">
        <f>+$Q$876-Tabla13[[#This Row],[Outlet Establishment Year]]</f>
        <v>9</v>
      </c>
      <c r="O3437">
        <f>+Tabla13[[#This Row],[Sales]]/Tabla13[[#This Row],[Antigüedad]]</f>
        <v>15.805222222222223</v>
      </c>
      <c r="P3437" s="4">
        <f>+Tabla13[[#This Row],[Sales]]/Tabla13[[#This Row],[Item Weight corregido]]</f>
        <v>16.715276145710931</v>
      </c>
    </row>
    <row r="3438" spans="1:16" x14ac:dyDescent="0.3">
      <c r="A3438" t="s">
        <v>13</v>
      </c>
      <c r="B3438" t="s">
        <v>860</v>
      </c>
      <c r="C3438" t="s">
        <v>1579</v>
      </c>
      <c r="D3438">
        <v>2015</v>
      </c>
      <c r="E3438" t="s">
        <v>1593</v>
      </c>
      <c r="F3438" t="s">
        <v>1603</v>
      </c>
      <c r="G3438" t="s">
        <v>1605</v>
      </c>
      <c r="H3438" t="s">
        <v>1607</v>
      </c>
      <c r="I3438" s="10">
        <v>0</v>
      </c>
      <c r="J3438">
        <v>9.6</v>
      </c>
      <c r="K3438">
        <v>9.6</v>
      </c>
      <c r="L3438" s="3">
        <v>164.2184</v>
      </c>
      <c r="M3438">
        <v>4</v>
      </c>
      <c r="N3438">
        <f>+$Q$876-Tabla13[[#This Row],[Outlet Establishment Year]]</f>
        <v>9</v>
      </c>
      <c r="O3438">
        <f>+Tabla13[[#This Row],[Sales]]/Tabla13[[#This Row],[Antigüedad]]</f>
        <v>18.246488888888891</v>
      </c>
      <c r="P3438" s="4">
        <f>+Tabla13[[#This Row],[Sales]]/Tabla13[[#This Row],[Item Weight corregido]]</f>
        <v>17.106083333333334</v>
      </c>
    </row>
    <row r="3439" spans="1:16" x14ac:dyDescent="0.3">
      <c r="A3439" t="s">
        <v>13</v>
      </c>
      <c r="B3439" t="s">
        <v>1430</v>
      </c>
      <c r="C3439" t="s">
        <v>1579</v>
      </c>
      <c r="D3439">
        <v>2015</v>
      </c>
      <c r="E3439" t="s">
        <v>1593</v>
      </c>
      <c r="F3439" t="s">
        <v>1603</v>
      </c>
      <c r="G3439" t="s">
        <v>1605</v>
      </c>
      <c r="H3439" t="s">
        <v>1607</v>
      </c>
      <c r="I3439" s="10">
        <v>8.8118180000000008E-3</v>
      </c>
      <c r="J3439">
        <v>14.15</v>
      </c>
      <c r="K3439">
        <v>14.15</v>
      </c>
      <c r="L3439" s="3">
        <v>196.511</v>
      </c>
      <c r="M3439">
        <v>4</v>
      </c>
      <c r="N3439">
        <f>+$Q$876-Tabla13[[#This Row],[Outlet Establishment Year]]</f>
        <v>9</v>
      </c>
      <c r="O3439">
        <f>+Tabla13[[#This Row],[Sales]]/Tabla13[[#This Row],[Antigüedad]]</f>
        <v>21.834555555555553</v>
      </c>
      <c r="P3439" s="4">
        <f>+Tabla13[[#This Row],[Sales]]/Tabla13[[#This Row],[Item Weight corregido]]</f>
        <v>13.887703180212014</v>
      </c>
    </row>
    <row r="3440" spans="1:16" x14ac:dyDescent="0.3">
      <c r="A3440" t="s">
        <v>13</v>
      </c>
      <c r="B3440" t="s">
        <v>1414</v>
      </c>
      <c r="C3440" t="s">
        <v>1579</v>
      </c>
      <c r="D3440">
        <v>2015</v>
      </c>
      <c r="E3440" t="s">
        <v>1593</v>
      </c>
      <c r="F3440" t="s">
        <v>1603</v>
      </c>
      <c r="G3440" t="s">
        <v>1605</v>
      </c>
      <c r="H3440" t="s">
        <v>1607</v>
      </c>
      <c r="I3440" s="10">
        <v>7.2212787000000001E-2</v>
      </c>
      <c r="J3440">
        <v>14.65</v>
      </c>
      <c r="K3440">
        <v>14.65</v>
      </c>
      <c r="L3440" s="3">
        <v>260.95940000000002</v>
      </c>
      <c r="M3440">
        <v>4</v>
      </c>
      <c r="N3440">
        <f>+$Q$876-Tabla13[[#This Row],[Outlet Establishment Year]]</f>
        <v>9</v>
      </c>
      <c r="O3440">
        <f>+Tabla13[[#This Row],[Sales]]/Tabla13[[#This Row],[Antigüedad]]</f>
        <v>28.99548888888889</v>
      </c>
      <c r="P3440" s="4">
        <f>+Tabla13[[#This Row],[Sales]]/Tabla13[[#This Row],[Item Weight corregido]]</f>
        <v>17.812928327645054</v>
      </c>
    </row>
    <row r="3441" spans="1:16" x14ac:dyDescent="0.3">
      <c r="A3441" t="s">
        <v>13</v>
      </c>
      <c r="B3441" t="s">
        <v>542</v>
      </c>
      <c r="C3441" t="s">
        <v>1579</v>
      </c>
      <c r="D3441">
        <v>2015</v>
      </c>
      <c r="E3441" t="s">
        <v>1593</v>
      </c>
      <c r="F3441" t="s">
        <v>1603</v>
      </c>
      <c r="G3441" t="s">
        <v>1605</v>
      </c>
      <c r="H3441" t="s">
        <v>1607</v>
      </c>
      <c r="I3441" s="10">
        <v>0</v>
      </c>
      <c r="J3441">
        <v>16</v>
      </c>
      <c r="K3441">
        <v>16</v>
      </c>
      <c r="L3441" s="3">
        <v>210.49019999999999</v>
      </c>
      <c r="M3441">
        <v>4</v>
      </c>
      <c r="N3441">
        <f>+$Q$876-Tabla13[[#This Row],[Outlet Establishment Year]]</f>
        <v>9</v>
      </c>
      <c r="O3441">
        <f>+Tabla13[[#This Row],[Sales]]/Tabla13[[#This Row],[Antigüedad]]</f>
        <v>23.387799999999999</v>
      </c>
      <c r="P3441" s="4">
        <f>+Tabla13[[#This Row],[Sales]]/Tabla13[[#This Row],[Item Weight corregido]]</f>
        <v>13.155637499999999</v>
      </c>
    </row>
    <row r="3442" spans="1:16" x14ac:dyDescent="0.3">
      <c r="A3442" t="s">
        <v>13</v>
      </c>
      <c r="B3442" t="s">
        <v>351</v>
      </c>
      <c r="C3442" t="s">
        <v>1581</v>
      </c>
      <c r="D3442">
        <v>2015</v>
      </c>
      <c r="E3442" t="s">
        <v>1593</v>
      </c>
      <c r="F3442" t="s">
        <v>1603</v>
      </c>
      <c r="G3442" t="s">
        <v>1605</v>
      </c>
      <c r="H3442" t="s">
        <v>1607</v>
      </c>
      <c r="I3442" s="10">
        <v>3.6111037999999998E-2</v>
      </c>
      <c r="J3442">
        <v>18.850000000000001</v>
      </c>
      <c r="K3442">
        <v>18.850000000000001</v>
      </c>
      <c r="L3442" s="3">
        <v>58.156199999999998</v>
      </c>
      <c r="M3442">
        <v>4</v>
      </c>
      <c r="N3442">
        <f>+$Q$876-Tabla13[[#This Row],[Outlet Establishment Year]]</f>
        <v>9</v>
      </c>
      <c r="O3442">
        <f>+Tabla13[[#This Row],[Sales]]/Tabla13[[#This Row],[Antigüedad]]</f>
        <v>6.4618000000000002</v>
      </c>
      <c r="P3442" s="4">
        <f>+Tabla13[[#This Row],[Sales]]/Tabla13[[#This Row],[Item Weight corregido]]</f>
        <v>3.0852095490716178</v>
      </c>
    </row>
    <row r="3443" spans="1:16" x14ac:dyDescent="0.3">
      <c r="A3443" t="s">
        <v>13</v>
      </c>
      <c r="B3443" t="s">
        <v>927</v>
      </c>
      <c r="C3443" t="s">
        <v>1584</v>
      </c>
      <c r="D3443">
        <v>2015</v>
      </c>
      <c r="E3443" t="s">
        <v>1593</v>
      </c>
      <c r="F3443" t="s">
        <v>1603</v>
      </c>
      <c r="G3443" t="s">
        <v>1605</v>
      </c>
      <c r="H3443" t="s">
        <v>1607</v>
      </c>
      <c r="I3443" s="10">
        <v>5.9611153E-2</v>
      </c>
      <c r="J3443">
        <v>14.6</v>
      </c>
      <c r="K3443">
        <v>14.6</v>
      </c>
      <c r="L3443" s="3">
        <v>238.35380000000001</v>
      </c>
      <c r="M3443">
        <v>4</v>
      </c>
      <c r="N3443">
        <f>+$Q$876-Tabla13[[#This Row],[Outlet Establishment Year]]</f>
        <v>9</v>
      </c>
      <c r="O3443">
        <f>+Tabla13[[#This Row],[Sales]]/Tabla13[[#This Row],[Antigüedad]]</f>
        <v>26.483755555555557</v>
      </c>
      <c r="P3443" s="4">
        <f>+Tabla13[[#This Row],[Sales]]/Tabla13[[#This Row],[Item Weight corregido]]</f>
        <v>16.32560273972603</v>
      </c>
    </row>
    <row r="3444" spans="1:16" x14ac:dyDescent="0.3">
      <c r="A3444" t="s">
        <v>13</v>
      </c>
      <c r="B3444" t="s">
        <v>1399</v>
      </c>
      <c r="C3444" t="s">
        <v>1588</v>
      </c>
      <c r="D3444">
        <v>2015</v>
      </c>
      <c r="E3444" t="s">
        <v>1593</v>
      </c>
      <c r="F3444" t="s">
        <v>1603</v>
      </c>
      <c r="G3444" t="s">
        <v>1605</v>
      </c>
      <c r="H3444" t="s">
        <v>1607</v>
      </c>
      <c r="I3444" s="10">
        <v>5.6191300999999999E-2</v>
      </c>
      <c r="J3444">
        <v>12.6</v>
      </c>
      <c r="K3444">
        <v>12.6</v>
      </c>
      <c r="L3444" s="3">
        <v>53.298200000000001</v>
      </c>
      <c r="M3444">
        <v>4</v>
      </c>
      <c r="N3444">
        <f>+$Q$876-Tabla13[[#This Row],[Outlet Establishment Year]]</f>
        <v>9</v>
      </c>
      <c r="O3444">
        <f>+Tabla13[[#This Row],[Sales]]/Tabla13[[#This Row],[Antigüedad]]</f>
        <v>5.9220222222222221</v>
      </c>
      <c r="P3444" s="4">
        <f>+Tabla13[[#This Row],[Sales]]/Tabla13[[#This Row],[Item Weight corregido]]</f>
        <v>4.2300158730158737</v>
      </c>
    </row>
    <row r="3445" spans="1:16" x14ac:dyDescent="0.3">
      <c r="A3445" t="s">
        <v>13</v>
      </c>
      <c r="B3445" t="s">
        <v>621</v>
      </c>
      <c r="C3445" t="s">
        <v>1580</v>
      </c>
      <c r="D3445">
        <v>2015</v>
      </c>
      <c r="E3445" t="s">
        <v>1593</v>
      </c>
      <c r="F3445" t="s">
        <v>1603</v>
      </c>
      <c r="G3445" t="s">
        <v>1605</v>
      </c>
      <c r="H3445" t="s">
        <v>1607</v>
      </c>
      <c r="I3445" s="10">
        <v>2.6843265000000002E-2</v>
      </c>
      <c r="J3445">
        <v>7.31</v>
      </c>
      <c r="K3445">
        <v>7.31</v>
      </c>
      <c r="L3445" s="3">
        <v>109.75700000000001</v>
      </c>
      <c r="M3445">
        <v>4</v>
      </c>
      <c r="N3445">
        <f>+$Q$876-Tabla13[[#This Row],[Outlet Establishment Year]]</f>
        <v>9</v>
      </c>
      <c r="O3445">
        <f>+Tabla13[[#This Row],[Sales]]/Tabla13[[#This Row],[Antigüedad]]</f>
        <v>12.195222222222222</v>
      </c>
      <c r="P3445" s="4">
        <f>+Tabla13[[#This Row],[Sales]]/Tabla13[[#This Row],[Item Weight corregido]]</f>
        <v>15.014637482900138</v>
      </c>
    </row>
    <row r="3446" spans="1:16" x14ac:dyDescent="0.3">
      <c r="A3446" t="s">
        <v>13</v>
      </c>
      <c r="B3446" t="s">
        <v>967</v>
      </c>
      <c r="C3446" t="s">
        <v>1580</v>
      </c>
      <c r="D3446">
        <v>2015</v>
      </c>
      <c r="E3446" t="s">
        <v>1593</v>
      </c>
      <c r="F3446" t="s">
        <v>1603</v>
      </c>
      <c r="G3446" t="s">
        <v>1605</v>
      </c>
      <c r="H3446" t="s">
        <v>1607</v>
      </c>
      <c r="I3446" s="10">
        <v>1.5908485E-2</v>
      </c>
      <c r="J3446">
        <v>7.9450000000000003</v>
      </c>
      <c r="K3446">
        <v>7.9450000000000003</v>
      </c>
      <c r="L3446" s="3">
        <v>161.42099999999999</v>
      </c>
      <c r="M3446">
        <v>4</v>
      </c>
      <c r="N3446">
        <f>+$Q$876-Tabla13[[#This Row],[Outlet Establishment Year]]</f>
        <v>9</v>
      </c>
      <c r="O3446">
        <f>+Tabla13[[#This Row],[Sales]]/Tabla13[[#This Row],[Antigüedad]]</f>
        <v>17.935666666666666</v>
      </c>
      <c r="P3446" s="4">
        <f>+Tabla13[[#This Row],[Sales]]/Tabla13[[#This Row],[Item Weight corregido]]</f>
        <v>20.31730648206419</v>
      </c>
    </row>
    <row r="3447" spans="1:16" x14ac:dyDescent="0.3">
      <c r="A3447" t="s">
        <v>13</v>
      </c>
      <c r="B3447" t="s">
        <v>269</v>
      </c>
      <c r="C3447" t="s">
        <v>1580</v>
      </c>
      <c r="D3447">
        <v>2015</v>
      </c>
      <c r="E3447" t="s">
        <v>1593</v>
      </c>
      <c r="F3447" t="s">
        <v>1603</v>
      </c>
      <c r="G3447" t="s">
        <v>1605</v>
      </c>
      <c r="H3447" t="s">
        <v>1607</v>
      </c>
      <c r="I3447" s="10">
        <v>3.9572297999999999E-2</v>
      </c>
      <c r="J3447">
        <v>8.3949999999999996</v>
      </c>
      <c r="K3447">
        <v>8.3949999999999996</v>
      </c>
      <c r="L3447" s="3">
        <v>100.9042</v>
      </c>
      <c r="M3447">
        <v>4</v>
      </c>
      <c r="N3447">
        <f>+$Q$876-Tabla13[[#This Row],[Outlet Establishment Year]]</f>
        <v>9</v>
      </c>
      <c r="O3447">
        <f>+Tabla13[[#This Row],[Sales]]/Tabla13[[#This Row],[Antigüedad]]</f>
        <v>11.211577777777778</v>
      </c>
      <c r="P3447" s="4">
        <f>+Tabla13[[#This Row],[Sales]]/Tabla13[[#This Row],[Item Weight corregido]]</f>
        <v>12.019559261465158</v>
      </c>
    </row>
    <row r="3448" spans="1:16" x14ac:dyDescent="0.3">
      <c r="A3448" t="s">
        <v>13</v>
      </c>
      <c r="B3448" t="s">
        <v>1439</v>
      </c>
      <c r="C3448" t="s">
        <v>1580</v>
      </c>
      <c r="D3448">
        <v>2015</v>
      </c>
      <c r="E3448" t="s">
        <v>1593</v>
      </c>
      <c r="F3448" t="s">
        <v>1603</v>
      </c>
      <c r="G3448" t="s">
        <v>1605</v>
      </c>
      <c r="H3448" t="s">
        <v>1607</v>
      </c>
      <c r="I3448" s="10">
        <v>3.9723999000000003E-2</v>
      </c>
      <c r="J3448">
        <v>18.850000000000001</v>
      </c>
      <c r="K3448">
        <v>18.850000000000001</v>
      </c>
      <c r="L3448" s="3">
        <v>41.048000000000002</v>
      </c>
      <c r="M3448">
        <v>4</v>
      </c>
      <c r="N3448">
        <f>+$Q$876-Tabla13[[#This Row],[Outlet Establishment Year]]</f>
        <v>9</v>
      </c>
      <c r="O3448">
        <f>+Tabla13[[#This Row],[Sales]]/Tabla13[[#This Row],[Antigüedad]]</f>
        <v>4.560888888888889</v>
      </c>
      <c r="P3448" s="4">
        <f>+Tabla13[[#This Row],[Sales]]/Tabla13[[#This Row],[Item Weight corregido]]</f>
        <v>2.1776127320954908</v>
      </c>
    </row>
    <row r="3449" spans="1:16" x14ac:dyDescent="0.3">
      <c r="A3449" t="s">
        <v>13</v>
      </c>
      <c r="B3449" t="s">
        <v>357</v>
      </c>
      <c r="C3449" t="s">
        <v>1580</v>
      </c>
      <c r="D3449">
        <v>2015</v>
      </c>
      <c r="E3449" t="s">
        <v>1593</v>
      </c>
      <c r="F3449" t="s">
        <v>1603</v>
      </c>
      <c r="G3449" t="s">
        <v>1605</v>
      </c>
      <c r="H3449" t="s">
        <v>1607</v>
      </c>
      <c r="I3449" s="10">
        <v>0.155694794</v>
      </c>
      <c r="J3449">
        <v>21.25</v>
      </c>
      <c r="K3449">
        <v>21.25</v>
      </c>
      <c r="L3449" s="3">
        <v>177.637</v>
      </c>
      <c r="M3449">
        <v>4</v>
      </c>
      <c r="N3449">
        <f>+$Q$876-Tabla13[[#This Row],[Outlet Establishment Year]]</f>
        <v>9</v>
      </c>
      <c r="O3449">
        <f>+Tabla13[[#This Row],[Sales]]/Tabla13[[#This Row],[Antigüedad]]</f>
        <v>19.737444444444446</v>
      </c>
      <c r="P3449" s="4">
        <f>+Tabla13[[#This Row],[Sales]]/Tabla13[[#This Row],[Item Weight corregido]]</f>
        <v>8.3593882352941176</v>
      </c>
    </row>
    <row r="3450" spans="1:16" x14ac:dyDescent="0.3">
      <c r="A3450" t="s">
        <v>13</v>
      </c>
      <c r="B3450" t="s">
        <v>1219</v>
      </c>
      <c r="C3450" t="s">
        <v>1590</v>
      </c>
      <c r="D3450">
        <v>2015</v>
      </c>
      <c r="E3450" t="s">
        <v>1593</v>
      </c>
      <c r="F3450" t="s">
        <v>1603</v>
      </c>
      <c r="G3450" t="s">
        <v>1605</v>
      </c>
      <c r="H3450" t="s">
        <v>1607</v>
      </c>
      <c r="I3450" s="10">
        <v>3.9004193E-2</v>
      </c>
      <c r="J3450">
        <v>9</v>
      </c>
      <c r="K3450">
        <v>9</v>
      </c>
      <c r="L3450" s="3">
        <v>37.018999999999998</v>
      </c>
      <c r="M3450">
        <v>4</v>
      </c>
      <c r="N3450">
        <f>+$Q$876-Tabla13[[#This Row],[Outlet Establishment Year]]</f>
        <v>9</v>
      </c>
      <c r="O3450">
        <f>+Tabla13[[#This Row],[Sales]]/Tabla13[[#This Row],[Antigüedad]]</f>
        <v>4.1132222222222223</v>
      </c>
      <c r="P3450" s="4">
        <f>+Tabla13[[#This Row],[Sales]]/Tabla13[[#This Row],[Item Weight corregido]]</f>
        <v>4.1132222222222223</v>
      </c>
    </row>
    <row r="3451" spans="1:16" x14ac:dyDescent="0.3">
      <c r="A3451" t="s">
        <v>13</v>
      </c>
      <c r="B3451" t="s">
        <v>1440</v>
      </c>
      <c r="C3451" t="s">
        <v>1590</v>
      </c>
      <c r="D3451">
        <v>2015</v>
      </c>
      <c r="E3451" t="s">
        <v>1593</v>
      </c>
      <c r="F3451" t="s">
        <v>1603</v>
      </c>
      <c r="G3451" t="s">
        <v>1605</v>
      </c>
      <c r="H3451" t="s">
        <v>1607</v>
      </c>
      <c r="I3451" s="10">
        <v>0.113559058</v>
      </c>
      <c r="J3451">
        <v>11.8</v>
      </c>
      <c r="K3451">
        <v>11.8</v>
      </c>
      <c r="L3451" s="3">
        <v>184.29239999999999</v>
      </c>
      <c r="M3451">
        <v>4</v>
      </c>
      <c r="N3451">
        <f>+$Q$876-Tabla13[[#This Row],[Outlet Establishment Year]]</f>
        <v>9</v>
      </c>
      <c r="O3451">
        <f>+Tabla13[[#This Row],[Sales]]/Tabla13[[#This Row],[Antigüedad]]</f>
        <v>20.476933333333331</v>
      </c>
      <c r="P3451" s="4">
        <f>+Tabla13[[#This Row],[Sales]]/Tabla13[[#This Row],[Item Weight corregido]]</f>
        <v>15.617999999999999</v>
      </c>
    </row>
    <row r="3452" spans="1:16" x14ac:dyDescent="0.3">
      <c r="A3452" t="s">
        <v>13</v>
      </c>
      <c r="B3452" t="s">
        <v>1441</v>
      </c>
      <c r="C3452" t="s">
        <v>1590</v>
      </c>
      <c r="D3452">
        <v>2015</v>
      </c>
      <c r="E3452" t="s">
        <v>1593</v>
      </c>
      <c r="F3452" t="s">
        <v>1603</v>
      </c>
      <c r="G3452" t="s">
        <v>1605</v>
      </c>
      <c r="H3452" t="s">
        <v>1607</v>
      </c>
      <c r="I3452" s="10">
        <v>5.0279603999999999E-2</v>
      </c>
      <c r="J3452">
        <v>15.2</v>
      </c>
      <c r="K3452">
        <v>15.2</v>
      </c>
      <c r="L3452" s="3">
        <v>94.175200000000004</v>
      </c>
      <c r="M3452">
        <v>4</v>
      </c>
      <c r="N3452">
        <f>+$Q$876-Tabla13[[#This Row],[Outlet Establishment Year]]</f>
        <v>9</v>
      </c>
      <c r="O3452">
        <f>+Tabla13[[#This Row],[Sales]]/Tabla13[[#This Row],[Antigüedad]]</f>
        <v>10.463911111111111</v>
      </c>
      <c r="P3452" s="4">
        <f>+Tabla13[[#This Row],[Sales]]/Tabla13[[#This Row],[Item Weight corregido]]</f>
        <v>6.1957368421052639</v>
      </c>
    </row>
    <row r="3453" spans="1:16" x14ac:dyDescent="0.3">
      <c r="A3453" t="s">
        <v>13</v>
      </c>
      <c r="B3453" t="s">
        <v>1437</v>
      </c>
      <c r="C3453" t="s">
        <v>1587</v>
      </c>
      <c r="D3453">
        <v>2020</v>
      </c>
      <c r="E3453" t="s">
        <v>1594</v>
      </c>
      <c r="F3453" t="s">
        <v>1603</v>
      </c>
      <c r="G3453" t="s">
        <v>1605</v>
      </c>
      <c r="H3453" t="s">
        <v>1607</v>
      </c>
      <c r="I3453" s="10">
        <v>9.4637569999999997E-3</v>
      </c>
      <c r="J3453">
        <v>12.3</v>
      </c>
      <c r="K3453">
        <v>12.3</v>
      </c>
      <c r="L3453" s="3">
        <v>73.837999999999994</v>
      </c>
      <c r="M3453">
        <v>4</v>
      </c>
      <c r="N3453">
        <f>+$Q$876-Tabla13[[#This Row],[Outlet Establishment Year]]</f>
        <v>4</v>
      </c>
      <c r="O3453">
        <f>+Tabla13[[#This Row],[Sales]]/Tabla13[[#This Row],[Antigüedad]]</f>
        <v>18.459499999999998</v>
      </c>
      <c r="P3453" s="4">
        <f>+Tabla13[[#This Row],[Sales]]/Tabla13[[#This Row],[Item Weight corregido]]</f>
        <v>6.0030894308943079</v>
      </c>
    </row>
    <row r="3454" spans="1:16" x14ac:dyDescent="0.3">
      <c r="A3454" t="s">
        <v>13</v>
      </c>
      <c r="B3454" t="s">
        <v>794</v>
      </c>
      <c r="C3454" t="s">
        <v>1587</v>
      </c>
      <c r="D3454">
        <v>2020</v>
      </c>
      <c r="E3454" t="s">
        <v>1594</v>
      </c>
      <c r="F3454" t="s">
        <v>1603</v>
      </c>
      <c r="G3454" t="s">
        <v>1605</v>
      </c>
      <c r="H3454" t="s">
        <v>1607</v>
      </c>
      <c r="I3454" s="10">
        <v>7.6389281000000003E-2</v>
      </c>
      <c r="J3454">
        <v>17.75</v>
      </c>
      <c r="K3454">
        <v>17.75</v>
      </c>
      <c r="L3454" s="3">
        <v>111.1544</v>
      </c>
      <c r="M3454">
        <v>4</v>
      </c>
      <c r="N3454">
        <f>+$Q$876-Tabla13[[#This Row],[Outlet Establishment Year]]</f>
        <v>4</v>
      </c>
      <c r="O3454">
        <f>+Tabla13[[#This Row],[Sales]]/Tabla13[[#This Row],[Antigüedad]]</f>
        <v>27.788599999999999</v>
      </c>
      <c r="P3454" s="4">
        <f>+Tabla13[[#This Row],[Sales]]/Tabla13[[#This Row],[Item Weight corregido]]</f>
        <v>6.2622197183098587</v>
      </c>
    </row>
    <row r="3455" spans="1:16" x14ac:dyDescent="0.3">
      <c r="A3455" t="s">
        <v>13</v>
      </c>
      <c r="B3455" t="s">
        <v>309</v>
      </c>
      <c r="C3455" t="s">
        <v>1582</v>
      </c>
      <c r="D3455">
        <v>2020</v>
      </c>
      <c r="E3455" t="s">
        <v>1594</v>
      </c>
      <c r="F3455" t="s">
        <v>1603</v>
      </c>
      <c r="G3455" t="s">
        <v>1605</v>
      </c>
      <c r="H3455" t="s">
        <v>1607</v>
      </c>
      <c r="I3455" s="10">
        <v>2.0833091000000001E-2</v>
      </c>
      <c r="J3455">
        <v>13.15</v>
      </c>
      <c r="K3455">
        <v>13.15</v>
      </c>
      <c r="L3455" s="3">
        <v>86.556600000000003</v>
      </c>
      <c r="M3455">
        <v>4</v>
      </c>
      <c r="N3455">
        <f>+$Q$876-Tabla13[[#This Row],[Outlet Establishment Year]]</f>
        <v>4</v>
      </c>
      <c r="O3455">
        <f>+Tabla13[[#This Row],[Sales]]/Tabla13[[#This Row],[Antigüedad]]</f>
        <v>21.639150000000001</v>
      </c>
      <c r="P3455" s="4">
        <f>+Tabla13[[#This Row],[Sales]]/Tabla13[[#This Row],[Item Weight corregido]]</f>
        <v>6.5822509505703426</v>
      </c>
    </row>
    <row r="3456" spans="1:16" x14ac:dyDescent="0.3">
      <c r="A3456" t="s">
        <v>13</v>
      </c>
      <c r="B3456" t="s">
        <v>1241</v>
      </c>
      <c r="C3456" t="s">
        <v>1577</v>
      </c>
      <c r="D3456">
        <v>2020</v>
      </c>
      <c r="E3456" t="s">
        <v>1594</v>
      </c>
      <c r="F3456" t="s">
        <v>1603</v>
      </c>
      <c r="G3456" t="s">
        <v>1605</v>
      </c>
      <c r="H3456" t="s">
        <v>1607</v>
      </c>
      <c r="I3456" s="10">
        <v>0.188619537</v>
      </c>
      <c r="J3456">
        <v>8.3550000000000004</v>
      </c>
      <c r="K3456">
        <v>8.3550000000000004</v>
      </c>
      <c r="L3456" s="3">
        <v>146.4418</v>
      </c>
      <c r="M3456">
        <v>4</v>
      </c>
      <c r="N3456">
        <f>+$Q$876-Tabla13[[#This Row],[Outlet Establishment Year]]</f>
        <v>4</v>
      </c>
      <c r="O3456">
        <f>+Tabla13[[#This Row],[Sales]]/Tabla13[[#This Row],[Antigüedad]]</f>
        <v>36.61045</v>
      </c>
      <c r="P3456" s="4">
        <f>+Tabla13[[#This Row],[Sales]]/Tabla13[[#This Row],[Item Weight corregido]]</f>
        <v>17.527444643925794</v>
      </c>
    </row>
    <row r="3457" spans="1:16" x14ac:dyDescent="0.3">
      <c r="A3457" t="s">
        <v>13</v>
      </c>
      <c r="B3457" t="s">
        <v>24</v>
      </c>
      <c r="C3457" t="s">
        <v>1577</v>
      </c>
      <c r="D3457">
        <v>2020</v>
      </c>
      <c r="E3457" t="s">
        <v>1594</v>
      </c>
      <c r="F3457" t="s">
        <v>1603</v>
      </c>
      <c r="G3457" t="s">
        <v>1605</v>
      </c>
      <c r="H3457" t="s">
        <v>1607</v>
      </c>
      <c r="I3457" s="10">
        <v>0.10263304700000001</v>
      </c>
      <c r="J3457">
        <v>16.7</v>
      </c>
      <c r="K3457">
        <v>16.7</v>
      </c>
      <c r="L3457" s="3">
        <v>180.82919999999999</v>
      </c>
      <c r="M3457">
        <v>4</v>
      </c>
      <c r="N3457">
        <f>+$Q$876-Tabla13[[#This Row],[Outlet Establishment Year]]</f>
        <v>4</v>
      </c>
      <c r="O3457">
        <f>+Tabla13[[#This Row],[Sales]]/Tabla13[[#This Row],[Antigüedad]]</f>
        <v>45.207299999999996</v>
      </c>
      <c r="P3457" s="4">
        <f>+Tabla13[[#This Row],[Sales]]/Tabla13[[#This Row],[Item Weight corregido]]</f>
        <v>10.828095808383233</v>
      </c>
    </row>
    <row r="3458" spans="1:16" x14ac:dyDescent="0.3">
      <c r="A3458" t="s">
        <v>13</v>
      </c>
      <c r="B3458" t="s">
        <v>1071</v>
      </c>
      <c r="C3458" t="s">
        <v>1585</v>
      </c>
      <c r="D3458">
        <v>2020</v>
      </c>
      <c r="E3458" t="s">
        <v>1594</v>
      </c>
      <c r="F3458" t="s">
        <v>1603</v>
      </c>
      <c r="G3458" t="s">
        <v>1605</v>
      </c>
      <c r="H3458" t="s">
        <v>1607</v>
      </c>
      <c r="I3458" s="10">
        <v>0.13169655</v>
      </c>
      <c r="J3458">
        <v>5.8</v>
      </c>
      <c r="K3458">
        <v>5.8</v>
      </c>
      <c r="L3458" s="3">
        <v>89.417199999999994</v>
      </c>
      <c r="M3458">
        <v>4</v>
      </c>
      <c r="N3458">
        <f>+$Q$876-Tabla13[[#This Row],[Outlet Establishment Year]]</f>
        <v>4</v>
      </c>
      <c r="O3458">
        <f>+Tabla13[[#This Row],[Sales]]/Tabla13[[#This Row],[Antigüedad]]</f>
        <v>22.354299999999999</v>
      </c>
      <c r="P3458" s="4">
        <f>+Tabla13[[#This Row],[Sales]]/Tabla13[[#This Row],[Item Weight corregido]]</f>
        <v>15.416758620689654</v>
      </c>
    </row>
    <row r="3459" spans="1:16" x14ac:dyDescent="0.3">
      <c r="A3459" t="s">
        <v>13</v>
      </c>
      <c r="B3459" t="s">
        <v>1072</v>
      </c>
      <c r="C3459" t="s">
        <v>1585</v>
      </c>
      <c r="D3459">
        <v>2020</v>
      </c>
      <c r="E3459" t="s">
        <v>1594</v>
      </c>
      <c r="F3459" t="s">
        <v>1603</v>
      </c>
      <c r="G3459" t="s">
        <v>1605</v>
      </c>
      <c r="H3459" t="s">
        <v>1607</v>
      </c>
      <c r="I3459" s="10">
        <v>8.7668235999999997E-2</v>
      </c>
      <c r="J3459">
        <v>16.25</v>
      </c>
      <c r="K3459">
        <v>16.25</v>
      </c>
      <c r="L3459" s="3">
        <v>94.941000000000003</v>
      </c>
      <c r="M3459">
        <v>4</v>
      </c>
      <c r="N3459">
        <f>+$Q$876-Tabla13[[#This Row],[Outlet Establishment Year]]</f>
        <v>4</v>
      </c>
      <c r="O3459">
        <f>+Tabla13[[#This Row],[Sales]]/Tabla13[[#This Row],[Antigüedad]]</f>
        <v>23.735250000000001</v>
      </c>
      <c r="P3459" s="4">
        <f>+Tabla13[[#This Row],[Sales]]/Tabla13[[#This Row],[Item Weight corregido]]</f>
        <v>5.8425230769230767</v>
      </c>
    </row>
    <row r="3460" spans="1:16" x14ac:dyDescent="0.3">
      <c r="A3460" t="s">
        <v>13</v>
      </c>
      <c r="B3460" t="s">
        <v>1201</v>
      </c>
      <c r="C3460" t="s">
        <v>1585</v>
      </c>
      <c r="D3460">
        <v>2020</v>
      </c>
      <c r="E3460" t="s">
        <v>1594</v>
      </c>
      <c r="F3460" t="s">
        <v>1603</v>
      </c>
      <c r="G3460" t="s">
        <v>1605</v>
      </c>
      <c r="H3460" t="s">
        <v>1607</v>
      </c>
      <c r="I3460" s="10">
        <v>5.5746931E-2</v>
      </c>
      <c r="J3460">
        <v>17</v>
      </c>
      <c r="K3460">
        <v>17</v>
      </c>
      <c r="L3460" s="3">
        <v>220.01140000000001</v>
      </c>
      <c r="M3460">
        <v>4</v>
      </c>
      <c r="N3460">
        <f>+$Q$876-Tabla13[[#This Row],[Outlet Establishment Year]]</f>
        <v>4</v>
      </c>
      <c r="O3460">
        <f>+Tabla13[[#This Row],[Sales]]/Tabla13[[#This Row],[Antigüedad]]</f>
        <v>55.002850000000002</v>
      </c>
      <c r="P3460" s="4">
        <f>+Tabla13[[#This Row],[Sales]]/Tabla13[[#This Row],[Item Weight corregido]]</f>
        <v>12.94184705882353</v>
      </c>
    </row>
    <row r="3461" spans="1:16" x14ac:dyDescent="0.3">
      <c r="A3461" t="s">
        <v>13</v>
      </c>
      <c r="B3461" t="s">
        <v>38</v>
      </c>
      <c r="C3461" t="s">
        <v>1585</v>
      </c>
      <c r="D3461">
        <v>2020</v>
      </c>
      <c r="E3461" t="s">
        <v>1594</v>
      </c>
      <c r="F3461" t="s">
        <v>1603</v>
      </c>
      <c r="G3461" t="s">
        <v>1605</v>
      </c>
      <c r="H3461" t="s">
        <v>1607</v>
      </c>
      <c r="I3461" s="10">
        <v>4.2480565999999997E-2</v>
      </c>
      <c r="J3461">
        <v>17.25</v>
      </c>
      <c r="K3461">
        <v>17.25</v>
      </c>
      <c r="L3461" s="3">
        <v>173.47640000000001</v>
      </c>
      <c r="M3461">
        <v>4</v>
      </c>
      <c r="N3461">
        <f>+$Q$876-Tabla13[[#This Row],[Outlet Establishment Year]]</f>
        <v>4</v>
      </c>
      <c r="O3461">
        <f>+Tabla13[[#This Row],[Sales]]/Tabla13[[#This Row],[Antigüedad]]</f>
        <v>43.369100000000003</v>
      </c>
      <c r="P3461" s="4">
        <f>+Tabla13[[#This Row],[Sales]]/Tabla13[[#This Row],[Item Weight corregido]]</f>
        <v>10.056602898550725</v>
      </c>
    </row>
    <row r="3462" spans="1:16" x14ac:dyDescent="0.3">
      <c r="A3462" t="s">
        <v>13</v>
      </c>
      <c r="B3462" t="s">
        <v>1279</v>
      </c>
      <c r="C3462" t="s">
        <v>1585</v>
      </c>
      <c r="D3462">
        <v>2020</v>
      </c>
      <c r="E3462" t="s">
        <v>1594</v>
      </c>
      <c r="F3462" t="s">
        <v>1603</v>
      </c>
      <c r="G3462" t="s">
        <v>1605</v>
      </c>
      <c r="H3462" t="s">
        <v>1607</v>
      </c>
      <c r="I3462" s="10">
        <v>4.3079079999999999E-2</v>
      </c>
      <c r="J3462">
        <v>20.7</v>
      </c>
      <c r="K3462">
        <v>20.7</v>
      </c>
      <c r="L3462" s="3">
        <v>177.80279999999999</v>
      </c>
      <c r="M3462">
        <v>4</v>
      </c>
      <c r="N3462">
        <f>+$Q$876-Tabla13[[#This Row],[Outlet Establishment Year]]</f>
        <v>4</v>
      </c>
      <c r="O3462">
        <f>+Tabla13[[#This Row],[Sales]]/Tabla13[[#This Row],[Antigüedad]]</f>
        <v>44.450699999999998</v>
      </c>
      <c r="P3462" s="4">
        <f>+Tabla13[[#This Row],[Sales]]/Tabla13[[#This Row],[Item Weight corregido]]</f>
        <v>8.5895072463768116</v>
      </c>
    </row>
    <row r="3463" spans="1:16" x14ac:dyDescent="0.3">
      <c r="A3463" t="s">
        <v>13</v>
      </c>
      <c r="B3463" t="s">
        <v>601</v>
      </c>
      <c r="C3463" t="s">
        <v>1576</v>
      </c>
      <c r="D3463">
        <v>2020</v>
      </c>
      <c r="E3463" t="s">
        <v>1594</v>
      </c>
      <c r="F3463" t="s">
        <v>1603</v>
      </c>
      <c r="G3463" t="s">
        <v>1605</v>
      </c>
      <c r="H3463" t="s">
        <v>1607</v>
      </c>
      <c r="I3463" s="10">
        <v>4.2861968E-2</v>
      </c>
      <c r="J3463">
        <v>5.19</v>
      </c>
      <c r="K3463">
        <v>5.19</v>
      </c>
      <c r="L3463" s="3">
        <v>196.81100000000001</v>
      </c>
      <c r="M3463">
        <v>4</v>
      </c>
      <c r="N3463">
        <f>+$Q$876-Tabla13[[#This Row],[Outlet Establishment Year]]</f>
        <v>4</v>
      </c>
      <c r="O3463">
        <f>+Tabla13[[#This Row],[Sales]]/Tabla13[[#This Row],[Antigüedad]]</f>
        <v>49.202750000000002</v>
      </c>
      <c r="P3463" s="4">
        <f>+Tabla13[[#This Row],[Sales]]/Tabla13[[#This Row],[Item Weight corregido]]</f>
        <v>37.921194605009632</v>
      </c>
    </row>
    <row r="3464" spans="1:16" x14ac:dyDescent="0.3">
      <c r="A3464" t="s">
        <v>13</v>
      </c>
      <c r="B3464" t="s">
        <v>459</v>
      </c>
      <c r="C3464" t="s">
        <v>1574</v>
      </c>
      <c r="D3464">
        <v>2020</v>
      </c>
      <c r="E3464" t="s">
        <v>1594</v>
      </c>
      <c r="F3464" t="s">
        <v>1603</v>
      </c>
      <c r="G3464" t="s">
        <v>1605</v>
      </c>
      <c r="H3464" t="s">
        <v>1607</v>
      </c>
      <c r="I3464" s="10">
        <v>3.5554339999999997E-2</v>
      </c>
      <c r="J3464">
        <v>8.3000000000000007</v>
      </c>
      <c r="K3464">
        <v>8.3000000000000007</v>
      </c>
      <c r="L3464" s="3">
        <v>37.450600000000001</v>
      </c>
      <c r="M3464">
        <v>4</v>
      </c>
      <c r="N3464">
        <f>+$Q$876-Tabla13[[#This Row],[Outlet Establishment Year]]</f>
        <v>4</v>
      </c>
      <c r="O3464">
        <f>+Tabla13[[#This Row],[Sales]]/Tabla13[[#This Row],[Antigüedad]]</f>
        <v>9.3626500000000004</v>
      </c>
      <c r="P3464" s="4">
        <f>+Tabla13[[#This Row],[Sales]]/Tabla13[[#This Row],[Item Weight corregido]]</f>
        <v>4.5121204819277105</v>
      </c>
    </row>
    <row r="3465" spans="1:16" x14ac:dyDescent="0.3">
      <c r="A3465" t="s">
        <v>13</v>
      </c>
      <c r="B3465" t="s">
        <v>51</v>
      </c>
      <c r="C3465" t="s">
        <v>1574</v>
      </c>
      <c r="D3465">
        <v>2020</v>
      </c>
      <c r="E3465" t="s">
        <v>1594</v>
      </c>
      <c r="F3465" t="s">
        <v>1603</v>
      </c>
      <c r="G3465" t="s">
        <v>1605</v>
      </c>
      <c r="H3465" t="s">
        <v>1607</v>
      </c>
      <c r="I3465" s="10">
        <v>0.122289654</v>
      </c>
      <c r="J3465">
        <v>11.8</v>
      </c>
      <c r="K3465">
        <v>11.8</v>
      </c>
      <c r="L3465" s="3">
        <v>46.340200000000003</v>
      </c>
      <c r="M3465">
        <v>4</v>
      </c>
      <c r="N3465">
        <f>+$Q$876-Tabla13[[#This Row],[Outlet Establishment Year]]</f>
        <v>4</v>
      </c>
      <c r="O3465">
        <f>+Tabla13[[#This Row],[Sales]]/Tabla13[[#This Row],[Antigüedad]]</f>
        <v>11.585050000000001</v>
      </c>
      <c r="P3465" s="4">
        <f>+Tabla13[[#This Row],[Sales]]/Tabla13[[#This Row],[Item Weight corregido]]</f>
        <v>3.9271355932203389</v>
      </c>
    </row>
    <row r="3466" spans="1:16" x14ac:dyDescent="0.3">
      <c r="A3466" t="s">
        <v>13</v>
      </c>
      <c r="B3466" t="s">
        <v>695</v>
      </c>
      <c r="C3466" t="s">
        <v>1574</v>
      </c>
      <c r="D3466">
        <v>2020</v>
      </c>
      <c r="E3466" t="s">
        <v>1594</v>
      </c>
      <c r="F3466" t="s">
        <v>1603</v>
      </c>
      <c r="G3466" t="s">
        <v>1605</v>
      </c>
      <c r="H3466" t="s">
        <v>1607</v>
      </c>
      <c r="I3466" s="10">
        <v>0.100322104</v>
      </c>
      <c r="J3466">
        <v>12.35</v>
      </c>
      <c r="K3466">
        <v>12.35</v>
      </c>
      <c r="L3466" s="3">
        <v>113.7518</v>
      </c>
      <c r="M3466">
        <v>4</v>
      </c>
      <c r="N3466">
        <f>+$Q$876-Tabla13[[#This Row],[Outlet Establishment Year]]</f>
        <v>4</v>
      </c>
      <c r="O3466">
        <f>+Tabla13[[#This Row],[Sales]]/Tabla13[[#This Row],[Antigüedad]]</f>
        <v>28.437950000000001</v>
      </c>
      <c r="P3466" s="4">
        <f>+Tabla13[[#This Row],[Sales]]/Tabla13[[#This Row],[Item Weight corregido]]</f>
        <v>9.210672064777329</v>
      </c>
    </row>
    <row r="3467" spans="1:16" x14ac:dyDescent="0.3">
      <c r="A3467" t="s">
        <v>13</v>
      </c>
      <c r="B3467" t="s">
        <v>759</v>
      </c>
      <c r="C3467" t="s">
        <v>1574</v>
      </c>
      <c r="D3467">
        <v>2020</v>
      </c>
      <c r="E3467" t="s">
        <v>1594</v>
      </c>
      <c r="F3467" t="s">
        <v>1603</v>
      </c>
      <c r="G3467" t="s">
        <v>1605</v>
      </c>
      <c r="H3467" t="s">
        <v>1607</v>
      </c>
      <c r="I3467" s="10">
        <v>3.1225302999999999E-2</v>
      </c>
      <c r="J3467">
        <v>12.5</v>
      </c>
      <c r="K3467">
        <v>12.5</v>
      </c>
      <c r="L3467" s="3">
        <v>102.899</v>
      </c>
      <c r="M3467">
        <v>4</v>
      </c>
      <c r="N3467">
        <f>+$Q$876-Tabla13[[#This Row],[Outlet Establishment Year]]</f>
        <v>4</v>
      </c>
      <c r="O3467">
        <f>+Tabla13[[#This Row],[Sales]]/Tabla13[[#This Row],[Antigüedad]]</f>
        <v>25.72475</v>
      </c>
      <c r="P3467" s="4">
        <f>+Tabla13[[#This Row],[Sales]]/Tabla13[[#This Row],[Item Weight corregido]]</f>
        <v>8.2319200000000006</v>
      </c>
    </row>
    <row r="3468" spans="1:16" x14ac:dyDescent="0.3">
      <c r="A3468" t="s">
        <v>13</v>
      </c>
      <c r="B3468" t="s">
        <v>796</v>
      </c>
      <c r="C3468" t="s">
        <v>1583</v>
      </c>
      <c r="D3468">
        <v>2020</v>
      </c>
      <c r="E3468" t="s">
        <v>1594</v>
      </c>
      <c r="F3468" t="s">
        <v>1603</v>
      </c>
      <c r="G3468" t="s">
        <v>1605</v>
      </c>
      <c r="H3468" t="s">
        <v>1607</v>
      </c>
      <c r="I3468" s="10">
        <v>0.16390215899999999</v>
      </c>
      <c r="J3468">
        <v>7.85</v>
      </c>
      <c r="K3468">
        <v>7.85</v>
      </c>
      <c r="L3468" s="3">
        <v>143.34440000000001</v>
      </c>
      <c r="M3468">
        <v>4</v>
      </c>
      <c r="N3468">
        <f>+$Q$876-Tabla13[[#This Row],[Outlet Establishment Year]]</f>
        <v>4</v>
      </c>
      <c r="O3468">
        <f>+Tabla13[[#This Row],[Sales]]/Tabla13[[#This Row],[Antigüedad]]</f>
        <v>35.836100000000002</v>
      </c>
      <c r="P3468" s="4">
        <f>+Tabla13[[#This Row],[Sales]]/Tabla13[[#This Row],[Item Weight corregido]]</f>
        <v>18.260433121019108</v>
      </c>
    </row>
    <row r="3469" spans="1:16" x14ac:dyDescent="0.3">
      <c r="A3469" t="s">
        <v>13</v>
      </c>
      <c r="B3469" t="s">
        <v>1292</v>
      </c>
      <c r="C3469" t="s">
        <v>1583</v>
      </c>
      <c r="D3469">
        <v>2020</v>
      </c>
      <c r="E3469" t="s">
        <v>1594</v>
      </c>
      <c r="F3469" t="s">
        <v>1603</v>
      </c>
      <c r="G3469" t="s">
        <v>1605</v>
      </c>
      <c r="H3469" t="s">
        <v>1607</v>
      </c>
      <c r="I3469" s="10">
        <v>0</v>
      </c>
      <c r="J3469">
        <v>9.5</v>
      </c>
      <c r="K3469">
        <v>9.5</v>
      </c>
      <c r="L3469" s="3">
        <v>188.9872</v>
      </c>
      <c r="M3469">
        <v>4</v>
      </c>
      <c r="N3469">
        <f>+$Q$876-Tabla13[[#This Row],[Outlet Establishment Year]]</f>
        <v>4</v>
      </c>
      <c r="O3469">
        <f>+Tabla13[[#This Row],[Sales]]/Tabla13[[#This Row],[Antigüedad]]</f>
        <v>47.2468</v>
      </c>
      <c r="P3469" s="4">
        <f>+Tabla13[[#This Row],[Sales]]/Tabla13[[#This Row],[Item Weight corregido]]</f>
        <v>19.893389473684209</v>
      </c>
    </row>
    <row r="3470" spans="1:16" x14ac:dyDescent="0.3">
      <c r="A3470" t="s">
        <v>13</v>
      </c>
      <c r="B3470" t="s">
        <v>47</v>
      </c>
      <c r="C3470" t="s">
        <v>1583</v>
      </c>
      <c r="D3470">
        <v>2020</v>
      </c>
      <c r="E3470" t="s">
        <v>1594</v>
      </c>
      <c r="F3470" t="s">
        <v>1603</v>
      </c>
      <c r="G3470" t="s">
        <v>1605</v>
      </c>
      <c r="H3470" t="s">
        <v>1607</v>
      </c>
      <c r="I3470" s="10">
        <v>4.6848053000000001E-2</v>
      </c>
      <c r="J3470">
        <v>10.1</v>
      </c>
      <c r="K3470">
        <v>10.1</v>
      </c>
      <c r="L3470" s="3">
        <v>60.687800000000003</v>
      </c>
      <c r="M3470">
        <v>4</v>
      </c>
      <c r="N3470">
        <f>+$Q$876-Tabla13[[#This Row],[Outlet Establishment Year]]</f>
        <v>4</v>
      </c>
      <c r="O3470">
        <f>+Tabla13[[#This Row],[Sales]]/Tabla13[[#This Row],[Antigüedad]]</f>
        <v>15.171950000000001</v>
      </c>
      <c r="P3470" s="4">
        <f>+Tabla13[[#This Row],[Sales]]/Tabla13[[#This Row],[Item Weight corregido]]</f>
        <v>6.0086930693069309</v>
      </c>
    </row>
    <row r="3471" spans="1:16" x14ac:dyDescent="0.3">
      <c r="A3471" t="s">
        <v>13</v>
      </c>
      <c r="B3471" t="s">
        <v>673</v>
      </c>
      <c r="C3471" t="s">
        <v>1575</v>
      </c>
      <c r="D3471">
        <v>2020</v>
      </c>
      <c r="E3471" t="s">
        <v>1594</v>
      </c>
      <c r="F3471" t="s">
        <v>1603</v>
      </c>
      <c r="G3471" t="s">
        <v>1605</v>
      </c>
      <c r="H3471" t="s">
        <v>1607</v>
      </c>
      <c r="I3471" s="10">
        <v>6.4785629999999997E-2</v>
      </c>
      <c r="J3471">
        <v>19.850000000000001</v>
      </c>
      <c r="K3471">
        <v>19.850000000000001</v>
      </c>
      <c r="L3471" s="3">
        <v>123.7704</v>
      </c>
      <c r="M3471">
        <v>4</v>
      </c>
      <c r="N3471">
        <f>+$Q$876-Tabla13[[#This Row],[Outlet Establishment Year]]</f>
        <v>4</v>
      </c>
      <c r="O3471">
        <f>+Tabla13[[#This Row],[Sales]]/Tabla13[[#This Row],[Antigüedad]]</f>
        <v>30.942599999999999</v>
      </c>
      <c r="P3471" s="4">
        <f>+Tabla13[[#This Row],[Sales]]/Tabla13[[#This Row],[Item Weight corregido]]</f>
        <v>6.2352846347607045</v>
      </c>
    </row>
    <row r="3472" spans="1:16" x14ac:dyDescent="0.3">
      <c r="A3472" t="s">
        <v>13</v>
      </c>
      <c r="B3472" t="s">
        <v>1442</v>
      </c>
      <c r="C3472" t="s">
        <v>1579</v>
      </c>
      <c r="D3472">
        <v>2020</v>
      </c>
      <c r="E3472" t="s">
        <v>1594</v>
      </c>
      <c r="F3472" t="s">
        <v>1603</v>
      </c>
      <c r="G3472" t="s">
        <v>1605</v>
      </c>
      <c r="H3472" t="s">
        <v>1607</v>
      </c>
      <c r="I3472" s="10">
        <v>3.5071955000000002E-2</v>
      </c>
      <c r="J3472">
        <v>5.1100000000000003</v>
      </c>
      <c r="K3472">
        <v>5.1100000000000003</v>
      </c>
      <c r="L3472" s="3">
        <v>163.221</v>
      </c>
      <c r="M3472">
        <v>4</v>
      </c>
      <c r="N3472">
        <f>+$Q$876-Tabla13[[#This Row],[Outlet Establishment Year]]</f>
        <v>4</v>
      </c>
      <c r="O3472">
        <f>+Tabla13[[#This Row],[Sales]]/Tabla13[[#This Row],[Antigüedad]]</f>
        <v>40.805250000000001</v>
      </c>
      <c r="P3472" s="4">
        <f>+Tabla13[[#This Row],[Sales]]/Tabla13[[#This Row],[Item Weight corregido]]</f>
        <v>31.941487279843443</v>
      </c>
    </row>
    <row r="3473" spans="1:16" x14ac:dyDescent="0.3">
      <c r="A3473" t="s">
        <v>13</v>
      </c>
      <c r="B3473" t="s">
        <v>1358</v>
      </c>
      <c r="C3473" t="s">
        <v>1579</v>
      </c>
      <c r="D3473">
        <v>2020</v>
      </c>
      <c r="E3473" t="s">
        <v>1594</v>
      </c>
      <c r="F3473" t="s">
        <v>1603</v>
      </c>
      <c r="G3473" t="s">
        <v>1605</v>
      </c>
      <c r="H3473" t="s">
        <v>1607</v>
      </c>
      <c r="I3473" s="10">
        <v>3.2203666999999998E-2</v>
      </c>
      <c r="J3473">
        <v>9</v>
      </c>
      <c r="K3473">
        <v>9</v>
      </c>
      <c r="L3473" s="3">
        <v>100.80159999999999</v>
      </c>
      <c r="M3473">
        <v>4</v>
      </c>
      <c r="N3473">
        <f>+$Q$876-Tabla13[[#This Row],[Outlet Establishment Year]]</f>
        <v>4</v>
      </c>
      <c r="O3473">
        <f>+Tabla13[[#This Row],[Sales]]/Tabla13[[#This Row],[Antigüedad]]</f>
        <v>25.200399999999998</v>
      </c>
      <c r="P3473" s="4">
        <f>+Tabla13[[#This Row],[Sales]]/Tabla13[[#This Row],[Item Weight corregido]]</f>
        <v>11.200177777777776</v>
      </c>
    </row>
    <row r="3474" spans="1:16" x14ac:dyDescent="0.3">
      <c r="A3474" t="s">
        <v>13</v>
      </c>
      <c r="B3474" t="s">
        <v>618</v>
      </c>
      <c r="C3474" t="s">
        <v>1579</v>
      </c>
      <c r="D3474">
        <v>2020</v>
      </c>
      <c r="E3474" t="s">
        <v>1594</v>
      </c>
      <c r="F3474" t="s">
        <v>1603</v>
      </c>
      <c r="G3474" t="s">
        <v>1605</v>
      </c>
      <c r="H3474" t="s">
        <v>1607</v>
      </c>
      <c r="I3474" s="10">
        <v>4.2061099999999997E-2</v>
      </c>
      <c r="J3474">
        <v>13</v>
      </c>
      <c r="K3474">
        <v>13</v>
      </c>
      <c r="L3474" s="3">
        <v>254.10140000000001</v>
      </c>
      <c r="M3474">
        <v>4</v>
      </c>
      <c r="N3474">
        <f>+$Q$876-Tabla13[[#This Row],[Outlet Establishment Year]]</f>
        <v>4</v>
      </c>
      <c r="O3474">
        <f>+Tabla13[[#This Row],[Sales]]/Tabla13[[#This Row],[Antigüedad]]</f>
        <v>63.525350000000003</v>
      </c>
      <c r="P3474" s="4">
        <f>+Tabla13[[#This Row],[Sales]]/Tabla13[[#This Row],[Item Weight corregido]]</f>
        <v>19.54626153846154</v>
      </c>
    </row>
    <row r="3475" spans="1:16" x14ac:dyDescent="0.3">
      <c r="A3475" t="s">
        <v>13</v>
      </c>
      <c r="B3475" t="s">
        <v>639</v>
      </c>
      <c r="C3475" t="s">
        <v>1579</v>
      </c>
      <c r="D3475">
        <v>2020</v>
      </c>
      <c r="E3475" t="s">
        <v>1594</v>
      </c>
      <c r="F3475" t="s">
        <v>1603</v>
      </c>
      <c r="G3475" t="s">
        <v>1605</v>
      </c>
      <c r="H3475" t="s">
        <v>1607</v>
      </c>
      <c r="I3475" s="10">
        <v>2.4790706999999999E-2</v>
      </c>
      <c r="J3475">
        <v>13.15</v>
      </c>
      <c r="K3475">
        <v>13.15</v>
      </c>
      <c r="L3475" s="3">
        <v>177.5686</v>
      </c>
      <c r="M3475">
        <v>4</v>
      </c>
      <c r="N3475">
        <f>+$Q$876-Tabla13[[#This Row],[Outlet Establishment Year]]</f>
        <v>4</v>
      </c>
      <c r="O3475">
        <f>+Tabla13[[#This Row],[Sales]]/Tabla13[[#This Row],[Antigüedad]]</f>
        <v>44.392150000000001</v>
      </c>
      <c r="P3475" s="4">
        <f>+Tabla13[[#This Row],[Sales]]/Tabla13[[#This Row],[Item Weight corregido]]</f>
        <v>13.503315589353612</v>
      </c>
    </row>
    <row r="3476" spans="1:16" x14ac:dyDescent="0.3">
      <c r="A3476" t="s">
        <v>13</v>
      </c>
      <c r="B3476" t="s">
        <v>1443</v>
      </c>
      <c r="C3476" t="s">
        <v>1579</v>
      </c>
      <c r="D3476">
        <v>2020</v>
      </c>
      <c r="E3476" t="s">
        <v>1594</v>
      </c>
      <c r="F3476" t="s">
        <v>1603</v>
      </c>
      <c r="G3476" t="s">
        <v>1606</v>
      </c>
      <c r="H3476" t="s">
        <v>1607</v>
      </c>
      <c r="I3476" s="10">
        <v>0.13583682799999999</v>
      </c>
      <c r="J3476">
        <v>15.75</v>
      </c>
      <c r="K3476">
        <v>15.75</v>
      </c>
      <c r="L3476" s="3">
        <v>100.37</v>
      </c>
      <c r="M3476">
        <v>4</v>
      </c>
      <c r="N3476">
        <f>+$Q$876-Tabla13[[#This Row],[Outlet Establishment Year]]</f>
        <v>4</v>
      </c>
      <c r="O3476">
        <f>+Tabla13[[#This Row],[Sales]]/Tabla13[[#This Row],[Antigüedad]]</f>
        <v>25.092500000000001</v>
      </c>
      <c r="P3476" s="4">
        <f>+Tabla13[[#This Row],[Sales]]/Tabla13[[#This Row],[Item Weight corregido]]</f>
        <v>6.372698412698413</v>
      </c>
    </row>
    <row r="3477" spans="1:16" x14ac:dyDescent="0.3">
      <c r="A3477" t="s">
        <v>13</v>
      </c>
      <c r="B3477" t="s">
        <v>1431</v>
      </c>
      <c r="C3477" t="s">
        <v>1579</v>
      </c>
      <c r="D3477">
        <v>2020</v>
      </c>
      <c r="E3477" t="s">
        <v>1594</v>
      </c>
      <c r="F3477" t="s">
        <v>1603</v>
      </c>
      <c r="G3477" t="s">
        <v>1606</v>
      </c>
      <c r="H3477" t="s">
        <v>1607</v>
      </c>
      <c r="I3477" s="10">
        <v>4.7645037000000001E-2</v>
      </c>
      <c r="J3477">
        <v>18</v>
      </c>
      <c r="K3477">
        <v>18</v>
      </c>
      <c r="L3477" s="3">
        <v>172.6422</v>
      </c>
      <c r="M3477">
        <v>4</v>
      </c>
      <c r="N3477">
        <f>+$Q$876-Tabla13[[#This Row],[Outlet Establishment Year]]</f>
        <v>4</v>
      </c>
      <c r="O3477">
        <f>+Tabla13[[#This Row],[Sales]]/Tabla13[[#This Row],[Antigüedad]]</f>
        <v>43.160550000000001</v>
      </c>
      <c r="P3477" s="4">
        <f>+Tabla13[[#This Row],[Sales]]/Tabla13[[#This Row],[Item Weight corregido]]</f>
        <v>9.5912333333333333</v>
      </c>
    </row>
    <row r="3478" spans="1:16" x14ac:dyDescent="0.3">
      <c r="A3478" t="s">
        <v>13</v>
      </c>
      <c r="B3478" t="s">
        <v>1082</v>
      </c>
      <c r="C3478" t="s">
        <v>1579</v>
      </c>
      <c r="D3478">
        <v>2020</v>
      </c>
      <c r="E3478" t="s">
        <v>1594</v>
      </c>
      <c r="F3478" t="s">
        <v>1603</v>
      </c>
      <c r="G3478" t="s">
        <v>1606</v>
      </c>
      <c r="H3478" t="s">
        <v>1607</v>
      </c>
      <c r="I3478" s="10">
        <v>0.168531813</v>
      </c>
      <c r="J3478">
        <v>18.850000000000001</v>
      </c>
      <c r="K3478">
        <v>18.850000000000001</v>
      </c>
      <c r="L3478" s="3">
        <v>192.5136</v>
      </c>
      <c r="M3478">
        <v>4</v>
      </c>
      <c r="N3478">
        <f>+$Q$876-Tabla13[[#This Row],[Outlet Establishment Year]]</f>
        <v>4</v>
      </c>
      <c r="O3478">
        <f>+Tabla13[[#This Row],[Sales]]/Tabla13[[#This Row],[Antigüedad]]</f>
        <v>48.128399999999999</v>
      </c>
      <c r="P3478" s="4">
        <f>+Tabla13[[#This Row],[Sales]]/Tabla13[[#This Row],[Item Weight corregido]]</f>
        <v>10.212923076923076</v>
      </c>
    </row>
    <row r="3479" spans="1:16" x14ac:dyDescent="0.3">
      <c r="A3479" t="s">
        <v>13</v>
      </c>
      <c r="B3479" t="s">
        <v>719</v>
      </c>
      <c r="C3479" t="s">
        <v>1579</v>
      </c>
      <c r="D3479">
        <v>2020</v>
      </c>
      <c r="E3479" t="s">
        <v>1594</v>
      </c>
      <c r="F3479" t="s">
        <v>1603</v>
      </c>
      <c r="G3479" t="s">
        <v>1606</v>
      </c>
      <c r="H3479" t="s">
        <v>1607</v>
      </c>
      <c r="I3479" s="10">
        <v>9.4694278000000007E-2</v>
      </c>
      <c r="J3479">
        <v>19.600000000000001</v>
      </c>
      <c r="K3479">
        <v>19.600000000000001</v>
      </c>
      <c r="L3479" s="3">
        <v>254.96979999999999</v>
      </c>
      <c r="M3479">
        <v>4</v>
      </c>
      <c r="N3479">
        <f>+$Q$876-Tabla13[[#This Row],[Outlet Establishment Year]]</f>
        <v>4</v>
      </c>
      <c r="O3479">
        <f>+Tabla13[[#This Row],[Sales]]/Tabla13[[#This Row],[Antigüedad]]</f>
        <v>63.742449999999998</v>
      </c>
      <c r="P3479" s="4">
        <f>+Tabla13[[#This Row],[Sales]]/Tabla13[[#This Row],[Item Weight corregido]]</f>
        <v>13.00866326530612</v>
      </c>
    </row>
    <row r="3480" spans="1:16" x14ac:dyDescent="0.3">
      <c r="A3480" t="s">
        <v>13</v>
      </c>
      <c r="B3480" t="s">
        <v>500</v>
      </c>
      <c r="C3480" t="s">
        <v>1580</v>
      </c>
      <c r="D3480">
        <v>2020</v>
      </c>
      <c r="E3480" t="s">
        <v>1594</v>
      </c>
      <c r="F3480" t="s">
        <v>1603</v>
      </c>
      <c r="G3480" t="s">
        <v>1606</v>
      </c>
      <c r="H3480" t="s">
        <v>1607</v>
      </c>
      <c r="I3480" s="10">
        <v>0.10440023800000001</v>
      </c>
      <c r="J3480">
        <v>7.51</v>
      </c>
      <c r="K3480">
        <v>7.51</v>
      </c>
      <c r="L3480" s="3">
        <v>113.5544</v>
      </c>
      <c r="M3480">
        <v>4</v>
      </c>
      <c r="N3480">
        <f>+$Q$876-Tabla13[[#This Row],[Outlet Establishment Year]]</f>
        <v>4</v>
      </c>
      <c r="O3480">
        <f>+Tabla13[[#This Row],[Sales]]/Tabla13[[#This Row],[Antigüedad]]</f>
        <v>28.3886</v>
      </c>
      <c r="P3480" s="4">
        <f>+Tabla13[[#This Row],[Sales]]/Tabla13[[#This Row],[Item Weight corregido]]</f>
        <v>15.120426098535287</v>
      </c>
    </row>
    <row r="3481" spans="1:16" x14ac:dyDescent="0.3">
      <c r="A3481" t="s">
        <v>13</v>
      </c>
      <c r="B3481" t="s">
        <v>640</v>
      </c>
      <c r="C3481" t="s">
        <v>1580</v>
      </c>
      <c r="D3481">
        <v>2020</v>
      </c>
      <c r="E3481" t="s">
        <v>1594</v>
      </c>
      <c r="F3481" t="s">
        <v>1603</v>
      </c>
      <c r="G3481" t="s">
        <v>1606</v>
      </c>
      <c r="H3481" t="s">
        <v>1607</v>
      </c>
      <c r="I3481" s="10">
        <v>9.9681253999999997E-2</v>
      </c>
      <c r="J3481">
        <v>9.3949999999999996</v>
      </c>
      <c r="K3481">
        <v>9.3949999999999996</v>
      </c>
      <c r="L3481" s="3">
        <v>106.428</v>
      </c>
      <c r="M3481">
        <v>4</v>
      </c>
      <c r="N3481">
        <f>+$Q$876-Tabla13[[#This Row],[Outlet Establishment Year]]</f>
        <v>4</v>
      </c>
      <c r="O3481">
        <f>+Tabla13[[#This Row],[Sales]]/Tabla13[[#This Row],[Antigüedad]]</f>
        <v>26.606999999999999</v>
      </c>
      <c r="P3481" s="4">
        <f>+Tabla13[[#This Row],[Sales]]/Tabla13[[#This Row],[Item Weight corregido]]</f>
        <v>11.328153273017563</v>
      </c>
    </row>
    <row r="3482" spans="1:16" x14ac:dyDescent="0.3">
      <c r="A3482" t="s">
        <v>13</v>
      </c>
      <c r="B3482" t="s">
        <v>87</v>
      </c>
      <c r="C3482" t="s">
        <v>1580</v>
      </c>
      <c r="D3482">
        <v>2020</v>
      </c>
      <c r="E3482" t="s">
        <v>1594</v>
      </c>
      <c r="F3482" t="s">
        <v>1603</v>
      </c>
      <c r="G3482" t="s">
        <v>1606</v>
      </c>
      <c r="H3482" t="s">
        <v>1607</v>
      </c>
      <c r="I3482" s="10">
        <v>2.9107003999999999E-2</v>
      </c>
      <c r="J3482">
        <v>10.8</v>
      </c>
      <c r="K3482">
        <v>10.8</v>
      </c>
      <c r="L3482" s="3">
        <v>240.5222</v>
      </c>
      <c r="M3482">
        <v>4</v>
      </c>
      <c r="N3482">
        <f>+$Q$876-Tabla13[[#This Row],[Outlet Establishment Year]]</f>
        <v>4</v>
      </c>
      <c r="O3482">
        <f>+Tabla13[[#This Row],[Sales]]/Tabla13[[#This Row],[Antigüedad]]</f>
        <v>60.130549999999999</v>
      </c>
      <c r="P3482" s="4">
        <f>+Tabla13[[#This Row],[Sales]]/Tabla13[[#This Row],[Item Weight corregido]]</f>
        <v>22.270574074074073</v>
      </c>
    </row>
    <row r="3483" spans="1:16" x14ac:dyDescent="0.3">
      <c r="A3483" t="s">
        <v>13</v>
      </c>
      <c r="B3483" t="s">
        <v>1231</v>
      </c>
      <c r="C3483" t="s">
        <v>1580</v>
      </c>
      <c r="D3483">
        <v>2020</v>
      </c>
      <c r="E3483" t="s">
        <v>1594</v>
      </c>
      <c r="F3483" t="s">
        <v>1603</v>
      </c>
      <c r="G3483" t="s">
        <v>1606</v>
      </c>
      <c r="H3483" t="s">
        <v>1607</v>
      </c>
      <c r="I3483" s="10">
        <v>3.9231651999999999E-2</v>
      </c>
      <c r="J3483">
        <v>18</v>
      </c>
      <c r="K3483">
        <v>18</v>
      </c>
      <c r="L3483" s="3">
        <v>145.14179999999999</v>
      </c>
      <c r="M3483">
        <v>4</v>
      </c>
      <c r="N3483">
        <f>+$Q$876-Tabla13[[#This Row],[Outlet Establishment Year]]</f>
        <v>4</v>
      </c>
      <c r="O3483">
        <f>+Tabla13[[#This Row],[Sales]]/Tabla13[[#This Row],[Antigüedad]]</f>
        <v>36.285449999999997</v>
      </c>
      <c r="P3483" s="4">
        <f>+Tabla13[[#This Row],[Sales]]/Tabla13[[#This Row],[Item Weight corregido]]</f>
        <v>8.0634333333333323</v>
      </c>
    </row>
    <row r="3484" spans="1:16" x14ac:dyDescent="0.3">
      <c r="A3484" t="s">
        <v>13</v>
      </c>
      <c r="B3484" t="s">
        <v>1444</v>
      </c>
      <c r="C3484" t="s">
        <v>1590</v>
      </c>
      <c r="D3484">
        <v>2020</v>
      </c>
      <c r="E3484" t="s">
        <v>1594</v>
      </c>
      <c r="F3484" t="s">
        <v>1603</v>
      </c>
      <c r="G3484" t="s">
        <v>1606</v>
      </c>
      <c r="H3484" t="s">
        <v>1607</v>
      </c>
      <c r="I3484" s="10">
        <v>1.4072398999999999E-2</v>
      </c>
      <c r="J3484">
        <v>6.8650000000000002</v>
      </c>
      <c r="K3484">
        <v>6.8650000000000002</v>
      </c>
      <c r="L3484" s="3">
        <v>127.3652</v>
      </c>
      <c r="M3484">
        <v>4</v>
      </c>
      <c r="N3484">
        <f>+$Q$876-Tabla13[[#This Row],[Outlet Establishment Year]]</f>
        <v>4</v>
      </c>
      <c r="O3484">
        <f>+Tabla13[[#This Row],[Sales]]/Tabla13[[#This Row],[Antigüedad]]</f>
        <v>31.8413</v>
      </c>
      <c r="P3484" s="4">
        <f>+Tabla13[[#This Row],[Sales]]/Tabla13[[#This Row],[Item Weight corregido]]</f>
        <v>18.552833211944645</v>
      </c>
    </row>
    <row r="3485" spans="1:16" x14ac:dyDescent="0.3">
      <c r="A3485" t="s">
        <v>13</v>
      </c>
      <c r="B3485" t="s">
        <v>1233</v>
      </c>
      <c r="C3485" t="s">
        <v>1590</v>
      </c>
      <c r="D3485">
        <v>2020</v>
      </c>
      <c r="E3485" t="s">
        <v>1594</v>
      </c>
      <c r="F3485" t="s">
        <v>1603</v>
      </c>
      <c r="G3485" t="s">
        <v>1606</v>
      </c>
      <c r="H3485" t="s">
        <v>1607</v>
      </c>
      <c r="I3485" s="10">
        <v>8.2250142999999998E-2</v>
      </c>
      <c r="J3485">
        <v>7.5350000000000001</v>
      </c>
      <c r="K3485">
        <v>7.5350000000000001</v>
      </c>
      <c r="L3485" s="3">
        <v>118.34399999999999</v>
      </c>
      <c r="M3485">
        <v>4</v>
      </c>
      <c r="N3485">
        <f>+$Q$876-Tabla13[[#This Row],[Outlet Establishment Year]]</f>
        <v>4</v>
      </c>
      <c r="O3485">
        <f>+Tabla13[[#This Row],[Sales]]/Tabla13[[#This Row],[Antigüedad]]</f>
        <v>29.585999999999999</v>
      </c>
      <c r="P3485" s="4">
        <f>+Tabla13[[#This Row],[Sales]]/Tabla13[[#This Row],[Item Weight corregido]]</f>
        <v>15.705905773059056</v>
      </c>
    </row>
    <row r="3486" spans="1:16" x14ac:dyDescent="0.3">
      <c r="A3486" t="s">
        <v>13</v>
      </c>
      <c r="B3486" t="s">
        <v>416</v>
      </c>
      <c r="C3486" t="s">
        <v>1590</v>
      </c>
      <c r="D3486">
        <v>2020</v>
      </c>
      <c r="E3486" t="s">
        <v>1594</v>
      </c>
      <c r="F3486" t="s">
        <v>1603</v>
      </c>
      <c r="G3486" t="s">
        <v>1606</v>
      </c>
      <c r="H3486" t="s">
        <v>1607</v>
      </c>
      <c r="I3486" s="10">
        <v>6.1409710999999999E-2</v>
      </c>
      <c r="J3486">
        <v>7.63</v>
      </c>
      <c r="K3486">
        <v>7.63</v>
      </c>
      <c r="L3486" s="3">
        <v>94.643600000000006</v>
      </c>
      <c r="M3486">
        <v>4</v>
      </c>
      <c r="N3486">
        <f>+$Q$876-Tabla13[[#This Row],[Outlet Establishment Year]]</f>
        <v>4</v>
      </c>
      <c r="O3486">
        <f>+Tabla13[[#This Row],[Sales]]/Tabla13[[#This Row],[Antigüedad]]</f>
        <v>23.660900000000002</v>
      </c>
      <c r="P3486" s="4">
        <f>+Tabla13[[#This Row],[Sales]]/Tabla13[[#This Row],[Item Weight corregido]]</f>
        <v>12.404141546526869</v>
      </c>
    </row>
    <row r="3487" spans="1:16" x14ac:dyDescent="0.3">
      <c r="A3487" t="s">
        <v>13</v>
      </c>
      <c r="B3487" t="s">
        <v>1426</v>
      </c>
      <c r="C3487" t="s">
        <v>1590</v>
      </c>
      <c r="D3487">
        <v>2020</v>
      </c>
      <c r="E3487" t="s">
        <v>1594</v>
      </c>
      <c r="F3487" t="s">
        <v>1603</v>
      </c>
      <c r="G3487" t="s">
        <v>1606</v>
      </c>
      <c r="H3487" t="s">
        <v>1607</v>
      </c>
      <c r="I3487" s="10">
        <v>0.168780385</v>
      </c>
      <c r="J3487">
        <v>9.8949999999999996</v>
      </c>
      <c r="K3487">
        <v>9.8949999999999996</v>
      </c>
      <c r="L3487" s="3">
        <v>236.85640000000001</v>
      </c>
      <c r="M3487">
        <v>4</v>
      </c>
      <c r="N3487">
        <f>+$Q$876-Tabla13[[#This Row],[Outlet Establishment Year]]</f>
        <v>4</v>
      </c>
      <c r="O3487">
        <f>+Tabla13[[#This Row],[Sales]]/Tabla13[[#This Row],[Antigüedad]]</f>
        <v>59.214100000000002</v>
      </c>
      <c r="P3487" s="4">
        <f>+Tabla13[[#This Row],[Sales]]/Tabla13[[#This Row],[Item Weight corregido]]</f>
        <v>23.936978271854475</v>
      </c>
    </row>
    <row r="3488" spans="1:16" x14ac:dyDescent="0.3">
      <c r="A3488" t="s">
        <v>13</v>
      </c>
      <c r="B3488" t="s">
        <v>1208</v>
      </c>
      <c r="C3488" t="s">
        <v>1590</v>
      </c>
      <c r="D3488">
        <v>2020</v>
      </c>
      <c r="E3488" t="s">
        <v>1594</v>
      </c>
      <c r="F3488" t="s">
        <v>1603</v>
      </c>
      <c r="G3488" t="s">
        <v>1606</v>
      </c>
      <c r="H3488" t="s">
        <v>1607</v>
      </c>
      <c r="I3488" s="10">
        <v>3.6147028999999997E-2</v>
      </c>
      <c r="J3488">
        <v>14.15</v>
      </c>
      <c r="K3488">
        <v>14.15</v>
      </c>
      <c r="L3488" s="3">
        <v>39.313800000000001</v>
      </c>
      <c r="M3488">
        <v>4</v>
      </c>
      <c r="N3488">
        <f>+$Q$876-Tabla13[[#This Row],[Outlet Establishment Year]]</f>
        <v>4</v>
      </c>
      <c r="O3488">
        <f>+Tabla13[[#This Row],[Sales]]/Tabla13[[#This Row],[Antigüedad]]</f>
        <v>9.8284500000000001</v>
      </c>
      <c r="P3488" s="4">
        <f>+Tabla13[[#This Row],[Sales]]/Tabla13[[#This Row],[Item Weight corregido]]</f>
        <v>2.7783604240282687</v>
      </c>
    </row>
    <row r="3489" spans="1:16" x14ac:dyDescent="0.3">
      <c r="A3489" t="s">
        <v>13</v>
      </c>
      <c r="B3489" t="s">
        <v>702</v>
      </c>
      <c r="C3489" t="s">
        <v>1589</v>
      </c>
      <c r="D3489">
        <v>2020</v>
      </c>
      <c r="E3489" t="s">
        <v>1594</v>
      </c>
      <c r="F3489" t="s">
        <v>1603</v>
      </c>
      <c r="G3489" t="s">
        <v>1606</v>
      </c>
      <c r="H3489" t="s">
        <v>1607</v>
      </c>
      <c r="I3489" s="10">
        <v>3.0789914000000002E-2</v>
      </c>
      <c r="J3489">
        <v>12.85</v>
      </c>
      <c r="K3489">
        <v>12.85</v>
      </c>
      <c r="L3489" s="3">
        <v>254.904</v>
      </c>
      <c r="M3489">
        <v>4</v>
      </c>
      <c r="N3489">
        <f>+$Q$876-Tabla13[[#This Row],[Outlet Establishment Year]]</f>
        <v>4</v>
      </c>
      <c r="O3489">
        <f>+Tabla13[[#This Row],[Sales]]/Tabla13[[#This Row],[Antigüedad]]</f>
        <v>63.725999999999999</v>
      </c>
      <c r="P3489" s="4">
        <f>+Tabla13[[#This Row],[Sales]]/Tabla13[[#This Row],[Item Weight corregido]]</f>
        <v>19.836887159533074</v>
      </c>
    </row>
    <row r="3490" spans="1:16" x14ac:dyDescent="0.3">
      <c r="A3490" t="s">
        <v>12</v>
      </c>
      <c r="B3490" t="s">
        <v>1445</v>
      </c>
      <c r="C3490" t="s">
        <v>1587</v>
      </c>
      <c r="D3490">
        <v>2015</v>
      </c>
      <c r="E3490" t="s">
        <v>1593</v>
      </c>
      <c r="F3490" t="s">
        <v>1603</v>
      </c>
      <c r="G3490" t="s">
        <v>1606</v>
      </c>
      <c r="H3490" t="s">
        <v>1607</v>
      </c>
      <c r="I3490" s="10">
        <v>1.7096552000000001E-2</v>
      </c>
      <c r="J3490">
        <v>5.44</v>
      </c>
      <c r="K3490">
        <v>5.44</v>
      </c>
      <c r="L3490" s="3">
        <v>178.137</v>
      </c>
      <c r="M3490">
        <v>4</v>
      </c>
      <c r="N3490">
        <f>+$Q$876-Tabla13[[#This Row],[Outlet Establishment Year]]</f>
        <v>9</v>
      </c>
      <c r="O3490">
        <f>+Tabla13[[#This Row],[Sales]]/Tabla13[[#This Row],[Antigüedad]]</f>
        <v>19.792999999999999</v>
      </c>
      <c r="P3490" s="4">
        <f>+Tabla13[[#This Row],[Sales]]/Tabla13[[#This Row],[Item Weight corregido]]</f>
        <v>32.745772058823526</v>
      </c>
    </row>
    <row r="3491" spans="1:16" x14ac:dyDescent="0.3">
      <c r="A3491" t="s">
        <v>12</v>
      </c>
      <c r="B3491" t="s">
        <v>578</v>
      </c>
      <c r="C3491" t="s">
        <v>1587</v>
      </c>
      <c r="D3491">
        <v>2015</v>
      </c>
      <c r="E3491" t="s">
        <v>1593</v>
      </c>
      <c r="F3491" t="s">
        <v>1603</v>
      </c>
      <c r="G3491" t="s">
        <v>1606</v>
      </c>
      <c r="H3491" t="s">
        <v>1607</v>
      </c>
      <c r="I3491" s="10">
        <v>4.8625598999999999E-2</v>
      </c>
      <c r="J3491">
        <v>5.4649999999999999</v>
      </c>
      <c r="K3491">
        <v>5.4649999999999999</v>
      </c>
      <c r="L3491" s="3">
        <v>129.26259999999999</v>
      </c>
      <c r="M3491">
        <v>4</v>
      </c>
      <c r="N3491">
        <f>+$Q$876-Tabla13[[#This Row],[Outlet Establishment Year]]</f>
        <v>9</v>
      </c>
      <c r="O3491">
        <f>+Tabla13[[#This Row],[Sales]]/Tabla13[[#This Row],[Antigüedad]]</f>
        <v>14.362511111111111</v>
      </c>
      <c r="P3491" s="4">
        <f>+Tabla13[[#This Row],[Sales]]/Tabla13[[#This Row],[Item Weight corregido]]</f>
        <v>23.652808783165597</v>
      </c>
    </row>
    <row r="3492" spans="1:16" x14ac:dyDescent="0.3">
      <c r="A3492" t="s">
        <v>12</v>
      </c>
      <c r="B3492" t="s">
        <v>1286</v>
      </c>
      <c r="C3492" t="s">
        <v>1587</v>
      </c>
      <c r="D3492">
        <v>2015</v>
      </c>
      <c r="E3492" t="s">
        <v>1593</v>
      </c>
      <c r="F3492" t="s">
        <v>1603</v>
      </c>
      <c r="G3492" t="s">
        <v>1606</v>
      </c>
      <c r="H3492" t="s">
        <v>1607</v>
      </c>
      <c r="I3492" s="10">
        <v>3.8398937000000001E-2</v>
      </c>
      <c r="J3492">
        <v>7.22</v>
      </c>
      <c r="K3492">
        <v>7.22</v>
      </c>
      <c r="L3492" s="3">
        <v>61.951000000000001</v>
      </c>
      <c r="M3492">
        <v>4</v>
      </c>
      <c r="N3492">
        <f>+$Q$876-Tabla13[[#This Row],[Outlet Establishment Year]]</f>
        <v>9</v>
      </c>
      <c r="O3492">
        <f>+Tabla13[[#This Row],[Sales]]/Tabla13[[#This Row],[Antigüedad]]</f>
        <v>6.8834444444444447</v>
      </c>
      <c r="P3492" s="4">
        <f>+Tabla13[[#This Row],[Sales]]/Tabla13[[#This Row],[Item Weight corregido]]</f>
        <v>8.5804709141274245</v>
      </c>
    </row>
    <row r="3493" spans="1:16" x14ac:dyDescent="0.3">
      <c r="A3493" t="s">
        <v>12</v>
      </c>
      <c r="B3493" t="s">
        <v>150</v>
      </c>
      <c r="C3493" t="s">
        <v>1587</v>
      </c>
      <c r="D3493">
        <v>2015</v>
      </c>
      <c r="E3493" t="s">
        <v>1593</v>
      </c>
      <c r="F3493" t="s">
        <v>1603</v>
      </c>
      <c r="G3493" t="s">
        <v>1606</v>
      </c>
      <c r="H3493" t="s">
        <v>1607</v>
      </c>
      <c r="I3493" s="10">
        <v>4.5358609000000001E-2</v>
      </c>
      <c r="J3493">
        <v>9.8000000000000007</v>
      </c>
      <c r="K3493">
        <v>9.8000000000000007</v>
      </c>
      <c r="L3493" s="3">
        <v>36.187399999999997</v>
      </c>
      <c r="M3493">
        <v>4</v>
      </c>
      <c r="N3493">
        <f>+$Q$876-Tabla13[[#This Row],[Outlet Establishment Year]]</f>
        <v>9</v>
      </c>
      <c r="O3493">
        <f>+Tabla13[[#This Row],[Sales]]/Tabla13[[#This Row],[Antigüedad]]</f>
        <v>4.0208222222222219</v>
      </c>
      <c r="P3493" s="4">
        <f>+Tabla13[[#This Row],[Sales]]/Tabla13[[#This Row],[Item Weight corregido]]</f>
        <v>3.6925918367346933</v>
      </c>
    </row>
    <row r="3494" spans="1:16" x14ac:dyDescent="0.3">
      <c r="A3494" t="s">
        <v>12</v>
      </c>
      <c r="B3494" t="s">
        <v>1345</v>
      </c>
      <c r="C3494" t="s">
        <v>1582</v>
      </c>
      <c r="D3494">
        <v>2015</v>
      </c>
      <c r="E3494" t="s">
        <v>1593</v>
      </c>
      <c r="F3494" t="s">
        <v>1603</v>
      </c>
      <c r="G3494" t="s">
        <v>1606</v>
      </c>
      <c r="H3494" t="s">
        <v>1607</v>
      </c>
      <c r="I3494" s="10">
        <v>2.455854E-2</v>
      </c>
      <c r="J3494">
        <v>5.26</v>
      </c>
      <c r="K3494">
        <v>5.26</v>
      </c>
      <c r="L3494" s="3">
        <v>95.606800000000007</v>
      </c>
      <c r="M3494">
        <v>4</v>
      </c>
      <c r="N3494">
        <f>+$Q$876-Tabla13[[#This Row],[Outlet Establishment Year]]</f>
        <v>9</v>
      </c>
      <c r="O3494">
        <f>+Tabla13[[#This Row],[Sales]]/Tabla13[[#This Row],[Antigüedad]]</f>
        <v>10.622977777777779</v>
      </c>
      <c r="P3494" s="4">
        <f>+Tabla13[[#This Row],[Sales]]/Tabla13[[#This Row],[Item Weight corregido]]</f>
        <v>18.17619771863118</v>
      </c>
    </row>
    <row r="3495" spans="1:16" x14ac:dyDescent="0.3">
      <c r="A3495" t="s">
        <v>12</v>
      </c>
      <c r="B3495" t="s">
        <v>303</v>
      </c>
      <c r="C3495" t="s">
        <v>1582</v>
      </c>
      <c r="D3495">
        <v>2015</v>
      </c>
      <c r="E3495" t="s">
        <v>1593</v>
      </c>
      <c r="F3495" t="s">
        <v>1603</v>
      </c>
      <c r="G3495" t="s">
        <v>1606</v>
      </c>
      <c r="H3495" t="s">
        <v>1607</v>
      </c>
      <c r="I3495" s="10">
        <v>0.11408536800000001</v>
      </c>
      <c r="J3495">
        <v>12.8</v>
      </c>
      <c r="K3495">
        <v>12.8</v>
      </c>
      <c r="L3495" s="3">
        <v>141.38380000000001</v>
      </c>
      <c r="M3495">
        <v>4</v>
      </c>
      <c r="N3495">
        <f>+$Q$876-Tabla13[[#This Row],[Outlet Establishment Year]]</f>
        <v>9</v>
      </c>
      <c r="O3495">
        <f>+Tabla13[[#This Row],[Sales]]/Tabla13[[#This Row],[Antigüedad]]</f>
        <v>15.709311111111113</v>
      </c>
      <c r="P3495" s="4">
        <f>+Tabla13[[#This Row],[Sales]]/Tabla13[[#This Row],[Item Weight corregido]]</f>
        <v>11.045609375</v>
      </c>
    </row>
    <row r="3496" spans="1:16" x14ac:dyDescent="0.3">
      <c r="A3496" t="s">
        <v>12</v>
      </c>
      <c r="B3496" t="s">
        <v>395</v>
      </c>
      <c r="C3496" t="s">
        <v>1586</v>
      </c>
      <c r="D3496">
        <v>2015</v>
      </c>
      <c r="E3496" t="s">
        <v>1593</v>
      </c>
      <c r="F3496" t="s">
        <v>1603</v>
      </c>
      <c r="G3496" t="s">
        <v>1606</v>
      </c>
      <c r="H3496" t="s">
        <v>1607</v>
      </c>
      <c r="I3496" s="10">
        <v>6.9229076000000001E-2</v>
      </c>
      <c r="J3496">
        <v>9</v>
      </c>
      <c r="K3496">
        <v>9</v>
      </c>
      <c r="L3496" s="3">
        <v>55.961399999999998</v>
      </c>
      <c r="M3496">
        <v>4</v>
      </c>
      <c r="N3496">
        <f>+$Q$876-Tabla13[[#This Row],[Outlet Establishment Year]]</f>
        <v>9</v>
      </c>
      <c r="O3496">
        <f>+Tabla13[[#This Row],[Sales]]/Tabla13[[#This Row],[Antigüedad]]</f>
        <v>6.2179333333333329</v>
      </c>
      <c r="P3496" s="4">
        <f>+Tabla13[[#This Row],[Sales]]/Tabla13[[#This Row],[Item Weight corregido]]</f>
        <v>6.2179333333333329</v>
      </c>
    </row>
    <row r="3497" spans="1:16" x14ac:dyDescent="0.3">
      <c r="A3497" t="s">
        <v>12</v>
      </c>
      <c r="B3497" t="s">
        <v>1446</v>
      </c>
      <c r="C3497" t="s">
        <v>1577</v>
      </c>
      <c r="D3497">
        <v>2015</v>
      </c>
      <c r="E3497" t="s">
        <v>1593</v>
      </c>
      <c r="F3497" t="s">
        <v>1603</v>
      </c>
      <c r="G3497" t="s">
        <v>1606</v>
      </c>
      <c r="H3497" t="s">
        <v>1607</v>
      </c>
      <c r="I3497" s="10">
        <v>5.3730028999999999E-2</v>
      </c>
      <c r="J3497">
        <v>5.4050000000000002</v>
      </c>
      <c r="K3497">
        <v>5.4050000000000002</v>
      </c>
      <c r="L3497" s="3">
        <v>199.07419999999999</v>
      </c>
      <c r="M3497">
        <v>4</v>
      </c>
      <c r="N3497">
        <f>+$Q$876-Tabla13[[#This Row],[Outlet Establishment Year]]</f>
        <v>9</v>
      </c>
      <c r="O3497">
        <f>+Tabla13[[#This Row],[Sales]]/Tabla13[[#This Row],[Antigüedad]]</f>
        <v>22.119355555555554</v>
      </c>
      <c r="P3497" s="4">
        <f>+Tabla13[[#This Row],[Sales]]/Tabla13[[#This Row],[Item Weight corregido]]</f>
        <v>36.831489361702126</v>
      </c>
    </row>
    <row r="3498" spans="1:16" x14ac:dyDescent="0.3">
      <c r="A3498" t="s">
        <v>12</v>
      </c>
      <c r="B3498" t="s">
        <v>613</v>
      </c>
      <c r="C3498" t="s">
        <v>1577</v>
      </c>
      <c r="D3498">
        <v>2015</v>
      </c>
      <c r="E3498" t="s">
        <v>1593</v>
      </c>
      <c r="F3498" t="s">
        <v>1603</v>
      </c>
      <c r="G3498" t="s">
        <v>1606</v>
      </c>
      <c r="H3498" t="s">
        <v>1607</v>
      </c>
      <c r="I3498" s="10">
        <v>0.16102754999999999</v>
      </c>
      <c r="J3498">
        <v>19.7</v>
      </c>
      <c r="K3498">
        <v>19.7</v>
      </c>
      <c r="L3498" s="3">
        <v>254.10140000000001</v>
      </c>
      <c r="M3498">
        <v>4</v>
      </c>
      <c r="N3498">
        <f>+$Q$876-Tabla13[[#This Row],[Outlet Establishment Year]]</f>
        <v>9</v>
      </c>
      <c r="O3498">
        <f>+Tabla13[[#This Row],[Sales]]/Tabla13[[#This Row],[Antigüedad]]</f>
        <v>28.233488888888889</v>
      </c>
      <c r="P3498" s="4">
        <f>+Tabla13[[#This Row],[Sales]]/Tabla13[[#This Row],[Item Weight corregido]]</f>
        <v>12.898548223350256</v>
      </c>
    </row>
    <row r="3499" spans="1:16" x14ac:dyDescent="0.3">
      <c r="A3499" t="s">
        <v>12</v>
      </c>
      <c r="B3499" t="s">
        <v>698</v>
      </c>
      <c r="C3499" t="s">
        <v>1585</v>
      </c>
      <c r="D3499">
        <v>2015</v>
      </c>
      <c r="E3499" t="s">
        <v>1593</v>
      </c>
      <c r="F3499" t="s">
        <v>1603</v>
      </c>
      <c r="G3499" t="s">
        <v>1606</v>
      </c>
      <c r="H3499" t="s">
        <v>1607</v>
      </c>
      <c r="I3499" s="10">
        <v>9.6413750000000006E-3</v>
      </c>
      <c r="J3499">
        <v>10.895</v>
      </c>
      <c r="K3499">
        <v>10.895</v>
      </c>
      <c r="L3499" s="3">
        <v>124.173</v>
      </c>
      <c r="M3499">
        <v>4</v>
      </c>
      <c r="N3499">
        <f>+$Q$876-Tabla13[[#This Row],[Outlet Establishment Year]]</f>
        <v>9</v>
      </c>
      <c r="O3499">
        <f>+Tabla13[[#This Row],[Sales]]/Tabla13[[#This Row],[Antigüedad]]</f>
        <v>13.797000000000001</v>
      </c>
      <c r="P3499" s="4">
        <f>+Tabla13[[#This Row],[Sales]]/Tabla13[[#This Row],[Item Weight corregido]]</f>
        <v>11.397246443322626</v>
      </c>
    </row>
    <row r="3500" spans="1:16" x14ac:dyDescent="0.3">
      <c r="A3500" t="s">
        <v>12</v>
      </c>
      <c r="B3500" t="s">
        <v>1105</v>
      </c>
      <c r="C3500" t="s">
        <v>1585</v>
      </c>
      <c r="D3500">
        <v>2015</v>
      </c>
      <c r="E3500" t="s">
        <v>1593</v>
      </c>
      <c r="F3500" t="s">
        <v>1603</v>
      </c>
      <c r="G3500" t="s">
        <v>1606</v>
      </c>
      <c r="H3500" t="s">
        <v>1607</v>
      </c>
      <c r="I3500" s="10">
        <v>7.4070351000000006E-2</v>
      </c>
      <c r="J3500">
        <v>12.6</v>
      </c>
      <c r="K3500">
        <v>12.6</v>
      </c>
      <c r="L3500" s="3">
        <v>254.23560000000001</v>
      </c>
      <c r="M3500">
        <v>4</v>
      </c>
      <c r="N3500">
        <f>+$Q$876-Tabla13[[#This Row],[Outlet Establishment Year]]</f>
        <v>9</v>
      </c>
      <c r="O3500">
        <f>+Tabla13[[#This Row],[Sales]]/Tabla13[[#This Row],[Antigüedad]]</f>
        <v>28.2484</v>
      </c>
      <c r="P3500" s="4">
        <f>+Tabla13[[#This Row],[Sales]]/Tabla13[[#This Row],[Item Weight corregido]]</f>
        <v>20.177428571428571</v>
      </c>
    </row>
    <row r="3501" spans="1:16" x14ac:dyDescent="0.3">
      <c r="A3501" t="s">
        <v>12</v>
      </c>
      <c r="B3501" t="s">
        <v>1447</v>
      </c>
      <c r="C3501" t="s">
        <v>1585</v>
      </c>
      <c r="D3501">
        <v>2015</v>
      </c>
      <c r="E3501" t="s">
        <v>1593</v>
      </c>
      <c r="F3501" t="s">
        <v>1603</v>
      </c>
      <c r="G3501" t="s">
        <v>1606</v>
      </c>
      <c r="H3501" t="s">
        <v>1607</v>
      </c>
      <c r="I3501" s="10">
        <v>1.9550858000000001E-2</v>
      </c>
      <c r="J3501">
        <v>14.85</v>
      </c>
      <c r="K3501">
        <v>14.85</v>
      </c>
      <c r="L3501" s="3">
        <v>263.791</v>
      </c>
      <c r="M3501">
        <v>4</v>
      </c>
      <c r="N3501">
        <f>+$Q$876-Tabla13[[#This Row],[Outlet Establishment Year]]</f>
        <v>9</v>
      </c>
      <c r="O3501">
        <f>+Tabla13[[#This Row],[Sales]]/Tabla13[[#This Row],[Antigüedad]]</f>
        <v>29.310111111111112</v>
      </c>
      <c r="P3501" s="4">
        <f>+Tabla13[[#This Row],[Sales]]/Tabla13[[#This Row],[Item Weight corregido]]</f>
        <v>17.763703703703705</v>
      </c>
    </row>
    <row r="3502" spans="1:16" x14ac:dyDescent="0.3">
      <c r="A3502" t="s">
        <v>12</v>
      </c>
      <c r="B3502" t="s">
        <v>1448</v>
      </c>
      <c r="C3502" t="s">
        <v>1585</v>
      </c>
      <c r="D3502">
        <v>2015</v>
      </c>
      <c r="E3502" t="s">
        <v>1593</v>
      </c>
      <c r="F3502" t="s">
        <v>1603</v>
      </c>
      <c r="G3502" t="s">
        <v>1606</v>
      </c>
      <c r="H3502" t="s">
        <v>1607</v>
      </c>
      <c r="I3502" s="10">
        <v>9.9344825999999997E-2</v>
      </c>
      <c r="J3502">
        <v>15.6</v>
      </c>
      <c r="K3502">
        <v>15.6</v>
      </c>
      <c r="L3502" s="3">
        <v>63.619399999999999</v>
      </c>
      <c r="M3502">
        <v>4</v>
      </c>
      <c r="N3502">
        <f>+$Q$876-Tabla13[[#This Row],[Outlet Establishment Year]]</f>
        <v>9</v>
      </c>
      <c r="O3502">
        <f>+Tabla13[[#This Row],[Sales]]/Tabla13[[#This Row],[Antigüedad]]</f>
        <v>7.0688222222222219</v>
      </c>
      <c r="P3502" s="4">
        <f>+Tabla13[[#This Row],[Sales]]/Tabla13[[#This Row],[Item Weight corregido]]</f>
        <v>4.0781666666666663</v>
      </c>
    </row>
    <row r="3503" spans="1:16" x14ac:dyDescent="0.3">
      <c r="A3503" t="s">
        <v>12</v>
      </c>
      <c r="B3503" t="s">
        <v>1449</v>
      </c>
      <c r="C3503" t="s">
        <v>1585</v>
      </c>
      <c r="D3503">
        <v>2015</v>
      </c>
      <c r="E3503" t="s">
        <v>1593</v>
      </c>
      <c r="F3503" t="s">
        <v>1603</v>
      </c>
      <c r="G3503" t="s">
        <v>1606</v>
      </c>
      <c r="H3503" t="s">
        <v>1607</v>
      </c>
      <c r="I3503" s="10">
        <v>3.0990354000000001E-2</v>
      </c>
      <c r="J3503">
        <v>20.350000000000001</v>
      </c>
      <c r="K3503">
        <v>20.350000000000001</v>
      </c>
      <c r="L3503" s="3">
        <v>256.36720000000003</v>
      </c>
      <c r="M3503">
        <v>4</v>
      </c>
      <c r="N3503">
        <f>+$Q$876-Tabla13[[#This Row],[Outlet Establishment Year]]</f>
        <v>9</v>
      </c>
      <c r="O3503">
        <f>+Tabla13[[#This Row],[Sales]]/Tabla13[[#This Row],[Antigüedad]]</f>
        <v>28.485244444444447</v>
      </c>
      <c r="P3503" s="4">
        <f>+Tabla13[[#This Row],[Sales]]/Tabla13[[#This Row],[Item Weight corregido]]</f>
        <v>12.597896805896806</v>
      </c>
    </row>
    <row r="3504" spans="1:16" x14ac:dyDescent="0.3">
      <c r="A3504" t="s">
        <v>12</v>
      </c>
      <c r="B3504" t="s">
        <v>975</v>
      </c>
      <c r="C3504" t="s">
        <v>1574</v>
      </c>
      <c r="D3504">
        <v>2015</v>
      </c>
      <c r="E3504" t="s">
        <v>1593</v>
      </c>
      <c r="F3504" t="s">
        <v>1603</v>
      </c>
      <c r="G3504" t="s">
        <v>1606</v>
      </c>
      <c r="H3504" t="s">
        <v>1607</v>
      </c>
      <c r="I3504" s="10">
        <v>3.9925235000000003E-2</v>
      </c>
      <c r="J3504">
        <v>8.3650000000000002</v>
      </c>
      <c r="K3504">
        <v>8.3650000000000002</v>
      </c>
      <c r="L3504" s="3">
        <v>189.21879999999999</v>
      </c>
      <c r="M3504">
        <v>4</v>
      </c>
      <c r="N3504">
        <f>+$Q$876-Tabla13[[#This Row],[Outlet Establishment Year]]</f>
        <v>9</v>
      </c>
      <c r="O3504">
        <f>+Tabla13[[#This Row],[Sales]]/Tabla13[[#This Row],[Antigüedad]]</f>
        <v>21.024311111111111</v>
      </c>
      <c r="P3504" s="4">
        <f>+Tabla13[[#This Row],[Sales]]/Tabla13[[#This Row],[Item Weight corregido]]</f>
        <v>22.620298864315597</v>
      </c>
    </row>
    <row r="3505" spans="1:16" x14ac:dyDescent="0.3">
      <c r="A3505" t="s">
        <v>12</v>
      </c>
      <c r="B3505" t="s">
        <v>802</v>
      </c>
      <c r="C3505" t="s">
        <v>1574</v>
      </c>
      <c r="D3505">
        <v>2015</v>
      </c>
      <c r="E3505" t="s">
        <v>1593</v>
      </c>
      <c r="F3505" t="s">
        <v>1603</v>
      </c>
      <c r="G3505" t="s">
        <v>1606</v>
      </c>
      <c r="H3505" t="s">
        <v>1607</v>
      </c>
      <c r="I3505" s="10">
        <v>6.9078149000000005E-2</v>
      </c>
      <c r="J3505">
        <v>8.9600000000000009</v>
      </c>
      <c r="K3505">
        <v>8.9600000000000009</v>
      </c>
      <c r="L3505" s="3">
        <v>197.77680000000001</v>
      </c>
      <c r="M3505">
        <v>4</v>
      </c>
      <c r="N3505">
        <f>+$Q$876-Tabla13[[#This Row],[Outlet Establishment Year]]</f>
        <v>9</v>
      </c>
      <c r="O3505">
        <f>+Tabla13[[#This Row],[Sales]]/Tabla13[[#This Row],[Antigüedad]]</f>
        <v>21.975200000000001</v>
      </c>
      <c r="P3505" s="4">
        <f>+Tabla13[[#This Row],[Sales]]/Tabla13[[#This Row],[Item Weight corregido]]</f>
        <v>22.073303571428571</v>
      </c>
    </row>
    <row r="3506" spans="1:16" x14ac:dyDescent="0.3">
      <c r="A3506" t="s">
        <v>12</v>
      </c>
      <c r="B3506" t="s">
        <v>1450</v>
      </c>
      <c r="C3506" t="s">
        <v>1574</v>
      </c>
      <c r="D3506">
        <v>2015</v>
      </c>
      <c r="E3506" t="s">
        <v>1593</v>
      </c>
      <c r="F3506" t="s">
        <v>1603</v>
      </c>
      <c r="G3506" t="s">
        <v>1606</v>
      </c>
      <c r="H3506" t="s">
        <v>1607</v>
      </c>
      <c r="I3506" s="10">
        <v>2.2965292000000002E-2</v>
      </c>
      <c r="J3506">
        <v>19.2</v>
      </c>
      <c r="K3506">
        <v>19.2</v>
      </c>
      <c r="L3506" s="3">
        <v>181.69499999999999</v>
      </c>
      <c r="M3506">
        <v>4</v>
      </c>
      <c r="N3506">
        <f>+$Q$876-Tabla13[[#This Row],[Outlet Establishment Year]]</f>
        <v>9</v>
      </c>
      <c r="O3506">
        <f>+Tabla13[[#This Row],[Sales]]/Tabla13[[#This Row],[Antigüedad]]</f>
        <v>20.188333333333333</v>
      </c>
      <c r="P3506" s="4">
        <f>+Tabla13[[#This Row],[Sales]]/Tabla13[[#This Row],[Item Weight corregido]]</f>
        <v>9.4632812499999996</v>
      </c>
    </row>
    <row r="3507" spans="1:16" x14ac:dyDescent="0.3">
      <c r="A3507" t="s">
        <v>12</v>
      </c>
      <c r="B3507" t="s">
        <v>157</v>
      </c>
      <c r="C3507" t="s">
        <v>1581</v>
      </c>
      <c r="D3507">
        <v>2015</v>
      </c>
      <c r="E3507" t="s">
        <v>1593</v>
      </c>
      <c r="F3507" t="s">
        <v>1603</v>
      </c>
      <c r="G3507" t="s">
        <v>1606</v>
      </c>
      <c r="H3507" t="s">
        <v>1607</v>
      </c>
      <c r="I3507" s="10">
        <v>7.8218910000000003E-2</v>
      </c>
      <c r="J3507">
        <v>9.1950000000000003</v>
      </c>
      <c r="K3507">
        <v>9.1950000000000003</v>
      </c>
      <c r="L3507" s="3">
        <v>107.6596</v>
      </c>
      <c r="M3507">
        <v>4</v>
      </c>
      <c r="N3507">
        <f>+$Q$876-Tabla13[[#This Row],[Outlet Establishment Year]]</f>
        <v>9</v>
      </c>
      <c r="O3507">
        <f>+Tabla13[[#This Row],[Sales]]/Tabla13[[#This Row],[Antigüedad]]</f>
        <v>11.962177777777777</v>
      </c>
      <c r="P3507" s="4">
        <f>+Tabla13[[#This Row],[Sales]]/Tabla13[[#This Row],[Item Weight corregido]]</f>
        <v>11.708493746601413</v>
      </c>
    </row>
    <row r="3508" spans="1:16" x14ac:dyDescent="0.3">
      <c r="A3508" t="s">
        <v>12</v>
      </c>
      <c r="B3508" t="s">
        <v>733</v>
      </c>
      <c r="C3508" t="s">
        <v>1581</v>
      </c>
      <c r="D3508">
        <v>2015</v>
      </c>
      <c r="E3508" t="s">
        <v>1593</v>
      </c>
      <c r="F3508" t="s">
        <v>1603</v>
      </c>
      <c r="G3508" t="s">
        <v>1606</v>
      </c>
      <c r="H3508" t="s">
        <v>1607</v>
      </c>
      <c r="I3508" s="10">
        <v>5.7538034000000002E-2</v>
      </c>
      <c r="J3508">
        <v>11.8</v>
      </c>
      <c r="K3508">
        <v>11.8</v>
      </c>
      <c r="L3508" s="3">
        <v>149.8366</v>
      </c>
      <c r="M3508">
        <v>4</v>
      </c>
      <c r="N3508">
        <f>+$Q$876-Tabla13[[#This Row],[Outlet Establishment Year]]</f>
        <v>9</v>
      </c>
      <c r="O3508">
        <f>+Tabla13[[#This Row],[Sales]]/Tabla13[[#This Row],[Antigüedad]]</f>
        <v>16.648511111111112</v>
      </c>
      <c r="P3508" s="4">
        <f>+Tabla13[[#This Row],[Sales]]/Tabla13[[#This Row],[Item Weight corregido]]</f>
        <v>12.698016949152542</v>
      </c>
    </row>
    <row r="3509" spans="1:16" x14ac:dyDescent="0.3">
      <c r="A3509" t="s">
        <v>12</v>
      </c>
      <c r="B3509" t="s">
        <v>1420</v>
      </c>
      <c r="C3509" t="s">
        <v>1588</v>
      </c>
      <c r="D3509">
        <v>2015</v>
      </c>
      <c r="E3509" t="s">
        <v>1593</v>
      </c>
      <c r="F3509" t="s">
        <v>1603</v>
      </c>
      <c r="G3509" t="s">
        <v>1606</v>
      </c>
      <c r="H3509" t="s">
        <v>1607</v>
      </c>
      <c r="I3509" s="10">
        <v>0</v>
      </c>
      <c r="J3509">
        <v>20.75</v>
      </c>
      <c r="K3509">
        <v>20.75</v>
      </c>
      <c r="L3509" s="3">
        <v>239.988</v>
      </c>
      <c r="M3509">
        <v>4</v>
      </c>
      <c r="N3509">
        <f>+$Q$876-Tabla13[[#This Row],[Outlet Establishment Year]]</f>
        <v>9</v>
      </c>
      <c r="O3509">
        <f>+Tabla13[[#This Row],[Sales]]/Tabla13[[#This Row],[Antigüedad]]</f>
        <v>26.665333333333333</v>
      </c>
      <c r="P3509" s="4">
        <f>+Tabla13[[#This Row],[Sales]]/Tabla13[[#This Row],[Item Weight corregido]]</f>
        <v>11.565686746987952</v>
      </c>
    </row>
    <row r="3510" spans="1:16" x14ac:dyDescent="0.3">
      <c r="A3510" t="s">
        <v>12</v>
      </c>
      <c r="B3510" t="s">
        <v>615</v>
      </c>
      <c r="C3510" t="s">
        <v>1580</v>
      </c>
      <c r="D3510">
        <v>2015</v>
      </c>
      <c r="E3510" t="s">
        <v>1593</v>
      </c>
      <c r="F3510" t="s">
        <v>1603</v>
      </c>
      <c r="G3510" t="s">
        <v>1606</v>
      </c>
      <c r="H3510" t="s">
        <v>1607</v>
      </c>
      <c r="I3510" s="10">
        <v>0.129766301</v>
      </c>
      <c r="J3510">
        <v>5.0949999999999998</v>
      </c>
      <c r="K3510">
        <v>5.0949999999999998</v>
      </c>
      <c r="L3510" s="3">
        <v>141.68379999999999</v>
      </c>
      <c r="M3510">
        <v>4</v>
      </c>
      <c r="N3510">
        <f>+$Q$876-Tabla13[[#This Row],[Outlet Establishment Year]]</f>
        <v>9</v>
      </c>
      <c r="O3510">
        <f>+Tabla13[[#This Row],[Sales]]/Tabla13[[#This Row],[Antigüedad]]</f>
        <v>15.742644444444444</v>
      </c>
      <c r="P3510" s="4">
        <f>+Tabla13[[#This Row],[Sales]]/Tabla13[[#This Row],[Item Weight corregido]]</f>
        <v>27.808400392541706</v>
      </c>
    </row>
    <row r="3511" spans="1:16" x14ac:dyDescent="0.3">
      <c r="A3511" t="s">
        <v>12</v>
      </c>
      <c r="B3511" t="s">
        <v>1451</v>
      </c>
      <c r="C3511" t="s">
        <v>1580</v>
      </c>
      <c r="D3511">
        <v>2015</v>
      </c>
      <c r="E3511" t="s">
        <v>1593</v>
      </c>
      <c r="F3511" t="s">
        <v>1603</v>
      </c>
      <c r="G3511" t="s">
        <v>1606</v>
      </c>
      <c r="H3511" t="s">
        <v>1607</v>
      </c>
      <c r="I3511" s="10">
        <v>8.1252930000000001E-2</v>
      </c>
      <c r="J3511">
        <v>8.8949999999999996</v>
      </c>
      <c r="K3511">
        <v>8.8949999999999996</v>
      </c>
      <c r="L3511" s="3">
        <v>49.800800000000002</v>
      </c>
      <c r="M3511">
        <v>4</v>
      </c>
      <c r="N3511">
        <f>+$Q$876-Tabla13[[#This Row],[Outlet Establishment Year]]</f>
        <v>9</v>
      </c>
      <c r="O3511">
        <f>+Tabla13[[#This Row],[Sales]]/Tabla13[[#This Row],[Antigüedad]]</f>
        <v>5.5334222222222227</v>
      </c>
      <c r="P3511" s="4">
        <f>+Tabla13[[#This Row],[Sales]]/Tabla13[[#This Row],[Item Weight corregido]]</f>
        <v>5.5987408656548627</v>
      </c>
    </row>
    <row r="3512" spans="1:16" x14ac:dyDescent="0.3">
      <c r="A3512" t="s">
        <v>12</v>
      </c>
      <c r="B3512" t="s">
        <v>626</v>
      </c>
      <c r="C3512" t="s">
        <v>1580</v>
      </c>
      <c r="D3512">
        <v>2015</v>
      </c>
      <c r="E3512" t="s">
        <v>1593</v>
      </c>
      <c r="F3512" t="s">
        <v>1603</v>
      </c>
      <c r="G3512" t="s">
        <v>1606</v>
      </c>
      <c r="H3512" t="s">
        <v>1607</v>
      </c>
      <c r="I3512" s="10">
        <v>9.7398254000000004E-2</v>
      </c>
      <c r="J3512">
        <v>14.5</v>
      </c>
      <c r="K3512">
        <v>14.5</v>
      </c>
      <c r="L3512" s="3">
        <v>157.42619999999999</v>
      </c>
      <c r="M3512">
        <v>4</v>
      </c>
      <c r="N3512">
        <f>+$Q$876-Tabla13[[#This Row],[Outlet Establishment Year]]</f>
        <v>9</v>
      </c>
      <c r="O3512">
        <f>+Tabla13[[#This Row],[Sales]]/Tabla13[[#This Row],[Antigüedad]]</f>
        <v>17.491799999999998</v>
      </c>
      <c r="P3512" s="4">
        <f>+Tabla13[[#This Row],[Sales]]/Tabla13[[#This Row],[Item Weight corregido]]</f>
        <v>10.856979310344828</v>
      </c>
    </row>
    <row r="3513" spans="1:16" x14ac:dyDescent="0.3">
      <c r="A3513" t="s">
        <v>12</v>
      </c>
      <c r="B3513" t="s">
        <v>496</v>
      </c>
      <c r="C3513" t="s">
        <v>1580</v>
      </c>
      <c r="D3513">
        <v>2015</v>
      </c>
      <c r="E3513" t="s">
        <v>1593</v>
      </c>
      <c r="F3513" t="s">
        <v>1603</v>
      </c>
      <c r="G3513" t="s">
        <v>1606</v>
      </c>
      <c r="H3513" t="s">
        <v>1607</v>
      </c>
      <c r="I3513" s="10">
        <v>1.8600248999999999E-2</v>
      </c>
      <c r="J3513">
        <v>19.350000000000001</v>
      </c>
      <c r="K3513">
        <v>19.350000000000001</v>
      </c>
      <c r="L3513" s="3">
        <v>110.2544</v>
      </c>
      <c r="M3513">
        <v>4</v>
      </c>
      <c r="N3513">
        <f>+$Q$876-Tabla13[[#This Row],[Outlet Establishment Year]]</f>
        <v>9</v>
      </c>
      <c r="O3513">
        <f>+Tabla13[[#This Row],[Sales]]/Tabla13[[#This Row],[Antigüedad]]</f>
        <v>12.250488888888889</v>
      </c>
      <c r="P3513" s="4">
        <f>+Tabla13[[#This Row],[Sales]]/Tabla13[[#This Row],[Item Weight corregido]]</f>
        <v>5.6979018087855291</v>
      </c>
    </row>
    <row r="3514" spans="1:16" x14ac:dyDescent="0.3">
      <c r="A3514" t="s">
        <v>12</v>
      </c>
      <c r="B3514" t="s">
        <v>689</v>
      </c>
      <c r="C3514" t="s">
        <v>1587</v>
      </c>
      <c r="D3514">
        <v>2020</v>
      </c>
      <c r="E3514" t="s">
        <v>1594</v>
      </c>
      <c r="F3514" t="s">
        <v>1603</v>
      </c>
      <c r="G3514" t="s">
        <v>1606</v>
      </c>
      <c r="H3514" t="s">
        <v>1607</v>
      </c>
      <c r="I3514" s="10">
        <v>4.9902382000000002E-2</v>
      </c>
      <c r="J3514">
        <v>6.2149999999999999</v>
      </c>
      <c r="K3514">
        <v>6.2149999999999999</v>
      </c>
      <c r="L3514" s="3">
        <v>225.80619999999999</v>
      </c>
      <c r="M3514">
        <v>4</v>
      </c>
      <c r="N3514">
        <f>+$Q$876-Tabla13[[#This Row],[Outlet Establishment Year]]</f>
        <v>4</v>
      </c>
      <c r="O3514">
        <f>+Tabla13[[#This Row],[Sales]]/Tabla13[[#This Row],[Antigüedad]]</f>
        <v>56.451549999999997</v>
      </c>
      <c r="P3514" s="4">
        <f>+Tabla13[[#This Row],[Sales]]/Tabla13[[#This Row],[Item Weight corregido]]</f>
        <v>36.332453740949319</v>
      </c>
    </row>
    <row r="3515" spans="1:16" x14ac:dyDescent="0.3">
      <c r="A3515" t="s">
        <v>12</v>
      </c>
      <c r="B3515" t="s">
        <v>150</v>
      </c>
      <c r="C3515" t="s">
        <v>1587</v>
      </c>
      <c r="D3515">
        <v>2020</v>
      </c>
      <c r="E3515" t="s">
        <v>1594</v>
      </c>
      <c r="F3515" t="s">
        <v>1603</v>
      </c>
      <c r="G3515" t="s">
        <v>1606</v>
      </c>
      <c r="H3515" t="s">
        <v>1607</v>
      </c>
      <c r="I3515" s="10">
        <v>4.5522854000000001E-2</v>
      </c>
      <c r="J3515">
        <v>9.8000000000000007</v>
      </c>
      <c r="K3515">
        <v>9.8000000000000007</v>
      </c>
      <c r="L3515" s="3">
        <v>35.087400000000002</v>
      </c>
      <c r="M3515">
        <v>4</v>
      </c>
      <c r="N3515">
        <f>+$Q$876-Tabla13[[#This Row],[Outlet Establishment Year]]</f>
        <v>4</v>
      </c>
      <c r="O3515">
        <f>+Tabla13[[#This Row],[Sales]]/Tabla13[[#This Row],[Antigüedad]]</f>
        <v>8.7718500000000006</v>
      </c>
      <c r="P3515" s="4">
        <f>+Tabla13[[#This Row],[Sales]]/Tabla13[[#This Row],[Item Weight corregido]]</f>
        <v>3.5803469387755102</v>
      </c>
    </row>
    <row r="3516" spans="1:16" x14ac:dyDescent="0.3">
      <c r="A3516" t="s">
        <v>12</v>
      </c>
      <c r="B3516" t="s">
        <v>1364</v>
      </c>
      <c r="C3516" t="s">
        <v>1587</v>
      </c>
      <c r="D3516">
        <v>2020</v>
      </c>
      <c r="E3516" t="s">
        <v>1594</v>
      </c>
      <c r="F3516" t="s">
        <v>1603</v>
      </c>
      <c r="G3516" t="s">
        <v>1606</v>
      </c>
      <c r="H3516" t="s">
        <v>1607</v>
      </c>
      <c r="I3516" s="10">
        <v>3.4605881999999998E-2</v>
      </c>
      <c r="J3516">
        <v>14.3</v>
      </c>
      <c r="K3516">
        <v>14.3</v>
      </c>
      <c r="L3516" s="3">
        <v>95.9726</v>
      </c>
      <c r="M3516">
        <v>4</v>
      </c>
      <c r="N3516">
        <f>+$Q$876-Tabla13[[#This Row],[Outlet Establishment Year]]</f>
        <v>4</v>
      </c>
      <c r="O3516">
        <f>+Tabla13[[#This Row],[Sales]]/Tabla13[[#This Row],[Antigüedad]]</f>
        <v>23.99315</v>
      </c>
      <c r="P3516" s="4">
        <f>+Tabla13[[#This Row],[Sales]]/Tabla13[[#This Row],[Item Weight corregido]]</f>
        <v>6.711370629370629</v>
      </c>
    </row>
    <row r="3517" spans="1:16" x14ac:dyDescent="0.3">
      <c r="A3517" t="s">
        <v>12</v>
      </c>
      <c r="B3517" t="s">
        <v>942</v>
      </c>
      <c r="C3517" t="s">
        <v>1587</v>
      </c>
      <c r="D3517">
        <v>2020</v>
      </c>
      <c r="E3517" t="s">
        <v>1594</v>
      </c>
      <c r="F3517" t="s">
        <v>1603</v>
      </c>
      <c r="G3517" t="s">
        <v>1606</v>
      </c>
      <c r="H3517" t="s">
        <v>1607</v>
      </c>
      <c r="I3517" s="10">
        <v>6.3207198000000006E-2</v>
      </c>
      <c r="J3517">
        <v>17.350000000000001</v>
      </c>
      <c r="K3517">
        <v>17.350000000000001</v>
      </c>
      <c r="L3517" s="3">
        <v>89.382999999999996</v>
      </c>
      <c r="M3517">
        <v>4</v>
      </c>
      <c r="N3517">
        <f>+$Q$876-Tabla13[[#This Row],[Outlet Establishment Year]]</f>
        <v>4</v>
      </c>
      <c r="O3517">
        <f>+Tabla13[[#This Row],[Sales]]/Tabla13[[#This Row],[Antigüedad]]</f>
        <v>22.345749999999999</v>
      </c>
      <c r="P3517" s="4">
        <f>+Tabla13[[#This Row],[Sales]]/Tabla13[[#This Row],[Item Weight corregido]]</f>
        <v>5.1517579250720456</v>
      </c>
    </row>
    <row r="3518" spans="1:16" x14ac:dyDescent="0.3">
      <c r="A3518" t="s">
        <v>12</v>
      </c>
      <c r="B3518" t="s">
        <v>1140</v>
      </c>
      <c r="C3518" t="s">
        <v>1582</v>
      </c>
      <c r="D3518">
        <v>2020</v>
      </c>
      <c r="E3518" t="s">
        <v>1594</v>
      </c>
      <c r="F3518" t="s">
        <v>1603</v>
      </c>
      <c r="G3518" t="s">
        <v>1606</v>
      </c>
      <c r="H3518" t="s">
        <v>1607</v>
      </c>
      <c r="I3518" s="10">
        <v>3.4800078999999998E-2</v>
      </c>
      <c r="J3518">
        <v>6.55</v>
      </c>
      <c r="K3518">
        <v>6.55</v>
      </c>
      <c r="L3518" s="3">
        <v>157.52879999999999</v>
      </c>
      <c r="M3518">
        <v>4</v>
      </c>
      <c r="N3518">
        <f>+$Q$876-Tabla13[[#This Row],[Outlet Establishment Year]]</f>
        <v>4</v>
      </c>
      <c r="O3518">
        <f>+Tabla13[[#This Row],[Sales]]/Tabla13[[#This Row],[Antigüedad]]</f>
        <v>39.382199999999997</v>
      </c>
      <c r="P3518" s="4">
        <f>+Tabla13[[#This Row],[Sales]]/Tabla13[[#This Row],[Item Weight corregido]]</f>
        <v>24.050198473282443</v>
      </c>
    </row>
    <row r="3519" spans="1:16" x14ac:dyDescent="0.3">
      <c r="A3519" t="s">
        <v>12</v>
      </c>
      <c r="B3519" t="s">
        <v>1310</v>
      </c>
      <c r="C3519" t="s">
        <v>1586</v>
      </c>
      <c r="D3519">
        <v>2020</v>
      </c>
      <c r="E3519" t="s">
        <v>1594</v>
      </c>
      <c r="F3519" t="s">
        <v>1603</v>
      </c>
      <c r="G3519" t="s">
        <v>1606</v>
      </c>
      <c r="H3519" t="s">
        <v>1607</v>
      </c>
      <c r="I3519" s="10">
        <v>6.1008888999999997E-2</v>
      </c>
      <c r="J3519">
        <v>10.695</v>
      </c>
      <c r="K3519">
        <v>10.695</v>
      </c>
      <c r="L3519" s="3">
        <v>177.5712</v>
      </c>
      <c r="M3519">
        <v>4</v>
      </c>
      <c r="N3519">
        <f>+$Q$876-Tabla13[[#This Row],[Outlet Establishment Year]]</f>
        <v>4</v>
      </c>
      <c r="O3519">
        <f>+Tabla13[[#This Row],[Sales]]/Tabla13[[#This Row],[Antigüedad]]</f>
        <v>44.392800000000001</v>
      </c>
      <c r="P3519" s="4">
        <f>+Tabla13[[#This Row],[Sales]]/Tabla13[[#This Row],[Item Weight corregido]]</f>
        <v>16.603197755960728</v>
      </c>
    </row>
    <row r="3520" spans="1:16" x14ac:dyDescent="0.3">
      <c r="A3520" t="s">
        <v>12</v>
      </c>
      <c r="B3520" t="s">
        <v>477</v>
      </c>
      <c r="C3520" t="s">
        <v>1577</v>
      </c>
      <c r="D3520">
        <v>2020</v>
      </c>
      <c r="E3520" t="s">
        <v>1594</v>
      </c>
      <c r="F3520" t="s">
        <v>1603</v>
      </c>
      <c r="G3520" t="s">
        <v>1606</v>
      </c>
      <c r="H3520" t="s">
        <v>1607</v>
      </c>
      <c r="I3520" s="10">
        <v>0.1408005</v>
      </c>
      <c r="J3520">
        <v>6.8849999999999998</v>
      </c>
      <c r="K3520">
        <v>6.8849999999999998</v>
      </c>
      <c r="L3520" s="3">
        <v>111.4228</v>
      </c>
      <c r="M3520">
        <v>4</v>
      </c>
      <c r="N3520">
        <f>+$Q$876-Tabla13[[#This Row],[Outlet Establishment Year]]</f>
        <v>4</v>
      </c>
      <c r="O3520">
        <f>+Tabla13[[#This Row],[Sales]]/Tabla13[[#This Row],[Antigüedad]]</f>
        <v>27.855699999999999</v>
      </c>
      <c r="P3520" s="4">
        <f>+Tabla13[[#This Row],[Sales]]/Tabla13[[#This Row],[Item Weight corregido]]</f>
        <v>16.183413217138707</v>
      </c>
    </row>
    <row r="3521" spans="1:16" x14ac:dyDescent="0.3">
      <c r="A3521" t="s">
        <v>12</v>
      </c>
      <c r="B3521" t="s">
        <v>678</v>
      </c>
      <c r="C3521" t="s">
        <v>1577</v>
      </c>
      <c r="D3521">
        <v>2020</v>
      </c>
      <c r="E3521" t="s">
        <v>1594</v>
      </c>
      <c r="F3521" t="s">
        <v>1603</v>
      </c>
      <c r="G3521" t="s">
        <v>1606</v>
      </c>
      <c r="H3521" t="s">
        <v>1607</v>
      </c>
      <c r="I3521" s="10">
        <v>2.5309134E-2</v>
      </c>
      <c r="J3521">
        <v>17.2</v>
      </c>
      <c r="K3521">
        <v>17.2</v>
      </c>
      <c r="L3521" s="3">
        <v>147.04179999999999</v>
      </c>
      <c r="M3521">
        <v>4</v>
      </c>
      <c r="N3521">
        <f>+$Q$876-Tabla13[[#This Row],[Outlet Establishment Year]]</f>
        <v>4</v>
      </c>
      <c r="O3521">
        <f>+Tabla13[[#This Row],[Sales]]/Tabla13[[#This Row],[Antigüedad]]</f>
        <v>36.760449999999999</v>
      </c>
      <c r="P3521" s="4">
        <f>+Tabla13[[#This Row],[Sales]]/Tabla13[[#This Row],[Item Weight corregido]]</f>
        <v>8.5489418604651171</v>
      </c>
    </row>
    <row r="3522" spans="1:16" x14ac:dyDescent="0.3">
      <c r="A3522" t="s">
        <v>12</v>
      </c>
      <c r="B3522" t="s">
        <v>390</v>
      </c>
      <c r="C3522" t="s">
        <v>1585</v>
      </c>
      <c r="D3522">
        <v>2020</v>
      </c>
      <c r="E3522" t="s">
        <v>1594</v>
      </c>
      <c r="F3522" t="s">
        <v>1603</v>
      </c>
      <c r="G3522" t="s">
        <v>1606</v>
      </c>
      <c r="H3522" t="s">
        <v>1607</v>
      </c>
      <c r="I3522" s="10">
        <v>3.8363203999999998E-2</v>
      </c>
      <c r="J3522">
        <v>6.9050000000000002</v>
      </c>
      <c r="K3522">
        <v>6.9050000000000002</v>
      </c>
      <c r="L3522" s="3">
        <v>98.172600000000003</v>
      </c>
      <c r="M3522">
        <v>4</v>
      </c>
      <c r="N3522">
        <f>+$Q$876-Tabla13[[#This Row],[Outlet Establishment Year]]</f>
        <v>4</v>
      </c>
      <c r="O3522">
        <f>+Tabla13[[#This Row],[Sales]]/Tabla13[[#This Row],[Antigüedad]]</f>
        <v>24.543150000000001</v>
      </c>
      <c r="P3522" s="4">
        <f>+Tabla13[[#This Row],[Sales]]/Tabla13[[#This Row],[Item Weight corregido]]</f>
        <v>14.217610427226647</v>
      </c>
    </row>
    <row r="3523" spans="1:16" x14ac:dyDescent="0.3">
      <c r="A3523" t="s">
        <v>12</v>
      </c>
      <c r="B3523" t="s">
        <v>1325</v>
      </c>
      <c r="C3523" t="s">
        <v>1585</v>
      </c>
      <c r="D3523">
        <v>2020</v>
      </c>
      <c r="E3523" t="s">
        <v>1594</v>
      </c>
      <c r="F3523" t="s">
        <v>1603</v>
      </c>
      <c r="G3523" t="s">
        <v>1606</v>
      </c>
      <c r="H3523" t="s">
        <v>1607</v>
      </c>
      <c r="I3523" s="10">
        <v>0</v>
      </c>
      <c r="J3523">
        <v>8.7100000000000009</v>
      </c>
      <c r="K3523">
        <v>8.7100000000000009</v>
      </c>
      <c r="L3523" s="3">
        <v>43.574399999999997</v>
      </c>
      <c r="M3523">
        <v>4</v>
      </c>
      <c r="N3523">
        <f>+$Q$876-Tabla13[[#This Row],[Outlet Establishment Year]]</f>
        <v>4</v>
      </c>
      <c r="O3523">
        <f>+Tabla13[[#This Row],[Sales]]/Tabla13[[#This Row],[Antigüedad]]</f>
        <v>10.893599999999999</v>
      </c>
      <c r="P3523" s="4">
        <f>+Tabla13[[#This Row],[Sales]]/Tabla13[[#This Row],[Item Weight corregido]]</f>
        <v>5.0028013777267502</v>
      </c>
    </row>
    <row r="3524" spans="1:16" x14ac:dyDescent="0.3">
      <c r="A3524" t="s">
        <v>12</v>
      </c>
      <c r="B3524" t="s">
        <v>1366</v>
      </c>
      <c r="C3524" t="s">
        <v>1585</v>
      </c>
      <c r="D3524">
        <v>2020</v>
      </c>
      <c r="E3524" t="s">
        <v>1594</v>
      </c>
      <c r="F3524" t="s">
        <v>1603</v>
      </c>
      <c r="G3524" t="s">
        <v>1606</v>
      </c>
      <c r="H3524" t="s">
        <v>1607</v>
      </c>
      <c r="I3524" s="10">
        <v>0.14669243300000001</v>
      </c>
      <c r="J3524">
        <v>10.195</v>
      </c>
      <c r="K3524">
        <v>10.195</v>
      </c>
      <c r="L3524" s="3">
        <v>194.57939999999999</v>
      </c>
      <c r="M3524">
        <v>4</v>
      </c>
      <c r="N3524">
        <f>+$Q$876-Tabla13[[#This Row],[Outlet Establishment Year]]</f>
        <v>4</v>
      </c>
      <c r="O3524">
        <f>+Tabla13[[#This Row],[Sales]]/Tabla13[[#This Row],[Antigüedad]]</f>
        <v>48.644849999999998</v>
      </c>
      <c r="P3524" s="4">
        <f>+Tabla13[[#This Row],[Sales]]/Tabla13[[#This Row],[Item Weight corregido]]</f>
        <v>19.085767533104463</v>
      </c>
    </row>
    <row r="3525" spans="1:16" x14ac:dyDescent="0.3">
      <c r="A3525" t="s">
        <v>12</v>
      </c>
      <c r="B3525" t="s">
        <v>153</v>
      </c>
      <c r="C3525" t="s">
        <v>1585</v>
      </c>
      <c r="D3525">
        <v>2020</v>
      </c>
      <c r="E3525" t="s">
        <v>1594</v>
      </c>
      <c r="F3525" t="s">
        <v>1603</v>
      </c>
      <c r="G3525" t="s">
        <v>1606</v>
      </c>
      <c r="H3525" t="s">
        <v>1607</v>
      </c>
      <c r="I3525" s="10">
        <v>2.3454399000000001E-2</v>
      </c>
      <c r="J3525">
        <v>11.35</v>
      </c>
      <c r="K3525">
        <v>11.35</v>
      </c>
      <c r="L3525" s="3">
        <v>181.96080000000001</v>
      </c>
      <c r="M3525">
        <v>4</v>
      </c>
      <c r="N3525">
        <f>+$Q$876-Tabla13[[#This Row],[Outlet Establishment Year]]</f>
        <v>4</v>
      </c>
      <c r="O3525">
        <f>+Tabla13[[#This Row],[Sales]]/Tabla13[[#This Row],[Antigüedad]]</f>
        <v>45.490200000000002</v>
      </c>
      <c r="P3525" s="4">
        <f>+Tabla13[[#This Row],[Sales]]/Tabla13[[#This Row],[Item Weight corregido]]</f>
        <v>16.031788546255509</v>
      </c>
    </row>
    <row r="3526" spans="1:16" x14ac:dyDescent="0.3">
      <c r="A3526" t="s">
        <v>12</v>
      </c>
      <c r="B3526" t="s">
        <v>1449</v>
      </c>
      <c r="C3526" t="s">
        <v>1585</v>
      </c>
      <c r="D3526">
        <v>2020</v>
      </c>
      <c r="E3526" t="s">
        <v>1594</v>
      </c>
      <c r="F3526" t="s">
        <v>1603</v>
      </c>
      <c r="G3526" t="s">
        <v>1606</v>
      </c>
      <c r="H3526" t="s">
        <v>1607</v>
      </c>
      <c r="I3526" s="10">
        <v>3.1102570999999999E-2</v>
      </c>
      <c r="J3526">
        <v>20.350000000000001</v>
      </c>
      <c r="K3526">
        <v>20.350000000000001</v>
      </c>
      <c r="L3526" s="3">
        <v>257.2672</v>
      </c>
      <c r="M3526">
        <v>4</v>
      </c>
      <c r="N3526">
        <f>+$Q$876-Tabla13[[#This Row],[Outlet Establishment Year]]</f>
        <v>4</v>
      </c>
      <c r="O3526">
        <f>+Tabla13[[#This Row],[Sales]]/Tabla13[[#This Row],[Antigüedad]]</f>
        <v>64.316800000000001</v>
      </c>
      <c r="P3526" s="4">
        <f>+Tabla13[[#This Row],[Sales]]/Tabla13[[#This Row],[Item Weight corregido]]</f>
        <v>12.642122850122849</v>
      </c>
    </row>
    <row r="3527" spans="1:16" x14ac:dyDescent="0.3">
      <c r="A3527" t="s">
        <v>12</v>
      </c>
      <c r="B3527" t="s">
        <v>1452</v>
      </c>
      <c r="C3527" t="s">
        <v>1576</v>
      </c>
      <c r="D3527">
        <v>2020</v>
      </c>
      <c r="E3527" t="s">
        <v>1594</v>
      </c>
      <c r="F3527" t="s">
        <v>1603</v>
      </c>
      <c r="G3527" t="s">
        <v>1606</v>
      </c>
      <c r="H3527" t="s">
        <v>1607</v>
      </c>
      <c r="I3527" s="10">
        <v>4.7697859000000002E-2</v>
      </c>
      <c r="J3527">
        <v>9.6950000000000003</v>
      </c>
      <c r="K3527">
        <v>9.6950000000000003</v>
      </c>
      <c r="L3527" s="3">
        <v>244.61439999999999</v>
      </c>
      <c r="M3527">
        <v>4</v>
      </c>
      <c r="N3527">
        <f>+$Q$876-Tabla13[[#This Row],[Outlet Establishment Year]]</f>
        <v>4</v>
      </c>
      <c r="O3527">
        <f>+Tabla13[[#This Row],[Sales]]/Tabla13[[#This Row],[Antigüedad]]</f>
        <v>61.153599999999997</v>
      </c>
      <c r="P3527" s="4">
        <f>+Tabla13[[#This Row],[Sales]]/Tabla13[[#This Row],[Item Weight corregido]]</f>
        <v>25.230985043837027</v>
      </c>
    </row>
    <row r="3528" spans="1:16" x14ac:dyDescent="0.3">
      <c r="A3528" t="s">
        <v>12</v>
      </c>
      <c r="B3528" t="s">
        <v>1453</v>
      </c>
      <c r="C3528" t="s">
        <v>1576</v>
      </c>
      <c r="D3528">
        <v>2020</v>
      </c>
      <c r="E3528" t="s">
        <v>1594</v>
      </c>
      <c r="F3528" t="s">
        <v>1603</v>
      </c>
      <c r="G3528" t="s">
        <v>1606</v>
      </c>
      <c r="H3528" t="s">
        <v>1607</v>
      </c>
      <c r="I3528" s="10">
        <v>6.6551267999999997E-2</v>
      </c>
      <c r="J3528">
        <v>15.15</v>
      </c>
      <c r="K3528">
        <v>15.15</v>
      </c>
      <c r="L3528" s="3">
        <v>144.67599999999999</v>
      </c>
      <c r="M3528">
        <v>4</v>
      </c>
      <c r="N3528">
        <f>+$Q$876-Tabla13[[#This Row],[Outlet Establishment Year]]</f>
        <v>4</v>
      </c>
      <c r="O3528">
        <f>+Tabla13[[#This Row],[Sales]]/Tabla13[[#This Row],[Antigüedad]]</f>
        <v>36.168999999999997</v>
      </c>
      <c r="P3528" s="4">
        <f>+Tabla13[[#This Row],[Sales]]/Tabla13[[#This Row],[Item Weight corregido]]</f>
        <v>9.5495709570957086</v>
      </c>
    </row>
    <row r="3529" spans="1:16" x14ac:dyDescent="0.3">
      <c r="A3529" t="s">
        <v>12</v>
      </c>
      <c r="B3529" t="s">
        <v>1089</v>
      </c>
      <c r="C3529" t="s">
        <v>1576</v>
      </c>
      <c r="D3529">
        <v>2020</v>
      </c>
      <c r="E3529" t="s">
        <v>1594</v>
      </c>
      <c r="F3529" t="s">
        <v>1603</v>
      </c>
      <c r="G3529" t="s">
        <v>1606</v>
      </c>
      <c r="H3529" t="s">
        <v>1607</v>
      </c>
      <c r="I3529" s="10">
        <v>1.6747537999999999E-2</v>
      </c>
      <c r="J3529">
        <v>16.2</v>
      </c>
      <c r="K3529">
        <v>16.2</v>
      </c>
      <c r="L3529" s="3">
        <v>98.672600000000003</v>
      </c>
      <c r="M3529">
        <v>4</v>
      </c>
      <c r="N3529">
        <f>+$Q$876-Tabla13[[#This Row],[Outlet Establishment Year]]</f>
        <v>4</v>
      </c>
      <c r="O3529">
        <f>+Tabla13[[#This Row],[Sales]]/Tabla13[[#This Row],[Antigüedad]]</f>
        <v>24.668150000000001</v>
      </c>
      <c r="P3529" s="4">
        <f>+Tabla13[[#This Row],[Sales]]/Tabla13[[#This Row],[Item Weight corregido]]</f>
        <v>6.0909012345679017</v>
      </c>
    </row>
    <row r="3530" spans="1:16" x14ac:dyDescent="0.3">
      <c r="A3530" t="s">
        <v>12</v>
      </c>
      <c r="B3530" t="s">
        <v>724</v>
      </c>
      <c r="C3530" t="s">
        <v>1576</v>
      </c>
      <c r="D3530">
        <v>2020</v>
      </c>
      <c r="E3530" t="s">
        <v>1594</v>
      </c>
      <c r="F3530" t="s">
        <v>1603</v>
      </c>
      <c r="G3530" t="s">
        <v>1606</v>
      </c>
      <c r="H3530" t="s">
        <v>1607</v>
      </c>
      <c r="I3530" s="10">
        <v>4.2716708999999999E-2</v>
      </c>
      <c r="J3530">
        <v>17.7</v>
      </c>
      <c r="K3530">
        <v>17.7</v>
      </c>
      <c r="L3530" s="3">
        <v>163.221</v>
      </c>
      <c r="M3530">
        <v>4</v>
      </c>
      <c r="N3530">
        <f>+$Q$876-Tabla13[[#This Row],[Outlet Establishment Year]]</f>
        <v>4</v>
      </c>
      <c r="O3530">
        <f>+Tabla13[[#This Row],[Sales]]/Tabla13[[#This Row],[Antigüedad]]</f>
        <v>40.805250000000001</v>
      </c>
      <c r="P3530" s="4">
        <f>+Tabla13[[#This Row],[Sales]]/Tabla13[[#This Row],[Item Weight corregido]]</f>
        <v>9.2215254237288136</v>
      </c>
    </row>
    <row r="3531" spans="1:16" x14ac:dyDescent="0.3">
      <c r="A3531" t="s">
        <v>12</v>
      </c>
      <c r="B3531" t="s">
        <v>1300</v>
      </c>
      <c r="C3531" t="s">
        <v>1574</v>
      </c>
      <c r="D3531">
        <v>2020</v>
      </c>
      <c r="E3531" t="s">
        <v>1594</v>
      </c>
      <c r="F3531" t="s">
        <v>1603</v>
      </c>
      <c r="G3531" t="s">
        <v>1606</v>
      </c>
      <c r="H3531" t="s">
        <v>1607</v>
      </c>
      <c r="I3531" s="10">
        <v>3.8976088999999998E-2</v>
      </c>
      <c r="J3531">
        <v>5.7850000000000001</v>
      </c>
      <c r="K3531">
        <v>5.7850000000000001</v>
      </c>
      <c r="L3531" s="3">
        <v>264.22519999999997</v>
      </c>
      <c r="M3531">
        <v>4</v>
      </c>
      <c r="N3531">
        <f>+$Q$876-Tabla13[[#This Row],[Outlet Establishment Year]]</f>
        <v>4</v>
      </c>
      <c r="O3531">
        <f>+Tabla13[[#This Row],[Sales]]/Tabla13[[#This Row],[Antigüedad]]</f>
        <v>66.056299999999993</v>
      </c>
      <c r="P3531" s="4">
        <f>+Tabla13[[#This Row],[Sales]]/Tabla13[[#This Row],[Item Weight corregido]]</f>
        <v>45.674191875540181</v>
      </c>
    </row>
    <row r="3532" spans="1:16" x14ac:dyDescent="0.3">
      <c r="A3532" t="s">
        <v>12</v>
      </c>
      <c r="B3532" t="s">
        <v>974</v>
      </c>
      <c r="C3532" t="s">
        <v>1574</v>
      </c>
      <c r="D3532">
        <v>2020</v>
      </c>
      <c r="E3532" t="s">
        <v>1594</v>
      </c>
      <c r="F3532" t="s">
        <v>1603</v>
      </c>
      <c r="G3532" t="s">
        <v>1604</v>
      </c>
      <c r="H3532" t="s">
        <v>1607</v>
      </c>
      <c r="I3532" s="10">
        <v>7.8843930000000007E-2</v>
      </c>
      <c r="J3532">
        <v>8.0500000000000007</v>
      </c>
      <c r="K3532">
        <v>8.0500000000000007</v>
      </c>
      <c r="L3532" s="3">
        <v>257.06459999999998</v>
      </c>
      <c r="M3532">
        <v>4</v>
      </c>
      <c r="N3532">
        <f>+$Q$876-Tabla13[[#This Row],[Outlet Establishment Year]]</f>
        <v>4</v>
      </c>
      <c r="O3532">
        <f>+Tabla13[[#This Row],[Sales]]/Tabla13[[#This Row],[Antigüedad]]</f>
        <v>64.266149999999996</v>
      </c>
      <c r="P3532" s="4">
        <f>+Tabla13[[#This Row],[Sales]]/Tabla13[[#This Row],[Item Weight corregido]]</f>
        <v>31.93349068322981</v>
      </c>
    </row>
    <row r="3533" spans="1:16" x14ac:dyDescent="0.3">
      <c r="A3533" t="s">
        <v>12</v>
      </c>
      <c r="B3533" t="s">
        <v>1410</v>
      </c>
      <c r="C3533" t="s">
        <v>1581</v>
      </c>
      <c r="D3533">
        <v>2020</v>
      </c>
      <c r="E3533" t="s">
        <v>1594</v>
      </c>
      <c r="F3533" t="s">
        <v>1603</v>
      </c>
      <c r="G3533" t="s">
        <v>1604</v>
      </c>
      <c r="H3533" t="s">
        <v>1607</v>
      </c>
      <c r="I3533" s="10">
        <v>0</v>
      </c>
      <c r="J3533">
        <v>16</v>
      </c>
      <c r="K3533">
        <v>16</v>
      </c>
      <c r="L3533" s="3">
        <v>48.171799999999998</v>
      </c>
      <c r="M3533">
        <v>4</v>
      </c>
      <c r="N3533">
        <f>+$Q$876-Tabla13[[#This Row],[Outlet Establishment Year]]</f>
        <v>4</v>
      </c>
      <c r="O3533">
        <f>+Tabla13[[#This Row],[Sales]]/Tabla13[[#This Row],[Antigüedad]]</f>
        <v>12.042949999999999</v>
      </c>
      <c r="P3533" s="4">
        <f>+Tabla13[[#This Row],[Sales]]/Tabla13[[#This Row],[Item Weight corregido]]</f>
        <v>3.0107374999999998</v>
      </c>
    </row>
    <row r="3534" spans="1:16" x14ac:dyDescent="0.3">
      <c r="A3534" t="s">
        <v>12</v>
      </c>
      <c r="B3534" t="s">
        <v>1165</v>
      </c>
      <c r="C3534" t="s">
        <v>1581</v>
      </c>
      <c r="D3534">
        <v>2020</v>
      </c>
      <c r="E3534" t="s">
        <v>1594</v>
      </c>
      <c r="F3534" t="s">
        <v>1603</v>
      </c>
      <c r="G3534" t="s">
        <v>1604</v>
      </c>
      <c r="H3534" t="s">
        <v>1607</v>
      </c>
      <c r="I3534" s="10">
        <v>2.7233780999999999E-2</v>
      </c>
      <c r="J3534">
        <v>19.25</v>
      </c>
      <c r="K3534">
        <v>19.25</v>
      </c>
      <c r="L3534" s="3">
        <v>197.511</v>
      </c>
      <c r="M3534">
        <v>4</v>
      </c>
      <c r="N3534">
        <f>+$Q$876-Tabla13[[#This Row],[Outlet Establishment Year]]</f>
        <v>4</v>
      </c>
      <c r="O3534">
        <f>+Tabla13[[#This Row],[Sales]]/Tabla13[[#This Row],[Antigüedad]]</f>
        <v>49.377749999999999</v>
      </c>
      <c r="P3534" s="4">
        <f>+Tabla13[[#This Row],[Sales]]/Tabla13[[#This Row],[Item Weight corregido]]</f>
        <v>10.260311688311688</v>
      </c>
    </row>
    <row r="3535" spans="1:16" x14ac:dyDescent="0.3">
      <c r="A3535" t="s">
        <v>12</v>
      </c>
      <c r="B3535" t="s">
        <v>1302</v>
      </c>
      <c r="C3535" t="s">
        <v>1588</v>
      </c>
      <c r="D3535">
        <v>2020</v>
      </c>
      <c r="E3535" t="s">
        <v>1594</v>
      </c>
      <c r="F3535" t="s">
        <v>1603</v>
      </c>
      <c r="G3535" t="s">
        <v>1604</v>
      </c>
      <c r="H3535" t="s">
        <v>1607</v>
      </c>
      <c r="I3535" s="10">
        <v>0.14103353599999999</v>
      </c>
      <c r="J3535">
        <v>5.3650000000000002</v>
      </c>
      <c r="K3535">
        <v>5.3650000000000002</v>
      </c>
      <c r="L3535" s="3">
        <v>173.6764</v>
      </c>
      <c r="M3535">
        <v>4</v>
      </c>
      <c r="N3535">
        <f>+$Q$876-Tabla13[[#This Row],[Outlet Establishment Year]]</f>
        <v>4</v>
      </c>
      <c r="O3535">
        <f>+Tabla13[[#This Row],[Sales]]/Tabla13[[#This Row],[Antigüedad]]</f>
        <v>43.4191</v>
      </c>
      <c r="P3535" s="4">
        <f>+Tabla13[[#This Row],[Sales]]/Tabla13[[#This Row],[Item Weight corregido]]</f>
        <v>32.372115563839699</v>
      </c>
    </row>
    <row r="3536" spans="1:16" x14ac:dyDescent="0.3">
      <c r="A3536" t="s">
        <v>12</v>
      </c>
      <c r="B3536" t="s">
        <v>580</v>
      </c>
      <c r="C3536" t="s">
        <v>1580</v>
      </c>
      <c r="D3536">
        <v>2020</v>
      </c>
      <c r="E3536" t="s">
        <v>1594</v>
      </c>
      <c r="F3536" t="s">
        <v>1603</v>
      </c>
      <c r="G3536" t="s">
        <v>1604</v>
      </c>
      <c r="H3536" t="s">
        <v>1607</v>
      </c>
      <c r="I3536" s="10">
        <v>9.0456903000000005E-2</v>
      </c>
      <c r="J3536">
        <v>6.67</v>
      </c>
      <c r="K3536">
        <v>6.67</v>
      </c>
      <c r="L3536" s="3">
        <v>131.26259999999999</v>
      </c>
      <c r="M3536">
        <v>4</v>
      </c>
      <c r="N3536">
        <f>+$Q$876-Tabla13[[#This Row],[Outlet Establishment Year]]</f>
        <v>4</v>
      </c>
      <c r="O3536">
        <f>+Tabla13[[#This Row],[Sales]]/Tabla13[[#This Row],[Antigüedad]]</f>
        <v>32.815649999999998</v>
      </c>
      <c r="P3536" s="4">
        <f>+Tabla13[[#This Row],[Sales]]/Tabla13[[#This Row],[Item Weight corregido]]</f>
        <v>19.679550224887556</v>
      </c>
    </row>
    <row r="3537" spans="1:16" x14ac:dyDescent="0.3">
      <c r="A3537" t="s">
        <v>12</v>
      </c>
      <c r="B3537" t="s">
        <v>453</v>
      </c>
      <c r="C3537" t="s">
        <v>1580</v>
      </c>
      <c r="D3537">
        <v>2020</v>
      </c>
      <c r="E3537" t="s">
        <v>1594</v>
      </c>
      <c r="F3537" t="s">
        <v>1603</v>
      </c>
      <c r="G3537" t="s">
        <v>1604</v>
      </c>
      <c r="H3537" t="s">
        <v>1607</v>
      </c>
      <c r="I3537" s="10">
        <v>0.124126756</v>
      </c>
      <c r="J3537">
        <v>6.67</v>
      </c>
      <c r="K3537">
        <v>6.67</v>
      </c>
      <c r="L3537" s="3">
        <v>88.951400000000007</v>
      </c>
      <c r="M3537">
        <v>4</v>
      </c>
      <c r="N3537">
        <f>+$Q$876-Tabla13[[#This Row],[Outlet Establishment Year]]</f>
        <v>4</v>
      </c>
      <c r="O3537">
        <f>+Tabla13[[#This Row],[Sales]]/Tabla13[[#This Row],[Antigüedad]]</f>
        <v>22.237850000000002</v>
      </c>
      <c r="P3537" s="4">
        <f>+Tabla13[[#This Row],[Sales]]/Tabla13[[#This Row],[Item Weight corregido]]</f>
        <v>13.336041979010496</v>
      </c>
    </row>
    <row r="3538" spans="1:16" x14ac:dyDescent="0.3">
      <c r="A3538" t="s">
        <v>12</v>
      </c>
      <c r="B3538" t="s">
        <v>417</v>
      </c>
      <c r="C3538" t="s">
        <v>1580</v>
      </c>
      <c r="D3538">
        <v>2020</v>
      </c>
      <c r="E3538" t="s">
        <v>1594</v>
      </c>
      <c r="F3538" t="s">
        <v>1603</v>
      </c>
      <c r="G3538" t="s">
        <v>1604</v>
      </c>
      <c r="H3538" t="s">
        <v>1607</v>
      </c>
      <c r="I3538" s="10">
        <v>9.4185483E-2</v>
      </c>
      <c r="J3538">
        <v>11.8</v>
      </c>
      <c r="K3538">
        <v>11.8</v>
      </c>
      <c r="L3538" s="3">
        <v>126.2704</v>
      </c>
      <c r="M3538">
        <v>4</v>
      </c>
      <c r="N3538">
        <f>+$Q$876-Tabla13[[#This Row],[Outlet Establishment Year]]</f>
        <v>4</v>
      </c>
      <c r="O3538">
        <f>+Tabla13[[#This Row],[Sales]]/Tabla13[[#This Row],[Antigüedad]]</f>
        <v>31.567599999999999</v>
      </c>
      <c r="P3538" s="4">
        <f>+Tabla13[[#This Row],[Sales]]/Tabla13[[#This Row],[Item Weight corregido]]</f>
        <v>10.700881355932202</v>
      </c>
    </row>
    <row r="3539" spans="1:16" x14ac:dyDescent="0.3">
      <c r="A3539" t="s">
        <v>12</v>
      </c>
      <c r="B3539" t="s">
        <v>467</v>
      </c>
      <c r="C3539" t="s">
        <v>1580</v>
      </c>
      <c r="D3539">
        <v>2020</v>
      </c>
      <c r="E3539" t="s">
        <v>1594</v>
      </c>
      <c r="F3539" t="s">
        <v>1603</v>
      </c>
      <c r="G3539" t="s">
        <v>1604</v>
      </c>
      <c r="H3539" t="s">
        <v>1607</v>
      </c>
      <c r="I3539" s="10">
        <v>3.079807E-2</v>
      </c>
      <c r="J3539">
        <v>15.7</v>
      </c>
      <c r="K3539">
        <v>15.7</v>
      </c>
      <c r="L3539" s="3">
        <v>252.97239999999999</v>
      </c>
      <c r="M3539">
        <v>4</v>
      </c>
      <c r="N3539">
        <f>+$Q$876-Tabla13[[#This Row],[Outlet Establishment Year]]</f>
        <v>4</v>
      </c>
      <c r="O3539">
        <f>+Tabla13[[#This Row],[Sales]]/Tabla13[[#This Row],[Antigüedad]]</f>
        <v>63.243099999999998</v>
      </c>
      <c r="P3539" s="4">
        <f>+Tabla13[[#This Row],[Sales]]/Tabla13[[#This Row],[Item Weight corregido]]</f>
        <v>16.112891719745225</v>
      </c>
    </row>
    <row r="3540" spans="1:16" x14ac:dyDescent="0.3">
      <c r="A3540" t="s">
        <v>12</v>
      </c>
      <c r="B3540" t="s">
        <v>525</v>
      </c>
      <c r="C3540" t="s">
        <v>1580</v>
      </c>
      <c r="D3540">
        <v>2020</v>
      </c>
      <c r="E3540" t="s">
        <v>1594</v>
      </c>
      <c r="F3540" t="s">
        <v>1603</v>
      </c>
      <c r="G3540" t="s">
        <v>1604</v>
      </c>
      <c r="H3540" t="s">
        <v>1607</v>
      </c>
      <c r="I3540" s="10">
        <v>8.0141165E-2</v>
      </c>
      <c r="J3540">
        <v>16.850000000000001</v>
      </c>
      <c r="K3540">
        <v>16.850000000000001</v>
      </c>
      <c r="L3540" s="3">
        <v>111.45440000000001</v>
      </c>
      <c r="M3540">
        <v>4</v>
      </c>
      <c r="N3540">
        <f>+$Q$876-Tabla13[[#This Row],[Outlet Establishment Year]]</f>
        <v>4</v>
      </c>
      <c r="O3540">
        <f>+Tabla13[[#This Row],[Sales]]/Tabla13[[#This Row],[Antigüedad]]</f>
        <v>27.863600000000002</v>
      </c>
      <c r="P3540" s="4">
        <f>+Tabla13[[#This Row],[Sales]]/Tabla13[[#This Row],[Item Weight corregido]]</f>
        <v>6.6145044510385755</v>
      </c>
    </row>
    <row r="3541" spans="1:16" x14ac:dyDescent="0.3">
      <c r="A3541" t="s">
        <v>12</v>
      </c>
      <c r="B3541" t="s">
        <v>1169</v>
      </c>
      <c r="C3541" t="s">
        <v>1580</v>
      </c>
      <c r="D3541">
        <v>2020</v>
      </c>
      <c r="E3541" t="s">
        <v>1594</v>
      </c>
      <c r="F3541" t="s">
        <v>1603</v>
      </c>
      <c r="G3541" t="s">
        <v>1604</v>
      </c>
      <c r="H3541" t="s">
        <v>1607</v>
      </c>
      <c r="I3541" s="10">
        <v>0.13908768299999999</v>
      </c>
      <c r="J3541">
        <v>18.850000000000001</v>
      </c>
      <c r="K3541">
        <v>18.850000000000001</v>
      </c>
      <c r="L3541" s="3">
        <v>251.7724</v>
      </c>
      <c r="M3541">
        <v>4</v>
      </c>
      <c r="N3541">
        <f>+$Q$876-Tabla13[[#This Row],[Outlet Establishment Year]]</f>
        <v>4</v>
      </c>
      <c r="O3541">
        <f>+Tabla13[[#This Row],[Sales]]/Tabla13[[#This Row],[Antigüedad]]</f>
        <v>62.943100000000001</v>
      </c>
      <c r="P3541" s="4">
        <f>+Tabla13[[#This Row],[Sales]]/Tabla13[[#This Row],[Item Weight corregido]]</f>
        <v>13.356625994694959</v>
      </c>
    </row>
    <row r="3542" spans="1:16" x14ac:dyDescent="0.3">
      <c r="A3542" t="s">
        <v>12</v>
      </c>
      <c r="B3542" t="s">
        <v>447</v>
      </c>
      <c r="C3542" t="s">
        <v>1590</v>
      </c>
      <c r="D3542">
        <v>2020</v>
      </c>
      <c r="E3542" t="s">
        <v>1594</v>
      </c>
      <c r="F3542" t="s">
        <v>1603</v>
      </c>
      <c r="G3542" t="s">
        <v>1604</v>
      </c>
      <c r="H3542" t="s">
        <v>1607</v>
      </c>
      <c r="I3542" s="10">
        <v>1.9308606999999998E-2</v>
      </c>
      <c r="J3542">
        <v>5.92</v>
      </c>
      <c r="K3542">
        <v>5.92</v>
      </c>
      <c r="L3542" s="3">
        <v>49.069200000000002</v>
      </c>
      <c r="M3542">
        <v>4</v>
      </c>
      <c r="N3542">
        <f>+$Q$876-Tabla13[[#This Row],[Outlet Establishment Year]]</f>
        <v>4</v>
      </c>
      <c r="O3542">
        <f>+Tabla13[[#This Row],[Sales]]/Tabla13[[#This Row],[Antigüedad]]</f>
        <v>12.267300000000001</v>
      </c>
      <c r="P3542" s="4">
        <f>+Tabla13[[#This Row],[Sales]]/Tabla13[[#This Row],[Item Weight corregido]]</f>
        <v>8.2887162162162173</v>
      </c>
    </row>
    <row r="3543" spans="1:16" x14ac:dyDescent="0.3">
      <c r="A3543" t="s">
        <v>12</v>
      </c>
      <c r="B3543" t="s">
        <v>1130</v>
      </c>
      <c r="C3543" t="s">
        <v>1590</v>
      </c>
      <c r="D3543">
        <v>2020</v>
      </c>
      <c r="E3543" t="s">
        <v>1594</v>
      </c>
      <c r="F3543" t="s">
        <v>1603</v>
      </c>
      <c r="G3543" t="s">
        <v>1604</v>
      </c>
      <c r="H3543" t="s">
        <v>1607</v>
      </c>
      <c r="I3543" s="10">
        <v>0.11330222299999999</v>
      </c>
      <c r="J3543">
        <v>8.85</v>
      </c>
      <c r="K3543">
        <v>8.85</v>
      </c>
      <c r="L3543" s="3">
        <v>125.1388</v>
      </c>
      <c r="M3543">
        <v>4</v>
      </c>
      <c r="N3543">
        <f>+$Q$876-Tabla13[[#This Row],[Outlet Establishment Year]]</f>
        <v>4</v>
      </c>
      <c r="O3543">
        <f>+Tabla13[[#This Row],[Sales]]/Tabla13[[#This Row],[Antigüedad]]</f>
        <v>31.284700000000001</v>
      </c>
      <c r="P3543" s="4">
        <f>+Tabla13[[#This Row],[Sales]]/Tabla13[[#This Row],[Item Weight corregido]]</f>
        <v>14.139977401129945</v>
      </c>
    </row>
    <row r="3544" spans="1:16" x14ac:dyDescent="0.3">
      <c r="A3544" t="s">
        <v>12</v>
      </c>
      <c r="B3544" t="s">
        <v>1179</v>
      </c>
      <c r="C3544" t="s">
        <v>1589</v>
      </c>
      <c r="D3544">
        <v>2020</v>
      </c>
      <c r="E3544" t="s">
        <v>1594</v>
      </c>
      <c r="F3544" t="s">
        <v>1603</v>
      </c>
      <c r="G3544" t="s">
        <v>1604</v>
      </c>
      <c r="H3544" t="s">
        <v>1607</v>
      </c>
      <c r="I3544" s="10">
        <v>1.7730950999999998E-2</v>
      </c>
      <c r="J3544">
        <v>10.195</v>
      </c>
      <c r="K3544">
        <v>10.195</v>
      </c>
      <c r="L3544" s="3">
        <v>239.85380000000001</v>
      </c>
      <c r="M3544">
        <v>4</v>
      </c>
      <c r="N3544">
        <f>+$Q$876-Tabla13[[#This Row],[Outlet Establishment Year]]</f>
        <v>4</v>
      </c>
      <c r="O3544">
        <f>+Tabla13[[#This Row],[Sales]]/Tabla13[[#This Row],[Antigüedad]]</f>
        <v>59.963450000000002</v>
      </c>
      <c r="P3544" s="4">
        <f>+Tabla13[[#This Row],[Sales]]/Tabla13[[#This Row],[Item Weight corregido]]</f>
        <v>23.526611083864641</v>
      </c>
    </row>
    <row r="3545" spans="1:16" x14ac:dyDescent="0.3">
      <c r="A3545" t="s">
        <v>12</v>
      </c>
      <c r="B3545" t="s">
        <v>1148</v>
      </c>
      <c r="C3545" t="s">
        <v>1589</v>
      </c>
      <c r="D3545">
        <v>2020</v>
      </c>
      <c r="E3545" t="s">
        <v>1594</v>
      </c>
      <c r="F3545" t="s">
        <v>1603</v>
      </c>
      <c r="G3545" t="s">
        <v>1604</v>
      </c>
      <c r="H3545" t="s">
        <v>1607</v>
      </c>
      <c r="I3545" s="10">
        <v>5.3481818E-2</v>
      </c>
      <c r="J3545">
        <v>17.600000000000001</v>
      </c>
      <c r="K3545">
        <v>17.600000000000001</v>
      </c>
      <c r="L3545" s="3">
        <v>47.805999999999997</v>
      </c>
      <c r="M3545">
        <v>4</v>
      </c>
      <c r="N3545">
        <f>+$Q$876-Tabla13[[#This Row],[Outlet Establishment Year]]</f>
        <v>4</v>
      </c>
      <c r="O3545">
        <f>+Tabla13[[#This Row],[Sales]]/Tabla13[[#This Row],[Antigüedad]]</f>
        <v>11.951499999999999</v>
      </c>
      <c r="P3545" s="4">
        <f>+Tabla13[[#This Row],[Sales]]/Tabla13[[#This Row],[Item Weight corregido]]</f>
        <v>2.7162499999999996</v>
      </c>
    </row>
    <row r="3546" spans="1:16" x14ac:dyDescent="0.3">
      <c r="A3546" t="s">
        <v>14</v>
      </c>
      <c r="B3546" t="s">
        <v>1454</v>
      </c>
      <c r="C3546" t="s">
        <v>1579</v>
      </c>
      <c r="D3546">
        <v>2015</v>
      </c>
      <c r="E3546" t="s">
        <v>1593</v>
      </c>
      <c r="F3546" t="s">
        <v>1603</v>
      </c>
      <c r="G3546" t="s">
        <v>1604</v>
      </c>
      <c r="H3546" t="s">
        <v>1607</v>
      </c>
      <c r="I3546" s="10">
        <v>0.186445212</v>
      </c>
      <c r="J3546">
        <v>7.8250000000000002</v>
      </c>
      <c r="K3546">
        <v>7.8250000000000002</v>
      </c>
      <c r="L3546" s="3">
        <v>255.56979999999999</v>
      </c>
      <c r="M3546">
        <v>4</v>
      </c>
      <c r="N3546">
        <f>+$Q$876-Tabla13[[#This Row],[Outlet Establishment Year]]</f>
        <v>9</v>
      </c>
      <c r="O3546">
        <f>+Tabla13[[#This Row],[Sales]]/Tabla13[[#This Row],[Antigüedad]]</f>
        <v>28.396644444444444</v>
      </c>
      <c r="P3546" s="4">
        <f>+Tabla13[[#This Row],[Sales]]/Tabla13[[#This Row],[Item Weight corregido]]</f>
        <v>32.660677316293928</v>
      </c>
    </row>
    <row r="3547" spans="1:16" x14ac:dyDescent="0.3">
      <c r="A3547" t="s">
        <v>12</v>
      </c>
      <c r="B3547" t="s">
        <v>1455</v>
      </c>
      <c r="C3547" t="s">
        <v>1576</v>
      </c>
      <c r="D3547">
        <v>2015</v>
      </c>
      <c r="E3547" t="s">
        <v>1593</v>
      </c>
      <c r="F3547" t="s">
        <v>1603</v>
      </c>
      <c r="G3547" t="s">
        <v>1604</v>
      </c>
      <c r="H3547" t="s">
        <v>1607</v>
      </c>
      <c r="I3547" s="10">
        <v>7.3060300999999994E-2</v>
      </c>
      <c r="J3547">
        <v>13.65</v>
      </c>
      <c r="K3547">
        <v>13.65</v>
      </c>
      <c r="L3547" s="3">
        <v>196.24260000000001</v>
      </c>
      <c r="M3547">
        <v>4</v>
      </c>
      <c r="N3547">
        <f>+$Q$876-Tabla13[[#This Row],[Outlet Establishment Year]]</f>
        <v>9</v>
      </c>
      <c r="O3547">
        <f>+Tabla13[[#This Row],[Sales]]/Tabla13[[#This Row],[Antigüedad]]</f>
        <v>21.804733333333335</v>
      </c>
      <c r="P3547" s="4">
        <f>+Tabla13[[#This Row],[Sales]]/Tabla13[[#This Row],[Item Weight corregido]]</f>
        <v>14.376747252747252</v>
      </c>
    </row>
    <row r="3548" spans="1:16" x14ac:dyDescent="0.3">
      <c r="A3548" t="s">
        <v>12</v>
      </c>
      <c r="B3548" t="s">
        <v>740</v>
      </c>
      <c r="C3548" t="s">
        <v>1574</v>
      </c>
      <c r="D3548">
        <v>2015</v>
      </c>
      <c r="E3548" t="s">
        <v>1593</v>
      </c>
      <c r="F3548" t="s">
        <v>1603</v>
      </c>
      <c r="G3548" t="s">
        <v>1604</v>
      </c>
      <c r="H3548" t="s">
        <v>1607</v>
      </c>
      <c r="I3548" s="10">
        <v>0.103129612</v>
      </c>
      <c r="J3548">
        <v>6.11</v>
      </c>
      <c r="K3548">
        <v>6.11</v>
      </c>
      <c r="L3548" s="3">
        <v>129.5968</v>
      </c>
      <c r="M3548">
        <v>4</v>
      </c>
      <c r="N3548">
        <f>+$Q$876-Tabla13[[#This Row],[Outlet Establishment Year]]</f>
        <v>9</v>
      </c>
      <c r="O3548">
        <f>+Tabla13[[#This Row],[Sales]]/Tabla13[[#This Row],[Antigüedad]]</f>
        <v>14.399644444444444</v>
      </c>
      <c r="P3548" s="4">
        <f>+Tabla13[[#This Row],[Sales]]/Tabla13[[#This Row],[Item Weight corregido]]</f>
        <v>21.210605564648116</v>
      </c>
    </row>
    <row r="3549" spans="1:16" x14ac:dyDescent="0.3">
      <c r="A3549" t="s">
        <v>12</v>
      </c>
      <c r="B3549" t="s">
        <v>1147</v>
      </c>
      <c r="C3549" t="s">
        <v>1574</v>
      </c>
      <c r="D3549">
        <v>2015</v>
      </c>
      <c r="E3549" t="s">
        <v>1593</v>
      </c>
      <c r="F3549" t="s">
        <v>1603</v>
      </c>
      <c r="G3549" t="s">
        <v>1604</v>
      </c>
      <c r="H3549" t="s">
        <v>1607</v>
      </c>
      <c r="I3549" s="10">
        <v>1.2229464000000001E-2</v>
      </c>
      <c r="J3549">
        <v>18.2</v>
      </c>
      <c r="K3549">
        <v>18.2</v>
      </c>
      <c r="L3549" s="3">
        <v>56.8904</v>
      </c>
      <c r="M3549">
        <v>4</v>
      </c>
      <c r="N3549">
        <f>+$Q$876-Tabla13[[#This Row],[Outlet Establishment Year]]</f>
        <v>9</v>
      </c>
      <c r="O3549">
        <f>+Tabla13[[#This Row],[Sales]]/Tabla13[[#This Row],[Antigüedad]]</f>
        <v>6.3211555555555554</v>
      </c>
      <c r="P3549" s="4">
        <f>+Tabla13[[#This Row],[Sales]]/Tabla13[[#This Row],[Item Weight corregido]]</f>
        <v>3.1258461538461542</v>
      </c>
    </row>
    <row r="3550" spans="1:16" x14ac:dyDescent="0.3">
      <c r="A3550" t="s">
        <v>12</v>
      </c>
      <c r="B3550" t="s">
        <v>693</v>
      </c>
      <c r="C3550" t="s">
        <v>1580</v>
      </c>
      <c r="D3550">
        <v>2015</v>
      </c>
      <c r="E3550" t="s">
        <v>1593</v>
      </c>
      <c r="F3550" t="s">
        <v>1603</v>
      </c>
      <c r="G3550" t="s">
        <v>1604</v>
      </c>
      <c r="H3550" t="s">
        <v>1607</v>
      </c>
      <c r="I3550" s="10">
        <v>1.7895690999999998E-2</v>
      </c>
      <c r="J3550">
        <v>13.5</v>
      </c>
      <c r="K3550">
        <v>13.5</v>
      </c>
      <c r="L3550" s="3">
        <v>79.495999999999995</v>
      </c>
      <c r="M3550">
        <v>4</v>
      </c>
      <c r="N3550">
        <f>+$Q$876-Tabla13[[#This Row],[Outlet Establishment Year]]</f>
        <v>9</v>
      </c>
      <c r="O3550">
        <f>+Tabla13[[#This Row],[Sales]]/Tabla13[[#This Row],[Antigüedad]]</f>
        <v>8.8328888888888883</v>
      </c>
      <c r="P3550" s="4">
        <f>+Tabla13[[#This Row],[Sales]]/Tabla13[[#This Row],[Item Weight corregido]]</f>
        <v>5.8885925925925919</v>
      </c>
    </row>
    <row r="3551" spans="1:16" x14ac:dyDescent="0.3">
      <c r="A3551" t="s">
        <v>13</v>
      </c>
      <c r="B3551" t="s">
        <v>1342</v>
      </c>
      <c r="C3551" t="s">
        <v>1579</v>
      </c>
      <c r="D3551">
        <v>2017</v>
      </c>
      <c r="E3551" t="s">
        <v>1598</v>
      </c>
      <c r="F3551" t="s">
        <v>1603</v>
      </c>
      <c r="G3551" t="s">
        <v>1605</v>
      </c>
      <c r="H3551" t="s">
        <v>1607</v>
      </c>
      <c r="I3551" s="10">
        <v>4.4652785E-2</v>
      </c>
      <c r="J3551">
        <v>9.3000000000000007</v>
      </c>
      <c r="K3551">
        <v>9.3000000000000007</v>
      </c>
      <c r="L3551" s="3">
        <v>247.08019999999999</v>
      </c>
      <c r="M3551">
        <v>4</v>
      </c>
      <c r="N3551">
        <f>+$Q$876-Tabla13[[#This Row],[Outlet Establishment Year]]</f>
        <v>7</v>
      </c>
      <c r="O3551">
        <f>+Tabla13[[#This Row],[Sales]]/Tabla13[[#This Row],[Antigüedad]]</f>
        <v>35.297171428571424</v>
      </c>
      <c r="P3551" s="4">
        <f>+Tabla13[[#This Row],[Sales]]/Tabla13[[#This Row],[Item Weight corregido]]</f>
        <v>26.567763440860212</v>
      </c>
    </row>
    <row r="3552" spans="1:16" x14ac:dyDescent="0.3">
      <c r="A3552" t="s">
        <v>13</v>
      </c>
      <c r="B3552" t="s">
        <v>64</v>
      </c>
      <c r="C3552" t="s">
        <v>1587</v>
      </c>
      <c r="D3552">
        <v>2017</v>
      </c>
      <c r="E3552" t="s">
        <v>1598</v>
      </c>
      <c r="F3552" t="s">
        <v>1603</v>
      </c>
      <c r="G3552" t="s">
        <v>1605</v>
      </c>
      <c r="H3552" t="s">
        <v>1607</v>
      </c>
      <c r="I3552" s="10">
        <v>1.4628382000000001E-2</v>
      </c>
      <c r="J3552">
        <v>7.9749999999999996</v>
      </c>
      <c r="K3552">
        <v>7.9749999999999996</v>
      </c>
      <c r="L3552" s="3">
        <v>82.325000000000003</v>
      </c>
      <c r="M3552">
        <v>4</v>
      </c>
      <c r="N3552">
        <f>+$Q$876-Tabla13[[#This Row],[Outlet Establishment Year]]</f>
        <v>7</v>
      </c>
      <c r="O3552">
        <f>+Tabla13[[#This Row],[Sales]]/Tabla13[[#This Row],[Antigüedad]]</f>
        <v>11.760714285714286</v>
      </c>
      <c r="P3552" s="4">
        <f>+Tabla13[[#This Row],[Sales]]/Tabla13[[#This Row],[Item Weight corregido]]</f>
        <v>10.322884012539186</v>
      </c>
    </row>
    <row r="3553" spans="1:16" x14ac:dyDescent="0.3">
      <c r="A3553" t="s">
        <v>13</v>
      </c>
      <c r="B3553" t="s">
        <v>419</v>
      </c>
      <c r="C3553" t="s">
        <v>1587</v>
      </c>
      <c r="D3553">
        <v>2017</v>
      </c>
      <c r="E3553" t="s">
        <v>1598</v>
      </c>
      <c r="F3553" t="s">
        <v>1603</v>
      </c>
      <c r="G3553" t="s">
        <v>1605</v>
      </c>
      <c r="H3553" t="s">
        <v>1607</v>
      </c>
      <c r="I3553" s="10">
        <v>3.5404051999999998E-2</v>
      </c>
      <c r="J3553">
        <v>12.65</v>
      </c>
      <c r="K3553">
        <v>12.65</v>
      </c>
      <c r="L3553" s="3">
        <v>230.601</v>
      </c>
      <c r="M3553">
        <v>4</v>
      </c>
      <c r="N3553">
        <f>+$Q$876-Tabla13[[#This Row],[Outlet Establishment Year]]</f>
        <v>7</v>
      </c>
      <c r="O3553">
        <f>+Tabla13[[#This Row],[Sales]]/Tabla13[[#This Row],[Antigüedad]]</f>
        <v>32.942999999999998</v>
      </c>
      <c r="P3553" s="4">
        <f>+Tabla13[[#This Row],[Sales]]/Tabla13[[#This Row],[Item Weight corregido]]</f>
        <v>18.229328063241105</v>
      </c>
    </row>
    <row r="3554" spans="1:16" x14ac:dyDescent="0.3">
      <c r="A3554" t="s">
        <v>13</v>
      </c>
      <c r="B3554" t="s">
        <v>628</v>
      </c>
      <c r="C3554" t="s">
        <v>1582</v>
      </c>
      <c r="D3554">
        <v>2017</v>
      </c>
      <c r="E3554" t="s">
        <v>1598</v>
      </c>
      <c r="F3554" t="s">
        <v>1603</v>
      </c>
      <c r="G3554" t="s">
        <v>1605</v>
      </c>
      <c r="H3554" t="s">
        <v>1607</v>
      </c>
      <c r="I3554" s="10">
        <v>0.12886135900000001</v>
      </c>
      <c r="J3554">
        <v>16.75</v>
      </c>
      <c r="K3554">
        <v>16.75</v>
      </c>
      <c r="L3554" s="3">
        <v>86.285600000000002</v>
      </c>
      <c r="M3554">
        <v>4</v>
      </c>
      <c r="N3554">
        <f>+$Q$876-Tabla13[[#This Row],[Outlet Establishment Year]]</f>
        <v>7</v>
      </c>
      <c r="O3554">
        <f>+Tabla13[[#This Row],[Sales]]/Tabla13[[#This Row],[Antigüedad]]</f>
        <v>12.326514285714286</v>
      </c>
      <c r="P3554" s="4">
        <f>+Tabla13[[#This Row],[Sales]]/Tabla13[[#This Row],[Item Weight corregido]]</f>
        <v>5.1513791044776118</v>
      </c>
    </row>
    <row r="3555" spans="1:16" x14ac:dyDescent="0.3">
      <c r="A3555" t="s">
        <v>13</v>
      </c>
      <c r="B3555" t="s">
        <v>481</v>
      </c>
      <c r="C3555" t="s">
        <v>1577</v>
      </c>
      <c r="D3555">
        <v>2017</v>
      </c>
      <c r="E3555" t="s">
        <v>1598</v>
      </c>
      <c r="F3555" t="s">
        <v>1603</v>
      </c>
      <c r="G3555" t="s">
        <v>1605</v>
      </c>
      <c r="H3555" t="s">
        <v>1607</v>
      </c>
      <c r="I3555" s="10">
        <v>9.7866208999999996E-2</v>
      </c>
      <c r="J3555">
        <v>8.5</v>
      </c>
      <c r="K3555">
        <v>8.5</v>
      </c>
      <c r="L3555" s="3">
        <v>51.132399999999997</v>
      </c>
      <c r="M3555">
        <v>4</v>
      </c>
      <c r="N3555">
        <f>+$Q$876-Tabla13[[#This Row],[Outlet Establishment Year]]</f>
        <v>7</v>
      </c>
      <c r="O3555">
        <f>+Tabla13[[#This Row],[Sales]]/Tabla13[[#This Row],[Antigüedad]]</f>
        <v>7.3046285714285712</v>
      </c>
      <c r="P3555" s="4">
        <f>+Tabla13[[#This Row],[Sales]]/Tabla13[[#This Row],[Item Weight corregido]]</f>
        <v>6.0155764705882353</v>
      </c>
    </row>
    <row r="3556" spans="1:16" x14ac:dyDescent="0.3">
      <c r="A3556" t="s">
        <v>13</v>
      </c>
      <c r="B3556" t="s">
        <v>107</v>
      </c>
      <c r="C3556" t="s">
        <v>1577</v>
      </c>
      <c r="D3556">
        <v>2017</v>
      </c>
      <c r="E3556" t="s">
        <v>1598</v>
      </c>
      <c r="F3556" t="s">
        <v>1603</v>
      </c>
      <c r="G3556" t="s">
        <v>1605</v>
      </c>
      <c r="H3556" t="s">
        <v>1607</v>
      </c>
      <c r="I3556" s="10">
        <v>0.112203445</v>
      </c>
      <c r="J3556">
        <v>12.5</v>
      </c>
      <c r="K3556">
        <v>12.5</v>
      </c>
      <c r="L3556" s="3">
        <v>121.14400000000001</v>
      </c>
      <c r="M3556">
        <v>4</v>
      </c>
      <c r="N3556">
        <f>+$Q$876-Tabla13[[#This Row],[Outlet Establishment Year]]</f>
        <v>7</v>
      </c>
      <c r="O3556">
        <f>+Tabla13[[#This Row],[Sales]]/Tabla13[[#This Row],[Antigüedad]]</f>
        <v>17.306285714285714</v>
      </c>
      <c r="P3556" s="4">
        <f>+Tabla13[[#This Row],[Sales]]/Tabla13[[#This Row],[Item Weight corregido]]</f>
        <v>9.6915200000000006</v>
      </c>
    </row>
    <row r="3557" spans="1:16" x14ac:dyDescent="0.3">
      <c r="A3557" t="s">
        <v>13</v>
      </c>
      <c r="B3557" t="s">
        <v>312</v>
      </c>
      <c r="C3557" t="s">
        <v>1576</v>
      </c>
      <c r="D3557">
        <v>2017</v>
      </c>
      <c r="E3557" t="s">
        <v>1598</v>
      </c>
      <c r="F3557" t="s">
        <v>1603</v>
      </c>
      <c r="G3557" t="s">
        <v>1605</v>
      </c>
      <c r="H3557" t="s">
        <v>1607</v>
      </c>
      <c r="I3557" s="10">
        <v>0.124428516</v>
      </c>
      <c r="J3557">
        <v>18</v>
      </c>
      <c r="K3557">
        <v>18</v>
      </c>
      <c r="L3557" s="3">
        <v>119.91240000000001</v>
      </c>
      <c r="M3557">
        <v>4</v>
      </c>
      <c r="N3557">
        <f>+$Q$876-Tabla13[[#This Row],[Outlet Establishment Year]]</f>
        <v>7</v>
      </c>
      <c r="O3557">
        <f>+Tabla13[[#This Row],[Sales]]/Tabla13[[#This Row],[Antigüedad]]</f>
        <v>17.130342857142857</v>
      </c>
      <c r="P3557" s="4">
        <f>+Tabla13[[#This Row],[Sales]]/Tabla13[[#This Row],[Item Weight corregido]]</f>
        <v>6.6618000000000004</v>
      </c>
    </row>
    <row r="3558" spans="1:16" x14ac:dyDescent="0.3">
      <c r="A3558" t="s">
        <v>13</v>
      </c>
      <c r="B3558" t="s">
        <v>821</v>
      </c>
      <c r="C3558" t="s">
        <v>1576</v>
      </c>
      <c r="D3558">
        <v>2017</v>
      </c>
      <c r="E3558" t="s">
        <v>1598</v>
      </c>
      <c r="F3558" t="s">
        <v>1603</v>
      </c>
      <c r="G3558" t="s">
        <v>1605</v>
      </c>
      <c r="H3558" t="s">
        <v>1607</v>
      </c>
      <c r="I3558" s="10">
        <v>4.1730507E-2</v>
      </c>
      <c r="J3558">
        <v>19.7</v>
      </c>
      <c r="K3558">
        <v>19.7</v>
      </c>
      <c r="L3558" s="3">
        <v>109.2912</v>
      </c>
      <c r="M3558">
        <v>4</v>
      </c>
      <c r="N3558">
        <f>+$Q$876-Tabla13[[#This Row],[Outlet Establishment Year]]</f>
        <v>7</v>
      </c>
      <c r="O3558">
        <f>+Tabla13[[#This Row],[Sales]]/Tabla13[[#This Row],[Antigüedad]]</f>
        <v>15.613028571428572</v>
      </c>
      <c r="P3558" s="4">
        <f>+Tabla13[[#This Row],[Sales]]/Tabla13[[#This Row],[Item Weight corregido]]</f>
        <v>5.5477766497461936</v>
      </c>
    </row>
    <row r="3559" spans="1:16" x14ac:dyDescent="0.3">
      <c r="A3559" t="s">
        <v>13</v>
      </c>
      <c r="B3559" t="s">
        <v>627</v>
      </c>
      <c r="C3559" t="s">
        <v>1574</v>
      </c>
      <c r="D3559">
        <v>2017</v>
      </c>
      <c r="E3559" t="s">
        <v>1598</v>
      </c>
      <c r="F3559" t="s">
        <v>1603</v>
      </c>
      <c r="G3559" t="s">
        <v>1605</v>
      </c>
      <c r="H3559" t="s">
        <v>1607</v>
      </c>
      <c r="I3559" s="10">
        <v>8.5258864000000004E-2</v>
      </c>
      <c r="J3559">
        <v>5.6550000000000002</v>
      </c>
      <c r="K3559">
        <v>5.6550000000000002</v>
      </c>
      <c r="L3559" s="3">
        <v>165.85</v>
      </c>
      <c r="M3559">
        <v>4</v>
      </c>
      <c r="N3559">
        <f>+$Q$876-Tabla13[[#This Row],[Outlet Establishment Year]]</f>
        <v>7</v>
      </c>
      <c r="O3559">
        <f>+Tabla13[[#This Row],[Sales]]/Tabla13[[#This Row],[Antigüedad]]</f>
        <v>23.692857142857143</v>
      </c>
      <c r="P3559" s="4">
        <f>+Tabla13[[#This Row],[Sales]]/Tabla13[[#This Row],[Item Weight corregido]]</f>
        <v>29.328028293545533</v>
      </c>
    </row>
    <row r="3560" spans="1:16" x14ac:dyDescent="0.3">
      <c r="A3560" t="s">
        <v>13</v>
      </c>
      <c r="B3560" t="s">
        <v>1045</v>
      </c>
      <c r="C3560" t="s">
        <v>1574</v>
      </c>
      <c r="D3560">
        <v>2017</v>
      </c>
      <c r="E3560" t="s">
        <v>1598</v>
      </c>
      <c r="F3560" t="s">
        <v>1603</v>
      </c>
      <c r="G3560" t="s">
        <v>1605</v>
      </c>
      <c r="H3560" t="s">
        <v>1607</v>
      </c>
      <c r="I3560" s="10">
        <v>8.8691614000000002E-2</v>
      </c>
      <c r="J3560">
        <v>7.7850000000000001</v>
      </c>
      <c r="K3560">
        <v>7.7850000000000001</v>
      </c>
      <c r="L3560" s="3">
        <v>61.850999999999999</v>
      </c>
      <c r="M3560">
        <v>4</v>
      </c>
      <c r="N3560">
        <f>+$Q$876-Tabla13[[#This Row],[Outlet Establishment Year]]</f>
        <v>7</v>
      </c>
      <c r="O3560">
        <f>+Tabla13[[#This Row],[Sales]]/Tabla13[[#This Row],[Antigüedad]]</f>
        <v>8.835857142857142</v>
      </c>
      <c r="P3560" s="4">
        <f>+Tabla13[[#This Row],[Sales]]/Tabla13[[#This Row],[Item Weight corregido]]</f>
        <v>7.9448940269749517</v>
      </c>
    </row>
    <row r="3561" spans="1:16" x14ac:dyDescent="0.3">
      <c r="A3561" t="s">
        <v>13</v>
      </c>
      <c r="B3561" t="s">
        <v>1456</v>
      </c>
      <c r="C3561" t="s">
        <v>1574</v>
      </c>
      <c r="D3561">
        <v>2017</v>
      </c>
      <c r="E3561" t="s">
        <v>1598</v>
      </c>
      <c r="F3561" t="s">
        <v>1603</v>
      </c>
      <c r="G3561" t="s">
        <v>1605</v>
      </c>
      <c r="H3561" t="s">
        <v>1607</v>
      </c>
      <c r="I3561" s="10">
        <v>0</v>
      </c>
      <c r="J3561">
        <v>9.6950000000000003</v>
      </c>
      <c r="K3561">
        <v>9.6950000000000003</v>
      </c>
      <c r="L3561" s="3">
        <v>185.18979999999999</v>
      </c>
      <c r="M3561">
        <v>4</v>
      </c>
      <c r="N3561">
        <f>+$Q$876-Tabla13[[#This Row],[Outlet Establishment Year]]</f>
        <v>7</v>
      </c>
      <c r="O3561">
        <f>+Tabla13[[#This Row],[Sales]]/Tabla13[[#This Row],[Antigüedad]]</f>
        <v>26.455685714285714</v>
      </c>
      <c r="P3561" s="4">
        <f>+Tabla13[[#This Row],[Sales]]/Tabla13[[#This Row],[Item Weight corregido]]</f>
        <v>19.101578133058275</v>
      </c>
    </row>
    <row r="3562" spans="1:16" x14ac:dyDescent="0.3">
      <c r="A3562" t="s">
        <v>13</v>
      </c>
      <c r="B3562" t="s">
        <v>1457</v>
      </c>
      <c r="C3562" t="s">
        <v>1574</v>
      </c>
      <c r="D3562">
        <v>2017</v>
      </c>
      <c r="E3562" t="s">
        <v>1598</v>
      </c>
      <c r="F3562" t="s">
        <v>1603</v>
      </c>
      <c r="G3562" t="s">
        <v>1605</v>
      </c>
      <c r="H3562" t="s">
        <v>1607</v>
      </c>
      <c r="I3562" s="10">
        <v>0.171355643</v>
      </c>
      <c r="J3562">
        <v>14.65</v>
      </c>
      <c r="K3562">
        <v>14.65</v>
      </c>
      <c r="L3562" s="3">
        <v>47.669199999999996</v>
      </c>
      <c r="M3562">
        <v>4</v>
      </c>
      <c r="N3562">
        <f>+$Q$876-Tabla13[[#This Row],[Outlet Establishment Year]]</f>
        <v>7</v>
      </c>
      <c r="O3562">
        <f>+Tabla13[[#This Row],[Sales]]/Tabla13[[#This Row],[Antigüedad]]</f>
        <v>6.8098857142857137</v>
      </c>
      <c r="P3562" s="4">
        <f>+Tabla13[[#This Row],[Sales]]/Tabla13[[#This Row],[Item Weight corregido]]</f>
        <v>3.2538703071672352</v>
      </c>
    </row>
    <row r="3563" spans="1:16" x14ac:dyDescent="0.3">
      <c r="A3563" t="s">
        <v>13</v>
      </c>
      <c r="B3563" t="s">
        <v>634</v>
      </c>
      <c r="C3563" t="s">
        <v>1574</v>
      </c>
      <c r="D3563">
        <v>2017</v>
      </c>
      <c r="E3563" t="s">
        <v>1598</v>
      </c>
      <c r="F3563" t="s">
        <v>1603</v>
      </c>
      <c r="G3563" t="s">
        <v>1605</v>
      </c>
      <c r="H3563" t="s">
        <v>1607</v>
      </c>
      <c r="I3563" s="10">
        <v>8.1304828999999995E-2</v>
      </c>
      <c r="J3563">
        <v>16.75</v>
      </c>
      <c r="K3563">
        <v>16.75</v>
      </c>
      <c r="L3563" s="3">
        <v>258.49880000000002</v>
      </c>
      <c r="M3563">
        <v>4</v>
      </c>
      <c r="N3563">
        <f>+$Q$876-Tabla13[[#This Row],[Outlet Establishment Year]]</f>
        <v>7</v>
      </c>
      <c r="O3563">
        <f>+Tabla13[[#This Row],[Sales]]/Tabla13[[#This Row],[Antigüedad]]</f>
        <v>36.928400000000003</v>
      </c>
      <c r="P3563" s="4">
        <f>+Tabla13[[#This Row],[Sales]]/Tabla13[[#This Row],[Item Weight corregido]]</f>
        <v>15.432764179104479</v>
      </c>
    </row>
    <row r="3564" spans="1:16" x14ac:dyDescent="0.3">
      <c r="A3564" t="s">
        <v>13</v>
      </c>
      <c r="B3564" t="s">
        <v>1245</v>
      </c>
      <c r="C3564" t="s">
        <v>1574</v>
      </c>
      <c r="D3564">
        <v>2017</v>
      </c>
      <c r="E3564" t="s">
        <v>1598</v>
      </c>
      <c r="F3564" t="s">
        <v>1603</v>
      </c>
      <c r="G3564" t="s">
        <v>1605</v>
      </c>
      <c r="H3564" t="s">
        <v>1607</v>
      </c>
      <c r="I3564" s="10">
        <v>1.2272797E-2</v>
      </c>
      <c r="J3564">
        <v>18.25</v>
      </c>
      <c r="K3564">
        <v>18.25</v>
      </c>
      <c r="L3564" s="3">
        <v>160.2894</v>
      </c>
      <c r="M3564">
        <v>4</v>
      </c>
      <c r="N3564">
        <f>+$Q$876-Tabla13[[#This Row],[Outlet Establishment Year]]</f>
        <v>7</v>
      </c>
      <c r="O3564">
        <f>+Tabla13[[#This Row],[Sales]]/Tabla13[[#This Row],[Antigüedad]]</f>
        <v>22.898485714285716</v>
      </c>
      <c r="P3564" s="4">
        <f>+Tabla13[[#This Row],[Sales]]/Tabla13[[#This Row],[Item Weight corregido]]</f>
        <v>8.7829808219178087</v>
      </c>
    </row>
    <row r="3565" spans="1:16" x14ac:dyDescent="0.3">
      <c r="A3565" t="s">
        <v>13</v>
      </c>
      <c r="B3565" t="s">
        <v>1112</v>
      </c>
      <c r="C3565" t="s">
        <v>1575</v>
      </c>
      <c r="D3565">
        <v>2017</v>
      </c>
      <c r="E3565" t="s">
        <v>1598</v>
      </c>
      <c r="F3565" t="s">
        <v>1603</v>
      </c>
      <c r="G3565" t="s">
        <v>1605</v>
      </c>
      <c r="H3565" t="s">
        <v>1607</v>
      </c>
      <c r="I3565" s="10">
        <v>6.953231E-2</v>
      </c>
      <c r="J3565">
        <v>9</v>
      </c>
      <c r="K3565">
        <v>9</v>
      </c>
      <c r="L3565" s="3">
        <v>266.58839999999998</v>
      </c>
      <c r="M3565">
        <v>4</v>
      </c>
      <c r="N3565">
        <f>+$Q$876-Tabla13[[#This Row],[Outlet Establishment Year]]</f>
        <v>7</v>
      </c>
      <c r="O3565">
        <f>+Tabla13[[#This Row],[Sales]]/Tabla13[[#This Row],[Antigüedad]]</f>
        <v>38.084057142857141</v>
      </c>
      <c r="P3565" s="4">
        <f>+Tabla13[[#This Row],[Sales]]/Tabla13[[#This Row],[Item Weight corregido]]</f>
        <v>29.62093333333333</v>
      </c>
    </row>
    <row r="3566" spans="1:16" x14ac:dyDescent="0.3">
      <c r="A3566" t="s">
        <v>13</v>
      </c>
      <c r="B3566" t="s">
        <v>988</v>
      </c>
      <c r="C3566" t="s">
        <v>1575</v>
      </c>
      <c r="D3566">
        <v>2017</v>
      </c>
      <c r="E3566" t="s">
        <v>1598</v>
      </c>
      <c r="F3566" t="s">
        <v>1603</v>
      </c>
      <c r="G3566" t="s">
        <v>1605</v>
      </c>
      <c r="H3566" t="s">
        <v>1607</v>
      </c>
      <c r="I3566" s="10">
        <v>8.9135671E-2</v>
      </c>
      <c r="J3566">
        <v>10</v>
      </c>
      <c r="K3566">
        <v>10</v>
      </c>
      <c r="L3566" s="3">
        <v>146.9102</v>
      </c>
      <c r="M3566">
        <v>4</v>
      </c>
      <c r="N3566">
        <f>+$Q$876-Tabla13[[#This Row],[Outlet Establishment Year]]</f>
        <v>7</v>
      </c>
      <c r="O3566">
        <f>+Tabla13[[#This Row],[Sales]]/Tabla13[[#This Row],[Antigüedad]]</f>
        <v>20.987171428571429</v>
      </c>
      <c r="P3566" s="4">
        <f>+Tabla13[[#This Row],[Sales]]/Tabla13[[#This Row],[Item Weight corregido]]</f>
        <v>14.69102</v>
      </c>
    </row>
    <row r="3567" spans="1:16" x14ac:dyDescent="0.3">
      <c r="A3567" t="s">
        <v>13</v>
      </c>
      <c r="B3567" t="s">
        <v>915</v>
      </c>
      <c r="C3567" t="s">
        <v>1575</v>
      </c>
      <c r="D3567">
        <v>2017</v>
      </c>
      <c r="E3567" t="s">
        <v>1598</v>
      </c>
      <c r="F3567" t="s">
        <v>1603</v>
      </c>
      <c r="G3567" t="s">
        <v>1605</v>
      </c>
      <c r="H3567" t="s">
        <v>1607</v>
      </c>
      <c r="I3567" s="10">
        <v>3.2250092000000001E-2</v>
      </c>
      <c r="J3567">
        <v>11.15</v>
      </c>
      <c r="K3567">
        <v>11.15</v>
      </c>
      <c r="L3567" s="3">
        <v>164.05260000000001</v>
      </c>
      <c r="M3567">
        <v>4</v>
      </c>
      <c r="N3567">
        <f>+$Q$876-Tabla13[[#This Row],[Outlet Establishment Year]]</f>
        <v>7</v>
      </c>
      <c r="O3567">
        <f>+Tabla13[[#This Row],[Sales]]/Tabla13[[#This Row],[Antigüedad]]</f>
        <v>23.436085714285717</v>
      </c>
      <c r="P3567" s="4">
        <f>+Tabla13[[#This Row],[Sales]]/Tabla13[[#This Row],[Item Weight corregido]]</f>
        <v>14.713237668161435</v>
      </c>
    </row>
    <row r="3568" spans="1:16" x14ac:dyDescent="0.3">
      <c r="A3568" t="s">
        <v>13</v>
      </c>
      <c r="B3568" t="s">
        <v>1005</v>
      </c>
      <c r="C3568" t="s">
        <v>1575</v>
      </c>
      <c r="D3568">
        <v>2017</v>
      </c>
      <c r="E3568" t="s">
        <v>1598</v>
      </c>
      <c r="F3568" t="s">
        <v>1603</v>
      </c>
      <c r="G3568" t="s">
        <v>1605</v>
      </c>
      <c r="H3568" t="s">
        <v>1607</v>
      </c>
      <c r="I3568" s="10">
        <v>1.8845298E-2</v>
      </c>
      <c r="J3568">
        <v>12.5</v>
      </c>
      <c r="K3568">
        <v>12.5</v>
      </c>
      <c r="L3568" s="3">
        <v>96.738399999999999</v>
      </c>
      <c r="M3568">
        <v>4</v>
      </c>
      <c r="N3568">
        <f>+$Q$876-Tabla13[[#This Row],[Outlet Establishment Year]]</f>
        <v>7</v>
      </c>
      <c r="O3568">
        <f>+Tabla13[[#This Row],[Sales]]/Tabla13[[#This Row],[Antigüedad]]</f>
        <v>13.819771428571428</v>
      </c>
      <c r="P3568" s="4">
        <f>+Tabla13[[#This Row],[Sales]]/Tabla13[[#This Row],[Item Weight corregido]]</f>
        <v>7.7390720000000002</v>
      </c>
    </row>
    <row r="3569" spans="1:16" x14ac:dyDescent="0.3">
      <c r="A3569" t="s">
        <v>13</v>
      </c>
      <c r="B3569" t="s">
        <v>636</v>
      </c>
      <c r="C3569" t="s">
        <v>1575</v>
      </c>
      <c r="D3569">
        <v>2017</v>
      </c>
      <c r="E3569" t="s">
        <v>1598</v>
      </c>
      <c r="F3569" t="s">
        <v>1603</v>
      </c>
      <c r="G3569" t="s">
        <v>1605</v>
      </c>
      <c r="H3569" t="s">
        <v>1607</v>
      </c>
      <c r="I3569" s="10">
        <v>0.1630653</v>
      </c>
      <c r="J3569">
        <v>18.2</v>
      </c>
      <c r="K3569">
        <v>18.2</v>
      </c>
      <c r="L3569" s="3">
        <v>43.308599999999998</v>
      </c>
      <c r="M3569">
        <v>4</v>
      </c>
      <c r="N3569">
        <f>+$Q$876-Tabla13[[#This Row],[Outlet Establishment Year]]</f>
        <v>7</v>
      </c>
      <c r="O3569">
        <f>+Tabla13[[#This Row],[Sales]]/Tabla13[[#This Row],[Antigüedad]]</f>
        <v>6.1869428571428573</v>
      </c>
      <c r="P3569" s="4">
        <f>+Tabla13[[#This Row],[Sales]]/Tabla13[[#This Row],[Item Weight corregido]]</f>
        <v>2.3795934065934068</v>
      </c>
    </row>
    <row r="3570" spans="1:16" x14ac:dyDescent="0.3">
      <c r="A3570" t="s">
        <v>13</v>
      </c>
      <c r="B3570" t="s">
        <v>1442</v>
      </c>
      <c r="C3570" t="s">
        <v>1579</v>
      </c>
      <c r="D3570">
        <v>2017</v>
      </c>
      <c r="E3570" t="s">
        <v>1598</v>
      </c>
      <c r="F3570" t="s">
        <v>1603</v>
      </c>
      <c r="G3570" t="s">
        <v>1605</v>
      </c>
      <c r="H3570" t="s">
        <v>1607</v>
      </c>
      <c r="I3570" s="10">
        <v>3.4868095000000002E-2</v>
      </c>
      <c r="J3570">
        <v>5.1100000000000003</v>
      </c>
      <c r="K3570">
        <v>5.1100000000000003</v>
      </c>
      <c r="L3570" s="3">
        <v>163.821</v>
      </c>
      <c r="M3570">
        <v>4</v>
      </c>
      <c r="N3570">
        <f>+$Q$876-Tabla13[[#This Row],[Outlet Establishment Year]]</f>
        <v>7</v>
      </c>
      <c r="O3570">
        <f>+Tabla13[[#This Row],[Sales]]/Tabla13[[#This Row],[Antigüedad]]</f>
        <v>23.402999999999999</v>
      </c>
      <c r="P3570" s="4">
        <f>+Tabla13[[#This Row],[Sales]]/Tabla13[[#This Row],[Item Weight corregido]]</f>
        <v>32.058904109589037</v>
      </c>
    </row>
    <row r="3571" spans="1:16" x14ac:dyDescent="0.3">
      <c r="A3571" t="s">
        <v>13</v>
      </c>
      <c r="B3571" t="s">
        <v>206</v>
      </c>
      <c r="C3571" t="s">
        <v>1579</v>
      </c>
      <c r="D3571">
        <v>2017</v>
      </c>
      <c r="E3571" t="s">
        <v>1598</v>
      </c>
      <c r="F3571" t="s">
        <v>1603</v>
      </c>
      <c r="G3571" t="s">
        <v>1605</v>
      </c>
      <c r="H3571" t="s">
        <v>1607</v>
      </c>
      <c r="I3571" s="10">
        <v>5.9774650000000004E-3</v>
      </c>
      <c r="J3571">
        <v>6.36</v>
      </c>
      <c r="K3571">
        <v>6.36</v>
      </c>
      <c r="L3571" s="3">
        <v>163.3526</v>
      </c>
      <c r="M3571">
        <v>4</v>
      </c>
      <c r="N3571">
        <f>+$Q$876-Tabla13[[#This Row],[Outlet Establishment Year]]</f>
        <v>7</v>
      </c>
      <c r="O3571">
        <f>+Tabla13[[#This Row],[Sales]]/Tabla13[[#This Row],[Antigüedad]]</f>
        <v>23.336085714285712</v>
      </c>
      <c r="P3571" s="4">
        <f>+Tabla13[[#This Row],[Sales]]/Tabla13[[#This Row],[Item Weight corregido]]</f>
        <v>25.684371069182387</v>
      </c>
    </row>
    <row r="3572" spans="1:16" x14ac:dyDescent="0.3">
      <c r="A3572" t="s">
        <v>13</v>
      </c>
      <c r="B3572" t="s">
        <v>1006</v>
      </c>
      <c r="C3572" t="s">
        <v>1579</v>
      </c>
      <c r="D3572">
        <v>2017</v>
      </c>
      <c r="E3572" t="s">
        <v>1598</v>
      </c>
      <c r="F3572" t="s">
        <v>1603</v>
      </c>
      <c r="G3572" t="s">
        <v>1605</v>
      </c>
      <c r="H3572" t="s">
        <v>1607</v>
      </c>
      <c r="I3572" s="10">
        <v>6.76387E-3</v>
      </c>
      <c r="J3572">
        <v>12.5</v>
      </c>
      <c r="K3572">
        <v>12.5</v>
      </c>
      <c r="L3572" s="3">
        <v>40.811199999999999</v>
      </c>
      <c r="M3572">
        <v>4</v>
      </c>
      <c r="N3572">
        <f>+$Q$876-Tabla13[[#This Row],[Outlet Establishment Year]]</f>
        <v>7</v>
      </c>
      <c r="O3572">
        <f>+Tabla13[[#This Row],[Sales]]/Tabla13[[#This Row],[Antigüedad]]</f>
        <v>5.8301714285714281</v>
      </c>
      <c r="P3572" s="4">
        <f>+Tabla13[[#This Row],[Sales]]/Tabla13[[#This Row],[Item Weight corregido]]</f>
        <v>3.2648959999999998</v>
      </c>
    </row>
    <row r="3573" spans="1:16" x14ac:dyDescent="0.3">
      <c r="A3573" t="s">
        <v>13</v>
      </c>
      <c r="B3573" t="s">
        <v>1443</v>
      </c>
      <c r="C3573" t="s">
        <v>1579</v>
      </c>
      <c r="D3573">
        <v>2017</v>
      </c>
      <c r="E3573" t="s">
        <v>1598</v>
      </c>
      <c r="F3573" t="s">
        <v>1603</v>
      </c>
      <c r="G3573" t="s">
        <v>1605</v>
      </c>
      <c r="H3573" t="s">
        <v>1607</v>
      </c>
      <c r="I3573" s="10">
        <v>0.13504726</v>
      </c>
      <c r="J3573">
        <v>15.75</v>
      </c>
      <c r="K3573">
        <v>15.75</v>
      </c>
      <c r="L3573" s="3">
        <v>98.57</v>
      </c>
      <c r="M3573">
        <v>4</v>
      </c>
      <c r="N3573">
        <f>+$Q$876-Tabla13[[#This Row],[Outlet Establishment Year]]</f>
        <v>7</v>
      </c>
      <c r="O3573">
        <f>+Tabla13[[#This Row],[Sales]]/Tabla13[[#This Row],[Antigüedad]]</f>
        <v>14.081428571428571</v>
      </c>
      <c r="P3573" s="4">
        <f>+Tabla13[[#This Row],[Sales]]/Tabla13[[#This Row],[Item Weight corregido]]</f>
        <v>6.2584126984126982</v>
      </c>
    </row>
    <row r="3574" spans="1:16" x14ac:dyDescent="0.3">
      <c r="A3574" t="s">
        <v>13</v>
      </c>
      <c r="B3574" t="s">
        <v>1344</v>
      </c>
      <c r="C3574" t="s">
        <v>1584</v>
      </c>
      <c r="D3574">
        <v>2017</v>
      </c>
      <c r="E3574" t="s">
        <v>1598</v>
      </c>
      <c r="F3574" t="s">
        <v>1603</v>
      </c>
      <c r="G3574" t="s">
        <v>1605</v>
      </c>
      <c r="H3574" t="s">
        <v>1607</v>
      </c>
      <c r="I3574" s="10">
        <v>4.8677482000000001E-2</v>
      </c>
      <c r="J3574">
        <v>10.65</v>
      </c>
      <c r="K3574">
        <v>10.65</v>
      </c>
      <c r="L3574" s="3">
        <v>166.15260000000001</v>
      </c>
      <c r="M3574">
        <v>4</v>
      </c>
      <c r="N3574">
        <f>+$Q$876-Tabla13[[#This Row],[Outlet Establishment Year]]</f>
        <v>7</v>
      </c>
      <c r="O3574">
        <f>+Tabla13[[#This Row],[Sales]]/Tabla13[[#This Row],[Antigüedad]]</f>
        <v>23.736085714285714</v>
      </c>
      <c r="P3574" s="4">
        <f>+Tabla13[[#This Row],[Sales]]/Tabla13[[#This Row],[Item Weight corregido]]</f>
        <v>15.60118309859155</v>
      </c>
    </row>
    <row r="3575" spans="1:16" x14ac:dyDescent="0.3">
      <c r="A3575" t="s">
        <v>13</v>
      </c>
      <c r="B3575" t="s">
        <v>688</v>
      </c>
      <c r="C3575" t="s">
        <v>1580</v>
      </c>
      <c r="D3575">
        <v>2017</v>
      </c>
      <c r="E3575" t="s">
        <v>1598</v>
      </c>
      <c r="F3575" t="s">
        <v>1603</v>
      </c>
      <c r="G3575" t="s">
        <v>1605</v>
      </c>
      <c r="H3575" t="s">
        <v>1607</v>
      </c>
      <c r="I3575" s="10">
        <v>8.5938463000000007E-2</v>
      </c>
      <c r="J3575">
        <v>9</v>
      </c>
      <c r="K3575">
        <v>9</v>
      </c>
      <c r="L3575" s="3">
        <v>168.6816</v>
      </c>
      <c r="M3575">
        <v>4</v>
      </c>
      <c r="N3575">
        <f>+$Q$876-Tabla13[[#This Row],[Outlet Establishment Year]]</f>
        <v>7</v>
      </c>
      <c r="O3575">
        <f>+Tabla13[[#This Row],[Sales]]/Tabla13[[#This Row],[Antigüedad]]</f>
        <v>24.097371428571428</v>
      </c>
      <c r="P3575" s="4">
        <f>+Tabla13[[#This Row],[Sales]]/Tabla13[[#This Row],[Item Weight corregido]]</f>
        <v>18.7424</v>
      </c>
    </row>
    <row r="3576" spans="1:16" x14ac:dyDescent="0.3">
      <c r="A3576" t="s">
        <v>13</v>
      </c>
      <c r="B3576" t="s">
        <v>445</v>
      </c>
      <c r="C3576" t="s">
        <v>1580</v>
      </c>
      <c r="D3576">
        <v>2017</v>
      </c>
      <c r="E3576" t="s">
        <v>1598</v>
      </c>
      <c r="F3576" t="s">
        <v>1603</v>
      </c>
      <c r="G3576" t="s">
        <v>1605</v>
      </c>
      <c r="H3576" t="s">
        <v>1607</v>
      </c>
      <c r="I3576" s="10">
        <v>2.9567217999999999E-2</v>
      </c>
      <c r="J3576">
        <v>9.6950000000000003</v>
      </c>
      <c r="K3576">
        <v>9.6950000000000003</v>
      </c>
      <c r="L3576" s="3">
        <v>160.49199999999999</v>
      </c>
      <c r="M3576">
        <v>4</v>
      </c>
      <c r="N3576">
        <f>+$Q$876-Tabla13[[#This Row],[Outlet Establishment Year]]</f>
        <v>7</v>
      </c>
      <c r="O3576">
        <f>+Tabla13[[#This Row],[Sales]]/Tabla13[[#This Row],[Antigüedad]]</f>
        <v>22.927428571428571</v>
      </c>
      <c r="P3576" s="4">
        <f>+Tabla13[[#This Row],[Sales]]/Tabla13[[#This Row],[Item Weight corregido]]</f>
        <v>16.554100051572973</v>
      </c>
    </row>
    <row r="3577" spans="1:16" x14ac:dyDescent="0.3">
      <c r="A3577" t="s">
        <v>13</v>
      </c>
      <c r="B3577" t="s">
        <v>884</v>
      </c>
      <c r="C3577" t="s">
        <v>1580</v>
      </c>
      <c r="D3577">
        <v>2017</v>
      </c>
      <c r="E3577" t="s">
        <v>1598</v>
      </c>
      <c r="F3577" t="s">
        <v>1603</v>
      </c>
      <c r="G3577" t="s">
        <v>1605</v>
      </c>
      <c r="H3577" t="s">
        <v>1607</v>
      </c>
      <c r="I3577" s="10">
        <v>7.4601505999999998E-2</v>
      </c>
      <c r="J3577">
        <v>15.35</v>
      </c>
      <c r="K3577">
        <v>15.35</v>
      </c>
      <c r="L3577" s="3">
        <v>90.983000000000004</v>
      </c>
      <c r="M3577">
        <v>4</v>
      </c>
      <c r="N3577">
        <f>+$Q$876-Tabla13[[#This Row],[Outlet Establishment Year]]</f>
        <v>7</v>
      </c>
      <c r="O3577">
        <f>+Tabla13[[#This Row],[Sales]]/Tabla13[[#This Row],[Antigüedad]]</f>
        <v>12.99757142857143</v>
      </c>
      <c r="P3577" s="4">
        <f>+Tabla13[[#This Row],[Sales]]/Tabla13[[#This Row],[Item Weight corregido]]</f>
        <v>5.9272312703583063</v>
      </c>
    </row>
    <row r="3578" spans="1:16" x14ac:dyDescent="0.3">
      <c r="A3578" t="s">
        <v>13</v>
      </c>
      <c r="B3578" t="s">
        <v>1149</v>
      </c>
      <c r="C3578" t="s">
        <v>1590</v>
      </c>
      <c r="D3578">
        <v>2017</v>
      </c>
      <c r="E3578" t="s">
        <v>1598</v>
      </c>
      <c r="F3578" t="s">
        <v>1603</v>
      </c>
      <c r="G3578" t="s">
        <v>1605</v>
      </c>
      <c r="H3578" t="s">
        <v>1607</v>
      </c>
      <c r="I3578" s="10">
        <v>0.115010655</v>
      </c>
      <c r="J3578">
        <v>6.1349999999999998</v>
      </c>
      <c r="K3578">
        <v>6.1349999999999998</v>
      </c>
      <c r="L3578" s="3">
        <v>161.52359999999999</v>
      </c>
      <c r="M3578">
        <v>4</v>
      </c>
      <c r="N3578">
        <f>+$Q$876-Tabla13[[#This Row],[Outlet Establishment Year]]</f>
        <v>7</v>
      </c>
      <c r="O3578">
        <f>+Tabla13[[#This Row],[Sales]]/Tabla13[[#This Row],[Antigüedad]]</f>
        <v>23.0748</v>
      </c>
      <c r="P3578" s="4">
        <f>+Tabla13[[#This Row],[Sales]]/Tabla13[[#This Row],[Item Weight corregido]]</f>
        <v>26.328215158924205</v>
      </c>
    </row>
    <row r="3579" spans="1:16" x14ac:dyDescent="0.3">
      <c r="A3579" t="s">
        <v>12</v>
      </c>
      <c r="B3579" t="s">
        <v>578</v>
      </c>
      <c r="C3579" t="s">
        <v>1587</v>
      </c>
      <c r="D3579">
        <v>2017</v>
      </c>
      <c r="E3579" t="s">
        <v>1598</v>
      </c>
      <c r="F3579" t="s">
        <v>1603</v>
      </c>
      <c r="G3579" t="s">
        <v>1605</v>
      </c>
      <c r="H3579" t="s">
        <v>1607</v>
      </c>
      <c r="I3579" s="10">
        <v>4.8518008000000001E-2</v>
      </c>
      <c r="J3579">
        <v>5.4649999999999999</v>
      </c>
      <c r="K3579">
        <v>5.4649999999999999</v>
      </c>
      <c r="L3579" s="3">
        <v>132.96260000000001</v>
      </c>
      <c r="M3579">
        <v>4</v>
      </c>
      <c r="N3579">
        <f>+$Q$876-Tabla13[[#This Row],[Outlet Establishment Year]]</f>
        <v>7</v>
      </c>
      <c r="O3579">
        <f>+Tabla13[[#This Row],[Sales]]/Tabla13[[#This Row],[Antigüedad]]</f>
        <v>18.994657142857143</v>
      </c>
      <c r="P3579" s="4">
        <f>+Tabla13[[#This Row],[Sales]]/Tabla13[[#This Row],[Item Weight corregido]]</f>
        <v>24.329844464775849</v>
      </c>
    </row>
    <row r="3580" spans="1:16" x14ac:dyDescent="0.3">
      <c r="A3580" t="s">
        <v>12</v>
      </c>
      <c r="B3580" t="s">
        <v>1061</v>
      </c>
      <c r="C3580" t="s">
        <v>1587</v>
      </c>
      <c r="D3580">
        <v>2017</v>
      </c>
      <c r="E3580" t="s">
        <v>1598</v>
      </c>
      <c r="F3580" t="s">
        <v>1603</v>
      </c>
      <c r="G3580" t="s">
        <v>1605</v>
      </c>
      <c r="H3580" t="s">
        <v>1607</v>
      </c>
      <c r="I3580" s="10">
        <v>7.9312366999999995E-2</v>
      </c>
      <c r="J3580">
        <v>6.1349999999999998</v>
      </c>
      <c r="K3580">
        <v>6.1349999999999998</v>
      </c>
      <c r="L3580" s="3">
        <v>151.73660000000001</v>
      </c>
      <c r="M3580">
        <v>4</v>
      </c>
      <c r="N3580">
        <f>+$Q$876-Tabla13[[#This Row],[Outlet Establishment Year]]</f>
        <v>7</v>
      </c>
      <c r="O3580">
        <f>+Tabla13[[#This Row],[Sales]]/Tabla13[[#This Row],[Antigüedad]]</f>
        <v>21.676657142857145</v>
      </c>
      <c r="P3580" s="4">
        <f>+Tabla13[[#This Row],[Sales]]/Tabla13[[#This Row],[Item Weight corregido]]</f>
        <v>24.732942135289328</v>
      </c>
    </row>
    <row r="3581" spans="1:16" x14ac:dyDescent="0.3">
      <c r="A3581" t="s">
        <v>12</v>
      </c>
      <c r="B3581" t="s">
        <v>397</v>
      </c>
      <c r="C3581" t="s">
        <v>1587</v>
      </c>
      <c r="D3581">
        <v>2017</v>
      </c>
      <c r="E3581" t="s">
        <v>1598</v>
      </c>
      <c r="F3581" t="s">
        <v>1603</v>
      </c>
      <c r="G3581" t="s">
        <v>1605</v>
      </c>
      <c r="H3581" t="s">
        <v>1607</v>
      </c>
      <c r="I3581" s="10">
        <v>0.16151689399999999</v>
      </c>
      <c r="J3581">
        <v>7.8550000000000004</v>
      </c>
      <c r="K3581">
        <v>7.8550000000000004</v>
      </c>
      <c r="L3581" s="3">
        <v>37.084800000000001</v>
      </c>
      <c r="M3581">
        <v>4</v>
      </c>
      <c r="N3581">
        <f>+$Q$876-Tabla13[[#This Row],[Outlet Establishment Year]]</f>
        <v>7</v>
      </c>
      <c r="O3581">
        <f>+Tabla13[[#This Row],[Sales]]/Tabla13[[#This Row],[Antigüedad]]</f>
        <v>5.297828571428572</v>
      </c>
      <c r="P3581" s="4">
        <f>+Tabla13[[#This Row],[Sales]]/Tabla13[[#This Row],[Item Weight corregido]]</f>
        <v>4.7211712285168685</v>
      </c>
    </row>
    <row r="3582" spans="1:16" x14ac:dyDescent="0.3">
      <c r="A3582" t="s">
        <v>12</v>
      </c>
      <c r="B3582" t="s">
        <v>1458</v>
      </c>
      <c r="C3582" t="s">
        <v>1587</v>
      </c>
      <c r="D3582">
        <v>2017</v>
      </c>
      <c r="E3582" t="s">
        <v>1598</v>
      </c>
      <c r="F3582" t="s">
        <v>1603</v>
      </c>
      <c r="G3582" t="s">
        <v>1605</v>
      </c>
      <c r="H3582" t="s">
        <v>1607</v>
      </c>
      <c r="I3582" s="10">
        <v>0.105287746</v>
      </c>
      <c r="J3582">
        <v>11.15</v>
      </c>
      <c r="K3582">
        <v>11.15</v>
      </c>
      <c r="L3582" s="3">
        <v>103.26479999999999</v>
      </c>
      <c r="M3582">
        <v>4</v>
      </c>
      <c r="N3582">
        <f>+$Q$876-Tabla13[[#This Row],[Outlet Establishment Year]]</f>
        <v>7</v>
      </c>
      <c r="O3582">
        <f>+Tabla13[[#This Row],[Sales]]/Tabla13[[#This Row],[Antigüedad]]</f>
        <v>14.752114285714285</v>
      </c>
      <c r="P3582" s="4">
        <f>+Tabla13[[#This Row],[Sales]]/Tabla13[[#This Row],[Item Weight corregido]]</f>
        <v>9.2614170403587437</v>
      </c>
    </row>
    <row r="3583" spans="1:16" x14ac:dyDescent="0.3">
      <c r="A3583" t="s">
        <v>12</v>
      </c>
      <c r="B3583" t="s">
        <v>232</v>
      </c>
      <c r="C3583" t="s">
        <v>1587</v>
      </c>
      <c r="D3583">
        <v>2017</v>
      </c>
      <c r="E3583" t="s">
        <v>1598</v>
      </c>
      <c r="F3583" t="s">
        <v>1603</v>
      </c>
      <c r="G3583" t="s">
        <v>1605</v>
      </c>
      <c r="H3583" t="s">
        <v>1607</v>
      </c>
      <c r="I3583" s="10">
        <v>0.117339056</v>
      </c>
      <c r="J3583">
        <v>20.2</v>
      </c>
      <c r="K3583">
        <v>20.2</v>
      </c>
      <c r="L3583" s="3">
        <v>195.011</v>
      </c>
      <c r="M3583">
        <v>4</v>
      </c>
      <c r="N3583">
        <f>+$Q$876-Tabla13[[#This Row],[Outlet Establishment Year]]</f>
        <v>7</v>
      </c>
      <c r="O3583">
        <f>+Tabla13[[#This Row],[Sales]]/Tabla13[[#This Row],[Antigüedad]]</f>
        <v>27.858714285714285</v>
      </c>
      <c r="P3583" s="4">
        <f>+Tabla13[[#This Row],[Sales]]/Tabla13[[#This Row],[Item Weight corregido]]</f>
        <v>9.6540099009900988</v>
      </c>
    </row>
    <row r="3584" spans="1:16" x14ac:dyDescent="0.3">
      <c r="A3584" t="s">
        <v>12</v>
      </c>
      <c r="B3584" t="s">
        <v>1310</v>
      </c>
      <c r="C3584" t="s">
        <v>1586</v>
      </c>
      <c r="D3584">
        <v>2017</v>
      </c>
      <c r="E3584" t="s">
        <v>1598</v>
      </c>
      <c r="F3584" t="s">
        <v>1603</v>
      </c>
      <c r="G3584" t="s">
        <v>1605</v>
      </c>
      <c r="H3584" t="s">
        <v>1607</v>
      </c>
      <c r="I3584" s="10">
        <v>6.0654267999999997E-2</v>
      </c>
      <c r="J3584">
        <v>10.695</v>
      </c>
      <c r="K3584">
        <v>10.695</v>
      </c>
      <c r="L3584" s="3">
        <v>174.77119999999999</v>
      </c>
      <c r="M3584">
        <v>4</v>
      </c>
      <c r="N3584">
        <f>+$Q$876-Tabla13[[#This Row],[Outlet Establishment Year]]</f>
        <v>7</v>
      </c>
      <c r="O3584">
        <f>+Tabla13[[#This Row],[Sales]]/Tabla13[[#This Row],[Antigüedad]]</f>
        <v>24.967314285714284</v>
      </c>
      <c r="P3584" s="4">
        <f>+Tabla13[[#This Row],[Sales]]/Tabla13[[#This Row],[Item Weight corregido]]</f>
        <v>16.341393174380549</v>
      </c>
    </row>
    <row r="3585" spans="1:16" x14ac:dyDescent="0.3">
      <c r="A3585" t="s">
        <v>12</v>
      </c>
      <c r="B3585" t="s">
        <v>1446</v>
      </c>
      <c r="C3585" t="s">
        <v>1577</v>
      </c>
      <c r="D3585">
        <v>2017</v>
      </c>
      <c r="E3585" t="s">
        <v>1598</v>
      </c>
      <c r="F3585" t="s">
        <v>1603</v>
      </c>
      <c r="G3585" t="s">
        <v>1605</v>
      </c>
      <c r="H3585" t="s">
        <v>1607</v>
      </c>
      <c r="I3585" s="10">
        <v>5.3611143999999999E-2</v>
      </c>
      <c r="J3585">
        <v>5.4050000000000002</v>
      </c>
      <c r="K3585">
        <v>5.4050000000000002</v>
      </c>
      <c r="L3585" s="3">
        <v>197.77420000000001</v>
      </c>
      <c r="M3585">
        <v>4</v>
      </c>
      <c r="N3585">
        <f>+$Q$876-Tabla13[[#This Row],[Outlet Establishment Year]]</f>
        <v>7</v>
      </c>
      <c r="O3585">
        <f>+Tabla13[[#This Row],[Sales]]/Tabla13[[#This Row],[Antigüedad]]</f>
        <v>28.253457142857144</v>
      </c>
      <c r="P3585" s="4">
        <f>+Tabla13[[#This Row],[Sales]]/Tabla13[[#This Row],[Item Weight corregido]]</f>
        <v>36.590971322849214</v>
      </c>
    </row>
    <row r="3586" spans="1:16" x14ac:dyDescent="0.3">
      <c r="A3586" t="s">
        <v>12</v>
      </c>
      <c r="B3586" t="s">
        <v>1122</v>
      </c>
      <c r="C3586" t="s">
        <v>1577</v>
      </c>
      <c r="D3586">
        <v>2017</v>
      </c>
      <c r="E3586" t="s">
        <v>1598</v>
      </c>
      <c r="F3586" t="s">
        <v>1603</v>
      </c>
      <c r="G3586" t="s">
        <v>1605</v>
      </c>
      <c r="H3586" t="s">
        <v>1607</v>
      </c>
      <c r="I3586" s="10">
        <v>0.170251293</v>
      </c>
      <c r="J3586">
        <v>11.8</v>
      </c>
      <c r="K3586">
        <v>11.8</v>
      </c>
      <c r="L3586" s="3">
        <v>116.4834</v>
      </c>
      <c r="M3586">
        <v>4</v>
      </c>
      <c r="N3586">
        <f>+$Q$876-Tabla13[[#This Row],[Outlet Establishment Year]]</f>
        <v>7</v>
      </c>
      <c r="O3586">
        <f>+Tabla13[[#This Row],[Sales]]/Tabla13[[#This Row],[Antigüedad]]</f>
        <v>16.640485714285713</v>
      </c>
      <c r="P3586" s="4">
        <f>+Tabla13[[#This Row],[Sales]]/Tabla13[[#This Row],[Item Weight corregido]]</f>
        <v>9.8714745762711864</v>
      </c>
    </row>
    <row r="3587" spans="1:16" x14ac:dyDescent="0.3">
      <c r="A3587" t="s">
        <v>12</v>
      </c>
      <c r="B3587" t="s">
        <v>1184</v>
      </c>
      <c r="C3587" t="s">
        <v>1577</v>
      </c>
      <c r="D3587">
        <v>2017</v>
      </c>
      <c r="E3587" t="s">
        <v>1598</v>
      </c>
      <c r="F3587" t="s">
        <v>1603</v>
      </c>
      <c r="G3587" t="s">
        <v>1605</v>
      </c>
      <c r="H3587" t="s">
        <v>1607</v>
      </c>
      <c r="I3587" s="10">
        <v>2.7341529E-2</v>
      </c>
      <c r="J3587">
        <v>19.5</v>
      </c>
      <c r="K3587">
        <v>19.5</v>
      </c>
      <c r="L3587" s="3">
        <v>158.292</v>
      </c>
      <c r="M3587">
        <v>4</v>
      </c>
      <c r="N3587">
        <f>+$Q$876-Tabla13[[#This Row],[Outlet Establishment Year]]</f>
        <v>7</v>
      </c>
      <c r="O3587">
        <f>+Tabla13[[#This Row],[Sales]]/Tabla13[[#This Row],[Antigüedad]]</f>
        <v>22.613142857142858</v>
      </c>
      <c r="P3587" s="4">
        <f>+Tabla13[[#This Row],[Sales]]/Tabla13[[#This Row],[Item Weight corregido]]</f>
        <v>8.1175384615384623</v>
      </c>
    </row>
    <row r="3588" spans="1:16" x14ac:dyDescent="0.3">
      <c r="A3588" t="s">
        <v>12</v>
      </c>
      <c r="B3588" t="s">
        <v>1062</v>
      </c>
      <c r="C3588" t="s">
        <v>1576</v>
      </c>
      <c r="D3588">
        <v>2017</v>
      </c>
      <c r="E3588" t="s">
        <v>1598</v>
      </c>
      <c r="F3588" t="s">
        <v>1603</v>
      </c>
      <c r="G3588" t="s">
        <v>1605</v>
      </c>
      <c r="H3588" t="s">
        <v>1607</v>
      </c>
      <c r="I3588" s="10">
        <v>8.2386010999999995E-2</v>
      </c>
      <c r="J3588">
        <v>8.18</v>
      </c>
      <c r="K3588">
        <v>8.18</v>
      </c>
      <c r="L3588" s="3">
        <v>56.658799999999999</v>
      </c>
      <c r="M3588">
        <v>4</v>
      </c>
      <c r="N3588">
        <f>+$Q$876-Tabla13[[#This Row],[Outlet Establishment Year]]</f>
        <v>7</v>
      </c>
      <c r="O3588">
        <f>+Tabla13[[#This Row],[Sales]]/Tabla13[[#This Row],[Antigüedad]]</f>
        <v>8.0941142857142854</v>
      </c>
      <c r="P3588" s="4">
        <f>+Tabla13[[#This Row],[Sales]]/Tabla13[[#This Row],[Item Weight corregido]]</f>
        <v>6.9265036674816631</v>
      </c>
    </row>
    <row r="3589" spans="1:16" x14ac:dyDescent="0.3">
      <c r="A3589" t="s">
        <v>12</v>
      </c>
      <c r="B3589" t="s">
        <v>1452</v>
      </c>
      <c r="C3589" t="s">
        <v>1576</v>
      </c>
      <c r="D3589">
        <v>2017</v>
      </c>
      <c r="E3589" t="s">
        <v>1598</v>
      </c>
      <c r="F3589" t="s">
        <v>1603</v>
      </c>
      <c r="G3589" t="s">
        <v>1605</v>
      </c>
      <c r="H3589" t="s">
        <v>1607</v>
      </c>
      <c r="I3589" s="10">
        <v>4.7420609000000002E-2</v>
      </c>
      <c r="J3589">
        <v>9.6950000000000003</v>
      </c>
      <c r="K3589">
        <v>9.6950000000000003</v>
      </c>
      <c r="L3589" s="3">
        <v>246.01439999999999</v>
      </c>
      <c r="M3589">
        <v>4</v>
      </c>
      <c r="N3589">
        <f>+$Q$876-Tabla13[[#This Row],[Outlet Establishment Year]]</f>
        <v>7</v>
      </c>
      <c r="O3589">
        <f>+Tabla13[[#This Row],[Sales]]/Tabla13[[#This Row],[Antigüedad]]</f>
        <v>35.144914285714286</v>
      </c>
      <c r="P3589" s="4">
        <f>+Tabla13[[#This Row],[Sales]]/Tabla13[[#This Row],[Item Weight corregido]]</f>
        <v>25.375389375966993</v>
      </c>
    </row>
    <row r="3590" spans="1:16" x14ac:dyDescent="0.3">
      <c r="A3590" t="s">
        <v>12</v>
      </c>
      <c r="B3590" t="s">
        <v>1459</v>
      </c>
      <c r="C3590" t="s">
        <v>1576</v>
      </c>
      <c r="D3590">
        <v>2017</v>
      </c>
      <c r="E3590" t="s">
        <v>1598</v>
      </c>
      <c r="F3590" t="s">
        <v>1603</v>
      </c>
      <c r="G3590" t="s">
        <v>1605</v>
      </c>
      <c r="H3590" t="s">
        <v>1607</v>
      </c>
      <c r="I3590" s="10">
        <v>6.3162607999999995E-2</v>
      </c>
      <c r="J3590">
        <v>10</v>
      </c>
      <c r="K3590">
        <v>10</v>
      </c>
      <c r="L3590" s="3">
        <v>228.66679999999999</v>
      </c>
      <c r="M3590">
        <v>4</v>
      </c>
      <c r="N3590">
        <f>+$Q$876-Tabla13[[#This Row],[Outlet Establishment Year]]</f>
        <v>7</v>
      </c>
      <c r="O3590">
        <f>+Tabla13[[#This Row],[Sales]]/Tabla13[[#This Row],[Antigüedad]]</f>
        <v>32.666685714285713</v>
      </c>
      <c r="P3590" s="4">
        <f>+Tabla13[[#This Row],[Sales]]/Tabla13[[#This Row],[Item Weight corregido]]</f>
        <v>22.866679999999999</v>
      </c>
    </row>
    <row r="3591" spans="1:16" x14ac:dyDescent="0.3">
      <c r="A3591" t="s">
        <v>12</v>
      </c>
      <c r="B3591" t="s">
        <v>1460</v>
      </c>
      <c r="C3591" t="s">
        <v>1576</v>
      </c>
      <c r="D3591">
        <v>2017</v>
      </c>
      <c r="E3591" t="s">
        <v>1598</v>
      </c>
      <c r="F3591" t="s">
        <v>1603</v>
      </c>
      <c r="G3591" t="s">
        <v>1605</v>
      </c>
      <c r="H3591" t="s">
        <v>1607</v>
      </c>
      <c r="I3591" s="10">
        <v>0</v>
      </c>
      <c r="J3591">
        <v>18.7</v>
      </c>
      <c r="K3591">
        <v>18.7</v>
      </c>
      <c r="L3591" s="3">
        <v>229.20099999999999</v>
      </c>
      <c r="M3591">
        <v>4</v>
      </c>
      <c r="N3591">
        <f>+$Q$876-Tabla13[[#This Row],[Outlet Establishment Year]]</f>
        <v>7</v>
      </c>
      <c r="O3591">
        <f>+Tabla13[[#This Row],[Sales]]/Tabla13[[#This Row],[Antigüedad]]</f>
        <v>32.743000000000002</v>
      </c>
      <c r="P3591" s="4">
        <f>+Tabla13[[#This Row],[Sales]]/Tabla13[[#This Row],[Item Weight corregido]]</f>
        <v>12.256737967914439</v>
      </c>
    </row>
    <row r="3592" spans="1:16" x14ac:dyDescent="0.3">
      <c r="A3592" t="s">
        <v>12</v>
      </c>
      <c r="B3592" t="s">
        <v>831</v>
      </c>
      <c r="C3592" t="s">
        <v>1574</v>
      </c>
      <c r="D3592">
        <v>2017</v>
      </c>
      <c r="E3592" t="s">
        <v>1598</v>
      </c>
      <c r="F3592" t="s">
        <v>1603</v>
      </c>
      <c r="G3592" t="s">
        <v>1605</v>
      </c>
      <c r="H3592" t="s">
        <v>1607</v>
      </c>
      <c r="I3592" s="10">
        <v>2.4944396000000001E-2</v>
      </c>
      <c r="J3592">
        <v>16.100000000000001</v>
      </c>
      <c r="K3592">
        <v>16.100000000000001</v>
      </c>
      <c r="L3592" s="3">
        <v>95.441000000000003</v>
      </c>
      <c r="M3592">
        <v>4</v>
      </c>
      <c r="N3592">
        <f>+$Q$876-Tabla13[[#This Row],[Outlet Establishment Year]]</f>
        <v>7</v>
      </c>
      <c r="O3592">
        <f>+Tabla13[[#This Row],[Sales]]/Tabla13[[#This Row],[Antigüedad]]</f>
        <v>13.634428571428572</v>
      </c>
      <c r="P3592" s="4">
        <f>+Tabla13[[#This Row],[Sales]]/Tabla13[[#This Row],[Item Weight corregido]]</f>
        <v>5.9280124223602479</v>
      </c>
    </row>
    <row r="3593" spans="1:16" x14ac:dyDescent="0.3">
      <c r="A3593" t="s">
        <v>12</v>
      </c>
      <c r="B3593" t="s">
        <v>123</v>
      </c>
      <c r="C3593" t="s">
        <v>1574</v>
      </c>
      <c r="D3593">
        <v>2017</v>
      </c>
      <c r="E3593" t="s">
        <v>1598</v>
      </c>
      <c r="F3593" t="s">
        <v>1603</v>
      </c>
      <c r="G3593" t="s">
        <v>1605</v>
      </c>
      <c r="H3593" t="s">
        <v>1607</v>
      </c>
      <c r="I3593" s="10">
        <v>0.119439636</v>
      </c>
      <c r="J3593">
        <v>16.7</v>
      </c>
      <c r="K3593">
        <v>16.7</v>
      </c>
      <c r="L3593" s="3">
        <v>182.19759999999999</v>
      </c>
      <c r="M3593">
        <v>4</v>
      </c>
      <c r="N3593">
        <f>+$Q$876-Tabla13[[#This Row],[Outlet Establishment Year]]</f>
        <v>7</v>
      </c>
      <c r="O3593">
        <f>+Tabla13[[#This Row],[Sales]]/Tabla13[[#This Row],[Antigüedad]]</f>
        <v>26.028228571428571</v>
      </c>
      <c r="P3593" s="4">
        <f>+Tabla13[[#This Row],[Sales]]/Tabla13[[#This Row],[Item Weight corregido]]</f>
        <v>10.910035928143712</v>
      </c>
    </row>
    <row r="3594" spans="1:16" x14ac:dyDescent="0.3">
      <c r="A3594" t="s">
        <v>12</v>
      </c>
      <c r="B3594" t="s">
        <v>539</v>
      </c>
      <c r="C3594" t="s">
        <v>1581</v>
      </c>
      <c r="D3594">
        <v>2017</v>
      </c>
      <c r="E3594" t="s">
        <v>1598</v>
      </c>
      <c r="F3594" t="s">
        <v>1603</v>
      </c>
      <c r="G3594" t="s">
        <v>1605</v>
      </c>
      <c r="H3594" t="s">
        <v>1607</v>
      </c>
      <c r="I3594" s="10">
        <v>9.1560606000000003E-2</v>
      </c>
      <c r="J3594">
        <v>18.7</v>
      </c>
      <c r="K3594">
        <v>18.7</v>
      </c>
      <c r="L3594" s="3">
        <v>182.32919999999999</v>
      </c>
      <c r="M3594">
        <v>4</v>
      </c>
      <c r="N3594">
        <f>+$Q$876-Tabla13[[#This Row],[Outlet Establishment Year]]</f>
        <v>7</v>
      </c>
      <c r="O3594">
        <f>+Tabla13[[#This Row],[Sales]]/Tabla13[[#This Row],[Antigüedad]]</f>
        <v>26.047028571428569</v>
      </c>
      <c r="P3594" s="4">
        <f>+Tabla13[[#This Row],[Sales]]/Tabla13[[#This Row],[Item Weight corregido]]</f>
        <v>9.7502245989304814</v>
      </c>
    </row>
    <row r="3595" spans="1:16" x14ac:dyDescent="0.3">
      <c r="A3595" t="s">
        <v>12</v>
      </c>
      <c r="B3595" t="s">
        <v>1302</v>
      </c>
      <c r="C3595" t="s">
        <v>1588</v>
      </c>
      <c r="D3595">
        <v>2017</v>
      </c>
      <c r="E3595" t="s">
        <v>1598</v>
      </c>
      <c r="F3595" t="s">
        <v>1603</v>
      </c>
      <c r="G3595" t="s">
        <v>1605</v>
      </c>
      <c r="H3595" t="s">
        <v>1607</v>
      </c>
      <c r="I3595" s="10">
        <v>0.14021376199999999</v>
      </c>
      <c r="J3595">
        <v>5.3650000000000002</v>
      </c>
      <c r="K3595">
        <v>5.3650000000000002</v>
      </c>
      <c r="L3595" s="3">
        <v>173.7764</v>
      </c>
      <c r="M3595">
        <v>4</v>
      </c>
      <c r="N3595">
        <f>+$Q$876-Tabla13[[#This Row],[Outlet Establishment Year]]</f>
        <v>7</v>
      </c>
      <c r="O3595">
        <f>+Tabla13[[#This Row],[Sales]]/Tabla13[[#This Row],[Antigüedad]]</f>
        <v>24.825199999999999</v>
      </c>
      <c r="P3595" s="4">
        <f>+Tabla13[[#This Row],[Sales]]/Tabla13[[#This Row],[Item Weight corregido]]</f>
        <v>32.390754892823857</v>
      </c>
    </row>
    <row r="3596" spans="1:16" x14ac:dyDescent="0.3">
      <c r="A3596" t="s">
        <v>12</v>
      </c>
      <c r="B3596" t="s">
        <v>1461</v>
      </c>
      <c r="C3596" t="s">
        <v>1580</v>
      </c>
      <c r="D3596">
        <v>2017</v>
      </c>
      <c r="E3596" t="s">
        <v>1598</v>
      </c>
      <c r="F3596" t="s">
        <v>1603</v>
      </c>
      <c r="G3596" t="s">
        <v>1605</v>
      </c>
      <c r="H3596" t="s">
        <v>1607</v>
      </c>
      <c r="I3596" s="10">
        <v>9.9113429000000003E-2</v>
      </c>
      <c r="J3596">
        <v>14.65</v>
      </c>
      <c r="K3596">
        <v>14.65</v>
      </c>
      <c r="L3596" s="3">
        <v>52.866599999999998</v>
      </c>
      <c r="M3596">
        <v>4</v>
      </c>
      <c r="N3596">
        <f>+$Q$876-Tabla13[[#This Row],[Outlet Establishment Year]]</f>
        <v>7</v>
      </c>
      <c r="O3596">
        <f>+Tabla13[[#This Row],[Sales]]/Tabla13[[#This Row],[Antigüedad]]</f>
        <v>7.5523714285714281</v>
      </c>
      <c r="P3596" s="4">
        <f>+Tabla13[[#This Row],[Sales]]/Tabla13[[#This Row],[Item Weight corregido]]</f>
        <v>3.6086416382252557</v>
      </c>
    </row>
    <row r="3597" spans="1:16" x14ac:dyDescent="0.3">
      <c r="A3597" t="s">
        <v>12</v>
      </c>
      <c r="B3597" t="s">
        <v>1462</v>
      </c>
      <c r="C3597" t="s">
        <v>1590</v>
      </c>
      <c r="D3597">
        <v>2017</v>
      </c>
      <c r="E3597" t="s">
        <v>1598</v>
      </c>
      <c r="F3597" t="s">
        <v>1603</v>
      </c>
      <c r="G3597" t="s">
        <v>1605</v>
      </c>
      <c r="H3597" t="s">
        <v>1607</v>
      </c>
      <c r="I3597" s="10">
        <v>3.9920687000000003E-2</v>
      </c>
      <c r="J3597">
        <v>19.350000000000001</v>
      </c>
      <c r="K3597">
        <v>19.350000000000001</v>
      </c>
      <c r="L3597" s="3">
        <v>163.38679999999999</v>
      </c>
      <c r="M3597">
        <v>4</v>
      </c>
      <c r="N3597">
        <f>+$Q$876-Tabla13[[#This Row],[Outlet Establishment Year]]</f>
        <v>7</v>
      </c>
      <c r="O3597">
        <f>+Tabla13[[#This Row],[Sales]]/Tabla13[[#This Row],[Antigüedad]]</f>
        <v>23.340971428571429</v>
      </c>
      <c r="P3597" s="4">
        <f>+Tabla13[[#This Row],[Sales]]/Tabla13[[#This Row],[Item Weight corregido]]</f>
        <v>8.4437622739018074</v>
      </c>
    </row>
    <row r="3598" spans="1:16" x14ac:dyDescent="0.3">
      <c r="A3598" t="s">
        <v>12</v>
      </c>
      <c r="B3598" t="s">
        <v>448</v>
      </c>
      <c r="C3598" t="s">
        <v>1589</v>
      </c>
      <c r="D3598">
        <v>2017</v>
      </c>
      <c r="E3598" t="s">
        <v>1598</v>
      </c>
      <c r="F3598" t="s">
        <v>1603</v>
      </c>
      <c r="G3598" t="s">
        <v>1605</v>
      </c>
      <c r="H3598" t="s">
        <v>1607</v>
      </c>
      <c r="I3598" s="10">
        <v>0</v>
      </c>
      <c r="J3598">
        <v>17.7</v>
      </c>
      <c r="K3598">
        <v>17.7</v>
      </c>
      <c r="L3598" s="3">
        <v>183.5924</v>
      </c>
      <c r="M3598">
        <v>4</v>
      </c>
      <c r="N3598">
        <f>+$Q$876-Tabla13[[#This Row],[Outlet Establishment Year]]</f>
        <v>7</v>
      </c>
      <c r="O3598">
        <f>+Tabla13[[#This Row],[Sales]]/Tabla13[[#This Row],[Antigüedad]]</f>
        <v>26.227485714285713</v>
      </c>
      <c r="P3598" s="4">
        <f>+Tabla13[[#This Row],[Sales]]/Tabla13[[#This Row],[Item Weight corregido]]</f>
        <v>10.372451977401131</v>
      </c>
    </row>
    <row r="3599" spans="1:16" x14ac:dyDescent="0.3">
      <c r="A3599" t="s">
        <v>14</v>
      </c>
      <c r="B3599" t="s">
        <v>1229</v>
      </c>
      <c r="C3599" t="s">
        <v>1579</v>
      </c>
      <c r="D3599">
        <v>2017</v>
      </c>
      <c r="E3599" t="s">
        <v>1598</v>
      </c>
      <c r="F3599" t="s">
        <v>1603</v>
      </c>
      <c r="G3599" t="s">
        <v>1605</v>
      </c>
      <c r="H3599" t="s">
        <v>1607</v>
      </c>
      <c r="I3599" s="10">
        <v>1.3127547999999999E-2</v>
      </c>
      <c r="J3599">
        <v>8.18</v>
      </c>
      <c r="K3599">
        <v>8.18</v>
      </c>
      <c r="L3599" s="3">
        <v>142.0154</v>
      </c>
      <c r="M3599">
        <v>4</v>
      </c>
      <c r="N3599">
        <f>+$Q$876-Tabla13[[#This Row],[Outlet Establishment Year]]</f>
        <v>7</v>
      </c>
      <c r="O3599">
        <f>+Tabla13[[#This Row],[Sales]]/Tabla13[[#This Row],[Antigüedad]]</f>
        <v>20.287914285714287</v>
      </c>
      <c r="P3599" s="4">
        <f>+Tabla13[[#This Row],[Sales]]/Tabla13[[#This Row],[Item Weight corregido]]</f>
        <v>17.361295843520782</v>
      </c>
    </row>
    <row r="3600" spans="1:16" x14ac:dyDescent="0.3">
      <c r="A3600" t="s">
        <v>13</v>
      </c>
      <c r="B3600" t="s">
        <v>1463</v>
      </c>
      <c r="C3600" t="s">
        <v>1588</v>
      </c>
      <c r="D3600">
        <v>2011</v>
      </c>
      <c r="E3600" t="s">
        <v>1595</v>
      </c>
      <c r="F3600" t="s">
        <v>1602</v>
      </c>
      <c r="G3600" t="s">
        <v>1604</v>
      </c>
      <c r="H3600" t="s">
        <v>1609</v>
      </c>
      <c r="I3600" s="10">
        <v>5.2264270000000002E-2</v>
      </c>
      <c r="J3600">
        <v>10.395</v>
      </c>
      <c r="K3600">
        <v>10.395</v>
      </c>
      <c r="L3600" s="3">
        <v>158.46039999999999</v>
      </c>
      <c r="M3600">
        <v>4</v>
      </c>
      <c r="N3600">
        <f>+$Q$876-Tabla13[[#This Row],[Outlet Establishment Year]]</f>
        <v>13</v>
      </c>
      <c r="O3600">
        <f>+Tabla13[[#This Row],[Sales]]/Tabla13[[#This Row],[Antigüedad]]</f>
        <v>12.189261538461539</v>
      </c>
      <c r="P3600" s="4">
        <f>+Tabla13[[#This Row],[Sales]]/Tabla13[[#This Row],[Item Weight corregido]]</f>
        <v>15.243905723905725</v>
      </c>
    </row>
    <row r="3601" spans="1:16" x14ac:dyDescent="0.3">
      <c r="A3601" t="s">
        <v>13</v>
      </c>
      <c r="B3601" t="s">
        <v>969</v>
      </c>
      <c r="C3601" t="s">
        <v>1590</v>
      </c>
      <c r="D3601">
        <v>2011</v>
      </c>
      <c r="E3601" t="s">
        <v>1595</v>
      </c>
      <c r="F3601" t="s">
        <v>1602</v>
      </c>
      <c r="G3601" t="s">
        <v>1604</v>
      </c>
      <c r="H3601" t="s">
        <v>1609</v>
      </c>
      <c r="I3601" s="10">
        <v>2.3168230000000001E-2</v>
      </c>
      <c r="J3601">
        <v>9.8000000000000007</v>
      </c>
      <c r="K3601">
        <v>9.8000000000000007</v>
      </c>
      <c r="L3601" s="3">
        <v>47.506</v>
      </c>
      <c r="M3601">
        <v>4</v>
      </c>
      <c r="N3601">
        <f>+$Q$876-Tabla13[[#This Row],[Outlet Establishment Year]]</f>
        <v>13</v>
      </c>
      <c r="O3601">
        <f>+Tabla13[[#This Row],[Sales]]/Tabla13[[#This Row],[Antigüedad]]</f>
        <v>3.6543076923076923</v>
      </c>
      <c r="P3601" s="4">
        <f>+Tabla13[[#This Row],[Sales]]/Tabla13[[#This Row],[Item Weight corregido]]</f>
        <v>4.8475510204081633</v>
      </c>
    </row>
    <row r="3602" spans="1:16" x14ac:dyDescent="0.3">
      <c r="A3602" t="s">
        <v>13</v>
      </c>
      <c r="B3602" t="s">
        <v>1197</v>
      </c>
      <c r="C3602" t="s">
        <v>1587</v>
      </c>
      <c r="D3602">
        <v>2011</v>
      </c>
      <c r="E3602" t="s">
        <v>1595</v>
      </c>
      <c r="F3602" t="s">
        <v>1602</v>
      </c>
      <c r="G3602" t="s">
        <v>1604</v>
      </c>
      <c r="H3602" t="s">
        <v>1609</v>
      </c>
      <c r="I3602" s="10">
        <v>0.17236542799999999</v>
      </c>
      <c r="J3602">
        <v>9.17</v>
      </c>
      <c r="K3602">
        <v>9.17</v>
      </c>
      <c r="L3602" s="3">
        <v>144.84700000000001</v>
      </c>
      <c r="M3602">
        <v>4</v>
      </c>
      <c r="N3602">
        <f>+$Q$876-Tabla13[[#This Row],[Outlet Establishment Year]]</f>
        <v>13</v>
      </c>
      <c r="O3602">
        <f>+Tabla13[[#This Row],[Sales]]/Tabla13[[#This Row],[Antigüedad]]</f>
        <v>11.142076923076925</v>
      </c>
      <c r="P3602" s="4">
        <f>+Tabla13[[#This Row],[Sales]]/Tabla13[[#This Row],[Item Weight corregido]]</f>
        <v>15.795747001090513</v>
      </c>
    </row>
    <row r="3603" spans="1:16" x14ac:dyDescent="0.3">
      <c r="A3603" t="s">
        <v>13</v>
      </c>
      <c r="B3603" t="s">
        <v>497</v>
      </c>
      <c r="C3603" t="s">
        <v>1587</v>
      </c>
      <c r="D3603">
        <v>2011</v>
      </c>
      <c r="E3603" t="s">
        <v>1595</v>
      </c>
      <c r="F3603" t="s">
        <v>1602</v>
      </c>
      <c r="G3603" t="s">
        <v>1604</v>
      </c>
      <c r="H3603" t="s">
        <v>1609</v>
      </c>
      <c r="I3603" s="10">
        <v>0.29494889699999999</v>
      </c>
      <c r="J3603">
        <v>11.1</v>
      </c>
      <c r="K3603">
        <v>11.1</v>
      </c>
      <c r="L3603" s="3">
        <v>159.06039999999999</v>
      </c>
      <c r="M3603">
        <v>4</v>
      </c>
      <c r="N3603">
        <f>+$Q$876-Tabla13[[#This Row],[Outlet Establishment Year]]</f>
        <v>13</v>
      </c>
      <c r="O3603">
        <f>+Tabla13[[#This Row],[Sales]]/Tabla13[[#This Row],[Antigüedad]]</f>
        <v>12.235415384615383</v>
      </c>
      <c r="P3603" s="4">
        <f>+Tabla13[[#This Row],[Sales]]/Tabla13[[#This Row],[Item Weight corregido]]</f>
        <v>14.329765765765766</v>
      </c>
    </row>
    <row r="3604" spans="1:16" x14ac:dyDescent="0.3">
      <c r="A3604" t="s">
        <v>13</v>
      </c>
      <c r="B3604" t="s">
        <v>807</v>
      </c>
      <c r="C3604" t="s">
        <v>1587</v>
      </c>
      <c r="D3604">
        <v>2011</v>
      </c>
      <c r="E3604" t="s">
        <v>1595</v>
      </c>
      <c r="F3604" t="s">
        <v>1602</v>
      </c>
      <c r="G3604" t="s">
        <v>1604</v>
      </c>
      <c r="H3604" t="s">
        <v>1609</v>
      </c>
      <c r="I3604" s="10">
        <v>0.18625085199999999</v>
      </c>
      <c r="J3604">
        <v>12.3</v>
      </c>
      <c r="K3604">
        <v>12.3</v>
      </c>
      <c r="L3604" s="3">
        <v>37.287399999999998</v>
      </c>
      <c r="M3604">
        <v>4</v>
      </c>
      <c r="N3604">
        <f>+$Q$876-Tabla13[[#This Row],[Outlet Establishment Year]]</f>
        <v>13</v>
      </c>
      <c r="O3604">
        <f>+Tabla13[[#This Row],[Sales]]/Tabla13[[#This Row],[Antigüedad]]</f>
        <v>2.8682615384615384</v>
      </c>
      <c r="P3604" s="4">
        <f>+Tabla13[[#This Row],[Sales]]/Tabla13[[#This Row],[Item Weight corregido]]</f>
        <v>3.0314959349593491</v>
      </c>
    </row>
    <row r="3605" spans="1:16" x14ac:dyDescent="0.3">
      <c r="A3605" t="s">
        <v>13</v>
      </c>
      <c r="B3605" t="s">
        <v>629</v>
      </c>
      <c r="C3605" t="s">
        <v>1586</v>
      </c>
      <c r="D3605">
        <v>2011</v>
      </c>
      <c r="E3605" t="s">
        <v>1595</v>
      </c>
      <c r="F3605" t="s">
        <v>1602</v>
      </c>
      <c r="G3605" t="s">
        <v>1604</v>
      </c>
      <c r="H3605" t="s">
        <v>1609</v>
      </c>
      <c r="I3605" s="10">
        <v>0.121180705</v>
      </c>
      <c r="J3605">
        <v>8.8949999999999996</v>
      </c>
      <c r="K3605">
        <v>8.8949999999999996</v>
      </c>
      <c r="L3605" s="3">
        <v>177.03700000000001</v>
      </c>
      <c r="M3605">
        <v>4</v>
      </c>
      <c r="N3605">
        <f>+$Q$876-Tabla13[[#This Row],[Outlet Establishment Year]]</f>
        <v>13</v>
      </c>
      <c r="O3605">
        <f>+Tabla13[[#This Row],[Sales]]/Tabla13[[#This Row],[Antigüedad]]</f>
        <v>13.61823076923077</v>
      </c>
      <c r="P3605" s="4">
        <f>+Tabla13[[#This Row],[Sales]]/Tabla13[[#This Row],[Item Weight corregido]]</f>
        <v>19.902979201798765</v>
      </c>
    </row>
    <row r="3606" spans="1:16" x14ac:dyDescent="0.3">
      <c r="A3606" t="s">
        <v>13</v>
      </c>
      <c r="B3606" t="s">
        <v>892</v>
      </c>
      <c r="C3606" t="s">
        <v>1577</v>
      </c>
      <c r="D3606">
        <v>2011</v>
      </c>
      <c r="E3606" t="s">
        <v>1595</v>
      </c>
      <c r="F3606" t="s">
        <v>1602</v>
      </c>
      <c r="G3606" t="s">
        <v>1604</v>
      </c>
      <c r="H3606" t="s">
        <v>1609</v>
      </c>
      <c r="I3606" s="10">
        <v>0.21332355</v>
      </c>
      <c r="J3606">
        <v>6.3</v>
      </c>
      <c r="K3606">
        <v>6.3</v>
      </c>
      <c r="L3606" s="3">
        <v>208.52699999999999</v>
      </c>
      <c r="M3606">
        <v>4</v>
      </c>
      <c r="N3606">
        <f>+$Q$876-Tabla13[[#This Row],[Outlet Establishment Year]]</f>
        <v>13</v>
      </c>
      <c r="O3606">
        <f>+Tabla13[[#This Row],[Sales]]/Tabla13[[#This Row],[Antigüedad]]</f>
        <v>16.040538461538461</v>
      </c>
      <c r="P3606" s="4">
        <f>+Tabla13[[#This Row],[Sales]]/Tabla13[[#This Row],[Item Weight corregido]]</f>
        <v>33.099523809523809</v>
      </c>
    </row>
    <row r="3607" spans="1:16" x14ac:dyDescent="0.3">
      <c r="A3607" t="s">
        <v>13</v>
      </c>
      <c r="B3607" t="s">
        <v>191</v>
      </c>
      <c r="C3607" t="s">
        <v>1577</v>
      </c>
      <c r="D3607">
        <v>2011</v>
      </c>
      <c r="E3607" t="s">
        <v>1595</v>
      </c>
      <c r="F3607" t="s">
        <v>1602</v>
      </c>
      <c r="G3607" t="s">
        <v>1604</v>
      </c>
      <c r="H3607" t="s">
        <v>1609</v>
      </c>
      <c r="I3607" s="10">
        <v>0.20839771500000001</v>
      </c>
      <c r="J3607">
        <v>6.4649999999999999</v>
      </c>
      <c r="K3607">
        <v>6.4649999999999999</v>
      </c>
      <c r="L3607" s="3">
        <v>265.28840000000002</v>
      </c>
      <c r="M3607">
        <v>4</v>
      </c>
      <c r="N3607">
        <f>+$Q$876-Tabla13[[#This Row],[Outlet Establishment Year]]</f>
        <v>13</v>
      </c>
      <c r="O3607">
        <f>+Tabla13[[#This Row],[Sales]]/Tabla13[[#This Row],[Antigüedad]]</f>
        <v>20.4068</v>
      </c>
      <c r="P3607" s="4">
        <f>+Tabla13[[#This Row],[Sales]]/Tabla13[[#This Row],[Item Weight corregido]]</f>
        <v>41.034555297757159</v>
      </c>
    </row>
    <row r="3608" spans="1:16" x14ac:dyDescent="0.3">
      <c r="A3608" t="s">
        <v>13</v>
      </c>
      <c r="B3608" t="s">
        <v>107</v>
      </c>
      <c r="C3608" t="s">
        <v>1577</v>
      </c>
      <c r="D3608">
        <v>2011</v>
      </c>
      <c r="E3608" t="s">
        <v>1595</v>
      </c>
      <c r="F3608" t="s">
        <v>1602</v>
      </c>
      <c r="G3608" t="s">
        <v>1604</v>
      </c>
      <c r="H3608" t="s">
        <v>1609</v>
      </c>
      <c r="I3608" s="10">
        <v>0.18784108199999999</v>
      </c>
      <c r="J3608">
        <v>12.5</v>
      </c>
      <c r="K3608">
        <v>12.5</v>
      </c>
      <c r="L3608" s="3">
        <v>119.244</v>
      </c>
      <c r="M3608">
        <v>4</v>
      </c>
      <c r="N3608">
        <f>+$Q$876-Tabla13[[#This Row],[Outlet Establishment Year]]</f>
        <v>13</v>
      </c>
      <c r="O3608">
        <f>+Tabla13[[#This Row],[Sales]]/Tabla13[[#This Row],[Antigüedad]]</f>
        <v>9.1726153846153853</v>
      </c>
      <c r="P3608" s="4">
        <f>+Tabla13[[#This Row],[Sales]]/Tabla13[[#This Row],[Item Weight corregido]]</f>
        <v>9.5395199999999996</v>
      </c>
    </row>
    <row r="3609" spans="1:16" x14ac:dyDescent="0.3">
      <c r="A3609" t="s">
        <v>13</v>
      </c>
      <c r="B3609" t="s">
        <v>954</v>
      </c>
      <c r="C3609" t="s">
        <v>1577</v>
      </c>
      <c r="D3609">
        <v>2011</v>
      </c>
      <c r="E3609" t="s">
        <v>1595</v>
      </c>
      <c r="F3609" t="s">
        <v>1602</v>
      </c>
      <c r="G3609" t="s">
        <v>1604</v>
      </c>
      <c r="H3609" t="s">
        <v>1609</v>
      </c>
      <c r="I3609" s="10">
        <v>8.4176825999999996E-2</v>
      </c>
      <c r="J3609">
        <v>16.600000000000001</v>
      </c>
      <c r="K3609">
        <v>16.600000000000001</v>
      </c>
      <c r="L3609" s="3">
        <v>118.0124</v>
      </c>
      <c r="M3609">
        <v>4</v>
      </c>
      <c r="N3609">
        <f>+$Q$876-Tabla13[[#This Row],[Outlet Establishment Year]]</f>
        <v>13</v>
      </c>
      <c r="O3609">
        <f>+Tabla13[[#This Row],[Sales]]/Tabla13[[#This Row],[Antigüedad]]</f>
        <v>9.0778769230769232</v>
      </c>
      <c r="P3609" s="4">
        <f>+Tabla13[[#This Row],[Sales]]/Tabla13[[#This Row],[Item Weight corregido]]</f>
        <v>7.1091807228915656</v>
      </c>
    </row>
    <row r="3610" spans="1:16" x14ac:dyDescent="0.3">
      <c r="A3610" t="s">
        <v>13</v>
      </c>
      <c r="B3610" t="s">
        <v>1386</v>
      </c>
      <c r="C3610" t="s">
        <v>1577</v>
      </c>
      <c r="D3610">
        <v>2011</v>
      </c>
      <c r="E3610" t="s">
        <v>1595</v>
      </c>
      <c r="F3610" t="s">
        <v>1602</v>
      </c>
      <c r="G3610" t="s">
        <v>1604</v>
      </c>
      <c r="H3610" t="s">
        <v>1609</v>
      </c>
      <c r="I3610" s="10">
        <v>0.10866572300000001</v>
      </c>
      <c r="J3610">
        <v>19.7</v>
      </c>
      <c r="K3610">
        <v>19.7</v>
      </c>
      <c r="L3610" s="3">
        <v>86.419799999999995</v>
      </c>
      <c r="M3610">
        <v>4</v>
      </c>
      <c r="N3610">
        <f>+$Q$876-Tabla13[[#This Row],[Outlet Establishment Year]]</f>
        <v>13</v>
      </c>
      <c r="O3610">
        <f>+Tabla13[[#This Row],[Sales]]/Tabla13[[#This Row],[Antigüedad]]</f>
        <v>6.647676923076923</v>
      </c>
      <c r="P3610" s="4">
        <f>+Tabla13[[#This Row],[Sales]]/Tabla13[[#This Row],[Item Weight corregido]]</f>
        <v>4.3867918781725885</v>
      </c>
    </row>
    <row r="3611" spans="1:16" x14ac:dyDescent="0.3">
      <c r="A3611" t="s">
        <v>13</v>
      </c>
      <c r="B3611" t="s">
        <v>482</v>
      </c>
      <c r="C3611" t="s">
        <v>1585</v>
      </c>
      <c r="D3611">
        <v>2011</v>
      </c>
      <c r="E3611" t="s">
        <v>1595</v>
      </c>
      <c r="F3611" t="s">
        <v>1602</v>
      </c>
      <c r="G3611" t="s">
        <v>1604</v>
      </c>
      <c r="H3611" t="s">
        <v>1609</v>
      </c>
      <c r="I3611" s="10">
        <v>9.5064731E-2</v>
      </c>
      <c r="J3611">
        <v>10.6</v>
      </c>
      <c r="K3611">
        <v>10.6</v>
      </c>
      <c r="L3611" s="3">
        <v>232.46420000000001</v>
      </c>
      <c r="M3611">
        <v>4</v>
      </c>
      <c r="N3611">
        <f>+$Q$876-Tabla13[[#This Row],[Outlet Establishment Year]]</f>
        <v>13</v>
      </c>
      <c r="O3611">
        <f>+Tabla13[[#This Row],[Sales]]/Tabla13[[#This Row],[Antigüedad]]</f>
        <v>17.881861538461539</v>
      </c>
      <c r="P3611" s="4">
        <f>+Tabla13[[#This Row],[Sales]]/Tabla13[[#This Row],[Item Weight corregido]]</f>
        <v>21.930584905660378</v>
      </c>
    </row>
    <row r="3612" spans="1:16" x14ac:dyDescent="0.3">
      <c r="A3612" t="s">
        <v>13</v>
      </c>
      <c r="B3612" t="s">
        <v>1182</v>
      </c>
      <c r="C3612" t="s">
        <v>1585</v>
      </c>
      <c r="D3612">
        <v>2011</v>
      </c>
      <c r="E3612" t="s">
        <v>1595</v>
      </c>
      <c r="F3612" t="s">
        <v>1602</v>
      </c>
      <c r="G3612" t="s">
        <v>1604</v>
      </c>
      <c r="H3612" t="s">
        <v>1609</v>
      </c>
      <c r="I3612" s="10">
        <v>0.14975313200000001</v>
      </c>
      <c r="J3612">
        <v>20.350000000000001</v>
      </c>
      <c r="K3612">
        <v>20.350000000000001</v>
      </c>
      <c r="L3612" s="3">
        <v>259.75940000000003</v>
      </c>
      <c r="M3612">
        <v>4</v>
      </c>
      <c r="N3612">
        <f>+$Q$876-Tabla13[[#This Row],[Outlet Establishment Year]]</f>
        <v>13</v>
      </c>
      <c r="O3612">
        <f>+Tabla13[[#This Row],[Sales]]/Tabla13[[#This Row],[Antigüedad]]</f>
        <v>19.98149230769231</v>
      </c>
      <c r="P3612" s="4">
        <f>+Tabla13[[#This Row],[Sales]]/Tabla13[[#This Row],[Item Weight corregido]]</f>
        <v>12.764589680589681</v>
      </c>
    </row>
    <row r="3613" spans="1:16" x14ac:dyDescent="0.3">
      <c r="A3613" t="s">
        <v>13</v>
      </c>
      <c r="B3613" t="s">
        <v>747</v>
      </c>
      <c r="C3613" t="s">
        <v>1576</v>
      </c>
      <c r="D3613">
        <v>2011</v>
      </c>
      <c r="E3613" t="s">
        <v>1595</v>
      </c>
      <c r="F3613" t="s">
        <v>1602</v>
      </c>
      <c r="G3613" t="s">
        <v>1604</v>
      </c>
      <c r="H3613" t="s">
        <v>1609</v>
      </c>
      <c r="I3613" s="10">
        <v>4.4093977999999999E-2</v>
      </c>
      <c r="J3613">
        <v>8.8949999999999996</v>
      </c>
      <c r="K3613">
        <v>8.8949999999999996</v>
      </c>
      <c r="L3613" s="3">
        <v>208.3954</v>
      </c>
      <c r="M3613">
        <v>4</v>
      </c>
      <c r="N3613">
        <f>+$Q$876-Tabla13[[#This Row],[Outlet Establishment Year]]</f>
        <v>13</v>
      </c>
      <c r="O3613">
        <f>+Tabla13[[#This Row],[Sales]]/Tabla13[[#This Row],[Antigüedad]]</f>
        <v>16.030415384615385</v>
      </c>
      <c r="P3613" s="4">
        <f>+Tabla13[[#This Row],[Sales]]/Tabla13[[#This Row],[Item Weight corregido]]</f>
        <v>23.428375491849355</v>
      </c>
    </row>
    <row r="3614" spans="1:16" x14ac:dyDescent="0.3">
      <c r="A3614" t="s">
        <v>13</v>
      </c>
      <c r="B3614" t="s">
        <v>425</v>
      </c>
      <c r="C3614" t="s">
        <v>1575</v>
      </c>
      <c r="D3614">
        <v>2011</v>
      </c>
      <c r="E3614" t="s">
        <v>1595</v>
      </c>
      <c r="F3614" t="s">
        <v>1602</v>
      </c>
      <c r="G3614" t="s">
        <v>1604</v>
      </c>
      <c r="H3614" t="s">
        <v>1609</v>
      </c>
      <c r="I3614" s="10">
        <v>2.8519419000000001E-2</v>
      </c>
      <c r="J3614">
        <v>14.35</v>
      </c>
      <c r="K3614">
        <v>14.35</v>
      </c>
      <c r="L3614" s="3">
        <v>109.22280000000001</v>
      </c>
      <c r="M3614">
        <v>4</v>
      </c>
      <c r="N3614">
        <f>+$Q$876-Tabla13[[#This Row],[Outlet Establishment Year]]</f>
        <v>13</v>
      </c>
      <c r="O3614">
        <f>+Tabla13[[#This Row],[Sales]]/Tabla13[[#This Row],[Antigüedad]]</f>
        <v>8.4017538461538468</v>
      </c>
      <c r="P3614" s="4">
        <f>+Tabla13[[#This Row],[Sales]]/Tabla13[[#This Row],[Item Weight corregido]]</f>
        <v>7.6113449477351924</v>
      </c>
    </row>
    <row r="3615" spans="1:16" x14ac:dyDescent="0.3">
      <c r="A3615" t="s">
        <v>13</v>
      </c>
      <c r="B3615" t="s">
        <v>1464</v>
      </c>
      <c r="C3615" t="s">
        <v>1579</v>
      </c>
      <c r="D3615">
        <v>2011</v>
      </c>
      <c r="E3615" t="s">
        <v>1595</v>
      </c>
      <c r="F3615" t="s">
        <v>1602</v>
      </c>
      <c r="G3615" t="s">
        <v>1604</v>
      </c>
      <c r="H3615" t="s">
        <v>1609</v>
      </c>
      <c r="I3615" s="10">
        <v>9.3862362000000005E-2</v>
      </c>
      <c r="J3615">
        <v>10.1</v>
      </c>
      <c r="K3615">
        <v>10.1</v>
      </c>
      <c r="L3615" s="3">
        <v>115.9492</v>
      </c>
      <c r="M3615">
        <v>4</v>
      </c>
      <c r="N3615">
        <f>+$Q$876-Tabla13[[#This Row],[Outlet Establishment Year]]</f>
        <v>13</v>
      </c>
      <c r="O3615">
        <f>+Tabla13[[#This Row],[Sales]]/Tabla13[[#This Row],[Antigüedad]]</f>
        <v>8.9191692307692314</v>
      </c>
      <c r="P3615" s="4">
        <f>+Tabla13[[#This Row],[Sales]]/Tabla13[[#This Row],[Item Weight corregido]]</f>
        <v>11.480118811881189</v>
      </c>
    </row>
    <row r="3616" spans="1:16" x14ac:dyDescent="0.3">
      <c r="A3616" t="s">
        <v>13</v>
      </c>
      <c r="B3616" t="s">
        <v>1465</v>
      </c>
      <c r="C3616" t="s">
        <v>1579</v>
      </c>
      <c r="D3616">
        <v>2011</v>
      </c>
      <c r="E3616" t="s">
        <v>1595</v>
      </c>
      <c r="F3616" t="s">
        <v>1602</v>
      </c>
      <c r="G3616" t="s">
        <v>1604</v>
      </c>
      <c r="H3616" t="s">
        <v>1609</v>
      </c>
      <c r="I3616" s="10">
        <v>2.5834128000000001E-2</v>
      </c>
      <c r="J3616">
        <v>12.1</v>
      </c>
      <c r="K3616">
        <v>12.1</v>
      </c>
      <c r="L3616" s="3">
        <v>165.15260000000001</v>
      </c>
      <c r="M3616">
        <v>4</v>
      </c>
      <c r="N3616">
        <f>+$Q$876-Tabla13[[#This Row],[Outlet Establishment Year]]</f>
        <v>13</v>
      </c>
      <c r="O3616">
        <f>+Tabla13[[#This Row],[Sales]]/Tabla13[[#This Row],[Antigüedad]]</f>
        <v>12.704046153846154</v>
      </c>
      <c r="P3616" s="4">
        <f>+Tabla13[[#This Row],[Sales]]/Tabla13[[#This Row],[Item Weight corregido]]</f>
        <v>13.648975206611571</v>
      </c>
    </row>
    <row r="3617" spans="1:16" x14ac:dyDescent="0.3">
      <c r="A3617" t="s">
        <v>13</v>
      </c>
      <c r="B3617" t="s">
        <v>1349</v>
      </c>
      <c r="C3617" t="s">
        <v>1579</v>
      </c>
      <c r="D3617">
        <v>2011</v>
      </c>
      <c r="E3617" t="s">
        <v>1595</v>
      </c>
      <c r="F3617" t="s">
        <v>1602</v>
      </c>
      <c r="G3617" t="s">
        <v>1604</v>
      </c>
      <c r="H3617" t="s">
        <v>1609</v>
      </c>
      <c r="I3617" s="10">
        <v>0.155105614</v>
      </c>
      <c r="J3617">
        <v>13.15</v>
      </c>
      <c r="K3617">
        <v>13.15</v>
      </c>
      <c r="L3617" s="3">
        <v>157.2604</v>
      </c>
      <c r="M3617">
        <v>4</v>
      </c>
      <c r="N3617">
        <f>+$Q$876-Tabla13[[#This Row],[Outlet Establishment Year]]</f>
        <v>13</v>
      </c>
      <c r="O3617">
        <f>+Tabla13[[#This Row],[Sales]]/Tabla13[[#This Row],[Antigüedad]]</f>
        <v>12.096953846153847</v>
      </c>
      <c r="P3617" s="4">
        <f>+Tabla13[[#This Row],[Sales]]/Tabla13[[#This Row],[Item Weight corregido]]</f>
        <v>11.958965779467681</v>
      </c>
    </row>
    <row r="3618" spans="1:16" x14ac:dyDescent="0.3">
      <c r="A3618" t="s">
        <v>13</v>
      </c>
      <c r="B3618" t="s">
        <v>267</v>
      </c>
      <c r="C3618" t="s">
        <v>1579</v>
      </c>
      <c r="D3618">
        <v>2011</v>
      </c>
      <c r="E3618" t="s">
        <v>1595</v>
      </c>
      <c r="F3618" t="s">
        <v>1602</v>
      </c>
      <c r="G3618" t="s">
        <v>1604</v>
      </c>
      <c r="H3618" t="s">
        <v>1609</v>
      </c>
      <c r="I3618" s="10">
        <v>5.6237905999999997E-2</v>
      </c>
      <c r="J3618">
        <v>15.2</v>
      </c>
      <c r="K3618">
        <v>15.2</v>
      </c>
      <c r="L3618" s="3">
        <v>110.7912</v>
      </c>
      <c r="M3618">
        <v>4</v>
      </c>
      <c r="N3618">
        <f>+$Q$876-Tabla13[[#This Row],[Outlet Establishment Year]]</f>
        <v>13</v>
      </c>
      <c r="O3618">
        <f>+Tabla13[[#This Row],[Sales]]/Tabla13[[#This Row],[Antigüedad]]</f>
        <v>8.5224000000000011</v>
      </c>
      <c r="P3618" s="4">
        <f>+Tabla13[[#This Row],[Sales]]/Tabla13[[#This Row],[Item Weight corregido]]</f>
        <v>7.2888947368421055</v>
      </c>
    </row>
    <row r="3619" spans="1:16" x14ac:dyDescent="0.3">
      <c r="A3619" t="s">
        <v>13</v>
      </c>
      <c r="B3619" t="s">
        <v>476</v>
      </c>
      <c r="C3619" t="s">
        <v>1581</v>
      </c>
      <c r="D3619">
        <v>2011</v>
      </c>
      <c r="E3619" t="s">
        <v>1595</v>
      </c>
      <c r="F3619" t="s">
        <v>1602</v>
      </c>
      <c r="G3619" t="s">
        <v>1606</v>
      </c>
      <c r="H3619" t="s">
        <v>1609</v>
      </c>
      <c r="I3619" s="10">
        <v>2.1287233999999999E-2</v>
      </c>
      <c r="J3619">
        <v>6.32</v>
      </c>
      <c r="K3619">
        <v>6.32</v>
      </c>
      <c r="L3619" s="3">
        <v>38.5822</v>
      </c>
      <c r="M3619">
        <v>4</v>
      </c>
      <c r="N3619">
        <f>+$Q$876-Tabla13[[#This Row],[Outlet Establishment Year]]</f>
        <v>13</v>
      </c>
      <c r="O3619">
        <f>+Tabla13[[#This Row],[Sales]]/Tabla13[[#This Row],[Antigüedad]]</f>
        <v>2.9678615384615386</v>
      </c>
      <c r="P3619" s="4">
        <f>+Tabla13[[#This Row],[Sales]]/Tabla13[[#This Row],[Item Weight corregido]]</f>
        <v>6.1047784810126577</v>
      </c>
    </row>
    <row r="3620" spans="1:16" x14ac:dyDescent="0.3">
      <c r="A3620" t="s">
        <v>13</v>
      </c>
      <c r="B3620" t="s">
        <v>897</v>
      </c>
      <c r="C3620" t="s">
        <v>1580</v>
      </c>
      <c r="D3620">
        <v>2011</v>
      </c>
      <c r="E3620" t="s">
        <v>1595</v>
      </c>
      <c r="F3620" t="s">
        <v>1602</v>
      </c>
      <c r="G3620" t="s">
        <v>1606</v>
      </c>
      <c r="H3620" t="s">
        <v>1609</v>
      </c>
      <c r="I3620" s="10">
        <v>4.3663451999999998E-2</v>
      </c>
      <c r="J3620">
        <v>9.8000000000000007</v>
      </c>
      <c r="K3620">
        <v>9.8000000000000007</v>
      </c>
      <c r="L3620" s="3">
        <v>217.185</v>
      </c>
      <c r="M3620">
        <v>4</v>
      </c>
      <c r="N3620">
        <f>+$Q$876-Tabla13[[#This Row],[Outlet Establishment Year]]</f>
        <v>13</v>
      </c>
      <c r="O3620">
        <f>+Tabla13[[#This Row],[Sales]]/Tabla13[[#This Row],[Antigüedad]]</f>
        <v>16.706538461538461</v>
      </c>
      <c r="P3620" s="4">
        <f>+Tabla13[[#This Row],[Sales]]/Tabla13[[#This Row],[Item Weight corregido]]</f>
        <v>22.161734693877548</v>
      </c>
    </row>
    <row r="3621" spans="1:16" x14ac:dyDescent="0.3">
      <c r="A3621" t="s">
        <v>13</v>
      </c>
      <c r="B3621" t="s">
        <v>908</v>
      </c>
      <c r="C3621" t="s">
        <v>1580</v>
      </c>
      <c r="D3621">
        <v>2011</v>
      </c>
      <c r="E3621" t="s">
        <v>1595</v>
      </c>
      <c r="F3621" t="s">
        <v>1602</v>
      </c>
      <c r="G3621" t="s">
        <v>1606</v>
      </c>
      <c r="H3621" t="s">
        <v>1609</v>
      </c>
      <c r="I3621" s="10">
        <v>0</v>
      </c>
      <c r="J3621">
        <v>10.195</v>
      </c>
      <c r="K3621">
        <v>10.195</v>
      </c>
      <c r="L3621" s="3">
        <v>147.20760000000001</v>
      </c>
      <c r="M3621">
        <v>4</v>
      </c>
      <c r="N3621">
        <f>+$Q$876-Tabla13[[#This Row],[Outlet Establishment Year]]</f>
        <v>13</v>
      </c>
      <c r="O3621">
        <f>+Tabla13[[#This Row],[Sales]]/Tabla13[[#This Row],[Antigüedad]]</f>
        <v>11.32366153846154</v>
      </c>
      <c r="P3621" s="4">
        <f>+Tabla13[[#This Row],[Sales]]/Tabla13[[#This Row],[Item Weight corregido]]</f>
        <v>14.439195684158902</v>
      </c>
    </row>
    <row r="3622" spans="1:16" x14ac:dyDescent="0.3">
      <c r="A3622" t="s">
        <v>13</v>
      </c>
      <c r="B3622" t="s">
        <v>1230</v>
      </c>
      <c r="C3622" t="s">
        <v>1580</v>
      </c>
      <c r="D3622">
        <v>2011</v>
      </c>
      <c r="E3622" t="s">
        <v>1595</v>
      </c>
      <c r="F3622" t="s">
        <v>1602</v>
      </c>
      <c r="G3622" t="s">
        <v>1606</v>
      </c>
      <c r="H3622" t="s">
        <v>1609</v>
      </c>
      <c r="I3622" s="10">
        <v>7.4422769E-2</v>
      </c>
      <c r="J3622">
        <v>17.850000000000001</v>
      </c>
      <c r="K3622">
        <v>17.850000000000001</v>
      </c>
      <c r="L3622" s="3">
        <v>128.00200000000001</v>
      </c>
      <c r="M3622">
        <v>4</v>
      </c>
      <c r="N3622">
        <f>+$Q$876-Tabla13[[#This Row],[Outlet Establishment Year]]</f>
        <v>13</v>
      </c>
      <c r="O3622">
        <f>+Tabla13[[#This Row],[Sales]]/Tabla13[[#This Row],[Antigüedad]]</f>
        <v>9.8463076923076933</v>
      </c>
      <c r="P3622" s="4">
        <f>+Tabla13[[#This Row],[Sales]]/Tabla13[[#This Row],[Item Weight corregido]]</f>
        <v>7.1709803921568627</v>
      </c>
    </row>
    <row r="3623" spans="1:16" x14ac:dyDescent="0.3">
      <c r="A3623" t="s">
        <v>13</v>
      </c>
      <c r="B3623" t="s">
        <v>1009</v>
      </c>
      <c r="C3623" t="s">
        <v>1580</v>
      </c>
      <c r="D3623">
        <v>2011</v>
      </c>
      <c r="E3623" t="s">
        <v>1595</v>
      </c>
      <c r="F3623" t="s">
        <v>1602</v>
      </c>
      <c r="G3623" t="s">
        <v>1606</v>
      </c>
      <c r="H3623" t="s">
        <v>1609</v>
      </c>
      <c r="I3623" s="10">
        <v>0.112893408</v>
      </c>
      <c r="J3623">
        <v>19</v>
      </c>
      <c r="K3623">
        <v>19</v>
      </c>
      <c r="L3623" s="3">
        <v>131.0626</v>
      </c>
      <c r="M3623">
        <v>4</v>
      </c>
      <c r="N3623">
        <f>+$Q$876-Tabla13[[#This Row],[Outlet Establishment Year]]</f>
        <v>13</v>
      </c>
      <c r="O3623">
        <f>+Tabla13[[#This Row],[Sales]]/Tabla13[[#This Row],[Antigüedad]]</f>
        <v>10.081738461538462</v>
      </c>
      <c r="P3623" s="4">
        <f>+Tabla13[[#This Row],[Sales]]/Tabla13[[#This Row],[Item Weight corregido]]</f>
        <v>6.8980315789473687</v>
      </c>
    </row>
    <row r="3624" spans="1:16" x14ac:dyDescent="0.3">
      <c r="A3624" t="s">
        <v>13</v>
      </c>
      <c r="B3624" t="s">
        <v>750</v>
      </c>
      <c r="C3624" t="s">
        <v>1580</v>
      </c>
      <c r="D3624">
        <v>2011</v>
      </c>
      <c r="E3624" t="s">
        <v>1595</v>
      </c>
      <c r="F3624" t="s">
        <v>1602</v>
      </c>
      <c r="G3624" t="s">
        <v>1606</v>
      </c>
      <c r="H3624" t="s">
        <v>1609</v>
      </c>
      <c r="I3624" s="10">
        <v>5.8893461000000001E-2</v>
      </c>
      <c r="J3624">
        <v>19.2</v>
      </c>
      <c r="K3624">
        <v>19.2</v>
      </c>
      <c r="L3624" s="3">
        <v>178.93180000000001</v>
      </c>
      <c r="M3624">
        <v>4</v>
      </c>
      <c r="N3624">
        <f>+$Q$876-Tabla13[[#This Row],[Outlet Establishment Year]]</f>
        <v>13</v>
      </c>
      <c r="O3624">
        <f>+Tabla13[[#This Row],[Sales]]/Tabla13[[#This Row],[Antigüedad]]</f>
        <v>13.763984615384617</v>
      </c>
      <c r="P3624" s="4">
        <f>+Tabla13[[#This Row],[Sales]]/Tabla13[[#This Row],[Item Weight corregido]]</f>
        <v>9.3193645833333338</v>
      </c>
    </row>
    <row r="3625" spans="1:16" x14ac:dyDescent="0.3">
      <c r="A3625" t="s">
        <v>13</v>
      </c>
      <c r="B3625" t="s">
        <v>1011</v>
      </c>
      <c r="C3625" t="s">
        <v>1590</v>
      </c>
      <c r="D3625">
        <v>2011</v>
      </c>
      <c r="E3625" t="s">
        <v>1595</v>
      </c>
      <c r="F3625" t="s">
        <v>1602</v>
      </c>
      <c r="G3625" t="s">
        <v>1606</v>
      </c>
      <c r="H3625" t="s">
        <v>1609</v>
      </c>
      <c r="I3625" s="10">
        <v>3.9463564E-2</v>
      </c>
      <c r="J3625">
        <v>16.100000000000001</v>
      </c>
      <c r="K3625">
        <v>16.100000000000001</v>
      </c>
      <c r="L3625" s="3">
        <v>189.9846</v>
      </c>
      <c r="M3625">
        <v>4</v>
      </c>
      <c r="N3625">
        <f>+$Q$876-Tabla13[[#This Row],[Outlet Establishment Year]]</f>
        <v>13</v>
      </c>
      <c r="O3625">
        <f>+Tabla13[[#This Row],[Sales]]/Tabla13[[#This Row],[Antigüedad]]</f>
        <v>14.6142</v>
      </c>
      <c r="P3625" s="4">
        <f>+Tabla13[[#This Row],[Sales]]/Tabla13[[#This Row],[Item Weight corregido]]</f>
        <v>11.800285714285714</v>
      </c>
    </row>
    <row r="3626" spans="1:16" x14ac:dyDescent="0.3">
      <c r="A3626" t="s">
        <v>12</v>
      </c>
      <c r="B3626" t="s">
        <v>121</v>
      </c>
      <c r="C3626" t="s">
        <v>1586</v>
      </c>
      <c r="D3626">
        <v>2011</v>
      </c>
      <c r="E3626" t="s">
        <v>1595</v>
      </c>
      <c r="F3626" t="s">
        <v>1602</v>
      </c>
      <c r="G3626" t="s">
        <v>1606</v>
      </c>
      <c r="H3626" t="s">
        <v>1609</v>
      </c>
      <c r="I3626" s="10">
        <v>9.4265737000000002E-2</v>
      </c>
      <c r="J3626">
        <v>13.85</v>
      </c>
      <c r="K3626">
        <v>13.85</v>
      </c>
      <c r="L3626" s="3">
        <v>233.93</v>
      </c>
      <c r="M3626">
        <v>4</v>
      </c>
      <c r="N3626">
        <f>+$Q$876-Tabla13[[#This Row],[Outlet Establishment Year]]</f>
        <v>13</v>
      </c>
      <c r="O3626">
        <f>+Tabla13[[#This Row],[Sales]]/Tabla13[[#This Row],[Antigüedad]]</f>
        <v>17.994615384615386</v>
      </c>
      <c r="P3626" s="4">
        <f>+Tabla13[[#This Row],[Sales]]/Tabla13[[#This Row],[Item Weight corregido]]</f>
        <v>16.890252707581229</v>
      </c>
    </row>
    <row r="3627" spans="1:16" x14ac:dyDescent="0.3">
      <c r="A3627" t="s">
        <v>12</v>
      </c>
      <c r="B3627" t="s">
        <v>1466</v>
      </c>
      <c r="C3627" t="s">
        <v>1585</v>
      </c>
      <c r="D3627">
        <v>2011</v>
      </c>
      <c r="E3627" t="s">
        <v>1595</v>
      </c>
      <c r="F3627" t="s">
        <v>1602</v>
      </c>
      <c r="G3627" t="s">
        <v>1606</v>
      </c>
      <c r="H3627" t="s">
        <v>1609</v>
      </c>
      <c r="I3627" s="10">
        <v>0.146701312</v>
      </c>
      <c r="J3627">
        <v>8.9450000000000003</v>
      </c>
      <c r="K3627">
        <v>8.9450000000000003</v>
      </c>
      <c r="L3627" s="3">
        <v>262.291</v>
      </c>
      <c r="M3627">
        <v>4</v>
      </c>
      <c r="N3627">
        <f>+$Q$876-Tabla13[[#This Row],[Outlet Establishment Year]]</f>
        <v>13</v>
      </c>
      <c r="O3627">
        <f>+Tabla13[[#This Row],[Sales]]/Tabla13[[#This Row],[Antigüedad]]</f>
        <v>20.17623076923077</v>
      </c>
      <c r="P3627" s="4">
        <f>+Tabla13[[#This Row],[Sales]]/Tabla13[[#This Row],[Item Weight corregido]]</f>
        <v>29.322638345444382</v>
      </c>
    </row>
    <row r="3628" spans="1:16" x14ac:dyDescent="0.3">
      <c r="A3628" t="s">
        <v>12</v>
      </c>
      <c r="B3628" t="s">
        <v>1333</v>
      </c>
      <c r="C3628" t="s">
        <v>1576</v>
      </c>
      <c r="D3628">
        <v>2011</v>
      </c>
      <c r="E3628" t="s">
        <v>1595</v>
      </c>
      <c r="F3628" t="s">
        <v>1602</v>
      </c>
      <c r="G3628" t="s">
        <v>1606</v>
      </c>
      <c r="H3628" t="s">
        <v>1609</v>
      </c>
      <c r="I3628" s="10">
        <v>0.13211192099999999</v>
      </c>
      <c r="J3628">
        <v>11.6</v>
      </c>
      <c r="K3628">
        <v>11.6</v>
      </c>
      <c r="L3628" s="3">
        <v>82.227599999999995</v>
      </c>
      <c r="M3628">
        <v>4</v>
      </c>
      <c r="N3628">
        <f>+$Q$876-Tabla13[[#This Row],[Outlet Establishment Year]]</f>
        <v>13</v>
      </c>
      <c r="O3628">
        <f>+Tabla13[[#This Row],[Sales]]/Tabla13[[#This Row],[Antigüedad]]</f>
        <v>6.3251999999999997</v>
      </c>
      <c r="P3628" s="4">
        <f>+Tabla13[[#This Row],[Sales]]/Tabla13[[#This Row],[Item Weight corregido]]</f>
        <v>7.0885862068965517</v>
      </c>
    </row>
    <row r="3629" spans="1:16" x14ac:dyDescent="0.3">
      <c r="A3629" t="s">
        <v>12</v>
      </c>
      <c r="B3629" t="s">
        <v>393</v>
      </c>
      <c r="C3629" t="s">
        <v>1574</v>
      </c>
      <c r="D3629">
        <v>2011</v>
      </c>
      <c r="E3629" t="s">
        <v>1595</v>
      </c>
      <c r="F3629" t="s">
        <v>1602</v>
      </c>
      <c r="G3629" t="s">
        <v>1606</v>
      </c>
      <c r="H3629" t="s">
        <v>1609</v>
      </c>
      <c r="I3629" s="10">
        <v>6.4441812000000001E-2</v>
      </c>
      <c r="J3629">
        <v>12.35</v>
      </c>
      <c r="K3629">
        <v>12.35</v>
      </c>
      <c r="L3629" s="3">
        <v>110.95699999999999</v>
      </c>
      <c r="M3629">
        <v>4</v>
      </c>
      <c r="N3629">
        <f>+$Q$876-Tabla13[[#This Row],[Outlet Establishment Year]]</f>
        <v>13</v>
      </c>
      <c r="O3629">
        <f>+Tabla13[[#This Row],[Sales]]/Tabla13[[#This Row],[Antigüedad]]</f>
        <v>8.535153846153845</v>
      </c>
      <c r="P3629" s="4">
        <f>+Tabla13[[#This Row],[Sales]]/Tabla13[[#This Row],[Item Weight corregido]]</f>
        <v>8.9843724696356269</v>
      </c>
    </row>
    <row r="3630" spans="1:16" x14ac:dyDescent="0.3">
      <c r="A3630" t="s">
        <v>12</v>
      </c>
      <c r="B3630" t="s">
        <v>890</v>
      </c>
      <c r="C3630" t="s">
        <v>1574</v>
      </c>
      <c r="D3630">
        <v>2011</v>
      </c>
      <c r="E3630" t="s">
        <v>1595</v>
      </c>
      <c r="F3630" t="s">
        <v>1602</v>
      </c>
      <c r="G3630" t="s">
        <v>1606</v>
      </c>
      <c r="H3630" t="s">
        <v>1609</v>
      </c>
      <c r="I3630" s="10">
        <v>8.3079825999999996E-2</v>
      </c>
      <c r="J3630">
        <v>19.350000000000001</v>
      </c>
      <c r="K3630">
        <v>19.350000000000001</v>
      </c>
      <c r="L3630" s="3">
        <v>80.364400000000003</v>
      </c>
      <c r="M3630">
        <v>4</v>
      </c>
      <c r="N3630">
        <f>+$Q$876-Tabla13[[#This Row],[Outlet Establishment Year]]</f>
        <v>13</v>
      </c>
      <c r="O3630">
        <f>+Tabla13[[#This Row],[Sales]]/Tabla13[[#This Row],[Antigüedad]]</f>
        <v>6.1818769230769233</v>
      </c>
      <c r="P3630" s="4">
        <f>+Tabla13[[#This Row],[Sales]]/Tabla13[[#This Row],[Item Weight corregido]]</f>
        <v>4.1531989664082687</v>
      </c>
    </row>
    <row r="3631" spans="1:16" x14ac:dyDescent="0.3">
      <c r="A3631" t="s">
        <v>12</v>
      </c>
      <c r="B3631" t="s">
        <v>99</v>
      </c>
      <c r="C3631" t="s">
        <v>1581</v>
      </c>
      <c r="D3631">
        <v>2011</v>
      </c>
      <c r="E3631" t="s">
        <v>1595</v>
      </c>
      <c r="F3631" t="s">
        <v>1602</v>
      </c>
      <c r="G3631" t="s">
        <v>1606</v>
      </c>
      <c r="H3631" t="s">
        <v>1609</v>
      </c>
      <c r="I3631" s="10">
        <v>4.4526442999999999E-2</v>
      </c>
      <c r="J3631">
        <v>13.65</v>
      </c>
      <c r="K3631">
        <v>13.65</v>
      </c>
      <c r="L3631" s="3">
        <v>37.953200000000002</v>
      </c>
      <c r="M3631">
        <v>4</v>
      </c>
      <c r="N3631">
        <f>+$Q$876-Tabla13[[#This Row],[Outlet Establishment Year]]</f>
        <v>13</v>
      </c>
      <c r="O3631">
        <f>+Tabla13[[#This Row],[Sales]]/Tabla13[[#This Row],[Antigüedad]]</f>
        <v>2.9194769230769233</v>
      </c>
      <c r="P3631" s="4">
        <f>+Tabla13[[#This Row],[Sales]]/Tabla13[[#This Row],[Item Weight corregido]]</f>
        <v>2.7804542124542126</v>
      </c>
    </row>
    <row r="3632" spans="1:16" x14ac:dyDescent="0.3">
      <c r="A3632" t="s">
        <v>12</v>
      </c>
      <c r="B3632" t="s">
        <v>1127</v>
      </c>
      <c r="C3632" t="s">
        <v>1581</v>
      </c>
      <c r="D3632">
        <v>2011</v>
      </c>
      <c r="E3632" t="s">
        <v>1595</v>
      </c>
      <c r="F3632" t="s">
        <v>1602</v>
      </c>
      <c r="G3632" t="s">
        <v>1606</v>
      </c>
      <c r="H3632" t="s">
        <v>1609</v>
      </c>
      <c r="I3632" s="10">
        <v>0.160852421</v>
      </c>
      <c r="J3632">
        <v>15.1</v>
      </c>
      <c r="K3632">
        <v>15.1</v>
      </c>
      <c r="L3632" s="3">
        <v>131.39420000000001</v>
      </c>
      <c r="M3632">
        <v>4</v>
      </c>
      <c r="N3632">
        <f>+$Q$876-Tabla13[[#This Row],[Outlet Establishment Year]]</f>
        <v>13</v>
      </c>
      <c r="O3632">
        <f>+Tabla13[[#This Row],[Sales]]/Tabla13[[#This Row],[Antigüedad]]</f>
        <v>10.107246153846155</v>
      </c>
      <c r="P3632" s="4">
        <f>+Tabla13[[#This Row],[Sales]]/Tabla13[[#This Row],[Item Weight corregido]]</f>
        <v>8.7016026490066238</v>
      </c>
    </row>
    <row r="3633" spans="1:16" x14ac:dyDescent="0.3">
      <c r="A3633" t="s">
        <v>12</v>
      </c>
      <c r="B3633" t="s">
        <v>804</v>
      </c>
      <c r="C3633" t="s">
        <v>1580</v>
      </c>
      <c r="D3633">
        <v>2011</v>
      </c>
      <c r="E3633" t="s">
        <v>1595</v>
      </c>
      <c r="F3633" t="s">
        <v>1602</v>
      </c>
      <c r="G3633" t="s">
        <v>1606</v>
      </c>
      <c r="H3633" t="s">
        <v>1609</v>
      </c>
      <c r="I3633" s="10">
        <v>9.4741513999999999E-2</v>
      </c>
      <c r="J3633">
        <v>5.59</v>
      </c>
      <c r="K3633">
        <v>5.59</v>
      </c>
      <c r="L3633" s="3">
        <v>63.116799999999998</v>
      </c>
      <c r="M3633">
        <v>4</v>
      </c>
      <c r="N3633">
        <f>+$Q$876-Tabla13[[#This Row],[Outlet Establishment Year]]</f>
        <v>13</v>
      </c>
      <c r="O3633">
        <f>+Tabla13[[#This Row],[Sales]]/Tabla13[[#This Row],[Antigüedad]]</f>
        <v>4.855138461538461</v>
      </c>
      <c r="P3633" s="4">
        <f>+Tabla13[[#This Row],[Sales]]/Tabla13[[#This Row],[Item Weight corregido]]</f>
        <v>11.291019677996422</v>
      </c>
    </row>
    <row r="3634" spans="1:16" x14ac:dyDescent="0.3">
      <c r="A3634" t="s">
        <v>12</v>
      </c>
      <c r="B3634" t="s">
        <v>1173</v>
      </c>
      <c r="C3634" t="s">
        <v>1580</v>
      </c>
      <c r="D3634">
        <v>2011</v>
      </c>
      <c r="E3634" t="s">
        <v>1595</v>
      </c>
      <c r="F3634" t="s">
        <v>1602</v>
      </c>
      <c r="G3634" t="s">
        <v>1606</v>
      </c>
      <c r="H3634" t="s">
        <v>1609</v>
      </c>
      <c r="I3634" s="10">
        <v>0.12411034899999999</v>
      </c>
      <c r="J3634">
        <v>5.78</v>
      </c>
      <c r="K3634">
        <v>5.78</v>
      </c>
      <c r="L3634" s="3">
        <v>262.35680000000002</v>
      </c>
      <c r="M3634">
        <v>4</v>
      </c>
      <c r="N3634">
        <f>+$Q$876-Tabla13[[#This Row],[Outlet Establishment Year]]</f>
        <v>13</v>
      </c>
      <c r="O3634">
        <f>+Tabla13[[#This Row],[Sales]]/Tabla13[[#This Row],[Antigüedad]]</f>
        <v>20.18129230769231</v>
      </c>
      <c r="P3634" s="4">
        <f>+Tabla13[[#This Row],[Sales]]/Tabla13[[#This Row],[Item Weight corregido]]</f>
        <v>45.390449826989624</v>
      </c>
    </row>
    <row r="3635" spans="1:16" x14ac:dyDescent="0.3">
      <c r="A3635" t="s">
        <v>12</v>
      </c>
      <c r="B3635" t="s">
        <v>1092</v>
      </c>
      <c r="C3635" t="s">
        <v>1590</v>
      </c>
      <c r="D3635">
        <v>2011</v>
      </c>
      <c r="E3635" t="s">
        <v>1595</v>
      </c>
      <c r="F3635" t="s">
        <v>1602</v>
      </c>
      <c r="G3635" t="s">
        <v>1605</v>
      </c>
      <c r="H3635" t="s">
        <v>1609</v>
      </c>
      <c r="I3635" s="10">
        <v>1.1790780000000001E-2</v>
      </c>
      <c r="J3635">
        <v>6.1150000000000002</v>
      </c>
      <c r="K3635">
        <v>6.1150000000000002</v>
      </c>
      <c r="L3635" s="3">
        <v>189.053</v>
      </c>
      <c r="M3635">
        <v>4</v>
      </c>
      <c r="N3635">
        <f>+$Q$876-Tabla13[[#This Row],[Outlet Establishment Year]]</f>
        <v>13</v>
      </c>
      <c r="O3635">
        <f>+Tabla13[[#This Row],[Sales]]/Tabla13[[#This Row],[Antigüedad]]</f>
        <v>14.542538461538461</v>
      </c>
      <c r="P3635" s="4">
        <f>+Tabla13[[#This Row],[Sales]]/Tabla13[[#This Row],[Item Weight corregido]]</f>
        <v>30.916271463614063</v>
      </c>
    </row>
    <row r="3636" spans="1:16" x14ac:dyDescent="0.3">
      <c r="A3636" t="s">
        <v>12</v>
      </c>
      <c r="B3636" t="s">
        <v>1467</v>
      </c>
      <c r="C3636" t="s">
        <v>1590</v>
      </c>
      <c r="D3636">
        <v>2011</v>
      </c>
      <c r="E3636" t="s">
        <v>1595</v>
      </c>
      <c r="F3636" t="s">
        <v>1602</v>
      </c>
      <c r="G3636" t="s">
        <v>1605</v>
      </c>
      <c r="H3636" t="s">
        <v>1609</v>
      </c>
      <c r="I3636" s="10">
        <v>4.1599643999999998E-2</v>
      </c>
      <c r="J3636">
        <v>16.75</v>
      </c>
      <c r="K3636">
        <v>16.75</v>
      </c>
      <c r="L3636" s="3">
        <v>40.982199999999999</v>
      </c>
      <c r="M3636">
        <v>4</v>
      </c>
      <c r="N3636">
        <f>+$Q$876-Tabla13[[#This Row],[Outlet Establishment Year]]</f>
        <v>13</v>
      </c>
      <c r="O3636">
        <f>+Tabla13[[#This Row],[Sales]]/Tabla13[[#This Row],[Antigüedad]]</f>
        <v>3.152476923076923</v>
      </c>
      <c r="P3636" s="4">
        <f>+Tabla13[[#This Row],[Sales]]/Tabla13[[#This Row],[Item Weight corregido]]</f>
        <v>2.4466985074626866</v>
      </c>
    </row>
    <row r="3637" spans="1:16" x14ac:dyDescent="0.3">
      <c r="A3637" t="s">
        <v>12</v>
      </c>
      <c r="B3637" t="s">
        <v>222</v>
      </c>
      <c r="C3637" t="s">
        <v>1574</v>
      </c>
      <c r="D3637">
        <v>2011</v>
      </c>
      <c r="E3637" t="s">
        <v>1595</v>
      </c>
      <c r="F3637" t="s">
        <v>1602</v>
      </c>
      <c r="G3637" t="s">
        <v>1605</v>
      </c>
      <c r="H3637" t="s">
        <v>1609</v>
      </c>
      <c r="I3637" s="10">
        <v>2.4044279000000002E-2</v>
      </c>
      <c r="J3637">
        <v>7.35</v>
      </c>
      <c r="K3637">
        <v>7.35</v>
      </c>
      <c r="L3637" s="3">
        <v>241.05119999999999</v>
      </c>
      <c r="M3637">
        <v>4</v>
      </c>
      <c r="N3637">
        <f>+$Q$876-Tabla13[[#This Row],[Outlet Establishment Year]]</f>
        <v>13</v>
      </c>
      <c r="O3637">
        <f>+Tabla13[[#This Row],[Sales]]/Tabla13[[#This Row],[Antigüedad]]</f>
        <v>18.542400000000001</v>
      </c>
      <c r="P3637" s="4">
        <f>+Tabla13[[#This Row],[Sales]]/Tabla13[[#This Row],[Item Weight corregido]]</f>
        <v>32.796081632653063</v>
      </c>
    </row>
    <row r="3638" spans="1:16" x14ac:dyDescent="0.3">
      <c r="A3638" t="s">
        <v>13</v>
      </c>
      <c r="B3638" t="s">
        <v>1468</v>
      </c>
      <c r="C3638" t="s">
        <v>1587</v>
      </c>
      <c r="D3638">
        <v>2014</v>
      </c>
      <c r="E3638" t="s">
        <v>1596</v>
      </c>
      <c r="F3638" t="s">
        <v>1602</v>
      </c>
      <c r="G3638" t="s">
        <v>1606</v>
      </c>
      <c r="H3638" t="s">
        <v>1607</v>
      </c>
      <c r="I3638" s="10">
        <v>4.5916788E-2</v>
      </c>
      <c r="J3638">
        <v>4.92</v>
      </c>
      <c r="K3638">
        <v>4.92</v>
      </c>
      <c r="L3638" s="3">
        <v>198.80840000000001</v>
      </c>
      <c r="M3638">
        <v>4</v>
      </c>
      <c r="N3638">
        <f>+$Q$876-Tabla13[[#This Row],[Outlet Establishment Year]]</f>
        <v>10</v>
      </c>
      <c r="O3638">
        <f>+Tabla13[[#This Row],[Sales]]/Tabla13[[#This Row],[Antigüedad]]</f>
        <v>19.880839999999999</v>
      </c>
      <c r="P3638" s="4">
        <f>+Tabla13[[#This Row],[Sales]]/Tabla13[[#This Row],[Item Weight corregido]]</f>
        <v>40.408211382113826</v>
      </c>
    </row>
    <row r="3639" spans="1:16" x14ac:dyDescent="0.3">
      <c r="A3639" t="s">
        <v>13</v>
      </c>
      <c r="B3639" t="s">
        <v>1199</v>
      </c>
      <c r="C3639" t="s">
        <v>1577</v>
      </c>
      <c r="D3639">
        <v>2014</v>
      </c>
      <c r="E3639" t="s">
        <v>1596</v>
      </c>
      <c r="F3639" t="s">
        <v>1602</v>
      </c>
      <c r="G3639" t="s">
        <v>1606</v>
      </c>
      <c r="H3639" t="s">
        <v>1607</v>
      </c>
      <c r="I3639" s="10">
        <v>3.7367829999999998E-2</v>
      </c>
      <c r="J3639">
        <v>5.1749999999999998</v>
      </c>
      <c r="K3639">
        <v>5.1749999999999998</v>
      </c>
      <c r="L3639" s="3">
        <v>86.922399999999996</v>
      </c>
      <c r="M3639">
        <v>4</v>
      </c>
      <c r="N3639">
        <f>+$Q$876-Tabla13[[#This Row],[Outlet Establishment Year]]</f>
        <v>10</v>
      </c>
      <c r="O3639">
        <f>+Tabla13[[#This Row],[Sales]]/Tabla13[[#This Row],[Antigüedad]]</f>
        <v>8.69224</v>
      </c>
      <c r="P3639" s="4">
        <f>+Tabla13[[#This Row],[Sales]]/Tabla13[[#This Row],[Item Weight corregido]]</f>
        <v>16.796599033816424</v>
      </c>
    </row>
    <row r="3640" spans="1:16" x14ac:dyDescent="0.3">
      <c r="A3640" t="s">
        <v>13</v>
      </c>
      <c r="B3640" t="s">
        <v>1347</v>
      </c>
      <c r="C3640" t="s">
        <v>1577</v>
      </c>
      <c r="D3640">
        <v>2014</v>
      </c>
      <c r="E3640" t="s">
        <v>1596</v>
      </c>
      <c r="F3640" t="s">
        <v>1602</v>
      </c>
      <c r="G3640" t="s">
        <v>1606</v>
      </c>
      <c r="H3640" t="s">
        <v>1607</v>
      </c>
      <c r="I3640" s="10">
        <v>0</v>
      </c>
      <c r="J3640">
        <v>14.5</v>
      </c>
      <c r="K3640">
        <v>14.5</v>
      </c>
      <c r="L3640" s="3">
        <v>154.4682</v>
      </c>
      <c r="M3640">
        <v>4</v>
      </c>
      <c r="N3640">
        <f>+$Q$876-Tabla13[[#This Row],[Outlet Establishment Year]]</f>
        <v>10</v>
      </c>
      <c r="O3640">
        <f>+Tabla13[[#This Row],[Sales]]/Tabla13[[#This Row],[Antigüedad]]</f>
        <v>15.446819999999999</v>
      </c>
      <c r="P3640" s="4">
        <f>+Tabla13[[#This Row],[Sales]]/Tabla13[[#This Row],[Item Weight corregido]]</f>
        <v>10.652979310344827</v>
      </c>
    </row>
    <row r="3641" spans="1:16" x14ac:dyDescent="0.3">
      <c r="A3641" t="s">
        <v>13</v>
      </c>
      <c r="B3641" t="s">
        <v>570</v>
      </c>
      <c r="C3641" t="s">
        <v>1574</v>
      </c>
      <c r="D3641">
        <v>2014</v>
      </c>
      <c r="E3641" t="s">
        <v>1596</v>
      </c>
      <c r="F3641" t="s">
        <v>1602</v>
      </c>
      <c r="G3641" t="s">
        <v>1606</v>
      </c>
      <c r="H3641" t="s">
        <v>1607</v>
      </c>
      <c r="I3641" s="10">
        <v>2.2380951999999999E-2</v>
      </c>
      <c r="J3641">
        <v>18.100000000000001</v>
      </c>
      <c r="K3641">
        <v>18.100000000000001</v>
      </c>
      <c r="L3641" s="3">
        <v>93.609399999999994</v>
      </c>
      <c r="M3641">
        <v>4</v>
      </c>
      <c r="N3641">
        <f>+$Q$876-Tabla13[[#This Row],[Outlet Establishment Year]]</f>
        <v>10</v>
      </c>
      <c r="O3641">
        <f>+Tabla13[[#This Row],[Sales]]/Tabla13[[#This Row],[Antigüedad]]</f>
        <v>9.3609399999999994</v>
      </c>
      <c r="P3641" s="4">
        <f>+Tabla13[[#This Row],[Sales]]/Tabla13[[#This Row],[Item Weight corregido]]</f>
        <v>5.1717900552486178</v>
      </c>
    </row>
    <row r="3642" spans="1:16" x14ac:dyDescent="0.3">
      <c r="A3642" t="s">
        <v>13</v>
      </c>
      <c r="B3642" t="s">
        <v>1401</v>
      </c>
      <c r="C3642" t="s">
        <v>1589</v>
      </c>
      <c r="D3642">
        <v>2014</v>
      </c>
      <c r="E3642" t="s">
        <v>1596</v>
      </c>
      <c r="F3642" t="s">
        <v>1602</v>
      </c>
      <c r="G3642" t="s">
        <v>1606</v>
      </c>
      <c r="H3642" t="s">
        <v>1607</v>
      </c>
      <c r="I3642" s="10">
        <v>2.5842904999999999E-2</v>
      </c>
      <c r="J3642">
        <v>12.15</v>
      </c>
      <c r="K3642">
        <v>12.15</v>
      </c>
      <c r="L3642" s="3">
        <v>119.84399999999999</v>
      </c>
      <c r="M3642">
        <v>4</v>
      </c>
      <c r="N3642">
        <f>+$Q$876-Tabla13[[#This Row],[Outlet Establishment Year]]</f>
        <v>10</v>
      </c>
      <c r="O3642">
        <f>+Tabla13[[#This Row],[Sales]]/Tabla13[[#This Row],[Antigüedad]]</f>
        <v>11.984399999999999</v>
      </c>
      <c r="P3642" s="4">
        <f>+Tabla13[[#This Row],[Sales]]/Tabla13[[#This Row],[Item Weight corregido]]</f>
        <v>9.8637037037037025</v>
      </c>
    </row>
    <row r="3643" spans="1:16" x14ac:dyDescent="0.3">
      <c r="A3643" t="s">
        <v>13</v>
      </c>
      <c r="B3643" t="s">
        <v>1469</v>
      </c>
      <c r="C3643" t="s">
        <v>1587</v>
      </c>
      <c r="D3643">
        <v>2014</v>
      </c>
      <c r="E3643" t="s">
        <v>1596</v>
      </c>
      <c r="F3643" t="s">
        <v>1602</v>
      </c>
      <c r="G3643" t="s">
        <v>1606</v>
      </c>
      <c r="H3643" t="s">
        <v>1607</v>
      </c>
      <c r="I3643" s="10">
        <v>2.8498354E-2</v>
      </c>
      <c r="J3643">
        <v>9.3000000000000007</v>
      </c>
      <c r="K3643">
        <v>9.3000000000000007</v>
      </c>
      <c r="L3643" s="3">
        <v>195.81360000000001</v>
      </c>
      <c r="M3643">
        <v>4</v>
      </c>
      <c r="N3643">
        <f>+$Q$876-Tabla13[[#This Row],[Outlet Establishment Year]]</f>
        <v>10</v>
      </c>
      <c r="O3643">
        <f>+Tabla13[[#This Row],[Sales]]/Tabla13[[#This Row],[Antigüedad]]</f>
        <v>19.58136</v>
      </c>
      <c r="P3643" s="4">
        <f>+Tabla13[[#This Row],[Sales]]/Tabla13[[#This Row],[Item Weight corregido]]</f>
        <v>21.055225806451613</v>
      </c>
    </row>
    <row r="3644" spans="1:16" x14ac:dyDescent="0.3">
      <c r="A3644" t="s">
        <v>13</v>
      </c>
      <c r="B3644" t="s">
        <v>249</v>
      </c>
      <c r="C3644" t="s">
        <v>1587</v>
      </c>
      <c r="D3644">
        <v>2014</v>
      </c>
      <c r="E3644" t="s">
        <v>1596</v>
      </c>
      <c r="F3644" t="s">
        <v>1602</v>
      </c>
      <c r="G3644" t="s">
        <v>1606</v>
      </c>
      <c r="H3644" t="s">
        <v>1607</v>
      </c>
      <c r="I3644" s="10">
        <v>0.13030659</v>
      </c>
      <c r="J3644">
        <v>14.3</v>
      </c>
      <c r="K3644">
        <v>14.3</v>
      </c>
      <c r="L3644" s="3">
        <v>75.732799999999997</v>
      </c>
      <c r="M3644">
        <v>4</v>
      </c>
      <c r="N3644">
        <f>+$Q$876-Tabla13[[#This Row],[Outlet Establishment Year]]</f>
        <v>10</v>
      </c>
      <c r="O3644">
        <f>+Tabla13[[#This Row],[Sales]]/Tabla13[[#This Row],[Antigüedad]]</f>
        <v>7.5732799999999996</v>
      </c>
      <c r="P3644" s="4">
        <f>+Tabla13[[#This Row],[Sales]]/Tabla13[[#This Row],[Item Weight corregido]]</f>
        <v>5.2959999999999994</v>
      </c>
    </row>
    <row r="3645" spans="1:16" x14ac:dyDescent="0.3">
      <c r="A3645" t="s">
        <v>13</v>
      </c>
      <c r="B3645" t="s">
        <v>514</v>
      </c>
      <c r="C3645" t="s">
        <v>1582</v>
      </c>
      <c r="D3645">
        <v>2014</v>
      </c>
      <c r="E3645" t="s">
        <v>1596</v>
      </c>
      <c r="F3645" t="s">
        <v>1602</v>
      </c>
      <c r="G3645" t="s">
        <v>1606</v>
      </c>
      <c r="H3645" t="s">
        <v>1607</v>
      </c>
      <c r="I3645" s="10">
        <v>9.6306015999999994E-2</v>
      </c>
      <c r="J3645">
        <v>5.78</v>
      </c>
      <c r="K3645">
        <v>5.78</v>
      </c>
      <c r="L3645" s="3">
        <v>161.95519999999999</v>
      </c>
      <c r="M3645">
        <v>4</v>
      </c>
      <c r="N3645">
        <f>+$Q$876-Tabla13[[#This Row],[Outlet Establishment Year]]</f>
        <v>10</v>
      </c>
      <c r="O3645">
        <f>+Tabla13[[#This Row],[Sales]]/Tabla13[[#This Row],[Antigüedad]]</f>
        <v>16.195519999999998</v>
      </c>
      <c r="P3645" s="4">
        <f>+Tabla13[[#This Row],[Sales]]/Tabla13[[#This Row],[Item Weight corregido]]</f>
        <v>28.019930795847749</v>
      </c>
    </row>
    <row r="3646" spans="1:16" x14ac:dyDescent="0.3">
      <c r="A3646" t="s">
        <v>13</v>
      </c>
      <c r="B3646" t="s">
        <v>1266</v>
      </c>
      <c r="C3646" t="s">
        <v>1582</v>
      </c>
      <c r="D3646">
        <v>2014</v>
      </c>
      <c r="E3646" t="s">
        <v>1596</v>
      </c>
      <c r="F3646" t="s">
        <v>1602</v>
      </c>
      <c r="G3646" t="s">
        <v>1606</v>
      </c>
      <c r="H3646" t="s">
        <v>1607</v>
      </c>
      <c r="I3646" s="10">
        <v>0</v>
      </c>
      <c r="J3646">
        <v>6.71</v>
      </c>
      <c r="K3646">
        <v>6.71</v>
      </c>
      <c r="L3646" s="3">
        <v>218.91659999999999</v>
      </c>
      <c r="M3646">
        <v>4</v>
      </c>
      <c r="N3646">
        <f>+$Q$876-Tabla13[[#This Row],[Outlet Establishment Year]]</f>
        <v>10</v>
      </c>
      <c r="O3646">
        <f>+Tabla13[[#This Row],[Sales]]/Tabla13[[#This Row],[Antigüedad]]</f>
        <v>21.891659999999998</v>
      </c>
      <c r="P3646" s="4">
        <f>+Tabla13[[#This Row],[Sales]]/Tabla13[[#This Row],[Item Weight corregido]]</f>
        <v>32.625424739195232</v>
      </c>
    </row>
    <row r="3647" spans="1:16" x14ac:dyDescent="0.3">
      <c r="A3647" t="s">
        <v>13</v>
      </c>
      <c r="B3647" t="s">
        <v>333</v>
      </c>
      <c r="C3647" t="s">
        <v>1582</v>
      </c>
      <c r="D3647">
        <v>2014</v>
      </c>
      <c r="E3647" t="s">
        <v>1596</v>
      </c>
      <c r="F3647" t="s">
        <v>1602</v>
      </c>
      <c r="G3647" t="s">
        <v>1606</v>
      </c>
      <c r="H3647" t="s">
        <v>1607</v>
      </c>
      <c r="I3647" s="10">
        <v>2.1705417000000001E-2</v>
      </c>
      <c r="J3647">
        <v>12.15</v>
      </c>
      <c r="K3647">
        <v>12.15</v>
      </c>
      <c r="L3647" s="3">
        <v>163.51840000000001</v>
      </c>
      <c r="M3647">
        <v>4</v>
      </c>
      <c r="N3647">
        <f>+$Q$876-Tabla13[[#This Row],[Outlet Establishment Year]]</f>
        <v>10</v>
      </c>
      <c r="O3647">
        <f>+Tabla13[[#This Row],[Sales]]/Tabla13[[#This Row],[Antigüedad]]</f>
        <v>16.351840000000003</v>
      </c>
      <c r="P3647" s="4">
        <f>+Tabla13[[#This Row],[Sales]]/Tabla13[[#This Row],[Item Weight corregido]]</f>
        <v>13.458304526748972</v>
      </c>
    </row>
    <row r="3648" spans="1:16" x14ac:dyDescent="0.3">
      <c r="A3648" t="s">
        <v>13</v>
      </c>
      <c r="B3648" t="s">
        <v>1470</v>
      </c>
      <c r="C3648" t="s">
        <v>1585</v>
      </c>
      <c r="D3648">
        <v>2014</v>
      </c>
      <c r="E3648" t="s">
        <v>1596</v>
      </c>
      <c r="F3648" t="s">
        <v>1602</v>
      </c>
      <c r="G3648" t="s">
        <v>1606</v>
      </c>
      <c r="H3648" t="s">
        <v>1607</v>
      </c>
      <c r="I3648" s="10">
        <v>0.15906294800000001</v>
      </c>
      <c r="J3648">
        <v>7.4050000000000002</v>
      </c>
      <c r="K3648">
        <v>7.4050000000000002</v>
      </c>
      <c r="L3648" s="3">
        <v>208.92959999999999</v>
      </c>
      <c r="M3648">
        <v>4</v>
      </c>
      <c r="N3648">
        <f>+$Q$876-Tabla13[[#This Row],[Outlet Establishment Year]]</f>
        <v>10</v>
      </c>
      <c r="O3648">
        <f>+Tabla13[[#This Row],[Sales]]/Tabla13[[#This Row],[Antigüedad]]</f>
        <v>20.892959999999999</v>
      </c>
      <c r="P3648" s="4">
        <f>+Tabla13[[#This Row],[Sales]]/Tabla13[[#This Row],[Item Weight corregido]]</f>
        <v>28.214665766374068</v>
      </c>
    </row>
    <row r="3649" spans="1:16" x14ac:dyDescent="0.3">
      <c r="A3649" t="s">
        <v>13</v>
      </c>
      <c r="B3649" t="s">
        <v>1471</v>
      </c>
      <c r="C3649" t="s">
        <v>1585</v>
      </c>
      <c r="D3649">
        <v>2014</v>
      </c>
      <c r="E3649" t="s">
        <v>1596</v>
      </c>
      <c r="F3649" t="s">
        <v>1602</v>
      </c>
      <c r="G3649" t="s">
        <v>1606</v>
      </c>
      <c r="H3649" t="s">
        <v>1607</v>
      </c>
      <c r="I3649" s="10">
        <v>0.122469209</v>
      </c>
      <c r="J3649">
        <v>14.3</v>
      </c>
      <c r="K3649">
        <v>14.3</v>
      </c>
      <c r="L3649" s="3">
        <v>121.973</v>
      </c>
      <c r="M3649">
        <v>4</v>
      </c>
      <c r="N3649">
        <f>+$Q$876-Tabla13[[#This Row],[Outlet Establishment Year]]</f>
        <v>10</v>
      </c>
      <c r="O3649">
        <f>+Tabla13[[#This Row],[Sales]]/Tabla13[[#This Row],[Antigüedad]]</f>
        <v>12.1973</v>
      </c>
      <c r="P3649" s="4">
        <f>+Tabla13[[#This Row],[Sales]]/Tabla13[[#This Row],[Item Weight corregido]]</f>
        <v>8.5295804195804195</v>
      </c>
    </row>
    <row r="3650" spans="1:16" x14ac:dyDescent="0.3">
      <c r="A3650" t="s">
        <v>13</v>
      </c>
      <c r="B3650" t="s">
        <v>1280</v>
      </c>
      <c r="C3650" t="s">
        <v>1576</v>
      </c>
      <c r="D3650">
        <v>2014</v>
      </c>
      <c r="E3650" t="s">
        <v>1596</v>
      </c>
      <c r="F3650" t="s">
        <v>1602</v>
      </c>
      <c r="G3650" t="s">
        <v>1606</v>
      </c>
      <c r="H3650" t="s">
        <v>1607</v>
      </c>
      <c r="I3650" s="10">
        <v>6.6727717000000006E-2</v>
      </c>
      <c r="J3650">
        <v>9.3000000000000007</v>
      </c>
      <c r="K3650">
        <v>9.3000000000000007</v>
      </c>
      <c r="L3650" s="3">
        <v>181.6292</v>
      </c>
      <c r="M3650">
        <v>4</v>
      </c>
      <c r="N3650">
        <f>+$Q$876-Tabla13[[#This Row],[Outlet Establishment Year]]</f>
        <v>10</v>
      </c>
      <c r="O3650">
        <f>+Tabla13[[#This Row],[Sales]]/Tabla13[[#This Row],[Antigüedad]]</f>
        <v>18.16292</v>
      </c>
      <c r="P3650" s="4">
        <f>+Tabla13[[#This Row],[Sales]]/Tabla13[[#This Row],[Item Weight corregido]]</f>
        <v>19.530021505376343</v>
      </c>
    </row>
    <row r="3651" spans="1:16" x14ac:dyDescent="0.3">
      <c r="A3651" t="s">
        <v>13</v>
      </c>
      <c r="B3651" t="s">
        <v>913</v>
      </c>
      <c r="C3651" t="s">
        <v>1576</v>
      </c>
      <c r="D3651">
        <v>2014</v>
      </c>
      <c r="E3651" t="s">
        <v>1596</v>
      </c>
      <c r="F3651" t="s">
        <v>1602</v>
      </c>
      <c r="G3651" t="s">
        <v>1606</v>
      </c>
      <c r="H3651" t="s">
        <v>1607</v>
      </c>
      <c r="I3651" s="10">
        <v>0.111830282</v>
      </c>
      <c r="J3651">
        <v>19</v>
      </c>
      <c r="K3651">
        <v>19</v>
      </c>
      <c r="L3651" s="3">
        <v>105.4622</v>
      </c>
      <c r="M3651">
        <v>4</v>
      </c>
      <c r="N3651">
        <f>+$Q$876-Tabla13[[#This Row],[Outlet Establishment Year]]</f>
        <v>10</v>
      </c>
      <c r="O3651">
        <f>+Tabla13[[#This Row],[Sales]]/Tabla13[[#This Row],[Antigüedad]]</f>
        <v>10.54622</v>
      </c>
      <c r="P3651" s="4">
        <f>+Tabla13[[#This Row],[Sales]]/Tabla13[[#This Row],[Item Weight corregido]]</f>
        <v>5.550642105263158</v>
      </c>
    </row>
    <row r="3652" spans="1:16" x14ac:dyDescent="0.3">
      <c r="A3652" t="s">
        <v>13</v>
      </c>
      <c r="B3652" t="s">
        <v>110</v>
      </c>
      <c r="C3652" t="s">
        <v>1574</v>
      </c>
      <c r="D3652">
        <v>2014</v>
      </c>
      <c r="E3652" t="s">
        <v>1596</v>
      </c>
      <c r="F3652" t="s">
        <v>1602</v>
      </c>
      <c r="G3652" t="s">
        <v>1606</v>
      </c>
      <c r="H3652" t="s">
        <v>1607</v>
      </c>
      <c r="I3652" s="10">
        <v>8.1096635E-2</v>
      </c>
      <c r="J3652">
        <v>7.02</v>
      </c>
      <c r="K3652">
        <v>7.02</v>
      </c>
      <c r="L3652" s="3">
        <v>148.4734</v>
      </c>
      <c r="M3652">
        <v>4</v>
      </c>
      <c r="N3652">
        <f>+$Q$876-Tabla13[[#This Row],[Outlet Establishment Year]]</f>
        <v>10</v>
      </c>
      <c r="O3652">
        <f>+Tabla13[[#This Row],[Sales]]/Tabla13[[#This Row],[Antigüedad]]</f>
        <v>14.847339999999999</v>
      </c>
      <c r="P3652" s="4">
        <f>+Tabla13[[#This Row],[Sales]]/Tabla13[[#This Row],[Item Weight corregido]]</f>
        <v>21.150056980056981</v>
      </c>
    </row>
    <row r="3653" spans="1:16" x14ac:dyDescent="0.3">
      <c r="A3653" t="s">
        <v>13</v>
      </c>
      <c r="B3653" t="s">
        <v>197</v>
      </c>
      <c r="C3653" t="s">
        <v>1574</v>
      </c>
      <c r="D3653">
        <v>2014</v>
      </c>
      <c r="E3653" t="s">
        <v>1596</v>
      </c>
      <c r="F3653" t="s">
        <v>1602</v>
      </c>
      <c r="G3653" t="s">
        <v>1606</v>
      </c>
      <c r="H3653" t="s">
        <v>1607</v>
      </c>
      <c r="I3653" s="10">
        <v>5.1937410000000003E-2</v>
      </c>
      <c r="J3653">
        <v>7.72</v>
      </c>
      <c r="K3653">
        <v>7.72</v>
      </c>
      <c r="L3653" s="3">
        <v>77.998599999999996</v>
      </c>
      <c r="M3653">
        <v>4</v>
      </c>
      <c r="N3653">
        <f>+$Q$876-Tabla13[[#This Row],[Outlet Establishment Year]]</f>
        <v>10</v>
      </c>
      <c r="O3653">
        <f>+Tabla13[[#This Row],[Sales]]/Tabla13[[#This Row],[Antigüedad]]</f>
        <v>7.7998599999999998</v>
      </c>
      <c r="P3653" s="4">
        <f>+Tabla13[[#This Row],[Sales]]/Tabla13[[#This Row],[Item Weight corregido]]</f>
        <v>10.103445595854922</v>
      </c>
    </row>
    <row r="3654" spans="1:16" x14ac:dyDescent="0.3">
      <c r="A3654" t="s">
        <v>13</v>
      </c>
      <c r="B3654" t="s">
        <v>1151</v>
      </c>
      <c r="C3654" t="s">
        <v>1574</v>
      </c>
      <c r="D3654">
        <v>2014</v>
      </c>
      <c r="E3654" t="s">
        <v>1596</v>
      </c>
      <c r="F3654" t="s">
        <v>1602</v>
      </c>
      <c r="G3654" t="s">
        <v>1606</v>
      </c>
      <c r="H3654" t="s">
        <v>1607</v>
      </c>
      <c r="I3654" s="10">
        <v>0.14825809000000001</v>
      </c>
      <c r="J3654">
        <v>12.1</v>
      </c>
      <c r="K3654">
        <v>12.1</v>
      </c>
      <c r="L3654" s="3">
        <v>108.428</v>
      </c>
      <c r="M3654">
        <v>4</v>
      </c>
      <c r="N3654">
        <f>+$Q$876-Tabla13[[#This Row],[Outlet Establishment Year]]</f>
        <v>10</v>
      </c>
      <c r="O3654">
        <f>+Tabla13[[#This Row],[Sales]]/Tabla13[[#This Row],[Antigüedad]]</f>
        <v>10.8428</v>
      </c>
      <c r="P3654" s="4">
        <f>+Tabla13[[#This Row],[Sales]]/Tabla13[[#This Row],[Item Weight corregido]]</f>
        <v>8.9609917355371902</v>
      </c>
    </row>
    <row r="3655" spans="1:16" x14ac:dyDescent="0.3">
      <c r="A3655" t="s">
        <v>13</v>
      </c>
      <c r="B3655" t="s">
        <v>1270</v>
      </c>
      <c r="C3655" t="s">
        <v>1574</v>
      </c>
      <c r="D3655">
        <v>2014</v>
      </c>
      <c r="E3655" t="s">
        <v>1596</v>
      </c>
      <c r="F3655" t="s">
        <v>1602</v>
      </c>
      <c r="G3655" t="s">
        <v>1606</v>
      </c>
      <c r="H3655" t="s">
        <v>1607</v>
      </c>
      <c r="I3655" s="10">
        <v>0.12567593599999999</v>
      </c>
      <c r="J3655">
        <v>14.1</v>
      </c>
      <c r="K3655">
        <v>14.1</v>
      </c>
      <c r="L3655" s="3">
        <v>86.919799999999995</v>
      </c>
      <c r="M3655">
        <v>4</v>
      </c>
      <c r="N3655">
        <f>+$Q$876-Tabla13[[#This Row],[Outlet Establishment Year]]</f>
        <v>10</v>
      </c>
      <c r="O3655">
        <f>+Tabla13[[#This Row],[Sales]]/Tabla13[[#This Row],[Antigüedad]]</f>
        <v>8.6919799999999992</v>
      </c>
      <c r="P3655" s="4">
        <f>+Tabla13[[#This Row],[Sales]]/Tabla13[[#This Row],[Item Weight corregido]]</f>
        <v>6.1645248226950349</v>
      </c>
    </row>
    <row r="3656" spans="1:16" x14ac:dyDescent="0.3">
      <c r="A3656" t="s">
        <v>13</v>
      </c>
      <c r="B3656" t="s">
        <v>985</v>
      </c>
      <c r="C3656" t="s">
        <v>1574</v>
      </c>
      <c r="D3656">
        <v>2014</v>
      </c>
      <c r="E3656" t="s">
        <v>1596</v>
      </c>
      <c r="F3656" t="s">
        <v>1602</v>
      </c>
      <c r="G3656" t="s">
        <v>1606</v>
      </c>
      <c r="H3656" t="s">
        <v>1607</v>
      </c>
      <c r="I3656" s="10">
        <v>3.8531667999999998E-2</v>
      </c>
      <c r="J3656">
        <v>19.100000000000001</v>
      </c>
      <c r="K3656">
        <v>19.100000000000001</v>
      </c>
      <c r="L3656" s="3">
        <v>210.65860000000001</v>
      </c>
      <c r="M3656">
        <v>4</v>
      </c>
      <c r="N3656">
        <f>+$Q$876-Tabla13[[#This Row],[Outlet Establishment Year]]</f>
        <v>10</v>
      </c>
      <c r="O3656">
        <f>+Tabla13[[#This Row],[Sales]]/Tabla13[[#This Row],[Antigüedad]]</f>
        <v>21.065860000000001</v>
      </c>
      <c r="P3656" s="4">
        <f>+Tabla13[[#This Row],[Sales]]/Tabla13[[#This Row],[Item Weight corregido]]</f>
        <v>11.029246073298429</v>
      </c>
    </row>
    <row r="3657" spans="1:16" x14ac:dyDescent="0.3">
      <c r="A3657" t="s">
        <v>13</v>
      </c>
      <c r="B3657" t="s">
        <v>1329</v>
      </c>
      <c r="C3657" t="s">
        <v>1574</v>
      </c>
      <c r="D3657">
        <v>2014</v>
      </c>
      <c r="E3657" t="s">
        <v>1596</v>
      </c>
      <c r="F3657" t="s">
        <v>1602</v>
      </c>
      <c r="G3657" t="s">
        <v>1606</v>
      </c>
      <c r="H3657" t="s">
        <v>1607</v>
      </c>
      <c r="I3657" s="10">
        <v>5.3178425000000001E-2</v>
      </c>
      <c r="J3657">
        <v>19.7</v>
      </c>
      <c r="K3657">
        <v>19.7</v>
      </c>
      <c r="L3657" s="3">
        <v>55.993000000000002</v>
      </c>
      <c r="M3657">
        <v>4</v>
      </c>
      <c r="N3657">
        <f>+$Q$876-Tabla13[[#This Row],[Outlet Establishment Year]]</f>
        <v>10</v>
      </c>
      <c r="O3657">
        <f>+Tabla13[[#This Row],[Sales]]/Tabla13[[#This Row],[Antigüedad]]</f>
        <v>5.5993000000000004</v>
      </c>
      <c r="P3657" s="4">
        <f>+Tabla13[[#This Row],[Sales]]/Tabla13[[#This Row],[Item Weight corregido]]</f>
        <v>2.842284263959391</v>
      </c>
    </row>
    <row r="3658" spans="1:16" x14ac:dyDescent="0.3">
      <c r="A3658" t="s">
        <v>13</v>
      </c>
      <c r="B3658" t="s">
        <v>1472</v>
      </c>
      <c r="C3658" t="s">
        <v>1583</v>
      </c>
      <c r="D3658">
        <v>2014</v>
      </c>
      <c r="E3658" t="s">
        <v>1596</v>
      </c>
      <c r="F3658" t="s">
        <v>1602</v>
      </c>
      <c r="G3658" t="s">
        <v>1606</v>
      </c>
      <c r="H3658" t="s">
        <v>1607</v>
      </c>
      <c r="I3658" s="10">
        <v>7.5495088000000002E-2</v>
      </c>
      <c r="J3658">
        <v>5.98</v>
      </c>
      <c r="K3658">
        <v>5.98</v>
      </c>
      <c r="L3658" s="3">
        <v>55.361400000000003</v>
      </c>
      <c r="M3658">
        <v>4</v>
      </c>
      <c r="N3658">
        <f>+$Q$876-Tabla13[[#This Row],[Outlet Establishment Year]]</f>
        <v>10</v>
      </c>
      <c r="O3658">
        <f>+Tabla13[[#This Row],[Sales]]/Tabla13[[#This Row],[Antigüedad]]</f>
        <v>5.5361400000000005</v>
      </c>
      <c r="P3658" s="4">
        <f>+Tabla13[[#This Row],[Sales]]/Tabla13[[#This Row],[Item Weight corregido]]</f>
        <v>9.2577591973244147</v>
      </c>
    </row>
    <row r="3659" spans="1:16" x14ac:dyDescent="0.3">
      <c r="A3659" t="s">
        <v>13</v>
      </c>
      <c r="B3659" t="s">
        <v>473</v>
      </c>
      <c r="C3659" t="s">
        <v>1583</v>
      </c>
      <c r="D3659">
        <v>2014</v>
      </c>
      <c r="E3659" t="s">
        <v>1596</v>
      </c>
      <c r="F3659" t="s">
        <v>1602</v>
      </c>
      <c r="G3659" t="s">
        <v>1606</v>
      </c>
      <c r="H3659" t="s">
        <v>1607</v>
      </c>
      <c r="I3659" s="10">
        <v>2.0902770000000001E-2</v>
      </c>
      <c r="J3659">
        <v>14.7</v>
      </c>
      <c r="K3659">
        <v>14.7</v>
      </c>
      <c r="L3659" s="3">
        <v>144.5128</v>
      </c>
      <c r="M3659">
        <v>4</v>
      </c>
      <c r="N3659">
        <f>+$Q$876-Tabla13[[#This Row],[Outlet Establishment Year]]</f>
        <v>10</v>
      </c>
      <c r="O3659">
        <f>+Tabla13[[#This Row],[Sales]]/Tabla13[[#This Row],[Antigüedad]]</f>
        <v>14.451280000000001</v>
      </c>
      <c r="P3659" s="4">
        <f>+Tabla13[[#This Row],[Sales]]/Tabla13[[#This Row],[Item Weight corregido]]</f>
        <v>9.8308027210884354</v>
      </c>
    </row>
    <row r="3660" spans="1:16" x14ac:dyDescent="0.3">
      <c r="A3660" t="s">
        <v>13</v>
      </c>
      <c r="B3660" t="s">
        <v>341</v>
      </c>
      <c r="C3660" t="s">
        <v>1583</v>
      </c>
      <c r="D3660">
        <v>2014</v>
      </c>
      <c r="E3660" t="s">
        <v>1596</v>
      </c>
      <c r="F3660" t="s">
        <v>1602</v>
      </c>
      <c r="G3660" t="s">
        <v>1606</v>
      </c>
      <c r="H3660" t="s">
        <v>1607</v>
      </c>
      <c r="I3660" s="10">
        <v>4.4213479999999999E-2</v>
      </c>
      <c r="J3660">
        <v>18.25</v>
      </c>
      <c r="K3660">
        <v>18.25</v>
      </c>
      <c r="L3660" s="3">
        <v>173.40799999999999</v>
      </c>
      <c r="M3660">
        <v>4</v>
      </c>
      <c r="N3660">
        <f>+$Q$876-Tabla13[[#This Row],[Outlet Establishment Year]]</f>
        <v>10</v>
      </c>
      <c r="O3660">
        <f>+Tabla13[[#This Row],[Sales]]/Tabla13[[#This Row],[Antigüedad]]</f>
        <v>17.340799999999998</v>
      </c>
      <c r="P3660" s="4">
        <f>+Tabla13[[#This Row],[Sales]]/Tabla13[[#This Row],[Item Weight corregido]]</f>
        <v>9.5018082191780806</v>
      </c>
    </row>
    <row r="3661" spans="1:16" x14ac:dyDescent="0.3">
      <c r="A3661" t="s">
        <v>13</v>
      </c>
      <c r="B3661" t="s">
        <v>404</v>
      </c>
      <c r="C3661" t="s">
        <v>1575</v>
      </c>
      <c r="D3661">
        <v>2014</v>
      </c>
      <c r="E3661" t="s">
        <v>1596</v>
      </c>
      <c r="F3661" t="s">
        <v>1602</v>
      </c>
      <c r="G3661" t="s">
        <v>1606</v>
      </c>
      <c r="H3661" t="s">
        <v>1607</v>
      </c>
      <c r="I3661" s="10">
        <v>3.6204764E-2</v>
      </c>
      <c r="J3661">
        <v>7.5</v>
      </c>
      <c r="K3661">
        <v>7.5</v>
      </c>
      <c r="L3661" s="3">
        <v>176.1028</v>
      </c>
      <c r="M3661">
        <v>4</v>
      </c>
      <c r="N3661">
        <f>+$Q$876-Tabla13[[#This Row],[Outlet Establishment Year]]</f>
        <v>10</v>
      </c>
      <c r="O3661">
        <f>+Tabla13[[#This Row],[Sales]]/Tabla13[[#This Row],[Antigüedad]]</f>
        <v>17.610279999999999</v>
      </c>
      <c r="P3661" s="4">
        <f>+Tabla13[[#This Row],[Sales]]/Tabla13[[#This Row],[Item Weight corregido]]</f>
        <v>23.480373333333333</v>
      </c>
    </row>
    <row r="3662" spans="1:16" x14ac:dyDescent="0.3">
      <c r="A3662" t="s">
        <v>13</v>
      </c>
      <c r="B3662" t="s">
        <v>1050</v>
      </c>
      <c r="C3662" t="s">
        <v>1575</v>
      </c>
      <c r="D3662">
        <v>2014</v>
      </c>
      <c r="E3662" t="s">
        <v>1596</v>
      </c>
      <c r="F3662" t="s">
        <v>1602</v>
      </c>
      <c r="G3662" t="s">
        <v>1606</v>
      </c>
      <c r="H3662" t="s">
        <v>1607</v>
      </c>
      <c r="I3662" s="10">
        <v>7.1076671999999994E-2</v>
      </c>
      <c r="J3662">
        <v>7.93</v>
      </c>
      <c r="K3662">
        <v>7.93</v>
      </c>
      <c r="L3662" s="3">
        <v>44.9086</v>
      </c>
      <c r="M3662">
        <v>4</v>
      </c>
      <c r="N3662">
        <f>+$Q$876-Tabla13[[#This Row],[Outlet Establishment Year]]</f>
        <v>10</v>
      </c>
      <c r="O3662">
        <f>+Tabla13[[#This Row],[Sales]]/Tabla13[[#This Row],[Antigüedad]]</f>
        <v>4.4908599999999996</v>
      </c>
      <c r="P3662" s="4">
        <f>+Tabla13[[#This Row],[Sales]]/Tabla13[[#This Row],[Item Weight corregido]]</f>
        <v>5.6631273644388402</v>
      </c>
    </row>
    <row r="3663" spans="1:16" x14ac:dyDescent="0.3">
      <c r="A3663" t="s">
        <v>13</v>
      </c>
      <c r="B3663" t="s">
        <v>1473</v>
      </c>
      <c r="C3663" t="s">
        <v>1575</v>
      </c>
      <c r="D3663">
        <v>2014</v>
      </c>
      <c r="E3663" t="s">
        <v>1596</v>
      </c>
      <c r="F3663" t="s">
        <v>1602</v>
      </c>
      <c r="G3663" t="s">
        <v>1606</v>
      </c>
      <c r="H3663" t="s">
        <v>1607</v>
      </c>
      <c r="I3663" s="10">
        <v>1.8797945E-2</v>
      </c>
      <c r="J3663">
        <v>8.27</v>
      </c>
      <c r="K3663">
        <v>8.27</v>
      </c>
      <c r="L3663" s="3">
        <v>241.28800000000001</v>
      </c>
      <c r="M3663">
        <v>4</v>
      </c>
      <c r="N3663">
        <f>+$Q$876-Tabla13[[#This Row],[Outlet Establishment Year]]</f>
        <v>10</v>
      </c>
      <c r="O3663">
        <f>+Tabla13[[#This Row],[Sales]]/Tabla13[[#This Row],[Antigüedad]]</f>
        <v>24.128800000000002</v>
      </c>
      <c r="P3663" s="4">
        <f>+Tabla13[[#This Row],[Sales]]/Tabla13[[#This Row],[Item Weight corregido]]</f>
        <v>29.176299879081018</v>
      </c>
    </row>
    <row r="3664" spans="1:16" x14ac:dyDescent="0.3">
      <c r="A3664" t="s">
        <v>13</v>
      </c>
      <c r="B3664" t="s">
        <v>292</v>
      </c>
      <c r="C3664" t="s">
        <v>1575</v>
      </c>
      <c r="D3664">
        <v>2014</v>
      </c>
      <c r="E3664" t="s">
        <v>1596</v>
      </c>
      <c r="F3664" t="s">
        <v>1602</v>
      </c>
      <c r="G3664" t="s">
        <v>1606</v>
      </c>
      <c r="H3664" t="s">
        <v>1607</v>
      </c>
      <c r="I3664" s="10">
        <v>0</v>
      </c>
      <c r="J3664">
        <v>10.3</v>
      </c>
      <c r="K3664">
        <v>10.3</v>
      </c>
      <c r="L3664" s="3">
        <v>154.66300000000001</v>
      </c>
      <c r="M3664">
        <v>4</v>
      </c>
      <c r="N3664">
        <f>+$Q$876-Tabla13[[#This Row],[Outlet Establishment Year]]</f>
        <v>10</v>
      </c>
      <c r="O3664">
        <f>+Tabla13[[#This Row],[Sales]]/Tabla13[[#This Row],[Antigüedad]]</f>
        <v>15.4663</v>
      </c>
      <c r="P3664" s="4">
        <f>+Tabla13[[#This Row],[Sales]]/Tabla13[[#This Row],[Item Weight corregido]]</f>
        <v>15.015825242718446</v>
      </c>
    </row>
    <row r="3665" spans="1:16" x14ac:dyDescent="0.3">
      <c r="A3665" t="s">
        <v>13</v>
      </c>
      <c r="B3665" t="s">
        <v>1395</v>
      </c>
      <c r="C3665" t="s">
        <v>1575</v>
      </c>
      <c r="D3665">
        <v>2014</v>
      </c>
      <c r="E3665" t="s">
        <v>1596</v>
      </c>
      <c r="F3665" t="s">
        <v>1602</v>
      </c>
      <c r="G3665" t="s">
        <v>1606</v>
      </c>
      <c r="H3665" t="s">
        <v>1607</v>
      </c>
      <c r="I3665" s="10">
        <v>5.4893310000000001E-2</v>
      </c>
      <c r="J3665">
        <v>11</v>
      </c>
      <c r="K3665">
        <v>11</v>
      </c>
      <c r="L3665" s="3">
        <v>101.9358</v>
      </c>
      <c r="M3665">
        <v>4</v>
      </c>
      <c r="N3665">
        <f>+$Q$876-Tabla13[[#This Row],[Outlet Establishment Year]]</f>
        <v>10</v>
      </c>
      <c r="O3665">
        <f>+Tabla13[[#This Row],[Sales]]/Tabla13[[#This Row],[Antigüedad]]</f>
        <v>10.193580000000001</v>
      </c>
      <c r="P3665" s="4">
        <f>+Tabla13[[#This Row],[Sales]]/Tabla13[[#This Row],[Item Weight corregido]]</f>
        <v>9.2668909090909093</v>
      </c>
    </row>
    <row r="3666" spans="1:16" x14ac:dyDescent="0.3">
      <c r="A3666" t="s">
        <v>13</v>
      </c>
      <c r="B3666" t="s">
        <v>636</v>
      </c>
      <c r="C3666" t="s">
        <v>1575</v>
      </c>
      <c r="D3666">
        <v>2014</v>
      </c>
      <c r="E3666" t="s">
        <v>1596</v>
      </c>
      <c r="F3666" t="s">
        <v>1602</v>
      </c>
      <c r="G3666" t="s">
        <v>1606</v>
      </c>
      <c r="H3666" t="s">
        <v>1607</v>
      </c>
      <c r="I3666" s="10">
        <v>0.162960415</v>
      </c>
      <c r="J3666">
        <v>18.2</v>
      </c>
      <c r="K3666">
        <v>18.2</v>
      </c>
      <c r="L3666" s="3">
        <v>43.508600000000001</v>
      </c>
      <c r="M3666">
        <v>4</v>
      </c>
      <c r="N3666">
        <f>+$Q$876-Tabla13[[#This Row],[Outlet Establishment Year]]</f>
        <v>10</v>
      </c>
      <c r="O3666">
        <f>+Tabla13[[#This Row],[Sales]]/Tabla13[[#This Row],[Antigüedad]]</f>
        <v>4.3508599999999999</v>
      </c>
      <c r="P3666" s="4">
        <f>+Tabla13[[#This Row],[Sales]]/Tabla13[[#This Row],[Item Weight corregido]]</f>
        <v>2.3905824175824177</v>
      </c>
    </row>
    <row r="3667" spans="1:16" x14ac:dyDescent="0.3">
      <c r="A3667" t="s">
        <v>13</v>
      </c>
      <c r="B3667" t="s">
        <v>1474</v>
      </c>
      <c r="C3667" t="s">
        <v>1579</v>
      </c>
      <c r="D3667">
        <v>2014</v>
      </c>
      <c r="E3667" t="s">
        <v>1596</v>
      </c>
      <c r="F3667" t="s">
        <v>1602</v>
      </c>
      <c r="G3667" t="s">
        <v>1606</v>
      </c>
      <c r="H3667" t="s">
        <v>1607</v>
      </c>
      <c r="I3667" s="10">
        <v>8.6393330000000008E-3</v>
      </c>
      <c r="J3667">
        <v>5.03</v>
      </c>
      <c r="K3667">
        <v>5.03</v>
      </c>
      <c r="L3667" s="3">
        <v>122.2756</v>
      </c>
      <c r="M3667">
        <v>4</v>
      </c>
      <c r="N3667">
        <f>+$Q$876-Tabla13[[#This Row],[Outlet Establishment Year]]</f>
        <v>10</v>
      </c>
      <c r="O3667">
        <f>+Tabla13[[#This Row],[Sales]]/Tabla13[[#This Row],[Antigüedad]]</f>
        <v>12.22756</v>
      </c>
      <c r="P3667" s="4">
        <f>+Tabla13[[#This Row],[Sales]]/Tabla13[[#This Row],[Item Weight corregido]]</f>
        <v>24.309264413518886</v>
      </c>
    </row>
    <row r="3668" spans="1:16" x14ac:dyDescent="0.3">
      <c r="A3668" t="s">
        <v>13</v>
      </c>
      <c r="B3668" t="s">
        <v>1342</v>
      </c>
      <c r="C3668" t="s">
        <v>1579</v>
      </c>
      <c r="D3668">
        <v>2014</v>
      </c>
      <c r="E3668" t="s">
        <v>1596</v>
      </c>
      <c r="F3668" t="s">
        <v>1602</v>
      </c>
      <c r="G3668" t="s">
        <v>1606</v>
      </c>
      <c r="H3668" t="s">
        <v>1607</v>
      </c>
      <c r="I3668" s="10">
        <v>4.4624063999999998E-2</v>
      </c>
      <c r="J3668">
        <v>9.3000000000000007</v>
      </c>
      <c r="K3668">
        <v>9.3000000000000007</v>
      </c>
      <c r="L3668" s="3">
        <v>245.4802</v>
      </c>
      <c r="M3668">
        <v>4</v>
      </c>
      <c r="N3668">
        <f>+$Q$876-Tabla13[[#This Row],[Outlet Establishment Year]]</f>
        <v>10</v>
      </c>
      <c r="O3668">
        <f>+Tabla13[[#This Row],[Sales]]/Tabla13[[#This Row],[Antigüedad]]</f>
        <v>24.548020000000001</v>
      </c>
      <c r="P3668" s="4">
        <f>+Tabla13[[#This Row],[Sales]]/Tabla13[[#This Row],[Item Weight corregido]]</f>
        <v>26.395720430107524</v>
      </c>
    </row>
    <row r="3669" spans="1:16" x14ac:dyDescent="0.3">
      <c r="A3669" t="s">
        <v>13</v>
      </c>
      <c r="B3669" t="s">
        <v>1464</v>
      </c>
      <c r="C3669" t="s">
        <v>1579</v>
      </c>
      <c r="D3669">
        <v>2014</v>
      </c>
      <c r="E3669" t="s">
        <v>1596</v>
      </c>
      <c r="F3669" t="s">
        <v>1602</v>
      </c>
      <c r="G3669" t="s">
        <v>1606</v>
      </c>
      <c r="H3669" t="s">
        <v>1607</v>
      </c>
      <c r="I3669" s="10">
        <v>5.6030906999999998E-2</v>
      </c>
      <c r="J3669">
        <v>10.1</v>
      </c>
      <c r="K3669">
        <v>10.1</v>
      </c>
      <c r="L3669" s="3">
        <v>115.14919999999999</v>
      </c>
      <c r="M3669">
        <v>4</v>
      </c>
      <c r="N3669">
        <f>+$Q$876-Tabla13[[#This Row],[Outlet Establishment Year]]</f>
        <v>10</v>
      </c>
      <c r="O3669">
        <f>+Tabla13[[#This Row],[Sales]]/Tabla13[[#This Row],[Antigüedad]]</f>
        <v>11.51492</v>
      </c>
      <c r="P3669" s="4">
        <f>+Tabla13[[#This Row],[Sales]]/Tabla13[[#This Row],[Item Weight corregido]]</f>
        <v>11.400910891089108</v>
      </c>
    </row>
    <row r="3670" spans="1:16" x14ac:dyDescent="0.3">
      <c r="A3670" t="s">
        <v>13</v>
      </c>
      <c r="B3670" t="s">
        <v>1006</v>
      </c>
      <c r="C3670" t="s">
        <v>1579</v>
      </c>
      <c r="D3670">
        <v>2014</v>
      </c>
      <c r="E3670" t="s">
        <v>1596</v>
      </c>
      <c r="F3670" t="s">
        <v>1602</v>
      </c>
      <c r="G3670" t="s">
        <v>1606</v>
      </c>
      <c r="H3670" t="s">
        <v>1607</v>
      </c>
      <c r="I3670" s="10">
        <v>6.7595190000000003E-3</v>
      </c>
      <c r="J3670">
        <v>12.5</v>
      </c>
      <c r="K3670">
        <v>12.5</v>
      </c>
      <c r="L3670" s="3">
        <v>42.811199999999999</v>
      </c>
      <c r="M3670">
        <v>4</v>
      </c>
      <c r="N3670">
        <f>+$Q$876-Tabla13[[#This Row],[Outlet Establishment Year]]</f>
        <v>10</v>
      </c>
      <c r="O3670">
        <f>+Tabla13[[#This Row],[Sales]]/Tabla13[[#This Row],[Antigüedad]]</f>
        <v>4.2811199999999996</v>
      </c>
      <c r="P3670" s="4">
        <f>+Tabla13[[#This Row],[Sales]]/Tabla13[[#This Row],[Item Weight corregido]]</f>
        <v>3.4248959999999999</v>
      </c>
    </row>
    <row r="3671" spans="1:16" x14ac:dyDescent="0.3">
      <c r="A3671" t="s">
        <v>13</v>
      </c>
      <c r="B3671" t="s">
        <v>1443</v>
      </c>
      <c r="C3671" t="s">
        <v>1579</v>
      </c>
      <c r="D3671">
        <v>2014</v>
      </c>
      <c r="E3671" t="s">
        <v>1596</v>
      </c>
      <c r="F3671" t="s">
        <v>1602</v>
      </c>
      <c r="G3671" t="s">
        <v>1606</v>
      </c>
      <c r="H3671" t="s">
        <v>1607</v>
      </c>
      <c r="I3671" s="10">
        <v>0.13496039700000001</v>
      </c>
      <c r="J3671">
        <v>15.75</v>
      </c>
      <c r="K3671">
        <v>15.75</v>
      </c>
      <c r="L3671" s="3">
        <v>101.37</v>
      </c>
      <c r="M3671">
        <v>4</v>
      </c>
      <c r="N3671">
        <f>+$Q$876-Tabla13[[#This Row],[Outlet Establishment Year]]</f>
        <v>10</v>
      </c>
      <c r="O3671">
        <f>+Tabla13[[#This Row],[Sales]]/Tabla13[[#This Row],[Antigüedad]]</f>
        <v>10.137</v>
      </c>
      <c r="P3671" s="4">
        <f>+Tabla13[[#This Row],[Sales]]/Tabla13[[#This Row],[Item Weight corregido]]</f>
        <v>6.4361904761904762</v>
      </c>
    </row>
    <row r="3672" spans="1:16" x14ac:dyDescent="0.3">
      <c r="A3672" t="s">
        <v>13</v>
      </c>
      <c r="B3672" t="s">
        <v>989</v>
      </c>
      <c r="C3672" t="s">
        <v>1579</v>
      </c>
      <c r="D3672">
        <v>2014</v>
      </c>
      <c r="E3672" t="s">
        <v>1596</v>
      </c>
      <c r="F3672" t="s">
        <v>1602</v>
      </c>
      <c r="G3672" t="s">
        <v>1606</v>
      </c>
      <c r="H3672" t="s">
        <v>1607</v>
      </c>
      <c r="I3672" s="10">
        <v>7.4345142000000003E-2</v>
      </c>
      <c r="J3672">
        <v>17.600000000000001</v>
      </c>
      <c r="K3672">
        <v>17.600000000000001</v>
      </c>
      <c r="L3672" s="3">
        <v>230.90100000000001</v>
      </c>
      <c r="M3672">
        <v>4</v>
      </c>
      <c r="N3672">
        <f>+$Q$876-Tabla13[[#This Row],[Outlet Establishment Year]]</f>
        <v>10</v>
      </c>
      <c r="O3672">
        <f>+Tabla13[[#This Row],[Sales]]/Tabla13[[#This Row],[Antigüedad]]</f>
        <v>23.0901</v>
      </c>
      <c r="P3672" s="4">
        <f>+Tabla13[[#This Row],[Sales]]/Tabla13[[#This Row],[Item Weight corregido]]</f>
        <v>13.119375</v>
      </c>
    </row>
    <row r="3673" spans="1:16" x14ac:dyDescent="0.3">
      <c r="A3673" t="s">
        <v>13</v>
      </c>
      <c r="B3673" t="s">
        <v>1152</v>
      </c>
      <c r="C3673" t="s">
        <v>1579</v>
      </c>
      <c r="D3673">
        <v>2014</v>
      </c>
      <c r="E3673" t="s">
        <v>1596</v>
      </c>
      <c r="F3673" t="s">
        <v>1602</v>
      </c>
      <c r="G3673" t="s">
        <v>1606</v>
      </c>
      <c r="H3673" t="s">
        <v>1607</v>
      </c>
      <c r="I3673" s="10">
        <v>1.181025E-2</v>
      </c>
      <c r="J3673">
        <v>20.2</v>
      </c>
      <c r="K3673">
        <v>20.2</v>
      </c>
      <c r="L3673" s="3">
        <v>154.63399999999999</v>
      </c>
      <c r="M3673">
        <v>4</v>
      </c>
      <c r="N3673">
        <f>+$Q$876-Tabla13[[#This Row],[Outlet Establishment Year]]</f>
        <v>10</v>
      </c>
      <c r="O3673">
        <f>+Tabla13[[#This Row],[Sales]]/Tabla13[[#This Row],[Antigüedad]]</f>
        <v>15.463399999999998</v>
      </c>
      <c r="P3673" s="4">
        <f>+Tabla13[[#This Row],[Sales]]/Tabla13[[#This Row],[Item Weight corregido]]</f>
        <v>7.6551485148514846</v>
      </c>
    </row>
    <row r="3674" spans="1:16" x14ac:dyDescent="0.3">
      <c r="A3674" t="s">
        <v>13</v>
      </c>
      <c r="B3674" t="s">
        <v>1190</v>
      </c>
      <c r="C3674" t="s">
        <v>1580</v>
      </c>
      <c r="D3674">
        <v>2014</v>
      </c>
      <c r="E3674" t="s">
        <v>1596</v>
      </c>
      <c r="F3674" t="s">
        <v>1602</v>
      </c>
      <c r="G3674" t="s">
        <v>1606</v>
      </c>
      <c r="H3674" t="s">
        <v>1607</v>
      </c>
      <c r="I3674" s="10">
        <v>3.6908932999999998E-2</v>
      </c>
      <c r="J3674">
        <v>12.3</v>
      </c>
      <c r="K3674">
        <v>12.3</v>
      </c>
      <c r="L3674" s="3">
        <v>115.9834</v>
      </c>
      <c r="M3674">
        <v>4</v>
      </c>
      <c r="N3674">
        <f>+$Q$876-Tabla13[[#This Row],[Outlet Establishment Year]]</f>
        <v>10</v>
      </c>
      <c r="O3674">
        <f>+Tabla13[[#This Row],[Sales]]/Tabla13[[#This Row],[Antigüedad]]</f>
        <v>11.59834</v>
      </c>
      <c r="P3674" s="4">
        <f>+Tabla13[[#This Row],[Sales]]/Tabla13[[#This Row],[Item Weight corregido]]</f>
        <v>9.4295447154471539</v>
      </c>
    </row>
    <row r="3675" spans="1:16" x14ac:dyDescent="0.3">
      <c r="A3675" t="s">
        <v>13</v>
      </c>
      <c r="B3675" t="s">
        <v>1475</v>
      </c>
      <c r="C3675" t="s">
        <v>1580</v>
      </c>
      <c r="D3675">
        <v>2014</v>
      </c>
      <c r="E3675" t="s">
        <v>1596</v>
      </c>
      <c r="F3675" t="s">
        <v>1602</v>
      </c>
      <c r="G3675" t="s">
        <v>1606</v>
      </c>
      <c r="H3675" t="s">
        <v>1607</v>
      </c>
      <c r="I3675" s="10">
        <v>7.7659917999999994E-2</v>
      </c>
      <c r="J3675">
        <v>18.25</v>
      </c>
      <c r="K3675">
        <v>18.25</v>
      </c>
      <c r="L3675" s="3">
        <v>260.2962</v>
      </c>
      <c r="M3675">
        <v>4</v>
      </c>
      <c r="N3675">
        <f>+$Q$876-Tabla13[[#This Row],[Outlet Establishment Year]]</f>
        <v>10</v>
      </c>
      <c r="O3675">
        <f>+Tabla13[[#This Row],[Sales]]/Tabla13[[#This Row],[Antigüedad]]</f>
        <v>26.029620000000001</v>
      </c>
      <c r="P3675" s="4">
        <f>+Tabla13[[#This Row],[Sales]]/Tabla13[[#This Row],[Item Weight corregido]]</f>
        <v>14.262805479452055</v>
      </c>
    </row>
    <row r="3676" spans="1:16" x14ac:dyDescent="0.3">
      <c r="A3676" t="s">
        <v>13</v>
      </c>
      <c r="B3676" t="s">
        <v>1476</v>
      </c>
      <c r="C3676" t="s">
        <v>1590</v>
      </c>
      <c r="D3676">
        <v>2014</v>
      </c>
      <c r="E3676" t="s">
        <v>1596</v>
      </c>
      <c r="F3676" t="s">
        <v>1602</v>
      </c>
      <c r="G3676" t="s">
        <v>1606</v>
      </c>
      <c r="H3676" t="s">
        <v>1607</v>
      </c>
      <c r="I3676" s="10">
        <v>2.7682047000000001E-2</v>
      </c>
      <c r="J3676">
        <v>6.28</v>
      </c>
      <c r="K3676">
        <v>6.28</v>
      </c>
      <c r="L3676" s="3">
        <v>85.519800000000004</v>
      </c>
      <c r="M3676">
        <v>4</v>
      </c>
      <c r="N3676">
        <f>+$Q$876-Tabla13[[#This Row],[Outlet Establishment Year]]</f>
        <v>10</v>
      </c>
      <c r="O3676">
        <f>+Tabla13[[#This Row],[Sales]]/Tabla13[[#This Row],[Antigüedad]]</f>
        <v>8.5519800000000004</v>
      </c>
      <c r="P3676" s="4">
        <f>+Tabla13[[#This Row],[Sales]]/Tabla13[[#This Row],[Item Weight corregido]]</f>
        <v>13.617802547770701</v>
      </c>
    </row>
    <row r="3677" spans="1:16" x14ac:dyDescent="0.3">
      <c r="A3677" t="s">
        <v>13</v>
      </c>
      <c r="B3677" t="s">
        <v>273</v>
      </c>
      <c r="C3677" t="s">
        <v>1590</v>
      </c>
      <c r="D3677">
        <v>2014</v>
      </c>
      <c r="E3677" t="s">
        <v>1596</v>
      </c>
      <c r="F3677" t="s">
        <v>1602</v>
      </c>
      <c r="G3677" t="s">
        <v>1606</v>
      </c>
      <c r="H3677" t="s">
        <v>1607</v>
      </c>
      <c r="I3677" s="10">
        <v>0.159201868</v>
      </c>
      <c r="J3677">
        <v>9.3949999999999996</v>
      </c>
      <c r="K3677">
        <v>9.3949999999999996</v>
      </c>
      <c r="L3677" s="3">
        <v>226.072</v>
      </c>
      <c r="M3677">
        <v>4</v>
      </c>
      <c r="N3677">
        <f>+$Q$876-Tabla13[[#This Row],[Outlet Establishment Year]]</f>
        <v>10</v>
      </c>
      <c r="O3677">
        <f>+Tabla13[[#This Row],[Sales]]/Tabla13[[#This Row],[Antigüedad]]</f>
        <v>22.607199999999999</v>
      </c>
      <c r="P3677" s="4">
        <f>+Tabla13[[#This Row],[Sales]]/Tabla13[[#This Row],[Item Weight corregido]]</f>
        <v>24.063012240553487</v>
      </c>
    </row>
    <row r="3678" spans="1:16" x14ac:dyDescent="0.3">
      <c r="A3678" t="s">
        <v>13</v>
      </c>
      <c r="B3678" t="s">
        <v>300</v>
      </c>
      <c r="C3678" t="s">
        <v>1590</v>
      </c>
      <c r="D3678">
        <v>2014</v>
      </c>
      <c r="E3678" t="s">
        <v>1596</v>
      </c>
      <c r="F3678" t="s">
        <v>1602</v>
      </c>
      <c r="G3678" t="s">
        <v>1606</v>
      </c>
      <c r="H3678" t="s">
        <v>1607</v>
      </c>
      <c r="I3678" s="10">
        <v>1.4580885999999999E-2</v>
      </c>
      <c r="J3678">
        <v>18.7</v>
      </c>
      <c r="K3678">
        <v>18.7</v>
      </c>
      <c r="L3678" s="3">
        <v>50.232399999999998</v>
      </c>
      <c r="M3678">
        <v>4</v>
      </c>
      <c r="N3678">
        <f>+$Q$876-Tabla13[[#This Row],[Outlet Establishment Year]]</f>
        <v>10</v>
      </c>
      <c r="O3678">
        <f>+Tabla13[[#This Row],[Sales]]/Tabla13[[#This Row],[Antigüedad]]</f>
        <v>5.0232399999999995</v>
      </c>
      <c r="P3678" s="4">
        <f>+Tabla13[[#This Row],[Sales]]/Tabla13[[#This Row],[Item Weight corregido]]</f>
        <v>2.6862245989304814</v>
      </c>
    </row>
    <row r="3679" spans="1:16" x14ac:dyDescent="0.3">
      <c r="A3679" t="s">
        <v>12</v>
      </c>
      <c r="B3679" t="s">
        <v>1445</v>
      </c>
      <c r="C3679" t="s">
        <v>1587</v>
      </c>
      <c r="D3679">
        <v>2014</v>
      </c>
      <c r="E3679" t="s">
        <v>1596</v>
      </c>
      <c r="F3679" t="s">
        <v>1602</v>
      </c>
      <c r="G3679" t="s">
        <v>1606</v>
      </c>
      <c r="H3679" t="s">
        <v>1607</v>
      </c>
      <c r="I3679" s="10">
        <v>1.7047751E-2</v>
      </c>
      <c r="J3679">
        <v>5.44</v>
      </c>
      <c r="K3679">
        <v>5.44</v>
      </c>
      <c r="L3679" s="3">
        <v>174.637</v>
      </c>
      <c r="M3679">
        <v>4</v>
      </c>
      <c r="N3679">
        <f>+$Q$876-Tabla13[[#This Row],[Outlet Establishment Year]]</f>
        <v>10</v>
      </c>
      <c r="O3679">
        <f>+Tabla13[[#This Row],[Sales]]/Tabla13[[#This Row],[Antigüedad]]</f>
        <v>17.463699999999999</v>
      </c>
      <c r="P3679" s="4">
        <f>+Tabla13[[#This Row],[Sales]]/Tabla13[[#This Row],[Item Weight corregido]]</f>
        <v>32.102389705882352</v>
      </c>
    </row>
    <row r="3680" spans="1:16" x14ac:dyDescent="0.3">
      <c r="A3680" t="s">
        <v>12</v>
      </c>
      <c r="B3680" t="s">
        <v>1458</v>
      </c>
      <c r="C3680" t="s">
        <v>1587</v>
      </c>
      <c r="D3680">
        <v>2014</v>
      </c>
      <c r="E3680" t="s">
        <v>1596</v>
      </c>
      <c r="F3680" t="s">
        <v>1602</v>
      </c>
      <c r="G3680" t="s">
        <v>1606</v>
      </c>
      <c r="H3680" t="s">
        <v>1607</v>
      </c>
      <c r="I3680" s="10">
        <v>0.105220024</v>
      </c>
      <c r="J3680">
        <v>11.15</v>
      </c>
      <c r="K3680">
        <v>11.15</v>
      </c>
      <c r="L3680" s="3">
        <v>102.76479999999999</v>
      </c>
      <c r="M3680">
        <v>4</v>
      </c>
      <c r="N3680">
        <f>+$Q$876-Tabla13[[#This Row],[Outlet Establishment Year]]</f>
        <v>10</v>
      </c>
      <c r="O3680">
        <f>+Tabla13[[#This Row],[Sales]]/Tabla13[[#This Row],[Antigüedad]]</f>
        <v>10.276479999999999</v>
      </c>
      <c r="P3680" s="4">
        <f>+Tabla13[[#This Row],[Sales]]/Tabla13[[#This Row],[Item Weight corregido]]</f>
        <v>9.2165739910313889</v>
      </c>
    </row>
    <row r="3681" spans="1:16" x14ac:dyDescent="0.3">
      <c r="A3681" t="s">
        <v>12</v>
      </c>
      <c r="B3681" t="s">
        <v>768</v>
      </c>
      <c r="C3681" t="s">
        <v>1587</v>
      </c>
      <c r="D3681">
        <v>2014</v>
      </c>
      <c r="E3681" t="s">
        <v>1596</v>
      </c>
      <c r="F3681" t="s">
        <v>1602</v>
      </c>
      <c r="G3681" t="s">
        <v>1606</v>
      </c>
      <c r="H3681" t="s">
        <v>1607</v>
      </c>
      <c r="I3681" s="10">
        <v>0.106663245</v>
      </c>
      <c r="J3681">
        <v>16</v>
      </c>
      <c r="K3681">
        <v>16</v>
      </c>
      <c r="L3681" s="3">
        <v>179.76339999999999</v>
      </c>
      <c r="M3681">
        <v>4</v>
      </c>
      <c r="N3681">
        <f>+$Q$876-Tabla13[[#This Row],[Outlet Establishment Year]]</f>
        <v>10</v>
      </c>
      <c r="O3681">
        <f>+Tabla13[[#This Row],[Sales]]/Tabla13[[#This Row],[Antigüedad]]</f>
        <v>17.97634</v>
      </c>
      <c r="P3681" s="4">
        <f>+Tabla13[[#This Row],[Sales]]/Tabla13[[#This Row],[Item Weight corregido]]</f>
        <v>11.235212499999999</v>
      </c>
    </row>
    <row r="3682" spans="1:16" x14ac:dyDescent="0.3">
      <c r="A3682" t="s">
        <v>12</v>
      </c>
      <c r="B3682" t="s">
        <v>1163</v>
      </c>
      <c r="C3682" t="s">
        <v>1582</v>
      </c>
      <c r="D3682">
        <v>2014</v>
      </c>
      <c r="E3682" t="s">
        <v>1596</v>
      </c>
      <c r="F3682" t="s">
        <v>1602</v>
      </c>
      <c r="G3682" t="s">
        <v>1606</v>
      </c>
      <c r="H3682" t="s">
        <v>1607</v>
      </c>
      <c r="I3682" s="10">
        <v>7.5444921999999998E-2</v>
      </c>
      <c r="J3682">
        <v>6.5750000000000002</v>
      </c>
      <c r="K3682">
        <v>6.5750000000000002</v>
      </c>
      <c r="L3682" s="3">
        <v>146.0444</v>
      </c>
      <c r="M3682">
        <v>4</v>
      </c>
      <c r="N3682">
        <f>+$Q$876-Tabla13[[#This Row],[Outlet Establishment Year]]</f>
        <v>10</v>
      </c>
      <c r="O3682">
        <f>+Tabla13[[#This Row],[Sales]]/Tabla13[[#This Row],[Antigüedad]]</f>
        <v>14.60444</v>
      </c>
      <c r="P3682" s="4">
        <f>+Tabla13[[#This Row],[Sales]]/Tabla13[[#This Row],[Item Weight corregido]]</f>
        <v>22.212076045627374</v>
      </c>
    </row>
    <row r="3683" spans="1:16" x14ac:dyDescent="0.3">
      <c r="A3683" t="s">
        <v>12</v>
      </c>
      <c r="B3683" t="s">
        <v>1315</v>
      </c>
      <c r="C3683" t="s">
        <v>1582</v>
      </c>
      <c r="D3683">
        <v>2014</v>
      </c>
      <c r="E3683" t="s">
        <v>1596</v>
      </c>
      <c r="F3683" t="s">
        <v>1602</v>
      </c>
      <c r="G3683" t="s">
        <v>1606</v>
      </c>
      <c r="H3683" t="s">
        <v>1607</v>
      </c>
      <c r="I3683" s="10">
        <v>7.4669288E-2</v>
      </c>
      <c r="J3683">
        <v>7.72</v>
      </c>
      <c r="K3683">
        <v>7.72</v>
      </c>
      <c r="L3683" s="3">
        <v>76.398600000000002</v>
      </c>
      <c r="M3683">
        <v>4</v>
      </c>
      <c r="N3683">
        <f>+$Q$876-Tabla13[[#This Row],[Outlet Establishment Year]]</f>
        <v>10</v>
      </c>
      <c r="O3683">
        <f>+Tabla13[[#This Row],[Sales]]/Tabla13[[#This Row],[Antigüedad]]</f>
        <v>7.6398600000000005</v>
      </c>
      <c r="P3683" s="4">
        <f>+Tabla13[[#This Row],[Sales]]/Tabla13[[#This Row],[Item Weight corregido]]</f>
        <v>9.89619170984456</v>
      </c>
    </row>
    <row r="3684" spans="1:16" x14ac:dyDescent="0.3">
      <c r="A3684" t="s">
        <v>12</v>
      </c>
      <c r="B3684" t="s">
        <v>1477</v>
      </c>
      <c r="C3684" t="s">
        <v>1577</v>
      </c>
      <c r="D3684">
        <v>2014</v>
      </c>
      <c r="E3684" t="s">
        <v>1596</v>
      </c>
      <c r="F3684" t="s">
        <v>1602</v>
      </c>
      <c r="G3684" t="s">
        <v>1606</v>
      </c>
      <c r="H3684" t="s">
        <v>1607</v>
      </c>
      <c r="I3684" s="10">
        <v>0.101747034</v>
      </c>
      <c r="J3684">
        <v>4.6150000000000002</v>
      </c>
      <c r="K3684">
        <v>4.6150000000000002</v>
      </c>
      <c r="L3684" s="3">
        <v>231.33</v>
      </c>
      <c r="M3684">
        <v>4</v>
      </c>
      <c r="N3684">
        <f>+$Q$876-Tabla13[[#This Row],[Outlet Establishment Year]]</f>
        <v>10</v>
      </c>
      <c r="O3684">
        <f>+Tabla13[[#This Row],[Sales]]/Tabla13[[#This Row],[Antigüedad]]</f>
        <v>23.133000000000003</v>
      </c>
      <c r="P3684" s="4">
        <f>+Tabla13[[#This Row],[Sales]]/Tabla13[[#This Row],[Item Weight corregido]]</f>
        <v>50.125677139761649</v>
      </c>
    </row>
    <row r="3685" spans="1:16" x14ac:dyDescent="0.3">
      <c r="A3685" t="s">
        <v>12</v>
      </c>
      <c r="B3685" t="s">
        <v>152</v>
      </c>
      <c r="C3685" t="s">
        <v>1577</v>
      </c>
      <c r="D3685">
        <v>2014</v>
      </c>
      <c r="E3685" t="s">
        <v>1596</v>
      </c>
      <c r="F3685" t="s">
        <v>1602</v>
      </c>
      <c r="G3685" t="s">
        <v>1606</v>
      </c>
      <c r="H3685" t="s">
        <v>1607</v>
      </c>
      <c r="I3685" s="10">
        <v>0</v>
      </c>
      <c r="J3685">
        <v>8.1</v>
      </c>
      <c r="K3685">
        <v>8.1</v>
      </c>
      <c r="L3685" s="3">
        <v>88.519800000000004</v>
      </c>
      <c r="M3685">
        <v>4</v>
      </c>
      <c r="N3685">
        <f>+$Q$876-Tabla13[[#This Row],[Outlet Establishment Year]]</f>
        <v>10</v>
      </c>
      <c r="O3685">
        <f>+Tabla13[[#This Row],[Sales]]/Tabla13[[#This Row],[Antigüedad]]</f>
        <v>8.8519800000000011</v>
      </c>
      <c r="P3685" s="4">
        <f>+Tabla13[[#This Row],[Sales]]/Tabla13[[#This Row],[Item Weight corregido]]</f>
        <v>10.928370370370372</v>
      </c>
    </row>
    <row r="3686" spans="1:16" x14ac:dyDescent="0.3">
      <c r="A3686" t="s">
        <v>12</v>
      </c>
      <c r="B3686" t="s">
        <v>692</v>
      </c>
      <c r="C3686" t="s">
        <v>1577</v>
      </c>
      <c r="D3686">
        <v>2014</v>
      </c>
      <c r="E3686" t="s">
        <v>1596</v>
      </c>
      <c r="F3686" t="s">
        <v>1602</v>
      </c>
      <c r="G3686" t="s">
        <v>1606</v>
      </c>
      <c r="H3686" t="s">
        <v>1607</v>
      </c>
      <c r="I3686" s="10">
        <v>8.3444376000000001E-2</v>
      </c>
      <c r="J3686">
        <v>13</v>
      </c>
      <c r="K3686">
        <v>13</v>
      </c>
      <c r="L3686" s="3">
        <v>195.8426</v>
      </c>
      <c r="M3686">
        <v>4</v>
      </c>
      <c r="N3686">
        <f>+$Q$876-Tabla13[[#This Row],[Outlet Establishment Year]]</f>
        <v>10</v>
      </c>
      <c r="O3686">
        <f>+Tabla13[[#This Row],[Sales]]/Tabla13[[#This Row],[Antigüedad]]</f>
        <v>19.58426</v>
      </c>
      <c r="P3686" s="4">
        <f>+Tabla13[[#This Row],[Sales]]/Tabla13[[#This Row],[Item Weight corregido]]</f>
        <v>15.064815384615384</v>
      </c>
    </row>
    <row r="3687" spans="1:16" x14ac:dyDescent="0.3">
      <c r="A3687" t="s">
        <v>12</v>
      </c>
      <c r="B3687" t="s">
        <v>1424</v>
      </c>
      <c r="C3687" t="s">
        <v>1577</v>
      </c>
      <c r="D3687">
        <v>2014</v>
      </c>
      <c r="E3687" t="s">
        <v>1596</v>
      </c>
      <c r="F3687" t="s">
        <v>1602</v>
      </c>
      <c r="G3687" t="s">
        <v>1606</v>
      </c>
      <c r="H3687" t="s">
        <v>1607</v>
      </c>
      <c r="I3687" s="10">
        <v>2.7594064000000001E-2</v>
      </c>
      <c r="J3687">
        <v>15.7</v>
      </c>
      <c r="K3687">
        <v>15.7</v>
      </c>
      <c r="L3687" s="3">
        <v>171.179</v>
      </c>
      <c r="M3687">
        <v>4</v>
      </c>
      <c r="N3687">
        <f>+$Q$876-Tabla13[[#This Row],[Outlet Establishment Year]]</f>
        <v>10</v>
      </c>
      <c r="O3687">
        <f>+Tabla13[[#This Row],[Sales]]/Tabla13[[#This Row],[Antigüedad]]</f>
        <v>17.117899999999999</v>
      </c>
      <c r="P3687" s="4">
        <f>+Tabla13[[#This Row],[Sales]]/Tabla13[[#This Row],[Item Weight corregido]]</f>
        <v>10.903121019108282</v>
      </c>
    </row>
    <row r="3688" spans="1:16" x14ac:dyDescent="0.3">
      <c r="A3688" t="s">
        <v>12</v>
      </c>
      <c r="B3688" t="s">
        <v>1380</v>
      </c>
      <c r="C3688" t="s">
        <v>1585</v>
      </c>
      <c r="D3688">
        <v>2014</v>
      </c>
      <c r="E3688" t="s">
        <v>1596</v>
      </c>
      <c r="F3688" t="s">
        <v>1602</v>
      </c>
      <c r="G3688" t="s">
        <v>1606</v>
      </c>
      <c r="H3688" t="s">
        <v>1607</v>
      </c>
      <c r="I3688" s="10">
        <v>8.2730100000000008E-3</v>
      </c>
      <c r="J3688">
        <v>11.15</v>
      </c>
      <c r="K3688">
        <v>11.15</v>
      </c>
      <c r="L3688" s="3">
        <v>150.4708</v>
      </c>
      <c r="M3688">
        <v>4</v>
      </c>
      <c r="N3688">
        <f>+$Q$876-Tabla13[[#This Row],[Outlet Establishment Year]]</f>
        <v>10</v>
      </c>
      <c r="O3688">
        <f>+Tabla13[[#This Row],[Sales]]/Tabla13[[#This Row],[Antigüedad]]</f>
        <v>15.047079999999999</v>
      </c>
      <c r="P3688" s="4">
        <f>+Tabla13[[#This Row],[Sales]]/Tabla13[[#This Row],[Item Weight corregido]]</f>
        <v>13.495139013452913</v>
      </c>
    </row>
    <row r="3689" spans="1:16" x14ac:dyDescent="0.3">
      <c r="A3689" t="s">
        <v>12</v>
      </c>
      <c r="B3689" t="s">
        <v>972</v>
      </c>
      <c r="C3689" t="s">
        <v>1576</v>
      </c>
      <c r="D3689">
        <v>2014</v>
      </c>
      <c r="E3689" t="s">
        <v>1596</v>
      </c>
      <c r="F3689" t="s">
        <v>1602</v>
      </c>
      <c r="G3689" t="s">
        <v>1606</v>
      </c>
      <c r="H3689" t="s">
        <v>1607</v>
      </c>
      <c r="I3689" s="10">
        <v>8.2861686000000004E-2</v>
      </c>
      <c r="J3689">
        <v>7.75</v>
      </c>
      <c r="K3689">
        <v>7.75</v>
      </c>
      <c r="L3689" s="3">
        <v>32.655799999999999</v>
      </c>
      <c r="M3689">
        <v>4</v>
      </c>
      <c r="N3689">
        <f>+$Q$876-Tabla13[[#This Row],[Outlet Establishment Year]]</f>
        <v>10</v>
      </c>
      <c r="O3689">
        <f>+Tabla13[[#This Row],[Sales]]/Tabla13[[#This Row],[Antigüedad]]</f>
        <v>3.2655799999999999</v>
      </c>
      <c r="P3689" s="4">
        <f>+Tabla13[[#This Row],[Sales]]/Tabla13[[#This Row],[Item Weight corregido]]</f>
        <v>4.2136516129032255</v>
      </c>
    </row>
    <row r="3690" spans="1:16" x14ac:dyDescent="0.3">
      <c r="A3690" t="s">
        <v>12</v>
      </c>
      <c r="B3690" t="s">
        <v>154</v>
      </c>
      <c r="C3690" t="s">
        <v>1576</v>
      </c>
      <c r="D3690">
        <v>2014</v>
      </c>
      <c r="E3690" t="s">
        <v>1596</v>
      </c>
      <c r="F3690" t="s">
        <v>1602</v>
      </c>
      <c r="G3690" t="s">
        <v>1606</v>
      </c>
      <c r="H3690" t="s">
        <v>1607</v>
      </c>
      <c r="I3690" s="10">
        <v>4.7081397999999997E-2</v>
      </c>
      <c r="J3690">
        <v>9.1950000000000003</v>
      </c>
      <c r="K3690">
        <v>9.1950000000000003</v>
      </c>
      <c r="L3690" s="3">
        <v>51.166600000000003</v>
      </c>
      <c r="M3690">
        <v>4</v>
      </c>
      <c r="N3690">
        <f>+$Q$876-Tabla13[[#This Row],[Outlet Establishment Year]]</f>
        <v>10</v>
      </c>
      <c r="O3690">
        <f>+Tabla13[[#This Row],[Sales]]/Tabla13[[#This Row],[Antigüedad]]</f>
        <v>5.1166600000000004</v>
      </c>
      <c r="P3690" s="4">
        <f>+Tabla13[[#This Row],[Sales]]/Tabla13[[#This Row],[Item Weight corregido]]</f>
        <v>5.5646112017400764</v>
      </c>
    </row>
    <row r="3691" spans="1:16" x14ac:dyDescent="0.3">
      <c r="A3691" t="s">
        <v>12</v>
      </c>
      <c r="B3691" t="s">
        <v>235</v>
      </c>
      <c r="C3691" t="s">
        <v>1576</v>
      </c>
      <c r="D3691">
        <v>2014</v>
      </c>
      <c r="E3691" t="s">
        <v>1596</v>
      </c>
      <c r="F3691" t="s">
        <v>1602</v>
      </c>
      <c r="G3691" t="s">
        <v>1606</v>
      </c>
      <c r="H3691" t="s">
        <v>1607</v>
      </c>
      <c r="I3691" s="10">
        <v>0.14654088900000001</v>
      </c>
      <c r="J3691">
        <v>10.195</v>
      </c>
      <c r="K3691">
        <v>10.195</v>
      </c>
      <c r="L3691" s="3">
        <v>141.78380000000001</v>
      </c>
      <c r="M3691">
        <v>4</v>
      </c>
      <c r="N3691">
        <f>+$Q$876-Tabla13[[#This Row],[Outlet Establishment Year]]</f>
        <v>10</v>
      </c>
      <c r="O3691">
        <f>+Tabla13[[#This Row],[Sales]]/Tabla13[[#This Row],[Antigüedad]]</f>
        <v>14.178380000000001</v>
      </c>
      <c r="P3691" s="4">
        <f>+Tabla13[[#This Row],[Sales]]/Tabla13[[#This Row],[Item Weight corregido]]</f>
        <v>13.90718979892104</v>
      </c>
    </row>
    <row r="3692" spans="1:16" x14ac:dyDescent="0.3">
      <c r="A3692" t="s">
        <v>12</v>
      </c>
      <c r="B3692" t="s">
        <v>306</v>
      </c>
      <c r="C3692" t="s">
        <v>1576</v>
      </c>
      <c r="D3692">
        <v>2014</v>
      </c>
      <c r="E3692" t="s">
        <v>1596</v>
      </c>
      <c r="F3692" t="s">
        <v>1602</v>
      </c>
      <c r="G3692" t="s">
        <v>1606</v>
      </c>
      <c r="H3692" t="s">
        <v>1607</v>
      </c>
      <c r="I3692" s="10">
        <v>0.15972281599999999</v>
      </c>
      <c r="J3692">
        <v>16.850000000000001</v>
      </c>
      <c r="K3692">
        <v>16.850000000000001</v>
      </c>
      <c r="L3692" s="3">
        <v>194.14779999999999</v>
      </c>
      <c r="M3692">
        <v>4</v>
      </c>
      <c r="N3692">
        <f>+$Q$876-Tabla13[[#This Row],[Outlet Establishment Year]]</f>
        <v>10</v>
      </c>
      <c r="O3692">
        <f>+Tabla13[[#This Row],[Sales]]/Tabla13[[#This Row],[Antigüedad]]</f>
        <v>19.41478</v>
      </c>
      <c r="P3692" s="4">
        <f>+Tabla13[[#This Row],[Sales]]/Tabla13[[#This Row],[Item Weight corregido]]</f>
        <v>11.522124629080118</v>
      </c>
    </row>
    <row r="3693" spans="1:16" x14ac:dyDescent="0.3">
      <c r="A3693" t="s">
        <v>12</v>
      </c>
      <c r="B3693" t="s">
        <v>802</v>
      </c>
      <c r="C3693" t="s">
        <v>1574</v>
      </c>
      <c r="D3693">
        <v>2014</v>
      </c>
      <c r="E3693" t="s">
        <v>1596</v>
      </c>
      <c r="F3693" t="s">
        <v>1602</v>
      </c>
      <c r="G3693" t="s">
        <v>1606</v>
      </c>
      <c r="H3693" t="s">
        <v>1607</v>
      </c>
      <c r="I3693" s="10">
        <v>6.8880970999999999E-2</v>
      </c>
      <c r="J3693">
        <v>8.9600000000000009</v>
      </c>
      <c r="K3693">
        <v>8.9600000000000009</v>
      </c>
      <c r="L3693" s="3">
        <v>195.3768</v>
      </c>
      <c r="M3693">
        <v>4</v>
      </c>
      <c r="N3693">
        <f>+$Q$876-Tabla13[[#This Row],[Outlet Establishment Year]]</f>
        <v>10</v>
      </c>
      <c r="O3693">
        <f>+Tabla13[[#This Row],[Sales]]/Tabla13[[#This Row],[Antigüedad]]</f>
        <v>19.537680000000002</v>
      </c>
      <c r="P3693" s="4">
        <f>+Tabla13[[#This Row],[Sales]]/Tabla13[[#This Row],[Item Weight corregido]]</f>
        <v>21.805446428571425</v>
      </c>
    </row>
    <row r="3694" spans="1:16" x14ac:dyDescent="0.3">
      <c r="A3694" t="s">
        <v>12</v>
      </c>
      <c r="B3694" t="s">
        <v>245</v>
      </c>
      <c r="C3694" t="s">
        <v>1574</v>
      </c>
      <c r="D3694">
        <v>2014</v>
      </c>
      <c r="E3694" t="s">
        <v>1596</v>
      </c>
      <c r="F3694" t="s">
        <v>1602</v>
      </c>
      <c r="G3694" t="s">
        <v>1606</v>
      </c>
      <c r="H3694" t="s">
        <v>1607</v>
      </c>
      <c r="I3694" s="10">
        <v>4.3122188999999998E-2</v>
      </c>
      <c r="J3694">
        <v>11.35</v>
      </c>
      <c r="K3694">
        <v>11.35</v>
      </c>
      <c r="L3694" s="3">
        <v>197.9742</v>
      </c>
      <c r="M3694">
        <v>4</v>
      </c>
      <c r="N3694">
        <f>+$Q$876-Tabla13[[#This Row],[Outlet Establishment Year]]</f>
        <v>10</v>
      </c>
      <c r="O3694">
        <f>+Tabla13[[#This Row],[Sales]]/Tabla13[[#This Row],[Antigüedad]]</f>
        <v>19.797419999999999</v>
      </c>
      <c r="P3694" s="4">
        <f>+Tabla13[[#This Row],[Sales]]/Tabla13[[#This Row],[Item Weight corregido]]</f>
        <v>17.442660792951543</v>
      </c>
    </row>
    <row r="3695" spans="1:16" x14ac:dyDescent="0.3">
      <c r="A3695" t="s">
        <v>12</v>
      </c>
      <c r="B3695" t="s">
        <v>1106</v>
      </c>
      <c r="C3695" t="s">
        <v>1574</v>
      </c>
      <c r="D3695">
        <v>2014</v>
      </c>
      <c r="E3695" t="s">
        <v>1596</v>
      </c>
      <c r="F3695" t="s">
        <v>1602</v>
      </c>
      <c r="G3695" t="s">
        <v>1606</v>
      </c>
      <c r="H3695" t="s">
        <v>1607</v>
      </c>
      <c r="I3695" s="10">
        <v>2.1951612999999998E-2</v>
      </c>
      <c r="J3695">
        <v>12.6</v>
      </c>
      <c r="K3695">
        <v>12.6</v>
      </c>
      <c r="L3695" s="3">
        <v>250.9092</v>
      </c>
      <c r="M3695">
        <v>4</v>
      </c>
      <c r="N3695">
        <f>+$Q$876-Tabla13[[#This Row],[Outlet Establishment Year]]</f>
        <v>10</v>
      </c>
      <c r="O3695">
        <f>+Tabla13[[#This Row],[Sales]]/Tabla13[[#This Row],[Antigüedad]]</f>
        <v>25.090920000000001</v>
      </c>
      <c r="P3695" s="4">
        <f>+Tabla13[[#This Row],[Sales]]/Tabla13[[#This Row],[Item Weight corregido]]</f>
        <v>19.913428571428572</v>
      </c>
    </row>
    <row r="3696" spans="1:16" x14ac:dyDescent="0.3">
      <c r="A3696" t="s">
        <v>12</v>
      </c>
      <c r="B3696" t="s">
        <v>586</v>
      </c>
      <c r="C3696" t="s">
        <v>1574</v>
      </c>
      <c r="D3696">
        <v>2014</v>
      </c>
      <c r="E3696" t="s">
        <v>1596</v>
      </c>
      <c r="F3696" t="s">
        <v>1602</v>
      </c>
      <c r="G3696" t="s">
        <v>1606</v>
      </c>
      <c r="H3696" t="s">
        <v>1607</v>
      </c>
      <c r="I3696" s="10">
        <v>0.100091576</v>
      </c>
      <c r="J3696">
        <v>20.7</v>
      </c>
      <c r="K3696">
        <v>20.7</v>
      </c>
      <c r="L3696" s="3">
        <v>125.53879999999999</v>
      </c>
      <c r="M3696">
        <v>4</v>
      </c>
      <c r="N3696">
        <f>+$Q$876-Tabla13[[#This Row],[Outlet Establishment Year]]</f>
        <v>10</v>
      </c>
      <c r="O3696">
        <f>+Tabla13[[#This Row],[Sales]]/Tabla13[[#This Row],[Antigüedad]]</f>
        <v>12.553879999999999</v>
      </c>
      <c r="P3696" s="4">
        <f>+Tabla13[[#This Row],[Sales]]/Tabla13[[#This Row],[Item Weight corregido]]</f>
        <v>6.064676328502415</v>
      </c>
    </row>
    <row r="3697" spans="1:16" x14ac:dyDescent="0.3">
      <c r="A3697" t="s">
        <v>12</v>
      </c>
      <c r="B3697" t="s">
        <v>224</v>
      </c>
      <c r="C3697" t="s">
        <v>1581</v>
      </c>
      <c r="D3697">
        <v>2014</v>
      </c>
      <c r="E3697" t="s">
        <v>1596</v>
      </c>
      <c r="F3697" t="s">
        <v>1602</v>
      </c>
      <c r="G3697" t="s">
        <v>1606</v>
      </c>
      <c r="H3697" t="s">
        <v>1607</v>
      </c>
      <c r="I3697" s="10">
        <v>6.1126170000000001E-2</v>
      </c>
      <c r="J3697">
        <v>5.15</v>
      </c>
      <c r="K3697">
        <v>5.15</v>
      </c>
      <c r="L3697" s="3">
        <v>122.53879999999999</v>
      </c>
      <c r="M3697">
        <v>4</v>
      </c>
      <c r="N3697">
        <f>+$Q$876-Tabla13[[#This Row],[Outlet Establishment Year]]</f>
        <v>10</v>
      </c>
      <c r="O3697">
        <f>+Tabla13[[#This Row],[Sales]]/Tabla13[[#This Row],[Antigüedad]]</f>
        <v>12.253879999999999</v>
      </c>
      <c r="P3697" s="4">
        <f>+Tabla13[[#This Row],[Sales]]/Tabla13[[#This Row],[Item Weight corregido]]</f>
        <v>23.793941747572813</v>
      </c>
    </row>
    <row r="3698" spans="1:16" x14ac:dyDescent="0.3">
      <c r="A3698" t="s">
        <v>12</v>
      </c>
      <c r="B3698" t="s">
        <v>1237</v>
      </c>
      <c r="C3698" t="s">
        <v>1580</v>
      </c>
      <c r="D3698">
        <v>2014</v>
      </c>
      <c r="E3698" t="s">
        <v>1596</v>
      </c>
      <c r="F3698" t="s">
        <v>1602</v>
      </c>
      <c r="G3698" t="s">
        <v>1606</v>
      </c>
      <c r="H3698" t="s">
        <v>1607</v>
      </c>
      <c r="I3698" s="10">
        <v>4.1247932000000001E-2</v>
      </c>
      <c r="J3698">
        <v>6.9349999999999996</v>
      </c>
      <c r="K3698">
        <v>6.9349999999999996</v>
      </c>
      <c r="L3698" s="3">
        <v>101.83320000000001</v>
      </c>
      <c r="M3698">
        <v>4</v>
      </c>
      <c r="N3698">
        <f>+$Q$876-Tabla13[[#This Row],[Outlet Establishment Year]]</f>
        <v>10</v>
      </c>
      <c r="O3698">
        <f>+Tabla13[[#This Row],[Sales]]/Tabla13[[#This Row],[Antigüedad]]</f>
        <v>10.18332</v>
      </c>
      <c r="P3698" s="4">
        <f>+Tabla13[[#This Row],[Sales]]/Tabla13[[#This Row],[Item Weight corregido]]</f>
        <v>14.683950973323721</v>
      </c>
    </row>
    <row r="3699" spans="1:16" x14ac:dyDescent="0.3">
      <c r="A3699" t="s">
        <v>12</v>
      </c>
      <c r="B3699" t="s">
        <v>525</v>
      </c>
      <c r="C3699" t="s">
        <v>1580</v>
      </c>
      <c r="D3699">
        <v>2014</v>
      </c>
      <c r="E3699" t="s">
        <v>1596</v>
      </c>
      <c r="F3699" t="s">
        <v>1602</v>
      </c>
      <c r="G3699" t="s">
        <v>1606</v>
      </c>
      <c r="H3699" t="s">
        <v>1607</v>
      </c>
      <c r="I3699" s="10">
        <v>7.9624086999999996E-2</v>
      </c>
      <c r="J3699">
        <v>16.850000000000001</v>
      </c>
      <c r="K3699">
        <v>16.850000000000001</v>
      </c>
      <c r="L3699" s="3">
        <v>111.6544</v>
      </c>
      <c r="M3699">
        <v>4</v>
      </c>
      <c r="N3699">
        <f>+$Q$876-Tabla13[[#This Row],[Outlet Establishment Year]]</f>
        <v>10</v>
      </c>
      <c r="O3699">
        <f>+Tabla13[[#This Row],[Sales]]/Tabla13[[#This Row],[Antigüedad]]</f>
        <v>11.16544</v>
      </c>
      <c r="P3699" s="4">
        <f>+Tabla13[[#This Row],[Sales]]/Tabla13[[#This Row],[Item Weight corregido]]</f>
        <v>6.626373887240355</v>
      </c>
    </row>
    <row r="3700" spans="1:16" x14ac:dyDescent="0.3">
      <c r="A3700" t="s">
        <v>12</v>
      </c>
      <c r="B3700" t="s">
        <v>727</v>
      </c>
      <c r="C3700" t="s">
        <v>1590</v>
      </c>
      <c r="D3700">
        <v>2014</v>
      </c>
      <c r="E3700" t="s">
        <v>1596</v>
      </c>
      <c r="F3700" t="s">
        <v>1602</v>
      </c>
      <c r="G3700" t="s">
        <v>1606</v>
      </c>
      <c r="H3700" t="s">
        <v>1607</v>
      </c>
      <c r="I3700" s="10">
        <v>0</v>
      </c>
      <c r="J3700">
        <v>13</v>
      </c>
      <c r="K3700">
        <v>13</v>
      </c>
      <c r="L3700" s="3">
        <v>173.6054</v>
      </c>
      <c r="M3700">
        <v>4</v>
      </c>
      <c r="N3700">
        <f>+$Q$876-Tabla13[[#This Row],[Outlet Establishment Year]]</f>
        <v>10</v>
      </c>
      <c r="O3700">
        <f>+Tabla13[[#This Row],[Sales]]/Tabla13[[#This Row],[Antigüedad]]</f>
        <v>17.36054</v>
      </c>
      <c r="P3700" s="4">
        <f>+Tabla13[[#This Row],[Sales]]/Tabla13[[#This Row],[Item Weight corregido]]</f>
        <v>13.35426153846154</v>
      </c>
    </row>
    <row r="3701" spans="1:16" x14ac:dyDescent="0.3">
      <c r="A3701" t="s">
        <v>12</v>
      </c>
      <c r="B3701" t="s">
        <v>1462</v>
      </c>
      <c r="C3701" t="s">
        <v>1590</v>
      </c>
      <c r="D3701">
        <v>2014</v>
      </c>
      <c r="E3701" t="s">
        <v>1596</v>
      </c>
      <c r="F3701" t="s">
        <v>1602</v>
      </c>
      <c r="G3701" t="s">
        <v>1606</v>
      </c>
      <c r="H3701" t="s">
        <v>1607</v>
      </c>
      <c r="I3701" s="10">
        <v>3.9895009000000002E-2</v>
      </c>
      <c r="J3701">
        <v>19.350000000000001</v>
      </c>
      <c r="K3701">
        <v>19.350000000000001</v>
      </c>
      <c r="L3701" s="3">
        <v>162.48679999999999</v>
      </c>
      <c r="M3701">
        <v>4</v>
      </c>
      <c r="N3701">
        <f>+$Q$876-Tabla13[[#This Row],[Outlet Establishment Year]]</f>
        <v>10</v>
      </c>
      <c r="O3701">
        <f>+Tabla13[[#This Row],[Sales]]/Tabla13[[#This Row],[Antigüedad]]</f>
        <v>16.24868</v>
      </c>
      <c r="P3701" s="4">
        <f>+Tabla13[[#This Row],[Sales]]/Tabla13[[#This Row],[Item Weight corregido]]</f>
        <v>8.3972506459948306</v>
      </c>
    </row>
    <row r="3702" spans="1:16" x14ac:dyDescent="0.3">
      <c r="A3702" t="s">
        <v>12</v>
      </c>
      <c r="B3702" t="s">
        <v>854</v>
      </c>
      <c r="C3702" t="s">
        <v>1589</v>
      </c>
      <c r="D3702">
        <v>2014</v>
      </c>
      <c r="E3702" t="s">
        <v>1596</v>
      </c>
      <c r="F3702" t="s">
        <v>1602</v>
      </c>
      <c r="G3702" t="s">
        <v>1606</v>
      </c>
      <c r="H3702" t="s">
        <v>1607</v>
      </c>
      <c r="I3702" s="10">
        <v>0.12870901400000001</v>
      </c>
      <c r="J3702">
        <v>13.5</v>
      </c>
      <c r="K3702">
        <v>13.5</v>
      </c>
      <c r="L3702" s="3">
        <v>96.106800000000007</v>
      </c>
      <c r="M3702">
        <v>4</v>
      </c>
      <c r="N3702">
        <f>+$Q$876-Tabla13[[#This Row],[Outlet Establishment Year]]</f>
        <v>10</v>
      </c>
      <c r="O3702">
        <f>+Tabla13[[#This Row],[Sales]]/Tabla13[[#This Row],[Antigüedad]]</f>
        <v>9.6106800000000003</v>
      </c>
      <c r="P3702" s="4">
        <f>+Tabla13[[#This Row],[Sales]]/Tabla13[[#This Row],[Item Weight corregido]]</f>
        <v>7.119022222222223</v>
      </c>
    </row>
    <row r="3703" spans="1:16" x14ac:dyDescent="0.3">
      <c r="A3703" t="s">
        <v>14</v>
      </c>
      <c r="B3703" t="s">
        <v>1070</v>
      </c>
      <c r="C3703" t="s">
        <v>1582</v>
      </c>
      <c r="D3703">
        <v>2014</v>
      </c>
      <c r="E3703" t="s">
        <v>1596</v>
      </c>
      <c r="F3703" t="s">
        <v>1602</v>
      </c>
      <c r="G3703" t="s">
        <v>1606</v>
      </c>
      <c r="H3703" t="s">
        <v>1607</v>
      </c>
      <c r="I3703" s="10">
        <v>5.4162439E-2</v>
      </c>
      <c r="J3703">
        <v>17.100000000000001</v>
      </c>
      <c r="K3703">
        <v>17.100000000000001</v>
      </c>
      <c r="L3703" s="3">
        <v>85.3566</v>
      </c>
      <c r="M3703">
        <v>4</v>
      </c>
      <c r="N3703">
        <f>+$Q$876-Tabla13[[#This Row],[Outlet Establishment Year]]</f>
        <v>10</v>
      </c>
      <c r="O3703">
        <f>+Tabla13[[#This Row],[Sales]]/Tabla13[[#This Row],[Antigüedad]]</f>
        <v>8.53566</v>
      </c>
      <c r="P3703" s="4">
        <f>+Tabla13[[#This Row],[Sales]]/Tabla13[[#This Row],[Item Weight corregido]]</f>
        <v>4.9916140350877187</v>
      </c>
    </row>
    <row r="3704" spans="1:16" x14ac:dyDescent="0.3">
      <c r="A3704" t="s">
        <v>12</v>
      </c>
      <c r="B3704" t="s">
        <v>1403</v>
      </c>
      <c r="C3704" t="s">
        <v>1589</v>
      </c>
      <c r="D3704">
        <v>2014</v>
      </c>
      <c r="E3704" t="s">
        <v>1596</v>
      </c>
      <c r="F3704" t="s">
        <v>1602</v>
      </c>
      <c r="G3704" t="s">
        <v>1606</v>
      </c>
      <c r="H3704" t="s">
        <v>1607</v>
      </c>
      <c r="I3704" s="10">
        <v>4.3863865000000002E-2</v>
      </c>
      <c r="J3704">
        <v>7.06</v>
      </c>
      <c r="K3704">
        <v>7.06</v>
      </c>
      <c r="L3704" s="3">
        <v>59.590400000000002</v>
      </c>
      <c r="M3704">
        <v>4</v>
      </c>
      <c r="N3704">
        <f>+$Q$876-Tabla13[[#This Row],[Outlet Establishment Year]]</f>
        <v>10</v>
      </c>
      <c r="O3704">
        <f>+Tabla13[[#This Row],[Sales]]/Tabla13[[#This Row],[Antigüedad]]</f>
        <v>5.9590399999999999</v>
      </c>
      <c r="P3704" s="4">
        <f>+Tabla13[[#This Row],[Sales]]/Tabla13[[#This Row],[Item Weight corregido]]</f>
        <v>8.4405665722379606</v>
      </c>
    </row>
    <row r="3705" spans="1:16" x14ac:dyDescent="0.3">
      <c r="A3705" t="s">
        <v>13</v>
      </c>
      <c r="B3705" t="s">
        <v>449</v>
      </c>
      <c r="C3705" t="s">
        <v>1585</v>
      </c>
      <c r="D3705">
        <v>2022</v>
      </c>
      <c r="E3705" t="s">
        <v>1592</v>
      </c>
      <c r="F3705" t="s">
        <v>1602</v>
      </c>
      <c r="G3705" t="s">
        <v>1604</v>
      </c>
      <c r="H3705" t="s">
        <v>1608</v>
      </c>
      <c r="I3705" s="10">
        <v>7.5885920999999995E-2</v>
      </c>
      <c r="J3705">
        <v>13.1</v>
      </c>
      <c r="K3705">
        <v>13.1</v>
      </c>
      <c r="L3705" s="3">
        <v>165.11580000000001</v>
      </c>
      <c r="M3705">
        <v>4.8</v>
      </c>
      <c r="N3705">
        <f>+$Q$876-Tabla13[[#This Row],[Outlet Establishment Year]]</f>
        <v>2</v>
      </c>
      <c r="O3705">
        <f>+Tabla13[[#This Row],[Sales]]/Tabla13[[#This Row],[Antigüedad]]</f>
        <v>82.557900000000004</v>
      </c>
      <c r="P3705" s="4">
        <f>+Tabla13[[#This Row],[Sales]]/Tabla13[[#This Row],[Item Weight corregido]]</f>
        <v>12.604259541984733</v>
      </c>
    </row>
    <row r="3706" spans="1:16" x14ac:dyDescent="0.3">
      <c r="A3706" t="s">
        <v>12</v>
      </c>
      <c r="B3706" t="s">
        <v>1538</v>
      </c>
      <c r="C3706" t="s">
        <v>1580</v>
      </c>
      <c r="D3706">
        <v>2022</v>
      </c>
      <c r="E3706" t="s">
        <v>1592</v>
      </c>
      <c r="F3706" t="s">
        <v>1602</v>
      </c>
      <c r="G3706" t="s">
        <v>1604</v>
      </c>
      <c r="H3706" t="s">
        <v>1608</v>
      </c>
      <c r="I3706" s="10">
        <v>3.4129119999999999E-2</v>
      </c>
      <c r="J3706">
        <v>7.81</v>
      </c>
      <c r="K3706">
        <v>7.81</v>
      </c>
      <c r="L3706" s="3">
        <v>165.11580000000001</v>
      </c>
      <c r="M3706">
        <v>4</v>
      </c>
      <c r="N3706">
        <f>+$Q$876-Tabla13[[#This Row],[Outlet Establishment Year]]</f>
        <v>2</v>
      </c>
      <c r="O3706">
        <f>+Tabla13[[#This Row],[Sales]]/Tabla13[[#This Row],[Antigüedad]]</f>
        <v>82.557900000000004</v>
      </c>
      <c r="P3706" s="4">
        <f>+Tabla13[[#This Row],[Sales]]/Tabla13[[#This Row],[Item Weight corregido]]</f>
        <v>21.141587708066584</v>
      </c>
    </row>
    <row r="3707" spans="1:16" x14ac:dyDescent="0.3">
      <c r="A3707" t="s">
        <v>13</v>
      </c>
      <c r="B3707" t="s">
        <v>1442</v>
      </c>
      <c r="C3707" t="s">
        <v>1579</v>
      </c>
      <c r="D3707">
        <v>2022</v>
      </c>
      <c r="E3707" t="s">
        <v>1592</v>
      </c>
      <c r="F3707" t="s">
        <v>1602</v>
      </c>
      <c r="G3707" t="s">
        <v>1604</v>
      </c>
      <c r="H3707" t="s">
        <v>1608</v>
      </c>
      <c r="I3707" s="10">
        <v>0</v>
      </c>
      <c r="J3707">
        <v>5.1100000000000003</v>
      </c>
      <c r="K3707">
        <v>5.1100000000000003</v>
      </c>
      <c r="L3707" s="3">
        <v>164.721</v>
      </c>
      <c r="M3707">
        <v>4</v>
      </c>
      <c r="N3707">
        <f>+$Q$876-Tabla13[[#This Row],[Outlet Establishment Year]]</f>
        <v>2</v>
      </c>
      <c r="O3707">
        <f>+Tabla13[[#This Row],[Sales]]/Tabla13[[#This Row],[Antigüedad]]</f>
        <v>82.360500000000002</v>
      </c>
      <c r="P3707" s="4">
        <f>+Tabla13[[#This Row],[Sales]]/Tabla13[[#This Row],[Item Weight corregido]]</f>
        <v>32.235029354207434</v>
      </c>
    </row>
    <row r="3708" spans="1:16" x14ac:dyDescent="0.3">
      <c r="A3708" t="s">
        <v>13</v>
      </c>
      <c r="B3708" t="s">
        <v>915</v>
      </c>
      <c r="C3708" t="s">
        <v>1575</v>
      </c>
      <c r="D3708">
        <v>2022</v>
      </c>
      <c r="E3708" t="s">
        <v>1592</v>
      </c>
      <c r="F3708" t="s">
        <v>1602</v>
      </c>
      <c r="G3708" t="s">
        <v>1604</v>
      </c>
      <c r="H3708" t="s">
        <v>1608</v>
      </c>
      <c r="I3708" s="10">
        <v>3.2387589000000001E-2</v>
      </c>
      <c r="J3708">
        <v>11.15</v>
      </c>
      <c r="K3708">
        <v>11.15</v>
      </c>
      <c r="L3708" s="3">
        <v>164.3526</v>
      </c>
      <c r="M3708">
        <v>3</v>
      </c>
      <c r="N3708">
        <f>+$Q$876-Tabla13[[#This Row],[Outlet Establishment Year]]</f>
        <v>2</v>
      </c>
      <c r="O3708">
        <f>+Tabla13[[#This Row],[Sales]]/Tabla13[[#This Row],[Antigüedad]]</f>
        <v>82.176299999999998</v>
      </c>
      <c r="P3708" s="4">
        <f>+Tabla13[[#This Row],[Sales]]/Tabla13[[#This Row],[Item Weight corregido]]</f>
        <v>14.740143497757847</v>
      </c>
    </row>
    <row r="3709" spans="1:16" x14ac:dyDescent="0.3">
      <c r="A3709" t="s">
        <v>12</v>
      </c>
      <c r="B3709" t="s">
        <v>928</v>
      </c>
      <c r="C3709" t="s">
        <v>1574</v>
      </c>
      <c r="D3709">
        <v>2022</v>
      </c>
      <c r="E3709" t="s">
        <v>1592</v>
      </c>
      <c r="F3709" t="s">
        <v>1602</v>
      </c>
      <c r="G3709" t="s">
        <v>1604</v>
      </c>
      <c r="H3709" t="s">
        <v>1608</v>
      </c>
      <c r="I3709" s="10">
        <v>5.8663726999999999E-2</v>
      </c>
      <c r="J3709">
        <v>12.15</v>
      </c>
      <c r="K3709">
        <v>12.15</v>
      </c>
      <c r="L3709" s="3">
        <v>164.15520000000001</v>
      </c>
      <c r="M3709">
        <v>4.0999999999999996</v>
      </c>
      <c r="N3709">
        <f>+$Q$876-Tabla13[[#This Row],[Outlet Establishment Year]]</f>
        <v>2</v>
      </c>
      <c r="O3709">
        <f>+Tabla13[[#This Row],[Sales]]/Tabla13[[#This Row],[Antigüedad]]</f>
        <v>82.077600000000004</v>
      </c>
      <c r="P3709" s="4">
        <f>+Tabla13[[#This Row],[Sales]]/Tabla13[[#This Row],[Item Weight corregido]]</f>
        <v>13.510716049382717</v>
      </c>
    </row>
    <row r="3710" spans="1:16" x14ac:dyDescent="0.3">
      <c r="A3710" t="s">
        <v>12</v>
      </c>
      <c r="B3710" t="s">
        <v>832</v>
      </c>
      <c r="C3710" t="s">
        <v>1587</v>
      </c>
      <c r="D3710">
        <v>2022</v>
      </c>
      <c r="E3710" t="s">
        <v>1592</v>
      </c>
      <c r="F3710" t="s">
        <v>1602</v>
      </c>
      <c r="G3710" t="s">
        <v>1604</v>
      </c>
      <c r="H3710" t="s">
        <v>1608</v>
      </c>
      <c r="I3710" s="10">
        <v>0.11714907500000001</v>
      </c>
      <c r="J3710">
        <v>10.5</v>
      </c>
      <c r="K3710">
        <v>10.5</v>
      </c>
      <c r="L3710" s="3">
        <v>164.12100000000001</v>
      </c>
      <c r="M3710">
        <v>4</v>
      </c>
      <c r="N3710">
        <f>+$Q$876-Tabla13[[#This Row],[Outlet Establishment Year]]</f>
        <v>2</v>
      </c>
      <c r="O3710">
        <f>+Tabla13[[#This Row],[Sales]]/Tabla13[[#This Row],[Antigüedad]]</f>
        <v>82.060500000000005</v>
      </c>
      <c r="P3710" s="4">
        <f>+Tabla13[[#This Row],[Sales]]/Tabla13[[#This Row],[Item Weight corregido]]</f>
        <v>15.630571428571429</v>
      </c>
    </row>
    <row r="3711" spans="1:16" x14ac:dyDescent="0.3">
      <c r="A3711" t="s">
        <v>13</v>
      </c>
      <c r="B3711" t="s">
        <v>146</v>
      </c>
      <c r="C3711" t="s">
        <v>1580</v>
      </c>
      <c r="D3711">
        <v>2022</v>
      </c>
      <c r="E3711" t="s">
        <v>1592</v>
      </c>
      <c r="F3711" t="s">
        <v>1602</v>
      </c>
      <c r="G3711" t="s">
        <v>1604</v>
      </c>
      <c r="H3711" t="s">
        <v>1608</v>
      </c>
      <c r="I3711" s="10">
        <v>3.9738392999999997E-2</v>
      </c>
      <c r="J3711">
        <v>19.600000000000001</v>
      </c>
      <c r="K3711">
        <v>19.600000000000001</v>
      </c>
      <c r="L3711" s="3">
        <v>163.7526</v>
      </c>
      <c r="M3711">
        <v>4.3</v>
      </c>
      <c r="N3711">
        <f>+$Q$876-Tabla13[[#This Row],[Outlet Establishment Year]]</f>
        <v>2</v>
      </c>
      <c r="O3711">
        <f>+Tabla13[[#This Row],[Sales]]/Tabla13[[#This Row],[Antigüedad]]</f>
        <v>81.876300000000001</v>
      </c>
      <c r="P3711" s="4">
        <f>+Tabla13[[#This Row],[Sales]]/Tabla13[[#This Row],[Item Weight corregido]]</f>
        <v>8.3547244897959185</v>
      </c>
    </row>
    <row r="3712" spans="1:16" x14ac:dyDescent="0.3">
      <c r="A3712" t="s">
        <v>13</v>
      </c>
      <c r="B3712" t="s">
        <v>1055</v>
      </c>
      <c r="C3712" t="s">
        <v>1590</v>
      </c>
      <c r="D3712">
        <v>2022</v>
      </c>
      <c r="E3712" t="s">
        <v>1592</v>
      </c>
      <c r="F3712" t="s">
        <v>1602</v>
      </c>
      <c r="G3712" t="s">
        <v>1604</v>
      </c>
      <c r="H3712" t="s">
        <v>1608</v>
      </c>
      <c r="I3712" s="10">
        <v>3.7337632000000003E-2</v>
      </c>
      <c r="J3712">
        <v>17.25</v>
      </c>
      <c r="K3712">
        <v>17.25</v>
      </c>
      <c r="L3712" s="3">
        <v>163.7526</v>
      </c>
      <c r="M3712">
        <v>4.3</v>
      </c>
      <c r="N3712">
        <f>+$Q$876-Tabla13[[#This Row],[Outlet Establishment Year]]</f>
        <v>2</v>
      </c>
      <c r="O3712">
        <f>+Tabla13[[#This Row],[Sales]]/Tabla13[[#This Row],[Antigüedad]]</f>
        <v>81.876300000000001</v>
      </c>
      <c r="P3712" s="4">
        <f>+Tabla13[[#This Row],[Sales]]/Tabla13[[#This Row],[Item Weight corregido]]</f>
        <v>9.4929043478260873</v>
      </c>
    </row>
    <row r="3713" spans="1:16" x14ac:dyDescent="0.3">
      <c r="A3713" t="s">
        <v>13</v>
      </c>
      <c r="B3713" t="s">
        <v>333</v>
      </c>
      <c r="C3713" t="s">
        <v>1582</v>
      </c>
      <c r="D3713">
        <v>2022</v>
      </c>
      <c r="E3713" t="s">
        <v>1592</v>
      </c>
      <c r="F3713" t="s">
        <v>1602</v>
      </c>
      <c r="G3713" t="s">
        <v>1604</v>
      </c>
      <c r="H3713" t="s">
        <v>1608</v>
      </c>
      <c r="I3713" s="10">
        <v>2.1811987000000001E-2</v>
      </c>
      <c r="J3713">
        <v>12.15</v>
      </c>
      <c r="K3713">
        <v>12.15</v>
      </c>
      <c r="L3713" s="3">
        <v>163.61840000000001</v>
      </c>
      <c r="M3713">
        <v>5</v>
      </c>
      <c r="N3713">
        <f>+$Q$876-Tabla13[[#This Row],[Outlet Establishment Year]]</f>
        <v>2</v>
      </c>
      <c r="O3713">
        <f>+Tabla13[[#This Row],[Sales]]/Tabla13[[#This Row],[Antigüedad]]</f>
        <v>81.809200000000004</v>
      </c>
      <c r="P3713" s="4">
        <f>+Tabla13[[#This Row],[Sales]]/Tabla13[[#This Row],[Item Weight corregido]]</f>
        <v>13.466534979423869</v>
      </c>
    </row>
    <row r="3714" spans="1:16" x14ac:dyDescent="0.3">
      <c r="A3714" t="s">
        <v>13</v>
      </c>
      <c r="B3714" t="s">
        <v>620</v>
      </c>
      <c r="C3714" t="s">
        <v>1579</v>
      </c>
      <c r="D3714">
        <v>2022</v>
      </c>
      <c r="E3714" t="s">
        <v>1592</v>
      </c>
      <c r="F3714" t="s">
        <v>1602</v>
      </c>
      <c r="G3714" t="s">
        <v>1604</v>
      </c>
      <c r="H3714" t="s">
        <v>1608</v>
      </c>
      <c r="I3714" s="10">
        <v>8.3698962000000002E-2</v>
      </c>
      <c r="J3714">
        <v>14.65</v>
      </c>
      <c r="K3714">
        <v>14.65</v>
      </c>
      <c r="L3714" s="3">
        <v>163.45519999999999</v>
      </c>
      <c r="M3714">
        <v>4</v>
      </c>
      <c r="N3714">
        <f>+$Q$876-Tabla13[[#This Row],[Outlet Establishment Year]]</f>
        <v>2</v>
      </c>
      <c r="O3714">
        <f>+Tabla13[[#This Row],[Sales]]/Tabla13[[#This Row],[Antigüedad]]</f>
        <v>81.727599999999995</v>
      </c>
      <c r="P3714" s="4">
        <f>+Tabla13[[#This Row],[Sales]]/Tabla13[[#This Row],[Item Weight corregido]]</f>
        <v>11.157351535836177</v>
      </c>
    </row>
    <row r="3715" spans="1:16" x14ac:dyDescent="0.3">
      <c r="A3715" t="s">
        <v>13</v>
      </c>
      <c r="B3715" t="s">
        <v>1245</v>
      </c>
      <c r="C3715" t="s">
        <v>1574</v>
      </c>
      <c r="D3715">
        <v>2022</v>
      </c>
      <c r="E3715" t="s">
        <v>1592</v>
      </c>
      <c r="F3715" t="s">
        <v>1602</v>
      </c>
      <c r="G3715" t="s">
        <v>1604</v>
      </c>
      <c r="H3715" t="s">
        <v>1608</v>
      </c>
      <c r="I3715" s="10">
        <v>1.2325122000000001E-2</v>
      </c>
      <c r="J3715">
        <v>18.25</v>
      </c>
      <c r="K3715">
        <v>18.25</v>
      </c>
      <c r="L3715" s="3">
        <v>162.88939999999999</v>
      </c>
      <c r="M3715">
        <v>4</v>
      </c>
      <c r="N3715">
        <f>+$Q$876-Tabla13[[#This Row],[Outlet Establishment Year]]</f>
        <v>2</v>
      </c>
      <c r="O3715">
        <f>+Tabla13[[#This Row],[Sales]]/Tabla13[[#This Row],[Antigüedad]]</f>
        <v>81.444699999999997</v>
      </c>
      <c r="P3715" s="4">
        <f>+Tabla13[[#This Row],[Sales]]/Tabla13[[#This Row],[Item Weight corregido]]</f>
        <v>8.9254465753424661</v>
      </c>
    </row>
    <row r="3716" spans="1:16" x14ac:dyDescent="0.3">
      <c r="A3716" t="s">
        <v>12</v>
      </c>
      <c r="B3716" t="s">
        <v>724</v>
      </c>
      <c r="C3716" t="s">
        <v>1576</v>
      </c>
      <c r="D3716">
        <v>2022</v>
      </c>
      <c r="E3716" t="s">
        <v>1592</v>
      </c>
      <c r="F3716" t="s">
        <v>1602</v>
      </c>
      <c r="G3716" t="s">
        <v>1604</v>
      </c>
      <c r="H3716" t="s">
        <v>1608</v>
      </c>
      <c r="I3716" s="10">
        <v>4.2649475999999999E-2</v>
      </c>
      <c r="J3716">
        <v>17.7</v>
      </c>
      <c r="K3716">
        <v>17.7</v>
      </c>
      <c r="L3716" s="3">
        <v>162.721</v>
      </c>
      <c r="M3716">
        <v>4</v>
      </c>
      <c r="N3716">
        <f>+$Q$876-Tabla13[[#This Row],[Outlet Establishment Year]]</f>
        <v>2</v>
      </c>
      <c r="O3716">
        <f>+Tabla13[[#This Row],[Sales]]/Tabla13[[#This Row],[Antigüedad]]</f>
        <v>81.360500000000002</v>
      </c>
      <c r="P3716" s="4">
        <f>+Tabla13[[#This Row],[Sales]]/Tabla13[[#This Row],[Item Weight corregido]]</f>
        <v>9.1932768361581925</v>
      </c>
    </row>
    <row r="3717" spans="1:16" x14ac:dyDescent="0.3">
      <c r="A3717" t="s">
        <v>13</v>
      </c>
      <c r="B3717" t="s">
        <v>1160</v>
      </c>
      <c r="C3717" t="s">
        <v>1584</v>
      </c>
      <c r="D3717">
        <v>2022</v>
      </c>
      <c r="E3717" t="s">
        <v>1592</v>
      </c>
      <c r="F3717" t="s">
        <v>1602</v>
      </c>
      <c r="G3717" t="s">
        <v>1604</v>
      </c>
      <c r="H3717" t="s">
        <v>1608</v>
      </c>
      <c r="I3717" s="10">
        <v>1.9554704999999999E-2</v>
      </c>
      <c r="J3717">
        <v>14.5</v>
      </c>
      <c r="K3717">
        <v>14.5</v>
      </c>
      <c r="L3717" s="3">
        <v>162.42099999999999</v>
      </c>
      <c r="M3717">
        <v>4</v>
      </c>
      <c r="N3717">
        <f>+$Q$876-Tabla13[[#This Row],[Outlet Establishment Year]]</f>
        <v>2</v>
      </c>
      <c r="O3717">
        <f>+Tabla13[[#This Row],[Sales]]/Tabla13[[#This Row],[Antigüedad]]</f>
        <v>81.210499999999996</v>
      </c>
      <c r="P3717" s="4">
        <f>+Tabla13[[#This Row],[Sales]]/Tabla13[[#This Row],[Item Weight corregido]]</f>
        <v>11.201448275862068</v>
      </c>
    </row>
    <row r="3718" spans="1:16" x14ac:dyDescent="0.3">
      <c r="A3718" t="s">
        <v>12</v>
      </c>
      <c r="B3718" t="s">
        <v>329</v>
      </c>
      <c r="C3718" t="s">
        <v>1574</v>
      </c>
      <c r="D3718">
        <v>2022</v>
      </c>
      <c r="E3718" t="s">
        <v>1592</v>
      </c>
      <c r="F3718" t="s">
        <v>1602</v>
      </c>
      <c r="G3718" t="s">
        <v>1604</v>
      </c>
      <c r="H3718" t="s">
        <v>1608</v>
      </c>
      <c r="I3718" s="10">
        <v>3.5400659000000001E-2</v>
      </c>
      <c r="J3718">
        <v>14.85</v>
      </c>
      <c r="K3718">
        <v>14.85</v>
      </c>
      <c r="L3718" s="3">
        <v>161.95779999999999</v>
      </c>
      <c r="M3718">
        <v>4.3</v>
      </c>
      <c r="N3718">
        <f>+$Q$876-Tabla13[[#This Row],[Outlet Establishment Year]]</f>
        <v>2</v>
      </c>
      <c r="O3718">
        <f>+Tabla13[[#This Row],[Sales]]/Tabla13[[#This Row],[Antigüedad]]</f>
        <v>80.978899999999996</v>
      </c>
      <c r="P3718" s="4">
        <f>+Tabla13[[#This Row],[Sales]]/Tabla13[[#This Row],[Item Weight corregido]]</f>
        <v>10.906249158249159</v>
      </c>
    </row>
    <row r="3719" spans="1:16" x14ac:dyDescent="0.3">
      <c r="A3719" t="s">
        <v>13</v>
      </c>
      <c r="B3719" t="s">
        <v>255</v>
      </c>
      <c r="C3719" t="s">
        <v>1577</v>
      </c>
      <c r="D3719">
        <v>2022</v>
      </c>
      <c r="E3719" t="s">
        <v>1592</v>
      </c>
      <c r="F3719" t="s">
        <v>1602</v>
      </c>
      <c r="G3719" t="s">
        <v>1604</v>
      </c>
      <c r="H3719" t="s">
        <v>1608</v>
      </c>
      <c r="I3719" s="10">
        <v>2.8478742000000001E-2</v>
      </c>
      <c r="J3719">
        <v>7.96</v>
      </c>
      <c r="K3719">
        <v>7.96</v>
      </c>
      <c r="L3719" s="3">
        <v>161.88939999999999</v>
      </c>
      <c r="M3719">
        <v>4</v>
      </c>
      <c r="N3719">
        <f>+$Q$876-Tabla13[[#This Row],[Outlet Establishment Year]]</f>
        <v>2</v>
      </c>
      <c r="O3719">
        <f>+Tabla13[[#This Row],[Sales]]/Tabla13[[#This Row],[Antigüedad]]</f>
        <v>80.944699999999997</v>
      </c>
      <c r="P3719" s="4">
        <f>+Tabla13[[#This Row],[Sales]]/Tabla13[[#This Row],[Item Weight corregido]]</f>
        <v>20.337864321608041</v>
      </c>
    </row>
    <row r="3720" spans="1:16" x14ac:dyDescent="0.3">
      <c r="A3720" t="s">
        <v>13</v>
      </c>
      <c r="B3720" t="s">
        <v>1049</v>
      </c>
      <c r="C3720" t="s">
        <v>1583</v>
      </c>
      <c r="D3720">
        <v>2022</v>
      </c>
      <c r="E3720" t="s">
        <v>1592</v>
      </c>
      <c r="F3720" t="s">
        <v>1602</v>
      </c>
      <c r="G3720" t="s">
        <v>1604</v>
      </c>
      <c r="H3720" t="s">
        <v>1608</v>
      </c>
      <c r="I3720" s="10">
        <v>0.13775583399999999</v>
      </c>
      <c r="J3720">
        <v>18.850000000000001</v>
      </c>
      <c r="K3720">
        <v>18.850000000000001</v>
      </c>
      <c r="L3720" s="3">
        <v>161.8578</v>
      </c>
      <c r="M3720">
        <v>4</v>
      </c>
      <c r="N3720">
        <f>+$Q$876-Tabla13[[#This Row],[Outlet Establishment Year]]</f>
        <v>2</v>
      </c>
      <c r="O3720">
        <f>+Tabla13[[#This Row],[Sales]]/Tabla13[[#This Row],[Antigüedad]]</f>
        <v>80.928899999999999</v>
      </c>
      <c r="P3720" s="4">
        <f>+Tabla13[[#This Row],[Sales]]/Tabla13[[#This Row],[Item Weight corregido]]</f>
        <v>8.586620689655172</v>
      </c>
    </row>
    <row r="3721" spans="1:16" x14ac:dyDescent="0.3">
      <c r="A3721" t="s">
        <v>12</v>
      </c>
      <c r="B3721" t="s">
        <v>17</v>
      </c>
      <c r="C3721" t="s">
        <v>1576</v>
      </c>
      <c r="D3721">
        <v>2022</v>
      </c>
      <c r="E3721" t="s">
        <v>1592</v>
      </c>
      <c r="F3721" t="s">
        <v>1602</v>
      </c>
      <c r="G3721" t="s">
        <v>1604</v>
      </c>
      <c r="H3721" t="s">
        <v>1608</v>
      </c>
      <c r="I3721" s="10">
        <v>2.6001976E-2</v>
      </c>
      <c r="J3721">
        <v>13.85</v>
      </c>
      <c r="K3721">
        <v>13.85</v>
      </c>
      <c r="L3721" s="3">
        <v>161.52099999999999</v>
      </c>
      <c r="M3721">
        <v>4.3</v>
      </c>
      <c r="N3721">
        <f>+$Q$876-Tabla13[[#This Row],[Outlet Establishment Year]]</f>
        <v>2</v>
      </c>
      <c r="O3721">
        <f>+Tabla13[[#This Row],[Sales]]/Tabla13[[#This Row],[Antigüedad]]</f>
        <v>80.760499999999993</v>
      </c>
      <c r="P3721" s="4">
        <f>+Tabla13[[#This Row],[Sales]]/Tabla13[[#This Row],[Item Weight corregido]]</f>
        <v>11.66216606498195</v>
      </c>
    </row>
    <row r="3722" spans="1:16" x14ac:dyDescent="0.3">
      <c r="A3722" t="s">
        <v>13</v>
      </c>
      <c r="B3722" t="s">
        <v>608</v>
      </c>
      <c r="C3722" t="s">
        <v>1580</v>
      </c>
      <c r="D3722">
        <v>2022</v>
      </c>
      <c r="E3722" t="s">
        <v>1592</v>
      </c>
      <c r="F3722" t="s">
        <v>1602</v>
      </c>
      <c r="G3722" t="s">
        <v>1604</v>
      </c>
      <c r="H3722" t="s">
        <v>1608</v>
      </c>
      <c r="I3722" s="10">
        <v>0.109153001</v>
      </c>
      <c r="J3722">
        <v>20.75</v>
      </c>
      <c r="K3722">
        <v>20.75</v>
      </c>
      <c r="L3722" s="3">
        <v>161.3578</v>
      </c>
      <c r="M3722">
        <v>4</v>
      </c>
      <c r="N3722">
        <f>+$Q$876-Tabla13[[#This Row],[Outlet Establishment Year]]</f>
        <v>2</v>
      </c>
      <c r="O3722">
        <f>+Tabla13[[#This Row],[Sales]]/Tabla13[[#This Row],[Antigüedad]]</f>
        <v>80.678899999999999</v>
      </c>
      <c r="P3722" s="4">
        <f>+Tabla13[[#This Row],[Sales]]/Tabla13[[#This Row],[Item Weight corregido]]</f>
        <v>7.7762795180722888</v>
      </c>
    </row>
    <row r="3723" spans="1:16" x14ac:dyDescent="0.3">
      <c r="A3723" t="s">
        <v>14</v>
      </c>
      <c r="B3723" t="s">
        <v>1149</v>
      </c>
      <c r="C3723" t="s">
        <v>1590</v>
      </c>
      <c r="D3723">
        <v>2022</v>
      </c>
      <c r="E3723" t="s">
        <v>1592</v>
      </c>
      <c r="F3723" t="s">
        <v>1602</v>
      </c>
      <c r="G3723" t="s">
        <v>1604</v>
      </c>
      <c r="H3723" t="s">
        <v>1608</v>
      </c>
      <c r="I3723" s="10">
        <v>0.11550099899999999</v>
      </c>
      <c r="J3723">
        <v>6.1349999999999998</v>
      </c>
      <c r="K3723">
        <v>6.1349999999999998</v>
      </c>
      <c r="L3723" s="3">
        <v>161.12360000000001</v>
      </c>
      <c r="M3723">
        <v>4.3</v>
      </c>
      <c r="N3723">
        <f>+$Q$876-Tabla13[[#This Row],[Outlet Establishment Year]]</f>
        <v>2</v>
      </c>
      <c r="O3723">
        <f>+Tabla13[[#This Row],[Sales]]/Tabla13[[#This Row],[Antigüedad]]</f>
        <v>80.561800000000005</v>
      </c>
      <c r="P3723" s="4">
        <f>+Tabla13[[#This Row],[Sales]]/Tabla13[[#This Row],[Item Weight corregido]]</f>
        <v>26.26301548492258</v>
      </c>
    </row>
    <row r="3724" spans="1:16" x14ac:dyDescent="0.3">
      <c r="A3724" t="s">
        <v>13</v>
      </c>
      <c r="B3724" t="s">
        <v>344</v>
      </c>
      <c r="C3724" t="s">
        <v>1579</v>
      </c>
      <c r="D3724">
        <v>2022</v>
      </c>
      <c r="E3724" t="s">
        <v>1592</v>
      </c>
      <c r="F3724" t="s">
        <v>1602</v>
      </c>
      <c r="G3724" t="s">
        <v>1604</v>
      </c>
      <c r="H3724" t="s">
        <v>1608</v>
      </c>
      <c r="I3724" s="10">
        <v>9.1857904000000004E-2</v>
      </c>
      <c r="J3724">
        <v>5.8250000000000002</v>
      </c>
      <c r="K3724">
        <v>5.8250000000000002</v>
      </c>
      <c r="L3724" s="3">
        <v>160.7894</v>
      </c>
      <c r="M3724">
        <v>5</v>
      </c>
      <c r="N3724">
        <f>+$Q$876-Tabla13[[#This Row],[Outlet Establishment Year]]</f>
        <v>2</v>
      </c>
      <c r="O3724">
        <f>+Tabla13[[#This Row],[Sales]]/Tabla13[[#This Row],[Antigüedad]]</f>
        <v>80.3947</v>
      </c>
      <c r="P3724" s="4">
        <f>+Tabla13[[#This Row],[Sales]]/Tabla13[[#This Row],[Item Weight corregido]]</f>
        <v>27.603330472103004</v>
      </c>
    </row>
    <row r="3725" spans="1:16" x14ac:dyDescent="0.3">
      <c r="A3725" t="s">
        <v>13</v>
      </c>
      <c r="B3725" t="s">
        <v>718</v>
      </c>
      <c r="C3725" t="s">
        <v>1579</v>
      </c>
      <c r="D3725">
        <v>2022</v>
      </c>
      <c r="E3725" t="s">
        <v>1592</v>
      </c>
      <c r="F3725" t="s">
        <v>1602</v>
      </c>
      <c r="G3725" t="s">
        <v>1604</v>
      </c>
      <c r="H3725" t="s">
        <v>1608</v>
      </c>
      <c r="I3725" s="10">
        <v>7.2965143999999996E-2</v>
      </c>
      <c r="J3725">
        <v>13.5</v>
      </c>
      <c r="K3725">
        <v>13.5</v>
      </c>
      <c r="L3725" s="3">
        <v>160.69200000000001</v>
      </c>
      <c r="M3725">
        <v>3.7</v>
      </c>
      <c r="N3725">
        <f>+$Q$876-Tabla13[[#This Row],[Outlet Establishment Year]]</f>
        <v>2</v>
      </c>
      <c r="O3725">
        <f>+Tabla13[[#This Row],[Sales]]/Tabla13[[#This Row],[Antigüedad]]</f>
        <v>80.346000000000004</v>
      </c>
      <c r="P3725" s="4">
        <f>+Tabla13[[#This Row],[Sales]]/Tabla13[[#This Row],[Item Weight corregido]]</f>
        <v>11.903111111111112</v>
      </c>
    </row>
    <row r="3726" spans="1:16" x14ac:dyDescent="0.3">
      <c r="A3726" t="s">
        <v>13</v>
      </c>
      <c r="B3726" t="s">
        <v>462</v>
      </c>
      <c r="C3726" t="s">
        <v>1576</v>
      </c>
      <c r="D3726">
        <v>2022</v>
      </c>
      <c r="E3726" t="s">
        <v>1592</v>
      </c>
      <c r="F3726" t="s">
        <v>1602</v>
      </c>
      <c r="G3726" t="s">
        <v>1604</v>
      </c>
      <c r="H3726" t="s">
        <v>1608</v>
      </c>
      <c r="I3726" s="10">
        <v>1.7859320000000001E-2</v>
      </c>
      <c r="J3726">
        <v>7.1449999999999996</v>
      </c>
      <c r="K3726">
        <v>7.1449999999999996</v>
      </c>
      <c r="L3726" s="3">
        <v>160.65780000000001</v>
      </c>
      <c r="M3726">
        <v>4.2</v>
      </c>
      <c r="N3726">
        <f>+$Q$876-Tabla13[[#This Row],[Outlet Establishment Year]]</f>
        <v>2</v>
      </c>
      <c r="O3726">
        <f>+Tabla13[[#This Row],[Sales]]/Tabla13[[#This Row],[Antigüedad]]</f>
        <v>80.328900000000004</v>
      </c>
      <c r="P3726" s="4">
        <f>+Tabla13[[#This Row],[Sales]]/Tabla13[[#This Row],[Item Weight corregido]]</f>
        <v>22.485346396081177</v>
      </c>
    </row>
    <row r="3727" spans="1:16" x14ac:dyDescent="0.3">
      <c r="A3727" t="s">
        <v>13</v>
      </c>
      <c r="B3727" t="s">
        <v>543</v>
      </c>
      <c r="C3727" t="s">
        <v>1581</v>
      </c>
      <c r="D3727">
        <v>2022</v>
      </c>
      <c r="E3727" t="s">
        <v>1592</v>
      </c>
      <c r="F3727" t="s">
        <v>1602</v>
      </c>
      <c r="G3727" t="s">
        <v>1604</v>
      </c>
      <c r="H3727" t="s">
        <v>1608</v>
      </c>
      <c r="I3727" s="10">
        <v>0.15693555300000001</v>
      </c>
      <c r="J3727">
        <v>17.2</v>
      </c>
      <c r="K3727">
        <v>17.2</v>
      </c>
      <c r="L3727" s="3">
        <v>160.65780000000001</v>
      </c>
      <c r="M3727">
        <v>4</v>
      </c>
      <c r="N3727">
        <f>+$Q$876-Tabla13[[#This Row],[Outlet Establishment Year]]</f>
        <v>2</v>
      </c>
      <c r="O3727">
        <f>+Tabla13[[#This Row],[Sales]]/Tabla13[[#This Row],[Antigüedad]]</f>
        <v>80.328900000000004</v>
      </c>
      <c r="P3727" s="4">
        <f>+Tabla13[[#This Row],[Sales]]/Tabla13[[#This Row],[Item Weight corregido]]</f>
        <v>9.3405697674418615</v>
      </c>
    </row>
    <row r="3728" spans="1:16" x14ac:dyDescent="0.3">
      <c r="A3728" t="s">
        <v>13</v>
      </c>
      <c r="B3728" t="s">
        <v>145</v>
      </c>
      <c r="C3728" t="s">
        <v>1580</v>
      </c>
      <c r="D3728">
        <v>2022</v>
      </c>
      <c r="E3728" t="s">
        <v>1592</v>
      </c>
      <c r="F3728" t="s">
        <v>1602</v>
      </c>
      <c r="G3728" t="s">
        <v>1604</v>
      </c>
      <c r="H3728" t="s">
        <v>1608</v>
      </c>
      <c r="I3728" s="10">
        <v>7.7168705000000004E-2</v>
      </c>
      <c r="J3728">
        <v>18.600000000000001</v>
      </c>
      <c r="K3728">
        <v>18.600000000000001</v>
      </c>
      <c r="L3728" s="3">
        <v>160.62360000000001</v>
      </c>
      <c r="M3728">
        <v>4.3</v>
      </c>
      <c r="N3728">
        <f>+$Q$876-Tabla13[[#This Row],[Outlet Establishment Year]]</f>
        <v>2</v>
      </c>
      <c r="O3728">
        <f>+Tabla13[[#This Row],[Sales]]/Tabla13[[#This Row],[Antigüedad]]</f>
        <v>80.311800000000005</v>
      </c>
      <c r="P3728" s="4">
        <f>+Tabla13[[#This Row],[Sales]]/Tabla13[[#This Row],[Item Weight corregido]]</f>
        <v>8.6356774193548382</v>
      </c>
    </row>
    <row r="3729" spans="1:16" x14ac:dyDescent="0.3">
      <c r="A3729" t="s">
        <v>13</v>
      </c>
      <c r="B3729" t="s">
        <v>522</v>
      </c>
      <c r="C3729" t="s">
        <v>1574</v>
      </c>
      <c r="D3729">
        <v>2022</v>
      </c>
      <c r="E3729" t="s">
        <v>1592</v>
      </c>
      <c r="F3729" t="s">
        <v>1602</v>
      </c>
      <c r="G3729" t="s">
        <v>1604</v>
      </c>
      <c r="H3729" t="s">
        <v>1608</v>
      </c>
      <c r="I3729" s="10">
        <v>3.1230059000000001E-2</v>
      </c>
      <c r="J3729">
        <v>6.0549999999999997</v>
      </c>
      <c r="K3729">
        <v>6.0549999999999997</v>
      </c>
      <c r="L3729" s="3">
        <v>160.3578</v>
      </c>
      <c r="M3729">
        <v>4.4000000000000004</v>
      </c>
      <c r="N3729">
        <f>+$Q$876-Tabla13[[#This Row],[Outlet Establishment Year]]</f>
        <v>2</v>
      </c>
      <c r="O3729">
        <f>+Tabla13[[#This Row],[Sales]]/Tabla13[[#This Row],[Antigüedad]]</f>
        <v>80.178899999999999</v>
      </c>
      <c r="P3729" s="4">
        <f>+Tabla13[[#This Row],[Sales]]/Tabla13[[#This Row],[Item Weight corregido]]</f>
        <v>26.483534269199009</v>
      </c>
    </row>
    <row r="3730" spans="1:16" x14ac:dyDescent="0.3">
      <c r="A3730" t="s">
        <v>13</v>
      </c>
      <c r="B3730" t="s">
        <v>445</v>
      </c>
      <c r="C3730" t="s">
        <v>1580</v>
      </c>
      <c r="D3730">
        <v>2022</v>
      </c>
      <c r="E3730" t="s">
        <v>1592</v>
      </c>
      <c r="F3730" t="s">
        <v>1602</v>
      </c>
      <c r="G3730" t="s">
        <v>1604</v>
      </c>
      <c r="H3730" t="s">
        <v>1608</v>
      </c>
      <c r="I3730" s="10">
        <v>2.9693277000000001E-2</v>
      </c>
      <c r="J3730">
        <v>9.6950000000000003</v>
      </c>
      <c r="K3730">
        <v>9.6950000000000003</v>
      </c>
      <c r="L3730" s="3">
        <v>159.792</v>
      </c>
      <c r="M3730">
        <v>4.7</v>
      </c>
      <c r="N3730">
        <f>+$Q$876-Tabla13[[#This Row],[Outlet Establishment Year]]</f>
        <v>2</v>
      </c>
      <c r="O3730">
        <f>+Tabla13[[#This Row],[Sales]]/Tabla13[[#This Row],[Antigüedad]]</f>
        <v>79.896000000000001</v>
      </c>
      <c r="P3730" s="4">
        <f>+Tabla13[[#This Row],[Sales]]/Tabla13[[#This Row],[Item Weight corregido]]</f>
        <v>16.481897885507994</v>
      </c>
    </row>
    <row r="3731" spans="1:16" x14ac:dyDescent="0.3">
      <c r="A3731" t="s">
        <v>13</v>
      </c>
      <c r="B3731" t="s">
        <v>57</v>
      </c>
      <c r="C3731" t="s">
        <v>1583</v>
      </c>
      <c r="D3731">
        <v>2022</v>
      </c>
      <c r="E3731" t="s">
        <v>1592</v>
      </c>
      <c r="F3731" t="s">
        <v>1602</v>
      </c>
      <c r="G3731" t="s">
        <v>1604</v>
      </c>
      <c r="H3731" t="s">
        <v>1608</v>
      </c>
      <c r="I3731" s="10">
        <v>4.8213765999999998E-2</v>
      </c>
      <c r="J3731">
        <v>10.5</v>
      </c>
      <c r="K3731">
        <v>10.5</v>
      </c>
      <c r="L3731" s="3">
        <v>159.69460000000001</v>
      </c>
      <c r="M3731">
        <v>4.0999999999999996</v>
      </c>
      <c r="N3731">
        <f>+$Q$876-Tabla13[[#This Row],[Outlet Establishment Year]]</f>
        <v>2</v>
      </c>
      <c r="O3731">
        <f>+Tabla13[[#This Row],[Sales]]/Tabla13[[#This Row],[Antigüedad]]</f>
        <v>79.847300000000004</v>
      </c>
      <c r="P3731" s="4">
        <f>+Tabla13[[#This Row],[Sales]]/Tabla13[[#This Row],[Item Weight corregido]]</f>
        <v>15.209009523809524</v>
      </c>
    </row>
    <row r="3732" spans="1:16" x14ac:dyDescent="0.3">
      <c r="A3732" t="s">
        <v>13</v>
      </c>
      <c r="B3732" t="s">
        <v>1394</v>
      </c>
      <c r="C3732" t="s">
        <v>1574</v>
      </c>
      <c r="D3732">
        <v>2022</v>
      </c>
      <c r="E3732" t="s">
        <v>1592</v>
      </c>
      <c r="F3732" t="s">
        <v>1602</v>
      </c>
      <c r="G3732" t="s">
        <v>1604</v>
      </c>
      <c r="H3732" t="s">
        <v>1608</v>
      </c>
      <c r="I3732" s="10">
        <v>2.5512206999999999E-2</v>
      </c>
      <c r="J3732">
        <v>6.0549999999999997</v>
      </c>
      <c r="K3732">
        <v>6.0549999999999997</v>
      </c>
      <c r="L3732" s="3">
        <v>159.69200000000001</v>
      </c>
      <c r="M3732">
        <v>4.0999999999999996</v>
      </c>
      <c r="N3732">
        <f>+$Q$876-Tabla13[[#This Row],[Outlet Establishment Year]]</f>
        <v>2</v>
      </c>
      <c r="O3732">
        <f>+Tabla13[[#This Row],[Sales]]/Tabla13[[#This Row],[Antigüedad]]</f>
        <v>79.846000000000004</v>
      </c>
      <c r="P3732" s="4">
        <f>+Tabla13[[#This Row],[Sales]]/Tabla13[[#This Row],[Item Weight corregido]]</f>
        <v>26.373575557390588</v>
      </c>
    </row>
    <row r="3733" spans="1:16" x14ac:dyDescent="0.3">
      <c r="A3733" t="s">
        <v>13</v>
      </c>
      <c r="B3733" t="s">
        <v>299</v>
      </c>
      <c r="C3733" t="s">
        <v>1590</v>
      </c>
      <c r="D3733">
        <v>2022</v>
      </c>
      <c r="E3733" t="s">
        <v>1592</v>
      </c>
      <c r="F3733" t="s">
        <v>1602</v>
      </c>
      <c r="G3733" t="s">
        <v>1604</v>
      </c>
      <c r="H3733" t="s">
        <v>1608</v>
      </c>
      <c r="I3733" s="10">
        <v>6.3146491999999999E-2</v>
      </c>
      <c r="J3733">
        <v>12.65</v>
      </c>
      <c r="K3733">
        <v>12.65</v>
      </c>
      <c r="L3733" s="3">
        <v>159.65780000000001</v>
      </c>
      <c r="M3733">
        <v>5</v>
      </c>
      <c r="N3733">
        <f>+$Q$876-Tabla13[[#This Row],[Outlet Establishment Year]]</f>
        <v>2</v>
      </c>
      <c r="O3733">
        <f>+Tabla13[[#This Row],[Sales]]/Tabla13[[#This Row],[Antigüedad]]</f>
        <v>79.828900000000004</v>
      </c>
      <c r="P3733" s="4">
        <f>+Tabla13[[#This Row],[Sales]]/Tabla13[[#This Row],[Item Weight corregido]]</f>
        <v>12.621169960474308</v>
      </c>
    </row>
    <row r="3734" spans="1:16" x14ac:dyDescent="0.3">
      <c r="A3734" t="s">
        <v>13</v>
      </c>
      <c r="B3734" t="s">
        <v>1530</v>
      </c>
      <c r="C3734" t="s">
        <v>1585</v>
      </c>
      <c r="D3734">
        <v>2022</v>
      </c>
      <c r="E3734" t="s">
        <v>1592</v>
      </c>
      <c r="F3734" t="s">
        <v>1602</v>
      </c>
      <c r="G3734" t="s">
        <v>1604</v>
      </c>
      <c r="H3734" t="s">
        <v>1608</v>
      </c>
      <c r="I3734" s="10">
        <v>0.17869402600000001</v>
      </c>
      <c r="J3734">
        <v>18.100000000000001</v>
      </c>
      <c r="K3734">
        <v>18.100000000000001</v>
      </c>
      <c r="L3734" s="3">
        <v>158.9288</v>
      </c>
      <c r="M3734">
        <v>4</v>
      </c>
      <c r="N3734">
        <f>+$Q$876-Tabla13[[#This Row],[Outlet Establishment Year]]</f>
        <v>2</v>
      </c>
      <c r="O3734">
        <f>+Tabla13[[#This Row],[Sales]]/Tabla13[[#This Row],[Antigüedad]]</f>
        <v>79.464399999999998</v>
      </c>
      <c r="P3734" s="4">
        <f>+Tabla13[[#This Row],[Sales]]/Tabla13[[#This Row],[Item Weight corregido]]</f>
        <v>8.7805966850828714</v>
      </c>
    </row>
    <row r="3735" spans="1:16" x14ac:dyDescent="0.3">
      <c r="A3735" t="s">
        <v>12</v>
      </c>
      <c r="B3735" t="s">
        <v>1140</v>
      </c>
      <c r="C3735" t="s">
        <v>1582</v>
      </c>
      <c r="D3735">
        <v>2022</v>
      </c>
      <c r="E3735" t="s">
        <v>1592</v>
      </c>
      <c r="F3735" t="s">
        <v>1602</v>
      </c>
      <c r="G3735" t="s">
        <v>1604</v>
      </c>
      <c r="H3735" t="s">
        <v>1608</v>
      </c>
      <c r="I3735" s="10">
        <v>3.4745307000000003E-2</v>
      </c>
      <c r="J3735">
        <v>6.55</v>
      </c>
      <c r="K3735">
        <v>6.55</v>
      </c>
      <c r="L3735" s="3">
        <v>158.8288</v>
      </c>
      <c r="M3735">
        <v>4.3</v>
      </c>
      <c r="N3735">
        <f>+$Q$876-Tabla13[[#This Row],[Outlet Establishment Year]]</f>
        <v>2</v>
      </c>
      <c r="O3735">
        <f>+Tabla13[[#This Row],[Sales]]/Tabla13[[#This Row],[Antigüedad]]</f>
        <v>79.414400000000001</v>
      </c>
      <c r="P3735" s="4">
        <f>+Tabla13[[#This Row],[Sales]]/Tabla13[[#This Row],[Item Weight corregido]]</f>
        <v>24.248671755725191</v>
      </c>
    </row>
    <row r="3736" spans="1:16" x14ac:dyDescent="0.3">
      <c r="A3736" t="s">
        <v>12</v>
      </c>
      <c r="B3736" t="s">
        <v>1184</v>
      </c>
      <c r="C3736" t="s">
        <v>1577</v>
      </c>
      <c r="D3736">
        <v>2022</v>
      </c>
      <c r="E3736" t="s">
        <v>1592</v>
      </c>
      <c r="F3736" t="s">
        <v>1602</v>
      </c>
      <c r="G3736" t="s">
        <v>1604</v>
      </c>
      <c r="H3736" t="s">
        <v>1608</v>
      </c>
      <c r="I3736" s="10">
        <v>2.7458099E-2</v>
      </c>
      <c r="J3736">
        <v>19.5</v>
      </c>
      <c r="K3736">
        <v>19.5</v>
      </c>
      <c r="L3736" s="3">
        <v>158.792</v>
      </c>
      <c r="M3736">
        <v>4</v>
      </c>
      <c r="N3736">
        <f>+$Q$876-Tabla13[[#This Row],[Outlet Establishment Year]]</f>
        <v>2</v>
      </c>
      <c r="O3736">
        <f>+Tabla13[[#This Row],[Sales]]/Tabla13[[#This Row],[Antigüedad]]</f>
        <v>79.396000000000001</v>
      </c>
      <c r="P3736" s="4">
        <f>+Tabla13[[#This Row],[Sales]]/Tabla13[[#This Row],[Item Weight corregido]]</f>
        <v>8.1431794871794878</v>
      </c>
    </row>
    <row r="3737" spans="1:16" x14ac:dyDescent="0.3">
      <c r="A3737" t="s">
        <v>12</v>
      </c>
      <c r="B3737" t="s">
        <v>979</v>
      </c>
      <c r="C3737" t="s">
        <v>1581</v>
      </c>
      <c r="D3737">
        <v>2022</v>
      </c>
      <c r="E3737" t="s">
        <v>1592</v>
      </c>
      <c r="F3737" t="s">
        <v>1602</v>
      </c>
      <c r="G3737" t="s">
        <v>1604</v>
      </c>
      <c r="H3737" t="s">
        <v>1608</v>
      </c>
      <c r="I3737" s="10">
        <v>0.15911489000000001</v>
      </c>
      <c r="J3737">
        <v>12.35</v>
      </c>
      <c r="K3737">
        <v>12.35</v>
      </c>
      <c r="L3737" s="3">
        <v>158.19460000000001</v>
      </c>
      <c r="M3737">
        <v>4.3</v>
      </c>
      <c r="N3737">
        <f>+$Q$876-Tabla13[[#This Row],[Outlet Establishment Year]]</f>
        <v>2</v>
      </c>
      <c r="O3737">
        <f>+Tabla13[[#This Row],[Sales]]/Tabla13[[#This Row],[Antigüedad]]</f>
        <v>79.097300000000004</v>
      </c>
      <c r="P3737" s="4">
        <f>+Tabla13[[#This Row],[Sales]]/Tabla13[[#This Row],[Item Weight corregido]]</f>
        <v>12.809279352226723</v>
      </c>
    </row>
    <row r="3738" spans="1:16" x14ac:dyDescent="0.3">
      <c r="A3738" t="s">
        <v>13</v>
      </c>
      <c r="B3738" t="s">
        <v>991</v>
      </c>
      <c r="C3738" t="s">
        <v>1580</v>
      </c>
      <c r="D3738">
        <v>2022</v>
      </c>
      <c r="E3738" t="s">
        <v>1592</v>
      </c>
      <c r="F3738" t="s">
        <v>1602</v>
      </c>
      <c r="G3738" t="s">
        <v>1604</v>
      </c>
      <c r="H3738" t="s">
        <v>1608</v>
      </c>
      <c r="I3738" s="10">
        <v>0.13778685600000001</v>
      </c>
      <c r="J3738">
        <v>12.85</v>
      </c>
      <c r="K3738">
        <v>12.85</v>
      </c>
      <c r="L3738" s="3">
        <v>157.76300000000001</v>
      </c>
      <c r="M3738">
        <v>4</v>
      </c>
      <c r="N3738">
        <f>+$Q$876-Tabla13[[#This Row],[Outlet Establishment Year]]</f>
        <v>2</v>
      </c>
      <c r="O3738">
        <f>+Tabla13[[#This Row],[Sales]]/Tabla13[[#This Row],[Antigüedad]]</f>
        <v>78.881500000000003</v>
      </c>
      <c r="P3738" s="4">
        <f>+Tabla13[[#This Row],[Sales]]/Tabla13[[#This Row],[Item Weight corregido]]</f>
        <v>12.277276264591441</v>
      </c>
    </row>
    <row r="3739" spans="1:16" x14ac:dyDescent="0.3">
      <c r="A3739" t="s">
        <v>12</v>
      </c>
      <c r="B3739" t="s">
        <v>1129</v>
      </c>
      <c r="C3739" t="s">
        <v>1580</v>
      </c>
      <c r="D3739">
        <v>2022</v>
      </c>
      <c r="E3739" t="s">
        <v>1592</v>
      </c>
      <c r="F3739" t="s">
        <v>1602</v>
      </c>
      <c r="G3739" t="s">
        <v>1604</v>
      </c>
      <c r="H3739" t="s">
        <v>1608</v>
      </c>
      <c r="I3739" s="10">
        <v>0.17346284100000001</v>
      </c>
      <c r="J3739">
        <v>16</v>
      </c>
      <c r="K3739">
        <v>16</v>
      </c>
      <c r="L3739" s="3">
        <v>157.69720000000001</v>
      </c>
      <c r="M3739">
        <v>3.3</v>
      </c>
      <c r="N3739">
        <f>+$Q$876-Tabla13[[#This Row],[Outlet Establishment Year]]</f>
        <v>2</v>
      </c>
      <c r="O3739">
        <f>+Tabla13[[#This Row],[Sales]]/Tabla13[[#This Row],[Antigüedad]]</f>
        <v>78.848600000000005</v>
      </c>
      <c r="P3739" s="4">
        <f>+Tabla13[[#This Row],[Sales]]/Tabla13[[#This Row],[Item Weight corregido]]</f>
        <v>9.8560750000000006</v>
      </c>
    </row>
    <row r="3740" spans="1:16" x14ac:dyDescent="0.3">
      <c r="A3740" t="s">
        <v>13</v>
      </c>
      <c r="B3740" t="s">
        <v>1198</v>
      </c>
      <c r="C3740" t="s">
        <v>1587</v>
      </c>
      <c r="D3740">
        <v>2022</v>
      </c>
      <c r="E3740" t="s">
        <v>1592</v>
      </c>
      <c r="F3740" t="s">
        <v>1602</v>
      </c>
      <c r="G3740" t="s">
        <v>1604</v>
      </c>
      <c r="H3740" t="s">
        <v>1608</v>
      </c>
      <c r="I3740" s="10">
        <v>2.1518434999999999E-2</v>
      </c>
      <c r="J3740">
        <v>20.7</v>
      </c>
      <c r="K3740">
        <v>20.7</v>
      </c>
      <c r="L3740" s="3">
        <v>157.52879999999999</v>
      </c>
      <c r="M3740">
        <v>3.8</v>
      </c>
      <c r="N3740">
        <f>+$Q$876-Tabla13[[#This Row],[Outlet Establishment Year]]</f>
        <v>2</v>
      </c>
      <c r="O3740">
        <f>+Tabla13[[#This Row],[Sales]]/Tabla13[[#This Row],[Antigüedad]]</f>
        <v>78.764399999999995</v>
      </c>
      <c r="P3740" s="4">
        <f>+Tabla13[[#This Row],[Sales]]/Tabla13[[#This Row],[Item Weight corregido]]</f>
        <v>7.6100869565217391</v>
      </c>
    </row>
    <row r="3741" spans="1:16" x14ac:dyDescent="0.3">
      <c r="A3741" t="s">
        <v>13</v>
      </c>
      <c r="B3741" t="s">
        <v>1375</v>
      </c>
      <c r="C3741" t="s">
        <v>1577</v>
      </c>
      <c r="D3741">
        <v>2022</v>
      </c>
      <c r="E3741" t="s">
        <v>1592</v>
      </c>
      <c r="F3741" t="s">
        <v>1602</v>
      </c>
      <c r="G3741" t="s">
        <v>1604</v>
      </c>
      <c r="H3741" t="s">
        <v>1608</v>
      </c>
      <c r="I3741" s="10">
        <v>7.3490976999999999E-2</v>
      </c>
      <c r="J3741">
        <v>18</v>
      </c>
      <c r="K3741">
        <v>18</v>
      </c>
      <c r="L3741" s="3">
        <v>157.3972</v>
      </c>
      <c r="M3741">
        <v>4</v>
      </c>
      <c r="N3741">
        <f>+$Q$876-Tabla13[[#This Row],[Outlet Establishment Year]]</f>
        <v>2</v>
      </c>
      <c r="O3741">
        <f>+Tabla13[[#This Row],[Sales]]/Tabla13[[#This Row],[Antigüedad]]</f>
        <v>78.698599999999999</v>
      </c>
      <c r="P3741" s="4">
        <f>+Tabla13[[#This Row],[Sales]]/Tabla13[[#This Row],[Item Weight corregido]]</f>
        <v>8.7442888888888888</v>
      </c>
    </row>
    <row r="3742" spans="1:16" x14ac:dyDescent="0.3">
      <c r="A3742" t="s">
        <v>13</v>
      </c>
      <c r="B3742" t="s">
        <v>250</v>
      </c>
      <c r="C3742" t="s">
        <v>1587</v>
      </c>
      <c r="D3742">
        <v>2022</v>
      </c>
      <c r="E3742" t="s">
        <v>1592</v>
      </c>
      <c r="F3742" t="s">
        <v>1602</v>
      </c>
      <c r="G3742" t="s">
        <v>1604</v>
      </c>
      <c r="H3742" t="s">
        <v>1608</v>
      </c>
      <c r="I3742" s="10">
        <v>9.5545715000000003E-2</v>
      </c>
      <c r="J3742">
        <v>15.1</v>
      </c>
      <c r="K3742">
        <v>15.1</v>
      </c>
      <c r="L3742" s="3">
        <v>157.3604</v>
      </c>
      <c r="M3742">
        <v>5</v>
      </c>
      <c r="N3742">
        <f>+$Q$876-Tabla13[[#This Row],[Outlet Establishment Year]]</f>
        <v>2</v>
      </c>
      <c r="O3742">
        <f>+Tabla13[[#This Row],[Sales]]/Tabla13[[#This Row],[Antigüedad]]</f>
        <v>78.680199999999999</v>
      </c>
      <c r="P3742" s="4">
        <f>+Tabla13[[#This Row],[Sales]]/Tabla13[[#This Row],[Item Weight corregido]]</f>
        <v>10.421218543046358</v>
      </c>
    </row>
    <row r="3743" spans="1:16" x14ac:dyDescent="0.3">
      <c r="A3743" t="s">
        <v>14</v>
      </c>
      <c r="B3743" t="s">
        <v>1532</v>
      </c>
      <c r="C3743" t="s">
        <v>1580</v>
      </c>
      <c r="D3743">
        <v>2022</v>
      </c>
      <c r="E3743" t="s">
        <v>1592</v>
      </c>
      <c r="F3743" t="s">
        <v>1602</v>
      </c>
      <c r="G3743" t="s">
        <v>1604</v>
      </c>
      <c r="H3743" t="s">
        <v>1608</v>
      </c>
      <c r="I3743" s="10">
        <v>0.105282932</v>
      </c>
      <c r="J3743">
        <v>16.75</v>
      </c>
      <c r="K3743">
        <v>16.75</v>
      </c>
      <c r="L3743" s="3">
        <v>156.96299999999999</v>
      </c>
      <c r="M3743">
        <v>3.4</v>
      </c>
      <c r="N3743">
        <f>+$Q$876-Tabla13[[#This Row],[Outlet Establishment Year]]</f>
        <v>2</v>
      </c>
      <c r="O3743">
        <f>+Tabla13[[#This Row],[Sales]]/Tabla13[[#This Row],[Antigüedad]]</f>
        <v>78.481499999999997</v>
      </c>
      <c r="P3743" s="4">
        <f>+Tabla13[[#This Row],[Sales]]/Tabla13[[#This Row],[Item Weight corregido]]</f>
        <v>9.3709253731343285</v>
      </c>
    </row>
    <row r="3744" spans="1:16" x14ac:dyDescent="0.3">
      <c r="A3744" t="s">
        <v>12</v>
      </c>
      <c r="B3744" t="s">
        <v>770</v>
      </c>
      <c r="C3744" t="s">
        <v>1585</v>
      </c>
      <c r="D3744">
        <v>2022</v>
      </c>
      <c r="E3744" t="s">
        <v>1592</v>
      </c>
      <c r="F3744" t="s">
        <v>1602</v>
      </c>
      <c r="G3744" t="s">
        <v>1604</v>
      </c>
      <c r="H3744" t="s">
        <v>1608</v>
      </c>
      <c r="I3744" s="10">
        <v>0.17152392799999999</v>
      </c>
      <c r="J3744">
        <v>18.25</v>
      </c>
      <c r="K3744">
        <v>18.25</v>
      </c>
      <c r="L3744" s="3">
        <v>155.863</v>
      </c>
      <c r="M3744">
        <v>4</v>
      </c>
      <c r="N3744">
        <f>+$Q$876-Tabla13[[#This Row],[Outlet Establishment Year]]</f>
        <v>2</v>
      </c>
      <c r="O3744">
        <f>+Tabla13[[#This Row],[Sales]]/Tabla13[[#This Row],[Antigüedad]]</f>
        <v>77.9315</v>
      </c>
      <c r="P3744" s="4">
        <f>+Tabla13[[#This Row],[Sales]]/Tabla13[[#This Row],[Item Weight corregido]]</f>
        <v>8.5404383561643833</v>
      </c>
    </row>
    <row r="3745" spans="1:16" x14ac:dyDescent="0.3">
      <c r="A3745" t="s">
        <v>12</v>
      </c>
      <c r="B3745" t="s">
        <v>368</v>
      </c>
      <c r="C3745" t="s">
        <v>1580</v>
      </c>
      <c r="D3745">
        <v>2022</v>
      </c>
      <c r="E3745" t="s">
        <v>1592</v>
      </c>
      <c r="F3745" t="s">
        <v>1602</v>
      </c>
      <c r="G3745" t="s">
        <v>1604</v>
      </c>
      <c r="H3745" t="s">
        <v>1608</v>
      </c>
      <c r="I3745" s="10">
        <v>9.9792709999999996E-3</v>
      </c>
      <c r="J3745">
        <v>14.85</v>
      </c>
      <c r="K3745">
        <v>14.85</v>
      </c>
      <c r="L3745" s="3">
        <v>155.76300000000001</v>
      </c>
      <c r="M3745">
        <v>5</v>
      </c>
      <c r="N3745">
        <f>+$Q$876-Tabla13[[#This Row],[Outlet Establishment Year]]</f>
        <v>2</v>
      </c>
      <c r="O3745">
        <f>+Tabla13[[#This Row],[Sales]]/Tabla13[[#This Row],[Antigüedad]]</f>
        <v>77.881500000000003</v>
      </c>
      <c r="P3745" s="4">
        <f>+Tabla13[[#This Row],[Sales]]/Tabla13[[#This Row],[Item Weight corregido]]</f>
        <v>10.48909090909091</v>
      </c>
    </row>
    <row r="3746" spans="1:16" x14ac:dyDescent="0.3">
      <c r="A3746" t="s">
        <v>13</v>
      </c>
      <c r="B3746" t="s">
        <v>568</v>
      </c>
      <c r="C3746" t="s">
        <v>1582</v>
      </c>
      <c r="D3746">
        <v>2022</v>
      </c>
      <c r="E3746" t="s">
        <v>1592</v>
      </c>
      <c r="F3746" t="s">
        <v>1602</v>
      </c>
      <c r="G3746" t="s">
        <v>1604</v>
      </c>
      <c r="H3746" t="s">
        <v>1608</v>
      </c>
      <c r="I3746" s="10">
        <v>0.12872825800000001</v>
      </c>
      <c r="J3746">
        <v>19.5</v>
      </c>
      <c r="K3746">
        <v>19.5</v>
      </c>
      <c r="L3746" s="3">
        <v>155.3314</v>
      </c>
      <c r="M3746">
        <v>4.5999999999999996</v>
      </c>
      <c r="N3746">
        <f>+$Q$876-Tabla13[[#This Row],[Outlet Establishment Year]]</f>
        <v>2</v>
      </c>
      <c r="O3746">
        <f>+Tabla13[[#This Row],[Sales]]/Tabla13[[#This Row],[Antigüedad]]</f>
        <v>77.665700000000001</v>
      </c>
      <c r="P3746" s="4">
        <f>+Tabla13[[#This Row],[Sales]]/Tabla13[[#This Row],[Item Weight corregido]]</f>
        <v>7.9657128205128203</v>
      </c>
    </row>
    <row r="3747" spans="1:16" x14ac:dyDescent="0.3">
      <c r="A3747" t="s">
        <v>12</v>
      </c>
      <c r="B3747" t="s">
        <v>691</v>
      </c>
      <c r="C3747" t="s">
        <v>1577</v>
      </c>
      <c r="D3747">
        <v>2022</v>
      </c>
      <c r="E3747" t="s">
        <v>1592</v>
      </c>
      <c r="F3747" t="s">
        <v>1602</v>
      </c>
      <c r="G3747" t="s">
        <v>1604</v>
      </c>
      <c r="H3747" t="s">
        <v>1608</v>
      </c>
      <c r="I3747" s="10">
        <v>4.6824729000000002E-2</v>
      </c>
      <c r="J3747">
        <v>6.8250000000000002</v>
      </c>
      <c r="K3747">
        <v>6.8250000000000002</v>
      </c>
      <c r="L3747" s="3">
        <v>155.20179999999999</v>
      </c>
      <c r="M3747">
        <v>3</v>
      </c>
      <c r="N3747">
        <f>+$Q$876-Tabla13[[#This Row],[Outlet Establishment Year]]</f>
        <v>2</v>
      </c>
      <c r="O3747">
        <f>+Tabla13[[#This Row],[Sales]]/Tabla13[[#This Row],[Antigüedad]]</f>
        <v>77.600899999999996</v>
      </c>
      <c r="P3747" s="4">
        <f>+Tabla13[[#This Row],[Sales]]/Tabla13[[#This Row],[Item Weight corregido]]</f>
        <v>22.740190476190474</v>
      </c>
    </row>
    <row r="3748" spans="1:16" x14ac:dyDescent="0.3">
      <c r="A3748" t="s">
        <v>13</v>
      </c>
      <c r="B3748" t="s">
        <v>1357</v>
      </c>
      <c r="C3748" t="s">
        <v>1585</v>
      </c>
      <c r="D3748">
        <v>2022</v>
      </c>
      <c r="E3748" t="s">
        <v>1592</v>
      </c>
      <c r="F3748" t="s">
        <v>1602</v>
      </c>
      <c r="G3748" t="s">
        <v>1604</v>
      </c>
      <c r="H3748" t="s">
        <v>1608</v>
      </c>
      <c r="I3748" s="10">
        <v>3.3349289999999997E-2</v>
      </c>
      <c r="J3748">
        <v>18.350000000000001</v>
      </c>
      <c r="K3748">
        <v>18.350000000000001</v>
      </c>
      <c r="L3748" s="3">
        <v>155.03399999999999</v>
      </c>
      <c r="M3748">
        <v>3.3</v>
      </c>
      <c r="N3748">
        <f>+$Q$876-Tabla13[[#This Row],[Outlet Establishment Year]]</f>
        <v>2</v>
      </c>
      <c r="O3748">
        <f>+Tabla13[[#This Row],[Sales]]/Tabla13[[#This Row],[Antigüedad]]</f>
        <v>77.516999999999996</v>
      </c>
      <c r="P3748" s="4">
        <f>+Tabla13[[#This Row],[Sales]]/Tabla13[[#This Row],[Item Weight corregido]]</f>
        <v>8.448719346049046</v>
      </c>
    </row>
    <row r="3749" spans="1:16" x14ac:dyDescent="0.3">
      <c r="A3749" t="s">
        <v>13</v>
      </c>
      <c r="B3749" t="s">
        <v>716</v>
      </c>
      <c r="C3749" t="s">
        <v>1576</v>
      </c>
      <c r="D3749">
        <v>2022</v>
      </c>
      <c r="E3749" t="s">
        <v>1592</v>
      </c>
      <c r="F3749" t="s">
        <v>1602</v>
      </c>
      <c r="G3749" t="s">
        <v>1604</v>
      </c>
      <c r="H3749" t="s">
        <v>1608</v>
      </c>
      <c r="I3749" s="10">
        <v>6.4030636000000002E-2</v>
      </c>
      <c r="J3749">
        <v>7.56</v>
      </c>
      <c r="K3749">
        <v>7.56</v>
      </c>
      <c r="L3749" s="3">
        <v>154.46299999999999</v>
      </c>
      <c r="M3749">
        <v>4</v>
      </c>
      <c r="N3749">
        <f>+$Q$876-Tabla13[[#This Row],[Outlet Establishment Year]]</f>
        <v>2</v>
      </c>
      <c r="O3749">
        <f>+Tabla13[[#This Row],[Sales]]/Tabla13[[#This Row],[Antigüedad]]</f>
        <v>77.231499999999997</v>
      </c>
      <c r="P3749" s="4">
        <f>+Tabla13[[#This Row],[Sales]]/Tabla13[[#This Row],[Item Weight corregido]]</f>
        <v>20.431613756613757</v>
      </c>
    </row>
    <row r="3750" spans="1:16" x14ac:dyDescent="0.3">
      <c r="A3750" t="s">
        <v>13</v>
      </c>
      <c r="B3750" t="s">
        <v>1489</v>
      </c>
      <c r="C3750" t="s">
        <v>1580</v>
      </c>
      <c r="D3750">
        <v>2022</v>
      </c>
      <c r="E3750" t="s">
        <v>1592</v>
      </c>
      <c r="F3750" t="s">
        <v>1602</v>
      </c>
      <c r="G3750" t="s">
        <v>1604</v>
      </c>
      <c r="H3750" t="s">
        <v>1608</v>
      </c>
      <c r="I3750" s="10">
        <v>1.5364173E-2</v>
      </c>
      <c r="J3750">
        <v>7.3150000000000004</v>
      </c>
      <c r="K3750">
        <v>7.3150000000000004</v>
      </c>
      <c r="L3750" s="3">
        <v>154.334</v>
      </c>
      <c r="M3750">
        <v>3.9</v>
      </c>
      <c r="N3750">
        <f>+$Q$876-Tabla13[[#This Row],[Outlet Establishment Year]]</f>
        <v>2</v>
      </c>
      <c r="O3750">
        <f>+Tabla13[[#This Row],[Sales]]/Tabla13[[#This Row],[Antigüedad]]</f>
        <v>77.167000000000002</v>
      </c>
      <c r="P3750" s="4">
        <f>+Tabla13[[#This Row],[Sales]]/Tabla13[[#This Row],[Item Weight corregido]]</f>
        <v>21.098291182501708</v>
      </c>
    </row>
    <row r="3751" spans="1:16" x14ac:dyDescent="0.3">
      <c r="A3751" t="s">
        <v>13</v>
      </c>
      <c r="B3751" t="s">
        <v>554</v>
      </c>
      <c r="C3751" t="s">
        <v>1585</v>
      </c>
      <c r="D3751">
        <v>2022</v>
      </c>
      <c r="E3751" t="s">
        <v>1592</v>
      </c>
      <c r="F3751" t="s">
        <v>1602</v>
      </c>
      <c r="G3751" t="s">
        <v>1604</v>
      </c>
      <c r="H3751" t="s">
        <v>1608</v>
      </c>
      <c r="I3751" s="10">
        <v>6.2239081000000002E-2</v>
      </c>
      <c r="J3751">
        <v>14.5</v>
      </c>
      <c r="K3751">
        <v>14.5</v>
      </c>
      <c r="L3751" s="3">
        <v>154.2998</v>
      </c>
      <c r="M3751">
        <v>4</v>
      </c>
      <c r="N3751">
        <f>+$Q$876-Tabla13[[#This Row],[Outlet Establishment Year]]</f>
        <v>2</v>
      </c>
      <c r="O3751">
        <f>+Tabla13[[#This Row],[Sales]]/Tabla13[[#This Row],[Antigüedad]]</f>
        <v>77.149900000000002</v>
      </c>
      <c r="P3751" s="4">
        <f>+Tabla13[[#This Row],[Sales]]/Tabla13[[#This Row],[Item Weight corregido]]</f>
        <v>10.641365517241379</v>
      </c>
    </row>
    <row r="3752" spans="1:16" x14ac:dyDescent="0.3">
      <c r="A3752" t="s">
        <v>12</v>
      </c>
      <c r="B3752" t="s">
        <v>231</v>
      </c>
      <c r="C3752" t="s">
        <v>1587</v>
      </c>
      <c r="D3752">
        <v>2022</v>
      </c>
      <c r="E3752" t="s">
        <v>1592</v>
      </c>
      <c r="F3752" t="s">
        <v>1602</v>
      </c>
      <c r="G3752" t="s">
        <v>1604</v>
      </c>
      <c r="H3752" t="s">
        <v>1608</v>
      </c>
      <c r="I3752" s="10">
        <v>3.8042233000000002E-2</v>
      </c>
      <c r="J3752">
        <v>17.75</v>
      </c>
      <c r="K3752">
        <v>17.75</v>
      </c>
      <c r="L3752" s="3">
        <v>154.26560000000001</v>
      </c>
      <c r="M3752">
        <v>4.3</v>
      </c>
      <c r="N3752">
        <f>+$Q$876-Tabla13[[#This Row],[Outlet Establishment Year]]</f>
        <v>2</v>
      </c>
      <c r="O3752">
        <f>+Tabla13[[#This Row],[Sales]]/Tabla13[[#This Row],[Antigüedad]]</f>
        <v>77.132800000000003</v>
      </c>
      <c r="P3752" s="4">
        <f>+Tabla13[[#This Row],[Sales]]/Tabla13[[#This Row],[Item Weight corregido]]</f>
        <v>8.6910197183098603</v>
      </c>
    </row>
    <row r="3753" spans="1:16" x14ac:dyDescent="0.3">
      <c r="A3753" t="s">
        <v>13</v>
      </c>
      <c r="B3753" t="s">
        <v>75</v>
      </c>
      <c r="C3753" t="s">
        <v>1583</v>
      </c>
      <c r="D3753">
        <v>2022</v>
      </c>
      <c r="E3753" t="s">
        <v>1592</v>
      </c>
      <c r="F3753" t="s">
        <v>1602</v>
      </c>
      <c r="G3753" t="s">
        <v>1604</v>
      </c>
      <c r="H3753" t="s">
        <v>1608</v>
      </c>
      <c r="I3753" s="10">
        <v>3.6067260000000002E-3</v>
      </c>
      <c r="J3753">
        <v>5.88</v>
      </c>
      <c r="K3753">
        <v>5.88</v>
      </c>
      <c r="L3753" s="3">
        <v>154.20179999999999</v>
      </c>
      <c r="M3753">
        <v>4.0999999999999996</v>
      </c>
      <c r="N3753">
        <f>+$Q$876-Tabla13[[#This Row],[Outlet Establishment Year]]</f>
        <v>2</v>
      </c>
      <c r="O3753">
        <f>+Tabla13[[#This Row],[Sales]]/Tabla13[[#This Row],[Antigüedad]]</f>
        <v>77.100899999999996</v>
      </c>
      <c r="P3753" s="4">
        <f>+Tabla13[[#This Row],[Sales]]/Tabla13[[#This Row],[Item Weight corregido]]</f>
        <v>26.224795918367345</v>
      </c>
    </row>
    <row r="3754" spans="1:16" x14ac:dyDescent="0.3">
      <c r="A3754" t="s">
        <v>12</v>
      </c>
      <c r="B3754" t="s">
        <v>1346</v>
      </c>
      <c r="C3754" t="s">
        <v>1581</v>
      </c>
      <c r="D3754">
        <v>2022</v>
      </c>
      <c r="E3754" t="s">
        <v>1592</v>
      </c>
      <c r="F3754" t="s">
        <v>1602</v>
      </c>
      <c r="G3754" t="s">
        <v>1604</v>
      </c>
      <c r="H3754" t="s">
        <v>1608</v>
      </c>
      <c r="I3754" s="10">
        <v>0.151467821</v>
      </c>
      <c r="J3754">
        <v>5.86</v>
      </c>
      <c r="K3754">
        <v>5.86</v>
      </c>
      <c r="L3754" s="3">
        <v>154.13140000000001</v>
      </c>
      <c r="M3754">
        <v>4</v>
      </c>
      <c r="N3754">
        <f>+$Q$876-Tabla13[[#This Row],[Outlet Establishment Year]]</f>
        <v>2</v>
      </c>
      <c r="O3754">
        <f>+Tabla13[[#This Row],[Sales]]/Tabla13[[#This Row],[Antigüedad]]</f>
        <v>77.065700000000007</v>
      </c>
      <c r="P3754" s="4">
        <f>+Tabla13[[#This Row],[Sales]]/Tabla13[[#This Row],[Item Weight corregido]]</f>
        <v>26.302286689419795</v>
      </c>
    </row>
    <row r="3755" spans="1:16" x14ac:dyDescent="0.3">
      <c r="A3755" t="s">
        <v>13</v>
      </c>
      <c r="B3755" t="s">
        <v>76</v>
      </c>
      <c r="C3755" t="s">
        <v>1583</v>
      </c>
      <c r="D3755">
        <v>2022</v>
      </c>
      <c r="E3755" t="s">
        <v>1592</v>
      </c>
      <c r="F3755" t="s">
        <v>1602</v>
      </c>
      <c r="G3755" t="s">
        <v>1604</v>
      </c>
      <c r="H3755" t="s">
        <v>1608</v>
      </c>
      <c r="I3755" s="10">
        <v>0</v>
      </c>
      <c r="J3755">
        <v>8.8800000000000008</v>
      </c>
      <c r="K3755">
        <v>8.8800000000000008</v>
      </c>
      <c r="L3755" s="3">
        <v>154.06819999999999</v>
      </c>
      <c r="M3755">
        <v>3.9</v>
      </c>
      <c r="N3755">
        <f>+$Q$876-Tabla13[[#This Row],[Outlet Establishment Year]]</f>
        <v>2</v>
      </c>
      <c r="O3755">
        <f>+Tabla13[[#This Row],[Sales]]/Tabla13[[#This Row],[Antigüedad]]</f>
        <v>77.034099999999995</v>
      </c>
      <c r="P3755" s="4">
        <f>+Tabla13[[#This Row],[Sales]]/Tabla13[[#This Row],[Item Weight corregido]]</f>
        <v>17.350022522522519</v>
      </c>
    </row>
    <row r="3756" spans="1:16" x14ac:dyDescent="0.3">
      <c r="A3756" t="s">
        <v>13</v>
      </c>
      <c r="B3756" t="s">
        <v>610</v>
      </c>
      <c r="C3756" t="s">
        <v>1590</v>
      </c>
      <c r="D3756">
        <v>2022</v>
      </c>
      <c r="E3756" t="s">
        <v>1592</v>
      </c>
      <c r="F3756" t="s">
        <v>1602</v>
      </c>
      <c r="G3756" t="s">
        <v>1604</v>
      </c>
      <c r="H3756" t="s">
        <v>1608</v>
      </c>
      <c r="I3756" s="10">
        <v>1.9457372000000001E-2</v>
      </c>
      <c r="J3756">
        <v>16.2</v>
      </c>
      <c r="K3756">
        <v>16.2</v>
      </c>
      <c r="L3756" s="3">
        <v>153.99719999999999</v>
      </c>
      <c r="M3756">
        <v>4</v>
      </c>
      <c r="N3756">
        <f>+$Q$876-Tabla13[[#This Row],[Outlet Establishment Year]]</f>
        <v>2</v>
      </c>
      <c r="O3756">
        <f>+Tabla13[[#This Row],[Sales]]/Tabla13[[#This Row],[Antigüedad]]</f>
        <v>76.998599999999996</v>
      </c>
      <c r="P3756" s="4">
        <f>+Tabla13[[#This Row],[Sales]]/Tabla13[[#This Row],[Item Weight corregido]]</f>
        <v>9.5060000000000002</v>
      </c>
    </row>
    <row r="3757" spans="1:16" x14ac:dyDescent="0.3">
      <c r="A3757" t="s">
        <v>13</v>
      </c>
      <c r="B3757" t="s">
        <v>437</v>
      </c>
      <c r="C3757" t="s">
        <v>1579</v>
      </c>
      <c r="D3757">
        <v>2022</v>
      </c>
      <c r="E3757" t="s">
        <v>1592</v>
      </c>
      <c r="F3757" t="s">
        <v>1602</v>
      </c>
      <c r="G3757" t="s">
        <v>1604</v>
      </c>
      <c r="H3757" t="s">
        <v>1608</v>
      </c>
      <c r="I3757" s="10">
        <v>7.6036381E-2</v>
      </c>
      <c r="J3757">
        <v>7.4749999999999996</v>
      </c>
      <c r="K3757">
        <v>7.4749999999999996</v>
      </c>
      <c r="L3757" s="3">
        <v>153.96559999999999</v>
      </c>
      <c r="M3757">
        <v>3.6</v>
      </c>
      <c r="N3757">
        <f>+$Q$876-Tabla13[[#This Row],[Outlet Establishment Year]]</f>
        <v>2</v>
      </c>
      <c r="O3757">
        <f>+Tabla13[[#This Row],[Sales]]/Tabla13[[#This Row],[Antigüedad]]</f>
        <v>76.982799999999997</v>
      </c>
      <c r="P3757" s="4">
        <f>+Tabla13[[#This Row],[Sales]]/Tabla13[[#This Row],[Item Weight corregido]]</f>
        <v>20.597404682274249</v>
      </c>
    </row>
    <row r="3758" spans="1:16" x14ac:dyDescent="0.3">
      <c r="A3758" t="s">
        <v>13</v>
      </c>
      <c r="B3758" t="s">
        <v>990</v>
      </c>
      <c r="C3758" t="s">
        <v>1581</v>
      </c>
      <c r="D3758">
        <v>2022</v>
      </c>
      <c r="E3758" t="s">
        <v>1592</v>
      </c>
      <c r="F3758" t="s">
        <v>1602</v>
      </c>
      <c r="G3758" t="s">
        <v>1604</v>
      </c>
      <c r="H3758" t="s">
        <v>1608</v>
      </c>
      <c r="I3758" s="10">
        <v>4.6824729000000002E-2</v>
      </c>
      <c r="J3758">
        <v>17.850000000000001</v>
      </c>
      <c r="K3758">
        <v>17.850000000000001</v>
      </c>
      <c r="L3758" s="3">
        <v>153.66820000000001</v>
      </c>
      <c r="M3758">
        <v>3.7</v>
      </c>
      <c r="N3758">
        <f>+$Q$876-Tabla13[[#This Row],[Outlet Establishment Year]]</f>
        <v>2</v>
      </c>
      <c r="O3758">
        <f>+Tabla13[[#This Row],[Sales]]/Tabla13[[#This Row],[Antigüedad]]</f>
        <v>76.834100000000007</v>
      </c>
      <c r="P3758" s="4">
        <f>+Tabla13[[#This Row],[Sales]]/Tabla13[[#This Row],[Item Weight corregido]]</f>
        <v>8.6088627450980386</v>
      </c>
    </row>
    <row r="3759" spans="1:16" x14ac:dyDescent="0.3">
      <c r="A3759" t="s">
        <v>13</v>
      </c>
      <c r="B3759" t="s">
        <v>1503</v>
      </c>
      <c r="C3759" t="s">
        <v>1590</v>
      </c>
      <c r="D3759">
        <v>2022</v>
      </c>
      <c r="E3759" t="s">
        <v>1592</v>
      </c>
      <c r="F3759" t="s">
        <v>1602</v>
      </c>
      <c r="G3759" t="s">
        <v>1604</v>
      </c>
      <c r="H3759" t="s">
        <v>1608</v>
      </c>
      <c r="I3759" s="10">
        <v>2.1336564999999998E-2</v>
      </c>
      <c r="J3759">
        <v>20.75</v>
      </c>
      <c r="K3759">
        <v>20.75</v>
      </c>
      <c r="L3759" s="3">
        <v>153.60239999999999</v>
      </c>
      <c r="M3759">
        <v>4</v>
      </c>
      <c r="N3759">
        <f>+$Q$876-Tabla13[[#This Row],[Outlet Establishment Year]]</f>
        <v>2</v>
      </c>
      <c r="O3759">
        <f>+Tabla13[[#This Row],[Sales]]/Tabla13[[#This Row],[Antigüedad]]</f>
        <v>76.801199999999994</v>
      </c>
      <c r="P3759" s="4">
        <f>+Tabla13[[#This Row],[Sales]]/Tabla13[[#This Row],[Item Weight corregido]]</f>
        <v>7.4025253012048191</v>
      </c>
    </row>
    <row r="3760" spans="1:16" x14ac:dyDescent="0.3">
      <c r="A3760" t="s">
        <v>13</v>
      </c>
      <c r="B3760" t="s">
        <v>1558</v>
      </c>
      <c r="C3760" t="s">
        <v>1590</v>
      </c>
      <c r="D3760">
        <v>2022</v>
      </c>
      <c r="E3760" t="s">
        <v>1592</v>
      </c>
      <c r="F3760" t="s">
        <v>1602</v>
      </c>
      <c r="G3760" t="s">
        <v>1604</v>
      </c>
      <c r="H3760" t="s">
        <v>1608</v>
      </c>
      <c r="I3760" s="10">
        <v>2.4922389999999999E-2</v>
      </c>
      <c r="J3760">
        <v>17.850000000000001</v>
      </c>
      <c r="K3760">
        <v>17.850000000000001</v>
      </c>
      <c r="L3760" s="3">
        <v>153.49979999999999</v>
      </c>
      <c r="M3760">
        <v>4</v>
      </c>
      <c r="N3760">
        <f>+$Q$876-Tabla13[[#This Row],[Outlet Establishment Year]]</f>
        <v>2</v>
      </c>
      <c r="O3760">
        <f>+Tabla13[[#This Row],[Sales]]/Tabla13[[#This Row],[Antigüedad]]</f>
        <v>76.749899999999997</v>
      </c>
      <c r="P3760" s="4">
        <f>+Tabla13[[#This Row],[Sales]]/Tabla13[[#This Row],[Item Weight corregido]]</f>
        <v>8.5994285714285699</v>
      </c>
    </row>
    <row r="3761" spans="1:16" x14ac:dyDescent="0.3">
      <c r="A3761" t="s">
        <v>12</v>
      </c>
      <c r="B3761" t="s">
        <v>752</v>
      </c>
      <c r="C3761" t="s">
        <v>1577</v>
      </c>
      <c r="D3761">
        <v>2022</v>
      </c>
      <c r="E3761" t="s">
        <v>1592</v>
      </c>
      <c r="F3761" t="s">
        <v>1602</v>
      </c>
      <c r="G3761" t="s">
        <v>1604</v>
      </c>
      <c r="H3761" t="s">
        <v>1608</v>
      </c>
      <c r="I3761" s="10">
        <v>8.5296625000000001E-2</v>
      </c>
      <c r="J3761">
        <v>19.2</v>
      </c>
      <c r="K3761">
        <v>19.2</v>
      </c>
      <c r="L3761" s="3">
        <v>153.4314</v>
      </c>
      <c r="M3761">
        <v>4</v>
      </c>
      <c r="N3761">
        <f>+$Q$876-Tabla13[[#This Row],[Outlet Establishment Year]]</f>
        <v>2</v>
      </c>
      <c r="O3761">
        <f>+Tabla13[[#This Row],[Sales]]/Tabla13[[#This Row],[Antigüedad]]</f>
        <v>76.715699999999998</v>
      </c>
      <c r="P3761" s="4">
        <f>+Tabla13[[#This Row],[Sales]]/Tabla13[[#This Row],[Item Weight corregido]]</f>
        <v>7.9912187499999998</v>
      </c>
    </row>
    <row r="3762" spans="1:16" x14ac:dyDescent="0.3">
      <c r="A3762" t="s">
        <v>12</v>
      </c>
      <c r="B3762" t="s">
        <v>733</v>
      </c>
      <c r="C3762" t="s">
        <v>1581</v>
      </c>
      <c r="D3762">
        <v>2022</v>
      </c>
      <c r="E3762" t="s">
        <v>1592</v>
      </c>
      <c r="F3762" t="s">
        <v>1602</v>
      </c>
      <c r="G3762" t="s">
        <v>1604</v>
      </c>
      <c r="H3762" t="s">
        <v>1608</v>
      </c>
      <c r="I3762" s="10">
        <v>5.7655493000000002E-2</v>
      </c>
      <c r="J3762">
        <v>11.8</v>
      </c>
      <c r="K3762">
        <v>11.8</v>
      </c>
      <c r="L3762" s="3">
        <v>152.63659999999999</v>
      </c>
      <c r="M3762">
        <v>4</v>
      </c>
      <c r="N3762">
        <f>+$Q$876-Tabla13[[#This Row],[Outlet Establishment Year]]</f>
        <v>2</v>
      </c>
      <c r="O3762">
        <f>+Tabla13[[#This Row],[Sales]]/Tabla13[[#This Row],[Antigüedad]]</f>
        <v>76.318299999999994</v>
      </c>
      <c r="P3762" s="4">
        <f>+Tabla13[[#This Row],[Sales]]/Tabla13[[#This Row],[Item Weight corregido]]</f>
        <v>12.93530508474576</v>
      </c>
    </row>
    <row r="3763" spans="1:16" x14ac:dyDescent="0.3">
      <c r="A3763" t="s">
        <v>13</v>
      </c>
      <c r="B3763" t="s">
        <v>575</v>
      </c>
      <c r="C3763" t="s">
        <v>1579</v>
      </c>
      <c r="D3763">
        <v>2022</v>
      </c>
      <c r="E3763" t="s">
        <v>1592</v>
      </c>
      <c r="F3763" t="s">
        <v>1602</v>
      </c>
      <c r="G3763" t="s">
        <v>1604</v>
      </c>
      <c r="H3763" t="s">
        <v>1608</v>
      </c>
      <c r="I3763" s="10">
        <v>2.8714746999999999E-2</v>
      </c>
      <c r="J3763">
        <v>12.15</v>
      </c>
      <c r="K3763">
        <v>12.15</v>
      </c>
      <c r="L3763" s="3">
        <v>151.9708</v>
      </c>
      <c r="M3763">
        <v>4.2</v>
      </c>
      <c r="N3763">
        <f>+$Q$876-Tabla13[[#This Row],[Outlet Establishment Year]]</f>
        <v>2</v>
      </c>
      <c r="O3763">
        <f>+Tabla13[[#This Row],[Sales]]/Tabla13[[#This Row],[Antigüedad]]</f>
        <v>75.985399999999998</v>
      </c>
      <c r="P3763" s="4">
        <f>+Tabla13[[#This Row],[Sales]]/Tabla13[[#This Row],[Item Weight corregido]]</f>
        <v>12.507884773662552</v>
      </c>
    </row>
    <row r="3764" spans="1:16" x14ac:dyDescent="0.3">
      <c r="A3764" t="s">
        <v>13</v>
      </c>
      <c r="B3764" t="s">
        <v>67</v>
      </c>
      <c r="C3764" t="s">
        <v>1585</v>
      </c>
      <c r="D3764">
        <v>2022</v>
      </c>
      <c r="E3764" t="s">
        <v>1592</v>
      </c>
      <c r="F3764" t="s">
        <v>1602</v>
      </c>
      <c r="G3764" t="s">
        <v>1604</v>
      </c>
      <c r="H3764" t="s">
        <v>1608</v>
      </c>
      <c r="I3764" s="10">
        <v>2.8533032E-2</v>
      </c>
      <c r="J3764">
        <v>8.93</v>
      </c>
      <c r="K3764">
        <v>8.93</v>
      </c>
      <c r="L3764" s="3">
        <v>151.434</v>
      </c>
      <c r="M3764">
        <v>4.3</v>
      </c>
      <c r="N3764">
        <f>+$Q$876-Tabla13[[#This Row],[Outlet Establishment Year]]</f>
        <v>2</v>
      </c>
      <c r="O3764">
        <f>+Tabla13[[#This Row],[Sales]]/Tabla13[[#This Row],[Antigüedad]]</f>
        <v>75.716999999999999</v>
      </c>
      <c r="P3764" s="4">
        <f>+Tabla13[[#This Row],[Sales]]/Tabla13[[#This Row],[Item Weight corregido]]</f>
        <v>16.957894736842107</v>
      </c>
    </row>
    <row r="3765" spans="1:16" x14ac:dyDescent="0.3">
      <c r="A3765" t="s">
        <v>13</v>
      </c>
      <c r="B3765" t="s">
        <v>516</v>
      </c>
      <c r="C3765" t="s">
        <v>1590</v>
      </c>
      <c r="D3765">
        <v>2022</v>
      </c>
      <c r="E3765" t="s">
        <v>1592</v>
      </c>
      <c r="F3765" t="s">
        <v>1602</v>
      </c>
      <c r="G3765" t="s">
        <v>1604</v>
      </c>
      <c r="H3765" t="s">
        <v>1608</v>
      </c>
      <c r="I3765" s="10">
        <v>2.7169589000000001E-2</v>
      </c>
      <c r="J3765">
        <v>8.52</v>
      </c>
      <c r="K3765">
        <v>8.52</v>
      </c>
      <c r="L3765" s="3">
        <v>151.06819999999999</v>
      </c>
      <c r="M3765">
        <v>3.1</v>
      </c>
      <c r="N3765">
        <f>+$Q$876-Tabla13[[#This Row],[Outlet Establishment Year]]</f>
        <v>2</v>
      </c>
      <c r="O3765">
        <f>+Tabla13[[#This Row],[Sales]]/Tabla13[[#This Row],[Antigüedad]]</f>
        <v>75.534099999999995</v>
      </c>
      <c r="P3765" s="4">
        <f>+Tabla13[[#This Row],[Sales]]/Tabla13[[#This Row],[Item Weight corregido]]</f>
        <v>17.73100938967136</v>
      </c>
    </row>
    <row r="3766" spans="1:16" x14ac:dyDescent="0.3">
      <c r="A3766" t="s">
        <v>13</v>
      </c>
      <c r="B3766" t="s">
        <v>333</v>
      </c>
      <c r="C3766" t="s">
        <v>1582</v>
      </c>
      <c r="D3766">
        <v>2018</v>
      </c>
      <c r="E3766" t="s">
        <v>1597</v>
      </c>
      <c r="F3766" t="s">
        <v>1602</v>
      </c>
      <c r="G3766" t="s">
        <v>1604</v>
      </c>
      <c r="H3766" t="s">
        <v>1610</v>
      </c>
      <c r="I3766" s="10">
        <v>2.1618297000000002E-2</v>
      </c>
      <c r="K3766">
        <v>12.15</v>
      </c>
      <c r="L3766" s="3">
        <v>167.11840000000001</v>
      </c>
      <c r="M3766">
        <v>4</v>
      </c>
      <c r="N3766">
        <f>+$Q$876-Tabla13[[#This Row],[Outlet Establishment Year]]</f>
        <v>6</v>
      </c>
      <c r="O3766">
        <f>+Tabla13[[#This Row],[Sales]]/Tabla13[[#This Row],[Antigüedad]]</f>
        <v>27.853066666666667</v>
      </c>
      <c r="P3766" s="4">
        <f>+Tabla13[[#This Row],[Sales]]/Tabla13[[#This Row],[Item Weight corregido]]</f>
        <v>13.754600823045267</v>
      </c>
    </row>
    <row r="3767" spans="1:16" x14ac:dyDescent="0.3">
      <c r="A3767" t="s">
        <v>13</v>
      </c>
      <c r="B3767" t="s">
        <v>1432</v>
      </c>
      <c r="C3767" t="s">
        <v>1590</v>
      </c>
      <c r="D3767">
        <v>2018</v>
      </c>
      <c r="E3767" t="s">
        <v>1597</v>
      </c>
      <c r="F3767" t="s">
        <v>1602</v>
      </c>
      <c r="G3767" t="s">
        <v>1604</v>
      </c>
      <c r="H3767" t="s">
        <v>1610</v>
      </c>
      <c r="I3767" s="10">
        <v>6.5119701000000002E-2</v>
      </c>
      <c r="K3767">
        <v>8.67</v>
      </c>
      <c r="L3767" s="3">
        <v>145.71279999999999</v>
      </c>
      <c r="M3767">
        <v>4</v>
      </c>
      <c r="N3767">
        <f>+$Q$876-Tabla13[[#This Row],[Outlet Establishment Year]]</f>
        <v>6</v>
      </c>
      <c r="O3767">
        <f>+Tabla13[[#This Row],[Sales]]/Tabla13[[#This Row],[Antigüedad]]</f>
        <v>24.285466666666665</v>
      </c>
      <c r="P3767" s="4">
        <f>+Tabla13[[#This Row],[Sales]]/Tabla13[[#This Row],[Item Weight corregido]]</f>
        <v>16.806551326412915</v>
      </c>
    </row>
    <row r="3768" spans="1:16" x14ac:dyDescent="0.3">
      <c r="A3768" t="s">
        <v>13</v>
      </c>
      <c r="B3768" t="s">
        <v>871</v>
      </c>
      <c r="C3768" t="s">
        <v>1587</v>
      </c>
      <c r="D3768">
        <v>2018</v>
      </c>
      <c r="E3768" t="s">
        <v>1597</v>
      </c>
      <c r="F3768" t="s">
        <v>1602</v>
      </c>
      <c r="G3768" t="s">
        <v>1604</v>
      </c>
      <c r="H3768" t="s">
        <v>1610</v>
      </c>
      <c r="I3768" s="10">
        <v>7.1803739999999998E-3</v>
      </c>
      <c r="K3768">
        <v>7.09</v>
      </c>
      <c r="L3768" s="3">
        <v>47.403399999999998</v>
      </c>
      <c r="M3768">
        <v>4</v>
      </c>
      <c r="N3768">
        <f>+$Q$876-Tabla13[[#This Row],[Outlet Establishment Year]]</f>
        <v>6</v>
      </c>
      <c r="O3768">
        <f>+Tabla13[[#This Row],[Sales]]/Tabla13[[#This Row],[Antigüedad]]</f>
        <v>7.9005666666666663</v>
      </c>
      <c r="P3768" s="4">
        <f>+Tabla13[[#This Row],[Sales]]/Tabla13[[#This Row],[Item Weight corregido]]</f>
        <v>6.6859520451339911</v>
      </c>
    </row>
    <row r="3769" spans="1:16" x14ac:dyDescent="0.3">
      <c r="A3769" t="s">
        <v>13</v>
      </c>
      <c r="B3769" t="s">
        <v>497</v>
      </c>
      <c r="C3769" t="s">
        <v>1587</v>
      </c>
      <c r="D3769">
        <v>2018</v>
      </c>
      <c r="E3769" t="s">
        <v>1597</v>
      </c>
      <c r="F3769" t="s">
        <v>1602</v>
      </c>
      <c r="G3769" t="s">
        <v>1604</v>
      </c>
      <c r="H3769" t="s">
        <v>1610</v>
      </c>
      <c r="I3769" s="10">
        <v>0.17536233300000001</v>
      </c>
      <c r="K3769">
        <v>11.1</v>
      </c>
      <c r="L3769" s="3">
        <v>158.96039999999999</v>
      </c>
      <c r="M3769">
        <v>4</v>
      </c>
      <c r="N3769">
        <f>+$Q$876-Tabla13[[#This Row],[Outlet Establishment Year]]</f>
        <v>6</v>
      </c>
      <c r="O3769">
        <f>+Tabla13[[#This Row],[Sales]]/Tabla13[[#This Row],[Antigüedad]]</f>
        <v>26.493399999999998</v>
      </c>
      <c r="P3769" s="4">
        <f>+Tabla13[[#This Row],[Sales]]/Tabla13[[#This Row],[Item Weight corregido]]</f>
        <v>14.320756756756756</v>
      </c>
    </row>
    <row r="3770" spans="1:16" x14ac:dyDescent="0.3">
      <c r="A3770" t="s">
        <v>13</v>
      </c>
      <c r="B3770" t="s">
        <v>807</v>
      </c>
      <c r="C3770" t="s">
        <v>1587</v>
      </c>
      <c r="D3770">
        <v>2018</v>
      </c>
      <c r="E3770" t="s">
        <v>1597</v>
      </c>
      <c r="F3770" t="s">
        <v>1602</v>
      </c>
      <c r="G3770" t="s">
        <v>1604</v>
      </c>
      <c r="H3770" t="s">
        <v>1610</v>
      </c>
      <c r="I3770" s="10">
        <v>0.110735739</v>
      </c>
      <c r="K3770">
        <v>12.3</v>
      </c>
      <c r="L3770" s="3">
        <v>35.287399999999998</v>
      </c>
      <c r="M3770">
        <v>4</v>
      </c>
      <c r="N3770">
        <f>+$Q$876-Tabla13[[#This Row],[Outlet Establishment Year]]</f>
        <v>6</v>
      </c>
      <c r="O3770">
        <f>+Tabla13[[#This Row],[Sales]]/Tabla13[[#This Row],[Antigüedad]]</f>
        <v>5.8812333333333333</v>
      </c>
      <c r="P3770" s="4">
        <f>+Tabla13[[#This Row],[Sales]]/Tabla13[[#This Row],[Item Weight corregido]]</f>
        <v>2.8688943089430889</v>
      </c>
    </row>
    <row r="3771" spans="1:16" x14ac:dyDescent="0.3">
      <c r="A3771" t="s">
        <v>13</v>
      </c>
      <c r="B3771" t="s">
        <v>1040</v>
      </c>
      <c r="C3771" t="s">
        <v>1587</v>
      </c>
      <c r="D3771">
        <v>2018</v>
      </c>
      <c r="E3771" t="s">
        <v>1597</v>
      </c>
      <c r="F3771" t="s">
        <v>1602</v>
      </c>
      <c r="G3771" t="s">
        <v>1604</v>
      </c>
      <c r="H3771" t="s">
        <v>1610</v>
      </c>
      <c r="I3771" s="10">
        <v>2.6174636000000001E-2</v>
      </c>
      <c r="K3771">
        <v>18.7</v>
      </c>
      <c r="L3771" s="3">
        <v>127.102</v>
      </c>
      <c r="M3771">
        <v>4</v>
      </c>
      <c r="N3771">
        <f>+$Q$876-Tabla13[[#This Row],[Outlet Establishment Year]]</f>
        <v>6</v>
      </c>
      <c r="O3771">
        <f>+Tabla13[[#This Row],[Sales]]/Tabla13[[#This Row],[Antigüedad]]</f>
        <v>21.183666666666667</v>
      </c>
      <c r="P3771" s="4">
        <f>+Tabla13[[#This Row],[Sales]]/Tabla13[[#This Row],[Item Weight corregido]]</f>
        <v>6.796898395721926</v>
      </c>
    </row>
    <row r="3772" spans="1:16" x14ac:dyDescent="0.3">
      <c r="A3772" t="s">
        <v>13</v>
      </c>
      <c r="B3772" t="s">
        <v>1266</v>
      </c>
      <c r="C3772" t="s">
        <v>1582</v>
      </c>
      <c r="D3772">
        <v>2018</v>
      </c>
      <c r="E3772" t="s">
        <v>1597</v>
      </c>
      <c r="F3772" t="s">
        <v>1602</v>
      </c>
      <c r="G3772" t="s">
        <v>1604</v>
      </c>
      <c r="H3772" t="s">
        <v>1610</v>
      </c>
      <c r="I3772" s="10">
        <v>3.5414528000000001E-2</v>
      </c>
      <c r="K3772">
        <v>6.71</v>
      </c>
      <c r="L3772" s="3">
        <v>218.2166</v>
      </c>
      <c r="M3772">
        <v>4</v>
      </c>
      <c r="N3772">
        <f>+$Q$876-Tabla13[[#This Row],[Outlet Establishment Year]]</f>
        <v>6</v>
      </c>
      <c r="O3772">
        <f>+Tabla13[[#This Row],[Sales]]/Tabla13[[#This Row],[Antigüedad]]</f>
        <v>36.369433333333333</v>
      </c>
      <c r="P3772" s="4">
        <f>+Tabla13[[#This Row],[Sales]]/Tabla13[[#This Row],[Item Weight corregido]]</f>
        <v>32.521102831594632</v>
      </c>
    </row>
    <row r="3773" spans="1:16" x14ac:dyDescent="0.3">
      <c r="A3773" t="s">
        <v>13</v>
      </c>
      <c r="B3773" t="s">
        <v>253</v>
      </c>
      <c r="C3773" t="s">
        <v>1582</v>
      </c>
      <c r="D3773">
        <v>2018</v>
      </c>
      <c r="E3773" t="s">
        <v>1597</v>
      </c>
      <c r="F3773" t="s">
        <v>1602</v>
      </c>
      <c r="G3773" t="s">
        <v>1604</v>
      </c>
      <c r="H3773" t="s">
        <v>1610</v>
      </c>
      <c r="I3773" s="10">
        <v>9.2145264000000005E-2</v>
      </c>
      <c r="K3773">
        <v>4.7850000000000001</v>
      </c>
      <c r="L3773" s="3">
        <v>120.7098</v>
      </c>
      <c r="M3773">
        <v>4</v>
      </c>
      <c r="N3773">
        <f>+$Q$876-Tabla13[[#This Row],[Outlet Establishment Year]]</f>
        <v>6</v>
      </c>
      <c r="O3773">
        <f>+Tabla13[[#This Row],[Sales]]/Tabla13[[#This Row],[Antigüedad]]</f>
        <v>20.118300000000001</v>
      </c>
      <c r="P3773" s="4">
        <f>+Tabla13[[#This Row],[Sales]]/Tabla13[[#This Row],[Item Weight corregido]]</f>
        <v>25.226708463949844</v>
      </c>
    </row>
    <row r="3774" spans="1:16" x14ac:dyDescent="0.3">
      <c r="A3774" t="s">
        <v>13</v>
      </c>
      <c r="B3774" t="s">
        <v>670</v>
      </c>
      <c r="C3774" t="s">
        <v>1582</v>
      </c>
      <c r="D3774">
        <v>2018</v>
      </c>
      <c r="E3774" t="s">
        <v>1597</v>
      </c>
      <c r="F3774" t="s">
        <v>1602</v>
      </c>
      <c r="G3774" t="s">
        <v>1604</v>
      </c>
      <c r="H3774" t="s">
        <v>1610</v>
      </c>
      <c r="I3774" s="10">
        <v>7.8831762E-2</v>
      </c>
      <c r="K3774">
        <v>6.44</v>
      </c>
      <c r="L3774" s="3">
        <v>98.97</v>
      </c>
      <c r="M3774">
        <v>4</v>
      </c>
      <c r="N3774">
        <f>+$Q$876-Tabla13[[#This Row],[Outlet Establishment Year]]</f>
        <v>6</v>
      </c>
      <c r="O3774">
        <f>+Tabla13[[#This Row],[Sales]]/Tabla13[[#This Row],[Antigüedad]]</f>
        <v>16.495000000000001</v>
      </c>
      <c r="P3774" s="4">
        <f>+Tabla13[[#This Row],[Sales]]/Tabla13[[#This Row],[Item Weight corregido]]</f>
        <v>15.368012422360247</v>
      </c>
    </row>
    <row r="3775" spans="1:16" x14ac:dyDescent="0.3">
      <c r="A3775" t="s">
        <v>13</v>
      </c>
      <c r="B3775" t="s">
        <v>514</v>
      </c>
      <c r="C3775" t="s">
        <v>1582</v>
      </c>
      <c r="D3775">
        <v>2018</v>
      </c>
      <c r="E3775" t="s">
        <v>1597</v>
      </c>
      <c r="F3775" t="s">
        <v>1602</v>
      </c>
      <c r="G3775" t="s">
        <v>1604</v>
      </c>
      <c r="H3775" t="s">
        <v>1610</v>
      </c>
      <c r="I3775" s="10">
        <v>9.5919472000000006E-2</v>
      </c>
      <c r="K3775">
        <v>5.78</v>
      </c>
      <c r="L3775" s="3">
        <v>162.65520000000001</v>
      </c>
      <c r="M3775">
        <v>4</v>
      </c>
      <c r="N3775">
        <f>+$Q$876-Tabla13[[#This Row],[Outlet Establishment Year]]</f>
        <v>6</v>
      </c>
      <c r="O3775">
        <f>+Tabla13[[#This Row],[Sales]]/Tabla13[[#This Row],[Antigüedad]]</f>
        <v>27.109200000000001</v>
      </c>
      <c r="P3775" s="4">
        <f>+Tabla13[[#This Row],[Sales]]/Tabla13[[#This Row],[Item Weight corregido]]</f>
        <v>28.141038062283737</v>
      </c>
    </row>
    <row r="3776" spans="1:16" x14ac:dyDescent="0.3">
      <c r="A3776" t="s">
        <v>13</v>
      </c>
      <c r="B3776" t="s">
        <v>1481</v>
      </c>
      <c r="C3776" t="s">
        <v>1585</v>
      </c>
      <c r="D3776">
        <v>2018</v>
      </c>
      <c r="E3776" t="s">
        <v>1597</v>
      </c>
      <c r="F3776" t="s">
        <v>1602</v>
      </c>
      <c r="G3776" t="s">
        <v>1604</v>
      </c>
      <c r="H3776" t="s">
        <v>1610</v>
      </c>
      <c r="I3776" s="10">
        <v>0.17320619200000001</v>
      </c>
      <c r="K3776">
        <v>11.65</v>
      </c>
      <c r="L3776" s="3">
        <v>53.329799999999999</v>
      </c>
      <c r="M3776">
        <v>4</v>
      </c>
      <c r="N3776">
        <f>+$Q$876-Tabla13[[#This Row],[Outlet Establishment Year]]</f>
        <v>6</v>
      </c>
      <c r="O3776">
        <f>+Tabla13[[#This Row],[Sales]]/Tabla13[[#This Row],[Antigüedad]]</f>
        <v>8.8882999999999992</v>
      </c>
      <c r="P3776" s="4">
        <f>+Tabla13[[#This Row],[Sales]]/Tabla13[[#This Row],[Item Weight corregido]]</f>
        <v>4.5776652360515016</v>
      </c>
    </row>
    <row r="3777" spans="1:16" x14ac:dyDescent="0.3">
      <c r="A3777" t="s">
        <v>13</v>
      </c>
      <c r="B3777" t="s">
        <v>1002</v>
      </c>
      <c r="C3777" t="s">
        <v>1585</v>
      </c>
      <c r="D3777">
        <v>2018</v>
      </c>
      <c r="E3777" t="s">
        <v>1597</v>
      </c>
      <c r="F3777" t="s">
        <v>1602</v>
      </c>
      <c r="G3777" t="s">
        <v>1604</v>
      </c>
      <c r="H3777" t="s">
        <v>1610</v>
      </c>
      <c r="I3777" s="10">
        <v>3.4584355999999997E-2</v>
      </c>
      <c r="K3777">
        <v>17.75</v>
      </c>
      <c r="L3777" s="3">
        <v>248.375</v>
      </c>
      <c r="M3777">
        <v>4</v>
      </c>
      <c r="N3777">
        <f>+$Q$876-Tabla13[[#This Row],[Outlet Establishment Year]]</f>
        <v>6</v>
      </c>
      <c r="O3777">
        <f>+Tabla13[[#This Row],[Sales]]/Tabla13[[#This Row],[Antigüedad]]</f>
        <v>41.395833333333336</v>
      </c>
      <c r="P3777" s="4">
        <f>+Tabla13[[#This Row],[Sales]]/Tabla13[[#This Row],[Item Weight corregido]]</f>
        <v>13.992957746478874</v>
      </c>
    </row>
    <row r="3778" spans="1:16" x14ac:dyDescent="0.3">
      <c r="A3778" t="s">
        <v>13</v>
      </c>
      <c r="B3778" t="s">
        <v>41</v>
      </c>
      <c r="C3778" t="s">
        <v>1576</v>
      </c>
      <c r="D3778">
        <v>2018</v>
      </c>
      <c r="E3778" t="s">
        <v>1597</v>
      </c>
      <c r="F3778" t="s">
        <v>1602</v>
      </c>
      <c r="G3778" t="s">
        <v>1604</v>
      </c>
      <c r="H3778" t="s">
        <v>1610</v>
      </c>
      <c r="I3778" s="10">
        <v>3.3777629000000003E-2</v>
      </c>
      <c r="K3778">
        <v>6.6950000000000003</v>
      </c>
      <c r="L3778" s="3">
        <v>222.84559999999999</v>
      </c>
      <c r="M3778">
        <v>4</v>
      </c>
      <c r="N3778">
        <f>+$Q$876-Tabla13[[#This Row],[Outlet Establishment Year]]</f>
        <v>6</v>
      </c>
      <c r="O3778">
        <f>+Tabla13[[#This Row],[Sales]]/Tabla13[[#This Row],[Antigüedad]]</f>
        <v>37.140933333333329</v>
      </c>
      <c r="P3778" s="4">
        <f>+Tabla13[[#This Row],[Sales]]/Tabla13[[#This Row],[Item Weight corregido]]</f>
        <v>33.28537714712472</v>
      </c>
    </row>
    <row r="3779" spans="1:16" x14ac:dyDescent="0.3">
      <c r="A3779" t="s">
        <v>13</v>
      </c>
      <c r="B3779" t="s">
        <v>1280</v>
      </c>
      <c r="C3779" t="s">
        <v>1576</v>
      </c>
      <c r="D3779">
        <v>2018</v>
      </c>
      <c r="E3779" t="s">
        <v>1597</v>
      </c>
      <c r="F3779" t="s">
        <v>1602</v>
      </c>
      <c r="G3779" t="s">
        <v>1604</v>
      </c>
      <c r="H3779" t="s">
        <v>1610</v>
      </c>
      <c r="I3779" s="10">
        <v>6.6459890999999993E-2</v>
      </c>
      <c r="K3779">
        <v>9.3000000000000007</v>
      </c>
      <c r="L3779" s="3">
        <v>184.22919999999999</v>
      </c>
      <c r="M3779">
        <v>4</v>
      </c>
      <c r="N3779">
        <f>+$Q$876-Tabla13[[#This Row],[Outlet Establishment Year]]</f>
        <v>6</v>
      </c>
      <c r="O3779">
        <f>+Tabla13[[#This Row],[Sales]]/Tabla13[[#This Row],[Antigüedad]]</f>
        <v>30.704866666666664</v>
      </c>
      <c r="P3779" s="4">
        <f>+Tabla13[[#This Row],[Sales]]/Tabla13[[#This Row],[Item Weight corregido]]</f>
        <v>19.809591397849459</v>
      </c>
    </row>
    <row r="3780" spans="1:16" x14ac:dyDescent="0.3">
      <c r="A3780" t="s">
        <v>13</v>
      </c>
      <c r="B3780" t="s">
        <v>1176</v>
      </c>
      <c r="C3780" t="s">
        <v>1576</v>
      </c>
      <c r="D3780">
        <v>2018</v>
      </c>
      <c r="E3780" t="s">
        <v>1597</v>
      </c>
      <c r="F3780" t="s">
        <v>1602</v>
      </c>
      <c r="G3780" t="s">
        <v>1604</v>
      </c>
      <c r="H3780" t="s">
        <v>1610</v>
      </c>
      <c r="I3780" s="10">
        <v>5.6019324000000002E-2</v>
      </c>
      <c r="K3780">
        <v>17.600000000000001</v>
      </c>
      <c r="L3780" s="3">
        <v>40.045400000000001</v>
      </c>
      <c r="M3780">
        <v>4</v>
      </c>
      <c r="N3780">
        <f>+$Q$876-Tabla13[[#This Row],[Outlet Establishment Year]]</f>
        <v>6</v>
      </c>
      <c r="O3780">
        <f>+Tabla13[[#This Row],[Sales]]/Tabla13[[#This Row],[Antigüedad]]</f>
        <v>6.6742333333333335</v>
      </c>
      <c r="P3780" s="4">
        <f>+Tabla13[[#This Row],[Sales]]/Tabla13[[#This Row],[Item Weight corregido]]</f>
        <v>2.2753068181818179</v>
      </c>
    </row>
    <row r="3781" spans="1:16" x14ac:dyDescent="0.3">
      <c r="A3781" t="s">
        <v>13</v>
      </c>
      <c r="B3781" t="s">
        <v>513</v>
      </c>
      <c r="C3781" t="s">
        <v>1576</v>
      </c>
      <c r="D3781">
        <v>2018</v>
      </c>
      <c r="E3781" t="s">
        <v>1597</v>
      </c>
      <c r="F3781" t="s">
        <v>1602</v>
      </c>
      <c r="G3781" t="s">
        <v>1604</v>
      </c>
      <c r="H3781" t="s">
        <v>1610</v>
      </c>
      <c r="I3781" s="10">
        <v>6.5313023999999997E-2</v>
      </c>
      <c r="K3781">
        <v>13.65</v>
      </c>
      <c r="L3781" s="3">
        <v>47.1402</v>
      </c>
      <c r="M3781">
        <v>4</v>
      </c>
      <c r="N3781">
        <f>+$Q$876-Tabla13[[#This Row],[Outlet Establishment Year]]</f>
        <v>6</v>
      </c>
      <c r="O3781">
        <f>+Tabla13[[#This Row],[Sales]]/Tabla13[[#This Row],[Antigüedad]]</f>
        <v>7.8567</v>
      </c>
      <c r="P3781" s="4">
        <f>+Tabla13[[#This Row],[Sales]]/Tabla13[[#This Row],[Item Weight corregido]]</f>
        <v>3.4534945054945054</v>
      </c>
    </row>
    <row r="3782" spans="1:16" x14ac:dyDescent="0.3">
      <c r="A3782" t="s">
        <v>13</v>
      </c>
      <c r="B3782" t="s">
        <v>813</v>
      </c>
      <c r="C3782" t="s">
        <v>1574</v>
      </c>
      <c r="D3782">
        <v>2018</v>
      </c>
      <c r="E3782" t="s">
        <v>1597</v>
      </c>
      <c r="F3782" t="s">
        <v>1602</v>
      </c>
      <c r="G3782" t="s">
        <v>1604</v>
      </c>
      <c r="H3782" t="s">
        <v>1610</v>
      </c>
      <c r="I3782" s="10">
        <v>8.7223419999999992E-3</v>
      </c>
      <c r="K3782">
        <v>9.2100000000000009</v>
      </c>
      <c r="L3782" s="3">
        <v>123.5414</v>
      </c>
      <c r="M3782">
        <v>4</v>
      </c>
      <c r="N3782">
        <f>+$Q$876-Tabla13[[#This Row],[Outlet Establishment Year]]</f>
        <v>6</v>
      </c>
      <c r="O3782">
        <f>+Tabla13[[#This Row],[Sales]]/Tabla13[[#This Row],[Antigüedad]]</f>
        <v>20.590233333333334</v>
      </c>
      <c r="P3782" s="4">
        <f>+Tabla13[[#This Row],[Sales]]/Tabla13[[#This Row],[Item Weight corregido]]</f>
        <v>13.413832790445166</v>
      </c>
    </row>
    <row r="3783" spans="1:16" x14ac:dyDescent="0.3">
      <c r="A3783" t="s">
        <v>13</v>
      </c>
      <c r="B3783" t="s">
        <v>738</v>
      </c>
      <c r="C3783" t="s">
        <v>1574</v>
      </c>
      <c r="D3783">
        <v>2018</v>
      </c>
      <c r="E3783" t="s">
        <v>1597</v>
      </c>
      <c r="F3783" t="s">
        <v>1602</v>
      </c>
      <c r="G3783" t="s">
        <v>1604</v>
      </c>
      <c r="H3783" t="s">
        <v>1610</v>
      </c>
      <c r="I3783" s="10">
        <v>0.10508595599999999</v>
      </c>
      <c r="K3783">
        <v>6.59</v>
      </c>
      <c r="L3783" s="3">
        <v>82.390799999999999</v>
      </c>
      <c r="M3783">
        <v>4</v>
      </c>
      <c r="N3783">
        <f>+$Q$876-Tabla13[[#This Row],[Outlet Establishment Year]]</f>
        <v>6</v>
      </c>
      <c r="O3783">
        <f>+Tabla13[[#This Row],[Sales]]/Tabla13[[#This Row],[Antigüedad]]</f>
        <v>13.7318</v>
      </c>
      <c r="P3783" s="4">
        <f>+Tabla13[[#This Row],[Sales]]/Tabla13[[#This Row],[Item Weight corregido]]</f>
        <v>12.502397572078907</v>
      </c>
    </row>
    <row r="3784" spans="1:16" x14ac:dyDescent="0.3">
      <c r="A3784" t="s">
        <v>13</v>
      </c>
      <c r="B3784" t="s">
        <v>135</v>
      </c>
      <c r="C3784" t="s">
        <v>1574</v>
      </c>
      <c r="D3784">
        <v>2018</v>
      </c>
      <c r="E3784" t="s">
        <v>1597</v>
      </c>
      <c r="F3784" t="s">
        <v>1602</v>
      </c>
      <c r="G3784" t="s">
        <v>1604</v>
      </c>
      <c r="H3784" t="s">
        <v>1610</v>
      </c>
      <c r="I3784" s="10">
        <v>0</v>
      </c>
      <c r="K3784">
        <v>16.100000000000001</v>
      </c>
      <c r="L3784" s="3">
        <v>253.03559999999999</v>
      </c>
      <c r="M3784">
        <v>4</v>
      </c>
      <c r="N3784">
        <f>+$Q$876-Tabla13[[#This Row],[Outlet Establishment Year]]</f>
        <v>6</v>
      </c>
      <c r="O3784">
        <f>+Tabla13[[#This Row],[Sales]]/Tabla13[[#This Row],[Antigüedad]]</f>
        <v>42.172599999999996</v>
      </c>
      <c r="P3784" s="4">
        <f>+Tabla13[[#This Row],[Sales]]/Tabla13[[#This Row],[Item Weight corregido]]</f>
        <v>15.716496894409936</v>
      </c>
    </row>
    <row r="3785" spans="1:16" x14ac:dyDescent="0.3">
      <c r="A3785" t="s">
        <v>13</v>
      </c>
      <c r="B3785" t="s">
        <v>342</v>
      </c>
      <c r="C3785" t="s">
        <v>1575</v>
      </c>
      <c r="D3785">
        <v>2018</v>
      </c>
      <c r="E3785" t="s">
        <v>1597</v>
      </c>
      <c r="F3785" t="s">
        <v>1602</v>
      </c>
      <c r="G3785" t="s">
        <v>1604</v>
      </c>
      <c r="H3785" t="s">
        <v>1610</v>
      </c>
      <c r="I3785" s="10">
        <v>4.6333982000000003E-2</v>
      </c>
      <c r="K3785">
        <v>7.27</v>
      </c>
      <c r="L3785" s="3">
        <v>97.238399999999999</v>
      </c>
      <c r="M3785">
        <v>4</v>
      </c>
      <c r="N3785">
        <f>+$Q$876-Tabla13[[#This Row],[Outlet Establishment Year]]</f>
        <v>6</v>
      </c>
      <c r="O3785">
        <f>+Tabla13[[#This Row],[Sales]]/Tabla13[[#This Row],[Antigüedad]]</f>
        <v>16.206399999999999</v>
      </c>
      <c r="P3785" s="4">
        <f>+Tabla13[[#This Row],[Sales]]/Tabla13[[#This Row],[Item Weight corregido]]</f>
        <v>13.375295735900963</v>
      </c>
    </row>
    <row r="3786" spans="1:16" x14ac:dyDescent="0.3">
      <c r="A3786" t="s">
        <v>13</v>
      </c>
      <c r="B3786" t="s">
        <v>1482</v>
      </c>
      <c r="C3786" t="s">
        <v>1575</v>
      </c>
      <c r="D3786">
        <v>2018</v>
      </c>
      <c r="E3786" t="s">
        <v>1597</v>
      </c>
      <c r="F3786" t="s">
        <v>1602</v>
      </c>
      <c r="G3786" t="s">
        <v>1604</v>
      </c>
      <c r="H3786" t="s">
        <v>1610</v>
      </c>
      <c r="I3786" s="10">
        <v>6.3800265999999994E-2</v>
      </c>
      <c r="K3786">
        <v>12.6</v>
      </c>
      <c r="L3786" s="3">
        <v>123.0414</v>
      </c>
      <c r="M3786">
        <v>4</v>
      </c>
      <c r="N3786">
        <f>+$Q$876-Tabla13[[#This Row],[Outlet Establishment Year]]</f>
        <v>6</v>
      </c>
      <c r="O3786">
        <f>+Tabla13[[#This Row],[Sales]]/Tabla13[[#This Row],[Antigüedad]]</f>
        <v>20.506899999999998</v>
      </c>
      <c r="P3786" s="4">
        <f>+Tabla13[[#This Row],[Sales]]/Tabla13[[#This Row],[Item Weight corregido]]</f>
        <v>9.765190476190476</v>
      </c>
    </row>
    <row r="3787" spans="1:16" x14ac:dyDescent="0.3">
      <c r="A3787" t="s">
        <v>13</v>
      </c>
      <c r="B3787" t="s">
        <v>184</v>
      </c>
      <c r="C3787" t="s">
        <v>1579</v>
      </c>
      <c r="D3787">
        <v>2018</v>
      </c>
      <c r="E3787" t="s">
        <v>1597</v>
      </c>
      <c r="F3787" t="s">
        <v>1602</v>
      </c>
      <c r="G3787" t="s">
        <v>1604</v>
      </c>
      <c r="H3787" t="s">
        <v>1610</v>
      </c>
      <c r="I3787" s="10">
        <v>1.4232071000000001E-2</v>
      </c>
      <c r="K3787">
        <v>19.75</v>
      </c>
      <c r="L3787" s="3">
        <v>100.9332</v>
      </c>
      <c r="M3787">
        <v>4</v>
      </c>
      <c r="N3787">
        <f>+$Q$876-Tabla13[[#This Row],[Outlet Establishment Year]]</f>
        <v>6</v>
      </c>
      <c r="O3787">
        <f>+Tabla13[[#This Row],[Sales]]/Tabla13[[#This Row],[Antigüedad]]</f>
        <v>16.822199999999999</v>
      </c>
      <c r="P3787" s="4">
        <f>+Tabla13[[#This Row],[Sales]]/Tabla13[[#This Row],[Item Weight corregido]]</f>
        <v>5.1105417721518984</v>
      </c>
    </row>
    <row r="3788" spans="1:16" x14ac:dyDescent="0.3">
      <c r="A3788" t="s">
        <v>13</v>
      </c>
      <c r="B3788" t="s">
        <v>61</v>
      </c>
      <c r="C3788" t="s">
        <v>1579</v>
      </c>
      <c r="D3788">
        <v>2018</v>
      </c>
      <c r="E3788" t="s">
        <v>1597</v>
      </c>
      <c r="F3788" t="s">
        <v>1602</v>
      </c>
      <c r="G3788" t="s">
        <v>1604</v>
      </c>
      <c r="H3788" t="s">
        <v>1610</v>
      </c>
      <c r="I3788" s="10">
        <v>4.8703431999999998E-2</v>
      </c>
      <c r="K3788">
        <v>18.100000000000001</v>
      </c>
      <c r="L3788" s="3">
        <v>125.9336</v>
      </c>
      <c r="M3788">
        <v>4</v>
      </c>
      <c r="N3788">
        <f>+$Q$876-Tabla13[[#This Row],[Outlet Establishment Year]]</f>
        <v>6</v>
      </c>
      <c r="O3788">
        <f>+Tabla13[[#This Row],[Sales]]/Tabla13[[#This Row],[Antigüedad]]</f>
        <v>20.988933333333332</v>
      </c>
      <c r="P3788" s="4">
        <f>+Tabla13[[#This Row],[Sales]]/Tabla13[[#This Row],[Item Weight corregido]]</f>
        <v>6.9576574585635349</v>
      </c>
    </row>
    <row r="3789" spans="1:16" x14ac:dyDescent="0.3">
      <c r="A3789" t="s">
        <v>13</v>
      </c>
      <c r="B3789" t="s">
        <v>139</v>
      </c>
      <c r="C3789" t="s">
        <v>1579</v>
      </c>
      <c r="D3789">
        <v>2018</v>
      </c>
      <c r="E3789" t="s">
        <v>1597</v>
      </c>
      <c r="F3789" t="s">
        <v>1602</v>
      </c>
      <c r="G3789" t="s">
        <v>1604</v>
      </c>
      <c r="H3789" t="s">
        <v>1610</v>
      </c>
      <c r="I3789" s="10">
        <v>0.107507291</v>
      </c>
      <c r="K3789">
        <v>19.25</v>
      </c>
      <c r="L3789" s="3">
        <v>34.855800000000002</v>
      </c>
      <c r="M3789">
        <v>4</v>
      </c>
      <c r="N3789">
        <f>+$Q$876-Tabla13[[#This Row],[Outlet Establishment Year]]</f>
        <v>6</v>
      </c>
      <c r="O3789">
        <f>+Tabla13[[#This Row],[Sales]]/Tabla13[[#This Row],[Antigüedad]]</f>
        <v>5.8093000000000004</v>
      </c>
      <c r="P3789" s="4">
        <f>+Tabla13[[#This Row],[Sales]]/Tabla13[[#This Row],[Item Weight corregido]]</f>
        <v>1.8106909090909091</v>
      </c>
    </row>
    <row r="3790" spans="1:16" x14ac:dyDescent="0.3">
      <c r="A3790" t="s">
        <v>13</v>
      </c>
      <c r="B3790" t="s">
        <v>1256</v>
      </c>
      <c r="C3790" t="s">
        <v>1581</v>
      </c>
      <c r="D3790">
        <v>2018</v>
      </c>
      <c r="E3790" t="s">
        <v>1597</v>
      </c>
      <c r="F3790" t="s">
        <v>1602</v>
      </c>
      <c r="G3790" t="s">
        <v>1604</v>
      </c>
      <c r="H3790" t="s">
        <v>1610</v>
      </c>
      <c r="I3790" s="10">
        <v>2.2351808000000001E-2</v>
      </c>
      <c r="K3790">
        <v>6.8949999999999996</v>
      </c>
      <c r="L3790" s="3">
        <v>143.78120000000001</v>
      </c>
      <c r="M3790">
        <v>4</v>
      </c>
      <c r="N3790">
        <f>+$Q$876-Tabla13[[#This Row],[Outlet Establishment Year]]</f>
        <v>6</v>
      </c>
      <c r="O3790">
        <f>+Tabla13[[#This Row],[Sales]]/Tabla13[[#This Row],[Antigüedad]]</f>
        <v>23.963533333333334</v>
      </c>
      <c r="P3790" s="4">
        <f>+Tabla13[[#This Row],[Sales]]/Tabla13[[#This Row],[Item Weight corregido]]</f>
        <v>20.852965917331403</v>
      </c>
    </row>
    <row r="3791" spans="1:16" x14ac:dyDescent="0.3">
      <c r="A3791" t="s">
        <v>13</v>
      </c>
      <c r="B3791" t="s">
        <v>605</v>
      </c>
      <c r="C3791" t="s">
        <v>1584</v>
      </c>
      <c r="D3791">
        <v>2018</v>
      </c>
      <c r="E3791" t="s">
        <v>1597</v>
      </c>
      <c r="F3791" t="s">
        <v>1602</v>
      </c>
      <c r="G3791" t="s">
        <v>1604</v>
      </c>
      <c r="H3791" t="s">
        <v>1610</v>
      </c>
      <c r="I3791" s="10">
        <v>9.1472670000000006E-2</v>
      </c>
      <c r="K3791">
        <v>19.100000000000001</v>
      </c>
      <c r="L3791" s="3">
        <v>184.66079999999999</v>
      </c>
      <c r="M3791">
        <v>4</v>
      </c>
      <c r="N3791">
        <f>+$Q$876-Tabla13[[#This Row],[Outlet Establishment Year]]</f>
        <v>6</v>
      </c>
      <c r="O3791">
        <f>+Tabla13[[#This Row],[Sales]]/Tabla13[[#This Row],[Antigüedad]]</f>
        <v>30.776799999999998</v>
      </c>
      <c r="P3791" s="4">
        <f>+Tabla13[[#This Row],[Sales]]/Tabla13[[#This Row],[Item Weight corregido]]</f>
        <v>9.6681047120418846</v>
      </c>
    </row>
    <row r="3792" spans="1:16" x14ac:dyDescent="0.3">
      <c r="A3792" t="s">
        <v>13</v>
      </c>
      <c r="B3792" t="s">
        <v>1463</v>
      </c>
      <c r="C3792" t="s">
        <v>1588</v>
      </c>
      <c r="D3792">
        <v>2018</v>
      </c>
      <c r="E3792" t="s">
        <v>1597</v>
      </c>
      <c r="F3792" t="s">
        <v>1602</v>
      </c>
      <c r="G3792" t="s">
        <v>1604</v>
      </c>
      <c r="H3792" t="s">
        <v>1610</v>
      </c>
      <c r="I3792" s="10">
        <v>3.1073804E-2</v>
      </c>
      <c r="K3792">
        <v>10.395</v>
      </c>
      <c r="L3792" s="3">
        <v>157.56039999999999</v>
      </c>
      <c r="M3792">
        <v>4</v>
      </c>
      <c r="N3792">
        <f>+$Q$876-Tabla13[[#This Row],[Outlet Establishment Year]]</f>
        <v>6</v>
      </c>
      <c r="O3792">
        <f>+Tabla13[[#This Row],[Sales]]/Tabla13[[#This Row],[Antigüedad]]</f>
        <v>26.260066666666663</v>
      </c>
      <c r="P3792" s="4">
        <f>+Tabla13[[#This Row],[Sales]]/Tabla13[[#This Row],[Item Weight corregido]]</f>
        <v>15.157325637325636</v>
      </c>
    </row>
    <row r="3793" spans="1:16" x14ac:dyDescent="0.3">
      <c r="A3793" t="s">
        <v>13</v>
      </c>
      <c r="B3793" t="s">
        <v>898</v>
      </c>
      <c r="C3793" t="s">
        <v>1580</v>
      </c>
      <c r="D3793">
        <v>2018</v>
      </c>
      <c r="E3793" t="s">
        <v>1597</v>
      </c>
      <c r="F3793" t="s">
        <v>1602</v>
      </c>
      <c r="G3793" t="s">
        <v>1604</v>
      </c>
      <c r="H3793" t="s">
        <v>1610</v>
      </c>
      <c r="I3793" s="10">
        <v>0</v>
      </c>
      <c r="K3793">
        <v>10.195</v>
      </c>
      <c r="L3793" s="3">
        <v>45.742800000000003</v>
      </c>
      <c r="M3793">
        <v>4</v>
      </c>
      <c r="N3793">
        <f>+$Q$876-Tabla13[[#This Row],[Outlet Establishment Year]]</f>
        <v>6</v>
      </c>
      <c r="O3793">
        <f>+Tabla13[[#This Row],[Sales]]/Tabla13[[#This Row],[Antigüedad]]</f>
        <v>7.6238000000000001</v>
      </c>
      <c r="P3793" s="4">
        <f>+Tabla13[[#This Row],[Sales]]/Tabla13[[#This Row],[Item Weight corregido]]</f>
        <v>4.4867876410004905</v>
      </c>
    </row>
    <row r="3794" spans="1:16" x14ac:dyDescent="0.3">
      <c r="A3794" t="s">
        <v>13</v>
      </c>
      <c r="B3794" t="s">
        <v>1009</v>
      </c>
      <c r="C3794" t="s">
        <v>1580</v>
      </c>
      <c r="D3794">
        <v>2018</v>
      </c>
      <c r="E3794" t="s">
        <v>1597</v>
      </c>
      <c r="F3794" t="s">
        <v>1602</v>
      </c>
      <c r="G3794" t="s">
        <v>1604</v>
      </c>
      <c r="H3794" t="s">
        <v>1610</v>
      </c>
      <c r="I3794" s="10">
        <v>6.7120953999999997E-2</v>
      </c>
      <c r="K3794">
        <v>19</v>
      </c>
      <c r="L3794" s="3">
        <v>132.96260000000001</v>
      </c>
      <c r="M3794">
        <v>4</v>
      </c>
      <c r="N3794">
        <f>+$Q$876-Tabla13[[#This Row],[Outlet Establishment Year]]</f>
        <v>6</v>
      </c>
      <c r="O3794">
        <f>+Tabla13[[#This Row],[Sales]]/Tabla13[[#This Row],[Antigüedad]]</f>
        <v>22.160433333333334</v>
      </c>
      <c r="P3794" s="4">
        <f>+Tabla13[[#This Row],[Sales]]/Tabla13[[#This Row],[Item Weight corregido]]</f>
        <v>6.9980315789473693</v>
      </c>
    </row>
    <row r="3795" spans="1:16" x14ac:dyDescent="0.3">
      <c r="A3795" t="s">
        <v>13</v>
      </c>
      <c r="B3795" t="s">
        <v>591</v>
      </c>
      <c r="C3795" t="s">
        <v>1580</v>
      </c>
      <c r="D3795">
        <v>2018</v>
      </c>
      <c r="E3795" t="s">
        <v>1597</v>
      </c>
      <c r="F3795" t="s">
        <v>1602</v>
      </c>
      <c r="G3795" t="s">
        <v>1604</v>
      </c>
      <c r="H3795" t="s">
        <v>1610</v>
      </c>
      <c r="I3795" s="10">
        <v>2.9793955E-2</v>
      </c>
      <c r="K3795">
        <v>17.7</v>
      </c>
      <c r="L3795" s="3">
        <v>167.2816</v>
      </c>
      <c r="M3795">
        <v>4</v>
      </c>
      <c r="N3795">
        <f>+$Q$876-Tabla13[[#This Row],[Outlet Establishment Year]]</f>
        <v>6</v>
      </c>
      <c r="O3795">
        <f>+Tabla13[[#This Row],[Sales]]/Tabla13[[#This Row],[Antigüedad]]</f>
        <v>27.880266666666667</v>
      </c>
      <c r="P3795" s="4">
        <f>+Tabla13[[#This Row],[Sales]]/Tabla13[[#This Row],[Item Weight corregido]]</f>
        <v>9.4509378531073445</v>
      </c>
    </row>
    <row r="3796" spans="1:16" x14ac:dyDescent="0.3">
      <c r="A3796" t="s">
        <v>13</v>
      </c>
      <c r="B3796" t="s">
        <v>882</v>
      </c>
      <c r="C3796" t="s">
        <v>1580</v>
      </c>
      <c r="D3796">
        <v>2018</v>
      </c>
      <c r="E3796" t="s">
        <v>1597</v>
      </c>
      <c r="F3796" t="s">
        <v>1602</v>
      </c>
      <c r="G3796" t="s">
        <v>1604</v>
      </c>
      <c r="H3796" t="s">
        <v>1610</v>
      </c>
      <c r="I3796" s="10">
        <v>0</v>
      </c>
      <c r="K3796">
        <v>7.42</v>
      </c>
      <c r="L3796" s="3">
        <v>248.8092</v>
      </c>
      <c r="M3796">
        <v>4</v>
      </c>
      <c r="N3796">
        <f>+$Q$876-Tabla13[[#This Row],[Outlet Establishment Year]]</f>
        <v>6</v>
      </c>
      <c r="O3796">
        <f>+Tabla13[[#This Row],[Sales]]/Tabla13[[#This Row],[Antigüedad]]</f>
        <v>41.468200000000003</v>
      </c>
      <c r="P3796" s="4">
        <f>+Tabla13[[#This Row],[Sales]]/Tabla13[[#This Row],[Item Weight corregido]]</f>
        <v>33.5322371967655</v>
      </c>
    </row>
    <row r="3797" spans="1:16" x14ac:dyDescent="0.3">
      <c r="A3797" t="s">
        <v>13</v>
      </c>
      <c r="B3797" t="s">
        <v>950</v>
      </c>
      <c r="C3797" t="s">
        <v>1590</v>
      </c>
      <c r="D3797">
        <v>2018</v>
      </c>
      <c r="E3797" t="s">
        <v>1597</v>
      </c>
      <c r="F3797" t="s">
        <v>1602</v>
      </c>
      <c r="G3797" t="s">
        <v>1604</v>
      </c>
      <c r="H3797" t="s">
        <v>1610</v>
      </c>
      <c r="I3797" s="10">
        <v>0.112349962</v>
      </c>
      <c r="K3797">
        <v>15.2</v>
      </c>
      <c r="L3797" s="3">
        <v>39.184800000000003</v>
      </c>
      <c r="M3797">
        <v>4</v>
      </c>
      <c r="N3797">
        <f>+$Q$876-Tabla13[[#This Row],[Outlet Establishment Year]]</f>
        <v>6</v>
      </c>
      <c r="O3797">
        <f>+Tabla13[[#This Row],[Sales]]/Tabla13[[#This Row],[Antigüedad]]</f>
        <v>6.5308000000000002</v>
      </c>
      <c r="P3797" s="4">
        <f>+Tabla13[[#This Row],[Sales]]/Tabla13[[#This Row],[Item Weight corregido]]</f>
        <v>2.5779473684210528</v>
      </c>
    </row>
    <row r="3798" spans="1:16" x14ac:dyDescent="0.3">
      <c r="A3798" t="s">
        <v>13</v>
      </c>
      <c r="B3798" t="s">
        <v>1233</v>
      </c>
      <c r="C3798" t="s">
        <v>1590</v>
      </c>
      <c r="D3798">
        <v>2018</v>
      </c>
      <c r="E3798" t="s">
        <v>1597</v>
      </c>
      <c r="F3798" t="s">
        <v>1602</v>
      </c>
      <c r="G3798" t="s">
        <v>1604</v>
      </c>
      <c r="H3798" t="s">
        <v>1610</v>
      </c>
      <c r="I3798" s="10">
        <v>0</v>
      </c>
      <c r="K3798">
        <v>7.5350000000000001</v>
      </c>
      <c r="L3798" s="3">
        <v>121.044</v>
      </c>
      <c r="M3798">
        <v>4</v>
      </c>
      <c r="N3798">
        <f>+$Q$876-Tabla13[[#This Row],[Outlet Establishment Year]]</f>
        <v>6</v>
      </c>
      <c r="O3798">
        <f>+Tabla13[[#This Row],[Sales]]/Tabla13[[#This Row],[Antigüedad]]</f>
        <v>20.173999999999999</v>
      </c>
      <c r="P3798" s="4">
        <f>+Tabla13[[#This Row],[Sales]]/Tabla13[[#This Row],[Item Weight corregido]]</f>
        <v>16.064233576642334</v>
      </c>
    </row>
    <row r="3799" spans="1:16" x14ac:dyDescent="0.3">
      <c r="A3799" t="s">
        <v>12</v>
      </c>
      <c r="B3799" t="s">
        <v>1364</v>
      </c>
      <c r="C3799" t="s">
        <v>1587</v>
      </c>
      <c r="D3799">
        <v>2018</v>
      </c>
      <c r="E3799" t="s">
        <v>1597</v>
      </c>
      <c r="F3799" t="s">
        <v>1602</v>
      </c>
      <c r="G3799" t="s">
        <v>1604</v>
      </c>
      <c r="H3799" t="s">
        <v>1610</v>
      </c>
      <c r="I3799" s="10">
        <v>3.4244601E-2</v>
      </c>
      <c r="K3799">
        <v>14.3</v>
      </c>
      <c r="L3799" s="3">
        <v>97.272599999999997</v>
      </c>
      <c r="M3799">
        <v>4</v>
      </c>
      <c r="N3799">
        <f>+$Q$876-Tabla13[[#This Row],[Outlet Establishment Year]]</f>
        <v>6</v>
      </c>
      <c r="O3799">
        <f>+Tabla13[[#This Row],[Sales]]/Tabla13[[#This Row],[Antigüedad]]</f>
        <v>16.2121</v>
      </c>
      <c r="P3799" s="4">
        <f>+Tabla13[[#This Row],[Sales]]/Tabla13[[#This Row],[Item Weight corregido]]</f>
        <v>6.8022797202797198</v>
      </c>
    </row>
    <row r="3800" spans="1:16" x14ac:dyDescent="0.3">
      <c r="A3800" t="s">
        <v>12</v>
      </c>
      <c r="B3800" t="s">
        <v>1390</v>
      </c>
      <c r="C3800" t="s">
        <v>1587</v>
      </c>
      <c r="D3800">
        <v>2018</v>
      </c>
      <c r="E3800" t="s">
        <v>1597</v>
      </c>
      <c r="F3800" t="s">
        <v>1602</v>
      </c>
      <c r="G3800" t="s">
        <v>1604</v>
      </c>
      <c r="H3800" t="s">
        <v>1610</v>
      </c>
      <c r="I3800" s="10">
        <v>2.6243240000000001E-2</v>
      </c>
      <c r="K3800">
        <v>10.5</v>
      </c>
      <c r="L3800" s="3">
        <v>143.81280000000001</v>
      </c>
      <c r="M3800">
        <v>4</v>
      </c>
      <c r="N3800">
        <f>+$Q$876-Tabla13[[#This Row],[Outlet Establishment Year]]</f>
        <v>6</v>
      </c>
      <c r="O3800">
        <f>+Tabla13[[#This Row],[Sales]]/Tabla13[[#This Row],[Antigüedad]]</f>
        <v>23.968800000000002</v>
      </c>
      <c r="P3800" s="4">
        <f>+Tabla13[[#This Row],[Sales]]/Tabla13[[#This Row],[Item Weight corregido]]</f>
        <v>13.696457142857144</v>
      </c>
    </row>
    <row r="3801" spans="1:16" x14ac:dyDescent="0.3">
      <c r="A3801" t="s">
        <v>12</v>
      </c>
      <c r="B3801" t="s">
        <v>1140</v>
      </c>
      <c r="C3801" t="s">
        <v>1582</v>
      </c>
      <c r="D3801">
        <v>2018</v>
      </c>
      <c r="E3801" t="s">
        <v>1597</v>
      </c>
      <c r="F3801" t="s">
        <v>1602</v>
      </c>
      <c r="G3801" t="s">
        <v>1604</v>
      </c>
      <c r="H3801" t="s">
        <v>1610</v>
      </c>
      <c r="I3801" s="10">
        <v>3.4436769999999998E-2</v>
      </c>
      <c r="K3801">
        <v>6.55</v>
      </c>
      <c r="L3801" s="3">
        <v>156.52879999999999</v>
      </c>
      <c r="M3801">
        <v>4</v>
      </c>
      <c r="N3801">
        <f>+$Q$876-Tabla13[[#This Row],[Outlet Establishment Year]]</f>
        <v>6</v>
      </c>
      <c r="O3801">
        <f>+Tabla13[[#This Row],[Sales]]/Tabla13[[#This Row],[Antigüedad]]</f>
        <v>26.088133333333332</v>
      </c>
      <c r="P3801" s="4">
        <f>+Tabla13[[#This Row],[Sales]]/Tabla13[[#This Row],[Item Weight corregido]]</f>
        <v>23.897526717557252</v>
      </c>
    </row>
    <row r="3802" spans="1:16" x14ac:dyDescent="0.3">
      <c r="A3802" t="s">
        <v>12</v>
      </c>
      <c r="B3802" t="s">
        <v>904</v>
      </c>
      <c r="C3802" t="s">
        <v>1577</v>
      </c>
      <c r="D3802">
        <v>2018</v>
      </c>
      <c r="E3802" t="s">
        <v>1597</v>
      </c>
      <c r="F3802" t="s">
        <v>1602</v>
      </c>
      <c r="G3802" t="s">
        <v>1604</v>
      </c>
      <c r="H3802" t="s">
        <v>1610</v>
      </c>
      <c r="I3802" s="10">
        <v>5.2473797000000003E-2</v>
      </c>
      <c r="K3802">
        <v>8.9749999999999996</v>
      </c>
      <c r="L3802" s="3">
        <v>83.622399999999999</v>
      </c>
      <c r="M3802">
        <v>4</v>
      </c>
      <c r="N3802">
        <f>+$Q$876-Tabla13[[#This Row],[Outlet Establishment Year]]</f>
        <v>6</v>
      </c>
      <c r="O3802">
        <f>+Tabla13[[#This Row],[Sales]]/Tabla13[[#This Row],[Antigüedad]]</f>
        <v>13.937066666666666</v>
      </c>
      <c r="P3802" s="4">
        <f>+Tabla13[[#This Row],[Sales]]/Tabla13[[#This Row],[Item Weight corregido]]</f>
        <v>9.3172590529247916</v>
      </c>
    </row>
    <row r="3803" spans="1:16" x14ac:dyDescent="0.3">
      <c r="A3803" t="s">
        <v>12</v>
      </c>
      <c r="B3803" t="s">
        <v>1143</v>
      </c>
      <c r="C3803" t="s">
        <v>1577</v>
      </c>
      <c r="D3803">
        <v>2018</v>
      </c>
      <c r="E3803" t="s">
        <v>1597</v>
      </c>
      <c r="F3803" t="s">
        <v>1602</v>
      </c>
      <c r="G3803" t="s">
        <v>1604</v>
      </c>
      <c r="H3803" t="s">
        <v>1610</v>
      </c>
      <c r="I3803" s="10">
        <v>2.8139760999999999E-2</v>
      </c>
      <c r="K3803">
        <v>8.6300000000000008</v>
      </c>
      <c r="L3803" s="3">
        <v>173.7422</v>
      </c>
      <c r="M3803">
        <v>4</v>
      </c>
      <c r="N3803">
        <f>+$Q$876-Tabla13[[#This Row],[Outlet Establishment Year]]</f>
        <v>6</v>
      </c>
      <c r="O3803">
        <f>+Tabla13[[#This Row],[Sales]]/Tabla13[[#This Row],[Antigüedad]]</f>
        <v>28.957033333333332</v>
      </c>
      <c r="P3803" s="4">
        <f>+Tabla13[[#This Row],[Sales]]/Tabla13[[#This Row],[Item Weight corregido]]</f>
        <v>20.132352259559674</v>
      </c>
    </row>
    <row r="3804" spans="1:16" x14ac:dyDescent="0.3">
      <c r="A3804" t="s">
        <v>12</v>
      </c>
      <c r="B3804" t="s">
        <v>944</v>
      </c>
      <c r="C3804" t="s">
        <v>1585</v>
      </c>
      <c r="D3804">
        <v>2018</v>
      </c>
      <c r="E3804" t="s">
        <v>1597</v>
      </c>
      <c r="F3804" t="s">
        <v>1602</v>
      </c>
      <c r="G3804" t="s">
        <v>1604</v>
      </c>
      <c r="H3804" t="s">
        <v>1610</v>
      </c>
      <c r="I3804" s="10">
        <v>2.2403117E-2</v>
      </c>
      <c r="K3804">
        <v>20.25</v>
      </c>
      <c r="L3804" s="3">
        <v>250.9092</v>
      </c>
      <c r="M3804">
        <v>4</v>
      </c>
      <c r="N3804">
        <f>+$Q$876-Tabla13[[#This Row],[Outlet Establishment Year]]</f>
        <v>6</v>
      </c>
      <c r="O3804">
        <f>+Tabla13[[#This Row],[Sales]]/Tabla13[[#This Row],[Antigüedad]]</f>
        <v>41.818199999999997</v>
      </c>
      <c r="P3804" s="4">
        <f>+Tabla13[[#This Row],[Sales]]/Tabla13[[#This Row],[Item Weight corregido]]</f>
        <v>12.390577777777779</v>
      </c>
    </row>
    <row r="3805" spans="1:16" x14ac:dyDescent="0.3">
      <c r="A3805" t="s">
        <v>12</v>
      </c>
      <c r="B3805" t="s">
        <v>664</v>
      </c>
      <c r="C3805" t="s">
        <v>1585</v>
      </c>
      <c r="D3805">
        <v>2018</v>
      </c>
      <c r="E3805" t="s">
        <v>1597</v>
      </c>
      <c r="F3805" t="s">
        <v>1602</v>
      </c>
      <c r="G3805" t="s">
        <v>1604</v>
      </c>
      <c r="H3805" t="s">
        <v>1610</v>
      </c>
      <c r="I3805" s="10">
        <v>7.4806196000000005E-2</v>
      </c>
      <c r="K3805">
        <v>5.75</v>
      </c>
      <c r="L3805" s="3">
        <v>112.91759999999999</v>
      </c>
      <c r="M3805">
        <v>4</v>
      </c>
      <c r="N3805">
        <f>+$Q$876-Tabla13[[#This Row],[Outlet Establishment Year]]</f>
        <v>6</v>
      </c>
      <c r="O3805">
        <f>+Tabla13[[#This Row],[Sales]]/Tabla13[[#This Row],[Antigüedad]]</f>
        <v>18.819599999999998</v>
      </c>
      <c r="P3805" s="4">
        <f>+Tabla13[[#This Row],[Sales]]/Tabla13[[#This Row],[Item Weight corregido]]</f>
        <v>19.637843478260869</v>
      </c>
    </row>
    <row r="3806" spans="1:16" x14ac:dyDescent="0.3">
      <c r="A3806" t="s">
        <v>12</v>
      </c>
      <c r="B3806" t="s">
        <v>1381</v>
      </c>
      <c r="C3806" t="s">
        <v>1576</v>
      </c>
      <c r="D3806">
        <v>2018</v>
      </c>
      <c r="E3806" t="s">
        <v>1597</v>
      </c>
      <c r="F3806" t="s">
        <v>1602</v>
      </c>
      <c r="G3806" t="s">
        <v>1604</v>
      </c>
      <c r="H3806" t="s">
        <v>1610</v>
      </c>
      <c r="I3806" s="10">
        <v>8.7421737999999999E-2</v>
      </c>
      <c r="K3806">
        <v>11</v>
      </c>
      <c r="L3806" s="3">
        <v>154.46299999999999</v>
      </c>
      <c r="M3806">
        <v>4</v>
      </c>
      <c r="N3806">
        <f>+$Q$876-Tabla13[[#This Row],[Outlet Establishment Year]]</f>
        <v>6</v>
      </c>
      <c r="O3806">
        <f>+Tabla13[[#This Row],[Sales]]/Tabla13[[#This Row],[Antigüedad]]</f>
        <v>25.743833333333331</v>
      </c>
      <c r="P3806" s="4">
        <f>+Tabla13[[#This Row],[Sales]]/Tabla13[[#This Row],[Item Weight corregido]]</f>
        <v>14.042090909090909</v>
      </c>
    </row>
    <row r="3807" spans="1:16" x14ac:dyDescent="0.3">
      <c r="A3807" t="s">
        <v>12</v>
      </c>
      <c r="B3807" t="s">
        <v>906</v>
      </c>
      <c r="C3807" t="s">
        <v>1576</v>
      </c>
      <c r="D3807">
        <v>2018</v>
      </c>
      <c r="E3807" t="s">
        <v>1597</v>
      </c>
      <c r="F3807" t="s">
        <v>1602</v>
      </c>
      <c r="G3807" t="s">
        <v>1604</v>
      </c>
      <c r="H3807" t="s">
        <v>1610</v>
      </c>
      <c r="I3807" s="10">
        <v>4.8426707999999999E-2</v>
      </c>
      <c r="K3807">
        <v>9.8949999999999996</v>
      </c>
      <c r="L3807" s="3">
        <v>258.7278</v>
      </c>
      <c r="M3807">
        <v>4</v>
      </c>
      <c r="N3807">
        <f>+$Q$876-Tabla13[[#This Row],[Outlet Establishment Year]]</f>
        <v>6</v>
      </c>
      <c r="O3807">
        <f>+Tabla13[[#This Row],[Sales]]/Tabla13[[#This Row],[Antigüedad]]</f>
        <v>43.121299999999998</v>
      </c>
      <c r="P3807" s="4">
        <f>+Tabla13[[#This Row],[Sales]]/Tabla13[[#This Row],[Item Weight corregido]]</f>
        <v>26.147326932794343</v>
      </c>
    </row>
    <row r="3808" spans="1:16" x14ac:dyDescent="0.3">
      <c r="A3808" t="s">
        <v>12</v>
      </c>
      <c r="B3808" t="s">
        <v>495</v>
      </c>
      <c r="C3808" t="s">
        <v>1576</v>
      </c>
      <c r="D3808">
        <v>2018</v>
      </c>
      <c r="E3808" t="s">
        <v>1597</v>
      </c>
      <c r="F3808" t="s">
        <v>1602</v>
      </c>
      <c r="G3808" t="s">
        <v>1604</v>
      </c>
      <c r="H3808" t="s">
        <v>1610</v>
      </c>
      <c r="I3808" s="10">
        <v>0.14928877900000001</v>
      </c>
      <c r="K3808">
        <v>7.8250000000000002</v>
      </c>
      <c r="L3808" s="3">
        <v>158.4288</v>
      </c>
      <c r="M3808">
        <v>4</v>
      </c>
      <c r="N3808">
        <f>+$Q$876-Tabla13[[#This Row],[Outlet Establishment Year]]</f>
        <v>6</v>
      </c>
      <c r="O3808">
        <f>+Tabla13[[#This Row],[Sales]]/Tabla13[[#This Row],[Antigüedad]]</f>
        <v>26.404799999999998</v>
      </c>
      <c r="P3808" s="4">
        <f>+Tabla13[[#This Row],[Sales]]/Tabla13[[#This Row],[Item Weight corregido]]</f>
        <v>20.246492012779552</v>
      </c>
    </row>
    <row r="3809" spans="1:16" x14ac:dyDescent="0.3">
      <c r="A3809" t="s">
        <v>12</v>
      </c>
      <c r="B3809" t="s">
        <v>888</v>
      </c>
      <c r="C3809" t="s">
        <v>1576</v>
      </c>
      <c r="D3809">
        <v>2018</v>
      </c>
      <c r="E3809" t="s">
        <v>1597</v>
      </c>
      <c r="F3809" t="s">
        <v>1602</v>
      </c>
      <c r="G3809" t="s">
        <v>1604</v>
      </c>
      <c r="H3809" t="s">
        <v>1610</v>
      </c>
      <c r="I3809" s="10">
        <v>9.1780141999999995E-2</v>
      </c>
      <c r="K3809">
        <v>18.350000000000001</v>
      </c>
      <c r="L3809" s="3">
        <v>182.5266</v>
      </c>
      <c r="M3809">
        <v>4</v>
      </c>
      <c r="N3809">
        <f>+$Q$876-Tabla13[[#This Row],[Outlet Establishment Year]]</f>
        <v>6</v>
      </c>
      <c r="O3809">
        <f>+Tabla13[[#This Row],[Sales]]/Tabla13[[#This Row],[Antigüedad]]</f>
        <v>30.421099999999999</v>
      </c>
      <c r="P3809" s="4">
        <f>+Tabla13[[#This Row],[Sales]]/Tabla13[[#This Row],[Item Weight corregido]]</f>
        <v>9.946953678474113</v>
      </c>
    </row>
    <row r="3810" spans="1:16" x14ac:dyDescent="0.3">
      <c r="A3810" t="s">
        <v>12</v>
      </c>
      <c r="B3810" t="s">
        <v>30</v>
      </c>
      <c r="C3810" t="s">
        <v>1574</v>
      </c>
      <c r="D3810">
        <v>2018</v>
      </c>
      <c r="E3810" t="s">
        <v>1597</v>
      </c>
      <c r="F3810" t="s">
        <v>1602</v>
      </c>
      <c r="G3810" t="s">
        <v>1604</v>
      </c>
      <c r="H3810" t="s">
        <v>1610</v>
      </c>
      <c r="I3810" s="10">
        <v>1.8714040000000001E-2</v>
      </c>
      <c r="K3810">
        <v>20.25</v>
      </c>
      <c r="L3810" s="3">
        <v>223.47720000000001</v>
      </c>
      <c r="M3810">
        <v>4</v>
      </c>
      <c r="N3810">
        <f>+$Q$876-Tabla13[[#This Row],[Outlet Establishment Year]]</f>
        <v>6</v>
      </c>
      <c r="O3810">
        <f>+Tabla13[[#This Row],[Sales]]/Tabla13[[#This Row],[Antigüedad]]</f>
        <v>37.246200000000002</v>
      </c>
      <c r="P3810" s="4">
        <f>+Tabla13[[#This Row],[Sales]]/Tabla13[[#This Row],[Item Weight corregido]]</f>
        <v>11.035911111111112</v>
      </c>
    </row>
    <row r="3811" spans="1:16" x14ac:dyDescent="0.3">
      <c r="A3811" t="s">
        <v>12</v>
      </c>
      <c r="B3811" t="s">
        <v>1021</v>
      </c>
      <c r="C3811" t="s">
        <v>1574</v>
      </c>
      <c r="D3811">
        <v>2018</v>
      </c>
      <c r="E3811" t="s">
        <v>1597</v>
      </c>
      <c r="F3811" t="s">
        <v>1602</v>
      </c>
      <c r="G3811" t="s">
        <v>1604</v>
      </c>
      <c r="H3811" t="s">
        <v>1610</v>
      </c>
      <c r="I3811" s="10">
        <v>0.102949031</v>
      </c>
      <c r="K3811">
        <v>19</v>
      </c>
      <c r="L3811" s="3">
        <v>225.27199999999999</v>
      </c>
      <c r="M3811">
        <v>4</v>
      </c>
      <c r="N3811">
        <f>+$Q$876-Tabla13[[#This Row],[Outlet Establishment Year]]</f>
        <v>6</v>
      </c>
      <c r="O3811">
        <f>+Tabla13[[#This Row],[Sales]]/Tabla13[[#This Row],[Antigüedad]]</f>
        <v>37.545333333333332</v>
      </c>
      <c r="P3811" s="4">
        <f>+Tabla13[[#This Row],[Sales]]/Tabla13[[#This Row],[Item Weight corregido]]</f>
        <v>11.856421052631578</v>
      </c>
    </row>
    <row r="3812" spans="1:16" x14ac:dyDescent="0.3">
      <c r="A3812" t="s">
        <v>12</v>
      </c>
      <c r="B3812" t="s">
        <v>1392</v>
      </c>
      <c r="C3812" t="s">
        <v>1574</v>
      </c>
      <c r="D3812">
        <v>2018</v>
      </c>
      <c r="E3812" t="s">
        <v>1597</v>
      </c>
      <c r="F3812" t="s">
        <v>1602</v>
      </c>
      <c r="G3812" t="s">
        <v>1604</v>
      </c>
      <c r="H3812" t="s">
        <v>1610</v>
      </c>
      <c r="I3812" s="10">
        <v>0.121712459</v>
      </c>
      <c r="K3812">
        <v>9.1950000000000003</v>
      </c>
      <c r="L3812" s="3">
        <v>101.2016</v>
      </c>
      <c r="M3812">
        <v>4</v>
      </c>
      <c r="N3812">
        <f>+$Q$876-Tabla13[[#This Row],[Outlet Establishment Year]]</f>
        <v>6</v>
      </c>
      <c r="O3812">
        <f>+Tabla13[[#This Row],[Sales]]/Tabla13[[#This Row],[Antigüedad]]</f>
        <v>16.866933333333332</v>
      </c>
      <c r="P3812" s="4">
        <f>+Tabla13[[#This Row],[Sales]]/Tabla13[[#This Row],[Item Weight corregido]]</f>
        <v>11.006155519303968</v>
      </c>
    </row>
    <row r="3813" spans="1:16" x14ac:dyDescent="0.3">
      <c r="A3813" t="s">
        <v>12</v>
      </c>
      <c r="B3813" t="s">
        <v>1146</v>
      </c>
      <c r="C3813" t="s">
        <v>1574</v>
      </c>
      <c r="D3813">
        <v>2018</v>
      </c>
      <c r="E3813" t="s">
        <v>1597</v>
      </c>
      <c r="F3813" t="s">
        <v>1602</v>
      </c>
      <c r="G3813" t="s">
        <v>1604</v>
      </c>
      <c r="H3813" t="s">
        <v>1610</v>
      </c>
      <c r="I3813" s="10">
        <v>8.7936752000000007E-2</v>
      </c>
      <c r="K3813">
        <v>7.72</v>
      </c>
      <c r="L3813" s="3">
        <v>115.9466</v>
      </c>
      <c r="M3813">
        <v>4</v>
      </c>
      <c r="N3813">
        <f>+$Q$876-Tabla13[[#This Row],[Outlet Establishment Year]]</f>
        <v>6</v>
      </c>
      <c r="O3813">
        <f>+Tabla13[[#This Row],[Sales]]/Tabla13[[#This Row],[Antigüedad]]</f>
        <v>19.324433333333335</v>
      </c>
      <c r="P3813" s="4">
        <f>+Tabla13[[#This Row],[Sales]]/Tabla13[[#This Row],[Item Weight corregido]]</f>
        <v>15.018989637305701</v>
      </c>
    </row>
    <row r="3814" spans="1:16" x14ac:dyDescent="0.3">
      <c r="A3814" t="s">
        <v>12</v>
      </c>
      <c r="B3814" t="s">
        <v>222</v>
      </c>
      <c r="C3814" t="s">
        <v>1574</v>
      </c>
      <c r="D3814">
        <v>2018</v>
      </c>
      <c r="E3814" t="s">
        <v>1597</v>
      </c>
      <c r="F3814" t="s">
        <v>1602</v>
      </c>
      <c r="G3814" t="s">
        <v>1604</v>
      </c>
      <c r="H3814" t="s">
        <v>1610</v>
      </c>
      <c r="I3814" s="10">
        <v>1.4295564E-2</v>
      </c>
      <c r="K3814">
        <v>7.35</v>
      </c>
      <c r="L3814" s="3">
        <v>242.65119999999999</v>
      </c>
      <c r="M3814">
        <v>4</v>
      </c>
      <c r="N3814">
        <f>+$Q$876-Tabla13[[#This Row],[Outlet Establishment Year]]</f>
        <v>6</v>
      </c>
      <c r="O3814">
        <f>+Tabla13[[#This Row],[Sales]]/Tabla13[[#This Row],[Antigüedad]]</f>
        <v>40.441866666666662</v>
      </c>
      <c r="P3814" s="4">
        <f>+Tabla13[[#This Row],[Sales]]/Tabla13[[#This Row],[Item Weight corregido]]</f>
        <v>33.013768707482996</v>
      </c>
    </row>
    <row r="3815" spans="1:16" x14ac:dyDescent="0.3">
      <c r="A3815" t="s">
        <v>12</v>
      </c>
      <c r="B3815" t="s">
        <v>891</v>
      </c>
      <c r="C3815" t="s">
        <v>1574</v>
      </c>
      <c r="D3815">
        <v>2018</v>
      </c>
      <c r="E3815" t="s">
        <v>1597</v>
      </c>
      <c r="F3815" t="s">
        <v>1602</v>
      </c>
      <c r="G3815" t="s">
        <v>1604</v>
      </c>
      <c r="H3815" t="s">
        <v>1610</v>
      </c>
      <c r="I3815" s="10">
        <v>5.7762301000000002E-2</v>
      </c>
      <c r="K3815">
        <v>19.350000000000001</v>
      </c>
      <c r="L3815" s="3">
        <v>237.35640000000001</v>
      </c>
      <c r="M3815">
        <v>4</v>
      </c>
      <c r="N3815">
        <f>+$Q$876-Tabla13[[#This Row],[Outlet Establishment Year]]</f>
        <v>6</v>
      </c>
      <c r="O3815">
        <f>+Tabla13[[#This Row],[Sales]]/Tabla13[[#This Row],[Antigüedad]]</f>
        <v>39.559400000000004</v>
      </c>
      <c r="P3815" s="4">
        <f>+Tabla13[[#This Row],[Sales]]/Tabla13[[#This Row],[Item Weight corregido]]</f>
        <v>12.266480620155038</v>
      </c>
    </row>
    <row r="3816" spans="1:16" x14ac:dyDescent="0.3">
      <c r="A3816" t="s">
        <v>12</v>
      </c>
      <c r="B3816" t="s">
        <v>1106</v>
      </c>
      <c r="C3816" t="s">
        <v>1574</v>
      </c>
      <c r="D3816">
        <v>2018</v>
      </c>
      <c r="E3816" t="s">
        <v>1597</v>
      </c>
      <c r="F3816" t="s">
        <v>1602</v>
      </c>
      <c r="G3816" t="s">
        <v>1604</v>
      </c>
      <c r="H3816" t="s">
        <v>1610</v>
      </c>
      <c r="I3816" s="10">
        <v>2.1863506000000001E-2</v>
      </c>
      <c r="K3816">
        <v>12.6</v>
      </c>
      <c r="L3816" s="3">
        <v>247.00919999999999</v>
      </c>
      <c r="M3816">
        <v>4</v>
      </c>
      <c r="N3816">
        <f>+$Q$876-Tabla13[[#This Row],[Outlet Establishment Year]]</f>
        <v>6</v>
      </c>
      <c r="O3816">
        <f>+Tabla13[[#This Row],[Sales]]/Tabla13[[#This Row],[Antigüedad]]</f>
        <v>41.168199999999999</v>
      </c>
      <c r="P3816" s="4">
        <f>+Tabla13[[#This Row],[Sales]]/Tabla13[[#This Row],[Item Weight corregido]]</f>
        <v>19.603904761904762</v>
      </c>
    </row>
    <row r="3817" spans="1:16" x14ac:dyDescent="0.3">
      <c r="A3817" t="s">
        <v>12</v>
      </c>
      <c r="B3817" t="s">
        <v>978</v>
      </c>
      <c r="C3817" t="s">
        <v>1574</v>
      </c>
      <c r="D3817">
        <v>2018</v>
      </c>
      <c r="E3817" t="s">
        <v>1597</v>
      </c>
      <c r="F3817" t="s">
        <v>1602</v>
      </c>
      <c r="G3817" t="s">
        <v>1604</v>
      </c>
      <c r="H3817" t="s">
        <v>1610</v>
      </c>
      <c r="I3817" s="10">
        <v>0.112668963</v>
      </c>
      <c r="K3817">
        <v>15.35</v>
      </c>
      <c r="L3817" s="3">
        <v>191.0504</v>
      </c>
      <c r="M3817">
        <v>4</v>
      </c>
      <c r="N3817">
        <f>+$Q$876-Tabla13[[#This Row],[Outlet Establishment Year]]</f>
        <v>6</v>
      </c>
      <c r="O3817">
        <f>+Tabla13[[#This Row],[Sales]]/Tabla13[[#This Row],[Antigüedad]]</f>
        <v>31.841733333333334</v>
      </c>
      <c r="P3817" s="4">
        <f>+Tabla13[[#This Row],[Sales]]/Tabla13[[#This Row],[Item Weight corregido]]</f>
        <v>12.446280130293159</v>
      </c>
    </row>
    <row r="3818" spans="1:16" x14ac:dyDescent="0.3">
      <c r="A3818" t="s">
        <v>12</v>
      </c>
      <c r="B3818" t="s">
        <v>851</v>
      </c>
      <c r="C3818" t="s">
        <v>1581</v>
      </c>
      <c r="D3818">
        <v>2018</v>
      </c>
      <c r="E3818" t="s">
        <v>1597</v>
      </c>
      <c r="F3818" t="s">
        <v>1602</v>
      </c>
      <c r="G3818" t="s">
        <v>1604</v>
      </c>
      <c r="H3818" t="s">
        <v>1610</v>
      </c>
      <c r="I3818" s="10">
        <v>2.0312314000000001E-2</v>
      </c>
      <c r="K3818">
        <v>12</v>
      </c>
      <c r="L3818" s="3">
        <v>98.104200000000006</v>
      </c>
      <c r="M3818">
        <v>4</v>
      </c>
      <c r="N3818">
        <f>+$Q$876-Tabla13[[#This Row],[Outlet Establishment Year]]</f>
        <v>6</v>
      </c>
      <c r="O3818">
        <f>+Tabla13[[#This Row],[Sales]]/Tabla13[[#This Row],[Antigüedad]]</f>
        <v>16.3507</v>
      </c>
      <c r="P3818" s="4">
        <f>+Tabla13[[#This Row],[Sales]]/Tabla13[[#This Row],[Item Weight corregido]]</f>
        <v>8.1753499999999999</v>
      </c>
    </row>
    <row r="3819" spans="1:16" x14ac:dyDescent="0.3">
      <c r="A3819" t="s">
        <v>12</v>
      </c>
      <c r="B3819" t="s">
        <v>803</v>
      </c>
      <c r="C3819" t="s">
        <v>1581</v>
      </c>
      <c r="D3819">
        <v>2018</v>
      </c>
      <c r="E3819" t="s">
        <v>1597</v>
      </c>
      <c r="F3819" t="s">
        <v>1602</v>
      </c>
      <c r="G3819" t="s">
        <v>1604</v>
      </c>
      <c r="H3819" t="s">
        <v>1610</v>
      </c>
      <c r="I3819" s="10">
        <v>0.13670167799999999</v>
      </c>
      <c r="K3819">
        <v>6.9850000000000003</v>
      </c>
      <c r="L3819" s="3">
        <v>182.16079999999999</v>
      </c>
      <c r="M3819">
        <v>4</v>
      </c>
      <c r="N3819">
        <f>+$Q$876-Tabla13[[#This Row],[Outlet Establishment Year]]</f>
        <v>6</v>
      </c>
      <c r="O3819">
        <f>+Tabla13[[#This Row],[Sales]]/Tabla13[[#This Row],[Antigüedad]]</f>
        <v>30.360133333333334</v>
      </c>
      <c r="P3819" s="4">
        <f>+Tabla13[[#This Row],[Sales]]/Tabla13[[#This Row],[Item Weight corregido]]</f>
        <v>26.078854688618467</v>
      </c>
    </row>
    <row r="3820" spans="1:16" x14ac:dyDescent="0.3">
      <c r="A3820" t="s">
        <v>12</v>
      </c>
      <c r="B3820" t="s">
        <v>1410</v>
      </c>
      <c r="C3820" t="s">
        <v>1581</v>
      </c>
      <c r="D3820">
        <v>2018</v>
      </c>
      <c r="E3820" t="s">
        <v>1597</v>
      </c>
      <c r="F3820" t="s">
        <v>1602</v>
      </c>
      <c r="G3820" t="s">
        <v>1604</v>
      </c>
      <c r="H3820" t="s">
        <v>1610</v>
      </c>
      <c r="I3820" s="10">
        <v>1.7466283999999999E-2</v>
      </c>
      <c r="K3820">
        <v>16</v>
      </c>
      <c r="L3820" s="3">
        <v>45.471800000000002</v>
      </c>
      <c r="M3820">
        <v>4</v>
      </c>
      <c r="N3820">
        <f>+$Q$876-Tabla13[[#This Row],[Outlet Establishment Year]]</f>
        <v>6</v>
      </c>
      <c r="O3820">
        <f>+Tabla13[[#This Row],[Sales]]/Tabla13[[#This Row],[Antigüedad]]</f>
        <v>7.5786333333333333</v>
      </c>
      <c r="P3820" s="4">
        <f>+Tabla13[[#This Row],[Sales]]/Tabla13[[#This Row],[Item Weight corregido]]</f>
        <v>2.8419875000000001</v>
      </c>
    </row>
    <row r="3821" spans="1:16" x14ac:dyDescent="0.3">
      <c r="A3821" t="s">
        <v>12</v>
      </c>
      <c r="B3821" t="s">
        <v>565</v>
      </c>
      <c r="C3821" t="s">
        <v>1581</v>
      </c>
      <c r="D3821">
        <v>2018</v>
      </c>
      <c r="E3821" t="s">
        <v>1597</v>
      </c>
      <c r="F3821" t="s">
        <v>1602</v>
      </c>
      <c r="G3821" t="s">
        <v>1604</v>
      </c>
      <c r="H3821" t="s">
        <v>1610</v>
      </c>
      <c r="I3821" s="10">
        <v>5.4288646000000003E-2</v>
      </c>
      <c r="K3821">
        <v>11.3</v>
      </c>
      <c r="L3821" s="3">
        <v>96.609399999999994</v>
      </c>
      <c r="M3821">
        <v>4</v>
      </c>
      <c r="N3821">
        <f>+$Q$876-Tabla13[[#This Row],[Outlet Establishment Year]]</f>
        <v>6</v>
      </c>
      <c r="O3821">
        <f>+Tabla13[[#This Row],[Sales]]/Tabla13[[#This Row],[Antigüedad]]</f>
        <v>16.101566666666667</v>
      </c>
      <c r="P3821" s="4">
        <f>+Tabla13[[#This Row],[Sales]]/Tabla13[[#This Row],[Item Weight corregido]]</f>
        <v>8.5495044247787604</v>
      </c>
    </row>
    <row r="3822" spans="1:16" x14ac:dyDescent="0.3">
      <c r="A3822" t="s">
        <v>12</v>
      </c>
      <c r="B3822" t="s">
        <v>996</v>
      </c>
      <c r="C3822" t="s">
        <v>1580</v>
      </c>
      <c r="D3822">
        <v>2018</v>
      </c>
      <c r="E3822" t="s">
        <v>1597</v>
      </c>
      <c r="F3822" t="s">
        <v>1602</v>
      </c>
      <c r="G3822" t="s">
        <v>1604</v>
      </c>
      <c r="H3822" t="s">
        <v>1610</v>
      </c>
      <c r="I3822" s="10">
        <v>0.127416049</v>
      </c>
      <c r="K3822">
        <v>19.600000000000001</v>
      </c>
      <c r="L3822" s="3">
        <v>167.48159999999999</v>
      </c>
      <c r="M3822">
        <v>4</v>
      </c>
      <c r="N3822">
        <f>+$Q$876-Tabla13[[#This Row],[Outlet Establishment Year]]</f>
        <v>6</v>
      </c>
      <c r="O3822">
        <f>+Tabla13[[#This Row],[Sales]]/Tabla13[[#This Row],[Antigüedad]]</f>
        <v>27.913599999999999</v>
      </c>
      <c r="P3822" s="4">
        <f>+Tabla13[[#This Row],[Sales]]/Tabla13[[#This Row],[Item Weight corregido]]</f>
        <v>8.5449795918367339</v>
      </c>
    </row>
    <row r="3823" spans="1:16" x14ac:dyDescent="0.3">
      <c r="A3823" t="s">
        <v>12</v>
      </c>
      <c r="B3823" t="s">
        <v>228</v>
      </c>
      <c r="C3823" t="s">
        <v>1580</v>
      </c>
      <c r="D3823">
        <v>2018</v>
      </c>
      <c r="E3823" t="s">
        <v>1597</v>
      </c>
      <c r="F3823" t="s">
        <v>1602</v>
      </c>
      <c r="G3823" t="s">
        <v>1604</v>
      </c>
      <c r="H3823" t="s">
        <v>1610</v>
      </c>
      <c r="I3823" s="10">
        <v>0.124668026</v>
      </c>
      <c r="K3823">
        <v>13.5</v>
      </c>
      <c r="L3823" s="3">
        <v>261.09100000000001</v>
      </c>
      <c r="M3823">
        <v>4</v>
      </c>
      <c r="N3823">
        <f>+$Q$876-Tabla13[[#This Row],[Outlet Establishment Year]]</f>
        <v>6</v>
      </c>
      <c r="O3823">
        <f>+Tabla13[[#This Row],[Sales]]/Tabla13[[#This Row],[Antigüedad]]</f>
        <v>43.515166666666666</v>
      </c>
      <c r="P3823" s="4">
        <f>+Tabla13[[#This Row],[Sales]]/Tabla13[[#This Row],[Item Weight corregido]]</f>
        <v>19.340074074074074</v>
      </c>
    </row>
    <row r="3824" spans="1:16" x14ac:dyDescent="0.3">
      <c r="A3824" t="s">
        <v>12</v>
      </c>
      <c r="B3824" t="s">
        <v>52</v>
      </c>
      <c r="C3824" t="s">
        <v>1580</v>
      </c>
      <c r="D3824">
        <v>2018</v>
      </c>
      <c r="E3824" t="s">
        <v>1597</v>
      </c>
      <c r="F3824" t="s">
        <v>1602</v>
      </c>
      <c r="G3824" t="s">
        <v>1604</v>
      </c>
      <c r="H3824" t="s">
        <v>1610</v>
      </c>
      <c r="I3824" s="10">
        <v>3.7768989000000003E-2</v>
      </c>
      <c r="K3824">
        <v>13.15</v>
      </c>
      <c r="L3824" s="3">
        <v>88.585599999999999</v>
      </c>
      <c r="M3824">
        <v>4</v>
      </c>
      <c r="N3824">
        <f>+$Q$876-Tabla13[[#This Row],[Outlet Establishment Year]]</f>
        <v>6</v>
      </c>
      <c r="O3824">
        <f>+Tabla13[[#This Row],[Sales]]/Tabla13[[#This Row],[Antigüedad]]</f>
        <v>14.764266666666666</v>
      </c>
      <c r="P3824" s="4">
        <f>+Tabla13[[#This Row],[Sales]]/Tabla13[[#This Row],[Item Weight corregido]]</f>
        <v>6.7365475285171099</v>
      </c>
    </row>
    <row r="3825" spans="1:16" x14ac:dyDescent="0.3">
      <c r="A3825" t="s">
        <v>12</v>
      </c>
      <c r="B3825" t="s">
        <v>467</v>
      </c>
      <c r="C3825" t="s">
        <v>1580</v>
      </c>
      <c r="D3825">
        <v>2018</v>
      </c>
      <c r="E3825" t="s">
        <v>1597</v>
      </c>
      <c r="F3825" t="s">
        <v>1602</v>
      </c>
      <c r="G3825" t="s">
        <v>1604</v>
      </c>
      <c r="H3825" t="s">
        <v>1610</v>
      </c>
      <c r="I3825" s="10">
        <v>3.0476540999999999E-2</v>
      </c>
      <c r="K3825">
        <v>15.7</v>
      </c>
      <c r="L3825" s="3">
        <v>252.2724</v>
      </c>
      <c r="M3825">
        <v>4</v>
      </c>
      <c r="N3825">
        <f>+$Q$876-Tabla13[[#This Row],[Outlet Establishment Year]]</f>
        <v>6</v>
      </c>
      <c r="O3825">
        <f>+Tabla13[[#This Row],[Sales]]/Tabla13[[#This Row],[Antigüedad]]</f>
        <v>42.045400000000001</v>
      </c>
      <c r="P3825" s="4">
        <f>+Tabla13[[#This Row],[Sales]]/Tabla13[[#This Row],[Item Weight corregido]]</f>
        <v>16.068305732484077</v>
      </c>
    </row>
    <row r="3826" spans="1:16" x14ac:dyDescent="0.3">
      <c r="A3826" t="s">
        <v>12</v>
      </c>
      <c r="B3826" t="s">
        <v>486</v>
      </c>
      <c r="C3826" t="s">
        <v>1590</v>
      </c>
      <c r="D3826">
        <v>2018</v>
      </c>
      <c r="E3826" t="s">
        <v>1597</v>
      </c>
      <c r="F3826" t="s">
        <v>1602</v>
      </c>
      <c r="G3826" t="s">
        <v>1604</v>
      </c>
      <c r="H3826" t="s">
        <v>1610</v>
      </c>
      <c r="I3826" s="10">
        <v>0.127308434</v>
      </c>
      <c r="K3826">
        <v>8.27</v>
      </c>
      <c r="L3826" s="3">
        <v>186.69239999999999</v>
      </c>
      <c r="M3826">
        <v>4</v>
      </c>
      <c r="N3826">
        <f>+$Q$876-Tabla13[[#This Row],[Outlet Establishment Year]]</f>
        <v>6</v>
      </c>
      <c r="O3826">
        <f>+Tabla13[[#This Row],[Sales]]/Tabla13[[#This Row],[Antigüedad]]</f>
        <v>31.115399999999998</v>
      </c>
      <c r="P3826" s="4">
        <f>+Tabla13[[#This Row],[Sales]]/Tabla13[[#This Row],[Item Weight corregido]]</f>
        <v>22.5746553808948</v>
      </c>
    </row>
    <row r="3827" spans="1:16" x14ac:dyDescent="0.3">
      <c r="A3827" t="s">
        <v>12</v>
      </c>
      <c r="B3827" t="s">
        <v>243</v>
      </c>
      <c r="C3827" t="s">
        <v>1589</v>
      </c>
      <c r="D3827">
        <v>2018</v>
      </c>
      <c r="E3827" t="s">
        <v>1597</v>
      </c>
      <c r="F3827" t="s">
        <v>1602</v>
      </c>
      <c r="G3827" t="s">
        <v>1604</v>
      </c>
      <c r="H3827" t="s">
        <v>1610</v>
      </c>
      <c r="I3827" s="10">
        <v>5.5615380000000004E-3</v>
      </c>
      <c r="K3827">
        <v>19.2</v>
      </c>
      <c r="L3827" s="3">
        <v>224.00620000000001</v>
      </c>
      <c r="M3827">
        <v>4</v>
      </c>
      <c r="N3827">
        <f>+$Q$876-Tabla13[[#This Row],[Outlet Establishment Year]]</f>
        <v>6</v>
      </c>
      <c r="O3827">
        <f>+Tabla13[[#This Row],[Sales]]/Tabla13[[#This Row],[Antigüedad]]</f>
        <v>37.334366666666668</v>
      </c>
      <c r="P3827" s="4">
        <f>+Tabla13[[#This Row],[Sales]]/Tabla13[[#This Row],[Item Weight corregido]]</f>
        <v>11.666989583333335</v>
      </c>
    </row>
    <row r="3828" spans="1:16" x14ac:dyDescent="0.3">
      <c r="A3828" t="s">
        <v>12</v>
      </c>
      <c r="B3828" t="s">
        <v>448</v>
      </c>
      <c r="C3828" t="s">
        <v>1589</v>
      </c>
      <c r="D3828">
        <v>2018</v>
      </c>
      <c r="E3828" t="s">
        <v>1597</v>
      </c>
      <c r="F3828" t="s">
        <v>1602</v>
      </c>
      <c r="G3828" t="s">
        <v>1604</v>
      </c>
      <c r="H3828" t="s">
        <v>1610</v>
      </c>
      <c r="I3828" s="10">
        <v>0.13444176499999999</v>
      </c>
      <c r="K3828">
        <v>17.7</v>
      </c>
      <c r="L3828" s="3">
        <v>183.9924</v>
      </c>
      <c r="M3828">
        <v>4</v>
      </c>
      <c r="N3828">
        <f>+$Q$876-Tabla13[[#This Row],[Outlet Establishment Year]]</f>
        <v>6</v>
      </c>
      <c r="O3828">
        <f>+Tabla13[[#This Row],[Sales]]/Tabla13[[#This Row],[Antigüedad]]</f>
        <v>30.665400000000002</v>
      </c>
      <c r="P3828" s="4">
        <f>+Tabla13[[#This Row],[Sales]]/Tabla13[[#This Row],[Item Weight corregido]]</f>
        <v>10.395050847457627</v>
      </c>
    </row>
    <row r="3829" spans="1:16" x14ac:dyDescent="0.3">
      <c r="A3829" t="s">
        <v>13</v>
      </c>
      <c r="B3829" t="s">
        <v>838</v>
      </c>
      <c r="C3829" t="s">
        <v>1585</v>
      </c>
      <c r="D3829">
        <v>2017</v>
      </c>
      <c r="E3829" t="s">
        <v>1598</v>
      </c>
      <c r="F3829" t="s">
        <v>1603</v>
      </c>
      <c r="G3829" t="s">
        <v>1605</v>
      </c>
      <c r="H3829" t="s">
        <v>1607</v>
      </c>
      <c r="I3829" s="10">
        <v>0.10249212000000001</v>
      </c>
      <c r="J3829">
        <v>13.35</v>
      </c>
      <c r="K3829">
        <v>13.35</v>
      </c>
      <c r="L3829" s="3">
        <v>230.5352</v>
      </c>
      <c r="M3829">
        <v>3.9</v>
      </c>
      <c r="N3829">
        <f>+$Q$876-Tabla13[[#This Row],[Outlet Establishment Year]]</f>
        <v>7</v>
      </c>
      <c r="O3829">
        <f>+Tabla13[[#This Row],[Sales]]/Tabla13[[#This Row],[Antigüedad]]</f>
        <v>32.933599999999998</v>
      </c>
      <c r="P3829" s="4">
        <f>+Tabla13[[#This Row],[Sales]]/Tabla13[[#This Row],[Item Weight corregido]]</f>
        <v>17.268554307116105</v>
      </c>
    </row>
    <row r="3830" spans="1:16" x14ac:dyDescent="0.3">
      <c r="A3830" t="s">
        <v>13</v>
      </c>
      <c r="B3830" t="s">
        <v>762</v>
      </c>
      <c r="C3830" t="s">
        <v>1579</v>
      </c>
      <c r="D3830">
        <v>2017</v>
      </c>
      <c r="E3830" t="s">
        <v>1598</v>
      </c>
      <c r="F3830" t="s">
        <v>1603</v>
      </c>
      <c r="G3830" t="s">
        <v>1605</v>
      </c>
      <c r="H3830" t="s">
        <v>1607</v>
      </c>
      <c r="I3830" s="10">
        <v>2.5698134000000001E-2</v>
      </c>
      <c r="J3830">
        <v>14.6</v>
      </c>
      <c r="K3830">
        <v>14.6</v>
      </c>
      <c r="L3830" s="3">
        <v>196.50839999999999</v>
      </c>
      <c r="M3830">
        <v>3.9</v>
      </c>
      <c r="N3830">
        <f>+$Q$876-Tabla13[[#This Row],[Outlet Establishment Year]]</f>
        <v>7</v>
      </c>
      <c r="O3830">
        <f>+Tabla13[[#This Row],[Sales]]/Tabla13[[#This Row],[Antigüedad]]</f>
        <v>28.07262857142857</v>
      </c>
      <c r="P3830" s="4">
        <f>+Tabla13[[#This Row],[Sales]]/Tabla13[[#This Row],[Item Weight corregido]]</f>
        <v>13.459479452054795</v>
      </c>
    </row>
    <row r="3831" spans="1:16" x14ac:dyDescent="0.3">
      <c r="A3831" t="s">
        <v>13</v>
      </c>
      <c r="B3831" t="s">
        <v>1412</v>
      </c>
      <c r="C3831" t="s">
        <v>1587</v>
      </c>
      <c r="D3831">
        <v>2018</v>
      </c>
      <c r="E3831" t="s">
        <v>1600</v>
      </c>
      <c r="F3831" t="s">
        <v>1601</v>
      </c>
      <c r="G3831" t="s">
        <v>1605</v>
      </c>
      <c r="H3831" t="s">
        <v>1609</v>
      </c>
      <c r="I3831" s="10">
        <v>5.7556997999999998E-2</v>
      </c>
      <c r="K3831">
        <v>15.5</v>
      </c>
      <c r="L3831" s="3">
        <v>107.6938</v>
      </c>
      <c r="M3831">
        <v>3.9</v>
      </c>
      <c r="N3831">
        <f>+$Q$876-Tabla13[[#This Row],[Outlet Establishment Year]]</f>
        <v>6</v>
      </c>
      <c r="O3831">
        <f>+Tabla13[[#This Row],[Sales]]/Tabla13[[#This Row],[Antigüedad]]</f>
        <v>17.948966666666667</v>
      </c>
      <c r="P3831" s="4">
        <f>+Tabla13[[#This Row],[Sales]]/Tabla13[[#This Row],[Item Weight corregido]]</f>
        <v>6.9479870967741935</v>
      </c>
    </row>
    <row r="3832" spans="1:16" x14ac:dyDescent="0.3">
      <c r="A3832" t="s">
        <v>13</v>
      </c>
      <c r="B3832" t="s">
        <v>623</v>
      </c>
      <c r="C3832" t="s">
        <v>1590</v>
      </c>
      <c r="D3832">
        <v>2016</v>
      </c>
      <c r="E3832" t="s">
        <v>1599</v>
      </c>
      <c r="F3832" t="s">
        <v>1601</v>
      </c>
      <c r="G3832" t="s">
        <v>1605</v>
      </c>
      <c r="H3832" t="s">
        <v>1607</v>
      </c>
      <c r="I3832" s="10">
        <v>9.7904029000000004E-2</v>
      </c>
      <c r="J3832">
        <v>17.5</v>
      </c>
      <c r="K3832">
        <v>17.5</v>
      </c>
      <c r="L3832" s="3">
        <v>174.87379999999999</v>
      </c>
      <c r="M3832">
        <v>3.9</v>
      </c>
      <c r="N3832">
        <f>+$Q$876-Tabla13[[#This Row],[Outlet Establishment Year]]</f>
        <v>8</v>
      </c>
      <c r="O3832">
        <f>+Tabla13[[#This Row],[Sales]]/Tabla13[[#This Row],[Antigüedad]]</f>
        <v>21.859224999999999</v>
      </c>
      <c r="P3832" s="4">
        <f>+Tabla13[[#This Row],[Sales]]/Tabla13[[#This Row],[Item Weight corregido]]</f>
        <v>9.9927885714285711</v>
      </c>
    </row>
    <row r="3833" spans="1:16" x14ac:dyDescent="0.3">
      <c r="A3833" t="s">
        <v>12</v>
      </c>
      <c r="B3833" t="s">
        <v>281</v>
      </c>
      <c r="C3833" t="s">
        <v>1574</v>
      </c>
      <c r="D3833">
        <v>2018</v>
      </c>
      <c r="E3833" t="s">
        <v>1597</v>
      </c>
      <c r="F3833" t="s">
        <v>1602</v>
      </c>
      <c r="G3833" t="s">
        <v>1604</v>
      </c>
      <c r="H3833" t="s">
        <v>1610</v>
      </c>
      <c r="I3833" s="10">
        <v>5.9511811999999997E-2</v>
      </c>
      <c r="K3833">
        <v>20.2</v>
      </c>
      <c r="L3833" s="3">
        <v>128.06780000000001</v>
      </c>
      <c r="M3833">
        <v>3.9</v>
      </c>
      <c r="N3833">
        <f>+$Q$876-Tabla13[[#This Row],[Outlet Establishment Year]]</f>
        <v>6</v>
      </c>
      <c r="O3833">
        <f>+Tabla13[[#This Row],[Sales]]/Tabla13[[#This Row],[Antigüedad]]</f>
        <v>21.344633333333334</v>
      </c>
      <c r="P3833" s="4">
        <f>+Tabla13[[#This Row],[Sales]]/Tabla13[[#This Row],[Item Weight corregido]]</f>
        <v>6.3399900990099018</v>
      </c>
    </row>
    <row r="3834" spans="1:16" x14ac:dyDescent="0.3">
      <c r="A3834" t="s">
        <v>13</v>
      </c>
      <c r="B3834" t="s">
        <v>1483</v>
      </c>
      <c r="C3834" t="s">
        <v>1585</v>
      </c>
      <c r="D3834">
        <v>2011</v>
      </c>
      <c r="E3834" t="s">
        <v>1595</v>
      </c>
      <c r="F3834" t="s">
        <v>1602</v>
      </c>
      <c r="G3834" t="s">
        <v>1605</v>
      </c>
      <c r="H3834" t="s">
        <v>1609</v>
      </c>
      <c r="I3834" s="10">
        <v>8.9498926000000006E-2</v>
      </c>
      <c r="J3834">
        <v>6.42</v>
      </c>
      <c r="K3834">
        <v>6.42</v>
      </c>
      <c r="L3834" s="3">
        <v>178.1002</v>
      </c>
      <c r="M3834">
        <v>3.9</v>
      </c>
      <c r="N3834">
        <f>+$Q$876-Tabla13[[#This Row],[Outlet Establishment Year]]</f>
        <v>13</v>
      </c>
      <c r="O3834">
        <f>+Tabla13[[#This Row],[Sales]]/Tabla13[[#This Row],[Antigüedad]]</f>
        <v>13.700015384615385</v>
      </c>
      <c r="P3834" s="4">
        <f>+Tabla13[[#This Row],[Sales]]/Tabla13[[#This Row],[Item Weight corregido]]</f>
        <v>27.74146417445483</v>
      </c>
    </row>
    <row r="3835" spans="1:16" x14ac:dyDescent="0.3">
      <c r="A3835" t="s">
        <v>13</v>
      </c>
      <c r="B3835" t="s">
        <v>604</v>
      </c>
      <c r="C3835" t="s">
        <v>1575</v>
      </c>
      <c r="D3835">
        <v>2015</v>
      </c>
      <c r="E3835" t="s">
        <v>1593</v>
      </c>
      <c r="F3835" t="s">
        <v>1603</v>
      </c>
      <c r="G3835" t="s">
        <v>1605</v>
      </c>
      <c r="H3835" t="s">
        <v>1607</v>
      </c>
      <c r="I3835" s="10">
        <v>0</v>
      </c>
      <c r="J3835">
        <v>19.600000000000001</v>
      </c>
      <c r="K3835">
        <v>19.600000000000001</v>
      </c>
      <c r="L3835" s="3">
        <v>153.30240000000001</v>
      </c>
      <c r="M3835">
        <v>3.9</v>
      </c>
      <c r="N3835">
        <f>+$Q$876-Tabla13[[#This Row],[Outlet Establishment Year]]</f>
        <v>9</v>
      </c>
      <c r="O3835">
        <f>+Tabla13[[#This Row],[Sales]]/Tabla13[[#This Row],[Antigüedad]]</f>
        <v>17.0336</v>
      </c>
      <c r="P3835" s="4">
        <f>+Tabla13[[#This Row],[Sales]]/Tabla13[[#This Row],[Item Weight corregido]]</f>
        <v>7.8215510204081626</v>
      </c>
    </row>
    <row r="3836" spans="1:16" x14ac:dyDescent="0.3">
      <c r="A3836" t="s">
        <v>13</v>
      </c>
      <c r="B3836" t="s">
        <v>80</v>
      </c>
      <c r="C3836" t="s">
        <v>1579</v>
      </c>
      <c r="D3836">
        <v>2015</v>
      </c>
      <c r="E3836" t="s">
        <v>1593</v>
      </c>
      <c r="F3836" t="s">
        <v>1603</v>
      </c>
      <c r="G3836" t="s">
        <v>1605</v>
      </c>
      <c r="H3836" t="s">
        <v>1607</v>
      </c>
      <c r="I3836" s="10">
        <v>4.8157338000000001E-2</v>
      </c>
      <c r="J3836">
        <v>9.1950000000000003</v>
      </c>
      <c r="K3836">
        <v>9.1950000000000003</v>
      </c>
      <c r="L3836" s="3">
        <v>106.1622</v>
      </c>
      <c r="M3836">
        <v>3.9</v>
      </c>
      <c r="N3836">
        <f>+$Q$876-Tabla13[[#This Row],[Outlet Establishment Year]]</f>
        <v>9</v>
      </c>
      <c r="O3836">
        <f>+Tabla13[[#This Row],[Sales]]/Tabla13[[#This Row],[Antigüedad]]</f>
        <v>11.7958</v>
      </c>
      <c r="P3836" s="4">
        <f>+Tabla13[[#This Row],[Sales]]/Tabla13[[#This Row],[Item Weight corregido]]</f>
        <v>11.545644371941272</v>
      </c>
    </row>
    <row r="3837" spans="1:16" x14ac:dyDescent="0.3">
      <c r="A3837" t="s">
        <v>13</v>
      </c>
      <c r="B3837" t="s">
        <v>29</v>
      </c>
      <c r="C3837" t="s">
        <v>1581</v>
      </c>
      <c r="D3837">
        <v>2017</v>
      </c>
      <c r="E3837" t="s">
        <v>1598</v>
      </c>
      <c r="F3837" t="s">
        <v>1603</v>
      </c>
      <c r="G3837" t="s">
        <v>1605</v>
      </c>
      <c r="H3837" t="s">
        <v>1607</v>
      </c>
      <c r="I3837" s="10">
        <v>3.3082214999999998E-2</v>
      </c>
      <c r="J3837">
        <v>19.350000000000001</v>
      </c>
      <c r="K3837">
        <v>19.350000000000001</v>
      </c>
      <c r="L3837" s="3">
        <v>172.57380000000001</v>
      </c>
      <c r="M3837">
        <v>3.9</v>
      </c>
      <c r="N3837">
        <f>+$Q$876-Tabla13[[#This Row],[Outlet Establishment Year]]</f>
        <v>7</v>
      </c>
      <c r="O3837">
        <f>+Tabla13[[#This Row],[Sales]]/Tabla13[[#This Row],[Antigüedad]]</f>
        <v>24.653400000000001</v>
      </c>
      <c r="P3837" s="4">
        <f>+Tabla13[[#This Row],[Sales]]/Tabla13[[#This Row],[Item Weight corregido]]</f>
        <v>8.9185426356589144</v>
      </c>
    </row>
    <row r="3838" spans="1:16" x14ac:dyDescent="0.3">
      <c r="A3838" t="s">
        <v>13</v>
      </c>
      <c r="B3838" t="s">
        <v>1331</v>
      </c>
      <c r="C3838" t="s">
        <v>1577</v>
      </c>
      <c r="D3838">
        <v>2015</v>
      </c>
      <c r="E3838" t="s">
        <v>1593</v>
      </c>
      <c r="F3838" t="s">
        <v>1603</v>
      </c>
      <c r="G3838" t="s">
        <v>1605</v>
      </c>
      <c r="H3838" t="s">
        <v>1607</v>
      </c>
      <c r="I3838" s="10">
        <v>0</v>
      </c>
      <c r="J3838">
        <v>5.9050000000000002</v>
      </c>
      <c r="K3838">
        <v>5.9050000000000002</v>
      </c>
      <c r="L3838" s="3">
        <v>222.54560000000001</v>
      </c>
      <c r="M3838">
        <v>3.9</v>
      </c>
      <c r="N3838">
        <f>+$Q$876-Tabla13[[#This Row],[Outlet Establishment Year]]</f>
        <v>9</v>
      </c>
      <c r="O3838">
        <f>+Tabla13[[#This Row],[Sales]]/Tabla13[[#This Row],[Antigüedad]]</f>
        <v>24.727288888888889</v>
      </c>
      <c r="P3838" s="4">
        <f>+Tabla13[[#This Row],[Sales]]/Tabla13[[#This Row],[Item Weight corregido]]</f>
        <v>37.68765453005927</v>
      </c>
    </row>
    <row r="3839" spans="1:16" x14ac:dyDescent="0.3">
      <c r="A3839" t="s">
        <v>13</v>
      </c>
      <c r="B3839" t="s">
        <v>1370</v>
      </c>
      <c r="C3839" t="s">
        <v>1580</v>
      </c>
      <c r="D3839">
        <v>2016</v>
      </c>
      <c r="E3839" t="s">
        <v>1599</v>
      </c>
      <c r="F3839" t="s">
        <v>1601</v>
      </c>
      <c r="G3839" t="s">
        <v>1605</v>
      </c>
      <c r="H3839" t="s">
        <v>1607</v>
      </c>
      <c r="I3839" s="10">
        <v>5.9352241E-2</v>
      </c>
      <c r="J3839">
        <v>7.76</v>
      </c>
      <c r="K3839">
        <v>7.76</v>
      </c>
      <c r="L3839" s="3">
        <v>101.87</v>
      </c>
      <c r="M3839">
        <v>3.9</v>
      </c>
      <c r="N3839">
        <f>+$Q$876-Tabla13[[#This Row],[Outlet Establishment Year]]</f>
        <v>8</v>
      </c>
      <c r="O3839">
        <f>+Tabla13[[#This Row],[Sales]]/Tabla13[[#This Row],[Antigüedad]]</f>
        <v>12.733750000000001</v>
      </c>
      <c r="P3839" s="4">
        <f>+Tabla13[[#This Row],[Sales]]/Tabla13[[#This Row],[Item Weight corregido]]</f>
        <v>13.12757731958763</v>
      </c>
    </row>
    <row r="3840" spans="1:16" x14ac:dyDescent="0.3">
      <c r="A3840" t="s">
        <v>13</v>
      </c>
      <c r="B3840" t="s">
        <v>1360</v>
      </c>
      <c r="C3840" t="s">
        <v>1579</v>
      </c>
      <c r="D3840">
        <v>2022</v>
      </c>
      <c r="E3840" t="s">
        <v>1592</v>
      </c>
      <c r="F3840" t="s">
        <v>1602</v>
      </c>
      <c r="G3840" t="s">
        <v>1604</v>
      </c>
      <c r="H3840" t="s">
        <v>1608</v>
      </c>
      <c r="I3840" s="10">
        <v>5.2058629000000002E-2</v>
      </c>
      <c r="J3840">
        <v>9.1300000000000008</v>
      </c>
      <c r="K3840">
        <v>9.1300000000000008</v>
      </c>
      <c r="L3840" s="3">
        <v>150.60239999999999</v>
      </c>
      <c r="M3840">
        <v>3.3</v>
      </c>
      <c r="N3840">
        <f>+$Q$876-Tabla13[[#This Row],[Outlet Establishment Year]]</f>
        <v>2</v>
      </c>
      <c r="O3840">
        <f>+Tabla13[[#This Row],[Sales]]/Tabla13[[#This Row],[Antigüedad]]</f>
        <v>75.301199999999994</v>
      </c>
      <c r="P3840" s="4">
        <f>+Tabla13[[#This Row],[Sales]]/Tabla13[[#This Row],[Item Weight corregido]]</f>
        <v>16.495334063526833</v>
      </c>
    </row>
    <row r="3841" spans="1:16" x14ac:dyDescent="0.3">
      <c r="A3841" t="s">
        <v>13</v>
      </c>
      <c r="B3841" t="s">
        <v>1110</v>
      </c>
      <c r="C3841" t="s">
        <v>1576</v>
      </c>
      <c r="D3841">
        <v>2017</v>
      </c>
      <c r="E3841" t="s">
        <v>1598</v>
      </c>
      <c r="F3841" t="s">
        <v>1603</v>
      </c>
      <c r="G3841" t="s">
        <v>1605</v>
      </c>
      <c r="H3841" t="s">
        <v>1607</v>
      </c>
      <c r="I3841" s="10">
        <v>1.161096E-2</v>
      </c>
      <c r="J3841">
        <v>17.7</v>
      </c>
      <c r="K3841">
        <v>17.7</v>
      </c>
      <c r="L3841" s="3">
        <v>95.040999999999997</v>
      </c>
      <c r="M3841">
        <v>3.9</v>
      </c>
      <c r="N3841">
        <f>+$Q$876-Tabla13[[#This Row],[Outlet Establishment Year]]</f>
        <v>7</v>
      </c>
      <c r="O3841">
        <f>+Tabla13[[#This Row],[Sales]]/Tabla13[[#This Row],[Antigüedad]]</f>
        <v>13.577285714285713</v>
      </c>
      <c r="P3841" s="4">
        <f>+Tabla13[[#This Row],[Sales]]/Tabla13[[#This Row],[Item Weight corregido]]</f>
        <v>5.3695480225988703</v>
      </c>
    </row>
    <row r="3842" spans="1:16" x14ac:dyDescent="0.3">
      <c r="A3842" t="s">
        <v>13</v>
      </c>
      <c r="B3842" t="s">
        <v>1484</v>
      </c>
      <c r="C3842" t="s">
        <v>1574</v>
      </c>
      <c r="D3842">
        <v>2020</v>
      </c>
      <c r="E3842" t="s">
        <v>1594</v>
      </c>
      <c r="F3842" t="s">
        <v>1603</v>
      </c>
      <c r="G3842" t="s">
        <v>1605</v>
      </c>
      <c r="H3842" t="s">
        <v>1607</v>
      </c>
      <c r="I3842" s="10">
        <v>4.3209580999999997E-2</v>
      </c>
      <c r="J3842">
        <v>9.3000000000000007</v>
      </c>
      <c r="K3842">
        <v>9.3000000000000007</v>
      </c>
      <c r="L3842" s="3">
        <v>90.8172</v>
      </c>
      <c r="M3842">
        <v>3.9</v>
      </c>
      <c r="N3842">
        <f>+$Q$876-Tabla13[[#This Row],[Outlet Establishment Year]]</f>
        <v>4</v>
      </c>
      <c r="O3842">
        <f>+Tabla13[[#This Row],[Sales]]/Tabla13[[#This Row],[Antigüedad]]</f>
        <v>22.7043</v>
      </c>
      <c r="P3842" s="4">
        <f>+Tabla13[[#This Row],[Sales]]/Tabla13[[#This Row],[Item Weight corregido]]</f>
        <v>9.7652903225806451</v>
      </c>
    </row>
    <row r="3843" spans="1:16" x14ac:dyDescent="0.3">
      <c r="A3843" t="s">
        <v>13</v>
      </c>
      <c r="B3843" t="s">
        <v>861</v>
      </c>
      <c r="C3843" t="s">
        <v>1579</v>
      </c>
      <c r="D3843">
        <v>2012</v>
      </c>
      <c r="E3843" t="s">
        <v>1591</v>
      </c>
      <c r="F3843" t="s">
        <v>1601</v>
      </c>
      <c r="G3843" t="s">
        <v>1604</v>
      </c>
      <c r="H3843" t="s">
        <v>1607</v>
      </c>
      <c r="I3843" s="10">
        <v>2.7622075999999999E-2</v>
      </c>
      <c r="J3843">
        <v>16.600000000000001</v>
      </c>
      <c r="K3843">
        <v>16.600000000000001</v>
      </c>
      <c r="L3843" s="3">
        <v>177.6344</v>
      </c>
      <c r="M3843">
        <v>3.9</v>
      </c>
      <c r="N3843">
        <f>+$Q$876-Tabla13[[#This Row],[Outlet Establishment Year]]</f>
        <v>12</v>
      </c>
      <c r="O3843">
        <f>+Tabla13[[#This Row],[Sales]]/Tabla13[[#This Row],[Antigüedad]]</f>
        <v>14.802866666666667</v>
      </c>
      <c r="P3843" s="4">
        <f>+Tabla13[[#This Row],[Sales]]/Tabla13[[#This Row],[Item Weight corregido]]</f>
        <v>10.700867469879517</v>
      </c>
    </row>
    <row r="3844" spans="1:16" x14ac:dyDescent="0.3">
      <c r="A3844" t="s">
        <v>12</v>
      </c>
      <c r="B3844" t="s">
        <v>572</v>
      </c>
      <c r="C3844" t="s">
        <v>1574</v>
      </c>
      <c r="D3844">
        <v>2014</v>
      </c>
      <c r="E3844" t="s">
        <v>1596</v>
      </c>
      <c r="F3844" t="s">
        <v>1602</v>
      </c>
      <c r="G3844" t="s">
        <v>1606</v>
      </c>
      <c r="H3844" t="s">
        <v>1607</v>
      </c>
      <c r="I3844" s="10">
        <v>4.4155596999999998E-2</v>
      </c>
      <c r="J3844">
        <v>13.1</v>
      </c>
      <c r="K3844">
        <v>13.1</v>
      </c>
      <c r="L3844" s="3">
        <v>178.83179999999999</v>
      </c>
      <c r="M3844">
        <v>3.9</v>
      </c>
      <c r="N3844">
        <f>+$Q$876-Tabla13[[#This Row],[Outlet Establishment Year]]</f>
        <v>10</v>
      </c>
      <c r="O3844">
        <f>+Tabla13[[#This Row],[Sales]]/Tabla13[[#This Row],[Antigüedad]]</f>
        <v>17.883179999999999</v>
      </c>
      <c r="P3844" s="4">
        <f>+Tabla13[[#This Row],[Sales]]/Tabla13[[#This Row],[Item Weight corregido]]</f>
        <v>13.651282442748091</v>
      </c>
    </row>
    <row r="3845" spans="1:16" x14ac:dyDescent="0.3">
      <c r="A3845" t="s">
        <v>13</v>
      </c>
      <c r="B3845" t="s">
        <v>1335</v>
      </c>
      <c r="C3845" t="s">
        <v>1581</v>
      </c>
      <c r="D3845">
        <v>2015</v>
      </c>
      <c r="E3845" t="s">
        <v>1593</v>
      </c>
      <c r="F3845" t="s">
        <v>1603</v>
      </c>
      <c r="G3845" t="s">
        <v>1605</v>
      </c>
      <c r="H3845" t="s">
        <v>1607</v>
      </c>
      <c r="I3845" s="10">
        <v>7.2946520000000004E-3</v>
      </c>
      <c r="J3845">
        <v>11.3</v>
      </c>
      <c r="K3845">
        <v>11.3</v>
      </c>
      <c r="L3845" s="3">
        <v>198.14259999999999</v>
      </c>
      <c r="M3845">
        <v>3.9</v>
      </c>
      <c r="N3845">
        <f>+$Q$876-Tabla13[[#This Row],[Outlet Establishment Year]]</f>
        <v>9</v>
      </c>
      <c r="O3845">
        <f>+Tabla13[[#This Row],[Sales]]/Tabla13[[#This Row],[Antigüedad]]</f>
        <v>22.015844444444443</v>
      </c>
      <c r="P3845" s="4">
        <f>+Tabla13[[#This Row],[Sales]]/Tabla13[[#This Row],[Item Weight corregido]]</f>
        <v>17.534743362831858</v>
      </c>
    </row>
    <row r="3846" spans="1:16" x14ac:dyDescent="0.3">
      <c r="A3846" t="s">
        <v>13</v>
      </c>
      <c r="B3846" t="s">
        <v>1011</v>
      </c>
      <c r="C3846" t="s">
        <v>1590</v>
      </c>
      <c r="D3846">
        <v>2015</v>
      </c>
      <c r="E3846" t="s">
        <v>1593</v>
      </c>
      <c r="F3846" t="s">
        <v>1603</v>
      </c>
      <c r="G3846" t="s">
        <v>1605</v>
      </c>
      <c r="H3846" t="s">
        <v>1607</v>
      </c>
      <c r="I3846" s="10">
        <v>2.3625113999999999E-2</v>
      </c>
      <c r="J3846">
        <v>16.100000000000001</v>
      </c>
      <c r="K3846">
        <v>16.100000000000001</v>
      </c>
      <c r="L3846" s="3">
        <v>189.38460000000001</v>
      </c>
      <c r="M3846">
        <v>3.9</v>
      </c>
      <c r="N3846">
        <f>+$Q$876-Tabla13[[#This Row],[Outlet Establishment Year]]</f>
        <v>9</v>
      </c>
      <c r="O3846">
        <f>+Tabla13[[#This Row],[Sales]]/Tabla13[[#This Row],[Antigüedad]]</f>
        <v>21.042733333333334</v>
      </c>
      <c r="P3846" s="4">
        <f>+Tabla13[[#This Row],[Sales]]/Tabla13[[#This Row],[Item Weight corregido]]</f>
        <v>11.763018633540373</v>
      </c>
    </row>
    <row r="3847" spans="1:16" x14ac:dyDescent="0.3">
      <c r="A3847" t="s">
        <v>13</v>
      </c>
      <c r="B3847" t="s">
        <v>1230</v>
      </c>
      <c r="C3847" t="s">
        <v>1580</v>
      </c>
      <c r="D3847">
        <v>2018</v>
      </c>
      <c r="E3847" t="s">
        <v>1597</v>
      </c>
      <c r="F3847" t="s">
        <v>1602</v>
      </c>
      <c r="G3847" t="s">
        <v>1604</v>
      </c>
      <c r="H3847" t="s">
        <v>1610</v>
      </c>
      <c r="I3847" s="10">
        <v>4.4248175000000001E-2</v>
      </c>
      <c r="K3847">
        <v>17.850000000000001</v>
      </c>
      <c r="L3847" s="3">
        <v>126.202</v>
      </c>
      <c r="M3847">
        <v>3.9</v>
      </c>
      <c r="N3847">
        <f>+$Q$876-Tabla13[[#This Row],[Outlet Establishment Year]]</f>
        <v>6</v>
      </c>
      <c r="O3847">
        <f>+Tabla13[[#This Row],[Sales]]/Tabla13[[#This Row],[Antigüedad]]</f>
        <v>21.033666666666665</v>
      </c>
      <c r="P3847" s="4">
        <f>+Tabla13[[#This Row],[Sales]]/Tabla13[[#This Row],[Item Weight corregido]]</f>
        <v>7.0701400560224084</v>
      </c>
    </row>
    <row r="3848" spans="1:16" x14ac:dyDescent="0.3">
      <c r="A3848" t="s">
        <v>13</v>
      </c>
      <c r="B3848" t="s">
        <v>871</v>
      </c>
      <c r="C3848" t="s">
        <v>1587</v>
      </c>
      <c r="D3848">
        <v>2017</v>
      </c>
      <c r="E3848" t="s">
        <v>1598</v>
      </c>
      <c r="F3848" t="s">
        <v>1603</v>
      </c>
      <c r="G3848" t="s">
        <v>1605</v>
      </c>
      <c r="H3848" t="s">
        <v>1607</v>
      </c>
      <c r="I3848" s="10">
        <v>7.2139500000000002E-3</v>
      </c>
      <c r="J3848">
        <v>7.09</v>
      </c>
      <c r="K3848">
        <v>7.09</v>
      </c>
      <c r="L3848" s="3">
        <v>47.903399999999998</v>
      </c>
      <c r="M3848">
        <v>3.9</v>
      </c>
      <c r="N3848">
        <f>+$Q$876-Tabla13[[#This Row],[Outlet Establishment Year]]</f>
        <v>7</v>
      </c>
      <c r="O3848">
        <f>+Tabla13[[#This Row],[Sales]]/Tabla13[[#This Row],[Antigüedad]]</f>
        <v>6.8433428571428569</v>
      </c>
      <c r="P3848" s="4">
        <f>+Tabla13[[#This Row],[Sales]]/Tabla13[[#This Row],[Item Weight corregido]]</f>
        <v>6.7564739069111424</v>
      </c>
    </row>
    <row r="3849" spans="1:16" x14ac:dyDescent="0.3">
      <c r="A3849" t="s">
        <v>12</v>
      </c>
      <c r="B3849" t="s">
        <v>281</v>
      </c>
      <c r="C3849" t="s">
        <v>1574</v>
      </c>
      <c r="D3849">
        <v>2018</v>
      </c>
      <c r="E3849" t="s">
        <v>1600</v>
      </c>
      <c r="F3849" t="s">
        <v>1601</v>
      </c>
      <c r="G3849" t="s">
        <v>1605</v>
      </c>
      <c r="H3849" t="s">
        <v>1609</v>
      </c>
      <c r="I3849" s="10">
        <v>0.104704537</v>
      </c>
      <c r="K3849">
        <v>20.2</v>
      </c>
      <c r="L3849" s="3">
        <v>125.26779999999999</v>
      </c>
      <c r="M3849">
        <v>3.9</v>
      </c>
      <c r="N3849">
        <f>+$Q$876-Tabla13[[#This Row],[Outlet Establishment Year]]</f>
        <v>6</v>
      </c>
      <c r="O3849">
        <f>+Tabla13[[#This Row],[Sales]]/Tabla13[[#This Row],[Antigüedad]]</f>
        <v>20.877966666666666</v>
      </c>
      <c r="P3849" s="4">
        <f>+Tabla13[[#This Row],[Sales]]/Tabla13[[#This Row],[Item Weight corregido]]</f>
        <v>6.2013762376237622</v>
      </c>
    </row>
    <row r="3850" spans="1:16" x14ac:dyDescent="0.3">
      <c r="A3850" t="s">
        <v>13</v>
      </c>
      <c r="B3850" t="s">
        <v>77</v>
      </c>
      <c r="C3850" t="s">
        <v>1575</v>
      </c>
      <c r="D3850">
        <v>2015</v>
      </c>
      <c r="E3850" t="s">
        <v>1593</v>
      </c>
      <c r="F3850" t="s">
        <v>1603</v>
      </c>
      <c r="G3850" t="s">
        <v>1605</v>
      </c>
      <c r="H3850" t="s">
        <v>1607</v>
      </c>
      <c r="I3850" s="10">
        <v>3.5264297999999999E-2</v>
      </c>
      <c r="J3850">
        <v>10.6</v>
      </c>
      <c r="K3850">
        <v>10.6</v>
      </c>
      <c r="L3850" s="3">
        <v>86.122399999999999</v>
      </c>
      <c r="M3850">
        <v>3.9</v>
      </c>
      <c r="N3850">
        <f>+$Q$876-Tabla13[[#This Row],[Outlet Establishment Year]]</f>
        <v>9</v>
      </c>
      <c r="O3850">
        <f>+Tabla13[[#This Row],[Sales]]/Tabla13[[#This Row],[Antigüedad]]</f>
        <v>9.5691555555555556</v>
      </c>
      <c r="P3850" s="4">
        <f>+Tabla13[[#This Row],[Sales]]/Tabla13[[#This Row],[Item Weight corregido]]</f>
        <v>8.1247547169811316</v>
      </c>
    </row>
    <row r="3851" spans="1:16" x14ac:dyDescent="0.3">
      <c r="A3851" t="s">
        <v>12</v>
      </c>
      <c r="B3851" t="s">
        <v>307</v>
      </c>
      <c r="C3851" t="s">
        <v>1574</v>
      </c>
      <c r="D3851">
        <v>2015</v>
      </c>
      <c r="E3851" t="s">
        <v>1593</v>
      </c>
      <c r="F3851" t="s">
        <v>1603</v>
      </c>
      <c r="G3851" t="s">
        <v>1605</v>
      </c>
      <c r="H3851" t="s">
        <v>1607</v>
      </c>
      <c r="I3851" s="10">
        <v>0.14297822299999999</v>
      </c>
      <c r="J3851">
        <v>18</v>
      </c>
      <c r="K3851">
        <v>18</v>
      </c>
      <c r="L3851" s="3">
        <v>87.451400000000007</v>
      </c>
      <c r="M3851">
        <v>3.9</v>
      </c>
      <c r="N3851">
        <f>+$Q$876-Tabla13[[#This Row],[Outlet Establishment Year]]</f>
        <v>9</v>
      </c>
      <c r="O3851">
        <f>+Tabla13[[#This Row],[Sales]]/Tabla13[[#This Row],[Antigüedad]]</f>
        <v>9.7168222222222234</v>
      </c>
      <c r="P3851" s="4">
        <f>+Tabla13[[#This Row],[Sales]]/Tabla13[[#This Row],[Item Weight corregido]]</f>
        <v>4.8584111111111117</v>
      </c>
    </row>
    <row r="3852" spans="1:16" x14ac:dyDescent="0.3">
      <c r="A3852" t="s">
        <v>13</v>
      </c>
      <c r="B3852" t="s">
        <v>1387</v>
      </c>
      <c r="C3852" t="s">
        <v>1575</v>
      </c>
      <c r="D3852">
        <v>2016</v>
      </c>
      <c r="E3852" t="s">
        <v>1599</v>
      </c>
      <c r="F3852" t="s">
        <v>1601</v>
      </c>
      <c r="G3852" t="s">
        <v>1605</v>
      </c>
      <c r="H3852" t="s">
        <v>1607</v>
      </c>
      <c r="I3852" s="10">
        <v>5.4630834000000003E-2</v>
      </c>
      <c r="J3852">
        <v>10.1</v>
      </c>
      <c r="K3852">
        <v>10.1</v>
      </c>
      <c r="L3852" s="3">
        <v>200.20840000000001</v>
      </c>
      <c r="M3852">
        <v>3.9</v>
      </c>
      <c r="N3852">
        <f>+$Q$876-Tabla13[[#This Row],[Outlet Establishment Year]]</f>
        <v>8</v>
      </c>
      <c r="O3852">
        <f>+Tabla13[[#This Row],[Sales]]/Tabla13[[#This Row],[Antigüedad]]</f>
        <v>25.026050000000001</v>
      </c>
      <c r="P3852" s="4">
        <f>+Tabla13[[#This Row],[Sales]]/Tabla13[[#This Row],[Item Weight corregido]]</f>
        <v>19.822613861386142</v>
      </c>
    </row>
    <row r="3853" spans="1:16" x14ac:dyDescent="0.3">
      <c r="A3853" t="s">
        <v>13</v>
      </c>
      <c r="B3853" t="s">
        <v>403</v>
      </c>
      <c r="C3853" t="s">
        <v>1576</v>
      </c>
      <c r="D3853">
        <v>2016</v>
      </c>
      <c r="E3853" t="s">
        <v>1599</v>
      </c>
      <c r="F3853" t="s">
        <v>1601</v>
      </c>
      <c r="G3853" t="s">
        <v>1605</v>
      </c>
      <c r="H3853" t="s">
        <v>1607</v>
      </c>
      <c r="I3853" s="10">
        <v>0</v>
      </c>
      <c r="J3853">
        <v>18.25</v>
      </c>
      <c r="K3853">
        <v>18.25</v>
      </c>
      <c r="L3853" s="3">
        <v>196.84520000000001</v>
      </c>
      <c r="M3853">
        <v>3.9</v>
      </c>
      <c r="N3853">
        <f>+$Q$876-Tabla13[[#This Row],[Outlet Establishment Year]]</f>
        <v>8</v>
      </c>
      <c r="O3853">
        <f>+Tabla13[[#This Row],[Sales]]/Tabla13[[#This Row],[Antigüedad]]</f>
        <v>24.605650000000001</v>
      </c>
      <c r="P3853" s="4">
        <f>+Tabla13[[#This Row],[Sales]]/Tabla13[[#This Row],[Item Weight corregido]]</f>
        <v>10.786038356164385</v>
      </c>
    </row>
    <row r="3854" spans="1:16" x14ac:dyDescent="0.3">
      <c r="A3854" t="s">
        <v>13</v>
      </c>
      <c r="B3854" t="s">
        <v>1428</v>
      </c>
      <c r="C3854" t="s">
        <v>1574</v>
      </c>
      <c r="D3854">
        <v>2017</v>
      </c>
      <c r="E3854" t="s">
        <v>1598</v>
      </c>
      <c r="F3854" t="s">
        <v>1603</v>
      </c>
      <c r="G3854" t="s">
        <v>1605</v>
      </c>
      <c r="H3854" t="s">
        <v>1607</v>
      </c>
      <c r="I3854" s="10">
        <v>8.7652908000000002E-2</v>
      </c>
      <c r="J3854">
        <v>6.65</v>
      </c>
      <c r="K3854">
        <v>6.65</v>
      </c>
      <c r="L3854" s="3">
        <v>128.86779999999999</v>
      </c>
      <c r="M3854">
        <v>3.9</v>
      </c>
      <c r="N3854">
        <f>+$Q$876-Tabla13[[#This Row],[Outlet Establishment Year]]</f>
        <v>7</v>
      </c>
      <c r="O3854">
        <f>+Tabla13[[#This Row],[Sales]]/Tabla13[[#This Row],[Antigüedad]]</f>
        <v>18.409685714285711</v>
      </c>
      <c r="P3854" s="4">
        <f>+Tabla13[[#This Row],[Sales]]/Tabla13[[#This Row],[Item Weight corregido]]</f>
        <v>19.378616541353381</v>
      </c>
    </row>
    <row r="3855" spans="1:16" x14ac:dyDescent="0.3">
      <c r="A3855" t="s">
        <v>14</v>
      </c>
      <c r="B3855" t="s">
        <v>843</v>
      </c>
      <c r="C3855" t="s">
        <v>1583</v>
      </c>
      <c r="D3855">
        <v>2022</v>
      </c>
      <c r="E3855" t="s">
        <v>1592</v>
      </c>
      <c r="F3855" t="s">
        <v>1602</v>
      </c>
      <c r="G3855" t="s">
        <v>1604</v>
      </c>
      <c r="H3855" t="s">
        <v>1608</v>
      </c>
      <c r="I3855" s="10">
        <v>1.0808272000000001E-2</v>
      </c>
      <c r="J3855">
        <v>8.2100000000000009</v>
      </c>
      <c r="K3855">
        <v>8.2100000000000009</v>
      </c>
      <c r="L3855" s="3">
        <v>150.53919999999999</v>
      </c>
      <c r="M3855">
        <v>4</v>
      </c>
      <c r="N3855">
        <f>+$Q$876-Tabla13[[#This Row],[Outlet Establishment Year]]</f>
        <v>2</v>
      </c>
      <c r="O3855">
        <f>+Tabla13[[#This Row],[Sales]]/Tabla13[[#This Row],[Antigüedad]]</f>
        <v>75.269599999999997</v>
      </c>
      <c r="P3855" s="4">
        <f>+Tabla13[[#This Row],[Sales]]/Tabla13[[#This Row],[Item Weight corregido]]</f>
        <v>18.33607795371498</v>
      </c>
    </row>
    <row r="3856" spans="1:16" x14ac:dyDescent="0.3">
      <c r="A3856" t="s">
        <v>12</v>
      </c>
      <c r="B3856" t="s">
        <v>1015</v>
      </c>
      <c r="C3856" t="s">
        <v>1577</v>
      </c>
      <c r="D3856">
        <v>2015</v>
      </c>
      <c r="E3856" t="s">
        <v>1593</v>
      </c>
      <c r="F3856" t="s">
        <v>1603</v>
      </c>
      <c r="G3856" t="s">
        <v>1604</v>
      </c>
      <c r="H3856" t="s">
        <v>1607</v>
      </c>
      <c r="I3856" s="10">
        <v>0.18454121000000001</v>
      </c>
      <c r="J3856">
        <v>13.65</v>
      </c>
      <c r="K3856">
        <v>13.65</v>
      </c>
      <c r="L3856" s="3">
        <v>211.59020000000001</v>
      </c>
      <c r="M3856">
        <v>3.9</v>
      </c>
      <c r="N3856">
        <f>+$Q$876-Tabla13[[#This Row],[Outlet Establishment Year]]</f>
        <v>9</v>
      </c>
      <c r="O3856">
        <f>+Tabla13[[#This Row],[Sales]]/Tabla13[[#This Row],[Antigüedad]]</f>
        <v>23.510022222222222</v>
      </c>
      <c r="P3856" s="4">
        <f>+Tabla13[[#This Row],[Sales]]/Tabla13[[#This Row],[Item Weight corregido]]</f>
        <v>15.501113553113553</v>
      </c>
    </row>
    <row r="3857" spans="1:16" x14ac:dyDescent="0.3">
      <c r="A3857" t="s">
        <v>13</v>
      </c>
      <c r="B3857" t="s">
        <v>83</v>
      </c>
      <c r="C3857" t="s">
        <v>1579</v>
      </c>
      <c r="D3857">
        <v>2020</v>
      </c>
      <c r="E3857" t="s">
        <v>1594</v>
      </c>
      <c r="F3857" t="s">
        <v>1603</v>
      </c>
      <c r="G3857" t="s">
        <v>1604</v>
      </c>
      <c r="H3857" t="s">
        <v>1607</v>
      </c>
      <c r="I3857" s="10">
        <v>0.114160573</v>
      </c>
      <c r="J3857">
        <v>17.25</v>
      </c>
      <c r="K3857">
        <v>17.25</v>
      </c>
      <c r="L3857" s="3">
        <v>253.17240000000001</v>
      </c>
      <c r="M3857">
        <v>3.9</v>
      </c>
      <c r="N3857">
        <f>+$Q$876-Tabla13[[#This Row],[Outlet Establishment Year]]</f>
        <v>4</v>
      </c>
      <c r="O3857">
        <f>+Tabla13[[#This Row],[Sales]]/Tabla13[[#This Row],[Antigüedad]]</f>
        <v>63.293100000000003</v>
      </c>
      <c r="P3857" s="4">
        <f>+Tabla13[[#This Row],[Sales]]/Tabla13[[#This Row],[Item Weight corregido]]</f>
        <v>14.676660869565218</v>
      </c>
    </row>
    <row r="3858" spans="1:16" x14ac:dyDescent="0.3">
      <c r="A3858" t="s">
        <v>13</v>
      </c>
      <c r="B3858" t="s">
        <v>810</v>
      </c>
      <c r="C3858" t="s">
        <v>1577</v>
      </c>
      <c r="D3858">
        <v>2012</v>
      </c>
      <c r="E3858" t="s">
        <v>1591</v>
      </c>
      <c r="F3858" t="s">
        <v>1601</v>
      </c>
      <c r="G3858" t="s">
        <v>1604</v>
      </c>
      <c r="H3858" t="s">
        <v>1607</v>
      </c>
      <c r="I3858" s="10">
        <v>2.7212058000000001E-2</v>
      </c>
      <c r="J3858">
        <v>7.55</v>
      </c>
      <c r="K3858">
        <v>7.55</v>
      </c>
      <c r="L3858" s="3">
        <v>152.73400000000001</v>
      </c>
      <c r="M3858">
        <v>3.9</v>
      </c>
      <c r="N3858">
        <f>+$Q$876-Tabla13[[#This Row],[Outlet Establishment Year]]</f>
        <v>12</v>
      </c>
      <c r="O3858">
        <f>+Tabla13[[#This Row],[Sales]]/Tabla13[[#This Row],[Antigüedad]]</f>
        <v>12.727833333333335</v>
      </c>
      <c r="P3858" s="4">
        <f>+Tabla13[[#This Row],[Sales]]/Tabla13[[#This Row],[Item Weight corregido]]</f>
        <v>20.229668874172187</v>
      </c>
    </row>
    <row r="3859" spans="1:16" x14ac:dyDescent="0.3">
      <c r="A3859" t="s">
        <v>12</v>
      </c>
      <c r="B3859" t="s">
        <v>1485</v>
      </c>
      <c r="C3859" t="s">
        <v>1580</v>
      </c>
      <c r="D3859">
        <v>2011</v>
      </c>
      <c r="E3859" t="s">
        <v>1595</v>
      </c>
      <c r="F3859" t="s">
        <v>1602</v>
      </c>
      <c r="G3859" t="s">
        <v>1604</v>
      </c>
      <c r="H3859" t="s">
        <v>1609</v>
      </c>
      <c r="I3859" s="10">
        <v>7.9113947000000004E-2</v>
      </c>
      <c r="J3859">
        <v>17.25</v>
      </c>
      <c r="K3859">
        <v>17.25</v>
      </c>
      <c r="L3859" s="3">
        <v>99.206800000000001</v>
      </c>
      <c r="M3859">
        <v>3.9</v>
      </c>
      <c r="N3859">
        <f>+$Q$876-Tabla13[[#This Row],[Outlet Establishment Year]]</f>
        <v>13</v>
      </c>
      <c r="O3859">
        <f>+Tabla13[[#This Row],[Sales]]/Tabla13[[#This Row],[Antigüedad]]</f>
        <v>7.6312923076923074</v>
      </c>
      <c r="P3859" s="4">
        <f>+Tabla13[[#This Row],[Sales]]/Tabla13[[#This Row],[Item Weight corregido]]</f>
        <v>5.7511188405797098</v>
      </c>
    </row>
    <row r="3860" spans="1:16" x14ac:dyDescent="0.3">
      <c r="A3860" t="s">
        <v>13</v>
      </c>
      <c r="B3860" t="s">
        <v>911</v>
      </c>
      <c r="C3860" t="s">
        <v>1585</v>
      </c>
      <c r="D3860">
        <v>2011</v>
      </c>
      <c r="E3860" t="s">
        <v>1595</v>
      </c>
      <c r="F3860" t="s">
        <v>1602</v>
      </c>
      <c r="G3860" t="s">
        <v>1604</v>
      </c>
      <c r="H3860" t="s">
        <v>1609</v>
      </c>
      <c r="I3860" s="10">
        <v>0.162462044</v>
      </c>
      <c r="J3860">
        <v>13.8</v>
      </c>
      <c r="K3860">
        <v>13.8</v>
      </c>
      <c r="L3860" s="3">
        <v>55.893000000000001</v>
      </c>
      <c r="M3860">
        <v>3.9</v>
      </c>
      <c r="N3860">
        <f>+$Q$876-Tabla13[[#This Row],[Outlet Establishment Year]]</f>
        <v>13</v>
      </c>
      <c r="O3860">
        <f>+Tabla13[[#This Row],[Sales]]/Tabla13[[#This Row],[Antigüedad]]</f>
        <v>4.2994615384615384</v>
      </c>
      <c r="P3860" s="4">
        <f>+Tabla13[[#This Row],[Sales]]/Tabla13[[#This Row],[Item Weight corregido]]</f>
        <v>4.050217391304348</v>
      </c>
    </row>
    <row r="3861" spans="1:16" x14ac:dyDescent="0.3">
      <c r="A3861" t="s">
        <v>13</v>
      </c>
      <c r="B3861" t="s">
        <v>253</v>
      </c>
      <c r="C3861" t="s">
        <v>1582</v>
      </c>
      <c r="D3861">
        <v>2015</v>
      </c>
      <c r="E3861" t="s">
        <v>1593</v>
      </c>
      <c r="F3861" t="s">
        <v>1603</v>
      </c>
      <c r="G3861" t="s">
        <v>1604</v>
      </c>
      <c r="H3861" t="s">
        <v>1607</v>
      </c>
      <c r="I3861" s="10">
        <v>9.2781434999999995E-2</v>
      </c>
      <c r="J3861">
        <v>4.7850000000000001</v>
      </c>
      <c r="K3861">
        <v>4.7850000000000001</v>
      </c>
      <c r="L3861" s="3">
        <v>119.7098</v>
      </c>
      <c r="M3861">
        <v>3.9</v>
      </c>
      <c r="N3861">
        <f>+$Q$876-Tabla13[[#This Row],[Outlet Establishment Year]]</f>
        <v>9</v>
      </c>
      <c r="O3861">
        <f>+Tabla13[[#This Row],[Sales]]/Tabla13[[#This Row],[Antigüedad]]</f>
        <v>13.30108888888889</v>
      </c>
      <c r="P3861" s="4">
        <f>+Tabla13[[#This Row],[Sales]]/Tabla13[[#This Row],[Item Weight corregido]]</f>
        <v>25.017722048066876</v>
      </c>
    </row>
    <row r="3862" spans="1:16" x14ac:dyDescent="0.3">
      <c r="A3862" t="s">
        <v>13</v>
      </c>
      <c r="B3862" t="s">
        <v>434</v>
      </c>
      <c r="C3862" t="s">
        <v>1584</v>
      </c>
      <c r="D3862">
        <v>2014</v>
      </c>
      <c r="E3862" t="s">
        <v>1596</v>
      </c>
      <c r="F3862" t="s">
        <v>1602</v>
      </c>
      <c r="G3862" t="s">
        <v>1606</v>
      </c>
      <c r="H3862" t="s">
        <v>1607</v>
      </c>
      <c r="I3862" s="10">
        <v>2.0542736999999998E-2</v>
      </c>
      <c r="J3862">
        <v>17.350000000000001</v>
      </c>
      <c r="K3862">
        <v>17.350000000000001</v>
      </c>
      <c r="L3862" s="3">
        <v>80.561800000000005</v>
      </c>
      <c r="M3862">
        <v>3.9</v>
      </c>
      <c r="N3862">
        <f>+$Q$876-Tabla13[[#This Row],[Outlet Establishment Year]]</f>
        <v>10</v>
      </c>
      <c r="O3862">
        <f>+Tabla13[[#This Row],[Sales]]/Tabla13[[#This Row],[Antigüedad]]</f>
        <v>8.0561800000000012</v>
      </c>
      <c r="P3862" s="4">
        <f>+Tabla13[[#This Row],[Sales]]/Tabla13[[#This Row],[Item Weight corregido]]</f>
        <v>4.6433314121037466</v>
      </c>
    </row>
    <row r="3863" spans="1:16" x14ac:dyDescent="0.3">
      <c r="A3863" t="s">
        <v>12</v>
      </c>
      <c r="B3863" t="s">
        <v>332</v>
      </c>
      <c r="C3863" t="s">
        <v>1580</v>
      </c>
      <c r="D3863">
        <v>2016</v>
      </c>
      <c r="E3863" t="s">
        <v>1599</v>
      </c>
      <c r="F3863" t="s">
        <v>1601</v>
      </c>
      <c r="G3863" t="s">
        <v>1605</v>
      </c>
      <c r="H3863" t="s">
        <v>1607</v>
      </c>
      <c r="I3863" s="10">
        <v>6.2044505999999999E-2</v>
      </c>
      <c r="J3863">
        <v>16.7</v>
      </c>
      <c r="K3863">
        <v>16.7</v>
      </c>
      <c r="L3863" s="3">
        <v>57.456200000000003</v>
      </c>
      <c r="M3863">
        <v>3.9</v>
      </c>
      <c r="N3863">
        <f>+$Q$876-Tabla13[[#This Row],[Outlet Establishment Year]]</f>
        <v>8</v>
      </c>
      <c r="O3863">
        <f>+Tabla13[[#This Row],[Sales]]/Tabla13[[#This Row],[Antigüedad]]</f>
        <v>7.1820250000000003</v>
      </c>
      <c r="P3863" s="4">
        <f>+Tabla13[[#This Row],[Sales]]/Tabla13[[#This Row],[Item Weight corregido]]</f>
        <v>3.4404910179640722</v>
      </c>
    </row>
    <row r="3864" spans="1:16" x14ac:dyDescent="0.3">
      <c r="A3864" t="s">
        <v>13</v>
      </c>
      <c r="B3864" t="s">
        <v>811</v>
      </c>
      <c r="C3864" t="s">
        <v>1585</v>
      </c>
      <c r="D3864">
        <v>2011</v>
      </c>
      <c r="E3864" t="s">
        <v>1595</v>
      </c>
      <c r="F3864" t="s">
        <v>1602</v>
      </c>
      <c r="G3864" t="s">
        <v>1604</v>
      </c>
      <c r="H3864" t="s">
        <v>1609</v>
      </c>
      <c r="I3864" s="10">
        <v>0.146973462</v>
      </c>
      <c r="J3864">
        <v>17.7</v>
      </c>
      <c r="K3864">
        <v>17.7</v>
      </c>
      <c r="L3864" s="3">
        <v>184.1292</v>
      </c>
      <c r="M3864">
        <v>3.9</v>
      </c>
      <c r="N3864">
        <f>+$Q$876-Tabla13[[#This Row],[Outlet Establishment Year]]</f>
        <v>13</v>
      </c>
      <c r="O3864">
        <f>+Tabla13[[#This Row],[Sales]]/Tabla13[[#This Row],[Antigüedad]]</f>
        <v>14.163784615384616</v>
      </c>
      <c r="P3864" s="4">
        <f>+Tabla13[[#This Row],[Sales]]/Tabla13[[#This Row],[Item Weight corregido]]</f>
        <v>10.40277966101695</v>
      </c>
    </row>
    <row r="3865" spans="1:16" x14ac:dyDescent="0.3">
      <c r="A3865" t="s">
        <v>13</v>
      </c>
      <c r="B3865" t="s">
        <v>179</v>
      </c>
      <c r="C3865" t="s">
        <v>1579</v>
      </c>
      <c r="D3865">
        <v>2022</v>
      </c>
      <c r="E3865" t="s">
        <v>1592</v>
      </c>
      <c r="F3865" t="s">
        <v>1602</v>
      </c>
      <c r="G3865" t="s">
        <v>1604</v>
      </c>
      <c r="H3865" t="s">
        <v>1608</v>
      </c>
      <c r="I3865" s="10">
        <v>2.4988699999999999E-2</v>
      </c>
      <c r="J3865">
        <v>5.88</v>
      </c>
      <c r="K3865">
        <v>5.88</v>
      </c>
      <c r="L3865" s="3">
        <v>150.33920000000001</v>
      </c>
      <c r="M3865">
        <v>4.3</v>
      </c>
      <c r="N3865">
        <f>+$Q$876-Tabla13[[#This Row],[Outlet Establishment Year]]</f>
        <v>2</v>
      </c>
      <c r="O3865">
        <f>+Tabla13[[#This Row],[Sales]]/Tabla13[[#This Row],[Antigüedad]]</f>
        <v>75.169600000000003</v>
      </c>
      <c r="P3865" s="4">
        <f>+Tabla13[[#This Row],[Sales]]/Tabla13[[#This Row],[Item Weight corregido]]</f>
        <v>25.567891156462586</v>
      </c>
    </row>
    <row r="3866" spans="1:16" x14ac:dyDescent="0.3">
      <c r="A3866" t="s">
        <v>12</v>
      </c>
      <c r="B3866" t="s">
        <v>1486</v>
      </c>
      <c r="C3866" t="s">
        <v>1574</v>
      </c>
      <c r="D3866">
        <v>2012</v>
      </c>
      <c r="E3866" t="s">
        <v>1591</v>
      </c>
      <c r="F3866" t="s">
        <v>1601</v>
      </c>
      <c r="G3866" t="s">
        <v>1604</v>
      </c>
      <c r="H3866" t="s">
        <v>1607</v>
      </c>
      <c r="I3866" s="10">
        <v>0.12265733600000001</v>
      </c>
      <c r="J3866">
        <v>15.7</v>
      </c>
      <c r="K3866">
        <v>15.7</v>
      </c>
      <c r="L3866" s="3">
        <v>110.1544</v>
      </c>
      <c r="M3866">
        <v>3.9</v>
      </c>
      <c r="N3866">
        <f>+$Q$876-Tabla13[[#This Row],[Outlet Establishment Year]]</f>
        <v>12</v>
      </c>
      <c r="O3866">
        <f>+Tabla13[[#This Row],[Sales]]/Tabla13[[#This Row],[Antigüedad]]</f>
        <v>9.1795333333333335</v>
      </c>
      <c r="P3866" s="4">
        <f>+Tabla13[[#This Row],[Sales]]/Tabla13[[#This Row],[Item Weight corregido]]</f>
        <v>7.0162038216560507</v>
      </c>
    </row>
    <row r="3867" spans="1:16" x14ac:dyDescent="0.3">
      <c r="A3867" t="s">
        <v>12</v>
      </c>
      <c r="B3867" t="s">
        <v>1127</v>
      </c>
      <c r="C3867" t="s">
        <v>1581</v>
      </c>
      <c r="D3867">
        <v>2020</v>
      </c>
      <c r="E3867" t="s">
        <v>1594</v>
      </c>
      <c r="F3867" t="s">
        <v>1603</v>
      </c>
      <c r="G3867" t="s">
        <v>1604</v>
      </c>
      <c r="H3867" t="s">
        <v>1607</v>
      </c>
      <c r="I3867" s="10">
        <v>9.6644015E-2</v>
      </c>
      <c r="J3867">
        <v>15.1</v>
      </c>
      <c r="K3867">
        <v>15.1</v>
      </c>
      <c r="L3867" s="3">
        <v>131.99420000000001</v>
      </c>
      <c r="M3867">
        <v>3.9</v>
      </c>
      <c r="N3867">
        <f>+$Q$876-Tabla13[[#This Row],[Outlet Establishment Year]]</f>
        <v>4</v>
      </c>
      <c r="O3867">
        <f>+Tabla13[[#This Row],[Sales]]/Tabla13[[#This Row],[Antigüedad]]</f>
        <v>32.998550000000002</v>
      </c>
      <c r="P3867" s="4">
        <f>+Tabla13[[#This Row],[Sales]]/Tabla13[[#This Row],[Item Weight corregido]]</f>
        <v>8.7413377483443711</v>
      </c>
    </row>
    <row r="3868" spans="1:16" x14ac:dyDescent="0.3">
      <c r="A3868" t="s">
        <v>12</v>
      </c>
      <c r="B3868" t="s">
        <v>1487</v>
      </c>
      <c r="C3868" t="s">
        <v>1581</v>
      </c>
      <c r="D3868">
        <v>2012</v>
      </c>
      <c r="E3868" t="s">
        <v>1591</v>
      </c>
      <c r="F3868" t="s">
        <v>1601</v>
      </c>
      <c r="G3868" t="s">
        <v>1604</v>
      </c>
      <c r="H3868" t="s">
        <v>1607</v>
      </c>
      <c r="I3868" s="10">
        <v>4.9753390000000002E-2</v>
      </c>
      <c r="J3868">
        <v>14.3</v>
      </c>
      <c r="K3868">
        <v>14.3</v>
      </c>
      <c r="L3868" s="3">
        <v>210.3586</v>
      </c>
      <c r="M3868">
        <v>3.9</v>
      </c>
      <c r="N3868">
        <f>+$Q$876-Tabla13[[#This Row],[Outlet Establishment Year]]</f>
        <v>12</v>
      </c>
      <c r="O3868">
        <f>+Tabla13[[#This Row],[Sales]]/Tabla13[[#This Row],[Antigüedad]]</f>
        <v>17.529883333333334</v>
      </c>
      <c r="P3868" s="4">
        <f>+Tabla13[[#This Row],[Sales]]/Tabla13[[#This Row],[Item Weight corregido]]</f>
        <v>14.710391608391607</v>
      </c>
    </row>
    <row r="3869" spans="1:16" x14ac:dyDescent="0.3">
      <c r="A3869" t="s">
        <v>12</v>
      </c>
      <c r="B3869" t="s">
        <v>834</v>
      </c>
      <c r="C3869" t="s">
        <v>1574</v>
      </c>
      <c r="D3869">
        <v>2011</v>
      </c>
      <c r="E3869" t="s">
        <v>1595</v>
      </c>
      <c r="F3869" t="s">
        <v>1602</v>
      </c>
      <c r="G3869" t="s">
        <v>1604</v>
      </c>
      <c r="H3869" t="s">
        <v>1609</v>
      </c>
      <c r="I3869" s="10">
        <v>9.8464978999999994E-2</v>
      </c>
      <c r="J3869">
        <v>10.3</v>
      </c>
      <c r="K3869">
        <v>10.3</v>
      </c>
      <c r="L3869" s="3">
        <v>188.65299999999999</v>
      </c>
      <c r="M3869">
        <v>3.9</v>
      </c>
      <c r="N3869">
        <f>+$Q$876-Tabla13[[#This Row],[Outlet Establishment Year]]</f>
        <v>13</v>
      </c>
      <c r="O3869">
        <f>+Tabla13[[#This Row],[Sales]]/Tabla13[[#This Row],[Antigüedad]]</f>
        <v>14.511769230769231</v>
      </c>
      <c r="P3869" s="4">
        <f>+Tabla13[[#This Row],[Sales]]/Tabla13[[#This Row],[Item Weight corregido]]</f>
        <v>18.315825242718443</v>
      </c>
    </row>
    <row r="3870" spans="1:16" x14ac:dyDescent="0.3">
      <c r="A3870" t="s">
        <v>13</v>
      </c>
      <c r="B3870" t="s">
        <v>594</v>
      </c>
      <c r="C3870" t="s">
        <v>1576</v>
      </c>
      <c r="D3870">
        <v>2014</v>
      </c>
      <c r="E3870" t="s">
        <v>1596</v>
      </c>
      <c r="F3870" t="s">
        <v>1602</v>
      </c>
      <c r="G3870" t="s">
        <v>1606</v>
      </c>
      <c r="H3870" t="s">
        <v>1607</v>
      </c>
      <c r="I3870" s="10">
        <v>3.7372847000000001E-2</v>
      </c>
      <c r="J3870">
        <v>20.85</v>
      </c>
      <c r="K3870">
        <v>20.85</v>
      </c>
      <c r="L3870" s="3">
        <v>192.74780000000001</v>
      </c>
      <c r="M3870">
        <v>3.9</v>
      </c>
      <c r="N3870">
        <f>+$Q$876-Tabla13[[#This Row],[Outlet Establishment Year]]</f>
        <v>10</v>
      </c>
      <c r="O3870">
        <f>+Tabla13[[#This Row],[Sales]]/Tabla13[[#This Row],[Antigüedad]]</f>
        <v>19.27478</v>
      </c>
      <c r="P3870" s="4">
        <f>+Tabla13[[#This Row],[Sales]]/Tabla13[[#This Row],[Item Weight corregido]]</f>
        <v>9.2444988009592333</v>
      </c>
    </row>
    <row r="3871" spans="1:16" x14ac:dyDescent="0.3">
      <c r="A3871" t="s">
        <v>13</v>
      </c>
      <c r="B3871" t="s">
        <v>322</v>
      </c>
      <c r="C3871" t="s">
        <v>1590</v>
      </c>
      <c r="D3871">
        <v>2017</v>
      </c>
      <c r="E3871" t="s">
        <v>1598</v>
      </c>
      <c r="F3871" t="s">
        <v>1603</v>
      </c>
      <c r="G3871" t="s">
        <v>1605</v>
      </c>
      <c r="H3871" t="s">
        <v>1607</v>
      </c>
      <c r="I3871" s="10">
        <v>5.3362086000000003E-2</v>
      </c>
      <c r="J3871">
        <v>15.5</v>
      </c>
      <c r="K3871">
        <v>15.5</v>
      </c>
      <c r="L3871" s="3">
        <v>41.576999999999998</v>
      </c>
      <c r="M3871">
        <v>3.9</v>
      </c>
      <c r="N3871">
        <f>+$Q$876-Tabla13[[#This Row],[Outlet Establishment Year]]</f>
        <v>7</v>
      </c>
      <c r="O3871">
        <f>+Tabla13[[#This Row],[Sales]]/Tabla13[[#This Row],[Antigüedad]]</f>
        <v>5.9395714285714281</v>
      </c>
      <c r="P3871" s="4">
        <f>+Tabla13[[#This Row],[Sales]]/Tabla13[[#This Row],[Item Weight corregido]]</f>
        <v>2.6823870967741934</v>
      </c>
    </row>
    <row r="3872" spans="1:16" x14ac:dyDescent="0.3">
      <c r="A3872" t="s">
        <v>13</v>
      </c>
      <c r="B3872" t="s">
        <v>1385</v>
      </c>
      <c r="C3872" t="s">
        <v>1585</v>
      </c>
      <c r="D3872">
        <v>2015</v>
      </c>
      <c r="E3872" t="s">
        <v>1593</v>
      </c>
      <c r="F3872" t="s">
        <v>1603</v>
      </c>
      <c r="G3872" t="s">
        <v>1604</v>
      </c>
      <c r="H3872" t="s">
        <v>1607</v>
      </c>
      <c r="I3872" s="10">
        <v>3.8597077E-2</v>
      </c>
      <c r="J3872">
        <v>11.6</v>
      </c>
      <c r="K3872">
        <v>11.6</v>
      </c>
      <c r="L3872" s="3">
        <v>57.927199999999999</v>
      </c>
      <c r="M3872">
        <v>3.9</v>
      </c>
      <c r="N3872">
        <f>+$Q$876-Tabla13[[#This Row],[Outlet Establishment Year]]</f>
        <v>9</v>
      </c>
      <c r="O3872">
        <f>+Tabla13[[#This Row],[Sales]]/Tabla13[[#This Row],[Antigüedad]]</f>
        <v>6.4363555555555552</v>
      </c>
      <c r="P3872" s="4">
        <f>+Tabla13[[#This Row],[Sales]]/Tabla13[[#This Row],[Item Weight corregido]]</f>
        <v>4.9937241379310349</v>
      </c>
    </row>
    <row r="3873" spans="1:16" x14ac:dyDescent="0.3">
      <c r="A3873" t="s">
        <v>13</v>
      </c>
      <c r="B3873" t="s">
        <v>333</v>
      </c>
      <c r="C3873" t="s">
        <v>1582</v>
      </c>
      <c r="D3873">
        <v>2012</v>
      </c>
      <c r="E3873" t="s">
        <v>1591</v>
      </c>
      <c r="F3873" t="s">
        <v>1601</v>
      </c>
      <c r="G3873" t="s">
        <v>1604</v>
      </c>
      <c r="H3873" t="s">
        <v>1607</v>
      </c>
      <c r="I3873" s="10">
        <v>2.1757268999999999E-2</v>
      </c>
      <c r="J3873">
        <v>12.15</v>
      </c>
      <c r="K3873">
        <v>12.15</v>
      </c>
      <c r="L3873" s="3">
        <v>165.01840000000001</v>
      </c>
      <c r="M3873">
        <v>3.9</v>
      </c>
      <c r="N3873">
        <f>+$Q$876-Tabla13[[#This Row],[Outlet Establishment Year]]</f>
        <v>12</v>
      </c>
      <c r="O3873">
        <f>+Tabla13[[#This Row],[Sales]]/Tabla13[[#This Row],[Antigüedad]]</f>
        <v>13.751533333333334</v>
      </c>
      <c r="P3873" s="4">
        <f>+Tabla13[[#This Row],[Sales]]/Tabla13[[#This Row],[Item Weight corregido]]</f>
        <v>13.581761316872429</v>
      </c>
    </row>
    <row r="3874" spans="1:16" x14ac:dyDescent="0.3">
      <c r="A3874" t="s">
        <v>13</v>
      </c>
      <c r="B3874" t="s">
        <v>1032</v>
      </c>
      <c r="C3874" t="s">
        <v>1576</v>
      </c>
      <c r="D3874">
        <v>2012</v>
      </c>
      <c r="E3874" t="s">
        <v>1591</v>
      </c>
      <c r="F3874" t="s">
        <v>1601</v>
      </c>
      <c r="G3874" t="s">
        <v>1604</v>
      </c>
      <c r="H3874" t="s">
        <v>1607</v>
      </c>
      <c r="I3874" s="10">
        <v>4.5274134000000001E-2</v>
      </c>
      <c r="J3874">
        <v>15.7</v>
      </c>
      <c r="K3874">
        <v>15.7</v>
      </c>
      <c r="L3874" s="3">
        <v>177.96600000000001</v>
      </c>
      <c r="M3874">
        <v>3.9</v>
      </c>
      <c r="N3874">
        <f>+$Q$876-Tabla13[[#This Row],[Outlet Establishment Year]]</f>
        <v>12</v>
      </c>
      <c r="O3874">
        <f>+Tabla13[[#This Row],[Sales]]/Tabla13[[#This Row],[Antigüedad]]</f>
        <v>14.830500000000001</v>
      </c>
      <c r="P3874" s="4">
        <f>+Tabla13[[#This Row],[Sales]]/Tabla13[[#This Row],[Item Weight corregido]]</f>
        <v>11.335414012738855</v>
      </c>
    </row>
    <row r="3875" spans="1:16" x14ac:dyDescent="0.3">
      <c r="A3875" t="s">
        <v>13</v>
      </c>
      <c r="B3875" t="s">
        <v>895</v>
      </c>
      <c r="C3875" t="s">
        <v>1574</v>
      </c>
      <c r="D3875">
        <v>2012</v>
      </c>
      <c r="E3875" t="s">
        <v>1591</v>
      </c>
      <c r="F3875" t="s">
        <v>1601</v>
      </c>
      <c r="G3875" t="s">
        <v>1604</v>
      </c>
      <c r="H3875" t="s">
        <v>1607</v>
      </c>
      <c r="I3875" s="10">
        <v>3.5967106999999998E-2</v>
      </c>
      <c r="J3875">
        <v>16.2</v>
      </c>
      <c r="K3875">
        <v>16.2</v>
      </c>
      <c r="L3875" s="3">
        <v>260.32780000000002</v>
      </c>
      <c r="M3875">
        <v>3.9</v>
      </c>
      <c r="N3875">
        <f>+$Q$876-Tabla13[[#This Row],[Outlet Establishment Year]]</f>
        <v>12</v>
      </c>
      <c r="O3875">
        <f>+Tabla13[[#This Row],[Sales]]/Tabla13[[#This Row],[Antigüedad]]</f>
        <v>21.693983333333335</v>
      </c>
      <c r="P3875" s="4">
        <f>+Tabla13[[#This Row],[Sales]]/Tabla13[[#This Row],[Item Weight corregido]]</f>
        <v>16.06961728395062</v>
      </c>
    </row>
    <row r="3876" spans="1:16" x14ac:dyDescent="0.3">
      <c r="A3876" t="s">
        <v>13</v>
      </c>
      <c r="B3876" t="s">
        <v>930</v>
      </c>
      <c r="C3876" t="s">
        <v>1583</v>
      </c>
      <c r="D3876">
        <v>2012</v>
      </c>
      <c r="E3876" t="s">
        <v>1591</v>
      </c>
      <c r="F3876" t="s">
        <v>1601</v>
      </c>
      <c r="G3876" t="s">
        <v>1604</v>
      </c>
      <c r="H3876" t="s">
        <v>1607</v>
      </c>
      <c r="I3876" s="10">
        <v>4.2357203000000003E-2</v>
      </c>
      <c r="J3876">
        <v>9.3000000000000007</v>
      </c>
      <c r="K3876">
        <v>9.3000000000000007</v>
      </c>
      <c r="L3876" s="3">
        <v>123.2388</v>
      </c>
      <c r="M3876">
        <v>3.9</v>
      </c>
      <c r="N3876">
        <f>+$Q$876-Tabla13[[#This Row],[Outlet Establishment Year]]</f>
        <v>12</v>
      </c>
      <c r="O3876">
        <f>+Tabla13[[#This Row],[Sales]]/Tabla13[[#This Row],[Antigüedad]]</f>
        <v>10.2699</v>
      </c>
      <c r="P3876" s="4">
        <f>+Tabla13[[#This Row],[Sales]]/Tabla13[[#This Row],[Item Weight corregido]]</f>
        <v>13.251483870967741</v>
      </c>
    </row>
    <row r="3877" spans="1:16" x14ac:dyDescent="0.3">
      <c r="A3877" t="s">
        <v>13</v>
      </c>
      <c r="B3877" t="s">
        <v>826</v>
      </c>
      <c r="C3877" t="s">
        <v>1575</v>
      </c>
      <c r="D3877">
        <v>2012</v>
      </c>
      <c r="E3877" t="s">
        <v>1591</v>
      </c>
      <c r="F3877" t="s">
        <v>1601</v>
      </c>
      <c r="G3877" t="s">
        <v>1604</v>
      </c>
      <c r="H3877" t="s">
        <v>1607</v>
      </c>
      <c r="I3877" s="10">
        <v>0.11411658</v>
      </c>
      <c r="J3877">
        <v>9.6950000000000003</v>
      </c>
      <c r="K3877">
        <v>9.6950000000000003</v>
      </c>
      <c r="L3877" s="3">
        <v>158.8604</v>
      </c>
      <c r="M3877">
        <v>3.9</v>
      </c>
      <c r="N3877">
        <f>+$Q$876-Tabla13[[#This Row],[Outlet Establishment Year]]</f>
        <v>12</v>
      </c>
      <c r="O3877">
        <f>+Tabla13[[#This Row],[Sales]]/Tabla13[[#This Row],[Antigüedad]]</f>
        <v>13.238366666666666</v>
      </c>
      <c r="P3877" s="4">
        <f>+Tabla13[[#This Row],[Sales]]/Tabla13[[#This Row],[Item Weight corregido]]</f>
        <v>16.385807117070655</v>
      </c>
    </row>
    <row r="3878" spans="1:16" x14ac:dyDescent="0.3">
      <c r="A3878" t="s">
        <v>13</v>
      </c>
      <c r="B3878" t="s">
        <v>1488</v>
      </c>
      <c r="C3878" t="s">
        <v>1579</v>
      </c>
      <c r="D3878">
        <v>2012</v>
      </c>
      <c r="E3878" t="s">
        <v>1591</v>
      </c>
      <c r="F3878" t="s">
        <v>1601</v>
      </c>
      <c r="G3878" t="s">
        <v>1604</v>
      </c>
      <c r="H3878" t="s">
        <v>1607</v>
      </c>
      <c r="I3878" s="10">
        <v>1.9901355999999999E-2</v>
      </c>
      <c r="J3878">
        <v>8.02</v>
      </c>
      <c r="K3878">
        <v>8.02</v>
      </c>
      <c r="L3878" s="3">
        <v>157.59719999999999</v>
      </c>
      <c r="M3878">
        <v>3.9</v>
      </c>
      <c r="N3878">
        <f>+$Q$876-Tabla13[[#This Row],[Outlet Establishment Year]]</f>
        <v>12</v>
      </c>
      <c r="O3878">
        <f>+Tabla13[[#This Row],[Sales]]/Tabla13[[#This Row],[Antigüedad]]</f>
        <v>13.133099999999999</v>
      </c>
      <c r="P3878" s="4">
        <f>+Tabla13[[#This Row],[Sales]]/Tabla13[[#This Row],[Item Weight corregido]]</f>
        <v>19.650523690773067</v>
      </c>
    </row>
    <row r="3879" spans="1:16" x14ac:dyDescent="0.3">
      <c r="A3879" t="s">
        <v>13</v>
      </c>
      <c r="B3879" t="s">
        <v>1430</v>
      </c>
      <c r="C3879" t="s">
        <v>1579</v>
      </c>
      <c r="D3879">
        <v>2012</v>
      </c>
      <c r="E3879" t="s">
        <v>1591</v>
      </c>
      <c r="F3879" t="s">
        <v>1601</v>
      </c>
      <c r="G3879" t="s">
        <v>1604</v>
      </c>
      <c r="H3879" t="s">
        <v>1607</v>
      </c>
      <c r="I3879" s="10">
        <v>0</v>
      </c>
      <c r="J3879">
        <v>14.15</v>
      </c>
      <c r="K3879">
        <v>14.15</v>
      </c>
      <c r="L3879" s="3">
        <v>197.11099999999999</v>
      </c>
      <c r="M3879">
        <v>3.9</v>
      </c>
      <c r="N3879">
        <f>+$Q$876-Tabla13[[#This Row],[Outlet Establishment Year]]</f>
        <v>12</v>
      </c>
      <c r="O3879">
        <f>+Tabla13[[#This Row],[Sales]]/Tabla13[[#This Row],[Antigüedad]]</f>
        <v>16.425916666666666</v>
      </c>
      <c r="P3879" s="4">
        <f>+Tabla13[[#This Row],[Sales]]/Tabla13[[#This Row],[Item Weight corregido]]</f>
        <v>13.930106007067137</v>
      </c>
    </row>
    <row r="3880" spans="1:16" x14ac:dyDescent="0.3">
      <c r="A3880" t="s">
        <v>13</v>
      </c>
      <c r="B3880" t="s">
        <v>881</v>
      </c>
      <c r="C3880" t="s">
        <v>1579</v>
      </c>
      <c r="D3880">
        <v>2012</v>
      </c>
      <c r="E3880" t="s">
        <v>1591</v>
      </c>
      <c r="F3880" t="s">
        <v>1601</v>
      </c>
      <c r="G3880" t="s">
        <v>1604</v>
      </c>
      <c r="H3880" t="s">
        <v>1607</v>
      </c>
      <c r="I3880" s="10">
        <v>0.148163564</v>
      </c>
      <c r="J3880">
        <v>20.25</v>
      </c>
      <c r="K3880">
        <v>20.25</v>
      </c>
      <c r="L3880" s="3">
        <v>232.76159999999999</v>
      </c>
      <c r="M3880">
        <v>3.9</v>
      </c>
      <c r="N3880">
        <f>+$Q$876-Tabla13[[#This Row],[Outlet Establishment Year]]</f>
        <v>12</v>
      </c>
      <c r="O3880">
        <f>+Tabla13[[#This Row],[Sales]]/Tabla13[[#This Row],[Antigüedad]]</f>
        <v>19.396799999999999</v>
      </c>
      <c r="P3880" s="4">
        <f>+Tabla13[[#This Row],[Sales]]/Tabla13[[#This Row],[Item Weight corregido]]</f>
        <v>11.494399999999999</v>
      </c>
    </row>
    <row r="3881" spans="1:16" x14ac:dyDescent="0.3">
      <c r="A3881" t="s">
        <v>13</v>
      </c>
      <c r="B3881" t="s">
        <v>352</v>
      </c>
      <c r="C3881" t="s">
        <v>1584</v>
      </c>
      <c r="D3881">
        <v>2012</v>
      </c>
      <c r="E3881" t="s">
        <v>1591</v>
      </c>
      <c r="F3881" t="s">
        <v>1601</v>
      </c>
      <c r="G3881" t="s">
        <v>1604</v>
      </c>
      <c r="H3881" t="s">
        <v>1607</v>
      </c>
      <c r="I3881" s="10">
        <v>9.7914669999999999E-3</v>
      </c>
      <c r="J3881">
        <v>9.06</v>
      </c>
      <c r="K3881">
        <v>9.06</v>
      </c>
      <c r="L3881" s="3">
        <v>213.256</v>
      </c>
      <c r="M3881">
        <v>3.9</v>
      </c>
      <c r="N3881">
        <f>+$Q$876-Tabla13[[#This Row],[Outlet Establishment Year]]</f>
        <v>12</v>
      </c>
      <c r="O3881">
        <f>+Tabla13[[#This Row],[Sales]]/Tabla13[[#This Row],[Antigüedad]]</f>
        <v>17.771333333333335</v>
      </c>
      <c r="P3881" s="4">
        <f>+Tabla13[[#This Row],[Sales]]/Tabla13[[#This Row],[Item Weight corregido]]</f>
        <v>23.538189845474612</v>
      </c>
    </row>
    <row r="3882" spans="1:16" x14ac:dyDescent="0.3">
      <c r="A3882" t="s">
        <v>13</v>
      </c>
      <c r="B3882" t="s">
        <v>1489</v>
      </c>
      <c r="C3882" t="s">
        <v>1580</v>
      </c>
      <c r="D3882">
        <v>2012</v>
      </c>
      <c r="E3882" t="s">
        <v>1591</v>
      </c>
      <c r="F3882" t="s">
        <v>1601</v>
      </c>
      <c r="G3882" t="s">
        <v>1604</v>
      </c>
      <c r="H3882" t="s">
        <v>1607</v>
      </c>
      <c r="I3882" s="10">
        <v>1.532563E-2</v>
      </c>
      <c r="J3882">
        <v>7.3150000000000004</v>
      </c>
      <c r="K3882">
        <v>7.3150000000000004</v>
      </c>
      <c r="L3882" s="3">
        <v>153.434</v>
      </c>
      <c r="M3882">
        <v>3.9</v>
      </c>
      <c r="N3882">
        <f>+$Q$876-Tabla13[[#This Row],[Outlet Establishment Year]]</f>
        <v>12</v>
      </c>
      <c r="O3882">
        <f>+Tabla13[[#This Row],[Sales]]/Tabla13[[#This Row],[Antigüedad]]</f>
        <v>12.786166666666666</v>
      </c>
      <c r="P3882" s="4">
        <f>+Tabla13[[#This Row],[Sales]]/Tabla13[[#This Row],[Item Weight corregido]]</f>
        <v>20.975256322624741</v>
      </c>
    </row>
    <row r="3883" spans="1:16" x14ac:dyDescent="0.3">
      <c r="A3883" t="s">
        <v>13</v>
      </c>
      <c r="B3883" t="s">
        <v>790</v>
      </c>
      <c r="C3883" t="s">
        <v>1580</v>
      </c>
      <c r="D3883">
        <v>2012</v>
      </c>
      <c r="E3883" t="s">
        <v>1591</v>
      </c>
      <c r="F3883" t="s">
        <v>1601</v>
      </c>
      <c r="G3883" t="s">
        <v>1604</v>
      </c>
      <c r="H3883" t="s">
        <v>1607</v>
      </c>
      <c r="I3883" s="10">
        <v>4.5340278999999997E-2</v>
      </c>
      <c r="J3883">
        <v>9.3949999999999996</v>
      </c>
      <c r="K3883">
        <v>9.3949999999999996</v>
      </c>
      <c r="L3883" s="3">
        <v>85.025000000000006</v>
      </c>
      <c r="M3883">
        <v>3.9</v>
      </c>
      <c r="N3883">
        <f>+$Q$876-Tabla13[[#This Row],[Outlet Establishment Year]]</f>
        <v>12</v>
      </c>
      <c r="O3883">
        <f>+Tabla13[[#This Row],[Sales]]/Tabla13[[#This Row],[Antigüedad]]</f>
        <v>7.0854166666666671</v>
      </c>
      <c r="P3883" s="4">
        <f>+Tabla13[[#This Row],[Sales]]/Tabla13[[#This Row],[Item Weight corregido]]</f>
        <v>9.0500266098988842</v>
      </c>
    </row>
    <row r="3884" spans="1:16" x14ac:dyDescent="0.3">
      <c r="A3884" t="s">
        <v>13</v>
      </c>
      <c r="B3884" t="s">
        <v>143</v>
      </c>
      <c r="C3884" t="s">
        <v>1580</v>
      </c>
      <c r="D3884">
        <v>2012</v>
      </c>
      <c r="E3884" t="s">
        <v>1591</v>
      </c>
      <c r="F3884" t="s">
        <v>1601</v>
      </c>
      <c r="G3884" t="s">
        <v>1604</v>
      </c>
      <c r="H3884" t="s">
        <v>1607</v>
      </c>
      <c r="I3884" s="10">
        <v>0.116723677</v>
      </c>
      <c r="J3884">
        <v>17.7</v>
      </c>
      <c r="K3884">
        <v>17.7</v>
      </c>
      <c r="L3884" s="3">
        <v>182.42660000000001</v>
      </c>
      <c r="M3884">
        <v>3.9</v>
      </c>
      <c r="N3884">
        <f>+$Q$876-Tabla13[[#This Row],[Outlet Establishment Year]]</f>
        <v>12</v>
      </c>
      <c r="O3884">
        <f>+Tabla13[[#This Row],[Sales]]/Tabla13[[#This Row],[Antigüedad]]</f>
        <v>15.202216666666667</v>
      </c>
      <c r="P3884" s="4">
        <f>+Tabla13[[#This Row],[Sales]]/Tabla13[[#This Row],[Item Weight corregido]]</f>
        <v>10.30658757062147</v>
      </c>
    </row>
    <row r="3885" spans="1:16" x14ac:dyDescent="0.3">
      <c r="A3885" t="s">
        <v>13</v>
      </c>
      <c r="B3885" t="s">
        <v>1233</v>
      </c>
      <c r="C3885" t="s">
        <v>1590</v>
      </c>
      <c r="D3885">
        <v>2012</v>
      </c>
      <c r="E3885" t="s">
        <v>1591</v>
      </c>
      <c r="F3885" t="s">
        <v>1601</v>
      </c>
      <c r="G3885" t="s">
        <v>1604</v>
      </c>
      <c r="H3885" t="s">
        <v>1607</v>
      </c>
      <c r="I3885" s="10">
        <v>8.1914677000000005E-2</v>
      </c>
      <c r="J3885">
        <v>7.5350000000000001</v>
      </c>
      <c r="K3885">
        <v>7.5350000000000001</v>
      </c>
      <c r="L3885" s="3">
        <v>120.34399999999999</v>
      </c>
      <c r="M3885">
        <v>3.9</v>
      </c>
      <c r="N3885">
        <f>+$Q$876-Tabla13[[#This Row],[Outlet Establishment Year]]</f>
        <v>12</v>
      </c>
      <c r="O3885">
        <f>+Tabla13[[#This Row],[Sales]]/Tabla13[[#This Row],[Antigüedad]]</f>
        <v>10.028666666666666</v>
      </c>
      <c r="P3885" s="4">
        <f>+Tabla13[[#This Row],[Sales]]/Tabla13[[#This Row],[Item Weight corregido]]</f>
        <v>15.971333775713337</v>
      </c>
    </row>
    <row r="3886" spans="1:16" x14ac:dyDescent="0.3">
      <c r="A3886" t="s">
        <v>13</v>
      </c>
      <c r="B3886" t="s">
        <v>274</v>
      </c>
      <c r="C3886" t="s">
        <v>1590</v>
      </c>
      <c r="D3886">
        <v>2012</v>
      </c>
      <c r="E3886" t="s">
        <v>1591</v>
      </c>
      <c r="F3886" t="s">
        <v>1601</v>
      </c>
      <c r="G3886" t="s">
        <v>1604</v>
      </c>
      <c r="H3886" t="s">
        <v>1607</v>
      </c>
      <c r="I3886" s="10">
        <v>3.7289995999999999E-2</v>
      </c>
      <c r="J3886">
        <v>15.7</v>
      </c>
      <c r="K3886">
        <v>15.7</v>
      </c>
      <c r="L3886" s="3">
        <v>182.76339999999999</v>
      </c>
      <c r="M3886">
        <v>3.9</v>
      </c>
      <c r="N3886">
        <f>+$Q$876-Tabla13[[#This Row],[Outlet Establishment Year]]</f>
        <v>12</v>
      </c>
      <c r="O3886">
        <f>+Tabla13[[#This Row],[Sales]]/Tabla13[[#This Row],[Antigüedad]]</f>
        <v>15.230283333333333</v>
      </c>
      <c r="P3886" s="4">
        <f>+Tabla13[[#This Row],[Sales]]/Tabla13[[#This Row],[Item Weight corregido]]</f>
        <v>11.640980891719746</v>
      </c>
    </row>
    <row r="3887" spans="1:16" x14ac:dyDescent="0.3">
      <c r="A3887" t="s">
        <v>12</v>
      </c>
      <c r="B3887" t="s">
        <v>232</v>
      </c>
      <c r="C3887" t="s">
        <v>1587</v>
      </c>
      <c r="D3887">
        <v>2012</v>
      </c>
      <c r="E3887" t="s">
        <v>1591</v>
      </c>
      <c r="F3887" t="s">
        <v>1601</v>
      </c>
      <c r="G3887" t="s">
        <v>1604</v>
      </c>
      <c r="H3887" t="s">
        <v>1607</v>
      </c>
      <c r="I3887" s="10">
        <v>0.11754371299999999</v>
      </c>
      <c r="J3887">
        <v>20.2</v>
      </c>
      <c r="K3887">
        <v>20.2</v>
      </c>
      <c r="L3887" s="3">
        <v>197.31100000000001</v>
      </c>
      <c r="M3887">
        <v>3.9</v>
      </c>
      <c r="N3887">
        <f>+$Q$876-Tabla13[[#This Row],[Outlet Establishment Year]]</f>
        <v>12</v>
      </c>
      <c r="O3887">
        <f>+Tabla13[[#This Row],[Sales]]/Tabla13[[#This Row],[Antigüedad]]</f>
        <v>16.442583333333335</v>
      </c>
      <c r="P3887" s="4">
        <f>+Tabla13[[#This Row],[Sales]]/Tabla13[[#This Row],[Item Weight corregido]]</f>
        <v>9.7678712871287132</v>
      </c>
    </row>
    <row r="3888" spans="1:16" x14ac:dyDescent="0.3">
      <c r="A3888" t="s">
        <v>12</v>
      </c>
      <c r="B3888" t="s">
        <v>1163</v>
      </c>
      <c r="C3888" t="s">
        <v>1582</v>
      </c>
      <c r="D3888">
        <v>2012</v>
      </c>
      <c r="E3888" t="s">
        <v>1591</v>
      </c>
      <c r="F3888" t="s">
        <v>1601</v>
      </c>
      <c r="G3888" t="s">
        <v>1604</v>
      </c>
      <c r="H3888" t="s">
        <v>1607</v>
      </c>
      <c r="I3888" s="10">
        <v>7.5625152000000001E-2</v>
      </c>
      <c r="J3888">
        <v>6.5750000000000002</v>
      </c>
      <c r="K3888">
        <v>6.5750000000000002</v>
      </c>
      <c r="L3888" s="3">
        <v>145.74440000000001</v>
      </c>
      <c r="M3888">
        <v>3.9</v>
      </c>
      <c r="N3888">
        <f>+$Q$876-Tabla13[[#This Row],[Outlet Establishment Year]]</f>
        <v>12</v>
      </c>
      <c r="O3888">
        <f>+Tabla13[[#This Row],[Sales]]/Tabla13[[#This Row],[Antigüedad]]</f>
        <v>12.145366666666668</v>
      </c>
      <c r="P3888" s="4">
        <f>+Tabla13[[#This Row],[Sales]]/Tabla13[[#This Row],[Item Weight corregido]]</f>
        <v>22.166448669201522</v>
      </c>
    </row>
    <row r="3889" spans="1:16" x14ac:dyDescent="0.3">
      <c r="A3889" t="s">
        <v>12</v>
      </c>
      <c r="B3889" t="s">
        <v>1404</v>
      </c>
      <c r="C3889" t="s">
        <v>1577</v>
      </c>
      <c r="D3889">
        <v>2012</v>
      </c>
      <c r="E3889" t="s">
        <v>1591</v>
      </c>
      <c r="F3889" t="s">
        <v>1601</v>
      </c>
      <c r="G3889" t="s">
        <v>1604</v>
      </c>
      <c r="H3889" t="s">
        <v>1607</v>
      </c>
      <c r="I3889" s="10">
        <v>2.8765486E-2</v>
      </c>
      <c r="J3889">
        <v>9.8949999999999996</v>
      </c>
      <c r="K3889">
        <v>9.8949999999999996</v>
      </c>
      <c r="L3889" s="3">
        <v>115.3492</v>
      </c>
      <c r="M3889">
        <v>3.9</v>
      </c>
      <c r="N3889">
        <f>+$Q$876-Tabla13[[#This Row],[Outlet Establishment Year]]</f>
        <v>12</v>
      </c>
      <c r="O3889">
        <f>+Tabla13[[#This Row],[Sales]]/Tabla13[[#This Row],[Antigüedad]]</f>
        <v>9.6124333333333336</v>
      </c>
      <c r="P3889" s="4">
        <f>+Tabla13[[#This Row],[Sales]]/Tabla13[[#This Row],[Item Weight corregido]]</f>
        <v>11.657321879737241</v>
      </c>
    </row>
    <row r="3890" spans="1:16" x14ac:dyDescent="0.3">
      <c r="A3890" t="s">
        <v>12</v>
      </c>
      <c r="B3890" t="s">
        <v>1220</v>
      </c>
      <c r="C3890" t="s">
        <v>1577</v>
      </c>
      <c r="D3890">
        <v>2012</v>
      </c>
      <c r="E3890" t="s">
        <v>1591</v>
      </c>
      <c r="F3890" t="s">
        <v>1601</v>
      </c>
      <c r="G3890" t="s">
        <v>1604</v>
      </c>
      <c r="H3890" t="s">
        <v>1607</v>
      </c>
      <c r="I3890" s="10">
        <v>4.6881328E-2</v>
      </c>
      <c r="J3890">
        <v>17.100000000000001</v>
      </c>
      <c r="K3890">
        <v>17.100000000000001</v>
      </c>
      <c r="L3890" s="3">
        <v>141.38380000000001</v>
      </c>
      <c r="M3890">
        <v>3.9</v>
      </c>
      <c r="N3890">
        <f>+$Q$876-Tabla13[[#This Row],[Outlet Establishment Year]]</f>
        <v>12</v>
      </c>
      <c r="O3890">
        <f>+Tabla13[[#This Row],[Sales]]/Tabla13[[#This Row],[Antigüedad]]</f>
        <v>11.781983333333335</v>
      </c>
      <c r="P3890" s="4">
        <f>+Tabla13[[#This Row],[Sales]]/Tabla13[[#This Row],[Item Weight corregido]]</f>
        <v>8.2680584795321632</v>
      </c>
    </row>
    <row r="3891" spans="1:16" x14ac:dyDescent="0.3">
      <c r="A3891" t="s">
        <v>12</v>
      </c>
      <c r="B3891" t="s">
        <v>1314</v>
      </c>
      <c r="C3891" t="s">
        <v>1574</v>
      </c>
      <c r="D3891">
        <v>2012</v>
      </c>
      <c r="E3891" t="s">
        <v>1591</v>
      </c>
      <c r="F3891" t="s">
        <v>1601</v>
      </c>
      <c r="G3891" t="s">
        <v>1604</v>
      </c>
      <c r="H3891" t="s">
        <v>1607</v>
      </c>
      <c r="I3891" s="10">
        <v>2.4442500999999998E-2</v>
      </c>
      <c r="J3891">
        <v>14.15</v>
      </c>
      <c r="K3891">
        <v>14.15</v>
      </c>
      <c r="L3891" s="3">
        <v>196.411</v>
      </c>
      <c r="M3891">
        <v>3.9</v>
      </c>
      <c r="N3891">
        <f>+$Q$876-Tabla13[[#This Row],[Outlet Establishment Year]]</f>
        <v>12</v>
      </c>
      <c r="O3891">
        <f>+Tabla13[[#This Row],[Sales]]/Tabla13[[#This Row],[Antigüedad]]</f>
        <v>16.367583333333332</v>
      </c>
      <c r="P3891" s="4">
        <f>+Tabla13[[#This Row],[Sales]]/Tabla13[[#This Row],[Item Weight corregido]]</f>
        <v>13.880636042402827</v>
      </c>
    </row>
    <row r="3892" spans="1:16" x14ac:dyDescent="0.3">
      <c r="A3892" t="s">
        <v>12</v>
      </c>
      <c r="B3892" t="s">
        <v>123</v>
      </c>
      <c r="C3892" t="s">
        <v>1574</v>
      </c>
      <c r="D3892">
        <v>2012</v>
      </c>
      <c r="E3892" t="s">
        <v>1591</v>
      </c>
      <c r="F3892" t="s">
        <v>1601</v>
      </c>
      <c r="G3892" t="s">
        <v>1604</v>
      </c>
      <c r="H3892" t="s">
        <v>1607</v>
      </c>
      <c r="I3892" s="10">
        <v>0.119647957</v>
      </c>
      <c r="J3892">
        <v>16.7</v>
      </c>
      <c r="K3892">
        <v>16.7</v>
      </c>
      <c r="L3892" s="3">
        <v>180.99760000000001</v>
      </c>
      <c r="M3892">
        <v>3.9</v>
      </c>
      <c r="N3892">
        <f>+$Q$876-Tabla13[[#This Row],[Outlet Establishment Year]]</f>
        <v>12</v>
      </c>
      <c r="O3892">
        <f>+Tabla13[[#This Row],[Sales]]/Tabla13[[#This Row],[Antigüedad]]</f>
        <v>15.083133333333334</v>
      </c>
      <c r="P3892" s="4">
        <f>+Tabla13[[#This Row],[Sales]]/Tabla13[[#This Row],[Item Weight corregido]]</f>
        <v>10.838179640718563</v>
      </c>
    </row>
    <row r="3893" spans="1:16" x14ac:dyDescent="0.3">
      <c r="A3893" t="s">
        <v>12</v>
      </c>
      <c r="B3893" t="s">
        <v>159</v>
      </c>
      <c r="C3893" t="s">
        <v>1588</v>
      </c>
      <c r="D3893">
        <v>2012</v>
      </c>
      <c r="E3893" t="s">
        <v>1591</v>
      </c>
      <c r="F3893" t="s">
        <v>1601</v>
      </c>
      <c r="G3893" t="s">
        <v>1604</v>
      </c>
      <c r="H3893" t="s">
        <v>1607</v>
      </c>
      <c r="I3893" s="10">
        <v>0.146527359</v>
      </c>
      <c r="J3893">
        <v>17.350000000000001</v>
      </c>
      <c r="K3893">
        <v>17.350000000000001</v>
      </c>
      <c r="L3893" s="3">
        <v>147.905</v>
      </c>
      <c r="M3893">
        <v>3.9</v>
      </c>
      <c r="N3893">
        <f>+$Q$876-Tabla13[[#This Row],[Outlet Establishment Year]]</f>
        <v>12</v>
      </c>
      <c r="O3893">
        <f>+Tabla13[[#This Row],[Sales]]/Tabla13[[#This Row],[Antigüedad]]</f>
        <v>12.325416666666667</v>
      </c>
      <c r="P3893" s="4">
        <f>+Tabla13[[#This Row],[Sales]]/Tabla13[[#This Row],[Item Weight corregido]]</f>
        <v>8.5247838616714695</v>
      </c>
    </row>
    <row r="3894" spans="1:16" x14ac:dyDescent="0.3">
      <c r="A3894" t="s">
        <v>12</v>
      </c>
      <c r="B3894" t="s">
        <v>368</v>
      </c>
      <c r="C3894" t="s">
        <v>1580</v>
      </c>
      <c r="D3894">
        <v>2012</v>
      </c>
      <c r="E3894" t="s">
        <v>1591</v>
      </c>
      <c r="F3894" t="s">
        <v>1601</v>
      </c>
      <c r="G3894" t="s">
        <v>1604</v>
      </c>
      <c r="H3894" t="s">
        <v>1607</v>
      </c>
      <c r="I3894" s="10">
        <v>9.9542369999999995E-3</v>
      </c>
      <c r="J3894">
        <v>14.85</v>
      </c>
      <c r="K3894">
        <v>14.85</v>
      </c>
      <c r="L3894" s="3">
        <v>158.26300000000001</v>
      </c>
      <c r="M3894">
        <v>3.9</v>
      </c>
      <c r="N3894">
        <f>+$Q$876-Tabla13[[#This Row],[Outlet Establishment Year]]</f>
        <v>12</v>
      </c>
      <c r="O3894">
        <f>+Tabla13[[#This Row],[Sales]]/Tabla13[[#This Row],[Antigüedad]]</f>
        <v>13.188583333333334</v>
      </c>
      <c r="P3894" s="4">
        <f>+Tabla13[[#This Row],[Sales]]/Tabla13[[#This Row],[Item Weight corregido]]</f>
        <v>10.657441077441078</v>
      </c>
    </row>
    <row r="3895" spans="1:16" x14ac:dyDescent="0.3">
      <c r="A3895" t="s">
        <v>13</v>
      </c>
      <c r="B3895" t="s">
        <v>955</v>
      </c>
      <c r="C3895" t="s">
        <v>1574</v>
      </c>
      <c r="D3895">
        <v>2018</v>
      </c>
      <c r="E3895" t="s">
        <v>1600</v>
      </c>
      <c r="F3895" t="s">
        <v>1601</v>
      </c>
      <c r="G3895" t="s">
        <v>1605</v>
      </c>
      <c r="H3895" t="s">
        <v>1609</v>
      </c>
      <c r="I3895" s="10">
        <v>5.2691045999999998E-2</v>
      </c>
      <c r="K3895">
        <v>14</v>
      </c>
      <c r="L3895" s="3">
        <v>216.3192</v>
      </c>
      <c r="M3895">
        <v>3.9</v>
      </c>
      <c r="N3895">
        <f>+$Q$876-Tabla13[[#This Row],[Outlet Establishment Year]]</f>
        <v>6</v>
      </c>
      <c r="O3895">
        <f>+Tabla13[[#This Row],[Sales]]/Tabla13[[#This Row],[Antigüedad]]</f>
        <v>36.053199999999997</v>
      </c>
      <c r="P3895" s="4">
        <f>+Tabla13[[#This Row],[Sales]]/Tabla13[[#This Row],[Item Weight corregido]]</f>
        <v>15.451371428571429</v>
      </c>
    </row>
    <row r="3896" spans="1:16" x14ac:dyDescent="0.3">
      <c r="A3896" t="s">
        <v>13</v>
      </c>
      <c r="B3896" t="s">
        <v>1258</v>
      </c>
      <c r="C3896" t="s">
        <v>1590</v>
      </c>
      <c r="D3896">
        <v>2018</v>
      </c>
      <c r="E3896" t="s">
        <v>1600</v>
      </c>
      <c r="F3896" t="s">
        <v>1601</v>
      </c>
      <c r="G3896" t="s">
        <v>1605</v>
      </c>
      <c r="H3896" t="s">
        <v>1609</v>
      </c>
      <c r="I3896" s="10">
        <v>0.168780127</v>
      </c>
      <c r="K3896">
        <v>15.35</v>
      </c>
      <c r="L3896" s="3">
        <v>197.8768</v>
      </c>
      <c r="M3896">
        <v>3.9</v>
      </c>
      <c r="N3896">
        <f>+$Q$876-Tabla13[[#This Row],[Outlet Establishment Year]]</f>
        <v>6</v>
      </c>
      <c r="O3896">
        <f>+Tabla13[[#This Row],[Sales]]/Tabla13[[#This Row],[Antigüedad]]</f>
        <v>32.979466666666667</v>
      </c>
      <c r="P3896" s="4">
        <f>+Tabla13[[#This Row],[Sales]]/Tabla13[[#This Row],[Item Weight corregido]]</f>
        <v>12.89099674267101</v>
      </c>
    </row>
    <row r="3897" spans="1:16" x14ac:dyDescent="0.3">
      <c r="A3897" t="s">
        <v>13</v>
      </c>
      <c r="B3897" t="s">
        <v>1355</v>
      </c>
      <c r="C3897" t="s">
        <v>1587</v>
      </c>
      <c r="D3897">
        <v>2018</v>
      </c>
      <c r="E3897" t="s">
        <v>1600</v>
      </c>
      <c r="F3897" t="s">
        <v>1601</v>
      </c>
      <c r="G3897" t="s">
        <v>1605</v>
      </c>
      <c r="H3897" t="s">
        <v>1609</v>
      </c>
      <c r="I3897" s="10">
        <v>4.1556696999999997E-2</v>
      </c>
      <c r="K3897">
        <v>14</v>
      </c>
      <c r="L3897" s="3">
        <v>104.4332</v>
      </c>
      <c r="M3897">
        <v>3.9</v>
      </c>
      <c r="N3897">
        <f>+$Q$876-Tabla13[[#This Row],[Outlet Establishment Year]]</f>
        <v>6</v>
      </c>
      <c r="O3897">
        <f>+Tabla13[[#This Row],[Sales]]/Tabla13[[#This Row],[Antigüedad]]</f>
        <v>17.405533333333334</v>
      </c>
      <c r="P3897" s="4">
        <f>+Tabla13[[#This Row],[Sales]]/Tabla13[[#This Row],[Item Weight corregido]]</f>
        <v>7.4595142857142855</v>
      </c>
    </row>
    <row r="3898" spans="1:16" x14ac:dyDescent="0.3">
      <c r="A3898" t="s">
        <v>13</v>
      </c>
      <c r="B3898" t="s">
        <v>487</v>
      </c>
      <c r="C3898" t="s">
        <v>1577</v>
      </c>
      <c r="D3898">
        <v>2018</v>
      </c>
      <c r="E3898" t="s">
        <v>1600</v>
      </c>
      <c r="F3898" t="s">
        <v>1601</v>
      </c>
      <c r="G3898" t="s">
        <v>1605</v>
      </c>
      <c r="H3898" t="s">
        <v>1609</v>
      </c>
      <c r="I3898" s="10">
        <v>6.1753510999999997E-2</v>
      </c>
      <c r="K3898">
        <v>14.15</v>
      </c>
      <c r="L3898" s="3">
        <v>253.3014</v>
      </c>
      <c r="M3898">
        <v>3.9</v>
      </c>
      <c r="N3898">
        <f>+$Q$876-Tabla13[[#This Row],[Outlet Establishment Year]]</f>
        <v>6</v>
      </c>
      <c r="O3898">
        <f>+Tabla13[[#This Row],[Sales]]/Tabla13[[#This Row],[Antigüedad]]</f>
        <v>42.216900000000003</v>
      </c>
      <c r="P3898" s="4">
        <f>+Tabla13[[#This Row],[Sales]]/Tabla13[[#This Row],[Item Weight corregido]]</f>
        <v>17.901159010600708</v>
      </c>
    </row>
    <row r="3899" spans="1:16" x14ac:dyDescent="0.3">
      <c r="A3899" t="s">
        <v>13</v>
      </c>
      <c r="B3899" t="s">
        <v>631</v>
      </c>
      <c r="C3899" t="s">
        <v>1576</v>
      </c>
      <c r="D3899">
        <v>2018</v>
      </c>
      <c r="E3899" t="s">
        <v>1600</v>
      </c>
      <c r="F3899" t="s">
        <v>1601</v>
      </c>
      <c r="G3899" t="s">
        <v>1605</v>
      </c>
      <c r="H3899" t="s">
        <v>1609</v>
      </c>
      <c r="I3899" s="10">
        <v>0.14566955600000001</v>
      </c>
      <c r="K3899">
        <v>5.1550000000000002</v>
      </c>
      <c r="L3899" s="3">
        <v>247.27760000000001</v>
      </c>
      <c r="M3899">
        <v>3.9</v>
      </c>
      <c r="N3899">
        <f>+$Q$876-Tabla13[[#This Row],[Outlet Establishment Year]]</f>
        <v>6</v>
      </c>
      <c r="O3899">
        <f>+Tabla13[[#This Row],[Sales]]/Tabla13[[#This Row],[Antigüedad]]</f>
        <v>41.212933333333332</v>
      </c>
      <c r="P3899" s="4">
        <f>+Tabla13[[#This Row],[Sales]]/Tabla13[[#This Row],[Item Weight corregido]]</f>
        <v>47.968496605237632</v>
      </c>
    </row>
    <row r="3900" spans="1:16" x14ac:dyDescent="0.3">
      <c r="A3900" t="s">
        <v>13</v>
      </c>
      <c r="B3900" t="s">
        <v>1490</v>
      </c>
      <c r="C3900" t="s">
        <v>1574</v>
      </c>
      <c r="D3900">
        <v>2018</v>
      </c>
      <c r="E3900" t="s">
        <v>1600</v>
      </c>
      <c r="F3900" t="s">
        <v>1601</v>
      </c>
      <c r="G3900" t="s">
        <v>1605</v>
      </c>
      <c r="H3900" t="s">
        <v>1609</v>
      </c>
      <c r="I3900" s="10">
        <v>0</v>
      </c>
      <c r="K3900">
        <v>7.52</v>
      </c>
      <c r="L3900" s="3">
        <v>126.6994</v>
      </c>
      <c r="M3900">
        <v>3.9</v>
      </c>
      <c r="N3900">
        <f>+$Q$876-Tabla13[[#This Row],[Outlet Establishment Year]]</f>
        <v>6</v>
      </c>
      <c r="O3900">
        <f>+Tabla13[[#This Row],[Sales]]/Tabla13[[#This Row],[Antigüedad]]</f>
        <v>21.116566666666667</v>
      </c>
      <c r="P3900" s="4">
        <f>+Tabla13[[#This Row],[Sales]]/Tabla13[[#This Row],[Item Weight corregido]]</f>
        <v>16.848324468085107</v>
      </c>
    </row>
    <row r="3901" spans="1:16" x14ac:dyDescent="0.3">
      <c r="A3901" t="s">
        <v>13</v>
      </c>
      <c r="B3901" t="s">
        <v>1204</v>
      </c>
      <c r="C3901" t="s">
        <v>1574</v>
      </c>
      <c r="D3901">
        <v>2018</v>
      </c>
      <c r="E3901" t="s">
        <v>1600</v>
      </c>
      <c r="F3901" t="s">
        <v>1601</v>
      </c>
      <c r="G3901" t="s">
        <v>1605</v>
      </c>
      <c r="H3901" t="s">
        <v>1609</v>
      </c>
      <c r="I3901" s="10">
        <v>0.30530539699999998</v>
      </c>
      <c r="K3901">
        <v>17.7</v>
      </c>
      <c r="L3901" s="3">
        <v>116.68340000000001</v>
      </c>
      <c r="M3901">
        <v>3.9</v>
      </c>
      <c r="N3901">
        <f>+$Q$876-Tabla13[[#This Row],[Outlet Establishment Year]]</f>
        <v>6</v>
      </c>
      <c r="O3901">
        <f>+Tabla13[[#This Row],[Sales]]/Tabla13[[#This Row],[Antigüedad]]</f>
        <v>19.447233333333333</v>
      </c>
      <c r="P3901" s="4">
        <f>+Tabla13[[#This Row],[Sales]]/Tabla13[[#This Row],[Item Weight corregido]]</f>
        <v>6.5922824858757068</v>
      </c>
    </row>
    <row r="3902" spans="1:16" x14ac:dyDescent="0.3">
      <c r="A3902" t="s">
        <v>13</v>
      </c>
      <c r="B3902" t="s">
        <v>956</v>
      </c>
      <c r="C3902" t="s">
        <v>1583</v>
      </c>
      <c r="D3902">
        <v>2018</v>
      </c>
      <c r="E3902" t="s">
        <v>1600</v>
      </c>
      <c r="F3902" t="s">
        <v>1601</v>
      </c>
      <c r="G3902" t="s">
        <v>1605</v>
      </c>
      <c r="H3902" t="s">
        <v>1609</v>
      </c>
      <c r="I3902" s="10">
        <v>0.29820527200000002</v>
      </c>
      <c r="K3902">
        <v>14.65</v>
      </c>
      <c r="L3902" s="3">
        <v>55.761400000000002</v>
      </c>
      <c r="M3902">
        <v>3.9</v>
      </c>
      <c r="N3902">
        <f>+$Q$876-Tabla13[[#This Row],[Outlet Establishment Year]]</f>
        <v>6</v>
      </c>
      <c r="O3902">
        <f>+Tabla13[[#This Row],[Sales]]/Tabla13[[#This Row],[Antigüedad]]</f>
        <v>9.293566666666667</v>
      </c>
      <c r="P3902" s="4">
        <f>+Tabla13[[#This Row],[Sales]]/Tabla13[[#This Row],[Item Weight corregido]]</f>
        <v>3.8062389078498295</v>
      </c>
    </row>
    <row r="3903" spans="1:16" x14ac:dyDescent="0.3">
      <c r="A3903" t="s">
        <v>13</v>
      </c>
      <c r="B3903" t="s">
        <v>202</v>
      </c>
      <c r="C3903" t="s">
        <v>1575</v>
      </c>
      <c r="D3903">
        <v>2018</v>
      </c>
      <c r="E3903" t="s">
        <v>1600</v>
      </c>
      <c r="F3903" t="s">
        <v>1601</v>
      </c>
      <c r="G3903" t="s">
        <v>1605</v>
      </c>
      <c r="H3903" t="s">
        <v>1609</v>
      </c>
      <c r="I3903" s="10">
        <v>5.3148497000000003E-2</v>
      </c>
      <c r="K3903">
        <v>5.1749999999999998</v>
      </c>
      <c r="L3903" s="3">
        <v>36.3874</v>
      </c>
      <c r="M3903">
        <v>3.9</v>
      </c>
      <c r="N3903">
        <f>+$Q$876-Tabla13[[#This Row],[Outlet Establishment Year]]</f>
        <v>6</v>
      </c>
      <c r="O3903">
        <f>+Tabla13[[#This Row],[Sales]]/Tabla13[[#This Row],[Antigüedad]]</f>
        <v>6.0645666666666669</v>
      </c>
      <c r="P3903" s="4">
        <f>+Tabla13[[#This Row],[Sales]]/Tabla13[[#This Row],[Item Weight corregido]]</f>
        <v>7.0313816425120779</v>
      </c>
    </row>
    <row r="3904" spans="1:16" x14ac:dyDescent="0.3">
      <c r="A3904" t="s">
        <v>13</v>
      </c>
      <c r="B3904" t="s">
        <v>557</v>
      </c>
      <c r="C3904" t="s">
        <v>1575</v>
      </c>
      <c r="D3904">
        <v>2018</v>
      </c>
      <c r="E3904" t="s">
        <v>1600</v>
      </c>
      <c r="F3904" t="s">
        <v>1601</v>
      </c>
      <c r="G3904" t="s">
        <v>1605</v>
      </c>
      <c r="H3904" t="s">
        <v>1609</v>
      </c>
      <c r="I3904" s="10">
        <v>2.8382853E-2</v>
      </c>
      <c r="K3904">
        <v>16.600000000000001</v>
      </c>
      <c r="L3904" s="3">
        <v>109.45959999999999</v>
      </c>
      <c r="M3904">
        <v>3.9</v>
      </c>
      <c r="N3904">
        <f>+$Q$876-Tabla13[[#This Row],[Outlet Establishment Year]]</f>
        <v>6</v>
      </c>
      <c r="O3904">
        <f>+Tabla13[[#This Row],[Sales]]/Tabla13[[#This Row],[Antigüedad]]</f>
        <v>18.243266666666667</v>
      </c>
      <c r="P3904" s="4">
        <f>+Tabla13[[#This Row],[Sales]]/Tabla13[[#This Row],[Item Weight corregido]]</f>
        <v>6.5939518072289145</v>
      </c>
    </row>
    <row r="3905" spans="1:16" x14ac:dyDescent="0.3">
      <c r="A3905" t="s">
        <v>13</v>
      </c>
      <c r="B3905" t="s">
        <v>856</v>
      </c>
      <c r="C3905" t="s">
        <v>1575</v>
      </c>
      <c r="D3905">
        <v>2018</v>
      </c>
      <c r="E3905" t="s">
        <v>1600</v>
      </c>
      <c r="F3905" t="s">
        <v>1601</v>
      </c>
      <c r="G3905" t="s">
        <v>1605</v>
      </c>
      <c r="H3905" t="s">
        <v>1609</v>
      </c>
      <c r="I3905" s="10">
        <v>0.25394782300000002</v>
      </c>
      <c r="K3905">
        <v>12.15</v>
      </c>
      <c r="L3905" s="3">
        <v>223.84039999999999</v>
      </c>
      <c r="M3905">
        <v>3.9</v>
      </c>
      <c r="N3905">
        <f>+$Q$876-Tabla13[[#This Row],[Outlet Establishment Year]]</f>
        <v>6</v>
      </c>
      <c r="O3905">
        <f>+Tabla13[[#This Row],[Sales]]/Tabla13[[#This Row],[Antigüedad]]</f>
        <v>37.306733333333334</v>
      </c>
      <c r="P3905" s="4">
        <f>+Tabla13[[#This Row],[Sales]]/Tabla13[[#This Row],[Item Weight corregido]]</f>
        <v>18.423078189300409</v>
      </c>
    </row>
    <row r="3906" spans="1:16" x14ac:dyDescent="0.3">
      <c r="A3906" t="s">
        <v>13</v>
      </c>
      <c r="B3906" t="s">
        <v>674</v>
      </c>
      <c r="C3906" t="s">
        <v>1579</v>
      </c>
      <c r="D3906">
        <v>2018</v>
      </c>
      <c r="E3906" t="s">
        <v>1600</v>
      </c>
      <c r="F3906" t="s">
        <v>1601</v>
      </c>
      <c r="G3906" t="s">
        <v>1605</v>
      </c>
      <c r="H3906" t="s">
        <v>1609</v>
      </c>
      <c r="I3906" s="10">
        <v>5.0790916999999998E-2</v>
      </c>
      <c r="K3906">
        <v>21.1</v>
      </c>
      <c r="L3906" s="3">
        <v>142.77860000000001</v>
      </c>
      <c r="M3906">
        <v>3.9</v>
      </c>
      <c r="N3906">
        <f>+$Q$876-Tabla13[[#This Row],[Outlet Establishment Year]]</f>
        <v>6</v>
      </c>
      <c r="O3906">
        <f>+Tabla13[[#This Row],[Sales]]/Tabla13[[#This Row],[Antigüedad]]</f>
        <v>23.796433333333336</v>
      </c>
      <c r="P3906" s="4">
        <f>+Tabla13[[#This Row],[Sales]]/Tabla13[[#This Row],[Item Weight corregido]]</f>
        <v>6.7667582938388628</v>
      </c>
    </row>
    <row r="3907" spans="1:16" x14ac:dyDescent="0.3">
      <c r="A3907" t="s">
        <v>13</v>
      </c>
      <c r="B3907" t="s">
        <v>401</v>
      </c>
      <c r="C3907" t="s">
        <v>1579</v>
      </c>
      <c r="D3907">
        <v>2018</v>
      </c>
      <c r="E3907" t="s">
        <v>1600</v>
      </c>
      <c r="F3907" t="s">
        <v>1601</v>
      </c>
      <c r="G3907" t="s">
        <v>1605</v>
      </c>
      <c r="H3907" t="s">
        <v>1609</v>
      </c>
      <c r="I3907" s="10">
        <v>2.8207784E-2</v>
      </c>
      <c r="K3907">
        <v>8.51</v>
      </c>
      <c r="L3907" s="3">
        <v>195.5478</v>
      </c>
      <c r="M3907">
        <v>3.9</v>
      </c>
      <c r="N3907">
        <f>+$Q$876-Tabla13[[#This Row],[Outlet Establishment Year]]</f>
        <v>6</v>
      </c>
      <c r="O3907">
        <f>+Tabla13[[#This Row],[Sales]]/Tabla13[[#This Row],[Antigüedad]]</f>
        <v>32.591299999999997</v>
      </c>
      <c r="P3907" s="4">
        <f>+Tabla13[[#This Row],[Sales]]/Tabla13[[#This Row],[Item Weight corregido]]</f>
        <v>22.978589894242067</v>
      </c>
    </row>
    <row r="3908" spans="1:16" x14ac:dyDescent="0.3">
      <c r="A3908" t="s">
        <v>13</v>
      </c>
      <c r="B3908" t="s">
        <v>83</v>
      </c>
      <c r="C3908" t="s">
        <v>1579</v>
      </c>
      <c r="D3908">
        <v>2018</v>
      </c>
      <c r="E3908" t="s">
        <v>1600</v>
      </c>
      <c r="F3908" t="s">
        <v>1601</v>
      </c>
      <c r="G3908" t="s">
        <v>1605</v>
      </c>
      <c r="H3908" t="s">
        <v>1609</v>
      </c>
      <c r="I3908" s="10">
        <v>0.19875618</v>
      </c>
      <c r="K3908">
        <v>17.25</v>
      </c>
      <c r="L3908" s="3">
        <v>250.7724</v>
      </c>
      <c r="M3908">
        <v>3.9</v>
      </c>
      <c r="N3908">
        <f>+$Q$876-Tabla13[[#This Row],[Outlet Establishment Year]]</f>
        <v>6</v>
      </c>
      <c r="O3908">
        <f>+Tabla13[[#This Row],[Sales]]/Tabla13[[#This Row],[Antigüedad]]</f>
        <v>41.795400000000001</v>
      </c>
      <c r="P3908" s="4">
        <f>+Tabla13[[#This Row],[Sales]]/Tabla13[[#This Row],[Item Weight corregido]]</f>
        <v>14.537530434782608</v>
      </c>
    </row>
    <row r="3909" spans="1:16" x14ac:dyDescent="0.3">
      <c r="A3909" t="s">
        <v>13</v>
      </c>
      <c r="B3909" t="s">
        <v>1284</v>
      </c>
      <c r="C3909" t="s">
        <v>1584</v>
      </c>
      <c r="D3909">
        <v>2018</v>
      </c>
      <c r="E3909" t="s">
        <v>1600</v>
      </c>
      <c r="F3909" t="s">
        <v>1601</v>
      </c>
      <c r="G3909" t="s">
        <v>1605</v>
      </c>
      <c r="H3909" t="s">
        <v>1609</v>
      </c>
      <c r="I3909" s="10">
        <v>0.159394437</v>
      </c>
      <c r="K3909">
        <v>12.8</v>
      </c>
      <c r="L3909" s="3">
        <v>105.6938</v>
      </c>
      <c r="M3909">
        <v>3.9</v>
      </c>
      <c r="N3909">
        <f>+$Q$876-Tabla13[[#This Row],[Outlet Establishment Year]]</f>
        <v>6</v>
      </c>
      <c r="O3909">
        <f>+Tabla13[[#This Row],[Sales]]/Tabla13[[#This Row],[Antigüedad]]</f>
        <v>17.615633333333331</v>
      </c>
      <c r="P3909" s="4">
        <f>+Tabla13[[#This Row],[Sales]]/Tabla13[[#This Row],[Item Weight corregido]]</f>
        <v>8.257328124999999</v>
      </c>
    </row>
    <row r="3910" spans="1:16" x14ac:dyDescent="0.3">
      <c r="A3910" t="s">
        <v>12</v>
      </c>
      <c r="B3910" t="s">
        <v>464</v>
      </c>
      <c r="C3910" t="s">
        <v>1582</v>
      </c>
      <c r="D3910">
        <v>2018</v>
      </c>
      <c r="E3910" t="s">
        <v>1600</v>
      </c>
      <c r="F3910" t="s">
        <v>1601</v>
      </c>
      <c r="G3910" t="s">
        <v>1605</v>
      </c>
      <c r="H3910" t="s">
        <v>1609</v>
      </c>
      <c r="I3910" s="10">
        <v>2.8062401000000001E-2</v>
      </c>
      <c r="K3910">
        <v>17.600000000000001</v>
      </c>
      <c r="L3910" s="3">
        <v>44.040199999999999</v>
      </c>
      <c r="M3910">
        <v>3.9</v>
      </c>
      <c r="N3910">
        <f>+$Q$876-Tabla13[[#This Row],[Outlet Establishment Year]]</f>
        <v>6</v>
      </c>
      <c r="O3910">
        <f>+Tabla13[[#This Row],[Sales]]/Tabla13[[#This Row],[Antigüedad]]</f>
        <v>7.3400333333333334</v>
      </c>
      <c r="P3910" s="4">
        <f>+Tabla13[[#This Row],[Sales]]/Tabla13[[#This Row],[Item Weight corregido]]</f>
        <v>2.5022840909090904</v>
      </c>
    </row>
    <row r="3911" spans="1:16" x14ac:dyDescent="0.3">
      <c r="A3911" t="s">
        <v>12</v>
      </c>
      <c r="B3911" t="s">
        <v>1380</v>
      </c>
      <c r="C3911" t="s">
        <v>1585</v>
      </c>
      <c r="D3911">
        <v>2018</v>
      </c>
      <c r="E3911" t="s">
        <v>1600</v>
      </c>
      <c r="F3911" t="s">
        <v>1601</v>
      </c>
      <c r="G3911" t="s">
        <v>1605</v>
      </c>
      <c r="H3911" t="s">
        <v>1609</v>
      </c>
      <c r="I3911" s="10">
        <v>1.4497036E-2</v>
      </c>
      <c r="K3911">
        <v>11.15</v>
      </c>
      <c r="L3911" s="3">
        <v>150.8708</v>
      </c>
      <c r="M3911">
        <v>3.9</v>
      </c>
      <c r="N3911">
        <f>+$Q$876-Tabla13[[#This Row],[Outlet Establishment Year]]</f>
        <v>6</v>
      </c>
      <c r="O3911">
        <f>+Tabla13[[#This Row],[Sales]]/Tabla13[[#This Row],[Antigüedad]]</f>
        <v>25.145133333333334</v>
      </c>
      <c r="P3911" s="4">
        <f>+Tabla13[[#This Row],[Sales]]/Tabla13[[#This Row],[Item Weight corregido]]</f>
        <v>13.531013452914799</v>
      </c>
    </row>
    <row r="3912" spans="1:16" x14ac:dyDescent="0.3">
      <c r="A3912" t="s">
        <v>12</v>
      </c>
      <c r="B3912" t="s">
        <v>1448</v>
      </c>
      <c r="C3912" t="s">
        <v>1585</v>
      </c>
      <c r="D3912">
        <v>2018</v>
      </c>
      <c r="E3912" t="s">
        <v>1600</v>
      </c>
      <c r="F3912" t="s">
        <v>1601</v>
      </c>
      <c r="G3912" t="s">
        <v>1605</v>
      </c>
      <c r="H3912" t="s">
        <v>1609</v>
      </c>
      <c r="I3912" s="10">
        <v>0.173587926</v>
      </c>
      <c r="K3912">
        <v>15.6</v>
      </c>
      <c r="L3912" s="3">
        <v>60.019399999999997</v>
      </c>
      <c r="M3912">
        <v>3.9</v>
      </c>
      <c r="N3912">
        <f>+$Q$876-Tabla13[[#This Row],[Outlet Establishment Year]]</f>
        <v>6</v>
      </c>
      <c r="O3912">
        <f>+Tabla13[[#This Row],[Sales]]/Tabla13[[#This Row],[Antigüedad]]</f>
        <v>10.003233333333332</v>
      </c>
      <c r="P3912" s="4">
        <f>+Tabla13[[#This Row],[Sales]]/Tabla13[[#This Row],[Item Weight corregido]]</f>
        <v>3.8473974358974359</v>
      </c>
    </row>
    <row r="3913" spans="1:16" x14ac:dyDescent="0.3">
      <c r="A3913" t="s">
        <v>12</v>
      </c>
      <c r="B3913" t="s">
        <v>944</v>
      </c>
      <c r="C3913" t="s">
        <v>1585</v>
      </c>
      <c r="D3913">
        <v>2018</v>
      </c>
      <c r="E3913" t="s">
        <v>1600</v>
      </c>
      <c r="F3913" t="s">
        <v>1601</v>
      </c>
      <c r="G3913" t="s">
        <v>1605</v>
      </c>
      <c r="H3913" t="s">
        <v>1609</v>
      </c>
      <c r="I3913" s="10">
        <v>3.9415840000000001E-2</v>
      </c>
      <c r="K3913">
        <v>20.25</v>
      </c>
      <c r="L3913" s="3">
        <v>247.8092</v>
      </c>
      <c r="M3913">
        <v>3.9</v>
      </c>
      <c r="N3913">
        <f>+$Q$876-Tabla13[[#This Row],[Outlet Establishment Year]]</f>
        <v>6</v>
      </c>
      <c r="O3913">
        <f>+Tabla13[[#This Row],[Sales]]/Tabla13[[#This Row],[Antigüedad]]</f>
        <v>41.301533333333332</v>
      </c>
      <c r="P3913" s="4">
        <f>+Tabla13[[#This Row],[Sales]]/Tabla13[[#This Row],[Item Weight corregido]]</f>
        <v>12.237491358024691</v>
      </c>
    </row>
    <row r="3914" spans="1:16" x14ac:dyDescent="0.3">
      <c r="A3914" t="s">
        <v>12</v>
      </c>
      <c r="B3914" t="s">
        <v>1124</v>
      </c>
      <c r="C3914" t="s">
        <v>1574</v>
      </c>
      <c r="D3914">
        <v>2018</v>
      </c>
      <c r="E3914" t="s">
        <v>1600</v>
      </c>
      <c r="F3914" t="s">
        <v>1601</v>
      </c>
      <c r="G3914" t="s">
        <v>1605</v>
      </c>
      <c r="H3914" t="s">
        <v>1609</v>
      </c>
      <c r="I3914" s="10">
        <v>7.2762086000000004E-2</v>
      </c>
      <c r="K3914">
        <v>12.6</v>
      </c>
      <c r="L3914" s="3">
        <v>120.9072</v>
      </c>
      <c r="M3914">
        <v>3.9</v>
      </c>
      <c r="N3914">
        <f>+$Q$876-Tabla13[[#This Row],[Outlet Establishment Year]]</f>
        <v>6</v>
      </c>
      <c r="O3914">
        <f>+Tabla13[[#This Row],[Sales]]/Tabla13[[#This Row],[Antigüedad]]</f>
        <v>20.151199999999999</v>
      </c>
      <c r="P3914" s="4">
        <f>+Tabla13[[#This Row],[Sales]]/Tabla13[[#This Row],[Item Weight corregido]]</f>
        <v>9.5958095238095247</v>
      </c>
    </row>
    <row r="3915" spans="1:16" x14ac:dyDescent="0.3">
      <c r="A3915" t="s">
        <v>12</v>
      </c>
      <c r="B3915" t="s">
        <v>1019</v>
      </c>
      <c r="C3915" t="s">
        <v>1574</v>
      </c>
      <c r="D3915">
        <v>2018</v>
      </c>
      <c r="E3915" t="s">
        <v>1600</v>
      </c>
      <c r="F3915" t="s">
        <v>1601</v>
      </c>
      <c r="G3915" t="s">
        <v>1605</v>
      </c>
      <c r="H3915" t="s">
        <v>1609</v>
      </c>
      <c r="I3915" s="10">
        <v>0.150238656</v>
      </c>
      <c r="K3915">
        <v>6.78</v>
      </c>
      <c r="L3915" s="3">
        <v>229.36940000000001</v>
      </c>
      <c r="M3915">
        <v>3.9</v>
      </c>
      <c r="N3915">
        <f>+$Q$876-Tabla13[[#This Row],[Outlet Establishment Year]]</f>
        <v>6</v>
      </c>
      <c r="O3915">
        <f>+Tabla13[[#This Row],[Sales]]/Tabla13[[#This Row],[Antigüedad]]</f>
        <v>38.228233333333336</v>
      </c>
      <c r="P3915" s="4">
        <f>+Tabla13[[#This Row],[Sales]]/Tabla13[[#This Row],[Item Weight corregido]]</f>
        <v>33.830294985250738</v>
      </c>
    </row>
    <row r="3916" spans="1:16" x14ac:dyDescent="0.3">
      <c r="A3916" t="s">
        <v>12</v>
      </c>
      <c r="B3916" t="s">
        <v>1091</v>
      </c>
      <c r="C3916" t="s">
        <v>1580</v>
      </c>
      <c r="D3916">
        <v>2018</v>
      </c>
      <c r="E3916" t="s">
        <v>1600</v>
      </c>
      <c r="F3916" t="s">
        <v>1601</v>
      </c>
      <c r="G3916" t="s">
        <v>1605</v>
      </c>
      <c r="H3916" t="s">
        <v>1609</v>
      </c>
      <c r="I3916" s="10">
        <v>0.12308912800000001</v>
      </c>
      <c r="K3916">
        <v>13</v>
      </c>
      <c r="L3916" s="3">
        <v>63.648400000000002</v>
      </c>
      <c r="M3916">
        <v>3.9</v>
      </c>
      <c r="N3916">
        <f>+$Q$876-Tabla13[[#This Row],[Outlet Establishment Year]]</f>
        <v>6</v>
      </c>
      <c r="O3916">
        <f>+Tabla13[[#This Row],[Sales]]/Tabla13[[#This Row],[Antigüedad]]</f>
        <v>10.608066666666668</v>
      </c>
      <c r="P3916" s="4">
        <f>+Tabla13[[#This Row],[Sales]]/Tabla13[[#This Row],[Item Weight corregido]]</f>
        <v>4.8960307692307694</v>
      </c>
    </row>
    <row r="3917" spans="1:16" x14ac:dyDescent="0.3">
      <c r="A3917" t="s">
        <v>13</v>
      </c>
      <c r="B3917" t="s">
        <v>954</v>
      </c>
      <c r="C3917" t="s">
        <v>1577</v>
      </c>
      <c r="D3917">
        <v>2016</v>
      </c>
      <c r="E3917" t="s">
        <v>1599</v>
      </c>
      <c r="F3917" t="s">
        <v>1601</v>
      </c>
      <c r="G3917" t="s">
        <v>1605</v>
      </c>
      <c r="H3917" t="s">
        <v>1607</v>
      </c>
      <c r="I3917" s="10">
        <v>0</v>
      </c>
      <c r="J3917">
        <v>16.600000000000001</v>
      </c>
      <c r="K3917">
        <v>16.600000000000001</v>
      </c>
      <c r="L3917" s="3">
        <v>118.8124</v>
      </c>
      <c r="M3917">
        <v>3.9</v>
      </c>
      <c r="N3917">
        <f>+$Q$876-Tabla13[[#This Row],[Outlet Establishment Year]]</f>
        <v>8</v>
      </c>
      <c r="O3917">
        <f>+Tabla13[[#This Row],[Sales]]/Tabla13[[#This Row],[Antigüedad]]</f>
        <v>14.85155</v>
      </c>
      <c r="P3917" s="4">
        <f>+Tabla13[[#This Row],[Sales]]/Tabla13[[#This Row],[Item Weight corregido]]</f>
        <v>7.1573734939759026</v>
      </c>
    </row>
    <row r="3918" spans="1:16" x14ac:dyDescent="0.3">
      <c r="A3918" t="s">
        <v>13</v>
      </c>
      <c r="B3918" t="s">
        <v>313</v>
      </c>
      <c r="C3918" t="s">
        <v>1574</v>
      </c>
      <c r="D3918">
        <v>2016</v>
      </c>
      <c r="E3918" t="s">
        <v>1599</v>
      </c>
      <c r="F3918" t="s">
        <v>1601</v>
      </c>
      <c r="G3918" t="s">
        <v>1605</v>
      </c>
      <c r="H3918" t="s">
        <v>1607</v>
      </c>
      <c r="I3918" s="10">
        <v>5.7792343000000003E-2</v>
      </c>
      <c r="J3918">
        <v>10.695</v>
      </c>
      <c r="K3918">
        <v>10.695</v>
      </c>
      <c r="L3918" s="3">
        <v>61.453600000000002</v>
      </c>
      <c r="M3918">
        <v>3.9</v>
      </c>
      <c r="N3918">
        <f>+$Q$876-Tabla13[[#This Row],[Outlet Establishment Year]]</f>
        <v>8</v>
      </c>
      <c r="O3918">
        <f>+Tabla13[[#This Row],[Sales]]/Tabla13[[#This Row],[Antigüedad]]</f>
        <v>7.6817000000000002</v>
      </c>
      <c r="P3918" s="4">
        <f>+Tabla13[[#This Row],[Sales]]/Tabla13[[#This Row],[Item Weight corregido]]</f>
        <v>5.7460121552127159</v>
      </c>
    </row>
    <row r="3919" spans="1:16" x14ac:dyDescent="0.3">
      <c r="A3919" t="s">
        <v>13</v>
      </c>
      <c r="B3919" t="s">
        <v>1216</v>
      </c>
      <c r="C3919" t="s">
        <v>1579</v>
      </c>
      <c r="D3919">
        <v>2016</v>
      </c>
      <c r="E3919" t="s">
        <v>1599</v>
      </c>
      <c r="F3919" t="s">
        <v>1601</v>
      </c>
      <c r="G3919" t="s">
        <v>1605</v>
      </c>
      <c r="H3919" t="s">
        <v>1607</v>
      </c>
      <c r="I3919" s="10">
        <v>0.112321218</v>
      </c>
      <c r="J3919">
        <v>20.2</v>
      </c>
      <c r="K3919">
        <v>20.2</v>
      </c>
      <c r="L3919" s="3">
        <v>123.6046</v>
      </c>
      <c r="M3919">
        <v>3.9</v>
      </c>
      <c r="N3919">
        <f>+$Q$876-Tabla13[[#This Row],[Outlet Establishment Year]]</f>
        <v>8</v>
      </c>
      <c r="O3919">
        <f>+Tabla13[[#This Row],[Sales]]/Tabla13[[#This Row],[Antigüedad]]</f>
        <v>15.450575000000001</v>
      </c>
      <c r="P3919" s="4">
        <f>+Tabla13[[#This Row],[Sales]]/Tabla13[[#This Row],[Item Weight corregido]]</f>
        <v>6.1190396039603963</v>
      </c>
    </row>
    <row r="3920" spans="1:16" x14ac:dyDescent="0.3">
      <c r="A3920" t="s">
        <v>13</v>
      </c>
      <c r="B3920" t="s">
        <v>817</v>
      </c>
      <c r="C3920" t="s">
        <v>1588</v>
      </c>
      <c r="D3920">
        <v>2016</v>
      </c>
      <c r="E3920" t="s">
        <v>1599</v>
      </c>
      <c r="F3920" t="s">
        <v>1601</v>
      </c>
      <c r="G3920" t="s">
        <v>1605</v>
      </c>
      <c r="H3920" t="s">
        <v>1607</v>
      </c>
      <c r="I3920" s="10">
        <v>3.3858186999999998E-2</v>
      </c>
      <c r="J3920">
        <v>11.65</v>
      </c>
      <c r="K3920">
        <v>11.65</v>
      </c>
      <c r="L3920" s="3">
        <v>113.386</v>
      </c>
      <c r="M3920">
        <v>3.9</v>
      </c>
      <c r="N3920">
        <f>+$Q$876-Tabla13[[#This Row],[Outlet Establishment Year]]</f>
        <v>8</v>
      </c>
      <c r="O3920">
        <f>+Tabla13[[#This Row],[Sales]]/Tabla13[[#This Row],[Antigüedad]]</f>
        <v>14.173249999999999</v>
      </c>
      <c r="P3920" s="4">
        <f>+Tabla13[[#This Row],[Sales]]/Tabla13[[#This Row],[Item Weight corregido]]</f>
        <v>9.7327038626609443</v>
      </c>
    </row>
    <row r="3921" spans="1:16" x14ac:dyDescent="0.3">
      <c r="A3921" t="s">
        <v>13</v>
      </c>
      <c r="B3921" t="s">
        <v>250</v>
      </c>
      <c r="C3921" t="s">
        <v>1587</v>
      </c>
      <c r="D3921">
        <v>2016</v>
      </c>
      <c r="E3921" t="s">
        <v>1599</v>
      </c>
      <c r="F3921" t="s">
        <v>1601</v>
      </c>
      <c r="G3921" t="s">
        <v>1605</v>
      </c>
      <c r="H3921" t="s">
        <v>1607</v>
      </c>
      <c r="I3921" s="10">
        <v>9.5158081000000005E-2</v>
      </c>
      <c r="J3921">
        <v>15.1</v>
      </c>
      <c r="K3921">
        <v>15.1</v>
      </c>
      <c r="L3921" s="3">
        <v>159.2604</v>
      </c>
      <c r="M3921">
        <v>3.9</v>
      </c>
      <c r="N3921">
        <f>+$Q$876-Tabla13[[#This Row],[Outlet Establishment Year]]</f>
        <v>8</v>
      </c>
      <c r="O3921">
        <f>+Tabla13[[#This Row],[Sales]]/Tabla13[[#This Row],[Antigüedad]]</f>
        <v>19.907550000000001</v>
      </c>
      <c r="P3921" s="4">
        <f>+Tabla13[[#This Row],[Sales]]/Tabla13[[#This Row],[Item Weight corregido]]</f>
        <v>10.547046357615894</v>
      </c>
    </row>
    <row r="3922" spans="1:16" x14ac:dyDescent="0.3">
      <c r="A3922" t="s">
        <v>13</v>
      </c>
      <c r="B3922" t="s">
        <v>1108</v>
      </c>
      <c r="C3922" t="s">
        <v>1577</v>
      </c>
      <c r="D3922">
        <v>2016</v>
      </c>
      <c r="E3922" t="s">
        <v>1599</v>
      </c>
      <c r="F3922" t="s">
        <v>1601</v>
      </c>
      <c r="G3922" t="s">
        <v>1605</v>
      </c>
      <c r="H3922" t="s">
        <v>1607</v>
      </c>
      <c r="I3922" s="10">
        <v>1.5271793000000001E-2</v>
      </c>
      <c r="J3922">
        <v>7.4050000000000002</v>
      </c>
      <c r="K3922">
        <v>7.4050000000000002</v>
      </c>
      <c r="L3922" s="3">
        <v>89.914599999999993</v>
      </c>
      <c r="M3922">
        <v>3.9</v>
      </c>
      <c r="N3922">
        <f>+$Q$876-Tabla13[[#This Row],[Outlet Establishment Year]]</f>
        <v>8</v>
      </c>
      <c r="O3922">
        <f>+Tabla13[[#This Row],[Sales]]/Tabla13[[#This Row],[Antigüedad]]</f>
        <v>11.239324999999999</v>
      </c>
      <c r="P3922" s="4">
        <f>+Tabla13[[#This Row],[Sales]]/Tabla13[[#This Row],[Item Weight corregido]]</f>
        <v>12.142417285617825</v>
      </c>
    </row>
    <row r="3923" spans="1:16" x14ac:dyDescent="0.3">
      <c r="A3923" t="s">
        <v>13</v>
      </c>
      <c r="B3923" t="s">
        <v>1241</v>
      </c>
      <c r="C3923" t="s">
        <v>1577</v>
      </c>
      <c r="D3923">
        <v>2016</v>
      </c>
      <c r="E3923" t="s">
        <v>1599</v>
      </c>
      <c r="F3923" t="s">
        <v>1601</v>
      </c>
      <c r="G3923" t="s">
        <v>1605</v>
      </c>
      <c r="H3923" t="s">
        <v>1607</v>
      </c>
      <c r="I3923" s="10">
        <v>0.187558629</v>
      </c>
      <c r="J3923">
        <v>8.3550000000000004</v>
      </c>
      <c r="K3923">
        <v>8.3550000000000004</v>
      </c>
      <c r="L3923" s="3">
        <v>148.04179999999999</v>
      </c>
      <c r="M3923">
        <v>3.9</v>
      </c>
      <c r="N3923">
        <f>+$Q$876-Tabla13[[#This Row],[Outlet Establishment Year]]</f>
        <v>8</v>
      </c>
      <c r="O3923">
        <f>+Tabla13[[#This Row],[Sales]]/Tabla13[[#This Row],[Antigüedad]]</f>
        <v>18.505224999999999</v>
      </c>
      <c r="P3923" s="4">
        <f>+Tabla13[[#This Row],[Sales]]/Tabla13[[#This Row],[Item Weight corregido]]</f>
        <v>17.71894673847995</v>
      </c>
    </row>
    <row r="3924" spans="1:16" x14ac:dyDescent="0.3">
      <c r="A3924" t="s">
        <v>13</v>
      </c>
      <c r="B3924" t="s">
        <v>1267</v>
      </c>
      <c r="C3924" t="s">
        <v>1577</v>
      </c>
      <c r="D3924">
        <v>2016</v>
      </c>
      <c r="E3924" t="s">
        <v>1599</v>
      </c>
      <c r="F3924" t="s">
        <v>1601</v>
      </c>
      <c r="G3924" t="s">
        <v>1605</v>
      </c>
      <c r="H3924" t="s">
        <v>1607</v>
      </c>
      <c r="I3924" s="10">
        <v>2.1207519000000001E-2</v>
      </c>
      <c r="J3924">
        <v>15.2</v>
      </c>
      <c r="K3924">
        <v>15.2</v>
      </c>
      <c r="L3924" s="3">
        <v>219.48240000000001</v>
      </c>
      <c r="M3924">
        <v>3.9</v>
      </c>
      <c r="N3924">
        <f>+$Q$876-Tabla13[[#This Row],[Outlet Establishment Year]]</f>
        <v>8</v>
      </c>
      <c r="O3924">
        <f>+Tabla13[[#This Row],[Sales]]/Tabla13[[#This Row],[Antigüedad]]</f>
        <v>27.435300000000002</v>
      </c>
      <c r="P3924" s="4">
        <f>+Tabla13[[#This Row],[Sales]]/Tabla13[[#This Row],[Item Weight corregido]]</f>
        <v>14.43963157894737</v>
      </c>
    </row>
    <row r="3925" spans="1:16" x14ac:dyDescent="0.3">
      <c r="A3925" t="s">
        <v>13</v>
      </c>
      <c r="B3925" t="s">
        <v>1031</v>
      </c>
      <c r="C3925" t="s">
        <v>1585</v>
      </c>
      <c r="D3925">
        <v>2016</v>
      </c>
      <c r="E3925" t="s">
        <v>1599</v>
      </c>
      <c r="F3925" t="s">
        <v>1601</v>
      </c>
      <c r="G3925" t="s">
        <v>1605</v>
      </c>
      <c r="H3925" t="s">
        <v>1607</v>
      </c>
      <c r="I3925" s="10">
        <v>0</v>
      </c>
      <c r="J3925">
        <v>13.35</v>
      </c>
      <c r="K3925">
        <v>13.35</v>
      </c>
      <c r="L3925" s="3">
        <v>77.601200000000006</v>
      </c>
      <c r="M3925">
        <v>3.9</v>
      </c>
      <c r="N3925">
        <f>+$Q$876-Tabla13[[#This Row],[Outlet Establishment Year]]</f>
        <v>8</v>
      </c>
      <c r="O3925">
        <f>+Tabla13[[#This Row],[Sales]]/Tabla13[[#This Row],[Antigüedad]]</f>
        <v>9.7001500000000007</v>
      </c>
      <c r="P3925" s="4">
        <f>+Tabla13[[#This Row],[Sales]]/Tabla13[[#This Row],[Item Weight corregido]]</f>
        <v>5.8128239700374538</v>
      </c>
    </row>
    <row r="3926" spans="1:16" x14ac:dyDescent="0.3">
      <c r="A3926" t="s">
        <v>13</v>
      </c>
      <c r="B3926" t="s">
        <v>74</v>
      </c>
      <c r="C3926" t="s">
        <v>1574</v>
      </c>
      <c r="D3926">
        <v>2016</v>
      </c>
      <c r="E3926" t="s">
        <v>1599</v>
      </c>
      <c r="F3926" t="s">
        <v>1601</v>
      </c>
      <c r="G3926" t="s">
        <v>1605</v>
      </c>
      <c r="H3926" t="s">
        <v>1607</v>
      </c>
      <c r="I3926" s="10">
        <v>0.17259688500000001</v>
      </c>
      <c r="J3926">
        <v>15.6</v>
      </c>
      <c r="K3926">
        <v>15.6</v>
      </c>
      <c r="L3926" s="3">
        <v>114.8518</v>
      </c>
      <c r="M3926">
        <v>3.9</v>
      </c>
      <c r="N3926">
        <f>+$Q$876-Tabla13[[#This Row],[Outlet Establishment Year]]</f>
        <v>8</v>
      </c>
      <c r="O3926">
        <f>+Tabla13[[#This Row],[Sales]]/Tabla13[[#This Row],[Antigüedad]]</f>
        <v>14.356475</v>
      </c>
      <c r="P3926" s="4">
        <f>+Tabla13[[#This Row],[Sales]]/Tabla13[[#This Row],[Item Weight corregido]]</f>
        <v>7.3622948717948722</v>
      </c>
    </row>
    <row r="3927" spans="1:16" x14ac:dyDescent="0.3">
      <c r="A3927" t="s">
        <v>13</v>
      </c>
      <c r="B3927" t="s">
        <v>341</v>
      </c>
      <c r="C3927" t="s">
        <v>1583</v>
      </c>
      <c r="D3927">
        <v>2016</v>
      </c>
      <c r="E3927" t="s">
        <v>1599</v>
      </c>
      <c r="F3927" t="s">
        <v>1601</v>
      </c>
      <c r="G3927" t="s">
        <v>1605</v>
      </c>
      <c r="H3927" t="s">
        <v>1607</v>
      </c>
      <c r="I3927" s="10">
        <v>4.4250303999999997E-2</v>
      </c>
      <c r="J3927">
        <v>18.25</v>
      </c>
      <c r="K3927">
        <v>18.25</v>
      </c>
      <c r="L3927" s="3">
        <v>174.708</v>
      </c>
      <c r="M3927">
        <v>3.9</v>
      </c>
      <c r="N3927">
        <f>+$Q$876-Tabla13[[#This Row],[Outlet Establishment Year]]</f>
        <v>8</v>
      </c>
      <c r="O3927">
        <f>+Tabla13[[#This Row],[Sales]]/Tabla13[[#This Row],[Antigüedad]]</f>
        <v>21.8385</v>
      </c>
      <c r="P3927" s="4">
        <f>+Tabla13[[#This Row],[Sales]]/Tabla13[[#This Row],[Item Weight corregido]]</f>
        <v>9.5730410958904102</v>
      </c>
    </row>
    <row r="3928" spans="1:16" x14ac:dyDescent="0.3">
      <c r="A3928" t="s">
        <v>13</v>
      </c>
      <c r="B3928" t="s">
        <v>604</v>
      </c>
      <c r="C3928" t="s">
        <v>1575</v>
      </c>
      <c r="D3928">
        <v>2016</v>
      </c>
      <c r="E3928" t="s">
        <v>1599</v>
      </c>
      <c r="F3928" t="s">
        <v>1601</v>
      </c>
      <c r="G3928" t="s">
        <v>1605</v>
      </c>
      <c r="H3928" t="s">
        <v>1607</v>
      </c>
      <c r="I3928" s="10">
        <v>2.5286583000000001E-2</v>
      </c>
      <c r="J3928">
        <v>19.600000000000001</v>
      </c>
      <c r="K3928">
        <v>19.600000000000001</v>
      </c>
      <c r="L3928" s="3">
        <v>151.80240000000001</v>
      </c>
      <c r="M3928">
        <v>3.9</v>
      </c>
      <c r="N3928">
        <f>+$Q$876-Tabla13[[#This Row],[Outlet Establishment Year]]</f>
        <v>8</v>
      </c>
      <c r="O3928">
        <f>+Tabla13[[#This Row],[Sales]]/Tabla13[[#This Row],[Antigüedad]]</f>
        <v>18.975300000000001</v>
      </c>
      <c r="P3928" s="4">
        <f>+Tabla13[[#This Row],[Sales]]/Tabla13[[#This Row],[Item Weight corregido]]</f>
        <v>7.7450204081632652</v>
      </c>
    </row>
    <row r="3929" spans="1:16" x14ac:dyDescent="0.3">
      <c r="A3929" t="s">
        <v>13</v>
      </c>
      <c r="B3929" t="s">
        <v>376</v>
      </c>
      <c r="C3929" t="s">
        <v>1575</v>
      </c>
      <c r="D3929">
        <v>2016</v>
      </c>
      <c r="E3929" t="s">
        <v>1599</v>
      </c>
      <c r="F3929" t="s">
        <v>1601</v>
      </c>
      <c r="G3929" t="s">
        <v>1605</v>
      </c>
      <c r="H3929" t="s">
        <v>1607</v>
      </c>
      <c r="I3929" s="10">
        <v>5.848134E-2</v>
      </c>
      <c r="J3929">
        <v>20</v>
      </c>
      <c r="K3929">
        <v>20</v>
      </c>
      <c r="L3929" s="3">
        <v>113.3544</v>
      </c>
      <c r="M3929">
        <v>3.9</v>
      </c>
      <c r="N3929">
        <f>+$Q$876-Tabla13[[#This Row],[Outlet Establishment Year]]</f>
        <v>8</v>
      </c>
      <c r="O3929">
        <f>+Tabla13[[#This Row],[Sales]]/Tabla13[[#This Row],[Antigüedad]]</f>
        <v>14.1693</v>
      </c>
      <c r="P3929" s="4">
        <f>+Tabla13[[#This Row],[Sales]]/Tabla13[[#This Row],[Item Weight corregido]]</f>
        <v>5.6677200000000001</v>
      </c>
    </row>
    <row r="3930" spans="1:16" x14ac:dyDescent="0.3">
      <c r="A3930" t="s">
        <v>13</v>
      </c>
      <c r="B3930" t="s">
        <v>1491</v>
      </c>
      <c r="C3930" t="s">
        <v>1579</v>
      </c>
      <c r="D3930">
        <v>2016</v>
      </c>
      <c r="E3930" t="s">
        <v>1599</v>
      </c>
      <c r="F3930" t="s">
        <v>1601</v>
      </c>
      <c r="G3930" t="s">
        <v>1605</v>
      </c>
      <c r="H3930" t="s">
        <v>1607</v>
      </c>
      <c r="I3930" s="10">
        <v>9.2782895000000004E-2</v>
      </c>
      <c r="J3930">
        <v>7.39</v>
      </c>
      <c r="K3930">
        <v>7.39</v>
      </c>
      <c r="L3930" s="3">
        <v>252.60659999999999</v>
      </c>
      <c r="M3930">
        <v>3.9</v>
      </c>
      <c r="N3930">
        <f>+$Q$876-Tabla13[[#This Row],[Outlet Establishment Year]]</f>
        <v>8</v>
      </c>
      <c r="O3930">
        <f>+Tabla13[[#This Row],[Sales]]/Tabla13[[#This Row],[Antigüedad]]</f>
        <v>31.575824999999998</v>
      </c>
      <c r="P3930" s="4">
        <f>+Tabla13[[#This Row],[Sales]]/Tabla13[[#This Row],[Item Weight corregido]]</f>
        <v>34.182219215155612</v>
      </c>
    </row>
    <row r="3931" spans="1:16" x14ac:dyDescent="0.3">
      <c r="A3931" t="s">
        <v>13</v>
      </c>
      <c r="B3931" t="s">
        <v>182</v>
      </c>
      <c r="C3931" t="s">
        <v>1579</v>
      </c>
      <c r="D3931">
        <v>2016</v>
      </c>
      <c r="E3931" t="s">
        <v>1599</v>
      </c>
      <c r="F3931" t="s">
        <v>1601</v>
      </c>
      <c r="G3931" t="s">
        <v>1605</v>
      </c>
      <c r="H3931" t="s">
        <v>1607</v>
      </c>
      <c r="I3931" s="10">
        <v>2.1425341000000001E-2</v>
      </c>
      <c r="J3931">
        <v>10</v>
      </c>
      <c r="K3931">
        <v>10</v>
      </c>
      <c r="L3931" s="3">
        <v>250.17500000000001</v>
      </c>
      <c r="M3931">
        <v>3.9</v>
      </c>
      <c r="N3931">
        <f>+$Q$876-Tabla13[[#This Row],[Outlet Establishment Year]]</f>
        <v>8</v>
      </c>
      <c r="O3931">
        <f>+Tabla13[[#This Row],[Sales]]/Tabla13[[#This Row],[Antigüedad]]</f>
        <v>31.271875000000001</v>
      </c>
      <c r="P3931" s="4">
        <f>+Tabla13[[#This Row],[Sales]]/Tabla13[[#This Row],[Item Weight corregido]]</f>
        <v>25.017500000000002</v>
      </c>
    </row>
    <row r="3932" spans="1:16" x14ac:dyDescent="0.3">
      <c r="A3932" t="s">
        <v>13</v>
      </c>
      <c r="B3932" t="s">
        <v>1114</v>
      </c>
      <c r="C3932" t="s">
        <v>1579</v>
      </c>
      <c r="D3932">
        <v>2016</v>
      </c>
      <c r="E3932" t="s">
        <v>1599</v>
      </c>
      <c r="F3932" t="s">
        <v>1601</v>
      </c>
      <c r="G3932" t="s">
        <v>1605</v>
      </c>
      <c r="H3932" t="s">
        <v>1607</v>
      </c>
      <c r="I3932" s="10">
        <v>4.2211118999999998E-2</v>
      </c>
      <c r="J3932">
        <v>12.65</v>
      </c>
      <c r="K3932">
        <v>12.65</v>
      </c>
      <c r="L3932" s="3">
        <v>108.6938</v>
      </c>
      <c r="M3932">
        <v>3.9</v>
      </c>
      <c r="N3932">
        <f>+$Q$876-Tabla13[[#This Row],[Outlet Establishment Year]]</f>
        <v>8</v>
      </c>
      <c r="O3932">
        <f>+Tabla13[[#This Row],[Sales]]/Tabla13[[#This Row],[Antigüedad]]</f>
        <v>13.586724999999999</v>
      </c>
      <c r="P3932" s="4">
        <f>+Tabla13[[#This Row],[Sales]]/Tabla13[[#This Row],[Item Weight corregido]]</f>
        <v>8.5923952569169959</v>
      </c>
    </row>
    <row r="3933" spans="1:16" x14ac:dyDescent="0.3">
      <c r="A3933" t="s">
        <v>13</v>
      </c>
      <c r="B3933" t="s">
        <v>1492</v>
      </c>
      <c r="C3933" t="s">
        <v>1581</v>
      </c>
      <c r="D3933">
        <v>2016</v>
      </c>
      <c r="E3933" t="s">
        <v>1599</v>
      </c>
      <c r="F3933" t="s">
        <v>1601</v>
      </c>
      <c r="G3933" t="s">
        <v>1605</v>
      </c>
      <c r="H3933" t="s">
        <v>1607</v>
      </c>
      <c r="I3933" s="10">
        <v>3.2180493999999997E-2</v>
      </c>
      <c r="J3933">
        <v>13.35</v>
      </c>
      <c r="K3933">
        <v>13.35</v>
      </c>
      <c r="L3933" s="3">
        <v>61.2194</v>
      </c>
      <c r="M3933">
        <v>3.9</v>
      </c>
      <c r="N3933">
        <f>+$Q$876-Tabla13[[#This Row],[Outlet Establishment Year]]</f>
        <v>8</v>
      </c>
      <c r="O3933">
        <f>+Tabla13[[#This Row],[Sales]]/Tabla13[[#This Row],[Antigüedad]]</f>
        <v>7.652425</v>
      </c>
      <c r="P3933" s="4">
        <f>+Tabla13[[#This Row],[Sales]]/Tabla13[[#This Row],[Item Weight corregido]]</f>
        <v>4.5857228464419473</v>
      </c>
    </row>
    <row r="3934" spans="1:16" x14ac:dyDescent="0.3">
      <c r="A3934" t="s">
        <v>13</v>
      </c>
      <c r="B3934" t="s">
        <v>271</v>
      </c>
      <c r="C3934" t="s">
        <v>1580</v>
      </c>
      <c r="D3934">
        <v>2016</v>
      </c>
      <c r="E3934" t="s">
        <v>1599</v>
      </c>
      <c r="F3934" t="s">
        <v>1601</v>
      </c>
      <c r="G3934" t="s">
        <v>1605</v>
      </c>
      <c r="H3934" t="s">
        <v>1607</v>
      </c>
      <c r="I3934" s="10">
        <v>5.4056926999999998E-2</v>
      </c>
      <c r="J3934">
        <v>20.350000000000001</v>
      </c>
      <c r="K3934">
        <v>20.350000000000001</v>
      </c>
      <c r="L3934" s="3">
        <v>116.8466</v>
      </c>
      <c r="M3934">
        <v>3.9</v>
      </c>
      <c r="N3934">
        <f>+$Q$876-Tabla13[[#This Row],[Outlet Establishment Year]]</f>
        <v>8</v>
      </c>
      <c r="O3934">
        <f>+Tabla13[[#This Row],[Sales]]/Tabla13[[#This Row],[Antigüedad]]</f>
        <v>14.605824999999999</v>
      </c>
      <c r="P3934" s="4">
        <f>+Tabla13[[#This Row],[Sales]]/Tabla13[[#This Row],[Item Weight corregido]]</f>
        <v>5.7418476658476649</v>
      </c>
    </row>
    <row r="3935" spans="1:16" x14ac:dyDescent="0.3">
      <c r="A3935" t="s">
        <v>13</v>
      </c>
      <c r="B3935" t="s">
        <v>274</v>
      </c>
      <c r="C3935" t="s">
        <v>1590</v>
      </c>
      <c r="D3935">
        <v>2016</v>
      </c>
      <c r="E3935" t="s">
        <v>1599</v>
      </c>
      <c r="F3935" t="s">
        <v>1601</v>
      </c>
      <c r="G3935" t="s">
        <v>1605</v>
      </c>
      <c r="H3935" t="s">
        <v>1607</v>
      </c>
      <c r="I3935" s="10">
        <v>3.7232109999999999E-2</v>
      </c>
      <c r="J3935">
        <v>15.7</v>
      </c>
      <c r="K3935">
        <v>15.7</v>
      </c>
      <c r="L3935" s="3">
        <v>183.1634</v>
      </c>
      <c r="M3935">
        <v>3.9</v>
      </c>
      <c r="N3935">
        <f>+$Q$876-Tabla13[[#This Row],[Outlet Establishment Year]]</f>
        <v>8</v>
      </c>
      <c r="O3935">
        <f>+Tabla13[[#This Row],[Sales]]/Tabla13[[#This Row],[Antigüedad]]</f>
        <v>22.895424999999999</v>
      </c>
      <c r="P3935" s="4">
        <f>+Tabla13[[#This Row],[Sales]]/Tabla13[[#This Row],[Item Weight corregido]]</f>
        <v>11.666458598726114</v>
      </c>
    </row>
    <row r="3936" spans="1:16" x14ac:dyDescent="0.3">
      <c r="A3936" t="s">
        <v>12</v>
      </c>
      <c r="B3936" t="s">
        <v>561</v>
      </c>
      <c r="C3936" t="s">
        <v>1587</v>
      </c>
      <c r="D3936">
        <v>2016</v>
      </c>
      <c r="E3936" t="s">
        <v>1599</v>
      </c>
      <c r="F3936" t="s">
        <v>1601</v>
      </c>
      <c r="G3936" t="s">
        <v>1605</v>
      </c>
      <c r="H3936" t="s">
        <v>1607</v>
      </c>
      <c r="I3936" s="10">
        <v>0.12828324299999999</v>
      </c>
      <c r="J3936">
        <v>9.6950000000000003</v>
      </c>
      <c r="K3936">
        <v>9.6950000000000003</v>
      </c>
      <c r="L3936" s="3">
        <v>226.1404</v>
      </c>
      <c r="M3936">
        <v>3.9</v>
      </c>
      <c r="N3936">
        <f>+$Q$876-Tabla13[[#This Row],[Outlet Establishment Year]]</f>
        <v>8</v>
      </c>
      <c r="O3936">
        <f>+Tabla13[[#This Row],[Sales]]/Tabla13[[#This Row],[Antigüedad]]</f>
        <v>28.26755</v>
      </c>
      <c r="P3936" s="4">
        <f>+Tabla13[[#This Row],[Sales]]/Tabla13[[#This Row],[Item Weight corregido]]</f>
        <v>23.325466735430634</v>
      </c>
    </row>
    <row r="3937" spans="1:16" x14ac:dyDescent="0.3">
      <c r="A3937" t="s">
        <v>12</v>
      </c>
      <c r="B3937" t="s">
        <v>849</v>
      </c>
      <c r="C3937" t="s">
        <v>1577</v>
      </c>
      <c r="D3937">
        <v>2016</v>
      </c>
      <c r="E3937" t="s">
        <v>1599</v>
      </c>
      <c r="F3937" t="s">
        <v>1601</v>
      </c>
      <c r="G3937" t="s">
        <v>1605</v>
      </c>
      <c r="H3937" t="s">
        <v>1607</v>
      </c>
      <c r="I3937" s="10">
        <v>0</v>
      </c>
      <c r="J3937">
        <v>9.5</v>
      </c>
      <c r="K3937">
        <v>9.5</v>
      </c>
      <c r="L3937" s="3">
        <v>79.596000000000004</v>
      </c>
      <c r="M3937">
        <v>3.9</v>
      </c>
      <c r="N3937">
        <f>+$Q$876-Tabla13[[#This Row],[Outlet Establishment Year]]</f>
        <v>8</v>
      </c>
      <c r="O3937">
        <f>+Tabla13[[#This Row],[Sales]]/Tabla13[[#This Row],[Antigüedad]]</f>
        <v>9.9495000000000005</v>
      </c>
      <c r="P3937" s="4">
        <f>+Tabla13[[#This Row],[Sales]]/Tabla13[[#This Row],[Item Weight corregido]]</f>
        <v>8.3785263157894736</v>
      </c>
    </row>
    <row r="3938" spans="1:16" x14ac:dyDescent="0.3">
      <c r="A3938" t="s">
        <v>12</v>
      </c>
      <c r="B3938" t="s">
        <v>837</v>
      </c>
      <c r="C3938" t="s">
        <v>1580</v>
      </c>
      <c r="D3938">
        <v>2016</v>
      </c>
      <c r="E3938" t="s">
        <v>1599</v>
      </c>
      <c r="F3938" t="s">
        <v>1601</v>
      </c>
      <c r="G3938" t="s">
        <v>1605</v>
      </c>
      <c r="H3938" t="s">
        <v>1607</v>
      </c>
      <c r="I3938" s="10">
        <v>7.5849166999999995E-2</v>
      </c>
      <c r="J3938">
        <v>11.65</v>
      </c>
      <c r="K3938">
        <v>11.65</v>
      </c>
      <c r="L3938" s="3">
        <v>85.190799999999996</v>
      </c>
      <c r="M3938">
        <v>3.9</v>
      </c>
      <c r="N3938">
        <f>+$Q$876-Tabla13[[#This Row],[Outlet Establishment Year]]</f>
        <v>8</v>
      </c>
      <c r="O3938">
        <f>+Tabla13[[#This Row],[Sales]]/Tabla13[[#This Row],[Antigüedad]]</f>
        <v>10.648849999999999</v>
      </c>
      <c r="P3938" s="4">
        <f>+Tabla13[[#This Row],[Sales]]/Tabla13[[#This Row],[Item Weight corregido]]</f>
        <v>7.3125150214592267</v>
      </c>
    </row>
    <row r="3939" spans="1:16" x14ac:dyDescent="0.3">
      <c r="A3939" t="s">
        <v>12</v>
      </c>
      <c r="B3939" t="s">
        <v>417</v>
      </c>
      <c r="C3939" t="s">
        <v>1580</v>
      </c>
      <c r="D3939">
        <v>2016</v>
      </c>
      <c r="E3939" t="s">
        <v>1599</v>
      </c>
      <c r="F3939" t="s">
        <v>1601</v>
      </c>
      <c r="G3939" t="s">
        <v>1605</v>
      </c>
      <c r="H3939" t="s">
        <v>1607</v>
      </c>
      <c r="I3939" s="10">
        <v>9.3655727999999994E-2</v>
      </c>
      <c r="J3939">
        <v>11.8</v>
      </c>
      <c r="K3939">
        <v>11.8</v>
      </c>
      <c r="L3939" s="3">
        <v>127.1704</v>
      </c>
      <c r="M3939">
        <v>3.9</v>
      </c>
      <c r="N3939">
        <f>+$Q$876-Tabla13[[#This Row],[Outlet Establishment Year]]</f>
        <v>8</v>
      </c>
      <c r="O3939">
        <f>+Tabla13[[#This Row],[Sales]]/Tabla13[[#This Row],[Antigüedad]]</f>
        <v>15.8963</v>
      </c>
      <c r="P3939" s="4">
        <f>+Tabla13[[#This Row],[Sales]]/Tabla13[[#This Row],[Item Weight corregido]]</f>
        <v>10.77715254237288</v>
      </c>
    </row>
    <row r="3940" spans="1:16" x14ac:dyDescent="0.3">
      <c r="A3940" t="s">
        <v>13</v>
      </c>
      <c r="B3940" t="s">
        <v>382</v>
      </c>
      <c r="C3940" t="s">
        <v>1580</v>
      </c>
      <c r="D3940">
        <v>2015</v>
      </c>
      <c r="E3940" t="s">
        <v>1593</v>
      </c>
      <c r="F3940" t="s">
        <v>1603</v>
      </c>
      <c r="G3940" t="s">
        <v>1604</v>
      </c>
      <c r="H3940" t="s">
        <v>1607</v>
      </c>
      <c r="I3940" s="10">
        <v>0.141542481</v>
      </c>
      <c r="J3940">
        <v>6.0350000000000001</v>
      </c>
      <c r="K3940">
        <v>6.0350000000000001</v>
      </c>
      <c r="L3940" s="3">
        <v>153.20179999999999</v>
      </c>
      <c r="M3940">
        <v>3.9</v>
      </c>
      <c r="N3940">
        <f>+$Q$876-Tabla13[[#This Row],[Outlet Establishment Year]]</f>
        <v>9</v>
      </c>
      <c r="O3940">
        <f>+Tabla13[[#This Row],[Sales]]/Tabla13[[#This Row],[Antigüedad]]</f>
        <v>17.022422222222222</v>
      </c>
      <c r="P3940" s="4">
        <f>+Tabla13[[#This Row],[Sales]]/Tabla13[[#This Row],[Item Weight corregido]]</f>
        <v>25.385550952775475</v>
      </c>
    </row>
    <row r="3941" spans="1:16" x14ac:dyDescent="0.3">
      <c r="A3941" t="s">
        <v>13</v>
      </c>
      <c r="B3941" t="s">
        <v>507</v>
      </c>
      <c r="C3941" t="s">
        <v>1590</v>
      </c>
      <c r="D3941">
        <v>2020</v>
      </c>
      <c r="E3941" t="s">
        <v>1594</v>
      </c>
      <c r="F3941" t="s">
        <v>1603</v>
      </c>
      <c r="G3941" t="s">
        <v>1604</v>
      </c>
      <c r="H3941" t="s">
        <v>1607</v>
      </c>
      <c r="I3941" s="10">
        <v>0.176070535</v>
      </c>
      <c r="J3941">
        <v>5.6550000000000002</v>
      </c>
      <c r="K3941">
        <v>5.6550000000000002</v>
      </c>
      <c r="L3941" s="3">
        <v>144.0102</v>
      </c>
      <c r="M3941">
        <v>3.9</v>
      </c>
      <c r="N3941">
        <f>+$Q$876-Tabla13[[#This Row],[Outlet Establishment Year]]</f>
        <v>4</v>
      </c>
      <c r="O3941">
        <f>+Tabla13[[#This Row],[Sales]]/Tabla13[[#This Row],[Antigüedad]]</f>
        <v>36.002549999999999</v>
      </c>
      <c r="P3941" s="4">
        <f>+Tabla13[[#This Row],[Sales]]/Tabla13[[#This Row],[Item Weight corregido]]</f>
        <v>25.465994694960212</v>
      </c>
    </row>
    <row r="3942" spans="1:16" x14ac:dyDescent="0.3">
      <c r="A3942" t="s">
        <v>13</v>
      </c>
      <c r="B3942" t="s">
        <v>1493</v>
      </c>
      <c r="C3942" t="s">
        <v>1585</v>
      </c>
      <c r="D3942">
        <v>2015</v>
      </c>
      <c r="E3942" t="s">
        <v>1593</v>
      </c>
      <c r="F3942" t="s">
        <v>1603</v>
      </c>
      <c r="G3942" t="s">
        <v>1604</v>
      </c>
      <c r="H3942" t="s">
        <v>1607</v>
      </c>
      <c r="I3942" s="10">
        <v>0</v>
      </c>
      <c r="J3942">
        <v>18.75</v>
      </c>
      <c r="K3942">
        <v>18.75</v>
      </c>
      <c r="L3942" s="3">
        <v>97.904200000000003</v>
      </c>
      <c r="M3942">
        <v>3.9</v>
      </c>
      <c r="N3942">
        <f>+$Q$876-Tabla13[[#This Row],[Outlet Establishment Year]]</f>
        <v>9</v>
      </c>
      <c r="O3942">
        <f>+Tabla13[[#This Row],[Sales]]/Tabla13[[#This Row],[Antigüedad]]</f>
        <v>10.878244444444444</v>
      </c>
      <c r="P3942" s="4">
        <f>+Tabla13[[#This Row],[Sales]]/Tabla13[[#This Row],[Item Weight corregido]]</f>
        <v>5.2215573333333332</v>
      </c>
    </row>
    <row r="3943" spans="1:16" x14ac:dyDescent="0.3">
      <c r="A3943" t="s">
        <v>13</v>
      </c>
      <c r="B3943" t="s">
        <v>462</v>
      </c>
      <c r="C3943" t="s">
        <v>1576</v>
      </c>
      <c r="D3943">
        <v>2015</v>
      </c>
      <c r="E3943" t="s">
        <v>1593</v>
      </c>
      <c r="F3943" t="s">
        <v>1603</v>
      </c>
      <c r="G3943" t="s">
        <v>1604</v>
      </c>
      <c r="H3943" t="s">
        <v>1607</v>
      </c>
      <c r="I3943" s="10">
        <v>1.7822936000000001E-2</v>
      </c>
      <c r="J3943">
        <v>7.1449999999999996</v>
      </c>
      <c r="K3943">
        <v>7.1449999999999996</v>
      </c>
      <c r="L3943" s="3">
        <v>161.3578</v>
      </c>
      <c r="M3943">
        <v>3.9</v>
      </c>
      <c r="N3943">
        <f>+$Q$876-Tabla13[[#This Row],[Outlet Establishment Year]]</f>
        <v>9</v>
      </c>
      <c r="O3943">
        <f>+Tabla13[[#This Row],[Sales]]/Tabla13[[#This Row],[Antigüedad]]</f>
        <v>17.928644444444444</v>
      </c>
      <c r="P3943" s="4">
        <f>+Tabla13[[#This Row],[Sales]]/Tabla13[[#This Row],[Item Weight corregido]]</f>
        <v>22.583317004898532</v>
      </c>
    </row>
    <row r="3944" spans="1:16" x14ac:dyDescent="0.3">
      <c r="A3944" t="s">
        <v>13</v>
      </c>
      <c r="B3944" t="s">
        <v>68</v>
      </c>
      <c r="C3944" t="s">
        <v>1576</v>
      </c>
      <c r="D3944">
        <v>2015</v>
      </c>
      <c r="E3944" t="s">
        <v>1593</v>
      </c>
      <c r="F3944" t="s">
        <v>1603</v>
      </c>
      <c r="G3944" t="s">
        <v>1604</v>
      </c>
      <c r="H3944" t="s">
        <v>1607</v>
      </c>
      <c r="I3944" s="10">
        <v>8.6307050999999996E-2</v>
      </c>
      <c r="J3944">
        <v>7.3</v>
      </c>
      <c r="K3944">
        <v>7.3</v>
      </c>
      <c r="L3944" s="3">
        <v>146.80760000000001</v>
      </c>
      <c r="M3944">
        <v>3.9</v>
      </c>
      <c r="N3944">
        <f>+$Q$876-Tabla13[[#This Row],[Outlet Establishment Year]]</f>
        <v>9</v>
      </c>
      <c r="O3944">
        <f>+Tabla13[[#This Row],[Sales]]/Tabla13[[#This Row],[Antigüedad]]</f>
        <v>16.311955555555556</v>
      </c>
      <c r="P3944" s="4">
        <f>+Tabla13[[#This Row],[Sales]]/Tabla13[[#This Row],[Item Weight corregido]]</f>
        <v>20.110630136986302</v>
      </c>
    </row>
    <row r="3945" spans="1:16" x14ac:dyDescent="0.3">
      <c r="A3945" t="s">
        <v>13</v>
      </c>
      <c r="B3945" t="s">
        <v>1156</v>
      </c>
      <c r="C3945" t="s">
        <v>1574</v>
      </c>
      <c r="D3945">
        <v>2015</v>
      </c>
      <c r="E3945" t="s">
        <v>1593</v>
      </c>
      <c r="F3945" t="s">
        <v>1603</v>
      </c>
      <c r="G3945" t="s">
        <v>1604</v>
      </c>
      <c r="H3945" t="s">
        <v>1607</v>
      </c>
      <c r="I3945" s="10">
        <v>9.9309996999999997E-2</v>
      </c>
      <c r="J3945">
        <v>18.350000000000001</v>
      </c>
      <c r="K3945">
        <v>18.350000000000001</v>
      </c>
      <c r="L3945" s="3">
        <v>91.446200000000005</v>
      </c>
      <c r="M3945">
        <v>3.9</v>
      </c>
      <c r="N3945">
        <f>+$Q$876-Tabla13[[#This Row],[Outlet Establishment Year]]</f>
        <v>9</v>
      </c>
      <c r="O3945">
        <f>+Tabla13[[#This Row],[Sales]]/Tabla13[[#This Row],[Antigüedad]]</f>
        <v>10.16068888888889</v>
      </c>
      <c r="P3945" s="4">
        <f>+Tabla13[[#This Row],[Sales]]/Tabla13[[#This Row],[Item Weight corregido]]</f>
        <v>4.9834441416893736</v>
      </c>
    </row>
    <row r="3946" spans="1:16" x14ac:dyDescent="0.3">
      <c r="A3946" t="s">
        <v>13</v>
      </c>
      <c r="B3946" t="s">
        <v>1329</v>
      </c>
      <c r="C3946" t="s">
        <v>1574</v>
      </c>
      <c r="D3946">
        <v>2015</v>
      </c>
      <c r="E3946" t="s">
        <v>1593</v>
      </c>
      <c r="F3946" t="s">
        <v>1603</v>
      </c>
      <c r="G3946" t="s">
        <v>1604</v>
      </c>
      <c r="H3946" t="s">
        <v>1607</v>
      </c>
      <c r="I3946" s="10">
        <v>5.3330652999999999E-2</v>
      </c>
      <c r="J3946">
        <v>19.7</v>
      </c>
      <c r="K3946">
        <v>19.7</v>
      </c>
      <c r="L3946" s="3">
        <v>56.792999999999999</v>
      </c>
      <c r="M3946">
        <v>3.9</v>
      </c>
      <c r="N3946">
        <f>+$Q$876-Tabla13[[#This Row],[Outlet Establishment Year]]</f>
        <v>9</v>
      </c>
      <c r="O3946">
        <f>+Tabla13[[#This Row],[Sales]]/Tabla13[[#This Row],[Antigüedad]]</f>
        <v>6.3103333333333333</v>
      </c>
      <c r="P3946" s="4">
        <f>+Tabla13[[#This Row],[Sales]]/Tabla13[[#This Row],[Item Weight corregido]]</f>
        <v>2.8828934010152283</v>
      </c>
    </row>
    <row r="3947" spans="1:16" x14ac:dyDescent="0.3">
      <c r="A3947" t="s">
        <v>13</v>
      </c>
      <c r="B3947" t="s">
        <v>1474</v>
      </c>
      <c r="C3947" t="s">
        <v>1579</v>
      </c>
      <c r="D3947">
        <v>2015</v>
      </c>
      <c r="E3947" t="s">
        <v>1593</v>
      </c>
      <c r="F3947" t="s">
        <v>1603</v>
      </c>
      <c r="G3947" t="s">
        <v>1605</v>
      </c>
      <c r="H3947" t="s">
        <v>1607</v>
      </c>
      <c r="I3947" s="10">
        <v>8.6640640000000008E-3</v>
      </c>
      <c r="J3947">
        <v>5.03</v>
      </c>
      <c r="K3947">
        <v>5.03</v>
      </c>
      <c r="L3947" s="3">
        <v>119.37560000000001</v>
      </c>
      <c r="M3947">
        <v>3.9</v>
      </c>
      <c r="N3947">
        <f>+$Q$876-Tabla13[[#This Row],[Outlet Establishment Year]]</f>
        <v>9</v>
      </c>
      <c r="O3947">
        <f>+Tabla13[[#This Row],[Sales]]/Tabla13[[#This Row],[Antigüedad]]</f>
        <v>13.263955555555556</v>
      </c>
      <c r="P3947" s="4">
        <f>+Tabla13[[#This Row],[Sales]]/Tabla13[[#This Row],[Item Weight corregido]]</f>
        <v>23.73272365805169</v>
      </c>
    </row>
    <row r="3948" spans="1:16" x14ac:dyDescent="0.3">
      <c r="A3948" t="s">
        <v>13</v>
      </c>
      <c r="B3948" t="s">
        <v>414</v>
      </c>
      <c r="C3948" t="s">
        <v>1579</v>
      </c>
      <c r="D3948">
        <v>2015</v>
      </c>
      <c r="E3948" t="s">
        <v>1593</v>
      </c>
      <c r="F3948" t="s">
        <v>1603</v>
      </c>
      <c r="G3948" t="s">
        <v>1605</v>
      </c>
      <c r="H3948" t="s">
        <v>1607</v>
      </c>
      <c r="I3948" s="10">
        <v>0.118915034</v>
      </c>
      <c r="J3948">
        <v>6.2350000000000003</v>
      </c>
      <c r="K3948">
        <v>6.2350000000000003</v>
      </c>
      <c r="L3948" s="3">
        <v>264.791</v>
      </c>
      <c r="M3948">
        <v>3.9</v>
      </c>
      <c r="N3948">
        <f>+$Q$876-Tabla13[[#This Row],[Outlet Establishment Year]]</f>
        <v>9</v>
      </c>
      <c r="O3948">
        <f>+Tabla13[[#This Row],[Sales]]/Tabla13[[#This Row],[Antigüedad]]</f>
        <v>29.421222222222223</v>
      </c>
      <c r="P3948" s="4">
        <f>+Tabla13[[#This Row],[Sales]]/Tabla13[[#This Row],[Item Weight corregido]]</f>
        <v>42.468484362469923</v>
      </c>
    </row>
    <row r="3949" spans="1:16" x14ac:dyDescent="0.3">
      <c r="A3949" t="s">
        <v>13</v>
      </c>
      <c r="B3949" t="s">
        <v>762</v>
      </c>
      <c r="C3949" t="s">
        <v>1579</v>
      </c>
      <c r="D3949">
        <v>2015</v>
      </c>
      <c r="E3949" t="s">
        <v>1593</v>
      </c>
      <c r="F3949" t="s">
        <v>1603</v>
      </c>
      <c r="G3949" t="s">
        <v>1605</v>
      </c>
      <c r="H3949" t="s">
        <v>1607</v>
      </c>
      <c r="I3949" s="10">
        <v>2.5755119999999999E-2</v>
      </c>
      <c r="J3949">
        <v>14.6</v>
      </c>
      <c r="K3949">
        <v>14.6</v>
      </c>
      <c r="L3949" s="3">
        <v>199.60839999999999</v>
      </c>
      <c r="M3949">
        <v>3.9</v>
      </c>
      <c r="N3949">
        <f>+$Q$876-Tabla13[[#This Row],[Outlet Establishment Year]]</f>
        <v>9</v>
      </c>
      <c r="O3949">
        <f>+Tabla13[[#This Row],[Sales]]/Tabla13[[#This Row],[Antigüedad]]</f>
        <v>22.178711111111109</v>
      </c>
      <c r="P3949" s="4">
        <f>+Tabla13[[#This Row],[Sales]]/Tabla13[[#This Row],[Item Weight corregido]]</f>
        <v>13.671808219178082</v>
      </c>
    </row>
    <row r="3950" spans="1:16" x14ac:dyDescent="0.3">
      <c r="A3950" t="s">
        <v>13</v>
      </c>
      <c r="B3950" t="s">
        <v>620</v>
      </c>
      <c r="C3950" t="s">
        <v>1579</v>
      </c>
      <c r="D3950">
        <v>2015</v>
      </c>
      <c r="E3950" t="s">
        <v>1593</v>
      </c>
      <c r="F3950" t="s">
        <v>1603</v>
      </c>
      <c r="G3950" t="s">
        <v>1605</v>
      </c>
      <c r="H3950" t="s">
        <v>1607</v>
      </c>
      <c r="I3950" s="10">
        <v>8.3528446000000006E-2</v>
      </c>
      <c r="J3950">
        <v>14.65</v>
      </c>
      <c r="K3950">
        <v>14.65</v>
      </c>
      <c r="L3950" s="3">
        <v>162.45519999999999</v>
      </c>
      <c r="M3950">
        <v>3.9</v>
      </c>
      <c r="N3950">
        <f>+$Q$876-Tabla13[[#This Row],[Outlet Establishment Year]]</f>
        <v>9</v>
      </c>
      <c r="O3950">
        <f>+Tabla13[[#This Row],[Sales]]/Tabla13[[#This Row],[Antigüedad]]</f>
        <v>18.050577777777775</v>
      </c>
      <c r="P3950" s="4">
        <f>+Tabla13[[#This Row],[Sales]]/Tabla13[[#This Row],[Item Weight corregido]]</f>
        <v>11.089092150170648</v>
      </c>
    </row>
    <row r="3951" spans="1:16" x14ac:dyDescent="0.3">
      <c r="A3951" t="s">
        <v>13</v>
      </c>
      <c r="B3951" t="s">
        <v>1431</v>
      </c>
      <c r="C3951" t="s">
        <v>1579</v>
      </c>
      <c r="D3951">
        <v>2015</v>
      </c>
      <c r="E3951" t="s">
        <v>1593</v>
      </c>
      <c r="F3951" t="s">
        <v>1603</v>
      </c>
      <c r="G3951" t="s">
        <v>1605</v>
      </c>
      <c r="H3951" t="s">
        <v>1607</v>
      </c>
      <c r="I3951" s="10">
        <v>4.7473135E-2</v>
      </c>
      <c r="J3951">
        <v>18</v>
      </c>
      <c r="K3951">
        <v>18</v>
      </c>
      <c r="L3951" s="3">
        <v>170.54220000000001</v>
      </c>
      <c r="M3951">
        <v>3.9</v>
      </c>
      <c r="N3951">
        <f>+$Q$876-Tabla13[[#This Row],[Outlet Establishment Year]]</f>
        <v>9</v>
      </c>
      <c r="O3951">
        <f>+Tabla13[[#This Row],[Sales]]/Tabla13[[#This Row],[Antigüedad]]</f>
        <v>18.949133333333336</v>
      </c>
      <c r="P3951" s="4">
        <f>+Tabla13[[#This Row],[Sales]]/Tabla13[[#This Row],[Item Weight corregido]]</f>
        <v>9.4745666666666679</v>
      </c>
    </row>
    <row r="3952" spans="1:16" x14ac:dyDescent="0.3">
      <c r="A3952" t="s">
        <v>13</v>
      </c>
      <c r="B3952" t="s">
        <v>119</v>
      </c>
      <c r="C3952" t="s">
        <v>1581</v>
      </c>
      <c r="D3952">
        <v>2015</v>
      </c>
      <c r="E3952" t="s">
        <v>1593</v>
      </c>
      <c r="F3952" t="s">
        <v>1603</v>
      </c>
      <c r="G3952" t="s">
        <v>1605</v>
      </c>
      <c r="H3952" t="s">
        <v>1607</v>
      </c>
      <c r="I3952" s="10">
        <v>1.6767995000000001E-2</v>
      </c>
      <c r="J3952">
        <v>17.5</v>
      </c>
      <c r="K3952">
        <v>17.5</v>
      </c>
      <c r="L3952" s="3">
        <v>141.41800000000001</v>
      </c>
      <c r="M3952">
        <v>3.9</v>
      </c>
      <c r="N3952">
        <f>+$Q$876-Tabla13[[#This Row],[Outlet Establishment Year]]</f>
        <v>9</v>
      </c>
      <c r="O3952">
        <f>+Tabla13[[#This Row],[Sales]]/Tabla13[[#This Row],[Antigüedad]]</f>
        <v>15.713111111111111</v>
      </c>
      <c r="P3952" s="4">
        <f>+Tabla13[[#This Row],[Sales]]/Tabla13[[#This Row],[Item Weight corregido]]</f>
        <v>8.0810285714285719</v>
      </c>
    </row>
    <row r="3953" spans="1:16" x14ac:dyDescent="0.3">
      <c r="A3953" t="s">
        <v>13</v>
      </c>
      <c r="B3953" t="s">
        <v>1494</v>
      </c>
      <c r="C3953" t="s">
        <v>1584</v>
      </c>
      <c r="D3953">
        <v>2015</v>
      </c>
      <c r="E3953" t="s">
        <v>1593</v>
      </c>
      <c r="F3953" t="s">
        <v>1603</v>
      </c>
      <c r="G3953" t="s">
        <v>1605</v>
      </c>
      <c r="H3953" t="s">
        <v>1607</v>
      </c>
      <c r="I3953" s="10">
        <v>2.3190134000000001E-2</v>
      </c>
      <c r="J3953">
        <v>20.5</v>
      </c>
      <c r="K3953">
        <v>20.5</v>
      </c>
      <c r="L3953" s="3">
        <v>153.434</v>
      </c>
      <c r="M3953">
        <v>3.9</v>
      </c>
      <c r="N3953">
        <f>+$Q$876-Tabla13[[#This Row],[Outlet Establishment Year]]</f>
        <v>9</v>
      </c>
      <c r="O3953">
        <f>+Tabla13[[#This Row],[Sales]]/Tabla13[[#This Row],[Antigüedad]]</f>
        <v>17.048222222222222</v>
      </c>
      <c r="P3953" s="4">
        <f>+Tabla13[[#This Row],[Sales]]/Tabla13[[#This Row],[Item Weight corregido]]</f>
        <v>7.4845853658536585</v>
      </c>
    </row>
    <row r="3954" spans="1:16" x14ac:dyDescent="0.3">
      <c r="A3954" t="s">
        <v>13</v>
      </c>
      <c r="B3954" t="s">
        <v>1495</v>
      </c>
      <c r="C3954" t="s">
        <v>1580</v>
      </c>
      <c r="D3954">
        <v>2015</v>
      </c>
      <c r="E3954" t="s">
        <v>1593</v>
      </c>
      <c r="F3954" t="s">
        <v>1603</v>
      </c>
      <c r="G3954" t="s">
        <v>1605</v>
      </c>
      <c r="H3954" t="s">
        <v>1607</v>
      </c>
      <c r="I3954" s="10">
        <v>5.1571772000000002E-2</v>
      </c>
      <c r="J3954">
        <v>9.6</v>
      </c>
      <c r="K3954">
        <v>9.6</v>
      </c>
      <c r="L3954" s="3">
        <v>258.46199999999999</v>
      </c>
      <c r="M3954">
        <v>3.9</v>
      </c>
      <c r="N3954">
        <f>+$Q$876-Tabla13[[#This Row],[Outlet Establishment Year]]</f>
        <v>9</v>
      </c>
      <c r="O3954">
        <f>+Tabla13[[#This Row],[Sales]]/Tabla13[[#This Row],[Antigüedad]]</f>
        <v>28.718</v>
      </c>
      <c r="P3954" s="4">
        <f>+Tabla13[[#This Row],[Sales]]/Tabla13[[#This Row],[Item Weight corregido]]</f>
        <v>26.923124999999999</v>
      </c>
    </row>
    <row r="3955" spans="1:16" x14ac:dyDescent="0.3">
      <c r="A3955" t="s">
        <v>13</v>
      </c>
      <c r="B3955" t="s">
        <v>897</v>
      </c>
      <c r="C3955" t="s">
        <v>1580</v>
      </c>
      <c r="D3955">
        <v>2015</v>
      </c>
      <c r="E3955" t="s">
        <v>1593</v>
      </c>
      <c r="F3955" t="s">
        <v>1603</v>
      </c>
      <c r="G3955" t="s">
        <v>1605</v>
      </c>
      <c r="H3955" t="s">
        <v>1607</v>
      </c>
      <c r="I3955" s="10">
        <v>2.6139404000000001E-2</v>
      </c>
      <c r="J3955">
        <v>9.8000000000000007</v>
      </c>
      <c r="K3955">
        <v>9.8000000000000007</v>
      </c>
      <c r="L3955" s="3">
        <v>216.785</v>
      </c>
      <c r="M3955">
        <v>3.9</v>
      </c>
      <c r="N3955">
        <f>+$Q$876-Tabla13[[#This Row],[Outlet Establishment Year]]</f>
        <v>9</v>
      </c>
      <c r="O3955">
        <f>+Tabla13[[#This Row],[Sales]]/Tabla13[[#This Row],[Antigüedad]]</f>
        <v>24.087222222222223</v>
      </c>
      <c r="P3955" s="4">
        <f>+Tabla13[[#This Row],[Sales]]/Tabla13[[#This Row],[Item Weight corregido]]</f>
        <v>22.120918367346938</v>
      </c>
    </row>
    <row r="3956" spans="1:16" x14ac:dyDescent="0.3">
      <c r="A3956" t="s">
        <v>13</v>
      </c>
      <c r="B3956" t="s">
        <v>846</v>
      </c>
      <c r="C3956" t="s">
        <v>1580</v>
      </c>
      <c r="D3956">
        <v>2015</v>
      </c>
      <c r="E3956" t="s">
        <v>1593</v>
      </c>
      <c r="F3956" t="s">
        <v>1603</v>
      </c>
      <c r="G3956" t="s">
        <v>1605</v>
      </c>
      <c r="H3956" t="s">
        <v>1607</v>
      </c>
      <c r="I3956" s="10">
        <v>3.6033638999999999E-2</v>
      </c>
      <c r="J3956">
        <v>13.65</v>
      </c>
      <c r="K3956">
        <v>13.65</v>
      </c>
      <c r="L3956" s="3">
        <v>183.79239999999999</v>
      </c>
      <c r="M3956">
        <v>3.9</v>
      </c>
      <c r="N3956">
        <f>+$Q$876-Tabla13[[#This Row],[Outlet Establishment Year]]</f>
        <v>9</v>
      </c>
      <c r="O3956">
        <f>+Tabla13[[#This Row],[Sales]]/Tabla13[[#This Row],[Antigüedad]]</f>
        <v>20.421377777777778</v>
      </c>
      <c r="P3956" s="4">
        <f>+Tabla13[[#This Row],[Sales]]/Tabla13[[#This Row],[Item Weight corregido]]</f>
        <v>13.464644688644688</v>
      </c>
    </row>
    <row r="3957" spans="1:16" x14ac:dyDescent="0.3">
      <c r="A3957" t="s">
        <v>13</v>
      </c>
      <c r="B3957" t="s">
        <v>1231</v>
      </c>
      <c r="C3957" t="s">
        <v>1580</v>
      </c>
      <c r="D3957">
        <v>2015</v>
      </c>
      <c r="E3957" t="s">
        <v>1593</v>
      </c>
      <c r="F3957" t="s">
        <v>1603</v>
      </c>
      <c r="G3957" t="s">
        <v>1605</v>
      </c>
      <c r="H3957" t="s">
        <v>1607</v>
      </c>
      <c r="I3957" s="10">
        <v>3.9090105E-2</v>
      </c>
      <c r="J3957">
        <v>18</v>
      </c>
      <c r="K3957">
        <v>18</v>
      </c>
      <c r="L3957" s="3">
        <v>148.4418</v>
      </c>
      <c r="M3957">
        <v>3.9</v>
      </c>
      <c r="N3957">
        <f>+$Q$876-Tabla13[[#This Row],[Outlet Establishment Year]]</f>
        <v>9</v>
      </c>
      <c r="O3957">
        <f>+Tabla13[[#This Row],[Sales]]/Tabla13[[#This Row],[Antigüedad]]</f>
        <v>16.493533333333332</v>
      </c>
      <c r="P3957" s="4">
        <f>+Tabla13[[#This Row],[Sales]]/Tabla13[[#This Row],[Item Weight corregido]]</f>
        <v>8.2467666666666659</v>
      </c>
    </row>
    <row r="3958" spans="1:16" x14ac:dyDescent="0.3">
      <c r="A3958" t="s">
        <v>13</v>
      </c>
      <c r="B3958" t="s">
        <v>1232</v>
      </c>
      <c r="C3958" t="s">
        <v>1580</v>
      </c>
      <c r="D3958">
        <v>2015</v>
      </c>
      <c r="E3958" t="s">
        <v>1593</v>
      </c>
      <c r="F3958" t="s">
        <v>1603</v>
      </c>
      <c r="G3958" t="s">
        <v>1605</v>
      </c>
      <c r="H3958" t="s">
        <v>1607</v>
      </c>
      <c r="I3958" s="10">
        <v>0.11834228500000001</v>
      </c>
      <c r="J3958">
        <v>19.350000000000001</v>
      </c>
      <c r="K3958">
        <v>19.350000000000001</v>
      </c>
      <c r="L3958" s="3">
        <v>222.6088</v>
      </c>
      <c r="M3958">
        <v>3.9</v>
      </c>
      <c r="N3958">
        <f>+$Q$876-Tabla13[[#This Row],[Outlet Establishment Year]]</f>
        <v>9</v>
      </c>
      <c r="O3958">
        <f>+Tabla13[[#This Row],[Sales]]/Tabla13[[#This Row],[Antigüedad]]</f>
        <v>24.734311111111111</v>
      </c>
      <c r="P3958" s="4">
        <f>+Tabla13[[#This Row],[Sales]]/Tabla13[[#This Row],[Item Weight corregido]]</f>
        <v>11.504330749354004</v>
      </c>
    </row>
    <row r="3959" spans="1:16" x14ac:dyDescent="0.3">
      <c r="A3959" t="s">
        <v>13</v>
      </c>
      <c r="B3959" t="s">
        <v>1132</v>
      </c>
      <c r="C3959" t="s">
        <v>1590</v>
      </c>
      <c r="D3959">
        <v>2015</v>
      </c>
      <c r="E3959" t="s">
        <v>1593</v>
      </c>
      <c r="F3959" t="s">
        <v>1603</v>
      </c>
      <c r="G3959" t="s">
        <v>1605</v>
      </c>
      <c r="H3959" t="s">
        <v>1607</v>
      </c>
      <c r="I3959" s="10">
        <v>7.9132211999999993E-2</v>
      </c>
      <c r="J3959">
        <v>6.1349999999999998</v>
      </c>
      <c r="K3959">
        <v>6.1349999999999998</v>
      </c>
      <c r="L3959" s="3">
        <v>112.68600000000001</v>
      </c>
      <c r="M3959">
        <v>3.9</v>
      </c>
      <c r="N3959">
        <f>+$Q$876-Tabla13[[#This Row],[Outlet Establishment Year]]</f>
        <v>9</v>
      </c>
      <c r="O3959">
        <f>+Tabla13[[#This Row],[Sales]]/Tabla13[[#This Row],[Antigüedad]]</f>
        <v>12.520666666666667</v>
      </c>
      <c r="P3959" s="4">
        <f>+Tabla13[[#This Row],[Sales]]/Tabla13[[#This Row],[Item Weight corregido]]</f>
        <v>18.367726161369195</v>
      </c>
    </row>
    <row r="3960" spans="1:16" x14ac:dyDescent="0.3">
      <c r="A3960" t="s">
        <v>13</v>
      </c>
      <c r="B3960" t="s">
        <v>516</v>
      </c>
      <c r="C3960" t="s">
        <v>1590</v>
      </c>
      <c r="D3960">
        <v>2015</v>
      </c>
      <c r="E3960" t="s">
        <v>1593</v>
      </c>
      <c r="F3960" t="s">
        <v>1603</v>
      </c>
      <c r="G3960" t="s">
        <v>1605</v>
      </c>
      <c r="H3960" t="s">
        <v>1607</v>
      </c>
      <c r="I3960" s="10">
        <v>2.7114237999999999E-2</v>
      </c>
      <c r="J3960">
        <v>8.52</v>
      </c>
      <c r="K3960">
        <v>8.52</v>
      </c>
      <c r="L3960" s="3">
        <v>151.9682</v>
      </c>
      <c r="M3960">
        <v>3.9</v>
      </c>
      <c r="N3960">
        <f>+$Q$876-Tabla13[[#This Row],[Outlet Establishment Year]]</f>
        <v>9</v>
      </c>
      <c r="O3960">
        <f>+Tabla13[[#This Row],[Sales]]/Tabla13[[#This Row],[Antigüedad]]</f>
        <v>16.885355555555556</v>
      </c>
      <c r="P3960" s="4">
        <f>+Tabla13[[#This Row],[Sales]]/Tabla13[[#This Row],[Item Weight corregido]]</f>
        <v>17.836643192488264</v>
      </c>
    </row>
    <row r="3961" spans="1:16" x14ac:dyDescent="0.3">
      <c r="A3961" t="s">
        <v>13</v>
      </c>
      <c r="B3961" t="s">
        <v>709</v>
      </c>
      <c r="C3961" t="s">
        <v>1590</v>
      </c>
      <c r="D3961">
        <v>2015</v>
      </c>
      <c r="E3961" t="s">
        <v>1593</v>
      </c>
      <c r="F3961" t="s">
        <v>1603</v>
      </c>
      <c r="G3961" t="s">
        <v>1605</v>
      </c>
      <c r="H3961" t="s">
        <v>1607</v>
      </c>
      <c r="I3961" s="10">
        <v>0.15087286799999999</v>
      </c>
      <c r="J3961">
        <v>14.6</v>
      </c>
      <c r="K3961">
        <v>14.6</v>
      </c>
      <c r="L3961" s="3">
        <v>47.569200000000002</v>
      </c>
      <c r="M3961">
        <v>3.9</v>
      </c>
      <c r="N3961">
        <f>+$Q$876-Tabla13[[#This Row],[Outlet Establishment Year]]</f>
        <v>9</v>
      </c>
      <c r="O3961">
        <f>+Tabla13[[#This Row],[Sales]]/Tabla13[[#This Row],[Antigüedad]]</f>
        <v>5.2854666666666672</v>
      </c>
      <c r="P3961" s="4">
        <f>+Tabla13[[#This Row],[Sales]]/Tabla13[[#This Row],[Item Weight corregido]]</f>
        <v>3.2581643835616441</v>
      </c>
    </row>
    <row r="3962" spans="1:16" x14ac:dyDescent="0.3">
      <c r="A3962" t="s">
        <v>13</v>
      </c>
      <c r="B3962" t="s">
        <v>623</v>
      </c>
      <c r="C3962" t="s">
        <v>1590</v>
      </c>
      <c r="D3962">
        <v>2015</v>
      </c>
      <c r="E3962" t="s">
        <v>1593</v>
      </c>
      <c r="F3962" t="s">
        <v>1603</v>
      </c>
      <c r="G3962" t="s">
        <v>1605</v>
      </c>
      <c r="H3962" t="s">
        <v>1607</v>
      </c>
      <c r="I3962" s="10">
        <v>9.8102580999999994E-2</v>
      </c>
      <c r="J3962">
        <v>17.5</v>
      </c>
      <c r="K3962">
        <v>17.5</v>
      </c>
      <c r="L3962" s="3">
        <v>172.97380000000001</v>
      </c>
      <c r="M3962">
        <v>3.9</v>
      </c>
      <c r="N3962">
        <f>+$Q$876-Tabla13[[#This Row],[Outlet Establishment Year]]</f>
        <v>9</v>
      </c>
      <c r="O3962">
        <f>+Tabla13[[#This Row],[Sales]]/Tabla13[[#This Row],[Antigüedad]]</f>
        <v>19.219311111111111</v>
      </c>
      <c r="P3962" s="4">
        <f>+Tabla13[[#This Row],[Sales]]/Tabla13[[#This Row],[Item Weight corregido]]</f>
        <v>9.8842171428571444</v>
      </c>
    </row>
    <row r="3963" spans="1:16" x14ac:dyDescent="0.3">
      <c r="A3963" t="s">
        <v>13</v>
      </c>
      <c r="B3963" t="s">
        <v>1496</v>
      </c>
      <c r="C3963" t="s">
        <v>1587</v>
      </c>
      <c r="D3963">
        <v>2020</v>
      </c>
      <c r="E3963" t="s">
        <v>1594</v>
      </c>
      <c r="F3963" t="s">
        <v>1603</v>
      </c>
      <c r="G3963" t="s">
        <v>1605</v>
      </c>
      <c r="H3963" t="s">
        <v>1607</v>
      </c>
      <c r="I3963" s="10">
        <v>8.5434195000000004E-2</v>
      </c>
      <c r="J3963">
        <v>9.6</v>
      </c>
      <c r="K3963">
        <v>9.6</v>
      </c>
      <c r="L3963" s="3">
        <v>105.02800000000001</v>
      </c>
      <c r="M3963">
        <v>3.9</v>
      </c>
      <c r="N3963">
        <f>+$Q$876-Tabla13[[#This Row],[Outlet Establishment Year]]</f>
        <v>4</v>
      </c>
      <c r="O3963">
        <f>+Tabla13[[#This Row],[Sales]]/Tabla13[[#This Row],[Antigüedad]]</f>
        <v>26.257000000000001</v>
      </c>
      <c r="P3963" s="4">
        <f>+Tabla13[[#This Row],[Sales]]/Tabla13[[#This Row],[Item Weight corregido]]</f>
        <v>10.940416666666668</v>
      </c>
    </row>
    <row r="3964" spans="1:16" x14ac:dyDescent="0.3">
      <c r="A3964" t="s">
        <v>13</v>
      </c>
      <c r="B3964" t="s">
        <v>579</v>
      </c>
      <c r="C3964" t="s">
        <v>1582</v>
      </c>
      <c r="D3964">
        <v>2020</v>
      </c>
      <c r="E3964" t="s">
        <v>1594</v>
      </c>
      <c r="F3964" t="s">
        <v>1603</v>
      </c>
      <c r="G3964" t="s">
        <v>1605</v>
      </c>
      <c r="H3964" t="s">
        <v>1607</v>
      </c>
      <c r="I3964" s="10">
        <v>8.7963415000000003E-2</v>
      </c>
      <c r="J3964">
        <v>17.850000000000001</v>
      </c>
      <c r="K3964">
        <v>17.850000000000001</v>
      </c>
      <c r="L3964" s="3">
        <v>193.3794</v>
      </c>
      <c r="M3964">
        <v>3.9</v>
      </c>
      <c r="N3964">
        <f>+$Q$876-Tabla13[[#This Row],[Outlet Establishment Year]]</f>
        <v>4</v>
      </c>
      <c r="O3964">
        <f>+Tabla13[[#This Row],[Sales]]/Tabla13[[#This Row],[Antigüedad]]</f>
        <v>48.344850000000001</v>
      </c>
      <c r="P3964" s="4">
        <f>+Tabla13[[#This Row],[Sales]]/Tabla13[[#This Row],[Item Weight corregido]]</f>
        <v>10.833579831932772</v>
      </c>
    </row>
    <row r="3965" spans="1:16" x14ac:dyDescent="0.3">
      <c r="A3965" t="s">
        <v>13</v>
      </c>
      <c r="B3965" t="s">
        <v>254</v>
      </c>
      <c r="C3965" t="s">
        <v>1577</v>
      </c>
      <c r="D3965">
        <v>2020</v>
      </c>
      <c r="E3965" t="s">
        <v>1594</v>
      </c>
      <c r="F3965" t="s">
        <v>1603</v>
      </c>
      <c r="G3965" t="s">
        <v>1605</v>
      </c>
      <c r="H3965" t="s">
        <v>1607</v>
      </c>
      <c r="I3965" s="10">
        <v>3.2125560999999997E-2</v>
      </c>
      <c r="J3965">
        <v>7.6550000000000002</v>
      </c>
      <c r="K3965">
        <v>7.6550000000000002</v>
      </c>
      <c r="L3965" s="3">
        <v>115.7492</v>
      </c>
      <c r="M3965">
        <v>3.9</v>
      </c>
      <c r="N3965">
        <f>+$Q$876-Tabla13[[#This Row],[Outlet Establishment Year]]</f>
        <v>4</v>
      </c>
      <c r="O3965">
        <f>+Tabla13[[#This Row],[Sales]]/Tabla13[[#This Row],[Antigüedad]]</f>
        <v>28.9373</v>
      </c>
      <c r="P3965" s="4">
        <f>+Tabla13[[#This Row],[Sales]]/Tabla13[[#This Row],[Item Weight corregido]]</f>
        <v>15.120731548007837</v>
      </c>
    </row>
    <row r="3966" spans="1:16" x14ac:dyDescent="0.3">
      <c r="A3966" t="s">
        <v>13</v>
      </c>
      <c r="B3966" t="s">
        <v>1030</v>
      </c>
      <c r="C3966" t="s">
        <v>1585</v>
      </c>
      <c r="D3966">
        <v>2020</v>
      </c>
      <c r="E3966" t="s">
        <v>1594</v>
      </c>
      <c r="F3966" t="s">
        <v>1603</v>
      </c>
      <c r="G3966" t="s">
        <v>1605</v>
      </c>
      <c r="H3966" t="s">
        <v>1607</v>
      </c>
      <c r="I3966" s="10">
        <v>9.3913606999999996E-2</v>
      </c>
      <c r="J3966">
        <v>6.6150000000000002</v>
      </c>
      <c r="K3966">
        <v>6.6150000000000002</v>
      </c>
      <c r="L3966" s="3">
        <v>198.74260000000001</v>
      </c>
      <c r="M3966">
        <v>3.9</v>
      </c>
      <c r="N3966">
        <f>+$Q$876-Tabla13[[#This Row],[Outlet Establishment Year]]</f>
        <v>4</v>
      </c>
      <c r="O3966">
        <f>+Tabla13[[#This Row],[Sales]]/Tabla13[[#This Row],[Antigüedad]]</f>
        <v>49.685650000000003</v>
      </c>
      <c r="P3966" s="4">
        <f>+Tabla13[[#This Row],[Sales]]/Tabla13[[#This Row],[Item Weight corregido]]</f>
        <v>30.044232804232806</v>
      </c>
    </row>
    <row r="3967" spans="1:16" x14ac:dyDescent="0.3">
      <c r="A3967" t="s">
        <v>13</v>
      </c>
      <c r="B3967" t="s">
        <v>132</v>
      </c>
      <c r="C3967" t="s">
        <v>1585</v>
      </c>
      <c r="D3967">
        <v>2020</v>
      </c>
      <c r="E3967" t="s">
        <v>1594</v>
      </c>
      <c r="F3967" t="s">
        <v>1603</v>
      </c>
      <c r="G3967" t="s">
        <v>1605</v>
      </c>
      <c r="H3967" t="s">
        <v>1607</v>
      </c>
      <c r="I3967" s="10">
        <v>2.4331585999999999E-2</v>
      </c>
      <c r="J3967">
        <v>12.6</v>
      </c>
      <c r="K3967">
        <v>12.6</v>
      </c>
      <c r="L3967" s="3">
        <v>34.987400000000001</v>
      </c>
      <c r="M3967">
        <v>3.9</v>
      </c>
      <c r="N3967">
        <f>+$Q$876-Tabla13[[#This Row],[Outlet Establishment Year]]</f>
        <v>4</v>
      </c>
      <c r="O3967">
        <f>+Tabla13[[#This Row],[Sales]]/Tabla13[[#This Row],[Antigüedad]]</f>
        <v>8.7468500000000002</v>
      </c>
      <c r="P3967" s="4">
        <f>+Tabla13[[#This Row],[Sales]]/Tabla13[[#This Row],[Item Weight corregido]]</f>
        <v>2.7767777777777778</v>
      </c>
    </row>
    <row r="3968" spans="1:16" x14ac:dyDescent="0.3">
      <c r="A3968" t="s">
        <v>13</v>
      </c>
      <c r="B3968" t="s">
        <v>1074</v>
      </c>
      <c r="C3968" t="s">
        <v>1574</v>
      </c>
      <c r="D3968">
        <v>2020</v>
      </c>
      <c r="E3968" t="s">
        <v>1594</v>
      </c>
      <c r="F3968" t="s">
        <v>1603</v>
      </c>
      <c r="G3968" t="s">
        <v>1605</v>
      </c>
      <c r="H3968" t="s">
        <v>1607</v>
      </c>
      <c r="I3968" s="10">
        <v>0.121225455</v>
      </c>
      <c r="J3968">
        <v>6.36</v>
      </c>
      <c r="K3968">
        <v>6.36</v>
      </c>
      <c r="L3968" s="3">
        <v>45.905999999999999</v>
      </c>
      <c r="M3968">
        <v>3.9</v>
      </c>
      <c r="N3968">
        <f>+$Q$876-Tabla13[[#This Row],[Outlet Establishment Year]]</f>
        <v>4</v>
      </c>
      <c r="O3968">
        <f>+Tabla13[[#This Row],[Sales]]/Tabla13[[#This Row],[Antigüedad]]</f>
        <v>11.4765</v>
      </c>
      <c r="P3968" s="4">
        <f>+Tabla13[[#This Row],[Sales]]/Tabla13[[#This Row],[Item Weight corregido]]</f>
        <v>7.2179245283018858</v>
      </c>
    </row>
    <row r="3969" spans="1:16" x14ac:dyDescent="0.3">
      <c r="A3969" t="s">
        <v>13</v>
      </c>
      <c r="B3969" t="s">
        <v>1134</v>
      </c>
      <c r="C3969" t="s">
        <v>1574</v>
      </c>
      <c r="D3969">
        <v>2020</v>
      </c>
      <c r="E3969" t="s">
        <v>1594</v>
      </c>
      <c r="F3969" t="s">
        <v>1603</v>
      </c>
      <c r="G3969" t="s">
        <v>1605</v>
      </c>
      <c r="H3969" t="s">
        <v>1607</v>
      </c>
      <c r="I3969" s="10">
        <v>0.14936069799999999</v>
      </c>
      <c r="J3969">
        <v>7.4749999999999996</v>
      </c>
      <c r="K3969">
        <v>7.4749999999999996</v>
      </c>
      <c r="L3969" s="3">
        <v>243.4854</v>
      </c>
      <c r="M3969">
        <v>3.9</v>
      </c>
      <c r="N3969">
        <f>+$Q$876-Tabla13[[#This Row],[Outlet Establishment Year]]</f>
        <v>4</v>
      </c>
      <c r="O3969">
        <f>+Tabla13[[#This Row],[Sales]]/Tabla13[[#This Row],[Antigüedad]]</f>
        <v>60.87135</v>
      </c>
      <c r="P3969" s="4">
        <f>+Tabla13[[#This Row],[Sales]]/Tabla13[[#This Row],[Item Weight corregido]]</f>
        <v>32.573297658862877</v>
      </c>
    </row>
    <row r="3970" spans="1:16" x14ac:dyDescent="0.3">
      <c r="A3970" t="s">
        <v>13</v>
      </c>
      <c r="B3970" t="s">
        <v>1497</v>
      </c>
      <c r="C3970" t="s">
        <v>1579</v>
      </c>
      <c r="D3970">
        <v>2020</v>
      </c>
      <c r="E3970" t="s">
        <v>1594</v>
      </c>
      <c r="F3970" t="s">
        <v>1603</v>
      </c>
      <c r="G3970" t="s">
        <v>1605</v>
      </c>
      <c r="H3970" t="s">
        <v>1607</v>
      </c>
      <c r="I3970" s="10">
        <v>6.9809115000000005E-2</v>
      </c>
      <c r="J3970">
        <v>8.6</v>
      </c>
      <c r="K3970">
        <v>8.6</v>
      </c>
      <c r="L3970" s="3">
        <v>90.514600000000002</v>
      </c>
      <c r="M3970">
        <v>3.9</v>
      </c>
      <c r="N3970">
        <f>+$Q$876-Tabla13[[#This Row],[Outlet Establishment Year]]</f>
        <v>4</v>
      </c>
      <c r="O3970">
        <f>+Tabla13[[#This Row],[Sales]]/Tabla13[[#This Row],[Antigüedad]]</f>
        <v>22.62865</v>
      </c>
      <c r="P3970" s="4">
        <f>+Tabla13[[#This Row],[Sales]]/Tabla13[[#This Row],[Item Weight corregido]]</f>
        <v>10.524953488372093</v>
      </c>
    </row>
    <row r="3971" spans="1:16" x14ac:dyDescent="0.3">
      <c r="A3971" t="s">
        <v>13</v>
      </c>
      <c r="B3971" t="s">
        <v>294</v>
      </c>
      <c r="C3971" t="s">
        <v>1579</v>
      </c>
      <c r="D3971">
        <v>2020</v>
      </c>
      <c r="E3971" t="s">
        <v>1594</v>
      </c>
      <c r="F3971" t="s">
        <v>1603</v>
      </c>
      <c r="G3971" t="s">
        <v>1606</v>
      </c>
      <c r="H3971" t="s">
        <v>1607</v>
      </c>
      <c r="I3971" s="10">
        <v>0.12695814699999999</v>
      </c>
      <c r="J3971">
        <v>17</v>
      </c>
      <c r="K3971">
        <v>17</v>
      </c>
      <c r="L3971" s="3">
        <v>125.83620000000001</v>
      </c>
      <c r="M3971">
        <v>3.9</v>
      </c>
      <c r="N3971">
        <f>+$Q$876-Tabla13[[#This Row],[Outlet Establishment Year]]</f>
        <v>4</v>
      </c>
      <c r="O3971">
        <f>+Tabla13[[#This Row],[Sales]]/Tabla13[[#This Row],[Antigüedad]]</f>
        <v>31.459050000000001</v>
      </c>
      <c r="P3971" s="4">
        <f>+Tabla13[[#This Row],[Sales]]/Tabla13[[#This Row],[Item Weight corregido]]</f>
        <v>7.4021294117647063</v>
      </c>
    </row>
    <row r="3972" spans="1:16" x14ac:dyDescent="0.3">
      <c r="A3972" t="s">
        <v>13</v>
      </c>
      <c r="B3972" t="s">
        <v>1119</v>
      </c>
      <c r="C3972" t="s">
        <v>1584</v>
      </c>
      <c r="D3972">
        <v>2020</v>
      </c>
      <c r="E3972" t="s">
        <v>1594</v>
      </c>
      <c r="F3972" t="s">
        <v>1603</v>
      </c>
      <c r="G3972" t="s">
        <v>1606</v>
      </c>
      <c r="H3972" t="s">
        <v>1607</v>
      </c>
      <c r="I3972" s="10">
        <v>1.1253320000000001E-2</v>
      </c>
      <c r="J3972">
        <v>14.65</v>
      </c>
      <c r="K3972">
        <v>14.65</v>
      </c>
      <c r="L3972" s="3">
        <v>57.061399999999999</v>
      </c>
      <c r="M3972">
        <v>3.9</v>
      </c>
      <c r="N3972">
        <f>+$Q$876-Tabla13[[#This Row],[Outlet Establishment Year]]</f>
        <v>4</v>
      </c>
      <c r="O3972">
        <f>+Tabla13[[#This Row],[Sales]]/Tabla13[[#This Row],[Antigüedad]]</f>
        <v>14.26535</v>
      </c>
      <c r="P3972" s="4">
        <f>+Tabla13[[#This Row],[Sales]]/Tabla13[[#This Row],[Item Weight corregido]]</f>
        <v>3.8949761092150168</v>
      </c>
    </row>
    <row r="3973" spans="1:16" x14ac:dyDescent="0.3">
      <c r="A3973" t="s">
        <v>13</v>
      </c>
      <c r="B3973" t="s">
        <v>1008</v>
      </c>
      <c r="C3973" t="s">
        <v>1580</v>
      </c>
      <c r="D3973">
        <v>2020</v>
      </c>
      <c r="E3973" t="s">
        <v>1594</v>
      </c>
      <c r="F3973" t="s">
        <v>1603</v>
      </c>
      <c r="G3973" t="s">
        <v>1606</v>
      </c>
      <c r="H3973" t="s">
        <v>1607</v>
      </c>
      <c r="I3973" s="10">
        <v>0.12241394</v>
      </c>
      <c r="J3973">
        <v>12.85</v>
      </c>
      <c r="K3973">
        <v>12.85</v>
      </c>
      <c r="L3973" s="3">
        <v>42.942799999999998</v>
      </c>
      <c r="M3973">
        <v>3.9</v>
      </c>
      <c r="N3973">
        <f>+$Q$876-Tabla13[[#This Row],[Outlet Establishment Year]]</f>
        <v>4</v>
      </c>
      <c r="O3973">
        <f>+Tabla13[[#This Row],[Sales]]/Tabla13[[#This Row],[Antigüedad]]</f>
        <v>10.7357</v>
      </c>
      <c r="P3973" s="4">
        <f>+Tabla13[[#This Row],[Sales]]/Tabla13[[#This Row],[Item Weight corregido]]</f>
        <v>3.3418521400778212</v>
      </c>
    </row>
    <row r="3974" spans="1:16" x14ac:dyDescent="0.3">
      <c r="A3974" t="s">
        <v>13</v>
      </c>
      <c r="B3974" t="s">
        <v>1498</v>
      </c>
      <c r="C3974" t="s">
        <v>1589</v>
      </c>
      <c r="D3974">
        <v>2020</v>
      </c>
      <c r="E3974" t="s">
        <v>1594</v>
      </c>
      <c r="F3974" t="s">
        <v>1603</v>
      </c>
      <c r="G3974" t="s">
        <v>1606</v>
      </c>
      <c r="H3974" t="s">
        <v>1607</v>
      </c>
      <c r="I3974" s="10">
        <v>0</v>
      </c>
      <c r="J3974">
        <v>12.5</v>
      </c>
      <c r="K3974">
        <v>12.5</v>
      </c>
      <c r="L3974" s="3">
        <v>127.102</v>
      </c>
      <c r="M3974">
        <v>3.9</v>
      </c>
      <c r="N3974">
        <f>+$Q$876-Tabla13[[#This Row],[Outlet Establishment Year]]</f>
        <v>4</v>
      </c>
      <c r="O3974">
        <f>+Tabla13[[#This Row],[Sales]]/Tabla13[[#This Row],[Antigüedad]]</f>
        <v>31.775500000000001</v>
      </c>
      <c r="P3974" s="4">
        <f>+Tabla13[[#This Row],[Sales]]/Tabla13[[#This Row],[Item Weight corregido]]</f>
        <v>10.16816</v>
      </c>
    </row>
    <row r="3975" spans="1:16" x14ac:dyDescent="0.3">
      <c r="A3975" t="s">
        <v>13</v>
      </c>
      <c r="B3975" t="s">
        <v>1121</v>
      </c>
      <c r="C3975" t="s">
        <v>1589</v>
      </c>
      <c r="D3975">
        <v>2020</v>
      </c>
      <c r="E3975" t="s">
        <v>1594</v>
      </c>
      <c r="F3975" t="s">
        <v>1603</v>
      </c>
      <c r="G3975" t="s">
        <v>1606</v>
      </c>
      <c r="H3975" t="s">
        <v>1607</v>
      </c>
      <c r="I3975" s="10">
        <v>0.15486035300000001</v>
      </c>
      <c r="J3975">
        <v>15</v>
      </c>
      <c r="K3975">
        <v>15</v>
      </c>
      <c r="L3975" s="3">
        <v>106.1938</v>
      </c>
      <c r="M3975">
        <v>3.9</v>
      </c>
      <c r="N3975">
        <f>+$Q$876-Tabla13[[#This Row],[Outlet Establishment Year]]</f>
        <v>4</v>
      </c>
      <c r="O3975">
        <f>+Tabla13[[#This Row],[Sales]]/Tabla13[[#This Row],[Antigüedad]]</f>
        <v>26.548449999999999</v>
      </c>
      <c r="P3975" s="4">
        <f>+Tabla13[[#This Row],[Sales]]/Tabla13[[#This Row],[Item Weight corregido]]</f>
        <v>7.0795866666666667</v>
      </c>
    </row>
    <row r="3976" spans="1:16" x14ac:dyDescent="0.3">
      <c r="A3976" t="s">
        <v>12</v>
      </c>
      <c r="B3976" t="s">
        <v>1477</v>
      </c>
      <c r="C3976" t="s">
        <v>1577</v>
      </c>
      <c r="D3976">
        <v>2015</v>
      </c>
      <c r="E3976" t="s">
        <v>1593</v>
      </c>
      <c r="F3976" t="s">
        <v>1603</v>
      </c>
      <c r="G3976" t="s">
        <v>1606</v>
      </c>
      <c r="H3976" t="s">
        <v>1607</v>
      </c>
      <c r="I3976" s="10">
        <v>0.102038294</v>
      </c>
      <c r="J3976">
        <v>4.6150000000000002</v>
      </c>
      <c r="K3976">
        <v>4.6150000000000002</v>
      </c>
      <c r="L3976" s="3">
        <v>231.93</v>
      </c>
      <c r="M3976">
        <v>3.9</v>
      </c>
      <c r="N3976">
        <f>+$Q$876-Tabla13[[#This Row],[Outlet Establishment Year]]</f>
        <v>9</v>
      </c>
      <c r="O3976">
        <f>+Tabla13[[#This Row],[Sales]]/Tabla13[[#This Row],[Antigüedad]]</f>
        <v>25.77</v>
      </c>
      <c r="P3976" s="4">
        <f>+Tabla13[[#This Row],[Sales]]/Tabla13[[#This Row],[Item Weight corregido]]</f>
        <v>50.25568797399783</v>
      </c>
    </row>
    <row r="3977" spans="1:16" x14ac:dyDescent="0.3">
      <c r="A3977" t="s">
        <v>12</v>
      </c>
      <c r="B3977" t="s">
        <v>692</v>
      </c>
      <c r="C3977" t="s">
        <v>1577</v>
      </c>
      <c r="D3977">
        <v>2015</v>
      </c>
      <c r="E3977" t="s">
        <v>1593</v>
      </c>
      <c r="F3977" t="s">
        <v>1603</v>
      </c>
      <c r="G3977" t="s">
        <v>1606</v>
      </c>
      <c r="H3977" t="s">
        <v>1607</v>
      </c>
      <c r="I3977" s="10">
        <v>8.3683243000000004E-2</v>
      </c>
      <c r="J3977">
        <v>13</v>
      </c>
      <c r="K3977">
        <v>13</v>
      </c>
      <c r="L3977" s="3">
        <v>198.54259999999999</v>
      </c>
      <c r="M3977">
        <v>3.9</v>
      </c>
      <c r="N3977">
        <f>+$Q$876-Tabla13[[#This Row],[Outlet Establishment Year]]</f>
        <v>9</v>
      </c>
      <c r="O3977">
        <f>+Tabla13[[#This Row],[Sales]]/Tabla13[[#This Row],[Antigüedad]]</f>
        <v>22.060288888888888</v>
      </c>
      <c r="P3977" s="4">
        <f>+Tabla13[[#This Row],[Sales]]/Tabla13[[#This Row],[Item Weight corregido]]</f>
        <v>15.272507692307691</v>
      </c>
    </row>
    <row r="3978" spans="1:16" x14ac:dyDescent="0.3">
      <c r="A3978" t="s">
        <v>12</v>
      </c>
      <c r="B3978" t="s">
        <v>390</v>
      </c>
      <c r="C3978" t="s">
        <v>1585</v>
      </c>
      <c r="D3978">
        <v>2015</v>
      </c>
      <c r="E3978" t="s">
        <v>1593</v>
      </c>
      <c r="F3978" t="s">
        <v>1603</v>
      </c>
      <c r="G3978" t="s">
        <v>1606</v>
      </c>
      <c r="H3978" t="s">
        <v>1607</v>
      </c>
      <c r="I3978" s="10">
        <v>3.8224790000000002E-2</v>
      </c>
      <c r="J3978">
        <v>6.9050000000000002</v>
      </c>
      <c r="K3978">
        <v>6.9050000000000002</v>
      </c>
      <c r="L3978" s="3">
        <v>99.872600000000006</v>
      </c>
      <c r="M3978">
        <v>3.9</v>
      </c>
      <c r="N3978">
        <f>+$Q$876-Tabla13[[#This Row],[Outlet Establishment Year]]</f>
        <v>9</v>
      </c>
      <c r="O3978">
        <f>+Tabla13[[#This Row],[Sales]]/Tabla13[[#This Row],[Antigüedad]]</f>
        <v>11.096955555555557</v>
      </c>
      <c r="P3978" s="4">
        <f>+Tabla13[[#This Row],[Sales]]/Tabla13[[#This Row],[Item Weight corregido]]</f>
        <v>14.463808834178131</v>
      </c>
    </row>
    <row r="3979" spans="1:16" x14ac:dyDescent="0.3">
      <c r="A3979" t="s">
        <v>12</v>
      </c>
      <c r="B3979" t="s">
        <v>400</v>
      </c>
      <c r="C3979" t="s">
        <v>1576</v>
      </c>
      <c r="D3979">
        <v>2015</v>
      </c>
      <c r="E3979" t="s">
        <v>1593</v>
      </c>
      <c r="F3979" t="s">
        <v>1603</v>
      </c>
      <c r="G3979" t="s">
        <v>1606</v>
      </c>
      <c r="H3979" t="s">
        <v>1607</v>
      </c>
      <c r="I3979" s="10">
        <v>1.4115625999999999E-2</v>
      </c>
      <c r="J3979">
        <v>11.8</v>
      </c>
      <c r="K3979">
        <v>11.8</v>
      </c>
      <c r="L3979" s="3">
        <v>178.53440000000001</v>
      </c>
      <c r="M3979">
        <v>3.9</v>
      </c>
      <c r="N3979">
        <f>+$Q$876-Tabla13[[#This Row],[Outlet Establishment Year]]</f>
        <v>9</v>
      </c>
      <c r="O3979">
        <f>+Tabla13[[#This Row],[Sales]]/Tabla13[[#This Row],[Antigüedad]]</f>
        <v>19.837155555555555</v>
      </c>
      <c r="P3979" s="4">
        <f>+Tabla13[[#This Row],[Sales]]/Tabla13[[#This Row],[Item Weight corregido]]</f>
        <v>15.130033898305085</v>
      </c>
    </row>
    <row r="3980" spans="1:16" x14ac:dyDescent="0.3">
      <c r="A3980" t="s">
        <v>12</v>
      </c>
      <c r="B3980" t="s">
        <v>1499</v>
      </c>
      <c r="C3980" t="s">
        <v>1576</v>
      </c>
      <c r="D3980">
        <v>2015</v>
      </c>
      <c r="E3980" t="s">
        <v>1593</v>
      </c>
      <c r="F3980" t="s">
        <v>1603</v>
      </c>
      <c r="G3980" t="s">
        <v>1606</v>
      </c>
      <c r="H3980" t="s">
        <v>1607</v>
      </c>
      <c r="I3980" s="10">
        <v>0.110254143</v>
      </c>
      <c r="J3980">
        <v>15.85</v>
      </c>
      <c r="K3980">
        <v>15.85</v>
      </c>
      <c r="L3980" s="3">
        <v>37.3506</v>
      </c>
      <c r="M3980">
        <v>3.9</v>
      </c>
      <c r="N3980">
        <f>+$Q$876-Tabla13[[#This Row],[Outlet Establishment Year]]</f>
        <v>9</v>
      </c>
      <c r="O3980">
        <f>+Tabla13[[#This Row],[Sales]]/Tabla13[[#This Row],[Antigüedad]]</f>
        <v>4.1500666666666666</v>
      </c>
      <c r="P3980" s="4">
        <f>+Tabla13[[#This Row],[Sales]]/Tabla13[[#This Row],[Item Weight corregido]]</f>
        <v>2.3565047318611989</v>
      </c>
    </row>
    <row r="3981" spans="1:16" x14ac:dyDescent="0.3">
      <c r="A3981" t="s">
        <v>12</v>
      </c>
      <c r="B3981" t="s">
        <v>1500</v>
      </c>
      <c r="C3981" t="s">
        <v>1576</v>
      </c>
      <c r="D3981">
        <v>2015</v>
      </c>
      <c r="E3981" t="s">
        <v>1593</v>
      </c>
      <c r="F3981" t="s">
        <v>1603</v>
      </c>
      <c r="G3981" t="s">
        <v>1606</v>
      </c>
      <c r="H3981" t="s">
        <v>1607</v>
      </c>
      <c r="I3981" s="10">
        <v>9.7510481999999996E-2</v>
      </c>
      <c r="J3981">
        <v>19</v>
      </c>
      <c r="K3981">
        <v>19</v>
      </c>
      <c r="L3981" s="3">
        <v>48.171799999999998</v>
      </c>
      <c r="M3981">
        <v>3.9</v>
      </c>
      <c r="N3981">
        <f>+$Q$876-Tabla13[[#This Row],[Outlet Establishment Year]]</f>
        <v>9</v>
      </c>
      <c r="O3981">
        <f>+Tabla13[[#This Row],[Sales]]/Tabla13[[#This Row],[Antigüedad]]</f>
        <v>5.3524222222222217</v>
      </c>
      <c r="P3981" s="4">
        <f>+Tabla13[[#This Row],[Sales]]/Tabla13[[#This Row],[Item Weight corregido]]</f>
        <v>2.5353578947368418</v>
      </c>
    </row>
    <row r="3982" spans="1:16" x14ac:dyDescent="0.3">
      <c r="A3982" t="s">
        <v>12</v>
      </c>
      <c r="B3982" t="s">
        <v>1019</v>
      </c>
      <c r="C3982" t="s">
        <v>1574</v>
      </c>
      <c r="D3982">
        <v>2015</v>
      </c>
      <c r="E3982" t="s">
        <v>1593</v>
      </c>
      <c r="F3982" t="s">
        <v>1603</v>
      </c>
      <c r="G3982" t="s">
        <v>1606</v>
      </c>
      <c r="H3982" t="s">
        <v>1607</v>
      </c>
      <c r="I3982" s="10">
        <v>8.5981978000000001E-2</v>
      </c>
      <c r="J3982">
        <v>6.78</v>
      </c>
      <c r="K3982">
        <v>6.78</v>
      </c>
      <c r="L3982" s="3">
        <v>228.46940000000001</v>
      </c>
      <c r="M3982">
        <v>3.9</v>
      </c>
      <c r="N3982">
        <f>+$Q$876-Tabla13[[#This Row],[Outlet Establishment Year]]</f>
        <v>9</v>
      </c>
      <c r="O3982">
        <f>+Tabla13[[#This Row],[Sales]]/Tabla13[[#This Row],[Antigüedad]]</f>
        <v>25.38548888888889</v>
      </c>
      <c r="P3982" s="4">
        <f>+Tabla13[[#This Row],[Sales]]/Tabla13[[#This Row],[Item Weight corregido]]</f>
        <v>33.697551622418878</v>
      </c>
    </row>
    <row r="3983" spans="1:16" x14ac:dyDescent="0.3">
      <c r="A3983" t="s">
        <v>12</v>
      </c>
      <c r="B3983" t="s">
        <v>1346</v>
      </c>
      <c r="C3983" t="s">
        <v>1581</v>
      </c>
      <c r="D3983">
        <v>2015</v>
      </c>
      <c r="E3983" t="s">
        <v>1593</v>
      </c>
      <c r="F3983" t="s">
        <v>1603</v>
      </c>
      <c r="G3983" t="s">
        <v>1606</v>
      </c>
      <c r="H3983" t="s">
        <v>1607</v>
      </c>
      <c r="I3983" s="10">
        <v>0.151159243</v>
      </c>
      <c r="J3983">
        <v>5.86</v>
      </c>
      <c r="K3983">
        <v>5.86</v>
      </c>
      <c r="L3983" s="3">
        <v>156.63140000000001</v>
      </c>
      <c r="M3983">
        <v>3.9</v>
      </c>
      <c r="N3983">
        <f>+$Q$876-Tabla13[[#This Row],[Outlet Establishment Year]]</f>
        <v>9</v>
      </c>
      <c r="O3983">
        <f>+Tabla13[[#This Row],[Sales]]/Tabla13[[#This Row],[Antigüedad]]</f>
        <v>17.403488888888891</v>
      </c>
      <c r="P3983" s="4">
        <f>+Tabla13[[#This Row],[Sales]]/Tabla13[[#This Row],[Item Weight corregido]]</f>
        <v>26.728907849829351</v>
      </c>
    </row>
    <row r="3984" spans="1:16" x14ac:dyDescent="0.3">
      <c r="A3984" t="s">
        <v>12</v>
      </c>
      <c r="B3984" t="s">
        <v>1262</v>
      </c>
      <c r="C3984" t="s">
        <v>1580</v>
      </c>
      <c r="D3984">
        <v>2015</v>
      </c>
      <c r="E3984" t="s">
        <v>1593</v>
      </c>
      <c r="F3984" t="s">
        <v>1603</v>
      </c>
      <c r="G3984" t="s">
        <v>1606</v>
      </c>
      <c r="H3984" t="s">
        <v>1607</v>
      </c>
      <c r="I3984" s="10">
        <v>1.5997687E-2</v>
      </c>
      <c r="J3984">
        <v>17</v>
      </c>
      <c r="K3984">
        <v>17</v>
      </c>
      <c r="L3984" s="3">
        <v>229.1352</v>
      </c>
      <c r="M3984">
        <v>3.9</v>
      </c>
      <c r="N3984">
        <f>+$Q$876-Tabla13[[#This Row],[Outlet Establishment Year]]</f>
        <v>9</v>
      </c>
      <c r="O3984">
        <f>+Tabla13[[#This Row],[Sales]]/Tabla13[[#This Row],[Antigüedad]]</f>
        <v>25.459466666666668</v>
      </c>
      <c r="P3984" s="4">
        <f>+Tabla13[[#This Row],[Sales]]/Tabla13[[#This Row],[Item Weight corregido]]</f>
        <v>13.478541176470587</v>
      </c>
    </row>
    <row r="3985" spans="1:16" x14ac:dyDescent="0.3">
      <c r="A3985" t="s">
        <v>12</v>
      </c>
      <c r="B3985" t="s">
        <v>1148</v>
      </c>
      <c r="C3985" t="s">
        <v>1589</v>
      </c>
      <c r="D3985">
        <v>2015</v>
      </c>
      <c r="E3985" t="s">
        <v>1593</v>
      </c>
      <c r="F3985" t="s">
        <v>1603</v>
      </c>
      <c r="G3985" t="s">
        <v>1606</v>
      </c>
      <c r="H3985" t="s">
        <v>1607</v>
      </c>
      <c r="I3985" s="10">
        <v>5.3288857000000002E-2</v>
      </c>
      <c r="J3985">
        <v>17.600000000000001</v>
      </c>
      <c r="K3985">
        <v>17.600000000000001</v>
      </c>
      <c r="L3985" s="3">
        <v>47.305999999999997</v>
      </c>
      <c r="M3985">
        <v>3.9</v>
      </c>
      <c r="N3985">
        <f>+$Q$876-Tabla13[[#This Row],[Outlet Establishment Year]]</f>
        <v>9</v>
      </c>
      <c r="O3985">
        <f>+Tabla13[[#This Row],[Sales]]/Tabla13[[#This Row],[Antigüedad]]</f>
        <v>5.2562222222222221</v>
      </c>
      <c r="P3985" s="4">
        <f>+Tabla13[[#This Row],[Sales]]/Tabla13[[#This Row],[Item Weight corregido]]</f>
        <v>2.6878409090909088</v>
      </c>
    </row>
    <row r="3986" spans="1:16" x14ac:dyDescent="0.3">
      <c r="A3986" t="s">
        <v>12</v>
      </c>
      <c r="B3986" t="s">
        <v>1334</v>
      </c>
      <c r="C3986" t="s">
        <v>1587</v>
      </c>
      <c r="D3986">
        <v>2020</v>
      </c>
      <c r="E3986" t="s">
        <v>1594</v>
      </c>
      <c r="F3986" t="s">
        <v>1603</v>
      </c>
      <c r="G3986" t="s">
        <v>1606</v>
      </c>
      <c r="H3986" t="s">
        <v>1607</v>
      </c>
      <c r="I3986" s="10">
        <v>0</v>
      </c>
      <c r="J3986">
        <v>10.8</v>
      </c>
      <c r="K3986">
        <v>10.8</v>
      </c>
      <c r="L3986" s="3">
        <v>40.713799999999999</v>
      </c>
      <c r="M3986">
        <v>3.9</v>
      </c>
      <c r="N3986">
        <f>+$Q$876-Tabla13[[#This Row],[Outlet Establishment Year]]</f>
        <v>4</v>
      </c>
      <c r="O3986">
        <f>+Tabla13[[#This Row],[Sales]]/Tabla13[[#This Row],[Antigüedad]]</f>
        <v>10.17845</v>
      </c>
      <c r="P3986" s="4">
        <f>+Tabla13[[#This Row],[Sales]]/Tabla13[[#This Row],[Item Weight corregido]]</f>
        <v>3.7697962962962959</v>
      </c>
    </row>
    <row r="3987" spans="1:16" x14ac:dyDescent="0.3">
      <c r="A3987" t="s">
        <v>12</v>
      </c>
      <c r="B3987" t="s">
        <v>277</v>
      </c>
      <c r="C3987" t="s">
        <v>1587</v>
      </c>
      <c r="D3987">
        <v>2020</v>
      </c>
      <c r="E3987" t="s">
        <v>1594</v>
      </c>
      <c r="F3987" t="s">
        <v>1603</v>
      </c>
      <c r="G3987" t="s">
        <v>1606</v>
      </c>
      <c r="H3987" t="s">
        <v>1607</v>
      </c>
      <c r="I3987" s="10">
        <v>5.9063035999999999E-2</v>
      </c>
      <c r="J3987">
        <v>11.65</v>
      </c>
      <c r="K3987">
        <v>11.65</v>
      </c>
      <c r="L3987" s="3">
        <v>172.04220000000001</v>
      </c>
      <c r="M3987">
        <v>3.9</v>
      </c>
      <c r="N3987">
        <f>+$Q$876-Tabla13[[#This Row],[Outlet Establishment Year]]</f>
        <v>4</v>
      </c>
      <c r="O3987">
        <f>+Tabla13[[#This Row],[Sales]]/Tabla13[[#This Row],[Antigüedad]]</f>
        <v>43.010550000000002</v>
      </c>
      <c r="P3987" s="4">
        <f>+Tabla13[[#This Row],[Sales]]/Tabla13[[#This Row],[Item Weight corregido]]</f>
        <v>14.767570815450645</v>
      </c>
    </row>
    <row r="3988" spans="1:16" x14ac:dyDescent="0.3">
      <c r="A3988" t="s">
        <v>12</v>
      </c>
      <c r="B3988" t="s">
        <v>663</v>
      </c>
      <c r="C3988" t="s">
        <v>1577</v>
      </c>
      <c r="D3988">
        <v>2020</v>
      </c>
      <c r="E3988" t="s">
        <v>1594</v>
      </c>
      <c r="F3988" t="s">
        <v>1603</v>
      </c>
      <c r="G3988" t="s">
        <v>1606</v>
      </c>
      <c r="H3988" t="s">
        <v>1607</v>
      </c>
      <c r="I3988" s="10">
        <v>6.8511103000000004E-2</v>
      </c>
      <c r="J3988">
        <v>16.5</v>
      </c>
      <c r="K3988">
        <v>16.5</v>
      </c>
      <c r="L3988" s="3">
        <v>103.699</v>
      </c>
      <c r="M3988">
        <v>3.9</v>
      </c>
      <c r="N3988">
        <f>+$Q$876-Tabla13[[#This Row],[Outlet Establishment Year]]</f>
        <v>4</v>
      </c>
      <c r="O3988">
        <f>+Tabla13[[#This Row],[Sales]]/Tabla13[[#This Row],[Antigüedad]]</f>
        <v>25.92475</v>
      </c>
      <c r="P3988" s="4">
        <f>+Tabla13[[#This Row],[Sales]]/Tabla13[[#This Row],[Item Weight corregido]]</f>
        <v>6.2847878787878786</v>
      </c>
    </row>
    <row r="3989" spans="1:16" x14ac:dyDescent="0.3">
      <c r="A3989" t="s">
        <v>12</v>
      </c>
      <c r="B3989" t="s">
        <v>518</v>
      </c>
      <c r="C3989" t="s">
        <v>1576</v>
      </c>
      <c r="D3989">
        <v>2020</v>
      </c>
      <c r="E3989" t="s">
        <v>1594</v>
      </c>
      <c r="F3989" t="s">
        <v>1603</v>
      </c>
      <c r="G3989" t="s">
        <v>1606</v>
      </c>
      <c r="H3989" t="s">
        <v>1607</v>
      </c>
      <c r="I3989" s="10">
        <v>3.6231310000000003E-2</v>
      </c>
      <c r="J3989">
        <v>11.1</v>
      </c>
      <c r="K3989">
        <v>11.1</v>
      </c>
      <c r="L3989" s="3">
        <v>175.0712</v>
      </c>
      <c r="M3989">
        <v>3.9</v>
      </c>
      <c r="N3989">
        <f>+$Q$876-Tabla13[[#This Row],[Outlet Establishment Year]]</f>
        <v>4</v>
      </c>
      <c r="O3989">
        <f>+Tabla13[[#This Row],[Sales]]/Tabla13[[#This Row],[Antigüedad]]</f>
        <v>43.767800000000001</v>
      </c>
      <c r="P3989" s="4">
        <f>+Tabla13[[#This Row],[Sales]]/Tabla13[[#This Row],[Item Weight corregido]]</f>
        <v>15.772180180180181</v>
      </c>
    </row>
    <row r="3990" spans="1:16" x14ac:dyDescent="0.3">
      <c r="A3990" t="s">
        <v>12</v>
      </c>
      <c r="B3990" t="s">
        <v>828</v>
      </c>
      <c r="C3990" t="s">
        <v>1576</v>
      </c>
      <c r="D3990">
        <v>2020</v>
      </c>
      <c r="E3990" t="s">
        <v>1594</v>
      </c>
      <c r="F3990" t="s">
        <v>1603</v>
      </c>
      <c r="G3990" t="s">
        <v>1606</v>
      </c>
      <c r="H3990" t="s">
        <v>1607</v>
      </c>
      <c r="I3990" s="10">
        <v>6.3054947E-2</v>
      </c>
      <c r="J3990">
        <v>12.6</v>
      </c>
      <c r="K3990">
        <v>12.6</v>
      </c>
      <c r="L3990" s="3">
        <v>102.399</v>
      </c>
      <c r="M3990">
        <v>3.9</v>
      </c>
      <c r="N3990">
        <f>+$Q$876-Tabla13[[#This Row],[Outlet Establishment Year]]</f>
        <v>4</v>
      </c>
      <c r="O3990">
        <f>+Tabla13[[#This Row],[Sales]]/Tabla13[[#This Row],[Antigüedad]]</f>
        <v>25.59975</v>
      </c>
      <c r="P3990" s="4">
        <f>+Tabla13[[#This Row],[Sales]]/Tabla13[[#This Row],[Item Weight corregido]]</f>
        <v>8.126904761904763</v>
      </c>
    </row>
    <row r="3991" spans="1:16" x14ac:dyDescent="0.3">
      <c r="A3991" t="s">
        <v>12</v>
      </c>
      <c r="B3991" t="s">
        <v>17</v>
      </c>
      <c r="C3991" t="s">
        <v>1576</v>
      </c>
      <c r="D3991">
        <v>2020</v>
      </c>
      <c r="E3991" t="s">
        <v>1594</v>
      </c>
      <c r="F3991" t="s">
        <v>1603</v>
      </c>
      <c r="G3991" t="s">
        <v>1606</v>
      </c>
      <c r="H3991" t="s">
        <v>1607</v>
      </c>
      <c r="I3991" s="10">
        <v>2.6042966000000001E-2</v>
      </c>
      <c r="J3991">
        <v>13.85</v>
      </c>
      <c r="K3991">
        <v>13.85</v>
      </c>
      <c r="L3991" s="3">
        <v>161.221</v>
      </c>
      <c r="M3991">
        <v>3.9</v>
      </c>
      <c r="N3991">
        <f>+$Q$876-Tabla13[[#This Row],[Outlet Establishment Year]]</f>
        <v>4</v>
      </c>
      <c r="O3991">
        <f>+Tabla13[[#This Row],[Sales]]/Tabla13[[#This Row],[Antigüedad]]</f>
        <v>40.305250000000001</v>
      </c>
      <c r="P3991" s="4">
        <f>+Tabla13[[#This Row],[Sales]]/Tabla13[[#This Row],[Item Weight corregido]]</f>
        <v>11.640505415162455</v>
      </c>
    </row>
    <row r="3992" spans="1:16" x14ac:dyDescent="0.3">
      <c r="A3992" t="s">
        <v>12</v>
      </c>
      <c r="B3992" t="s">
        <v>928</v>
      </c>
      <c r="C3992" t="s">
        <v>1574</v>
      </c>
      <c r="D3992">
        <v>2020</v>
      </c>
      <c r="E3992" t="s">
        <v>1594</v>
      </c>
      <c r="F3992" t="s">
        <v>1603</v>
      </c>
      <c r="G3992" t="s">
        <v>1604</v>
      </c>
      <c r="H3992" t="s">
        <v>1607</v>
      </c>
      <c r="I3992" s="10">
        <v>5.8756204999999999E-2</v>
      </c>
      <c r="J3992">
        <v>12.15</v>
      </c>
      <c r="K3992">
        <v>12.15</v>
      </c>
      <c r="L3992" s="3">
        <v>161.05520000000001</v>
      </c>
      <c r="M3992">
        <v>3.9</v>
      </c>
      <c r="N3992">
        <f>+$Q$876-Tabla13[[#This Row],[Outlet Establishment Year]]</f>
        <v>4</v>
      </c>
      <c r="O3992">
        <f>+Tabla13[[#This Row],[Sales]]/Tabla13[[#This Row],[Antigüedad]]</f>
        <v>40.263800000000003</v>
      </c>
      <c r="P3992" s="4">
        <f>+Tabla13[[#This Row],[Sales]]/Tabla13[[#This Row],[Item Weight corregido]]</f>
        <v>13.255572016460906</v>
      </c>
    </row>
    <row r="3993" spans="1:16" x14ac:dyDescent="0.3">
      <c r="A3993" t="s">
        <v>12</v>
      </c>
      <c r="B3993" t="s">
        <v>1020</v>
      </c>
      <c r="C3993" t="s">
        <v>1574</v>
      </c>
      <c r="D3993">
        <v>2020</v>
      </c>
      <c r="E3993" t="s">
        <v>1594</v>
      </c>
      <c r="F3993" t="s">
        <v>1603</v>
      </c>
      <c r="G3993" t="s">
        <v>1604</v>
      </c>
      <c r="H3993" t="s">
        <v>1607</v>
      </c>
      <c r="I3993" s="10">
        <v>0.104365283</v>
      </c>
      <c r="J3993">
        <v>15.2</v>
      </c>
      <c r="K3993">
        <v>15.2</v>
      </c>
      <c r="L3993" s="3">
        <v>177.1054</v>
      </c>
      <c r="M3993">
        <v>3.9</v>
      </c>
      <c r="N3993">
        <f>+$Q$876-Tabla13[[#This Row],[Outlet Establishment Year]]</f>
        <v>4</v>
      </c>
      <c r="O3993">
        <f>+Tabla13[[#This Row],[Sales]]/Tabla13[[#This Row],[Antigüedad]]</f>
        <v>44.276350000000001</v>
      </c>
      <c r="P3993" s="4">
        <f>+Tabla13[[#This Row],[Sales]]/Tabla13[[#This Row],[Item Weight corregido]]</f>
        <v>11.651671052631579</v>
      </c>
    </row>
    <row r="3994" spans="1:16" x14ac:dyDescent="0.3">
      <c r="A3994" t="s">
        <v>12</v>
      </c>
      <c r="B3994" t="s">
        <v>773</v>
      </c>
      <c r="C3994" t="s">
        <v>1574</v>
      </c>
      <c r="D3994">
        <v>2020</v>
      </c>
      <c r="E3994" t="s">
        <v>1594</v>
      </c>
      <c r="F3994" t="s">
        <v>1603</v>
      </c>
      <c r="G3994" t="s">
        <v>1604</v>
      </c>
      <c r="H3994" t="s">
        <v>1607</v>
      </c>
      <c r="I3994" s="10">
        <v>2.9821647999999999E-2</v>
      </c>
      <c r="J3994">
        <v>17.75</v>
      </c>
      <c r="K3994">
        <v>17.75</v>
      </c>
      <c r="L3994" s="3">
        <v>139.9838</v>
      </c>
      <c r="M3994">
        <v>3.9</v>
      </c>
      <c r="N3994">
        <f>+$Q$876-Tabla13[[#This Row],[Outlet Establishment Year]]</f>
        <v>4</v>
      </c>
      <c r="O3994">
        <f>+Tabla13[[#This Row],[Sales]]/Tabla13[[#This Row],[Antigüedad]]</f>
        <v>34.995950000000001</v>
      </c>
      <c r="P3994" s="4">
        <f>+Tabla13[[#This Row],[Sales]]/Tabla13[[#This Row],[Item Weight corregido]]</f>
        <v>7.8864112676056335</v>
      </c>
    </row>
    <row r="3995" spans="1:16" x14ac:dyDescent="0.3">
      <c r="A3995" t="s">
        <v>12</v>
      </c>
      <c r="B3995" t="s">
        <v>1276</v>
      </c>
      <c r="C3995" t="s">
        <v>1574</v>
      </c>
      <c r="D3995">
        <v>2020</v>
      </c>
      <c r="E3995" t="s">
        <v>1594</v>
      </c>
      <c r="F3995" t="s">
        <v>1603</v>
      </c>
      <c r="G3995" t="s">
        <v>1604</v>
      </c>
      <c r="H3995" t="s">
        <v>1607</v>
      </c>
      <c r="I3995" s="10">
        <v>6.6672058000000006E-2</v>
      </c>
      <c r="J3995">
        <v>18.2</v>
      </c>
      <c r="K3995">
        <v>18.2</v>
      </c>
      <c r="L3995" s="3">
        <v>248.10919999999999</v>
      </c>
      <c r="M3995">
        <v>3.9</v>
      </c>
      <c r="N3995">
        <f>+$Q$876-Tabla13[[#This Row],[Outlet Establishment Year]]</f>
        <v>4</v>
      </c>
      <c r="O3995">
        <f>+Tabla13[[#This Row],[Sales]]/Tabla13[[#This Row],[Antigüedad]]</f>
        <v>62.027299999999997</v>
      </c>
      <c r="P3995" s="4">
        <f>+Tabla13[[#This Row],[Sales]]/Tabla13[[#This Row],[Item Weight corregido]]</f>
        <v>13.632373626373626</v>
      </c>
    </row>
    <row r="3996" spans="1:16" x14ac:dyDescent="0.3">
      <c r="A3996" t="s">
        <v>12</v>
      </c>
      <c r="B3996" t="s">
        <v>369</v>
      </c>
      <c r="C3996" t="s">
        <v>1580</v>
      </c>
      <c r="D3996">
        <v>2020</v>
      </c>
      <c r="E3996" t="s">
        <v>1594</v>
      </c>
      <c r="F3996" t="s">
        <v>1603</v>
      </c>
      <c r="G3996" t="s">
        <v>1604</v>
      </c>
      <c r="H3996" t="s">
        <v>1607</v>
      </c>
      <c r="I3996" s="10">
        <v>3.8746160000000002E-2</v>
      </c>
      <c r="J3996">
        <v>16.7</v>
      </c>
      <c r="K3996">
        <v>16.7</v>
      </c>
      <c r="L3996" s="3">
        <v>143.81020000000001</v>
      </c>
      <c r="M3996">
        <v>3.9</v>
      </c>
      <c r="N3996">
        <f>+$Q$876-Tabla13[[#This Row],[Outlet Establishment Year]]</f>
        <v>4</v>
      </c>
      <c r="O3996">
        <f>+Tabla13[[#This Row],[Sales]]/Tabla13[[#This Row],[Antigüedad]]</f>
        <v>35.952550000000002</v>
      </c>
      <c r="P3996" s="4">
        <f>+Tabla13[[#This Row],[Sales]]/Tabla13[[#This Row],[Item Weight corregido]]</f>
        <v>8.6113892215568875</v>
      </c>
    </row>
    <row r="3997" spans="1:16" x14ac:dyDescent="0.3">
      <c r="A3997" t="s">
        <v>12</v>
      </c>
      <c r="B3997" t="s">
        <v>1485</v>
      </c>
      <c r="C3997" t="s">
        <v>1580</v>
      </c>
      <c r="D3997">
        <v>2020</v>
      </c>
      <c r="E3997" t="s">
        <v>1594</v>
      </c>
      <c r="F3997" t="s">
        <v>1603</v>
      </c>
      <c r="G3997" t="s">
        <v>1604</v>
      </c>
      <c r="H3997" t="s">
        <v>1607</v>
      </c>
      <c r="I3997" s="10">
        <v>4.7533567999999998E-2</v>
      </c>
      <c r="J3997">
        <v>17.25</v>
      </c>
      <c r="K3997">
        <v>17.25</v>
      </c>
      <c r="L3997" s="3">
        <v>96.906800000000004</v>
      </c>
      <c r="M3997">
        <v>3.9</v>
      </c>
      <c r="N3997">
        <f>+$Q$876-Tabla13[[#This Row],[Outlet Establishment Year]]</f>
        <v>4</v>
      </c>
      <c r="O3997">
        <f>+Tabla13[[#This Row],[Sales]]/Tabla13[[#This Row],[Antigüedad]]</f>
        <v>24.226700000000001</v>
      </c>
      <c r="P3997" s="4">
        <f>+Tabla13[[#This Row],[Sales]]/Tabla13[[#This Row],[Item Weight corregido]]</f>
        <v>5.6177855072463769</v>
      </c>
    </row>
    <row r="3998" spans="1:16" x14ac:dyDescent="0.3">
      <c r="A3998" t="s">
        <v>12</v>
      </c>
      <c r="B3998" t="s">
        <v>727</v>
      </c>
      <c r="C3998" t="s">
        <v>1590</v>
      </c>
      <c r="D3998">
        <v>2020</v>
      </c>
      <c r="E3998" t="s">
        <v>1594</v>
      </c>
      <c r="F3998" t="s">
        <v>1603</v>
      </c>
      <c r="G3998" t="s">
        <v>1604</v>
      </c>
      <c r="H3998" t="s">
        <v>1607</v>
      </c>
      <c r="I3998" s="10">
        <v>4.5239326000000003E-2</v>
      </c>
      <c r="J3998">
        <v>13</v>
      </c>
      <c r="K3998">
        <v>13</v>
      </c>
      <c r="L3998" s="3">
        <v>174.1054</v>
      </c>
      <c r="M3998">
        <v>3.9</v>
      </c>
      <c r="N3998">
        <f>+$Q$876-Tabla13[[#This Row],[Outlet Establishment Year]]</f>
        <v>4</v>
      </c>
      <c r="O3998">
        <f>+Tabla13[[#This Row],[Sales]]/Tabla13[[#This Row],[Antigüedad]]</f>
        <v>43.526350000000001</v>
      </c>
      <c r="P3998" s="4">
        <f>+Tabla13[[#This Row],[Sales]]/Tabla13[[#This Row],[Item Weight corregido]]</f>
        <v>13.392723076923078</v>
      </c>
    </row>
    <row r="3999" spans="1:16" x14ac:dyDescent="0.3">
      <c r="A3999" t="s">
        <v>14</v>
      </c>
      <c r="B3999" t="s">
        <v>165</v>
      </c>
      <c r="C3999" t="s">
        <v>1587</v>
      </c>
      <c r="D3999">
        <v>2020</v>
      </c>
      <c r="E3999" t="s">
        <v>1594</v>
      </c>
      <c r="F3999" t="s">
        <v>1603</v>
      </c>
      <c r="G3999" t="s">
        <v>1604</v>
      </c>
      <c r="H3999" t="s">
        <v>1607</v>
      </c>
      <c r="I3999" s="10">
        <v>0.113908117</v>
      </c>
      <c r="J3999">
        <v>14.1</v>
      </c>
      <c r="K3999">
        <v>14.1</v>
      </c>
      <c r="L3999" s="3">
        <v>53.395600000000002</v>
      </c>
      <c r="M3999">
        <v>3.9</v>
      </c>
      <c r="N3999">
        <f>+$Q$876-Tabla13[[#This Row],[Outlet Establishment Year]]</f>
        <v>4</v>
      </c>
      <c r="O3999">
        <f>+Tabla13[[#This Row],[Sales]]/Tabla13[[#This Row],[Antigüedad]]</f>
        <v>13.3489</v>
      </c>
      <c r="P3999" s="4">
        <f>+Tabla13[[#This Row],[Sales]]/Tabla13[[#This Row],[Item Weight corregido]]</f>
        <v>3.7869219858156029</v>
      </c>
    </row>
    <row r="4000" spans="1:16" x14ac:dyDescent="0.3">
      <c r="A4000" t="s">
        <v>13</v>
      </c>
      <c r="B4000" t="s">
        <v>1153</v>
      </c>
      <c r="C4000" t="s">
        <v>1587</v>
      </c>
      <c r="D4000">
        <v>2017</v>
      </c>
      <c r="E4000" t="s">
        <v>1598</v>
      </c>
      <c r="F4000" t="s">
        <v>1603</v>
      </c>
      <c r="G4000" t="s">
        <v>1605</v>
      </c>
      <c r="H4000" t="s">
        <v>1607</v>
      </c>
      <c r="I4000" s="10">
        <v>5.6424146000000001E-2</v>
      </c>
      <c r="J4000">
        <v>11.3</v>
      </c>
      <c r="K4000">
        <v>11.3</v>
      </c>
      <c r="L4000" s="3">
        <v>247.81180000000001</v>
      </c>
      <c r="M4000">
        <v>3.9</v>
      </c>
      <c r="N4000">
        <f>+$Q$876-Tabla13[[#This Row],[Outlet Establishment Year]]</f>
        <v>7</v>
      </c>
      <c r="O4000">
        <f>+Tabla13[[#This Row],[Sales]]/Tabla13[[#This Row],[Antigüedad]]</f>
        <v>35.401685714285712</v>
      </c>
      <c r="P4000" s="4">
        <f>+Tabla13[[#This Row],[Sales]]/Tabla13[[#This Row],[Item Weight corregido]]</f>
        <v>21.930247787610618</v>
      </c>
    </row>
    <row r="4001" spans="1:16" x14ac:dyDescent="0.3">
      <c r="A4001" t="s">
        <v>13</v>
      </c>
      <c r="B4001" t="s">
        <v>508</v>
      </c>
      <c r="C4001" t="s">
        <v>1587</v>
      </c>
      <c r="D4001">
        <v>2017</v>
      </c>
      <c r="E4001" t="s">
        <v>1598</v>
      </c>
      <c r="F4001" t="s">
        <v>1603</v>
      </c>
      <c r="G4001" t="s">
        <v>1605</v>
      </c>
      <c r="H4001" t="s">
        <v>1607</v>
      </c>
      <c r="I4001" s="10">
        <v>6.4938447999999996E-2</v>
      </c>
      <c r="J4001">
        <v>13.35</v>
      </c>
      <c r="K4001">
        <v>13.35</v>
      </c>
      <c r="L4001" s="3">
        <v>90.080399999999997</v>
      </c>
      <c r="M4001">
        <v>3.9</v>
      </c>
      <c r="N4001">
        <f>+$Q$876-Tabla13[[#This Row],[Outlet Establishment Year]]</f>
        <v>7</v>
      </c>
      <c r="O4001">
        <f>+Tabla13[[#This Row],[Sales]]/Tabla13[[#This Row],[Antigüedad]]</f>
        <v>12.868628571428571</v>
      </c>
      <c r="P4001" s="4">
        <f>+Tabla13[[#This Row],[Sales]]/Tabla13[[#This Row],[Item Weight corregido]]</f>
        <v>6.7475955056179773</v>
      </c>
    </row>
    <row r="4002" spans="1:16" x14ac:dyDescent="0.3">
      <c r="A4002" t="s">
        <v>13</v>
      </c>
      <c r="B4002" t="s">
        <v>1027</v>
      </c>
      <c r="C4002" t="s">
        <v>1587</v>
      </c>
      <c r="D4002">
        <v>2017</v>
      </c>
      <c r="E4002" t="s">
        <v>1598</v>
      </c>
      <c r="F4002" t="s">
        <v>1603</v>
      </c>
      <c r="G4002" t="s">
        <v>1605</v>
      </c>
      <c r="H4002" t="s">
        <v>1607</v>
      </c>
      <c r="I4002" s="10">
        <v>8.5392079999999995E-3</v>
      </c>
      <c r="J4002">
        <v>18</v>
      </c>
      <c r="K4002">
        <v>18</v>
      </c>
      <c r="L4002" s="3">
        <v>81.261799999999994</v>
      </c>
      <c r="M4002">
        <v>3.9</v>
      </c>
      <c r="N4002">
        <f>+$Q$876-Tabla13[[#This Row],[Outlet Establishment Year]]</f>
        <v>7</v>
      </c>
      <c r="O4002">
        <f>+Tabla13[[#This Row],[Sales]]/Tabla13[[#This Row],[Antigüedad]]</f>
        <v>11.608828571428571</v>
      </c>
      <c r="P4002" s="4">
        <f>+Tabla13[[#This Row],[Sales]]/Tabla13[[#This Row],[Item Weight corregido]]</f>
        <v>4.5145444444444438</v>
      </c>
    </row>
    <row r="4003" spans="1:16" x14ac:dyDescent="0.3">
      <c r="A4003" t="s">
        <v>13</v>
      </c>
      <c r="B4003" t="s">
        <v>166</v>
      </c>
      <c r="C4003" t="s">
        <v>1586</v>
      </c>
      <c r="D4003">
        <v>2017</v>
      </c>
      <c r="E4003" t="s">
        <v>1598</v>
      </c>
      <c r="F4003" t="s">
        <v>1603</v>
      </c>
      <c r="G4003" t="s">
        <v>1605</v>
      </c>
      <c r="H4003" t="s">
        <v>1607</v>
      </c>
      <c r="I4003" s="10">
        <v>2.1372636E-2</v>
      </c>
      <c r="J4003">
        <v>8.06</v>
      </c>
      <c r="K4003">
        <v>8.06</v>
      </c>
      <c r="L4003" s="3">
        <v>231.73259999999999</v>
      </c>
      <c r="M4003">
        <v>3.9</v>
      </c>
      <c r="N4003">
        <f>+$Q$876-Tabla13[[#This Row],[Outlet Establishment Year]]</f>
        <v>7</v>
      </c>
      <c r="O4003">
        <f>+Tabla13[[#This Row],[Sales]]/Tabla13[[#This Row],[Antigüedad]]</f>
        <v>33.104657142857143</v>
      </c>
      <c r="P4003" s="4">
        <f>+Tabla13[[#This Row],[Sales]]/Tabla13[[#This Row],[Item Weight corregido]]</f>
        <v>28.750942928039699</v>
      </c>
    </row>
    <row r="4004" spans="1:16" x14ac:dyDescent="0.3">
      <c r="A4004" t="s">
        <v>13</v>
      </c>
      <c r="B4004" t="s">
        <v>1438</v>
      </c>
      <c r="C4004" t="s">
        <v>1585</v>
      </c>
      <c r="D4004">
        <v>2017</v>
      </c>
      <c r="E4004" t="s">
        <v>1598</v>
      </c>
      <c r="F4004" t="s">
        <v>1603</v>
      </c>
      <c r="G4004" t="s">
        <v>1605</v>
      </c>
      <c r="H4004" t="s">
        <v>1607</v>
      </c>
      <c r="I4004" s="10">
        <v>4.9954434999999998E-2</v>
      </c>
      <c r="J4004">
        <v>7.2850000000000001</v>
      </c>
      <c r="K4004">
        <v>7.2850000000000001</v>
      </c>
      <c r="L4004" s="3">
        <v>156.52879999999999</v>
      </c>
      <c r="M4004">
        <v>3.9</v>
      </c>
      <c r="N4004">
        <f>+$Q$876-Tabla13[[#This Row],[Outlet Establishment Year]]</f>
        <v>7</v>
      </c>
      <c r="O4004">
        <f>+Tabla13[[#This Row],[Sales]]/Tabla13[[#This Row],[Antigüedad]]</f>
        <v>22.361257142857141</v>
      </c>
      <c r="P4004" s="4">
        <f>+Tabla13[[#This Row],[Sales]]/Tabla13[[#This Row],[Item Weight corregido]]</f>
        <v>21.486451612903224</v>
      </c>
    </row>
    <row r="4005" spans="1:16" x14ac:dyDescent="0.3">
      <c r="A4005" t="s">
        <v>13</v>
      </c>
      <c r="B4005" t="s">
        <v>1002</v>
      </c>
      <c r="C4005" t="s">
        <v>1585</v>
      </c>
      <c r="D4005">
        <v>2017</v>
      </c>
      <c r="E4005" t="s">
        <v>1598</v>
      </c>
      <c r="F4005" t="s">
        <v>1603</v>
      </c>
      <c r="G4005" t="s">
        <v>1605</v>
      </c>
      <c r="H4005" t="s">
        <v>1607</v>
      </c>
      <c r="I4005" s="10">
        <v>3.4746076000000001E-2</v>
      </c>
      <c r="J4005">
        <v>17.75</v>
      </c>
      <c r="K4005">
        <v>17.75</v>
      </c>
      <c r="L4005" s="3">
        <v>248.27500000000001</v>
      </c>
      <c r="M4005">
        <v>3.9</v>
      </c>
      <c r="N4005">
        <f>+$Q$876-Tabla13[[#This Row],[Outlet Establishment Year]]</f>
        <v>7</v>
      </c>
      <c r="O4005">
        <f>+Tabla13[[#This Row],[Sales]]/Tabla13[[#This Row],[Antigüedad]]</f>
        <v>35.467857142857142</v>
      </c>
      <c r="P4005" s="4">
        <f>+Tabla13[[#This Row],[Sales]]/Tabla13[[#This Row],[Item Weight corregido]]</f>
        <v>13.987323943661972</v>
      </c>
    </row>
    <row r="4006" spans="1:16" x14ac:dyDescent="0.3">
      <c r="A4006" t="s">
        <v>13</v>
      </c>
      <c r="B4006" t="s">
        <v>1155</v>
      </c>
      <c r="C4006" t="s">
        <v>1576</v>
      </c>
      <c r="D4006">
        <v>2017</v>
      </c>
      <c r="E4006" t="s">
        <v>1598</v>
      </c>
      <c r="F4006" t="s">
        <v>1603</v>
      </c>
      <c r="G4006" t="s">
        <v>1605</v>
      </c>
      <c r="H4006" t="s">
        <v>1607</v>
      </c>
      <c r="I4006" s="10">
        <v>0.125154452</v>
      </c>
      <c r="J4006">
        <v>6.3250000000000002</v>
      </c>
      <c r="K4006">
        <v>6.3250000000000002</v>
      </c>
      <c r="L4006" s="3">
        <v>99.2042</v>
      </c>
      <c r="M4006">
        <v>3.9</v>
      </c>
      <c r="N4006">
        <f>+$Q$876-Tabla13[[#This Row],[Outlet Establishment Year]]</f>
        <v>7</v>
      </c>
      <c r="O4006">
        <f>+Tabla13[[#This Row],[Sales]]/Tabla13[[#This Row],[Antigüedad]]</f>
        <v>14.172028571428571</v>
      </c>
      <c r="P4006" s="4">
        <f>+Tabla13[[#This Row],[Sales]]/Tabla13[[#This Row],[Item Weight corregido]]</f>
        <v>15.684458498023716</v>
      </c>
    </row>
    <row r="4007" spans="1:16" x14ac:dyDescent="0.3">
      <c r="A4007" t="s">
        <v>13</v>
      </c>
      <c r="B4007" t="s">
        <v>650</v>
      </c>
      <c r="C4007" t="s">
        <v>1574</v>
      </c>
      <c r="D4007">
        <v>2017</v>
      </c>
      <c r="E4007" t="s">
        <v>1598</v>
      </c>
      <c r="F4007" t="s">
        <v>1603</v>
      </c>
      <c r="G4007" t="s">
        <v>1605</v>
      </c>
      <c r="H4007" t="s">
        <v>1607</v>
      </c>
      <c r="I4007" s="10">
        <v>0.11622698400000001</v>
      </c>
      <c r="J4007">
        <v>8.6150000000000002</v>
      </c>
      <c r="K4007">
        <v>8.6150000000000002</v>
      </c>
      <c r="L4007" s="3">
        <v>95.943600000000004</v>
      </c>
      <c r="M4007">
        <v>3.9</v>
      </c>
      <c r="N4007">
        <f>+$Q$876-Tabla13[[#This Row],[Outlet Establishment Year]]</f>
        <v>7</v>
      </c>
      <c r="O4007">
        <f>+Tabla13[[#This Row],[Sales]]/Tabla13[[#This Row],[Antigüedad]]</f>
        <v>13.706228571428571</v>
      </c>
      <c r="P4007" s="4">
        <f>+Tabla13[[#This Row],[Sales]]/Tabla13[[#This Row],[Item Weight corregido]]</f>
        <v>11.136807893209518</v>
      </c>
    </row>
    <row r="4008" spans="1:16" x14ac:dyDescent="0.3">
      <c r="A4008" t="s">
        <v>13</v>
      </c>
      <c r="B4008" t="s">
        <v>786</v>
      </c>
      <c r="C4008" t="s">
        <v>1574</v>
      </c>
      <c r="D4008">
        <v>2017</v>
      </c>
      <c r="E4008" t="s">
        <v>1598</v>
      </c>
      <c r="F4008" t="s">
        <v>1603</v>
      </c>
      <c r="G4008" t="s">
        <v>1605</v>
      </c>
      <c r="H4008" t="s">
        <v>1607</v>
      </c>
      <c r="I4008" s="10">
        <v>2.5962714000000001E-2</v>
      </c>
      <c r="J4008">
        <v>8.7850000000000001</v>
      </c>
      <c r="K4008">
        <v>8.7850000000000001</v>
      </c>
      <c r="L4008" s="3">
        <v>120.9414</v>
      </c>
      <c r="M4008">
        <v>3.9</v>
      </c>
      <c r="N4008">
        <f>+$Q$876-Tabla13[[#This Row],[Outlet Establishment Year]]</f>
        <v>7</v>
      </c>
      <c r="O4008">
        <f>+Tabla13[[#This Row],[Sales]]/Tabla13[[#This Row],[Antigüedad]]</f>
        <v>17.277342857142859</v>
      </c>
      <c r="P4008" s="4">
        <f>+Tabla13[[#This Row],[Sales]]/Tabla13[[#This Row],[Item Weight corregido]]</f>
        <v>13.766807057484348</v>
      </c>
    </row>
    <row r="4009" spans="1:16" x14ac:dyDescent="0.3">
      <c r="A4009" t="s">
        <v>13</v>
      </c>
      <c r="B4009" t="s">
        <v>1204</v>
      </c>
      <c r="C4009" t="s">
        <v>1574</v>
      </c>
      <c r="D4009">
        <v>2017</v>
      </c>
      <c r="E4009" t="s">
        <v>1598</v>
      </c>
      <c r="F4009" t="s">
        <v>1603</v>
      </c>
      <c r="G4009" t="s">
        <v>1605</v>
      </c>
      <c r="H4009" t="s">
        <v>1607</v>
      </c>
      <c r="I4009" s="10">
        <v>0.17434047499999999</v>
      </c>
      <c r="J4009">
        <v>17.7</v>
      </c>
      <c r="K4009">
        <v>17.7</v>
      </c>
      <c r="L4009" s="3">
        <v>116.68340000000001</v>
      </c>
      <c r="M4009">
        <v>3.9</v>
      </c>
      <c r="N4009">
        <f>+$Q$876-Tabla13[[#This Row],[Outlet Establishment Year]]</f>
        <v>7</v>
      </c>
      <c r="O4009">
        <f>+Tabla13[[#This Row],[Sales]]/Tabla13[[#This Row],[Antigüedad]]</f>
        <v>16.669057142857145</v>
      </c>
      <c r="P4009" s="4">
        <f>+Tabla13[[#This Row],[Sales]]/Tabla13[[#This Row],[Item Weight corregido]]</f>
        <v>6.5922824858757068</v>
      </c>
    </row>
    <row r="4010" spans="1:16" x14ac:dyDescent="0.3">
      <c r="A4010" t="s">
        <v>13</v>
      </c>
      <c r="B4010" t="s">
        <v>1348</v>
      </c>
      <c r="C4010" t="s">
        <v>1575</v>
      </c>
      <c r="D4010">
        <v>2017</v>
      </c>
      <c r="E4010" t="s">
        <v>1598</v>
      </c>
      <c r="F4010" t="s">
        <v>1603</v>
      </c>
      <c r="G4010" t="s">
        <v>1605</v>
      </c>
      <c r="H4010" t="s">
        <v>1607</v>
      </c>
      <c r="I4010" s="10">
        <v>5.8121213999999997E-2</v>
      </c>
      <c r="J4010">
        <v>8.4849999999999994</v>
      </c>
      <c r="K4010">
        <v>8.4849999999999994</v>
      </c>
      <c r="L4010" s="3">
        <v>104.499</v>
      </c>
      <c r="M4010">
        <v>3.9</v>
      </c>
      <c r="N4010">
        <f>+$Q$876-Tabla13[[#This Row],[Outlet Establishment Year]]</f>
        <v>7</v>
      </c>
      <c r="O4010">
        <f>+Tabla13[[#This Row],[Sales]]/Tabla13[[#This Row],[Antigüedad]]</f>
        <v>14.92842857142857</v>
      </c>
      <c r="P4010" s="4">
        <f>+Tabla13[[#This Row],[Sales]]/Tabla13[[#This Row],[Item Weight corregido]]</f>
        <v>12.315733647613436</v>
      </c>
    </row>
    <row r="4011" spans="1:16" x14ac:dyDescent="0.3">
      <c r="A4011" t="s">
        <v>13</v>
      </c>
      <c r="B4011" t="s">
        <v>1395</v>
      </c>
      <c r="C4011" t="s">
        <v>1575</v>
      </c>
      <c r="D4011">
        <v>2017</v>
      </c>
      <c r="E4011" t="s">
        <v>1598</v>
      </c>
      <c r="F4011" t="s">
        <v>1603</v>
      </c>
      <c r="G4011" t="s">
        <v>1605</v>
      </c>
      <c r="H4011" t="s">
        <v>1607</v>
      </c>
      <c r="I4011" s="10">
        <v>5.4928641E-2</v>
      </c>
      <c r="J4011">
        <v>11</v>
      </c>
      <c r="K4011">
        <v>11</v>
      </c>
      <c r="L4011" s="3">
        <v>101.7358</v>
      </c>
      <c r="M4011">
        <v>3.9</v>
      </c>
      <c r="N4011">
        <f>+$Q$876-Tabla13[[#This Row],[Outlet Establishment Year]]</f>
        <v>7</v>
      </c>
      <c r="O4011">
        <f>+Tabla13[[#This Row],[Sales]]/Tabla13[[#This Row],[Antigüedad]]</f>
        <v>14.533685714285713</v>
      </c>
      <c r="P4011" s="4">
        <f>+Tabla13[[#This Row],[Sales]]/Tabla13[[#This Row],[Item Weight corregido]]</f>
        <v>9.2487090909090899</v>
      </c>
    </row>
    <row r="4012" spans="1:16" x14ac:dyDescent="0.3">
      <c r="A4012" t="s">
        <v>13</v>
      </c>
      <c r="B4012" t="s">
        <v>585</v>
      </c>
      <c r="C4012" t="s">
        <v>1579</v>
      </c>
      <c r="D4012">
        <v>2017</v>
      </c>
      <c r="E4012" t="s">
        <v>1598</v>
      </c>
      <c r="F4012" t="s">
        <v>1603</v>
      </c>
      <c r="G4012" t="s">
        <v>1605</v>
      </c>
      <c r="H4012" t="s">
        <v>1607</v>
      </c>
      <c r="I4012" s="10">
        <v>6.0055757000000001E-2</v>
      </c>
      <c r="J4012">
        <v>9.8949999999999996</v>
      </c>
      <c r="K4012">
        <v>9.8949999999999996</v>
      </c>
      <c r="L4012" s="3">
        <v>234.26419999999999</v>
      </c>
      <c r="M4012">
        <v>3.9</v>
      </c>
      <c r="N4012">
        <f>+$Q$876-Tabla13[[#This Row],[Outlet Establishment Year]]</f>
        <v>7</v>
      </c>
      <c r="O4012">
        <f>+Tabla13[[#This Row],[Sales]]/Tabla13[[#This Row],[Antigüedad]]</f>
        <v>33.466314285714283</v>
      </c>
      <c r="P4012" s="4">
        <f>+Tabla13[[#This Row],[Sales]]/Tabla13[[#This Row],[Item Weight corregido]]</f>
        <v>23.67500757958565</v>
      </c>
    </row>
    <row r="4013" spans="1:16" x14ac:dyDescent="0.3">
      <c r="A4013" t="s">
        <v>13</v>
      </c>
      <c r="B4013" t="s">
        <v>1377</v>
      </c>
      <c r="C4013" t="s">
        <v>1579</v>
      </c>
      <c r="D4013">
        <v>2017</v>
      </c>
      <c r="E4013" t="s">
        <v>1598</v>
      </c>
      <c r="F4013" t="s">
        <v>1603</v>
      </c>
      <c r="G4013" t="s">
        <v>1605</v>
      </c>
      <c r="H4013" t="s">
        <v>1607</v>
      </c>
      <c r="I4013" s="10">
        <v>3.5143024000000002E-2</v>
      </c>
      <c r="J4013">
        <v>15.35</v>
      </c>
      <c r="K4013">
        <v>15.35</v>
      </c>
      <c r="L4013" s="3">
        <v>124.373</v>
      </c>
      <c r="M4013">
        <v>3.9</v>
      </c>
      <c r="N4013">
        <f>+$Q$876-Tabla13[[#This Row],[Outlet Establishment Year]]</f>
        <v>7</v>
      </c>
      <c r="O4013">
        <f>+Tabla13[[#This Row],[Sales]]/Tabla13[[#This Row],[Antigüedad]]</f>
        <v>17.767571428571429</v>
      </c>
      <c r="P4013" s="4">
        <f>+Tabla13[[#This Row],[Sales]]/Tabla13[[#This Row],[Item Weight corregido]]</f>
        <v>8.1024755700325741</v>
      </c>
    </row>
    <row r="4014" spans="1:16" x14ac:dyDescent="0.3">
      <c r="A4014" t="s">
        <v>13</v>
      </c>
      <c r="B4014" t="s">
        <v>28</v>
      </c>
      <c r="C4014" t="s">
        <v>1579</v>
      </c>
      <c r="D4014">
        <v>2017</v>
      </c>
      <c r="E4014" t="s">
        <v>1598</v>
      </c>
      <c r="F4014" t="s">
        <v>1603</v>
      </c>
      <c r="G4014" t="s">
        <v>1605</v>
      </c>
      <c r="H4014" t="s">
        <v>1607</v>
      </c>
      <c r="I4014" s="10">
        <v>0</v>
      </c>
      <c r="J4014">
        <v>16.350000000000001</v>
      </c>
      <c r="K4014">
        <v>16.350000000000001</v>
      </c>
      <c r="L4014" s="3">
        <v>198.21100000000001</v>
      </c>
      <c r="M4014">
        <v>3.9</v>
      </c>
      <c r="N4014">
        <f>+$Q$876-Tabla13[[#This Row],[Outlet Establishment Year]]</f>
        <v>7</v>
      </c>
      <c r="O4014">
        <f>+Tabla13[[#This Row],[Sales]]/Tabla13[[#This Row],[Antigüedad]]</f>
        <v>28.315857142857144</v>
      </c>
      <c r="P4014" s="4">
        <f>+Tabla13[[#This Row],[Sales]]/Tabla13[[#This Row],[Item Weight corregido]]</f>
        <v>12.122996941896025</v>
      </c>
    </row>
    <row r="4015" spans="1:16" x14ac:dyDescent="0.3">
      <c r="A4015" t="s">
        <v>13</v>
      </c>
      <c r="B4015" t="s">
        <v>916</v>
      </c>
      <c r="C4015" t="s">
        <v>1579</v>
      </c>
      <c r="D4015">
        <v>2017</v>
      </c>
      <c r="E4015" t="s">
        <v>1598</v>
      </c>
      <c r="F4015" t="s">
        <v>1603</v>
      </c>
      <c r="G4015" t="s">
        <v>1605</v>
      </c>
      <c r="H4015" t="s">
        <v>1607</v>
      </c>
      <c r="I4015" s="10">
        <v>1.0600287E-2</v>
      </c>
      <c r="J4015">
        <v>21.1</v>
      </c>
      <c r="K4015">
        <v>21.1</v>
      </c>
      <c r="L4015" s="3">
        <v>233.9958</v>
      </c>
      <c r="M4015">
        <v>3.9</v>
      </c>
      <c r="N4015">
        <f>+$Q$876-Tabla13[[#This Row],[Outlet Establishment Year]]</f>
        <v>7</v>
      </c>
      <c r="O4015">
        <f>+Tabla13[[#This Row],[Sales]]/Tabla13[[#This Row],[Antigüedad]]</f>
        <v>33.427971428571432</v>
      </c>
      <c r="P4015" s="4">
        <f>+Tabla13[[#This Row],[Sales]]/Tabla13[[#This Row],[Item Weight corregido]]</f>
        <v>11.089848341232226</v>
      </c>
    </row>
    <row r="4016" spans="1:16" x14ac:dyDescent="0.3">
      <c r="A4016" t="s">
        <v>13</v>
      </c>
      <c r="B4016" t="s">
        <v>1317</v>
      </c>
      <c r="C4016" t="s">
        <v>1581</v>
      </c>
      <c r="D4016">
        <v>2017</v>
      </c>
      <c r="E4016" t="s">
        <v>1598</v>
      </c>
      <c r="F4016" t="s">
        <v>1603</v>
      </c>
      <c r="G4016" t="s">
        <v>1605</v>
      </c>
      <c r="H4016" t="s">
        <v>1607</v>
      </c>
      <c r="I4016" s="10">
        <v>8.9448440000000004E-3</v>
      </c>
      <c r="J4016">
        <v>11</v>
      </c>
      <c r="K4016">
        <v>11</v>
      </c>
      <c r="L4016" s="3">
        <v>122.37560000000001</v>
      </c>
      <c r="M4016">
        <v>3.9</v>
      </c>
      <c r="N4016">
        <f>+$Q$876-Tabla13[[#This Row],[Outlet Establishment Year]]</f>
        <v>7</v>
      </c>
      <c r="O4016">
        <f>+Tabla13[[#This Row],[Sales]]/Tabla13[[#This Row],[Antigüedad]]</f>
        <v>17.482228571428571</v>
      </c>
      <c r="P4016" s="4">
        <f>+Tabla13[[#This Row],[Sales]]/Tabla13[[#This Row],[Item Weight corregido]]</f>
        <v>11.125054545454546</v>
      </c>
    </row>
    <row r="4017" spans="1:16" x14ac:dyDescent="0.3">
      <c r="A4017" t="s">
        <v>13</v>
      </c>
      <c r="B4017" t="s">
        <v>349</v>
      </c>
      <c r="C4017" t="s">
        <v>1581</v>
      </c>
      <c r="D4017">
        <v>2017</v>
      </c>
      <c r="E4017" t="s">
        <v>1598</v>
      </c>
      <c r="F4017" t="s">
        <v>1603</v>
      </c>
      <c r="G4017" t="s">
        <v>1605</v>
      </c>
      <c r="H4017" t="s">
        <v>1607</v>
      </c>
      <c r="I4017" s="10">
        <v>0.123007534</v>
      </c>
      <c r="J4017">
        <v>12.65</v>
      </c>
      <c r="K4017">
        <v>12.65</v>
      </c>
      <c r="L4017" s="3">
        <v>106.0938</v>
      </c>
      <c r="M4017">
        <v>3.9</v>
      </c>
      <c r="N4017">
        <f>+$Q$876-Tabla13[[#This Row],[Outlet Establishment Year]]</f>
        <v>7</v>
      </c>
      <c r="O4017">
        <f>+Tabla13[[#This Row],[Sales]]/Tabla13[[#This Row],[Antigüedad]]</f>
        <v>15.156257142857143</v>
      </c>
      <c r="P4017" s="4">
        <f>+Tabla13[[#This Row],[Sales]]/Tabla13[[#This Row],[Item Weight corregido]]</f>
        <v>8.3868616600790507</v>
      </c>
    </row>
    <row r="4018" spans="1:16" x14ac:dyDescent="0.3">
      <c r="A4018" t="s">
        <v>13</v>
      </c>
      <c r="B4018" t="s">
        <v>209</v>
      </c>
      <c r="C4018" t="s">
        <v>1581</v>
      </c>
      <c r="D4018">
        <v>2017</v>
      </c>
      <c r="E4018" t="s">
        <v>1598</v>
      </c>
      <c r="F4018" t="s">
        <v>1603</v>
      </c>
      <c r="G4018" t="s">
        <v>1605</v>
      </c>
      <c r="H4018" t="s">
        <v>1607</v>
      </c>
      <c r="I4018" s="10">
        <v>9.9968720000000004E-3</v>
      </c>
      <c r="J4018">
        <v>21.25</v>
      </c>
      <c r="K4018">
        <v>21.25</v>
      </c>
      <c r="L4018" s="3">
        <v>185.5608</v>
      </c>
      <c r="M4018">
        <v>3.9</v>
      </c>
      <c r="N4018">
        <f>+$Q$876-Tabla13[[#This Row],[Outlet Establishment Year]]</f>
        <v>7</v>
      </c>
      <c r="O4018">
        <f>+Tabla13[[#This Row],[Sales]]/Tabla13[[#This Row],[Antigüedad]]</f>
        <v>26.508685714285715</v>
      </c>
      <c r="P4018" s="4">
        <f>+Tabla13[[#This Row],[Sales]]/Tabla13[[#This Row],[Item Weight corregido]]</f>
        <v>8.7322729411764701</v>
      </c>
    </row>
    <row r="4019" spans="1:16" x14ac:dyDescent="0.3">
      <c r="A4019" t="s">
        <v>13</v>
      </c>
      <c r="B4019" t="s">
        <v>765</v>
      </c>
      <c r="C4019" t="s">
        <v>1584</v>
      </c>
      <c r="D4019">
        <v>2017</v>
      </c>
      <c r="E4019" t="s">
        <v>1598</v>
      </c>
      <c r="F4019" t="s">
        <v>1603</v>
      </c>
      <c r="G4019" t="s">
        <v>1605</v>
      </c>
      <c r="H4019" t="s">
        <v>1607</v>
      </c>
      <c r="I4019" s="10">
        <v>7.3354286000000005E-2</v>
      </c>
      <c r="J4019">
        <v>11.15</v>
      </c>
      <c r="K4019">
        <v>11.15</v>
      </c>
      <c r="L4019" s="3">
        <v>66.8142</v>
      </c>
      <c r="M4019">
        <v>3.9</v>
      </c>
      <c r="N4019">
        <f>+$Q$876-Tabla13[[#This Row],[Outlet Establishment Year]]</f>
        <v>7</v>
      </c>
      <c r="O4019">
        <f>+Tabla13[[#This Row],[Sales]]/Tabla13[[#This Row],[Antigüedad]]</f>
        <v>9.544885714285714</v>
      </c>
      <c r="P4019" s="4">
        <f>+Tabla13[[#This Row],[Sales]]/Tabla13[[#This Row],[Item Weight corregido]]</f>
        <v>5.9923049327354256</v>
      </c>
    </row>
    <row r="4020" spans="1:16" x14ac:dyDescent="0.3">
      <c r="A4020" t="s">
        <v>13</v>
      </c>
      <c r="B4020" t="s">
        <v>610</v>
      </c>
      <c r="C4020" t="s">
        <v>1590</v>
      </c>
      <c r="D4020">
        <v>2017</v>
      </c>
      <c r="E4020" t="s">
        <v>1598</v>
      </c>
      <c r="F4020" t="s">
        <v>1603</v>
      </c>
      <c r="G4020" t="s">
        <v>1605</v>
      </c>
      <c r="H4020" t="s">
        <v>1607</v>
      </c>
      <c r="I4020" s="10">
        <v>1.9374768000000001E-2</v>
      </c>
      <c r="J4020">
        <v>16.2</v>
      </c>
      <c r="K4020">
        <v>16.2</v>
      </c>
      <c r="L4020" s="3">
        <v>155.8972</v>
      </c>
      <c r="M4020">
        <v>3.9</v>
      </c>
      <c r="N4020">
        <f>+$Q$876-Tabla13[[#This Row],[Outlet Establishment Year]]</f>
        <v>7</v>
      </c>
      <c r="O4020">
        <f>+Tabla13[[#This Row],[Sales]]/Tabla13[[#This Row],[Antigüedad]]</f>
        <v>22.27102857142857</v>
      </c>
      <c r="P4020" s="4">
        <f>+Tabla13[[#This Row],[Sales]]/Tabla13[[#This Row],[Item Weight corregido]]</f>
        <v>9.6232839506172834</v>
      </c>
    </row>
    <row r="4021" spans="1:16" x14ac:dyDescent="0.3">
      <c r="A4021" t="s">
        <v>13</v>
      </c>
      <c r="B4021" t="s">
        <v>1401</v>
      </c>
      <c r="C4021" t="s">
        <v>1589</v>
      </c>
      <c r="D4021">
        <v>2017</v>
      </c>
      <c r="E4021" t="s">
        <v>1598</v>
      </c>
      <c r="F4021" t="s">
        <v>1603</v>
      </c>
      <c r="G4021" t="s">
        <v>1605</v>
      </c>
      <c r="H4021" t="s">
        <v>1607</v>
      </c>
      <c r="I4021" s="10">
        <v>0</v>
      </c>
      <c r="J4021">
        <v>12.15</v>
      </c>
      <c r="K4021">
        <v>12.15</v>
      </c>
      <c r="L4021" s="3">
        <v>119.244</v>
      </c>
      <c r="M4021">
        <v>3.9</v>
      </c>
      <c r="N4021">
        <f>+$Q$876-Tabla13[[#This Row],[Outlet Establishment Year]]</f>
        <v>7</v>
      </c>
      <c r="O4021">
        <f>+Tabla13[[#This Row],[Sales]]/Tabla13[[#This Row],[Antigüedad]]</f>
        <v>17.034857142857142</v>
      </c>
      <c r="P4021" s="4">
        <f>+Tabla13[[#This Row],[Sales]]/Tabla13[[#This Row],[Item Weight corregido]]</f>
        <v>9.8143209876543214</v>
      </c>
    </row>
    <row r="4022" spans="1:16" x14ac:dyDescent="0.3">
      <c r="A4022" t="s">
        <v>13</v>
      </c>
      <c r="B4022" t="s">
        <v>1393</v>
      </c>
      <c r="C4022" t="s">
        <v>1589</v>
      </c>
      <c r="D4022">
        <v>2017</v>
      </c>
      <c r="E4022" t="s">
        <v>1598</v>
      </c>
      <c r="F4022" t="s">
        <v>1603</v>
      </c>
      <c r="G4022" t="s">
        <v>1605</v>
      </c>
      <c r="H4022" t="s">
        <v>1607</v>
      </c>
      <c r="I4022" s="10">
        <v>6.2276039999999998E-2</v>
      </c>
      <c r="J4022">
        <v>12.15</v>
      </c>
      <c r="K4022">
        <v>12.15</v>
      </c>
      <c r="L4022" s="3">
        <v>37.953200000000002</v>
      </c>
      <c r="M4022">
        <v>3.9</v>
      </c>
      <c r="N4022">
        <f>+$Q$876-Tabla13[[#This Row],[Outlet Establishment Year]]</f>
        <v>7</v>
      </c>
      <c r="O4022">
        <f>+Tabla13[[#This Row],[Sales]]/Tabla13[[#This Row],[Antigüedad]]</f>
        <v>5.4218857142857146</v>
      </c>
      <c r="P4022" s="4">
        <f>+Tabla13[[#This Row],[Sales]]/Tabla13[[#This Row],[Item Weight corregido]]</f>
        <v>3.1237201646090536</v>
      </c>
    </row>
    <row r="4023" spans="1:16" x14ac:dyDescent="0.3">
      <c r="A4023" t="s">
        <v>13</v>
      </c>
      <c r="B4023" t="s">
        <v>1501</v>
      </c>
      <c r="C4023" t="s">
        <v>1589</v>
      </c>
      <c r="D4023">
        <v>2017</v>
      </c>
      <c r="E4023" t="s">
        <v>1598</v>
      </c>
      <c r="F4023" t="s">
        <v>1603</v>
      </c>
      <c r="G4023" t="s">
        <v>1605</v>
      </c>
      <c r="H4023" t="s">
        <v>1607</v>
      </c>
      <c r="I4023" s="10">
        <v>4.1283360999999998E-2</v>
      </c>
      <c r="J4023">
        <v>14</v>
      </c>
      <c r="K4023">
        <v>14</v>
      </c>
      <c r="L4023" s="3">
        <v>182.46340000000001</v>
      </c>
      <c r="M4023">
        <v>3.9</v>
      </c>
      <c r="N4023">
        <f>+$Q$876-Tabla13[[#This Row],[Outlet Establishment Year]]</f>
        <v>7</v>
      </c>
      <c r="O4023">
        <f>+Tabla13[[#This Row],[Sales]]/Tabla13[[#This Row],[Antigüedad]]</f>
        <v>26.066200000000002</v>
      </c>
      <c r="P4023" s="4">
        <f>+Tabla13[[#This Row],[Sales]]/Tabla13[[#This Row],[Item Weight corregido]]</f>
        <v>13.033100000000001</v>
      </c>
    </row>
    <row r="4024" spans="1:16" x14ac:dyDescent="0.3">
      <c r="A4024" t="s">
        <v>12</v>
      </c>
      <c r="B4024" t="s">
        <v>1209</v>
      </c>
      <c r="C4024" t="s">
        <v>1582</v>
      </c>
      <c r="D4024">
        <v>2017</v>
      </c>
      <c r="E4024" t="s">
        <v>1598</v>
      </c>
      <c r="F4024" t="s">
        <v>1603</v>
      </c>
      <c r="G4024" t="s">
        <v>1605</v>
      </c>
      <c r="H4024" t="s">
        <v>1607</v>
      </c>
      <c r="I4024" s="10">
        <v>8.1652351999999997E-2</v>
      </c>
      <c r="J4024">
        <v>9.1</v>
      </c>
      <c r="K4024">
        <v>9.1</v>
      </c>
      <c r="L4024" s="3">
        <v>177.00540000000001</v>
      </c>
      <c r="M4024">
        <v>3.9</v>
      </c>
      <c r="N4024">
        <f>+$Q$876-Tabla13[[#This Row],[Outlet Establishment Year]]</f>
        <v>7</v>
      </c>
      <c r="O4024">
        <f>+Tabla13[[#This Row],[Sales]]/Tabla13[[#This Row],[Antigüedad]]</f>
        <v>25.286485714285714</v>
      </c>
      <c r="P4024" s="4">
        <f>+Tabla13[[#This Row],[Sales]]/Tabla13[[#This Row],[Item Weight corregido]]</f>
        <v>19.451142857142859</v>
      </c>
    </row>
    <row r="4025" spans="1:16" x14ac:dyDescent="0.3">
      <c r="A4025" t="s">
        <v>12</v>
      </c>
      <c r="B4025" t="s">
        <v>865</v>
      </c>
      <c r="C4025" t="s">
        <v>1577</v>
      </c>
      <c r="D4025">
        <v>2017</v>
      </c>
      <c r="E4025" t="s">
        <v>1598</v>
      </c>
      <c r="F4025" t="s">
        <v>1603</v>
      </c>
      <c r="G4025" t="s">
        <v>1605</v>
      </c>
      <c r="H4025" t="s">
        <v>1607</v>
      </c>
      <c r="I4025" s="10">
        <v>7.3721115000000004E-2</v>
      </c>
      <c r="J4025">
        <v>12.5</v>
      </c>
      <c r="K4025">
        <v>12.5</v>
      </c>
      <c r="L4025" s="3">
        <v>85.619799999999998</v>
      </c>
      <c r="M4025">
        <v>3.9</v>
      </c>
      <c r="N4025">
        <f>+$Q$876-Tabla13[[#This Row],[Outlet Establishment Year]]</f>
        <v>7</v>
      </c>
      <c r="O4025">
        <f>+Tabla13[[#This Row],[Sales]]/Tabla13[[#This Row],[Antigüedad]]</f>
        <v>12.231399999999999</v>
      </c>
      <c r="P4025" s="4">
        <f>+Tabla13[[#This Row],[Sales]]/Tabla13[[#This Row],[Item Weight corregido]]</f>
        <v>6.8495840000000001</v>
      </c>
    </row>
    <row r="4026" spans="1:16" x14ac:dyDescent="0.3">
      <c r="A4026" t="s">
        <v>12</v>
      </c>
      <c r="B4026" t="s">
        <v>613</v>
      </c>
      <c r="C4026" t="s">
        <v>1577</v>
      </c>
      <c r="D4026">
        <v>2017</v>
      </c>
      <c r="E4026" t="s">
        <v>1598</v>
      </c>
      <c r="F4026" t="s">
        <v>1603</v>
      </c>
      <c r="G4026" t="s">
        <v>1605</v>
      </c>
      <c r="H4026" t="s">
        <v>1607</v>
      </c>
      <c r="I4026" s="10">
        <v>0.16067125500000001</v>
      </c>
      <c r="J4026">
        <v>19.7</v>
      </c>
      <c r="K4026">
        <v>19.7</v>
      </c>
      <c r="L4026" s="3">
        <v>254.70140000000001</v>
      </c>
      <c r="M4026">
        <v>3.9</v>
      </c>
      <c r="N4026">
        <f>+$Q$876-Tabla13[[#This Row],[Outlet Establishment Year]]</f>
        <v>7</v>
      </c>
      <c r="O4026">
        <f>+Tabla13[[#This Row],[Sales]]/Tabla13[[#This Row],[Antigüedad]]</f>
        <v>36.385914285714286</v>
      </c>
      <c r="P4026" s="4">
        <f>+Tabla13[[#This Row],[Sales]]/Tabla13[[#This Row],[Item Weight corregido]]</f>
        <v>12.929005076142133</v>
      </c>
    </row>
    <row r="4027" spans="1:16" x14ac:dyDescent="0.3">
      <c r="A4027" t="s">
        <v>12</v>
      </c>
      <c r="B4027" t="s">
        <v>1299</v>
      </c>
      <c r="C4027" t="s">
        <v>1576</v>
      </c>
      <c r="D4027">
        <v>2017</v>
      </c>
      <c r="E4027" t="s">
        <v>1598</v>
      </c>
      <c r="F4027" t="s">
        <v>1603</v>
      </c>
      <c r="G4027" t="s">
        <v>1605</v>
      </c>
      <c r="H4027" t="s">
        <v>1607</v>
      </c>
      <c r="I4027" s="10">
        <v>0.12839799499999999</v>
      </c>
      <c r="J4027">
        <v>16.2</v>
      </c>
      <c r="K4027">
        <v>16.2</v>
      </c>
      <c r="L4027" s="3">
        <v>178.33699999999999</v>
      </c>
      <c r="M4027">
        <v>3.9</v>
      </c>
      <c r="N4027">
        <f>+$Q$876-Tabla13[[#This Row],[Outlet Establishment Year]]</f>
        <v>7</v>
      </c>
      <c r="O4027">
        <f>+Tabla13[[#This Row],[Sales]]/Tabla13[[#This Row],[Antigüedad]]</f>
        <v>25.476714285714284</v>
      </c>
      <c r="P4027" s="4">
        <f>+Tabla13[[#This Row],[Sales]]/Tabla13[[#This Row],[Item Weight corregido]]</f>
        <v>11.008456790123457</v>
      </c>
    </row>
    <row r="4028" spans="1:16" x14ac:dyDescent="0.3">
      <c r="A4028" t="s">
        <v>12</v>
      </c>
      <c r="B4028" t="s">
        <v>221</v>
      </c>
      <c r="C4028" t="s">
        <v>1576</v>
      </c>
      <c r="D4028">
        <v>2017</v>
      </c>
      <c r="E4028" t="s">
        <v>1598</v>
      </c>
      <c r="F4028" t="s">
        <v>1603</v>
      </c>
      <c r="G4028" t="s">
        <v>1605</v>
      </c>
      <c r="H4028" t="s">
        <v>1607</v>
      </c>
      <c r="I4028" s="10">
        <v>5.4445198E-2</v>
      </c>
      <c r="J4028">
        <v>20.100000000000001</v>
      </c>
      <c r="K4028">
        <v>20.100000000000001</v>
      </c>
      <c r="L4028" s="3">
        <v>151.73660000000001</v>
      </c>
      <c r="M4028">
        <v>3.9</v>
      </c>
      <c r="N4028">
        <f>+$Q$876-Tabla13[[#This Row],[Outlet Establishment Year]]</f>
        <v>7</v>
      </c>
      <c r="O4028">
        <f>+Tabla13[[#This Row],[Sales]]/Tabla13[[#This Row],[Antigüedad]]</f>
        <v>21.676657142857145</v>
      </c>
      <c r="P4028" s="4">
        <f>+Tabla13[[#This Row],[Sales]]/Tabla13[[#This Row],[Item Weight corregido]]</f>
        <v>7.5490845771144279</v>
      </c>
    </row>
    <row r="4029" spans="1:16" x14ac:dyDescent="0.3">
      <c r="A4029" t="s">
        <v>12</v>
      </c>
      <c r="B4029" t="s">
        <v>1502</v>
      </c>
      <c r="C4029" t="s">
        <v>1574</v>
      </c>
      <c r="D4029">
        <v>2017</v>
      </c>
      <c r="E4029" t="s">
        <v>1598</v>
      </c>
      <c r="F4029" t="s">
        <v>1603</v>
      </c>
      <c r="G4029" t="s">
        <v>1605</v>
      </c>
      <c r="H4029" t="s">
        <v>1607</v>
      </c>
      <c r="I4029" s="10">
        <v>0.107036943</v>
      </c>
      <c r="J4029">
        <v>5.46</v>
      </c>
      <c r="K4029">
        <v>5.46</v>
      </c>
      <c r="L4029" s="3">
        <v>144.27860000000001</v>
      </c>
      <c r="M4029">
        <v>3.9</v>
      </c>
      <c r="N4029">
        <f>+$Q$876-Tabla13[[#This Row],[Outlet Establishment Year]]</f>
        <v>7</v>
      </c>
      <c r="O4029">
        <f>+Tabla13[[#This Row],[Sales]]/Tabla13[[#This Row],[Antigüedad]]</f>
        <v>20.611228571428573</v>
      </c>
      <c r="P4029" s="4">
        <f>+Tabla13[[#This Row],[Sales]]/Tabla13[[#This Row],[Item Weight corregido]]</f>
        <v>26.424652014652018</v>
      </c>
    </row>
    <row r="4030" spans="1:16" x14ac:dyDescent="0.3">
      <c r="A4030" t="s">
        <v>12</v>
      </c>
      <c r="B4030" t="s">
        <v>1191</v>
      </c>
      <c r="C4030" t="s">
        <v>1574</v>
      </c>
      <c r="D4030">
        <v>2017</v>
      </c>
      <c r="E4030" t="s">
        <v>1598</v>
      </c>
      <c r="F4030" t="s">
        <v>1603</v>
      </c>
      <c r="G4030" t="s">
        <v>1605</v>
      </c>
      <c r="H4030" t="s">
        <v>1607</v>
      </c>
      <c r="I4030" s="10">
        <v>0.109971578</v>
      </c>
      <c r="J4030">
        <v>12.5</v>
      </c>
      <c r="K4030">
        <v>12.5</v>
      </c>
      <c r="L4030" s="3">
        <v>82.759200000000007</v>
      </c>
      <c r="M4030">
        <v>3.9</v>
      </c>
      <c r="N4030">
        <f>+$Q$876-Tabla13[[#This Row],[Outlet Establishment Year]]</f>
        <v>7</v>
      </c>
      <c r="O4030">
        <f>+Tabla13[[#This Row],[Sales]]/Tabla13[[#This Row],[Antigüedad]]</f>
        <v>11.822742857142858</v>
      </c>
      <c r="P4030" s="4">
        <f>+Tabla13[[#This Row],[Sales]]/Tabla13[[#This Row],[Item Weight corregido]]</f>
        <v>6.6207360000000008</v>
      </c>
    </row>
    <row r="4031" spans="1:16" x14ac:dyDescent="0.3">
      <c r="A4031" t="s">
        <v>12</v>
      </c>
      <c r="B4031" t="s">
        <v>1480</v>
      </c>
      <c r="C4031" t="s">
        <v>1574</v>
      </c>
      <c r="D4031">
        <v>2017</v>
      </c>
      <c r="E4031" t="s">
        <v>1598</v>
      </c>
      <c r="F4031" t="s">
        <v>1603</v>
      </c>
      <c r="G4031" t="s">
        <v>1605</v>
      </c>
      <c r="H4031" t="s">
        <v>1607</v>
      </c>
      <c r="I4031" s="10">
        <v>1.3035609E-2</v>
      </c>
      <c r="J4031">
        <v>13.65</v>
      </c>
      <c r="K4031">
        <v>13.65</v>
      </c>
      <c r="L4031" s="3">
        <v>114.7834</v>
      </c>
      <c r="M4031">
        <v>3.9</v>
      </c>
      <c r="N4031">
        <f>+$Q$876-Tabla13[[#This Row],[Outlet Establishment Year]]</f>
        <v>7</v>
      </c>
      <c r="O4031">
        <f>+Tabla13[[#This Row],[Sales]]/Tabla13[[#This Row],[Antigüedad]]</f>
        <v>16.397628571428573</v>
      </c>
      <c r="P4031" s="4">
        <f>+Tabla13[[#This Row],[Sales]]/Tabla13[[#This Row],[Item Weight corregido]]</f>
        <v>8.4090402930402934</v>
      </c>
    </row>
    <row r="4032" spans="1:16" x14ac:dyDescent="0.3">
      <c r="A4032" t="s">
        <v>12</v>
      </c>
      <c r="B4032" t="s">
        <v>15</v>
      </c>
      <c r="C4032" t="s">
        <v>1574</v>
      </c>
      <c r="D4032">
        <v>2017</v>
      </c>
      <c r="E4032" t="s">
        <v>1598</v>
      </c>
      <c r="F4032" t="s">
        <v>1603</v>
      </c>
      <c r="G4032" t="s">
        <v>1605</v>
      </c>
      <c r="H4032" t="s">
        <v>1607</v>
      </c>
      <c r="I4032" s="10">
        <v>9.9839364999999999E-2</v>
      </c>
      <c r="J4032">
        <v>15.1</v>
      </c>
      <c r="K4032">
        <v>15.1</v>
      </c>
      <c r="L4032" s="3">
        <v>143.37860000000001</v>
      </c>
      <c r="M4032">
        <v>3.9</v>
      </c>
      <c r="N4032">
        <f>+$Q$876-Tabla13[[#This Row],[Outlet Establishment Year]]</f>
        <v>7</v>
      </c>
      <c r="O4032">
        <f>+Tabla13[[#This Row],[Sales]]/Tabla13[[#This Row],[Antigüedad]]</f>
        <v>20.482657142857143</v>
      </c>
      <c r="P4032" s="4">
        <f>+Tabla13[[#This Row],[Sales]]/Tabla13[[#This Row],[Item Weight corregido]]</f>
        <v>9.4952715231788094</v>
      </c>
    </row>
    <row r="4033" spans="1:16" x14ac:dyDescent="0.3">
      <c r="A4033" t="s">
        <v>12</v>
      </c>
      <c r="B4033" t="s">
        <v>978</v>
      </c>
      <c r="C4033" t="s">
        <v>1574</v>
      </c>
      <c r="D4033">
        <v>2017</v>
      </c>
      <c r="E4033" t="s">
        <v>1598</v>
      </c>
      <c r="F4033" t="s">
        <v>1603</v>
      </c>
      <c r="G4033" t="s">
        <v>1605</v>
      </c>
      <c r="H4033" t="s">
        <v>1607</v>
      </c>
      <c r="I4033" s="10">
        <v>0.11319581500000001</v>
      </c>
      <c r="J4033">
        <v>15.35</v>
      </c>
      <c r="K4033">
        <v>15.35</v>
      </c>
      <c r="L4033" s="3">
        <v>190.85040000000001</v>
      </c>
      <c r="M4033">
        <v>3.9</v>
      </c>
      <c r="N4033">
        <f>+$Q$876-Tabla13[[#This Row],[Outlet Establishment Year]]</f>
        <v>7</v>
      </c>
      <c r="O4033">
        <f>+Tabla13[[#This Row],[Sales]]/Tabla13[[#This Row],[Antigüedad]]</f>
        <v>27.264342857142857</v>
      </c>
      <c r="P4033" s="4">
        <f>+Tabla13[[#This Row],[Sales]]/Tabla13[[#This Row],[Item Weight corregido]]</f>
        <v>12.433250814332249</v>
      </c>
    </row>
    <row r="4034" spans="1:16" x14ac:dyDescent="0.3">
      <c r="A4034" t="s">
        <v>12</v>
      </c>
      <c r="B4034" t="s">
        <v>626</v>
      </c>
      <c r="C4034" t="s">
        <v>1580</v>
      </c>
      <c r="D4034">
        <v>2017</v>
      </c>
      <c r="E4034" t="s">
        <v>1598</v>
      </c>
      <c r="F4034" t="s">
        <v>1603</v>
      </c>
      <c r="G4034" t="s">
        <v>1605</v>
      </c>
      <c r="H4034" t="s">
        <v>1607</v>
      </c>
      <c r="I4034" s="10">
        <v>0</v>
      </c>
      <c r="J4034">
        <v>14.5</v>
      </c>
      <c r="K4034">
        <v>14.5</v>
      </c>
      <c r="L4034" s="3">
        <v>159.3262</v>
      </c>
      <c r="M4034">
        <v>3.9</v>
      </c>
      <c r="N4034">
        <f>+$Q$876-Tabla13[[#This Row],[Outlet Establishment Year]]</f>
        <v>7</v>
      </c>
      <c r="O4034">
        <f>+Tabla13[[#This Row],[Sales]]/Tabla13[[#This Row],[Antigüedad]]</f>
        <v>22.760885714285713</v>
      </c>
      <c r="P4034" s="4">
        <f>+Tabla13[[#This Row],[Sales]]/Tabla13[[#This Row],[Item Weight corregido]]</f>
        <v>10.988013793103448</v>
      </c>
    </row>
    <row r="4035" spans="1:16" x14ac:dyDescent="0.3">
      <c r="A4035" t="s">
        <v>14</v>
      </c>
      <c r="B4035" t="s">
        <v>799</v>
      </c>
      <c r="C4035" t="s">
        <v>1580</v>
      </c>
      <c r="D4035">
        <v>2017</v>
      </c>
      <c r="E4035" t="s">
        <v>1598</v>
      </c>
      <c r="F4035" t="s">
        <v>1603</v>
      </c>
      <c r="G4035" t="s">
        <v>1605</v>
      </c>
      <c r="H4035" t="s">
        <v>1607</v>
      </c>
      <c r="I4035" s="10">
        <v>5.2434201E-2</v>
      </c>
      <c r="J4035">
        <v>17.5</v>
      </c>
      <c r="K4035">
        <v>17.5</v>
      </c>
      <c r="L4035" s="3">
        <v>103.999</v>
      </c>
      <c r="M4035">
        <v>3.9</v>
      </c>
      <c r="N4035">
        <f>+$Q$876-Tabla13[[#This Row],[Outlet Establishment Year]]</f>
        <v>7</v>
      </c>
      <c r="O4035">
        <f>+Tabla13[[#This Row],[Sales]]/Tabla13[[#This Row],[Antigüedad]]</f>
        <v>14.856999999999999</v>
      </c>
      <c r="P4035" s="4">
        <f>+Tabla13[[#This Row],[Sales]]/Tabla13[[#This Row],[Item Weight corregido]]</f>
        <v>5.9428000000000001</v>
      </c>
    </row>
    <row r="4036" spans="1:16" x14ac:dyDescent="0.3">
      <c r="A4036" t="s">
        <v>14</v>
      </c>
      <c r="B4036" t="s">
        <v>534</v>
      </c>
      <c r="C4036" t="s">
        <v>1590</v>
      </c>
      <c r="D4036">
        <v>2017</v>
      </c>
      <c r="E4036" t="s">
        <v>1598</v>
      </c>
      <c r="F4036" t="s">
        <v>1603</v>
      </c>
      <c r="G4036" t="s">
        <v>1605</v>
      </c>
      <c r="H4036" t="s">
        <v>1607</v>
      </c>
      <c r="I4036" s="10">
        <v>8.4316690999999999E-2</v>
      </c>
      <c r="J4036">
        <v>17.25</v>
      </c>
      <c r="K4036">
        <v>17.25</v>
      </c>
      <c r="L4036" s="3">
        <v>263.39100000000002</v>
      </c>
      <c r="M4036">
        <v>3.9</v>
      </c>
      <c r="N4036">
        <f>+$Q$876-Tabla13[[#This Row],[Outlet Establishment Year]]</f>
        <v>7</v>
      </c>
      <c r="O4036">
        <f>+Tabla13[[#This Row],[Sales]]/Tabla13[[#This Row],[Antigüedad]]</f>
        <v>37.627285714285719</v>
      </c>
      <c r="P4036" s="4">
        <f>+Tabla13[[#This Row],[Sales]]/Tabla13[[#This Row],[Item Weight corregido]]</f>
        <v>15.269043478260871</v>
      </c>
    </row>
    <row r="4037" spans="1:16" x14ac:dyDescent="0.3">
      <c r="A4037" t="s">
        <v>13</v>
      </c>
      <c r="B4037" t="s">
        <v>1041</v>
      </c>
      <c r="C4037" t="s">
        <v>1577</v>
      </c>
      <c r="D4037">
        <v>2011</v>
      </c>
      <c r="E4037" t="s">
        <v>1595</v>
      </c>
      <c r="F4037" t="s">
        <v>1602</v>
      </c>
      <c r="G4037" t="s">
        <v>1604</v>
      </c>
      <c r="H4037" t="s">
        <v>1609</v>
      </c>
      <c r="I4037" s="10">
        <v>5.3732323999999998E-2</v>
      </c>
      <c r="J4037">
        <v>10.1</v>
      </c>
      <c r="K4037">
        <v>10.1</v>
      </c>
      <c r="L4037" s="3">
        <v>49.800800000000002</v>
      </c>
      <c r="M4037">
        <v>3.9</v>
      </c>
      <c r="N4037">
        <f>+$Q$876-Tabla13[[#This Row],[Outlet Establishment Year]]</f>
        <v>13</v>
      </c>
      <c r="O4037">
        <f>+Tabla13[[#This Row],[Sales]]/Tabla13[[#This Row],[Antigüedad]]</f>
        <v>3.8308307692307695</v>
      </c>
      <c r="P4037" s="4">
        <f>+Tabla13[[#This Row],[Sales]]/Tabla13[[#This Row],[Item Weight corregido]]</f>
        <v>4.9307722772277236</v>
      </c>
    </row>
    <row r="4038" spans="1:16" x14ac:dyDescent="0.3">
      <c r="A4038" t="s">
        <v>13</v>
      </c>
      <c r="B4038" t="s">
        <v>713</v>
      </c>
      <c r="C4038" t="s">
        <v>1585</v>
      </c>
      <c r="D4038">
        <v>2011</v>
      </c>
      <c r="E4038" t="s">
        <v>1595</v>
      </c>
      <c r="F4038" t="s">
        <v>1602</v>
      </c>
      <c r="G4038" t="s">
        <v>1604</v>
      </c>
      <c r="H4038" t="s">
        <v>1609</v>
      </c>
      <c r="I4038" s="10">
        <v>9.2711708000000004E-2</v>
      </c>
      <c r="J4038">
        <v>7.5750000000000002</v>
      </c>
      <c r="K4038">
        <v>7.5750000000000002</v>
      </c>
      <c r="L4038" s="3">
        <v>197.77680000000001</v>
      </c>
      <c r="M4038">
        <v>3.9</v>
      </c>
      <c r="N4038">
        <f>+$Q$876-Tabla13[[#This Row],[Outlet Establishment Year]]</f>
        <v>13</v>
      </c>
      <c r="O4038">
        <f>+Tabla13[[#This Row],[Sales]]/Tabla13[[#This Row],[Antigüedad]]</f>
        <v>15.213600000000001</v>
      </c>
      <c r="P4038" s="4">
        <f>+Tabla13[[#This Row],[Sales]]/Tabla13[[#This Row],[Item Weight corregido]]</f>
        <v>26.109148514851487</v>
      </c>
    </row>
    <row r="4039" spans="1:16" x14ac:dyDescent="0.3">
      <c r="A4039" t="s">
        <v>13</v>
      </c>
      <c r="B4039" t="s">
        <v>1406</v>
      </c>
      <c r="C4039" t="s">
        <v>1576</v>
      </c>
      <c r="D4039">
        <v>2011</v>
      </c>
      <c r="E4039" t="s">
        <v>1595</v>
      </c>
      <c r="F4039" t="s">
        <v>1602</v>
      </c>
      <c r="G4039" t="s">
        <v>1604</v>
      </c>
      <c r="H4039" t="s">
        <v>1609</v>
      </c>
      <c r="I4039" s="10">
        <v>0.14186016100000001</v>
      </c>
      <c r="J4039">
        <v>6.4</v>
      </c>
      <c r="K4039">
        <v>6.4</v>
      </c>
      <c r="L4039" s="3">
        <v>41.079599999999999</v>
      </c>
      <c r="M4039">
        <v>3.9</v>
      </c>
      <c r="N4039">
        <f>+$Q$876-Tabla13[[#This Row],[Outlet Establishment Year]]</f>
        <v>13</v>
      </c>
      <c r="O4039">
        <f>+Tabla13[[#This Row],[Sales]]/Tabla13[[#This Row],[Antigüedad]]</f>
        <v>3.1599692307692306</v>
      </c>
      <c r="P4039" s="4">
        <f>+Tabla13[[#This Row],[Sales]]/Tabla13[[#This Row],[Item Weight corregido]]</f>
        <v>6.4186874999999999</v>
      </c>
    </row>
    <row r="4040" spans="1:16" x14ac:dyDescent="0.3">
      <c r="A4040" t="s">
        <v>13</v>
      </c>
      <c r="B4040" t="s">
        <v>570</v>
      </c>
      <c r="C4040" t="s">
        <v>1574</v>
      </c>
      <c r="D4040">
        <v>2011</v>
      </c>
      <c r="E4040" t="s">
        <v>1595</v>
      </c>
      <c r="F4040" t="s">
        <v>1602</v>
      </c>
      <c r="G4040" t="s">
        <v>1604</v>
      </c>
      <c r="H4040" t="s">
        <v>1609</v>
      </c>
      <c r="I4040" s="10">
        <v>3.7492325E-2</v>
      </c>
      <c r="J4040">
        <v>18.100000000000001</v>
      </c>
      <c r="K4040">
        <v>18.100000000000001</v>
      </c>
      <c r="L4040" s="3">
        <v>95.509399999999999</v>
      </c>
      <c r="M4040">
        <v>3.9</v>
      </c>
      <c r="N4040">
        <f>+$Q$876-Tabla13[[#This Row],[Outlet Establishment Year]]</f>
        <v>13</v>
      </c>
      <c r="O4040">
        <f>+Tabla13[[#This Row],[Sales]]/Tabla13[[#This Row],[Antigüedad]]</f>
        <v>7.3468769230769233</v>
      </c>
      <c r="P4040" s="4">
        <f>+Tabla13[[#This Row],[Sales]]/Tabla13[[#This Row],[Item Weight corregido]]</f>
        <v>5.2767624309392263</v>
      </c>
    </row>
    <row r="4041" spans="1:16" x14ac:dyDescent="0.3">
      <c r="A4041" t="s">
        <v>13</v>
      </c>
      <c r="B4041" t="s">
        <v>244</v>
      </c>
      <c r="C4041" t="s">
        <v>1575</v>
      </c>
      <c r="D4041">
        <v>2011</v>
      </c>
      <c r="E4041" t="s">
        <v>1595</v>
      </c>
      <c r="F4041" t="s">
        <v>1602</v>
      </c>
      <c r="G4041" t="s">
        <v>1604</v>
      </c>
      <c r="H4041" t="s">
        <v>1609</v>
      </c>
      <c r="I4041" s="10">
        <v>0.12676590300000001</v>
      </c>
      <c r="J4041">
        <v>16.75</v>
      </c>
      <c r="K4041">
        <v>16.75</v>
      </c>
      <c r="L4041" s="3">
        <v>35.7532</v>
      </c>
      <c r="M4041">
        <v>3.9</v>
      </c>
      <c r="N4041">
        <f>+$Q$876-Tabla13[[#This Row],[Outlet Establishment Year]]</f>
        <v>13</v>
      </c>
      <c r="O4041">
        <f>+Tabla13[[#This Row],[Sales]]/Tabla13[[#This Row],[Antigüedad]]</f>
        <v>2.7502461538461538</v>
      </c>
      <c r="P4041" s="4">
        <f>+Tabla13[[#This Row],[Sales]]/Tabla13[[#This Row],[Item Weight corregido]]</f>
        <v>2.1345194029850747</v>
      </c>
    </row>
    <row r="4042" spans="1:16" x14ac:dyDescent="0.3">
      <c r="A4042" t="s">
        <v>13</v>
      </c>
      <c r="B4042" t="s">
        <v>1474</v>
      </c>
      <c r="C4042" t="s">
        <v>1579</v>
      </c>
      <c r="D4042">
        <v>2011</v>
      </c>
      <c r="E4042" t="s">
        <v>1595</v>
      </c>
      <c r="F4042" t="s">
        <v>1602</v>
      </c>
      <c r="G4042" t="s">
        <v>1604</v>
      </c>
      <c r="H4042" t="s">
        <v>1609</v>
      </c>
      <c r="I4042" s="10">
        <v>1.4472516E-2</v>
      </c>
      <c r="J4042">
        <v>5.03</v>
      </c>
      <c r="K4042">
        <v>5.03</v>
      </c>
      <c r="L4042" s="3">
        <v>122.07559999999999</v>
      </c>
      <c r="M4042">
        <v>3.9</v>
      </c>
      <c r="N4042">
        <f>+$Q$876-Tabla13[[#This Row],[Outlet Establishment Year]]</f>
        <v>13</v>
      </c>
      <c r="O4042">
        <f>+Tabla13[[#This Row],[Sales]]/Tabla13[[#This Row],[Antigüedad]]</f>
        <v>9.3904307692307682</v>
      </c>
      <c r="P4042" s="4">
        <f>+Tabla13[[#This Row],[Sales]]/Tabla13[[#This Row],[Item Weight corregido]]</f>
        <v>24.269502982107355</v>
      </c>
    </row>
    <row r="4043" spans="1:16" x14ac:dyDescent="0.3">
      <c r="A4043" t="s">
        <v>13</v>
      </c>
      <c r="B4043" t="s">
        <v>1475</v>
      </c>
      <c r="C4043" t="s">
        <v>1580</v>
      </c>
      <c r="D4043">
        <v>2011</v>
      </c>
      <c r="E4043" t="s">
        <v>1595</v>
      </c>
      <c r="F4043" t="s">
        <v>1602</v>
      </c>
      <c r="G4043" t="s">
        <v>1606</v>
      </c>
      <c r="H4043" t="s">
        <v>1609</v>
      </c>
      <c r="I4043" s="10">
        <v>0.13009504399999999</v>
      </c>
      <c r="J4043">
        <v>18.25</v>
      </c>
      <c r="K4043">
        <v>18.25</v>
      </c>
      <c r="L4043" s="3">
        <v>257.2962</v>
      </c>
      <c r="M4043">
        <v>3.9</v>
      </c>
      <c r="N4043">
        <f>+$Q$876-Tabla13[[#This Row],[Outlet Establishment Year]]</f>
        <v>13</v>
      </c>
      <c r="O4043">
        <f>+Tabla13[[#This Row],[Sales]]/Tabla13[[#This Row],[Antigüedad]]</f>
        <v>19.792015384615386</v>
      </c>
      <c r="P4043" s="4">
        <f>+Tabla13[[#This Row],[Sales]]/Tabla13[[#This Row],[Item Weight corregido]]</f>
        <v>14.098421917808219</v>
      </c>
    </row>
    <row r="4044" spans="1:16" x14ac:dyDescent="0.3">
      <c r="A4044" t="s">
        <v>13</v>
      </c>
      <c r="B4044" t="s">
        <v>1149</v>
      </c>
      <c r="C4044" t="s">
        <v>1590</v>
      </c>
      <c r="D4044">
        <v>2011</v>
      </c>
      <c r="E4044" t="s">
        <v>1595</v>
      </c>
      <c r="F4044" t="s">
        <v>1602</v>
      </c>
      <c r="G4044" t="s">
        <v>1606</v>
      </c>
      <c r="H4044" t="s">
        <v>1609</v>
      </c>
      <c r="I4044" s="10">
        <v>0.192540665</v>
      </c>
      <c r="J4044">
        <v>6.1349999999999998</v>
      </c>
      <c r="K4044">
        <v>6.1349999999999998</v>
      </c>
      <c r="L4044" s="3">
        <v>160.2236</v>
      </c>
      <c r="M4044">
        <v>3.9</v>
      </c>
      <c r="N4044">
        <f>+$Q$876-Tabla13[[#This Row],[Outlet Establishment Year]]</f>
        <v>13</v>
      </c>
      <c r="O4044">
        <f>+Tabla13[[#This Row],[Sales]]/Tabla13[[#This Row],[Antigüedad]]</f>
        <v>12.324892307692307</v>
      </c>
      <c r="P4044" s="4">
        <f>+Tabla13[[#This Row],[Sales]]/Tabla13[[#This Row],[Item Weight corregido]]</f>
        <v>26.116316218418909</v>
      </c>
    </row>
    <row r="4045" spans="1:16" x14ac:dyDescent="0.3">
      <c r="A4045" t="s">
        <v>13</v>
      </c>
      <c r="B4045" t="s">
        <v>1503</v>
      </c>
      <c r="C4045" t="s">
        <v>1590</v>
      </c>
      <c r="D4045">
        <v>2011</v>
      </c>
      <c r="E4045" t="s">
        <v>1595</v>
      </c>
      <c r="F4045" t="s">
        <v>1602</v>
      </c>
      <c r="G4045" t="s">
        <v>1606</v>
      </c>
      <c r="H4045" t="s">
        <v>1609</v>
      </c>
      <c r="I4045" s="10">
        <v>3.5568147000000001E-2</v>
      </c>
      <c r="J4045">
        <v>20.75</v>
      </c>
      <c r="K4045">
        <v>20.75</v>
      </c>
      <c r="L4045" s="3">
        <v>151.80240000000001</v>
      </c>
      <c r="M4045">
        <v>3.9</v>
      </c>
      <c r="N4045">
        <f>+$Q$876-Tabla13[[#This Row],[Outlet Establishment Year]]</f>
        <v>13</v>
      </c>
      <c r="O4045">
        <f>+Tabla13[[#This Row],[Sales]]/Tabla13[[#This Row],[Antigüedad]]</f>
        <v>11.677107692307693</v>
      </c>
      <c r="P4045" s="4">
        <f>+Tabla13[[#This Row],[Sales]]/Tabla13[[#This Row],[Item Weight corregido]]</f>
        <v>7.3157783132530128</v>
      </c>
    </row>
    <row r="4046" spans="1:16" x14ac:dyDescent="0.3">
      <c r="A4046" t="s">
        <v>12</v>
      </c>
      <c r="B4046" t="s">
        <v>835</v>
      </c>
      <c r="C4046" t="s">
        <v>1581</v>
      </c>
      <c r="D4046">
        <v>2011</v>
      </c>
      <c r="E4046" t="s">
        <v>1595</v>
      </c>
      <c r="F4046" t="s">
        <v>1602</v>
      </c>
      <c r="G4046" t="s">
        <v>1606</v>
      </c>
      <c r="H4046" t="s">
        <v>1609</v>
      </c>
      <c r="I4046" s="10">
        <v>0</v>
      </c>
      <c r="J4046">
        <v>11.8</v>
      </c>
      <c r="K4046">
        <v>11.8</v>
      </c>
      <c r="L4046" s="3">
        <v>102.4674</v>
      </c>
      <c r="M4046">
        <v>3.9</v>
      </c>
      <c r="N4046">
        <f>+$Q$876-Tabla13[[#This Row],[Outlet Establishment Year]]</f>
        <v>13</v>
      </c>
      <c r="O4046">
        <f>+Tabla13[[#This Row],[Sales]]/Tabla13[[#This Row],[Antigüedad]]</f>
        <v>7.8821076923076925</v>
      </c>
      <c r="P4046" s="4">
        <f>+Tabla13[[#This Row],[Sales]]/Tabla13[[#This Row],[Item Weight corregido]]</f>
        <v>8.6836779661016941</v>
      </c>
    </row>
    <row r="4047" spans="1:16" x14ac:dyDescent="0.3">
      <c r="A4047" t="s">
        <v>12</v>
      </c>
      <c r="B4047" t="s">
        <v>995</v>
      </c>
      <c r="C4047" t="s">
        <v>1581</v>
      </c>
      <c r="D4047">
        <v>2011</v>
      </c>
      <c r="E4047" t="s">
        <v>1595</v>
      </c>
      <c r="F4047" t="s">
        <v>1602</v>
      </c>
      <c r="G4047" t="s">
        <v>1606</v>
      </c>
      <c r="H4047" t="s">
        <v>1609</v>
      </c>
      <c r="I4047" s="10">
        <v>0.102262138</v>
      </c>
      <c r="J4047">
        <v>15.85</v>
      </c>
      <c r="K4047">
        <v>15.85</v>
      </c>
      <c r="L4047" s="3">
        <v>47.174399999999999</v>
      </c>
      <c r="M4047">
        <v>3.9</v>
      </c>
      <c r="N4047">
        <f>+$Q$876-Tabla13[[#This Row],[Outlet Establishment Year]]</f>
        <v>13</v>
      </c>
      <c r="O4047">
        <f>+Tabla13[[#This Row],[Sales]]/Tabla13[[#This Row],[Antigüedad]]</f>
        <v>3.6288</v>
      </c>
      <c r="P4047" s="4">
        <f>+Tabla13[[#This Row],[Sales]]/Tabla13[[#This Row],[Item Weight corregido]]</f>
        <v>2.9763028391167192</v>
      </c>
    </row>
    <row r="4048" spans="1:16" x14ac:dyDescent="0.3">
      <c r="A4048" t="s">
        <v>12</v>
      </c>
      <c r="B4048" t="s">
        <v>241</v>
      </c>
      <c r="C4048" t="s">
        <v>1581</v>
      </c>
      <c r="D4048">
        <v>2011</v>
      </c>
      <c r="E4048" t="s">
        <v>1595</v>
      </c>
      <c r="F4048" t="s">
        <v>1602</v>
      </c>
      <c r="G4048" t="s">
        <v>1606</v>
      </c>
      <c r="H4048" t="s">
        <v>1609</v>
      </c>
      <c r="I4048" s="10">
        <v>0.10966769799999999</v>
      </c>
      <c r="J4048">
        <v>19.350000000000001</v>
      </c>
      <c r="K4048">
        <v>19.350000000000001</v>
      </c>
      <c r="L4048" s="3">
        <v>166.08160000000001</v>
      </c>
      <c r="M4048">
        <v>3.9</v>
      </c>
      <c r="N4048">
        <f>+$Q$876-Tabla13[[#This Row],[Outlet Establishment Year]]</f>
        <v>13</v>
      </c>
      <c r="O4048">
        <f>+Tabla13[[#This Row],[Sales]]/Tabla13[[#This Row],[Antigüedad]]</f>
        <v>12.775507692307693</v>
      </c>
      <c r="P4048" s="4">
        <f>+Tabla13[[#This Row],[Sales]]/Tabla13[[#This Row],[Item Weight corregido]]</f>
        <v>8.5830284237726104</v>
      </c>
    </row>
    <row r="4049" spans="1:16" x14ac:dyDescent="0.3">
      <c r="A4049" t="s">
        <v>12</v>
      </c>
      <c r="B4049" t="s">
        <v>1168</v>
      </c>
      <c r="C4049" t="s">
        <v>1580</v>
      </c>
      <c r="D4049">
        <v>2011</v>
      </c>
      <c r="E4049" t="s">
        <v>1595</v>
      </c>
      <c r="F4049" t="s">
        <v>1602</v>
      </c>
      <c r="G4049" t="s">
        <v>1605</v>
      </c>
      <c r="H4049" t="s">
        <v>1609</v>
      </c>
      <c r="I4049" s="10">
        <v>6.5649352999999994E-2</v>
      </c>
      <c r="J4049">
        <v>17.600000000000001</v>
      </c>
      <c r="K4049">
        <v>17.600000000000001</v>
      </c>
      <c r="L4049" s="3">
        <v>94.840999999999994</v>
      </c>
      <c r="M4049">
        <v>3.9</v>
      </c>
      <c r="N4049">
        <f>+$Q$876-Tabla13[[#This Row],[Outlet Establishment Year]]</f>
        <v>13</v>
      </c>
      <c r="O4049">
        <f>+Tabla13[[#This Row],[Sales]]/Tabla13[[#This Row],[Antigüedad]]</f>
        <v>7.295461538461538</v>
      </c>
      <c r="P4049" s="4">
        <f>+Tabla13[[#This Row],[Sales]]/Tabla13[[#This Row],[Item Weight corregido]]</f>
        <v>5.3886931818181809</v>
      </c>
    </row>
    <row r="4050" spans="1:16" x14ac:dyDescent="0.3">
      <c r="A4050" t="s">
        <v>13</v>
      </c>
      <c r="B4050" t="s">
        <v>1282</v>
      </c>
      <c r="C4050" t="s">
        <v>1575</v>
      </c>
      <c r="D4050">
        <v>2014</v>
      </c>
      <c r="E4050" t="s">
        <v>1596</v>
      </c>
      <c r="F4050" t="s">
        <v>1602</v>
      </c>
      <c r="G4050" t="s">
        <v>1606</v>
      </c>
      <c r="H4050" t="s">
        <v>1607</v>
      </c>
      <c r="I4050" s="10">
        <v>2.2824490999999999E-2</v>
      </c>
      <c r="J4050">
        <v>11.8</v>
      </c>
      <c r="K4050">
        <v>11.8</v>
      </c>
      <c r="L4050" s="3">
        <v>177.0686</v>
      </c>
      <c r="M4050">
        <v>3.9</v>
      </c>
      <c r="N4050">
        <f>+$Q$876-Tabla13[[#This Row],[Outlet Establishment Year]]</f>
        <v>10</v>
      </c>
      <c r="O4050">
        <f>+Tabla13[[#This Row],[Sales]]/Tabla13[[#This Row],[Antigüedad]]</f>
        <v>17.706859999999999</v>
      </c>
      <c r="P4050" s="4">
        <f>+Tabla13[[#This Row],[Sales]]/Tabla13[[#This Row],[Item Weight corregido]]</f>
        <v>15.005813559322034</v>
      </c>
    </row>
    <row r="4051" spans="1:16" x14ac:dyDescent="0.3">
      <c r="A4051" t="s">
        <v>13</v>
      </c>
      <c r="B4051" t="s">
        <v>190</v>
      </c>
      <c r="C4051" t="s">
        <v>1587</v>
      </c>
      <c r="D4051">
        <v>2014</v>
      </c>
      <c r="E4051" t="s">
        <v>1596</v>
      </c>
      <c r="F4051" t="s">
        <v>1602</v>
      </c>
      <c r="G4051" t="s">
        <v>1606</v>
      </c>
      <c r="H4051" t="s">
        <v>1607</v>
      </c>
      <c r="I4051" s="10">
        <v>8.0527064999999995E-2</v>
      </c>
      <c r="J4051">
        <v>14.35</v>
      </c>
      <c r="K4051">
        <v>14.35</v>
      </c>
      <c r="L4051" s="3">
        <v>79.296000000000006</v>
      </c>
      <c r="M4051">
        <v>3.9</v>
      </c>
      <c r="N4051">
        <f>+$Q$876-Tabla13[[#This Row],[Outlet Establishment Year]]</f>
        <v>10</v>
      </c>
      <c r="O4051">
        <f>+Tabla13[[#This Row],[Sales]]/Tabla13[[#This Row],[Antigüedad]]</f>
        <v>7.9296000000000006</v>
      </c>
      <c r="P4051" s="4">
        <f>+Tabla13[[#This Row],[Sales]]/Tabla13[[#This Row],[Item Weight corregido]]</f>
        <v>5.5258536585365858</v>
      </c>
    </row>
    <row r="4052" spans="1:16" x14ac:dyDescent="0.3">
      <c r="A4052" t="s">
        <v>13</v>
      </c>
      <c r="B4052" t="s">
        <v>1241</v>
      </c>
      <c r="C4052" t="s">
        <v>1577</v>
      </c>
      <c r="D4052">
        <v>2014</v>
      </c>
      <c r="E4052" t="s">
        <v>1596</v>
      </c>
      <c r="F4052" t="s">
        <v>1602</v>
      </c>
      <c r="G4052" t="s">
        <v>1606</v>
      </c>
      <c r="H4052" t="s">
        <v>1607</v>
      </c>
      <c r="I4052" s="10">
        <v>0</v>
      </c>
      <c r="J4052">
        <v>8.3550000000000004</v>
      </c>
      <c r="K4052">
        <v>8.3550000000000004</v>
      </c>
      <c r="L4052" s="3">
        <v>145.64179999999999</v>
      </c>
      <c r="M4052">
        <v>3.9</v>
      </c>
      <c r="N4052">
        <f>+$Q$876-Tabla13[[#This Row],[Outlet Establishment Year]]</f>
        <v>10</v>
      </c>
      <c r="O4052">
        <f>+Tabla13[[#This Row],[Sales]]/Tabla13[[#This Row],[Antigüedad]]</f>
        <v>14.564179999999999</v>
      </c>
      <c r="P4052" s="4">
        <f>+Tabla13[[#This Row],[Sales]]/Tabla13[[#This Row],[Item Weight corregido]]</f>
        <v>17.43169359664871</v>
      </c>
    </row>
    <row r="4053" spans="1:16" x14ac:dyDescent="0.3">
      <c r="A4053" t="s">
        <v>13</v>
      </c>
      <c r="B4053" t="s">
        <v>819</v>
      </c>
      <c r="C4053" t="s">
        <v>1585</v>
      </c>
      <c r="D4053">
        <v>2014</v>
      </c>
      <c r="E4053" t="s">
        <v>1596</v>
      </c>
      <c r="F4053" t="s">
        <v>1602</v>
      </c>
      <c r="G4053" t="s">
        <v>1606</v>
      </c>
      <c r="H4053" t="s">
        <v>1607</v>
      </c>
      <c r="I4053" s="10">
        <v>7.9943600000000007E-3</v>
      </c>
      <c r="J4053">
        <v>17.600000000000001</v>
      </c>
      <c r="K4053">
        <v>17.600000000000001</v>
      </c>
      <c r="L4053" s="3">
        <v>171.6422</v>
      </c>
      <c r="M4053">
        <v>3.9</v>
      </c>
      <c r="N4053">
        <f>+$Q$876-Tabla13[[#This Row],[Outlet Establishment Year]]</f>
        <v>10</v>
      </c>
      <c r="O4053">
        <f>+Tabla13[[#This Row],[Sales]]/Tabla13[[#This Row],[Antigüedad]]</f>
        <v>17.16422</v>
      </c>
      <c r="P4053" s="4">
        <f>+Tabla13[[#This Row],[Sales]]/Tabla13[[#This Row],[Item Weight corregido]]</f>
        <v>9.7523977272727258</v>
      </c>
    </row>
    <row r="4054" spans="1:16" x14ac:dyDescent="0.3">
      <c r="A4054" t="s">
        <v>13</v>
      </c>
      <c r="B4054" t="s">
        <v>682</v>
      </c>
      <c r="C4054" t="s">
        <v>1576</v>
      </c>
      <c r="D4054">
        <v>2014</v>
      </c>
      <c r="E4054" t="s">
        <v>1596</v>
      </c>
      <c r="F4054" t="s">
        <v>1602</v>
      </c>
      <c r="G4054" t="s">
        <v>1606</v>
      </c>
      <c r="H4054" t="s">
        <v>1607</v>
      </c>
      <c r="I4054" s="10">
        <v>3.6641589000000002E-2</v>
      </c>
      <c r="J4054">
        <v>13.15</v>
      </c>
      <c r="K4054">
        <v>13.15</v>
      </c>
      <c r="L4054" s="3">
        <v>180.79759999999999</v>
      </c>
      <c r="M4054">
        <v>3.9</v>
      </c>
      <c r="N4054">
        <f>+$Q$876-Tabla13[[#This Row],[Outlet Establishment Year]]</f>
        <v>10</v>
      </c>
      <c r="O4054">
        <f>+Tabla13[[#This Row],[Sales]]/Tabla13[[#This Row],[Antigüedad]]</f>
        <v>18.07976</v>
      </c>
      <c r="P4054" s="4">
        <f>+Tabla13[[#This Row],[Sales]]/Tabla13[[#This Row],[Item Weight corregido]]</f>
        <v>13.748866920152089</v>
      </c>
    </row>
    <row r="4055" spans="1:16" x14ac:dyDescent="0.3">
      <c r="A4055" t="s">
        <v>13</v>
      </c>
      <c r="B4055" t="s">
        <v>1376</v>
      </c>
      <c r="C4055" t="s">
        <v>1574</v>
      </c>
      <c r="D4055">
        <v>2014</v>
      </c>
      <c r="E4055" t="s">
        <v>1596</v>
      </c>
      <c r="F4055" t="s">
        <v>1602</v>
      </c>
      <c r="G4055" t="s">
        <v>1606</v>
      </c>
      <c r="H4055" t="s">
        <v>1607</v>
      </c>
      <c r="I4055" s="10">
        <v>9.3307667999999996E-2</v>
      </c>
      <c r="J4055">
        <v>7.3250000000000002</v>
      </c>
      <c r="K4055">
        <v>7.3250000000000002</v>
      </c>
      <c r="L4055" s="3">
        <v>92.714600000000004</v>
      </c>
      <c r="M4055">
        <v>3.9</v>
      </c>
      <c r="N4055">
        <f>+$Q$876-Tabla13[[#This Row],[Outlet Establishment Year]]</f>
        <v>10</v>
      </c>
      <c r="O4055">
        <f>+Tabla13[[#This Row],[Sales]]/Tabla13[[#This Row],[Antigüedad]]</f>
        <v>9.2714600000000011</v>
      </c>
      <c r="P4055" s="4">
        <f>+Tabla13[[#This Row],[Sales]]/Tabla13[[#This Row],[Item Weight corregido]]</f>
        <v>12.657283276450512</v>
      </c>
    </row>
    <row r="4056" spans="1:16" x14ac:dyDescent="0.3">
      <c r="A4056" t="s">
        <v>13</v>
      </c>
      <c r="B4056" t="s">
        <v>340</v>
      </c>
      <c r="C4056" t="s">
        <v>1574</v>
      </c>
      <c r="D4056">
        <v>2014</v>
      </c>
      <c r="E4056" t="s">
        <v>1596</v>
      </c>
      <c r="F4056" t="s">
        <v>1602</v>
      </c>
      <c r="G4056" t="s">
        <v>1606</v>
      </c>
      <c r="H4056" t="s">
        <v>1607</v>
      </c>
      <c r="I4056" s="10">
        <v>3.6110221999999997E-2</v>
      </c>
      <c r="J4056">
        <v>20.5</v>
      </c>
      <c r="K4056">
        <v>20.5</v>
      </c>
      <c r="L4056" s="3">
        <v>120.1756</v>
      </c>
      <c r="M4056">
        <v>3.9</v>
      </c>
      <c r="N4056">
        <f>+$Q$876-Tabla13[[#This Row],[Outlet Establishment Year]]</f>
        <v>10</v>
      </c>
      <c r="O4056">
        <f>+Tabla13[[#This Row],[Sales]]/Tabla13[[#This Row],[Antigüedad]]</f>
        <v>12.01756</v>
      </c>
      <c r="P4056" s="4">
        <f>+Tabla13[[#This Row],[Sales]]/Tabla13[[#This Row],[Item Weight corregido]]</f>
        <v>5.8622243902439024</v>
      </c>
    </row>
    <row r="4057" spans="1:16" x14ac:dyDescent="0.3">
      <c r="A4057" t="s">
        <v>13</v>
      </c>
      <c r="B4057" t="s">
        <v>1096</v>
      </c>
      <c r="C4057" t="s">
        <v>1583</v>
      </c>
      <c r="D4057">
        <v>2014</v>
      </c>
      <c r="E4057" t="s">
        <v>1596</v>
      </c>
      <c r="F4057" t="s">
        <v>1602</v>
      </c>
      <c r="G4057" t="s">
        <v>1606</v>
      </c>
      <c r="H4057" t="s">
        <v>1607</v>
      </c>
      <c r="I4057" s="10">
        <v>8.3768521999999998E-2</v>
      </c>
      <c r="J4057">
        <v>6.3849999999999998</v>
      </c>
      <c r="K4057">
        <v>6.3849999999999998</v>
      </c>
      <c r="L4057" s="3">
        <v>109.8596</v>
      </c>
      <c r="M4057">
        <v>3.9</v>
      </c>
      <c r="N4057">
        <f>+$Q$876-Tabla13[[#This Row],[Outlet Establishment Year]]</f>
        <v>10</v>
      </c>
      <c r="O4057">
        <f>+Tabla13[[#This Row],[Sales]]/Tabla13[[#This Row],[Antigüedad]]</f>
        <v>10.98596</v>
      </c>
      <c r="P4057" s="4">
        <f>+Tabla13[[#This Row],[Sales]]/Tabla13[[#This Row],[Item Weight corregido]]</f>
        <v>17.205888801879407</v>
      </c>
    </row>
    <row r="4058" spans="1:16" x14ac:dyDescent="0.3">
      <c r="A4058" t="s">
        <v>13</v>
      </c>
      <c r="B4058" t="s">
        <v>1348</v>
      </c>
      <c r="C4058" t="s">
        <v>1575</v>
      </c>
      <c r="D4058">
        <v>2014</v>
      </c>
      <c r="E4058" t="s">
        <v>1596</v>
      </c>
      <c r="F4058" t="s">
        <v>1602</v>
      </c>
      <c r="G4058" t="s">
        <v>1606</v>
      </c>
      <c r="H4058" t="s">
        <v>1607</v>
      </c>
      <c r="I4058" s="10">
        <v>5.8083831000000002E-2</v>
      </c>
      <c r="J4058">
        <v>8.4849999999999994</v>
      </c>
      <c r="K4058">
        <v>8.4849999999999994</v>
      </c>
      <c r="L4058" s="3">
        <v>103.199</v>
      </c>
      <c r="M4058">
        <v>3.9</v>
      </c>
      <c r="N4058">
        <f>+$Q$876-Tabla13[[#This Row],[Outlet Establishment Year]]</f>
        <v>10</v>
      </c>
      <c r="O4058">
        <f>+Tabla13[[#This Row],[Sales]]/Tabla13[[#This Row],[Antigüedad]]</f>
        <v>10.319900000000001</v>
      </c>
      <c r="P4058" s="4">
        <f>+Tabla13[[#This Row],[Sales]]/Tabla13[[#This Row],[Item Weight corregido]]</f>
        <v>12.162522097819682</v>
      </c>
    </row>
    <row r="4059" spans="1:16" x14ac:dyDescent="0.3">
      <c r="A4059" t="s">
        <v>13</v>
      </c>
      <c r="B4059" t="s">
        <v>957</v>
      </c>
      <c r="C4059" t="s">
        <v>1575</v>
      </c>
      <c r="D4059">
        <v>2014</v>
      </c>
      <c r="E4059" t="s">
        <v>1596</v>
      </c>
      <c r="F4059" t="s">
        <v>1602</v>
      </c>
      <c r="G4059" t="s">
        <v>1606</v>
      </c>
      <c r="H4059" t="s">
        <v>1607</v>
      </c>
      <c r="I4059" s="10">
        <v>3.7863309999999997E-2</v>
      </c>
      <c r="J4059">
        <v>11</v>
      </c>
      <c r="K4059">
        <v>11</v>
      </c>
      <c r="L4059" s="3">
        <v>40.948</v>
      </c>
      <c r="M4059">
        <v>3.9</v>
      </c>
      <c r="N4059">
        <f>+$Q$876-Tabla13[[#This Row],[Outlet Establishment Year]]</f>
        <v>10</v>
      </c>
      <c r="O4059">
        <f>+Tabla13[[#This Row],[Sales]]/Tabla13[[#This Row],[Antigüedad]]</f>
        <v>4.0948000000000002</v>
      </c>
      <c r="P4059" s="4">
        <f>+Tabla13[[#This Row],[Sales]]/Tabla13[[#This Row],[Item Weight corregido]]</f>
        <v>3.7225454545454544</v>
      </c>
    </row>
    <row r="4060" spans="1:16" x14ac:dyDescent="0.3">
      <c r="A4060" t="s">
        <v>13</v>
      </c>
      <c r="B4060" t="s">
        <v>958</v>
      </c>
      <c r="C4060" t="s">
        <v>1575</v>
      </c>
      <c r="D4060">
        <v>2014</v>
      </c>
      <c r="E4060" t="s">
        <v>1596</v>
      </c>
      <c r="F4060" t="s">
        <v>1602</v>
      </c>
      <c r="G4060" t="s">
        <v>1606</v>
      </c>
      <c r="H4060" t="s">
        <v>1607</v>
      </c>
      <c r="I4060" s="10">
        <v>3.7549969000000002E-2</v>
      </c>
      <c r="J4060">
        <v>11.6</v>
      </c>
      <c r="K4060">
        <v>11.6</v>
      </c>
      <c r="L4060" s="3">
        <v>101.2042</v>
      </c>
      <c r="M4060">
        <v>3.9</v>
      </c>
      <c r="N4060">
        <f>+$Q$876-Tabla13[[#This Row],[Outlet Establishment Year]]</f>
        <v>10</v>
      </c>
      <c r="O4060">
        <f>+Tabla13[[#This Row],[Sales]]/Tabla13[[#This Row],[Antigüedad]]</f>
        <v>10.120419999999999</v>
      </c>
      <c r="P4060" s="4">
        <f>+Tabla13[[#This Row],[Sales]]/Tabla13[[#This Row],[Item Weight corregido]]</f>
        <v>8.7245000000000008</v>
      </c>
    </row>
    <row r="4061" spans="1:16" x14ac:dyDescent="0.3">
      <c r="A4061" t="s">
        <v>13</v>
      </c>
      <c r="B4061" t="s">
        <v>1097</v>
      </c>
      <c r="C4061" t="s">
        <v>1579</v>
      </c>
      <c r="D4061">
        <v>2014</v>
      </c>
      <c r="E4061" t="s">
        <v>1596</v>
      </c>
      <c r="F4061" t="s">
        <v>1602</v>
      </c>
      <c r="G4061" t="s">
        <v>1606</v>
      </c>
      <c r="H4061" t="s">
        <v>1607</v>
      </c>
      <c r="I4061" s="10">
        <v>4.4771472999999999E-2</v>
      </c>
      <c r="J4061">
        <v>7.1050000000000004</v>
      </c>
      <c r="K4061">
        <v>7.1050000000000004</v>
      </c>
      <c r="L4061" s="3">
        <v>58.2562</v>
      </c>
      <c r="M4061">
        <v>3.9</v>
      </c>
      <c r="N4061">
        <f>+$Q$876-Tabla13[[#This Row],[Outlet Establishment Year]]</f>
        <v>10</v>
      </c>
      <c r="O4061">
        <f>+Tabla13[[#This Row],[Sales]]/Tabla13[[#This Row],[Antigüedad]]</f>
        <v>5.8256199999999998</v>
      </c>
      <c r="P4061" s="4">
        <f>+Tabla13[[#This Row],[Sales]]/Tabla13[[#This Row],[Item Weight corregido]]</f>
        <v>8.1993244194229415</v>
      </c>
    </row>
    <row r="4062" spans="1:16" x14ac:dyDescent="0.3">
      <c r="A4062" t="s">
        <v>13</v>
      </c>
      <c r="B4062" t="s">
        <v>1081</v>
      </c>
      <c r="C4062" t="s">
        <v>1579</v>
      </c>
      <c r="D4062">
        <v>2014</v>
      </c>
      <c r="E4062" t="s">
        <v>1596</v>
      </c>
      <c r="F4062" t="s">
        <v>1602</v>
      </c>
      <c r="G4062" t="s">
        <v>1606</v>
      </c>
      <c r="H4062" t="s">
        <v>1607</v>
      </c>
      <c r="I4062" s="10">
        <v>0.124610886</v>
      </c>
      <c r="J4062">
        <v>8.8949999999999996</v>
      </c>
      <c r="K4062">
        <v>8.8949999999999996</v>
      </c>
      <c r="L4062" s="3">
        <v>113.1544</v>
      </c>
      <c r="M4062">
        <v>3.9</v>
      </c>
      <c r="N4062">
        <f>+$Q$876-Tabla13[[#This Row],[Outlet Establishment Year]]</f>
        <v>10</v>
      </c>
      <c r="O4062">
        <f>+Tabla13[[#This Row],[Sales]]/Tabla13[[#This Row],[Antigüedad]]</f>
        <v>11.315439999999999</v>
      </c>
      <c r="P4062" s="4">
        <f>+Tabla13[[#This Row],[Sales]]/Tabla13[[#This Row],[Item Weight corregido]]</f>
        <v>12.721124227093872</v>
      </c>
    </row>
    <row r="4063" spans="1:16" x14ac:dyDescent="0.3">
      <c r="A4063" t="s">
        <v>13</v>
      </c>
      <c r="B4063" t="s">
        <v>120</v>
      </c>
      <c r="C4063" t="s">
        <v>1588</v>
      </c>
      <c r="D4063">
        <v>2014</v>
      </c>
      <c r="E4063" t="s">
        <v>1596</v>
      </c>
      <c r="F4063" t="s">
        <v>1602</v>
      </c>
      <c r="G4063" t="s">
        <v>1606</v>
      </c>
      <c r="H4063" t="s">
        <v>1607</v>
      </c>
      <c r="I4063" s="10">
        <v>7.3349551999999998E-2</v>
      </c>
      <c r="J4063">
        <v>17.75</v>
      </c>
      <c r="K4063">
        <v>17.75</v>
      </c>
      <c r="L4063" s="3">
        <v>34.221600000000002</v>
      </c>
      <c r="M4063">
        <v>3.9</v>
      </c>
      <c r="N4063">
        <f>+$Q$876-Tabla13[[#This Row],[Outlet Establishment Year]]</f>
        <v>10</v>
      </c>
      <c r="O4063">
        <f>+Tabla13[[#This Row],[Sales]]/Tabla13[[#This Row],[Antigüedad]]</f>
        <v>3.4221600000000003</v>
      </c>
      <c r="P4063" s="4">
        <f>+Tabla13[[#This Row],[Sales]]/Tabla13[[#This Row],[Item Weight corregido]]</f>
        <v>1.9279774647887324</v>
      </c>
    </row>
    <row r="4064" spans="1:16" x14ac:dyDescent="0.3">
      <c r="A4064" t="s">
        <v>13</v>
      </c>
      <c r="B4064" t="s">
        <v>967</v>
      </c>
      <c r="C4064" t="s">
        <v>1580</v>
      </c>
      <c r="D4064">
        <v>2014</v>
      </c>
      <c r="E4064" t="s">
        <v>1596</v>
      </c>
      <c r="F4064" t="s">
        <v>1602</v>
      </c>
      <c r="G4064" t="s">
        <v>1606</v>
      </c>
      <c r="H4064" t="s">
        <v>1607</v>
      </c>
      <c r="I4064" s="10">
        <v>1.5863075000000001E-2</v>
      </c>
      <c r="J4064">
        <v>7.9450000000000003</v>
      </c>
      <c r="K4064">
        <v>7.9450000000000003</v>
      </c>
      <c r="L4064" s="3">
        <v>161.821</v>
      </c>
      <c r="M4064">
        <v>3.9</v>
      </c>
      <c r="N4064">
        <f>+$Q$876-Tabla13[[#This Row],[Outlet Establishment Year]]</f>
        <v>10</v>
      </c>
      <c r="O4064">
        <f>+Tabla13[[#This Row],[Sales]]/Tabla13[[#This Row],[Antigüedad]]</f>
        <v>16.182099999999998</v>
      </c>
      <c r="P4064" s="4">
        <f>+Tabla13[[#This Row],[Sales]]/Tabla13[[#This Row],[Item Weight corregido]]</f>
        <v>20.367652611705473</v>
      </c>
    </row>
    <row r="4065" spans="1:16" x14ac:dyDescent="0.3">
      <c r="A4065" t="s">
        <v>13</v>
      </c>
      <c r="B4065" t="s">
        <v>622</v>
      </c>
      <c r="C4065" t="s">
        <v>1580</v>
      </c>
      <c r="D4065">
        <v>2014</v>
      </c>
      <c r="E4065" t="s">
        <v>1596</v>
      </c>
      <c r="F4065" t="s">
        <v>1602</v>
      </c>
      <c r="G4065" t="s">
        <v>1606</v>
      </c>
      <c r="H4065" t="s">
        <v>1607</v>
      </c>
      <c r="I4065" s="10">
        <v>0.103356186</v>
      </c>
      <c r="J4065">
        <v>15.5</v>
      </c>
      <c r="K4065">
        <v>15.5</v>
      </c>
      <c r="L4065" s="3">
        <v>142.84700000000001</v>
      </c>
      <c r="M4065">
        <v>3.9</v>
      </c>
      <c r="N4065">
        <f>+$Q$876-Tabla13[[#This Row],[Outlet Establishment Year]]</f>
        <v>10</v>
      </c>
      <c r="O4065">
        <f>+Tabla13[[#This Row],[Sales]]/Tabla13[[#This Row],[Antigüedad]]</f>
        <v>14.284700000000001</v>
      </c>
      <c r="P4065" s="4">
        <f>+Tabla13[[#This Row],[Sales]]/Tabla13[[#This Row],[Item Weight corregido]]</f>
        <v>9.2159354838709682</v>
      </c>
    </row>
    <row r="4066" spans="1:16" x14ac:dyDescent="0.3">
      <c r="A4066" t="s">
        <v>13</v>
      </c>
      <c r="B4066" t="s">
        <v>147</v>
      </c>
      <c r="C4066" t="s">
        <v>1590</v>
      </c>
      <c r="D4066">
        <v>2014</v>
      </c>
      <c r="E4066" t="s">
        <v>1596</v>
      </c>
      <c r="F4066" t="s">
        <v>1602</v>
      </c>
      <c r="G4066" t="s">
        <v>1606</v>
      </c>
      <c r="H4066" t="s">
        <v>1607</v>
      </c>
      <c r="I4066" s="10">
        <v>3.0769458E-2</v>
      </c>
      <c r="J4066">
        <v>13.85</v>
      </c>
      <c r="K4066">
        <v>13.85</v>
      </c>
      <c r="L4066" s="3">
        <v>141.71539999999999</v>
      </c>
      <c r="M4066">
        <v>3.9</v>
      </c>
      <c r="N4066">
        <f>+$Q$876-Tabla13[[#This Row],[Outlet Establishment Year]]</f>
        <v>10</v>
      </c>
      <c r="O4066">
        <f>+Tabla13[[#This Row],[Sales]]/Tabla13[[#This Row],[Antigüedad]]</f>
        <v>14.171539999999998</v>
      </c>
      <c r="P4066" s="4">
        <f>+Tabla13[[#This Row],[Sales]]/Tabla13[[#This Row],[Item Weight corregido]]</f>
        <v>10.232158844765342</v>
      </c>
    </row>
    <row r="4067" spans="1:16" x14ac:dyDescent="0.3">
      <c r="A4067" t="s">
        <v>12</v>
      </c>
      <c r="B4067" t="s">
        <v>387</v>
      </c>
      <c r="C4067" t="s">
        <v>1587</v>
      </c>
      <c r="D4067">
        <v>2014</v>
      </c>
      <c r="E4067" t="s">
        <v>1596</v>
      </c>
      <c r="F4067" t="s">
        <v>1602</v>
      </c>
      <c r="G4067" t="s">
        <v>1606</v>
      </c>
      <c r="H4067" t="s">
        <v>1607</v>
      </c>
      <c r="I4067" s="10">
        <v>0</v>
      </c>
      <c r="J4067">
        <v>6.78</v>
      </c>
      <c r="K4067">
        <v>6.78</v>
      </c>
      <c r="L4067" s="3">
        <v>94.012</v>
      </c>
      <c r="M4067">
        <v>3.9</v>
      </c>
      <c r="N4067">
        <f>+$Q$876-Tabla13[[#This Row],[Outlet Establishment Year]]</f>
        <v>10</v>
      </c>
      <c r="O4067">
        <f>+Tabla13[[#This Row],[Sales]]/Tabla13[[#This Row],[Antigüedad]]</f>
        <v>9.4011999999999993</v>
      </c>
      <c r="P4067" s="4">
        <f>+Tabla13[[#This Row],[Sales]]/Tabla13[[#This Row],[Item Weight corregido]]</f>
        <v>13.866076696165191</v>
      </c>
    </row>
    <row r="4068" spans="1:16" x14ac:dyDescent="0.3">
      <c r="A4068" t="s">
        <v>12</v>
      </c>
      <c r="B4068" t="s">
        <v>89</v>
      </c>
      <c r="C4068" t="s">
        <v>1587</v>
      </c>
      <c r="D4068">
        <v>2014</v>
      </c>
      <c r="E4068" t="s">
        <v>1596</v>
      </c>
      <c r="F4068" t="s">
        <v>1602</v>
      </c>
      <c r="G4068" t="s">
        <v>1606</v>
      </c>
      <c r="H4068" t="s">
        <v>1607</v>
      </c>
      <c r="I4068" s="10">
        <v>7.5688032000000002E-2</v>
      </c>
      <c r="J4068">
        <v>15.5</v>
      </c>
      <c r="K4068">
        <v>15.5</v>
      </c>
      <c r="L4068" s="3">
        <v>262.95679999999999</v>
      </c>
      <c r="M4068">
        <v>3.9</v>
      </c>
      <c r="N4068">
        <f>+$Q$876-Tabla13[[#This Row],[Outlet Establishment Year]]</f>
        <v>10</v>
      </c>
      <c r="O4068">
        <f>+Tabla13[[#This Row],[Sales]]/Tabla13[[#This Row],[Antigüedad]]</f>
        <v>26.295679999999997</v>
      </c>
      <c r="P4068" s="4">
        <f>+Tabla13[[#This Row],[Sales]]/Tabla13[[#This Row],[Item Weight corregido]]</f>
        <v>16.964954838709676</v>
      </c>
    </row>
    <row r="4069" spans="1:16" x14ac:dyDescent="0.3">
      <c r="A4069" t="s">
        <v>12</v>
      </c>
      <c r="B4069" t="s">
        <v>1310</v>
      </c>
      <c r="C4069" t="s">
        <v>1586</v>
      </c>
      <c r="D4069">
        <v>2014</v>
      </c>
      <c r="E4069" t="s">
        <v>1596</v>
      </c>
      <c r="F4069" t="s">
        <v>1602</v>
      </c>
      <c r="G4069" t="s">
        <v>1606</v>
      </c>
      <c r="H4069" t="s">
        <v>1607</v>
      </c>
      <c r="I4069" s="10">
        <v>6.0615254E-2</v>
      </c>
      <c r="J4069">
        <v>10.695</v>
      </c>
      <c r="K4069">
        <v>10.695</v>
      </c>
      <c r="L4069" s="3">
        <v>174.0712</v>
      </c>
      <c r="M4069">
        <v>3.9</v>
      </c>
      <c r="N4069">
        <f>+$Q$876-Tabla13[[#This Row],[Outlet Establishment Year]]</f>
        <v>10</v>
      </c>
      <c r="O4069">
        <f>+Tabla13[[#This Row],[Sales]]/Tabla13[[#This Row],[Antigüedad]]</f>
        <v>17.407119999999999</v>
      </c>
      <c r="P4069" s="4">
        <f>+Tabla13[[#This Row],[Sales]]/Tabla13[[#This Row],[Item Weight corregido]]</f>
        <v>16.275942028985508</v>
      </c>
    </row>
    <row r="4070" spans="1:16" x14ac:dyDescent="0.3">
      <c r="A4070" t="s">
        <v>12</v>
      </c>
      <c r="B4070" t="s">
        <v>218</v>
      </c>
      <c r="C4070" t="s">
        <v>1577</v>
      </c>
      <c r="D4070">
        <v>2014</v>
      </c>
      <c r="E4070" t="s">
        <v>1596</v>
      </c>
      <c r="F4070" t="s">
        <v>1602</v>
      </c>
      <c r="G4070" t="s">
        <v>1606</v>
      </c>
      <c r="H4070" t="s">
        <v>1607</v>
      </c>
      <c r="I4070" s="10">
        <v>1.2002074999999999E-2</v>
      </c>
      <c r="J4070">
        <v>17.2</v>
      </c>
      <c r="K4070">
        <v>17.2</v>
      </c>
      <c r="L4070" s="3">
        <v>165.3184</v>
      </c>
      <c r="M4070">
        <v>3.9</v>
      </c>
      <c r="N4070">
        <f>+$Q$876-Tabla13[[#This Row],[Outlet Establishment Year]]</f>
        <v>10</v>
      </c>
      <c r="O4070">
        <f>+Tabla13[[#This Row],[Sales]]/Tabla13[[#This Row],[Antigüedad]]</f>
        <v>16.531839999999999</v>
      </c>
      <c r="P4070" s="4">
        <f>+Tabla13[[#This Row],[Sales]]/Tabla13[[#This Row],[Item Weight corregido]]</f>
        <v>9.61153488372093</v>
      </c>
    </row>
    <row r="4071" spans="1:16" x14ac:dyDescent="0.3">
      <c r="A4071" t="s">
        <v>12</v>
      </c>
      <c r="B4071" t="s">
        <v>122</v>
      </c>
      <c r="C4071" t="s">
        <v>1577</v>
      </c>
      <c r="D4071">
        <v>2014</v>
      </c>
      <c r="E4071" t="s">
        <v>1596</v>
      </c>
      <c r="F4071" t="s">
        <v>1602</v>
      </c>
      <c r="G4071" t="s">
        <v>1606</v>
      </c>
      <c r="H4071" t="s">
        <v>1607</v>
      </c>
      <c r="I4071" s="10">
        <v>0.10399675999999999</v>
      </c>
      <c r="J4071">
        <v>20</v>
      </c>
      <c r="K4071">
        <v>20</v>
      </c>
      <c r="L4071" s="3">
        <v>107.4622</v>
      </c>
      <c r="M4071">
        <v>3.9</v>
      </c>
      <c r="N4071">
        <f>+$Q$876-Tabla13[[#This Row],[Outlet Establishment Year]]</f>
        <v>10</v>
      </c>
      <c r="O4071">
        <f>+Tabla13[[#This Row],[Sales]]/Tabla13[[#This Row],[Antigüedad]]</f>
        <v>10.746219999999999</v>
      </c>
      <c r="P4071" s="4">
        <f>+Tabla13[[#This Row],[Sales]]/Tabla13[[#This Row],[Item Weight corregido]]</f>
        <v>5.3731099999999996</v>
      </c>
    </row>
    <row r="4072" spans="1:16" x14ac:dyDescent="0.3">
      <c r="A4072" t="s">
        <v>12</v>
      </c>
      <c r="B4072" t="s">
        <v>921</v>
      </c>
      <c r="C4072" t="s">
        <v>1585</v>
      </c>
      <c r="D4072">
        <v>2014</v>
      </c>
      <c r="E4072" t="s">
        <v>1596</v>
      </c>
      <c r="F4072" t="s">
        <v>1602</v>
      </c>
      <c r="G4072" t="s">
        <v>1606</v>
      </c>
      <c r="H4072" t="s">
        <v>1607</v>
      </c>
      <c r="I4072" s="10">
        <v>9.6387053E-2</v>
      </c>
      <c r="J4072">
        <v>5.9249999999999998</v>
      </c>
      <c r="K4072">
        <v>5.9249999999999998</v>
      </c>
      <c r="L4072" s="3">
        <v>45.608600000000003</v>
      </c>
      <c r="M4072">
        <v>3.9</v>
      </c>
      <c r="N4072">
        <f>+$Q$876-Tabla13[[#This Row],[Outlet Establishment Year]]</f>
        <v>10</v>
      </c>
      <c r="O4072">
        <f>+Tabla13[[#This Row],[Sales]]/Tabla13[[#This Row],[Antigüedad]]</f>
        <v>4.5608599999999999</v>
      </c>
      <c r="P4072" s="4">
        <f>+Tabla13[[#This Row],[Sales]]/Tabla13[[#This Row],[Item Weight corregido]]</f>
        <v>7.6976540084388194</v>
      </c>
    </row>
    <row r="4073" spans="1:16" x14ac:dyDescent="0.3">
      <c r="A4073" t="s">
        <v>12</v>
      </c>
      <c r="B4073" t="s">
        <v>95</v>
      </c>
      <c r="C4073" t="s">
        <v>1576</v>
      </c>
      <c r="D4073">
        <v>2014</v>
      </c>
      <c r="E4073" t="s">
        <v>1596</v>
      </c>
      <c r="F4073" t="s">
        <v>1602</v>
      </c>
      <c r="G4073" t="s">
        <v>1606</v>
      </c>
      <c r="H4073" t="s">
        <v>1607</v>
      </c>
      <c r="I4073" s="10">
        <v>6.6674465000000002E-2</v>
      </c>
      <c r="J4073">
        <v>11.3</v>
      </c>
      <c r="K4073">
        <v>11.3</v>
      </c>
      <c r="L4073" s="3">
        <v>259.19619999999998</v>
      </c>
      <c r="M4073">
        <v>3.9</v>
      </c>
      <c r="N4073">
        <f>+$Q$876-Tabla13[[#This Row],[Outlet Establishment Year]]</f>
        <v>10</v>
      </c>
      <c r="O4073">
        <f>+Tabla13[[#This Row],[Sales]]/Tabla13[[#This Row],[Antigüedad]]</f>
        <v>25.919619999999998</v>
      </c>
      <c r="P4073" s="4">
        <f>+Tabla13[[#This Row],[Sales]]/Tabla13[[#This Row],[Item Weight corregido]]</f>
        <v>22.937716814159288</v>
      </c>
    </row>
    <row r="4074" spans="1:16" x14ac:dyDescent="0.3">
      <c r="A4074" t="s">
        <v>12</v>
      </c>
      <c r="B4074" t="s">
        <v>280</v>
      </c>
      <c r="C4074" t="s">
        <v>1576</v>
      </c>
      <c r="D4074">
        <v>2014</v>
      </c>
      <c r="E4074" t="s">
        <v>1596</v>
      </c>
      <c r="F4074" t="s">
        <v>1602</v>
      </c>
      <c r="G4074" t="s">
        <v>1606</v>
      </c>
      <c r="H4074" t="s">
        <v>1607</v>
      </c>
      <c r="I4074" s="10">
        <v>1.8008071E-2</v>
      </c>
      <c r="J4074">
        <v>19.75</v>
      </c>
      <c r="K4074">
        <v>19.75</v>
      </c>
      <c r="L4074" s="3">
        <v>180.46600000000001</v>
      </c>
      <c r="M4074">
        <v>3.9</v>
      </c>
      <c r="N4074">
        <f>+$Q$876-Tabla13[[#This Row],[Outlet Establishment Year]]</f>
        <v>10</v>
      </c>
      <c r="O4074">
        <f>+Tabla13[[#This Row],[Sales]]/Tabla13[[#This Row],[Antigüedad]]</f>
        <v>18.046600000000002</v>
      </c>
      <c r="P4074" s="4">
        <f>+Tabla13[[#This Row],[Sales]]/Tabla13[[#This Row],[Item Weight corregido]]</f>
        <v>9.1375189873417728</v>
      </c>
    </row>
    <row r="4075" spans="1:16" x14ac:dyDescent="0.3">
      <c r="A4075" t="s">
        <v>12</v>
      </c>
      <c r="B4075" t="s">
        <v>1486</v>
      </c>
      <c r="C4075" t="s">
        <v>1574</v>
      </c>
      <c r="D4075">
        <v>2014</v>
      </c>
      <c r="E4075" t="s">
        <v>1596</v>
      </c>
      <c r="F4075" t="s">
        <v>1602</v>
      </c>
      <c r="G4075" t="s">
        <v>1606</v>
      </c>
      <c r="H4075" t="s">
        <v>1607</v>
      </c>
      <c r="I4075" s="10">
        <v>0</v>
      </c>
      <c r="J4075">
        <v>15.7</v>
      </c>
      <c r="K4075">
        <v>15.7</v>
      </c>
      <c r="L4075" s="3">
        <v>112.45440000000001</v>
      </c>
      <c r="M4075">
        <v>3.9</v>
      </c>
      <c r="N4075">
        <f>+$Q$876-Tabla13[[#This Row],[Outlet Establishment Year]]</f>
        <v>10</v>
      </c>
      <c r="O4075">
        <f>+Tabla13[[#This Row],[Sales]]/Tabla13[[#This Row],[Antigüedad]]</f>
        <v>11.24544</v>
      </c>
      <c r="P4075" s="4">
        <f>+Tabla13[[#This Row],[Sales]]/Tabla13[[#This Row],[Item Weight corregido]]</f>
        <v>7.1627006369426756</v>
      </c>
    </row>
    <row r="4076" spans="1:16" x14ac:dyDescent="0.3">
      <c r="A4076" t="s">
        <v>12</v>
      </c>
      <c r="B4076" t="s">
        <v>751</v>
      </c>
      <c r="C4076" t="s">
        <v>1581</v>
      </c>
      <c r="D4076">
        <v>2014</v>
      </c>
      <c r="E4076" t="s">
        <v>1596</v>
      </c>
      <c r="F4076" t="s">
        <v>1602</v>
      </c>
      <c r="G4076" t="s">
        <v>1606</v>
      </c>
      <c r="H4076" t="s">
        <v>1607</v>
      </c>
      <c r="I4076" s="10">
        <v>0.150947728</v>
      </c>
      <c r="J4076">
        <v>20.350000000000001</v>
      </c>
      <c r="K4076">
        <v>20.350000000000001</v>
      </c>
      <c r="L4076" s="3">
        <v>81.027600000000007</v>
      </c>
      <c r="M4076">
        <v>3.9</v>
      </c>
      <c r="N4076">
        <f>+$Q$876-Tabla13[[#This Row],[Outlet Establishment Year]]</f>
        <v>10</v>
      </c>
      <c r="O4076">
        <f>+Tabla13[[#This Row],[Sales]]/Tabla13[[#This Row],[Antigüedad]]</f>
        <v>8.10276</v>
      </c>
      <c r="P4076" s="4">
        <f>+Tabla13[[#This Row],[Sales]]/Tabla13[[#This Row],[Item Weight corregido]]</f>
        <v>3.9817002457002459</v>
      </c>
    </row>
    <row r="4077" spans="1:16" x14ac:dyDescent="0.3">
      <c r="A4077" t="s">
        <v>14</v>
      </c>
      <c r="B4077" t="s">
        <v>1331</v>
      </c>
      <c r="C4077" t="s">
        <v>1577</v>
      </c>
      <c r="D4077">
        <v>2014</v>
      </c>
      <c r="E4077" t="s">
        <v>1596</v>
      </c>
      <c r="F4077" t="s">
        <v>1602</v>
      </c>
      <c r="G4077" t="s">
        <v>1606</v>
      </c>
      <c r="H4077" t="s">
        <v>1607</v>
      </c>
      <c r="I4077" s="10">
        <v>4.5614252000000001E-2</v>
      </c>
      <c r="J4077">
        <v>5.9050000000000002</v>
      </c>
      <c r="K4077">
        <v>5.9050000000000002</v>
      </c>
      <c r="L4077" s="3">
        <v>221.54560000000001</v>
      </c>
      <c r="M4077">
        <v>3.9</v>
      </c>
      <c r="N4077">
        <f>+$Q$876-Tabla13[[#This Row],[Outlet Establishment Year]]</f>
        <v>10</v>
      </c>
      <c r="O4077">
        <f>+Tabla13[[#This Row],[Sales]]/Tabla13[[#This Row],[Antigüedad]]</f>
        <v>22.15456</v>
      </c>
      <c r="P4077" s="4">
        <f>+Tabla13[[#This Row],[Sales]]/Tabla13[[#This Row],[Item Weight corregido]]</f>
        <v>37.518306519898388</v>
      </c>
    </row>
    <row r="4078" spans="1:16" x14ac:dyDescent="0.3">
      <c r="A4078" t="s">
        <v>12</v>
      </c>
      <c r="B4078" t="s">
        <v>1364</v>
      </c>
      <c r="C4078" t="s">
        <v>1587</v>
      </c>
      <c r="D4078">
        <v>2014</v>
      </c>
      <c r="E4078" t="s">
        <v>1596</v>
      </c>
      <c r="F4078" t="s">
        <v>1602</v>
      </c>
      <c r="G4078" t="s">
        <v>1606</v>
      </c>
      <c r="H4078" t="s">
        <v>1607</v>
      </c>
      <c r="I4078" s="10">
        <v>3.4382601999999998E-2</v>
      </c>
      <c r="J4078">
        <v>14.3</v>
      </c>
      <c r="K4078">
        <v>14.3</v>
      </c>
      <c r="L4078" s="3">
        <v>96.572599999999994</v>
      </c>
      <c r="M4078">
        <v>3.9</v>
      </c>
      <c r="N4078">
        <f>+$Q$876-Tabla13[[#This Row],[Outlet Establishment Year]]</f>
        <v>10</v>
      </c>
      <c r="O4078">
        <f>+Tabla13[[#This Row],[Sales]]/Tabla13[[#This Row],[Antigüedad]]</f>
        <v>9.6572599999999991</v>
      </c>
      <c r="P4078" s="4">
        <f>+Tabla13[[#This Row],[Sales]]/Tabla13[[#This Row],[Item Weight corregido]]</f>
        <v>6.7533286713286707</v>
      </c>
    </row>
    <row r="4079" spans="1:16" x14ac:dyDescent="0.3">
      <c r="A4079" t="s">
        <v>12</v>
      </c>
      <c r="B4079" t="s">
        <v>725</v>
      </c>
      <c r="C4079" t="s">
        <v>1574</v>
      </c>
      <c r="D4079">
        <v>2014</v>
      </c>
      <c r="E4079" t="s">
        <v>1596</v>
      </c>
      <c r="F4079" t="s">
        <v>1602</v>
      </c>
      <c r="G4079" t="s">
        <v>1606</v>
      </c>
      <c r="H4079" t="s">
        <v>1607</v>
      </c>
      <c r="I4079" s="10">
        <v>2.8958563E-2</v>
      </c>
      <c r="J4079">
        <v>6.76</v>
      </c>
      <c r="K4079">
        <v>6.76</v>
      </c>
      <c r="L4079" s="3">
        <v>78.396000000000001</v>
      </c>
      <c r="M4079">
        <v>3.9</v>
      </c>
      <c r="N4079">
        <f>+$Q$876-Tabla13[[#This Row],[Outlet Establishment Year]]</f>
        <v>10</v>
      </c>
      <c r="O4079">
        <f>+Tabla13[[#This Row],[Sales]]/Tabla13[[#This Row],[Antigüedad]]</f>
        <v>7.8395999999999999</v>
      </c>
      <c r="P4079" s="4">
        <f>+Tabla13[[#This Row],[Sales]]/Tabla13[[#This Row],[Item Weight corregido]]</f>
        <v>11.597041420118344</v>
      </c>
    </row>
    <row r="4080" spans="1:16" x14ac:dyDescent="0.3">
      <c r="A4080" t="s">
        <v>13</v>
      </c>
      <c r="B4080" t="s">
        <v>604</v>
      </c>
      <c r="C4080" t="s">
        <v>1575</v>
      </c>
      <c r="D4080">
        <v>2022</v>
      </c>
      <c r="E4080" t="s">
        <v>1592</v>
      </c>
      <c r="F4080" t="s">
        <v>1602</v>
      </c>
      <c r="G4080" t="s">
        <v>1604</v>
      </c>
      <c r="H4080" t="s">
        <v>1608</v>
      </c>
      <c r="I4080" s="10">
        <v>0</v>
      </c>
      <c r="J4080">
        <v>19.600000000000001</v>
      </c>
      <c r="K4080">
        <v>19.600000000000001</v>
      </c>
      <c r="L4080" s="3">
        <v>150.30240000000001</v>
      </c>
      <c r="M4080">
        <v>4</v>
      </c>
      <c r="N4080">
        <f>+$Q$876-Tabla13[[#This Row],[Outlet Establishment Year]]</f>
        <v>2</v>
      </c>
      <c r="O4080">
        <f>+Tabla13[[#This Row],[Sales]]/Tabla13[[#This Row],[Antigüedad]]</f>
        <v>75.151200000000003</v>
      </c>
      <c r="P4080" s="4">
        <f>+Tabla13[[#This Row],[Sales]]/Tabla13[[#This Row],[Item Weight corregido]]</f>
        <v>7.6684897959183669</v>
      </c>
    </row>
    <row r="4081" spans="1:16" x14ac:dyDescent="0.3">
      <c r="A4081" t="s">
        <v>13</v>
      </c>
      <c r="B4081" t="s">
        <v>399</v>
      </c>
      <c r="C4081" t="s">
        <v>1577</v>
      </c>
      <c r="D4081">
        <v>2022</v>
      </c>
      <c r="E4081" t="s">
        <v>1592</v>
      </c>
      <c r="F4081" t="s">
        <v>1602</v>
      </c>
      <c r="G4081" t="s">
        <v>1604</v>
      </c>
      <c r="H4081" t="s">
        <v>1608</v>
      </c>
      <c r="I4081" s="10">
        <v>5.3506996000000001E-2</v>
      </c>
      <c r="J4081">
        <v>6.65</v>
      </c>
      <c r="K4081">
        <v>6.65</v>
      </c>
      <c r="L4081" s="3">
        <v>150.07339999999999</v>
      </c>
      <c r="M4081">
        <v>4.3</v>
      </c>
      <c r="N4081">
        <f>+$Q$876-Tabla13[[#This Row],[Outlet Establishment Year]]</f>
        <v>2</v>
      </c>
      <c r="O4081">
        <f>+Tabla13[[#This Row],[Sales]]/Tabla13[[#This Row],[Antigüedad]]</f>
        <v>75.036699999999996</v>
      </c>
      <c r="P4081" s="4">
        <f>+Tabla13[[#This Row],[Sales]]/Tabla13[[#This Row],[Item Weight corregido]]</f>
        <v>22.567428571428568</v>
      </c>
    </row>
    <row r="4082" spans="1:16" x14ac:dyDescent="0.3">
      <c r="A4082" t="s">
        <v>13</v>
      </c>
      <c r="B4082" t="s">
        <v>1371</v>
      </c>
      <c r="C4082" t="s">
        <v>1587</v>
      </c>
      <c r="D4082">
        <v>2022</v>
      </c>
      <c r="E4082" t="s">
        <v>1592</v>
      </c>
      <c r="F4082" t="s">
        <v>1602</v>
      </c>
      <c r="G4082" t="s">
        <v>1604</v>
      </c>
      <c r="H4082" t="s">
        <v>1608</v>
      </c>
      <c r="I4082" s="10">
        <v>0.10369302399999999</v>
      </c>
      <c r="J4082">
        <v>5.6349999999999998</v>
      </c>
      <c r="K4082">
        <v>5.6349999999999998</v>
      </c>
      <c r="L4082" s="3">
        <v>149.905</v>
      </c>
      <c r="M4082">
        <v>4</v>
      </c>
      <c r="N4082">
        <f>+$Q$876-Tabla13[[#This Row],[Outlet Establishment Year]]</f>
        <v>2</v>
      </c>
      <c r="O4082">
        <f>+Tabla13[[#This Row],[Sales]]/Tabla13[[#This Row],[Antigüedad]]</f>
        <v>74.952500000000001</v>
      </c>
      <c r="P4082" s="4">
        <f>+Tabla13[[#This Row],[Sales]]/Tabla13[[#This Row],[Item Weight corregido]]</f>
        <v>26.602484472049692</v>
      </c>
    </row>
    <row r="4083" spans="1:16" x14ac:dyDescent="0.3">
      <c r="A4083" t="s">
        <v>13</v>
      </c>
      <c r="B4083" t="s">
        <v>764</v>
      </c>
      <c r="C4083" t="s">
        <v>1579</v>
      </c>
      <c r="D4083">
        <v>2022</v>
      </c>
      <c r="E4083" t="s">
        <v>1592</v>
      </c>
      <c r="F4083" t="s">
        <v>1602</v>
      </c>
      <c r="G4083" t="s">
        <v>1604</v>
      </c>
      <c r="H4083" t="s">
        <v>1608</v>
      </c>
      <c r="I4083" s="10">
        <v>3.9405676000000001E-2</v>
      </c>
      <c r="J4083">
        <v>20.7</v>
      </c>
      <c r="K4083">
        <v>20.7</v>
      </c>
      <c r="L4083" s="3">
        <v>149.8366</v>
      </c>
      <c r="M4083">
        <v>4.3</v>
      </c>
      <c r="N4083">
        <f>+$Q$876-Tabla13[[#This Row],[Outlet Establishment Year]]</f>
        <v>2</v>
      </c>
      <c r="O4083">
        <f>+Tabla13[[#This Row],[Sales]]/Tabla13[[#This Row],[Antigüedad]]</f>
        <v>74.918300000000002</v>
      </c>
      <c r="P4083" s="4">
        <f>+Tabla13[[#This Row],[Sales]]/Tabla13[[#This Row],[Item Weight corregido]]</f>
        <v>7.2384830917874403</v>
      </c>
    </row>
    <row r="4084" spans="1:16" x14ac:dyDescent="0.3">
      <c r="A4084" t="s">
        <v>13</v>
      </c>
      <c r="B4084" t="s">
        <v>286</v>
      </c>
      <c r="C4084" t="s">
        <v>1587</v>
      </c>
      <c r="D4084">
        <v>2022</v>
      </c>
      <c r="E4084" t="s">
        <v>1592</v>
      </c>
      <c r="F4084" t="s">
        <v>1602</v>
      </c>
      <c r="G4084" t="s">
        <v>1604</v>
      </c>
      <c r="H4084" t="s">
        <v>1608</v>
      </c>
      <c r="I4084" s="10">
        <v>0</v>
      </c>
      <c r="J4084">
        <v>11.65</v>
      </c>
      <c r="K4084">
        <v>11.65</v>
      </c>
      <c r="L4084" s="3">
        <v>149.80240000000001</v>
      </c>
      <c r="M4084">
        <v>4.0999999999999996</v>
      </c>
      <c r="N4084">
        <f>+$Q$876-Tabla13[[#This Row],[Outlet Establishment Year]]</f>
        <v>2</v>
      </c>
      <c r="O4084">
        <f>+Tabla13[[#This Row],[Sales]]/Tabla13[[#This Row],[Antigüedad]]</f>
        <v>74.901200000000003</v>
      </c>
      <c r="P4084" s="4">
        <f>+Tabla13[[#This Row],[Sales]]/Tabla13[[#This Row],[Item Weight corregido]]</f>
        <v>12.858575107296138</v>
      </c>
    </row>
    <row r="4085" spans="1:16" x14ac:dyDescent="0.3">
      <c r="A4085" t="s">
        <v>12</v>
      </c>
      <c r="B4085" t="s">
        <v>159</v>
      </c>
      <c r="C4085" t="s">
        <v>1588</v>
      </c>
      <c r="D4085">
        <v>2022</v>
      </c>
      <c r="E4085" t="s">
        <v>1592</v>
      </c>
      <c r="F4085" t="s">
        <v>1602</v>
      </c>
      <c r="G4085" t="s">
        <v>1604</v>
      </c>
      <c r="H4085" t="s">
        <v>1608</v>
      </c>
      <c r="I4085" s="10">
        <v>0.14689586600000001</v>
      </c>
      <c r="J4085">
        <v>17.350000000000001</v>
      </c>
      <c r="K4085">
        <v>17.350000000000001</v>
      </c>
      <c r="L4085" s="3">
        <v>149.60499999999999</v>
      </c>
      <c r="M4085">
        <v>4.3</v>
      </c>
      <c r="N4085">
        <f>+$Q$876-Tabla13[[#This Row],[Outlet Establishment Year]]</f>
        <v>2</v>
      </c>
      <c r="O4085">
        <f>+Tabla13[[#This Row],[Sales]]/Tabla13[[#This Row],[Antigüedad]]</f>
        <v>74.802499999999995</v>
      </c>
      <c r="P4085" s="4">
        <f>+Tabla13[[#This Row],[Sales]]/Tabla13[[#This Row],[Item Weight corregido]]</f>
        <v>8.6227665706051866</v>
      </c>
    </row>
    <row r="4086" spans="1:16" x14ac:dyDescent="0.3">
      <c r="A4086" t="s">
        <v>13</v>
      </c>
      <c r="B4086" t="s">
        <v>88</v>
      </c>
      <c r="C4086" t="s">
        <v>1580</v>
      </c>
      <c r="D4086">
        <v>2022</v>
      </c>
      <c r="E4086" t="s">
        <v>1592</v>
      </c>
      <c r="F4086" t="s">
        <v>1602</v>
      </c>
      <c r="G4086" t="s">
        <v>1604</v>
      </c>
      <c r="H4086" t="s">
        <v>1608</v>
      </c>
      <c r="I4086" s="10">
        <v>2.0652362E-2</v>
      </c>
      <c r="J4086">
        <v>12.1</v>
      </c>
      <c r="K4086">
        <v>12.1</v>
      </c>
      <c r="L4086" s="3">
        <v>149.57339999999999</v>
      </c>
      <c r="M4086">
        <v>4</v>
      </c>
      <c r="N4086">
        <f>+$Q$876-Tabla13[[#This Row],[Outlet Establishment Year]]</f>
        <v>2</v>
      </c>
      <c r="O4086">
        <f>+Tabla13[[#This Row],[Sales]]/Tabla13[[#This Row],[Antigüedad]]</f>
        <v>74.786699999999996</v>
      </c>
      <c r="P4086" s="4">
        <f>+Tabla13[[#This Row],[Sales]]/Tabla13[[#This Row],[Item Weight corregido]]</f>
        <v>12.361438016528925</v>
      </c>
    </row>
    <row r="4087" spans="1:16" x14ac:dyDescent="0.3">
      <c r="A4087" t="s">
        <v>13</v>
      </c>
      <c r="B4087" t="s">
        <v>1248</v>
      </c>
      <c r="C4087" t="s">
        <v>1575</v>
      </c>
      <c r="D4087">
        <v>2022</v>
      </c>
      <c r="E4087" t="s">
        <v>1592</v>
      </c>
      <c r="F4087" t="s">
        <v>1602</v>
      </c>
      <c r="G4087" t="s">
        <v>1604</v>
      </c>
      <c r="H4087" t="s">
        <v>1608</v>
      </c>
      <c r="I4087" s="10">
        <v>4.5603215000000002E-2</v>
      </c>
      <c r="J4087">
        <v>20.6</v>
      </c>
      <c r="K4087">
        <v>20.6</v>
      </c>
      <c r="L4087" s="3">
        <v>149.23920000000001</v>
      </c>
      <c r="M4087">
        <v>4.0999999999999996</v>
      </c>
      <c r="N4087">
        <f>+$Q$876-Tabla13[[#This Row],[Outlet Establishment Year]]</f>
        <v>2</v>
      </c>
      <c r="O4087">
        <f>+Tabla13[[#This Row],[Sales]]/Tabla13[[#This Row],[Antigüedad]]</f>
        <v>74.619600000000005</v>
      </c>
      <c r="P4087" s="4">
        <f>+Tabla13[[#This Row],[Sales]]/Tabla13[[#This Row],[Item Weight corregido]]</f>
        <v>7.2446213592233013</v>
      </c>
    </row>
    <row r="4088" spans="1:16" x14ac:dyDescent="0.3">
      <c r="A4088" t="s">
        <v>12</v>
      </c>
      <c r="B4088" t="s">
        <v>394</v>
      </c>
      <c r="C4088" t="s">
        <v>1581</v>
      </c>
      <c r="D4088">
        <v>2022</v>
      </c>
      <c r="E4088" t="s">
        <v>1592</v>
      </c>
      <c r="F4088" t="s">
        <v>1602</v>
      </c>
      <c r="G4088" t="s">
        <v>1604</v>
      </c>
      <c r="H4088" t="s">
        <v>1608</v>
      </c>
      <c r="I4088" s="10">
        <v>0.17417636</v>
      </c>
      <c r="J4088">
        <v>9.0350000000000001</v>
      </c>
      <c r="K4088">
        <v>9.0350000000000001</v>
      </c>
      <c r="L4088" s="3">
        <v>148.9708</v>
      </c>
      <c r="M4088">
        <v>4</v>
      </c>
      <c r="N4088">
        <f>+$Q$876-Tabla13[[#This Row],[Outlet Establishment Year]]</f>
        <v>2</v>
      </c>
      <c r="O4088">
        <f>+Tabla13[[#This Row],[Sales]]/Tabla13[[#This Row],[Antigüedad]]</f>
        <v>74.485399999999998</v>
      </c>
      <c r="P4088" s="4">
        <f>+Tabla13[[#This Row],[Sales]]/Tabla13[[#This Row],[Item Weight corregido]]</f>
        <v>16.488190370780298</v>
      </c>
    </row>
    <row r="4089" spans="1:16" x14ac:dyDescent="0.3">
      <c r="A4089" t="s">
        <v>13</v>
      </c>
      <c r="B4089" t="s">
        <v>373</v>
      </c>
      <c r="C4089" t="s">
        <v>1576</v>
      </c>
      <c r="D4089">
        <v>2022</v>
      </c>
      <c r="E4089" t="s">
        <v>1592</v>
      </c>
      <c r="F4089" t="s">
        <v>1602</v>
      </c>
      <c r="G4089" t="s">
        <v>1604</v>
      </c>
      <c r="H4089" t="s">
        <v>1608</v>
      </c>
      <c r="I4089" s="10">
        <v>3.2761024E-2</v>
      </c>
      <c r="J4089">
        <v>17.100000000000001</v>
      </c>
      <c r="K4089">
        <v>17.100000000000001</v>
      </c>
      <c r="L4089" s="3">
        <v>148.83920000000001</v>
      </c>
      <c r="M4089">
        <v>3.4</v>
      </c>
      <c r="N4089">
        <f>+$Q$876-Tabla13[[#This Row],[Outlet Establishment Year]]</f>
        <v>2</v>
      </c>
      <c r="O4089">
        <f>+Tabla13[[#This Row],[Sales]]/Tabla13[[#This Row],[Antigüedad]]</f>
        <v>74.419600000000003</v>
      </c>
      <c r="P4089" s="4">
        <f>+Tabla13[[#This Row],[Sales]]/Tabla13[[#This Row],[Item Weight corregido]]</f>
        <v>8.7040467836257314</v>
      </c>
    </row>
    <row r="4090" spans="1:16" x14ac:dyDescent="0.3">
      <c r="A4090" t="s">
        <v>13</v>
      </c>
      <c r="B4090" t="s">
        <v>1241</v>
      </c>
      <c r="C4090" t="s">
        <v>1577</v>
      </c>
      <c r="D4090">
        <v>2022</v>
      </c>
      <c r="E4090" t="s">
        <v>1592</v>
      </c>
      <c r="F4090" t="s">
        <v>1602</v>
      </c>
      <c r="G4090" t="s">
        <v>1604</v>
      </c>
      <c r="H4090" t="s">
        <v>1608</v>
      </c>
      <c r="I4090" s="10">
        <v>0.188322664</v>
      </c>
      <c r="J4090">
        <v>8.3550000000000004</v>
      </c>
      <c r="K4090">
        <v>8.3550000000000004</v>
      </c>
      <c r="L4090" s="3">
        <v>148.54179999999999</v>
      </c>
      <c r="M4090">
        <v>4</v>
      </c>
      <c r="N4090">
        <f>+$Q$876-Tabla13[[#This Row],[Outlet Establishment Year]]</f>
        <v>2</v>
      </c>
      <c r="O4090">
        <f>+Tabla13[[#This Row],[Sales]]/Tabla13[[#This Row],[Antigüedad]]</f>
        <v>74.270899999999997</v>
      </c>
      <c r="P4090" s="4">
        <f>+Tabla13[[#This Row],[Sales]]/Tabla13[[#This Row],[Item Weight corregido]]</f>
        <v>17.778791143028126</v>
      </c>
    </row>
    <row r="4091" spans="1:16" x14ac:dyDescent="0.3">
      <c r="A4091" t="s">
        <v>13</v>
      </c>
      <c r="B4091" t="s">
        <v>110</v>
      </c>
      <c r="C4091" t="s">
        <v>1574</v>
      </c>
      <c r="D4091">
        <v>2022</v>
      </c>
      <c r="E4091" t="s">
        <v>1592</v>
      </c>
      <c r="F4091" t="s">
        <v>1602</v>
      </c>
      <c r="G4091" t="s">
        <v>1604</v>
      </c>
      <c r="H4091" t="s">
        <v>1608</v>
      </c>
      <c r="I4091" s="10">
        <v>0</v>
      </c>
      <c r="J4091">
        <v>7.02</v>
      </c>
      <c r="K4091">
        <v>7.02</v>
      </c>
      <c r="L4091" s="3">
        <v>148.17339999999999</v>
      </c>
      <c r="M4091">
        <v>4.4000000000000004</v>
      </c>
      <c r="N4091">
        <f>+$Q$876-Tabla13[[#This Row],[Outlet Establishment Year]]</f>
        <v>2</v>
      </c>
      <c r="O4091">
        <f>+Tabla13[[#This Row],[Sales]]/Tabla13[[#This Row],[Antigüedad]]</f>
        <v>74.086699999999993</v>
      </c>
      <c r="P4091" s="4">
        <f>+Tabla13[[#This Row],[Sales]]/Tabla13[[#This Row],[Item Weight corregido]]</f>
        <v>21.107321937321938</v>
      </c>
    </row>
    <row r="4092" spans="1:16" x14ac:dyDescent="0.3">
      <c r="A4092" t="s">
        <v>13</v>
      </c>
      <c r="B4092" t="s">
        <v>348</v>
      </c>
      <c r="C4092" t="s">
        <v>1579</v>
      </c>
      <c r="D4092">
        <v>2022</v>
      </c>
      <c r="E4092" t="s">
        <v>1592</v>
      </c>
      <c r="F4092" t="s">
        <v>1602</v>
      </c>
      <c r="G4092" t="s">
        <v>1604</v>
      </c>
      <c r="H4092" t="s">
        <v>1608</v>
      </c>
      <c r="I4092" s="10">
        <v>1.4280554000000001E-2</v>
      </c>
      <c r="J4092">
        <v>20.25</v>
      </c>
      <c r="K4092">
        <v>20.25</v>
      </c>
      <c r="L4092" s="3">
        <v>148.04179999999999</v>
      </c>
      <c r="M4092">
        <v>5</v>
      </c>
      <c r="N4092">
        <f>+$Q$876-Tabla13[[#This Row],[Outlet Establishment Year]]</f>
        <v>2</v>
      </c>
      <c r="O4092">
        <f>+Tabla13[[#This Row],[Sales]]/Tabla13[[#This Row],[Antigüedad]]</f>
        <v>74.020899999999997</v>
      </c>
      <c r="P4092" s="4">
        <f>+Tabla13[[#This Row],[Sales]]/Tabla13[[#This Row],[Item Weight corregido]]</f>
        <v>7.310706172839506</v>
      </c>
    </row>
    <row r="4093" spans="1:16" x14ac:dyDescent="0.3">
      <c r="A4093" t="s">
        <v>13</v>
      </c>
      <c r="B4093" t="s">
        <v>551</v>
      </c>
      <c r="C4093" t="s">
        <v>1585</v>
      </c>
      <c r="D4093">
        <v>2022</v>
      </c>
      <c r="E4093" t="s">
        <v>1592</v>
      </c>
      <c r="F4093" t="s">
        <v>1602</v>
      </c>
      <c r="G4093" t="s">
        <v>1604</v>
      </c>
      <c r="H4093" t="s">
        <v>1608</v>
      </c>
      <c r="I4093" s="10">
        <v>6.2038985999999997E-2</v>
      </c>
      <c r="J4093">
        <v>9.27</v>
      </c>
      <c r="K4093">
        <v>9.27</v>
      </c>
      <c r="L4093" s="3">
        <v>148.005</v>
      </c>
      <c r="M4093">
        <v>4</v>
      </c>
      <c r="N4093">
        <f>+$Q$876-Tabla13[[#This Row],[Outlet Establishment Year]]</f>
        <v>2</v>
      </c>
      <c r="O4093">
        <f>+Tabla13[[#This Row],[Sales]]/Tabla13[[#This Row],[Antigüedad]]</f>
        <v>74.002499999999998</v>
      </c>
      <c r="P4093" s="4">
        <f>+Tabla13[[#This Row],[Sales]]/Tabla13[[#This Row],[Item Weight corregido]]</f>
        <v>15.966019417475728</v>
      </c>
    </row>
    <row r="4094" spans="1:16" x14ac:dyDescent="0.3">
      <c r="A4094" t="s">
        <v>13</v>
      </c>
      <c r="B4094" t="s">
        <v>812</v>
      </c>
      <c r="C4094" t="s">
        <v>1576</v>
      </c>
      <c r="D4094">
        <v>2022</v>
      </c>
      <c r="E4094" t="s">
        <v>1592</v>
      </c>
      <c r="F4094" t="s">
        <v>1602</v>
      </c>
      <c r="G4094" t="s">
        <v>1604</v>
      </c>
      <c r="H4094" t="s">
        <v>1608</v>
      </c>
      <c r="I4094" s="10">
        <v>0</v>
      </c>
      <c r="J4094">
        <v>17.850000000000001</v>
      </c>
      <c r="K4094">
        <v>17.850000000000001</v>
      </c>
      <c r="L4094" s="3">
        <v>148.005</v>
      </c>
      <c r="M4094">
        <v>3.6</v>
      </c>
      <c r="N4094">
        <f>+$Q$876-Tabla13[[#This Row],[Outlet Establishment Year]]</f>
        <v>2</v>
      </c>
      <c r="O4094">
        <f>+Tabla13[[#This Row],[Sales]]/Tabla13[[#This Row],[Antigüedad]]</f>
        <v>74.002499999999998</v>
      </c>
      <c r="P4094" s="4">
        <f>+Tabla13[[#This Row],[Sales]]/Tabla13[[#This Row],[Item Weight corregido]]</f>
        <v>8.2915966386554611</v>
      </c>
    </row>
    <row r="4095" spans="1:16" x14ac:dyDescent="0.3">
      <c r="A4095" t="s">
        <v>12</v>
      </c>
      <c r="B4095" t="s">
        <v>1453</v>
      </c>
      <c r="C4095" t="s">
        <v>1576</v>
      </c>
      <c r="D4095">
        <v>2022</v>
      </c>
      <c r="E4095" t="s">
        <v>1592</v>
      </c>
      <c r="F4095" t="s">
        <v>1602</v>
      </c>
      <c r="G4095" t="s">
        <v>1604</v>
      </c>
      <c r="H4095" t="s">
        <v>1608</v>
      </c>
      <c r="I4095" s="10">
        <v>6.6446520999999995E-2</v>
      </c>
      <c r="J4095">
        <v>15.15</v>
      </c>
      <c r="K4095">
        <v>15.15</v>
      </c>
      <c r="L4095" s="3">
        <v>147.976</v>
      </c>
      <c r="M4095">
        <v>4</v>
      </c>
      <c r="N4095">
        <f>+$Q$876-Tabla13[[#This Row],[Outlet Establishment Year]]</f>
        <v>2</v>
      </c>
      <c r="O4095">
        <f>+Tabla13[[#This Row],[Sales]]/Tabla13[[#This Row],[Antigüedad]]</f>
        <v>73.988</v>
      </c>
      <c r="P4095" s="4">
        <f>+Tabla13[[#This Row],[Sales]]/Tabla13[[#This Row],[Item Weight corregido]]</f>
        <v>9.7673927392739266</v>
      </c>
    </row>
    <row r="4096" spans="1:16" x14ac:dyDescent="0.3">
      <c r="A4096" t="s">
        <v>13</v>
      </c>
      <c r="B4096" t="s">
        <v>339</v>
      </c>
      <c r="C4096" t="s">
        <v>1574</v>
      </c>
      <c r="D4096">
        <v>2022</v>
      </c>
      <c r="E4096" t="s">
        <v>1592</v>
      </c>
      <c r="F4096" t="s">
        <v>1602</v>
      </c>
      <c r="G4096" t="s">
        <v>1604</v>
      </c>
      <c r="H4096" t="s">
        <v>1608</v>
      </c>
      <c r="I4096" s="10">
        <v>4.9520593000000002E-2</v>
      </c>
      <c r="J4096">
        <v>18.2</v>
      </c>
      <c r="K4096">
        <v>18.2</v>
      </c>
      <c r="L4096" s="3">
        <v>147.3734</v>
      </c>
      <c r="M4096">
        <v>5</v>
      </c>
      <c r="N4096">
        <f>+$Q$876-Tabla13[[#This Row],[Outlet Establishment Year]]</f>
        <v>2</v>
      </c>
      <c r="O4096">
        <f>+Tabla13[[#This Row],[Sales]]/Tabla13[[#This Row],[Antigüedad]]</f>
        <v>73.686700000000002</v>
      </c>
      <c r="P4096" s="4">
        <f>+Tabla13[[#This Row],[Sales]]/Tabla13[[#This Row],[Item Weight corregido]]</f>
        <v>8.097439560439561</v>
      </c>
    </row>
    <row r="4097" spans="1:16" x14ac:dyDescent="0.3">
      <c r="A4097" t="s">
        <v>13</v>
      </c>
      <c r="B4097" t="s">
        <v>1400</v>
      </c>
      <c r="C4097" t="s">
        <v>1590</v>
      </c>
      <c r="D4097">
        <v>2022</v>
      </c>
      <c r="E4097" t="s">
        <v>1592</v>
      </c>
      <c r="F4097" t="s">
        <v>1602</v>
      </c>
      <c r="G4097" t="s">
        <v>1604</v>
      </c>
      <c r="H4097" t="s">
        <v>1608</v>
      </c>
      <c r="I4097" s="10">
        <v>1.4614357E-2</v>
      </c>
      <c r="J4097">
        <v>5.78</v>
      </c>
      <c r="K4097">
        <v>5.78</v>
      </c>
      <c r="L4097" s="3">
        <v>147.31020000000001</v>
      </c>
      <c r="M4097">
        <v>2</v>
      </c>
      <c r="N4097">
        <f>+$Q$876-Tabla13[[#This Row],[Outlet Establishment Year]]</f>
        <v>2</v>
      </c>
      <c r="O4097">
        <f>+Tabla13[[#This Row],[Sales]]/Tabla13[[#This Row],[Antigüedad]]</f>
        <v>73.655100000000004</v>
      </c>
      <c r="P4097" s="4">
        <f>+Tabla13[[#This Row],[Sales]]/Tabla13[[#This Row],[Item Weight corregido]]</f>
        <v>25.486193771626297</v>
      </c>
    </row>
    <row r="4098" spans="1:16" x14ac:dyDescent="0.3">
      <c r="A4098" t="s">
        <v>12</v>
      </c>
      <c r="B4098" t="s">
        <v>537</v>
      </c>
      <c r="C4098" t="s">
        <v>1580</v>
      </c>
      <c r="D4098">
        <v>2022</v>
      </c>
      <c r="E4098" t="s">
        <v>1592</v>
      </c>
      <c r="F4098" t="s">
        <v>1602</v>
      </c>
      <c r="G4098" t="s">
        <v>1604</v>
      </c>
      <c r="H4098" t="s">
        <v>1608</v>
      </c>
      <c r="I4098" s="10">
        <v>0</v>
      </c>
      <c r="J4098">
        <v>15.5</v>
      </c>
      <c r="K4098">
        <v>15.5</v>
      </c>
      <c r="L4098" s="3">
        <v>147.24180000000001</v>
      </c>
      <c r="M4098">
        <v>4.0999999999999996</v>
      </c>
      <c r="N4098">
        <f>+$Q$876-Tabla13[[#This Row],[Outlet Establishment Year]]</f>
        <v>2</v>
      </c>
      <c r="O4098">
        <f>+Tabla13[[#This Row],[Sales]]/Tabla13[[#This Row],[Antigüedad]]</f>
        <v>73.620900000000006</v>
      </c>
      <c r="P4098" s="4">
        <f>+Tabla13[[#This Row],[Sales]]/Tabla13[[#This Row],[Item Weight corregido]]</f>
        <v>9.4994709677419369</v>
      </c>
    </row>
    <row r="4099" spans="1:16" x14ac:dyDescent="0.3">
      <c r="A4099" t="s">
        <v>13</v>
      </c>
      <c r="B4099" t="s">
        <v>507</v>
      </c>
      <c r="C4099" t="s">
        <v>1590</v>
      </c>
      <c r="D4099">
        <v>2022</v>
      </c>
      <c r="E4099" t="s">
        <v>1592</v>
      </c>
      <c r="F4099" t="s">
        <v>1602</v>
      </c>
      <c r="G4099" t="s">
        <v>1604</v>
      </c>
      <c r="H4099" t="s">
        <v>1608</v>
      </c>
      <c r="I4099" s="10">
        <v>0.17579341300000001</v>
      </c>
      <c r="J4099">
        <v>5.6550000000000002</v>
      </c>
      <c r="K4099">
        <v>5.6550000000000002</v>
      </c>
      <c r="L4099" s="3">
        <v>146.9102</v>
      </c>
      <c r="M4099">
        <v>4.2</v>
      </c>
      <c r="N4099">
        <f>+$Q$876-Tabla13[[#This Row],[Outlet Establishment Year]]</f>
        <v>2</v>
      </c>
      <c r="O4099">
        <f>+Tabla13[[#This Row],[Sales]]/Tabla13[[#This Row],[Antigüedad]]</f>
        <v>73.455100000000002</v>
      </c>
      <c r="P4099" s="4">
        <f>+Tabla13[[#This Row],[Sales]]/Tabla13[[#This Row],[Item Weight corregido]]</f>
        <v>25.978815207780723</v>
      </c>
    </row>
    <row r="4100" spans="1:16" x14ac:dyDescent="0.3">
      <c r="A4100" t="s">
        <v>12</v>
      </c>
      <c r="B4100" t="s">
        <v>490</v>
      </c>
      <c r="C4100" t="s">
        <v>1576</v>
      </c>
      <c r="D4100">
        <v>2022</v>
      </c>
      <c r="E4100" t="s">
        <v>1592</v>
      </c>
      <c r="F4100" t="s">
        <v>1602</v>
      </c>
      <c r="G4100" t="s">
        <v>1604</v>
      </c>
      <c r="H4100" t="s">
        <v>1608</v>
      </c>
      <c r="I4100" s="10">
        <v>6.2510528999999995E-2</v>
      </c>
      <c r="J4100">
        <v>18.5</v>
      </c>
      <c r="K4100">
        <v>18.5</v>
      </c>
      <c r="L4100" s="3">
        <v>146.84180000000001</v>
      </c>
      <c r="M4100">
        <v>4</v>
      </c>
      <c r="N4100">
        <f>+$Q$876-Tabla13[[#This Row],[Outlet Establishment Year]]</f>
        <v>2</v>
      </c>
      <c r="O4100">
        <f>+Tabla13[[#This Row],[Sales]]/Tabla13[[#This Row],[Antigüedad]]</f>
        <v>73.420900000000003</v>
      </c>
      <c r="P4100" s="4">
        <f>+Tabla13[[#This Row],[Sales]]/Tabla13[[#This Row],[Item Weight corregido]]</f>
        <v>7.9373945945945952</v>
      </c>
    </row>
    <row r="4101" spans="1:16" x14ac:dyDescent="0.3">
      <c r="A4101" t="s">
        <v>13</v>
      </c>
      <c r="B4101" t="s">
        <v>1264</v>
      </c>
      <c r="C4101" t="s">
        <v>1579</v>
      </c>
      <c r="D4101">
        <v>2022</v>
      </c>
      <c r="E4101" t="s">
        <v>1592</v>
      </c>
      <c r="F4101" t="s">
        <v>1602</v>
      </c>
      <c r="G4101" t="s">
        <v>1604</v>
      </c>
      <c r="H4101" t="s">
        <v>1608</v>
      </c>
      <c r="I4101" s="10">
        <v>2.4756031000000001E-2</v>
      </c>
      <c r="J4101">
        <v>21.25</v>
      </c>
      <c r="K4101">
        <v>21.25</v>
      </c>
      <c r="L4101" s="3">
        <v>146.71019999999999</v>
      </c>
      <c r="M4101">
        <v>3.5</v>
      </c>
      <c r="N4101">
        <f>+$Q$876-Tabla13[[#This Row],[Outlet Establishment Year]]</f>
        <v>2</v>
      </c>
      <c r="O4101">
        <f>+Tabla13[[#This Row],[Sales]]/Tabla13[[#This Row],[Antigüedad]]</f>
        <v>73.355099999999993</v>
      </c>
      <c r="P4101" s="4">
        <f>+Tabla13[[#This Row],[Sales]]/Tabla13[[#This Row],[Item Weight corregido]]</f>
        <v>6.9040094117647053</v>
      </c>
    </row>
    <row r="4102" spans="1:16" x14ac:dyDescent="0.3">
      <c r="A4102" t="s">
        <v>12</v>
      </c>
      <c r="B4102" t="s">
        <v>369</v>
      </c>
      <c r="C4102" t="s">
        <v>1580</v>
      </c>
      <c r="D4102">
        <v>2022</v>
      </c>
      <c r="E4102" t="s">
        <v>1592</v>
      </c>
      <c r="F4102" t="s">
        <v>1602</v>
      </c>
      <c r="G4102" t="s">
        <v>1604</v>
      </c>
      <c r="H4102" t="s">
        <v>1608</v>
      </c>
      <c r="I4102" s="10">
        <v>3.8685176000000002E-2</v>
      </c>
      <c r="J4102">
        <v>16.7</v>
      </c>
      <c r="K4102">
        <v>16.7</v>
      </c>
      <c r="L4102" s="3">
        <v>146.61019999999999</v>
      </c>
      <c r="M4102">
        <v>5</v>
      </c>
      <c r="N4102">
        <f>+$Q$876-Tabla13[[#This Row],[Outlet Establishment Year]]</f>
        <v>2</v>
      </c>
      <c r="O4102">
        <f>+Tabla13[[#This Row],[Sales]]/Tabla13[[#This Row],[Antigüedad]]</f>
        <v>73.305099999999996</v>
      </c>
      <c r="P4102" s="4">
        <f>+Tabla13[[#This Row],[Sales]]/Tabla13[[#This Row],[Item Weight corregido]]</f>
        <v>8.7790538922155683</v>
      </c>
    </row>
    <row r="4103" spans="1:16" x14ac:dyDescent="0.3">
      <c r="A4103" t="s">
        <v>14</v>
      </c>
      <c r="B4103" t="s">
        <v>908</v>
      </c>
      <c r="C4103" t="s">
        <v>1580</v>
      </c>
      <c r="D4103">
        <v>2022</v>
      </c>
      <c r="E4103" t="s">
        <v>1592</v>
      </c>
      <c r="F4103" t="s">
        <v>1602</v>
      </c>
      <c r="G4103" t="s">
        <v>1604</v>
      </c>
      <c r="H4103" t="s">
        <v>1608</v>
      </c>
      <c r="I4103" s="10">
        <v>0.10783454100000001</v>
      </c>
      <c r="J4103">
        <v>10.195</v>
      </c>
      <c r="K4103">
        <v>10.195</v>
      </c>
      <c r="L4103" s="3">
        <v>146.5076</v>
      </c>
      <c r="M4103">
        <v>4.4000000000000004</v>
      </c>
      <c r="N4103">
        <f>+$Q$876-Tabla13[[#This Row],[Outlet Establishment Year]]</f>
        <v>2</v>
      </c>
      <c r="O4103">
        <f>+Tabla13[[#This Row],[Sales]]/Tabla13[[#This Row],[Antigüedad]]</f>
        <v>73.253799999999998</v>
      </c>
      <c r="P4103" s="4">
        <f>+Tabla13[[#This Row],[Sales]]/Tabla13[[#This Row],[Item Weight corregido]]</f>
        <v>14.370534575772437</v>
      </c>
    </row>
    <row r="4104" spans="1:16" x14ac:dyDescent="0.3">
      <c r="A4104" t="s">
        <v>13</v>
      </c>
      <c r="B4104" t="s">
        <v>872</v>
      </c>
      <c r="C4104" t="s">
        <v>1587</v>
      </c>
      <c r="D4104">
        <v>2018</v>
      </c>
      <c r="E4104" t="s">
        <v>1597</v>
      </c>
      <c r="F4104" t="s">
        <v>1602</v>
      </c>
      <c r="G4104" t="s">
        <v>1604</v>
      </c>
      <c r="H4104" t="s">
        <v>1610</v>
      </c>
      <c r="I4104" s="10">
        <v>2.7644732000000002E-2</v>
      </c>
      <c r="K4104">
        <v>15.15</v>
      </c>
      <c r="L4104" s="3">
        <v>149.4708</v>
      </c>
      <c r="M4104">
        <v>3.9</v>
      </c>
      <c r="N4104">
        <f>+$Q$876-Tabla13[[#This Row],[Outlet Establishment Year]]</f>
        <v>6</v>
      </c>
      <c r="O4104">
        <f>+Tabla13[[#This Row],[Sales]]/Tabla13[[#This Row],[Antigüedad]]</f>
        <v>24.911799999999999</v>
      </c>
      <c r="P4104" s="4">
        <f>+Tabla13[[#This Row],[Sales]]/Tabla13[[#This Row],[Item Weight corregido]]</f>
        <v>9.8660594059405931</v>
      </c>
    </row>
    <row r="4105" spans="1:16" x14ac:dyDescent="0.3">
      <c r="A4105" t="s">
        <v>13</v>
      </c>
      <c r="B4105" t="s">
        <v>732</v>
      </c>
      <c r="C4105" t="s">
        <v>1577</v>
      </c>
      <c r="D4105">
        <v>2018</v>
      </c>
      <c r="E4105" t="s">
        <v>1597</v>
      </c>
      <c r="F4105" t="s">
        <v>1602</v>
      </c>
      <c r="G4105" t="s">
        <v>1604</v>
      </c>
      <c r="H4105" t="s">
        <v>1610</v>
      </c>
      <c r="I4105" s="10">
        <v>1.1206631999999999E-2</v>
      </c>
      <c r="K4105">
        <v>7.8550000000000004</v>
      </c>
      <c r="L4105" s="3">
        <v>191.4188</v>
      </c>
      <c r="M4105">
        <v>3.9</v>
      </c>
      <c r="N4105">
        <f>+$Q$876-Tabla13[[#This Row],[Outlet Establishment Year]]</f>
        <v>6</v>
      </c>
      <c r="O4105">
        <f>+Tabla13[[#This Row],[Sales]]/Tabla13[[#This Row],[Antigüedad]]</f>
        <v>31.903133333333333</v>
      </c>
      <c r="P4105" s="4">
        <f>+Tabla13[[#This Row],[Sales]]/Tabla13[[#This Row],[Item Weight corregido]]</f>
        <v>24.369038828771483</v>
      </c>
    </row>
    <row r="4106" spans="1:16" x14ac:dyDescent="0.3">
      <c r="A4106" t="s">
        <v>13</v>
      </c>
      <c r="B4106" t="s">
        <v>554</v>
      </c>
      <c r="C4106" t="s">
        <v>1585</v>
      </c>
      <c r="D4106">
        <v>2018</v>
      </c>
      <c r="E4106" t="s">
        <v>1597</v>
      </c>
      <c r="F4106" t="s">
        <v>1602</v>
      </c>
      <c r="G4106" t="s">
        <v>1604</v>
      </c>
      <c r="H4106" t="s">
        <v>1610</v>
      </c>
      <c r="I4106" s="10">
        <v>6.1686402000000001E-2</v>
      </c>
      <c r="K4106">
        <v>14.5</v>
      </c>
      <c r="L4106" s="3">
        <v>153.99979999999999</v>
      </c>
      <c r="M4106">
        <v>3.9</v>
      </c>
      <c r="N4106">
        <f>+$Q$876-Tabla13[[#This Row],[Outlet Establishment Year]]</f>
        <v>6</v>
      </c>
      <c r="O4106">
        <f>+Tabla13[[#This Row],[Sales]]/Tabla13[[#This Row],[Antigüedad]]</f>
        <v>25.666633333333333</v>
      </c>
      <c r="P4106" s="4">
        <f>+Tabla13[[#This Row],[Sales]]/Tabla13[[#This Row],[Item Weight corregido]]</f>
        <v>10.620675862068966</v>
      </c>
    </row>
    <row r="4107" spans="1:16" x14ac:dyDescent="0.3">
      <c r="A4107" t="s">
        <v>13</v>
      </c>
      <c r="B4107" t="s">
        <v>515</v>
      </c>
      <c r="C4107" t="s">
        <v>1585</v>
      </c>
      <c r="D4107">
        <v>2018</v>
      </c>
      <c r="E4107" t="s">
        <v>1597</v>
      </c>
      <c r="F4107" t="s">
        <v>1602</v>
      </c>
      <c r="G4107" t="s">
        <v>1604</v>
      </c>
      <c r="H4107" t="s">
        <v>1610</v>
      </c>
      <c r="I4107" s="10">
        <v>4.9623924E-2</v>
      </c>
      <c r="K4107">
        <v>7.02</v>
      </c>
      <c r="L4107" s="3">
        <v>83.224999999999994</v>
      </c>
      <c r="M4107">
        <v>3.9</v>
      </c>
      <c r="N4107">
        <f>+$Q$876-Tabla13[[#This Row],[Outlet Establishment Year]]</f>
        <v>6</v>
      </c>
      <c r="O4107">
        <f>+Tabla13[[#This Row],[Sales]]/Tabla13[[#This Row],[Antigüedad]]</f>
        <v>13.870833333333332</v>
      </c>
      <c r="P4107" s="4">
        <f>+Tabla13[[#This Row],[Sales]]/Tabla13[[#This Row],[Item Weight corregido]]</f>
        <v>11.855413105413104</v>
      </c>
    </row>
    <row r="4108" spans="1:16" x14ac:dyDescent="0.3">
      <c r="A4108" t="s">
        <v>13</v>
      </c>
      <c r="B4108" t="s">
        <v>1243</v>
      </c>
      <c r="C4108" t="s">
        <v>1585</v>
      </c>
      <c r="D4108">
        <v>2018</v>
      </c>
      <c r="E4108" t="s">
        <v>1597</v>
      </c>
      <c r="F4108" t="s">
        <v>1602</v>
      </c>
      <c r="G4108" t="s">
        <v>1604</v>
      </c>
      <c r="H4108" t="s">
        <v>1610</v>
      </c>
      <c r="I4108" s="10">
        <v>6.9815169999999996E-2</v>
      </c>
      <c r="K4108">
        <v>16.7</v>
      </c>
      <c r="L4108" s="3">
        <v>214.38499999999999</v>
      </c>
      <c r="M4108">
        <v>3.9</v>
      </c>
      <c r="N4108">
        <f>+$Q$876-Tabla13[[#This Row],[Outlet Establishment Year]]</f>
        <v>6</v>
      </c>
      <c r="O4108">
        <f>+Tabla13[[#This Row],[Sales]]/Tabla13[[#This Row],[Antigüedad]]</f>
        <v>35.730833333333329</v>
      </c>
      <c r="P4108" s="4">
        <f>+Tabla13[[#This Row],[Sales]]/Tabla13[[#This Row],[Item Weight corregido]]</f>
        <v>12.837425149700598</v>
      </c>
    </row>
    <row r="4109" spans="1:16" x14ac:dyDescent="0.3">
      <c r="A4109" t="s">
        <v>13</v>
      </c>
      <c r="B4109" t="s">
        <v>682</v>
      </c>
      <c r="C4109" t="s">
        <v>1576</v>
      </c>
      <c r="D4109">
        <v>2018</v>
      </c>
      <c r="E4109" t="s">
        <v>1597</v>
      </c>
      <c r="F4109" t="s">
        <v>1602</v>
      </c>
      <c r="G4109" t="s">
        <v>1604</v>
      </c>
      <c r="H4109" t="s">
        <v>1610</v>
      </c>
      <c r="I4109" s="10">
        <v>3.6494521000000002E-2</v>
      </c>
      <c r="K4109">
        <v>13.15</v>
      </c>
      <c r="L4109" s="3">
        <v>179.0976</v>
      </c>
      <c r="M4109">
        <v>3.9</v>
      </c>
      <c r="N4109">
        <f>+$Q$876-Tabla13[[#This Row],[Outlet Establishment Year]]</f>
        <v>6</v>
      </c>
      <c r="O4109">
        <f>+Tabla13[[#This Row],[Sales]]/Tabla13[[#This Row],[Antigüedad]]</f>
        <v>29.849599999999999</v>
      </c>
      <c r="P4109" s="4">
        <f>+Tabla13[[#This Row],[Sales]]/Tabla13[[#This Row],[Item Weight corregido]]</f>
        <v>13.619589353612167</v>
      </c>
    </row>
    <row r="4110" spans="1:16" x14ac:dyDescent="0.3">
      <c r="A4110" t="s">
        <v>13</v>
      </c>
      <c r="B4110" t="s">
        <v>51</v>
      </c>
      <c r="C4110" t="s">
        <v>1574</v>
      </c>
      <c r="D4110">
        <v>2018</v>
      </c>
      <c r="E4110" t="s">
        <v>1597</v>
      </c>
      <c r="F4110" t="s">
        <v>1602</v>
      </c>
      <c r="G4110" t="s">
        <v>1604</v>
      </c>
      <c r="H4110" t="s">
        <v>1610</v>
      </c>
      <c r="I4110" s="10">
        <v>0</v>
      </c>
      <c r="K4110">
        <v>11.8</v>
      </c>
      <c r="L4110" s="3">
        <v>45.940199999999997</v>
      </c>
      <c r="M4110">
        <v>3.9</v>
      </c>
      <c r="N4110">
        <f>+$Q$876-Tabla13[[#This Row],[Outlet Establishment Year]]</f>
        <v>6</v>
      </c>
      <c r="O4110">
        <f>+Tabla13[[#This Row],[Sales]]/Tabla13[[#This Row],[Antigüedad]]</f>
        <v>7.6566999999999998</v>
      </c>
      <c r="P4110" s="4">
        <f>+Tabla13[[#This Row],[Sales]]/Tabla13[[#This Row],[Item Weight corregido]]</f>
        <v>3.8932372881355928</v>
      </c>
    </row>
    <row r="4111" spans="1:16" x14ac:dyDescent="0.3">
      <c r="A4111" t="s">
        <v>13</v>
      </c>
      <c r="B4111" t="s">
        <v>637</v>
      </c>
      <c r="C4111" t="s">
        <v>1579</v>
      </c>
      <c r="D4111">
        <v>2018</v>
      </c>
      <c r="E4111" t="s">
        <v>1597</v>
      </c>
      <c r="F4111" t="s">
        <v>1602</v>
      </c>
      <c r="G4111" t="s">
        <v>1604</v>
      </c>
      <c r="H4111" t="s">
        <v>1610</v>
      </c>
      <c r="I4111" s="10">
        <v>9.6411425999999995E-2</v>
      </c>
      <c r="K4111">
        <v>6.57</v>
      </c>
      <c r="L4111" s="3">
        <v>192.982</v>
      </c>
      <c r="M4111">
        <v>3.9</v>
      </c>
      <c r="N4111">
        <f>+$Q$876-Tabla13[[#This Row],[Outlet Establishment Year]]</f>
        <v>6</v>
      </c>
      <c r="O4111">
        <f>+Tabla13[[#This Row],[Sales]]/Tabla13[[#This Row],[Antigüedad]]</f>
        <v>32.163666666666664</v>
      </c>
      <c r="P4111" s="4">
        <f>+Tabla13[[#This Row],[Sales]]/Tabla13[[#This Row],[Item Weight corregido]]</f>
        <v>29.373211567732113</v>
      </c>
    </row>
    <row r="4112" spans="1:16" x14ac:dyDescent="0.3">
      <c r="A4112" t="s">
        <v>13</v>
      </c>
      <c r="B4112" t="s">
        <v>1229</v>
      </c>
      <c r="C4112" t="s">
        <v>1579</v>
      </c>
      <c r="D4112">
        <v>2018</v>
      </c>
      <c r="E4112" t="s">
        <v>1597</v>
      </c>
      <c r="F4112" t="s">
        <v>1602</v>
      </c>
      <c r="G4112" t="s">
        <v>1604</v>
      </c>
      <c r="H4112" t="s">
        <v>1610</v>
      </c>
      <c r="I4112" s="10">
        <v>1.3066448E-2</v>
      </c>
      <c r="K4112">
        <v>8.18</v>
      </c>
      <c r="L4112" s="3">
        <v>140.91540000000001</v>
      </c>
      <c r="M4112">
        <v>3.9</v>
      </c>
      <c r="N4112">
        <f>+$Q$876-Tabla13[[#This Row],[Outlet Establishment Year]]</f>
        <v>6</v>
      </c>
      <c r="O4112">
        <f>+Tabla13[[#This Row],[Sales]]/Tabla13[[#This Row],[Antigüedad]]</f>
        <v>23.485900000000001</v>
      </c>
      <c r="P4112" s="4">
        <f>+Tabla13[[#This Row],[Sales]]/Tabla13[[#This Row],[Item Weight corregido]]</f>
        <v>17.226821515892421</v>
      </c>
    </row>
    <row r="4113" spans="1:16" x14ac:dyDescent="0.3">
      <c r="A4113" t="s">
        <v>13</v>
      </c>
      <c r="B4113" t="s">
        <v>880</v>
      </c>
      <c r="C4113" t="s">
        <v>1579</v>
      </c>
      <c r="D4113">
        <v>2018</v>
      </c>
      <c r="E4113" t="s">
        <v>1597</v>
      </c>
      <c r="F4113" t="s">
        <v>1602</v>
      </c>
      <c r="G4113" t="s">
        <v>1604</v>
      </c>
      <c r="H4113" t="s">
        <v>1610</v>
      </c>
      <c r="I4113" s="10">
        <v>3.4938717000000001E-2</v>
      </c>
      <c r="K4113">
        <v>13</v>
      </c>
      <c r="L4113" s="3">
        <v>49.003399999999999</v>
      </c>
      <c r="M4113">
        <v>3.9</v>
      </c>
      <c r="N4113">
        <f>+$Q$876-Tabla13[[#This Row],[Outlet Establishment Year]]</f>
        <v>6</v>
      </c>
      <c r="O4113">
        <f>+Tabla13[[#This Row],[Sales]]/Tabla13[[#This Row],[Antigüedad]]</f>
        <v>8.1672333333333338</v>
      </c>
      <c r="P4113" s="4">
        <f>+Tabla13[[#This Row],[Sales]]/Tabla13[[#This Row],[Item Weight corregido]]</f>
        <v>3.7694923076923077</v>
      </c>
    </row>
    <row r="4114" spans="1:16" x14ac:dyDescent="0.3">
      <c r="A4114" t="s">
        <v>13</v>
      </c>
      <c r="B4114" t="s">
        <v>1283</v>
      </c>
      <c r="C4114" t="s">
        <v>1579</v>
      </c>
      <c r="D4114">
        <v>2018</v>
      </c>
      <c r="E4114" t="s">
        <v>1597</v>
      </c>
      <c r="F4114" t="s">
        <v>1602</v>
      </c>
      <c r="G4114" t="s">
        <v>1604</v>
      </c>
      <c r="H4114" t="s">
        <v>1610</v>
      </c>
      <c r="I4114" s="10">
        <v>2.2866629999999999E-2</v>
      </c>
      <c r="K4114">
        <v>15.3</v>
      </c>
      <c r="L4114" s="3">
        <v>102.83320000000001</v>
      </c>
      <c r="M4114">
        <v>3.9</v>
      </c>
      <c r="N4114">
        <f>+$Q$876-Tabla13[[#This Row],[Outlet Establishment Year]]</f>
        <v>6</v>
      </c>
      <c r="O4114">
        <f>+Tabla13[[#This Row],[Sales]]/Tabla13[[#This Row],[Antigüedad]]</f>
        <v>17.138866666666669</v>
      </c>
      <c r="P4114" s="4">
        <f>+Tabla13[[#This Row],[Sales]]/Tabla13[[#This Row],[Item Weight corregido]]</f>
        <v>6.7211241830065358</v>
      </c>
    </row>
    <row r="4115" spans="1:16" x14ac:dyDescent="0.3">
      <c r="A4115" t="s">
        <v>13</v>
      </c>
      <c r="B4115" t="s">
        <v>541</v>
      </c>
      <c r="C4115" t="s">
        <v>1579</v>
      </c>
      <c r="D4115">
        <v>2018</v>
      </c>
      <c r="E4115" t="s">
        <v>1597</v>
      </c>
      <c r="F4115" t="s">
        <v>1602</v>
      </c>
      <c r="G4115" t="s">
        <v>1604</v>
      </c>
      <c r="H4115" t="s">
        <v>1610</v>
      </c>
      <c r="I4115" s="10">
        <v>0.16314804099999999</v>
      </c>
      <c r="K4115">
        <v>12.35</v>
      </c>
      <c r="L4115" s="3">
        <v>116.61239999999999</v>
      </c>
      <c r="M4115">
        <v>3.9</v>
      </c>
      <c r="N4115">
        <f>+$Q$876-Tabla13[[#This Row],[Outlet Establishment Year]]</f>
        <v>6</v>
      </c>
      <c r="O4115">
        <f>+Tabla13[[#This Row],[Sales]]/Tabla13[[#This Row],[Antigüedad]]</f>
        <v>19.435399999999998</v>
      </c>
      <c r="P4115" s="4">
        <f>+Tabla13[[#This Row],[Sales]]/Tabla13[[#This Row],[Item Weight corregido]]</f>
        <v>9.4422995951416997</v>
      </c>
    </row>
    <row r="4116" spans="1:16" x14ac:dyDescent="0.3">
      <c r="A4116" t="s">
        <v>13</v>
      </c>
      <c r="B4116" t="s">
        <v>1443</v>
      </c>
      <c r="C4116" t="s">
        <v>1579</v>
      </c>
      <c r="D4116">
        <v>2018</v>
      </c>
      <c r="E4116" t="s">
        <v>1597</v>
      </c>
      <c r="F4116" t="s">
        <v>1602</v>
      </c>
      <c r="G4116" t="s">
        <v>1604</v>
      </c>
      <c r="H4116" t="s">
        <v>1610</v>
      </c>
      <c r="I4116" s="10">
        <v>0.134418705</v>
      </c>
      <c r="K4116">
        <v>15.75</v>
      </c>
      <c r="L4116" s="3">
        <v>99.67</v>
      </c>
      <c r="M4116">
        <v>3.9</v>
      </c>
      <c r="N4116">
        <f>+$Q$876-Tabla13[[#This Row],[Outlet Establishment Year]]</f>
        <v>6</v>
      </c>
      <c r="O4116">
        <f>+Tabla13[[#This Row],[Sales]]/Tabla13[[#This Row],[Antigüedad]]</f>
        <v>16.611666666666668</v>
      </c>
      <c r="P4116" s="4">
        <f>+Tabla13[[#This Row],[Sales]]/Tabla13[[#This Row],[Item Weight corregido]]</f>
        <v>6.3282539682539687</v>
      </c>
    </row>
    <row r="4117" spans="1:16" x14ac:dyDescent="0.3">
      <c r="A4117" t="s">
        <v>13</v>
      </c>
      <c r="B4117" t="s">
        <v>1218</v>
      </c>
      <c r="C4117" t="s">
        <v>1581</v>
      </c>
      <c r="D4117">
        <v>2018</v>
      </c>
      <c r="E4117" t="s">
        <v>1597</v>
      </c>
      <c r="F4117" t="s">
        <v>1602</v>
      </c>
      <c r="G4117" t="s">
        <v>1604</v>
      </c>
      <c r="H4117" t="s">
        <v>1610</v>
      </c>
      <c r="I4117" s="10">
        <v>0.145464606</v>
      </c>
      <c r="K4117">
        <v>10.3</v>
      </c>
      <c r="L4117" s="3">
        <v>105.76479999999999</v>
      </c>
      <c r="M4117">
        <v>3.9</v>
      </c>
      <c r="N4117">
        <f>+$Q$876-Tabla13[[#This Row],[Outlet Establishment Year]]</f>
        <v>6</v>
      </c>
      <c r="O4117">
        <f>+Tabla13[[#This Row],[Sales]]/Tabla13[[#This Row],[Antigüedad]]</f>
        <v>17.627466666666667</v>
      </c>
      <c r="P4117" s="4">
        <f>+Tabla13[[#This Row],[Sales]]/Tabla13[[#This Row],[Item Weight corregido]]</f>
        <v>10.268427184466018</v>
      </c>
    </row>
    <row r="4118" spans="1:16" x14ac:dyDescent="0.3">
      <c r="A4118" t="s">
        <v>13</v>
      </c>
      <c r="B4118" t="s">
        <v>1232</v>
      </c>
      <c r="C4118" t="s">
        <v>1580</v>
      </c>
      <c r="D4118">
        <v>2018</v>
      </c>
      <c r="E4118" t="s">
        <v>1597</v>
      </c>
      <c r="F4118" t="s">
        <v>1602</v>
      </c>
      <c r="G4118" t="s">
        <v>1604</v>
      </c>
      <c r="H4118" t="s">
        <v>1610</v>
      </c>
      <c r="I4118" s="10">
        <v>0.11753085100000001</v>
      </c>
      <c r="K4118">
        <v>19.350000000000001</v>
      </c>
      <c r="L4118" s="3">
        <v>222.7088</v>
      </c>
      <c r="M4118">
        <v>3.9</v>
      </c>
      <c r="N4118">
        <f>+$Q$876-Tabla13[[#This Row],[Outlet Establishment Year]]</f>
        <v>6</v>
      </c>
      <c r="O4118">
        <f>+Tabla13[[#This Row],[Sales]]/Tabla13[[#This Row],[Antigüedad]]</f>
        <v>37.118133333333333</v>
      </c>
      <c r="P4118" s="4">
        <f>+Tabla13[[#This Row],[Sales]]/Tabla13[[#This Row],[Item Weight corregido]]</f>
        <v>11.509498708010335</v>
      </c>
    </row>
    <row r="4119" spans="1:16" x14ac:dyDescent="0.3">
      <c r="A4119" t="s">
        <v>13</v>
      </c>
      <c r="B4119" t="s">
        <v>1503</v>
      </c>
      <c r="C4119" t="s">
        <v>1590</v>
      </c>
      <c r="D4119">
        <v>2018</v>
      </c>
      <c r="E4119" t="s">
        <v>1597</v>
      </c>
      <c r="F4119" t="s">
        <v>1602</v>
      </c>
      <c r="G4119" t="s">
        <v>1604</v>
      </c>
      <c r="H4119" t="s">
        <v>1610</v>
      </c>
      <c r="I4119" s="10">
        <v>0</v>
      </c>
      <c r="K4119">
        <v>20.75</v>
      </c>
      <c r="L4119" s="3">
        <v>153.80240000000001</v>
      </c>
      <c r="M4119">
        <v>3.9</v>
      </c>
      <c r="N4119">
        <f>+$Q$876-Tabla13[[#This Row],[Outlet Establishment Year]]</f>
        <v>6</v>
      </c>
      <c r="O4119">
        <f>+Tabla13[[#This Row],[Sales]]/Tabla13[[#This Row],[Antigüedad]]</f>
        <v>25.633733333333335</v>
      </c>
      <c r="P4119" s="4">
        <f>+Tabla13[[#This Row],[Sales]]/Tabla13[[#This Row],[Item Weight corregido]]</f>
        <v>7.4121638554216869</v>
      </c>
    </row>
    <row r="4120" spans="1:16" x14ac:dyDescent="0.3">
      <c r="A4120" t="s">
        <v>12</v>
      </c>
      <c r="B4120" t="s">
        <v>578</v>
      </c>
      <c r="C4120" t="s">
        <v>1587</v>
      </c>
      <c r="D4120">
        <v>2018</v>
      </c>
      <c r="E4120" t="s">
        <v>1597</v>
      </c>
      <c r="F4120" t="s">
        <v>1602</v>
      </c>
      <c r="G4120" t="s">
        <v>1604</v>
      </c>
      <c r="H4120" t="s">
        <v>1610</v>
      </c>
      <c r="I4120" s="10">
        <v>4.8292188999999999E-2</v>
      </c>
      <c r="K4120">
        <v>5.4649999999999999</v>
      </c>
      <c r="L4120" s="3">
        <v>133.1626</v>
      </c>
      <c r="M4120">
        <v>3.9</v>
      </c>
      <c r="N4120">
        <f>+$Q$876-Tabla13[[#This Row],[Outlet Establishment Year]]</f>
        <v>6</v>
      </c>
      <c r="O4120">
        <f>+Tabla13[[#This Row],[Sales]]/Tabla13[[#This Row],[Antigüedad]]</f>
        <v>22.193766666666665</v>
      </c>
      <c r="P4120" s="4">
        <f>+Tabla13[[#This Row],[Sales]]/Tabla13[[#This Row],[Item Weight corregido]]</f>
        <v>24.366440988106131</v>
      </c>
    </row>
    <row r="4121" spans="1:16" x14ac:dyDescent="0.3">
      <c r="A4121" t="s">
        <v>12</v>
      </c>
      <c r="B4121" t="s">
        <v>1056</v>
      </c>
      <c r="C4121" t="s">
        <v>1582</v>
      </c>
      <c r="D4121">
        <v>2018</v>
      </c>
      <c r="E4121" t="s">
        <v>1597</v>
      </c>
      <c r="F4121" t="s">
        <v>1602</v>
      </c>
      <c r="G4121" t="s">
        <v>1604</v>
      </c>
      <c r="H4121" t="s">
        <v>1610</v>
      </c>
      <c r="I4121" s="10">
        <v>5.4220617999999998E-2</v>
      </c>
      <c r="K4121">
        <v>8.6</v>
      </c>
      <c r="L4121" s="3">
        <v>129.131</v>
      </c>
      <c r="M4121">
        <v>3.9</v>
      </c>
      <c r="N4121">
        <f>+$Q$876-Tabla13[[#This Row],[Outlet Establishment Year]]</f>
        <v>6</v>
      </c>
      <c r="O4121">
        <f>+Tabla13[[#This Row],[Sales]]/Tabla13[[#This Row],[Antigüedad]]</f>
        <v>21.521833333333333</v>
      </c>
      <c r="P4121" s="4">
        <f>+Tabla13[[#This Row],[Sales]]/Tabla13[[#This Row],[Item Weight corregido]]</f>
        <v>15.015232558139536</v>
      </c>
    </row>
    <row r="4122" spans="1:16" x14ac:dyDescent="0.3">
      <c r="A4122" t="s">
        <v>12</v>
      </c>
      <c r="B4122" t="s">
        <v>1506</v>
      </c>
      <c r="C4122" t="s">
        <v>1576</v>
      </c>
      <c r="D4122">
        <v>2018</v>
      </c>
      <c r="E4122" t="s">
        <v>1597</v>
      </c>
      <c r="F4122" t="s">
        <v>1602</v>
      </c>
      <c r="G4122" t="s">
        <v>1604</v>
      </c>
      <c r="H4122" t="s">
        <v>1610</v>
      </c>
      <c r="I4122" s="10">
        <v>3.7681358999999998E-2</v>
      </c>
      <c r="K4122">
        <v>15.7</v>
      </c>
      <c r="L4122" s="3">
        <v>125.1046</v>
      </c>
      <c r="M4122">
        <v>3.9</v>
      </c>
      <c r="N4122">
        <f>+$Q$876-Tabla13[[#This Row],[Outlet Establishment Year]]</f>
        <v>6</v>
      </c>
      <c r="O4122">
        <f>+Tabla13[[#This Row],[Sales]]/Tabla13[[#This Row],[Antigüedad]]</f>
        <v>20.850766666666669</v>
      </c>
      <c r="P4122" s="4">
        <f>+Tabla13[[#This Row],[Sales]]/Tabla13[[#This Row],[Item Weight corregido]]</f>
        <v>7.9684458598726122</v>
      </c>
    </row>
    <row r="4123" spans="1:16" x14ac:dyDescent="0.3">
      <c r="A4123" t="s">
        <v>12</v>
      </c>
      <c r="B4123" t="s">
        <v>546</v>
      </c>
      <c r="C4123" t="s">
        <v>1576</v>
      </c>
      <c r="D4123">
        <v>2018</v>
      </c>
      <c r="E4123" t="s">
        <v>1597</v>
      </c>
      <c r="F4123" t="s">
        <v>1602</v>
      </c>
      <c r="G4123" t="s">
        <v>1604</v>
      </c>
      <c r="H4123" t="s">
        <v>1610</v>
      </c>
      <c r="I4123" s="10">
        <v>1.9837654999999999E-2</v>
      </c>
      <c r="K4123">
        <v>15.1</v>
      </c>
      <c r="L4123" s="3">
        <v>128.131</v>
      </c>
      <c r="M4123">
        <v>3.9</v>
      </c>
      <c r="N4123">
        <f>+$Q$876-Tabla13[[#This Row],[Outlet Establishment Year]]</f>
        <v>6</v>
      </c>
      <c r="O4123">
        <f>+Tabla13[[#This Row],[Sales]]/Tabla13[[#This Row],[Antigüedad]]</f>
        <v>21.355166666666666</v>
      </c>
      <c r="P4123" s="4">
        <f>+Tabla13[[#This Row],[Sales]]/Tabla13[[#This Row],[Item Weight corregido]]</f>
        <v>8.4854966887417227</v>
      </c>
    </row>
    <row r="4124" spans="1:16" x14ac:dyDescent="0.3">
      <c r="A4124" t="s">
        <v>12</v>
      </c>
      <c r="B4124" t="s">
        <v>1450</v>
      </c>
      <c r="C4124" t="s">
        <v>1574</v>
      </c>
      <c r="D4124">
        <v>2018</v>
      </c>
      <c r="E4124" t="s">
        <v>1597</v>
      </c>
      <c r="F4124" t="s">
        <v>1602</v>
      </c>
      <c r="G4124" t="s">
        <v>1604</v>
      </c>
      <c r="H4124" t="s">
        <v>1610</v>
      </c>
      <c r="I4124" s="10">
        <v>2.2807826E-2</v>
      </c>
      <c r="K4124">
        <v>19.2</v>
      </c>
      <c r="L4124" s="3">
        <v>183.495</v>
      </c>
      <c r="M4124">
        <v>3.9</v>
      </c>
      <c r="N4124">
        <f>+$Q$876-Tabla13[[#This Row],[Outlet Establishment Year]]</f>
        <v>6</v>
      </c>
      <c r="O4124">
        <f>+Tabla13[[#This Row],[Sales]]/Tabla13[[#This Row],[Antigüedad]]</f>
        <v>30.5825</v>
      </c>
      <c r="P4124" s="4">
        <f>+Tabla13[[#This Row],[Sales]]/Tabla13[[#This Row],[Item Weight corregido]]</f>
        <v>9.5570312500000014</v>
      </c>
    </row>
    <row r="4125" spans="1:16" x14ac:dyDescent="0.3">
      <c r="A4125" t="s">
        <v>12</v>
      </c>
      <c r="B4125" t="s">
        <v>409</v>
      </c>
      <c r="C4125" t="s">
        <v>1574</v>
      </c>
      <c r="D4125">
        <v>2018</v>
      </c>
      <c r="E4125" t="s">
        <v>1597</v>
      </c>
      <c r="F4125" t="s">
        <v>1602</v>
      </c>
      <c r="G4125" t="s">
        <v>1604</v>
      </c>
      <c r="H4125" t="s">
        <v>1610</v>
      </c>
      <c r="I4125" s="10">
        <v>6.2109174000000003E-2</v>
      </c>
      <c r="K4125">
        <v>16.350000000000001</v>
      </c>
      <c r="L4125" s="3">
        <v>223.7062</v>
      </c>
      <c r="M4125">
        <v>3.9</v>
      </c>
      <c r="N4125">
        <f>+$Q$876-Tabla13[[#This Row],[Outlet Establishment Year]]</f>
        <v>6</v>
      </c>
      <c r="O4125">
        <f>+Tabla13[[#This Row],[Sales]]/Tabla13[[#This Row],[Antigüedad]]</f>
        <v>37.284366666666664</v>
      </c>
      <c r="P4125" s="4">
        <f>+Tabla13[[#This Row],[Sales]]/Tabla13[[#This Row],[Item Weight corregido]]</f>
        <v>13.682336391437307</v>
      </c>
    </row>
    <row r="4126" spans="1:16" x14ac:dyDescent="0.3">
      <c r="A4126" t="s">
        <v>12</v>
      </c>
      <c r="B4126" t="s">
        <v>775</v>
      </c>
      <c r="C4126" t="s">
        <v>1581</v>
      </c>
      <c r="D4126">
        <v>2018</v>
      </c>
      <c r="E4126" t="s">
        <v>1597</v>
      </c>
      <c r="F4126" t="s">
        <v>1602</v>
      </c>
      <c r="G4126" t="s">
        <v>1604</v>
      </c>
      <c r="H4126" t="s">
        <v>1610</v>
      </c>
      <c r="I4126" s="10">
        <v>9.4201477000000006E-2</v>
      </c>
      <c r="K4126">
        <v>6.1550000000000002</v>
      </c>
      <c r="L4126" s="3">
        <v>213.35599999999999</v>
      </c>
      <c r="M4126">
        <v>3.9</v>
      </c>
      <c r="N4126">
        <f>+$Q$876-Tabla13[[#This Row],[Outlet Establishment Year]]</f>
        <v>6</v>
      </c>
      <c r="O4126">
        <f>+Tabla13[[#This Row],[Sales]]/Tabla13[[#This Row],[Antigüedad]]</f>
        <v>35.559333333333335</v>
      </c>
      <c r="P4126" s="4">
        <f>+Tabla13[[#This Row],[Sales]]/Tabla13[[#This Row],[Item Weight corregido]]</f>
        <v>34.663850528025996</v>
      </c>
    </row>
    <row r="4127" spans="1:16" x14ac:dyDescent="0.3">
      <c r="A4127" t="s">
        <v>12</v>
      </c>
      <c r="B4127" t="s">
        <v>159</v>
      </c>
      <c r="C4127" t="s">
        <v>1588</v>
      </c>
      <c r="D4127">
        <v>2018</v>
      </c>
      <c r="E4127" t="s">
        <v>1597</v>
      </c>
      <c r="F4127" t="s">
        <v>1602</v>
      </c>
      <c r="G4127" t="s">
        <v>1604</v>
      </c>
      <c r="H4127" t="s">
        <v>1610</v>
      </c>
      <c r="I4127" s="10">
        <v>0.14559143799999999</v>
      </c>
      <c r="K4127">
        <v>17.350000000000001</v>
      </c>
      <c r="L4127" s="3">
        <v>148.70500000000001</v>
      </c>
      <c r="M4127">
        <v>3.9</v>
      </c>
      <c r="N4127">
        <f>+$Q$876-Tabla13[[#This Row],[Outlet Establishment Year]]</f>
        <v>6</v>
      </c>
      <c r="O4127">
        <f>+Tabla13[[#This Row],[Sales]]/Tabla13[[#This Row],[Antigüedad]]</f>
        <v>24.784166666666668</v>
      </c>
      <c r="P4127" s="4">
        <f>+Tabla13[[#This Row],[Sales]]/Tabla13[[#This Row],[Item Weight corregido]]</f>
        <v>8.5708933717579256</v>
      </c>
    </row>
    <row r="4128" spans="1:16" x14ac:dyDescent="0.3">
      <c r="A4128" t="s">
        <v>12</v>
      </c>
      <c r="B4128" t="s">
        <v>417</v>
      </c>
      <c r="C4128" t="s">
        <v>1580</v>
      </c>
      <c r="D4128">
        <v>2018</v>
      </c>
      <c r="E4128" t="s">
        <v>1597</v>
      </c>
      <c r="F4128" t="s">
        <v>1602</v>
      </c>
      <c r="G4128" t="s">
        <v>1604</v>
      </c>
      <c r="H4128" t="s">
        <v>1610</v>
      </c>
      <c r="I4128" s="10">
        <v>9.3202196000000001E-2</v>
      </c>
      <c r="K4128">
        <v>11.8</v>
      </c>
      <c r="L4128" s="3">
        <v>125.57040000000001</v>
      </c>
      <c r="M4128">
        <v>3.9</v>
      </c>
      <c r="N4128">
        <f>+$Q$876-Tabla13[[#This Row],[Outlet Establishment Year]]</f>
        <v>6</v>
      </c>
      <c r="O4128">
        <f>+Tabla13[[#This Row],[Sales]]/Tabla13[[#This Row],[Antigüedad]]</f>
        <v>20.9284</v>
      </c>
      <c r="P4128" s="4">
        <f>+Tabla13[[#This Row],[Sales]]/Tabla13[[#This Row],[Item Weight corregido]]</f>
        <v>10.641559322033899</v>
      </c>
    </row>
    <row r="4129" spans="1:16" x14ac:dyDescent="0.3">
      <c r="A4129" t="s">
        <v>12</v>
      </c>
      <c r="B4129" t="s">
        <v>1462</v>
      </c>
      <c r="C4129" t="s">
        <v>1590</v>
      </c>
      <c r="D4129">
        <v>2018</v>
      </c>
      <c r="E4129" t="s">
        <v>1597</v>
      </c>
      <c r="F4129" t="s">
        <v>1602</v>
      </c>
      <c r="G4129" t="s">
        <v>1604</v>
      </c>
      <c r="H4129" t="s">
        <v>1610</v>
      </c>
      <c r="I4129" s="10">
        <v>3.9734881999999999E-2</v>
      </c>
      <c r="K4129">
        <v>19.350000000000001</v>
      </c>
      <c r="L4129" s="3">
        <v>165.7868</v>
      </c>
      <c r="M4129">
        <v>3.9</v>
      </c>
      <c r="N4129">
        <f>+$Q$876-Tabla13[[#This Row],[Outlet Establishment Year]]</f>
        <v>6</v>
      </c>
      <c r="O4129">
        <f>+Tabla13[[#This Row],[Sales]]/Tabla13[[#This Row],[Antigüedad]]</f>
        <v>27.631133333333334</v>
      </c>
      <c r="P4129" s="4">
        <f>+Tabla13[[#This Row],[Sales]]/Tabla13[[#This Row],[Item Weight corregido]]</f>
        <v>8.5677932816537457</v>
      </c>
    </row>
    <row r="4130" spans="1:16" x14ac:dyDescent="0.3">
      <c r="A4130" t="s">
        <v>14</v>
      </c>
      <c r="B4130" t="s">
        <v>244</v>
      </c>
      <c r="C4130" t="s">
        <v>1575</v>
      </c>
      <c r="D4130">
        <v>2018</v>
      </c>
      <c r="E4130" t="s">
        <v>1597</v>
      </c>
      <c r="F4130" t="s">
        <v>1602</v>
      </c>
      <c r="G4130" t="s">
        <v>1604</v>
      </c>
      <c r="H4130" t="s">
        <v>1610</v>
      </c>
      <c r="I4130" s="10">
        <v>7.5368868000000006E-2</v>
      </c>
      <c r="K4130">
        <v>16.75</v>
      </c>
      <c r="L4130" s="3">
        <v>35.2532</v>
      </c>
      <c r="M4130">
        <v>3.9</v>
      </c>
      <c r="N4130">
        <f>+$Q$876-Tabla13[[#This Row],[Outlet Establishment Year]]</f>
        <v>6</v>
      </c>
      <c r="O4130">
        <f>+Tabla13[[#This Row],[Sales]]/Tabla13[[#This Row],[Antigüedad]]</f>
        <v>5.8755333333333333</v>
      </c>
      <c r="P4130" s="4">
        <f>+Tabla13[[#This Row],[Sales]]/Tabla13[[#This Row],[Item Weight corregido]]</f>
        <v>2.1046686567164179</v>
      </c>
    </row>
    <row r="4131" spans="1:16" x14ac:dyDescent="0.3">
      <c r="A4131" t="s">
        <v>12</v>
      </c>
      <c r="B4131" t="s">
        <v>736</v>
      </c>
      <c r="C4131" t="s">
        <v>1580</v>
      </c>
      <c r="D4131">
        <v>2016</v>
      </c>
      <c r="E4131" t="s">
        <v>1599</v>
      </c>
      <c r="F4131" t="s">
        <v>1601</v>
      </c>
      <c r="G4131" t="s">
        <v>1605</v>
      </c>
      <c r="H4131" t="s">
        <v>1607</v>
      </c>
      <c r="I4131" s="10">
        <v>4.7257328000000001E-2</v>
      </c>
      <c r="J4131">
        <v>17.600000000000001</v>
      </c>
      <c r="K4131">
        <v>17.600000000000001</v>
      </c>
      <c r="L4131" s="3">
        <v>119.6782</v>
      </c>
      <c r="M4131">
        <v>3.8</v>
      </c>
      <c r="N4131">
        <f>+$Q$876-Tabla13[[#This Row],[Outlet Establishment Year]]</f>
        <v>8</v>
      </c>
      <c r="O4131">
        <f>+Tabla13[[#This Row],[Sales]]/Tabla13[[#This Row],[Antigüedad]]</f>
        <v>14.959775</v>
      </c>
      <c r="P4131" s="4">
        <f>+Tabla13[[#This Row],[Sales]]/Tabla13[[#This Row],[Item Weight corregido]]</f>
        <v>6.799897727272727</v>
      </c>
    </row>
    <row r="4132" spans="1:16" x14ac:dyDescent="0.3">
      <c r="A4132" t="s">
        <v>13</v>
      </c>
      <c r="B4132" t="s">
        <v>880</v>
      </c>
      <c r="C4132" t="s">
        <v>1579</v>
      </c>
      <c r="D4132">
        <v>2020</v>
      </c>
      <c r="E4132" t="s">
        <v>1594</v>
      </c>
      <c r="F4132" t="s">
        <v>1603</v>
      </c>
      <c r="G4132" t="s">
        <v>1605</v>
      </c>
      <c r="H4132" t="s">
        <v>1607</v>
      </c>
      <c r="I4132" s="10">
        <v>3.5307322000000002E-2</v>
      </c>
      <c r="J4132">
        <v>13</v>
      </c>
      <c r="K4132">
        <v>13</v>
      </c>
      <c r="L4132" s="3">
        <v>47.503399999999999</v>
      </c>
      <c r="M4132">
        <v>3.8</v>
      </c>
      <c r="N4132">
        <f>+$Q$876-Tabla13[[#This Row],[Outlet Establishment Year]]</f>
        <v>4</v>
      </c>
      <c r="O4132">
        <f>+Tabla13[[#This Row],[Sales]]/Tabla13[[#This Row],[Antigüedad]]</f>
        <v>11.87585</v>
      </c>
      <c r="P4132" s="4">
        <f>+Tabla13[[#This Row],[Sales]]/Tabla13[[#This Row],[Item Weight corregido]]</f>
        <v>3.6541076923076923</v>
      </c>
    </row>
    <row r="4133" spans="1:16" x14ac:dyDescent="0.3">
      <c r="A4133" t="s">
        <v>13</v>
      </c>
      <c r="B4133" t="s">
        <v>1007</v>
      </c>
      <c r="C4133" t="s">
        <v>1584</v>
      </c>
      <c r="D4133">
        <v>2011</v>
      </c>
      <c r="E4133" t="s">
        <v>1595</v>
      </c>
      <c r="F4133" t="s">
        <v>1602</v>
      </c>
      <c r="G4133" t="s">
        <v>1605</v>
      </c>
      <c r="H4133" t="s">
        <v>1609</v>
      </c>
      <c r="I4133" s="10">
        <v>0.15142093400000001</v>
      </c>
      <c r="J4133">
        <v>9.8000000000000007</v>
      </c>
      <c r="K4133">
        <v>9.8000000000000007</v>
      </c>
      <c r="L4133" s="3">
        <v>194.34780000000001</v>
      </c>
      <c r="M4133">
        <v>3.8</v>
      </c>
      <c r="N4133">
        <f>+$Q$876-Tabla13[[#This Row],[Outlet Establishment Year]]</f>
        <v>13</v>
      </c>
      <c r="O4133">
        <f>+Tabla13[[#This Row],[Sales]]/Tabla13[[#This Row],[Antigüedad]]</f>
        <v>14.94983076923077</v>
      </c>
      <c r="P4133" s="4">
        <f>+Tabla13[[#This Row],[Sales]]/Tabla13[[#This Row],[Item Weight corregido]]</f>
        <v>19.831408163265305</v>
      </c>
    </row>
    <row r="4134" spans="1:16" x14ac:dyDescent="0.3">
      <c r="A4134" t="s">
        <v>12</v>
      </c>
      <c r="B4134" t="s">
        <v>157</v>
      </c>
      <c r="C4134" t="s">
        <v>1581</v>
      </c>
      <c r="D4134">
        <v>2020</v>
      </c>
      <c r="E4134" t="s">
        <v>1594</v>
      </c>
      <c r="F4134" t="s">
        <v>1603</v>
      </c>
      <c r="G4134" t="s">
        <v>1605</v>
      </c>
      <c r="H4134" t="s">
        <v>1607</v>
      </c>
      <c r="I4134" s="10">
        <v>7.8502142999999996E-2</v>
      </c>
      <c r="J4134">
        <v>9.1950000000000003</v>
      </c>
      <c r="K4134">
        <v>9.1950000000000003</v>
      </c>
      <c r="L4134" s="3">
        <v>108.75960000000001</v>
      </c>
      <c r="M4134">
        <v>3.8</v>
      </c>
      <c r="N4134">
        <f>+$Q$876-Tabla13[[#This Row],[Outlet Establishment Year]]</f>
        <v>4</v>
      </c>
      <c r="O4134">
        <f>+Tabla13[[#This Row],[Sales]]/Tabla13[[#This Row],[Antigüedad]]</f>
        <v>27.189900000000002</v>
      </c>
      <c r="P4134" s="4">
        <f>+Tabla13[[#This Row],[Sales]]/Tabla13[[#This Row],[Item Weight corregido]]</f>
        <v>11.828123980424143</v>
      </c>
    </row>
    <row r="4135" spans="1:16" x14ac:dyDescent="0.3">
      <c r="A4135" t="s">
        <v>13</v>
      </c>
      <c r="B4135" t="s">
        <v>1504</v>
      </c>
      <c r="C4135" t="s">
        <v>1587</v>
      </c>
      <c r="D4135">
        <v>2022</v>
      </c>
      <c r="E4135" t="s">
        <v>1592</v>
      </c>
      <c r="F4135" t="s">
        <v>1602</v>
      </c>
      <c r="G4135" t="s">
        <v>1604</v>
      </c>
      <c r="H4135" t="s">
        <v>1608</v>
      </c>
      <c r="I4135" s="10">
        <v>8.2763630000000005E-2</v>
      </c>
      <c r="J4135">
        <v>8.2349999999999994</v>
      </c>
      <c r="K4135">
        <v>8.2349999999999994</v>
      </c>
      <c r="L4135" s="3">
        <v>146.5076</v>
      </c>
      <c r="M4135">
        <v>3.9</v>
      </c>
      <c r="N4135">
        <f>+$Q$876-Tabla13[[#This Row],[Outlet Establishment Year]]</f>
        <v>2</v>
      </c>
      <c r="O4135">
        <f>+Tabla13[[#This Row],[Sales]]/Tabla13[[#This Row],[Antigüedad]]</f>
        <v>73.253799999999998</v>
      </c>
      <c r="P4135" s="4">
        <f>+Tabla13[[#This Row],[Sales]]/Tabla13[[#This Row],[Item Weight corregido]]</f>
        <v>17.790843958712813</v>
      </c>
    </row>
    <row r="4136" spans="1:16" x14ac:dyDescent="0.3">
      <c r="A4136" t="s">
        <v>12</v>
      </c>
      <c r="B4136" t="s">
        <v>1023</v>
      </c>
      <c r="C4136" t="s">
        <v>1580</v>
      </c>
      <c r="D4136">
        <v>2018</v>
      </c>
      <c r="E4136" t="s">
        <v>1597</v>
      </c>
      <c r="F4136" t="s">
        <v>1602</v>
      </c>
      <c r="G4136" t="s">
        <v>1604</v>
      </c>
      <c r="H4136" t="s">
        <v>1610</v>
      </c>
      <c r="I4136" s="10">
        <v>3.5334201000000003E-2</v>
      </c>
      <c r="K4136">
        <v>15.6</v>
      </c>
      <c r="L4136" s="3">
        <v>115.3518</v>
      </c>
      <c r="M4136">
        <v>3.8</v>
      </c>
      <c r="N4136">
        <f>+$Q$876-Tabla13[[#This Row],[Outlet Establishment Year]]</f>
        <v>6</v>
      </c>
      <c r="O4136">
        <f>+Tabla13[[#This Row],[Sales]]/Tabla13[[#This Row],[Antigüedad]]</f>
        <v>19.225300000000001</v>
      </c>
      <c r="P4136" s="4">
        <f>+Tabla13[[#This Row],[Sales]]/Tabla13[[#This Row],[Item Weight corregido]]</f>
        <v>7.3943461538461541</v>
      </c>
    </row>
    <row r="4137" spans="1:16" x14ac:dyDescent="0.3">
      <c r="A4137" t="s">
        <v>13</v>
      </c>
      <c r="B4137" t="s">
        <v>600</v>
      </c>
      <c r="C4137" t="s">
        <v>1585</v>
      </c>
      <c r="D4137">
        <v>2014</v>
      </c>
      <c r="E4137" t="s">
        <v>1596</v>
      </c>
      <c r="F4137" t="s">
        <v>1602</v>
      </c>
      <c r="G4137" t="s">
        <v>1606</v>
      </c>
      <c r="H4137" t="s">
        <v>1607</v>
      </c>
      <c r="I4137" s="10">
        <v>2.2047312999999999E-2</v>
      </c>
      <c r="J4137">
        <v>16.7</v>
      </c>
      <c r="K4137">
        <v>16.7</v>
      </c>
      <c r="L4137" s="3">
        <v>110.2886</v>
      </c>
      <c r="M4137">
        <v>3.8</v>
      </c>
      <c r="N4137">
        <f>+$Q$876-Tabla13[[#This Row],[Outlet Establishment Year]]</f>
        <v>10</v>
      </c>
      <c r="O4137">
        <f>+Tabla13[[#This Row],[Sales]]/Tabla13[[#This Row],[Antigüedad]]</f>
        <v>11.02886</v>
      </c>
      <c r="P4137" s="4">
        <f>+Tabla13[[#This Row],[Sales]]/Tabla13[[#This Row],[Item Weight corregido]]</f>
        <v>6.6041077844311378</v>
      </c>
    </row>
    <row r="4138" spans="1:16" x14ac:dyDescent="0.3">
      <c r="A4138" t="s">
        <v>13</v>
      </c>
      <c r="B4138" t="s">
        <v>872</v>
      </c>
      <c r="C4138" t="s">
        <v>1587</v>
      </c>
      <c r="D4138">
        <v>2016</v>
      </c>
      <c r="E4138" t="s">
        <v>1599</v>
      </c>
      <c r="F4138" t="s">
        <v>1601</v>
      </c>
      <c r="G4138" t="s">
        <v>1605</v>
      </c>
      <c r="H4138" t="s">
        <v>1607</v>
      </c>
      <c r="I4138" s="10">
        <v>2.7779254E-2</v>
      </c>
      <c r="J4138">
        <v>15.15</v>
      </c>
      <c r="K4138">
        <v>15.15</v>
      </c>
      <c r="L4138" s="3">
        <v>150.17080000000001</v>
      </c>
      <c r="M4138">
        <v>3.8</v>
      </c>
      <c r="N4138">
        <f>+$Q$876-Tabla13[[#This Row],[Outlet Establishment Year]]</f>
        <v>8</v>
      </c>
      <c r="O4138">
        <f>+Tabla13[[#This Row],[Sales]]/Tabla13[[#This Row],[Antigüedad]]</f>
        <v>18.771350000000002</v>
      </c>
      <c r="P4138" s="4">
        <f>+Tabla13[[#This Row],[Sales]]/Tabla13[[#This Row],[Item Weight corregido]]</f>
        <v>9.9122640264026405</v>
      </c>
    </row>
    <row r="4139" spans="1:16" x14ac:dyDescent="0.3">
      <c r="A4139" t="s">
        <v>12</v>
      </c>
      <c r="B4139" t="s">
        <v>409</v>
      </c>
      <c r="C4139" t="s">
        <v>1574</v>
      </c>
      <c r="D4139">
        <v>2012</v>
      </c>
      <c r="E4139" t="s">
        <v>1591</v>
      </c>
      <c r="F4139" t="s">
        <v>1601</v>
      </c>
      <c r="G4139" t="s">
        <v>1604</v>
      </c>
      <c r="H4139" t="s">
        <v>1607</v>
      </c>
      <c r="I4139" s="10">
        <v>6.2508438E-2</v>
      </c>
      <c r="J4139">
        <v>16.350000000000001</v>
      </c>
      <c r="K4139">
        <v>16.350000000000001</v>
      </c>
      <c r="L4139" s="3">
        <v>227.1062</v>
      </c>
      <c r="M4139">
        <v>3.8</v>
      </c>
      <c r="N4139">
        <f>+$Q$876-Tabla13[[#This Row],[Outlet Establishment Year]]</f>
        <v>12</v>
      </c>
      <c r="O4139">
        <f>+Tabla13[[#This Row],[Sales]]/Tabla13[[#This Row],[Antigüedad]]</f>
        <v>18.925516666666667</v>
      </c>
      <c r="P4139" s="4">
        <f>+Tabla13[[#This Row],[Sales]]/Tabla13[[#This Row],[Item Weight corregido]]</f>
        <v>13.890287461773699</v>
      </c>
    </row>
    <row r="4140" spans="1:16" x14ac:dyDescent="0.3">
      <c r="A4140" t="s">
        <v>13</v>
      </c>
      <c r="B4140" t="s">
        <v>308</v>
      </c>
      <c r="C4140" t="s">
        <v>1587</v>
      </c>
      <c r="D4140">
        <v>2018</v>
      </c>
      <c r="E4140" t="s">
        <v>1600</v>
      </c>
      <c r="F4140" t="s">
        <v>1601</v>
      </c>
      <c r="G4140" t="s">
        <v>1605</v>
      </c>
      <c r="H4140" t="s">
        <v>1609</v>
      </c>
      <c r="I4140" s="10">
        <v>0.143592939</v>
      </c>
      <c r="K4140">
        <v>5.7649999999999997</v>
      </c>
      <c r="L4140" s="3">
        <v>37.316400000000002</v>
      </c>
      <c r="M4140">
        <v>3.8</v>
      </c>
      <c r="N4140">
        <f>+$Q$876-Tabla13[[#This Row],[Outlet Establishment Year]]</f>
        <v>6</v>
      </c>
      <c r="O4140">
        <f>+Tabla13[[#This Row],[Sales]]/Tabla13[[#This Row],[Antigüedad]]</f>
        <v>6.2194000000000003</v>
      </c>
      <c r="P4140" s="4">
        <f>+Tabla13[[#This Row],[Sales]]/Tabla13[[#This Row],[Item Weight corregido]]</f>
        <v>6.4729228100607115</v>
      </c>
    </row>
    <row r="4141" spans="1:16" x14ac:dyDescent="0.3">
      <c r="A4141" t="s">
        <v>13</v>
      </c>
      <c r="B4141" t="s">
        <v>1026</v>
      </c>
      <c r="C4141" t="s">
        <v>1587</v>
      </c>
      <c r="D4141">
        <v>2017</v>
      </c>
      <c r="E4141" t="s">
        <v>1598</v>
      </c>
      <c r="F4141" t="s">
        <v>1603</v>
      </c>
      <c r="G4141" t="s">
        <v>1605</v>
      </c>
      <c r="H4141" t="s">
        <v>1607</v>
      </c>
      <c r="I4141" s="10">
        <v>9.3444949999999999E-2</v>
      </c>
      <c r="J4141">
        <v>14.85</v>
      </c>
      <c r="K4141">
        <v>14.85</v>
      </c>
      <c r="L4141" s="3">
        <v>141.0812</v>
      </c>
      <c r="M4141">
        <v>3.8</v>
      </c>
      <c r="N4141">
        <f>+$Q$876-Tabla13[[#This Row],[Outlet Establishment Year]]</f>
        <v>7</v>
      </c>
      <c r="O4141">
        <f>+Tabla13[[#This Row],[Sales]]/Tabla13[[#This Row],[Antigüedad]]</f>
        <v>20.154457142857144</v>
      </c>
      <c r="P4141" s="4">
        <f>+Tabla13[[#This Row],[Sales]]/Tabla13[[#This Row],[Item Weight corregido]]</f>
        <v>9.5004175084175078</v>
      </c>
    </row>
    <row r="4142" spans="1:16" x14ac:dyDescent="0.3">
      <c r="A4142" t="s">
        <v>12</v>
      </c>
      <c r="B4142" t="s">
        <v>428</v>
      </c>
      <c r="C4142" t="s">
        <v>1580</v>
      </c>
      <c r="D4142">
        <v>2014</v>
      </c>
      <c r="E4142" t="s">
        <v>1596</v>
      </c>
      <c r="F4142" t="s">
        <v>1602</v>
      </c>
      <c r="G4142" t="s">
        <v>1606</v>
      </c>
      <c r="H4142" t="s">
        <v>1607</v>
      </c>
      <c r="I4142" s="10">
        <v>1.0907966999999999E-2</v>
      </c>
      <c r="J4142">
        <v>9.5</v>
      </c>
      <c r="K4142">
        <v>9.5</v>
      </c>
      <c r="L4142" s="3">
        <v>182.36080000000001</v>
      </c>
      <c r="M4142">
        <v>3.8</v>
      </c>
      <c r="N4142">
        <f>+$Q$876-Tabla13[[#This Row],[Outlet Establishment Year]]</f>
        <v>10</v>
      </c>
      <c r="O4142">
        <f>+Tabla13[[#This Row],[Sales]]/Tabla13[[#This Row],[Antigüedad]]</f>
        <v>18.236080000000001</v>
      </c>
      <c r="P4142" s="4">
        <f>+Tabla13[[#This Row],[Sales]]/Tabla13[[#This Row],[Item Weight corregido]]</f>
        <v>19.195873684210529</v>
      </c>
    </row>
    <row r="4143" spans="1:16" x14ac:dyDescent="0.3">
      <c r="A4143" t="s">
        <v>13</v>
      </c>
      <c r="B4143" t="s">
        <v>401</v>
      </c>
      <c r="C4143" t="s">
        <v>1579</v>
      </c>
      <c r="D4143">
        <v>2020</v>
      </c>
      <c r="E4143" t="s">
        <v>1594</v>
      </c>
      <c r="F4143" t="s">
        <v>1603</v>
      </c>
      <c r="G4143" t="s">
        <v>1605</v>
      </c>
      <c r="H4143" t="s">
        <v>1607</v>
      </c>
      <c r="I4143" s="10">
        <v>1.6201844999999999E-2</v>
      </c>
      <c r="J4143">
        <v>8.51</v>
      </c>
      <c r="K4143">
        <v>8.51</v>
      </c>
      <c r="L4143" s="3">
        <v>195.24780000000001</v>
      </c>
      <c r="M4143">
        <v>3.8</v>
      </c>
      <c r="N4143">
        <f>+$Q$876-Tabla13[[#This Row],[Outlet Establishment Year]]</f>
        <v>4</v>
      </c>
      <c r="O4143">
        <f>+Tabla13[[#This Row],[Sales]]/Tabla13[[#This Row],[Antigüedad]]</f>
        <v>48.811950000000003</v>
      </c>
      <c r="P4143" s="4">
        <f>+Tabla13[[#This Row],[Sales]]/Tabla13[[#This Row],[Item Weight corregido]]</f>
        <v>22.943337250293773</v>
      </c>
    </row>
    <row r="4144" spans="1:16" x14ac:dyDescent="0.3">
      <c r="A4144" t="s">
        <v>13</v>
      </c>
      <c r="B4144" t="s">
        <v>85</v>
      </c>
      <c r="C4144" t="s">
        <v>1581</v>
      </c>
      <c r="D4144">
        <v>2015</v>
      </c>
      <c r="E4144" t="s">
        <v>1593</v>
      </c>
      <c r="F4144" t="s">
        <v>1603</v>
      </c>
      <c r="G4144" t="s">
        <v>1604</v>
      </c>
      <c r="H4144" t="s">
        <v>1607</v>
      </c>
      <c r="I4144" s="10">
        <v>2.6895200000000001E-2</v>
      </c>
      <c r="J4144">
        <v>9.8000000000000007</v>
      </c>
      <c r="K4144">
        <v>9.8000000000000007</v>
      </c>
      <c r="L4144" s="3">
        <v>128.40199999999999</v>
      </c>
      <c r="M4144">
        <v>3.8</v>
      </c>
      <c r="N4144">
        <f>+$Q$876-Tabla13[[#This Row],[Outlet Establishment Year]]</f>
        <v>9</v>
      </c>
      <c r="O4144">
        <f>+Tabla13[[#This Row],[Sales]]/Tabla13[[#This Row],[Antigüedad]]</f>
        <v>14.266888888888888</v>
      </c>
      <c r="P4144" s="4">
        <f>+Tabla13[[#This Row],[Sales]]/Tabla13[[#This Row],[Item Weight corregido]]</f>
        <v>13.102244897959181</v>
      </c>
    </row>
    <row r="4145" spans="1:16" x14ac:dyDescent="0.3">
      <c r="A4145" t="s">
        <v>13</v>
      </c>
      <c r="B4145" t="s">
        <v>1329</v>
      </c>
      <c r="C4145" t="s">
        <v>1574</v>
      </c>
      <c r="D4145">
        <v>2011</v>
      </c>
      <c r="E4145" t="s">
        <v>1595</v>
      </c>
      <c r="F4145" t="s">
        <v>1602</v>
      </c>
      <c r="G4145" t="s">
        <v>1604</v>
      </c>
      <c r="H4145" t="s">
        <v>1609</v>
      </c>
      <c r="I4145" s="10">
        <v>8.9083914E-2</v>
      </c>
      <c r="J4145">
        <v>19.7</v>
      </c>
      <c r="K4145">
        <v>19.7</v>
      </c>
      <c r="L4145" s="3">
        <v>54.593000000000004</v>
      </c>
      <c r="M4145">
        <v>3.8</v>
      </c>
      <c r="N4145">
        <f>+$Q$876-Tabla13[[#This Row],[Outlet Establishment Year]]</f>
        <v>13</v>
      </c>
      <c r="O4145">
        <f>+Tabla13[[#This Row],[Sales]]/Tabla13[[#This Row],[Antigüedad]]</f>
        <v>4.1994615384615388</v>
      </c>
      <c r="P4145" s="4">
        <f>+Tabla13[[#This Row],[Sales]]/Tabla13[[#This Row],[Item Weight corregido]]</f>
        <v>2.7712182741116753</v>
      </c>
    </row>
    <row r="4146" spans="1:16" x14ac:dyDescent="0.3">
      <c r="A4146" t="s">
        <v>13</v>
      </c>
      <c r="B4146" t="s">
        <v>172</v>
      </c>
      <c r="C4146" t="s">
        <v>1574</v>
      </c>
      <c r="D4146">
        <v>2022</v>
      </c>
      <c r="E4146" t="s">
        <v>1592</v>
      </c>
      <c r="F4146" t="s">
        <v>1602</v>
      </c>
      <c r="G4146" t="s">
        <v>1604</v>
      </c>
      <c r="H4146" t="s">
        <v>1608</v>
      </c>
      <c r="I4146" s="10">
        <v>4.3740307999999999E-2</v>
      </c>
      <c r="J4146">
        <v>5.98</v>
      </c>
      <c r="K4146">
        <v>5.98</v>
      </c>
      <c r="L4146" s="3">
        <v>145.34180000000001</v>
      </c>
      <c r="M4146">
        <v>4</v>
      </c>
      <c r="N4146">
        <f>+$Q$876-Tabla13[[#This Row],[Outlet Establishment Year]]</f>
        <v>2</v>
      </c>
      <c r="O4146">
        <f>+Tabla13[[#This Row],[Sales]]/Tabla13[[#This Row],[Antigüedad]]</f>
        <v>72.670900000000003</v>
      </c>
      <c r="P4146" s="4">
        <f>+Tabla13[[#This Row],[Sales]]/Tabla13[[#This Row],[Item Weight corregido]]</f>
        <v>24.304648829431436</v>
      </c>
    </row>
    <row r="4147" spans="1:16" x14ac:dyDescent="0.3">
      <c r="A4147" t="s">
        <v>12</v>
      </c>
      <c r="B4147" t="s">
        <v>1063</v>
      </c>
      <c r="C4147" t="s">
        <v>1580</v>
      </c>
      <c r="D4147">
        <v>2014</v>
      </c>
      <c r="E4147" t="s">
        <v>1596</v>
      </c>
      <c r="F4147" t="s">
        <v>1602</v>
      </c>
      <c r="G4147" t="s">
        <v>1606</v>
      </c>
      <c r="H4147" t="s">
        <v>1607</v>
      </c>
      <c r="I4147" s="10">
        <v>2.9471408000000001E-2</v>
      </c>
      <c r="J4147">
        <v>5.1749999999999998</v>
      </c>
      <c r="K4147">
        <v>5.1749999999999998</v>
      </c>
      <c r="L4147" s="3">
        <v>105.4622</v>
      </c>
      <c r="M4147">
        <v>3.8</v>
      </c>
      <c r="N4147">
        <f>+$Q$876-Tabla13[[#This Row],[Outlet Establishment Year]]</f>
        <v>10</v>
      </c>
      <c r="O4147">
        <f>+Tabla13[[#This Row],[Sales]]/Tabla13[[#This Row],[Antigüedad]]</f>
        <v>10.54622</v>
      </c>
      <c r="P4147" s="4">
        <f>+Tabla13[[#This Row],[Sales]]/Tabla13[[#This Row],[Item Weight corregido]]</f>
        <v>20.379169082125603</v>
      </c>
    </row>
    <row r="4148" spans="1:16" x14ac:dyDescent="0.3">
      <c r="A4148" t="s">
        <v>13</v>
      </c>
      <c r="B4148" t="s">
        <v>945</v>
      </c>
      <c r="C4148" t="s">
        <v>1581</v>
      </c>
      <c r="D4148">
        <v>2011</v>
      </c>
      <c r="E4148" t="s">
        <v>1595</v>
      </c>
      <c r="F4148" t="s">
        <v>1602</v>
      </c>
      <c r="G4148" t="s">
        <v>1604</v>
      </c>
      <c r="H4148" t="s">
        <v>1609</v>
      </c>
      <c r="I4148" s="10">
        <v>0.133281968</v>
      </c>
      <c r="J4148">
        <v>7.8250000000000002</v>
      </c>
      <c r="K4148">
        <v>7.8250000000000002</v>
      </c>
      <c r="L4148" s="3">
        <v>63.282600000000002</v>
      </c>
      <c r="M4148">
        <v>3.8</v>
      </c>
      <c r="N4148">
        <f>+$Q$876-Tabla13[[#This Row],[Outlet Establishment Year]]</f>
        <v>13</v>
      </c>
      <c r="O4148">
        <f>+Tabla13[[#This Row],[Sales]]/Tabla13[[#This Row],[Antigüedad]]</f>
        <v>4.8678923076923075</v>
      </c>
      <c r="P4148" s="4">
        <f>+Tabla13[[#This Row],[Sales]]/Tabla13[[#This Row],[Item Weight corregido]]</f>
        <v>8.0872332268370606</v>
      </c>
    </row>
    <row r="4149" spans="1:16" x14ac:dyDescent="0.3">
      <c r="A4149" t="s">
        <v>13</v>
      </c>
      <c r="B4149" t="s">
        <v>728</v>
      </c>
      <c r="C4149" t="s">
        <v>1582</v>
      </c>
      <c r="D4149">
        <v>2017</v>
      </c>
      <c r="E4149" t="s">
        <v>1598</v>
      </c>
      <c r="F4149" t="s">
        <v>1603</v>
      </c>
      <c r="G4149" t="s">
        <v>1605</v>
      </c>
      <c r="H4149" t="s">
        <v>1607</v>
      </c>
      <c r="I4149" s="10">
        <v>2.4521191000000001E-2</v>
      </c>
      <c r="J4149">
        <v>6.55</v>
      </c>
      <c r="K4149">
        <v>6.55</v>
      </c>
      <c r="L4149" s="3">
        <v>100.6332</v>
      </c>
      <c r="M4149">
        <v>3.8</v>
      </c>
      <c r="N4149">
        <f>+$Q$876-Tabla13[[#This Row],[Outlet Establishment Year]]</f>
        <v>7</v>
      </c>
      <c r="O4149">
        <f>+Tabla13[[#This Row],[Sales]]/Tabla13[[#This Row],[Antigüedad]]</f>
        <v>14.376171428571428</v>
      </c>
      <c r="P4149" s="4">
        <f>+Tabla13[[#This Row],[Sales]]/Tabla13[[#This Row],[Item Weight corregido]]</f>
        <v>15.363847328244276</v>
      </c>
    </row>
    <row r="4150" spans="1:16" x14ac:dyDescent="0.3">
      <c r="A4150" t="s">
        <v>13</v>
      </c>
      <c r="B4150" t="s">
        <v>1421</v>
      </c>
      <c r="C4150" t="s">
        <v>1586</v>
      </c>
      <c r="D4150">
        <v>2014</v>
      </c>
      <c r="E4150" t="s">
        <v>1596</v>
      </c>
      <c r="F4150" t="s">
        <v>1602</v>
      </c>
      <c r="G4150" t="s">
        <v>1606</v>
      </c>
      <c r="H4150" t="s">
        <v>1607</v>
      </c>
      <c r="I4150" s="10">
        <v>6.1008859999999998E-2</v>
      </c>
      <c r="J4150">
        <v>7.8650000000000002</v>
      </c>
      <c r="K4150">
        <v>7.8650000000000002</v>
      </c>
      <c r="L4150" s="3">
        <v>166.05260000000001</v>
      </c>
      <c r="M4150">
        <v>3.8</v>
      </c>
      <c r="N4150">
        <f>+$Q$876-Tabla13[[#This Row],[Outlet Establishment Year]]</f>
        <v>10</v>
      </c>
      <c r="O4150">
        <f>+Tabla13[[#This Row],[Sales]]/Tabla13[[#This Row],[Antigüedad]]</f>
        <v>16.605260000000001</v>
      </c>
      <c r="P4150" s="4">
        <f>+Tabla13[[#This Row],[Sales]]/Tabla13[[#This Row],[Item Weight corregido]]</f>
        <v>21.112854418308963</v>
      </c>
    </row>
    <row r="4151" spans="1:16" x14ac:dyDescent="0.3">
      <c r="A4151" t="s">
        <v>13</v>
      </c>
      <c r="B4151" t="s">
        <v>1426</v>
      </c>
      <c r="C4151" t="s">
        <v>1590</v>
      </c>
      <c r="D4151">
        <v>2017</v>
      </c>
      <c r="E4151" t="s">
        <v>1598</v>
      </c>
      <c r="F4151" t="s">
        <v>1603</v>
      </c>
      <c r="G4151" t="s">
        <v>1605</v>
      </c>
      <c r="H4151" t="s">
        <v>1607</v>
      </c>
      <c r="I4151" s="10">
        <v>0.167799329</v>
      </c>
      <c r="J4151">
        <v>9.8949999999999996</v>
      </c>
      <c r="K4151">
        <v>9.8949999999999996</v>
      </c>
      <c r="L4151" s="3">
        <v>239.4564</v>
      </c>
      <c r="M4151">
        <v>3.8</v>
      </c>
      <c r="N4151">
        <f>+$Q$876-Tabla13[[#This Row],[Outlet Establishment Year]]</f>
        <v>7</v>
      </c>
      <c r="O4151">
        <f>+Tabla13[[#This Row],[Sales]]/Tabla13[[#This Row],[Antigüedad]]</f>
        <v>34.208057142857143</v>
      </c>
      <c r="P4151" s="4">
        <f>+Tabla13[[#This Row],[Sales]]/Tabla13[[#This Row],[Item Weight corregido]]</f>
        <v>24.199737241030824</v>
      </c>
    </row>
    <row r="4152" spans="1:16" x14ac:dyDescent="0.3">
      <c r="A4152" t="s">
        <v>13</v>
      </c>
      <c r="B4152" t="s">
        <v>957</v>
      </c>
      <c r="C4152" t="s">
        <v>1575</v>
      </c>
      <c r="D4152">
        <v>2018</v>
      </c>
      <c r="E4152" t="s">
        <v>1597</v>
      </c>
      <c r="F4152" t="s">
        <v>1602</v>
      </c>
      <c r="G4152" t="s">
        <v>1604</v>
      </c>
      <c r="H4152" t="s">
        <v>1610</v>
      </c>
      <c r="I4152" s="10">
        <v>3.7711337999999997E-2</v>
      </c>
      <c r="K4152">
        <v>11</v>
      </c>
      <c r="L4152" s="3">
        <v>41.548000000000002</v>
      </c>
      <c r="M4152">
        <v>3.8</v>
      </c>
      <c r="N4152">
        <f>+$Q$876-Tabla13[[#This Row],[Outlet Establishment Year]]</f>
        <v>6</v>
      </c>
      <c r="O4152">
        <f>+Tabla13[[#This Row],[Sales]]/Tabla13[[#This Row],[Antigüedad]]</f>
        <v>6.924666666666667</v>
      </c>
      <c r="P4152" s="4">
        <f>+Tabla13[[#This Row],[Sales]]/Tabla13[[#This Row],[Item Weight corregido]]</f>
        <v>3.7770909090909091</v>
      </c>
    </row>
    <row r="4153" spans="1:16" x14ac:dyDescent="0.3">
      <c r="A4153" t="s">
        <v>13</v>
      </c>
      <c r="B4153" t="s">
        <v>1078</v>
      </c>
      <c r="C4153" t="s">
        <v>1574</v>
      </c>
      <c r="D4153">
        <v>2012</v>
      </c>
      <c r="E4153" t="s">
        <v>1591</v>
      </c>
      <c r="F4153" t="s">
        <v>1601</v>
      </c>
      <c r="G4153" t="s">
        <v>1604</v>
      </c>
      <c r="H4153" t="s">
        <v>1607</v>
      </c>
      <c r="I4153" s="10">
        <v>4.9295020000000002E-2</v>
      </c>
      <c r="J4153">
        <v>13.65</v>
      </c>
      <c r="K4153">
        <v>13.65</v>
      </c>
      <c r="L4153" s="3">
        <v>150.505</v>
      </c>
      <c r="M4153">
        <v>3.8</v>
      </c>
      <c r="N4153">
        <f>+$Q$876-Tabla13[[#This Row],[Outlet Establishment Year]]</f>
        <v>12</v>
      </c>
      <c r="O4153">
        <f>+Tabla13[[#This Row],[Sales]]/Tabla13[[#This Row],[Antigüedad]]</f>
        <v>12.542083333333332</v>
      </c>
      <c r="P4153" s="4">
        <f>+Tabla13[[#This Row],[Sales]]/Tabla13[[#This Row],[Item Weight corregido]]</f>
        <v>11.026007326007326</v>
      </c>
    </row>
    <row r="4154" spans="1:16" x14ac:dyDescent="0.3">
      <c r="A4154" t="s">
        <v>14</v>
      </c>
      <c r="B4154" t="s">
        <v>271</v>
      </c>
      <c r="C4154" t="s">
        <v>1580</v>
      </c>
      <c r="D4154">
        <v>2020</v>
      </c>
      <c r="E4154" t="s">
        <v>1594</v>
      </c>
      <c r="F4154" t="s">
        <v>1603</v>
      </c>
      <c r="G4154" t="s">
        <v>1604</v>
      </c>
      <c r="H4154" t="s">
        <v>1607</v>
      </c>
      <c r="I4154" s="10">
        <v>5.4362695000000003E-2</v>
      </c>
      <c r="J4154">
        <v>20.350000000000001</v>
      </c>
      <c r="K4154">
        <v>20.350000000000001</v>
      </c>
      <c r="L4154" s="3">
        <v>117.9466</v>
      </c>
      <c r="M4154">
        <v>3.8</v>
      </c>
      <c r="N4154">
        <f>+$Q$876-Tabla13[[#This Row],[Outlet Establishment Year]]</f>
        <v>4</v>
      </c>
      <c r="O4154">
        <f>+Tabla13[[#This Row],[Sales]]/Tabla13[[#This Row],[Antigüedad]]</f>
        <v>29.486650000000001</v>
      </c>
      <c r="P4154" s="4">
        <f>+Tabla13[[#This Row],[Sales]]/Tabla13[[#This Row],[Item Weight corregido]]</f>
        <v>5.7959017199017193</v>
      </c>
    </row>
    <row r="4155" spans="1:16" x14ac:dyDescent="0.3">
      <c r="A4155" t="s">
        <v>13</v>
      </c>
      <c r="B4155" t="s">
        <v>204</v>
      </c>
      <c r="C4155" t="s">
        <v>1575</v>
      </c>
      <c r="D4155">
        <v>2011</v>
      </c>
      <c r="E4155" t="s">
        <v>1595</v>
      </c>
      <c r="F4155" t="s">
        <v>1602</v>
      </c>
      <c r="G4155" t="s">
        <v>1604</v>
      </c>
      <c r="H4155" t="s">
        <v>1609</v>
      </c>
      <c r="I4155" s="10">
        <v>3.6164160000000001E-2</v>
      </c>
      <c r="J4155">
        <v>11.395</v>
      </c>
      <c r="K4155">
        <v>11.395</v>
      </c>
      <c r="L4155" s="3">
        <v>150.17080000000001</v>
      </c>
      <c r="M4155">
        <v>3.8</v>
      </c>
      <c r="N4155">
        <f>+$Q$876-Tabla13[[#This Row],[Outlet Establishment Year]]</f>
        <v>13</v>
      </c>
      <c r="O4155">
        <f>+Tabla13[[#This Row],[Sales]]/Tabla13[[#This Row],[Antigüedad]]</f>
        <v>11.551600000000001</v>
      </c>
      <c r="P4155" s="4">
        <f>+Tabla13[[#This Row],[Sales]]/Tabla13[[#This Row],[Item Weight corregido]]</f>
        <v>13.178657305835895</v>
      </c>
    </row>
    <row r="4156" spans="1:16" x14ac:dyDescent="0.3">
      <c r="A4156" t="s">
        <v>13</v>
      </c>
      <c r="B4156" t="s">
        <v>559</v>
      </c>
      <c r="C4156" t="s">
        <v>1580</v>
      </c>
      <c r="D4156">
        <v>2022</v>
      </c>
      <c r="E4156" t="s">
        <v>1592</v>
      </c>
      <c r="F4156" t="s">
        <v>1602</v>
      </c>
      <c r="G4156" t="s">
        <v>1604</v>
      </c>
      <c r="H4156" t="s">
        <v>1608</v>
      </c>
      <c r="I4156" s="10">
        <v>0.139985583</v>
      </c>
      <c r="J4156">
        <v>16.850000000000001</v>
      </c>
      <c r="K4156">
        <v>16.850000000000001</v>
      </c>
      <c r="L4156" s="3">
        <v>145.27600000000001</v>
      </c>
      <c r="M4156">
        <v>4.0999999999999996</v>
      </c>
      <c r="N4156">
        <f>+$Q$876-Tabla13[[#This Row],[Outlet Establishment Year]]</f>
        <v>2</v>
      </c>
      <c r="O4156">
        <f>+Tabla13[[#This Row],[Sales]]/Tabla13[[#This Row],[Antigüedad]]</f>
        <v>72.638000000000005</v>
      </c>
      <c r="P4156" s="4">
        <f>+Tabla13[[#This Row],[Sales]]/Tabla13[[#This Row],[Item Weight corregido]]</f>
        <v>8.6217210682492578</v>
      </c>
    </row>
    <row r="4157" spans="1:16" x14ac:dyDescent="0.3">
      <c r="A4157" t="s">
        <v>12</v>
      </c>
      <c r="B4157" t="s">
        <v>922</v>
      </c>
      <c r="C4157" t="s">
        <v>1574</v>
      </c>
      <c r="D4157">
        <v>2014</v>
      </c>
      <c r="E4157" t="s">
        <v>1596</v>
      </c>
      <c r="F4157" t="s">
        <v>1602</v>
      </c>
      <c r="G4157" t="s">
        <v>1606</v>
      </c>
      <c r="H4157" t="s">
        <v>1607</v>
      </c>
      <c r="I4157" s="10">
        <v>0.159587755</v>
      </c>
      <c r="J4157">
        <v>13.5</v>
      </c>
      <c r="K4157">
        <v>13.5</v>
      </c>
      <c r="L4157" s="3">
        <v>145.31020000000001</v>
      </c>
      <c r="M4157">
        <v>3.8</v>
      </c>
      <c r="N4157">
        <f>+$Q$876-Tabla13[[#This Row],[Outlet Establishment Year]]</f>
        <v>10</v>
      </c>
      <c r="O4157">
        <f>+Tabla13[[#This Row],[Sales]]/Tabla13[[#This Row],[Antigüedad]]</f>
        <v>14.531020000000002</v>
      </c>
      <c r="P4157" s="4">
        <f>+Tabla13[[#This Row],[Sales]]/Tabla13[[#This Row],[Item Weight corregido]]</f>
        <v>10.76371851851852</v>
      </c>
    </row>
    <row r="4158" spans="1:16" x14ac:dyDescent="0.3">
      <c r="A4158" t="s">
        <v>13</v>
      </c>
      <c r="B4158" t="s">
        <v>875</v>
      </c>
      <c r="C4158" t="s">
        <v>1574</v>
      </c>
      <c r="D4158">
        <v>2016</v>
      </c>
      <c r="E4158" t="s">
        <v>1599</v>
      </c>
      <c r="F4158" t="s">
        <v>1601</v>
      </c>
      <c r="G4158" t="s">
        <v>1605</v>
      </c>
      <c r="H4158" t="s">
        <v>1607</v>
      </c>
      <c r="I4158" s="10">
        <v>4.0357314999999998E-2</v>
      </c>
      <c r="J4158">
        <v>12.1</v>
      </c>
      <c r="K4158">
        <v>12.1</v>
      </c>
      <c r="L4158" s="3">
        <v>177.80019999999999</v>
      </c>
      <c r="M4158">
        <v>3.8</v>
      </c>
      <c r="N4158">
        <f>+$Q$876-Tabla13[[#This Row],[Outlet Establishment Year]]</f>
        <v>8</v>
      </c>
      <c r="O4158">
        <f>+Tabla13[[#This Row],[Sales]]/Tabla13[[#This Row],[Antigüedad]]</f>
        <v>22.225024999999999</v>
      </c>
      <c r="P4158" s="4">
        <f>+Tabla13[[#This Row],[Sales]]/Tabla13[[#This Row],[Item Weight corregido]]</f>
        <v>14.694231404958677</v>
      </c>
    </row>
    <row r="4159" spans="1:16" x14ac:dyDescent="0.3">
      <c r="A4159" t="s">
        <v>13</v>
      </c>
      <c r="B4159" t="s">
        <v>1172</v>
      </c>
      <c r="C4159" t="s">
        <v>1575</v>
      </c>
      <c r="D4159">
        <v>2017</v>
      </c>
      <c r="E4159" t="s">
        <v>1598</v>
      </c>
      <c r="F4159" t="s">
        <v>1603</v>
      </c>
      <c r="G4159" t="s">
        <v>1605</v>
      </c>
      <c r="H4159" t="s">
        <v>1607</v>
      </c>
      <c r="I4159" s="10">
        <v>0</v>
      </c>
      <c r="J4159">
        <v>10</v>
      </c>
      <c r="K4159">
        <v>10</v>
      </c>
      <c r="L4159" s="3">
        <v>120.64400000000001</v>
      </c>
      <c r="M4159">
        <v>3.8</v>
      </c>
      <c r="N4159">
        <f>+$Q$876-Tabla13[[#This Row],[Outlet Establishment Year]]</f>
        <v>7</v>
      </c>
      <c r="O4159">
        <f>+Tabla13[[#This Row],[Sales]]/Tabla13[[#This Row],[Antigüedad]]</f>
        <v>17.234857142857145</v>
      </c>
      <c r="P4159" s="4">
        <f>+Tabla13[[#This Row],[Sales]]/Tabla13[[#This Row],[Item Weight corregido]]</f>
        <v>12.064400000000001</v>
      </c>
    </row>
    <row r="4160" spans="1:16" x14ac:dyDescent="0.3">
      <c r="A4160" t="s">
        <v>13</v>
      </c>
      <c r="B4160" t="s">
        <v>1250</v>
      </c>
      <c r="C4160" t="s">
        <v>1580</v>
      </c>
      <c r="D4160">
        <v>2012</v>
      </c>
      <c r="E4160" t="s">
        <v>1591</v>
      </c>
      <c r="F4160" t="s">
        <v>1601</v>
      </c>
      <c r="G4160" t="s">
        <v>1604</v>
      </c>
      <c r="H4160" t="s">
        <v>1607</v>
      </c>
      <c r="I4160" s="10">
        <v>6.4464146999999999E-2</v>
      </c>
      <c r="J4160">
        <v>20.2</v>
      </c>
      <c r="K4160">
        <v>20.2</v>
      </c>
      <c r="L4160" s="3">
        <v>255.7646</v>
      </c>
      <c r="M4160">
        <v>3.8</v>
      </c>
      <c r="N4160">
        <f>+$Q$876-Tabla13[[#This Row],[Outlet Establishment Year]]</f>
        <v>12</v>
      </c>
      <c r="O4160">
        <f>+Tabla13[[#This Row],[Sales]]/Tabla13[[#This Row],[Antigüedad]]</f>
        <v>21.313716666666668</v>
      </c>
      <c r="P4160" s="4">
        <f>+Tabla13[[#This Row],[Sales]]/Tabla13[[#This Row],[Item Weight corregido]]</f>
        <v>12.661613861386138</v>
      </c>
    </row>
    <row r="4161" spans="1:16" x14ac:dyDescent="0.3">
      <c r="A4161" t="s">
        <v>13</v>
      </c>
      <c r="B4161" t="s">
        <v>1371</v>
      </c>
      <c r="C4161" t="s">
        <v>1587</v>
      </c>
      <c r="D4161">
        <v>2012</v>
      </c>
      <c r="E4161" t="s">
        <v>1591</v>
      </c>
      <c r="F4161" t="s">
        <v>1601</v>
      </c>
      <c r="G4161" t="s">
        <v>1604</v>
      </c>
      <c r="H4161" t="s">
        <v>1607</v>
      </c>
      <c r="I4161" s="10">
        <v>0</v>
      </c>
      <c r="J4161">
        <v>5.6349999999999998</v>
      </c>
      <c r="K4161">
        <v>5.6349999999999998</v>
      </c>
      <c r="L4161" s="3">
        <v>148.70500000000001</v>
      </c>
      <c r="M4161">
        <v>3.8</v>
      </c>
      <c r="N4161">
        <f>+$Q$876-Tabla13[[#This Row],[Outlet Establishment Year]]</f>
        <v>12</v>
      </c>
      <c r="O4161">
        <f>+Tabla13[[#This Row],[Sales]]/Tabla13[[#This Row],[Antigüedad]]</f>
        <v>12.392083333333334</v>
      </c>
      <c r="P4161" s="4">
        <f>+Tabla13[[#This Row],[Sales]]/Tabla13[[#This Row],[Item Weight corregido]]</f>
        <v>26.389529724933453</v>
      </c>
    </row>
    <row r="4162" spans="1:16" x14ac:dyDescent="0.3">
      <c r="A4162" t="s">
        <v>13</v>
      </c>
      <c r="B4162" t="s">
        <v>252</v>
      </c>
      <c r="C4162" t="s">
        <v>1587</v>
      </c>
      <c r="D4162">
        <v>2012</v>
      </c>
      <c r="E4162" t="s">
        <v>1591</v>
      </c>
      <c r="F4162" t="s">
        <v>1601</v>
      </c>
      <c r="G4162" t="s">
        <v>1604</v>
      </c>
      <c r="H4162" t="s">
        <v>1607</v>
      </c>
      <c r="I4162" s="10">
        <v>6.0794096999999998E-2</v>
      </c>
      <c r="J4162">
        <v>20.350000000000001</v>
      </c>
      <c r="K4162">
        <v>20.350000000000001</v>
      </c>
      <c r="L4162" s="3">
        <v>233.66159999999999</v>
      </c>
      <c r="M4162">
        <v>3.8</v>
      </c>
      <c r="N4162">
        <f>+$Q$876-Tabla13[[#This Row],[Outlet Establishment Year]]</f>
        <v>12</v>
      </c>
      <c r="O4162">
        <f>+Tabla13[[#This Row],[Sales]]/Tabla13[[#This Row],[Antigüedad]]</f>
        <v>19.471799999999998</v>
      </c>
      <c r="P4162" s="4">
        <f>+Tabla13[[#This Row],[Sales]]/Tabla13[[#This Row],[Item Weight corregido]]</f>
        <v>11.482142506142505</v>
      </c>
    </row>
    <row r="4163" spans="1:16" x14ac:dyDescent="0.3">
      <c r="A4163" t="s">
        <v>13</v>
      </c>
      <c r="B4163" t="s">
        <v>1421</v>
      </c>
      <c r="C4163" t="s">
        <v>1586</v>
      </c>
      <c r="D4163">
        <v>2012</v>
      </c>
      <c r="E4163" t="s">
        <v>1591</v>
      </c>
      <c r="F4163" t="s">
        <v>1601</v>
      </c>
      <c r="G4163" t="s">
        <v>1604</v>
      </c>
      <c r="H4163" t="s">
        <v>1607</v>
      </c>
      <c r="I4163" s="10">
        <v>6.1154604000000001E-2</v>
      </c>
      <c r="J4163">
        <v>7.8650000000000002</v>
      </c>
      <c r="K4163">
        <v>7.8650000000000002</v>
      </c>
      <c r="L4163" s="3">
        <v>165.3526</v>
      </c>
      <c r="M4163">
        <v>3.8</v>
      </c>
      <c r="N4163">
        <f>+$Q$876-Tabla13[[#This Row],[Outlet Establishment Year]]</f>
        <v>12</v>
      </c>
      <c r="O4163">
        <f>+Tabla13[[#This Row],[Sales]]/Tabla13[[#This Row],[Antigüedad]]</f>
        <v>13.779383333333334</v>
      </c>
      <c r="P4163" s="4">
        <f>+Tabla13[[#This Row],[Sales]]/Tabla13[[#This Row],[Item Weight corregido]]</f>
        <v>21.023852511125238</v>
      </c>
    </row>
    <row r="4164" spans="1:16" x14ac:dyDescent="0.3">
      <c r="A4164" t="s">
        <v>13</v>
      </c>
      <c r="B4164" t="s">
        <v>1227</v>
      </c>
      <c r="C4164" t="s">
        <v>1577</v>
      </c>
      <c r="D4164">
        <v>2012</v>
      </c>
      <c r="E4164" t="s">
        <v>1591</v>
      </c>
      <c r="F4164" t="s">
        <v>1601</v>
      </c>
      <c r="G4164" t="s">
        <v>1604</v>
      </c>
      <c r="H4164" t="s">
        <v>1607</v>
      </c>
      <c r="I4164" s="10">
        <v>7.8290270999999995E-2</v>
      </c>
      <c r="J4164">
        <v>16.25</v>
      </c>
      <c r="K4164">
        <v>16.25</v>
      </c>
      <c r="L4164" s="3">
        <v>93.180400000000006</v>
      </c>
      <c r="M4164">
        <v>3.8</v>
      </c>
      <c r="N4164">
        <f>+$Q$876-Tabla13[[#This Row],[Outlet Establishment Year]]</f>
        <v>12</v>
      </c>
      <c r="O4164">
        <f>+Tabla13[[#This Row],[Sales]]/Tabla13[[#This Row],[Antigüedad]]</f>
        <v>7.7650333333333341</v>
      </c>
      <c r="P4164" s="4">
        <f>+Tabla13[[#This Row],[Sales]]/Tabla13[[#This Row],[Item Weight corregido]]</f>
        <v>5.7341784615384617</v>
      </c>
    </row>
    <row r="4165" spans="1:16" x14ac:dyDescent="0.3">
      <c r="A4165" t="s">
        <v>13</v>
      </c>
      <c r="B4165" t="s">
        <v>1182</v>
      </c>
      <c r="C4165" t="s">
        <v>1585</v>
      </c>
      <c r="D4165">
        <v>2012</v>
      </c>
      <c r="E4165" t="s">
        <v>1591</v>
      </c>
      <c r="F4165" t="s">
        <v>1601</v>
      </c>
      <c r="G4165" t="s">
        <v>1604</v>
      </c>
      <c r="H4165" t="s">
        <v>1607</v>
      </c>
      <c r="I4165" s="10">
        <v>8.9608321000000005E-2</v>
      </c>
      <c r="J4165">
        <v>20.350000000000001</v>
      </c>
      <c r="K4165">
        <v>20.350000000000001</v>
      </c>
      <c r="L4165" s="3">
        <v>262.15940000000001</v>
      </c>
      <c r="M4165">
        <v>3.8</v>
      </c>
      <c r="N4165">
        <f>+$Q$876-Tabla13[[#This Row],[Outlet Establishment Year]]</f>
        <v>12</v>
      </c>
      <c r="O4165">
        <f>+Tabla13[[#This Row],[Sales]]/Tabla13[[#This Row],[Antigüedad]]</f>
        <v>21.846616666666666</v>
      </c>
      <c r="P4165" s="4">
        <f>+Tabla13[[#This Row],[Sales]]/Tabla13[[#This Row],[Item Weight corregido]]</f>
        <v>12.882525798525798</v>
      </c>
    </row>
    <row r="4166" spans="1:16" x14ac:dyDescent="0.3">
      <c r="A4166" t="s">
        <v>13</v>
      </c>
      <c r="B4166" t="s">
        <v>820</v>
      </c>
      <c r="C4166" t="s">
        <v>1585</v>
      </c>
      <c r="D4166">
        <v>2012</v>
      </c>
      <c r="E4166" t="s">
        <v>1591</v>
      </c>
      <c r="F4166" t="s">
        <v>1601</v>
      </c>
      <c r="G4166" t="s">
        <v>1604</v>
      </c>
      <c r="H4166" t="s">
        <v>1607</v>
      </c>
      <c r="I4166" s="10">
        <v>9.2834313000000002E-2</v>
      </c>
      <c r="J4166">
        <v>20.7</v>
      </c>
      <c r="K4166">
        <v>20.7</v>
      </c>
      <c r="L4166" s="3">
        <v>77.667000000000002</v>
      </c>
      <c r="M4166">
        <v>3.8</v>
      </c>
      <c r="N4166">
        <f>+$Q$876-Tabla13[[#This Row],[Outlet Establishment Year]]</f>
        <v>12</v>
      </c>
      <c r="O4166">
        <f>+Tabla13[[#This Row],[Sales]]/Tabla13[[#This Row],[Antigüedad]]</f>
        <v>6.4722499999999998</v>
      </c>
      <c r="P4166" s="4">
        <f>+Tabla13[[#This Row],[Sales]]/Tabla13[[#This Row],[Item Weight corregido]]</f>
        <v>3.7520289855072466</v>
      </c>
    </row>
    <row r="4167" spans="1:16" x14ac:dyDescent="0.3">
      <c r="A4167" t="s">
        <v>13</v>
      </c>
      <c r="B4167" t="s">
        <v>925</v>
      </c>
      <c r="C4167" t="s">
        <v>1574</v>
      </c>
      <c r="D4167">
        <v>2012</v>
      </c>
      <c r="E4167" t="s">
        <v>1591</v>
      </c>
      <c r="F4167" t="s">
        <v>1601</v>
      </c>
      <c r="G4167" t="s">
        <v>1604</v>
      </c>
      <c r="H4167" t="s">
        <v>1607</v>
      </c>
      <c r="I4167" s="10">
        <v>1.2167793E-2</v>
      </c>
      <c r="J4167">
        <v>6.2149999999999999</v>
      </c>
      <c r="K4167">
        <v>6.2149999999999999</v>
      </c>
      <c r="L4167" s="3">
        <v>37.4848</v>
      </c>
      <c r="M4167">
        <v>3.8</v>
      </c>
      <c r="N4167">
        <f>+$Q$876-Tabla13[[#This Row],[Outlet Establishment Year]]</f>
        <v>12</v>
      </c>
      <c r="O4167">
        <f>+Tabla13[[#This Row],[Sales]]/Tabla13[[#This Row],[Antigüedad]]</f>
        <v>3.1237333333333335</v>
      </c>
      <c r="P4167" s="4">
        <f>+Tabla13[[#This Row],[Sales]]/Tabla13[[#This Row],[Item Weight corregido]]</f>
        <v>6.0313435237329047</v>
      </c>
    </row>
    <row r="4168" spans="1:16" x14ac:dyDescent="0.3">
      <c r="A4168" t="s">
        <v>13</v>
      </c>
      <c r="B4168" t="s">
        <v>656</v>
      </c>
      <c r="C4168" t="s">
        <v>1574</v>
      </c>
      <c r="D4168">
        <v>2012</v>
      </c>
      <c r="E4168" t="s">
        <v>1591</v>
      </c>
      <c r="F4168" t="s">
        <v>1601</v>
      </c>
      <c r="G4168" t="s">
        <v>1604</v>
      </c>
      <c r="H4168" t="s">
        <v>1607</v>
      </c>
      <c r="I4168" s="10">
        <v>3.6341538999999999E-2</v>
      </c>
      <c r="J4168">
        <v>9.6</v>
      </c>
      <c r="K4168">
        <v>9.6</v>
      </c>
      <c r="L4168" s="3">
        <v>142.91540000000001</v>
      </c>
      <c r="M4168">
        <v>3.8</v>
      </c>
      <c r="N4168">
        <f>+$Q$876-Tabla13[[#This Row],[Outlet Establishment Year]]</f>
        <v>12</v>
      </c>
      <c r="O4168">
        <f>+Tabla13[[#This Row],[Sales]]/Tabla13[[#This Row],[Antigüedad]]</f>
        <v>11.909616666666667</v>
      </c>
      <c r="P4168" s="4">
        <f>+Tabla13[[#This Row],[Sales]]/Tabla13[[#This Row],[Item Weight corregido]]</f>
        <v>14.887020833333334</v>
      </c>
    </row>
    <row r="4169" spans="1:16" x14ac:dyDescent="0.3">
      <c r="A4169" t="s">
        <v>13</v>
      </c>
      <c r="B4169" t="s">
        <v>1151</v>
      </c>
      <c r="C4169" t="s">
        <v>1574</v>
      </c>
      <c r="D4169">
        <v>2012</v>
      </c>
      <c r="E4169" t="s">
        <v>1591</v>
      </c>
      <c r="F4169" t="s">
        <v>1601</v>
      </c>
      <c r="G4169" t="s">
        <v>1604</v>
      </c>
      <c r="H4169" t="s">
        <v>1607</v>
      </c>
      <c r="I4169" s="10">
        <v>0.14861226299999999</v>
      </c>
      <c r="J4169">
        <v>12.1</v>
      </c>
      <c r="K4169">
        <v>12.1</v>
      </c>
      <c r="L4169" s="3">
        <v>104.52800000000001</v>
      </c>
      <c r="M4169">
        <v>3.8</v>
      </c>
      <c r="N4169">
        <f>+$Q$876-Tabla13[[#This Row],[Outlet Establishment Year]]</f>
        <v>12</v>
      </c>
      <c r="O4169">
        <f>+Tabla13[[#This Row],[Sales]]/Tabla13[[#This Row],[Antigüedad]]</f>
        <v>8.7106666666666666</v>
      </c>
      <c r="P4169" s="4">
        <f>+Tabla13[[#This Row],[Sales]]/Tabla13[[#This Row],[Item Weight corregido]]</f>
        <v>8.6386776859504142</v>
      </c>
    </row>
    <row r="4170" spans="1:16" x14ac:dyDescent="0.3">
      <c r="A4170" t="s">
        <v>13</v>
      </c>
      <c r="B4170" t="s">
        <v>425</v>
      </c>
      <c r="C4170" t="s">
        <v>1575</v>
      </c>
      <c r="D4170">
        <v>2012</v>
      </c>
      <c r="E4170" t="s">
        <v>1591</v>
      </c>
      <c r="F4170" t="s">
        <v>1601</v>
      </c>
      <c r="G4170" t="s">
        <v>1604</v>
      </c>
      <c r="H4170" t="s">
        <v>1607</v>
      </c>
      <c r="I4170" s="10">
        <v>1.7065268000000001E-2</v>
      </c>
      <c r="J4170">
        <v>14.35</v>
      </c>
      <c r="K4170">
        <v>14.35</v>
      </c>
      <c r="L4170" s="3">
        <v>109.5228</v>
      </c>
      <c r="M4170">
        <v>3.8</v>
      </c>
      <c r="N4170">
        <f>+$Q$876-Tabla13[[#This Row],[Outlet Establishment Year]]</f>
        <v>12</v>
      </c>
      <c r="O4170">
        <f>+Tabla13[[#This Row],[Sales]]/Tabla13[[#This Row],[Antigüedad]]</f>
        <v>9.1269000000000009</v>
      </c>
      <c r="P4170" s="4">
        <f>+Tabla13[[#This Row],[Sales]]/Tabla13[[#This Row],[Item Weight corregido]]</f>
        <v>7.6322508710801396</v>
      </c>
    </row>
    <row r="4171" spans="1:16" x14ac:dyDescent="0.3">
      <c r="A4171" t="s">
        <v>13</v>
      </c>
      <c r="B4171" t="s">
        <v>354</v>
      </c>
      <c r="C4171" t="s">
        <v>1580</v>
      </c>
      <c r="D4171">
        <v>2012</v>
      </c>
      <c r="E4171" t="s">
        <v>1591</v>
      </c>
      <c r="F4171" t="s">
        <v>1601</v>
      </c>
      <c r="G4171" t="s">
        <v>1604</v>
      </c>
      <c r="H4171" t="s">
        <v>1607</v>
      </c>
      <c r="I4171" s="10">
        <v>9.9804622999999995E-2</v>
      </c>
      <c r="J4171">
        <v>10</v>
      </c>
      <c r="K4171">
        <v>10</v>
      </c>
      <c r="L4171" s="3">
        <v>113.7544</v>
      </c>
      <c r="M4171">
        <v>3.8</v>
      </c>
      <c r="N4171">
        <f>+$Q$876-Tabla13[[#This Row],[Outlet Establishment Year]]</f>
        <v>12</v>
      </c>
      <c r="O4171">
        <f>+Tabla13[[#This Row],[Sales]]/Tabla13[[#This Row],[Antigüedad]]</f>
        <v>9.4795333333333343</v>
      </c>
      <c r="P4171" s="4">
        <f>+Tabla13[[#This Row],[Sales]]/Tabla13[[#This Row],[Item Weight corregido]]</f>
        <v>11.375440000000001</v>
      </c>
    </row>
    <row r="4172" spans="1:16" x14ac:dyDescent="0.3">
      <c r="A4172" t="s">
        <v>13</v>
      </c>
      <c r="B4172" t="s">
        <v>709</v>
      </c>
      <c r="C4172" t="s">
        <v>1590</v>
      </c>
      <c r="D4172">
        <v>2012</v>
      </c>
      <c r="E4172" t="s">
        <v>1591</v>
      </c>
      <c r="F4172" t="s">
        <v>1601</v>
      </c>
      <c r="G4172" t="s">
        <v>1604</v>
      </c>
      <c r="H4172" t="s">
        <v>1607</v>
      </c>
      <c r="I4172" s="10">
        <v>0.150801606</v>
      </c>
      <c r="J4172">
        <v>14.6</v>
      </c>
      <c r="K4172">
        <v>14.6</v>
      </c>
      <c r="L4172" s="3">
        <v>48.769199999999998</v>
      </c>
      <c r="M4172">
        <v>3.8</v>
      </c>
      <c r="N4172">
        <f>+$Q$876-Tabla13[[#This Row],[Outlet Establishment Year]]</f>
        <v>12</v>
      </c>
      <c r="O4172">
        <f>+Tabla13[[#This Row],[Sales]]/Tabla13[[#This Row],[Antigüedad]]</f>
        <v>4.0640999999999998</v>
      </c>
      <c r="P4172" s="4">
        <f>+Tabla13[[#This Row],[Sales]]/Tabla13[[#This Row],[Item Weight corregido]]</f>
        <v>3.3403561643835618</v>
      </c>
    </row>
    <row r="4173" spans="1:16" x14ac:dyDescent="0.3">
      <c r="A4173" t="s">
        <v>12</v>
      </c>
      <c r="B4173" t="s">
        <v>1458</v>
      </c>
      <c r="C4173" t="s">
        <v>1587</v>
      </c>
      <c r="D4173">
        <v>2012</v>
      </c>
      <c r="E4173" t="s">
        <v>1591</v>
      </c>
      <c r="F4173" t="s">
        <v>1601</v>
      </c>
      <c r="G4173" t="s">
        <v>1604</v>
      </c>
      <c r="H4173" t="s">
        <v>1607</v>
      </c>
      <c r="I4173" s="10">
        <v>0.105471384</v>
      </c>
      <c r="J4173">
        <v>11.15</v>
      </c>
      <c r="K4173">
        <v>11.15</v>
      </c>
      <c r="L4173" s="3">
        <v>105.8648</v>
      </c>
      <c r="M4173">
        <v>3.8</v>
      </c>
      <c r="N4173">
        <f>+$Q$876-Tabla13[[#This Row],[Outlet Establishment Year]]</f>
        <v>12</v>
      </c>
      <c r="O4173">
        <f>+Tabla13[[#This Row],[Sales]]/Tabla13[[#This Row],[Antigüedad]]</f>
        <v>8.8220666666666663</v>
      </c>
      <c r="P4173" s="4">
        <f>+Tabla13[[#This Row],[Sales]]/Tabla13[[#This Row],[Item Weight corregido]]</f>
        <v>9.4946008968609856</v>
      </c>
    </row>
    <row r="4174" spans="1:16" x14ac:dyDescent="0.3">
      <c r="A4174" t="s">
        <v>12</v>
      </c>
      <c r="B4174" t="s">
        <v>721</v>
      </c>
      <c r="C4174" t="s">
        <v>1587</v>
      </c>
      <c r="D4174">
        <v>2012</v>
      </c>
      <c r="E4174" t="s">
        <v>1591</v>
      </c>
      <c r="F4174" t="s">
        <v>1601</v>
      </c>
      <c r="G4174" t="s">
        <v>1604</v>
      </c>
      <c r="H4174" t="s">
        <v>1607</v>
      </c>
      <c r="I4174" s="10">
        <v>2.5409912E-2</v>
      </c>
      <c r="J4174">
        <v>15.5</v>
      </c>
      <c r="K4174">
        <v>15.5</v>
      </c>
      <c r="L4174" s="3">
        <v>83.293400000000005</v>
      </c>
      <c r="M4174">
        <v>3.8</v>
      </c>
      <c r="N4174">
        <f>+$Q$876-Tabla13[[#This Row],[Outlet Establishment Year]]</f>
        <v>12</v>
      </c>
      <c r="O4174">
        <f>+Tabla13[[#This Row],[Sales]]/Tabla13[[#This Row],[Antigüedad]]</f>
        <v>6.9411166666666668</v>
      </c>
      <c r="P4174" s="4">
        <f>+Tabla13[[#This Row],[Sales]]/Tabla13[[#This Row],[Item Weight corregido]]</f>
        <v>5.3737677419354846</v>
      </c>
    </row>
    <row r="4175" spans="1:16" x14ac:dyDescent="0.3">
      <c r="A4175" t="s">
        <v>12</v>
      </c>
      <c r="B4175" t="s">
        <v>736</v>
      </c>
      <c r="C4175" t="s">
        <v>1580</v>
      </c>
      <c r="D4175">
        <v>2012</v>
      </c>
      <c r="E4175" t="s">
        <v>1591</v>
      </c>
      <c r="F4175" t="s">
        <v>1601</v>
      </c>
      <c r="G4175" t="s">
        <v>1604</v>
      </c>
      <c r="H4175" t="s">
        <v>1607</v>
      </c>
      <c r="I4175" s="10">
        <v>4.7330800999999999E-2</v>
      </c>
      <c r="J4175">
        <v>17.600000000000001</v>
      </c>
      <c r="K4175">
        <v>17.600000000000001</v>
      </c>
      <c r="L4175" s="3">
        <v>120.87820000000001</v>
      </c>
      <c r="M4175">
        <v>3.8</v>
      </c>
      <c r="N4175">
        <f>+$Q$876-Tabla13[[#This Row],[Outlet Establishment Year]]</f>
        <v>12</v>
      </c>
      <c r="O4175">
        <f>+Tabla13[[#This Row],[Sales]]/Tabla13[[#This Row],[Antigüedad]]</f>
        <v>10.073183333333334</v>
      </c>
      <c r="P4175" s="4">
        <f>+Tabla13[[#This Row],[Sales]]/Tabla13[[#This Row],[Item Weight corregido]]</f>
        <v>6.8680795454545454</v>
      </c>
    </row>
    <row r="4176" spans="1:16" x14ac:dyDescent="0.3">
      <c r="A4176" t="s">
        <v>14</v>
      </c>
      <c r="B4176" t="s">
        <v>45</v>
      </c>
      <c r="C4176" t="s">
        <v>1579</v>
      </c>
      <c r="D4176">
        <v>2012</v>
      </c>
      <c r="E4176" t="s">
        <v>1591</v>
      </c>
      <c r="F4176" t="s">
        <v>1601</v>
      </c>
      <c r="G4176" t="s">
        <v>1604</v>
      </c>
      <c r="H4176" t="s">
        <v>1607</v>
      </c>
      <c r="I4176" s="10">
        <v>8.0765852999999999E-2</v>
      </c>
      <c r="J4176">
        <v>5.82</v>
      </c>
      <c r="K4176">
        <v>5.82</v>
      </c>
      <c r="L4176" s="3">
        <v>169.179</v>
      </c>
      <c r="M4176">
        <v>3.8</v>
      </c>
      <c r="N4176">
        <f>+$Q$876-Tabla13[[#This Row],[Outlet Establishment Year]]</f>
        <v>12</v>
      </c>
      <c r="O4176">
        <f>+Tabla13[[#This Row],[Sales]]/Tabla13[[#This Row],[Antigüedad]]</f>
        <v>14.09825</v>
      </c>
      <c r="P4176" s="4">
        <f>+Tabla13[[#This Row],[Sales]]/Tabla13[[#This Row],[Item Weight corregido]]</f>
        <v>29.068556701030928</v>
      </c>
    </row>
    <row r="4177" spans="1:16" x14ac:dyDescent="0.3">
      <c r="A4177" t="s">
        <v>12</v>
      </c>
      <c r="B4177" t="s">
        <v>423</v>
      </c>
      <c r="C4177" t="s">
        <v>1581</v>
      </c>
      <c r="D4177">
        <v>2012</v>
      </c>
      <c r="E4177" t="s">
        <v>1591</v>
      </c>
      <c r="F4177" t="s">
        <v>1601</v>
      </c>
      <c r="G4177" t="s">
        <v>1604</v>
      </c>
      <c r="H4177" t="s">
        <v>1607</v>
      </c>
      <c r="I4177" s="10">
        <v>3.3489979000000003E-2</v>
      </c>
      <c r="J4177">
        <v>9.3000000000000007</v>
      </c>
      <c r="K4177">
        <v>9.3000000000000007</v>
      </c>
      <c r="L4177" s="3">
        <v>156.63140000000001</v>
      </c>
      <c r="M4177">
        <v>3.8</v>
      </c>
      <c r="N4177">
        <f>+$Q$876-Tabla13[[#This Row],[Outlet Establishment Year]]</f>
        <v>12</v>
      </c>
      <c r="O4177">
        <f>+Tabla13[[#This Row],[Sales]]/Tabla13[[#This Row],[Antigüedad]]</f>
        <v>13.052616666666667</v>
      </c>
      <c r="P4177" s="4">
        <f>+Tabla13[[#This Row],[Sales]]/Tabla13[[#This Row],[Item Weight corregido]]</f>
        <v>16.842086021505377</v>
      </c>
    </row>
    <row r="4178" spans="1:16" x14ac:dyDescent="0.3">
      <c r="A4178" t="s">
        <v>13</v>
      </c>
      <c r="B4178" t="s">
        <v>571</v>
      </c>
      <c r="C4178" t="s">
        <v>1580</v>
      </c>
      <c r="D4178">
        <v>2018</v>
      </c>
      <c r="E4178" t="s">
        <v>1600</v>
      </c>
      <c r="F4178" t="s">
        <v>1601</v>
      </c>
      <c r="G4178" t="s">
        <v>1605</v>
      </c>
      <c r="H4178" t="s">
        <v>1609</v>
      </c>
      <c r="I4178" s="10">
        <v>0.24830153199999999</v>
      </c>
      <c r="K4178">
        <v>20.350000000000001</v>
      </c>
      <c r="L4178" s="3">
        <v>124.10720000000001</v>
      </c>
      <c r="M4178">
        <v>3.8</v>
      </c>
      <c r="N4178">
        <f>+$Q$876-Tabla13[[#This Row],[Outlet Establishment Year]]</f>
        <v>6</v>
      </c>
      <c r="O4178">
        <f>+Tabla13[[#This Row],[Sales]]/Tabla13[[#This Row],[Antigüedad]]</f>
        <v>20.684533333333334</v>
      </c>
      <c r="P4178" s="4">
        <f>+Tabla13[[#This Row],[Sales]]/Tabla13[[#This Row],[Item Weight corregido]]</f>
        <v>6.0986339066339061</v>
      </c>
    </row>
    <row r="4179" spans="1:16" x14ac:dyDescent="0.3">
      <c r="A4179" t="s">
        <v>13</v>
      </c>
      <c r="B4179" t="s">
        <v>1507</v>
      </c>
      <c r="C4179" t="s">
        <v>1580</v>
      </c>
      <c r="D4179">
        <v>2018</v>
      </c>
      <c r="E4179" t="s">
        <v>1600</v>
      </c>
      <c r="F4179" t="s">
        <v>1601</v>
      </c>
      <c r="G4179" t="s">
        <v>1605</v>
      </c>
      <c r="H4179" t="s">
        <v>1609</v>
      </c>
      <c r="I4179" s="10">
        <v>0.30374337000000001</v>
      </c>
      <c r="K4179">
        <v>15.1</v>
      </c>
      <c r="L4179" s="3">
        <v>196.011</v>
      </c>
      <c r="M4179">
        <v>3.8</v>
      </c>
      <c r="N4179">
        <f>+$Q$876-Tabla13[[#This Row],[Outlet Establishment Year]]</f>
        <v>6</v>
      </c>
      <c r="O4179">
        <f>+Tabla13[[#This Row],[Sales]]/Tabla13[[#This Row],[Antigüedad]]</f>
        <v>32.668500000000002</v>
      </c>
      <c r="P4179" s="4">
        <f>+Tabla13[[#This Row],[Sales]]/Tabla13[[#This Row],[Item Weight corregido]]</f>
        <v>12.980860927152317</v>
      </c>
    </row>
    <row r="4180" spans="1:16" x14ac:dyDescent="0.3">
      <c r="A4180" t="s">
        <v>13</v>
      </c>
      <c r="B4180" t="s">
        <v>610</v>
      </c>
      <c r="C4180" t="s">
        <v>1590</v>
      </c>
      <c r="D4180">
        <v>2018</v>
      </c>
      <c r="E4180" t="s">
        <v>1600</v>
      </c>
      <c r="F4180" t="s">
        <v>1601</v>
      </c>
      <c r="G4180" t="s">
        <v>1605</v>
      </c>
      <c r="H4180" t="s">
        <v>1609</v>
      </c>
      <c r="I4180" s="10">
        <v>3.3929133E-2</v>
      </c>
      <c r="K4180">
        <v>16.2</v>
      </c>
      <c r="L4180" s="3">
        <v>154.3972</v>
      </c>
      <c r="M4180">
        <v>3.8</v>
      </c>
      <c r="N4180">
        <f>+$Q$876-Tabla13[[#This Row],[Outlet Establishment Year]]</f>
        <v>6</v>
      </c>
      <c r="O4180">
        <f>+Tabla13[[#This Row],[Sales]]/Tabla13[[#This Row],[Antigüedad]]</f>
        <v>25.732866666666666</v>
      </c>
      <c r="P4180" s="4">
        <f>+Tabla13[[#This Row],[Sales]]/Tabla13[[#This Row],[Item Weight corregido]]</f>
        <v>9.5306913580246917</v>
      </c>
    </row>
    <row r="4181" spans="1:16" x14ac:dyDescent="0.3">
      <c r="A4181" t="s">
        <v>13</v>
      </c>
      <c r="B4181" t="s">
        <v>164</v>
      </c>
      <c r="C4181" t="s">
        <v>1587</v>
      </c>
      <c r="D4181">
        <v>2018</v>
      </c>
      <c r="E4181" t="s">
        <v>1600</v>
      </c>
      <c r="F4181" t="s">
        <v>1601</v>
      </c>
      <c r="G4181" t="s">
        <v>1605</v>
      </c>
      <c r="H4181" t="s">
        <v>1609</v>
      </c>
      <c r="I4181" s="10">
        <v>0.13227533799999999</v>
      </c>
      <c r="K4181">
        <v>12</v>
      </c>
      <c r="L4181" s="3">
        <v>123.83880000000001</v>
      </c>
      <c r="M4181">
        <v>3.8</v>
      </c>
      <c r="N4181">
        <f>+$Q$876-Tabla13[[#This Row],[Outlet Establishment Year]]</f>
        <v>6</v>
      </c>
      <c r="O4181">
        <f>+Tabla13[[#This Row],[Sales]]/Tabla13[[#This Row],[Antigüedad]]</f>
        <v>20.639800000000001</v>
      </c>
      <c r="P4181" s="4">
        <f>+Tabla13[[#This Row],[Sales]]/Tabla13[[#This Row],[Item Weight corregido]]</f>
        <v>10.319900000000001</v>
      </c>
    </row>
    <row r="4182" spans="1:16" x14ac:dyDescent="0.3">
      <c r="A4182" t="s">
        <v>13</v>
      </c>
      <c r="B4182" t="s">
        <v>1027</v>
      </c>
      <c r="C4182" t="s">
        <v>1587</v>
      </c>
      <c r="D4182">
        <v>2018</v>
      </c>
      <c r="E4182" t="s">
        <v>1600</v>
      </c>
      <c r="F4182" t="s">
        <v>1601</v>
      </c>
      <c r="G4182" t="s">
        <v>1605</v>
      </c>
      <c r="H4182" t="s">
        <v>1609</v>
      </c>
      <c r="I4182" s="10">
        <v>0</v>
      </c>
      <c r="K4182">
        <v>18</v>
      </c>
      <c r="L4182" s="3">
        <v>81.861800000000002</v>
      </c>
      <c r="M4182">
        <v>3.8</v>
      </c>
      <c r="N4182">
        <f>+$Q$876-Tabla13[[#This Row],[Outlet Establishment Year]]</f>
        <v>6</v>
      </c>
      <c r="O4182">
        <f>+Tabla13[[#This Row],[Sales]]/Tabla13[[#This Row],[Antigüedad]]</f>
        <v>13.643633333333334</v>
      </c>
      <c r="P4182" s="4">
        <f>+Tabla13[[#This Row],[Sales]]/Tabla13[[#This Row],[Item Weight corregido]]</f>
        <v>4.5478777777777779</v>
      </c>
    </row>
    <row r="4183" spans="1:16" x14ac:dyDescent="0.3">
      <c r="A4183" t="s">
        <v>13</v>
      </c>
      <c r="B4183" t="s">
        <v>732</v>
      </c>
      <c r="C4183" t="s">
        <v>1577</v>
      </c>
      <c r="D4183">
        <v>2018</v>
      </c>
      <c r="E4183" t="s">
        <v>1600</v>
      </c>
      <c r="F4183" t="s">
        <v>1601</v>
      </c>
      <c r="G4183" t="s">
        <v>1605</v>
      </c>
      <c r="H4183" t="s">
        <v>1609</v>
      </c>
      <c r="I4183" s="10">
        <v>1.9716846E-2</v>
      </c>
      <c r="K4183">
        <v>7.8550000000000004</v>
      </c>
      <c r="L4183" s="3">
        <v>191.9188</v>
      </c>
      <c r="M4183">
        <v>3.8</v>
      </c>
      <c r="N4183">
        <f>+$Q$876-Tabla13[[#This Row],[Outlet Establishment Year]]</f>
        <v>6</v>
      </c>
      <c r="O4183">
        <f>+Tabla13[[#This Row],[Sales]]/Tabla13[[#This Row],[Antigüedad]]</f>
        <v>31.986466666666669</v>
      </c>
      <c r="P4183" s="4">
        <f>+Tabla13[[#This Row],[Sales]]/Tabla13[[#This Row],[Item Weight corregido]]</f>
        <v>24.432692552514322</v>
      </c>
    </row>
    <row r="4184" spans="1:16" x14ac:dyDescent="0.3">
      <c r="A4184" t="s">
        <v>13</v>
      </c>
      <c r="B4184" t="s">
        <v>1111</v>
      </c>
      <c r="C4184" t="s">
        <v>1574</v>
      </c>
      <c r="D4184">
        <v>2018</v>
      </c>
      <c r="E4184" t="s">
        <v>1600</v>
      </c>
      <c r="F4184" t="s">
        <v>1601</v>
      </c>
      <c r="G4184" t="s">
        <v>1605</v>
      </c>
      <c r="H4184" t="s">
        <v>1609</v>
      </c>
      <c r="I4184" s="10">
        <v>0.30814544799999999</v>
      </c>
      <c r="K4184">
        <v>19.850000000000001</v>
      </c>
      <c r="L4184" s="3">
        <v>222.0772</v>
      </c>
      <c r="M4184">
        <v>3.8</v>
      </c>
      <c r="N4184">
        <f>+$Q$876-Tabla13[[#This Row],[Outlet Establishment Year]]</f>
        <v>6</v>
      </c>
      <c r="O4184">
        <f>+Tabla13[[#This Row],[Sales]]/Tabla13[[#This Row],[Antigüedad]]</f>
        <v>37.012866666666667</v>
      </c>
      <c r="P4184" s="4">
        <f>+Tabla13[[#This Row],[Sales]]/Tabla13[[#This Row],[Item Weight corregido]]</f>
        <v>11.187768261964735</v>
      </c>
    </row>
    <row r="4185" spans="1:16" x14ac:dyDescent="0.3">
      <c r="A4185" t="s">
        <v>13</v>
      </c>
      <c r="B4185" t="s">
        <v>760</v>
      </c>
      <c r="C4185" t="s">
        <v>1583</v>
      </c>
      <c r="D4185">
        <v>2018</v>
      </c>
      <c r="E4185" t="s">
        <v>1600</v>
      </c>
      <c r="F4185" t="s">
        <v>1601</v>
      </c>
      <c r="G4185" t="s">
        <v>1605</v>
      </c>
      <c r="H4185" t="s">
        <v>1609</v>
      </c>
      <c r="I4185" s="10">
        <v>6.0237464999999997E-2</v>
      </c>
      <c r="K4185">
        <v>8.26</v>
      </c>
      <c r="L4185" s="3">
        <v>115.9834</v>
      </c>
      <c r="M4185">
        <v>3.8</v>
      </c>
      <c r="N4185">
        <f>+$Q$876-Tabla13[[#This Row],[Outlet Establishment Year]]</f>
        <v>6</v>
      </c>
      <c r="O4185">
        <f>+Tabla13[[#This Row],[Sales]]/Tabla13[[#This Row],[Antigüedad]]</f>
        <v>19.330566666666666</v>
      </c>
      <c r="P4185" s="4">
        <f>+Tabla13[[#This Row],[Sales]]/Tabla13[[#This Row],[Item Weight corregido]]</f>
        <v>14.041573849878935</v>
      </c>
    </row>
    <row r="4186" spans="1:16" x14ac:dyDescent="0.3">
      <c r="A4186" t="s">
        <v>13</v>
      </c>
      <c r="B4186" t="s">
        <v>1372</v>
      </c>
      <c r="C4186" t="s">
        <v>1575</v>
      </c>
      <c r="D4186">
        <v>2018</v>
      </c>
      <c r="E4186" t="s">
        <v>1600</v>
      </c>
      <c r="F4186" t="s">
        <v>1601</v>
      </c>
      <c r="G4186" t="s">
        <v>1605</v>
      </c>
      <c r="H4186" t="s">
        <v>1609</v>
      </c>
      <c r="I4186" s="10">
        <v>2.1214363999999999E-2</v>
      </c>
      <c r="K4186">
        <v>15.2</v>
      </c>
      <c r="L4186" s="3">
        <v>48.203400000000002</v>
      </c>
      <c r="M4186">
        <v>3.8</v>
      </c>
      <c r="N4186">
        <f>+$Q$876-Tabla13[[#This Row],[Outlet Establishment Year]]</f>
        <v>6</v>
      </c>
      <c r="O4186">
        <f>+Tabla13[[#This Row],[Sales]]/Tabla13[[#This Row],[Antigüedad]]</f>
        <v>8.0339000000000009</v>
      </c>
      <c r="P4186" s="4">
        <f>+Tabla13[[#This Row],[Sales]]/Tabla13[[#This Row],[Item Weight corregido]]</f>
        <v>3.1712763157894739</v>
      </c>
    </row>
    <row r="4187" spans="1:16" x14ac:dyDescent="0.3">
      <c r="A4187" t="s">
        <v>13</v>
      </c>
      <c r="B4187" t="s">
        <v>414</v>
      </c>
      <c r="C4187" t="s">
        <v>1579</v>
      </c>
      <c r="D4187">
        <v>2018</v>
      </c>
      <c r="E4187" t="s">
        <v>1600</v>
      </c>
      <c r="F4187" t="s">
        <v>1601</v>
      </c>
      <c r="G4187" t="s">
        <v>1605</v>
      </c>
      <c r="H4187" t="s">
        <v>1609</v>
      </c>
      <c r="I4187" s="10">
        <v>0.20778348299999999</v>
      </c>
      <c r="K4187">
        <v>6.2350000000000003</v>
      </c>
      <c r="L4187" s="3">
        <v>262.291</v>
      </c>
      <c r="M4187">
        <v>3.8</v>
      </c>
      <c r="N4187">
        <f>+$Q$876-Tabla13[[#This Row],[Outlet Establishment Year]]</f>
        <v>6</v>
      </c>
      <c r="O4187">
        <f>+Tabla13[[#This Row],[Sales]]/Tabla13[[#This Row],[Antigüedad]]</f>
        <v>43.715166666666669</v>
      </c>
      <c r="P4187" s="4">
        <f>+Tabla13[[#This Row],[Sales]]/Tabla13[[#This Row],[Item Weight corregido]]</f>
        <v>42.067522052927025</v>
      </c>
    </row>
    <row r="4188" spans="1:16" x14ac:dyDescent="0.3">
      <c r="A4188" t="s">
        <v>13</v>
      </c>
      <c r="B4188" t="s">
        <v>597</v>
      </c>
      <c r="C4188" t="s">
        <v>1584</v>
      </c>
      <c r="D4188">
        <v>2018</v>
      </c>
      <c r="E4188" t="s">
        <v>1600</v>
      </c>
      <c r="F4188" t="s">
        <v>1601</v>
      </c>
      <c r="G4188" t="s">
        <v>1605</v>
      </c>
      <c r="H4188" t="s">
        <v>1609</v>
      </c>
      <c r="I4188" s="10">
        <v>1.1835436E-2</v>
      </c>
      <c r="K4188">
        <v>12.15</v>
      </c>
      <c r="L4188" s="3">
        <v>121.373</v>
      </c>
      <c r="M4188">
        <v>3.8</v>
      </c>
      <c r="N4188">
        <f>+$Q$876-Tabla13[[#This Row],[Outlet Establishment Year]]</f>
        <v>6</v>
      </c>
      <c r="O4188">
        <f>+Tabla13[[#This Row],[Sales]]/Tabla13[[#This Row],[Antigüedad]]</f>
        <v>20.228833333333334</v>
      </c>
      <c r="P4188" s="4">
        <f>+Tabla13[[#This Row],[Sales]]/Tabla13[[#This Row],[Item Weight corregido]]</f>
        <v>9.9895473251028815</v>
      </c>
    </row>
    <row r="4189" spans="1:16" x14ac:dyDescent="0.3">
      <c r="A4189" t="s">
        <v>12</v>
      </c>
      <c r="B4189" t="s">
        <v>386</v>
      </c>
      <c r="C4189" t="s">
        <v>1587</v>
      </c>
      <c r="D4189">
        <v>2018</v>
      </c>
      <c r="E4189" t="s">
        <v>1600</v>
      </c>
      <c r="F4189" t="s">
        <v>1601</v>
      </c>
      <c r="G4189" t="s">
        <v>1605</v>
      </c>
      <c r="H4189" t="s">
        <v>1609</v>
      </c>
      <c r="I4189" s="10">
        <v>0</v>
      </c>
      <c r="K4189">
        <v>6.6349999999999998</v>
      </c>
      <c r="L4189" s="3">
        <v>121.3098</v>
      </c>
      <c r="M4189">
        <v>3.8</v>
      </c>
      <c r="N4189">
        <f>+$Q$876-Tabla13[[#This Row],[Outlet Establishment Year]]</f>
        <v>6</v>
      </c>
      <c r="O4189">
        <f>+Tabla13[[#This Row],[Sales]]/Tabla13[[#This Row],[Antigüedad]]</f>
        <v>20.218299999999999</v>
      </c>
      <c r="P4189" s="4">
        <f>+Tabla13[[#This Row],[Sales]]/Tabla13[[#This Row],[Item Weight corregido]]</f>
        <v>18.283315749811607</v>
      </c>
    </row>
    <row r="4190" spans="1:16" x14ac:dyDescent="0.3">
      <c r="A4190" t="s">
        <v>12</v>
      </c>
      <c r="B4190" t="s">
        <v>232</v>
      </c>
      <c r="C4190" t="s">
        <v>1587</v>
      </c>
      <c r="D4190">
        <v>2018</v>
      </c>
      <c r="E4190" t="s">
        <v>1600</v>
      </c>
      <c r="F4190" t="s">
        <v>1601</v>
      </c>
      <c r="G4190" t="s">
        <v>1605</v>
      </c>
      <c r="H4190" t="s">
        <v>1609</v>
      </c>
      <c r="I4190" s="10">
        <v>0.20548439499999999</v>
      </c>
      <c r="K4190">
        <v>20.2</v>
      </c>
      <c r="L4190" s="3">
        <v>198.011</v>
      </c>
      <c r="M4190">
        <v>3.8</v>
      </c>
      <c r="N4190">
        <f>+$Q$876-Tabla13[[#This Row],[Outlet Establishment Year]]</f>
        <v>6</v>
      </c>
      <c r="O4190">
        <f>+Tabla13[[#This Row],[Sales]]/Tabla13[[#This Row],[Antigüedad]]</f>
        <v>33.00183333333333</v>
      </c>
      <c r="P4190" s="4">
        <f>+Tabla13[[#This Row],[Sales]]/Tabla13[[#This Row],[Item Weight corregido]]</f>
        <v>9.8025247524752483</v>
      </c>
    </row>
    <row r="4191" spans="1:16" x14ac:dyDescent="0.3">
      <c r="A4191" t="s">
        <v>12</v>
      </c>
      <c r="B4191" t="s">
        <v>436</v>
      </c>
      <c r="C4191" t="s">
        <v>1574</v>
      </c>
      <c r="D4191">
        <v>2018</v>
      </c>
      <c r="E4191" t="s">
        <v>1600</v>
      </c>
      <c r="F4191" t="s">
        <v>1601</v>
      </c>
      <c r="G4191" t="s">
        <v>1605</v>
      </c>
      <c r="H4191" t="s">
        <v>1609</v>
      </c>
      <c r="I4191" s="10">
        <v>6.6765522999999993E-2</v>
      </c>
      <c r="K4191">
        <v>7.7850000000000001</v>
      </c>
      <c r="L4191" s="3">
        <v>107.1964</v>
      </c>
      <c r="M4191">
        <v>3.8</v>
      </c>
      <c r="N4191">
        <f>+$Q$876-Tabla13[[#This Row],[Outlet Establishment Year]]</f>
        <v>6</v>
      </c>
      <c r="O4191">
        <f>+Tabla13[[#This Row],[Sales]]/Tabla13[[#This Row],[Antigüedad]]</f>
        <v>17.866066666666665</v>
      </c>
      <c r="P4191" s="4">
        <f>+Tabla13[[#This Row],[Sales]]/Tabla13[[#This Row],[Item Weight corregido]]</f>
        <v>13.7696082209377</v>
      </c>
    </row>
    <row r="4192" spans="1:16" x14ac:dyDescent="0.3">
      <c r="A4192" t="s">
        <v>13</v>
      </c>
      <c r="B4192" t="s">
        <v>646</v>
      </c>
      <c r="C4192" t="s">
        <v>1579</v>
      </c>
      <c r="D4192">
        <v>2016</v>
      </c>
      <c r="E4192" t="s">
        <v>1599</v>
      </c>
      <c r="F4192" t="s">
        <v>1601</v>
      </c>
      <c r="G4192" t="s">
        <v>1605</v>
      </c>
      <c r="H4192" t="s">
        <v>1607</v>
      </c>
      <c r="I4192" s="10">
        <v>2.1666334999999998E-2</v>
      </c>
      <c r="J4192">
        <v>6.6749999999999998</v>
      </c>
      <c r="K4192">
        <v>6.6749999999999998</v>
      </c>
      <c r="L4192" s="3">
        <v>33.3874</v>
      </c>
      <c r="M4192">
        <v>3.8</v>
      </c>
      <c r="N4192">
        <f>+$Q$876-Tabla13[[#This Row],[Outlet Establishment Year]]</f>
        <v>8</v>
      </c>
      <c r="O4192">
        <f>+Tabla13[[#This Row],[Sales]]/Tabla13[[#This Row],[Antigüedad]]</f>
        <v>4.1734249999999999</v>
      </c>
      <c r="P4192" s="4">
        <f>+Tabla13[[#This Row],[Sales]]/Tabla13[[#This Row],[Item Weight corregido]]</f>
        <v>5.0018576779026214</v>
      </c>
    </row>
    <row r="4193" spans="1:16" x14ac:dyDescent="0.3">
      <c r="A4193" t="s">
        <v>13</v>
      </c>
      <c r="B4193" t="s">
        <v>1368</v>
      </c>
      <c r="C4193" t="s">
        <v>1587</v>
      </c>
      <c r="D4193">
        <v>2016</v>
      </c>
      <c r="E4193" t="s">
        <v>1599</v>
      </c>
      <c r="F4193" t="s">
        <v>1601</v>
      </c>
      <c r="G4193" t="s">
        <v>1605</v>
      </c>
      <c r="H4193" t="s">
        <v>1607</v>
      </c>
      <c r="I4193" s="10">
        <v>4.3238822000000003E-2</v>
      </c>
      <c r="J4193">
        <v>7.75</v>
      </c>
      <c r="K4193">
        <v>7.75</v>
      </c>
      <c r="L4193" s="3">
        <v>92.543599999999998</v>
      </c>
      <c r="M4193">
        <v>3.8</v>
      </c>
      <c r="N4193">
        <f>+$Q$876-Tabla13[[#This Row],[Outlet Establishment Year]]</f>
        <v>8</v>
      </c>
      <c r="O4193">
        <f>+Tabla13[[#This Row],[Sales]]/Tabla13[[#This Row],[Antigüedad]]</f>
        <v>11.56795</v>
      </c>
      <c r="P4193" s="4">
        <f>+Tabla13[[#This Row],[Sales]]/Tabla13[[#This Row],[Item Weight corregido]]</f>
        <v>11.941109677419355</v>
      </c>
    </row>
    <row r="4194" spans="1:16" x14ac:dyDescent="0.3">
      <c r="A4194" t="s">
        <v>13</v>
      </c>
      <c r="B4194" t="s">
        <v>654</v>
      </c>
      <c r="C4194" t="s">
        <v>1587</v>
      </c>
      <c r="D4194">
        <v>2016</v>
      </c>
      <c r="E4194" t="s">
        <v>1599</v>
      </c>
      <c r="F4194" t="s">
        <v>1601</v>
      </c>
      <c r="G4194" t="s">
        <v>1605</v>
      </c>
      <c r="H4194" t="s">
        <v>1607</v>
      </c>
      <c r="I4194" s="10">
        <v>5.4930532999999997E-2</v>
      </c>
      <c r="J4194">
        <v>15.75</v>
      </c>
      <c r="K4194">
        <v>15.75</v>
      </c>
      <c r="L4194" s="3">
        <v>194.4452</v>
      </c>
      <c r="M4194">
        <v>3.8</v>
      </c>
      <c r="N4194">
        <f>+$Q$876-Tabla13[[#This Row],[Outlet Establishment Year]]</f>
        <v>8</v>
      </c>
      <c r="O4194">
        <f>+Tabla13[[#This Row],[Sales]]/Tabla13[[#This Row],[Antigüedad]]</f>
        <v>24.30565</v>
      </c>
      <c r="P4194" s="4">
        <f>+Tabla13[[#This Row],[Sales]]/Tabla13[[#This Row],[Item Weight corregido]]</f>
        <v>12.345726984126983</v>
      </c>
    </row>
    <row r="4195" spans="1:16" x14ac:dyDescent="0.3">
      <c r="A4195" t="s">
        <v>13</v>
      </c>
      <c r="B4195" t="s">
        <v>1508</v>
      </c>
      <c r="C4195" t="s">
        <v>1577</v>
      </c>
      <c r="D4195">
        <v>2016</v>
      </c>
      <c r="E4195" t="s">
        <v>1599</v>
      </c>
      <c r="F4195" t="s">
        <v>1601</v>
      </c>
      <c r="G4195" t="s">
        <v>1605</v>
      </c>
      <c r="H4195" t="s">
        <v>1607</v>
      </c>
      <c r="I4195" s="10">
        <v>4.4607160999999999E-2</v>
      </c>
      <c r="J4195">
        <v>6.52</v>
      </c>
      <c r="K4195">
        <v>6.52</v>
      </c>
      <c r="L4195" s="3">
        <v>164.2842</v>
      </c>
      <c r="M4195">
        <v>3.8</v>
      </c>
      <c r="N4195">
        <f>+$Q$876-Tabla13[[#This Row],[Outlet Establishment Year]]</f>
        <v>8</v>
      </c>
      <c r="O4195">
        <f>+Tabla13[[#This Row],[Sales]]/Tabla13[[#This Row],[Antigüedad]]</f>
        <v>20.535525</v>
      </c>
      <c r="P4195" s="4">
        <f>+Tabla13[[#This Row],[Sales]]/Tabla13[[#This Row],[Item Weight corregido]]</f>
        <v>25.19696319018405</v>
      </c>
    </row>
    <row r="4196" spans="1:16" x14ac:dyDescent="0.3">
      <c r="A4196" t="s">
        <v>13</v>
      </c>
      <c r="B4196" t="s">
        <v>482</v>
      </c>
      <c r="C4196" t="s">
        <v>1585</v>
      </c>
      <c r="D4196">
        <v>2016</v>
      </c>
      <c r="E4196" t="s">
        <v>1599</v>
      </c>
      <c r="F4196" t="s">
        <v>1601</v>
      </c>
      <c r="G4196" t="s">
        <v>1605</v>
      </c>
      <c r="H4196" t="s">
        <v>1607</v>
      </c>
      <c r="I4196" s="10">
        <v>5.6795922999999998E-2</v>
      </c>
      <c r="J4196">
        <v>10.6</v>
      </c>
      <c r="K4196">
        <v>10.6</v>
      </c>
      <c r="L4196" s="3">
        <v>232.86420000000001</v>
      </c>
      <c r="M4196">
        <v>3.8</v>
      </c>
      <c r="N4196">
        <f>+$Q$876-Tabla13[[#This Row],[Outlet Establishment Year]]</f>
        <v>8</v>
      </c>
      <c r="O4196">
        <f>+Tabla13[[#This Row],[Sales]]/Tabla13[[#This Row],[Antigüedad]]</f>
        <v>29.108025000000001</v>
      </c>
      <c r="P4196" s="4">
        <f>+Tabla13[[#This Row],[Sales]]/Tabla13[[#This Row],[Item Weight corregido]]</f>
        <v>21.968320754716984</v>
      </c>
    </row>
    <row r="4197" spans="1:16" x14ac:dyDescent="0.3">
      <c r="A4197" t="s">
        <v>13</v>
      </c>
      <c r="B4197" t="s">
        <v>288</v>
      </c>
      <c r="C4197" t="s">
        <v>1576</v>
      </c>
      <c r="D4197">
        <v>2016</v>
      </c>
      <c r="E4197" t="s">
        <v>1599</v>
      </c>
      <c r="F4197" t="s">
        <v>1601</v>
      </c>
      <c r="G4197" t="s">
        <v>1605</v>
      </c>
      <c r="H4197" t="s">
        <v>1607</v>
      </c>
      <c r="I4197" s="10">
        <v>2.6880159000000001E-2</v>
      </c>
      <c r="J4197">
        <v>10.895</v>
      </c>
      <c r="K4197">
        <v>10.895</v>
      </c>
      <c r="L4197" s="3">
        <v>106.428</v>
      </c>
      <c r="M4197">
        <v>3.8</v>
      </c>
      <c r="N4197">
        <f>+$Q$876-Tabla13[[#This Row],[Outlet Establishment Year]]</f>
        <v>8</v>
      </c>
      <c r="O4197">
        <f>+Tabla13[[#This Row],[Sales]]/Tabla13[[#This Row],[Antigüedad]]</f>
        <v>13.3035</v>
      </c>
      <c r="P4197" s="4">
        <f>+Tabla13[[#This Row],[Sales]]/Tabla13[[#This Row],[Item Weight corregido]]</f>
        <v>9.7685176686553472</v>
      </c>
    </row>
    <row r="4198" spans="1:16" x14ac:dyDescent="0.3">
      <c r="A4198" t="s">
        <v>13</v>
      </c>
      <c r="B4198" t="s">
        <v>315</v>
      </c>
      <c r="C4198" t="s">
        <v>1574</v>
      </c>
      <c r="D4198">
        <v>2016</v>
      </c>
      <c r="E4198" t="s">
        <v>1599</v>
      </c>
      <c r="F4198" t="s">
        <v>1601</v>
      </c>
      <c r="G4198" t="s">
        <v>1605</v>
      </c>
      <c r="H4198" t="s">
        <v>1607</v>
      </c>
      <c r="I4198" s="10">
        <v>2.1329793E-2</v>
      </c>
      <c r="J4198">
        <v>20.85</v>
      </c>
      <c r="K4198">
        <v>20.85</v>
      </c>
      <c r="L4198" s="3">
        <v>105.53060000000001</v>
      </c>
      <c r="M4198">
        <v>3.8</v>
      </c>
      <c r="N4198">
        <f>+$Q$876-Tabla13[[#This Row],[Outlet Establishment Year]]</f>
        <v>8</v>
      </c>
      <c r="O4198">
        <f>+Tabla13[[#This Row],[Sales]]/Tabla13[[#This Row],[Antigüedad]]</f>
        <v>13.191325000000001</v>
      </c>
      <c r="P4198" s="4">
        <f>+Tabla13[[#This Row],[Sales]]/Tabla13[[#This Row],[Item Weight corregido]]</f>
        <v>5.0614196642685849</v>
      </c>
    </row>
    <row r="4199" spans="1:16" x14ac:dyDescent="0.3">
      <c r="A4199" t="s">
        <v>13</v>
      </c>
      <c r="B4199" t="s">
        <v>685</v>
      </c>
      <c r="C4199" t="s">
        <v>1575</v>
      </c>
      <c r="D4199">
        <v>2016</v>
      </c>
      <c r="E4199" t="s">
        <v>1599</v>
      </c>
      <c r="F4199" t="s">
        <v>1601</v>
      </c>
      <c r="G4199" t="s">
        <v>1605</v>
      </c>
      <c r="H4199" t="s">
        <v>1607</v>
      </c>
      <c r="I4199" s="10">
        <v>7.1371457999999999E-2</v>
      </c>
      <c r="J4199">
        <v>15</v>
      </c>
      <c r="K4199">
        <v>15</v>
      </c>
      <c r="L4199" s="3">
        <v>125.2362</v>
      </c>
      <c r="M4199">
        <v>3.8</v>
      </c>
      <c r="N4199">
        <f>+$Q$876-Tabla13[[#This Row],[Outlet Establishment Year]]</f>
        <v>8</v>
      </c>
      <c r="O4199">
        <f>+Tabla13[[#This Row],[Sales]]/Tabla13[[#This Row],[Antigüedad]]</f>
        <v>15.654525</v>
      </c>
      <c r="P4199" s="4">
        <f>+Tabla13[[#This Row],[Sales]]/Tabla13[[#This Row],[Item Weight corregido]]</f>
        <v>8.3490799999999989</v>
      </c>
    </row>
    <row r="4200" spans="1:16" x14ac:dyDescent="0.3">
      <c r="A4200" t="s">
        <v>13</v>
      </c>
      <c r="B4200" t="s">
        <v>857</v>
      </c>
      <c r="C4200" t="s">
        <v>1579</v>
      </c>
      <c r="D4200">
        <v>2016</v>
      </c>
      <c r="E4200" t="s">
        <v>1599</v>
      </c>
      <c r="F4200" t="s">
        <v>1601</v>
      </c>
      <c r="G4200" t="s">
        <v>1605</v>
      </c>
      <c r="H4200" t="s">
        <v>1607</v>
      </c>
      <c r="I4200" s="10">
        <v>2.0198354000000002E-2</v>
      </c>
      <c r="J4200">
        <v>6.2350000000000003</v>
      </c>
      <c r="K4200">
        <v>6.2350000000000003</v>
      </c>
      <c r="L4200" s="3">
        <v>257.99619999999999</v>
      </c>
      <c r="M4200">
        <v>3.8</v>
      </c>
      <c r="N4200">
        <f>+$Q$876-Tabla13[[#This Row],[Outlet Establishment Year]]</f>
        <v>8</v>
      </c>
      <c r="O4200">
        <f>+Tabla13[[#This Row],[Sales]]/Tabla13[[#This Row],[Antigüedad]]</f>
        <v>32.249524999999998</v>
      </c>
      <c r="P4200" s="4">
        <f>+Tabla13[[#This Row],[Sales]]/Tabla13[[#This Row],[Item Weight corregido]]</f>
        <v>41.37870088211708</v>
      </c>
    </row>
    <row r="4201" spans="1:16" x14ac:dyDescent="0.3">
      <c r="A4201" t="s">
        <v>13</v>
      </c>
      <c r="B4201" t="s">
        <v>207</v>
      </c>
      <c r="C4201" t="s">
        <v>1579</v>
      </c>
      <c r="D4201">
        <v>2016</v>
      </c>
      <c r="E4201" t="s">
        <v>1599</v>
      </c>
      <c r="F4201" t="s">
        <v>1601</v>
      </c>
      <c r="G4201" t="s">
        <v>1605</v>
      </c>
      <c r="H4201" t="s">
        <v>1607</v>
      </c>
      <c r="I4201" s="10">
        <v>5.9405152000000003E-2</v>
      </c>
      <c r="J4201">
        <v>14.6</v>
      </c>
      <c r="K4201">
        <v>14.6</v>
      </c>
      <c r="L4201" s="3">
        <v>179.69759999999999</v>
      </c>
      <c r="M4201">
        <v>3.8</v>
      </c>
      <c r="N4201">
        <f>+$Q$876-Tabla13[[#This Row],[Outlet Establishment Year]]</f>
        <v>8</v>
      </c>
      <c r="O4201">
        <f>+Tabla13[[#This Row],[Sales]]/Tabla13[[#This Row],[Antigüedad]]</f>
        <v>22.462199999999999</v>
      </c>
      <c r="P4201" s="4">
        <f>+Tabla13[[#This Row],[Sales]]/Tabla13[[#This Row],[Item Weight corregido]]</f>
        <v>12.308054794520547</v>
      </c>
    </row>
    <row r="4202" spans="1:16" x14ac:dyDescent="0.3">
      <c r="A4202" t="s">
        <v>13</v>
      </c>
      <c r="B4202" t="s">
        <v>939</v>
      </c>
      <c r="C4202" t="s">
        <v>1581</v>
      </c>
      <c r="D4202">
        <v>2016</v>
      </c>
      <c r="E4202" t="s">
        <v>1599</v>
      </c>
      <c r="F4202" t="s">
        <v>1601</v>
      </c>
      <c r="G4202" t="s">
        <v>1605</v>
      </c>
      <c r="H4202" t="s">
        <v>1607</v>
      </c>
      <c r="I4202" s="10">
        <v>8.1134825999999993E-2</v>
      </c>
      <c r="J4202">
        <v>12.5</v>
      </c>
      <c r="K4202">
        <v>12.5</v>
      </c>
      <c r="L4202" s="3">
        <v>220.07980000000001</v>
      </c>
      <c r="M4202">
        <v>3.8</v>
      </c>
      <c r="N4202">
        <f>+$Q$876-Tabla13[[#This Row],[Outlet Establishment Year]]</f>
        <v>8</v>
      </c>
      <c r="O4202">
        <f>+Tabla13[[#This Row],[Sales]]/Tabla13[[#This Row],[Antigüedad]]</f>
        <v>27.509975000000001</v>
      </c>
      <c r="P4202" s="4">
        <f>+Tabla13[[#This Row],[Sales]]/Tabla13[[#This Row],[Item Weight corregido]]</f>
        <v>17.606384000000002</v>
      </c>
    </row>
    <row r="4203" spans="1:16" x14ac:dyDescent="0.3">
      <c r="A4203" t="s">
        <v>13</v>
      </c>
      <c r="B4203" t="s">
        <v>36</v>
      </c>
      <c r="C4203" t="s">
        <v>1584</v>
      </c>
      <c r="D4203">
        <v>2016</v>
      </c>
      <c r="E4203" t="s">
        <v>1599</v>
      </c>
      <c r="F4203" t="s">
        <v>1601</v>
      </c>
      <c r="G4203" t="s">
        <v>1605</v>
      </c>
      <c r="H4203" t="s">
        <v>1607</v>
      </c>
      <c r="I4203" s="10">
        <v>2.7047774E-2</v>
      </c>
      <c r="J4203">
        <v>10.895</v>
      </c>
      <c r="K4203">
        <v>10.895</v>
      </c>
      <c r="L4203" s="3">
        <v>50.666600000000003</v>
      </c>
      <c r="M4203">
        <v>3.8</v>
      </c>
      <c r="N4203">
        <f>+$Q$876-Tabla13[[#This Row],[Outlet Establishment Year]]</f>
        <v>8</v>
      </c>
      <c r="O4203">
        <f>+Tabla13[[#This Row],[Sales]]/Tabla13[[#This Row],[Antigüedad]]</f>
        <v>6.3333250000000003</v>
      </c>
      <c r="P4203" s="4">
        <f>+Tabla13[[#This Row],[Sales]]/Tabla13[[#This Row],[Item Weight corregido]]</f>
        <v>4.650445158329509</v>
      </c>
    </row>
    <row r="4204" spans="1:16" x14ac:dyDescent="0.3">
      <c r="A4204" t="s">
        <v>13</v>
      </c>
      <c r="B4204" t="s">
        <v>1489</v>
      </c>
      <c r="C4204" t="s">
        <v>1580</v>
      </c>
      <c r="D4204">
        <v>2016</v>
      </c>
      <c r="E4204" t="s">
        <v>1599</v>
      </c>
      <c r="F4204" t="s">
        <v>1601</v>
      </c>
      <c r="G4204" t="s">
        <v>1605</v>
      </c>
      <c r="H4204" t="s">
        <v>1607</v>
      </c>
      <c r="I4204" s="10">
        <v>1.5301840000000001E-2</v>
      </c>
      <c r="J4204">
        <v>7.3150000000000004</v>
      </c>
      <c r="K4204">
        <v>7.3150000000000004</v>
      </c>
      <c r="L4204" s="3">
        <v>154.434</v>
      </c>
      <c r="M4204">
        <v>3.8</v>
      </c>
      <c r="N4204">
        <f>+$Q$876-Tabla13[[#This Row],[Outlet Establishment Year]]</f>
        <v>8</v>
      </c>
      <c r="O4204">
        <f>+Tabla13[[#This Row],[Sales]]/Tabla13[[#This Row],[Antigüedad]]</f>
        <v>19.30425</v>
      </c>
      <c r="P4204" s="4">
        <f>+Tabla13[[#This Row],[Sales]]/Tabla13[[#This Row],[Item Weight corregido]]</f>
        <v>21.111961722488036</v>
      </c>
    </row>
    <row r="4205" spans="1:16" x14ac:dyDescent="0.3">
      <c r="A4205" t="s">
        <v>13</v>
      </c>
      <c r="B4205" t="s">
        <v>991</v>
      </c>
      <c r="C4205" t="s">
        <v>1580</v>
      </c>
      <c r="D4205">
        <v>2016</v>
      </c>
      <c r="E4205" t="s">
        <v>1599</v>
      </c>
      <c r="F4205" t="s">
        <v>1601</v>
      </c>
      <c r="G4205" t="s">
        <v>1605</v>
      </c>
      <c r="H4205" t="s">
        <v>1607</v>
      </c>
      <c r="I4205" s="10">
        <v>0.13722784800000001</v>
      </c>
      <c r="J4205">
        <v>12.85</v>
      </c>
      <c r="K4205">
        <v>12.85</v>
      </c>
      <c r="L4205" s="3">
        <v>155.56299999999999</v>
      </c>
      <c r="M4205">
        <v>3.8</v>
      </c>
      <c r="N4205">
        <f>+$Q$876-Tabla13[[#This Row],[Outlet Establishment Year]]</f>
        <v>8</v>
      </c>
      <c r="O4205">
        <f>+Tabla13[[#This Row],[Sales]]/Tabla13[[#This Row],[Antigüedad]]</f>
        <v>19.445374999999999</v>
      </c>
      <c r="P4205" s="4">
        <f>+Tabla13[[#This Row],[Sales]]/Tabla13[[#This Row],[Item Weight corregido]]</f>
        <v>12.106070038910506</v>
      </c>
    </row>
    <row r="4206" spans="1:16" x14ac:dyDescent="0.3">
      <c r="A4206" t="s">
        <v>13</v>
      </c>
      <c r="B4206" t="s">
        <v>589</v>
      </c>
      <c r="C4206" t="s">
        <v>1580</v>
      </c>
      <c r="D4206">
        <v>2016</v>
      </c>
      <c r="E4206" t="s">
        <v>1599</v>
      </c>
      <c r="F4206" t="s">
        <v>1601</v>
      </c>
      <c r="G4206" t="s">
        <v>1605</v>
      </c>
      <c r="H4206" t="s">
        <v>1607</v>
      </c>
      <c r="I4206" s="10">
        <v>0.12809013899999999</v>
      </c>
      <c r="J4206">
        <v>19</v>
      </c>
      <c r="K4206">
        <v>19</v>
      </c>
      <c r="L4206" s="3">
        <v>107.0622</v>
      </c>
      <c r="M4206">
        <v>3.8</v>
      </c>
      <c r="N4206">
        <f>+$Q$876-Tabla13[[#This Row],[Outlet Establishment Year]]</f>
        <v>8</v>
      </c>
      <c r="O4206">
        <f>+Tabla13[[#This Row],[Sales]]/Tabla13[[#This Row],[Antigüedad]]</f>
        <v>13.382775000000001</v>
      </c>
      <c r="P4206" s="4">
        <f>+Tabla13[[#This Row],[Sales]]/Tabla13[[#This Row],[Item Weight corregido]]</f>
        <v>5.6348526315789478</v>
      </c>
    </row>
    <row r="4207" spans="1:16" x14ac:dyDescent="0.3">
      <c r="A4207" t="s">
        <v>13</v>
      </c>
      <c r="B4207" t="s">
        <v>415</v>
      </c>
      <c r="C4207" t="s">
        <v>1590</v>
      </c>
      <c r="D4207">
        <v>2016</v>
      </c>
      <c r="E4207" t="s">
        <v>1599</v>
      </c>
      <c r="F4207" t="s">
        <v>1601</v>
      </c>
      <c r="G4207" t="s">
        <v>1605</v>
      </c>
      <c r="H4207" t="s">
        <v>1607</v>
      </c>
      <c r="I4207" s="10">
        <v>7.0780557999999993E-2</v>
      </c>
      <c r="J4207">
        <v>4.59</v>
      </c>
      <c r="K4207">
        <v>4.59</v>
      </c>
      <c r="L4207" s="3">
        <v>114.586</v>
      </c>
      <c r="M4207">
        <v>3.8</v>
      </c>
      <c r="N4207">
        <f>+$Q$876-Tabla13[[#This Row],[Outlet Establishment Year]]</f>
        <v>8</v>
      </c>
      <c r="O4207">
        <f>+Tabla13[[#This Row],[Sales]]/Tabla13[[#This Row],[Antigüedad]]</f>
        <v>14.32325</v>
      </c>
      <c r="P4207" s="4">
        <f>+Tabla13[[#This Row],[Sales]]/Tabla13[[#This Row],[Item Weight corregido]]</f>
        <v>24.964270152505446</v>
      </c>
    </row>
    <row r="4208" spans="1:16" x14ac:dyDescent="0.3">
      <c r="A4208" t="s">
        <v>12</v>
      </c>
      <c r="B4208" t="s">
        <v>1391</v>
      </c>
      <c r="C4208" t="s">
        <v>1587</v>
      </c>
      <c r="D4208">
        <v>2016</v>
      </c>
      <c r="E4208" t="s">
        <v>1599</v>
      </c>
      <c r="F4208" t="s">
        <v>1601</v>
      </c>
      <c r="G4208" t="s">
        <v>1605</v>
      </c>
      <c r="H4208" t="s">
        <v>1607</v>
      </c>
      <c r="I4208" s="10">
        <v>2.6064486000000001E-2</v>
      </c>
      <c r="J4208">
        <v>18.2</v>
      </c>
      <c r="K4208">
        <v>18.2</v>
      </c>
      <c r="L4208" s="3">
        <v>241.81960000000001</v>
      </c>
      <c r="M4208">
        <v>3.8</v>
      </c>
      <c r="N4208">
        <f>+$Q$876-Tabla13[[#This Row],[Outlet Establishment Year]]</f>
        <v>8</v>
      </c>
      <c r="O4208">
        <f>+Tabla13[[#This Row],[Sales]]/Tabla13[[#This Row],[Antigüedad]]</f>
        <v>30.227450000000001</v>
      </c>
      <c r="P4208" s="4">
        <f>+Tabla13[[#This Row],[Sales]]/Tabla13[[#This Row],[Item Weight corregido]]</f>
        <v>13.286791208791209</v>
      </c>
    </row>
    <row r="4209" spans="1:16" x14ac:dyDescent="0.3">
      <c r="A4209" t="s">
        <v>12</v>
      </c>
      <c r="B4209" t="s">
        <v>933</v>
      </c>
      <c r="C4209" t="s">
        <v>1585</v>
      </c>
      <c r="D4209">
        <v>2016</v>
      </c>
      <c r="E4209" t="s">
        <v>1599</v>
      </c>
      <c r="F4209" t="s">
        <v>1601</v>
      </c>
      <c r="G4209" t="s">
        <v>1605</v>
      </c>
      <c r="H4209" t="s">
        <v>1607</v>
      </c>
      <c r="I4209" s="10">
        <v>4.7491370999999998E-2</v>
      </c>
      <c r="J4209">
        <v>20.7</v>
      </c>
      <c r="K4209">
        <v>20.7</v>
      </c>
      <c r="L4209" s="3">
        <v>213.98759999999999</v>
      </c>
      <c r="M4209">
        <v>3.8</v>
      </c>
      <c r="N4209">
        <f>+$Q$876-Tabla13[[#This Row],[Outlet Establishment Year]]</f>
        <v>8</v>
      </c>
      <c r="O4209">
        <f>+Tabla13[[#This Row],[Sales]]/Tabla13[[#This Row],[Antigüedad]]</f>
        <v>26.748449999999998</v>
      </c>
      <c r="P4209" s="4">
        <f>+Tabla13[[#This Row],[Sales]]/Tabla13[[#This Row],[Item Weight corregido]]</f>
        <v>10.337565217391305</v>
      </c>
    </row>
    <row r="4210" spans="1:16" x14ac:dyDescent="0.3">
      <c r="A4210" t="s">
        <v>12</v>
      </c>
      <c r="B4210" t="s">
        <v>330</v>
      </c>
      <c r="C4210" t="s">
        <v>1574</v>
      </c>
      <c r="D4210">
        <v>2016</v>
      </c>
      <c r="E4210" t="s">
        <v>1599</v>
      </c>
      <c r="F4210" t="s">
        <v>1601</v>
      </c>
      <c r="G4210" t="s">
        <v>1605</v>
      </c>
      <c r="H4210" t="s">
        <v>1607</v>
      </c>
      <c r="I4210" s="10">
        <v>2.2425236000000001E-2</v>
      </c>
      <c r="J4210">
        <v>20.100000000000001</v>
      </c>
      <c r="K4210">
        <v>20.100000000000001</v>
      </c>
      <c r="L4210" s="3">
        <v>226.30359999999999</v>
      </c>
      <c r="M4210">
        <v>3.8</v>
      </c>
      <c r="N4210">
        <f>+$Q$876-Tabla13[[#This Row],[Outlet Establishment Year]]</f>
        <v>8</v>
      </c>
      <c r="O4210">
        <f>+Tabla13[[#This Row],[Sales]]/Tabla13[[#This Row],[Antigüedad]]</f>
        <v>28.287949999999999</v>
      </c>
      <c r="P4210" s="4">
        <f>+Tabla13[[#This Row],[Sales]]/Tabla13[[#This Row],[Item Weight corregido]]</f>
        <v>11.258885572139302</v>
      </c>
    </row>
    <row r="4211" spans="1:16" x14ac:dyDescent="0.3">
      <c r="A4211" t="s">
        <v>12</v>
      </c>
      <c r="B4211" t="s">
        <v>733</v>
      </c>
      <c r="C4211" t="s">
        <v>1581</v>
      </c>
      <c r="D4211">
        <v>2016</v>
      </c>
      <c r="E4211" t="s">
        <v>1599</v>
      </c>
      <c r="F4211" t="s">
        <v>1601</v>
      </c>
      <c r="G4211" t="s">
        <v>1605</v>
      </c>
      <c r="H4211" t="s">
        <v>1607</v>
      </c>
      <c r="I4211" s="10">
        <v>5.7421581999999999E-2</v>
      </c>
      <c r="J4211">
        <v>11.8</v>
      </c>
      <c r="K4211">
        <v>11.8</v>
      </c>
      <c r="L4211" s="3">
        <v>149.9366</v>
      </c>
      <c r="M4211">
        <v>3.8</v>
      </c>
      <c r="N4211">
        <f>+$Q$876-Tabla13[[#This Row],[Outlet Establishment Year]]</f>
        <v>8</v>
      </c>
      <c r="O4211">
        <f>+Tabla13[[#This Row],[Sales]]/Tabla13[[#This Row],[Antigüedad]]</f>
        <v>18.742075</v>
      </c>
      <c r="P4211" s="4">
        <f>+Tabla13[[#This Row],[Sales]]/Tabla13[[#This Row],[Item Weight corregido]]</f>
        <v>12.706491525423727</v>
      </c>
    </row>
    <row r="4212" spans="1:16" x14ac:dyDescent="0.3">
      <c r="A4212" t="s">
        <v>12</v>
      </c>
      <c r="B4212" t="s">
        <v>1509</v>
      </c>
      <c r="C4212" t="s">
        <v>1580</v>
      </c>
      <c r="D4212">
        <v>2016</v>
      </c>
      <c r="E4212" t="s">
        <v>1599</v>
      </c>
      <c r="F4212" t="s">
        <v>1601</v>
      </c>
      <c r="G4212" t="s">
        <v>1605</v>
      </c>
      <c r="H4212" t="s">
        <v>1607</v>
      </c>
      <c r="I4212" s="10">
        <v>8.8194729999999999E-2</v>
      </c>
      <c r="J4212">
        <v>8.6549999999999994</v>
      </c>
      <c r="K4212">
        <v>8.6549999999999994</v>
      </c>
      <c r="L4212" s="3">
        <v>119.6756</v>
      </c>
      <c r="M4212">
        <v>3.8</v>
      </c>
      <c r="N4212">
        <f>+$Q$876-Tabla13[[#This Row],[Outlet Establishment Year]]</f>
        <v>8</v>
      </c>
      <c r="O4212">
        <f>+Tabla13[[#This Row],[Sales]]/Tabla13[[#This Row],[Antigüedad]]</f>
        <v>14.95945</v>
      </c>
      <c r="P4212" s="4">
        <f>+Tabla13[[#This Row],[Sales]]/Tabla13[[#This Row],[Item Weight corregido]]</f>
        <v>13.827336799537841</v>
      </c>
    </row>
    <row r="4213" spans="1:16" x14ac:dyDescent="0.3">
      <c r="A4213" t="s">
        <v>12</v>
      </c>
      <c r="B4213" t="s">
        <v>496</v>
      </c>
      <c r="C4213" t="s">
        <v>1580</v>
      </c>
      <c r="D4213">
        <v>2016</v>
      </c>
      <c r="E4213" t="s">
        <v>1599</v>
      </c>
      <c r="F4213" t="s">
        <v>1601</v>
      </c>
      <c r="G4213" t="s">
        <v>1605</v>
      </c>
      <c r="H4213" t="s">
        <v>1607</v>
      </c>
      <c r="I4213" s="10">
        <v>1.8562604E-2</v>
      </c>
      <c r="J4213">
        <v>19.350000000000001</v>
      </c>
      <c r="K4213">
        <v>19.350000000000001</v>
      </c>
      <c r="L4213" s="3">
        <v>110.5544</v>
      </c>
      <c r="M4213">
        <v>3.8</v>
      </c>
      <c r="N4213">
        <f>+$Q$876-Tabla13[[#This Row],[Outlet Establishment Year]]</f>
        <v>8</v>
      </c>
      <c r="O4213">
        <f>+Tabla13[[#This Row],[Sales]]/Tabla13[[#This Row],[Antigüedad]]</f>
        <v>13.8193</v>
      </c>
      <c r="P4213" s="4">
        <f>+Tabla13[[#This Row],[Sales]]/Tabla13[[#This Row],[Item Weight corregido]]</f>
        <v>5.7134056847545214</v>
      </c>
    </row>
    <row r="4214" spans="1:16" x14ac:dyDescent="0.3">
      <c r="A4214" t="s">
        <v>12</v>
      </c>
      <c r="B4214" t="s">
        <v>1460</v>
      </c>
      <c r="C4214" t="s">
        <v>1576</v>
      </c>
      <c r="D4214">
        <v>2016</v>
      </c>
      <c r="E4214" t="s">
        <v>1599</v>
      </c>
      <c r="F4214" t="s">
        <v>1601</v>
      </c>
      <c r="G4214" t="s">
        <v>1605</v>
      </c>
      <c r="H4214" t="s">
        <v>1607</v>
      </c>
      <c r="I4214" s="10">
        <v>7.0691728999999995E-2</v>
      </c>
      <c r="J4214">
        <v>18.7</v>
      </c>
      <c r="K4214">
        <v>18.7</v>
      </c>
      <c r="L4214" s="3">
        <v>230.20099999999999</v>
      </c>
      <c r="M4214">
        <v>3.8</v>
      </c>
      <c r="N4214">
        <f>+$Q$876-Tabla13[[#This Row],[Outlet Establishment Year]]</f>
        <v>8</v>
      </c>
      <c r="O4214">
        <f>+Tabla13[[#This Row],[Sales]]/Tabla13[[#This Row],[Antigüedad]]</f>
        <v>28.775124999999999</v>
      </c>
      <c r="P4214" s="4">
        <f>+Tabla13[[#This Row],[Sales]]/Tabla13[[#This Row],[Item Weight corregido]]</f>
        <v>12.310213903743316</v>
      </c>
    </row>
    <row r="4215" spans="1:16" x14ac:dyDescent="0.3">
      <c r="A4215" t="s">
        <v>13</v>
      </c>
      <c r="B4215" t="s">
        <v>244</v>
      </c>
      <c r="C4215" t="s">
        <v>1575</v>
      </c>
      <c r="D4215">
        <v>2015</v>
      </c>
      <c r="E4215" t="s">
        <v>1593</v>
      </c>
      <c r="F4215" t="s">
        <v>1603</v>
      </c>
      <c r="G4215" t="s">
        <v>1604</v>
      </c>
      <c r="H4215" t="s">
        <v>1607</v>
      </c>
      <c r="I4215" s="10">
        <v>7.5889214999999996E-2</v>
      </c>
      <c r="J4215">
        <v>16.75</v>
      </c>
      <c r="K4215">
        <v>16.75</v>
      </c>
      <c r="L4215" s="3">
        <v>37.653199999999998</v>
      </c>
      <c r="M4215">
        <v>3.8</v>
      </c>
      <c r="N4215">
        <f>+$Q$876-Tabla13[[#This Row],[Outlet Establishment Year]]</f>
        <v>9</v>
      </c>
      <c r="O4215">
        <f>+Tabla13[[#This Row],[Sales]]/Tabla13[[#This Row],[Antigüedad]]</f>
        <v>4.1836888888888888</v>
      </c>
      <c r="P4215" s="4">
        <f>+Tabla13[[#This Row],[Sales]]/Tabla13[[#This Row],[Item Weight corregido]]</f>
        <v>2.2479522388059698</v>
      </c>
    </row>
    <row r="4216" spans="1:16" x14ac:dyDescent="0.3">
      <c r="A4216" t="s">
        <v>13</v>
      </c>
      <c r="B4216" t="s">
        <v>1192</v>
      </c>
      <c r="C4216" t="s">
        <v>1579</v>
      </c>
      <c r="D4216">
        <v>2015</v>
      </c>
      <c r="E4216" t="s">
        <v>1593</v>
      </c>
      <c r="F4216" t="s">
        <v>1603</v>
      </c>
      <c r="G4216" t="s">
        <v>1604</v>
      </c>
      <c r="H4216" t="s">
        <v>1607</v>
      </c>
      <c r="I4216" s="10">
        <v>1.3146636E-2</v>
      </c>
      <c r="J4216">
        <v>7.4749999999999996</v>
      </c>
      <c r="K4216">
        <v>7.4749999999999996</v>
      </c>
      <c r="L4216" s="3">
        <v>214.51920000000001</v>
      </c>
      <c r="M4216">
        <v>3.8</v>
      </c>
      <c r="N4216">
        <f>+$Q$876-Tabla13[[#This Row],[Outlet Establishment Year]]</f>
        <v>9</v>
      </c>
      <c r="O4216">
        <f>+Tabla13[[#This Row],[Sales]]/Tabla13[[#This Row],[Antigüedad]]</f>
        <v>23.835466666666669</v>
      </c>
      <c r="P4216" s="4">
        <f>+Tabla13[[#This Row],[Sales]]/Tabla13[[#This Row],[Item Weight corregido]]</f>
        <v>28.698220735785956</v>
      </c>
    </row>
    <row r="4217" spans="1:16" x14ac:dyDescent="0.3">
      <c r="A4217" t="s">
        <v>13</v>
      </c>
      <c r="B4217" t="s">
        <v>64</v>
      </c>
      <c r="C4217" t="s">
        <v>1587</v>
      </c>
      <c r="D4217">
        <v>2020</v>
      </c>
      <c r="E4217" t="s">
        <v>1594</v>
      </c>
      <c r="F4217" t="s">
        <v>1603</v>
      </c>
      <c r="G4217" t="s">
        <v>1604</v>
      </c>
      <c r="H4217" t="s">
        <v>1607</v>
      </c>
      <c r="I4217" s="10">
        <v>1.4713909000000001E-2</v>
      </c>
      <c r="J4217">
        <v>7.9749999999999996</v>
      </c>
      <c r="K4217">
        <v>7.9749999999999996</v>
      </c>
      <c r="L4217" s="3">
        <v>83.125</v>
      </c>
      <c r="M4217">
        <v>3.8</v>
      </c>
      <c r="N4217">
        <f>+$Q$876-Tabla13[[#This Row],[Outlet Establishment Year]]</f>
        <v>4</v>
      </c>
      <c r="O4217">
        <f>+Tabla13[[#This Row],[Sales]]/Tabla13[[#This Row],[Antigüedad]]</f>
        <v>20.78125</v>
      </c>
      <c r="P4217" s="4">
        <f>+Tabla13[[#This Row],[Sales]]/Tabla13[[#This Row],[Item Weight corregido]]</f>
        <v>10.423197492163009</v>
      </c>
    </row>
    <row r="4218" spans="1:16" x14ac:dyDescent="0.3">
      <c r="A4218" t="s">
        <v>13</v>
      </c>
      <c r="B4218" t="s">
        <v>1465</v>
      </c>
      <c r="C4218" t="s">
        <v>1579</v>
      </c>
      <c r="D4218">
        <v>2020</v>
      </c>
      <c r="E4218" t="s">
        <v>1594</v>
      </c>
      <c r="F4218" t="s">
        <v>1603</v>
      </c>
      <c r="G4218" t="s">
        <v>1604</v>
      </c>
      <c r="H4218" t="s">
        <v>1607</v>
      </c>
      <c r="I4218" s="10">
        <v>1.5521768E-2</v>
      </c>
      <c r="J4218">
        <v>12.1</v>
      </c>
      <c r="K4218">
        <v>12.1</v>
      </c>
      <c r="L4218" s="3">
        <v>165.8526</v>
      </c>
      <c r="M4218">
        <v>3.8</v>
      </c>
      <c r="N4218">
        <f>+$Q$876-Tabla13[[#This Row],[Outlet Establishment Year]]</f>
        <v>4</v>
      </c>
      <c r="O4218">
        <f>+Tabla13[[#This Row],[Sales]]/Tabla13[[#This Row],[Antigüedad]]</f>
        <v>41.463149999999999</v>
      </c>
      <c r="P4218" s="4">
        <f>+Tabla13[[#This Row],[Sales]]/Tabla13[[#This Row],[Item Weight corregido]]</f>
        <v>13.706826446280992</v>
      </c>
    </row>
    <row r="4219" spans="1:16" x14ac:dyDescent="0.3">
      <c r="A4219" t="s">
        <v>13</v>
      </c>
      <c r="B4219" t="s">
        <v>1340</v>
      </c>
      <c r="C4219" t="s">
        <v>1582</v>
      </c>
      <c r="D4219">
        <v>2015</v>
      </c>
      <c r="E4219" t="s">
        <v>1593</v>
      </c>
      <c r="F4219" t="s">
        <v>1603</v>
      </c>
      <c r="G4219" t="s">
        <v>1604</v>
      </c>
      <c r="H4219" t="s">
        <v>1607</v>
      </c>
      <c r="I4219" s="10">
        <v>1.1111714E-2</v>
      </c>
      <c r="J4219">
        <v>10.6</v>
      </c>
      <c r="K4219">
        <v>10.6</v>
      </c>
      <c r="L4219" s="3">
        <v>43.845399999999998</v>
      </c>
      <c r="M4219">
        <v>3.8</v>
      </c>
      <c r="N4219">
        <f>+$Q$876-Tabla13[[#This Row],[Outlet Establishment Year]]</f>
        <v>9</v>
      </c>
      <c r="O4219">
        <f>+Tabla13[[#This Row],[Sales]]/Tabla13[[#This Row],[Antigüedad]]</f>
        <v>4.8717111111111109</v>
      </c>
      <c r="P4219" s="4">
        <f>+Tabla13[[#This Row],[Sales]]/Tabla13[[#This Row],[Item Weight corregido]]</f>
        <v>4.136358490566038</v>
      </c>
    </row>
    <row r="4220" spans="1:16" x14ac:dyDescent="0.3">
      <c r="A4220" t="s">
        <v>13</v>
      </c>
      <c r="B4220" t="s">
        <v>756</v>
      </c>
      <c r="C4220" t="s">
        <v>1582</v>
      </c>
      <c r="D4220">
        <v>2015</v>
      </c>
      <c r="E4220" t="s">
        <v>1593</v>
      </c>
      <c r="F4220" t="s">
        <v>1603</v>
      </c>
      <c r="G4220" t="s">
        <v>1604</v>
      </c>
      <c r="H4220" t="s">
        <v>1607</v>
      </c>
      <c r="I4220" s="10">
        <v>1.5943701000000001E-2</v>
      </c>
      <c r="J4220">
        <v>13.65</v>
      </c>
      <c r="K4220">
        <v>13.65</v>
      </c>
      <c r="L4220" s="3">
        <v>231.96680000000001</v>
      </c>
      <c r="M4220">
        <v>3.8</v>
      </c>
      <c r="N4220">
        <f>+$Q$876-Tabla13[[#This Row],[Outlet Establishment Year]]</f>
        <v>9</v>
      </c>
      <c r="O4220">
        <f>+Tabla13[[#This Row],[Sales]]/Tabla13[[#This Row],[Antigüedad]]</f>
        <v>25.77408888888889</v>
      </c>
      <c r="P4220" s="4">
        <f>+Tabla13[[#This Row],[Sales]]/Tabla13[[#This Row],[Item Weight corregido]]</f>
        <v>16.993904761904762</v>
      </c>
    </row>
    <row r="4221" spans="1:16" x14ac:dyDescent="0.3">
      <c r="A4221" t="s">
        <v>13</v>
      </c>
      <c r="B4221" t="s">
        <v>471</v>
      </c>
      <c r="C4221" t="s">
        <v>1585</v>
      </c>
      <c r="D4221">
        <v>2015</v>
      </c>
      <c r="E4221" t="s">
        <v>1593</v>
      </c>
      <c r="F4221" t="s">
        <v>1603</v>
      </c>
      <c r="G4221" t="s">
        <v>1604</v>
      </c>
      <c r="H4221" t="s">
        <v>1607</v>
      </c>
      <c r="I4221" s="10">
        <v>3.1962866E-2</v>
      </c>
      <c r="J4221">
        <v>6.38</v>
      </c>
      <c r="K4221">
        <v>6.38</v>
      </c>
      <c r="L4221" s="3">
        <v>178.03440000000001</v>
      </c>
      <c r="M4221">
        <v>3.8</v>
      </c>
      <c r="N4221">
        <f>+$Q$876-Tabla13[[#This Row],[Outlet Establishment Year]]</f>
        <v>9</v>
      </c>
      <c r="O4221">
        <f>+Tabla13[[#This Row],[Sales]]/Tabla13[[#This Row],[Antigüedad]]</f>
        <v>19.781600000000001</v>
      </c>
      <c r="P4221" s="4">
        <f>+Tabla13[[#This Row],[Sales]]/Tabla13[[#This Row],[Item Weight corregido]]</f>
        <v>27.905078369905958</v>
      </c>
    </row>
    <row r="4222" spans="1:16" x14ac:dyDescent="0.3">
      <c r="A4222" t="s">
        <v>13</v>
      </c>
      <c r="B4222" t="s">
        <v>838</v>
      </c>
      <c r="C4222" t="s">
        <v>1585</v>
      </c>
      <c r="D4222">
        <v>2015</v>
      </c>
      <c r="E4222" t="s">
        <v>1593</v>
      </c>
      <c r="F4222" t="s">
        <v>1603</v>
      </c>
      <c r="G4222" t="s">
        <v>1604</v>
      </c>
      <c r="H4222" t="s">
        <v>1607</v>
      </c>
      <c r="I4222" s="10">
        <v>0.1027194</v>
      </c>
      <c r="J4222">
        <v>13.35</v>
      </c>
      <c r="K4222">
        <v>13.35</v>
      </c>
      <c r="L4222" s="3">
        <v>228.83519999999999</v>
      </c>
      <c r="M4222">
        <v>3.8</v>
      </c>
      <c r="N4222">
        <f>+$Q$876-Tabla13[[#This Row],[Outlet Establishment Year]]</f>
        <v>9</v>
      </c>
      <c r="O4222">
        <f>+Tabla13[[#This Row],[Sales]]/Tabla13[[#This Row],[Antigüedad]]</f>
        <v>25.426133333333333</v>
      </c>
      <c r="P4222" s="4">
        <f>+Tabla13[[#This Row],[Sales]]/Tabla13[[#This Row],[Item Weight corregido]]</f>
        <v>17.141213483146068</v>
      </c>
    </row>
    <row r="4223" spans="1:16" x14ac:dyDescent="0.3">
      <c r="A4223" t="s">
        <v>13</v>
      </c>
      <c r="B4223" t="s">
        <v>879</v>
      </c>
      <c r="C4223" t="s">
        <v>1575</v>
      </c>
      <c r="D4223">
        <v>2015</v>
      </c>
      <c r="E4223" t="s">
        <v>1593</v>
      </c>
      <c r="F4223" t="s">
        <v>1603</v>
      </c>
      <c r="G4223" t="s">
        <v>1605</v>
      </c>
      <c r="H4223" t="s">
        <v>1607</v>
      </c>
      <c r="I4223" s="10">
        <v>4.2838514000000001E-2</v>
      </c>
      <c r="J4223">
        <v>5.4850000000000003</v>
      </c>
      <c r="K4223">
        <v>5.4850000000000003</v>
      </c>
      <c r="L4223" s="3">
        <v>163.7842</v>
      </c>
      <c r="M4223">
        <v>3.8</v>
      </c>
      <c r="N4223">
        <f>+$Q$876-Tabla13[[#This Row],[Outlet Establishment Year]]</f>
        <v>9</v>
      </c>
      <c r="O4223">
        <f>+Tabla13[[#This Row],[Sales]]/Tabla13[[#This Row],[Antigüedad]]</f>
        <v>18.198244444444445</v>
      </c>
      <c r="P4223" s="4">
        <f>+Tabla13[[#This Row],[Sales]]/Tabla13[[#This Row],[Item Weight corregido]]</f>
        <v>29.860382862351866</v>
      </c>
    </row>
    <row r="4224" spans="1:16" x14ac:dyDescent="0.3">
      <c r="A4224" t="s">
        <v>13</v>
      </c>
      <c r="B4224" t="s">
        <v>685</v>
      </c>
      <c r="C4224" t="s">
        <v>1575</v>
      </c>
      <c r="D4224">
        <v>2015</v>
      </c>
      <c r="E4224" t="s">
        <v>1593</v>
      </c>
      <c r="F4224" t="s">
        <v>1603</v>
      </c>
      <c r="G4224" t="s">
        <v>1605</v>
      </c>
      <c r="H4224" t="s">
        <v>1607</v>
      </c>
      <c r="I4224" s="10">
        <v>7.1516201000000001E-2</v>
      </c>
      <c r="J4224">
        <v>15</v>
      </c>
      <c r="K4224">
        <v>15</v>
      </c>
      <c r="L4224" s="3">
        <v>127.7362</v>
      </c>
      <c r="M4224">
        <v>3.8</v>
      </c>
      <c r="N4224">
        <f>+$Q$876-Tabla13[[#This Row],[Outlet Establishment Year]]</f>
        <v>9</v>
      </c>
      <c r="O4224">
        <f>+Tabla13[[#This Row],[Sales]]/Tabla13[[#This Row],[Antigüedad]]</f>
        <v>14.19291111111111</v>
      </c>
      <c r="P4224" s="4">
        <f>+Tabla13[[#This Row],[Sales]]/Tabla13[[#This Row],[Item Weight corregido]]</f>
        <v>8.5157466666666668</v>
      </c>
    </row>
    <row r="4225" spans="1:16" x14ac:dyDescent="0.3">
      <c r="A4225" t="s">
        <v>13</v>
      </c>
      <c r="B4225" t="s">
        <v>541</v>
      </c>
      <c r="C4225" t="s">
        <v>1579</v>
      </c>
      <c r="D4225">
        <v>2015</v>
      </c>
      <c r="E4225" t="s">
        <v>1593</v>
      </c>
      <c r="F4225" t="s">
        <v>1603</v>
      </c>
      <c r="G4225" t="s">
        <v>1605</v>
      </c>
      <c r="H4225" t="s">
        <v>1607</v>
      </c>
      <c r="I4225" s="10">
        <v>0.16427441600000001</v>
      </c>
      <c r="J4225">
        <v>12.35</v>
      </c>
      <c r="K4225">
        <v>12.35</v>
      </c>
      <c r="L4225" s="3">
        <v>119.8124</v>
      </c>
      <c r="M4225">
        <v>3.8</v>
      </c>
      <c r="N4225">
        <f>+$Q$876-Tabla13[[#This Row],[Outlet Establishment Year]]</f>
        <v>9</v>
      </c>
      <c r="O4225">
        <f>+Tabla13[[#This Row],[Sales]]/Tabla13[[#This Row],[Antigüedad]]</f>
        <v>13.312488888888888</v>
      </c>
      <c r="P4225" s="4">
        <f>+Tabla13[[#This Row],[Sales]]/Tabla13[[#This Row],[Item Weight corregido]]</f>
        <v>9.7014089068825911</v>
      </c>
    </row>
    <row r="4226" spans="1:16" x14ac:dyDescent="0.3">
      <c r="A4226" t="s">
        <v>13</v>
      </c>
      <c r="B4226" t="s">
        <v>1349</v>
      </c>
      <c r="C4226" t="s">
        <v>1579</v>
      </c>
      <c r="D4226">
        <v>2015</v>
      </c>
      <c r="E4226" t="s">
        <v>1593</v>
      </c>
      <c r="F4226" t="s">
        <v>1603</v>
      </c>
      <c r="G4226" t="s">
        <v>1605</v>
      </c>
      <c r="H4226" t="s">
        <v>1607</v>
      </c>
      <c r="I4226" s="10">
        <v>9.2854962999999999E-2</v>
      </c>
      <c r="J4226">
        <v>13.15</v>
      </c>
      <c r="K4226">
        <v>13.15</v>
      </c>
      <c r="L4226" s="3">
        <v>158.7604</v>
      </c>
      <c r="M4226">
        <v>3.8</v>
      </c>
      <c r="N4226">
        <f>+$Q$876-Tabla13[[#This Row],[Outlet Establishment Year]]</f>
        <v>9</v>
      </c>
      <c r="O4226">
        <f>+Tabla13[[#This Row],[Sales]]/Tabla13[[#This Row],[Antigüedad]]</f>
        <v>17.640044444444445</v>
      </c>
      <c r="P4226" s="4">
        <f>+Tabla13[[#This Row],[Sales]]/Tabla13[[#This Row],[Item Weight corregido]]</f>
        <v>12.073034220532319</v>
      </c>
    </row>
    <row r="4227" spans="1:16" x14ac:dyDescent="0.3">
      <c r="A4227" t="s">
        <v>13</v>
      </c>
      <c r="B4227" t="s">
        <v>1264</v>
      </c>
      <c r="C4227" t="s">
        <v>1579</v>
      </c>
      <c r="D4227">
        <v>2015</v>
      </c>
      <c r="E4227" t="s">
        <v>1593</v>
      </c>
      <c r="F4227" t="s">
        <v>1603</v>
      </c>
      <c r="G4227" t="s">
        <v>1605</v>
      </c>
      <c r="H4227" t="s">
        <v>1607</v>
      </c>
      <c r="I4227" s="10">
        <v>2.4705596999999999E-2</v>
      </c>
      <c r="J4227">
        <v>21.25</v>
      </c>
      <c r="K4227">
        <v>21.25</v>
      </c>
      <c r="L4227" s="3">
        <v>145.11019999999999</v>
      </c>
      <c r="M4227">
        <v>3.8</v>
      </c>
      <c r="N4227">
        <f>+$Q$876-Tabla13[[#This Row],[Outlet Establishment Year]]</f>
        <v>9</v>
      </c>
      <c r="O4227">
        <f>+Tabla13[[#This Row],[Sales]]/Tabla13[[#This Row],[Antigüedad]]</f>
        <v>16.123355555555555</v>
      </c>
      <c r="P4227" s="4">
        <f>+Tabla13[[#This Row],[Sales]]/Tabla13[[#This Row],[Item Weight corregido]]</f>
        <v>6.8287152941176466</v>
      </c>
    </row>
    <row r="4228" spans="1:16" x14ac:dyDescent="0.3">
      <c r="A4228" t="s">
        <v>13</v>
      </c>
      <c r="B4228" t="s">
        <v>748</v>
      </c>
      <c r="C4228" t="s">
        <v>1584</v>
      </c>
      <c r="D4228">
        <v>2015</v>
      </c>
      <c r="E4228" t="s">
        <v>1593</v>
      </c>
      <c r="F4228" t="s">
        <v>1603</v>
      </c>
      <c r="G4228" t="s">
        <v>1605</v>
      </c>
      <c r="H4228" t="s">
        <v>1607</v>
      </c>
      <c r="I4228" s="10">
        <v>1.5708023000000002E-2</v>
      </c>
      <c r="J4228">
        <v>15.35</v>
      </c>
      <c r="K4228">
        <v>15.35</v>
      </c>
      <c r="L4228" s="3">
        <v>143.447</v>
      </c>
      <c r="M4228">
        <v>3.8</v>
      </c>
      <c r="N4228">
        <f>+$Q$876-Tabla13[[#This Row],[Outlet Establishment Year]]</f>
        <v>9</v>
      </c>
      <c r="O4228">
        <f>+Tabla13[[#This Row],[Sales]]/Tabla13[[#This Row],[Antigüedad]]</f>
        <v>15.938555555555556</v>
      </c>
      <c r="P4228" s="4">
        <f>+Tabla13[[#This Row],[Sales]]/Tabla13[[#This Row],[Item Weight corregido]]</f>
        <v>9.345081433224756</v>
      </c>
    </row>
    <row r="4229" spans="1:16" x14ac:dyDescent="0.3">
      <c r="A4229" t="s">
        <v>13</v>
      </c>
      <c r="B4229" t="s">
        <v>445</v>
      </c>
      <c r="C4229" t="s">
        <v>1580</v>
      </c>
      <c r="D4229">
        <v>2015</v>
      </c>
      <c r="E4229" t="s">
        <v>1593</v>
      </c>
      <c r="F4229" t="s">
        <v>1603</v>
      </c>
      <c r="G4229" t="s">
        <v>1605</v>
      </c>
      <c r="H4229" t="s">
        <v>1607</v>
      </c>
      <c r="I4229" s="10">
        <v>2.9632783999999999E-2</v>
      </c>
      <c r="J4229">
        <v>9.6950000000000003</v>
      </c>
      <c r="K4229">
        <v>9.6950000000000003</v>
      </c>
      <c r="L4229" s="3">
        <v>159.69200000000001</v>
      </c>
      <c r="M4229">
        <v>3.8</v>
      </c>
      <c r="N4229">
        <f>+$Q$876-Tabla13[[#This Row],[Outlet Establishment Year]]</f>
        <v>9</v>
      </c>
      <c r="O4229">
        <f>+Tabla13[[#This Row],[Sales]]/Tabla13[[#This Row],[Antigüedad]]</f>
        <v>17.743555555555556</v>
      </c>
      <c r="P4229" s="4">
        <f>+Tabla13[[#This Row],[Sales]]/Tabla13[[#This Row],[Item Weight corregido]]</f>
        <v>16.471583290355852</v>
      </c>
    </row>
    <row r="4230" spans="1:16" x14ac:dyDescent="0.3">
      <c r="A4230" t="s">
        <v>13</v>
      </c>
      <c r="B4230" t="s">
        <v>1306</v>
      </c>
      <c r="C4230" t="s">
        <v>1580</v>
      </c>
      <c r="D4230">
        <v>2015</v>
      </c>
      <c r="E4230" t="s">
        <v>1593</v>
      </c>
      <c r="F4230" t="s">
        <v>1603</v>
      </c>
      <c r="G4230" t="s">
        <v>1605</v>
      </c>
      <c r="H4230" t="s">
        <v>1607</v>
      </c>
      <c r="I4230" s="10">
        <v>4.6217345E-2</v>
      </c>
      <c r="J4230">
        <v>11.5</v>
      </c>
      <c r="K4230">
        <v>11.5</v>
      </c>
      <c r="L4230" s="3">
        <v>120.3124</v>
      </c>
      <c r="M4230">
        <v>3.8</v>
      </c>
      <c r="N4230">
        <f>+$Q$876-Tabla13[[#This Row],[Outlet Establishment Year]]</f>
        <v>9</v>
      </c>
      <c r="O4230">
        <f>+Tabla13[[#This Row],[Sales]]/Tabla13[[#This Row],[Antigüedad]]</f>
        <v>13.368044444444443</v>
      </c>
      <c r="P4230" s="4">
        <f>+Tabla13[[#This Row],[Sales]]/Tabla13[[#This Row],[Item Weight corregido]]</f>
        <v>10.461947826086956</v>
      </c>
    </row>
    <row r="4231" spans="1:16" x14ac:dyDescent="0.3">
      <c r="A4231" t="s">
        <v>13</v>
      </c>
      <c r="B4231" t="s">
        <v>1053</v>
      </c>
      <c r="C4231" t="s">
        <v>1580</v>
      </c>
      <c r="D4231">
        <v>2015</v>
      </c>
      <c r="E4231" t="s">
        <v>1593</v>
      </c>
      <c r="F4231" t="s">
        <v>1603</v>
      </c>
      <c r="G4231" t="s">
        <v>1605</v>
      </c>
      <c r="H4231" t="s">
        <v>1607</v>
      </c>
      <c r="I4231" s="10">
        <v>3.8604817E-2</v>
      </c>
      <c r="J4231">
        <v>13.35</v>
      </c>
      <c r="K4231">
        <v>13.35</v>
      </c>
      <c r="L4231" s="3">
        <v>236.35640000000001</v>
      </c>
      <c r="M4231">
        <v>3.8</v>
      </c>
      <c r="N4231">
        <f>+$Q$876-Tabla13[[#This Row],[Outlet Establishment Year]]</f>
        <v>9</v>
      </c>
      <c r="O4231">
        <f>+Tabla13[[#This Row],[Sales]]/Tabla13[[#This Row],[Antigüedad]]</f>
        <v>26.261822222222222</v>
      </c>
      <c r="P4231" s="4">
        <f>+Tabla13[[#This Row],[Sales]]/Tabla13[[#This Row],[Item Weight corregido]]</f>
        <v>17.704599250936329</v>
      </c>
    </row>
    <row r="4232" spans="1:16" x14ac:dyDescent="0.3">
      <c r="A4232" t="s">
        <v>13</v>
      </c>
      <c r="B4232" t="s">
        <v>968</v>
      </c>
      <c r="C4232" t="s">
        <v>1580</v>
      </c>
      <c r="D4232">
        <v>2015</v>
      </c>
      <c r="E4232" t="s">
        <v>1593</v>
      </c>
      <c r="F4232" t="s">
        <v>1603</v>
      </c>
      <c r="G4232" t="s">
        <v>1605</v>
      </c>
      <c r="H4232" t="s">
        <v>1607</v>
      </c>
      <c r="I4232" s="10">
        <v>7.6125667999999994E-2</v>
      </c>
      <c r="J4232">
        <v>18.25</v>
      </c>
      <c r="K4232">
        <v>18.25</v>
      </c>
      <c r="L4232" s="3">
        <v>214.02180000000001</v>
      </c>
      <c r="M4232">
        <v>3.8</v>
      </c>
      <c r="N4232">
        <f>+$Q$876-Tabla13[[#This Row],[Outlet Establishment Year]]</f>
        <v>9</v>
      </c>
      <c r="O4232">
        <f>+Tabla13[[#This Row],[Sales]]/Tabla13[[#This Row],[Antigüedad]]</f>
        <v>23.780200000000001</v>
      </c>
      <c r="P4232" s="4">
        <f>+Tabla13[[#This Row],[Sales]]/Tabla13[[#This Row],[Item Weight corregido]]</f>
        <v>11.727221917808221</v>
      </c>
    </row>
    <row r="4233" spans="1:16" x14ac:dyDescent="0.3">
      <c r="A4233" t="s">
        <v>13</v>
      </c>
      <c r="B4233" t="s">
        <v>164</v>
      </c>
      <c r="C4233" t="s">
        <v>1587</v>
      </c>
      <c r="D4233">
        <v>2020</v>
      </c>
      <c r="E4233" t="s">
        <v>1594</v>
      </c>
      <c r="F4233" t="s">
        <v>1603</v>
      </c>
      <c r="G4233" t="s">
        <v>1605</v>
      </c>
      <c r="H4233" t="s">
        <v>1607</v>
      </c>
      <c r="I4233" s="10">
        <v>7.5975641999999996E-2</v>
      </c>
      <c r="J4233">
        <v>12</v>
      </c>
      <c r="K4233">
        <v>12</v>
      </c>
      <c r="L4233" s="3">
        <v>124.1388</v>
      </c>
      <c r="M4233">
        <v>3.8</v>
      </c>
      <c r="N4233">
        <f>+$Q$876-Tabla13[[#This Row],[Outlet Establishment Year]]</f>
        <v>4</v>
      </c>
      <c r="O4233">
        <f>+Tabla13[[#This Row],[Sales]]/Tabla13[[#This Row],[Antigüedad]]</f>
        <v>31.034700000000001</v>
      </c>
      <c r="P4233" s="4">
        <f>+Tabla13[[#This Row],[Sales]]/Tabla13[[#This Row],[Item Weight corregido]]</f>
        <v>10.344900000000001</v>
      </c>
    </row>
    <row r="4234" spans="1:16" x14ac:dyDescent="0.3">
      <c r="A4234" t="s">
        <v>13</v>
      </c>
      <c r="B4234" t="s">
        <v>251</v>
      </c>
      <c r="C4234" t="s">
        <v>1587</v>
      </c>
      <c r="D4234">
        <v>2020</v>
      </c>
      <c r="E4234" t="s">
        <v>1594</v>
      </c>
      <c r="F4234" t="s">
        <v>1603</v>
      </c>
      <c r="G4234" t="s">
        <v>1605</v>
      </c>
      <c r="H4234" t="s">
        <v>1607</v>
      </c>
      <c r="I4234" s="10">
        <v>5.5671581999999997E-2</v>
      </c>
      <c r="J4234">
        <v>18.850000000000001</v>
      </c>
      <c r="K4234">
        <v>18.850000000000001</v>
      </c>
      <c r="L4234" s="3">
        <v>133.32839999999999</v>
      </c>
      <c r="M4234">
        <v>3.8</v>
      </c>
      <c r="N4234">
        <f>+$Q$876-Tabla13[[#This Row],[Outlet Establishment Year]]</f>
        <v>4</v>
      </c>
      <c r="O4234">
        <f>+Tabla13[[#This Row],[Sales]]/Tabla13[[#This Row],[Antigüedad]]</f>
        <v>33.332099999999997</v>
      </c>
      <c r="P4234" s="4">
        <f>+Tabla13[[#This Row],[Sales]]/Tabla13[[#This Row],[Item Weight corregido]]</f>
        <v>7.0731246684350122</v>
      </c>
    </row>
    <row r="4235" spans="1:16" x14ac:dyDescent="0.3">
      <c r="A4235" t="s">
        <v>13</v>
      </c>
      <c r="B4235" t="s">
        <v>334</v>
      </c>
      <c r="C4235" t="s">
        <v>1586</v>
      </c>
      <c r="D4235">
        <v>2020</v>
      </c>
      <c r="E4235" t="s">
        <v>1594</v>
      </c>
      <c r="F4235" t="s">
        <v>1603</v>
      </c>
      <c r="G4235" t="s">
        <v>1605</v>
      </c>
      <c r="H4235" t="s">
        <v>1607</v>
      </c>
      <c r="I4235" s="10">
        <v>6.3532671999999998E-2</v>
      </c>
      <c r="J4235">
        <v>6.4249999999999998</v>
      </c>
      <c r="K4235">
        <v>6.4249999999999998</v>
      </c>
      <c r="L4235" s="3">
        <v>133.0626</v>
      </c>
      <c r="M4235">
        <v>3.8</v>
      </c>
      <c r="N4235">
        <f>+$Q$876-Tabla13[[#This Row],[Outlet Establishment Year]]</f>
        <v>4</v>
      </c>
      <c r="O4235">
        <f>+Tabla13[[#This Row],[Sales]]/Tabla13[[#This Row],[Antigüedad]]</f>
        <v>33.265650000000001</v>
      </c>
      <c r="P4235" s="4">
        <f>+Tabla13[[#This Row],[Sales]]/Tabla13[[#This Row],[Item Weight corregido]]</f>
        <v>20.710132295719845</v>
      </c>
    </row>
    <row r="4236" spans="1:16" x14ac:dyDescent="0.3">
      <c r="A4236" t="s">
        <v>13</v>
      </c>
      <c r="B4236" t="s">
        <v>168</v>
      </c>
      <c r="C4236" t="s">
        <v>1577</v>
      </c>
      <c r="D4236">
        <v>2020</v>
      </c>
      <c r="E4236" t="s">
        <v>1594</v>
      </c>
      <c r="F4236" t="s">
        <v>1603</v>
      </c>
      <c r="G4236" t="s">
        <v>1605</v>
      </c>
      <c r="H4236" t="s">
        <v>1607</v>
      </c>
      <c r="I4236" s="10">
        <v>0.12475207000000001</v>
      </c>
      <c r="J4236">
        <v>19.2</v>
      </c>
      <c r="K4236">
        <v>19.2</v>
      </c>
      <c r="L4236" s="3">
        <v>90.948800000000006</v>
      </c>
      <c r="M4236">
        <v>3.8</v>
      </c>
      <c r="N4236">
        <f>+$Q$876-Tabla13[[#This Row],[Outlet Establishment Year]]</f>
        <v>4</v>
      </c>
      <c r="O4236">
        <f>+Tabla13[[#This Row],[Sales]]/Tabla13[[#This Row],[Antigüedad]]</f>
        <v>22.737200000000001</v>
      </c>
      <c r="P4236" s="4">
        <f>+Tabla13[[#This Row],[Sales]]/Tabla13[[#This Row],[Item Weight corregido]]</f>
        <v>4.7369166666666676</v>
      </c>
    </row>
    <row r="4237" spans="1:16" x14ac:dyDescent="0.3">
      <c r="A4237" t="s">
        <v>13</v>
      </c>
      <c r="B4237" t="s">
        <v>503</v>
      </c>
      <c r="C4237" t="s">
        <v>1577</v>
      </c>
      <c r="D4237">
        <v>2020</v>
      </c>
      <c r="E4237" t="s">
        <v>1594</v>
      </c>
      <c r="F4237" t="s">
        <v>1603</v>
      </c>
      <c r="G4237" t="s">
        <v>1605</v>
      </c>
      <c r="H4237" t="s">
        <v>1607</v>
      </c>
      <c r="I4237" s="10">
        <v>8.3019163000000007E-2</v>
      </c>
      <c r="J4237">
        <v>19.5</v>
      </c>
      <c r="K4237">
        <v>19.5</v>
      </c>
      <c r="L4237" s="3">
        <v>180.2002</v>
      </c>
      <c r="M4237">
        <v>3.8</v>
      </c>
      <c r="N4237">
        <f>+$Q$876-Tabla13[[#This Row],[Outlet Establishment Year]]</f>
        <v>4</v>
      </c>
      <c r="O4237">
        <f>+Tabla13[[#This Row],[Sales]]/Tabla13[[#This Row],[Antigüedad]]</f>
        <v>45.050049999999999</v>
      </c>
      <c r="P4237" s="4">
        <f>+Tabla13[[#This Row],[Sales]]/Tabla13[[#This Row],[Item Weight corregido]]</f>
        <v>9.2410358974358964</v>
      </c>
    </row>
    <row r="4238" spans="1:16" x14ac:dyDescent="0.3">
      <c r="A4238" t="s">
        <v>13</v>
      </c>
      <c r="B4238" t="s">
        <v>753</v>
      </c>
      <c r="C4238" t="s">
        <v>1585</v>
      </c>
      <c r="D4238">
        <v>2020</v>
      </c>
      <c r="E4238" t="s">
        <v>1594</v>
      </c>
      <c r="F4238" t="s">
        <v>1603</v>
      </c>
      <c r="G4238" t="s">
        <v>1605</v>
      </c>
      <c r="H4238" t="s">
        <v>1607</v>
      </c>
      <c r="I4238" s="10">
        <v>9.0480205999999994E-2</v>
      </c>
      <c r="J4238">
        <v>16</v>
      </c>
      <c r="K4238">
        <v>16</v>
      </c>
      <c r="L4238" s="3">
        <v>142.41540000000001</v>
      </c>
      <c r="M4238">
        <v>3.8</v>
      </c>
      <c r="N4238">
        <f>+$Q$876-Tabla13[[#This Row],[Outlet Establishment Year]]</f>
        <v>4</v>
      </c>
      <c r="O4238">
        <f>+Tabla13[[#This Row],[Sales]]/Tabla13[[#This Row],[Antigüedad]]</f>
        <v>35.603850000000001</v>
      </c>
      <c r="P4238" s="4">
        <f>+Tabla13[[#This Row],[Sales]]/Tabla13[[#This Row],[Item Weight corregido]]</f>
        <v>8.9009625000000003</v>
      </c>
    </row>
    <row r="4239" spans="1:16" x14ac:dyDescent="0.3">
      <c r="A4239" t="s">
        <v>13</v>
      </c>
      <c r="B4239" t="s">
        <v>135</v>
      </c>
      <c r="C4239" t="s">
        <v>1574</v>
      </c>
      <c r="D4239">
        <v>2020</v>
      </c>
      <c r="E4239" t="s">
        <v>1594</v>
      </c>
      <c r="F4239" t="s">
        <v>1603</v>
      </c>
      <c r="G4239" t="s">
        <v>1605</v>
      </c>
      <c r="H4239" t="s">
        <v>1607</v>
      </c>
      <c r="I4239" s="10">
        <v>3.4501016000000002E-2</v>
      </c>
      <c r="J4239">
        <v>16.100000000000001</v>
      </c>
      <c r="K4239">
        <v>16.100000000000001</v>
      </c>
      <c r="L4239" s="3">
        <v>255.73560000000001</v>
      </c>
      <c r="M4239">
        <v>3.8</v>
      </c>
      <c r="N4239">
        <f>+$Q$876-Tabla13[[#This Row],[Outlet Establishment Year]]</f>
        <v>4</v>
      </c>
      <c r="O4239">
        <f>+Tabla13[[#This Row],[Sales]]/Tabla13[[#This Row],[Antigüedad]]</f>
        <v>63.933900000000001</v>
      </c>
      <c r="P4239" s="4">
        <f>+Tabla13[[#This Row],[Sales]]/Tabla13[[#This Row],[Item Weight corregido]]</f>
        <v>15.884198757763974</v>
      </c>
    </row>
    <row r="4240" spans="1:16" x14ac:dyDescent="0.3">
      <c r="A4240" t="s">
        <v>13</v>
      </c>
      <c r="B4240" t="s">
        <v>314</v>
      </c>
      <c r="C4240" t="s">
        <v>1574</v>
      </c>
      <c r="D4240">
        <v>2020</v>
      </c>
      <c r="E4240" t="s">
        <v>1594</v>
      </c>
      <c r="F4240" t="s">
        <v>1603</v>
      </c>
      <c r="G4240" t="s">
        <v>1605</v>
      </c>
      <c r="H4240" t="s">
        <v>1607</v>
      </c>
      <c r="I4240" s="10">
        <v>7.0588621000000004E-2</v>
      </c>
      <c r="J4240">
        <v>16.7</v>
      </c>
      <c r="K4240">
        <v>16.7</v>
      </c>
      <c r="L4240" s="3">
        <v>107.99120000000001</v>
      </c>
      <c r="M4240">
        <v>3.8</v>
      </c>
      <c r="N4240">
        <f>+$Q$876-Tabla13[[#This Row],[Outlet Establishment Year]]</f>
        <v>4</v>
      </c>
      <c r="O4240">
        <f>+Tabla13[[#This Row],[Sales]]/Tabla13[[#This Row],[Antigüedad]]</f>
        <v>26.997800000000002</v>
      </c>
      <c r="P4240" s="4">
        <f>+Tabla13[[#This Row],[Sales]]/Tabla13[[#This Row],[Item Weight corregido]]</f>
        <v>6.4665389221556895</v>
      </c>
    </row>
    <row r="4241" spans="1:16" x14ac:dyDescent="0.3">
      <c r="A4241" t="s">
        <v>13</v>
      </c>
      <c r="B4241" t="s">
        <v>1005</v>
      </c>
      <c r="C4241" t="s">
        <v>1575</v>
      </c>
      <c r="D4241">
        <v>2020</v>
      </c>
      <c r="E4241" t="s">
        <v>1594</v>
      </c>
      <c r="F4241" t="s">
        <v>1603</v>
      </c>
      <c r="G4241" t="s">
        <v>1605</v>
      </c>
      <c r="H4241" t="s">
        <v>1607</v>
      </c>
      <c r="I4241" s="10">
        <v>1.8955479000000001E-2</v>
      </c>
      <c r="J4241">
        <v>12.5</v>
      </c>
      <c r="K4241">
        <v>12.5</v>
      </c>
      <c r="L4241" s="3">
        <v>100.1384</v>
      </c>
      <c r="M4241">
        <v>3.8</v>
      </c>
      <c r="N4241">
        <f>+$Q$876-Tabla13[[#This Row],[Outlet Establishment Year]]</f>
        <v>4</v>
      </c>
      <c r="O4241">
        <f>+Tabla13[[#This Row],[Sales]]/Tabla13[[#This Row],[Antigüedad]]</f>
        <v>25.034600000000001</v>
      </c>
      <c r="P4241" s="4">
        <f>+Tabla13[[#This Row],[Sales]]/Tabla13[[#This Row],[Item Weight corregido]]</f>
        <v>8.0110720000000004</v>
      </c>
    </row>
    <row r="4242" spans="1:16" x14ac:dyDescent="0.3">
      <c r="A4242" t="s">
        <v>13</v>
      </c>
      <c r="B4242" t="s">
        <v>1349</v>
      </c>
      <c r="C4242" t="s">
        <v>1579</v>
      </c>
      <c r="D4242">
        <v>2020</v>
      </c>
      <c r="E4242" t="s">
        <v>1594</v>
      </c>
      <c r="F4242" t="s">
        <v>1603</v>
      </c>
      <c r="G4242" t="s">
        <v>1605</v>
      </c>
      <c r="H4242" t="s">
        <v>1607</v>
      </c>
      <c r="I4242" s="10">
        <v>9.3191195000000004E-2</v>
      </c>
      <c r="J4242">
        <v>13.15</v>
      </c>
      <c r="K4242">
        <v>13.15</v>
      </c>
      <c r="L4242" s="3">
        <v>158.16040000000001</v>
      </c>
      <c r="M4242">
        <v>3.8</v>
      </c>
      <c r="N4242">
        <f>+$Q$876-Tabla13[[#This Row],[Outlet Establishment Year]]</f>
        <v>4</v>
      </c>
      <c r="O4242">
        <f>+Tabla13[[#This Row],[Sales]]/Tabla13[[#This Row],[Antigüedad]]</f>
        <v>39.540100000000002</v>
      </c>
      <c r="P4242" s="4">
        <f>+Tabla13[[#This Row],[Sales]]/Tabla13[[#This Row],[Item Weight corregido]]</f>
        <v>12.027406844106464</v>
      </c>
    </row>
    <row r="4243" spans="1:16" x14ac:dyDescent="0.3">
      <c r="A4243" t="s">
        <v>13</v>
      </c>
      <c r="B4243" t="s">
        <v>183</v>
      </c>
      <c r="C4243" t="s">
        <v>1579</v>
      </c>
      <c r="D4243">
        <v>2020</v>
      </c>
      <c r="E4243" t="s">
        <v>1594</v>
      </c>
      <c r="F4243" t="s">
        <v>1603</v>
      </c>
      <c r="G4243" t="s">
        <v>1606</v>
      </c>
      <c r="H4243" t="s">
        <v>1607</v>
      </c>
      <c r="I4243" s="10">
        <v>0.17827272799999999</v>
      </c>
      <c r="J4243">
        <v>19.100000000000001</v>
      </c>
      <c r="K4243">
        <v>19.100000000000001</v>
      </c>
      <c r="L4243" s="3">
        <v>172.44220000000001</v>
      </c>
      <c r="M4243">
        <v>3.8</v>
      </c>
      <c r="N4243">
        <f>+$Q$876-Tabla13[[#This Row],[Outlet Establishment Year]]</f>
        <v>4</v>
      </c>
      <c r="O4243">
        <f>+Tabla13[[#This Row],[Sales]]/Tabla13[[#This Row],[Antigüedad]]</f>
        <v>43.110550000000003</v>
      </c>
      <c r="P4243" s="4">
        <f>+Tabla13[[#This Row],[Sales]]/Tabla13[[#This Row],[Item Weight corregido]]</f>
        <v>9.0283874345549737</v>
      </c>
    </row>
    <row r="4244" spans="1:16" x14ac:dyDescent="0.3">
      <c r="A4244" t="s">
        <v>13</v>
      </c>
      <c r="B4244" t="s">
        <v>350</v>
      </c>
      <c r="C4244" t="s">
        <v>1581</v>
      </c>
      <c r="D4244">
        <v>2020</v>
      </c>
      <c r="E4244" t="s">
        <v>1594</v>
      </c>
      <c r="F4244" t="s">
        <v>1603</v>
      </c>
      <c r="G4244" t="s">
        <v>1606</v>
      </c>
      <c r="H4244" t="s">
        <v>1607</v>
      </c>
      <c r="I4244" s="10">
        <v>2.5907415999999999E-2</v>
      </c>
      <c r="J4244">
        <v>18.5</v>
      </c>
      <c r="K4244">
        <v>18.5</v>
      </c>
      <c r="L4244" s="3">
        <v>87.717200000000005</v>
      </c>
      <c r="M4244">
        <v>3.8</v>
      </c>
      <c r="N4244">
        <f>+$Q$876-Tabla13[[#This Row],[Outlet Establishment Year]]</f>
        <v>4</v>
      </c>
      <c r="O4244">
        <f>+Tabla13[[#This Row],[Sales]]/Tabla13[[#This Row],[Antigüedad]]</f>
        <v>21.929300000000001</v>
      </c>
      <c r="P4244" s="4">
        <f>+Tabla13[[#This Row],[Sales]]/Tabla13[[#This Row],[Item Weight corregido]]</f>
        <v>4.7414702702702707</v>
      </c>
    </row>
    <row r="4245" spans="1:16" x14ac:dyDescent="0.3">
      <c r="A4245" t="s">
        <v>13</v>
      </c>
      <c r="B4245" t="s">
        <v>927</v>
      </c>
      <c r="C4245" t="s">
        <v>1584</v>
      </c>
      <c r="D4245">
        <v>2020</v>
      </c>
      <c r="E4245" t="s">
        <v>1594</v>
      </c>
      <c r="F4245" t="s">
        <v>1603</v>
      </c>
      <c r="G4245" t="s">
        <v>1606</v>
      </c>
      <c r="H4245" t="s">
        <v>1607</v>
      </c>
      <c r="I4245" s="10">
        <v>5.9827007000000001E-2</v>
      </c>
      <c r="J4245">
        <v>14.6</v>
      </c>
      <c r="K4245">
        <v>14.6</v>
      </c>
      <c r="L4245" s="3">
        <v>239.25380000000001</v>
      </c>
      <c r="M4245">
        <v>3.8</v>
      </c>
      <c r="N4245">
        <f>+$Q$876-Tabla13[[#This Row],[Outlet Establishment Year]]</f>
        <v>4</v>
      </c>
      <c r="O4245">
        <f>+Tabla13[[#This Row],[Sales]]/Tabla13[[#This Row],[Antigüedad]]</f>
        <v>59.813450000000003</v>
      </c>
      <c r="P4245" s="4">
        <f>+Tabla13[[#This Row],[Sales]]/Tabla13[[#This Row],[Item Weight corregido]]</f>
        <v>16.387246575342466</v>
      </c>
    </row>
    <row r="4246" spans="1:16" x14ac:dyDescent="0.3">
      <c r="A4246" t="s">
        <v>13</v>
      </c>
      <c r="B4246" t="s">
        <v>106</v>
      </c>
      <c r="C4246" t="s">
        <v>1584</v>
      </c>
      <c r="D4246">
        <v>2020</v>
      </c>
      <c r="E4246" t="s">
        <v>1594</v>
      </c>
      <c r="F4246" t="s">
        <v>1603</v>
      </c>
      <c r="G4246" t="s">
        <v>1606</v>
      </c>
      <c r="H4246" t="s">
        <v>1607</v>
      </c>
      <c r="I4246" s="10">
        <v>1.3442035999999999E-2</v>
      </c>
      <c r="J4246">
        <v>16.350000000000001</v>
      </c>
      <c r="K4246">
        <v>16.350000000000001</v>
      </c>
      <c r="L4246" s="3">
        <v>104.52800000000001</v>
      </c>
      <c r="M4246">
        <v>3.8</v>
      </c>
      <c r="N4246">
        <f>+$Q$876-Tabla13[[#This Row],[Outlet Establishment Year]]</f>
        <v>4</v>
      </c>
      <c r="O4246">
        <f>+Tabla13[[#This Row],[Sales]]/Tabla13[[#This Row],[Antigüedad]]</f>
        <v>26.132000000000001</v>
      </c>
      <c r="P4246" s="4">
        <f>+Tabla13[[#This Row],[Sales]]/Tabla13[[#This Row],[Item Weight corregido]]</f>
        <v>6.3931498470948007</v>
      </c>
    </row>
    <row r="4247" spans="1:16" x14ac:dyDescent="0.3">
      <c r="A4247" t="s">
        <v>13</v>
      </c>
      <c r="B4247" t="s">
        <v>1321</v>
      </c>
      <c r="C4247" t="s">
        <v>1580</v>
      </c>
      <c r="D4247">
        <v>2020</v>
      </c>
      <c r="E4247" t="s">
        <v>1594</v>
      </c>
      <c r="F4247" t="s">
        <v>1603</v>
      </c>
      <c r="G4247" t="s">
        <v>1606</v>
      </c>
      <c r="H4247" t="s">
        <v>1607</v>
      </c>
      <c r="I4247" s="10">
        <v>3.0981392E-2</v>
      </c>
      <c r="J4247">
        <v>11.35</v>
      </c>
      <c r="K4247">
        <v>11.35</v>
      </c>
      <c r="L4247" s="3">
        <v>51.900799999999997</v>
      </c>
      <c r="M4247">
        <v>3.8</v>
      </c>
      <c r="N4247">
        <f>+$Q$876-Tabla13[[#This Row],[Outlet Establishment Year]]</f>
        <v>4</v>
      </c>
      <c r="O4247">
        <f>+Tabla13[[#This Row],[Sales]]/Tabla13[[#This Row],[Antigüedad]]</f>
        <v>12.975199999999999</v>
      </c>
      <c r="P4247" s="4">
        <f>+Tabla13[[#This Row],[Sales]]/Tabla13[[#This Row],[Item Weight corregido]]</f>
        <v>4.5727577092511016</v>
      </c>
    </row>
    <row r="4248" spans="1:16" x14ac:dyDescent="0.3">
      <c r="A4248" t="s">
        <v>13</v>
      </c>
      <c r="B4248" t="s">
        <v>1306</v>
      </c>
      <c r="C4248" t="s">
        <v>1580</v>
      </c>
      <c r="D4248">
        <v>2020</v>
      </c>
      <c r="E4248" t="s">
        <v>1594</v>
      </c>
      <c r="F4248" t="s">
        <v>1603</v>
      </c>
      <c r="G4248" t="s">
        <v>1606</v>
      </c>
      <c r="H4248" t="s">
        <v>1607</v>
      </c>
      <c r="I4248" s="10">
        <v>4.6384700000000001E-2</v>
      </c>
      <c r="J4248">
        <v>11.5</v>
      </c>
      <c r="K4248">
        <v>11.5</v>
      </c>
      <c r="L4248" s="3">
        <v>118.91240000000001</v>
      </c>
      <c r="M4248">
        <v>3.8</v>
      </c>
      <c r="N4248">
        <f>+$Q$876-Tabla13[[#This Row],[Outlet Establishment Year]]</f>
        <v>4</v>
      </c>
      <c r="O4248">
        <f>+Tabla13[[#This Row],[Sales]]/Tabla13[[#This Row],[Antigüedad]]</f>
        <v>29.728100000000001</v>
      </c>
      <c r="P4248" s="4">
        <f>+Tabla13[[#This Row],[Sales]]/Tabla13[[#This Row],[Item Weight corregido]]</f>
        <v>10.340208695652175</v>
      </c>
    </row>
    <row r="4249" spans="1:16" x14ac:dyDescent="0.3">
      <c r="A4249" t="s">
        <v>13</v>
      </c>
      <c r="B4249" t="s">
        <v>571</v>
      </c>
      <c r="C4249" t="s">
        <v>1580</v>
      </c>
      <c r="D4249">
        <v>2020</v>
      </c>
      <c r="E4249" t="s">
        <v>1594</v>
      </c>
      <c r="F4249" t="s">
        <v>1603</v>
      </c>
      <c r="G4249" t="s">
        <v>1606</v>
      </c>
      <c r="H4249" t="s">
        <v>1607</v>
      </c>
      <c r="I4249" s="10">
        <v>0.14261818200000001</v>
      </c>
      <c r="J4249">
        <v>20.350000000000001</v>
      </c>
      <c r="K4249">
        <v>20.350000000000001</v>
      </c>
      <c r="L4249" s="3">
        <v>123.2072</v>
      </c>
      <c r="M4249">
        <v>3.8</v>
      </c>
      <c r="N4249">
        <f>+$Q$876-Tabla13[[#This Row],[Outlet Establishment Year]]</f>
        <v>4</v>
      </c>
      <c r="O4249">
        <f>+Tabla13[[#This Row],[Sales]]/Tabla13[[#This Row],[Antigüedad]]</f>
        <v>30.8018</v>
      </c>
      <c r="P4249" s="4">
        <f>+Tabla13[[#This Row],[Sales]]/Tabla13[[#This Row],[Item Weight corregido]]</f>
        <v>6.0544078624078619</v>
      </c>
    </row>
    <row r="4250" spans="1:16" x14ac:dyDescent="0.3">
      <c r="A4250" t="s">
        <v>13</v>
      </c>
      <c r="B4250" t="s">
        <v>940</v>
      </c>
      <c r="C4250" t="s">
        <v>1589</v>
      </c>
      <c r="D4250">
        <v>2020</v>
      </c>
      <c r="E4250" t="s">
        <v>1594</v>
      </c>
      <c r="F4250" t="s">
        <v>1603</v>
      </c>
      <c r="G4250" t="s">
        <v>1606</v>
      </c>
      <c r="H4250" t="s">
        <v>1607</v>
      </c>
      <c r="I4250" s="10">
        <v>1.4944614E-2</v>
      </c>
      <c r="J4250">
        <v>11.5</v>
      </c>
      <c r="K4250">
        <v>11.5</v>
      </c>
      <c r="L4250" s="3">
        <v>171.80799999999999</v>
      </c>
      <c r="M4250">
        <v>3.8</v>
      </c>
      <c r="N4250">
        <f>+$Q$876-Tabla13[[#This Row],[Outlet Establishment Year]]</f>
        <v>4</v>
      </c>
      <c r="O4250">
        <f>+Tabla13[[#This Row],[Sales]]/Tabla13[[#This Row],[Antigüedad]]</f>
        <v>42.951999999999998</v>
      </c>
      <c r="P4250" s="4">
        <f>+Tabla13[[#This Row],[Sales]]/Tabla13[[#This Row],[Item Weight corregido]]</f>
        <v>14.93982608695652</v>
      </c>
    </row>
    <row r="4251" spans="1:16" x14ac:dyDescent="0.3">
      <c r="A4251" t="s">
        <v>13</v>
      </c>
      <c r="B4251" t="s">
        <v>1393</v>
      </c>
      <c r="C4251" t="s">
        <v>1589</v>
      </c>
      <c r="D4251">
        <v>2020</v>
      </c>
      <c r="E4251" t="s">
        <v>1594</v>
      </c>
      <c r="F4251" t="s">
        <v>1603</v>
      </c>
      <c r="G4251" t="s">
        <v>1606</v>
      </c>
      <c r="H4251" t="s">
        <v>1607</v>
      </c>
      <c r="I4251" s="10">
        <v>6.2640142999999995E-2</v>
      </c>
      <c r="J4251">
        <v>12.15</v>
      </c>
      <c r="K4251">
        <v>12.15</v>
      </c>
      <c r="L4251" s="3">
        <v>36.653199999999998</v>
      </c>
      <c r="M4251">
        <v>3.8</v>
      </c>
      <c r="N4251">
        <f>+$Q$876-Tabla13[[#This Row],[Outlet Establishment Year]]</f>
        <v>4</v>
      </c>
      <c r="O4251">
        <f>+Tabla13[[#This Row],[Sales]]/Tabla13[[#This Row],[Antigüedad]]</f>
        <v>9.1632999999999996</v>
      </c>
      <c r="P4251" s="4">
        <f>+Tabla13[[#This Row],[Sales]]/Tabla13[[#This Row],[Item Weight corregido]]</f>
        <v>3.0167242798353908</v>
      </c>
    </row>
    <row r="4252" spans="1:16" x14ac:dyDescent="0.3">
      <c r="A4252" t="s">
        <v>12</v>
      </c>
      <c r="B4252" t="s">
        <v>1234</v>
      </c>
      <c r="C4252" t="s">
        <v>1587</v>
      </c>
      <c r="D4252">
        <v>2015</v>
      </c>
      <c r="E4252" t="s">
        <v>1593</v>
      </c>
      <c r="F4252" t="s">
        <v>1603</v>
      </c>
      <c r="G4252" t="s">
        <v>1606</v>
      </c>
      <c r="H4252" t="s">
        <v>1607</v>
      </c>
      <c r="I4252" s="10">
        <v>4.6982428999999999E-2</v>
      </c>
      <c r="J4252">
        <v>8.3800000000000008</v>
      </c>
      <c r="K4252">
        <v>8.3800000000000008</v>
      </c>
      <c r="L4252" s="3">
        <v>108.157</v>
      </c>
      <c r="M4252">
        <v>3.8</v>
      </c>
      <c r="N4252">
        <f>+$Q$876-Tabla13[[#This Row],[Outlet Establishment Year]]</f>
        <v>9</v>
      </c>
      <c r="O4252">
        <f>+Tabla13[[#This Row],[Sales]]/Tabla13[[#This Row],[Antigüedad]]</f>
        <v>12.017444444444443</v>
      </c>
      <c r="P4252" s="4">
        <f>+Tabla13[[#This Row],[Sales]]/Tabla13[[#This Row],[Item Weight corregido]]</f>
        <v>12.906563245823387</v>
      </c>
    </row>
    <row r="4253" spans="1:16" x14ac:dyDescent="0.3">
      <c r="A4253" t="s">
        <v>12</v>
      </c>
      <c r="B4253" t="s">
        <v>149</v>
      </c>
      <c r="C4253" t="s">
        <v>1587</v>
      </c>
      <c r="D4253">
        <v>2015</v>
      </c>
      <c r="E4253" t="s">
        <v>1593</v>
      </c>
      <c r="F4253" t="s">
        <v>1603</v>
      </c>
      <c r="G4253" t="s">
        <v>1606</v>
      </c>
      <c r="H4253" t="s">
        <v>1607</v>
      </c>
      <c r="I4253" s="10">
        <v>0.100602552</v>
      </c>
      <c r="J4253">
        <v>9.3949999999999996</v>
      </c>
      <c r="K4253">
        <v>9.3949999999999996</v>
      </c>
      <c r="L4253" s="3">
        <v>88.385599999999997</v>
      </c>
      <c r="M4253">
        <v>3.8</v>
      </c>
      <c r="N4253">
        <f>+$Q$876-Tabla13[[#This Row],[Outlet Establishment Year]]</f>
        <v>9</v>
      </c>
      <c r="O4253">
        <f>+Tabla13[[#This Row],[Sales]]/Tabla13[[#This Row],[Antigüedad]]</f>
        <v>9.8206222222222213</v>
      </c>
      <c r="P4253" s="4">
        <f>+Tabla13[[#This Row],[Sales]]/Tabla13[[#This Row],[Item Weight corregido]]</f>
        <v>9.4077275146354449</v>
      </c>
    </row>
    <row r="4254" spans="1:16" x14ac:dyDescent="0.3">
      <c r="A4254" t="s">
        <v>12</v>
      </c>
      <c r="B4254" t="s">
        <v>561</v>
      </c>
      <c r="C4254" t="s">
        <v>1587</v>
      </c>
      <c r="D4254">
        <v>2015</v>
      </c>
      <c r="E4254" t="s">
        <v>1593</v>
      </c>
      <c r="F4254" t="s">
        <v>1603</v>
      </c>
      <c r="G4254" t="s">
        <v>1606</v>
      </c>
      <c r="H4254" t="s">
        <v>1607</v>
      </c>
      <c r="I4254" s="10">
        <v>0.128543405</v>
      </c>
      <c r="J4254">
        <v>9.6950000000000003</v>
      </c>
      <c r="K4254">
        <v>9.6950000000000003</v>
      </c>
      <c r="L4254" s="3">
        <v>226.54040000000001</v>
      </c>
      <c r="M4254">
        <v>3.8</v>
      </c>
      <c r="N4254">
        <f>+$Q$876-Tabla13[[#This Row],[Outlet Establishment Year]]</f>
        <v>9</v>
      </c>
      <c r="O4254">
        <f>+Tabla13[[#This Row],[Sales]]/Tabla13[[#This Row],[Antigüedad]]</f>
        <v>25.171155555555558</v>
      </c>
      <c r="P4254" s="4">
        <f>+Tabla13[[#This Row],[Sales]]/Tabla13[[#This Row],[Item Weight corregido]]</f>
        <v>23.366725116039195</v>
      </c>
    </row>
    <row r="4255" spans="1:16" x14ac:dyDescent="0.3">
      <c r="A4255" t="s">
        <v>12</v>
      </c>
      <c r="B4255" t="s">
        <v>1510</v>
      </c>
      <c r="C4255" t="s">
        <v>1587</v>
      </c>
      <c r="D4255">
        <v>2015</v>
      </c>
      <c r="E4255" t="s">
        <v>1593</v>
      </c>
      <c r="F4255" t="s">
        <v>1603</v>
      </c>
      <c r="G4255" t="s">
        <v>1606</v>
      </c>
      <c r="H4255" t="s">
        <v>1607</v>
      </c>
      <c r="I4255" s="10">
        <v>0</v>
      </c>
      <c r="J4255">
        <v>19.7</v>
      </c>
      <c r="K4255">
        <v>19.7</v>
      </c>
      <c r="L4255" s="3">
        <v>197.911</v>
      </c>
      <c r="M4255">
        <v>3.8</v>
      </c>
      <c r="N4255">
        <f>+$Q$876-Tabla13[[#This Row],[Outlet Establishment Year]]</f>
        <v>9</v>
      </c>
      <c r="O4255">
        <f>+Tabla13[[#This Row],[Sales]]/Tabla13[[#This Row],[Antigüedad]]</f>
        <v>21.990111111111112</v>
      </c>
      <c r="P4255" s="4">
        <f>+Tabla13[[#This Row],[Sales]]/Tabla13[[#This Row],[Item Weight corregido]]</f>
        <v>10.046243654822336</v>
      </c>
    </row>
    <row r="4256" spans="1:16" x14ac:dyDescent="0.3">
      <c r="A4256" t="s">
        <v>12</v>
      </c>
      <c r="B4256" t="s">
        <v>902</v>
      </c>
      <c r="C4256" t="s">
        <v>1582</v>
      </c>
      <c r="D4256">
        <v>2015</v>
      </c>
      <c r="E4256" t="s">
        <v>1593</v>
      </c>
      <c r="F4256" t="s">
        <v>1603</v>
      </c>
      <c r="G4256" t="s">
        <v>1606</v>
      </c>
      <c r="H4256" t="s">
        <v>1607</v>
      </c>
      <c r="I4256" s="10">
        <v>4.3982463999999999E-2</v>
      </c>
      <c r="J4256">
        <v>14.8</v>
      </c>
      <c r="K4256">
        <v>14.8</v>
      </c>
      <c r="L4256" s="3">
        <v>110.657</v>
      </c>
      <c r="M4256">
        <v>3.8</v>
      </c>
      <c r="N4256">
        <f>+$Q$876-Tabla13[[#This Row],[Outlet Establishment Year]]</f>
        <v>9</v>
      </c>
      <c r="O4256">
        <f>+Tabla13[[#This Row],[Sales]]/Tabla13[[#This Row],[Antigüedad]]</f>
        <v>12.295222222222222</v>
      </c>
      <c r="P4256" s="4">
        <f>+Tabla13[[#This Row],[Sales]]/Tabla13[[#This Row],[Item Weight corregido]]</f>
        <v>7.4768243243243235</v>
      </c>
    </row>
    <row r="4257" spans="1:16" x14ac:dyDescent="0.3">
      <c r="A4257" t="s">
        <v>12</v>
      </c>
      <c r="B4257" t="s">
        <v>388</v>
      </c>
      <c r="C4257" t="s">
        <v>1586</v>
      </c>
      <c r="D4257">
        <v>2015</v>
      </c>
      <c r="E4257" t="s">
        <v>1593</v>
      </c>
      <c r="F4257" t="s">
        <v>1603</v>
      </c>
      <c r="G4257" t="s">
        <v>1606</v>
      </c>
      <c r="H4257" t="s">
        <v>1607</v>
      </c>
      <c r="I4257" s="10">
        <v>0.15714988499999999</v>
      </c>
      <c r="J4257">
        <v>11.6</v>
      </c>
      <c r="K4257">
        <v>11.6</v>
      </c>
      <c r="L4257" s="3">
        <v>168.2474</v>
      </c>
      <c r="M4257">
        <v>3.8</v>
      </c>
      <c r="N4257">
        <f>+$Q$876-Tabla13[[#This Row],[Outlet Establishment Year]]</f>
        <v>9</v>
      </c>
      <c r="O4257">
        <f>+Tabla13[[#This Row],[Sales]]/Tabla13[[#This Row],[Antigüedad]]</f>
        <v>18.694155555555554</v>
      </c>
      <c r="P4257" s="4">
        <f>+Tabla13[[#This Row],[Sales]]/Tabla13[[#This Row],[Item Weight corregido]]</f>
        <v>14.504086206896552</v>
      </c>
    </row>
    <row r="4258" spans="1:16" x14ac:dyDescent="0.3">
      <c r="A4258" t="s">
        <v>12</v>
      </c>
      <c r="B4258" t="s">
        <v>362</v>
      </c>
      <c r="C4258" t="s">
        <v>1577</v>
      </c>
      <c r="D4258">
        <v>2015</v>
      </c>
      <c r="E4258" t="s">
        <v>1593</v>
      </c>
      <c r="F4258" t="s">
        <v>1603</v>
      </c>
      <c r="G4258" t="s">
        <v>1606</v>
      </c>
      <c r="H4258" t="s">
        <v>1607</v>
      </c>
      <c r="I4258" s="10">
        <v>0.16176283499999999</v>
      </c>
      <c r="J4258">
        <v>15</v>
      </c>
      <c r="K4258">
        <v>15</v>
      </c>
      <c r="L4258" s="3">
        <v>185.92660000000001</v>
      </c>
      <c r="M4258">
        <v>3.8</v>
      </c>
      <c r="N4258">
        <f>+$Q$876-Tabla13[[#This Row],[Outlet Establishment Year]]</f>
        <v>9</v>
      </c>
      <c r="O4258">
        <f>+Tabla13[[#This Row],[Sales]]/Tabla13[[#This Row],[Antigüedad]]</f>
        <v>20.65851111111111</v>
      </c>
      <c r="P4258" s="4">
        <f>+Tabla13[[#This Row],[Sales]]/Tabla13[[#This Row],[Item Weight corregido]]</f>
        <v>12.395106666666667</v>
      </c>
    </row>
    <row r="4259" spans="1:16" x14ac:dyDescent="0.3">
      <c r="A4259" t="s">
        <v>12</v>
      </c>
      <c r="B4259" t="s">
        <v>246</v>
      </c>
      <c r="C4259" t="s">
        <v>1574</v>
      </c>
      <c r="D4259">
        <v>2015</v>
      </c>
      <c r="E4259" t="s">
        <v>1593</v>
      </c>
      <c r="F4259" t="s">
        <v>1603</v>
      </c>
      <c r="G4259" t="s">
        <v>1606</v>
      </c>
      <c r="H4259" t="s">
        <v>1607</v>
      </c>
      <c r="I4259" s="10">
        <v>0.132351411</v>
      </c>
      <c r="J4259">
        <v>12.15</v>
      </c>
      <c r="K4259">
        <v>12.15</v>
      </c>
      <c r="L4259" s="3">
        <v>190.38720000000001</v>
      </c>
      <c r="M4259">
        <v>3.8</v>
      </c>
      <c r="N4259">
        <f>+$Q$876-Tabla13[[#This Row],[Outlet Establishment Year]]</f>
        <v>9</v>
      </c>
      <c r="O4259">
        <f>+Tabla13[[#This Row],[Sales]]/Tabla13[[#This Row],[Antigüedad]]</f>
        <v>21.154133333333334</v>
      </c>
      <c r="P4259" s="4">
        <f>+Tabla13[[#This Row],[Sales]]/Tabla13[[#This Row],[Item Weight corregido]]</f>
        <v>15.669728395061728</v>
      </c>
    </row>
    <row r="4260" spans="1:16" x14ac:dyDescent="0.3">
      <c r="A4260" t="s">
        <v>12</v>
      </c>
      <c r="B4260" t="s">
        <v>1436</v>
      </c>
      <c r="C4260" t="s">
        <v>1581</v>
      </c>
      <c r="D4260">
        <v>2015</v>
      </c>
      <c r="E4260" t="s">
        <v>1593</v>
      </c>
      <c r="F4260" t="s">
        <v>1603</v>
      </c>
      <c r="G4260" t="s">
        <v>1606</v>
      </c>
      <c r="H4260" t="s">
        <v>1607</v>
      </c>
      <c r="I4260" s="10">
        <v>1.8061324E-2</v>
      </c>
      <c r="J4260">
        <v>19.7</v>
      </c>
      <c r="K4260">
        <v>19.7</v>
      </c>
      <c r="L4260" s="3">
        <v>102.599</v>
      </c>
      <c r="M4260">
        <v>3.8</v>
      </c>
      <c r="N4260">
        <f>+$Q$876-Tabla13[[#This Row],[Outlet Establishment Year]]</f>
        <v>9</v>
      </c>
      <c r="O4260">
        <f>+Tabla13[[#This Row],[Sales]]/Tabla13[[#This Row],[Antigüedad]]</f>
        <v>11.399888888888889</v>
      </c>
      <c r="P4260" s="4">
        <f>+Tabla13[[#This Row],[Sales]]/Tabla13[[#This Row],[Item Weight corregido]]</f>
        <v>5.2080710659898477</v>
      </c>
    </row>
    <row r="4261" spans="1:16" x14ac:dyDescent="0.3">
      <c r="A4261" t="s">
        <v>12</v>
      </c>
      <c r="B4261" t="s">
        <v>580</v>
      </c>
      <c r="C4261" t="s">
        <v>1580</v>
      </c>
      <c r="D4261">
        <v>2015</v>
      </c>
      <c r="E4261" t="s">
        <v>1593</v>
      </c>
      <c r="F4261" t="s">
        <v>1603</v>
      </c>
      <c r="G4261" t="s">
        <v>1606</v>
      </c>
      <c r="H4261" t="s">
        <v>1607</v>
      </c>
      <c r="I4261" s="10">
        <v>9.0130536999999997E-2</v>
      </c>
      <c r="J4261">
        <v>6.67</v>
      </c>
      <c r="K4261">
        <v>6.67</v>
      </c>
      <c r="L4261" s="3">
        <v>131.46260000000001</v>
      </c>
      <c r="M4261">
        <v>3.8</v>
      </c>
      <c r="N4261">
        <f>+$Q$876-Tabla13[[#This Row],[Outlet Establishment Year]]</f>
        <v>9</v>
      </c>
      <c r="O4261">
        <f>+Tabla13[[#This Row],[Sales]]/Tabla13[[#This Row],[Antigüedad]]</f>
        <v>14.606955555555556</v>
      </c>
      <c r="P4261" s="4">
        <f>+Tabla13[[#This Row],[Sales]]/Tabla13[[#This Row],[Item Weight corregido]]</f>
        <v>19.709535232383811</v>
      </c>
    </row>
    <row r="4262" spans="1:16" x14ac:dyDescent="0.3">
      <c r="A4262" t="s">
        <v>12</v>
      </c>
      <c r="B4262" t="s">
        <v>1509</v>
      </c>
      <c r="C4262" t="s">
        <v>1580</v>
      </c>
      <c r="D4262">
        <v>2015</v>
      </c>
      <c r="E4262" t="s">
        <v>1593</v>
      </c>
      <c r="F4262" t="s">
        <v>1603</v>
      </c>
      <c r="G4262" t="s">
        <v>1606</v>
      </c>
      <c r="H4262" t="s">
        <v>1607</v>
      </c>
      <c r="I4262" s="10">
        <v>8.8373591000000001E-2</v>
      </c>
      <c r="J4262">
        <v>8.6549999999999994</v>
      </c>
      <c r="K4262">
        <v>8.6549999999999994</v>
      </c>
      <c r="L4262" s="3">
        <v>119.37560000000001</v>
      </c>
      <c r="M4262">
        <v>3.8</v>
      </c>
      <c r="N4262">
        <f>+$Q$876-Tabla13[[#This Row],[Outlet Establishment Year]]</f>
        <v>9</v>
      </c>
      <c r="O4262">
        <f>+Tabla13[[#This Row],[Sales]]/Tabla13[[#This Row],[Antigüedad]]</f>
        <v>13.263955555555556</v>
      </c>
      <c r="P4262" s="4">
        <f>+Tabla13[[#This Row],[Sales]]/Tabla13[[#This Row],[Item Weight corregido]]</f>
        <v>13.792674754477183</v>
      </c>
    </row>
    <row r="4263" spans="1:16" x14ac:dyDescent="0.3">
      <c r="A4263" t="s">
        <v>12</v>
      </c>
      <c r="B4263" t="s">
        <v>726</v>
      </c>
      <c r="C4263" t="s">
        <v>1580</v>
      </c>
      <c r="D4263">
        <v>2015</v>
      </c>
      <c r="E4263" t="s">
        <v>1593</v>
      </c>
      <c r="F4263" t="s">
        <v>1603</v>
      </c>
      <c r="G4263" t="s">
        <v>1606</v>
      </c>
      <c r="H4263" t="s">
        <v>1607</v>
      </c>
      <c r="I4263" s="10">
        <v>1.4047825E-2</v>
      </c>
      <c r="J4263">
        <v>9.3000000000000007</v>
      </c>
      <c r="K4263">
        <v>9.3000000000000007</v>
      </c>
      <c r="L4263" s="3">
        <v>196.50839999999999</v>
      </c>
      <c r="M4263">
        <v>3.8</v>
      </c>
      <c r="N4263">
        <f>+$Q$876-Tabla13[[#This Row],[Outlet Establishment Year]]</f>
        <v>9</v>
      </c>
      <c r="O4263">
        <f>+Tabla13[[#This Row],[Sales]]/Tabla13[[#This Row],[Antigüedad]]</f>
        <v>21.834266666666664</v>
      </c>
      <c r="P4263" s="4">
        <f>+Tabla13[[#This Row],[Sales]]/Tabla13[[#This Row],[Item Weight corregido]]</f>
        <v>21.129935483870966</v>
      </c>
    </row>
    <row r="4264" spans="1:16" x14ac:dyDescent="0.3">
      <c r="A4264" t="s">
        <v>12</v>
      </c>
      <c r="B4264" t="s">
        <v>1390</v>
      </c>
      <c r="C4264" t="s">
        <v>1587</v>
      </c>
      <c r="D4264">
        <v>2020</v>
      </c>
      <c r="E4264" t="s">
        <v>1594</v>
      </c>
      <c r="F4264" t="s">
        <v>1603</v>
      </c>
      <c r="G4264" t="s">
        <v>1606</v>
      </c>
      <c r="H4264" t="s">
        <v>1607</v>
      </c>
      <c r="I4264" s="10">
        <v>2.6520167000000001E-2</v>
      </c>
      <c r="J4264">
        <v>10.5</v>
      </c>
      <c r="K4264">
        <v>10.5</v>
      </c>
      <c r="L4264" s="3">
        <v>144.81280000000001</v>
      </c>
      <c r="M4264">
        <v>3.8</v>
      </c>
      <c r="N4264">
        <f>+$Q$876-Tabla13[[#This Row],[Outlet Establishment Year]]</f>
        <v>4</v>
      </c>
      <c r="O4264">
        <f>+Tabla13[[#This Row],[Sales]]/Tabla13[[#This Row],[Antigüedad]]</f>
        <v>36.203200000000002</v>
      </c>
      <c r="P4264" s="4">
        <f>+Tabla13[[#This Row],[Sales]]/Tabla13[[#This Row],[Item Weight corregido]]</f>
        <v>13.791695238095238</v>
      </c>
    </row>
    <row r="4265" spans="1:16" x14ac:dyDescent="0.3">
      <c r="A4265" t="s">
        <v>12</v>
      </c>
      <c r="B4265" t="s">
        <v>219</v>
      </c>
      <c r="C4265" t="s">
        <v>1585</v>
      </c>
      <c r="D4265">
        <v>2020</v>
      </c>
      <c r="E4265" t="s">
        <v>1594</v>
      </c>
      <c r="F4265" t="s">
        <v>1603</v>
      </c>
      <c r="G4265" t="s">
        <v>1606</v>
      </c>
      <c r="H4265" t="s">
        <v>1607</v>
      </c>
      <c r="I4265" s="10">
        <v>6.3583940000000005E-2</v>
      </c>
      <c r="J4265">
        <v>11.35</v>
      </c>
      <c r="K4265">
        <v>11.35</v>
      </c>
      <c r="L4265" s="3">
        <v>89.485600000000005</v>
      </c>
      <c r="M4265">
        <v>3.8</v>
      </c>
      <c r="N4265">
        <f>+$Q$876-Tabla13[[#This Row],[Outlet Establishment Year]]</f>
        <v>4</v>
      </c>
      <c r="O4265">
        <f>+Tabla13[[#This Row],[Sales]]/Tabla13[[#This Row],[Antigüedad]]</f>
        <v>22.371400000000001</v>
      </c>
      <c r="P4265" s="4">
        <f>+Tabla13[[#This Row],[Sales]]/Tabla13[[#This Row],[Item Weight corregido]]</f>
        <v>7.8841938325991192</v>
      </c>
    </row>
    <row r="4266" spans="1:16" x14ac:dyDescent="0.3">
      <c r="A4266" t="s">
        <v>12</v>
      </c>
      <c r="B4266" t="s">
        <v>469</v>
      </c>
      <c r="C4266" t="s">
        <v>1576</v>
      </c>
      <c r="D4266">
        <v>2020</v>
      </c>
      <c r="E4266" t="s">
        <v>1594</v>
      </c>
      <c r="F4266" t="s">
        <v>1603</v>
      </c>
      <c r="G4266" t="s">
        <v>1606</v>
      </c>
      <c r="H4266" t="s">
        <v>1607</v>
      </c>
      <c r="I4266" s="10">
        <v>4.4151435000000003E-2</v>
      </c>
      <c r="J4266">
        <v>9.42</v>
      </c>
      <c r="K4266">
        <v>9.42</v>
      </c>
      <c r="L4266" s="3">
        <v>61.519399999999997</v>
      </c>
      <c r="M4266">
        <v>3.8</v>
      </c>
      <c r="N4266">
        <f>+$Q$876-Tabla13[[#This Row],[Outlet Establishment Year]]</f>
        <v>4</v>
      </c>
      <c r="O4266">
        <f>+Tabla13[[#This Row],[Sales]]/Tabla13[[#This Row],[Antigüedad]]</f>
        <v>15.379849999999999</v>
      </c>
      <c r="P4266" s="4">
        <f>+Tabla13[[#This Row],[Sales]]/Tabla13[[#This Row],[Item Weight corregido]]</f>
        <v>6.5307218683651804</v>
      </c>
    </row>
    <row r="4267" spans="1:16" x14ac:dyDescent="0.3">
      <c r="A4267" t="s">
        <v>12</v>
      </c>
      <c r="B4267" t="s">
        <v>1259</v>
      </c>
      <c r="C4267" t="s">
        <v>1576</v>
      </c>
      <c r="D4267">
        <v>2020</v>
      </c>
      <c r="E4267" t="s">
        <v>1594</v>
      </c>
      <c r="F4267" t="s">
        <v>1603</v>
      </c>
      <c r="G4267" t="s">
        <v>1606</v>
      </c>
      <c r="H4267" t="s">
        <v>1607</v>
      </c>
      <c r="I4267" s="10">
        <v>4.2240149999999997E-2</v>
      </c>
      <c r="J4267">
        <v>11.5</v>
      </c>
      <c r="K4267">
        <v>11.5</v>
      </c>
      <c r="L4267" s="3">
        <v>194.982</v>
      </c>
      <c r="M4267">
        <v>3.8</v>
      </c>
      <c r="N4267">
        <f>+$Q$876-Tabla13[[#This Row],[Outlet Establishment Year]]</f>
        <v>4</v>
      </c>
      <c r="O4267">
        <f>+Tabla13[[#This Row],[Sales]]/Tabla13[[#This Row],[Antigüedad]]</f>
        <v>48.7455</v>
      </c>
      <c r="P4267" s="4">
        <f>+Tabla13[[#This Row],[Sales]]/Tabla13[[#This Row],[Item Weight corregido]]</f>
        <v>16.954956521739131</v>
      </c>
    </row>
    <row r="4268" spans="1:16" x14ac:dyDescent="0.3">
      <c r="A4268" t="s">
        <v>12</v>
      </c>
      <c r="B4268" t="s">
        <v>740</v>
      </c>
      <c r="C4268" t="s">
        <v>1574</v>
      </c>
      <c r="D4268">
        <v>2020</v>
      </c>
      <c r="E4268" t="s">
        <v>1594</v>
      </c>
      <c r="F4268" t="s">
        <v>1603</v>
      </c>
      <c r="G4268" t="s">
        <v>1606</v>
      </c>
      <c r="H4268" t="s">
        <v>1607</v>
      </c>
      <c r="I4268" s="10">
        <v>0.103503049</v>
      </c>
      <c r="J4268">
        <v>6.11</v>
      </c>
      <c r="K4268">
        <v>6.11</v>
      </c>
      <c r="L4268" s="3">
        <v>129.6968</v>
      </c>
      <c r="M4268">
        <v>3.8</v>
      </c>
      <c r="N4268">
        <f>+$Q$876-Tabla13[[#This Row],[Outlet Establishment Year]]</f>
        <v>4</v>
      </c>
      <c r="O4268">
        <f>+Tabla13[[#This Row],[Sales]]/Tabla13[[#This Row],[Antigüedad]]</f>
        <v>32.424199999999999</v>
      </c>
      <c r="P4268" s="4">
        <f>+Tabla13[[#This Row],[Sales]]/Tabla13[[#This Row],[Item Weight corregido]]</f>
        <v>21.226972176759411</v>
      </c>
    </row>
    <row r="4269" spans="1:16" x14ac:dyDescent="0.3">
      <c r="A4269" t="s">
        <v>12</v>
      </c>
      <c r="B4269" t="s">
        <v>281</v>
      </c>
      <c r="C4269" t="s">
        <v>1574</v>
      </c>
      <c r="D4269">
        <v>2020</v>
      </c>
      <c r="E4269" t="s">
        <v>1594</v>
      </c>
      <c r="F4269" t="s">
        <v>1603</v>
      </c>
      <c r="G4269" t="s">
        <v>1604</v>
      </c>
      <c r="H4269" t="s">
        <v>1607</v>
      </c>
      <c r="I4269" s="10">
        <v>0</v>
      </c>
      <c r="J4269">
        <v>20.2</v>
      </c>
      <c r="K4269">
        <v>20.2</v>
      </c>
      <c r="L4269" s="3">
        <v>129.06780000000001</v>
      </c>
      <c r="M4269">
        <v>3.8</v>
      </c>
      <c r="N4269">
        <f>+$Q$876-Tabla13[[#This Row],[Outlet Establishment Year]]</f>
        <v>4</v>
      </c>
      <c r="O4269">
        <f>+Tabla13[[#This Row],[Sales]]/Tabla13[[#This Row],[Antigüedad]]</f>
        <v>32.266950000000001</v>
      </c>
      <c r="P4269" s="4">
        <f>+Tabla13[[#This Row],[Sales]]/Tabla13[[#This Row],[Item Weight corregido]]</f>
        <v>6.3894950495049514</v>
      </c>
    </row>
    <row r="4270" spans="1:16" x14ac:dyDescent="0.3">
      <c r="A4270" t="s">
        <v>12</v>
      </c>
      <c r="B4270" t="s">
        <v>1405</v>
      </c>
      <c r="C4270" t="s">
        <v>1581</v>
      </c>
      <c r="D4270">
        <v>2020</v>
      </c>
      <c r="E4270" t="s">
        <v>1594</v>
      </c>
      <c r="F4270" t="s">
        <v>1603</v>
      </c>
      <c r="G4270" t="s">
        <v>1604</v>
      </c>
      <c r="H4270" t="s">
        <v>1607</v>
      </c>
      <c r="I4270" s="10">
        <v>4.0216229999999999E-2</v>
      </c>
      <c r="J4270">
        <v>7.97</v>
      </c>
      <c r="K4270">
        <v>7.97</v>
      </c>
      <c r="L4270" s="3">
        <v>90.451400000000007</v>
      </c>
      <c r="M4270">
        <v>3.8</v>
      </c>
      <c r="N4270">
        <f>+$Q$876-Tabla13[[#This Row],[Outlet Establishment Year]]</f>
        <v>4</v>
      </c>
      <c r="O4270">
        <f>+Tabla13[[#This Row],[Sales]]/Tabla13[[#This Row],[Antigüedad]]</f>
        <v>22.612850000000002</v>
      </c>
      <c r="P4270" s="4">
        <f>+Tabla13[[#This Row],[Sales]]/Tabla13[[#This Row],[Item Weight corregido]]</f>
        <v>11.348983688833126</v>
      </c>
    </row>
    <row r="4271" spans="1:16" x14ac:dyDescent="0.3">
      <c r="A4271" t="s">
        <v>12</v>
      </c>
      <c r="B4271" t="s">
        <v>680</v>
      </c>
      <c r="C4271" t="s">
        <v>1580</v>
      </c>
      <c r="D4271">
        <v>2020</v>
      </c>
      <c r="E4271" t="s">
        <v>1594</v>
      </c>
      <c r="F4271" t="s">
        <v>1603</v>
      </c>
      <c r="G4271" t="s">
        <v>1604</v>
      </c>
      <c r="H4271" t="s">
        <v>1607</v>
      </c>
      <c r="I4271" s="10">
        <v>8.5617517000000004E-2</v>
      </c>
      <c r="J4271">
        <v>10.65</v>
      </c>
      <c r="K4271">
        <v>10.65</v>
      </c>
      <c r="L4271" s="3">
        <v>229.36680000000001</v>
      </c>
      <c r="M4271">
        <v>3.8</v>
      </c>
      <c r="N4271">
        <f>+$Q$876-Tabla13[[#This Row],[Outlet Establishment Year]]</f>
        <v>4</v>
      </c>
      <c r="O4271">
        <f>+Tabla13[[#This Row],[Sales]]/Tabla13[[#This Row],[Antigüedad]]</f>
        <v>57.341700000000003</v>
      </c>
      <c r="P4271" s="4">
        <f>+Tabla13[[#This Row],[Sales]]/Tabla13[[#This Row],[Item Weight corregido]]</f>
        <v>21.536788732394367</v>
      </c>
    </row>
    <row r="4272" spans="1:16" x14ac:dyDescent="0.3">
      <c r="A4272" t="s">
        <v>13</v>
      </c>
      <c r="B4272" t="s">
        <v>560</v>
      </c>
      <c r="C4272" t="s">
        <v>1580</v>
      </c>
      <c r="D4272">
        <v>2017</v>
      </c>
      <c r="E4272" t="s">
        <v>1598</v>
      </c>
      <c r="F4272" t="s">
        <v>1603</v>
      </c>
      <c r="G4272" t="s">
        <v>1605</v>
      </c>
      <c r="H4272" t="s">
        <v>1607</v>
      </c>
      <c r="I4272" s="10">
        <v>7.5516649999999999E-3</v>
      </c>
      <c r="J4272">
        <v>20.75</v>
      </c>
      <c r="K4272">
        <v>20.75</v>
      </c>
      <c r="L4272" s="3">
        <v>107.1622</v>
      </c>
      <c r="M4272">
        <v>3.8</v>
      </c>
      <c r="N4272">
        <f>+$Q$876-Tabla13[[#This Row],[Outlet Establishment Year]]</f>
        <v>7</v>
      </c>
      <c r="O4272">
        <f>+Tabla13[[#This Row],[Sales]]/Tabla13[[#This Row],[Antigüedad]]</f>
        <v>15.308885714285713</v>
      </c>
      <c r="P4272" s="4">
        <f>+Tabla13[[#This Row],[Sales]]/Tabla13[[#This Row],[Item Weight corregido]]</f>
        <v>5.1644433734939756</v>
      </c>
    </row>
    <row r="4273" spans="1:16" x14ac:dyDescent="0.3">
      <c r="A4273" t="s">
        <v>13</v>
      </c>
      <c r="B4273" t="s">
        <v>952</v>
      </c>
      <c r="C4273" t="s">
        <v>1587</v>
      </c>
      <c r="D4273">
        <v>2017</v>
      </c>
      <c r="E4273" t="s">
        <v>1598</v>
      </c>
      <c r="F4273" t="s">
        <v>1603</v>
      </c>
      <c r="G4273" t="s">
        <v>1605</v>
      </c>
      <c r="H4273" t="s">
        <v>1607</v>
      </c>
      <c r="I4273" s="10">
        <v>4.6262201000000003E-2</v>
      </c>
      <c r="J4273">
        <v>6.15</v>
      </c>
      <c r="K4273">
        <v>6.15</v>
      </c>
      <c r="L4273" s="3">
        <v>97.838399999999993</v>
      </c>
      <c r="M4273">
        <v>3.8</v>
      </c>
      <c r="N4273">
        <f>+$Q$876-Tabla13[[#This Row],[Outlet Establishment Year]]</f>
        <v>7</v>
      </c>
      <c r="O4273">
        <f>+Tabla13[[#This Row],[Sales]]/Tabla13[[#This Row],[Antigüedad]]</f>
        <v>13.976914285714285</v>
      </c>
      <c r="P4273" s="4">
        <f>+Tabla13[[#This Row],[Sales]]/Tabla13[[#This Row],[Item Weight corregido]]</f>
        <v>15.908682926829266</v>
      </c>
    </row>
    <row r="4274" spans="1:16" x14ac:dyDescent="0.3">
      <c r="A4274" t="s">
        <v>13</v>
      </c>
      <c r="B4274" t="s">
        <v>1469</v>
      </c>
      <c r="C4274" t="s">
        <v>1587</v>
      </c>
      <c r="D4274">
        <v>2017</v>
      </c>
      <c r="E4274" t="s">
        <v>1598</v>
      </c>
      <c r="F4274" t="s">
        <v>1603</v>
      </c>
      <c r="G4274" t="s">
        <v>1605</v>
      </c>
      <c r="H4274" t="s">
        <v>1607</v>
      </c>
      <c r="I4274" s="10">
        <v>2.8516696000000001E-2</v>
      </c>
      <c r="J4274">
        <v>9.3000000000000007</v>
      </c>
      <c r="K4274">
        <v>9.3000000000000007</v>
      </c>
      <c r="L4274" s="3">
        <v>194.61359999999999</v>
      </c>
      <c r="M4274">
        <v>3.8</v>
      </c>
      <c r="N4274">
        <f>+$Q$876-Tabla13[[#This Row],[Outlet Establishment Year]]</f>
        <v>7</v>
      </c>
      <c r="O4274">
        <f>+Tabla13[[#This Row],[Sales]]/Tabla13[[#This Row],[Antigüedad]]</f>
        <v>27.801942857142855</v>
      </c>
      <c r="P4274" s="4">
        <f>+Tabla13[[#This Row],[Sales]]/Tabla13[[#This Row],[Item Weight corregido]]</f>
        <v>20.926193548387094</v>
      </c>
    </row>
    <row r="4275" spans="1:16" x14ac:dyDescent="0.3">
      <c r="A4275" t="s">
        <v>13</v>
      </c>
      <c r="B4275" t="s">
        <v>1511</v>
      </c>
      <c r="C4275" t="s">
        <v>1577</v>
      </c>
      <c r="D4275">
        <v>2017</v>
      </c>
      <c r="E4275" t="s">
        <v>1598</v>
      </c>
      <c r="F4275" t="s">
        <v>1603</v>
      </c>
      <c r="G4275" t="s">
        <v>1605</v>
      </c>
      <c r="H4275" t="s">
        <v>1607</v>
      </c>
      <c r="I4275" s="10">
        <v>3.4880143000000002E-2</v>
      </c>
      <c r="J4275">
        <v>5.94</v>
      </c>
      <c r="K4275">
        <v>5.94</v>
      </c>
      <c r="L4275" s="3">
        <v>177.93440000000001</v>
      </c>
      <c r="M4275">
        <v>3.8</v>
      </c>
      <c r="N4275">
        <f>+$Q$876-Tabla13[[#This Row],[Outlet Establishment Year]]</f>
        <v>7</v>
      </c>
      <c r="O4275">
        <f>+Tabla13[[#This Row],[Sales]]/Tabla13[[#This Row],[Antigüedad]]</f>
        <v>25.4192</v>
      </c>
      <c r="P4275" s="4">
        <f>+Tabla13[[#This Row],[Sales]]/Tabla13[[#This Row],[Item Weight corregido]]</f>
        <v>29.955286195286195</v>
      </c>
    </row>
    <row r="4276" spans="1:16" x14ac:dyDescent="0.3">
      <c r="A4276" t="s">
        <v>13</v>
      </c>
      <c r="B4276" t="s">
        <v>1512</v>
      </c>
      <c r="C4276" t="s">
        <v>1577</v>
      </c>
      <c r="D4276">
        <v>2017</v>
      </c>
      <c r="E4276" t="s">
        <v>1598</v>
      </c>
      <c r="F4276" t="s">
        <v>1603</v>
      </c>
      <c r="G4276" t="s">
        <v>1605</v>
      </c>
      <c r="H4276" t="s">
        <v>1607</v>
      </c>
      <c r="I4276" s="10">
        <v>0.139202085</v>
      </c>
      <c r="J4276">
        <v>8.7100000000000009</v>
      </c>
      <c r="K4276">
        <v>8.7100000000000009</v>
      </c>
      <c r="L4276" s="3">
        <v>46.137599999999999</v>
      </c>
      <c r="M4276">
        <v>3.8</v>
      </c>
      <c r="N4276">
        <f>+$Q$876-Tabla13[[#This Row],[Outlet Establishment Year]]</f>
        <v>7</v>
      </c>
      <c r="O4276">
        <f>+Tabla13[[#This Row],[Sales]]/Tabla13[[#This Row],[Antigüedad]]</f>
        <v>6.5910857142857138</v>
      </c>
      <c r="P4276" s="4">
        <f>+Tabla13[[#This Row],[Sales]]/Tabla13[[#This Row],[Item Weight corregido]]</f>
        <v>5.2970838117106771</v>
      </c>
    </row>
    <row r="4277" spans="1:16" x14ac:dyDescent="0.3">
      <c r="A4277" t="s">
        <v>13</v>
      </c>
      <c r="B4277" t="s">
        <v>1214</v>
      </c>
      <c r="C4277" t="s">
        <v>1577</v>
      </c>
      <c r="D4277">
        <v>2017</v>
      </c>
      <c r="E4277" t="s">
        <v>1598</v>
      </c>
      <c r="F4277" t="s">
        <v>1603</v>
      </c>
      <c r="G4277" t="s">
        <v>1605</v>
      </c>
      <c r="H4277" t="s">
        <v>1607</v>
      </c>
      <c r="I4277" s="10">
        <v>3.0121709E-2</v>
      </c>
      <c r="J4277">
        <v>12.1</v>
      </c>
      <c r="K4277">
        <v>12.1</v>
      </c>
      <c r="L4277" s="3">
        <v>78.066999999999993</v>
      </c>
      <c r="M4277">
        <v>3.8</v>
      </c>
      <c r="N4277">
        <f>+$Q$876-Tabla13[[#This Row],[Outlet Establishment Year]]</f>
        <v>7</v>
      </c>
      <c r="O4277">
        <f>+Tabla13[[#This Row],[Sales]]/Tabla13[[#This Row],[Antigüedad]]</f>
        <v>11.152428571428571</v>
      </c>
      <c r="P4277" s="4">
        <f>+Tabla13[[#This Row],[Sales]]/Tabla13[[#This Row],[Item Weight corregido]]</f>
        <v>6.4518181818181812</v>
      </c>
    </row>
    <row r="4278" spans="1:16" x14ac:dyDescent="0.3">
      <c r="A4278" t="s">
        <v>13</v>
      </c>
      <c r="B4278" t="s">
        <v>132</v>
      </c>
      <c r="C4278" t="s">
        <v>1585</v>
      </c>
      <c r="D4278">
        <v>2017</v>
      </c>
      <c r="E4278" t="s">
        <v>1598</v>
      </c>
      <c r="F4278" t="s">
        <v>1603</v>
      </c>
      <c r="G4278" t="s">
        <v>1605</v>
      </c>
      <c r="H4278" t="s">
        <v>1607</v>
      </c>
      <c r="I4278" s="10">
        <v>2.4190156000000001E-2</v>
      </c>
      <c r="J4278">
        <v>12.6</v>
      </c>
      <c r="K4278">
        <v>12.6</v>
      </c>
      <c r="L4278" s="3">
        <v>34.487400000000001</v>
      </c>
      <c r="M4278">
        <v>3.8</v>
      </c>
      <c r="N4278">
        <f>+$Q$876-Tabla13[[#This Row],[Outlet Establishment Year]]</f>
        <v>7</v>
      </c>
      <c r="O4278">
        <f>+Tabla13[[#This Row],[Sales]]/Tabla13[[#This Row],[Antigüedad]]</f>
        <v>4.9267714285714286</v>
      </c>
      <c r="P4278" s="4">
        <f>+Tabla13[[#This Row],[Sales]]/Tabla13[[#This Row],[Item Weight corregido]]</f>
        <v>2.7370952380952382</v>
      </c>
    </row>
    <row r="4279" spans="1:16" x14ac:dyDescent="0.3">
      <c r="A4279" t="s">
        <v>13</v>
      </c>
      <c r="B4279" t="s">
        <v>575</v>
      </c>
      <c r="C4279" t="s">
        <v>1579</v>
      </c>
      <c r="D4279">
        <v>2017</v>
      </c>
      <c r="E4279" t="s">
        <v>1598</v>
      </c>
      <c r="F4279" t="s">
        <v>1603</v>
      </c>
      <c r="G4279" t="s">
        <v>1605</v>
      </c>
      <c r="H4279" t="s">
        <v>1607</v>
      </c>
      <c r="I4279" s="10">
        <v>2.8592842E-2</v>
      </c>
      <c r="J4279">
        <v>12.15</v>
      </c>
      <c r="K4279">
        <v>12.15</v>
      </c>
      <c r="L4279" s="3">
        <v>151.07079999999999</v>
      </c>
      <c r="M4279">
        <v>3.8</v>
      </c>
      <c r="N4279">
        <f>+$Q$876-Tabla13[[#This Row],[Outlet Establishment Year]]</f>
        <v>7</v>
      </c>
      <c r="O4279">
        <f>+Tabla13[[#This Row],[Sales]]/Tabla13[[#This Row],[Antigüedad]]</f>
        <v>21.581542857142857</v>
      </c>
      <c r="P4279" s="4">
        <f>+Tabla13[[#This Row],[Sales]]/Tabla13[[#This Row],[Item Weight corregido]]</f>
        <v>12.433810699588475</v>
      </c>
    </row>
    <row r="4280" spans="1:16" x14ac:dyDescent="0.3">
      <c r="A4280" t="s">
        <v>13</v>
      </c>
      <c r="B4280" t="s">
        <v>1430</v>
      </c>
      <c r="C4280" t="s">
        <v>1579</v>
      </c>
      <c r="D4280">
        <v>2017</v>
      </c>
      <c r="E4280" t="s">
        <v>1598</v>
      </c>
      <c r="F4280" t="s">
        <v>1603</v>
      </c>
      <c r="G4280" t="s">
        <v>1605</v>
      </c>
      <c r="H4280" t="s">
        <v>1607</v>
      </c>
      <c r="I4280" s="10">
        <v>8.7923199999999993E-3</v>
      </c>
      <c r="J4280">
        <v>14.15</v>
      </c>
      <c r="K4280">
        <v>14.15</v>
      </c>
      <c r="L4280" s="3">
        <v>195.011</v>
      </c>
      <c r="M4280">
        <v>3.8</v>
      </c>
      <c r="N4280">
        <f>+$Q$876-Tabla13[[#This Row],[Outlet Establishment Year]]</f>
        <v>7</v>
      </c>
      <c r="O4280">
        <f>+Tabla13[[#This Row],[Sales]]/Tabla13[[#This Row],[Antigüedad]]</f>
        <v>27.858714285714285</v>
      </c>
      <c r="P4280" s="4">
        <f>+Tabla13[[#This Row],[Sales]]/Tabla13[[#This Row],[Item Weight corregido]]</f>
        <v>13.781696113074204</v>
      </c>
    </row>
    <row r="4281" spans="1:16" x14ac:dyDescent="0.3">
      <c r="A4281" t="s">
        <v>13</v>
      </c>
      <c r="B4281" t="s">
        <v>816</v>
      </c>
      <c r="C4281" t="s">
        <v>1579</v>
      </c>
      <c r="D4281">
        <v>2017</v>
      </c>
      <c r="E4281" t="s">
        <v>1598</v>
      </c>
      <c r="F4281" t="s">
        <v>1603</v>
      </c>
      <c r="G4281" t="s">
        <v>1605</v>
      </c>
      <c r="H4281" t="s">
        <v>1607</v>
      </c>
      <c r="I4281" s="10">
        <v>9.9893423999999995E-2</v>
      </c>
      <c r="J4281">
        <v>20.2</v>
      </c>
      <c r="K4281">
        <v>20.2</v>
      </c>
      <c r="L4281" s="3">
        <v>187.68979999999999</v>
      </c>
      <c r="M4281">
        <v>3.8</v>
      </c>
      <c r="N4281">
        <f>+$Q$876-Tabla13[[#This Row],[Outlet Establishment Year]]</f>
        <v>7</v>
      </c>
      <c r="O4281">
        <f>+Tabla13[[#This Row],[Sales]]/Tabla13[[#This Row],[Antigüedad]]</f>
        <v>26.812828571428572</v>
      </c>
      <c r="P4281" s="4">
        <f>+Tabla13[[#This Row],[Sales]]/Tabla13[[#This Row],[Item Weight corregido]]</f>
        <v>9.2915742574257418</v>
      </c>
    </row>
    <row r="4282" spans="1:16" x14ac:dyDescent="0.3">
      <c r="A4282" t="s">
        <v>13</v>
      </c>
      <c r="B4282" t="s">
        <v>1379</v>
      </c>
      <c r="C4282" t="s">
        <v>1589</v>
      </c>
      <c r="D4282">
        <v>2017</v>
      </c>
      <c r="E4282" t="s">
        <v>1598</v>
      </c>
      <c r="F4282" t="s">
        <v>1603</v>
      </c>
      <c r="G4282" t="s">
        <v>1605</v>
      </c>
      <c r="H4282" t="s">
        <v>1607</v>
      </c>
      <c r="I4282" s="10">
        <v>3.7901580999999997E-2</v>
      </c>
      <c r="J4282">
        <v>14.15</v>
      </c>
      <c r="K4282">
        <v>14.15</v>
      </c>
      <c r="L4282" s="3">
        <v>126.30459999999999</v>
      </c>
      <c r="M4282">
        <v>3.8</v>
      </c>
      <c r="N4282">
        <f>+$Q$876-Tabla13[[#This Row],[Outlet Establishment Year]]</f>
        <v>7</v>
      </c>
      <c r="O4282">
        <f>+Tabla13[[#This Row],[Sales]]/Tabla13[[#This Row],[Antigüedad]]</f>
        <v>18.043514285714284</v>
      </c>
      <c r="P4282" s="4">
        <f>+Tabla13[[#This Row],[Sales]]/Tabla13[[#This Row],[Item Weight corregido]]</f>
        <v>8.9261201413427553</v>
      </c>
    </row>
    <row r="4283" spans="1:16" x14ac:dyDescent="0.3">
      <c r="A4283" t="s">
        <v>12</v>
      </c>
      <c r="B4283" t="s">
        <v>1234</v>
      </c>
      <c r="C4283" t="s">
        <v>1587</v>
      </c>
      <c r="D4283">
        <v>2017</v>
      </c>
      <c r="E4283" t="s">
        <v>1598</v>
      </c>
      <c r="F4283" t="s">
        <v>1603</v>
      </c>
      <c r="G4283" t="s">
        <v>1605</v>
      </c>
      <c r="H4283" t="s">
        <v>1607</v>
      </c>
      <c r="I4283" s="10">
        <v>4.6878474000000003E-2</v>
      </c>
      <c r="J4283">
        <v>8.3800000000000008</v>
      </c>
      <c r="K4283">
        <v>8.3800000000000008</v>
      </c>
      <c r="L4283" s="3">
        <v>109.857</v>
      </c>
      <c r="M4283">
        <v>3.8</v>
      </c>
      <c r="N4283">
        <f>+$Q$876-Tabla13[[#This Row],[Outlet Establishment Year]]</f>
        <v>7</v>
      </c>
      <c r="O4283">
        <f>+Tabla13[[#This Row],[Sales]]/Tabla13[[#This Row],[Antigüedad]]</f>
        <v>15.693857142857143</v>
      </c>
      <c r="P4283" s="4">
        <f>+Tabla13[[#This Row],[Sales]]/Tabla13[[#This Row],[Item Weight corregido]]</f>
        <v>13.10942720763723</v>
      </c>
    </row>
    <row r="4284" spans="1:16" x14ac:dyDescent="0.3">
      <c r="A4284" t="s">
        <v>12</v>
      </c>
      <c r="B4284" t="s">
        <v>666</v>
      </c>
      <c r="C4284" t="s">
        <v>1587</v>
      </c>
      <c r="D4284">
        <v>2017</v>
      </c>
      <c r="E4284" t="s">
        <v>1598</v>
      </c>
      <c r="F4284" t="s">
        <v>1603</v>
      </c>
      <c r="G4284" t="s">
        <v>1605</v>
      </c>
      <c r="H4284" t="s">
        <v>1607</v>
      </c>
      <c r="I4284" s="10">
        <v>6.9903773000000002E-2</v>
      </c>
      <c r="J4284">
        <v>16.7</v>
      </c>
      <c r="K4284">
        <v>16.7</v>
      </c>
      <c r="L4284" s="3">
        <v>188.62139999999999</v>
      </c>
      <c r="M4284">
        <v>3.8</v>
      </c>
      <c r="N4284">
        <f>+$Q$876-Tabla13[[#This Row],[Outlet Establishment Year]]</f>
        <v>7</v>
      </c>
      <c r="O4284">
        <f>+Tabla13[[#This Row],[Sales]]/Tabla13[[#This Row],[Antigüedad]]</f>
        <v>26.945914285714284</v>
      </c>
      <c r="P4284" s="4">
        <f>+Tabla13[[#This Row],[Sales]]/Tabla13[[#This Row],[Item Weight corregido]]</f>
        <v>11.294694610778443</v>
      </c>
    </row>
    <row r="4285" spans="1:16" x14ac:dyDescent="0.3">
      <c r="A4285" t="s">
        <v>12</v>
      </c>
      <c r="B4285" t="s">
        <v>217</v>
      </c>
      <c r="C4285" t="s">
        <v>1577</v>
      </c>
      <c r="D4285">
        <v>2017</v>
      </c>
      <c r="E4285" t="s">
        <v>1598</v>
      </c>
      <c r="F4285" t="s">
        <v>1603</v>
      </c>
      <c r="G4285" t="s">
        <v>1605</v>
      </c>
      <c r="H4285" t="s">
        <v>1607</v>
      </c>
      <c r="I4285" s="10">
        <v>3.1261583000000003E-2</v>
      </c>
      <c r="J4285">
        <v>14</v>
      </c>
      <c r="K4285">
        <v>14</v>
      </c>
      <c r="L4285" s="3">
        <v>52.564</v>
      </c>
      <c r="M4285">
        <v>3.8</v>
      </c>
      <c r="N4285">
        <f>+$Q$876-Tabla13[[#This Row],[Outlet Establishment Year]]</f>
        <v>7</v>
      </c>
      <c r="O4285">
        <f>+Tabla13[[#This Row],[Sales]]/Tabla13[[#This Row],[Antigüedad]]</f>
        <v>7.5091428571428569</v>
      </c>
      <c r="P4285" s="4">
        <f>+Tabla13[[#This Row],[Sales]]/Tabla13[[#This Row],[Item Weight corregido]]</f>
        <v>3.7545714285714284</v>
      </c>
    </row>
    <row r="4286" spans="1:16" x14ac:dyDescent="0.3">
      <c r="A4286" t="s">
        <v>12</v>
      </c>
      <c r="B4286" t="s">
        <v>365</v>
      </c>
      <c r="C4286" t="s">
        <v>1574</v>
      </c>
      <c r="D4286">
        <v>2017</v>
      </c>
      <c r="E4286" t="s">
        <v>1598</v>
      </c>
      <c r="F4286" t="s">
        <v>1603</v>
      </c>
      <c r="G4286" t="s">
        <v>1605</v>
      </c>
      <c r="H4286" t="s">
        <v>1607</v>
      </c>
      <c r="I4286" s="10">
        <v>6.3805138999999997E-2</v>
      </c>
      <c r="J4286">
        <v>9.8000000000000007</v>
      </c>
      <c r="K4286">
        <v>9.8000000000000007</v>
      </c>
      <c r="L4286" s="3">
        <v>117.3492</v>
      </c>
      <c r="M4286">
        <v>3.8</v>
      </c>
      <c r="N4286">
        <f>+$Q$876-Tabla13[[#This Row],[Outlet Establishment Year]]</f>
        <v>7</v>
      </c>
      <c r="O4286">
        <f>+Tabla13[[#This Row],[Sales]]/Tabla13[[#This Row],[Antigüedad]]</f>
        <v>16.764171428571427</v>
      </c>
      <c r="P4286" s="4">
        <f>+Tabla13[[#This Row],[Sales]]/Tabla13[[#This Row],[Item Weight corregido]]</f>
        <v>11.974408163265306</v>
      </c>
    </row>
    <row r="4287" spans="1:16" x14ac:dyDescent="0.3">
      <c r="A4287" t="s">
        <v>12</v>
      </c>
      <c r="B4287" t="s">
        <v>781</v>
      </c>
      <c r="C4287" t="s">
        <v>1574</v>
      </c>
      <c r="D4287">
        <v>2017</v>
      </c>
      <c r="E4287" t="s">
        <v>1598</v>
      </c>
      <c r="F4287" t="s">
        <v>1603</v>
      </c>
      <c r="G4287" t="s">
        <v>1605</v>
      </c>
      <c r="H4287" t="s">
        <v>1607</v>
      </c>
      <c r="I4287" s="10">
        <v>2.4986330000000001E-2</v>
      </c>
      <c r="J4287">
        <v>10.5</v>
      </c>
      <c r="K4287">
        <v>10.5</v>
      </c>
      <c r="L4287" s="3">
        <v>216.7508</v>
      </c>
      <c r="M4287">
        <v>3.8</v>
      </c>
      <c r="N4287">
        <f>+$Q$876-Tabla13[[#This Row],[Outlet Establishment Year]]</f>
        <v>7</v>
      </c>
      <c r="O4287">
        <f>+Tabla13[[#This Row],[Sales]]/Tabla13[[#This Row],[Antigüedad]]</f>
        <v>30.964400000000001</v>
      </c>
      <c r="P4287" s="4">
        <f>+Tabla13[[#This Row],[Sales]]/Tabla13[[#This Row],[Item Weight corregido]]</f>
        <v>20.642933333333332</v>
      </c>
    </row>
    <row r="4288" spans="1:16" x14ac:dyDescent="0.3">
      <c r="A4288" t="s">
        <v>12</v>
      </c>
      <c r="B4288" t="s">
        <v>1287</v>
      </c>
      <c r="C4288" t="s">
        <v>1580</v>
      </c>
      <c r="D4288">
        <v>2017</v>
      </c>
      <c r="E4288" t="s">
        <v>1598</v>
      </c>
      <c r="F4288" t="s">
        <v>1603</v>
      </c>
      <c r="G4288" t="s">
        <v>1605</v>
      </c>
      <c r="H4288" t="s">
        <v>1607</v>
      </c>
      <c r="I4288" s="10">
        <v>1.0937229E-2</v>
      </c>
      <c r="J4288">
        <v>6.63</v>
      </c>
      <c r="K4288">
        <v>6.63</v>
      </c>
      <c r="L4288" s="3">
        <v>55.858800000000002</v>
      </c>
      <c r="M4288">
        <v>3.8</v>
      </c>
      <c r="N4288">
        <f>+$Q$876-Tabla13[[#This Row],[Outlet Establishment Year]]</f>
        <v>7</v>
      </c>
      <c r="O4288">
        <f>+Tabla13[[#This Row],[Sales]]/Tabla13[[#This Row],[Antigüedad]]</f>
        <v>7.9798285714285715</v>
      </c>
      <c r="P4288" s="4">
        <f>+Tabla13[[#This Row],[Sales]]/Tabla13[[#This Row],[Item Weight corregido]]</f>
        <v>8.425158371040725</v>
      </c>
    </row>
    <row r="4289" spans="1:16" x14ac:dyDescent="0.3">
      <c r="A4289" t="s">
        <v>12</v>
      </c>
      <c r="B4289" t="s">
        <v>1238</v>
      </c>
      <c r="C4289" t="s">
        <v>1580</v>
      </c>
      <c r="D4289">
        <v>2017</v>
      </c>
      <c r="E4289" t="s">
        <v>1598</v>
      </c>
      <c r="F4289" t="s">
        <v>1603</v>
      </c>
      <c r="G4289" t="s">
        <v>1605</v>
      </c>
      <c r="H4289" t="s">
        <v>1607</v>
      </c>
      <c r="I4289" s="10">
        <v>2.1002640999999999E-2</v>
      </c>
      <c r="J4289">
        <v>9.2850000000000001</v>
      </c>
      <c r="K4289">
        <v>9.2850000000000001</v>
      </c>
      <c r="L4289" s="3">
        <v>161.15780000000001</v>
      </c>
      <c r="M4289">
        <v>3.8</v>
      </c>
      <c r="N4289">
        <f>+$Q$876-Tabla13[[#This Row],[Outlet Establishment Year]]</f>
        <v>7</v>
      </c>
      <c r="O4289">
        <f>+Tabla13[[#This Row],[Sales]]/Tabla13[[#This Row],[Antigüedad]]</f>
        <v>23.022542857142859</v>
      </c>
      <c r="P4289" s="4">
        <f>+Tabla13[[#This Row],[Sales]]/Tabla13[[#This Row],[Item Weight corregido]]</f>
        <v>17.356790522347875</v>
      </c>
    </row>
    <row r="4290" spans="1:16" x14ac:dyDescent="0.3">
      <c r="A4290" t="s">
        <v>12</v>
      </c>
      <c r="B4290" t="s">
        <v>778</v>
      </c>
      <c r="C4290" t="s">
        <v>1590</v>
      </c>
      <c r="D4290">
        <v>2017</v>
      </c>
      <c r="E4290" t="s">
        <v>1598</v>
      </c>
      <c r="F4290" t="s">
        <v>1603</v>
      </c>
      <c r="G4290" t="s">
        <v>1605</v>
      </c>
      <c r="H4290" t="s">
        <v>1607</v>
      </c>
      <c r="I4290" s="10">
        <v>0.151925271</v>
      </c>
      <c r="J4290">
        <v>6.11</v>
      </c>
      <c r="K4290">
        <v>6.11</v>
      </c>
      <c r="L4290" s="3">
        <v>46.608600000000003</v>
      </c>
      <c r="M4290">
        <v>3.8</v>
      </c>
      <c r="N4290">
        <f>+$Q$876-Tabla13[[#This Row],[Outlet Establishment Year]]</f>
        <v>7</v>
      </c>
      <c r="O4290">
        <f>+Tabla13[[#This Row],[Sales]]/Tabla13[[#This Row],[Antigüedad]]</f>
        <v>6.6583714285714288</v>
      </c>
      <c r="P4290" s="4">
        <f>+Tabla13[[#This Row],[Sales]]/Tabla13[[#This Row],[Item Weight corregido]]</f>
        <v>7.6282487725040919</v>
      </c>
    </row>
    <row r="4291" spans="1:16" x14ac:dyDescent="0.3">
      <c r="A4291" t="s">
        <v>14</v>
      </c>
      <c r="B4291" t="s">
        <v>1497</v>
      </c>
      <c r="C4291" t="s">
        <v>1579</v>
      </c>
      <c r="D4291">
        <v>2017</v>
      </c>
      <c r="E4291" t="s">
        <v>1598</v>
      </c>
      <c r="F4291" t="s">
        <v>1603</v>
      </c>
      <c r="G4291" t="s">
        <v>1605</v>
      </c>
      <c r="H4291" t="s">
        <v>1607</v>
      </c>
      <c r="I4291" s="10">
        <v>6.9403340999999993E-2</v>
      </c>
      <c r="J4291">
        <v>8.6</v>
      </c>
      <c r="K4291">
        <v>8.6</v>
      </c>
      <c r="L4291" s="3">
        <v>91.214600000000004</v>
      </c>
      <c r="M4291">
        <v>3.8</v>
      </c>
      <c r="N4291">
        <f>+$Q$876-Tabla13[[#This Row],[Outlet Establishment Year]]</f>
        <v>7</v>
      </c>
      <c r="O4291">
        <f>+Tabla13[[#This Row],[Sales]]/Tabla13[[#This Row],[Antigüedad]]</f>
        <v>13.030657142857143</v>
      </c>
      <c r="P4291" s="4">
        <f>+Tabla13[[#This Row],[Sales]]/Tabla13[[#This Row],[Item Weight corregido]]</f>
        <v>10.606348837209303</v>
      </c>
    </row>
    <row r="4292" spans="1:16" x14ac:dyDescent="0.3">
      <c r="A4292" t="s">
        <v>13</v>
      </c>
      <c r="B4292" t="s">
        <v>333</v>
      </c>
      <c r="C4292" t="s">
        <v>1582</v>
      </c>
      <c r="D4292">
        <v>2011</v>
      </c>
      <c r="E4292" t="s">
        <v>1595</v>
      </c>
      <c r="F4292" t="s">
        <v>1602</v>
      </c>
      <c r="G4292" t="s">
        <v>1604</v>
      </c>
      <c r="H4292" t="s">
        <v>1609</v>
      </c>
      <c r="I4292" s="10">
        <v>3.6360676000000001E-2</v>
      </c>
      <c r="J4292">
        <v>12.15</v>
      </c>
      <c r="K4292">
        <v>12.15</v>
      </c>
      <c r="L4292" s="3">
        <v>166.01840000000001</v>
      </c>
      <c r="M4292">
        <v>3.8</v>
      </c>
      <c r="N4292">
        <f>+$Q$876-Tabla13[[#This Row],[Outlet Establishment Year]]</f>
        <v>13</v>
      </c>
      <c r="O4292">
        <f>+Tabla13[[#This Row],[Sales]]/Tabla13[[#This Row],[Antigüedad]]</f>
        <v>12.770646153846155</v>
      </c>
      <c r="P4292" s="4">
        <f>+Tabla13[[#This Row],[Sales]]/Tabla13[[#This Row],[Item Weight corregido]]</f>
        <v>13.664065843621399</v>
      </c>
    </row>
    <row r="4293" spans="1:16" x14ac:dyDescent="0.3">
      <c r="A4293" t="s">
        <v>13</v>
      </c>
      <c r="B4293" t="s">
        <v>66</v>
      </c>
      <c r="C4293" t="s">
        <v>1577</v>
      </c>
      <c r="D4293">
        <v>2011</v>
      </c>
      <c r="E4293" t="s">
        <v>1595</v>
      </c>
      <c r="F4293" t="s">
        <v>1602</v>
      </c>
      <c r="G4293" t="s">
        <v>1604</v>
      </c>
      <c r="H4293" t="s">
        <v>1609</v>
      </c>
      <c r="I4293" s="10">
        <v>4.0446145000000003E-2</v>
      </c>
      <c r="J4293">
        <v>10.1</v>
      </c>
      <c r="K4293">
        <v>10.1</v>
      </c>
      <c r="L4293" s="3">
        <v>118.11499999999999</v>
      </c>
      <c r="M4293">
        <v>3.8</v>
      </c>
      <c r="N4293">
        <f>+$Q$876-Tabla13[[#This Row],[Outlet Establishment Year]]</f>
        <v>13</v>
      </c>
      <c r="O4293">
        <f>+Tabla13[[#This Row],[Sales]]/Tabla13[[#This Row],[Antigüedad]]</f>
        <v>9.0857692307692304</v>
      </c>
      <c r="P4293" s="4">
        <f>+Tabla13[[#This Row],[Sales]]/Tabla13[[#This Row],[Item Weight corregido]]</f>
        <v>11.694554455445545</v>
      </c>
    </row>
    <row r="4294" spans="1:16" x14ac:dyDescent="0.3">
      <c r="A4294" t="s">
        <v>13</v>
      </c>
      <c r="B4294" t="s">
        <v>1195</v>
      </c>
      <c r="C4294" t="s">
        <v>1574</v>
      </c>
      <c r="D4294">
        <v>2011</v>
      </c>
      <c r="E4294" t="s">
        <v>1595</v>
      </c>
      <c r="F4294" t="s">
        <v>1602</v>
      </c>
      <c r="G4294" t="s">
        <v>1604</v>
      </c>
      <c r="H4294" t="s">
        <v>1609</v>
      </c>
      <c r="I4294" s="10">
        <v>0.108253944</v>
      </c>
      <c r="J4294">
        <v>10.895</v>
      </c>
      <c r="K4294">
        <v>10.895</v>
      </c>
      <c r="L4294" s="3">
        <v>194.8794</v>
      </c>
      <c r="M4294">
        <v>3.8</v>
      </c>
      <c r="N4294">
        <f>+$Q$876-Tabla13[[#This Row],[Outlet Establishment Year]]</f>
        <v>13</v>
      </c>
      <c r="O4294">
        <f>+Tabla13[[#This Row],[Sales]]/Tabla13[[#This Row],[Antigüedad]]</f>
        <v>14.990723076923077</v>
      </c>
      <c r="P4294" s="4">
        <f>+Tabla13[[#This Row],[Sales]]/Tabla13[[#This Row],[Item Weight corregido]]</f>
        <v>17.887049105094082</v>
      </c>
    </row>
    <row r="4295" spans="1:16" x14ac:dyDescent="0.3">
      <c r="A4295" t="s">
        <v>13</v>
      </c>
      <c r="B4295" t="s">
        <v>1372</v>
      </c>
      <c r="C4295" t="s">
        <v>1575</v>
      </c>
      <c r="D4295">
        <v>2011</v>
      </c>
      <c r="E4295" t="s">
        <v>1595</v>
      </c>
      <c r="F4295" t="s">
        <v>1602</v>
      </c>
      <c r="G4295" t="s">
        <v>1604</v>
      </c>
      <c r="H4295" t="s">
        <v>1609</v>
      </c>
      <c r="I4295" s="10">
        <v>2.0280475999999999E-2</v>
      </c>
      <c r="J4295">
        <v>15.2</v>
      </c>
      <c r="K4295">
        <v>15.2</v>
      </c>
      <c r="L4295" s="3">
        <v>49.103400000000001</v>
      </c>
      <c r="M4295">
        <v>3.8</v>
      </c>
      <c r="N4295">
        <f>+$Q$876-Tabla13[[#This Row],[Outlet Establishment Year]]</f>
        <v>13</v>
      </c>
      <c r="O4295">
        <f>+Tabla13[[#This Row],[Sales]]/Tabla13[[#This Row],[Antigüedad]]</f>
        <v>3.7771846153846154</v>
      </c>
      <c r="P4295" s="4">
        <f>+Tabla13[[#This Row],[Sales]]/Tabla13[[#This Row],[Item Weight corregido]]</f>
        <v>3.2304868421052633</v>
      </c>
    </row>
    <row r="4296" spans="1:16" x14ac:dyDescent="0.3">
      <c r="A4296" t="s">
        <v>13</v>
      </c>
      <c r="B4296" t="s">
        <v>961</v>
      </c>
      <c r="C4296" t="s">
        <v>1579</v>
      </c>
      <c r="D4296">
        <v>2011</v>
      </c>
      <c r="E4296" t="s">
        <v>1595</v>
      </c>
      <c r="F4296" t="s">
        <v>1602</v>
      </c>
      <c r="G4296" t="s">
        <v>1604</v>
      </c>
      <c r="H4296" t="s">
        <v>1609</v>
      </c>
      <c r="I4296" s="10">
        <v>4.3828292999999997E-2</v>
      </c>
      <c r="J4296">
        <v>6.59</v>
      </c>
      <c r="K4296">
        <v>6.59</v>
      </c>
      <c r="L4296" s="3">
        <v>121.4098</v>
      </c>
      <c r="M4296">
        <v>3.8</v>
      </c>
      <c r="N4296">
        <f>+$Q$876-Tabla13[[#This Row],[Outlet Establishment Year]]</f>
        <v>13</v>
      </c>
      <c r="O4296">
        <f>+Tabla13[[#This Row],[Sales]]/Tabla13[[#This Row],[Antigüedad]]</f>
        <v>9.3392153846153843</v>
      </c>
      <c r="P4296" s="4">
        <f>+Tabla13[[#This Row],[Sales]]/Tabla13[[#This Row],[Item Weight corregido]]</f>
        <v>18.423338391502277</v>
      </c>
    </row>
    <row r="4297" spans="1:16" x14ac:dyDescent="0.3">
      <c r="A4297" t="s">
        <v>13</v>
      </c>
      <c r="B4297" t="s">
        <v>1408</v>
      </c>
      <c r="C4297" t="s">
        <v>1579</v>
      </c>
      <c r="D4297">
        <v>2011</v>
      </c>
      <c r="E4297" t="s">
        <v>1595</v>
      </c>
      <c r="F4297" t="s">
        <v>1602</v>
      </c>
      <c r="G4297" t="s">
        <v>1604</v>
      </c>
      <c r="H4297" t="s">
        <v>1609</v>
      </c>
      <c r="I4297" s="10">
        <v>0.112402118</v>
      </c>
      <c r="J4297">
        <v>17.100000000000001</v>
      </c>
      <c r="K4297">
        <v>17.100000000000001</v>
      </c>
      <c r="L4297" s="3">
        <v>112.986</v>
      </c>
      <c r="M4297">
        <v>3.8</v>
      </c>
      <c r="N4297">
        <f>+$Q$876-Tabla13[[#This Row],[Outlet Establishment Year]]</f>
        <v>13</v>
      </c>
      <c r="O4297">
        <f>+Tabla13[[#This Row],[Sales]]/Tabla13[[#This Row],[Antigüedad]]</f>
        <v>8.6912307692307689</v>
      </c>
      <c r="P4297" s="4">
        <f>+Tabla13[[#This Row],[Sales]]/Tabla13[[#This Row],[Item Weight corregido]]</f>
        <v>6.6073684210526311</v>
      </c>
    </row>
    <row r="4298" spans="1:16" x14ac:dyDescent="0.3">
      <c r="A4298" t="s">
        <v>13</v>
      </c>
      <c r="B4298" t="s">
        <v>271</v>
      </c>
      <c r="C4298" t="s">
        <v>1580</v>
      </c>
      <c r="D4298">
        <v>2011</v>
      </c>
      <c r="E4298" t="s">
        <v>1595</v>
      </c>
      <c r="F4298" t="s">
        <v>1602</v>
      </c>
      <c r="G4298" t="s">
        <v>1606</v>
      </c>
      <c r="H4298" t="s">
        <v>1609</v>
      </c>
      <c r="I4298" s="10">
        <v>9.0480214000000003E-2</v>
      </c>
      <c r="J4298">
        <v>20.350000000000001</v>
      </c>
      <c r="K4298">
        <v>20.350000000000001</v>
      </c>
      <c r="L4298" s="3">
        <v>119.5466</v>
      </c>
      <c r="M4298">
        <v>3.8</v>
      </c>
      <c r="N4298">
        <f>+$Q$876-Tabla13[[#This Row],[Outlet Establishment Year]]</f>
        <v>13</v>
      </c>
      <c r="O4298">
        <f>+Tabla13[[#This Row],[Sales]]/Tabla13[[#This Row],[Antigüedad]]</f>
        <v>9.1958923076923078</v>
      </c>
      <c r="P4298" s="4">
        <f>+Tabla13[[#This Row],[Sales]]/Tabla13[[#This Row],[Item Weight corregido]]</f>
        <v>5.8745257985257977</v>
      </c>
    </row>
    <row r="4299" spans="1:16" x14ac:dyDescent="0.3">
      <c r="A4299" t="s">
        <v>12</v>
      </c>
      <c r="B4299" t="s">
        <v>221</v>
      </c>
      <c r="C4299" t="s">
        <v>1576</v>
      </c>
      <c r="D4299">
        <v>2011</v>
      </c>
      <c r="E4299" t="s">
        <v>1595</v>
      </c>
      <c r="F4299" t="s">
        <v>1602</v>
      </c>
      <c r="G4299" t="s">
        <v>1606</v>
      </c>
      <c r="H4299" t="s">
        <v>1609</v>
      </c>
      <c r="I4299" s="10">
        <v>0</v>
      </c>
      <c r="J4299">
        <v>20.100000000000001</v>
      </c>
      <c r="K4299">
        <v>20.100000000000001</v>
      </c>
      <c r="L4299" s="3">
        <v>152.23660000000001</v>
      </c>
      <c r="M4299">
        <v>3.8</v>
      </c>
      <c r="N4299">
        <f>+$Q$876-Tabla13[[#This Row],[Outlet Establishment Year]]</f>
        <v>13</v>
      </c>
      <c r="O4299">
        <f>+Tabla13[[#This Row],[Sales]]/Tabla13[[#This Row],[Antigüedad]]</f>
        <v>11.710507692307694</v>
      </c>
      <c r="P4299" s="4">
        <f>+Tabla13[[#This Row],[Sales]]/Tabla13[[#This Row],[Item Weight corregido]]</f>
        <v>7.5739601990049747</v>
      </c>
    </row>
    <row r="4300" spans="1:16" x14ac:dyDescent="0.3">
      <c r="A4300" t="s">
        <v>12</v>
      </c>
      <c r="B4300" t="s">
        <v>56</v>
      </c>
      <c r="C4300" t="s">
        <v>1574</v>
      </c>
      <c r="D4300">
        <v>2011</v>
      </c>
      <c r="E4300" t="s">
        <v>1595</v>
      </c>
      <c r="F4300" t="s">
        <v>1602</v>
      </c>
      <c r="G4300" t="s">
        <v>1606</v>
      </c>
      <c r="H4300" t="s">
        <v>1609</v>
      </c>
      <c r="I4300" s="10">
        <v>3.1685528999999997E-2</v>
      </c>
      <c r="J4300">
        <v>15.7</v>
      </c>
      <c r="K4300">
        <v>15.7</v>
      </c>
      <c r="L4300" s="3">
        <v>63.153599999999997</v>
      </c>
      <c r="M4300">
        <v>3.8</v>
      </c>
      <c r="N4300">
        <f>+$Q$876-Tabla13[[#This Row],[Outlet Establishment Year]]</f>
        <v>13</v>
      </c>
      <c r="O4300">
        <f>+Tabla13[[#This Row],[Sales]]/Tabla13[[#This Row],[Antigüedad]]</f>
        <v>4.8579692307692302</v>
      </c>
      <c r="P4300" s="4">
        <f>+Tabla13[[#This Row],[Sales]]/Tabla13[[#This Row],[Item Weight corregido]]</f>
        <v>4.0225222929936306</v>
      </c>
    </row>
    <row r="4301" spans="1:16" x14ac:dyDescent="0.3">
      <c r="A4301" t="s">
        <v>12</v>
      </c>
      <c r="B4301" t="s">
        <v>749</v>
      </c>
      <c r="C4301" t="s">
        <v>1574</v>
      </c>
      <c r="D4301">
        <v>2011</v>
      </c>
      <c r="E4301" t="s">
        <v>1595</v>
      </c>
      <c r="F4301" t="s">
        <v>1602</v>
      </c>
      <c r="G4301" t="s">
        <v>1606</v>
      </c>
      <c r="H4301" t="s">
        <v>1609</v>
      </c>
      <c r="I4301" s="10">
        <v>0.10985775</v>
      </c>
      <c r="J4301">
        <v>19</v>
      </c>
      <c r="K4301">
        <v>19</v>
      </c>
      <c r="L4301" s="3">
        <v>188.82140000000001</v>
      </c>
      <c r="M4301">
        <v>3.8</v>
      </c>
      <c r="N4301">
        <f>+$Q$876-Tabla13[[#This Row],[Outlet Establishment Year]]</f>
        <v>13</v>
      </c>
      <c r="O4301">
        <f>+Tabla13[[#This Row],[Sales]]/Tabla13[[#This Row],[Antigüedad]]</f>
        <v>14.524723076923078</v>
      </c>
      <c r="P4301" s="4">
        <f>+Tabla13[[#This Row],[Sales]]/Tabla13[[#This Row],[Item Weight corregido]]</f>
        <v>9.9379684210526325</v>
      </c>
    </row>
    <row r="4302" spans="1:16" x14ac:dyDescent="0.3">
      <c r="A4302" t="s">
        <v>12</v>
      </c>
      <c r="B4302" t="s">
        <v>1059</v>
      </c>
      <c r="C4302" t="s">
        <v>1580</v>
      </c>
      <c r="D4302">
        <v>2011</v>
      </c>
      <c r="E4302" t="s">
        <v>1595</v>
      </c>
      <c r="F4302" t="s">
        <v>1602</v>
      </c>
      <c r="G4302" t="s">
        <v>1606</v>
      </c>
      <c r="H4302" t="s">
        <v>1609</v>
      </c>
      <c r="I4302" s="10">
        <v>0.14383178699999999</v>
      </c>
      <c r="J4302">
        <v>11.15</v>
      </c>
      <c r="K4302">
        <v>11.15</v>
      </c>
      <c r="L4302" s="3">
        <v>169.97900000000001</v>
      </c>
      <c r="M4302">
        <v>3.8</v>
      </c>
      <c r="N4302">
        <f>+$Q$876-Tabla13[[#This Row],[Outlet Establishment Year]]</f>
        <v>13</v>
      </c>
      <c r="O4302">
        <f>+Tabla13[[#This Row],[Sales]]/Tabla13[[#This Row],[Antigüedad]]</f>
        <v>13.075307692307693</v>
      </c>
      <c r="P4302" s="4">
        <f>+Tabla13[[#This Row],[Sales]]/Tabla13[[#This Row],[Item Weight corregido]]</f>
        <v>15.2447533632287</v>
      </c>
    </row>
    <row r="4303" spans="1:16" x14ac:dyDescent="0.3">
      <c r="A4303" t="s">
        <v>12</v>
      </c>
      <c r="B4303" t="s">
        <v>1067</v>
      </c>
      <c r="C4303" t="s">
        <v>1580</v>
      </c>
      <c r="D4303">
        <v>2011</v>
      </c>
      <c r="E4303" t="s">
        <v>1595</v>
      </c>
      <c r="F4303" t="s">
        <v>1602</v>
      </c>
      <c r="G4303" t="s">
        <v>1605</v>
      </c>
      <c r="H4303" t="s">
        <v>1609</v>
      </c>
      <c r="I4303" s="10">
        <v>7.7029194999999995E-2</v>
      </c>
      <c r="J4303">
        <v>20.6</v>
      </c>
      <c r="K4303">
        <v>20.6</v>
      </c>
      <c r="L4303" s="3">
        <v>177.23439999999999</v>
      </c>
      <c r="M4303">
        <v>3.8</v>
      </c>
      <c r="N4303">
        <f>+$Q$876-Tabla13[[#This Row],[Outlet Establishment Year]]</f>
        <v>13</v>
      </c>
      <c r="O4303">
        <f>+Tabla13[[#This Row],[Sales]]/Tabla13[[#This Row],[Antigüedad]]</f>
        <v>13.633415384615384</v>
      </c>
      <c r="P4303" s="4">
        <f>+Tabla13[[#This Row],[Sales]]/Tabla13[[#This Row],[Item Weight corregido]]</f>
        <v>8.6036116504854352</v>
      </c>
    </row>
    <row r="4304" spans="1:16" x14ac:dyDescent="0.3">
      <c r="A4304" t="s">
        <v>12</v>
      </c>
      <c r="B4304" t="s">
        <v>1224</v>
      </c>
      <c r="C4304" t="s">
        <v>1580</v>
      </c>
      <c r="D4304">
        <v>2011</v>
      </c>
      <c r="E4304" t="s">
        <v>1595</v>
      </c>
      <c r="F4304" t="s">
        <v>1602</v>
      </c>
      <c r="G4304" t="s">
        <v>1605</v>
      </c>
      <c r="H4304" t="s">
        <v>1609</v>
      </c>
      <c r="I4304" s="10">
        <v>3.4942397E-2</v>
      </c>
      <c r="J4304">
        <v>19.850000000000001</v>
      </c>
      <c r="K4304">
        <v>19.850000000000001</v>
      </c>
      <c r="L4304" s="3">
        <v>61.919400000000003</v>
      </c>
      <c r="M4304">
        <v>3.8</v>
      </c>
      <c r="N4304">
        <f>+$Q$876-Tabla13[[#This Row],[Outlet Establishment Year]]</f>
        <v>13</v>
      </c>
      <c r="O4304">
        <f>+Tabla13[[#This Row],[Sales]]/Tabla13[[#This Row],[Antigüedad]]</f>
        <v>4.7630307692307694</v>
      </c>
      <c r="P4304" s="4">
        <f>+Tabla13[[#This Row],[Sales]]/Tabla13[[#This Row],[Item Weight corregido]]</f>
        <v>3.1193652392947104</v>
      </c>
    </row>
    <row r="4305" spans="1:16" x14ac:dyDescent="0.3">
      <c r="A4305" t="s">
        <v>13</v>
      </c>
      <c r="B4305" t="s">
        <v>503</v>
      </c>
      <c r="C4305" t="s">
        <v>1577</v>
      </c>
      <c r="D4305">
        <v>2014</v>
      </c>
      <c r="E4305" t="s">
        <v>1596</v>
      </c>
      <c r="F4305" t="s">
        <v>1602</v>
      </c>
      <c r="G4305" t="s">
        <v>1606</v>
      </c>
      <c r="H4305" t="s">
        <v>1607</v>
      </c>
      <c r="I4305" s="10">
        <v>8.2483516000000007E-2</v>
      </c>
      <c r="J4305">
        <v>19.5</v>
      </c>
      <c r="K4305">
        <v>19.5</v>
      </c>
      <c r="L4305" s="3">
        <v>179.2002</v>
      </c>
      <c r="M4305">
        <v>3.8</v>
      </c>
      <c r="N4305">
        <f>+$Q$876-Tabla13[[#This Row],[Outlet Establishment Year]]</f>
        <v>10</v>
      </c>
      <c r="O4305">
        <f>+Tabla13[[#This Row],[Sales]]/Tabla13[[#This Row],[Antigüedad]]</f>
        <v>17.920020000000001</v>
      </c>
      <c r="P4305" s="4">
        <f>+Tabla13[[#This Row],[Sales]]/Tabla13[[#This Row],[Item Weight corregido]]</f>
        <v>9.1897538461538453</v>
      </c>
    </row>
    <row r="4306" spans="1:16" x14ac:dyDescent="0.3">
      <c r="A4306" t="s">
        <v>13</v>
      </c>
      <c r="B4306" t="s">
        <v>1330</v>
      </c>
      <c r="C4306" t="s">
        <v>1582</v>
      </c>
      <c r="D4306">
        <v>2014</v>
      </c>
      <c r="E4306" t="s">
        <v>1596</v>
      </c>
      <c r="F4306" t="s">
        <v>1602</v>
      </c>
      <c r="G4306" t="s">
        <v>1606</v>
      </c>
      <c r="H4306" t="s">
        <v>1607</v>
      </c>
      <c r="I4306" s="10">
        <v>4.8741487E-2</v>
      </c>
      <c r="J4306">
        <v>12.6</v>
      </c>
      <c r="K4306">
        <v>12.6</v>
      </c>
      <c r="L4306" s="3">
        <v>60.419400000000003</v>
      </c>
      <c r="M4306">
        <v>3.8</v>
      </c>
      <c r="N4306">
        <f>+$Q$876-Tabla13[[#This Row],[Outlet Establishment Year]]</f>
        <v>10</v>
      </c>
      <c r="O4306">
        <f>+Tabla13[[#This Row],[Sales]]/Tabla13[[#This Row],[Antigüedad]]</f>
        <v>6.0419400000000003</v>
      </c>
      <c r="P4306" s="4">
        <f>+Tabla13[[#This Row],[Sales]]/Tabla13[[#This Row],[Item Weight corregido]]</f>
        <v>4.7951904761904762</v>
      </c>
    </row>
    <row r="4307" spans="1:16" x14ac:dyDescent="0.3">
      <c r="A4307" t="s">
        <v>13</v>
      </c>
      <c r="B4307" t="s">
        <v>648</v>
      </c>
      <c r="C4307" t="s">
        <v>1585</v>
      </c>
      <c r="D4307">
        <v>2014</v>
      </c>
      <c r="E4307" t="s">
        <v>1596</v>
      </c>
      <c r="F4307" t="s">
        <v>1602</v>
      </c>
      <c r="G4307" t="s">
        <v>1606</v>
      </c>
      <c r="H4307" t="s">
        <v>1607</v>
      </c>
      <c r="I4307" s="10">
        <v>5.8298384000000002E-2</v>
      </c>
      <c r="J4307">
        <v>7.0750000000000002</v>
      </c>
      <c r="K4307">
        <v>7.0750000000000002</v>
      </c>
      <c r="L4307" s="3">
        <v>145.81280000000001</v>
      </c>
      <c r="M4307">
        <v>3.8</v>
      </c>
      <c r="N4307">
        <f>+$Q$876-Tabla13[[#This Row],[Outlet Establishment Year]]</f>
        <v>10</v>
      </c>
      <c r="O4307">
        <f>+Tabla13[[#This Row],[Sales]]/Tabla13[[#This Row],[Antigüedad]]</f>
        <v>14.581280000000001</v>
      </c>
      <c r="P4307" s="4">
        <f>+Tabla13[[#This Row],[Sales]]/Tabla13[[#This Row],[Item Weight corregido]]</f>
        <v>20.60958303886926</v>
      </c>
    </row>
    <row r="4308" spans="1:16" x14ac:dyDescent="0.3">
      <c r="A4308" t="s">
        <v>13</v>
      </c>
      <c r="B4308" t="s">
        <v>785</v>
      </c>
      <c r="C4308" t="s">
        <v>1574</v>
      </c>
      <c r="D4308">
        <v>2014</v>
      </c>
      <c r="E4308" t="s">
        <v>1596</v>
      </c>
      <c r="F4308" t="s">
        <v>1602</v>
      </c>
      <c r="G4308" t="s">
        <v>1606</v>
      </c>
      <c r="H4308" t="s">
        <v>1607</v>
      </c>
      <c r="I4308" s="10">
        <v>5.9797172000000003E-2</v>
      </c>
      <c r="J4308">
        <v>11.1</v>
      </c>
      <c r="K4308">
        <v>11.1</v>
      </c>
      <c r="L4308" s="3">
        <v>151.8366</v>
      </c>
      <c r="M4308">
        <v>3.8</v>
      </c>
      <c r="N4308">
        <f>+$Q$876-Tabla13[[#This Row],[Outlet Establishment Year]]</f>
        <v>10</v>
      </c>
      <c r="O4308">
        <f>+Tabla13[[#This Row],[Sales]]/Tabla13[[#This Row],[Antigüedad]]</f>
        <v>15.18366</v>
      </c>
      <c r="P4308" s="4">
        <f>+Tabla13[[#This Row],[Sales]]/Tabla13[[#This Row],[Item Weight corregido]]</f>
        <v>13.678972972972973</v>
      </c>
    </row>
    <row r="4309" spans="1:16" x14ac:dyDescent="0.3">
      <c r="A4309" t="s">
        <v>13</v>
      </c>
      <c r="B4309" t="s">
        <v>1204</v>
      </c>
      <c r="C4309" t="s">
        <v>1574</v>
      </c>
      <c r="D4309">
        <v>2014</v>
      </c>
      <c r="E4309" t="s">
        <v>1596</v>
      </c>
      <c r="F4309" t="s">
        <v>1602</v>
      </c>
      <c r="G4309" t="s">
        <v>1606</v>
      </c>
      <c r="H4309" t="s">
        <v>1607</v>
      </c>
      <c r="I4309" s="10">
        <v>0.17422833800000001</v>
      </c>
      <c r="J4309">
        <v>17.7</v>
      </c>
      <c r="K4309">
        <v>17.7</v>
      </c>
      <c r="L4309" s="3">
        <v>117.18340000000001</v>
      </c>
      <c r="M4309">
        <v>3.8</v>
      </c>
      <c r="N4309">
        <f>+$Q$876-Tabla13[[#This Row],[Outlet Establishment Year]]</f>
        <v>10</v>
      </c>
      <c r="O4309">
        <f>+Tabla13[[#This Row],[Sales]]/Tabla13[[#This Row],[Antigüedad]]</f>
        <v>11.718340000000001</v>
      </c>
      <c r="P4309" s="4">
        <f>+Tabla13[[#This Row],[Sales]]/Tabla13[[#This Row],[Item Weight corregido]]</f>
        <v>6.6205310734463279</v>
      </c>
    </row>
    <row r="4310" spans="1:16" x14ac:dyDescent="0.3">
      <c r="A4310" t="s">
        <v>13</v>
      </c>
      <c r="B4310" t="s">
        <v>823</v>
      </c>
      <c r="C4310" t="s">
        <v>1583</v>
      </c>
      <c r="D4310">
        <v>2014</v>
      </c>
      <c r="E4310" t="s">
        <v>1596</v>
      </c>
      <c r="F4310" t="s">
        <v>1602</v>
      </c>
      <c r="G4310" t="s">
        <v>1606</v>
      </c>
      <c r="H4310" t="s">
        <v>1607</v>
      </c>
      <c r="I4310" s="10">
        <v>7.1916750000000002E-2</v>
      </c>
      <c r="J4310">
        <v>8.3949999999999996</v>
      </c>
      <c r="K4310">
        <v>8.3949999999999996</v>
      </c>
      <c r="L4310" s="3">
        <v>254.804</v>
      </c>
      <c r="M4310">
        <v>3.8</v>
      </c>
      <c r="N4310">
        <f>+$Q$876-Tabla13[[#This Row],[Outlet Establishment Year]]</f>
        <v>10</v>
      </c>
      <c r="O4310">
        <f>+Tabla13[[#This Row],[Sales]]/Tabla13[[#This Row],[Antigüedad]]</f>
        <v>25.480399999999999</v>
      </c>
      <c r="P4310" s="4">
        <f>+Tabla13[[#This Row],[Sales]]/Tabla13[[#This Row],[Item Weight corregido]]</f>
        <v>30.351876116736154</v>
      </c>
    </row>
    <row r="4311" spans="1:16" x14ac:dyDescent="0.3">
      <c r="A4311" t="s">
        <v>13</v>
      </c>
      <c r="B4311" t="s">
        <v>1513</v>
      </c>
      <c r="C4311" t="s">
        <v>1575</v>
      </c>
      <c r="D4311">
        <v>2014</v>
      </c>
      <c r="E4311" t="s">
        <v>1596</v>
      </c>
      <c r="F4311" t="s">
        <v>1602</v>
      </c>
      <c r="G4311" t="s">
        <v>1606</v>
      </c>
      <c r="H4311" t="s">
        <v>1607</v>
      </c>
      <c r="I4311" s="10">
        <v>0.152429537</v>
      </c>
      <c r="J4311">
        <v>7.68</v>
      </c>
      <c r="K4311">
        <v>7.68</v>
      </c>
      <c r="L4311" s="3">
        <v>85.522400000000005</v>
      </c>
      <c r="M4311">
        <v>3.8</v>
      </c>
      <c r="N4311">
        <f>+$Q$876-Tabla13[[#This Row],[Outlet Establishment Year]]</f>
        <v>10</v>
      </c>
      <c r="O4311">
        <f>+Tabla13[[#This Row],[Sales]]/Tabla13[[#This Row],[Antigüedad]]</f>
        <v>8.5522400000000012</v>
      </c>
      <c r="P4311" s="4">
        <f>+Tabla13[[#This Row],[Sales]]/Tabla13[[#This Row],[Item Weight corregido]]</f>
        <v>11.135729166666668</v>
      </c>
    </row>
    <row r="4312" spans="1:16" x14ac:dyDescent="0.3">
      <c r="A4312" t="s">
        <v>13</v>
      </c>
      <c r="B4312" t="s">
        <v>1215</v>
      </c>
      <c r="C4312" t="s">
        <v>1575</v>
      </c>
      <c r="D4312">
        <v>2014</v>
      </c>
      <c r="E4312" t="s">
        <v>1596</v>
      </c>
      <c r="F4312" t="s">
        <v>1602</v>
      </c>
      <c r="G4312" t="s">
        <v>1606</v>
      </c>
      <c r="H4312" t="s">
        <v>1607</v>
      </c>
      <c r="I4312" s="10">
        <v>7.7169841000000003E-2</v>
      </c>
      <c r="J4312">
        <v>13.65</v>
      </c>
      <c r="K4312">
        <v>13.65</v>
      </c>
      <c r="L4312" s="3">
        <v>55.593000000000004</v>
      </c>
      <c r="M4312">
        <v>3.8</v>
      </c>
      <c r="N4312">
        <f>+$Q$876-Tabla13[[#This Row],[Outlet Establishment Year]]</f>
        <v>10</v>
      </c>
      <c r="O4312">
        <f>+Tabla13[[#This Row],[Sales]]/Tabla13[[#This Row],[Antigüedad]]</f>
        <v>5.5593000000000004</v>
      </c>
      <c r="P4312" s="4">
        <f>+Tabla13[[#This Row],[Sales]]/Tabla13[[#This Row],[Item Weight corregido]]</f>
        <v>4.072747252747253</v>
      </c>
    </row>
    <row r="4313" spans="1:16" x14ac:dyDescent="0.3">
      <c r="A4313" t="s">
        <v>13</v>
      </c>
      <c r="B4313" t="s">
        <v>660</v>
      </c>
      <c r="C4313" t="s">
        <v>1579</v>
      </c>
      <c r="D4313">
        <v>2014</v>
      </c>
      <c r="E4313" t="s">
        <v>1596</v>
      </c>
      <c r="F4313" t="s">
        <v>1602</v>
      </c>
      <c r="G4313" t="s">
        <v>1606</v>
      </c>
      <c r="H4313" t="s">
        <v>1607</v>
      </c>
      <c r="I4313" s="10">
        <v>1.4262413E-2</v>
      </c>
      <c r="J4313">
        <v>19.5</v>
      </c>
      <c r="K4313">
        <v>19.5</v>
      </c>
      <c r="L4313" s="3">
        <v>57.1614</v>
      </c>
      <c r="M4313">
        <v>3.8</v>
      </c>
      <c r="N4313">
        <f>+$Q$876-Tabla13[[#This Row],[Outlet Establishment Year]]</f>
        <v>10</v>
      </c>
      <c r="O4313">
        <f>+Tabla13[[#This Row],[Sales]]/Tabla13[[#This Row],[Antigüedad]]</f>
        <v>5.7161400000000002</v>
      </c>
      <c r="P4313" s="4">
        <f>+Tabla13[[#This Row],[Sales]]/Tabla13[[#This Row],[Item Weight corregido]]</f>
        <v>2.9313538461538462</v>
      </c>
    </row>
    <row r="4314" spans="1:16" x14ac:dyDescent="0.3">
      <c r="A4314" t="s">
        <v>13</v>
      </c>
      <c r="B4314" t="s">
        <v>210</v>
      </c>
      <c r="C4314" t="s">
        <v>1584</v>
      </c>
      <c r="D4314">
        <v>2014</v>
      </c>
      <c r="E4314" t="s">
        <v>1596</v>
      </c>
      <c r="F4314" t="s">
        <v>1602</v>
      </c>
      <c r="G4314" t="s">
        <v>1606</v>
      </c>
      <c r="H4314" t="s">
        <v>1607</v>
      </c>
      <c r="I4314" s="10">
        <v>1.2089479E-2</v>
      </c>
      <c r="J4314">
        <v>13.1</v>
      </c>
      <c r="K4314">
        <v>13.1</v>
      </c>
      <c r="L4314" s="3">
        <v>189.85300000000001</v>
      </c>
      <c r="M4314">
        <v>3.8</v>
      </c>
      <c r="N4314">
        <f>+$Q$876-Tabla13[[#This Row],[Outlet Establishment Year]]</f>
        <v>10</v>
      </c>
      <c r="O4314">
        <f>+Tabla13[[#This Row],[Sales]]/Tabla13[[#This Row],[Antigüedad]]</f>
        <v>18.985300000000002</v>
      </c>
      <c r="P4314" s="4">
        <f>+Tabla13[[#This Row],[Sales]]/Tabla13[[#This Row],[Item Weight corregido]]</f>
        <v>14.49259541984733</v>
      </c>
    </row>
    <row r="4315" spans="1:16" x14ac:dyDescent="0.3">
      <c r="A4315" t="s">
        <v>13</v>
      </c>
      <c r="B4315" t="s">
        <v>106</v>
      </c>
      <c r="C4315" t="s">
        <v>1584</v>
      </c>
      <c r="D4315">
        <v>2014</v>
      </c>
      <c r="E4315" t="s">
        <v>1596</v>
      </c>
      <c r="F4315" t="s">
        <v>1602</v>
      </c>
      <c r="G4315" t="s">
        <v>1606</v>
      </c>
      <c r="H4315" t="s">
        <v>1607</v>
      </c>
      <c r="I4315" s="10">
        <v>1.3355306000000001E-2</v>
      </c>
      <c r="J4315">
        <v>16.350000000000001</v>
      </c>
      <c r="K4315">
        <v>16.350000000000001</v>
      </c>
      <c r="L4315" s="3">
        <v>105.52800000000001</v>
      </c>
      <c r="M4315">
        <v>3.8</v>
      </c>
      <c r="N4315">
        <f>+$Q$876-Tabla13[[#This Row],[Outlet Establishment Year]]</f>
        <v>10</v>
      </c>
      <c r="O4315">
        <f>+Tabla13[[#This Row],[Sales]]/Tabla13[[#This Row],[Antigüedad]]</f>
        <v>10.552800000000001</v>
      </c>
      <c r="P4315" s="4">
        <f>+Tabla13[[#This Row],[Sales]]/Tabla13[[#This Row],[Item Weight corregido]]</f>
        <v>6.454311926605504</v>
      </c>
    </row>
    <row r="4316" spans="1:16" x14ac:dyDescent="0.3">
      <c r="A4316" t="s">
        <v>12</v>
      </c>
      <c r="B4316" t="s">
        <v>1514</v>
      </c>
      <c r="C4316" t="s">
        <v>1587</v>
      </c>
      <c r="D4316">
        <v>2014</v>
      </c>
      <c r="E4316" t="s">
        <v>1596</v>
      </c>
      <c r="F4316" t="s">
        <v>1602</v>
      </c>
      <c r="G4316" t="s">
        <v>1606</v>
      </c>
      <c r="H4316" t="s">
        <v>1607</v>
      </c>
      <c r="I4316" s="10">
        <v>6.5729039000000003E-2</v>
      </c>
      <c r="J4316">
        <v>6.0350000000000001</v>
      </c>
      <c r="K4316">
        <v>6.0350000000000001</v>
      </c>
      <c r="L4316" s="3">
        <v>188.32400000000001</v>
      </c>
      <c r="M4316">
        <v>3.8</v>
      </c>
      <c r="N4316">
        <f>+$Q$876-Tabla13[[#This Row],[Outlet Establishment Year]]</f>
        <v>10</v>
      </c>
      <c r="O4316">
        <f>+Tabla13[[#This Row],[Sales]]/Tabla13[[#This Row],[Antigüedad]]</f>
        <v>18.8324</v>
      </c>
      <c r="P4316" s="4">
        <f>+Tabla13[[#This Row],[Sales]]/Tabla13[[#This Row],[Item Weight corregido]]</f>
        <v>31.205302402651203</v>
      </c>
    </row>
    <row r="4317" spans="1:16" x14ac:dyDescent="0.3">
      <c r="A4317" t="s">
        <v>12</v>
      </c>
      <c r="B4317" t="s">
        <v>276</v>
      </c>
      <c r="C4317" t="s">
        <v>1587</v>
      </c>
      <c r="D4317">
        <v>2014</v>
      </c>
      <c r="E4317" t="s">
        <v>1596</v>
      </c>
      <c r="F4317" t="s">
        <v>1602</v>
      </c>
      <c r="G4317" t="s">
        <v>1606</v>
      </c>
      <c r="H4317" t="s">
        <v>1607</v>
      </c>
      <c r="I4317" s="10">
        <v>2.4875871000000001E-2</v>
      </c>
      <c r="J4317">
        <v>10.3</v>
      </c>
      <c r="K4317">
        <v>10.3</v>
      </c>
      <c r="L4317" s="3">
        <v>173.04220000000001</v>
      </c>
      <c r="M4317">
        <v>3.8</v>
      </c>
      <c r="N4317">
        <f>+$Q$876-Tabla13[[#This Row],[Outlet Establishment Year]]</f>
        <v>10</v>
      </c>
      <c r="O4317">
        <f>+Tabla13[[#This Row],[Sales]]/Tabla13[[#This Row],[Antigüedad]]</f>
        <v>17.304220000000001</v>
      </c>
      <c r="P4317" s="4">
        <f>+Tabla13[[#This Row],[Sales]]/Tabla13[[#This Row],[Item Weight corregido]]</f>
        <v>16.80021359223301</v>
      </c>
    </row>
    <row r="4318" spans="1:16" x14ac:dyDescent="0.3">
      <c r="A4318" t="s">
        <v>12</v>
      </c>
      <c r="B4318" t="s">
        <v>232</v>
      </c>
      <c r="C4318" t="s">
        <v>1587</v>
      </c>
      <c r="D4318">
        <v>2014</v>
      </c>
      <c r="E4318" t="s">
        <v>1596</v>
      </c>
      <c r="F4318" t="s">
        <v>1602</v>
      </c>
      <c r="G4318" t="s">
        <v>1606</v>
      </c>
      <c r="H4318" t="s">
        <v>1607</v>
      </c>
      <c r="I4318" s="10">
        <v>0</v>
      </c>
      <c r="J4318">
        <v>20.2</v>
      </c>
      <c r="K4318">
        <v>20.2</v>
      </c>
      <c r="L4318" s="3">
        <v>197.21100000000001</v>
      </c>
      <c r="M4318">
        <v>3.8</v>
      </c>
      <c r="N4318">
        <f>+$Q$876-Tabla13[[#This Row],[Outlet Establishment Year]]</f>
        <v>10</v>
      </c>
      <c r="O4318">
        <f>+Tabla13[[#This Row],[Sales]]/Tabla13[[#This Row],[Antigüedad]]</f>
        <v>19.7211</v>
      </c>
      <c r="P4318" s="4">
        <f>+Tabla13[[#This Row],[Sales]]/Tabla13[[#This Row],[Item Weight corregido]]</f>
        <v>9.7629207920792087</v>
      </c>
    </row>
    <row r="4319" spans="1:16" x14ac:dyDescent="0.3">
      <c r="A4319" t="s">
        <v>12</v>
      </c>
      <c r="B4319" t="s">
        <v>1311</v>
      </c>
      <c r="C4319" t="s">
        <v>1577</v>
      </c>
      <c r="D4319">
        <v>2014</v>
      </c>
      <c r="E4319" t="s">
        <v>1596</v>
      </c>
      <c r="F4319" t="s">
        <v>1602</v>
      </c>
      <c r="G4319" t="s">
        <v>1606</v>
      </c>
      <c r="H4319" t="s">
        <v>1607</v>
      </c>
      <c r="I4319" s="10">
        <v>4.0172077E-2</v>
      </c>
      <c r="J4319">
        <v>8.6</v>
      </c>
      <c r="K4319">
        <v>8.6</v>
      </c>
      <c r="L4319" s="3">
        <v>188.553</v>
      </c>
      <c r="M4319">
        <v>3.8</v>
      </c>
      <c r="N4319">
        <f>+$Q$876-Tabla13[[#This Row],[Outlet Establishment Year]]</f>
        <v>10</v>
      </c>
      <c r="O4319">
        <f>+Tabla13[[#This Row],[Sales]]/Tabla13[[#This Row],[Antigüedad]]</f>
        <v>18.8553</v>
      </c>
      <c r="P4319" s="4">
        <f>+Tabla13[[#This Row],[Sales]]/Tabla13[[#This Row],[Item Weight corregido]]</f>
        <v>21.924767441860467</v>
      </c>
    </row>
    <row r="4320" spans="1:16" x14ac:dyDescent="0.3">
      <c r="A4320" t="s">
        <v>12</v>
      </c>
      <c r="B4320" t="s">
        <v>126</v>
      </c>
      <c r="C4320" t="s">
        <v>1577</v>
      </c>
      <c r="D4320">
        <v>2014</v>
      </c>
      <c r="E4320" t="s">
        <v>1596</v>
      </c>
      <c r="F4320" t="s">
        <v>1602</v>
      </c>
      <c r="G4320" t="s">
        <v>1606</v>
      </c>
      <c r="H4320" t="s">
        <v>1607</v>
      </c>
      <c r="I4320" s="10">
        <v>8.1849120000000008E-3</v>
      </c>
      <c r="J4320">
        <v>16.75</v>
      </c>
      <c r="K4320">
        <v>16.75</v>
      </c>
      <c r="L4320" s="3">
        <v>101.26739999999999</v>
      </c>
      <c r="M4320">
        <v>3.8</v>
      </c>
      <c r="N4320">
        <f>+$Q$876-Tabla13[[#This Row],[Outlet Establishment Year]]</f>
        <v>10</v>
      </c>
      <c r="O4320">
        <f>+Tabla13[[#This Row],[Sales]]/Tabla13[[#This Row],[Antigüedad]]</f>
        <v>10.12674</v>
      </c>
      <c r="P4320" s="4">
        <f>+Tabla13[[#This Row],[Sales]]/Tabla13[[#This Row],[Item Weight corregido]]</f>
        <v>6.0458149253731337</v>
      </c>
    </row>
    <row r="4321" spans="1:16" x14ac:dyDescent="0.3">
      <c r="A4321" t="s">
        <v>12</v>
      </c>
      <c r="B4321" t="s">
        <v>524</v>
      </c>
      <c r="C4321" t="s">
        <v>1585</v>
      </c>
      <c r="D4321">
        <v>2014</v>
      </c>
      <c r="E4321" t="s">
        <v>1596</v>
      </c>
      <c r="F4321" t="s">
        <v>1602</v>
      </c>
      <c r="G4321" t="s">
        <v>1606</v>
      </c>
      <c r="H4321" t="s">
        <v>1607</v>
      </c>
      <c r="I4321" s="10">
        <v>1.4781046000000001E-2</v>
      </c>
      <c r="J4321">
        <v>20.25</v>
      </c>
      <c r="K4321">
        <v>20.25</v>
      </c>
      <c r="L4321" s="3">
        <v>193.81620000000001</v>
      </c>
      <c r="M4321">
        <v>3.8</v>
      </c>
      <c r="N4321">
        <f>+$Q$876-Tabla13[[#This Row],[Outlet Establishment Year]]</f>
        <v>10</v>
      </c>
      <c r="O4321">
        <f>+Tabla13[[#This Row],[Sales]]/Tabla13[[#This Row],[Antigüedad]]</f>
        <v>19.381620000000002</v>
      </c>
      <c r="P4321" s="4">
        <f>+Tabla13[[#This Row],[Sales]]/Tabla13[[#This Row],[Item Weight corregido]]</f>
        <v>9.5711703703703712</v>
      </c>
    </row>
    <row r="4322" spans="1:16" x14ac:dyDescent="0.3">
      <c r="A4322" t="s">
        <v>12</v>
      </c>
      <c r="B4322" t="s">
        <v>1453</v>
      </c>
      <c r="C4322" t="s">
        <v>1576</v>
      </c>
      <c r="D4322">
        <v>2014</v>
      </c>
      <c r="E4322" t="s">
        <v>1596</v>
      </c>
      <c r="F4322" t="s">
        <v>1602</v>
      </c>
      <c r="G4322" t="s">
        <v>1606</v>
      </c>
      <c r="H4322" t="s">
        <v>1607</v>
      </c>
      <c r="I4322" s="10">
        <v>6.6121872999999998E-2</v>
      </c>
      <c r="J4322">
        <v>15.15</v>
      </c>
      <c r="K4322">
        <v>15.15</v>
      </c>
      <c r="L4322" s="3">
        <v>145.67599999999999</v>
      </c>
      <c r="M4322">
        <v>3.8</v>
      </c>
      <c r="N4322">
        <f>+$Q$876-Tabla13[[#This Row],[Outlet Establishment Year]]</f>
        <v>10</v>
      </c>
      <c r="O4322">
        <f>+Tabla13[[#This Row],[Sales]]/Tabla13[[#This Row],[Antigüedad]]</f>
        <v>14.567599999999999</v>
      </c>
      <c r="P4322" s="4">
        <f>+Tabla13[[#This Row],[Sales]]/Tabla13[[#This Row],[Item Weight corregido]]</f>
        <v>9.6155775577557741</v>
      </c>
    </row>
    <row r="4323" spans="1:16" x14ac:dyDescent="0.3">
      <c r="A4323" t="s">
        <v>12</v>
      </c>
      <c r="B4323" t="s">
        <v>1175</v>
      </c>
      <c r="C4323" t="s">
        <v>1581</v>
      </c>
      <c r="D4323">
        <v>2014</v>
      </c>
      <c r="E4323" t="s">
        <v>1596</v>
      </c>
      <c r="F4323" t="s">
        <v>1602</v>
      </c>
      <c r="G4323" t="s">
        <v>1606</v>
      </c>
      <c r="H4323" t="s">
        <v>1607</v>
      </c>
      <c r="I4323" s="10">
        <v>7.6058483999999996E-2</v>
      </c>
      <c r="J4323">
        <v>17.600000000000001</v>
      </c>
      <c r="K4323">
        <v>17.600000000000001</v>
      </c>
      <c r="L4323" s="3">
        <v>111.8202</v>
      </c>
      <c r="M4323">
        <v>3.8</v>
      </c>
      <c r="N4323">
        <f>+$Q$876-Tabla13[[#This Row],[Outlet Establishment Year]]</f>
        <v>10</v>
      </c>
      <c r="O4323">
        <f>+Tabla13[[#This Row],[Sales]]/Tabla13[[#This Row],[Antigüedad]]</f>
        <v>11.18202</v>
      </c>
      <c r="P4323" s="4">
        <f>+Tabla13[[#This Row],[Sales]]/Tabla13[[#This Row],[Item Weight corregido]]</f>
        <v>6.3534204545454545</v>
      </c>
    </row>
    <row r="4324" spans="1:16" x14ac:dyDescent="0.3">
      <c r="A4324" t="s">
        <v>12</v>
      </c>
      <c r="B4324" t="s">
        <v>228</v>
      </c>
      <c r="C4324" t="s">
        <v>1580</v>
      </c>
      <c r="D4324">
        <v>2014</v>
      </c>
      <c r="E4324" t="s">
        <v>1596</v>
      </c>
      <c r="F4324" t="s">
        <v>1602</v>
      </c>
      <c r="G4324" t="s">
        <v>1606</v>
      </c>
      <c r="H4324" t="s">
        <v>1607</v>
      </c>
      <c r="I4324" s="10">
        <v>0.125170423</v>
      </c>
      <c r="J4324">
        <v>13.5</v>
      </c>
      <c r="K4324">
        <v>13.5</v>
      </c>
      <c r="L4324" s="3">
        <v>261.49099999999999</v>
      </c>
      <c r="M4324">
        <v>3.8</v>
      </c>
      <c r="N4324">
        <f>+$Q$876-Tabla13[[#This Row],[Outlet Establishment Year]]</f>
        <v>10</v>
      </c>
      <c r="O4324">
        <f>+Tabla13[[#This Row],[Sales]]/Tabla13[[#This Row],[Antigüedad]]</f>
        <v>26.149099999999997</v>
      </c>
      <c r="P4324" s="4">
        <f>+Tabla13[[#This Row],[Sales]]/Tabla13[[#This Row],[Item Weight corregido]]</f>
        <v>19.369703703703703</v>
      </c>
    </row>
    <row r="4325" spans="1:16" x14ac:dyDescent="0.3">
      <c r="A4325" t="s">
        <v>12</v>
      </c>
      <c r="B4325" t="s">
        <v>368</v>
      </c>
      <c r="C4325" t="s">
        <v>1580</v>
      </c>
      <c r="D4325">
        <v>2014</v>
      </c>
      <c r="E4325" t="s">
        <v>1596</v>
      </c>
      <c r="F4325" t="s">
        <v>1602</v>
      </c>
      <c r="G4325" t="s">
        <v>1606</v>
      </c>
      <c r="H4325" t="s">
        <v>1607</v>
      </c>
      <c r="I4325" s="10">
        <v>9.9305139999999997E-3</v>
      </c>
      <c r="J4325">
        <v>14.85</v>
      </c>
      <c r="K4325">
        <v>14.85</v>
      </c>
      <c r="L4325" s="3">
        <v>157.46299999999999</v>
      </c>
      <c r="M4325">
        <v>3.8</v>
      </c>
      <c r="N4325">
        <f>+$Q$876-Tabla13[[#This Row],[Outlet Establishment Year]]</f>
        <v>10</v>
      </c>
      <c r="O4325">
        <f>+Tabla13[[#This Row],[Sales]]/Tabla13[[#This Row],[Antigüedad]]</f>
        <v>15.7463</v>
      </c>
      <c r="P4325" s="4">
        <f>+Tabla13[[#This Row],[Sales]]/Tabla13[[#This Row],[Item Weight corregido]]</f>
        <v>10.603569023569023</v>
      </c>
    </row>
    <row r="4326" spans="1:16" x14ac:dyDescent="0.3">
      <c r="A4326" t="s">
        <v>12</v>
      </c>
      <c r="B4326" t="s">
        <v>1313</v>
      </c>
      <c r="C4326" t="s">
        <v>1585</v>
      </c>
      <c r="D4326">
        <v>2022</v>
      </c>
      <c r="E4326" t="s">
        <v>1592</v>
      </c>
      <c r="F4326" t="s">
        <v>1602</v>
      </c>
      <c r="G4326" t="s">
        <v>1604</v>
      </c>
      <c r="H4326" t="s">
        <v>1608</v>
      </c>
      <c r="I4326" s="10">
        <v>7.5705989999999999E-3</v>
      </c>
      <c r="J4326">
        <v>17.5</v>
      </c>
      <c r="K4326">
        <v>17.5</v>
      </c>
      <c r="L4326" s="3">
        <v>144.61019999999999</v>
      </c>
      <c r="M4326">
        <v>4.2</v>
      </c>
      <c r="N4326">
        <f>+$Q$876-Tabla13[[#This Row],[Outlet Establishment Year]]</f>
        <v>2</v>
      </c>
      <c r="O4326">
        <f>+Tabla13[[#This Row],[Sales]]/Tabla13[[#This Row],[Antigüedad]]</f>
        <v>72.305099999999996</v>
      </c>
      <c r="P4326" s="4">
        <f>+Tabla13[[#This Row],[Sales]]/Tabla13[[#This Row],[Item Weight corregido]]</f>
        <v>8.2634399999999992</v>
      </c>
    </row>
    <row r="4327" spans="1:16" x14ac:dyDescent="0.3">
      <c r="A4327" t="s">
        <v>13</v>
      </c>
      <c r="B4327" t="s">
        <v>473</v>
      </c>
      <c r="C4327" t="s">
        <v>1583</v>
      </c>
      <c r="D4327">
        <v>2022</v>
      </c>
      <c r="E4327" t="s">
        <v>1592</v>
      </c>
      <c r="F4327" t="s">
        <v>1602</v>
      </c>
      <c r="G4327" t="s">
        <v>1604</v>
      </c>
      <c r="H4327" t="s">
        <v>1608</v>
      </c>
      <c r="I4327" s="10">
        <v>2.1005399000000001E-2</v>
      </c>
      <c r="J4327">
        <v>14.7</v>
      </c>
      <c r="K4327">
        <v>14.7</v>
      </c>
      <c r="L4327" s="3">
        <v>144.5128</v>
      </c>
      <c r="M4327">
        <v>3.9</v>
      </c>
      <c r="N4327">
        <f>+$Q$876-Tabla13[[#This Row],[Outlet Establishment Year]]</f>
        <v>2</v>
      </c>
      <c r="O4327">
        <f>+Tabla13[[#This Row],[Sales]]/Tabla13[[#This Row],[Antigüedad]]</f>
        <v>72.256399999999999</v>
      </c>
      <c r="P4327" s="4">
        <f>+Tabla13[[#This Row],[Sales]]/Tabla13[[#This Row],[Item Weight corregido]]</f>
        <v>9.8308027210884354</v>
      </c>
    </row>
    <row r="4328" spans="1:16" x14ac:dyDescent="0.3">
      <c r="A4328" t="s">
        <v>13</v>
      </c>
      <c r="B4328" t="s">
        <v>885</v>
      </c>
      <c r="C4328" t="s">
        <v>1590</v>
      </c>
      <c r="D4328">
        <v>2022</v>
      </c>
      <c r="E4328" t="s">
        <v>1592</v>
      </c>
      <c r="F4328" t="s">
        <v>1602</v>
      </c>
      <c r="G4328" t="s">
        <v>1604</v>
      </c>
      <c r="H4328" t="s">
        <v>1608</v>
      </c>
      <c r="I4328" s="10">
        <v>2.9902679000000001E-2</v>
      </c>
      <c r="J4328">
        <v>12.1</v>
      </c>
      <c r="K4328">
        <v>12.1</v>
      </c>
      <c r="L4328" s="3">
        <v>144.34440000000001</v>
      </c>
      <c r="M4328">
        <v>4.2</v>
      </c>
      <c r="N4328">
        <f>+$Q$876-Tabla13[[#This Row],[Outlet Establishment Year]]</f>
        <v>2</v>
      </c>
      <c r="O4328">
        <f>+Tabla13[[#This Row],[Sales]]/Tabla13[[#This Row],[Antigüedad]]</f>
        <v>72.172200000000004</v>
      </c>
      <c r="P4328" s="4">
        <f>+Tabla13[[#This Row],[Sales]]/Tabla13[[#This Row],[Item Weight corregido]]</f>
        <v>11.929289256198349</v>
      </c>
    </row>
    <row r="4329" spans="1:16" x14ac:dyDescent="0.3">
      <c r="A4329" t="s">
        <v>12</v>
      </c>
      <c r="B4329" t="s">
        <v>801</v>
      </c>
      <c r="C4329" t="s">
        <v>1576</v>
      </c>
      <c r="D4329">
        <v>2022</v>
      </c>
      <c r="E4329" t="s">
        <v>1592</v>
      </c>
      <c r="F4329" t="s">
        <v>1602</v>
      </c>
      <c r="G4329" t="s">
        <v>1604</v>
      </c>
      <c r="H4329" t="s">
        <v>1608</v>
      </c>
      <c r="I4329" s="10">
        <v>0.105573769</v>
      </c>
      <c r="J4329">
        <v>14</v>
      </c>
      <c r="K4329">
        <v>14</v>
      </c>
      <c r="L4329" s="3">
        <v>143.9812</v>
      </c>
      <c r="M4329">
        <v>4</v>
      </c>
      <c r="N4329">
        <f>+$Q$876-Tabla13[[#This Row],[Outlet Establishment Year]]</f>
        <v>2</v>
      </c>
      <c r="O4329">
        <f>+Tabla13[[#This Row],[Sales]]/Tabla13[[#This Row],[Antigüedad]]</f>
        <v>71.990600000000001</v>
      </c>
      <c r="P4329" s="4">
        <f>+Tabla13[[#This Row],[Sales]]/Tabla13[[#This Row],[Item Weight corregido]]</f>
        <v>10.284371428571429</v>
      </c>
    </row>
    <row r="4330" spans="1:16" x14ac:dyDescent="0.3">
      <c r="A4330" t="s">
        <v>12</v>
      </c>
      <c r="B4330" t="s">
        <v>93</v>
      </c>
      <c r="C4330" t="s">
        <v>1585</v>
      </c>
      <c r="D4330">
        <v>2022</v>
      </c>
      <c r="E4330" t="s">
        <v>1592</v>
      </c>
      <c r="F4330" t="s">
        <v>1602</v>
      </c>
      <c r="G4330" t="s">
        <v>1604</v>
      </c>
      <c r="H4330" t="s">
        <v>1608</v>
      </c>
      <c r="I4330" s="10">
        <v>2.9843735999999999E-2</v>
      </c>
      <c r="J4330">
        <v>14</v>
      </c>
      <c r="K4330">
        <v>14</v>
      </c>
      <c r="L4330" s="3">
        <v>143.9786</v>
      </c>
      <c r="M4330">
        <v>4</v>
      </c>
      <c r="N4330">
        <f>+$Q$876-Tabla13[[#This Row],[Outlet Establishment Year]]</f>
        <v>2</v>
      </c>
      <c r="O4330">
        <f>+Tabla13[[#This Row],[Sales]]/Tabla13[[#This Row],[Antigüedad]]</f>
        <v>71.9893</v>
      </c>
      <c r="P4330" s="4">
        <f>+Tabla13[[#This Row],[Sales]]/Tabla13[[#This Row],[Item Weight corregido]]</f>
        <v>10.284185714285714</v>
      </c>
    </row>
    <row r="4331" spans="1:16" x14ac:dyDescent="0.3">
      <c r="A4331" t="s">
        <v>13</v>
      </c>
      <c r="B4331" t="s">
        <v>1197</v>
      </c>
      <c r="C4331" t="s">
        <v>1587</v>
      </c>
      <c r="D4331">
        <v>2022</v>
      </c>
      <c r="E4331" t="s">
        <v>1592</v>
      </c>
      <c r="F4331" t="s">
        <v>1602</v>
      </c>
      <c r="G4331" t="s">
        <v>1604</v>
      </c>
      <c r="H4331" t="s">
        <v>1608</v>
      </c>
      <c r="I4331" s="10">
        <v>0.10339830899999999</v>
      </c>
      <c r="J4331">
        <v>9.17</v>
      </c>
      <c r="K4331">
        <v>9.17</v>
      </c>
      <c r="L4331" s="3">
        <v>143.947</v>
      </c>
      <c r="M4331">
        <v>4.2</v>
      </c>
      <c r="N4331">
        <f>+$Q$876-Tabla13[[#This Row],[Outlet Establishment Year]]</f>
        <v>2</v>
      </c>
      <c r="O4331">
        <f>+Tabla13[[#This Row],[Sales]]/Tabla13[[#This Row],[Antigüedad]]</f>
        <v>71.973500000000001</v>
      </c>
      <c r="P4331" s="4">
        <f>+Tabla13[[#This Row],[Sales]]/Tabla13[[#This Row],[Item Weight corregido]]</f>
        <v>15.697600872410034</v>
      </c>
    </row>
    <row r="4332" spans="1:16" x14ac:dyDescent="0.3">
      <c r="A4332" t="s">
        <v>12</v>
      </c>
      <c r="B4332" t="s">
        <v>410</v>
      </c>
      <c r="C4332" t="s">
        <v>1580</v>
      </c>
      <c r="D4332">
        <v>2022</v>
      </c>
      <c r="E4332" t="s">
        <v>1592</v>
      </c>
      <c r="F4332" t="s">
        <v>1602</v>
      </c>
      <c r="G4332" t="s">
        <v>1604</v>
      </c>
      <c r="H4332" t="s">
        <v>1608</v>
      </c>
      <c r="I4332" s="10">
        <v>0.16037130499999999</v>
      </c>
      <c r="J4332">
        <v>16.5</v>
      </c>
      <c r="K4332">
        <v>16.5</v>
      </c>
      <c r="L4332" s="3">
        <v>143.9128</v>
      </c>
      <c r="M4332">
        <v>4</v>
      </c>
      <c r="N4332">
        <f>+$Q$876-Tabla13[[#This Row],[Outlet Establishment Year]]</f>
        <v>2</v>
      </c>
      <c r="O4332">
        <f>+Tabla13[[#This Row],[Sales]]/Tabla13[[#This Row],[Antigüedad]]</f>
        <v>71.956400000000002</v>
      </c>
      <c r="P4332" s="4">
        <f>+Tabla13[[#This Row],[Sales]]/Tabla13[[#This Row],[Item Weight corregido]]</f>
        <v>8.7219878787878784</v>
      </c>
    </row>
    <row r="4333" spans="1:16" x14ac:dyDescent="0.3">
      <c r="A4333" t="s">
        <v>13</v>
      </c>
      <c r="B4333" t="s">
        <v>754</v>
      </c>
      <c r="C4333" t="s">
        <v>1584</v>
      </c>
      <c r="D4333">
        <v>2022</v>
      </c>
      <c r="E4333" t="s">
        <v>1592</v>
      </c>
      <c r="F4333" t="s">
        <v>1602</v>
      </c>
      <c r="G4333" t="s">
        <v>1604</v>
      </c>
      <c r="H4333" t="s">
        <v>1608</v>
      </c>
      <c r="I4333" s="10">
        <v>0.120770963</v>
      </c>
      <c r="J4333">
        <v>7.39</v>
      </c>
      <c r="K4333">
        <v>7.39</v>
      </c>
      <c r="L4333" s="3">
        <v>143.447</v>
      </c>
      <c r="M4333">
        <v>4.2</v>
      </c>
      <c r="N4333">
        <f>+$Q$876-Tabla13[[#This Row],[Outlet Establishment Year]]</f>
        <v>2</v>
      </c>
      <c r="O4333">
        <f>+Tabla13[[#This Row],[Sales]]/Tabla13[[#This Row],[Antigüedad]]</f>
        <v>71.723500000000001</v>
      </c>
      <c r="P4333" s="4">
        <f>+Tabla13[[#This Row],[Sales]]/Tabla13[[#This Row],[Item Weight corregido]]</f>
        <v>19.410960757780785</v>
      </c>
    </row>
    <row r="4334" spans="1:16" x14ac:dyDescent="0.3">
      <c r="A4334" t="s">
        <v>13</v>
      </c>
      <c r="B4334" t="s">
        <v>1229</v>
      </c>
      <c r="C4334" t="s">
        <v>1579</v>
      </c>
      <c r="D4334">
        <v>2022</v>
      </c>
      <c r="E4334" t="s">
        <v>1592</v>
      </c>
      <c r="F4334" t="s">
        <v>1602</v>
      </c>
      <c r="G4334" t="s">
        <v>1604</v>
      </c>
      <c r="H4334" t="s">
        <v>1608</v>
      </c>
      <c r="I4334" s="10">
        <v>1.3183517E-2</v>
      </c>
      <c r="J4334">
        <v>8.18</v>
      </c>
      <c r="K4334">
        <v>8.18</v>
      </c>
      <c r="L4334" s="3">
        <v>143.11539999999999</v>
      </c>
      <c r="M4334">
        <v>4</v>
      </c>
      <c r="N4334">
        <f>+$Q$876-Tabla13[[#This Row],[Outlet Establishment Year]]</f>
        <v>2</v>
      </c>
      <c r="O4334">
        <f>+Tabla13[[#This Row],[Sales]]/Tabla13[[#This Row],[Antigüedad]]</f>
        <v>71.557699999999997</v>
      </c>
      <c r="P4334" s="4">
        <f>+Tabla13[[#This Row],[Sales]]/Tabla13[[#This Row],[Item Weight corregido]]</f>
        <v>17.495770171149143</v>
      </c>
    </row>
    <row r="4335" spans="1:16" x14ac:dyDescent="0.3">
      <c r="A4335" t="s">
        <v>13</v>
      </c>
      <c r="B4335" t="s">
        <v>648</v>
      </c>
      <c r="C4335" t="s">
        <v>1585</v>
      </c>
      <c r="D4335">
        <v>2022</v>
      </c>
      <c r="E4335" t="s">
        <v>1592</v>
      </c>
      <c r="F4335" t="s">
        <v>1602</v>
      </c>
      <c r="G4335" t="s">
        <v>1604</v>
      </c>
      <c r="H4335" t="s">
        <v>1608</v>
      </c>
      <c r="I4335" s="10">
        <v>5.8584619999999997E-2</v>
      </c>
      <c r="J4335">
        <v>7.0750000000000002</v>
      </c>
      <c r="K4335">
        <v>7.0750000000000002</v>
      </c>
      <c r="L4335" s="3">
        <v>142.71279999999999</v>
      </c>
      <c r="M4335">
        <v>4</v>
      </c>
      <c r="N4335">
        <f>+$Q$876-Tabla13[[#This Row],[Outlet Establishment Year]]</f>
        <v>2</v>
      </c>
      <c r="O4335">
        <f>+Tabla13[[#This Row],[Sales]]/Tabla13[[#This Row],[Antigüedad]]</f>
        <v>71.356399999999994</v>
      </c>
      <c r="P4335" s="4">
        <f>+Tabla13[[#This Row],[Sales]]/Tabla13[[#This Row],[Item Weight corregido]]</f>
        <v>20.171420494699646</v>
      </c>
    </row>
    <row r="4336" spans="1:16" x14ac:dyDescent="0.3">
      <c r="A4336" t="s">
        <v>12</v>
      </c>
      <c r="B4336" t="s">
        <v>15</v>
      </c>
      <c r="C4336" t="s">
        <v>1574</v>
      </c>
      <c r="D4336">
        <v>2022</v>
      </c>
      <c r="E4336" t="s">
        <v>1592</v>
      </c>
      <c r="F4336" t="s">
        <v>1602</v>
      </c>
      <c r="G4336" t="s">
        <v>1604</v>
      </c>
      <c r="H4336" t="s">
        <v>1608</v>
      </c>
      <c r="I4336" s="10">
        <v>0.10026502700000001</v>
      </c>
      <c r="J4336">
        <v>15.1</v>
      </c>
      <c r="K4336">
        <v>15.1</v>
      </c>
      <c r="L4336" s="3">
        <v>142.57859999999999</v>
      </c>
      <c r="M4336">
        <v>3.2</v>
      </c>
      <c r="N4336">
        <f>+$Q$876-Tabla13[[#This Row],[Outlet Establishment Year]]</f>
        <v>2</v>
      </c>
      <c r="O4336">
        <f>+Tabla13[[#This Row],[Sales]]/Tabla13[[#This Row],[Antigüedad]]</f>
        <v>71.289299999999997</v>
      </c>
      <c r="P4336" s="4">
        <f>+Tabla13[[#This Row],[Sales]]/Tabla13[[#This Row],[Item Weight corregido]]</f>
        <v>9.4422913907284762</v>
      </c>
    </row>
    <row r="4337" spans="1:16" x14ac:dyDescent="0.3">
      <c r="A4337" t="s">
        <v>12</v>
      </c>
      <c r="B4337" t="s">
        <v>615</v>
      </c>
      <c r="C4337" t="s">
        <v>1580</v>
      </c>
      <c r="D4337">
        <v>2022</v>
      </c>
      <c r="E4337" t="s">
        <v>1592</v>
      </c>
      <c r="F4337" t="s">
        <v>1602</v>
      </c>
      <c r="G4337" t="s">
        <v>1604</v>
      </c>
      <c r="H4337" t="s">
        <v>1608</v>
      </c>
      <c r="I4337" s="10">
        <v>0.13003120700000001</v>
      </c>
      <c r="J4337">
        <v>5.0949999999999998</v>
      </c>
      <c r="K4337">
        <v>5.0949999999999998</v>
      </c>
      <c r="L4337" s="3">
        <v>142.4838</v>
      </c>
      <c r="M4337">
        <v>4.0999999999999996</v>
      </c>
      <c r="N4337">
        <f>+$Q$876-Tabla13[[#This Row],[Outlet Establishment Year]]</f>
        <v>2</v>
      </c>
      <c r="O4337">
        <f>+Tabla13[[#This Row],[Sales]]/Tabla13[[#This Row],[Antigüedad]]</f>
        <v>71.241900000000001</v>
      </c>
      <c r="P4337" s="4">
        <f>+Tabla13[[#This Row],[Sales]]/Tabla13[[#This Row],[Item Weight corregido]]</f>
        <v>27.965417075564279</v>
      </c>
    </row>
    <row r="4338" spans="1:16" x14ac:dyDescent="0.3">
      <c r="A4338" t="s">
        <v>13</v>
      </c>
      <c r="B4338" t="s">
        <v>1026</v>
      </c>
      <c r="C4338" t="s">
        <v>1587</v>
      </c>
      <c r="D4338">
        <v>2022</v>
      </c>
      <c r="E4338" t="s">
        <v>1592</v>
      </c>
      <c r="F4338" t="s">
        <v>1602</v>
      </c>
      <c r="G4338" t="s">
        <v>1604</v>
      </c>
      <c r="H4338" t="s">
        <v>1608</v>
      </c>
      <c r="I4338" s="10">
        <v>9.3843350000000006E-2</v>
      </c>
      <c r="J4338">
        <v>14.85</v>
      </c>
      <c r="K4338">
        <v>14.85</v>
      </c>
      <c r="L4338" s="3">
        <v>142.38120000000001</v>
      </c>
      <c r="M4338">
        <v>4.0999999999999996</v>
      </c>
      <c r="N4338">
        <f>+$Q$876-Tabla13[[#This Row],[Outlet Establishment Year]]</f>
        <v>2</v>
      </c>
      <c r="O4338">
        <f>+Tabla13[[#This Row],[Sales]]/Tabla13[[#This Row],[Antigüedad]]</f>
        <v>71.190600000000003</v>
      </c>
      <c r="P4338" s="4">
        <f>+Tabla13[[#This Row],[Sales]]/Tabla13[[#This Row],[Item Weight corregido]]</f>
        <v>9.587959595959596</v>
      </c>
    </row>
    <row r="4339" spans="1:16" x14ac:dyDescent="0.3">
      <c r="A4339" t="s">
        <v>12</v>
      </c>
      <c r="B4339" t="s">
        <v>303</v>
      </c>
      <c r="C4339" t="s">
        <v>1582</v>
      </c>
      <c r="D4339">
        <v>2022</v>
      </c>
      <c r="E4339" t="s">
        <v>1592</v>
      </c>
      <c r="F4339" t="s">
        <v>1602</v>
      </c>
      <c r="G4339" t="s">
        <v>1604</v>
      </c>
      <c r="H4339" t="s">
        <v>1608</v>
      </c>
      <c r="I4339" s="10">
        <v>0.114318263</v>
      </c>
      <c r="J4339">
        <v>12.8</v>
      </c>
      <c r="K4339">
        <v>12.8</v>
      </c>
      <c r="L4339" s="3">
        <v>142.28380000000001</v>
      </c>
      <c r="M4339">
        <v>5</v>
      </c>
      <c r="N4339">
        <f>+$Q$876-Tabla13[[#This Row],[Outlet Establishment Year]]</f>
        <v>2</v>
      </c>
      <c r="O4339">
        <f>+Tabla13[[#This Row],[Sales]]/Tabla13[[#This Row],[Antigüedad]]</f>
        <v>71.141900000000007</v>
      </c>
      <c r="P4339" s="4">
        <f>+Tabla13[[#This Row],[Sales]]/Tabla13[[#This Row],[Item Weight corregido]]</f>
        <v>11.115921875</v>
      </c>
    </row>
    <row r="4340" spans="1:16" x14ac:dyDescent="0.3">
      <c r="A4340" t="s">
        <v>13</v>
      </c>
      <c r="B4340" t="s">
        <v>1516</v>
      </c>
      <c r="C4340" t="s">
        <v>1590</v>
      </c>
      <c r="D4340">
        <v>2022</v>
      </c>
      <c r="E4340" t="s">
        <v>1592</v>
      </c>
      <c r="F4340" t="s">
        <v>1602</v>
      </c>
      <c r="G4340" t="s">
        <v>1604</v>
      </c>
      <c r="H4340" t="s">
        <v>1608</v>
      </c>
      <c r="I4340" s="10">
        <v>4.1112693999999998E-2</v>
      </c>
      <c r="J4340">
        <v>11.6</v>
      </c>
      <c r="K4340">
        <v>11.6</v>
      </c>
      <c r="L4340" s="3">
        <v>142.0154</v>
      </c>
      <c r="M4340">
        <v>3.8</v>
      </c>
      <c r="N4340">
        <f>+$Q$876-Tabla13[[#This Row],[Outlet Establishment Year]]</f>
        <v>2</v>
      </c>
      <c r="O4340">
        <f>+Tabla13[[#This Row],[Sales]]/Tabla13[[#This Row],[Antigüedad]]</f>
        <v>71.0077</v>
      </c>
      <c r="P4340" s="4">
        <f>+Tabla13[[#This Row],[Sales]]/Tabla13[[#This Row],[Item Weight corregido]]</f>
        <v>12.242706896551724</v>
      </c>
    </row>
    <row r="4341" spans="1:16" x14ac:dyDescent="0.3">
      <c r="A4341" t="s">
        <v>13</v>
      </c>
      <c r="B4341" t="s">
        <v>1320</v>
      </c>
      <c r="C4341" t="s">
        <v>1580</v>
      </c>
      <c r="D4341">
        <v>2022</v>
      </c>
      <c r="E4341" t="s">
        <v>1592</v>
      </c>
      <c r="F4341" t="s">
        <v>1602</v>
      </c>
      <c r="G4341" t="s">
        <v>1604</v>
      </c>
      <c r="H4341" t="s">
        <v>1608</v>
      </c>
      <c r="I4341" s="10">
        <v>5.4455125E-2</v>
      </c>
      <c r="J4341">
        <v>18.25</v>
      </c>
      <c r="K4341">
        <v>18.25</v>
      </c>
      <c r="L4341" s="3">
        <v>142.0154</v>
      </c>
      <c r="M4341">
        <v>3</v>
      </c>
      <c r="N4341">
        <f>+$Q$876-Tabla13[[#This Row],[Outlet Establishment Year]]</f>
        <v>2</v>
      </c>
      <c r="O4341">
        <f>+Tabla13[[#This Row],[Sales]]/Tabla13[[#This Row],[Antigüedad]]</f>
        <v>71.0077</v>
      </c>
      <c r="P4341" s="4">
        <f>+Tabla13[[#This Row],[Sales]]/Tabla13[[#This Row],[Item Weight corregido]]</f>
        <v>7.7816657534246572</v>
      </c>
    </row>
    <row r="4342" spans="1:16" x14ac:dyDescent="0.3">
      <c r="A4342" t="s">
        <v>12</v>
      </c>
      <c r="B4342" t="s">
        <v>869</v>
      </c>
      <c r="C4342" t="s">
        <v>1580</v>
      </c>
      <c r="D4342">
        <v>2022</v>
      </c>
      <c r="E4342" t="s">
        <v>1592</v>
      </c>
      <c r="F4342" t="s">
        <v>1602</v>
      </c>
      <c r="G4342" t="s">
        <v>1604</v>
      </c>
      <c r="H4342" t="s">
        <v>1608</v>
      </c>
      <c r="I4342" s="10">
        <v>1.3551445000000001E-2</v>
      </c>
      <c r="J4342">
        <v>10.5</v>
      </c>
      <c r="K4342">
        <v>10.5</v>
      </c>
      <c r="L4342" s="3">
        <v>142.0154</v>
      </c>
      <c r="M4342">
        <v>4</v>
      </c>
      <c r="N4342">
        <f>+$Q$876-Tabla13[[#This Row],[Outlet Establishment Year]]</f>
        <v>2</v>
      </c>
      <c r="O4342">
        <f>+Tabla13[[#This Row],[Sales]]/Tabla13[[#This Row],[Antigüedad]]</f>
        <v>71.0077</v>
      </c>
      <c r="P4342" s="4">
        <f>+Tabla13[[#This Row],[Sales]]/Tabla13[[#This Row],[Item Weight corregido]]</f>
        <v>13.525276190476191</v>
      </c>
    </row>
    <row r="4343" spans="1:16" x14ac:dyDescent="0.3">
      <c r="A4343" t="s">
        <v>12</v>
      </c>
      <c r="B4343" t="s">
        <v>932</v>
      </c>
      <c r="C4343" t="s">
        <v>1577</v>
      </c>
      <c r="D4343">
        <v>2022</v>
      </c>
      <c r="E4343" t="s">
        <v>1592</v>
      </c>
      <c r="F4343" t="s">
        <v>1602</v>
      </c>
      <c r="G4343" t="s">
        <v>1604</v>
      </c>
      <c r="H4343" t="s">
        <v>1608</v>
      </c>
      <c r="I4343" s="10">
        <v>3.4841088999999999E-2</v>
      </c>
      <c r="J4343">
        <v>19.25</v>
      </c>
      <c r="K4343">
        <v>19.25</v>
      </c>
      <c r="L4343" s="3">
        <v>141.14959999999999</v>
      </c>
      <c r="M4343">
        <v>4</v>
      </c>
      <c r="N4343">
        <f>+$Q$876-Tabla13[[#This Row],[Outlet Establishment Year]]</f>
        <v>2</v>
      </c>
      <c r="O4343">
        <f>+Tabla13[[#This Row],[Sales]]/Tabla13[[#This Row],[Antigüedad]]</f>
        <v>70.574799999999996</v>
      </c>
      <c r="P4343" s="4">
        <f>+Tabla13[[#This Row],[Sales]]/Tabla13[[#This Row],[Item Weight corregido]]</f>
        <v>7.332446753246753</v>
      </c>
    </row>
    <row r="4344" spans="1:16" x14ac:dyDescent="0.3">
      <c r="A4344" t="s">
        <v>13</v>
      </c>
      <c r="B4344" t="s">
        <v>147</v>
      </c>
      <c r="C4344" t="s">
        <v>1590</v>
      </c>
      <c r="D4344">
        <v>2022</v>
      </c>
      <c r="E4344" t="s">
        <v>1592</v>
      </c>
      <c r="F4344" t="s">
        <v>1602</v>
      </c>
      <c r="G4344" t="s">
        <v>1604</v>
      </c>
      <c r="H4344" t="s">
        <v>1608</v>
      </c>
      <c r="I4344" s="10">
        <v>3.0920531000000001E-2</v>
      </c>
      <c r="J4344">
        <v>13.85</v>
      </c>
      <c r="K4344">
        <v>13.85</v>
      </c>
      <c r="L4344" s="3">
        <v>141.0154</v>
      </c>
      <c r="M4344">
        <v>4.8</v>
      </c>
      <c r="N4344">
        <f>+$Q$876-Tabla13[[#This Row],[Outlet Establishment Year]]</f>
        <v>2</v>
      </c>
      <c r="O4344">
        <f>+Tabla13[[#This Row],[Sales]]/Tabla13[[#This Row],[Antigüedad]]</f>
        <v>70.5077</v>
      </c>
      <c r="P4344" s="4">
        <f>+Tabla13[[#This Row],[Sales]]/Tabla13[[#This Row],[Item Weight corregido]]</f>
        <v>10.181617328519856</v>
      </c>
    </row>
    <row r="4345" spans="1:16" x14ac:dyDescent="0.3">
      <c r="A4345" t="s">
        <v>13</v>
      </c>
      <c r="B4345" t="s">
        <v>1328</v>
      </c>
      <c r="C4345" t="s">
        <v>1575</v>
      </c>
      <c r="D4345">
        <v>2022</v>
      </c>
      <c r="E4345" t="s">
        <v>1592</v>
      </c>
      <c r="F4345" t="s">
        <v>1602</v>
      </c>
      <c r="G4345" t="s">
        <v>1604</v>
      </c>
      <c r="H4345" t="s">
        <v>1608</v>
      </c>
      <c r="I4345" s="10">
        <v>6.8055818000000004E-2</v>
      </c>
      <c r="J4345">
        <v>7.39</v>
      </c>
      <c r="K4345">
        <v>7.39</v>
      </c>
      <c r="L4345" s="3">
        <v>140.78120000000001</v>
      </c>
      <c r="M4345">
        <v>4</v>
      </c>
      <c r="N4345">
        <f>+$Q$876-Tabla13[[#This Row],[Outlet Establishment Year]]</f>
        <v>2</v>
      </c>
      <c r="O4345">
        <f>+Tabla13[[#This Row],[Sales]]/Tabla13[[#This Row],[Antigüedad]]</f>
        <v>70.390600000000006</v>
      </c>
      <c r="P4345" s="4">
        <f>+Tabla13[[#This Row],[Sales]]/Tabla13[[#This Row],[Item Weight corregido]]</f>
        <v>19.050230040595402</v>
      </c>
    </row>
    <row r="4346" spans="1:16" x14ac:dyDescent="0.3">
      <c r="A4346" t="s">
        <v>13</v>
      </c>
      <c r="B4346" t="s">
        <v>213</v>
      </c>
      <c r="C4346" t="s">
        <v>1580</v>
      </c>
      <c r="D4346">
        <v>2022</v>
      </c>
      <c r="E4346" t="s">
        <v>1592</v>
      </c>
      <c r="F4346" t="s">
        <v>1602</v>
      </c>
      <c r="G4346" t="s">
        <v>1604</v>
      </c>
      <c r="H4346" t="s">
        <v>1608</v>
      </c>
      <c r="I4346" s="10">
        <v>1.2659235E-2</v>
      </c>
      <c r="J4346">
        <v>18.2</v>
      </c>
      <c r="K4346">
        <v>18.2</v>
      </c>
      <c r="L4346" s="3">
        <v>140.71799999999999</v>
      </c>
      <c r="M4346">
        <v>4.2</v>
      </c>
      <c r="N4346">
        <f>+$Q$876-Tabla13[[#This Row],[Outlet Establishment Year]]</f>
        <v>2</v>
      </c>
      <c r="O4346">
        <f>+Tabla13[[#This Row],[Sales]]/Tabla13[[#This Row],[Antigüedad]]</f>
        <v>70.358999999999995</v>
      </c>
      <c r="P4346" s="4">
        <f>+Tabla13[[#This Row],[Sales]]/Tabla13[[#This Row],[Item Weight corregido]]</f>
        <v>7.7317582417582411</v>
      </c>
    </row>
    <row r="4347" spans="1:16" x14ac:dyDescent="0.3">
      <c r="A4347" t="s">
        <v>13</v>
      </c>
      <c r="B4347" t="s">
        <v>338</v>
      </c>
      <c r="C4347" t="s">
        <v>1576</v>
      </c>
      <c r="D4347">
        <v>2022</v>
      </c>
      <c r="E4347" t="s">
        <v>1592</v>
      </c>
      <c r="F4347" t="s">
        <v>1602</v>
      </c>
      <c r="G4347" t="s">
        <v>1604</v>
      </c>
      <c r="H4347" t="s">
        <v>1608</v>
      </c>
      <c r="I4347" s="10">
        <v>4.6043736000000002E-2</v>
      </c>
      <c r="J4347">
        <v>10</v>
      </c>
      <c r="K4347">
        <v>10</v>
      </c>
      <c r="L4347" s="3">
        <v>140.61799999999999</v>
      </c>
      <c r="M4347">
        <v>5</v>
      </c>
      <c r="N4347">
        <f>+$Q$876-Tabla13[[#This Row],[Outlet Establishment Year]]</f>
        <v>2</v>
      </c>
      <c r="O4347">
        <f>+Tabla13[[#This Row],[Sales]]/Tabla13[[#This Row],[Antigüedad]]</f>
        <v>70.308999999999997</v>
      </c>
      <c r="P4347" s="4">
        <f>+Tabla13[[#This Row],[Sales]]/Tabla13[[#This Row],[Item Weight corregido]]</f>
        <v>14.0618</v>
      </c>
    </row>
    <row r="4348" spans="1:16" x14ac:dyDescent="0.3">
      <c r="A4348" t="s">
        <v>13</v>
      </c>
      <c r="B4348" t="s">
        <v>797</v>
      </c>
      <c r="C4348" t="s">
        <v>1575</v>
      </c>
      <c r="D4348">
        <v>2022</v>
      </c>
      <c r="E4348" t="s">
        <v>1592</v>
      </c>
      <c r="F4348" t="s">
        <v>1602</v>
      </c>
      <c r="G4348" t="s">
        <v>1604</v>
      </c>
      <c r="H4348" t="s">
        <v>1608</v>
      </c>
      <c r="I4348" s="10">
        <v>3.2754431000000001E-2</v>
      </c>
      <c r="J4348">
        <v>8.6</v>
      </c>
      <c r="K4348">
        <v>8.6</v>
      </c>
      <c r="L4348" s="3">
        <v>140.5154</v>
      </c>
      <c r="M4348">
        <v>4.0999999999999996</v>
      </c>
      <c r="N4348">
        <f>+$Q$876-Tabla13[[#This Row],[Outlet Establishment Year]]</f>
        <v>2</v>
      </c>
      <c r="O4348">
        <f>+Tabla13[[#This Row],[Sales]]/Tabla13[[#This Row],[Antigüedad]]</f>
        <v>70.2577</v>
      </c>
      <c r="P4348" s="4">
        <f>+Tabla13[[#This Row],[Sales]]/Tabla13[[#This Row],[Item Weight corregido]]</f>
        <v>16.339000000000002</v>
      </c>
    </row>
    <row r="4349" spans="1:16" x14ac:dyDescent="0.3">
      <c r="A4349" t="s">
        <v>13</v>
      </c>
      <c r="B4349" t="s">
        <v>1373</v>
      </c>
      <c r="C4349" t="s">
        <v>1584</v>
      </c>
      <c r="D4349">
        <v>2022</v>
      </c>
      <c r="E4349" t="s">
        <v>1592</v>
      </c>
      <c r="F4349" t="s">
        <v>1602</v>
      </c>
      <c r="G4349" t="s">
        <v>1604</v>
      </c>
      <c r="H4349" t="s">
        <v>1608</v>
      </c>
      <c r="I4349" s="10">
        <v>8.1527379999999997E-2</v>
      </c>
      <c r="J4349">
        <v>6.0949999999999998</v>
      </c>
      <c r="K4349">
        <v>6.0949999999999998</v>
      </c>
      <c r="L4349" s="3">
        <v>140.31540000000001</v>
      </c>
      <c r="M4349">
        <v>4</v>
      </c>
      <c r="N4349">
        <f>+$Q$876-Tabla13[[#This Row],[Outlet Establishment Year]]</f>
        <v>2</v>
      </c>
      <c r="O4349">
        <f>+Tabla13[[#This Row],[Sales]]/Tabla13[[#This Row],[Antigüedad]]</f>
        <v>70.157700000000006</v>
      </c>
      <c r="P4349" s="4">
        <f>+Tabla13[[#This Row],[Sales]]/Tabla13[[#This Row],[Item Weight corregido]]</f>
        <v>23.021394585726007</v>
      </c>
    </row>
    <row r="4350" spans="1:16" x14ac:dyDescent="0.3">
      <c r="A4350" t="s">
        <v>13</v>
      </c>
      <c r="B4350" t="s">
        <v>167</v>
      </c>
      <c r="C4350" t="s">
        <v>1577</v>
      </c>
      <c r="D4350">
        <v>2022</v>
      </c>
      <c r="E4350" t="s">
        <v>1592</v>
      </c>
      <c r="F4350" t="s">
        <v>1602</v>
      </c>
      <c r="G4350" t="s">
        <v>1604</v>
      </c>
      <c r="H4350" t="s">
        <v>1608</v>
      </c>
      <c r="I4350" s="10">
        <v>9.0043081999999997E-2</v>
      </c>
      <c r="J4350">
        <v>14.1</v>
      </c>
      <c r="K4350">
        <v>14.1</v>
      </c>
      <c r="L4350" s="3">
        <v>140.14959999999999</v>
      </c>
      <c r="M4350">
        <v>4</v>
      </c>
      <c r="N4350">
        <f>+$Q$876-Tabla13[[#This Row],[Outlet Establishment Year]]</f>
        <v>2</v>
      </c>
      <c r="O4350">
        <f>+Tabla13[[#This Row],[Sales]]/Tabla13[[#This Row],[Antigüedad]]</f>
        <v>70.074799999999996</v>
      </c>
      <c r="P4350" s="4">
        <f>+Tabla13[[#This Row],[Sales]]/Tabla13[[#This Row],[Item Weight corregido]]</f>
        <v>9.9396879432624115</v>
      </c>
    </row>
    <row r="4351" spans="1:16" x14ac:dyDescent="0.3">
      <c r="A4351" t="s">
        <v>13</v>
      </c>
      <c r="B4351" t="s">
        <v>186</v>
      </c>
      <c r="C4351" t="s">
        <v>1580</v>
      </c>
      <c r="D4351">
        <v>2022</v>
      </c>
      <c r="E4351" t="s">
        <v>1592</v>
      </c>
      <c r="F4351" t="s">
        <v>1602</v>
      </c>
      <c r="G4351" t="s">
        <v>1604</v>
      </c>
      <c r="H4351" t="s">
        <v>1608</v>
      </c>
      <c r="I4351" s="10">
        <v>4.1112693999999998E-2</v>
      </c>
      <c r="J4351">
        <v>16</v>
      </c>
      <c r="K4351">
        <v>16</v>
      </c>
      <c r="L4351" s="3">
        <v>139.9496</v>
      </c>
      <c r="M4351">
        <v>5</v>
      </c>
      <c r="N4351">
        <f>+$Q$876-Tabla13[[#This Row],[Outlet Establishment Year]]</f>
        <v>2</v>
      </c>
      <c r="O4351">
        <f>+Tabla13[[#This Row],[Sales]]/Tabla13[[#This Row],[Antigüedad]]</f>
        <v>69.974800000000002</v>
      </c>
      <c r="P4351" s="4">
        <f>+Tabla13[[#This Row],[Sales]]/Tabla13[[#This Row],[Item Weight corregido]]</f>
        <v>8.7468500000000002</v>
      </c>
    </row>
    <row r="4352" spans="1:16" x14ac:dyDescent="0.3">
      <c r="A4352" t="s">
        <v>13</v>
      </c>
      <c r="B4352" t="s">
        <v>266</v>
      </c>
      <c r="C4352" t="s">
        <v>1579</v>
      </c>
      <c r="D4352">
        <v>2022</v>
      </c>
      <c r="E4352" t="s">
        <v>1592</v>
      </c>
      <c r="F4352" t="s">
        <v>1602</v>
      </c>
      <c r="G4352" t="s">
        <v>1604</v>
      </c>
      <c r="H4352" t="s">
        <v>1608</v>
      </c>
      <c r="I4352" s="10">
        <v>5.6067524000000001E-2</v>
      </c>
      <c r="J4352">
        <v>15.1</v>
      </c>
      <c r="K4352">
        <v>15.1</v>
      </c>
      <c r="L4352" s="3">
        <v>139.84960000000001</v>
      </c>
      <c r="M4352">
        <v>4.0999999999999996</v>
      </c>
      <c r="N4352">
        <f>+$Q$876-Tabla13[[#This Row],[Outlet Establishment Year]]</f>
        <v>2</v>
      </c>
      <c r="O4352">
        <f>+Tabla13[[#This Row],[Sales]]/Tabla13[[#This Row],[Antigüedad]]</f>
        <v>69.924800000000005</v>
      </c>
      <c r="P4352" s="4">
        <f>+Tabla13[[#This Row],[Sales]]/Tabla13[[#This Row],[Item Weight corregido]]</f>
        <v>9.2615629139072855</v>
      </c>
    </row>
    <row r="4353" spans="1:16" x14ac:dyDescent="0.3">
      <c r="A4353" t="s">
        <v>12</v>
      </c>
      <c r="B4353" t="s">
        <v>235</v>
      </c>
      <c r="C4353" t="s">
        <v>1576</v>
      </c>
      <c r="D4353">
        <v>2022</v>
      </c>
      <c r="E4353" t="s">
        <v>1592</v>
      </c>
      <c r="F4353" t="s">
        <v>1602</v>
      </c>
      <c r="G4353" t="s">
        <v>1604</v>
      </c>
      <c r="H4353" t="s">
        <v>1608</v>
      </c>
      <c r="I4353" s="10">
        <v>0</v>
      </c>
      <c r="J4353">
        <v>10.195</v>
      </c>
      <c r="K4353">
        <v>10.195</v>
      </c>
      <c r="L4353" s="3">
        <v>139.5838</v>
      </c>
      <c r="M4353">
        <v>4</v>
      </c>
      <c r="N4353">
        <f>+$Q$876-Tabla13[[#This Row],[Outlet Establishment Year]]</f>
        <v>2</v>
      </c>
      <c r="O4353">
        <f>+Tabla13[[#This Row],[Sales]]/Tabla13[[#This Row],[Antigüedad]]</f>
        <v>69.791899999999998</v>
      </c>
      <c r="P4353" s="4">
        <f>+Tabla13[[#This Row],[Sales]]/Tabla13[[#This Row],[Item Weight corregido]]</f>
        <v>13.691397743992152</v>
      </c>
    </row>
    <row r="4354" spans="1:16" x14ac:dyDescent="0.3">
      <c r="A4354" t="s">
        <v>13</v>
      </c>
      <c r="B4354" t="s">
        <v>119</v>
      </c>
      <c r="C4354" t="s">
        <v>1581</v>
      </c>
      <c r="D4354">
        <v>2022</v>
      </c>
      <c r="E4354" t="s">
        <v>1592</v>
      </c>
      <c r="F4354" t="s">
        <v>1602</v>
      </c>
      <c r="G4354" t="s">
        <v>1604</v>
      </c>
      <c r="H4354" t="s">
        <v>1608</v>
      </c>
      <c r="I4354" s="10">
        <v>1.6802225E-2</v>
      </c>
      <c r="J4354">
        <v>17.5</v>
      </c>
      <c r="K4354">
        <v>17.5</v>
      </c>
      <c r="L4354" s="3">
        <v>138.518</v>
      </c>
      <c r="M4354">
        <v>4.3</v>
      </c>
      <c r="N4354">
        <f>+$Q$876-Tabla13[[#This Row],[Outlet Establishment Year]]</f>
        <v>2</v>
      </c>
      <c r="O4354">
        <f>+Tabla13[[#This Row],[Sales]]/Tabla13[[#This Row],[Antigüedad]]</f>
        <v>69.259</v>
      </c>
      <c r="P4354" s="4">
        <f>+Tabla13[[#This Row],[Sales]]/Tabla13[[#This Row],[Item Weight corregido]]</f>
        <v>7.9153142857142855</v>
      </c>
    </row>
    <row r="4355" spans="1:16" x14ac:dyDescent="0.3">
      <c r="A4355" t="s">
        <v>13</v>
      </c>
      <c r="B4355" t="s">
        <v>985</v>
      </c>
      <c r="C4355" t="s">
        <v>1574</v>
      </c>
      <c r="D4355">
        <v>2018</v>
      </c>
      <c r="E4355" t="s">
        <v>1597</v>
      </c>
      <c r="F4355" t="s">
        <v>1602</v>
      </c>
      <c r="G4355" t="s">
        <v>1604</v>
      </c>
      <c r="H4355" t="s">
        <v>1610</v>
      </c>
      <c r="I4355" s="10">
        <v>3.8377013000000001E-2</v>
      </c>
      <c r="K4355">
        <v>19.100000000000001</v>
      </c>
      <c r="L4355" s="3">
        <v>211.55860000000001</v>
      </c>
      <c r="M4355">
        <v>3.8</v>
      </c>
      <c r="N4355">
        <f>+$Q$876-Tabla13[[#This Row],[Outlet Establishment Year]]</f>
        <v>6</v>
      </c>
      <c r="O4355">
        <f>+Tabla13[[#This Row],[Sales]]/Tabla13[[#This Row],[Antigüedad]]</f>
        <v>35.259766666666671</v>
      </c>
      <c r="P4355" s="4">
        <f>+Tabla13[[#This Row],[Sales]]/Tabla13[[#This Row],[Item Weight corregido]]</f>
        <v>11.076366492146597</v>
      </c>
    </row>
    <row r="4356" spans="1:16" x14ac:dyDescent="0.3">
      <c r="A4356" t="s">
        <v>13</v>
      </c>
      <c r="B4356" t="s">
        <v>782</v>
      </c>
      <c r="C4356" t="s">
        <v>1587</v>
      </c>
      <c r="D4356">
        <v>2018</v>
      </c>
      <c r="E4356" t="s">
        <v>1597</v>
      </c>
      <c r="F4356" t="s">
        <v>1602</v>
      </c>
      <c r="G4356" t="s">
        <v>1604</v>
      </c>
      <c r="H4356" t="s">
        <v>1610</v>
      </c>
      <c r="I4356" s="10">
        <v>1.3861607E-2</v>
      </c>
      <c r="K4356">
        <v>8.3550000000000004</v>
      </c>
      <c r="L4356" s="3">
        <v>94.446200000000005</v>
      </c>
      <c r="M4356">
        <v>3.8</v>
      </c>
      <c r="N4356">
        <f>+$Q$876-Tabla13[[#This Row],[Outlet Establishment Year]]</f>
        <v>6</v>
      </c>
      <c r="O4356">
        <f>+Tabla13[[#This Row],[Sales]]/Tabla13[[#This Row],[Antigüedad]]</f>
        <v>15.741033333333334</v>
      </c>
      <c r="P4356" s="4">
        <f>+Tabla13[[#This Row],[Sales]]/Tabla13[[#This Row],[Item Weight corregido]]</f>
        <v>11.304153201675643</v>
      </c>
    </row>
    <row r="4357" spans="1:16" x14ac:dyDescent="0.3">
      <c r="A4357" t="s">
        <v>13</v>
      </c>
      <c r="B4357" t="s">
        <v>1227</v>
      </c>
      <c r="C4357" t="s">
        <v>1577</v>
      </c>
      <c r="D4357">
        <v>2018</v>
      </c>
      <c r="E4357" t="s">
        <v>1597</v>
      </c>
      <c r="F4357" t="s">
        <v>1602</v>
      </c>
      <c r="G4357" t="s">
        <v>1604</v>
      </c>
      <c r="H4357" t="s">
        <v>1610</v>
      </c>
      <c r="I4357" s="10">
        <v>7.7790204000000002E-2</v>
      </c>
      <c r="K4357">
        <v>16.25</v>
      </c>
      <c r="L4357" s="3">
        <v>93.080399999999997</v>
      </c>
      <c r="M4357">
        <v>3.8</v>
      </c>
      <c r="N4357">
        <f>+$Q$876-Tabla13[[#This Row],[Outlet Establishment Year]]</f>
        <v>6</v>
      </c>
      <c r="O4357">
        <f>+Tabla13[[#This Row],[Sales]]/Tabla13[[#This Row],[Antigüedad]]</f>
        <v>15.513399999999999</v>
      </c>
      <c r="P4357" s="4">
        <f>+Tabla13[[#This Row],[Sales]]/Tabla13[[#This Row],[Item Weight corregido]]</f>
        <v>5.7280246153846148</v>
      </c>
    </row>
    <row r="4358" spans="1:16" x14ac:dyDescent="0.3">
      <c r="A4358" t="s">
        <v>13</v>
      </c>
      <c r="B4358" t="s">
        <v>65</v>
      </c>
      <c r="C4358" t="s">
        <v>1577</v>
      </c>
      <c r="D4358">
        <v>2018</v>
      </c>
      <c r="E4358" t="s">
        <v>1597</v>
      </c>
      <c r="F4358" t="s">
        <v>1602</v>
      </c>
      <c r="G4358" t="s">
        <v>1604</v>
      </c>
      <c r="H4358" t="s">
        <v>1610</v>
      </c>
      <c r="I4358" s="10">
        <v>2.5702129000000001E-2</v>
      </c>
      <c r="K4358">
        <v>10</v>
      </c>
      <c r="L4358" s="3">
        <v>262.62259999999998</v>
      </c>
      <c r="M4358">
        <v>3.8</v>
      </c>
      <c r="N4358">
        <f>+$Q$876-Tabla13[[#This Row],[Outlet Establishment Year]]</f>
        <v>6</v>
      </c>
      <c r="O4358">
        <f>+Tabla13[[#This Row],[Sales]]/Tabla13[[#This Row],[Antigüedad]]</f>
        <v>43.77043333333333</v>
      </c>
      <c r="P4358" s="4">
        <f>+Tabla13[[#This Row],[Sales]]/Tabla13[[#This Row],[Item Weight corregido]]</f>
        <v>26.262259999999998</v>
      </c>
    </row>
    <row r="4359" spans="1:16" x14ac:dyDescent="0.3">
      <c r="A4359" t="s">
        <v>13</v>
      </c>
      <c r="B4359" t="s">
        <v>632</v>
      </c>
      <c r="C4359" t="s">
        <v>1576</v>
      </c>
      <c r="D4359">
        <v>2018</v>
      </c>
      <c r="E4359" t="s">
        <v>1597</v>
      </c>
      <c r="F4359" t="s">
        <v>1602</v>
      </c>
      <c r="G4359" t="s">
        <v>1604</v>
      </c>
      <c r="H4359" t="s">
        <v>1610</v>
      </c>
      <c r="I4359" s="10">
        <v>1.8321361000000001E-2</v>
      </c>
      <c r="K4359">
        <v>12.15</v>
      </c>
      <c r="L4359" s="3">
        <v>255.3698</v>
      </c>
      <c r="M4359">
        <v>3.8</v>
      </c>
      <c r="N4359">
        <f>+$Q$876-Tabla13[[#This Row],[Outlet Establishment Year]]</f>
        <v>6</v>
      </c>
      <c r="O4359">
        <f>+Tabla13[[#This Row],[Sales]]/Tabla13[[#This Row],[Antigüedad]]</f>
        <v>42.561633333333333</v>
      </c>
      <c r="P4359" s="4">
        <f>+Tabla13[[#This Row],[Sales]]/Tabla13[[#This Row],[Item Weight corregido]]</f>
        <v>21.018090534979422</v>
      </c>
    </row>
    <row r="4360" spans="1:16" x14ac:dyDescent="0.3">
      <c r="A4360" t="s">
        <v>13</v>
      </c>
      <c r="B4360" t="s">
        <v>109</v>
      </c>
      <c r="C4360" t="s">
        <v>1574</v>
      </c>
      <c r="D4360">
        <v>2018</v>
      </c>
      <c r="E4360" t="s">
        <v>1597</v>
      </c>
      <c r="F4360" t="s">
        <v>1602</v>
      </c>
      <c r="G4360" t="s">
        <v>1604</v>
      </c>
      <c r="H4360" t="s">
        <v>1610</v>
      </c>
      <c r="I4360" s="10">
        <v>2.1498768000000001E-2</v>
      </c>
      <c r="K4360">
        <v>8.7750000000000004</v>
      </c>
      <c r="L4360" s="3">
        <v>111.5228</v>
      </c>
      <c r="M4360">
        <v>3.8</v>
      </c>
      <c r="N4360">
        <f>+$Q$876-Tabla13[[#This Row],[Outlet Establishment Year]]</f>
        <v>6</v>
      </c>
      <c r="O4360">
        <f>+Tabla13[[#This Row],[Sales]]/Tabla13[[#This Row],[Antigüedad]]</f>
        <v>18.587133333333334</v>
      </c>
      <c r="P4360" s="4">
        <f>+Tabla13[[#This Row],[Sales]]/Tabla13[[#This Row],[Item Weight corregido]]</f>
        <v>12.709150997150997</v>
      </c>
    </row>
    <row r="4361" spans="1:16" x14ac:dyDescent="0.3">
      <c r="A4361" t="s">
        <v>13</v>
      </c>
      <c r="B4361" t="s">
        <v>313</v>
      </c>
      <c r="C4361" t="s">
        <v>1574</v>
      </c>
      <c r="D4361">
        <v>2018</v>
      </c>
      <c r="E4361" t="s">
        <v>1597</v>
      </c>
      <c r="F4361" t="s">
        <v>1602</v>
      </c>
      <c r="G4361" t="s">
        <v>1604</v>
      </c>
      <c r="H4361" t="s">
        <v>1610</v>
      </c>
      <c r="I4361" s="10">
        <v>5.7512480999999997E-2</v>
      </c>
      <c r="K4361">
        <v>10.695</v>
      </c>
      <c r="L4361" s="3">
        <v>62.553600000000003</v>
      </c>
      <c r="M4361">
        <v>3.8</v>
      </c>
      <c r="N4361">
        <f>+$Q$876-Tabla13[[#This Row],[Outlet Establishment Year]]</f>
        <v>6</v>
      </c>
      <c r="O4361">
        <f>+Tabla13[[#This Row],[Sales]]/Tabla13[[#This Row],[Antigüedad]]</f>
        <v>10.425600000000001</v>
      </c>
      <c r="P4361" s="4">
        <f>+Tabla13[[#This Row],[Sales]]/Tabla13[[#This Row],[Item Weight corregido]]</f>
        <v>5.8488639551192145</v>
      </c>
    </row>
    <row r="4362" spans="1:16" x14ac:dyDescent="0.3">
      <c r="A4362" t="s">
        <v>13</v>
      </c>
      <c r="B4362" t="s">
        <v>174</v>
      </c>
      <c r="C4362" t="s">
        <v>1574</v>
      </c>
      <c r="D4362">
        <v>2018</v>
      </c>
      <c r="E4362" t="s">
        <v>1597</v>
      </c>
      <c r="F4362" t="s">
        <v>1602</v>
      </c>
      <c r="G4362" t="s">
        <v>1604</v>
      </c>
      <c r="H4362" t="s">
        <v>1610</v>
      </c>
      <c r="I4362" s="10">
        <v>1.5485016000000001E-2</v>
      </c>
      <c r="K4362">
        <v>17.5</v>
      </c>
      <c r="L4362" s="3">
        <v>185.6266</v>
      </c>
      <c r="M4362">
        <v>3.8</v>
      </c>
      <c r="N4362">
        <f>+$Q$876-Tabla13[[#This Row],[Outlet Establishment Year]]</f>
        <v>6</v>
      </c>
      <c r="O4362">
        <f>+Tabla13[[#This Row],[Sales]]/Tabla13[[#This Row],[Antigüedad]]</f>
        <v>30.937766666666665</v>
      </c>
      <c r="P4362" s="4">
        <f>+Tabla13[[#This Row],[Sales]]/Tabla13[[#This Row],[Item Weight corregido]]</f>
        <v>10.607234285714286</v>
      </c>
    </row>
    <row r="4363" spans="1:16" x14ac:dyDescent="0.3">
      <c r="A4363" t="s">
        <v>13</v>
      </c>
      <c r="B4363" t="s">
        <v>111</v>
      </c>
      <c r="C4363" t="s">
        <v>1574</v>
      </c>
      <c r="D4363">
        <v>2018</v>
      </c>
      <c r="E4363" t="s">
        <v>1597</v>
      </c>
      <c r="F4363" t="s">
        <v>1602</v>
      </c>
      <c r="G4363" t="s">
        <v>1604</v>
      </c>
      <c r="H4363" t="s">
        <v>1610</v>
      </c>
      <c r="I4363" s="10">
        <v>2.5612348E-2</v>
      </c>
      <c r="K4363">
        <v>16.25</v>
      </c>
      <c r="L4363" s="3">
        <v>168.2474</v>
      </c>
      <c r="M4363">
        <v>3.8</v>
      </c>
      <c r="N4363">
        <f>+$Q$876-Tabla13[[#This Row],[Outlet Establishment Year]]</f>
        <v>6</v>
      </c>
      <c r="O4363">
        <f>+Tabla13[[#This Row],[Sales]]/Tabla13[[#This Row],[Antigüedad]]</f>
        <v>28.041233333333334</v>
      </c>
      <c r="P4363" s="4">
        <f>+Tabla13[[#This Row],[Sales]]/Tabla13[[#This Row],[Item Weight corregido]]</f>
        <v>10.353686153846153</v>
      </c>
    </row>
    <row r="4364" spans="1:16" x14ac:dyDescent="0.3">
      <c r="A4364" t="s">
        <v>13</v>
      </c>
      <c r="B4364" t="s">
        <v>1049</v>
      </c>
      <c r="C4364" t="s">
        <v>1583</v>
      </c>
      <c r="D4364">
        <v>2018</v>
      </c>
      <c r="E4364" t="s">
        <v>1597</v>
      </c>
      <c r="F4364" t="s">
        <v>1602</v>
      </c>
      <c r="G4364" t="s">
        <v>1604</v>
      </c>
      <c r="H4364" t="s">
        <v>1610</v>
      </c>
      <c r="I4364" s="10">
        <v>0.13653256899999999</v>
      </c>
      <c r="K4364">
        <v>18.850000000000001</v>
      </c>
      <c r="L4364" s="3">
        <v>159.65780000000001</v>
      </c>
      <c r="M4364">
        <v>3.8</v>
      </c>
      <c r="N4364">
        <f>+$Q$876-Tabla13[[#This Row],[Outlet Establishment Year]]</f>
        <v>6</v>
      </c>
      <c r="O4364">
        <f>+Tabla13[[#This Row],[Sales]]/Tabla13[[#This Row],[Antigüedad]]</f>
        <v>26.609633333333335</v>
      </c>
      <c r="P4364" s="4">
        <f>+Tabla13[[#This Row],[Sales]]/Tabla13[[#This Row],[Item Weight corregido]]</f>
        <v>8.4699098143236071</v>
      </c>
    </row>
    <row r="4365" spans="1:16" x14ac:dyDescent="0.3">
      <c r="A4365" t="s">
        <v>13</v>
      </c>
      <c r="B4365" t="s">
        <v>761</v>
      </c>
      <c r="C4365" t="s">
        <v>1583</v>
      </c>
      <c r="D4365">
        <v>2018</v>
      </c>
      <c r="E4365" t="s">
        <v>1597</v>
      </c>
      <c r="F4365" t="s">
        <v>1602</v>
      </c>
      <c r="G4365" t="s">
        <v>1604</v>
      </c>
      <c r="H4365" t="s">
        <v>1610</v>
      </c>
      <c r="I4365" s="10">
        <v>3.8549197E-2</v>
      </c>
      <c r="K4365">
        <v>19.7</v>
      </c>
      <c r="L4365" s="3">
        <v>127.53619999999999</v>
      </c>
      <c r="M4365">
        <v>3.8</v>
      </c>
      <c r="N4365">
        <f>+$Q$876-Tabla13[[#This Row],[Outlet Establishment Year]]</f>
        <v>6</v>
      </c>
      <c r="O4365">
        <f>+Tabla13[[#This Row],[Sales]]/Tabla13[[#This Row],[Antigüedad]]</f>
        <v>21.256033333333331</v>
      </c>
      <c r="P4365" s="4">
        <f>+Tabla13[[#This Row],[Sales]]/Tabla13[[#This Row],[Item Weight corregido]]</f>
        <v>6.4739187817258879</v>
      </c>
    </row>
    <row r="4366" spans="1:16" x14ac:dyDescent="0.3">
      <c r="A4366" t="s">
        <v>13</v>
      </c>
      <c r="B4366" t="s">
        <v>32</v>
      </c>
      <c r="C4366" t="s">
        <v>1579</v>
      </c>
      <c r="D4366">
        <v>2018</v>
      </c>
      <c r="E4366" t="s">
        <v>1597</v>
      </c>
      <c r="F4366" t="s">
        <v>1602</v>
      </c>
      <c r="G4366" t="s">
        <v>1604</v>
      </c>
      <c r="H4366" t="s">
        <v>1610</v>
      </c>
      <c r="I4366" s="10">
        <v>7.7132215000000004E-2</v>
      </c>
      <c r="K4366">
        <v>19.2</v>
      </c>
      <c r="L4366" s="3">
        <v>197.411</v>
      </c>
      <c r="M4366">
        <v>3.8</v>
      </c>
      <c r="N4366">
        <f>+$Q$876-Tabla13[[#This Row],[Outlet Establishment Year]]</f>
        <v>6</v>
      </c>
      <c r="O4366">
        <f>+Tabla13[[#This Row],[Sales]]/Tabla13[[#This Row],[Antigüedad]]</f>
        <v>32.901833333333336</v>
      </c>
      <c r="P4366" s="4">
        <f>+Tabla13[[#This Row],[Sales]]/Tabla13[[#This Row],[Item Weight corregido]]</f>
        <v>10.281822916666668</v>
      </c>
    </row>
    <row r="4367" spans="1:16" x14ac:dyDescent="0.3">
      <c r="A4367" t="s">
        <v>13</v>
      </c>
      <c r="B4367" t="s">
        <v>862</v>
      </c>
      <c r="C4367" t="s">
        <v>1579</v>
      </c>
      <c r="D4367">
        <v>2018</v>
      </c>
      <c r="E4367" t="s">
        <v>1597</v>
      </c>
      <c r="F4367" t="s">
        <v>1602</v>
      </c>
      <c r="G4367" t="s">
        <v>1604</v>
      </c>
      <c r="H4367" t="s">
        <v>1610</v>
      </c>
      <c r="I4367" s="10">
        <v>0.16657250100000001</v>
      </c>
      <c r="K4367">
        <v>17.350000000000001</v>
      </c>
      <c r="L4367" s="3">
        <v>176.1712</v>
      </c>
      <c r="M4367">
        <v>3.8</v>
      </c>
      <c r="N4367">
        <f>+$Q$876-Tabla13[[#This Row],[Outlet Establishment Year]]</f>
        <v>6</v>
      </c>
      <c r="O4367">
        <f>+Tabla13[[#This Row],[Sales]]/Tabla13[[#This Row],[Antigüedad]]</f>
        <v>29.361866666666668</v>
      </c>
      <c r="P4367" s="4">
        <f>+Tabla13[[#This Row],[Sales]]/Tabla13[[#This Row],[Item Weight corregido]]</f>
        <v>10.153959654178674</v>
      </c>
    </row>
    <row r="4368" spans="1:16" x14ac:dyDescent="0.3">
      <c r="A4368" t="s">
        <v>13</v>
      </c>
      <c r="B4368" t="s">
        <v>1474</v>
      </c>
      <c r="C4368" t="s">
        <v>1579</v>
      </c>
      <c r="D4368">
        <v>2018</v>
      </c>
      <c r="E4368" t="s">
        <v>1597</v>
      </c>
      <c r="F4368" t="s">
        <v>1602</v>
      </c>
      <c r="G4368" t="s">
        <v>1604</v>
      </c>
      <c r="H4368" t="s">
        <v>1610</v>
      </c>
      <c r="I4368" s="10">
        <v>8.6046569999999999E-3</v>
      </c>
      <c r="K4368">
        <v>5.03</v>
      </c>
      <c r="L4368" s="3">
        <v>123.1756</v>
      </c>
      <c r="M4368">
        <v>3.8</v>
      </c>
      <c r="N4368">
        <f>+$Q$876-Tabla13[[#This Row],[Outlet Establishment Year]]</f>
        <v>6</v>
      </c>
      <c r="O4368">
        <f>+Tabla13[[#This Row],[Sales]]/Tabla13[[#This Row],[Antigüedad]]</f>
        <v>20.529266666666668</v>
      </c>
      <c r="P4368" s="4">
        <f>+Tabla13[[#This Row],[Sales]]/Tabla13[[#This Row],[Item Weight corregido]]</f>
        <v>24.488190854870776</v>
      </c>
    </row>
    <row r="4369" spans="1:16" x14ac:dyDescent="0.3">
      <c r="A4369" t="s">
        <v>13</v>
      </c>
      <c r="B4369" t="s">
        <v>433</v>
      </c>
      <c r="C4369" t="s">
        <v>1584</v>
      </c>
      <c r="D4369">
        <v>2018</v>
      </c>
      <c r="E4369" t="s">
        <v>1597</v>
      </c>
      <c r="F4369" t="s">
        <v>1602</v>
      </c>
      <c r="G4369" t="s">
        <v>1604</v>
      </c>
      <c r="H4369" t="s">
        <v>1610</v>
      </c>
      <c r="I4369" s="10">
        <v>3.9768320000000003E-2</v>
      </c>
      <c r="K4369">
        <v>9.3949999999999996</v>
      </c>
      <c r="L4369" s="3">
        <v>83.990799999999993</v>
      </c>
      <c r="M4369">
        <v>3.8</v>
      </c>
      <c r="N4369">
        <f>+$Q$876-Tabla13[[#This Row],[Outlet Establishment Year]]</f>
        <v>6</v>
      </c>
      <c r="O4369">
        <f>+Tabla13[[#This Row],[Sales]]/Tabla13[[#This Row],[Antigüedad]]</f>
        <v>13.998466666666666</v>
      </c>
      <c r="P4369" s="4">
        <f>+Tabla13[[#This Row],[Sales]]/Tabla13[[#This Row],[Item Weight corregido]]</f>
        <v>8.9399467802022343</v>
      </c>
    </row>
    <row r="4370" spans="1:16" x14ac:dyDescent="0.3">
      <c r="A4370" t="s">
        <v>13</v>
      </c>
      <c r="B4370" t="s">
        <v>765</v>
      </c>
      <c r="C4370" t="s">
        <v>1584</v>
      </c>
      <c r="D4370">
        <v>2018</v>
      </c>
      <c r="E4370" t="s">
        <v>1597</v>
      </c>
      <c r="F4370" t="s">
        <v>1602</v>
      </c>
      <c r="G4370" t="s">
        <v>1604</v>
      </c>
      <c r="H4370" t="s">
        <v>1610</v>
      </c>
      <c r="I4370" s="10">
        <v>7.3012870999999993E-2</v>
      </c>
      <c r="K4370">
        <v>11.15</v>
      </c>
      <c r="L4370" s="3">
        <v>67.514200000000002</v>
      </c>
      <c r="M4370">
        <v>3.8</v>
      </c>
      <c r="N4370">
        <f>+$Q$876-Tabla13[[#This Row],[Outlet Establishment Year]]</f>
        <v>6</v>
      </c>
      <c r="O4370">
        <f>+Tabla13[[#This Row],[Sales]]/Tabla13[[#This Row],[Antigüedad]]</f>
        <v>11.252366666666667</v>
      </c>
      <c r="P4370" s="4">
        <f>+Tabla13[[#This Row],[Sales]]/Tabla13[[#This Row],[Item Weight corregido]]</f>
        <v>6.0550852017937222</v>
      </c>
    </row>
    <row r="4371" spans="1:16" x14ac:dyDescent="0.3">
      <c r="A4371" t="s">
        <v>13</v>
      </c>
      <c r="B4371" t="s">
        <v>1120</v>
      </c>
      <c r="C4371" t="s">
        <v>1588</v>
      </c>
      <c r="D4371">
        <v>2018</v>
      </c>
      <c r="E4371" t="s">
        <v>1597</v>
      </c>
      <c r="F4371" t="s">
        <v>1602</v>
      </c>
      <c r="G4371" t="s">
        <v>1604</v>
      </c>
      <c r="H4371" t="s">
        <v>1610</v>
      </c>
      <c r="I4371" s="10">
        <v>5.3764023000000001E-2</v>
      </c>
      <c r="K4371">
        <v>19.850000000000001</v>
      </c>
      <c r="L4371" s="3">
        <v>195.77680000000001</v>
      </c>
      <c r="M4371">
        <v>3.8</v>
      </c>
      <c r="N4371">
        <f>+$Q$876-Tabla13[[#This Row],[Outlet Establishment Year]]</f>
        <v>6</v>
      </c>
      <c r="O4371">
        <f>+Tabla13[[#This Row],[Sales]]/Tabla13[[#This Row],[Antigüedad]]</f>
        <v>32.629466666666666</v>
      </c>
      <c r="P4371" s="4">
        <f>+Tabla13[[#This Row],[Sales]]/Tabla13[[#This Row],[Item Weight corregido]]</f>
        <v>9.8628110831234252</v>
      </c>
    </row>
    <row r="4372" spans="1:16" x14ac:dyDescent="0.3">
      <c r="A4372" t="s">
        <v>13</v>
      </c>
      <c r="B4372" t="s">
        <v>661</v>
      </c>
      <c r="C4372" t="s">
        <v>1580</v>
      </c>
      <c r="D4372">
        <v>2018</v>
      </c>
      <c r="E4372" t="s">
        <v>1597</v>
      </c>
      <c r="F4372" t="s">
        <v>1602</v>
      </c>
      <c r="G4372" t="s">
        <v>1604</v>
      </c>
      <c r="H4372" t="s">
        <v>1610</v>
      </c>
      <c r="I4372" s="10">
        <v>1.5693327999999999E-2</v>
      </c>
      <c r="K4372">
        <v>18.600000000000001</v>
      </c>
      <c r="L4372" s="3">
        <v>150.73660000000001</v>
      </c>
      <c r="M4372">
        <v>3.8</v>
      </c>
      <c r="N4372">
        <f>+$Q$876-Tabla13[[#This Row],[Outlet Establishment Year]]</f>
        <v>6</v>
      </c>
      <c r="O4372">
        <f>+Tabla13[[#This Row],[Sales]]/Tabla13[[#This Row],[Antigüedad]]</f>
        <v>25.122766666666667</v>
      </c>
      <c r="P4372" s="4">
        <f>+Tabla13[[#This Row],[Sales]]/Tabla13[[#This Row],[Item Weight corregido]]</f>
        <v>8.1041182795698923</v>
      </c>
    </row>
    <row r="4373" spans="1:16" x14ac:dyDescent="0.3">
      <c r="A4373" t="s">
        <v>12</v>
      </c>
      <c r="B4373" t="s">
        <v>302</v>
      </c>
      <c r="C4373" t="s">
        <v>1587</v>
      </c>
      <c r="D4373">
        <v>2018</v>
      </c>
      <c r="E4373" t="s">
        <v>1597</v>
      </c>
      <c r="F4373" t="s">
        <v>1602</v>
      </c>
      <c r="G4373" t="s">
        <v>1604</v>
      </c>
      <c r="H4373" t="s">
        <v>1610</v>
      </c>
      <c r="I4373" s="10">
        <v>0.12763896599999999</v>
      </c>
      <c r="K4373">
        <v>14.5</v>
      </c>
      <c r="L4373" s="3">
        <v>104.53319999999999</v>
      </c>
      <c r="M4373">
        <v>3.8</v>
      </c>
      <c r="N4373">
        <f>+$Q$876-Tabla13[[#This Row],[Outlet Establishment Year]]</f>
        <v>6</v>
      </c>
      <c r="O4373">
        <f>+Tabla13[[#This Row],[Sales]]/Tabla13[[#This Row],[Antigüedad]]</f>
        <v>17.4222</v>
      </c>
      <c r="P4373" s="4">
        <f>+Tabla13[[#This Row],[Sales]]/Tabla13[[#This Row],[Item Weight corregido]]</f>
        <v>7.2091862068965513</v>
      </c>
    </row>
    <row r="4374" spans="1:16" x14ac:dyDescent="0.3">
      <c r="A4374" t="s">
        <v>12</v>
      </c>
      <c r="B4374" t="s">
        <v>1184</v>
      </c>
      <c r="C4374" t="s">
        <v>1577</v>
      </c>
      <c r="D4374">
        <v>2018</v>
      </c>
      <c r="E4374" t="s">
        <v>1597</v>
      </c>
      <c r="F4374" t="s">
        <v>1602</v>
      </c>
      <c r="G4374" t="s">
        <v>1604</v>
      </c>
      <c r="H4374" t="s">
        <v>1610</v>
      </c>
      <c r="I4374" s="10">
        <v>2.7214272000000001E-2</v>
      </c>
      <c r="K4374">
        <v>19.5</v>
      </c>
      <c r="L4374" s="3">
        <v>159.69200000000001</v>
      </c>
      <c r="M4374">
        <v>3.8</v>
      </c>
      <c r="N4374">
        <f>+$Q$876-Tabla13[[#This Row],[Outlet Establishment Year]]</f>
        <v>6</v>
      </c>
      <c r="O4374">
        <f>+Tabla13[[#This Row],[Sales]]/Tabla13[[#This Row],[Antigüedad]]</f>
        <v>26.615333333333336</v>
      </c>
      <c r="P4374" s="4">
        <f>+Tabla13[[#This Row],[Sales]]/Tabla13[[#This Row],[Item Weight corregido]]</f>
        <v>8.1893333333333338</v>
      </c>
    </row>
    <row r="4375" spans="1:16" x14ac:dyDescent="0.3">
      <c r="A4375" t="s">
        <v>12</v>
      </c>
      <c r="B4375" t="s">
        <v>278</v>
      </c>
      <c r="C4375" t="s">
        <v>1577</v>
      </c>
      <c r="D4375">
        <v>2018</v>
      </c>
      <c r="E4375" t="s">
        <v>1597</v>
      </c>
      <c r="F4375" t="s">
        <v>1602</v>
      </c>
      <c r="G4375" t="s">
        <v>1604</v>
      </c>
      <c r="H4375" t="s">
        <v>1610</v>
      </c>
      <c r="I4375" s="10">
        <v>7.1806045999999998E-2</v>
      </c>
      <c r="K4375">
        <v>8.7100000000000009</v>
      </c>
      <c r="L4375" s="3">
        <v>186.5924</v>
      </c>
      <c r="M4375">
        <v>3.8</v>
      </c>
      <c r="N4375">
        <f>+$Q$876-Tabla13[[#This Row],[Outlet Establishment Year]]</f>
        <v>6</v>
      </c>
      <c r="O4375">
        <f>+Tabla13[[#This Row],[Sales]]/Tabla13[[#This Row],[Antigüedad]]</f>
        <v>31.098733333333332</v>
      </c>
      <c r="P4375" s="4">
        <f>+Tabla13[[#This Row],[Sales]]/Tabla13[[#This Row],[Item Weight corregido]]</f>
        <v>21.422778415614236</v>
      </c>
    </row>
    <row r="4376" spans="1:16" x14ac:dyDescent="0.3">
      <c r="A4376" t="s">
        <v>12</v>
      </c>
      <c r="B4376" t="s">
        <v>1446</v>
      </c>
      <c r="C4376" t="s">
        <v>1577</v>
      </c>
      <c r="D4376">
        <v>2018</v>
      </c>
      <c r="E4376" t="s">
        <v>1597</v>
      </c>
      <c r="F4376" t="s">
        <v>1602</v>
      </c>
      <c r="G4376" t="s">
        <v>1604</v>
      </c>
      <c r="H4376" t="s">
        <v>1610</v>
      </c>
      <c r="I4376" s="10">
        <v>5.3361619999999998E-2</v>
      </c>
      <c r="K4376">
        <v>5.4050000000000002</v>
      </c>
      <c r="L4376" s="3">
        <v>200.17420000000001</v>
      </c>
      <c r="M4376">
        <v>3.8</v>
      </c>
      <c r="N4376">
        <f>+$Q$876-Tabla13[[#This Row],[Outlet Establishment Year]]</f>
        <v>6</v>
      </c>
      <c r="O4376">
        <f>+Tabla13[[#This Row],[Sales]]/Tabla13[[#This Row],[Antigüedad]]</f>
        <v>33.362366666666667</v>
      </c>
      <c r="P4376" s="4">
        <f>+Tabla13[[#This Row],[Sales]]/Tabla13[[#This Row],[Item Weight corregido]]</f>
        <v>37.0350046253469</v>
      </c>
    </row>
    <row r="4377" spans="1:16" x14ac:dyDescent="0.3">
      <c r="A4377" t="s">
        <v>12</v>
      </c>
      <c r="B4377" t="s">
        <v>1434</v>
      </c>
      <c r="C4377" t="s">
        <v>1577</v>
      </c>
      <c r="D4377">
        <v>2018</v>
      </c>
      <c r="E4377" t="s">
        <v>1597</v>
      </c>
      <c r="F4377" t="s">
        <v>1602</v>
      </c>
      <c r="G4377" t="s">
        <v>1604</v>
      </c>
      <c r="H4377" t="s">
        <v>1610</v>
      </c>
      <c r="I4377" s="10">
        <v>0.13884628900000001</v>
      </c>
      <c r="K4377">
        <v>17</v>
      </c>
      <c r="L4377" s="3">
        <v>263.78840000000002</v>
      </c>
      <c r="M4377">
        <v>3.8</v>
      </c>
      <c r="N4377">
        <f>+$Q$876-Tabla13[[#This Row],[Outlet Establishment Year]]</f>
        <v>6</v>
      </c>
      <c r="O4377">
        <f>+Tabla13[[#This Row],[Sales]]/Tabla13[[#This Row],[Antigüedad]]</f>
        <v>43.964733333333335</v>
      </c>
      <c r="P4377" s="4">
        <f>+Tabla13[[#This Row],[Sales]]/Tabla13[[#This Row],[Item Weight corregido]]</f>
        <v>15.516964705882355</v>
      </c>
    </row>
    <row r="4378" spans="1:16" x14ac:dyDescent="0.3">
      <c r="A4378" t="s">
        <v>12</v>
      </c>
      <c r="B4378" t="s">
        <v>548</v>
      </c>
      <c r="C4378" t="s">
        <v>1581</v>
      </c>
      <c r="D4378">
        <v>2018</v>
      </c>
      <c r="E4378" t="s">
        <v>1597</v>
      </c>
      <c r="F4378" t="s">
        <v>1602</v>
      </c>
      <c r="G4378" t="s">
        <v>1604</v>
      </c>
      <c r="H4378" t="s">
        <v>1610</v>
      </c>
      <c r="I4378" s="10">
        <v>1.5016890999999999E-2</v>
      </c>
      <c r="K4378">
        <v>9.8000000000000007</v>
      </c>
      <c r="L4378" s="3">
        <v>248.64080000000001</v>
      </c>
      <c r="M4378">
        <v>3.8</v>
      </c>
      <c r="N4378">
        <f>+$Q$876-Tabla13[[#This Row],[Outlet Establishment Year]]</f>
        <v>6</v>
      </c>
      <c r="O4378">
        <f>+Tabla13[[#This Row],[Sales]]/Tabla13[[#This Row],[Antigüedad]]</f>
        <v>41.440133333333335</v>
      </c>
      <c r="P4378" s="4">
        <f>+Tabla13[[#This Row],[Sales]]/Tabla13[[#This Row],[Item Weight corregido]]</f>
        <v>25.37151020408163</v>
      </c>
    </row>
    <row r="4379" spans="1:16" x14ac:dyDescent="0.3">
      <c r="A4379" t="s">
        <v>12</v>
      </c>
      <c r="B4379" t="s">
        <v>1127</v>
      </c>
      <c r="C4379" t="s">
        <v>1581</v>
      </c>
      <c r="D4379">
        <v>2018</v>
      </c>
      <c r="E4379" t="s">
        <v>1597</v>
      </c>
      <c r="F4379" t="s">
        <v>1602</v>
      </c>
      <c r="G4379" t="s">
        <v>1604</v>
      </c>
      <c r="H4379" t="s">
        <v>1610</v>
      </c>
      <c r="I4379" s="10">
        <v>9.5635060999999993E-2</v>
      </c>
      <c r="K4379">
        <v>15.1</v>
      </c>
      <c r="L4379" s="3">
        <v>130.79419999999999</v>
      </c>
      <c r="M4379">
        <v>3.8</v>
      </c>
      <c r="N4379">
        <f>+$Q$876-Tabla13[[#This Row],[Outlet Establishment Year]]</f>
        <v>6</v>
      </c>
      <c r="O4379">
        <f>+Tabla13[[#This Row],[Sales]]/Tabla13[[#This Row],[Antigüedad]]</f>
        <v>21.79903333333333</v>
      </c>
      <c r="P4379" s="4">
        <f>+Tabla13[[#This Row],[Sales]]/Tabla13[[#This Row],[Item Weight corregido]]</f>
        <v>8.6618675496688731</v>
      </c>
    </row>
    <row r="4380" spans="1:16" x14ac:dyDescent="0.3">
      <c r="A4380" t="s">
        <v>12</v>
      </c>
      <c r="B4380" t="s">
        <v>550</v>
      </c>
      <c r="C4380" t="s">
        <v>1581</v>
      </c>
      <c r="D4380">
        <v>2018</v>
      </c>
      <c r="E4380" t="s">
        <v>1597</v>
      </c>
      <c r="F4380" t="s">
        <v>1602</v>
      </c>
      <c r="G4380" t="s">
        <v>1604</v>
      </c>
      <c r="H4380" t="s">
        <v>1610</v>
      </c>
      <c r="I4380" s="10">
        <v>9.6046303999999999E-2</v>
      </c>
      <c r="K4380">
        <v>20.2</v>
      </c>
      <c r="L4380" s="3">
        <v>178.7028</v>
      </c>
      <c r="M4380">
        <v>3.8</v>
      </c>
      <c r="N4380">
        <f>+$Q$876-Tabla13[[#This Row],[Outlet Establishment Year]]</f>
        <v>6</v>
      </c>
      <c r="O4380">
        <f>+Tabla13[[#This Row],[Sales]]/Tabla13[[#This Row],[Antigüedad]]</f>
        <v>29.783799999999999</v>
      </c>
      <c r="P4380" s="4">
        <f>+Tabla13[[#This Row],[Sales]]/Tabla13[[#This Row],[Item Weight corregido]]</f>
        <v>8.8466732673267323</v>
      </c>
    </row>
    <row r="4381" spans="1:16" x14ac:dyDescent="0.3">
      <c r="A4381" t="s">
        <v>12</v>
      </c>
      <c r="B4381" t="s">
        <v>1487</v>
      </c>
      <c r="C4381" t="s">
        <v>1581</v>
      </c>
      <c r="D4381">
        <v>2018</v>
      </c>
      <c r="E4381" t="s">
        <v>1597</v>
      </c>
      <c r="F4381" t="s">
        <v>1602</v>
      </c>
      <c r="G4381" t="s">
        <v>1604</v>
      </c>
      <c r="H4381" t="s">
        <v>1610</v>
      </c>
      <c r="I4381" s="10">
        <v>4.9435597999999997E-2</v>
      </c>
      <c r="K4381">
        <v>14.3</v>
      </c>
      <c r="L4381" s="3">
        <v>209.7586</v>
      </c>
      <c r="M4381">
        <v>3.8</v>
      </c>
      <c r="N4381">
        <f>+$Q$876-Tabla13[[#This Row],[Outlet Establishment Year]]</f>
        <v>6</v>
      </c>
      <c r="O4381">
        <f>+Tabla13[[#This Row],[Sales]]/Tabla13[[#This Row],[Antigüedad]]</f>
        <v>34.959766666666667</v>
      </c>
      <c r="P4381" s="4">
        <f>+Tabla13[[#This Row],[Sales]]/Tabla13[[#This Row],[Item Weight corregido]]</f>
        <v>14.668433566433565</v>
      </c>
    </row>
    <row r="4382" spans="1:16" x14ac:dyDescent="0.3">
      <c r="A4382" t="s">
        <v>12</v>
      </c>
      <c r="B4382" t="s">
        <v>625</v>
      </c>
      <c r="C4382" t="s">
        <v>1580</v>
      </c>
      <c r="D4382">
        <v>2018</v>
      </c>
      <c r="E4382" t="s">
        <v>1597</v>
      </c>
      <c r="F4382" t="s">
        <v>1602</v>
      </c>
      <c r="G4382" t="s">
        <v>1604</v>
      </c>
      <c r="H4382" t="s">
        <v>1610</v>
      </c>
      <c r="I4382" s="10">
        <v>1.2203914999999999E-2</v>
      </c>
      <c r="K4382">
        <v>15.15</v>
      </c>
      <c r="L4382" s="3">
        <v>133.22839999999999</v>
      </c>
      <c r="M4382">
        <v>3.8</v>
      </c>
      <c r="N4382">
        <f>+$Q$876-Tabla13[[#This Row],[Outlet Establishment Year]]</f>
        <v>6</v>
      </c>
      <c r="O4382">
        <f>+Tabla13[[#This Row],[Sales]]/Tabla13[[#This Row],[Antigüedad]]</f>
        <v>22.204733333333333</v>
      </c>
      <c r="P4382" s="4">
        <f>+Tabla13[[#This Row],[Sales]]/Tabla13[[#This Row],[Item Weight corregido]]</f>
        <v>8.7939537953795366</v>
      </c>
    </row>
    <row r="4383" spans="1:16" x14ac:dyDescent="0.3">
      <c r="A4383" t="s">
        <v>14</v>
      </c>
      <c r="B4383" t="s">
        <v>1252</v>
      </c>
      <c r="C4383" t="s">
        <v>1574</v>
      </c>
      <c r="D4383">
        <v>2018</v>
      </c>
      <c r="E4383" t="s">
        <v>1597</v>
      </c>
      <c r="F4383" t="s">
        <v>1602</v>
      </c>
      <c r="G4383" t="s">
        <v>1604</v>
      </c>
      <c r="H4383" t="s">
        <v>1610</v>
      </c>
      <c r="I4383" s="10">
        <v>2.9640604000000001E-2</v>
      </c>
      <c r="K4383">
        <v>8.3249999999999993</v>
      </c>
      <c r="L4383" s="3">
        <v>40.813800000000001</v>
      </c>
      <c r="M4383">
        <v>3.8</v>
      </c>
      <c r="N4383">
        <f>+$Q$876-Tabla13[[#This Row],[Outlet Establishment Year]]</f>
        <v>6</v>
      </c>
      <c r="O4383">
        <f>+Tabla13[[#This Row],[Sales]]/Tabla13[[#This Row],[Antigüedad]]</f>
        <v>6.8022999999999998</v>
      </c>
      <c r="P4383" s="4">
        <f>+Tabla13[[#This Row],[Sales]]/Tabla13[[#This Row],[Item Weight corregido]]</f>
        <v>4.9025585585585594</v>
      </c>
    </row>
    <row r="4384" spans="1:16" x14ac:dyDescent="0.3">
      <c r="A4384" t="s">
        <v>12</v>
      </c>
      <c r="B4384" t="s">
        <v>1450</v>
      </c>
      <c r="C4384" t="s">
        <v>1574</v>
      </c>
      <c r="D4384">
        <v>2011</v>
      </c>
      <c r="E4384" t="s">
        <v>1595</v>
      </c>
      <c r="F4384" t="s">
        <v>1602</v>
      </c>
      <c r="G4384" t="s">
        <v>1605</v>
      </c>
      <c r="H4384" t="s">
        <v>1609</v>
      </c>
      <c r="I4384" s="10">
        <v>0</v>
      </c>
      <c r="J4384">
        <v>19.2</v>
      </c>
      <c r="K4384">
        <v>19.2</v>
      </c>
      <c r="L4384" s="3">
        <v>182.095</v>
      </c>
      <c r="M4384">
        <v>3.7</v>
      </c>
      <c r="N4384">
        <f>+$Q$876-Tabla13[[#This Row],[Outlet Establishment Year]]</f>
        <v>13</v>
      </c>
      <c r="O4384">
        <f>+Tabla13[[#This Row],[Sales]]/Tabla13[[#This Row],[Antigüedad]]</f>
        <v>14.007307692307693</v>
      </c>
      <c r="P4384" s="4">
        <f>+Tabla13[[#This Row],[Sales]]/Tabla13[[#This Row],[Item Weight corregido]]</f>
        <v>9.4841145833333336</v>
      </c>
    </row>
    <row r="4385" spans="1:16" x14ac:dyDescent="0.3">
      <c r="A4385" t="s">
        <v>13</v>
      </c>
      <c r="B4385" t="s">
        <v>31</v>
      </c>
      <c r="C4385" t="s">
        <v>1582</v>
      </c>
      <c r="D4385">
        <v>2015</v>
      </c>
      <c r="E4385" t="s">
        <v>1593</v>
      </c>
      <c r="F4385" t="s">
        <v>1603</v>
      </c>
      <c r="G4385" t="s">
        <v>1605</v>
      </c>
      <c r="H4385" t="s">
        <v>1607</v>
      </c>
      <c r="I4385" s="10">
        <v>0</v>
      </c>
      <c r="J4385">
        <v>17.850000000000001</v>
      </c>
      <c r="K4385">
        <v>17.850000000000001</v>
      </c>
      <c r="L4385" s="3">
        <v>93.143600000000006</v>
      </c>
      <c r="M4385">
        <v>3.7</v>
      </c>
      <c r="N4385">
        <f>+$Q$876-Tabla13[[#This Row],[Outlet Establishment Year]]</f>
        <v>9</v>
      </c>
      <c r="O4385">
        <f>+Tabla13[[#This Row],[Sales]]/Tabla13[[#This Row],[Antigüedad]]</f>
        <v>10.349288888888889</v>
      </c>
      <c r="P4385" s="4">
        <f>+Tabla13[[#This Row],[Sales]]/Tabla13[[#This Row],[Item Weight corregido]]</f>
        <v>5.2181288515406159</v>
      </c>
    </row>
    <row r="4386" spans="1:16" x14ac:dyDescent="0.3">
      <c r="A4386" t="s">
        <v>12</v>
      </c>
      <c r="B4386" t="s">
        <v>161</v>
      </c>
      <c r="C4386" t="s">
        <v>1580</v>
      </c>
      <c r="D4386">
        <v>2018</v>
      </c>
      <c r="E4386" t="s">
        <v>1597</v>
      </c>
      <c r="F4386" t="s">
        <v>1602</v>
      </c>
      <c r="G4386" t="s">
        <v>1604</v>
      </c>
      <c r="H4386" t="s">
        <v>1610</v>
      </c>
      <c r="I4386" s="10">
        <v>0.123111453</v>
      </c>
      <c r="K4386">
        <v>6.3849999999999998</v>
      </c>
      <c r="L4386" s="3">
        <v>36.987400000000001</v>
      </c>
      <c r="M4386">
        <v>3.7</v>
      </c>
      <c r="N4386">
        <f>+$Q$876-Tabla13[[#This Row],[Outlet Establishment Year]]</f>
        <v>6</v>
      </c>
      <c r="O4386">
        <f>+Tabla13[[#This Row],[Sales]]/Tabla13[[#This Row],[Antigüedad]]</f>
        <v>6.1645666666666665</v>
      </c>
      <c r="P4386" s="4">
        <f>+Tabla13[[#This Row],[Sales]]/Tabla13[[#This Row],[Item Weight corregido]]</f>
        <v>5.7928582615505091</v>
      </c>
    </row>
    <row r="4387" spans="1:16" x14ac:dyDescent="0.3">
      <c r="A4387" t="s">
        <v>12</v>
      </c>
      <c r="B4387" t="s">
        <v>848</v>
      </c>
      <c r="C4387" t="s">
        <v>1587</v>
      </c>
      <c r="D4387">
        <v>2016</v>
      </c>
      <c r="E4387" t="s">
        <v>1599</v>
      </c>
      <c r="F4387" t="s">
        <v>1601</v>
      </c>
      <c r="G4387" t="s">
        <v>1605</v>
      </c>
      <c r="H4387" t="s">
        <v>1607</v>
      </c>
      <c r="I4387" s="10">
        <v>0.121632721</v>
      </c>
      <c r="J4387">
        <v>15.85</v>
      </c>
      <c r="K4387">
        <v>15.85</v>
      </c>
      <c r="L4387" s="3">
        <v>60.622</v>
      </c>
      <c r="M4387">
        <v>3.7</v>
      </c>
      <c r="N4387">
        <f>+$Q$876-Tabla13[[#This Row],[Outlet Establishment Year]]</f>
        <v>8</v>
      </c>
      <c r="O4387">
        <f>+Tabla13[[#This Row],[Sales]]/Tabla13[[#This Row],[Antigüedad]]</f>
        <v>7.57775</v>
      </c>
      <c r="P4387" s="4">
        <f>+Tabla13[[#This Row],[Sales]]/Tabla13[[#This Row],[Item Weight corregido]]</f>
        <v>3.8247318611987384</v>
      </c>
    </row>
    <row r="4388" spans="1:16" x14ac:dyDescent="0.3">
      <c r="A4388" t="s">
        <v>13</v>
      </c>
      <c r="B4388" t="s">
        <v>1507</v>
      </c>
      <c r="C4388" t="s">
        <v>1580</v>
      </c>
      <c r="D4388">
        <v>2016</v>
      </c>
      <c r="E4388" t="s">
        <v>1599</v>
      </c>
      <c r="F4388" t="s">
        <v>1601</v>
      </c>
      <c r="G4388" t="s">
        <v>1605</v>
      </c>
      <c r="H4388" t="s">
        <v>1607</v>
      </c>
      <c r="I4388" s="10">
        <v>0.173481304</v>
      </c>
      <c r="J4388">
        <v>15.1</v>
      </c>
      <c r="K4388">
        <v>15.1</v>
      </c>
      <c r="L4388" s="3">
        <v>194.511</v>
      </c>
      <c r="M4388">
        <v>3.7</v>
      </c>
      <c r="N4388">
        <f>+$Q$876-Tabla13[[#This Row],[Outlet Establishment Year]]</f>
        <v>8</v>
      </c>
      <c r="O4388">
        <f>+Tabla13[[#This Row],[Sales]]/Tabla13[[#This Row],[Antigüedad]]</f>
        <v>24.313874999999999</v>
      </c>
      <c r="P4388" s="4">
        <f>+Tabla13[[#This Row],[Sales]]/Tabla13[[#This Row],[Item Weight corregido]]</f>
        <v>12.881523178807948</v>
      </c>
    </row>
    <row r="4389" spans="1:16" x14ac:dyDescent="0.3">
      <c r="A4389" t="s">
        <v>13</v>
      </c>
      <c r="B4389" t="s">
        <v>575</v>
      </c>
      <c r="C4389" t="s">
        <v>1579</v>
      </c>
      <c r="D4389">
        <v>2018</v>
      </c>
      <c r="E4389" t="s">
        <v>1597</v>
      </c>
      <c r="F4389" t="s">
        <v>1602</v>
      </c>
      <c r="G4389" t="s">
        <v>1604</v>
      </c>
      <c r="H4389" t="s">
        <v>1610</v>
      </c>
      <c r="I4389" s="10">
        <v>2.8459761E-2</v>
      </c>
      <c r="K4389">
        <v>12.15</v>
      </c>
      <c r="L4389" s="3">
        <v>149.9708</v>
      </c>
      <c r="M4389">
        <v>3.7</v>
      </c>
      <c r="N4389">
        <f>+$Q$876-Tabla13[[#This Row],[Outlet Establishment Year]]</f>
        <v>6</v>
      </c>
      <c r="O4389">
        <f>+Tabla13[[#This Row],[Sales]]/Tabla13[[#This Row],[Antigüedad]]</f>
        <v>24.995133333333332</v>
      </c>
      <c r="P4389" s="4">
        <f>+Tabla13[[#This Row],[Sales]]/Tabla13[[#This Row],[Item Weight corregido]]</f>
        <v>12.343275720164609</v>
      </c>
    </row>
    <row r="4390" spans="1:16" x14ac:dyDescent="0.3">
      <c r="A4390" t="s">
        <v>12</v>
      </c>
      <c r="B4390" t="s">
        <v>1467</v>
      </c>
      <c r="C4390" t="s">
        <v>1590</v>
      </c>
      <c r="D4390">
        <v>2014</v>
      </c>
      <c r="E4390" t="s">
        <v>1596</v>
      </c>
      <c r="F4390" t="s">
        <v>1602</v>
      </c>
      <c r="G4390" t="s">
        <v>1606</v>
      </c>
      <c r="H4390" t="s">
        <v>1607</v>
      </c>
      <c r="I4390" s="10">
        <v>2.4832805999999999E-2</v>
      </c>
      <c r="J4390">
        <v>16.75</v>
      </c>
      <c r="K4390">
        <v>16.75</v>
      </c>
      <c r="L4390" s="3">
        <v>38.782200000000003</v>
      </c>
      <c r="M4390">
        <v>3.7</v>
      </c>
      <c r="N4390">
        <f>+$Q$876-Tabla13[[#This Row],[Outlet Establishment Year]]</f>
        <v>10</v>
      </c>
      <c r="O4390">
        <f>+Tabla13[[#This Row],[Sales]]/Tabla13[[#This Row],[Antigüedad]]</f>
        <v>3.8782200000000002</v>
      </c>
      <c r="P4390" s="4">
        <f>+Tabla13[[#This Row],[Sales]]/Tabla13[[#This Row],[Item Weight corregido]]</f>
        <v>2.315355223880597</v>
      </c>
    </row>
    <row r="4391" spans="1:16" x14ac:dyDescent="0.3">
      <c r="A4391" t="s">
        <v>13</v>
      </c>
      <c r="B4391" t="s">
        <v>1249</v>
      </c>
      <c r="C4391" t="s">
        <v>1579</v>
      </c>
      <c r="D4391">
        <v>2016</v>
      </c>
      <c r="E4391" t="s">
        <v>1599</v>
      </c>
      <c r="F4391" t="s">
        <v>1601</v>
      </c>
      <c r="G4391" t="s">
        <v>1605</v>
      </c>
      <c r="H4391" t="s">
        <v>1607</v>
      </c>
      <c r="I4391" s="10">
        <v>7.6855627999999995E-2</v>
      </c>
      <c r="J4391">
        <v>7.2350000000000003</v>
      </c>
      <c r="K4391">
        <v>7.2350000000000003</v>
      </c>
      <c r="L4391" s="3">
        <v>116.0492</v>
      </c>
      <c r="M4391">
        <v>3.7</v>
      </c>
      <c r="N4391">
        <f>+$Q$876-Tabla13[[#This Row],[Outlet Establishment Year]]</f>
        <v>8</v>
      </c>
      <c r="O4391">
        <f>+Tabla13[[#This Row],[Sales]]/Tabla13[[#This Row],[Antigüedad]]</f>
        <v>14.50615</v>
      </c>
      <c r="P4391" s="4">
        <f>+Tabla13[[#This Row],[Sales]]/Tabla13[[#This Row],[Item Weight corregido]]</f>
        <v>16.039972356599861</v>
      </c>
    </row>
    <row r="4392" spans="1:16" x14ac:dyDescent="0.3">
      <c r="A4392" t="s">
        <v>13</v>
      </c>
      <c r="B4392" t="s">
        <v>357</v>
      </c>
      <c r="C4392" t="s">
        <v>1580</v>
      </c>
      <c r="D4392">
        <v>2017</v>
      </c>
      <c r="E4392" t="s">
        <v>1598</v>
      </c>
      <c r="F4392" t="s">
        <v>1603</v>
      </c>
      <c r="G4392" t="s">
        <v>1605</v>
      </c>
      <c r="H4392" t="s">
        <v>1607</v>
      </c>
      <c r="I4392" s="10">
        <v>0.155350299</v>
      </c>
      <c r="J4392">
        <v>21.25</v>
      </c>
      <c r="K4392">
        <v>21.25</v>
      </c>
      <c r="L4392" s="3">
        <v>178.23699999999999</v>
      </c>
      <c r="M4392">
        <v>3.7</v>
      </c>
      <c r="N4392">
        <f>+$Q$876-Tabla13[[#This Row],[Outlet Establishment Year]]</f>
        <v>7</v>
      </c>
      <c r="O4392">
        <f>+Tabla13[[#This Row],[Sales]]/Tabla13[[#This Row],[Antigüedad]]</f>
        <v>25.462428571428571</v>
      </c>
      <c r="P4392" s="4">
        <f>+Tabla13[[#This Row],[Sales]]/Tabla13[[#This Row],[Item Weight corregido]]</f>
        <v>8.3876235294117638</v>
      </c>
    </row>
    <row r="4393" spans="1:16" x14ac:dyDescent="0.3">
      <c r="A4393" t="s">
        <v>13</v>
      </c>
      <c r="B4393" t="s">
        <v>986</v>
      </c>
      <c r="C4393" t="s">
        <v>1574</v>
      </c>
      <c r="D4393">
        <v>2018</v>
      </c>
      <c r="E4393" t="s">
        <v>1597</v>
      </c>
      <c r="F4393" t="s">
        <v>1602</v>
      </c>
      <c r="G4393" t="s">
        <v>1604</v>
      </c>
      <c r="H4393" t="s">
        <v>1610</v>
      </c>
      <c r="I4393" s="10">
        <v>7.7367431E-2</v>
      </c>
      <c r="K4393">
        <v>21.35</v>
      </c>
      <c r="L4393" s="3">
        <v>97.009399999999999</v>
      </c>
      <c r="M4393">
        <v>3.7</v>
      </c>
      <c r="N4393">
        <f>+$Q$876-Tabla13[[#This Row],[Outlet Establishment Year]]</f>
        <v>6</v>
      </c>
      <c r="O4393">
        <f>+Tabla13[[#This Row],[Sales]]/Tabla13[[#This Row],[Antigüedad]]</f>
        <v>16.168233333333333</v>
      </c>
      <c r="P4393" s="4">
        <f>+Tabla13[[#This Row],[Sales]]/Tabla13[[#This Row],[Item Weight corregido]]</f>
        <v>4.5437658079625294</v>
      </c>
    </row>
    <row r="4394" spans="1:16" x14ac:dyDescent="0.3">
      <c r="A4394" t="s">
        <v>13</v>
      </c>
      <c r="B4394" t="s">
        <v>762</v>
      </c>
      <c r="C4394" t="s">
        <v>1579</v>
      </c>
      <c r="D4394">
        <v>2018</v>
      </c>
      <c r="E4394" t="s">
        <v>1597</v>
      </c>
      <c r="F4394" t="s">
        <v>1602</v>
      </c>
      <c r="G4394" t="s">
        <v>1604</v>
      </c>
      <c r="H4394" t="s">
        <v>1610</v>
      </c>
      <c r="I4394" s="10">
        <v>2.5578526000000001E-2</v>
      </c>
      <c r="K4394">
        <v>14.6</v>
      </c>
      <c r="L4394" s="3">
        <v>198.80840000000001</v>
      </c>
      <c r="M4394">
        <v>3.7</v>
      </c>
      <c r="N4394">
        <f>+$Q$876-Tabla13[[#This Row],[Outlet Establishment Year]]</f>
        <v>6</v>
      </c>
      <c r="O4394">
        <f>+Tabla13[[#This Row],[Sales]]/Tabla13[[#This Row],[Antigüedad]]</f>
        <v>33.134733333333337</v>
      </c>
      <c r="P4394" s="4">
        <f>+Tabla13[[#This Row],[Sales]]/Tabla13[[#This Row],[Item Weight corregido]]</f>
        <v>13.617013698630137</v>
      </c>
    </row>
    <row r="4395" spans="1:16" x14ac:dyDescent="0.3">
      <c r="A4395" t="s">
        <v>12</v>
      </c>
      <c r="B4395" t="s">
        <v>1477</v>
      </c>
      <c r="C4395" t="s">
        <v>1577</v>
      </c>
      <c r="D4395">
        <v>2018</v>
      </c>
      <c r="E4395" t="s">
        <v>1597</v>
      </c>
      <c r="F4395" t="s">
        <v>1602</v>
      </c>
      <c r="G4395" t="s">
        <v>1604</v>
      </c>
      <c r="H4395" t="s">
        <v>1610</v>
      </c>
      <c r="I4395" s="10">
        <v>0.101338651</v>
      </c>
      <c r="K4395">
        <v>4.6150000000000002</v>
      </c>
      <c r="L4395" s="3">
        <v>232.63</v>
      </c>
      <c r="M4395">
        <v>3.7</v>
      </c>
      <c r="N4395">
        <f>+$Q$876-Tabla13[[#This Row],[Outlet Establishment Year]]</f>
        <v>6</v>
      </c>
      <c r="O4395">
        <f>+Tabla13[[#This Row],[Sales]]/Tabla13[[#This Row],[Antigüedad]]</f>
        <v>38.771666666666668</v>
      </c>
      <c r="P4395" s="4">
        <f>+Tabla13[[#This Row],[Sales]]/Tabla13[[#This Row],[Item Weight corregido]]</f>
        <v>50.407367280606714</v>
      </c>
    </row>
    <row r="4396" spans="1:16" x14ac:dyDescent="0.3">
      <c r="A4396" t="s">
        <v>12</v>
      </c>
      <c r="B4396" t="s">
        <v>1063</v>
      </c>
      <c r="C4396" t="s">
        <v>1580</v>
      </c>
      <c r="D4396">
        <v>2018</v>
      </c>
      <c r="E4396" t="s">
        <v>1600</v>
      </c>
      <c r="F4396" t="s">
        <v>1601</v>
      </c>
      <c r="G4396" t="s">
        <v>1605</v>
      </c>
      <c r="H4396" t="s">
        <v>1609</v>
      </c>
      <c r="I4396" s="10">
        <v>5.1643608000000001E-2</v>
      </c>
      <c r="K4396">
        <v>5.1749999999999998</v>
      </c>
      <c r="L4396" s="3">
        <v>107.3622</v>
      </c>
      <c r="M4396">
        <v>3.7</v>
      </c>
      <c r="N4396">
        <f>+$Q$876-Tabla13[[#This Row],[Outlet Establishment Year]]</f>
        <v>6</v>
      </c>
      <c r="O4396">
        <f>+Tabla13[[#This Row],[Sales]]/Tabla13[[#This Row],[Antigüedad]]</f>
        <v>17.893699999999999</v>
      </c>
      <c r="P4396" s="4">
        <f>+Tabla13[[#This Row],[Sales]]/Tabla13[[#This Row],[Item Weight corregido]]</f>
        <v>20.746318840579711</v>
      </c>
    </row>
    <row r="4397" spans="1:16" x14ac:dyDescent="0.3">
      <c r="A4397" t="s">
        <v>13</v>
      </c>
      <c r="B4397" t="s">
        <v>1517</v>
      </c>
      <c r="C4397" t="s">
        <v>1587</v>
      </c>
      <c r="D4397">
        <v>2012</v>
      </c>
      <c r="E4397" t="s">
        <v>1591</v>
      </c>
      <c r="F4397" t="s">
        <v>1601</v>
      </c>
      <c r="G4397" t="s">
        <v>1604</v>
      </c>
      <c r="H4397" t="s">
        <v>1607</v>
      </c>
      <c r="I4397" s="10">
        <v>3.1452265E-2</v>
      </c>
      <c r="J4397">
        <v>8.1950000000000003</v>
      </c>
      <c r="K4397">
        <v>8.1950000000000003</v>
      </c>
      <c r="L4397" s="3">
        <v>94.346199999999996</v>
      </c>
      <c r="M4397">
        <v>3.7</v>
      </c>
      <c r="N4397">
        <f>+$Q$876-Tabla13[[#This Row],[Outlet Establishment Year]]</f>
        <v>12</v>
      </c>
      <c r="O4397">
        <f>+Tabla13[[#This Row],[Sales]]/Tabla13[[#This Row],[Antigüedad]]</f>
        <v>7.8621833333333333</v>
      </c>
      <c r="P4397" s="4">
        <f>+Tabla13[[#This Row],[Sales]]/Tabla13[[#This Row],[Item Weight corregido]]</f>
        <v>11.512654057352043</v>
      </c>
    </row>
    <row r="4398" spans="1:16" x14ac:dyDescent="0.3">
      <c r="A4398" t="s">
        <v>12</v>
      </c>
      <c r="B4398" t="s">
        <v>330</v>
      </c>
      <c r="C4398" t="s">
        <v>1574</v>
      </c>
      <c r="D4398">
        <v>2012</v>
      </c>
      <c r="E4398" t="s">
        <v>1591</v>
      </c>
      <c r="F4398" t="s">
        <v>1601</v>
      </c>
      <c r="G4398" t="s">
        <v>1604</v>
      </c>
      <c r="H4398" t="s">
        <v>1607</v>
      </c>
      <c r="I4398" s="10">
        <v>2.2460101999999999E-2</v>
      </c>
      <c r="J4398">
        <v>20.100000000000001</v>
      </c>
      <c r="K4398">
        <v>20.100000000000001</v>
      </c>
      <c r="L4398" s="3">
        <v>226.80359999999999</v>
      </c>
      <c r="M4398">
        <v>3.7</v>
      </c>
      <c r="N4398">
        <f>+$Q$876-Tabla13[[#This Row],[Outlet Establishment Year]]</f>
        <v>12</v>
      </c>
      <c r="O4398">
        <f>+Tabla13[[#This Row],[Sales]]/Tabla13[[#This Row],[Antigüedad]]</f>
        <v>18.900299999999998</v>
      </c>
      <c r="P4398" s="4">
        <f>+Tabla13[[#This Row],[Sales]]/Tabla13[[#This Row],[Item Weight corregido]]</f>
        <v>11.28376119402985</v>
      </c>
    </row>
    <row r="4399" spans="1:16" x14ac:dyDescent="0.3">
      <c r="A4399" t="s">
        <v>13</v>
      </c>
      <c r="B4399" t="s">
        <v>433</v>
      </c>
      <c r="C4399" t="s">
        <v>1584</v>
      </c>
      <c r="D4399">
        <v>2017</v>
      </c>
      <c r="E4399" t="s">
        <v>1598</v>
      </c>
      <c r="F4399" t="s">
        <v>1603</v>
      </c>
      <c r="G4399" t="s">
        <v>1605</v>
      </c>
      <c r="H4399" t="s">
        <v>1607</v>
      </c>
      <c r="I4399" s="10">
        <v>3.9954281000000001E-2</v>
      </c>
      <c r="J4399">
        <v>9.3949999999999996</v>
      </c>
      <c r="K4399">
        <v>9.3949999999999996</v>
      </c>
      <c r="L4399" s="3">
        <v>82.490799999999993</v>
      </c>
      <c r="M4399">
        <v>3.7</v>
      </c>
      <c r="N4399">
        <f>+$Q$876-Tabla13[[#This Row],[Outlet Establishment Year]]</f>
        <v>7</v>
      </c>
      <c r="O4399">
        <f>+Tabla13[[#This Row],[Sales]]/Tabla13[[#This Row],[Antigüedad]]</f>
        <v>11.7844</v>
      </c>
      <c r="P4399" s="4">
        <f>+Tabla13[[#This Row],[Sales]]/Tabla13[[#This Row],[Item Weight corregido]]</f>
        <v>8.7802873869079292</v>
      </c>
    </row>
    <row r="4400" spans="1:16" x14ac:dyDescent="0.3">
      <c r="A4400" t="s">
        <v>13</v>
      </c>
      <c r="B4400" t="s">
        <v>963</v>
      </c>
      <c r="C4400" t="s">
        <v>1584</v>
      </c>
      <c r="D4400">
        <v>2011</v>
      </c>
      <c r="E4400" t="s">
        <v>1595</v>
      </c>
      <c r="F4400" t="s">
        <v>1602</v>
      </c>
      <c r="G4400" t="s">
        <v>1604</v>
      </c>
      <c r="H4400" t="s">
        <v>1609</v>
      </c>
      <c r="I4400" s="10">
        <v>0.11168586799999999</v>
      </c>
      <c r="J4400">
        <v>15.6</v>
      </c>
      <c r="K4400">
        <v>15.6</v>
      </c>
      <c r="L4400" s="3">
        <v>184.79239999999999</v>
      </c>
      <c r="M4400">
        <v>3.7</v>
      </c>
      <c r="N4400">
        <f>+$Q$876-Tabla13[[#This Row],[Outlet Establishment Year]]</f>
        <v>13</v>
      </c>
      <c r="O4400">
        <f>+Tabla13[[#This Row],[Sales]]/Tabla13[[#This Row],[Antigüedad]]</f>
        <v>14.214799999999999</v>
      </c>
      <c r="P4400" s="4">
        <f>+Tabla13[[#This Row],[Sales]]/Tabla13[[#This Row],[Item Weight corregido]]</f>
        <v>11.845666666666666</v>
      </c>
    </row>
    <row r="4401" spans="1:16" x14ac:dyDescent="0.3">
      <c r="A4401" t="s">
        <v>12</v>
      </c>
      <c r="B4401" t="s">
        <v>1124</v>
      </c>
      <c r="C4401" t="s">
        <v>1574</v>
      </c>
      <c r="D4401">
        <v>2012</v>
      </c>
      <c r="E4401" t="s">
        <v>1591</v>
      </c>
      <c r="F4401" t="s">
        <v>1601</v>
      </c>
      <c r="G4401" t="s">
        <v>1604</v>
      </c>
      <c r="H4401" t="s">
        <v>1607</v>
      </c>
      <c r="I4401" s="10">
        <v>4.1622263999999999E-2</v>
      </c>
      <c r="J4401">
        <v>12.6</v>
      </c>
      <c r="K4401">
        <v>12.6</v>
      </c>
      <c r="L4401" s="3">
        <v>124.0072</v>
      </c>
      <c r="M4401">
        <v>3.7</v>
      </c>
      <c r="N4401">
        <f>+$Q$876-Tabla13[[#This Row],[Outlet Establishment Year]]</f>
        <v>12</v>
      </c>
      <c r="O4401">
        <f>+Tabla13[[#This Row],[Sales]]/Tabla13[[#This Row],[Antigüedad]]</f>
        <v>10.333933333333333</v>
      </c>
      <c r="P4401" s="4">
        <f>+Tabla13[[#This Row],[Sales]]/Tabla13[[#This Row],[Item Weight corregido]]</f>
        <v>9.8418412698412698</v>
      </c>
    </row>
    <row r="4402" spans="1:16" x14ac:dyDescent="0.3">
      <c r="A4402" t="s">
        <v>12</v>
      </c>
      <c r="B4402" t="s">
        <v>1127</v>
      </c>
      <c r="C4402" t="s">
        <v>1581</v>
      </c>
      <c r="D4402">
        <v>2022</v>
      </c>
      <c r="E4402" t="s">
        <v>1592</v>
      </c>
      <c r="F4402" t="s">
        <v>1602</v>
      </c>
      <c r="G4402" t="s">
        <v>1604</v>
      </c>
      <c r="H4402" t="s">
        <v>1608</v>
      </c>
      <c r="I4402" s="10">
        <v>9.6491904000000003E-2</v>
      </c>
      <c r="J4402">
        <v>15.1</v>
      </c>
      <c r="K4402">
        <v>15.1</v>
      </c>
      <c r="L4402" s="3">
        <v>134.49420000000001</v>
      </c>
      <c r="M4402">
        <v>4.0999999999999996</v>
      </c>
      <c r="N4402">
        <f>+$Q$876-Tabla13[[#This Row],[Outlet Establishment Year]]</f>
        <v>2</v>
      </c>
      <c r="O4402">
        <f>+Tabla13[[#This Row],[Sales]]/Tabla13[[#This Row],[Antigüedad]]</f>
        <v>67.247100000000003</v>
      </c>
      <c r="P4402" s="4">
        <f>+Tabla13[[#This Row],[Sales]]/Tabla13[[#This Row],[Item Weight corregido]]</f>
        <v>8.9069006622516564</v>
      </c>
    </row>
    <row r="4403" spans="1:16" x14ac:dyDescent="0.3">
      <c r="A4403" t="s">
        <v>12</v>
      </c>
      <c r="B4403" t="s">
        <v>1304</v>
      </c>
      <c r="C4403" t="s">
        <v>1580</v>
      </c>
      <c r="D4403">
        <v>2018</v>
      </c>
      <c r="E4403" t="s">
        <v>1597</v>
      </c>
      <c r="F4403" t="s">
        <v>1602</v>
      </c>
      <c r="G4403" t="s">
        <v>1604</v>
      </c>
      <c r="H4403" t="s">
        <v>1610</v>
      </c>
      <c r="I4403" s="10">
        <v>0.116915909</v>
      </c>
      <c r="K4403">
        <v>9.1950000000000003</v>
      </c>
      <c r="L4403" s="3">
        <v>159.45779999999999</v>
      </c>
      <c r="M4403">
        <v>3.7</v>
      </c>
      <c r="N4403">
        <f>+$Q$876-Tabla13[[#This Row],[Outlet Establishment Year]]</f>
        <v>6</v>
      </c>
      <c r="O4403">
        <f>+Tabla13[[#This Row],[Sales]]/Tabla13[[#This Row],[Antigüedad]]</f>
        <v>26.5763</v>
      </c>
      <c r="P4403" s="4">
        <f>+Tabla13[[#This Row],[Sales]]/Tabla13[[#This Row],[Item Weight corregido]]</f>
        <v>17.34179445350734</v>
      </c>
    </row>
    <row r="4404" spans="1:16" x14ac:dyDescent="0.3">
      <c r="A4404" t="s">
        <v>12</v>
      </c>
      <c r="B4404" t="s">
        <v>1466</v>
      </c>
      <c r="C4404" t="s">
        <v>1585</v>
      </c>
      <c r="D4404">
        <v>2020</v>
      </c>
      <c r="E4404" t="s">
        <v>1594</v>
      </c>
      <c r="F4404" t="s">
        <v>1603</v>
      </c>
      <c r="G4404" t="s">
        <v>1604</v>
      </c>
      <c r="H4404" t="s">
        <v>1607</v>
      </c>
      <c r="I4404" s="10">
        <v>0</v>
      </c>
      <c r="J4404">
        <v>8.9450000000000003</v>
      </c>
      <c r="K4404">
        <v>8.9450000000000003</v>
      </c>
      <c r="L4404" s="3">
        <v>264.791</v>
      </c>
      <c r="M4404">
        <v>3.7</v>
      </c>
      <c r="N4404">
        <f>+$Q$876-Tabla13[[#This Row],[Outlet Establishment Year]]</f>
        <v>4</v>
      </c>
      <c r="O4404">
        <f>+Tabla13[[#This Row],[Sales]]/Tabla13[[#This Row],[Antigüedad]]</f>
        <v>66.197749999999999</v>
      </c>
      <c r="P4404" s="4">
        <f>+Tabla13[[#This Row],[Sales]]/Tabla13[[#This Row],[Item Weight corregido]]</f>
        <v>29.602124091671325</v>
      </c>
    </row>
    <row r="4405" spans="1:16" x14ac:dyDescent="0.3">
      <c r="A4405" t="s">
        <v>13</v>
      </c>
      <c r="B4405" t="s">
        <v>1268</v>
      </c>
      <c r="C4405" t="s">
        <v>1577</v>
      </c>
      <c r="D4405">
        <v>2016</v>
      </c>
      <c r="E4405" t="s">
        <v>1599</v>
      </c>
      <c r="F4405" t="s">
        <v>1601</v>
      </c>
      <c r="G4405" t="s">
        <v>1605</v>
      </c>
      <c r="H4405" t="s">
        <v>1607</v>
      </c>
      <c r="I4405" s="10">
        <v>0.14164221900000001</v>
      </c>
      <c r="J4405">
        <v>18.850000000000001</v>
      </c>
      <c r="K4405">
        <v>18.850000000000001</v>
      </c>
      <c r="L4405" s="3">
        <v>168.11320000000001</v>
      </c>
      <c r="M4405">
        <v>3.7</v>
      </c>
      <c r="N4405">
        <f>+$Q$876-Tabla13[[#This Row],[Outlet Establishment Year]]</f>
        <v>8</v>
      </c>
      <c r="O4405">
        <f>+Tabla13[[#This Row],[Sales]]/Tabla13[[#This Row],[Antigüedad]]</f>
        <v>21.014150000000001</v>
      </c>
      <c r="P4405" s="4">
        <f>+Tabla13[[#This Row],[Sales]]/Tabla13[[#This Row],[Item Weight corregido]]</f>
        <v>8.9184721485411131</v>
      </c>
    </row>
    <row r="4406" spans="1:16" x14ac:dyDescent="0.3">
      <c r="A4406" t="s">
        <v>13</v>
      </c>
      <c r="B4406" t="s">
        <v>1053</v>
      </c>
      <c r="C4406" t="s">
        <v>1580</v>
      </c>
      <c r="D4406">
        <v>2014</v>
      </c>
      <c r="E4406" t="s">
        <v>1596</v>
      </c>
      <c r="F4406" t="s">
        <v>1602</v>
      </c>
      <c r="G4406" t="s">
        <v>1606</v>
      </c>
      <c r="H4406" t="s">
        <v>1607</v>
      </c>
      <c r="I4406" s="10">
        <v>3.8494622999999999E-2</v>
      </c>
      <c r="J4406">
        <v>13.35</v>
      </c>
      <c r="K4406">
        <v>13.35</v>
      </c>
      <c r="L4406" s="3">
        <v>240.25640000000001</v>
      </c>
      <c r="M4406">
        <v>3.7</v>
      </c>
      <c r="N4406">
        <f>+$Q$876-Tabla13[[#This Row],[Outlet Establishment Year]]</f>
        <v>10</v>
      </c>
      <c r="O4406">
        <f>+Tabla13[[#This Row],[Sales]]/Tabla13[[#This Row],[Antigüedad]]</f>
        <v>24.025640000000003</v>
      </c>
      <c r="P4406" s="4">
        <f>+Tabla13[[#This Row],[Sales]]/Tabla13[[#This Row],[Item Weight corregido]]</f>
        <v>17.996734082397005</v>
      </c>
    </row>
    <row r="4407" spans="1:16" x14ac:dyDescent="0.3">
      <c r="A4407" t="s">
        <v>12</v>
      </c>
      <c r="B4407" t="s">
        <v>1403</v>
      </c>
      <c r="C4407" t="s">
        <v>1589</v>
      </c>
      <c r="D4407">
        <v>2011</v>
      </c>
      <c r="E4407" t="s">
        <v>1595</v>
      </c>
      <c r="F4407" t="s">
        <v>1602</v>
      </c>
      <c r="G4407" t="s">
        <v>1604</v>
      </c>
      <c r="H4407" t="s">
        <v>1609</v>
      </c>
      <c r="I4407" s="10">
        <v>7.3480266000000002E-2</v>
      </c>
      <c r="J4407">
        <v>7.06</v>
      </c>
      <c r="K4407">
        <v>7.06</v>
      </c>
      <c r="L4407" s="3">
        <v>58.8904</v>
      </c>
      <c r="M4407">
        <v>3.7</v>
      </c>
      <c r="N4407">
        <f>+$Q$876-Tabla13[[#This Row],[Outlet Establishment Year]]</f>
        <v>13</v>
      </c>
      <c r="O4407">
        <f>+Tabla13[[#This Row],[Sales]]/Tabla13[[#This Row],[Antigüedad]]</f>
        <v>4.5300307692307689</v>
      </c>
      <c r="P4407" s="4">
        <f>+Tabla13[[#This Row],[Sales]]/Tabla13[[#This Row],[Item Weight corregido]]</f>
        <v>8.3414164305949008</v>
      </c>
    </row>
    <row r="4408" spans="1:16" x14ac:dyDescent="0.3">
      <c r="A4408" t="s">
        <v>13</v>
      </c>
      <c r="B4408" t="s">
        <v>1034</v>
      </c>
      <c r="C4408" t="s">
        <v>1575</v>
      </c>
      <c r="D4408">
        <v>2022</v>
      </c>
      <c r="E4408" t="s">
        <v>1592</v>
      </c>
      <c r="F4408" t="s">
        <v>1602</v>
      </c>
      <c r="G4408" t="s">
        <v>1604</v>
      </c>
      <c r="H4408" t="s">
        <v>1608</v>
      </c>
      <c r="I4408" s="10">
        <v>1.7714095999999999E-2</v>
      </c>
      <c r="J4408">
        <v>11.5</v>
      </c>
      <c r="K4408">
        <v>11.5</v>
      </c>
      <c r="L4408" s="3">
        <v>132.96260000000001</v>
      </c>
      <c r="M4408">
        <v>3</v>
      </c>
      <c r="N4408">
        <f>+$Q$876-Tabla13[[#This Row],[Outlet Establishment Year]]</f>
        <v>2</v>
      </c>
      <c r="O4408">
        <f>+Tabla13[[#This Row],[Sales]]/Tabla13[[#This Row],[Antigüedad]]</f>
        <v>66.481300000000005</v>
      </c>
      <c r="P4408" s="4">
        <f>+Tabla13[[#This Row],[Sales]]/Tabla13[[#This Row],[Item Weight corregido]]</f>
        <v>11.561965217391306</v>
      </c>
    </row>
    <row r="4409" spans="1:16" x14ac:dyDescent="0.3">
      <c r="A4409" t="s">
        <v>13</v>
      </c>
      <c r="B4409" t="s">
        <v>738</v>
      </c>
      <c r="C4409" t="s">
        <v>1574</v>
      </c>
      <c r="D4409">
        <v>2017</v>
      </c>
      <c r="E4409" t="s">
        <v>1598</v>
      </c>
      <c r="F4409" t="s">
        <v>1603</v>
      </c>
      <c r="G4409" t="s">
        <v>1605</v>
      </c>
      <c r="H4409" t="s">
        <v>1607</v>
      </c>
      <c r="I4409" s="10">
        <v>0.105577348</v>
      </c>
      <c r="J4409">
        <v>6.59</v>
      </c>
      <c r="K4409">
        <v>6.59</v>
      </c>
      <c r="L4409" s="3">
        <v>85.690799999999996</v>
      </c>
      <c r="M4409">
        <v>3.7</v>
      </c>
      <c r="N4409">
        <f>+$Q$876-Tabla13[[#This Row],[Outlet Establishment Year]]</f>
        <v>7</v>
      </c>
      <c r="O4409">
        <f>+Tabla13[[#This Row],[Sales]]/Tabla13[[#This Row],[Antigüedad]]</f>
        <v>12.241542857142857</v>
      </c>
      <c r="P4409" s="4">
        <f>+Tabla13[[#This Row],[Sales]]/Tabla13[[#This Row],[Item Weight corregido]]</f>
        <v>13.003156297420334</v>
      </c>
    </row>
    <row r="4410" spans="1:16" x14ac:dyDescent="0.3">
      <c r="A4410" t="s">
        <v>13</v>
      </c>
      <c r="B4410" t="s">
        <v>272</v>
      </c>
      <c r="C4410" t="s">
        <v>1580</v>
      </c>
      <c r="D4410">
        <v>2014</v>
      </c>
      <c r="E4410" t="s">
        <v>1596</v>
      </c>
      <c r="F4410" t="s">
        <v>1602</v>
      </c>
      <c r="G4410" t="s">
        <v>1606</v>
      </c>
      <c r="H4410" t="s">
        <v>1607</v>
      </c>
      <c r="I4410" s="10">
        <v>4.9263978999999999E-2</v>
      </c>
      <c r="J4410">
        <v>21</v>
      </c>
      <c r="K4410">
        <v>21</v>
      </c>
      <c r="L4410" s="3">
        <v>195.0478</v>
      </c>
      <c r="M4410">
        <v>3.7</v>
      </c>
      <c r="N4410">
        <f>+$Q$876-Tabla13[[#This Row],[Outlet Establishment Year]]</f>
        <v>10</v>
      </c>
      <c r="O4410">
        <f>+Tabla13[[#This Row],[Sales]]/Tabla13[[#This Row],[Antigüedad]]</f>
        <v>19.50478</v>
      </c>
      <c r="P4410" s="4">
        <f>+Tabla13[[#This Row],[Sales]]/Tabla13[[#This Row],[Item Weight corregido]]</f>
        <v>9.2879904761904761</v>
      </c>
    </row>
    <row r="4411" spans="1:16" x14ac:dyDescent="0.3">
      <c r="A4411" t="s">
        <v>13</v>
      </c>
      <c r="B4411" t="s">
        <v>1481</v>
      </c>
      <c r="C4411" t="s">
        <v>1585</v>
      </c>
      <c r="D4411">
        <v>2020</v>
      </c>
      <c r="E4411" t="s">
        <v>1594</v>
      </c>
      <c r="F4411" t="s">
        <v>1603</v>
      </c>
      <c r="G4411" t="s">
        <v>1604</v>
      </c>
      <c r="H4411" t="s">
        <v>1607</v>
      </c>
      <c r="I4411" s="10">
        <v>0.175033524</v>
      </c>
      <c r="J4411">
        <v>11.65</v>
      </c>
      <c r="K4411">
        <v>11.65</v>
      </c>
      <c r="L4411" s="3">
        <v>55.529800000000002</v>
      </c>
      <c r="M4411">
        <v>3.7</v>
      </c>
      <c r="N4411">
        <f>+$Q$876-Tabla13[[#This Row],[Outlet Establishment Year]]</f>
        <v>4</v>
      </c>
      <c r="O4411">
        <f>+Tabla13[[#This Row],[Sales]]/Tabla13[[#This Row],[Antigüedad]]</f>
        <v>13.88245</v>
      </c>
      <c r="P4411" s="4">
        <f>+Tabla13[[#This Row],[Sales]]/Tabla13[[#This Row],[Item Weight corregido]]</f>
        <v>4.76650643776824</v>
      </c>
    </row>
    <row r="4412" spans="1:16" x14ac:dyDescent="0.3">
      <c r="A4412" t="s">
        <v>13</v>
      </c>
      <c r="B4412" t="s">
        <v>1421</v>
      </c>
      <c r="C4412" t="s">
        <v>1586</v>
      </c>
      <c r="D4412">
        <v>2020</v>
      </c>
      <c r="E4412" t="s">
        <v>1594</v>
      </c>
      <c r="F4412" t="s">
        <v>1603</v>
      </c>
      <c r="G4412" t="s">
        <v>1604</v>
      </c>
      <c r="H4412" t="s">
        <v>1607</v>
      </c>
      <c r="I4412" s="10">
        <v>6.1405051000000002E-2</v>
      </c>
      <c r="J4412">
        <v>7.8650000000000002</v>
      </c>
      <c r="K4412">
        <v>7.8650000000000002</v>
      </c>
      <c r="L4412" s="3">
        <v>166.3526</v>
      </c>
      <c r="M4412">
        <v>3.7</v>
      </c>
      <c r="N4412">
        <f>+$Q$876-Tabla13[[#This Row],[Outlet Establishment Year]]</f>
        <v>4</v>
      </c>
      <c r="O4412">
        <f>+Tabla13[[#This Row],[Sales]]/Tabla13[[#This Row],[Antigüedad]]</f>
        <v>41.588149999999999</v>
      </c>
      <c r="P4412" s="4">
        <f>+Tabla13[[#This Row],[Sales]]/Tabla13[[#This Row],[Item Weight corregido]]</f>
        <v>21.150998092816273</v>
      </c>
    </row>
    <row r="4413" spans="1:16" x14ac:dyDescent="0.3">
      <c r="A4413" t="s">
        <v>13</v>
      </c>
      <c r="B4413" t="s">
        <v>111</v>
      </c>
      <c r="C4413" t="s">
        <v>1574</v>
      </c>
      <c r="D4413">
        <v>2014</v>
      </c>
      <c r="E4413" t="s">
        <v>1596</v>
      </c>
      <c r="F4413" t="s">
        <v>1602</v>
      </c>
      <c r="G4413" t="s">
        <v>1606</v>
      </c>
      <c r="H4413" t="s">
        <v>1607</v>
      </c>
      <c r="I4413" s="10">
        <v>2.5715562000000001E-2</v>
      </c>
      <c r="J4413">
        <v>16.25</v>
      </c>
      <c r="K4413">
        <v>16.25</v>
      </c>
      <c r="L4413" s="3">
        <v>168.1474</v>
      </c>
      <c r="M4413">
        <v>3.7</v>
      </c>
      <c r="N4413">
        <f>+$Q$876-Tabla13[[#This Row],[Outlet Establishment Year]]</f>
        <v>10</v>
      </c>
      <c r="O4413">
        <f>+Tabla13[[#This Row],[Sales]]/Tabla13[[#This Row],[Antigüedad]]</f>
        <v>16.81474</v>
      </c>
      <c r="P4413" s="4">
        <f>+Tabla13[[#This Row],[Sales]]/Tabla13[[#This Row],[Item Weight corregido]]</f>
        <v>10.347532307692308</v>
      </c>
    </row>
    <row r="4414" spans="1:16" x14ac:dyDescent="0.3">
      <c r="A4414" t="s">
        <v>13</v>
      </c>
      <c r="B4414" t="s">
        <v>556</v>
      </c>
      <c r="C4414" t="s">
        <v>1576</v>
      </c>
      <c r="D4414">
        <v>2012</v>
      </c>
      <c r="E4414" t="s">
        <v>1591</v>
      </c>
      <c r="F4414" t="s">
        <v>1601</v>
      </c>
      <c r="G4414" t="s">
        <v>1604</v>
      </c>
      <c r="H4414" t="s">
        <v>1607</v>
      </c>
      <c r="I4414" s="10">
        <v>2.1883368E-2</v>
      </c>
      <c r="J4414">
        <v>7.0350000000000001</v>
      </c>
      <c r="K4414">
        <v>7.0350000000000001</v>
      </c>
      <c r="L4414" s="3">
        <v>263.791</v>
      </c>
      <c r="M4414">
        <v>3.7</v>
      </c>
      <c r="N4414">
        <f>+$Q$876-Tabla13[[#This Row],[Outlet Establishment Year]]</f>
        <v>12</v>
      </c>
      <c r="O4414">
        <f>+Tabla13[[#This Row],[Sales]]/Tabla13[[#This Row],[Antigüedad]]</f>
        <v>21.982583333333334</v>
      </c>
      <c r="P4414" s="4">
        <f>+Tabla13[[#This Row],[Sales]]/Tabla13[[#This Row],[Item Weight corregido]]</f>
        <v>37.496943852167732</v>
      </c>
    </row>
    <row r="4415" spans="1:16" x14ac:dyDescent="0.3">
      <c r="A4415" t="s">
        <v>13</v>
      </c>
      <c r="B4415" t="s">
        <v>821</v>
      </c>
      <c r="C4415" t="s">
        <v>1576</v>
      </c>
      <c r="D4415">
        <v>2012</v>
      </c>
      <c r="E4415" t="s">
        <v>1591</v>
      </c>
      <c r="F4415" t="s">
        <v>1601</v>
      </c>
      <c r="G4415" t="s">
        <v>1604</v>
      </c>
      <c r="H4415" t="s">
        <v>1607</v>
      </c>
      <c r="I4415" s="10">
        <v>4.1803290999999999E-2</v>
      </c>
      <c r="J4415">
        <v>19.7</v>
      </c>
      <c r="K4415">
        <v>19.7</v>
      </c>
      <c r="L4415" s="3">
        <v>110.3912</v>
      </c>
      <c r="M4415">
        <v>3.7</v>
      </c>
      <c r="N4415">
        <f>+$Q$876-Tabla13[[#This Row],[Outlet Establishment Year]]</f>
        <v>12</v>
      </c>
      <c r="O4415">
        <f>+Tabla13[[#This Row],[Sales]]/Tabla13[[#This Row],[Antigüedad]]</f>
        <v>9.1992666666666665</v>
      </c>
      <c r="P4415" s="4">
        <f>+Tabla13[[#This Row],[Sales]]/Tabla13[[#This Row],[Item Weight corregido]]</f>
        <v>5.6036142131979698</v>
      </c>
    </row>
    <row r="4416" spans="1:16" x14ac:dyDescent="0.3">
      <c r="A4416" t="s">
        <v>13</v>
      </c>
      <c r="B4416" t="s">
        <v>172</v>
      </c>
      <c r="C4416" t="s">
        <v>1574</v>
      </c>
      <c r="D4416">
        <v>2012</v>
      </c>
      <c r="E4416" t="s">
        <v>1591</v>
      </c>
      <c r="F4416" t="s">
        <v>1601</v>
      </c>
      <c r="G4416" t="s">
        <v>1604</v>
      </c>
      <c r="H4416" t="s">
        <v>1607</v>
      </c>
      <c r="I4416" s="10">
        <v>4.3630580000000002E-2</v>
      </c>
      <c r="J4416">
        <v>5.98</v>
      </c>
      <c r="K4416">
        <v>5.98</v>
      </c>
      <c r="L4416" s="3">
        <v>148.24180000000001</v>
      </c>
      <c r="M4416">
        <v>3.7</v>
      </c>
      <c r="N4416">
        <f>+$Q$876-Tabla13[[#This Row],[Outlet Establishment Year]]</f>
        <v>12</v>
      </c>
      <c r="O4416">
        <f>+Tabla13[[#This Row],[Sales]]/Tabla13[[#This Row],[Antigüedad]]</f>
        <v>12.353483333333335</v>
      </c>
      <c r="P4416" s="4">
        <f>+Tabla13[[#This Row],[Sales]]/Tabla13[[#This Row],[Item Weight corregido]]</f>
        <v>24.789598662207357</v>
      </c>
    </row>
    <row r="4417" spans="1:16" x14ac:dyDescent="0.3">
      <c r="A4417" t="s">
        <v>13</v>
      </c>
      <c r="B4417" t="s">
        <v>1213</v>
      </c>
      <c r="C4417" t="s">
        <v>1587</v>
      </c>
      <c r="D4417">
        <v>2012</v>
      </c>
      <c r="E4417" t="s">
        <v>1591</v>
      </c>
      <c r="F4417" t="s">
        <v>1601</v>
      </c>
      <c r="G4417" t="s">
        <v>1604</v>
      </c>
      <c r="H4417" t="s">
        <v>1607</v>
      </c>
      <c r="I4417" s="10">
        <v>5.7021156000000003E-2</v>
      </c>
      <c r="J4417">
        <v>11.15</v>
      </c>
      <c r="K4417">
        <v>11.15</v>
      </c>
      <c r="L4417" s="3">
        <v>106.8622</v>
      </c>
      <c r="M4417">
        <v>3.7</v>
      </c>
      <c r="N4417">
        <f>+$Q$876-Tabla13[[#This Row],[Outlet Establishment Year]]</f>
        <v>12</v>
      </c>
      <c r="O4417">
        <f>+Tabla13[[#This Row],[Sales]]/Tabla13[[#This Row],[Antigüedad]]</f>
        <v>8.9051833333333335</v>
      </c>
      <c r="P4417" s="4">
        <f>+Tabla13[[#This Row],[Sales]]/Tabla13[[#This Row],[Item Weight corregido]]</f>
        <v>9.5840538116591922</v>
      </c>
    </row>
    <row r="4418" spans="1:16" x14ac:dyDescent="0.3">
      <c r="A4418" t="s">
        <v>13</v>
      </c>
      <c r="B4418" t="s">
        <v>1471</v>
      </c>
      <c r="C4418" t="s">
        <v>1585</v>
      </c>
      <c r="D4418">
        <v>2012</v>
      </c>
      <c r="E4418" t="s">
        <v>1591</v>
      </c>
      <c r="F4418" t="s">
        <v>1601</v>
      </c>
      <c r="G4418" t="s">
        <v>1604</v>
      </c>
      <c r="H4418" t="s">
        <v>1607</v>
      </c>
      <c r="I4418" s="10">
        <v>0.122761775</v>
      </c>
      <c r="J4418">
        <v>14.3</v>
      </c>
      <c r="K4418">
        <v>14.3</v>
      </c>
      <c r="L4418" s="3">
        <v>124.373</v>
      </c>
      <c r="M4418">
        <v>3.7</v>
      </c>
      <c r="N4418">
        <f>+$Q$876-Tabla13[[#This Row],[Outlet Establishment Year]]</f>
        <v>12</v>
      </c>
      <c r="O4418">
        <f>+Tabla13[[#This Row],[Sales]]/Tabla13[[#This Row],[Antigüedad]]</f>
        <v>10.364416666666667</v>
      </c>
      <c r="P4418" s="4">
        <f>+Tabla13[[#This Row],[Sales]]/Tabla13[[#This Row],[Item Weight corregido]]</f>
        <v>8.6974125874125878</v>
      </c>
    </row>
    <row r="4419" spans="1:16" x14ac:dyDescent="0.3">
      <c r="A4419" t="s">
        <v>13</v>
      </c>
      <c r="B4419" t="s">
        <v>694</v>
      </c>
      <c r="C4419" t="s">
        <v>1576</v>
      </c>
      <c r="D4419">
        <v>2012</v>
      </c>
      <c r="E4419" t="s">
        <v>1591</v>
      </c>
      <c r="F4419" t="s">
        <v>1601</v>
      </c>
      <c r="G4419" t="s">
        <v>1604</v>
      </c>
      <c r="H4419" t="s">
        <v>1607</v>
      </c>
      <c r="I4419" s="10">
        <v>0.117095014</v>
      </c>
      <c r="J4419">
        <v>15.6</v>
      </c>
      <c r="K4419">
        <v>15.6</v>
      </c>
      <c r="L4419" s="3">
        <v>78.066999999999993</v>
      </c>
      <c r="M4419">
        <v>3.7</v>
      </c>
      <c r="N4419">
        <f>+$Q$876-Tabla13[[#This Row],[Outlet Establishment Year]]</f>
        <v>12</v>
      </c>
      <c r="O4419">
        <f>+Tabla13[[#This Row],[Sales]]/Tabla13[[#This Row],[Antigüedad]]</f>
        <v>6.5055833333333331</v>
      </c>
      <c r="P4419" s="4">
        <f>+Tabla13[[#This Row],[Sales]]/Tabla13[[#This Row],[Item Weight corregido]]</f>
        <v>5.0042948717948716</v>
      </c>
    </row>
    <row r="4420" spans="1:16" x14ac:dyDescent="0.3">
      <c r="A4420" t="s">
        <v>13</v>
      </c>
      <c r="B4420" t="s">
        <v>1518</v>
      </c>
      <c r="C4420" t="s">
        <v>1583</v>
      </c>
      <c r="D4420">
        <v>2012</v>
      </c>
      <c r="E4420" t="s">
        <v>1591</v>
      </c>
      <c r="F4420" t="s">
        <v>1601</v>
      </c>
      <c r="G4420" t="s">
        <v>1604</v>
      </c>
      <c r="H4420" t="s">
        <v>1607</v>
      </c>
      <c r="I4420" s="10">
        <v>6.4241345000000005E-2</v>
      </c>
      <c r="J4420">
        <v>15</v>
      </c>
      <c r="K4420">
        <v>15</v>
      </c>
      <c r="L4420" s="3">
        <v>45.206000000000003</v>
      </c>
      <c r="M4420">
        <v>3.7</v>
      </c>
      <c r="N4420">
        <f>+$Q$876-Tabla13[[#This Row],[Outlet Establishment Year]]</f>
        <v>12</v>
      </c>
      <c r="O4420">
        <f>+Tabla13[[#This Row],[Sales]]/Tabla13[[#This Row],[Antigüedad]]</f>
        <v>3.7671666666666668</v>
      </c>
      <c r="P4420" s="4">
        <f>+Tabla13[[#This Row],[Sales]]/Tabla13[[#This Row],[Item Weight corregido]]</f>
        <v>3.0137333333333336</v>
      </c>
    </row>
    <row r="4421" spans="1:16" x14ac:dyDescent="0.3">
      <c r="A4421" t="s">
        <v>13</v>
      </c>
      <c r="B4421" t="s">
        <v>845</v>
      </c>
      <c r="C4421" t="s">
        <v>1575</v>
      </c>
      <c r="D4421">
        <v>2012</v>
      </c>
      <c r="E4421" t="s">
        <v>1591</v>
      </c>
      <c r="F4421" t="s">
        <v>1601</v>
      </c>
      <c r="G4421" t="s">
        <v>1604</v>
      </c>
      <c r="H4421" t="s">
        <v>1607</v>
      </c>
      <c r="I4421" s="10">
        <v>1.4482152999999999E-2</v>
      </c>
      <c r="J4421">
        <v>8.2349999999999994</v>
      </c>
      <c r="K4421">
        <v>8.2349999999999994</v>
      </c>
      <c r="L4421" s="3">
        <v>182.29499999999999</v>
      </c>
      <c r="M4421">
        <v>3.7</v>
      </c>
      <c r="N4421">
        <f>+$Q$876-Tabla13[[#This Row],[Outlet Establishment Year]]</f>
        <v>12</v>
      </c>
      <c r="O4421">
        <f>+Tabla13[[#This Row],[Sales]]/Tabla13[[#This Row],[Antigüedad]]</f>
        <v>15.191249999999998</v>
      </c>
      <c r="P4421" s="4">
        <f>+Tabla13[[#This Row],[Sales]]/Tabla13[[#This Row],[Item Weight corregido]]</f>
        <v>22.136612021857925</v>
      </c>
    </row>
    <row r="4422" spans="1:16" x14ac:dyDescent="0.3">
      <c r="A4422" t="s">
        <v>13</v>
      </c>
      <c r="B4422" t="s">
        <v>263</v>
      </c>
      <c r="C4422" t="s">
        <v>1575</v>
      </c>
      <c r="D4422">
        <v>2012</v>
      </c>
      <c r="E4422" t="s">
        <v>1591</v>
      </c>
      <c r="F4422" t="s">
        <v>1601</v>
      </c>
      <c r="G4422" t="s">
        <v>1604</v>
      </c>
      <c r="H4422" t="s">
        <v>1607</v>
      </c>
      <c r="I4422" s="10">
        <v>8.9917768999999995E-2</v>
      </c>
      <c r="J4422">
        <v>14.5</v>
      </c>
      <c r="K4422">
        <v>14.5</v>
      </c>
      <c r="L4422" s="3">
        <v>160.3604</v>
      </c>
      <c r="M4422">
        <v>3.7</v>
      </c>
      <c r="N4422">
        <f>+$Q$876-Tabla13[[#This Row],[Outlet Establishment Year]]</f>
        <v>12</v>
      </c>
      <c r="O4422">
        <f>+Tabla13[[#This Row],[Sales]]/Tabla13[[#This Row],[Antigüedad]]</f>
        <v>13.363366666666666</v>
      </c>
      <c r="P4422" s="4">
        <f>+Tabla13[[#This Row],[Sales]]/Tabla13[[#This Row],[Item Weight corregido]]</f>
        <v>11.059337931034483</v>
      </c>
    </row>
    <row r="4423" spans="1:16" x14ac:dyDescent="0.3">
      <c r="A4423" t="s">
        <v>13</v>
      </c>
      <c r="B4423" t="s">
        <v>1359</v>
      </c>
      <c r="C4423" t="s">
        <v>1579</v>
      </c>
      <c r="D4423">
        <v>2012</v>
      </c>
      <c r="E4423" t="s">
        <v>1591</v>
      </c>
      <c r="F4423" t="s">
        <v>1601</v>
      </c>
      <c r="G4423" t="s">
        <v>1604</v>
      </c>
      <c r="H4423" t="s">
        <v>1607</v>
      </c>
      <c r="I4423" s="10">
        <v>5.5514919000000003E-2</v>
      </c>
      <c r="J4423">
        <v>9.1</v>
      </c>
      <c r="K4423">
        <v>9.1</v>
      </c>
      <c r="L4423" s="3">
        <v>112.5518</v>
      </c>
      <c r="M4423">
        <v>3.7</v>
      </c>
      <c r="N4423">
        <f>+$Q$876-Tabla13[[#This Row],[Outlet Establishment Year]]</f>
        <v>12</v>
      </c>
      <c r="O4423">
        <f>+Tabla13[[#This Row],[Sales]]/Tabla13[[#This Row],[Antigüedad]]</f>
        <v>9.3793166666666661</v>
      </c>
      <c r="P4423" s="4">
        <f>+Tabla13[[#This Row],[Sales]]/Tabla13[[#This Row],[Item Weight corregido]]</f>
        <v>12.36832967032967</v>
      </c>
    </row>
    <row r="4424" spans="1:16" x14ac:dyDescent="0.3">
      <c r="A4424" t="s">
        <v>13</v>
      </c>
      <c r="B4424" t="s">
        <v>529</v>
      </c>
      <c r="C4424" t="s">
        <v>1579</v>
      </c>
      <c r="D4424">
        <v>2012</v>
      </c>
      <c r="E4424" t="s">
        <v>1591</v>
      </c>
      <c r="F4424" t="s">
        <v>1601</v>
      </c>
      <c r="G4424" t="s">
        <v>1604</v>
      </c>
      <c r="H4424" t="s">
        <v>1607</v>
      </c>
      <c r="I4424" s="10">
        <v>2.3988387E-2</v>
      </c>
      <c r="J4424">
        <v>19.600000000000001</v>
      </c>
      <c r="K4424">
        <v>19.600000000000001</v>
      </c>
      <c r="L4424" s="3">
        <v>104.5964</v>
      </c>
      <c r="M4424">
        <v>3.7</v>
      </c>
      <c r="N4424">
        <f>+$Q$876-Tabla13[[#This Row],[Outlet Establishment Year]]</f>
        <v>12</v>
      </c>
      <c r="O4424">
        <f>+Tabla13[[#This Row],[Sales]]/Tabla13[[#This Row],[Antigüedad]]</f>
        <v>8.7163666666666675</v>
      </c>
      <c r="P4424" s="4">
        <f>+Tabla13[[#This Row],[Sales]]/Tabla13[[#This Row],[Item Weight corregido]]</f>
        <v>5.3365510204081632</v>
      </c>
    </row>
    <row r="4425" spans="1:16" x14ac:dyDescent="0.3">
      <c r="A4425" t="s">
        <v>13</v>
      </c>
      <c r="B4425" t="s">
        <v>1352</v>
      </c>
      <c r="C4425" t="s">
        <v>1580</v>
      </c>
      <c r="D4425">
        <v>2012</v>
      </c>
      <c r="E4425" t="s">
        <v>1591</v>
      </c>
      <c r="F4425" t="s">
        <v>1601</v>
      </c>
      <c r="G4425" t="s">
        <v>1604</v>
      </c>
      <c r="H4425" t="s">
        <v>1607</v>
      </c>
      <c r="I4425" s="10">
        <v>3.1143591000000002E-2</v>
      </c>
      <c r="J4425">
        <v>8.6300000000000008</v>
      </c>
      <c r="K4425">
        <v>8.6300000000000008</v>
      </c>
      <c r="L4425" s="3">
        <v>183.95820000000001</v>
      </c>
      <c r="M4425">
        <v>3.7</v>
      </c>
      <c r="N4425">
        <f>+$Q$876-Tabla13[[#This Row],[Outlet Establishment Year]]</f>
        <v>12</v>
      </c>
      <c r="O4425">
        <f>+Tabla13[[#This Row],[Sales]]/Tabla13[[#This Row],[Antigüedad]]</f>
        <v>15.32985</v>
      </c>
      <c r="P4425" s="4">
        <f>+Tabla13[[#This Row],[Sales]]/Tabla13[[#This Row],[Item Weight corregido]]</f>
        <v>21.316129779837773</v>
      </c>
    </row>
    <row r="4426" spans="1:16" x14ac:dyDescent="0.3">
      <c r="A4426" t="s">
        <v>13</v>
      </c>
      <c r="B4426" t="s">
        <v>899</v>
      </c>
      <c r="C4426" t="s">
        <v>1580</v>
      </c>
      <c r="D4426">
        <v>2012</v>
      </c>
      <c r="E4426" t="s">
        <v>1591</v>
      </c>
      <c r="F4426" t="s">
        <v>1601</v>
      </c>
      <c r="G4426" t="s">
        <v>1604</v>
      </c>
      <c r="H4426" t="s">
        <v>1607</v>
      </c>
      <c r="I4426" s="10">
        <v>0</v>
      </c>
      <c r="J4426">
        <v>11.1</v>
      </c>
      <c r="K4426">
        <v>11.1</v>
      </c>
      <c r="L4426" s="3">
        <v>220.7482</v>
      </c>
      <c r="M4426">
        <v>3.7</v>
      </c>
      <c r="N4426">
        <f>+$Q$876-Tabla13[[#This Row],[Outlet Establishment Year]]</f>
        <v>12</v>
      </c>
      <c r="O4426">
        <f>+Tabla13[[#This Row],[Sales]]/Tabla13[[#This Row],[Antigüedad]]</f>
        <v>18.395683333333334</v>
      </c>
      <c r="P4426" s="4">
        <f>+Tabla13[[#This Row],[Sales]]/Tabla13[[#This Row],[Item Weight corregido]]</f>
        <v>19.887225225225226</v>
      </c>
    </row>
    <row r="4427" spans="1:16" x14ac:dyDescent="0.3">
      <c r="A4427" t="s">
        <v>13</v>
      </c>
      <c r="B4427" t="s">
        <v>622</v>
      </c>
      <c r="C4427" t="s">
        <v>1580</v>
      </c>
      <c r="D4427">
        <v>2012</v>
      </c>
      <c r="E4427" t="s">
        <v>1591</v>
      </c>
      <c r="F4427" t="s">
        <v>1601</v>
      </c>
      <c r="G4427" t="s">
        <v>1604</v>
      </c>
      <c r="H4427" t="s">
        <v>1607</v>
      </c>
      <c r="I4427" s="10">
        <v>0.10360309400000001</v>
      </c>
      <c r="J4427">
        <v>15.5</v>
      </c>
      <c r="K4427">
        <v>15.5</v>
      </c>
      <c r="L4427" s="3">
        <v>143.547</v>
      </c>
      <c r="M4427">
        <v>3.7</v>
      </c>
      <c r="N4427">
        <f>+$Q$876-Tabla13[[#This Row],[Outlet Establishment Year]]</f>
        <v>12</v>
      </c>
      <c r="O4427">
        <f>+Tabla13[[#This Row],[Sales]]/Tabla13[[#This Row],[Antigüedad]]</f>
        <v>11.962249999999999</v>
      </c>
      <c r="P4427" s="4">
        <f>+Tabla13[[#This Row],[Sales]]/Tabla13[[#This Row],[Item Weight corregido]]</f>
        <v>9.2610967741935486</v>
      </c>
    </row>
    <row r="4428" spans="1:16" x14ac:dyDescent="0.3">
      <c r="A4428" t="s">
        <v>13</v>
      </c>
      <c r="B4428" t="s">
        <v>1318</v>
      </c>
      <c r="C4428" t="s">
        <v>1580</v>
      </c>
      <c r="D4428">
        <v>2012</v>
      </c>
      <c r="E4428" t="s">
        <v>1591</v>
      </c>
      <c r="F4428" t="s">
        <v>1601</v>
      </c>
      <c r="G4428" t="s">
        <v>1604</v>
      </c>
      <c r="H4428" t="s">
        <v>1607</v>
      </c>
      <c r="I4428" s="10">
        <v>1.5302652999999999E-2</v>
      </c>
      <c r="J4428">
        <v>18.25</v>
      </c>
      <c r="K4428">
        <v>18.25</v>
      </c>
      <c r="L4428" s="3">
        <v>198.00839999999999</v>
      </c>
      <c r="M4428">
        <v>3.7</v>
      </c>
      <c r="N4428">
        <f>+$Q$876-Tabla13[[#This Row],[Outlet Establishment Year]]</f>
        <v>12</v>
      </c>
      <c r="O4428">
        <f>+Tabla13[[#This Row],[Sales]]/Tabla13[[#This Row],[Antigüedad]]</f>
        <v>16.500699999999998</v>
      </c>
      <c r="P4428" s="4">
        <f>+Tabla13[[#This Row],[Sales]]/Tabla13[[#This Row],[Item Weight corregido]]</f>
        <v>10.849775342465753</v>
      </c>
    </row>
    <row r="4429" spans="1:16" x14ac:dyDescent="0.3">
      <c r="A4429" t="s">
        <v>12</v>
      </c>
      <c r="B4429" t="s">
        <v>901</v>
      </c>
      <c r="C4429" t="s">
        <v>1587</v>
      </c>
      <c r="D4429">
        <v>2012</v>
      </c>
      <c r="E4429" t="s">
        <v>1591</v>
      </c>
      <c r="F4429" t="s">
        <v>1601</v>
      </c>
      <c r="G4429" t="s">
        <v>1604</v>
      </c>
      <c r="H4429" t="s">
        <v>1607</v>
      </c>
      <c r="I4429" s="10">
        <v>9.4010214999999994E-2</v>
      </c>
      <c r="J4429">
        <v>16.5</v>
      </c>
      <c r="K4429">
        <v>16.5</v>
      </c>
      <c r="L4429" s="3">
        <v>95.206800000000001</v>
      </c>
      <c r="M4429">
        <v>3.7</v>
      </c>
      <c r="N4429">
        <f>+$Q$876-Tabla13[[#This Row],[Outlet Establishment Year]]</f>
        <v>12</v>
      </c>
      <c r="O4429">
        <f>+Tabla13[[#This Row],[Sales]]/Tabla13[[#This Row],[Antigüedad]]</f>
        <v>7.9339000000000004</v>
      </c>
      <c r="P4429" s="4">
        <f>+Tabla13[[#This Row],[Sales]]/Tabla13[[#This Row],[Item Weight corregido]]</f>
        <v>5.7701090909090906</v>
      </c>
    </row>
    <row r="4430" spans="1:16" x14ac:dyDescent="0.3">
      <c r="A4430" t="s">
        <v>12</v>
      </c>
      <c r="B4430" t="s">
        <v>151</v>
      </c>
      <c r="C4430" t="s">
        <v>1586</v>
      </c>
      <c r="D4430">
        <v>2012</v>
      </c>
      <c r="E4430" t="s">
        <v>1591</v>
      </c>
      <c r="F4430" t="s">
        <v>1601</v>
      </c>
      <c r="G4430" t="s">
        <v>1604</v>
      </c>
      <c r="H4430" t="s">
        <v>1607</v>
      </c>
      <c r="I4430" s="10">
        <v>2.0750866999999999E-2</v>
      </c>
      <c r="J4430">
        <v>21.1</v>
      </c>
      <c r="K4430">
        <v>21.1</v>
      </c>
      <c r="L4430" s="3">
        <v>128.79939999999999</v>
      </c>
      <c r="M4430">
        <v>3.7</v>
      </c>
      <c r="N4430">
        <f>+$Q$876-Tabla13[[#This Row],[Outlet Establishment Year]]</f>
        <v>12</v>
      </c>
      <c r="O4430">
        <f>+Tabla13[[#This Row],[Sales]]/Tabla13[[#This Row],[Antigüedad]]</f>
        <v>10.733283333333333</v>
      </c>
      <c r="P4430" s="4">
        <f>+Tabla13[[#This Row],[Sales]]/Tabla13[[#This Row],[Item Weight corregido]]</f>
        <v>6.1042369668246437</v>
      </c>
    </row>
    <row r="4431" spans="1:16" x14ac:dyDescent="0.3">
      <c r="A4431" t="s">
        <v>12</v>
      </c>
      <c r="B4431" t="s">
        <v>1019</v>
      </c>
      <c r="C4431" t="s">
        <v>1574</v>
      </c>
      <c r="D4431">
        <v>2012</v>
      </c>
      <c r="E4431" t="s">
        <v>1591</v>
      </c>
      <c r="F4431" t="s">
        <v>1601</v>
      </c>
      <c r="G4431" t="s">
        <v>1604</v>
      </c>
      <c r="H4431" t="s">
        <v>1607</v>
      </c>
      <c r="I4431" s="10">
        <v>0</v>
      </c>
      <c r="J4431">
        <v>6.78</v>
      </c>
      <c r="K4431">
        <v>6.78</v>
      </c>
      <c r="L4431" s="3">
        <v>227.5694</v>
      </c>
      <c r="M4431">
        <v>3.7</v>
      </c>
      <c r="N4431">
        <f>+$Q$876-Tabla13[[#This Row],[Outlet Establishment Year]]</f>
        <v>12</v>
      </c>
      <c r="O4431">
        <f>+Tabla13[[#This Row],[Sales]]/Tabla13[[#This Row],[Antigüedad]]</f>
        <v>18.964116666666666</v>
      </c>
      <c r="P4431" s="4">
        <f>+Tabla13[[#This Row],[Sales]]/Tabla13[[#This Row],[Item Weight corregido]]</f>
        <v>33.564808259587018</v>
      </c>
    </row>
    <row r="4432" spans="1:16" x14ac:dyDescent="0.3">
      <c r="A4432" t="s">
        <v>12</v>
      </c>
      <c r="B4432" t="s">
        <v>749</v>
      </c>
      <c r="C4432" t="s">
        <v>1574</v>
      </c>
      <c r="D4432">
        <v>2012</v>
      </c>
      <c r="E4432" t="s">
        <v>1591</v>
      </c>
      <c r="F4432" t="s">
        <v>1601</v>
      </c>
      <c r="G4432" t="s">
        <v>1604</v>
      </c>
      <c r="H4432" t="s">
        <v>1607</v>
      </c>
      <c r="I4432" s="10">
        <v>6.5735977000000001E-2</v>
      </c>
      <c r="J4432">
        <v>19</v>
      </c>
      <c r="K4432">
        <v>19</v>
      </c>
      <c r="L4432" s="3">
        <v>189.62139999999999</v>
      </c>
      <c r="M4432">
        <v>3.7</v>
      </c>
      <c r="N4432">
        <f>+$Q$876-Tabla13[[#This Row],[Outlet Establishment Year]]</f>
        <v>12</v>
      </c>
      <c r="O4432">
        <f>+Tabla13[[#This Row],[Sales]]/Tabla13[[#This Row],[Antigüedad]]</f>
        <v>15.801783333333333</v>
      </c>
      <c r="P4432" s="4">
        <f>+Tabla13[[#This Row],[Sales]]/Tabla13[[#This Row],[Item Weight corregido]]</f>
        <v>9.9800736842105255</v>
      </c>
    </row>
    <row r="4433" spans="1:16" x14ac:dyDescent="0.3">
      <c r="A4433" t="s">
        <v>12</v>
      </c>
      <c r="B4433" t="s">
        <v>1092</v>
      </c>
      <c r="C4433" t="s">
        <v>1590</v>
      </c>
      <c r="D4433">
        <v>2012</v>
      </c>
      <c r="E4433" t="s">
        <v>1591</v>
      </c>
      <c r="F4433" t="s">
        <v>1601</v>
      </c>
      <c r="G4433" t="s">
        <v>1604</v>
      </c>
      <c r="H4433" t="s">
        <v>1607</v>
      </c>
      <c r="I4433" s="10">
        <v>7.0552920000000003E-3</v>
      </c>
      <c r="J4433">
        <v>6.1150000000000002</v>
      </c>
      <c r="K4433">
        <v>6.1150000000000002</v>
      </c>
      <c r="L4433" s="3">
        <v>188.65299999999999</v>
      </c>
      <c r="M4433">
        <v>3.7</v>
      </c>
      <c r="N4433">
        <f>+$Q$876-Tabla13[[#This Row],[Outlet Establishment Year]]</f>
        <v>12</v>
      </c>
      <c r="O4433">
        <f>+Tabla13[[#This Row],[Sales]]/Tabla13[[#This Row],[Antigüedad]]</f>
        <v>15.721083333333333</v>
      </c>
      <c r="P4433" s="4">
        <f>+Tabla13[[#This Row],[Sales]]/Tabla13[[#This Row],[Item Weight corregido]]</f>
        <v>30.850858544562549</v>
      </c>
    </row>
    <row r="4434" spans="1:16" x14ac:dyDescent="0.3">
      <c r="A4434" t="s">
        <v>13</v>
      </c>
      <c r="B4434" t="s">
        <v>165</v>
      </c>
      <c r="C4434" t="s">
        <v>1587</v>
      </c>
      <c r="D4434">
        <v>2018</v>
      </c>
      <c r="E4434" t="s">
        <v>1600</v>
      </c>
      <c r="F4434" t="s">
        <v>1601</v>
      </c>
      <c r="G4434" t="s">
        <v>1605</v>
      </c>
      <c r="H4434" t="s">
        <v>1609</v>
      </c>
      <c r="I4434" s="10">
        <v>0.19831664900000001</v>
      </c>
      <c r="K4434">
        <v>14.1</v>
      </c>
      <c r="L4434" s="3">
        <v>54.395600000000002</v>
      </c>
      <c r="M4434">
        <v>3.7</v>
      </c>
      <c r="N4434">
        <f>+$Q$876-Tabla13[[#This Row],[Outlet Establishment Year]]</f>
        <v>6</v>
      </c>
      <c r="O4434">
        <f>+Tabla13[[#This Row],[Sales]]/Tabla13[[#This Row],[Antigüedad]]</f>
        <v>9.0659333333333336</v>
      </c>
      <c r="P4434" s="4">
        <f>+Tabla13[[#This Row],[Sales]]/Tabla13[[#This Row],[Item Weight corregido]]</f>
        <v>3.8578439716312061</v>
      </c>
    </row>
    <row r="4435" spans="1:16" x14ac:dyDescent="0.3">
      <c r="A4435" t="s">
        <v>13</v>
      </c>
      <c r="B4435" t="s">
        <v>53</v>
      </c>
      <c r="C4435" t="s">
        <v>1574</v>
      </c>
      <c r="D4435">
        <v>2018</v>
      </c>
      <c r="E4435" t="s">
        <v>1600</v>
      </c>
      <c r="F4435" t="s">
        <v>1601</v>
      </c>
      <c r="G4435" t="s">
        <v>1605</v>
      </c>
      <c r="H4435" t="s">
        <v>1609</v>
      </c>
      <c r="I4435" s="10">
        <v>0.100493148</v>
      </c>
      <c r="K4435">
        <v>16.25</v>
      </c>
      <c r="L4435" s="3">
        <v>123.1046</v>
      </c>
      <c r="M4435">
        <v>3.7</v>
      </c>
      <c r="N4435">
        <f>+$Q$876-Tabla13[[#This Row],[Outlet Establishment Year]]</f>
        <v>6</v>
      </c>
      <c r="O4435">
        <f>+Tabla13[[#This Row],[Sales]]/Tabla13[[#This Row],[Antigüedad]]</f>
        <v>20.517433333333333</v>
      </c>
      <c r="P4435" s="4">
        <f>+Tabla13[[#This Row],[Sales]]/Tabla13[[#This Row],[Item Weight corregido]]</f>
        <v>7.5756676923076922</v>
      </c>
    </row>
    <row r="4436" spans="1:16" x14ac:dyDescent="0.3">
      <c r="A4436" t="s">
        <v>13</v>
      </c>
      <c r="B4436" t="s">
        <v>377</v>
      </c>
      <c r="C4436" t="s">
        <v>1579</v>
      </c>
      <c r="D4436">
        <v>2018</v>
      </c>
      <c r="E4436" t="s">
        <v>1600</v>
      </c>
      <c r="F4436" t="s">
        <v>1601</v>
      </c>
      <c r="G4436" t="s">
        <v>1605</v>
      </c>
      <c r="H4436" t="s">
        <v>1609</v>
      </c>
      <c r="I4436" s="10">
        <v>0.16285659299999999</v>
      </c>
      <c r="K4436">
        <v>8.9700000000000006</v>
      </c>
      <c r="L4436" s="3">
        <v>54.595599999999997</v>
      </c>
      <c r="M4436">
        <v>3.7</v>
      </c>
      <c r="N4436">
        <f>+$Q$876-Tabla13[[#This Row],[Outlet Establishment Year]]</f>
        <v>6</v>
      </c>
      <c r="O4436">
        <f>+Tabla13[[#This Row],[Sales]]/Tabla13[[#This Row],[Antigüedad]]</f>
        <v>9.0992666666666668</v>
      </c>
      <c r="P4436" s="4">
        <f>+Tabla13[[#This Row],[Sales]]/Tabla13[[#This Row],[Item Weight corregido]]</f>
        <v>6.086465997770345</v>
      </c>
    </row>
    <row r="4437" spans="1:16" x14ac:dyDescent="0.3">
      <c r="A4437" t="s">
        <v>13</v>
      </c>
      <c r="B4437" t="s">
        <v>1255</v>
      </c>
      <c r="C4437" t="s">
        <v>1579</v>
      </c>
      <c r="D4437">
        <v>2018</v>
      </c>
      <c r="E4437" t="s">
        <v>1600</v>
      </c>
      <c r="F4437" t="s">
        <v>1601</v>
      </c>
      <c r="G4437" t="s">
        <v>1605</v>
      </c>
      <c r="H4437" t="s">
        <v>1609</v>
      </c>
      <c r="I4437" s="10">
        <v>5.0901813999999997E-2</v>
      </c>
      <c r="K4437">
        <v>7.7249999999999996</v>
      </c>
      <c r="L4437" s="3">
        <v>120.5414</v>
      </c>
      <c r="M4437">
        <v>3.7</v>
      </c>
      <c r="N4437">
        <f>+$Q$876-Tabla13[[#This Row],[Outlet Establishment Year]]</f>
        <v>6</v>
      </c>
      <c r="O4437">
        <f>+Tabla13[[#This Row],[Sales]]/Tabla13[[#This Row],[Antigüedad]]</f>
        <v>20.090233333333334</v>
      </c>
      <c r="P4437" s="4">
        <f>+Tabla13[[#This Row],[Sales]]/Tabla13[[#This Row],[Item Weight corregido]]</f>
        <v>15.604064724919095</v>
      </c>
    </row>
    <row r="4438" spans="1:16" x14ac:dyDescent="0.3">
      <c r="A4438" t="s">
        <v>13</v>
      </c>
      <c r="B4438" t="s">
        <v>1317</v>
      </c>
      <c r="C4438" t="s">
        <v>1581</v>
      </c>
      <c r="D4438">
        <v>2018</v>
      </c>
      <c r="E4438" t="s">
        <v>1600</v>
      </c>
      <c r="F4438" t="s">
        <v>1601</v>
      </c>
      <c r="G4438" t="s">
        <v>1605</v>
      </c>
      <c r="H4438" t="s">
        <v>1609</v>
      </c>
      <c r="I4438" s="10">
        <v>1.5664229000000002E-2</v>
      </c>
      <c r="K4438">
        <v>11</v>
      </c>
      <c r="L4438" s="3">
        <v>122.2756</v>
      </c>
      <c r="M4438">
        <v>3.7</v>
      </c>
      <c r="N4438">
        <f>+$Q$876-Tabla13[[#This Row],[Outlet Establishment Year]]</f>
        <v>6</v>
      </c>
      <c r="O4438">
        <f>+Tabla13[[#This Row],[Sales]]/Tabla13[[#This Row],[Antigüedad]]</f>
        <v>20.379266666666666</v>
      </c>
      <c r="P4438" s="4">
        <f>+Tabla13[[#This Row],[Sales]]/Tabla13[[#This Row],[Item Weight corregido]]</f>
        <v>11.115963636363636</v>
      </c>
    </row>
    <row r="4439" spans="1:16" x14ac:dyDescent="0.3">
      <c r="A4439" t="s">
        <v>13</v>
      </c>
      <c r="B4439" t="s">
        <v>827</v>
      </c>
      <c r="C4439" t="s">
        <v>1581</v>
      </c>
      <c r="D4439">
        <v>2018</v>
      </c>
      <c r="E4439" t="s">
        <v>1600</v>
      </c>
      <c r="F4439" t="s">
        <v>1601</v>
      </c>
      <c r="G4439" t="s">
        <v>1605</v>
      </c>
      <c r="H4439" t="s">
        <v>1609</v>
      </c>
      <c r="I4439" s="10">
        <v>0.121554149</v>
      </c>
      <c r="K4439">
        <v>12.65</v>
      </c>
      <c r="L4439" s="3">
        <v>53.732399999999998</v>
      </c>
      <c r="M4439">
        <v>3.7</v>
      </c>
      <c r="N4439">
        <f>+$Q$876-Tabla13[[#This Row],[Outlet Establishment Year]]</f>
        <v>6</v>
      </c>
      <c r="O4439">
        <f>+Tabla13[[#This Row],[Sales]]/Tabla13[[#This Row],[Antigüedad]]</f>
        <v>8.9553999999999991</v>
      </c>
      <c r="P4439" s="4">
        <f>+Tabla13[[#This Row],[Sales]]/Tabla13[[#This Row],[Item Weight corregido]]</f>
        <v>4.2476205533596838</v>
      </c>
    </row>
    <row r="4440" spans="1:16" x14ac:dyDescent="0.3">
      <c r="A4440" t="s">
        <v>13</v>
      </c>
      <c r="B4440" t="s">
        <v>720</v>
      </c>
      <c r="C4440" t="s">
        <v>1584</v>
      </c>
      <c r="D4440">
        <v>2018</v>
      </c>
      <c r="E4440" t="s">
        <v>1600</v>
      </c>
      <c r="F4440" t="s">
        <v>1601</v>
      </c>
      <c r="G4440" t="s">
        <v>1605</v>
      </c>
      <c r="H4440" t="s">
        <v>1609</v>
      </c>
      <c r="I4440" s="10">
        <v>5.4869769999999998E-2</v>
      </c>
      <c r="K4440">
        <v>13.85</v>
      </c>
      <c r="L4440" s="3">
        <v>40.548000000000002</v>
      </c>
      <c r="M4440">
        <v>3.7</v>
      </c>
      <c r="N4440">
        <f>+$Q$876-Tabla13[[#This Row],[Outlet Establishment Year]]</f>
        <v>6</v>
      </c>
      <c r="O4440">
        <f>+Tabla13[[#This Row],[Sales]]/Tabla13[[#This Row],[Antigüedad]]</f>
        <v>6.758</v>
      </c>
      <c r="P4440" s="4">
        <f>+Tabla13[[#This Row],[Sales]]/Tabla13[[#This Row],[Item Weight corregido]]</f>
        <v>2.9276534296028882</v>
      </c>
    </row>
    <row r="4441" spans="1:16" x14ac:dyDescent="0.3">
      <c r="A4441" t="s">
        <v>13</v>
      </c>
      <c r="B4441" t="s">
        <v>884</v>
      </c>
      <c r="C4441" t="s">
        <v>1580</v>
      </c>
      <c r="D4441">
        <v>2018</v>
      </c>
      <c r="E4441" t="s">
        <v>1600</v>
      </c>
      <c r="F4441" t="s">
        <v>1601</v>
      </c>
      <c r="G4441" t="s">
        <v>1605</v>
      </c>
      <c r="H4441" t="s">
        <v>1609</v>
      </c>
      <c r="I4441" s="10">
        <v>0.13064231000000001</v>
      </c>
      <c r="K4441">
        <v>15.35</v>
      </c>
      <c r="L4441" s="3">
        <v>88.382999999999996</v>
      </c>
      <c r="M4441">
        <v>3.7</v>
      </c>
      <c r="N4441">
        <f>+$Q$876-Tabla13[[#This Row],[Outlet Establishment Year]]</f>
        <v>6</v>
      </c>
      <c r="O4441">
        <f>+Tabla13[[#This Row],[Sales]]/Tabla13[[#This Row],[Antigüedad]]</f>
        <v>14.730499999999999</v>
      </c>
      <c r="P4441" s="4">
        <f>+Tabla13[[#This Row],[Sales]]/Tabla13[[#This Row],[Item Weight corregido]]</f>
        <v>5.7578501628664496</v>
      </c>
    </row>
    <row r="4442" spans="1:16" x14ac:dyDescent="0.3">
      <c r="A4442" t="s">
        <v>13</v>
      </c>
      <c r="B4442" t="s">
        <v>213</v>
      </c>
      <c r="C4442" t="s">
        <v>1580</v>
      </c>
      <c r="D4442">
        <v>2018</v>
      </c>
      <c r="E4442" t="s">
        <v>1600</v>
      </c>
      <c r="F4442" t="s">
        <v>1601</v>
      </c>
      <c r="G4442" t="s">
        <v>1605</v>
      </c>
      <c r="H4442" t="s">
        <v>1609</v>
      </c>
      <c r="I4442" s="10">
        <v>2.2074764E-2</v>
      </c>
      <c r="K4442">
        <v>18.2</v>
      </c>
      <c r="L4442" s="3">
        <v>141.41800000000001</v>
      </c>
      <c r="M4442">
        <v>3.7</v>
      </c>
      <c r="N4442">
        <f>+$Q$876-Tabla13[[#This Row],[Outlet Establishment Year]]</f>
        <v>6</v>
      </c>
      <c r="O4442">
        <f>+Tabla13[[#This Row],[Sales]]/Tabla13[[#This Row],[Antigüedad]]</f>
        <v>23.569666666666667</v>
      </c>
      <c r="P4442" s="4">
        <f>+Tabla13[[#This Row],[Sales]]/Tabla13[[#This Row],[Item Weight corregido]]</f>
        <v>7.7702197802197812</v>
      </c>
    </row>
    <row r="4443" spans="1:16" x14ac:dyDescent="0.3">
      <c r="A4443" t="s">
        <v>13</v>
      </c>
      <c r="B4443" t="s">
        <v>938</v>
      </c>
      <c r="C4443" t="s">
        <v>1590</v>
      </c>
      <c r="D4443">
        <v>2018</v>
      </c>
      <c r="E4443" t="s">
        <v>1600</v>
      </c>
      <c r="F4443" t="s">
        <v>1601</v>
      </c>
      <c r="G4443" t="s">
        <v>1605</v>
      </c>
      <c r="H4443" t="s">
        <v>1609</v>
      </c>
      <c r="I4443" s="10">
        <v>4.1821227000000002E-2</v>
      </c>
      <c r="K4443">
        <v>8.5749999999999993</v>
      </c>
      <c r="L4443" s="3">
        <v>107.628</v>
      </c>
      <c r="M4443">
        <v>3.7</v>
      </c>
      <c r="N4443">
        <f>+$Q$876-Tabla13[[#This Row],[Outlet Establishment Year]]</f>
        <v>6</v>
      </c>
      <c r="O4443">
        <f>+Tabla13[[#This Row],[Sales]]/Tabla13[[#This Row],[Antigüedad]]</f>
        <v>17.937999999999999</v>
      </c>
      <c r="P4443" s="4">
        <f>+Tabla13[[#This Row],[Sales]]/Tabla13[[#This Row],[Item Weight corregido]]</f>
        <v>12.551370262390671</v>
      </c>
    </row>
    <row r="4444" spans="1:16" x14ac:dyDescent="0.3">
      <c r="A4444" t="s">
        <v>12</v>
      </c>
      <c r="B4444" t="s">
        <v>1446</v>
      </c>
      <c r="C4444" t="s">
        <v>1577</v>
      </c>
      <c r="D4444">
        <v>2018</v>
      </c>
      <c r="E4444" t="s">
        <v>1600</v>
      </c>
      <c r="F4444" t="s">
        <v>1601</v>
      </c>
      <c r="G4444" t="s">
        <v>1605</v>
      </c>
      <c r="H4444" t="s">
        <v>1609</v>
      </c>
      <c r="I4444" s="10">
        <v>9.3883944999999996E-2</v>
      </c>
      <c r="K4444">
        <v>5.4050000000000002</v>
      </c>
      <c r="L4444" s="3">
        <v>200.4742</v>
      </c>
      <c r="M4444">
        <v>3.7</v>
      </c>
      <c r="N4444">
        <f>+$Q$876-Tabla13[[#This Row],[Outlet Establishment Year]]</f>
        <v>6</v>
      </c>
      <c r="O4444">
        <f>+Tabla13[[#This Row],[Sales]]/Tabla13[[#This Row],[Antigüedad]]</f>
        <v>33.412366666666664</v>
      </c>
      <c r="P4444" s="4">
        <f>+Tabla13[[#This Row],[Sales]]/Tabla13[[#This Row],[Item Weight corregido]]</f>
        <v>37.090508788159113</v>
      </c>
    </row>
    <row r="4445" spans="1:16" x14ac:dyDescent="0.3">
      <c r="A4445" t="s">
        <v>12</v>
      </c>
      <c r="B4445" t="s">
        <v>741</v>
      </c>
      <c r="C4445" t="s">
        <v>1577</v>
      </c>
      <c r="D4445">
        <v>2018</v>
      </c>
      <c r="E4445" t="s">
        <v>1600</v>
      </c>
      <c r="F4445" t="s">
        <v>1601</v>
      </c>
      <c r="G4445" t="s">
        <v>1605</v>
      </c>
      <c r="H4445" t="s">
        <v>1609</v>
      </c>
      <c r="I4445" s="10">
        <v>2.1002171E-2</v>
      </c>
      <c r="K4445">
        <v>20.25</v>
      </c>
      <c r="L4445" s="3">
        <v>185.19239999999999</v>
      </c>
      <c r="M4445">
        <v>3.7</v>
      </c>
      <c r="N4445">
        <f>+$Q$876-Tabla13[[#This Row],[Outlet Establishment Year]]</f>
        <v>6</v>
      </c>
      <c r="O4445">
        <f>+Tabla13[[#This Row],[Sales]]/Tabla13[[#This Row],[Antigüedad]]</f>
        <v>30.865399999999998</v>
      </c>
      <c r="P4445" s="4">
        <f>+Tabla13[[#This Row],[Sales]]/Tabla13[[#This Row],[Item Weight corregido]]</f>
        <v>9.1453037037037035</v>
      </c>
    </row>
    <row r="4446" spans="1:16" x14ac:dyDescent="0.3">
      <c r="A4446" t="s">
        <v>12</v>
      </c>
      <c r="B4446" t="s">
        <v>699</v>
      </c>
      <c r="C4446" t="s">
        <v>1574</v>
      </c>
      <c r="D4446">
        <v>2018</v>
      </c>
      <c r="E4446" t="s">
        <v>1600</v>
      </c>
      <c r="F4446" t="s">
        <v>1601</v>
      </c>
      <c r="G4446" t="s">
        <v>1605</v>
      </c>
      <c r="H4446" t="s">
        <v>1609</v>
      </c>
      <c r="I4446" s="10">
        <v>0.135375727</v>
      </c>
      <c r="K4446">
        <v>5.82</v>
      </c>
      <c r="L4446" s="3">
        <v>256.13299999999998</v>
      </c>
      <c r="M4446">
        <v>3.7</v>
      </c>
      <c r="N4446">
        <f>+$Q$876-Tabla13[[#This Row],[Outlet Establishment Year]]</f>
        <v>6</v>
      </c>
      <c r="O4446">
        <f>+Tabla13[[#This Row],[Sales]]/Tabla13[[#This Row],[Antigüedad]]</f>
        <v>42.688833333333328</v>
      </c>
      <c r="P4446" s="4">
        <f>+Tabla13[[#This Row],[Sales]]/Tabla13[[#This Row],[Item Weight corregido]]</f>
        <v>44.009106529209618</v>
      </c>
    </row>
    <row r="4447" spans="1:16" x14ac:dyDescent="0.3">
      <c r="A4447" t="s">
        <v>13</v>
      </c>
      <c r="B4447" t="s">
        <v>190</v>
      </c>
      <c r="C4447" t="s">
        <v>1587</v>
      </c>
      <c r="D4447">
        <v>2016</v>
      </c>
      <c r="E4447" t="s">
        <v>1599</v>
      </c>
      <c r="F4447" t="s">
        <v>1601</v>
      </c>
      <c r="G4447" t="s">
        <v>1605</v>
      </c>
      <c r="H4447" t="s">
        <v>1607</v>
      </c>
      <c r="I4447" s="10">
        <v>8.0594132999999998E-2</v>
      </c>
      <c r="J4447">
        <v>14.35</v>
      </c>
      <c r="K4447">
        <v>14.35</v>
      </c>
      <c r="L4447" s="3">
        <v>80.995999999999995</v>
      </c>
      <c r="M4447">
        <v>3.7</v>
      </c>
      <c r="N4447">
        <f>+$Q$876-Tabla13[[#This Row],[Outlet Establishment Year]]</f>
        <v>8</v>
      </c>
      <c r="O4447">
        <f>+Tabla13[[#This Row],[Sales]]/Tabla13[[#This Row],[Antigüedad]]</f>
        <v>10.124499999999999</v>
      </c>
      <c r="P4447" s="4">
        <f>+Tabla13[[#This Row],[Sales]]/Tabla13[[#This Row],[Item Weight corregido]]</f>
        <v>5.6443205574912891</v>
      </c>
    </row>
    <row r="4448" spans="1:16" x14ac:dyDescent="0.3">
      <c r="A4448" t="s">
        <v>13</v>
      </c>
      <c r="B4448" t="s">
        <v>311</v>
      </c>
      <c r="C4448" t="s">
        <v>1576</v>
      </c>
      <c r="D4448">
        <v>2016</v>
      </c>
      <c r="E4448" t="s">
        <v>1599</v>
      </c>
      <c r="F4448" t="s">
        <v>1601</v>
      </c>
      <c r="G4448" t="s">
        <v>1605</v>
      </c>
      <c r="H4448" t="s">
        <v>1607</v>
      </c>
      <c r="I4448" s="10">
        <v>8.9816807999999998E-2</v>
      </c>
      <c r="J4448">
        <v>15.25</v>
      </c>
      <c r="K4448">
        <v>15.25</v>
      </c>
      <c r="L4448" s="3">
        <v>217.3192</v>
      </c>
      <c r="M4448">
        <v>3.7</v>
      </c>
      <c r="N4448">
        <f>+$Q$876-Tabla13[[#This Row],[Outlet Establishment Year]]</f>
        <v>8</v>
      </c>
      <c r="O4448">
        <f>+Tabla13[[#This Row],[Sales]]/Tabla13[[#This Row],[Antigüedad]]</f>
        <v>27.164899999999999</v>
      </c>
      <c r="P4448" s="4">
        <f>+Tabla13[[#This Row],[Sales]]/Tabla13[[#This Row],[Item Weight corregido]]</f>
        <v>14.250439344262295</v>
      </c>
    </row>
    <row r="4449" spans="1:16" x14ac:dyDescent="0.3">
      <c r="A4449" t="s">
        <v>13</v>
      </c>
      <c r="B4449" t="s">
        <v>783</v>
      </c>
      <c r="C4449" t="s">
        <v>1574</v>
      </c>
      <c r="D4449">
        <v>2016</v>
      </c>
      <c r="E4449" t="s">
        <v>1599</v>
      </c>
      <c r="F4449" t="s">
        <v>1601</v>
      </c>
      <c r="G4449" t="s">
        <v>1605</v>
      </c>
      <c r="H4449" t="s">
        <v>1607</v>
      </c>
      <c r="I4449" s="10">
        <v>1.742908E-2</v>
      </c>
      <c r="J4449">
        <v>7.51</v>
      </c>
      <c r="K4449">
        <v>7.51</v>
      </c>
      <c r="L4449" s="3">
        <v>229.601</v>
      </c>
      <c r="M4449">
        <v>3.7</v>
      </c>
      <c r="N4449">
        <f>+$Q$876-Tabla13[[#This Row],[Outlet Establishment Year]]</f>
        <v>8</v>
      </c>
      <c r="O4449">
        <f>+Tabla13[[#This Row],[Sales]]/Tabla13[[#This Row],[Antigüedad]]</f>
        <v>28.700125</v>
      </c>
      <c r="P4449" s="4">
        <f>+Tabla13[[#This Row],[Sales]]/Tabla13[[#This Row],[Item Weight corregido]]</f>
        <v>30.572703062583223</v>
      </c>
    </row>
    <row r="4450" spans="1:16" x14ac:dyDescent="0.3">
      <c r="A4450" t="s">
        <v>13</v>
      </c>
      <c r="B4450" t="s">
        <v>784</v>
      </c>
      <c r="C4450" t="s">
        <v>1574</v>
      </c>
      <c r="D4450">
        <v>2016</v>
      </c>
      <c r="E4450" t="s">
        <v>1599</v>
      </c>
      <c r="F4450" t="s">
        <v>1601</v>
      </c>
      <c r="G4450" t="s">
        <v>1605</v>
      </c>
      <c r="H4450" t="s">
        <v>1607</v>
      </c>
      <c r="I4450" s="10">
        <v>3.7622954E-2</v>
      </c>
      <c r="J4450">
        <v>18.7</v>
      </c>
      <c r="K4450">
        <v>18.7</v>
      </c>
      <c r="L4450" s="3">
        <v>110.7886</v>
      </c>
      <c r="M4450">
        <v>3.7</v>
      </c>
      <c r="N4450">
        <f>+$Q$876-Tabla13[[#This Row],[Outlet Establishment Year]]</f>
        <v>8</v>
      </c>
      <c r="O4450">
        <f>+Tabla13[[#This Row],[Sales]]/Tabla13[[#This Row],[Antigüedad]]</f>
        <v>13.848575</v>
      </c>
      <c r="P4450" s="4">
        <f>+Tabla13[[#This Row],[Sales]]/Tabla13[[#This Row],[Item Weight corregido]]</f>
        <v>5.9245240641711234</v>
      </c>
    </row>
    <row r="4451" spans="1:16" x14ac:dyDescent="0.3">
      <c r="A4451" t="s">
        <v>13</v>
      </c>
      <c r="B4451" t="s">
        <v>985</v>
      </c>
      <c r="C4451" t="s">
        <v>1574</v>
      </c>
      <c r="D4451">
        <v>2016</v>
      </c>
      <c r="E4451" t="s">
        <v>1599</v>
      </c>
      <c r="F4451" t="s">
        <v>1601</v>
      </c>
      <c r="G4451" t="s">
        <v>1605</v>
      </c>
      <c r="H4451" t="s">
        <v>1607</v>
      </c>
      <c r="I4451" s="10">
        <v>3.8563760000000002E-2</v>
      </c>
      <c r="J4451">
        <v>19.100000000000001</v>
      </c>
      <c r="K4451">
        <v>19.100000000000001</v>
      </c>
      <c r="L4451" s="3">
        <v>209.2586</v>
      </c>
      <c r="M4451">
        <v>3.7</v>
      </c>
      <c r="N4451">
        <f>+$Q$876-Tabla13[[#This Row],[Outlet Establishment Year]]</f>
        <v>8</v>
      </c>
      <c r="O4451">
        <f>+Tabla13[[#This Row],[Sales]]/Tabla13[[#This Row],[Antigüedad]]</f>
        <v>26.157325</v>
      </c>
      <c r="P4451" s="4">
        <f>+Tabla13[[#This Row],[Sales]]/Tabla13[[#This Row],[Item Weight corregido]]</f>
        <v>10.955947643979057</v>
      </c>
    </row>
    <row r="4452" spans="1:16" x14ac:dyDescent="0.3">
      <c r="A4452" t="s">
        <v>13</v>
      </c>
      <c r="B4452" t="s">
        <v>1281</v>
      </c>
      <c r="C4452" t="s">
        <v>1574</v>
      </c>
      <c r="D4452">
        <v>2016</v>
      </c>
      <c r="E4452" t="s">
        <v>1599</v>
      </c>
      <c r="F4452" t="s">
        <v>1601</v>
      </c>
      <c r="G4452" t="s">
        <v>1605</v>
      </c>
      <c r="H4452" t="s">
        <v>1607</v>
      </c>
      <c r="I4452" s="10">
        <v>2.0605031999999999E-2</v>
      </c>
      <c r="J4452">
        <v>20.5</v>
      </c>
      <c r="K4452">
        <v>20.5</v>
      </c>
      <c r="L4452" s="3">
        <v>91.082999999999998</v>
      </c>
      <c r="M4452">
        <v>3.7</v>
      </c>
      <c r="N4452">
        <f>+$Q$876-Tabla13[[#This Row],[Outlet Establishment Year]]</f>
        <v>8</v>
      </c>
      <c r="O4452">
        <f>+Tabla13[[#This Row],[Sales]]/Tabla13[[#This Row],[Antigüedad]]</f>
        <v>11.385375</v>
      </c>
      <c r="P4452" s="4">
        <f>+Tabla13[[#This Row],[Sales]]/Tabla13[[#This Row],[Item Weight corregido]]</f>
        <v>4.443073170731707</v>
      </c>
    </row>
    <row r="4453" spans="1:16" x14ac:dyDescent="0.3">
      <c r="A4453" t="s">
        <v>13</v>
      </c>
      <c r="B4453" t="s">
        <v>1473</v>
      </c>
      <c r="C4453" t="s">
        <v>1575</v>
      </c>
      <c r="D4453">
        <v>2016</v>
      </c>
      <c r="E4453" t="s">
        <v>1599</v>
      </c>
      <c r="F4453" t="s">
        <v>1601</v>
      </c>
      <c r="G4453" t="s">
        <v>1605</v>
      </c>
      <c r="H4453" t="s">
        <v>1607</v>
      </c>
      <c r="I4453" s="10">
        <v>1.8813600999999999E-2</v>
      </c>
      <c r="J4453">
        <v>8.27</v>
      </c>
      <c r="K4453">
        <v>8.27</v>
      </c>
      <c r="L4453" s="3">
        <v>237.988</v>
      </c>
      <c r="M4453">
        <v>3.7</v>
      </c>
      <c r="N4453">
        <f>+$Q$876-Tabla13[[#This Row],[Outlet Establishment Year]]</f>
        <v>8</v>
      </c>
      <c r="O4453">
        <f>+Tabla13[[#This Row],[Sales]]/Tabla13[[#This Row],[Antigüedad]]</f>
        <v>29.7485</v>
      </c>
      <c r="P4453" s="4">
        <f>+Tabla13[[#This Row],[Sales]]/Tabla13[[#This Row],[Item Weight corregido]]</f>
        <v>28.77726723095526</v>
      </c>
    </row>
    <row r="4454" spans="1:16" x14ac:dyDescent="0.3">
      <c r="A4454" t="s">
        <v>13</v>
      </c>
      <c r="B4454" t="s">
        <v>1205</v>
      </c>
      <c r="C4454" t="s">
        <v>1579</v>
      </c>
      <c r="D4454">
        <v>2016</v>
      </c>
      <c r="E4454" t="s">
        <v>1599</v>
      </c>
      <c r="F4454" t="s">
        <v>1601</v>
      </c>
      <c r="G4454" t="s">
        <v>1605</v>
      </c>
      <c r="H4454" t="s">
        <v>1607</v>
      </c>
      <c r="I4454" s="10">
        <v>4.1227831E-2</v>
      </c>
      <c r="J4454">
        <v>19.2</v>
      </c>
      <c r="K4454">
        <v>19.2</v>
      </c>
      <c r="L4454" s="3">
        <v>129.83099999999999</v>
      </c>
      <c r="M4454">
        <v>3.7</v>
      </c>
      <c r="N4454">
        <f>+$Q$876-Tabla13[[#This Row],[Outlet Establishment Year]]</f>
        <v>8</v>
      </c>
      <c r="O4454">
        <f>+Tabla13[[#This Row],[Sales]]/Tabla13[[#This Row],[Antigüedad]]</f>
        <v>16.228874999999999</v>
      </c>
      <c r="P4454" s="4">
        <f>+Tabla13[[#This Row],[Sales]]/Tabla13[[#This Row],[Item Weight corregido]]</f>
        <v>6.7620312499999997</v>
      </c>
    </row>
    <row r="4455" spans="1:16" x14ac:dyDescent="0.3">
      <c r="A4455" t="s">
        <v>13</v>
      </c>
      <c r="B4455" t="s">
        <v>352</v>
      </c>
      <c r="C4455" t="s">
        <v>1584</v>
      </c>
      <c r="D4455">
        <v>2016</v>
      </c>
      <c r="E4455" t="s">
        <v>1599</v>
      </c>
      <c r="F4455" t="s">
        <v>1601</v>
      </c>
      <c r="G4455" t="s">
        <v>1605</v>
      </c>
      <c r="H4455" t="s">
        <v>1607</v>
      </c>
      <c r="I4455" s="10">
        <v>9.7762679999999994E-3</v>
      </c>
      <c r="J4455">
        <v>9.06</v>
      </c>
      <c r="K4455">
        <v>9.06</v>
      </c>
      <c r="L4455" s="3">
        <v>213.756</v>
      </c>
      <c r="M4455">
        <v>3.7</v>
      </c>
      <c r="N4455">
        <f>+$Q$876-Tabla13[[#This Row],[Outlet Establishment Year]]</f>
        <v>8</v>
      </c>
      <c r="O4455">
        <f>+Tabla13[[#This Row],[Sales]]/Tabla13[[#This Row],[Antigüedad]]</f>
        <v>26.7195</v>
      </c>
      <c r="P4455" s="4">
        <f>+Tabla13[[#This Row],[Sales]]/Tabla13[[#This Row],[Item Weight corregido]]</f>
        <v>23.593377483443707</v>
      </c>
    </row>
    <row r="4456" spans="1:16" x14ac:dyDescent="0.3">
      <c r="A4456" t="s">
        <v>13</v>
      </c>
      <c r="B4456" t="s">
        <v>1479</v>
      </c>
      <c r="C4456" t="s">
        <v>1590</v>
      </c>
      <c r="D4456">
        <v>2016</v>
      </c>
      <c r="E4456" t="s">
        <v>1599</v>
      </c>
      <c r="F4456" t="s">
        <v>1601</v>
      </c>
      <c r="G4456" t="s">
        <v>1605</v>
      </c>
      <c r="H4456" t="s">
        <v>1607</v>
      </c>
      <c r="I4456" s="10">
        <v>2.0326962000000001E-2</v>
      </c>
      <c r="J4456">
        <v>15.35</v>
      </c>
      <c r="K4456">
        <v>15.35</v>
      </c>
      <c r="L4456" s="3">
        <v>216.7508</v>
      </c>
      <c r="M4456">
        <v>3.7</v>
      </c>
      <c r="N4456">
        <f>+$Q$876-Tabla13[[#This Row],[Outlet Establishment Year]]</f>
        <v>8</v>
      </c>
      <c r="O4456">
        <f>+Tabla13[[#This Row],[Sales]]/Tabla13[[#This Row],[Antigüedad]]</f>
        <v>27.09385</v>
      </c>
      <c r="P4456" s="4">
        <f>+Tabla13[[#This Row],[Sales]]/Tabla13[[#This Row],[Item Weight corregido]]</f>
        <v>14.12057328990228</v>
      </c>
    </row>
    <row r="4457" spans="1:16" x14ac:dyDescent="0.3">
      <c r="A4457" t="s">
        <v>12</v>
      </c>
      <c r="B4457" t="s">
        <v>1519</v>
      </c>
      <c r="C4457" t="s">
        <v>1587</v>
      </c>
      <c r="D4457">
        <v>2016</v>
      </c>
      <c r="E4457" t="s">
        <v>1599</v>
      </c>
      <c r="F4457" t="s">
        <v>1601</v>
      </c>
      <c r="G4457" t="s">
        <v>1605</v>
      </c>
      <c r="H4457" t="s">
        <v>1607</v>
      </c>
      <c r="I4457" s="10">
        <v>6.2343431999999997E-2</v>
      </c>
      <c r="J4457">
        <v>12.5</v>
      </c>
      <c r="K4457">
        <v>12.5</v>
      </c>
      <c r="L4457" s="3">
        <v>199.74260000000001</v>
      </c>
      <c r="M4457">
        <v>3.7</v>
      </c>
      <c r="N4457">
        <f>+$Q$876-Tabla13[[#This Row],[Outlet Establishment Year]]</f>
        <v>8</v>
      </c>
      <c r="O4457">
        <f>+Tabla13[[#This Row],[Sales]]/Tabla13[[#This Row],[Antigüedad]]</f>
        <v>24.967825000000001</v>
      </c>
      <c r="P4457" s="4">
        <f>+Tabla13[[#This Row],[Sales]]/Tabla13[[#This Row],[Item Weight corregido]]</f>
        <v>15.979408000000001</v>
      </c>
    </row>
    <row r="4458" spans="1:16" x14ac:dyDescent="0.3">
      <c r="A4458" t="s">
        <v>12</v>
      </c>
      <c r="B4458" t="s">
        <v>96</v>
      </c>
      <c r="C4458" t="s">
        <v>1576</v>
      </c>
      <c r="D4458">
        <v>2016</v>
      </c>
      <c r="E4458" t="s">
        <v>1599</v>
      </c>
      <c r="F4458" t="s">
        <v>1601</v>
      </c>
      <c r="G4458" t="s">
        <v>1605</v>
      </c>
      <c r="H4458" t="s">
        <v>1607</v>
      </c>
      <c r="I4458" s="10">
        <v>7.7164595000000002E-2</v>
      </c>
      <c r="J4458">
        <v>11.6</v>
      </c>
      <c r="K4458">
        <v>11.6</v>
      </c>
      <c r="L4458" s="3">
        <v>172.51060000000001</v>
      </c>
      <c r="M4458">
        <v>3.7</v>
      </c>
      <c r="N4458">
        <f>+$Q$876-Tabla13[[#This Row],[Outlet Establishment Year]]</f>
        <v>8</v>
      </c>
      <c r="O4458">
        <f>+Tabla13[[#This Row],[Sales]]/Tabla13[[#This Row],[Antigüedad]]</f>
        <v>21.563825000000001</v>
      </c>
      <c r="P4458" s="4">
        <f>+Tabla13[[#This Row],[Sales]]/Tabla13[[#This Row],[Item Weight corregido]]</f>
        <v>14.871603448275863</v>
      </c>
    </row>
    <row r="4459" spans="1:16" x14ac:dyDescent="0.3">
      <c r="A4459" t="s">
        <v>12</v>
      </c>
      <c r="B4459" t="s">
        <v>123</v>
      </c>
      <c r="C4459" t="s">
        <v>1574</v>
      </c>
      <c r="D4459">
        <v>2016</v>
      </c>
      <c r="E4459" t="s">
        <v>1599</v>
      </c>
      <c r="F4459" t="s">
        <v>1601</v>
      </c>
      <c r="G4459" t="s">
        <v>1605</v>
      </c>
      <c r="H4459" t="s">
        <v>1607</v>
      </c>
      <c r="I4459" s="10">
        <v>0.11946222500000001</v>
      </c>
      <c r="J4459">
        <v>16.7</v>
      </c>
      <c r="K4459">
        <v>16.7</v>
      </c>
      <c r="L4459" s="3">
        <v>182.79759999999999</v>
      </c>
      <c r="M4459">
        <v>3.7</v>
      </c>
      <c r="N4459">
        <f>+$Q$876-Tabla13[[#This Row],[Outlet Establishment Year]]</f>
        <v>8</v>
      </c>
      <c r="O4459">
        <f>+Tabla13[[#This Row],[Sales]]/Tabla13[[#This Row],[Antigüedad]]</f>
        <v>22.849699999999999</v>
      </c>
      <c r="P4459" s="4">
        <f>+Tabla13[[#This Row],[Sales]]/Tabla13[[#This Row],[Item Weight corregido]]</f>
        <v>10.945964071856288</v>
      </c>
    </row>
    <row r="4460" spans="1:16" x14ac:dyDescent="0.3">
      <c r="A4460" t="s">
        <v>13</v>
      </c>
      <c r="B4460" t="s">
        <v>16</v>
      </c>
      <c r="C4460" t="s">
        <v>1575</v>
      </c>
      <c r="D4460">
        <v>2015</v>
      </c>
      <c r="E4460" t="s">
        <v>1593</v>
      </c>
      <c r="F4460" t="s">
        <v>1603</v>
      </c>
      <c r="G4460" t="s">
        <v>1604</v>
      </c>
      <c r="H4460" t="s">
        <v>1607</v>
      </c>
      <c r="I4460" s="10">
        <v>8.5785389999999996E-3</v>
      </c>
      <c r="J4460">
        <v>11.8</v>
      </c>
      <c r="K4460">
        <v>11.8</v>
      </c>
      <c r="L4460" s="3">
        <v>117.64919999999999</v>
      </c>
      <c r="M4460">
        <v>3.7</v>
      </c>
      <c r="N4460">
        <f>+$Q$876-Tabla13[[#This Row],[Outlet Establishment Year]]</f>
        <v>9</v>
      </c>
      <c r="O4460">
        <f>+Tabla13[[#This Row],[Sales]]/Tabla13[[#This Row],[Antigüedad]]</f>
        <v>13.072133333333333</v>
      </c>
      <c r="P4460" s="4">
        <f>+Tabla13[[#This Row],[Sales]]/Tabla13[[#This Row],[Item Weight corregido]]</f>
        <v>9.9702711864406766</v>
      </c>
    </row>
    <row r="4461" spans="1:16" x14ac:dyDescent="0.3">
      <c r="A4461" t="s">
        <v>13</v>
      </c>
      <c r="B4461" t="s">
        <v>1520</v>
      </c>
      <c r="C4461" t="s">
        <v>1574</v>
      </c>
      <c r="D4461">
        <v>2020</v>
      </c>
      <c r="E4461" t="s">
        <v>1594</v>
      </c>
      <c r="F4461" t="s">
        <v>1603</v>
      </c>
      <c r="G4461" t="s">
        <v>1604</v>
      </c>
      <c r="H4461" t="s">
        <v>1607</v>
      </c>
      <c r="I4461" s="10">
        <v>2.2924552000000001E-2</v>
      </c>
      <c r="J4461">
        <v>13.15</v>
      </c>
      <c r="K4461">
        <v>13.15</v>
      </c>
      <c r="L4461" s="3">
        <v>157.892</v>
      </c>
      <c r="M4461">
        <v>3.7</v>
      </c>
      <c r="N4461">
        <f>+$Q$876-Tabla13[[#This Row],[Outlet Establishment Year]]</f>
        <v>4</v>
      </c>
      <c r="O4461">
        <f>+Tabla13[[#This Row],[Sales]]/Tabla13[[#This Row],[Antigüedad]]</f>
        <v>39.472999999999999</v>
      </c>
      <c r="P4461" s="4">
        <f>+Tabla13[[#This Row],[Sales]]/Tabla13[[#This Row],[Item Weight corregido]]</f>
        <v>12.00699619771863</v>
      </c>
    </row>
    <row r="4462" spans="1:16" x14ac:dyDescent="0.3">
      <c r="A4462" t="s">
        <v>13</v>
      </c>
      <c r="B4462" t="s">
        <v>955</v>
      </c>
      <c r="C4462" t="s">
        <v>1574</v>
      </c>
      <c r="D4462">
        <v>2020</v>
      </c>
      <c r="E4462" t="s">
        <v>1594</v>
      </c>
      <c r="F4462" t="s">
        <v>1603</v>
      </c>
      <c r="G4462" t="s">
        <v>1604</v>
      </c>
      <c r="H4462" t="s">
        <v>1607</v>
      </c>
      <c r="I4462" s="10">
        <v>0</v>
      </c>
      <c r="J4462">
        <v>14</v>
      </c>
      <c r="K4462">
        <v>14</v>
      </c>
      <c r="L4462" s="3">
        <v>216.91919999999999</v>
      </c>
      <c r="M4462">
        <v>3.7</v>
      </c>
      <c r="N4462">
        <f>+$Q$876-Tabla13[[#This Row],[Outlet Establishment Year]]</f>
        <v>4</v>
      </c>
      <c r="O4462">
        <f>+Tabla13[[#This Row],[Sales]]/Tabla13[[#This Row],[Antigüedad]]</f>
        <v>54.229799999999997</v>
      </c>
      <c r="P4462" s="4">
        <f>+Tabla13[[#This Row],[Sales]]/Tabla13[[#This Row],[Item Weight corregido]]</f>
        <v>15.49422857142857</v>
      </c>
    </row>
    <row r="4463" spans="1:16" x14ac:dyDescent="0.3">
      <c r="A4463" t="s">
        <v>13</v>
      </c>
      <c r="B4463" t="s">
        <v>1332</v>
      </c>
      <c r="C4463" t="s">
        <v>1577</v>
      </c>
      <c r="D4463">
        <v>2015</v>
      </c>
      <c r="E4463" t="s">
        <v>1593</v>
      </c>
      <c r="F4463" t="s">
        <v>1603</v>
      </c>
      <c r="G4463" t="s">
        <v>1604</v>
      </c>
      <c r="H4463" t="s">
        <v>1607</v>
      </c>
      <c r="I4463" s="10">
        <v>5.0853901E-2</v>
      </c>
      <c r="J4463">
        <v>7.5</v>
      </c>
      <c r="K4463">
        <v>7.5</v>
      </c>
      <c r="L4463" s="3">
        <v>121.7072</v>
      </c>
      <c r="M4463">
        <v>3.7</v>
      </c>
      <c r="N4463">
        <f>+$Q$876-Tabla13[[#This Row],[Outlet Establishment Year]]</f>
        <v>9</v>
      </c>
      <c r="O4463">
        <f>+Tabla13[[#This Row],[Sales]]/Tabla13[[#This Row],[Antigüedad]]</f>
        <v>13.523022222222222</v>
      </c>
      <c r="P4463" s="4">
        <f>+Tabla13[[#This Row],[Sales]]/Tabla13[[#This Row],[Item Weight corregido]]</f>
        <v>16.227626666666666</v>
      </c>
    </row>
    <row r="4464" spans="1:16" x14ac:dyDescent="0.3">
      <c r="A4464" t="s">
        <v>13</v>
      </c>
      <c r="B4464" t="s">
        <v>757</v>
      </c>
      <c r="C4464" t="s">
        <v>1577</v>
      </c>
      <c r="D4464">
        <v>2015</v>
      </c>
      <c r="E4464" t="s">
        <v>1593</v>
      </c>
      <c r="F4464" t="s">
        <v>1603</v>
      </c>
      <c r="G4464" t="s">
        <v>1604</v>
      </c>
      <c r="H4464" t="s">
        <v>1607</v>
      </c>
      <c r="I4464" s="10">
        <v>8.9186274999999995E-2</v>
      </c>
      <c r="J4464">
        <v>9.3000000000000007</v>
      </c>
      <c r="K4464">
        <v>9.3000000000000007</v>
      </c>
      <c r="L4464" s="3">
        <v>145.37860000000001</v>
      </c>
      <c r="M4464">
        <v>3.7</v>
      </c>
      <c r="N4464">
        <f>+$Q$876-Tabla13[[#This Row],[Outlet Establishment Year]]</f>
        <v>9</v>
      </c>
      <c r="O4464">
        <f>+Tabla13[[#This Row],[Sales]]/Tabla13[[#This Row],[Antigüedad]]</f>
        <v>16.153177777777778</v>
      </c>
      <c r="P4464" s="4">
        <f>+Tabla13[[#This Row],[Sales]]/Tabla13[[#This Row],[Item Weight corregido]]</f>
        <v>15.63210752688172</v>
      </c>
    </row>
    <row r="4465" spans="1:16" x14ac:dyDescent="0.3">
      <c r="A4465" t="s">
        <v>13</v>
      </c>
      <c r="B4465" t="s">
        <v>311</v>
      </c>
      <c r="C4465" t="s">
        <v>1576</v>
      </c>
      <c r="D4465">
        <v>2015</v>
      </c>
      <c r="E4465" t="s">
        <v>1593</v>
      </c>
      <c r="F4465" t="s">
        <v>1603</v>
      </c>
      <c r="G4465" t="s">
        <v>1604</v>
      </c>
      <c r="H4465" t="s">
        <v>1607</v>
      </c>
      <c r="I4465" s="10">
        <v>8.9998959000000003E-2</v>
      </c>
      <c r="J4465">
        <v>15.25</v>
      </c>
      <c r="K4465">
        <v>15.25</v>
      </c>
      <c r="L4465" s="3">
        <v>215.11920000000001</v>
      </c>
      <c r="M4465">
        <v>3.7</v>
      </c>
      <c r="N4465">
        <f>+$Q$876-Tabla13[[#This Row],[Outlet Establishment Year]]</f>
        <v>9</v>
      </c>
      <c r="O4465">
        <f>+Tabla13[[#This Row],[Sales]]/Tabla13[[#This Row],[Antigüedad]]</f>
        <v>23.902133333333335</v>
      </c>
      <c r="P4465" s="4">
        <f>+Tabla13[[#This Row],[Sales]]/Tabla13[[#This Row],[Item Weight corregido]]</f>
        <v>14.106177049180328</v>
      </c>
    </row>
    <row r="4466" spans="1:16" x14ac:dyDescent="0.3">
      <c r="A4466" t="s">
        <v>13</v>
      </c>
      <c r="B4466" t="s">
        <v>1074</v>
      </c>
      <c r="C4466" t="s">
        <v>1574</v>
      </c>
      <c r="D4466">
        <v>2015</v>
      </c>
      <c r="E4466" t="s">
        <v>1593</v>
      </c>
      <c r="F4466" t="s">
        <v>1603</v>
      </c>
      <c r="G4466" t="s">
        <v>1604</v>
      </c>
      <c r="H4466" t="s">
        <v>1607</v>
      </c>
      <c r="I4466" s="10">
        <v>0.12078807699999999</v>
      </c>
      <c r="J4466">
        <v>6.36</v>
      </c>
      <c r="K4466">
        <v>6.36</v>
      </c>
      <c r="L4466" s="3">
        <v>45.706000000000003</v>
      </c>
      <c r="M4466">
        <v>3.7</v>
      </c>
      <c r="N4466">
        <f>+$Q$876-Tabla13[[#This Row],[Outlet Establishment Year]]</f>
        <v>9</v>
      </c>
      <c r="O4466">
        <f>+Tabla13[[#This Row],[Sales]]/Tabla13[[#This Row],[Antigüedad]]</f>
        <v>5.078444444444445</v>
      </c>
      <c r="P4466" s="4">
        <f>+Tabla13[[#This Row],[Sales]]/Tabla13[[#This Row],[Item Weight corregido]]</f>
        <v>7.1864779874213838</v>
      </c>
    </row>
    <row r="4467" spans="1:16" x14ac:dyDescent="0.3">
      <c r="A4467" t="s">
        <v>13</v>
      </c>
      <c r="B4467" t="s">
        <v>985</v>
      </c>
      <c r="C4467" t="s">
        <v>1574</v>
      </c>
      <c r="D4467">
        <v>2015</v>
      </c>
      <c r="E4467" t="s">
        <v>1593</v>
      </c>
      <c r="F4467" t="s">
        <v>1603</v>
      </c>
      <c r="G4467" t="s">
        <v>1604</v>
      </c>
      <c r="H4467" t="s">
        <v>1607</v>
      </c>
      <c r="I4467" s="10">
        <v>3.8641967999999999E-2</v>
      </c>
      <c r="J4467">
        <v>19.100000000000001</v>
      </c>
      <c r="K4467">
        <v>19.100000000000001</v>
      </c>
      <c r="L4467" s="3">
        <v>212.15860000000001</v>
      </c>
      <c r="M4467">
        <v>3.7</v>
      </c>
      <c r="N4467">
        <f>+$Q$876-Tabla13[[#This Row],[Outlet Establishment Year]]</f>
        <v>9</v>
      </c>
      <c r="O4467">
        <f>+Tabla13[[#This Row],[Sales]]/Tabla13[[#This Row],[Antigüedad]]</f>
        <v>23.573177777777779</v>
      </c>
      <c r="P4467" s="4">
        <f>+Tabla13[[#This Row],[Sales]]/Tabla13[[#This Row],[Item Weight corregido]]</f>
        <v>11.107780104712042</v>
      </c>
    </row>
    <row r="4468" spans="1:16" x14ac:dyDescent="0.3">
      <c r="A4468" t="s">
        <v>13</v>
      </c>
      <c r="B4468" t="s">
        <v>877</v>
      </c>
      <c r="C4468" t="s">
        <v>1583</v>
      </c>
      <c r="D4468">
        <v>2015</v>
      </c>
      <c r="E4468" t="s">
        <v>1593</v>
      </c>
      <c r="F4468" t="s">
        <v>1603</v>
      </c>
      <c r="G4468" t="s">
        <v>1605</v>
      </c>
      <c r="H4468" t="s">
        <v>1607</v>
      </c>
      <c r="I4468" s="10">
        <v>3.0765898E-2</v>
      </c>
      <c r="J4468">
        <v>15.7</v>
      </c>
      <c r="K4468">
        <v>15.7</v>
      </c>
      <c r="L4468" s="3">
        <v>43.277000000000001</v>
      </c>
      <c r="M4468">
        <v>3.7</v>
      </c>
      <c r="N4468">
        <f>+$Q$876-Tabla13[[#This Row],[Outlet Establishment Year]]</f>
        <v>9</v>
      </c>
      <c r="O4468">
        <f>+Tabla13[[#This Row],[Sales]]/Tabla13[[#This Row],[Antigüedad]]</f>
        <v>4.8085555555555555</v>
      </c>
      <c r="P4468" s="4">
        <f>+Tabla13[[#This Row],[Sales]]/Tabla13[[#This Row],[Item Weight corregido]]</f>
        <v>2.7564968152866243</v>
      </c>
    </row>
    <row r="4469" spans="1:16" x14ac:dyDescent="0.3">
      <c r="A4469" t="s">
        <v>13</v>
      </c>
      <c r="B4469" t="s">
        <v>404</v>
      </c>
      <c r="C4469" t="s">
        <v>1575</v>
      </c>
      <c r="D4469">
        <v>2015</v>
      </c>
      <c r="E4469" t="s">
        <v>1593</v>
      </c>
      <c r="F4469" t="s">
        <v>1603</v>
      </c>
      <c r="G4469" t="s">
        <v>1605</v>
      </c>
      <c r="H4469" t="s">
        <v>1607</v>
      </c>
      <c r="I4469" s="10">
        <v>3.6308404000000002E-2</v>
      </c>
      <c r="J4469">
        <v>7.5</v>
      </c>
      <c r="K4469">
        <v>7.5</v>
      </c>
      <c r="L4469" s="3">
        <v>175.40280000000001</v>
      </c>
      <c r="M4469">
        <v>3.7</v>
      </c>
      <c r="N4469">
        <f>+$Q$876-Tabla13[[#This Row],[Outlet Establishment Year]]</f>
        <v>9</v>
      </c>
      <c r="O4469">
        <f>+Tabla13[[#This Row],[Sales]]/Tabla13[[#This Row],[Antigüedad]]</f>
        <v>19.4892</v>
      </c>
      <c r="P4469" s="4">
        <f>+Tabla13[[#This Row],[Sales]]/Tabla13[[#This Row],[Item Weight corregido]]</f>
        <v>23.387040000000002</v>
      </c>
    </row>
    <row r="4470" spans="1:16" x14ac:dyDescent="0.3">
      <c r="A4470" t="s">
        <v>13</v>
      </c>
      <c r="B4470" t="s">
        <v>1136</v>
      </c>
      <c r="C4470" t="s">
        <v>1579</v>
      </c>
      <c r="D4470">
        <v>2015</v>
      </c>
      <c r="E4470" t="s">
        <v>1593</v>
      </c>
      <c r="F4470" t="s">
        <v>1603</v>
      </c>
      <c r="G4470" t="s">
        <v>1605</v>
      </c>
      <c r="H4470" t="s">
        <v>1607</v>
      </c>
      <c r="I4470" s="10">
        <v>6.1102234999999998E-2</v>
      </c>
      <c r="J4470">
        <v>14.85</v>
      </c>
      <c r="K4470">
        <v>14.85</v>
      </c>
      <c r="L4470" s="3">
        <v>253.2698</v>
      </c>
      <c r="M4470">
        <v>3.7</v>
      </c>
      <c r="N4470">
        <f>+$Q$876-Tabla13[[#This Row],[Outlet Establishment Year]]</f>
        <v>9</v>
      </c>
      <c r="O4470">
        <f>+Tabla13[[#This Row],[Sales]]/Tabla13[[#This Row],[Antigüedad]]</f>
        <v>28.141088888888888</v>
      </c>
      <c r="P4470" s="4">
        <f>+Tabla13[[#This Row],[Sales]]/Tabla13[[#This Row],[Item Weight corregido]]</f>
        <v>17.055205387205387</v>
      </c>
    </row>
    <row r="4471" spans="1:16" x14ac:dyDescent="0.3">
      <c r="A4471" t="s">
        <v>13</v>
      </c>
      <c r="B4471" t="s">
        <v>798</v>
      </c>
      <c r="C4471" t="s">
        <v>1584</v>
      </c>
      <c r="D4471">
        <v>2015</v>
      </c>
      <c r="E4471" t="s">
        <v>1593</v>
      </c>
      <c r="F4471" t="s">
        <v>1603</v>
      </c>
      <c r="G4471" t="s">
        <v>1605</v>
      </c>
      <c r="H4471" t="s">
        <v>1607</v>
      </c>
      <c r="I4471" s="10">
        <v>3.0568919E-2</v>
      </c>
      <c r="J4471">
        <v>17.75</v>
      </c>
      <c r="K4471">
        <v>17.75</v>
      </c>
      <c r="L4471" s="3">
        <v>177.86600000000001</v>
      </c>
      <c r="M4471">
        <v>3.7</v>
      </c>
      <c r="N4471">
        <f>+$Q$876-Tabla13[[#This Row],[Outlet Establishment Year]]</f>
        <v>9</v>
      </c>
      <c r="O4471">
        <f>+Tabla13[[#This Row],[Sales]]/Tabla13[[#This Row],[Antigüedad]]</f>
        <v>19.762888888888892</v>
      </c>
      <c r="P4471" s="4">
        <f>+Tabla13[[#This Row],[Sales]]/Tabla13[[#This Row],[Item Weight corregido]]</f>
        <v>10.02061971830986</v>
      </c>
    </row>
    <row r="4472" spans="1:16" x14ac:dyDescent="0.3">
      <c r="A4472" t="s">
        <v>13</v>
      </c>
      <c r="B4472" t="s">
        <v>320</v>
      </c>
      <c r="C4472" t="s">
        <v>1580</v>
      </c>
      <c r="D4472">
        <v>2015</v>
      </c>
      <c r="E4472" t="s">
        <v>1593</v>
      </c>
      <c r="F4472" t="s">
        <v>1603</v>
      </c>
      <c r="G4472" t="s">
        <v>1605</v>
      </c>
      <c r="H4472" t="s">
        <v>1607</v>
      </c>
      <c r="I4472" s="10">
        <v>5.6945936000000003E-2</v>
      </c>
      <c r="J4472">
        <v>6.8650000000000002</v>
      </c>
      <c r="K4472">
        <v>6.8650000000000002</v>
      </c>
      <c r="L4472" s="3">
        <v>214.62180000000001</v>
      </c>
      <c r="M4472">
        <v>3.7</v>
      </c>
      <c r="N4472">
        <f>+$Q$876-Tabla13[[#This Row],[Outlet Establishment Year]]</f>
        <v>9</v>
      </c>
      <c r="O4472">
        <f>+Tabla13[[#This Row],[Sales]]/Tabla13[[#This Row],[Antigüedad]]</f>
        <v>23.846866666666667</v>
      </c>
      <c r="P4472" s="4">
        <f>+Tabla13[[#This Row],[Sales]]/Tabla13[[#This Row],[Item Weight corregido]]</f>
        <v>31.263190094683175</v>
      </c>
    </row>
    <row r="4473" spans="1:16" x14ac:dyDescent="0.3">
      <c r="A4473" t="s">
        <v>13</v>
      </c>
      <c r="B4473" t="s">
        <v>1468</v>
      </c>
      <c r="C4473" t="s">
        <v>1587</v>
      </c>
      <c r="D4473">
        <v>2020</v>
      </c>
      <c r="E4473" t="s">
        <v>1594</v>
      </c>
      <c r="F4473" t="s">
        <v>1603</v>
      </c>
      <c r="G4473" t="s">
        <v>1605</v>
      </c>
      <c r="H4473" t="s">
        <v>1607</v>
      </c>
      <c r="I4473" s="10">
        <v>4.6214971000000001E-2</v>
      </c>
      <c r="J4473">
        <v>4.92</v>
      </c>
      <c r="K4473">
        <v>4.92</v>
      </c>
      <c r="L4473" s="3">
        <v>199.80840000000001</v>
      </c>
      <c r="M4473">
        <v>3.7</v>
      </c>
      <c r="N4473">
        <f>+$Q$876-Tabla13[[#This Row],[Outlet Establishment Year]]</f>
        <v>4</v>
      </c>
      <c r="O4473">
        <f>+Tabla13[[#This Row],[Sales]]/Tabla13[[#This Row],[Antigüedad]]</f>
        <v>49.952100000000002</v>
      </c>
      <c r="P4473" s="4">
        <f>+Tabla13[[#This Row],[Sales]]/Tabla13[[#This Row],[Item Weight corregido]]</f>
        <v>40.611463414634152</v>
      </c>
    </row>
    <row r="4474" spans="1:16" x14ac:dyDescent="0.3">
      <c r="A4474" t="s">
        <v>13</v>
      </c>
      <c r="B4474" t="s">
        <v>370</v>
      </c>
      <c r="C4474" t="s">
        <v>1577</v>
      </c>
      <c r="D4474">
        <v>2020</v>
      </c>
      <c r="E4474" t="s">
        <v>1594</v>
      </c>
      <c r="F4474" t="s">
        <v>1603</v>
      </c>
      <c r="G4474" t="s">
        <v>1605</v>
      </c>
      <c r="H4474" t="s">
        <v>1607</v>
      </c>
      <c r="I4474" s="10">
        <v>2.6832182E-2</v>
      </c>
      <c r="J4474">
        <v>12.35</v>
      </c>
      <c r="K4474">
        <v>12.35</v>
      </c>
      <c r="L4474" s="3">
        <v>57.324599999999997</v>
      </c>
      <c r="M4474">
        <v>3.7</v>
      </c>
      <c r="N4474">
        <f>+$Q$876-Tabla13[[#This Row],[Outlet Establishment Year]]</f>
        <v>4</v>
      </c>
      <c r="O4474">
        <f>+Tabla13[[#This Row],[Sales]]/Tabla13[[#This Row],[Antigüedad]]</f>
        <v>14.331149999999999</v>
      </c>
      <c r="P4474" s="4">
        <f>+Tabla13[[#This Row],[Sales]]/Tabla13[[#This Row],[Item Weight corregido]]</f>
        <v>4.6416680161943322</v>
      </c>
    </row>
    <row r="4475" spans="1:16" x14ac:dyDescent="0.3">
      <c r="A4475" t="s">
        <v>13</v>
      </c>
      <c r="B4475" t="s">
        <v>43</v>
      </c>
      <c r="C4475" t="s">
        <v>1576</v>
      </c>
      <c r="D4475">
        <v>2020</v>
      </c>
      <c r="E4475" t="s">
        <v>1594</v>
      </c>
      <c r="F4475" t="s">
        <v>1603</v>
      </c>
      <c r="G4475" t="s">
        <v>1605</v>
      </c>
      <c r="H4475" t="s">
        <v>1607</v>
      </c>
      <c r="I4475" s="10">
        <v>0</v>
      </c>
      <c r="J4475">
        <v>16.600000000000001</v>
      </c>
      <c r="K4475">
        <v>16.600000000000001</v>
      </c>
      <c r="L4475" s="3">
        <v>54.6614</v>
      </c>
      <c r="M4475">
        <v>3.7</v>
      </c>
      <c r="N4475">
        <f>+$Q$876-Tabla13[[#This Row],[Outlet Establishment Year]]</f>
        <v>4</v>
      </c>
      <c r="O4475">
        <f>+Tabla13[[#This Row],[Sales]]/Tabla13[[#This Row],[Antigüedad]]</f>
        <v>13.66535</v>
      </c>
      <c r="P4475" s="4">
        <f>+Tabla13[[#This Row],[Sales]]/Tabla13[[#This Row],[Item Weight corregido]]</f>
        <v>3.2928554216867467</v>
      </c>
    </row>
    <row r="4476" spans="1:16" x14ac:dyDescent="0.3">
      <c r="A4476" t="s">
        <v>13</v>
      </c>
      <c r="B4476" t="s">
        <v>1176</v>
      </c>
      <c r="C4476" t="s">
        <v>1576</v>
      </c>
      <c r="D4476">
        <v>2020</v>
      </c>
      <c r="E4476" t="s">
        <v>1594</v>
      </c>
      <c r="F4476" t="s">
        <v>1603</v>
      </c>
      <c r="G4476" t="s">
        <v>1605</v>
      </c>
      <c r="H4476" t="s">
        <v>1607</v>
      </c>
      <c r="I4476" s="10">
        <v>5.661033E-2</v>
      </c>
      <c r="J4476">
        <v>17.600000000000001</v>
      </c>
      <c r="K4476">
        <v>17.600000000000001</v>
      </c>
      <c r="L4476" s="3">
        <v>41.745399999999997</v>
      </c>
      <c r="M4476">
        <v>3.7</v>
      </c>
      <c r="N4476">
        <f>+$Q$876-Tabla13[[#This Row],[Outlet Establishment Year]]</f>
        <v>4</v>
      </c>
      <c r="O4476">
        <f>+Tabla13[[#This Row],[Sales]]/Tabla13[[#This Row],[Antigüedad]]</f>
        <v>10.436349999999999</v>
      </c>
      <c r="P4476" s="4">
        <f>+Tabla13[[#This Row],[Sales]]/Tabla13[[#This Row],[Item Weight corregido]]</f>
        <v>2.3718977272727271</v>
      </c>
    </row>
    <row r="4477" spans="1:16" x14ac:dyDescent="0.3">
      <c r="A4477" t="s">
        <v>13</v>
      </c>
      <c r="B4477" t="s">
        <v>1172</v>
      </c>
      <c r="C4477" t="s">
        <v>1575</v>
      </c>
      <c r="D4477">
        <v>2020</v>
      </c>
      <c r="E4477" t="s">
        <v>1594</v>
      </c>
      <c r="F4477" t="s">
        <v>1603</v>
      </c>
      <c r="G4477" t="s">
        <v>1605</v>
      </c>
      <c r="H4477" t="s">
        <v>1607</v>
      </c>
      <c r="I4477" s="10">
        <v>7.3794811000000002E-2</v>
      </c>
      <c r="J4477">
        <v>10</v>
      </c>
      <c r="K4477">
        <v>10</v>
      </c>
      <c r="L4477" s="3">
        <v>121.444</v>
      </c>
      <c r="M4477">
        <v>3.7</v>
      </c>
      <c r="N4477">
        <f>+$Q$876-Tabla13[[#This Row],[Outlet Establishment Year]]</f>
        <v>4</v>
      </c>
      <c r="O4477">
        <f>+Tabla13[[#This Row],[Sales]]/Tabla13[[#This Row],[Antigüedad]]</f>
        <v>30.361000000000001</v>
      </c>
      <c r="P4477" s="4">
        <f>+Tabla13[[#This Row],[Sales]]/Tabla13[[#This Row],[Item Weight corregido]]</f>
        <v>12.144400000000001</v>
      </c>
    </row>
    <row r="4478" spans="1:16" x14ac:dyDescent="0.3">
      <c r="A4478" t="s">
        <v>13</v>
      </c>
      <c r="B4478" t="s">
        <v>961</v>
      </c>
      <c r="C4478" t="s">
        <v>1579</v>
      </c>
      <c r="D4478">
        <v>2020</v>
      </c>
      <c r="E4478" t="s">
        <v>1594</v>
      </c>
      <c r="F4478" t="s">
        <v>1603</v>
      </c>
      <c r="G4478" t="s">
        <v>1605</v>
      </c>
      <c r="H4478" t="s">
        <v>1607</v>
      </c>
      <c r="I4478" s="10">
        <v>0</v>
      </c>
      <c r="J4478">
        <v>6.59</v>
      </c>
      <c r="K4478">
        <v>6.59</v>
      </c>
      <c r="L4478" s="3">
        <v>119.10980000000001</v>
      </c>
      <c r="M4478">
        <v>3.7</v>
      </c>
      <c r="N4478">
        <f>+$Q$876-Tabla13[[#This Row],[Outlet Establishment Year]]</f>
        <v>4</v>
      </c>
      <c r="O4478">
        <f>+Tabla13[[#This Row],[Sales]]/Tabla13[[#This Row],[Antigüedad]]</f>
        <v>29.777450000000002</v>
      </c>
      <c r="P4478" s="4">
        <f>+Tabla13[[#This Row],[Sales]]/Tabla13[[#This Row],[Item Weight corregido]]</f>
        <v>18.074324734446133</v>
      </c>
    </row>
    <row r="4479" spans="1:16" x14ac:dyDescent="0.3">
      <c r="A4479" t="s">
        <v>13</v>
      </c>
      <c r="B4479" t="s">
        <v>1317</v>
      </c>
      <c r="C4479" t="s">
        <v>1581</v>
      </c>
      <c r="D4479">
        <v>2020</v>
      </c>
      <c r="E4479" t="s">
        <v>1594</v>
      </c>
      <c r="F4479" t="s">
        <v>1603</v>
      </c>
      <c r="G4479" t="s">
        <v>1606</v>
      </c>
      <c r="H4479" t="s">
        <v>1607</v>
      </c>
      <c r="I4479" s="10">
        <v>8.9971410000000002E-3</v>
      </c>
      <c r="J4479">
        <v>11</v>
      </c>
      <c r="K4479">
        <v>11</v>
      </c>
      <c r="L4479" s="3">
        <v>119.9756</v>
      </c>
      <c r="M4479">
        <v>3.7</v>
      </c>
      <c r="N4479">
        <f>+$Q$876-Tabla13[[#This Row],[Outlet Establishment Year]]</f>
        <v>4</v>
      </c>
      <c r="O4479">
        <f>+Tabla13[[#This Row],[Sales]]/Tabla13[[#This Row],[Antigüedad]]</f>
        <v>29.9939</v>
      </c>
      <c r="P4479" s="4">
        <f>+Tabla13[[#This Row],[Sales]]/Tabla13[[#This Row],[Item Weight corregido]]</f>
        <v>10.906872727272727</v>
      </c>
    </row>
    <row r="4480" spans="1:16" x14ac:dyDescent="0.3">
      <c r="A4480" t="s">
        <v>13</v>
      </c>
      <c r="B4480" t="s">
        <v>545</v>
      </c>
      <c r="C4480" t="s">
        <v>1590</v>
      </c>
      <c r="D4480">
        <v>2020</v>
      </c>
      <c r="E4480" t="s">
        <v>1594</v>
      </c>
      <c r="F4480" t="s">
        <v>1603</v>
      </c>
      <c r="G4480" t="s">
        <v>1606</v>
      </c>
      <c r="H4480" t="s">
        <v>1607</v>
      </c>
      <c r="I4480" s="10">
        <v>5.674821E-2</v>
      </c>
      <c r="J4480">
        <v>13.15</v>
      </c>
      <c r="K4480">
        <v>13.15</v>
      </c>
      <c r="L4480" s="3">
        <v>144.38120000000001</v>
      </c>
      <c r="M4480">
        <v>3.7</v>
      </c>
      <c r="N4480">
        <f>+$Q$876-Tabla13[[#This Row],[Outlet Establishment Year]]</f>
        <v>4</v>
      </c>
      <c r="O4480">
        <f>+Tabla13[[#This Row],[Sales]]/Tabla13[[#This Row],[Antigüedad]]</f>
        <v>36.095300000000002</v>
      </c>
      <c r="P4480" s="4">
        <f>+Tabla13[[#This Row],[Sales]]/Tabla13[[#This Row],[Item Weight corregido]]</f>
        <v>10.979558935361217</v>
      </c>
    </row>
    <row r="4481" spans="1:16" x14ac:dyDescent="0.3">
      <c r="A4481" t="s">
        <v>12</v>
      </c>
      <c r="B4481" t="s">
        <v>1502</v>
      </c>
      <c r="C4481" t="s">
        <v>1574</v>
      </c>
      <c r="D4481">
        <v>2015</v>
      </c>
      <c r="E4481" t="s">
        <v>1593</v>
      </c>
      <c r="F4481" t="s">
        <v>1603</v>
      </c>
      <c r="G4481" t="s">
        <v>1606</v>
      </c>
      <c r="H4481" t="s">
        <v>1607</v>
      </c>
      <c r="I4481" s="10">
        <v>0.107274301</v>
      </c>
      <c r="J4481">
        <v>5.46</v>
      </c>
      <c r="K4481">
        <v>5.46</v>
      </c>
      <c r="L4481" s="3">
        <v>145.57859999999999</v>
      </c>
      <c r="M4481">
        <v>3.7</v>
      </c>
      <c r="N4481">
        <f>+$Q$876-Tabla13[[#This Row],[Outlet Establishment Year]]</f>
        <v>9</v>
      </c>
      <c r="O4481">
        <f>+Tabla13[[#This Row],[Sales]]/Tabla13[[#This Row],[Antigüedad]]</f>
        <v>16.1754</v>
      </c>
      <c r="P4481" s="4">
        <f>+Tabla13[[#This Row],[Sales]]/Tabla13[[#This Row],[Item Weight corregido]]</f>
        <v>26.662747252747252</v>
      </c>
    </row>
    <row r="4482" spans="1:16" x14ac:dyDescent="0.3">
      <c r="A4482" t="s">
        <v>12</v>
      </c>
      <c r="B4482" t="s">
        <v>1188</v>
      </c>
      <c r="C4482" t="s">
        <v>1574</v>
      </c>
      <c r="D4482">
        <v>2015</v>
      </c>
      <c r="E4482" t="s">
        <v>1593</v>
      </c>
      <c r="F4482" t="s">
        <v>1603</v>
      </c>
      <c r="G4482" t="s">
        <v>1606</v>
      </c>
      <c r="H4482" t="s">
        <v>1607</v>
      </c>
      <c r="I4482" s="10">
        <v>1.3623293999999999E-2</v>
      </c>
      <c r="J4482">
        <v>16.100000000000001</v>
      </c>
      <c r="K4482">
        <v>16.100000000000001</v>
      </c>
      <c r="L4482" s="3">
        <v>109.3596</v>
      </c>
      <c r="M4482">
        <v>3.7</v>
      </c>
      <c r="N4482">
        <f>+$Q$876-Tabla13[[#This Row],[Outlet Establishment Year]]</f>
        <v>9</v>
      </c>
      <c r="O4482">
        <f>+Tabla13[[#This Row],[Sales]]/Tabla13[[#This Row],[Antigüedad]]</f>
        <v>12.151066666666667</v>
      </c>
      <c r="P4482" s="4">
        <f>+Tabla13[[#This Row],[Sales]]/Tabla13[[#This Row],[Item Weight corregido]]</f>
        <v>6.792521739130434</v>
      </c>
    </row>
    <row r="4483" spans="1:16" x14ac:dyDescent="0.3">
      <c r="A4483" t="s">
        <v>12</v>
      </c>
      <c r="B4483" t="s">
        <v>1212</v>
      </c>
      <c r="C4483" t="s">
        <v>1574</v>
      </c>
      <c r="D4483">
        <v>2015</v>
      </c>
      <c r="E4483" t="s">
        <v>1593</v>
      </c>
      <c r="F4483" t="s">
        <v>1603</v>
      </c>
      <c r="G4483" t="s">
        <v>1606</v>
      </c>
      <c r="H4483" t="s">
        <v>1607</v>
      </c>
      <c r="I4483" s="10">
        <v>2.1501066999999999E-2</v>
      </c>
      <c r="J4483">
        <v>19.350000000000001</v>
      </c>
      <c r="K4483">
        <v>19.350000000000001</v>
      </c>
      <c r="L4483" s="3">
        <v>122.2098</v>
      </c>
      <c r="M4483">
        <v>3.7</v>
      </c>
      <c r="N4483">
        <f>+$Q$876-Tabla13[[#This Row],[Outlet Establishment Year]]</f>
        <v>9</v>
      </c>
      <c r="O4483">
        <f>+Tabla13[[#This Row],[Sales]]/Tabla13[[#This Row],[Antigüedad]]</f>
        <v>13.578866666666666</v>
      </c>
      <c r="P4483" s="4">
        <f>+Tabla13[[#This Row],[Sales]]/Tabla13[[#This Row],[Item Weight corregido]]</f>
        <v>6.315751937984496</v>
      </c>
    </row>
    <row r="4484" spans="1:16" x14ac:dyDescent="0.3">
      <c r="A4484" t="s">
        <v>12</v>
      </c>
      <c r="B4484" t="s">
        <v>100</v>
      </c>
      <c r="C4484" t="s">
        <v>1580</v>
      </c>
      <c r="D4484">
        <v>2015</v>
      </c>
      <c r="E4484" t="s">
        <v>1593</v>
      </c>
      <c r="F4484" t="s">
        <v>1603</v>
      </c>
      <c r="G4484" t="s">
        <v>1606</v>
      </c>
      <c r="H4484" t="s">
        <v>1607</v>
      </c>
      <c r="I4484" s="10">
        <v>2.7399064000000001E-2</v>
      </c>
      <c r="J4484">
        <v>9.6</v>
      </c>
      <c r="K4484">
        <v>9.6</v>
      </c>
      <c r="L4484" s="3">
        <v>258.3304</v>
      </c>
      <c r="M4484">
        <v>3.7</v>
      </c>
      <c r="N4484">
        <f>+$Q$876-Tabla13[[#This Row],[Outlet Establishment Year]]</f>
        <v>9</v>
      </c>
      <c r="O4484">
        <f>+Tabla13[[#This Row],[Sales]]/Tabla13[[#This Row],[Antigüedad]]</f>
        <v>28.703377777777778</v>
      </c>
      <c r="P4484" s="4">
        <f>+Tabla13[[#This Row],[Sales]]/Tabla13[[#This Row],[Item Weight corregido]]</f>
        <v>26.909416666666669</v>
      </c>
    </row>
    <row r="4485" spans="1:16" x14ac:dyDescent="0.3">
      <c r="A4485" t="s">
        <v>12</v>
      </c>
      <c r="B4485" t="s">
        <v>1169</v>
      </c>
      <c r="C4485" t="s">
        <v>1580</v>
      </c>
      <c r="D4485">
        <v>2015</v>
      </c>
      <c r="E4485" t="s">
        <v>1593</v>
      </c>
      <c r="F4485" t="s">
        <v>1603</v>
      </c>
      <c r="G4485" t="s">
        <v>1606</v>
      </c>
      <c r="H4485" t="s">
        <v>1607</v>
      </c>
      <c r="I4485" s="10">
        <v>0.13858585900000001</v>
      </c>
      <c r="J4485">
        <v>18.850000000000001</v>
      </c>
      <c r="K4485">
        <v>18.850000000000001</v>
      </c>
      <c r="L4485" s="3">
        <v>252.47239999999999</v>
      </c>
      <c r="M4485">
        <v>3.7</v>
      </c>
      <c r="N4485">
        <f>+$Q$876-Tabla13[[#This Row],[Outlet Establishment Year]]</f>
        <v>9</v>
      </c>
      <c r="O4485">
        <f>+Tabla13[[#This Row],[Sales]]/Tabla13[[#This Row],[Antigüedad]]</f>
        <v>28.052488888888888</v>
      </c>
      <c r="P4485" s="4">
        <f>+Tabla13[[#This Row],[Sales]]/Tabla13[[#This Row],[Item Weight corregido]]</f>
        <v>13.393761273209547</v>
      </c>
    </row>
    <row r="4486" spans="1:16" x14ac:dyDescent="0.3">
      <c r="A4486" t="s">
        <v>12</v>
      </c>
      <c r="B4486" t="s">
        <v>243</v>
      </c>
      <c r="C4486" t="s">
        <v>1589</v>
      </c>
      <c r="D4486">
        <v>2015</v>
      </c>
      <c r="E4486" t="s">
        <v>1593</v>
      </c>
      <c r="F4486" t="s">
        <v>1603</v>
      </c>
      <c r="G4486" t="s">
        <v>1606</v>
      </c>
      <c r="H4486" t="s">
        <v>1607</v>
      </c>
      <c r="I4486" s="10">
        <v>0</v>
      </c>
      <c r="J4486">
        <v>19.2</v>
      </c>
      <c r="K4486">
        <v>19.2</v>
      </c>
      <c r="L4486" s="3">
        <v>223.80619999999999</v>
      </c>
      <c r="M4486">
        <v>3.7</v>
      </c>
      <c r="N4486">
        <f>+$Q$876-Tabla13[[#This Row],[Outlet Establishment Year]]</f>
        <v>9</v>
      </c>
      <c r="O4486">
        <f>+Tabla13[[#This Row],[Sales]]/Tabla13[[#This Row],[Antigüedad]]</f>
        <v>24.867355555555555</v>
      </c>
      <c r="P4486" s="4">
        <f>+Tabla13[[#This Row],[Sales]]/Tabla13[[#This Row],[Item Weight corregido]]</f>
        <v>11.656572916666667</v>
      </c>
    </row>
    <row r="4487" spans="1:16" x14ac:dyDescent="0.3">
      <c r="A4487" t="s">
        <v>12</v>
      </c>
      <c r="B4487" t="s">
        <v>1521</v>
      </c>
      <c r="C4487" t="s">
        <v>1582</v>
      </c>
      <c r="D4487">
        <v>2020</v>
      </c>
      <c r="E4487" t="s">
        <v>1594</v>
      </c>
      <c r="F4487" t="s">
        <v>1603</v>
      </c>
      <c r="G4487" t="s">
        <v>1606</v>
      </c>
      <c r="H4487" t="s">
        <v>1607</v>
      </c>
      <c r="I4487" s="10">
        <v>8.1916124000000007E-2</v>
      </c>
      <c r="J4487">
        <v>19.850000000000001</v>
      </c>
      <c r="K4487">
        <v>19.850000000000001</v>
      </c>
      <c r="L4487" s="3">
        <v>167.6816</v>
      </c>
      <c r="M4487">
        <v>3.7</v>
      </c>
      <c r="N4487">
        <f>+$Q$876-Tabla13[[#This Row],[Outlet Establishment Year]]</f>
        <v>4</v>
      </c>
      <c r="O4487">
        <f>+Tabla13[[#This Row],[Sales]]/Tabla13[[#This Row],[Antigüedad]]</f>
        <v>41.920400000000001</v>
      </c>
      <c r="P4487" s="4">
        <f>+Tabla13[[#This Row],[Sales]]/Tabla13[[#This Row],[Item Weight corregido]]</f>
        <v>8.4474357682619647</v>
      </c>
    </row>
    <row r="4488" spans="1:16" x14ac:dyDescent="0.3">
      <c r="A4488" t="s">
        <v>12</v>
      </c>
      <c r="B4488" t="s">
        <v>126</v>
      </c>
      <c r="C4488" t="s">
        <v>1577</v>
      </c>
      <c r="D4488">
        <v>2020</v>
      </c>
      <c r="E4488" t="s">
        <v>1594</v>
      </c>
      <c r="F4488" t="s">
        <v>1603</v>
      </c>
      <c r="G4488" t="s">
        <v>1606</v>
      </c>
      <c r="H4488" t="s">
        <v>1607</v>
      </c>
      <c r="I4488" s="10">
        <v>8.2380639999999998E-3</v>
      </c>
      <c r="J4488">
        <v>16.75</v>
      </c>
      <c r="K4488">
        <v>16.75</v>
      </c>
      <c r="L4488" s="3">
        <v>101.9674</v>
      </c>
      <c r="M4488">
        <v>3.7</v>
      </c>
      <c r="N4488">
        <f>+$Q$876-Tabla13[[#This Row],[Outlet Establishment Year]]</f>
        <v>4</v>
      </c>
      <c r="O4488">
        <f>+Tabla13[[#This Row],[Sales]]/Tabla13[[#This Row],[Antigüedad]]</f>
        <v>25.491849999999999</v>
      </c>
      <c r="P4488" s="4">
        <f>+Tabla13[[#This Row],[Sales]]/Tabla13[[#This Row],[Item Weight corregido]]</f>
        <v>6.0876059701492533</v>
      </c>
    </row>
    <row r="4489" spans="1:16" x14ac:dyDescent="0.3">
      <c r="A4489" t="s">
        <v>12</v>
      </c>
      <c r="B4489" t="s">
        <v>155</v>
      </c>
      <c r="C4489" t="s">
        <v>1576</v>
      </c>
      <c r="D4489">
        <v>2020</v>
      </c>
      <c r="E4489" t="s">
        <v>1594</v>
      </c>
      <c r="F4489" t="s">
        <v>1603</v>
      </c>
      <c r="G4489" t="s">
        <v>1606</v>
      </c>
      <c r="H4489" t="s">
        <v>1607</v>
      </c>
      <c r="I4489" s="10">
        <v>0.12631341300000001</v>
      </c>
      <c r="J4489">
        <v>11.5</v>
      </c>
      <c r="K4489">
        <v>11.5</v>
      </c>
      <c r="L4489" s="3">
        <v>100.6358</v>
      </c>
      <c r="M4489">
        <v>3.7</v>
      </c>
      <c r="N4489">
        <f>+$Q$876-Tabla13[[#This Row],[Outlet Establishment Year]]</f>
        <v>4</v>
      </c>
      <c r="O4489">
        <f>+Tabla13[[#This Row],[Sales]]/Tabla13[[#This Row],[Antigüedad]]</f>
        <v>25.158950000000001</v>
      </c>
      <c r="P4489" s="4">
        <f>+Tabla13[[#This Row],[Sales]]/Tabla13[[#This Row],[Item Weight corregido]]</f>
        <v>8.7509391304347837</v>
      </c>
    </row>
    <row r="4490" spans="1:16" x14ac:dyDescent="0.3">
      <c r="A4490" t="s">
        <v>12</v>
      </c>
      <c r="B4490" t="s">
        <v>1336</v>
      </c>
      <c r="C4490" t="s">
        <v>1576</v>
      </c>
      <c r="D4490">
        <v>2020</v>
      </c>
      <c r="E4490" t="s">
        <v>1594</v>
      </c>
      <c r="F4490" t="s">
        <v>1603</v>
      </c>
      <c r="G4490" t="s">
        <v>1606</v>
      </c>
      <c r="H4490" t="s">
        <v>1607</v>
      </c>
      <c r="I4490" s="10">
        <v>5.2708138000000002E-2</v>
      </c>
      <c r="J4490">
        <v>16.7</v>
      </c>
      <c r="K4490">
        <v>16.7</v>
      </c>
      <c r="L4490" s="3">
        <v>114.7176</v>
      </c>
      <c r="M4490">
        <v>3.7</v>
      </c>
      <c r="N4490">
        <f>+$Q$876-Tabla13[[#This Row],[Outlet Establishment Year]]</f>
        <v>4</v>
      </c>
      <c r="O4490">
        <f>+Tabla13[[#This Row],[Sales]]/Tabla13[[#This Row],[Antigüedad]]</f>
        <v>28.679400000000001</v>
      </c>
      <c r="P4490" s="4">
        <f>+Tabla13[[#This Row],[Sales]]/Tabla13[[#This Row],[Item Weight corregido]]</f>
        <v>6.8693173652694615</v>
      </c>
    </row>
    <row r="4491" spans="1:16" x14ac:dyDescent="0.3">
      <c r="A4491" t="s">
        <v>12</v>
      </c>
      <c r="B4491" t="s">
        <v>1128</v>
      </c>
      <c r="C4491" t="s">
        <v>1580</v>
      </c>
      <c r="D4491">
        <v>2020</v>
      </c>
      <c r="E4491" t="s">
        <v>1594</v>
      </c>
      <c r="F4491" t="s">
        <v>1603</v>
      </c>
      <c r="G4491" t="s">
        <v>1604</v>
      </c>
      <c r="H4491" t="s">
        <v>1607</v>
      </c>
      <c r="I4491" s="10">
        <v>4.0587145999999998E-2</v>
      </c>
      <c r="J4491">
        <v>5.7850000000000001</v>
      </c>
      <c r="K4491">
        <v>5.7850000000000001</v>
      </c>
      <c r="L4491" s="3">
        <v>180.36600000000001</v>
      </c>
      <c r="M4491">
        <v>3.7</v>
      </c>
      <c r="N4491">
        <f>+$Q$876-Tabla13[[#This Row],[Outlet Establishment Year]]</f>
        <v>4</v>
      </c>
      <c r="O4491">
        <f>+Tabla13[[#This Row],[Sales]]/Tabla13[[#This Row],[Antigüedad]]</f>
        <v>45.091500000000003</v>
      </c>
      <c r="P4491" s="4">
        <f>+Tabla13[[#This Row],[Sales]]/Tabla13[[#This Row],[Item Weight corregido]]</f>
        <v>31.178219533275715</v>
      </c>
    </row>
    <row r="4492" spans="1:16" x14ac:dyDescent="0.3">
      <c r="A4492" t="s">
        <v>12</v>
      </c>
      <c r="B4492" t="s">
        <v>625</v>
      </c>
      <c r="C4492" t="s">
        <v>1580</v>
      </c>
      <c r="D4492">
        <v>2020</v>
      </c>
      <c r="E4492" t="s">
        <v>1594</v>
      </c>
      <c r="F4492" t="s">
        <v>1603</v>
      </c>
      <c r="G4492" t="s">
        <v>1604</v>
      </c>
      <c r="H4492" t="s">
        <v>1607</v>
      </c>
      <c r="I4492" s="10">
        <v>1.2332667E-2</v>
      </c>
      <c r="J4492">
        <v>15.15</v>
      </c>
      <c r="K4492">
        <v>15.15</v>
      </c>
      <c r="L4492" s="3">
        <v>130.0284</v>
      </c>
      <c r="M4492">
        <v>3.7</v>
      </c>
      <c r="N4492">
        <f>+$Q$876-Tabla13[[#This Row],[Outlet Establishment Year]]</f>
        <v>4</v>
      </c>
      <c r="O4492">
        <f>+Tabla13[[#This Row],[Sales]]/Tabla13[[#This Row],[Antigüedad]]</f>
        <v>32.507100000000001</v>
      </c>
      <c r="P4492" s="4">
        <f>+Tabla13[[#This Row],[Sales]]/Tabla13[[#This Row],[Item Weight corregido]]</f>
        <v>8.5827326732673264</v>
      </c>
    </row>
    <row r="4493" spans="1:16" x14ac:dyDescent="0.3">
      <c r="A4493" t="s">
        <v>13</v>
      </c>
      <c r="B4493" t="s">
        <v>654</v>
      </c>
      <c r="C4493" t="s">
        <v>1587</v>
      </c>
      <c r="D4493">
        <v>2017</v>
      </c>
      <c r="E4493" t="s">
        <v>1598</v>
      </c>
      <c r="F4493" t="s">
        <v>1603</v>
      </c>
      <c r="G4493" t="s">
        <v>1605</v>
      </c>
      <c r="H4493" t="s">
        <v>1607</v>
      </c>
      <c r="I4493" s="10">
        <v>5.4920146000000003E-2</v>
      </c>
      <c r="J4493">
        <v>15.75</v>
      </c>
      <c r="K4493">
        <v>15.75</v>
      </c>
      <c r="L4493" s="3">
        <v>195.84520000000001</v>
      </c>
      <c r="M4493">
        <v>3.7</v>
      </c>
      <c r="N4493">
        <f>+$Q$876-Tabla13[[#This Row],[Outlet Establishment Year]]</f>
        <v>7</v>
      </c>
      <c r="O4493">
        <f>+Tabla13[[#This Row],[Sales]]/Tabla13[[#This Row],[Antigüedad]]</f>
        <v>27.977885714285716</v>
      </c>
      <c r="P4493" s="4">
        <f>+Tabla13[[#This Row],[Sales]]/Tabla13[[#This Row],[Item Weight corregido]]</f>
        <v>12.434615873015874</v>
      </c>
    </row>
    <row r="4494" spans="1:16" x14ac:dyDescent="0.3">
      <c r="A4494" t="s">
        <v>13</v>
      </c>
      <c r="B4494" t="s">
        <v>333</v>
      </c>
      <c r="C4494" t="s">
        <v>1582</v>
      </c>
      <c r="D4494">
        <v>2017</v>
      </c>
      <c r="E4494" t="s">
        <v>1598</v>
      </c>
      <c r="F4494" t="s">
        <v>1603</v>
      </c>
      <c r="G4494" t="s">
        <v>1605</v>
      </c>
      <c r="H4494" t="s">
        <v>1607</v>
      </c>
      <c r="I4494" s="10">
        <v>2.1719387E-2</v>
      </c>
      <c r="J4494">
        <v>12.15</v>
      </c>
      <c r="K4494">
        <v>12.15</v>
      </c>
      <c r="L4494" s="3">
        <v>163.11840000000001</v>
      </c>
      <c r="M4494">
        <v>3.7</v>
      </c>
      <c r="N4494">
        <f>+$Q$876-Tabla13[[#This Row],[Outlet Establishment Year]]</f>
        <v>7</v>
      </c>
      <c r="O4494">
        <f>+Tabla13[[#This Row],[Sales]]/Tabla13[[#This Row],[Antigüedad]]</f>
        <v>23.302628571428574</v>
      </c>
      <c r="P4494" s="4">
        <f>+Tabla13[[#This Row],[Sales]]/Tabla13[[#This Row],[Item Weight corregido]]</f>
        <v>13.425382716049382</v>
      </c>
    </row>
    <row r="4495" spans="1:16" x14ac:dyDescent="0.3">
      <c r="A4495" t="s">
        <v>13</v>
      </c>
      <c r="B4495" t="s">
        <v>1028</v>
      </c>
      <c r="C4495" t="s">
        <v>1577</v>
      </c>
      <c r="D4495">
        <v>2017</v>
      </c>
      <c r="E4495" t="s">
        <v>1598</v>
      </c>
      <c r="F4495" t="s">
        <v>1603</v>
      </c>
      <c r="G4495" t="s">
        <v>1605</v>
      </c>
      <c r="H4495" t="s">
        <v>1607</v>
      </c>
      <c r="I4495" s="10">
        <v>2.1581922E-2</v>
      </c>
      <c r="J4495">
        <v>8.6449999999999996</v>
      </c>
      <c r="K4495">
        <v>8.6449999999999996</v>
      </c>
      <c r="L4495" s="3">
        <v>53.398200000000003</v>
      </c>
      <c r="M4495">
        <v>3.7</v>
      </c>
      <c r="N4495">
        <f>+$Q$876-Tabla13[[#This Row],[Outlet Establishment Year]]</f>
        <v>7</v>
      </c>
      <c r="O4495">
        <f>+Tabla13[[#This Row],[Sales]]/Tabla13[[#This Row],[Antigüedad]]</f>
        <v>7.6283142857142865</v>
      </c>
      <c r="P4495" s="4">
        <f>+Tabla13[[#This Row],[Sales]]/Tabla13[[#This Row],[Item Weight corregido]]</f>
        <v>6.1767727009832276</v>
      </c>
    </row>
    <row r="4496" spans="1:16" x14ac:dyDescent="0.3">
      <c r="A4496" t="s">
        <v>13</v>
      </c>
      <c r="B4496" t="s">
        <v>894</v>
      </c>
      <c r="C4496" t="s">
        <v>1585</v>
      </c>
      <c r="D4496">
        <v>2017</v>
      </c>
      <c r="E4496" t="s">
        <v>1598</v>
      </c>
      <c r="F4496" t="s">
        <v>1603</v>
      </c>
      <c r="G4496" t="s">
        <v>1605</v>
      </c>
      <c r="H4496" t="s">
        <v>1607</v>
      </c>
      <c r="I4496" s="10">
        <v>5.7049300999999997E-2</v>
      </c>
      <c r="J4496">
        <v>16</v>
      </c>
      <c r="K4496">
        <v>16</v>
      </c>
      <c r="L4496" s="3">
        <v>225.94040000000001</v>
      </c>
      <c r="M4496">
        <v>3.7</v>
      </c>
      <c r="N4496">
        <f>+$Q$876-Tabla13[[#This Row],[Outlet Establishment Year]]</f>
        <v>7</v>
      </c>
      <c r="O4496">
        <f>+Tabla13[[#This Row],[Sales]]/Tabla13[[#This Row],[Antigüedad]]</f>
        <v>32.277200000000001</v>
      </c>
      <c r="P4496" s="4">
        <f>+Tabla13[[#This Row],[Sales]]/Tabla13[[#This Row],[Item Weight corregido]]</f>
        <v>14.121275000000001</v>
      </c>
    </row>
    <row r="4497" spans="1:16" x14ac:dyDescent="0.3">
      <c r="A4497" t="s">
        <v>13</v>
      </c>
      <c r="B4497" t="s">
        <v>552</v>
      </c>
      <c r="C4497" t="s">
        <v>1585</v>
      </c>
      <c r="D4497">
        <v>2017</v>
      </c>
      <c r="E4497" t="s">
        <v>1598</v>
      </c>
      <c r="F4497" t="s">
        <v>1603</v>
      </c>
      <c r="G4497" t="s">
        <v>1605</v>
      </c>
      <c r="H4497" t="s">
        <v>1607</v>
      </c>
      <c r="I4497" s="10">
        <v>2.4222321000000002E-2</v>
      </c>
      <c r="J4497">
        <v>19.600000000000001</v>
      </c>
      <c r="K4497">
        <v>19.600000000000001</v>
      </c>
      <c r="L4497" s="3">
        <v>45.571800000000003</v>
      </c>
      <c r="M4497">
        <v>3.7</v>
      </c>
      <c r="N4497">
        <f>+$Q$876-Tabla13[[#This Row],[Outlet Establishment Year]]</f>
        <v>7</v>
      </c>
      <c r="O4497">
        <f>+Tabla13[[#This Row],[Sales]]/Tabla13[[#This Row],[Antigüedad]]</f>
        <v>6.5102571428571432</v>
      </c>
      <c r="P4497" s="4">
        <f>+Tabla13[[#This Row],[Sales]]/Tabla13[[#This Row],[Item Weight corregido]]</f>
        <v>2.325091836734694</v>
      </c>
    </row>
    <row r="4498" spans="1:16" x14ac:dyDescent="0.3">
      <c r="A4498" t="s">
        <v>13</v>
      </c>
      <c r="B4498" t="s">
        <v>170</v>
      </c>
      <c r="C4498" t="s">
        <v>1576</v>
      </c>
      <c r="D4498">
        <v>2017</v>
      </c>
      <c r="E4498" t="s">
        <v>1598</v>
      </c>
      <c r="F4498" t="s">
        <v>1603</v>
      </c>
      <c r="G4498" t="s">
        <v>1605</v>
      </c>
      <c r="H4498" t="s">
        <v>1607</v>
      </c>
      <c r="I4498" s="10">
        <v>0.115307979</v>
      </c>
      <c r="J4498">
        <v>9.0649999999999995</v>
      </c>
      <c r="K4498">
        <v>9.0649999999999995</v>
      </c>
      <c r="L4498" s="3">
        <v>97.009399999999999</v>
      </c>
      <c r="M4498">
        <v>3.7</v>
      </c>
      <c r="N4498">
        <f>+$Q$876-Tabla13[[#This Row],[Outlet Establishment Year]]</f>
        <v>7</v>
      </c>
      <c r="O4498">
        <f>+Tabla13[[#This Row],[Sales]]/Tabla13[[#This Row],[Antigüedad]]</f>
        <v>13.858485714285715</v>
      </c>
      <c r="P4498" s="4">
        <f>+Tabla13[[#This Row],[Sales]]/Tabla13[[#This Row],[Item Weight corregido]]</f>
        <v>10.7015333701048</v>
      </c>
    </row>
    <row r="4499" spans="1:16" x14ac:dyDescent="0.3">
      <c r="A4499" t="s">
        <v>13</v>
      </c>
      <c r="B4499" t="s">
        <v>1522</v>
      </c>
      <c r="C4499" t="s">
        <v>1576</v>
      </c>
      <c r="D4499">
        <v>2017</v>
      </c>
      <c r="E4499" t="s">
        <v>1598</v>
      </c>
      <c r="F4499" t="s">
        <v>1603</v>
      </c>
      <c r="G4499" t="s">
        <v>1605</v>
      </c>
      <c r="H4499" t="s">
        <v>1607</v>
      </c>
      <c r="I4499" s="10">
        <v>6.0615649999999997E-3</v>
      </c>
      <c r="J4499">
        <v>13.1</v>
      </c>
      <c r="K4499">
        <v>13.1</v>
      </c>
      <c r="L4499" s="3">
        <v>188.9898</v>
      </c>
      <c r="M4499">
        <v>3.7</v>
      </c>
      <c r="N4499">
        <f>+$Q$876-Tabla13[[#This Row],[Outlet Establishment Year]]</f>
        <v>7</v>
      </c>
      <c r="O4499">
        <f>+Tabla13[[#This Row],[Sales]]/Tabla13[[#This Row],[Antigüedad]]</f>
        <v>26.998542857142859</v>
      </c>
      <c r="P4499" s="4">
        <f>+Tabla13[[#This Row],[Sales]]/Tabla13[[#This Row],[Item Weight corregido]]</f>
        <v>14.426702290076337</v>
      </c>
    </row>
    <row r="4500" spans="1:16" x14ac:dyDescent="0.3">
      <c r="A4500" t="s">
        <v>13</v>
      </c>
      <c r="B4500" t="s">
        <v>40</v>
      </c>
      <c r="C4500" t="s">
        <v>1576</v>
      </c>
      <c r="D4500">
        <v>2017</v>
      </c>
      <c r="E4500" t="s">
        <v>1598</v>
      </c>
      <c r="F4500" t="s">
        <v>1603</v>
      </c>
      <c r="G4500" t="s">
        <v>1605</v>
      </c>
      <c r="H4500" t="s">
        <v>1607</v>
      </c>
      <c r="I4500" s="10">
        <v>0.139426044</v>
      </c>
      <c r="J4500">
        <v>13.35</v>
      </c>
      <c r="K4500">
        <v>13.35</v>
      </c>
      <c r="L4500" s="3">
        <v>148.33920000000001</v>
      </c>
      <c r="M4500">
        <v>3.7</v>
      </c>
      <c r="N4500">
        <f>+$Q$876-Tabla13[[#This Row],[Outlet Establishment Year]]</f>
        <v>7</v>
      </c>
      <c r="O4500">
        <f>+Tabla13[[#This Row],[Sales]]/Tabla13[[#This Row],[Antigüedad]]</f>
        <v>21.191314285714288</v>
      </c>
      <c r="P4500" s="4">
        <f>+Tabla13[[#This Row],[Sales]]/Tabla13[[#This Row],[Item Weight corregido]]</f>
        <v>11.111550561797754</v>
      </c>
    </row>
    <row r="4501" spans="1:16" x14ac:dyDescent="0.3">
      <c r="A4501" t="s">
        <v>13</v>
      </c>
      <c r="B4501" t="s">
        <v>475</v>
      </c>
      <c r="C4501" t="s">
        <v>1575</v>
      </c>
      <c r="D4501">
        <v>2017</v>
      </c>
      <c r="E4501" t="s">
        <v>1598</v>
      </c>
      <c r="F4501" t="s">
        <v>1603</v>
      </c>
      <c r="G4501" t="s">
        <v>1605</v>
      </c>
      <c r="H4501" t="s">
        <v>1607</v>
      </c>
      <c r="I4501" s="10">
        <v>1.9382567999999999E-2</v>
      </c>
      <c r="J4501">
        <v>18</v>
      </c>
      <c r="K4501">
        <v>18</v>
      </c>
      <c r="L4501" s="3">
        <v>129.39940000000001</v>
      </c>
      <c r="M4501">
        <v>3.7</v>
      </c>
      <c r="N4501">
        <f>+$Q$876-Tabla13[[#This Row],[Outlet Establishment Year]]</f>
        <v>7</v>
      </c>
      <c r="O4501">
        <f>+Tabla13[[#This Row],[Sales]]/Tabla13[[#This Row],[Antigüedad]]</f>
        <v>18.485628571428574</v>
      </c>
      <c r="P4501" s="4">
        <f>+Tabla13[[#This Row],[Sales]]/Tabla13[[#This Row],[Item Weight corregido]]</f>
        <v>7.1888555555555564</v>
      </c>
    </row>
    <row r="4502" spans="1:16" x14ac:dyDescent="0.3">
      <c r="A4502" t="s">
        <v>13</v>
      </c>
      <c r="B4502" t="s">
        <v>604</v>
      </c>
      <c r="C4502" t="s">
        <v>1575</v>
      </c>
      <c r="D4502">
        <v>2017</v>
      </c>
      <c r="E4502" t="s">
        <v>1598</v>
      </c>
      <c r="F4502" t="s">
        <v>1603</v>
      </c>
      <c r="G4502" t="s">
        <v>1605</v>
      </c>
      <c r="H4502" t="s">
        <v>1607</v>
      </c>
      <c r="I4502" s="10">
        <v>2.5281801999999999E-2</v>
      </c>
      <c r="J4502">
        <v>19.600000000000001</v>
      </c>
      <c r="K4502">
        <v>19.600000000000001</v>
      </c>
      <c r="L4502" s="3">
        <v>152.00239999999999</v>
      </c>
      <c r="M4502">
        <v>3.7</v>
      </c>
      <c r="N4502">
        <f>+$Q$876-Tabla13[[#This Row],[Outlet Establishment Year]]</f>
        <v>7</v>
      </c>
      <c r="O4502">
        <f>+Tabla13[[#This Row],[Sales]]/Tabla13[[#This Row],[Antigüedad]]</f>
        <v>21.71462857142857</v>
      </c>
      <c r="P4502" s="4">
        <f>+Tabla13[[#This Row],[Sales]]/Tabla13[[#This Row],[Item Weight corregido]]</f>
        <v>7.7552244897959177</v>
      </c>
    </row>
    <row r="4503" spans="1:16" x14ac:dyDescent="0.3">
      <c r="A4503" t="s">
        <v>13</v>
      </c>
      <c r="B4503" t="s">
        <v>179</v>
      </c>
      <c r="C4503" t="s">
        <v>1579</v>
      </c>
      <c r="D4503">
        <v>2017</v>
      </c>
      <c r="E4503" t="s">
        <v>1598</v>
      </c>
      <c r="F4503" t="s">
        <v>1603</v>
      </c>
      <c r="G4503" t="s">
        <v>1605</v>
      </c>
      <c r="H4503" t="s">
        <v>1607</v>
      </c>
      <c r="I4503" s="10">
        <v>2.4882614000000001E-2</v>
      </c>
      <c r="J4503">
        <v>5.88</v>
      </c>
      <c r="K4503">
        <v>5.88</v>
      </c>
      <c r="L4503" s="3">
        <v>149.4392</v>
      </c>
      <c r="M4503">
        <v>3.7</v>
      </c>
      <c r="N4503">
        <f>+$Q$876-Tabla13[[#This Row],[Outlet Establishment Year]]</f>
        <v>7</v>
      </c>
      <c r="O4503">
        <f>+Tabla13[[#This Row],[Sales]]/Tabla13[[#This Row],[Antigüedad]]</f>
        <v>21.348457142857143</v>
      </c>
      <c r="P4503" s="4">
        <f>+Tabla13[[#This Row],[Sales]]/Tabla13[[#This Row],[Item Weight corregido]]</f>
        <v>25.41482993197279</v>
      </c>
    </row>
    <row r="4504" spans="1:16" x14ac:dyDescent="0.3">
      <c r="A4504" t="s">
        <v>13</v>
      </c>
      <c r="B4504" t="s">
        <v>1098</v>
      </c>
      <c r="C4504" t="s">
        <v>1579</v>
      </c>
      <c r="D4504">
        <v>2017</v>
      </c>
      <c r="E4504" t="s">
        <v>1598</v>
      </c>
      <c r="F4504" t="s">
        <v>1603</v>
      </c>
      <c r="G4504" t="s">
        <v>1605</v>
      </c>
      <c r="H4504" t="s">
        <v>1607</v>
      </c>
      <c r="I4504" s="10">
        <v>8.0277707000000004E-2</v>
      </c>
      <c r="J4504">
        <v>9.1</v>
      </c>
      <c r="K4504">
        <v>9.1</v>
      </c>
      <c r="L4504" s="3">
        <v>47.271799999999999</v>
      </c>
      <c r="M4504">
        <v>3.7</v>
      </c>
      <c r="N4504">
        <f>+$Q$876-Tabla13[[#This Row],[Outlet Establishment Year]]</f>
        <v>7</v>
      </c>
      <c r="O4504">
        <f>+Tabla13[[#This Row],[Sales]]/Tabla13[[#This Row],[Antigüedad]]</f>
        <v>6.7531142857142852</v>
      </c>
      <c r="P4504" s="4">
        <f>+Tabla13[[#This Row],[Sales]]/Tabla13[[#This Row],[Item Weight corregido]]</f>
        <v>5.1947032967032971</v>
      </c>
    </row>
    <row r="4505" spans="1:16" x14ac:dyDescent="0.3">
      <c r="A4505" t="s">
        <v>13</v>
      </c>
      <c r="B4505" t="s">
        <v>182</v>
      </c>
      <c r="C4505" t="s">
        <v>1579</v>
      </c>
      <c r="D4505">
        <v>2017</v>
      </c>
      <c r="E4505" t="s">
        <v>1598</v>
      </c>
      <c r="F4505" t="s">
        <v>1603</v>
      </c>
      <c r="G4505" t="s">
        <v>1605</v>
      </c>
      <c r="H4505" t="s">
        <v>1607</v>
      </c>
      <c r="I4505" s="10">
        <v>2.1421289E-2</v>
      </c>
      <c r="J4505">
        <v>10</v>
      </c>
      <c r="K4505">
        <v>10</v>
      </c>
      <c r="L4505" s="3">
        <v>248.375</v>
      </c>
      <c r="M4505">
        <v>3.7</v>
      </c>
      <c r="N4505">
        <f>+$Q$876-Tabla13[[#This Row],[Outlet Establishment Year]]</f>
        <v>7</v>
      </c>
      <c r="O4505">
        <f>+Tabla13[[#This Row],[Sales]]/Tabla13[[#This Row],[Antigüedad]]</f>
        <v>35.482142857142854</v>
      </c>
      <c r="P4505" s="4">
        <f>+Tabla13[[#This Row],[Sales]]/Tabla13[[#This Row],[Item Weight corregido]]</f>
        <v>24.837499999999999</v>
      </c>
    </row>
    <row r="4506" spans="1:16" x14ac:dyDescent="0.3">
      <c r="A4506" t="s">
        <v>13</v>
      </c>
      <c r="B4506" t="s">
        <v>383</v>
      </c>
      <c r="C4506" t="s">
        <v>1580</v>
      </c>
      <c r="D4506">
        <v>2017</v>
      </c>
      <c r="E4506" t="s">
        <v>1598</v>
      </c>
      <c r="F4506" t="s">
        <v>1603</v>
      </c>
      <c r="G4506" t="s">
        <v>1605</v>
      </c>
      <c r="H4506" t="s">
        <v>1607</v>
      </c>
      <c r="I4506" s="10">
        <v>0</v>
      </c>
      <c r="J4506">
        <v>7.2350000000000003</v>
      </c>
      <c r="K4506">
        <v>7.2350000000000003</v>
      </c>
      <c r="L4506" s="3">
        <v>197.24520000000001</v>
      </c>
      <c r="M4506">
        <v>3.7</v>
      </c>
      <c r="N4506">
        <f>+$Q$876-Tabla13[[#This Row],[Outlet Establishment Year]]</f>
        <v>7</v>
      </c>
      <c r="O4506">
        <f>+Tabla13[[#This Row],[Sales]]/Tabla13[[#This Row],[Antigüedad]]</f>
        <v>28.177885714285715</v>
      </c>
      <c r="P4506" s="4">
        <f>+Tabla13[[#This Row],[Sales]]/Tabla13[[#This Row],[Item Weight corregido]]</f>
        <v>27.2626399447132</v>
      </c>
    </row>
    <row r="4507" spans="1:16" x14ac:dyDescent="0.3">
      <c r="A4507" t="s">
        <v>13</v>
      </c>
      <c r="B4507" t="s">
        <v>1250</v>
      </c>
      <c r="C4507" t="s">
        <v>1580</v>
      </c>
      <c r="D4507">
        <v>2017</v>
      </c>
      <c r="E4507" t="s">
        <v>1598</v>
      </c>
      <c r="F4507" t="s">
        <v>1603</v>
      </c>
      <c r="G4507" t="s">
        <v>1605</v>
      </c>
      <c r="H4507" t="s">
        <v>1607</v>
      </c>
      <c r="I4507" s="10">
        <v>6.4351907999999999E-2</v>
      </c>
      <c r="J4507">
        <v>20.2</v>
      </c>
      <c r="K4507">
        <v>20.2</v>
      </c>
      <c r="L4507" s="3">
        <v>259.46460000000002</v>
      </c>
      <c r="M4507">
        <v>3.7</v>
      </c>
      <c r="N4507">
        <f>+$Q$876-Tabla13[[#This Row],[Outlet Establishment Year]]</f>
        <v>7</v>
      </c>
      <c r="O4507">
        <f>+Tabla13[[#This Row],[Sales]]/Tabla13[[#This Row],[Antigüedad]]</f>
        <v>37.066371428571429</v>
      </c>
      <c r="P4507" s="4">
        <f>+Tabla13[[#This Row],[Sales]]/Tabla13[[#This Row],[Item Weight corregido]]</f>
        <v>12.844782178217823</v>
      </c>
    </row>
    <row r="4508" spans="1:16" x14ac:dyDescent="0.3">
      <c r="A4508" t="s">
        <v>12</v>
      </c>
      <c r="B4508" t="s">
        <v>233</v>
      </c>
      <c r="C4508" t="s">
        <v>1582</v>
      </c>
      <c r="D4508">
        <v>2017</v>
      </c>
      <c r="E4508" t="s">
        <v>1598</v>
      </c>
      <c r="F4508" t="s">
        <v>1603</v>
      </c>
      <c r="G4508" t="s">
        <v>1605</v>
      </c>
      <c r="H4508" t="s">
        <v>1607</v>
      </c>
      <c r="I4508" s="10">
        <v>0.168154574</v>
      </c>
      <c r="J4508">
        <v>7.1550000000000002</v>
      </c>
      <c r="K4508">
        <v>7.1550000000000002</v>
      </c>
      <c r="L4508" s="3">
        <v>33.787399999999998</v>
      </c>
      <c r="M4508">
        <v>3.7</v>
      </c>
      <c r="N4508">
        <f>+$Q$876-Tabla13[[#This Row],[Outlet Establishment Year]]</f>
        <v>7</v>
      </c>
      <c r="O4508">
        <f>+Tabla13[[#This Row],[Sales]]/Tabla13[[#This Row],[Antigüedad]]</f>
        <v>4.826771428571428</v>
      </c>
      <c r="P4508" s="4">
        <f>+Tabla13[[#This Row],[Sales]]/Tabla13[[#This Row],[Item Weight corregido]]</f>
        <v>4.7222082459818306</v>
      </c>
    </row>
    <row r="4509" spans="1:16" x14ac:dyDescent="0.3">
      <c r="A4509" t="s">
        <v>12</v>
      </c>
      <c r="B4509" t="s">
        <v>1523</v>
      </c>
      <c r="C4509" t="s">
        <v>1586</v>
      </c>
      <c r="D4509">
        <v>2017</v>
      </c>
      <c r="E4509" t="s">
        <v>1598</v>
      </c>
      <c r="F4509" t="s">
        <v>1603</v>
      </c>
      <c r="G4509" t="s">
        <v>1605</v>
      </c>
      <c r="H4509" t="s">
        <v>1607</v>
      </c>
      <c r="I4509" s="10">
        <v>0.12520078800000001</v>
      </c>
      <c r="J4509">
        <v>17.25</v>
      </c>
      <c r="K4509">
        <v>17.25</v>
      </c>
      <c r="L4509" s="3">
        <v>41.648000000000003</v>
      </c>
      <c r="M4509">
        <v>3.7</v>
      </c>
      <c r="N4509">
        <f>+$Q$876-Tabla13[[#This Row],[Outlet Establishment Year]]</f>
        <v>7</v>
      </c>
      <c r="O4509">
        <f>+Tabla13[[#This Row],[Sales]]/Tabla13[[#This Row],[Antigüedad]]</f>
        <v>5.9497142857142862</v>
      </c>
      <c r="P4509" s="4">
        <f>+Tabla13[[#This Row],[Sales]]/Tabla13[[#This Row],[Item Weight corregido]]</f>
        <v>2.4143768115942033</v>
      </c>
    </row>
    <row r="4510" spans="1:16" x14ac:dyDescent="0.3">
      <c r="A4510" t="s">
        <v>12</v>
      </c>
      <c r="B4510" t="s">
        <v>921</v>
      </c>
      <c r="C4510" t="s">
        <v>1585</v>
      </c>
      <c r="D4510">
        <v>2017</v>
      </c>
      <c r="E4510" t="s">
        <v>1598</v>
      </c>
      <c r="F4510" t="s">
        <v>1603</v>
      </c>
      <c r="G4510" t="s">
        <v>1605</v>
      </c>
      <c r="H4510" t="s">
        <v>1607</v>
      </c>
      <c r="I4510" s="10">
        <v>9.6449090000000001E-2</v>
      </c>
      <c r="J4510">
        <v>5.9249999999999998</v>
      </c>
      <c r="K4510">
        <v>5.9249999999999998</v>
      </c>
      <c r="L4510" s="3">
        <v>43.808599999999998</v>
      </c>
      <c r="M4510">
        <v>3.7</v>
      </c>
      <c r="N4510">
        <f>+$Q$876-Tabla13[[#This Row],[Outlet Establishment Year]]</f>
        <v>7</v>
      </c>
      <c r="O4510">
        <f>+Tabla13[[#This Row],[Sales]]/Tabla13[[#This Row],[Antigüedad]]</f>
        <v>6.2583714285714285</v>
      </c>
      <c r="P4510" s="4">
        <f>+Tabla13[[#This Row],[Sales]]/Tabla13[[#This Row],[Item Weight corregido]]</f>
        <v>7.3938565400843883</v>
      </c>
    </row>
    <row r="4511" spans="1:16" x14ac:dyDescent="0.3">
      <c r="A4511" t="s">
        <v>12</v>
      </c>
      <c r="B4511" t="s">
        <v>970</v>
      </c>
      <c r="C4511" t="s">
        <v>1585</v>
      </c>
      <c r="D4511">
        <v>2017</v>
      </c>
      <c r="E4511" t="s">
        <v>1598</v>
      </c>
      <c r="F4511" t="s">
        <v>1603</v>
      </c>
      <c r="G4511" t="s">
        <v>1605</v>
      </c>
      <c r="H4511" t="s">
        <v>1607</v>
      </c>
      <c r="I4511" s="10">
        <v>0.143990173</v>
      </c>
      <c r="J4511">
        <v>11.6</v>
      </c>
      <c r="K4511">
        <v>11.6</v>
      </c>
      <c r="L4511" s="3">
        <v>239.62219999999999</v>
      </c>
      <c r="M4511">
        <v>3.7</v>
      </c>
      <c r="N4511">
        <f>+$Q$876-Tabla13[[#This Row],[Outlet Establishment Year]]</f>
        <v>7</v>
      </c>
      <c r="O4511">
        <f>+Tabla13[[#This Row],[Sales]]/Tabla13[[#This Row],[Antigüedad]]</f>
        <v>34.231742857142855</v>
      </c>
      <c r="P4511" s="4">
        <f>+Tabla13[[#This Row],[Sales]]/Tabla13[[#This Row],[Item Weight corregido]]</f>
        <v>20.657086206896551</v>
      </c>
    </row>
    <row r="4512" spans="1:16" x14ac:dyDescent="0.3">
      <c r="A4512" t="s">
        <v>12</v>
      </c>
      <c r="B4512" t="s">
        <v>518</v>
      </c>
      <c r="C4512" t="s">
        <v>1576</v>
      </c>
      <c r="D4512">
        <v>2017</v>
      </c>
      <c r="E4512" t="s">
        <v>1598</v>
      </c>
      <c r="F4512" t="s">
        <v>1603</v>
      </c>
      <c r="G4512" t="s">
        <v>1605</v>
      </c>
      <c r="H4512" t="s">
        <v>1607</v>
      </c>
      <c r="I4512" s="10">
        <v>3.6020710999999997E-2</v>
      </c>
      <c r="J4512">
        <v>11.1</v>
      </c>
      <c r="K4512">
        <v>11.1</v>
      </c>
      <c r="L4512" s="3">
        <v>177.27119999999999</v>
      </c>
      <c r="M4512">
        <v>3.7</v>
      </c>
      <c r="N4512">
        <f>+$Q$876-Tabla13[[#This Row],[Outlet Establishment Year]]</f>
        <v>7</v>
      </c>
      <c r="O4512">
        <f>+Tabla13[[#This Row],[Sales]]/Tabla13[[#This Row],[Antigüedad]]</f>
        <v>25.324457142857142</v>
      </c>
      <c r="P4512" s="4">
        <f>+Tabla13[[#This Row],[Sales]]/Tabla13[[#This Row],[Item Weight corregido]]</f>
        <v>15.970378378378378</v>
      </c>
    </row>
    <row r="4513" spans="1:16" x14ac:dyDescent="0.3">
      <c r="A4513" t="s">
        <v>12</v>
      </c>
      <c r="B4513" t="s">
        <v>155</v>
      </c>
      <c r="C4513" t="s">
        <v>1576</v>
      </c>
      <c r="D4513">
        <v>2017</v>
      </c>
      <c r="E4513" t="s">
        <v>1598</v>
      </c>
      <c r="F4513" t="s">
        <v>1603</v>
      </c>
      <c r="G4513" t="s">
        <v>1605</v>
      </c>
      <c r="H4513" t="s">
        <v>1607</v>
      </c>
      <c r="I4513" s="10">
        <v>0.125579201</v>
      </c>
      <c r="J4513">
        <v>11.5</v>
      </c>
      <c r="K4513">
        <v>11.5</v>
      </c>
      <c r="L4513" s="3">
        <v>99.735799999999998</v>
      </c>
      <c r="M4513">
        <v>3.7</v>
      </c>
      <c r="N4513">
        <f>+$Q$876-Tabla13[[#This Row],[Outlet Establishment Year]]</f>
        <v>7</v>
      </c>
      <c r="O4513">
        <f>+Tabla13[[#This Row],[Sales]]/Tabla13[[#This Row],[Antigüedad]]</f>
        <v>14.247971428571429</v>
      </c>
      <c r="P4513" s="4">
        <f>+Tabla13[[#This Row],[Sales]]/Tabla13[[#This Row],[Item Weight corregido]]</f>
        <v>8.6726782608695654</v>
      </c>
    </row>
    <row r="4514" spans="1:16" x14ac:dyDescent="0.3">
      <c r="A4514" t="s">
        <v>12</v>
      </c>
      <c r="B4514" t="s">
        <v>1524</v>
      </c>
      <c r="C4514" t="s">
        <v>1576</v>
      </c>
      <c r="D4514">
        <v>2017</v>
      </c>
      <c r="E4514" t="s">
        <v>1598</v>
      </c>
      <c r="F4514" t="s">
        <v>1603</v>
      </c>
      <c r="G4514" t="s">
        <v>1605</v>
      </c>
      <c r="H4514" t="s">
        <v>1607</v>
      </c>
      <c r="I4514" s="10">
        <v>4.9579882999999998E-2</v>
      </c>
      <c r="J4514">
        <v>13.6</v>
      </c>
      <c r="K4514">
        <v>13.6</v>
      </c>
      <c r="L4514" s="3">
        <v>110.0912</v>
      </c>
      <c r="M4514">
        <v>3.7</v>
      </c>
      <c r="N4514">
        <f>+$Q$876-Tabla13[[#This Row],[Outlet Establishment Year]]</f>
        <v>7</v>
      </c>
      <c r="O4514">
        <f>+Tabla13[[#This Row],[Sales]]/Tabla13[[#This Row],[Antigüedad]]</f>
        <v>15.727314285714286</v>
      </c>
      <c r="P4514" s="4">
        <f>+Tabla13[[#This Row],[Sales]]/Tabla13[[#This Row],[Item Weight corregido]]</f>
        <v>8.0949411764705879</v>
      </c>
    </row>
    <row r="4515" spans="1:16" x14ac:dyDescent="0.3">
      <c r="A4515" t="s">
        <v>12</v>
      </c>
      <c r="B4515" t="s">
        <v>329</v>
      </c>
      <c r="C4515" t="s">
        <v>1574</v>
      </c>
      <c r="D4515">
        <v>2017</v>
      </c>
      <c r="E4515" t="s">
        <v>1598</v>
      </c>
      <c r="F4515" t="s">
        <v>1603</v>
      </c>
      <c r="G4515" t="s">
        <v>1605</v>
      </c>
      <c r="H4515" t="s">
        <v>1607</v>
      </c>
      <c r="I4515" s="10">
        <v>3.5250370000000003E-2</v>
      </c>
      <c r="J4515">
        <v>14.85</v>
      </c>
      <c r="K4515">
        <v>14.85</v>
      </c>
      <c r="L4515" s="3">
        <v>160.95779999999999</v>
      </c>
      <c r="M4515">
        <v>3.7</v>
      </c>
      <c r="N4515">
        <f>+$Q$876-Tabla13[[#This Row],[Outlet Establishment Year]]</f>
        <v>7</v>
      </c>
      <c r="O4515">
        <f>+Tabla13[[#This Row],[Sales]]/Tabla13[[#This Row],[Antigüedad]]</f>
        <v>22.993971428571427</v>
      </c>
      <c r="P4515" s="4">
        <f>+Tabla13[[#This Row],[Sales]]/Tabla13[[#This Row],[Item Weight corregido]]</f>
        <v>10.838909090909091</v>
      </c>
    </row>
    <row r="4516" spans="1:16" x14ac:dyDescent="0.3">
      <c r="A4516" t="s">
        <v>12</v>
      </c>
      <c r="B4516" t="s">
        <v>806</v>
      </c>
      <c r="C4516" t="s">
        <v>1580</v>
      </c>
      <c r="D4516">
        <v>2017</v>
      </c>
      <c r="E4516" t="s">
        <v>1598</v>
      </c>
      <c r="F4516" t="s">
        <v>1603</v>
      </c>
      <c r="G4516" t="s">
        <v>1605</v>
      </c>
      <c r="H4516" t="s">
        <v>1607</v>
      </c>
      <c r="I4516" s="10">
        <v>5.6861637999999999E-2</v>
      </c>
      <c r="J4516">
        <v>13.8</v>
      </c>
      <c r="K4516">
        <v>13.8</v>
      </c>
      <c r="L4516" s="3">
        <v>231.5984</v>
      </c>
      <c r="M4516">
        <v>3.7</v>
      </c>
      <c r="N4516">
        <f>+$Q$876-Tabla13[[#This Row],[Outlet Establishment Year]]</f>
        <v>7</v>
      </c>
      <c r="O4516">
        <f>+Tabla13[[#This Row],[Sales]]/Tabla13[[#This Row],[Antigüedad]]</f>
        <v>33.085485714285717</v>
      </c>
      <c r="P4516" s="4">
        <f>+Tabla13[[#This Row],[Sales]]/Tabla13[[#This Row],[Item Weight corregido]]</f>
        <v>16.782492753623188</v>
      </c>
    </row>
    <row r="4517" spans="1:16" x14ac:dyDescent="0.3">
      <c r="A4517" t="s">
        <v>12</v>
      </c>
      <c r="B4517" t="s">
        <v>612</v>
      </c>
      <c r="C4517" t="s">
        <v>1577</v>
      </c>
      <c r="D4517">
        <v>2017</v>
      </c>
      <c r="E4517" t="s">
        <v>1598</v>
      </c>
      <c r="F4517" t="s">
        <v>1603</v>
      </c>
      <c r="G4517" t="s">
        <v>1605</v>
      </c>
      <c r="H4517" t="s">
        <v>1607</v>
      </c>
      <c r="I4517" s="10">
        <v>3.2152786000000003E-2</v>
      </c>
      <c r="J4517">
        <v>8.1150000000000002</v>
      </c>
      <c r="K4517">
        <v>8.1150000000000002</v>
      </c>
      <c r="L4517" s="3">
        <v>157.3972</v>
      </c>
      <c r="M4517">
        <v>3.7</v>
      </c>
      <c r="N4517">
        <f>+$Q$876-Tabla13[[#This Row],[Outlet Establishment Year]]</f>
        <v>7</v>
      </c>
      <c r="O4517">
        <f>+Tabla13[[#This Row],[Sales]]/Tabla13[[#This Row],[Antigüedad]]</f>
        <v>22.485314285714285</v>
      </c>
      <c r="P4517" s="4">
        <f>+Tabla13[[#This Row],[Sales]]/Tabla13[[#This Row],[Item Weight corregido]]</f>
        <v>19.395834873690696</v>
      </c>
    </row>
    <row r="4518" spans="1:16" x14ac:dyDescent="0.3">
      <c r="A4518" t="s">
        <v>13</v>
      </c>
      <c r="B4518" t="s">
        <v>1030</v>
      </c>
      <c r="C4518" t="s">
        <v>1585</v>
      </c>
      <c r="D4518">
        <v>2011</v>
      </c>
      <c r="E4518" t="s">
        <v>1595</v>
      </c>
      <c r="F4518" t="s">
        <v>1602</v>
      </c>
      <c r="G4518" t="s">
        <v>1604</v>
      </c>
      <c r="H4518" t="s">
        <v>1609</v>
      </c>
      <c r="I4518" s="10">
        <v>0.15630798300000001</v>
      </c>
      <c r="J4518">
        <v>6.6150000000000002</v>
      </c>
      <c r="K4518">
        <v>6.6150000000000002</v>
      </c>
      <c r="L4518" s="3">
        <v>196.3426</v>
      </c>
      <c r="M4518">
        <v>3.7</v>
      </c>
      <c r="N4518">
        <f>+$Q$876-Tabla13[[#This Row],[Outlet Establishment Year]]</f>
        <v>13</v>
      </c>
      <c r="O4518">
        <f>+Tabla13[[#This Row],[Sales]]/Tabla13[[#This Row],[Antigüedad]]</f>
        <v>15.103276923076923</v>
      </c>
      <c r="P4518" s="4">
        <f>+Tabla13[[#This Row],[Sales]]/Tabla13[[#This Row],[Item Weight corregido]]</f>
        <v>29.681421012849583</v>
      </c>
    </row>
    <row r="4519" spans="1:16" x14ac:dyDescent="0.3">
      <c r="A4519" t="s">
        <v>13</v>
      </c>
      <c r="B4519" t="s">
        <v>37</v>
      </c>
      <c r="C4519" t="s">
        <v>1576</v>
      </c>
      <c r="D4519">
        <v>2011</v>
      </c>
      <c r="E4519" t="s">
        <v>1595</v>
      </c>
      <c r="F4519" t="s">
        <v>1602</v>
      </c>
      <c r="G4519" t="s">
        <v>1604</v>
      </c>
      <c r="H4519" t="s">
        <v>1609</v>
      </c>
      <c r="I4519" s="10">
        <v>3.8301920000000003E-2</v>
      </c>
      <c r="J4519">
        <v>6.85</v>
      </c>
      <c r="K4519">
        <v>6.85</v>
      </c>
      <c r="L4519" s="3">
        <v>261.25940000000003</v>
      </c>
      <c r="M4519">
        <v>3.7</v>
      </c>
      <c r="N4519">
        <f>+$Q$876-Tabla13[[#This Row],[Outlet Establishment Year]]</f>
        <v>13</v>
      </c>
      <c r="O4519">
        <f>+Tabla13[[#This Row],[Sales]]/Tabla13[[#This Row],[Antigüedad]]</f>
        <v>20.096876923076927</v>
      </c>
      <c r="P4519" s="4">
        <f>+Tabla13[[#This Row],[Sales]]/Tabla13[[#This Row],[Item Weight corregido]]</f>
        <v>38.14005839416059</v>
      </c>
    </row>
    <row r="4520" spans="1:16" x14ac:dyDescent="0.3">
      <c r="A4520" t="s">
        <v>13</v>
      </c>
      <c r="B4520" t="s">
        <v>195</v>
      </c>
      <c r="C4520" t="s">
        <v>1576</v>
      </c>
      <c r="D4520">
        <v>2011</v>
      </c>
      <c r="E4520" t="s">
        <v>1595</v>
      </c>
      <c r="F4520" t="s">
        <v>1602</v>
      </c>
      <c r="G4520" t="s">
        <v>1604</v>
      </c>
      <c r="H4520" t="s">
        <v>1609</v>
      </c>
      <c r="I4520" s="10">
        <v>3.6590807000000003E-2</v>
      </c>
      <c r="J4520">
        <v>12.3</v>
      </c>
      <c r="K4520">
        <v>12.3</v>
      </c>
      <c r="L4520" s="3">
        <v>193.31620000000001</v>
      </c>
      <c r="M4520">
        <v>3.7</v>
      </c>
      <c r="N4520">
        <f>+$Q$876-Tabla13[[#This Row],[Outlet Establishment Year]]</f>
        <v>13</v>
      </c>
      <c r="O4520">
        <f>+Tabla13[[#This Row],[Sales]]/Tabla13[[#This Row],[Antigüedad]]</f>
        <v>14.870476923076923</v>
      </c>
      <c r="P4520" s="4">
        <f>+Tabla13[[#This Row],[Sales]]/Tabla13[[#This Row],[Item Weight corregido]]</f>
        <v>15.716764227642276</v>
      </c>
    </row>
    <row r="4521" spans="1:16" x14ac:dyDescent="0.3">
      <c r="A4521" t="s">
        <v>13</v>
      </c>
      <c r="B4521" t="s">
        <v>1244</v>
      </c>
      <c r="C4521" t="s">
        <v>1576</v>
      </c>
      <c r="D4521">
        <v>2011</v>
      </c>
      <c r="E4521" t="s">
        <v>1595</v>
      </c>
      <c r="F4521" t="s">
        <v>1602</v>
      </c>
      <c r="G4521" t="s">
        <v>1604</v>
      </c>
      <c r="H4521" t="s">
        <v>1609</v>
      </c>
      <c r="I4521" s="10">
        <v>2.3465590000000001E-2</v>
      </c>
      <c r="J4521">
        <v>15.35</v>
      </c>
      <c r="K4521">
        <v>15.35</v>
      </c>
      <c r="L4521" s="3">
        <v>35.219000000000001</v>
      </c>
      <c r="M4521">
        <v>3.7</v>
      </c>
      <c r="N4521">
        <f>+$Q$876-Tabla13[[#This Row],[Outlet Establishment Year]]</f>
        <v>13</v>
      </c>
      <c r="O4521">
        <f>+Tabla13[[#This Row],[Sales]]/Tabla13[[#This Row],[Antigüedad]]</f>
        <v>2.7091538461538462</v>
      </c>
      <c r="P4521" s="4">
        <f>+Tabla13[[#This Row],[Sales]]/Tabla13[[#This Row],[Item Weight corregido]]</f>
        <v>2.2943973941368081</v>
      </c>
    </row>
    <row r="4522" spans="1:16" x14ac:dyDescent="0.3">
      <c r="A4522" t="s">
        <v>13</v>
      </c>
      <c r="B4522" t="s">
        <v>109</v>
      </c>
      <c r="C4522" t="s">
        <v>1574</v>
      </c>
      <c r="D4522">
        <v>2011</v>
      </c>
      <c r="E4522" t="s">
        <v>1595</v>
      </c>
      <c r="F4522" t="s">
        <v>1602</v>
      </c>
      <c r="G4522" t="s">
        <v>1604</v>
      </c>
      <c r="H4522" t="s">
        <v>1609</v>
      </c>
      <c r="I4522" s="10">
        <v>3.6159635000000002E-2</v>
      </c>
      <c r="J4522">
        <v>8.7750000000000004</v>
      </c>
      <c r="K4522">
        <v>8.7750000000000004</v>
      </c>
      <c r="L4522" s="3">
        <v>110.72280000000001</v>
      </c>
      <c r="M4522">
        <v>3.7</v>
      </c>
      <c r="N4522">
        <f>+$Q$876-Tabla13[[#This Row],[Outlet Establishment Year]]</f>
        <v>13</v>
      </c>
      <c r="O4522">
        <f>+Tabla13[[#This Row],[Sales]]/Tabla13[[#This Row],[Antigüedad]]</f>
        <v>8.5171384615384618</v>
      </c>
      <c r="P4522" s="4">
        <f>+Tabla13[[#This Row],[Sales]]/Tabla13[[#This Row],[Item Weight corregido]]</f>
        <v>12.617982905982906</v>
      </c>
    </row>
    <row r="4523" spans="1:16" x14ac:dyDescent="0.3">
      <c r="A4523" t="s">
        <v>13</v>
      </c>
      <c r="B4523" t="s">
        <v>1079</v>
      </c>
      <c r="C4523" t="s">
        <v>1575</v>
      </c>
      <c r="D4523">
        <v>2011</v>
      </c>
      <c r="E4523" t="s">
        <v>1595</v>
      </c>
      <c r="F4523" t="s">
        <v>1602</v>
      </c>
      <c r="G4523" t="s">
        <v>1604</v>
      </c>
      <c r="H4523" t="s">
        <v>1609</v>
      </c>
      <c r="I4523" s="10">
        <v>0.162462044</v>
      </c>
      <c r="J4523">
        <v>15.2</v>
      </c>
      <c r="K4523">
        <v>15.2</v>
      </c>
      <c r="L4523" s="3">
        <v>117.64919999999999</v>
      </c>
      <c r="M4523">
        <v>3.7</v>
      </c>
      <c r="N4523">
        <f>+$Q$876-Tabla13[[#This Row],[Outlet Establishment Year]]</f>
        <v>13</v>
      </c>
      <c r="O4523">
        <f>+Tabla13[[#This Row],[Sales]]/Tabla13[[#This Row],[Antigüedad]]</f>
        <v>9.0499384615384617</v>
      </c>
      <c r="P4523" s="4">
        <f>+Tabla13[[#This Row],[Sales]]/Tabla13[[#This Row],[Item Weight corregido]]</f>
        <v>7.7400789473684206</v>
      </c>
    </row>
    <row r="4524" spans="1:16" x14ac:dyDescent="0.3">
      <c r="A4524" t="s">
        <v>13</v>
      </c>
      <c r="B4524" t="s">
        <v>934</v>
      </c>
      <c r="C4524" t="s">
        <v>1579</v>
      </c>
      <c r="D4524">
        <v>2011</v>
      </c>
      <c r="E4524" t="s">
        <v>1595</v>
      </c>
      <c r="F4524" t="s">
        <v>1602</v>
      </c>
      <c r="G4524" t="s">
        <v>1604</v>
      </c>
      <c r="H4524" t="s">
        <v>1609</v>
      </c>
      <c r="I4524" s="10">
        <v>6.1330520999999999E-2</v>
      </c>
      <c r="J4524">
        <v>16.5</v>
      </c>
      <c r="K4524">
        <v>16.5</v>
      </c>
      <c r="L4524" s="3">
        <v>178.73179999999999</v>
      </c>
      <c r="M4524">
        <v>3.7</v>
      </c>
      <c r="N4524">
        <f>+$Q$876-Tabla13[[#This Row],[Outlet Establishment Year]]</f>
        <v>13</v>
      </c>
      <c r="O4524">
        <f>+Tabla13[[#This Row],[Sales]]/Tabla13[[#This Row],[Antigüedad]]</f>
        <v>13.7486</v>
      </c>
      <c r="P4524" s="4">
        <f>+Tabla13[[#This Row],[Sales]]/Tabla13[[#This Row],[Item Weight corregido]]</f>
        <v>10.832230303030302</v>
      </c>
    </row>
    <row r="4525" spans="1:16" x14ac:dyDescent="0.3">
      <c r="A4525" t="s">
        <v>13</v>
      </c>
      <c r="B4525" t="s">
        <v>32</v>
      </c>
      <c r="C4525" t="s">
        <v>1579</v>
      </c>
      <c r="D4525">
        <v>2011</v>
      </c>
      <c r="E4525" t="s">
        <v>1595</v>
      </c>
      <c r="F4525" t="s">
        <v>1602</v>
      </c>
      <c r="G4525" t="s">
        <v>1606</v>
      </c>
      <c r="H4525" t="s">
        <v>1609</v>
      </c>
      <c r="I4525" s="10">
        <v>0.12973174700000001</v>
      </c>
      <c r="J4525">
        <v>19.2</v>
      </c>
      <c r="K4525">
        <v>19.2</v>
      </c>
      <c r="L4525" s="3">
        <v>196.21100000000001</v>
      </c>
      <c r="M4525">
        <v>3.7</v>
      </c>
      <c r="N4525">
        <f>+$Q$876-Tabla13[[#This Row],[Outlet Establishment Year]]</f>
        <v>13</v>
      </c>
      <c r="O4525">
        <f>+Tabla13[[#This Row],[Sales]]/Tabla13[[#This Row],[Antigüedad]]</f>
        <v>15.093153846153847</v>
      </c>
      <c r="P4525" s="4">
        <f>+Tabla13[[#This Row],[Sales]]/Tabla13[[#This Row],[Item Weight corregido]]</f>
        <v>10.219322916666668</v>
      </c>
    </row>
    <row r="4526" spans="1:16" x14ac:dyDescent="0.3">
      <c r="A4526" t="s">
        <v>13</v>
      </c>
      <c r="B4526" t="s">
        <v>1495</v>
      </c>
      <c r="C4526" t="s">
        <v>1580</v>
      </c>
      <c r="D4526">
        <v>2011</v>
      </c>
      <c r="E4526" t="s">
        <v>1595</v>
      </c>
      <c r="F4526" t="s">
        <v>1602</v>
      </c>
      <c r="G4526" t="s">
        <v>1606</v>
      </c>
      <c r="H4526" t="s">
        <v>1609</v>
      </c>
      <c r="I4526" s="10">
        <v>8.6145867000000001E-2</v>
      </c>
      <c r="J4526">
        <v>9.6</v>
      </c>
      <c r="K4526">
        <v>9.6</v>
      </c>
      <c r="L4526" s="3">
        <v>258.36200000000002</v>
      </c>
      <c r="M4526">
        <v>3.7</v>
      </c>
      <c r="N4526">
        <f>+$Q$876-Tabla13[[#This Row],[Outlet Establishment Year]]</f>
        <v>13</v>
      </c>
      <c r="O4526">
        <f>+Tabla13[[#This Row],[Sales]]/Tabla13[[#This Row],[Antigüedad]]</f>
        <v>19.874000000000002</v>
      </c>
      <c r="P4526" s="4">
        <f>+Tabla13[[#This Row],[Sales]]/Tabla13[[#This Row],[Item Weight corregido]]</f>
        <v>26.912708333333338</v>
      </c>
    </row>
    <row r="4527" spans="1:16" x14ac:dyDescent="0.3">
      <c r="A4527" t="s">
        <v>13</v>
      </c>
      <c r="B4527" t="s">
        <v>88</v>
      </c>
      <c r="C4527" t="s">
        <v>1580</v>
      </c>
      <c r="D4527">
        <v>2011</v>
      </c>
      <c r="E4527" t="s">
        <v>1595</v>
      </c>
      <c r="F4527" t="s">
        <v>1602</v>
      </c>
      <c r="G4527" t="s">
        <v>1606</v>
      </c>
      <c r="H4527" t="s">
        <v>1609</v>
      </c>
      <c r="I4527" s="10">
        <v>3.4427577000000001E-2</v>
      </c>
      <c r="J4527">
        <v>12.1</v>
      </c>
      <c r="K4527">
        <v>12.1</v>
      </c>
      <c r="L4527" s="3">
        <v>146.67339999999999</v>
      </c>
      <c r="M4527">
        <v>3.7</v>
      </c>
      <c r="N4527">
        <f>+$Q$876-Tabla13[[#This Row],[Outlet Establishment Year]]</f>
        <v>13</v>
      </c>
      <c r="O4527">
        <f>+Tabla13[[#This Row],[Sales]]/Tabla13[[#This Row],[Antigüedad]]</f>
        <v>11.28256923076923</v>
      </c>
      <c r="P4527" s="4">
        <f>+Tabla13[[#This Row],[Sales]]/Tabla13[[#This Row],[Item Weight corregido]]</f>
        <v>12.121768595041322</v>
      </c>
    </row>
    <row r="4528" spans="1:16" x14ac:dyDescent="0.3">
      <c r="A4528" t="s">
        <v>12</v>
      </c>
      <c r="B4528" t="s">
        <v>1144</v>
      </c>
      <c r="C4528" t="s">
        <v>1585</v>
      </c>
      <c r="D4528">
        <v>2011</v>
      </c>
      <c r="E4528" t="s">
        <v>1595</v>
      </c>
      <c r="F4528" t="s">
        <v>1602</v>
      </c>
      <c r="G4528" t="s">
        <v>1606</v>
      </c>
      <c r="H4528" t="s">
        <v>1609</v>
      </c>
      <c r="I4528" s="10">
        <v>0.121174241</v>
      </c>
      <c r="J4528">
        <v>12.35</v>
      </c>
      <c r="K4528">
        <v>12.35</v>
      </c>
      <c r="L4528" s="3">
        <v>47.869199999999999</v>
      </c>
      <c r="M4528">
        <v>3.7</v>
      </c>
      <c r="N4528">
        <f>+$Q$876-Tabla13[[#This Row],[Outlet Establishment Year]]</f>
        <v>13</v>
      </c>
      <c r="O4528">
        <f>+Tabla13[[#This Row],[Sales]]/Tabla13[[#This Row],[Antigüedad]]</f>
        <v>3.6822461538461537</v>
      </c>
      <c r="P4528" s="4">
        <f>+Tabla13[[#This Row],[Sales]]/Tabla13[[#This Row],[Item Weight corregido]]</f>
        <v>3.8760485829959515</v>
      </c>
    </row>
    <row r="4529" spans="1:16" x14ac:dyDescent="0.3">
      <c r="A4529" t="s">
        <v>12</v>
      </c>
      <c r="B4529" t="s">
        <v>1210</v>
      </c>
      <c r="C4529" t="s">
        <v>1585</v>
      </c>
      <c r="D4529">
        <v>2011</v>
      </c>
      <c r="E4529" t="s">
        <v>1595</v>
      </c>
      <c r="F4529" t="s">
        <v>1602</v>
      </c>
      <c r="G4529" t="s">
        <v>1606</v>
      </c>
      <c r="H4529" t="s">
        <v>1609</v>
      </c>
      <c r="I4529" s="10">
        <v>7.1335394999999996E-2</v>
      </c>
      <c r="J4529">
        <v>16.7</v>
      </c>
      <c r="K4529">
        <v>16.7</v>
      </c>
      <c r="L4529" s="3">
        <v>120.37820000000001</v>
      </c>
      <c r="M4529">
        <v>3.7</v>
      </c>
      <c r="N4529">
        <f>+$Q$876-Tabla13[[#This Row],[Outlet Establishment Year]]</f>
        <v>13</v>
      </c>
      <c r="O4529">
        <f>+Tabla13[[#This Row],[Sales]]/Tabla13[[#This Row],[Antigüedad]]</f>
        <v>9.2598615384615393</v>
      </c>
      <c r="P4529" s="4">
        <f>+Tabla13[[#This Row],[Sales]]/Tabla13[[#This Row],[Item Weight corregido]]</f>
        <v>7.2082754491017971</v>
      </c>
    </row>
    <row r="4530" spans="1:16" x14ac:dyDescent="0.3">
      <c r="A4530" t="s">
        <v>12</v>
      </c>
      <c r="B4530" t="s">
        <v>1223</v>
      </c>
      <c r="C4530" t="s">
        <v>1574</v>
      </c>
      <c r="D4530">
        <v>2011</v>
      </c>
      <c r="E4530" t="s">
        <v>1595</v>
      </c>
      <c r="F4530" t="s">
        <v>1602</v>
      </c>
      <c r="G4530" t="s">
        <v>1606</v>
      </c>
      <c r="H4530" t="s">
        <v>1609</v>
      </c>
      <c r="I4530" s="10">
        <v>7.5291576999999998E-2</v>
      </c>
      <c r="J4530">
        <v>10.195</v>
      </c>
      <c r="K4530">
        <v>10.195</v>
      </c>
      <c r="L4530" s="3">
        <v>119.1808</v>
      </c>
      <c r="M4530">
        <v>3.7</v>
      </c>
      <c r="N4530">
        <f>+$Q$876-Tabla13[[#This Row],[Outlet Establishment Year]]</f>
        <v>13</v>
      </c>
      <c r="O4530">
        <f>+Tabla13[[#This Row],[Sales]]/Tabla13[[#This Row],[Antigüedad]]</f>
        <v>9.1677538461538468</v>
      </c>
      <c r="P4530" s="4">
        <f>+Tabla13[[#This Row],[Sales]]/Tabla13[[#This Row],[Item Weight corregido]]</f>
        <v>11.690122609122119</v>
      </c>
    </row>
    <row r="4531" spans="1:16" x14ac:dyDescent="0.3">
      <c r="A4531" t="s">
        <v>12</v>
      </c>
      <c r="B4531" t="s">
        <v>1525</v>
      </c>
      <c r="C4531" t="s">
        <v>1581</v>
      </c>
      <c r="D4531">
        <v>2011</v>
      </c>
      <c r="E4531" t="s">
        <v>1595</v>
      </c>
      <c r="F4531" t="s">
        <v>1602</v>
      </c>
      <c r="G4531" t="s">
        <v>1606</v>
      </c>
      <c r="H4531" t="s">
        <v>1609</v>
      </c>
      <c r="I4531" s="10">
        <v>7.1440117999999997E-2</v>
      </c>
      <c r="J4531">
        <v>12.15</v>
      </c>
      <c r="K4531">
        <v>12.15</v>
      </c>
      <c r="L4531" s="3">
        <v>182.29499999999999</v>
      </c>
      <c r="M4531">
        <v>3.7</v>
      </c>
      <c r="N4531">
        <f>+$Q$876-Tabla13[[#This Row],[Outlet Establishment Year]]</f>
        <v>13</v>
      </c>
      <c r="O4531">
        <f>+Tabla13[[#This Row],[Sales]]/Tabla13[[#This Row],[Antigüedad]]</f>
        <v>14.022692307692306</v>
      </c>
      <c r="P4531" s="4">
        <f>+Tabla13[[#This Row],[Sales]]/Tabla13[[#This Row],[Item Weight corregido]]</f>
        <v>15.003703703703703</v>
      </c>
    </row>
    <row r="4532" spans="1:16" x14ac:dyDescent="0.3">
      <c r="A4532" t="s">
        <v>14</v>
      </c>
      <c r="B4532" t="s">
        <v>1469</v>
      </c>
      <c r="C4532" t="s">
        <v>1587</v>
      </c>
      <c r="D4532">
        <v>2011</v>
      </c>
      <c r="E4532" t="s">
        <v>1595</v>
      </c>
      <c r="F4532" t="s">
        <v>1602</v>
      </c>
      <c r="G4532" t="s">
        <v>1605</v>
      </c>
      <c r="H4532" t="s">
        <v>1609</v>
      </c>
      <c r="I4532" s="10">
        <v>4.7740129999999999E-2</v>
      </c>
      <c r="J4532">
        <v>9.3000000000000007</v>
      </c>
      <c r="K4532">
        <v>9.3000000000000007</v>
      </c>
      <c r="L4532" s="3">
        <v>195.0136</v>
      </c>
      <c r="M4532">
        <v>3.7</v>
      </c>
      <c r="N4532">
        <f>+$Q$876-Tabla13[[#This Row],[Outlet Establishment Year]]</f>
        <v>13</v>
      </c>
      <c r="O4532">
        <f>+Tabla13[[#This Row],[Sales]]/Tabla13[[#This Row],[Antigüedad]]</f>
        <v>15.001046153846154</v>
      </c>
      <c r="P4532" s="4">
        <f>+Tabla13[[#This Row],[Sales]]/Tabla13[[#This Row],[Item Weight corregido]]</f>
        <v>20.969204301075266</v>
      </c>
    </row>
    <row r="4533" spans="1:16" x14ac:dyDescent="0.3">
      <c r="A4533" t="s">
        <v>13</v>
      </c>
      <c r="B4533" t="s">
        <v>982</v>
      </c>
      <c r="C4533" t="s">
        <v>1587</v>
      </c>
      <c r="D4533">
        <v>2014</v>
      </c>
      <c r="E4533" t="s">
        <v>1596</v>
      </c>
      <c r="F4533" t="s">
        <v>1602</v>
      </c>
      <c r="G4533" t="s">
        <v>1606</v>
      </c>
      <c r="H4533" t="s">
        <v>1607</v>
      </c>
      <c r="I4533" s="10">
        <v>7.7849003E-2</v>
      </c>
      <c r="J4533">
        <v>19.7</v>
      </c>
      <c r="K4533">
        <v>19.7</v>
      </c>
      <c r="L4533" s="3">
        <v>179.166</v>
      </c>
      <c r="M4533">
        <v>3.7</v>
      </c>
      <c r="N4533">
        <f>+$Q$876-Tabla13[[#This Row],[Outlet Establishment Year]]</f>
        <v>10</v>
      </c>
      <c r="O4533">
        <f>+Tabla13[[#This Row],[Sales]]/Tabla13[[#This Row],[Antigüedad]]</f>
        <v>17.916599999999999</v>
      </c>
      <c r="P4533" s="4">
        <f>+Tabla13[[#This Row],[Sales]]/Tabla13[[#This Row],[Item Weight corregido]]</f>
        <v>9.0947208121827412</v>
      </c>
    </row>
    <row r="4534" spans="1:16" x14ac:dyDescent="0.3">
      <c r="A4534" t="s">
        <v>13</v>
      </c>
      <c r="B4534" t="s">
        <v>1332</v>
      </c>
      <c r="C4534" t="s">
        <v>1577</v>
      </c>
      <c r="D4534">
        <v>2014</v>
      </c>
      <c r="E4534" t="s">
        <v>1596</v>
      </c>
      <c r="F4534" t="s">
        <v>1602</v>
      </c>
      <c r="G4534" t="s">
        <v>1606</v>
      </c>
      <c r="H4534" t="s">
        <v>1607</v>
      </c>
      <c r="I4534" s="10">
        <v>5.0708743000000001E-2</v>
      </c>
      <c r="J4534">
        <v>7.5</v>
      </c>
      <c r="K4534">
        <v>7.5</v>
      </c>
      <c r="L4534" s="3">
        <v>123.4072</v>
      </c>
      <c r="M4534">
        <v>3.7</v>
      </c>
      <c r="N4534">
        <f>+$Q$876-Tabla13[[#This Row],[Outlet Establishment Year]]</f>
        <v>10</v>
      </c>
      <c r="O4534">
        <f>+Tabla13[[#This Row],[Sales]]/Tabla13[[#This Row],[Antigüedad]]</f>
        <v>12.340720000000001</v>
      </c>
      <c r="P4534" s="4">
        <f>+Tabla13[[#This Row],[Sales]]/Tabla13[[#This Row],[Item Weight corregido]]</f>
        <v>16.454293333333332</v>
      </c>
    </row>
    <row r="4535" spans="1:16" x14ac:dyDescent="0.3">
      <c r="A4535" t="s">
        <v>13</v>
      </c>
      <c r="B4535" t="s">
        <v>1512</v>
      </c>
      <c r="C4535" t="s">
        <v>1577</v>
      </c>
      <c r="D4535">
        <v>2014</v>
      </c>
      <c r="E4535" t="s">
        <v>1596</v>
      </c>
      <c r="F4535" t="s">
        <v>1602</v>
      </c>
      <c r="G4535" t="s">
        <v>1606</v>
      </c>
      <c r="H4535" t="s">
        <v>1607</v>
      </c>
      <c r="I4535" s="10">
        <v>0</v>
      </c>
      <c r="J4535">
        <v>8.7100000000000009</v>
      </c>
      <c r="K4535">
        <v>8.7100000000000009</v>
      </c>
      <c r="L4535" s="3">
        <v>46.537599999999998</v>
      </c>
      <c r="M4535">
        <v>3.7</v>
      </c>
      <c r="N4535">
        <f>+$Q$876-Tabla13[[#This Row],[Outlet Establishment Year]]</f>
        <v>10</v>
      </c>
      <c r="O4535">
        <f>+Tabla13[[#This Row],[Sales]]/Tabla13[[#This Row],[Antigüedad]]</f>
        <v>4.6537600000000001</v>
      </c>
      <c r="P4535" s="4">
        <f>+Tabla13[[#This Row],[Sales]]/Tabla13[[#This Row],[Item Weight corregido]]</f>
        <v>5.3430080367393789</v>
      </c>
    </row>
    <row r="4536" spans="1:16" x14ac:dyDescent="0.3">
      <c r="A4536" t="s">
        <v>13</v>
      </c>
      <c r="B4536" t="s">
        <v>704</v>
      </c>
      <c r="C4536" t="s">
        <v>1576</v>
      </c>
      <c r="D4536">
        <v>2014</v>
      </c>
      <c r="E4536" t="s">
        <v>1596</v>
      </c>
      <c r="F4536" t="s">
        <v>1602</v>
      </c>
      <c r="G4536" t="s">
        <v>1606</v>
      </c>
      <c r="H4536" t="s">
        <v>1607</v>
      </c>
      <c r="I4536" s="10">
        <v>0.119285634</v>
      </c>
      <c r="J4536">
        <v>17</v>
      </c>
      <c r="K4536">
        <v>17</v>
      </c>
      <c r="L4536" s="3">
        <v>247.4434</v>
      </c>
      <c r="M4536">
        <v>3.7</v>
      </c>
      <c r="N4536">
        <f>+$Q$876-Tabla13[[#This Row],[Outlet Establishment Year]]</f>
        <v>10</v>
      </c>
      <c r="O4536">
        <f>+Tabla13[[#This Row],[Sales]]/Tabla13[[#This Row],[Antigüedad]]</f>
        <v>24.744340000000001</v>
      </c>
      <c r="P4536" s="4">
        <f>+Tabla13[[#This Row],[Sales]]/Tabla13[[#This Row],[Item Weight corregido]]</f>
        <v>14.555494117647058</v>
      </c>
    </row>
    <row r="4537" spans="1:16" x14ac:dyDescent="0.3">
      <c r="A4537" t="s">
        <v>13</v>
      </c>
      <c r="B4537" t="s">
        <v>649</v>
      </c>
      <c r="C4537" t="s">
        <v>1576</v>
      </c>
      <c r="D4537">
        <v>2014</v>
      </c>
      <c r="E4537" t="s">
        <v>1596</v>
      </c>
      <c r="F4537" t="s">
        <v>1602</v>
      </c>
      <c r="G4537" t="s">
        <v>1606</v>
      </c>
      <c r="H4537" t="s">
        <v>1607</v>
      </c>
      <c r="I4537" s="10">
        <v>0.104591027</v>
      </c>
      <c r="J4537">
        <v>18.7</v>
      </c>
      <c r="K4537">
        <v>18.7</v>
      </c>
      <c r="L4537" s="3">
        <v>121.4072</v>
      </c>
      <c r="M4537">
        <v>3.7</v>
      </c>
      <c r="N4537">
        <f>+$Q$876-Tabla13[[#This Row],[Outlet Establishment Year]]</f>
        <v>10</v>
      </c>
      <c r="O4537">
        <f>+Tabla13[[#This Row],[Sales]]/Tabla13[[#This Row],[Antigüedad]]</f>
        <v>12.14072</v>
      </c>
      <c r="P4537" s="4">
        <f>+Tabla13[[#This Row],[Sales]]/Tabla13[[#This Row],[Item Weight corregido]]</f>
        <v>6.4923636363636366</v>
      </c>
    </row>
    <row r="4538" spans="1:16" x14ac:dyDescent="0.3">
      <c r="A4538" t="s">
        <v>13</v>
      </c>
      <c r="B4538" t="s">
        <v>1484</v>
      </c>
      <c r="C4538" t="s">
        <v>1574</v>
      </c>
      <c r="D4538">
        <v>2014</v>
      </c>
      <c r="E4538" t="s">
        <v>1596</v>
      </c>
      <c r="F4538" t="s">
        <v>1602</v>
      </c>
      <c r="G4538" t="s">
        <v>1606</v>
      </c>
      <c r="H4538" t="s">
        <v>1607</v>
      </c>
      <c r="I4538" s="10">
        <v>4.2930788999999997E-2</v>
      </c>
      <c r="J4538">
        <v>9.3000000000000007</v>
      </c>
      <c r="K4538">
        <v>9.3000000000000007</v>
      </c>
      <c r="L4538" s="3">
        <v>88.517200000000003</v>
      </c>
      <c r="M4538">
        <v>3.7</v>
      </c>
      <c r="N4538">
        <f>+$Q$876-Tabla13[[#This Row],[Outlet Establishment Year]]</f>
        <v>10</v>
      </c>
      <c r="O4538">
        <f>+Tabla13[[#This Row],[Sales]]/Tabla13[[#This Row],[Antigüedad]]</f>
        <v>8.8517200000000003</v>
      </c>
      <c r="P4538" s="4">
        <f>+Tabla13[[#This Row],[Sales]]/Tabla13[[#This Row],[Item Weight corregido]]</f>
        <v>9.5179784946236552</v>
      </c>
    </row>
    <row r="4539" spans="1:16" x14ac:dyDescent="0.3">
      <c r="A4539" t="s">
        <v>13</v>
      </c>
      <c r="B4539" t="s">
        <v>173</v>
      </c>
      <c r="C4539" t="s">
        <v>1574</v>
      </c>
      <c r="D4539">
        <v>2014</v>
      </c>
      <c r="E4539" t="s">
        <v>1596</v>
      </c>
      <c r="F4539" t="s">
        <v>1602</v>
      </c>
      <c r="G4539" t="s">
        <v>1606</v>
      </c>
      <c r="H4539" t="s">
        <v>1607</v>
      </c>
      <c r="I4539" s="10">
        <v>7.2238195000000005E-2</v>
      </c>
      <c r="J4539">
        <v>14.7</v>
      </c>
      <c r="K4539">
        <v>14.7</v>
      </c>
      <c r="L4539" s="3">
        <v>47.503399999999999</v>
      </c>
      <c r="M4539">
        <v>3.7</v>
      </c>
      <c r="N4539">
        <f>+$Q$876-Tabla13[[#This Row],[Outlet Establishment Year]]</f>
        <v>10</v>
      </c>
      <c r="O4539">
        <f>+Tabla13[[#This Row],[Sales]]/Tabla13[[#This Row],[Antigüedad]]</f>
        <v>4.7503399999999996</v>
      </c>
      <c r="P4539" s="4">
        <f>+Tabla13[[#This Row],[Sales]]/Tabla13[[#This Row],[Item Weight corregido]]</f>
        <v>3.2315238095238095</v>
      </c>
    </row>
    <row r="4540" spans="1:16" x14ac:dyDescent="0.3">
      <c r="A4540" t="s">
        <v>13</v>
      </c>
      <c r="B4540" t="s">
        <v>343</v>
      </c>
      <c r="C4540" t="s">
        <v>1575</v>
      </c>
      <c r="D4540">
        <v>2014</v>
      </c>
      <c r="E4540" t="s">
        <v>1596</v>
      </c>
      <c r="F4540" t="s">
        <v>1602</v>
      </c>
      <c r="G4540" t="s">
        <v>1606</v>
      </c>
      <c r="H4540" t="s">
        <v>1607</v>
      </c>
      <c r="I4540" s="10">
        <v>5.0011057999999997E-2</v>
      </c>
      <c r="J4540">
        <v>8.76</v>
      </c>
      <c r="K4540">
        <v>8.76</v>
      </c>
      <c r="L4540" s="3">
        <v>126.7336</v>
      </c>
      <c r="M4540">
        <v>3.7</v>
      </c>
      <c r="N4540">
        <f>+$Q$876-Tabla13[[#This Row],[Outlet Establishment Year]]</f>
        <v>10</v>
      </c>
      <c r="O4540">
        <f>+Tabla13[[#This Row],[Sales]]/Tabla13[[#This Row],[Antigüedad]]</f>
        <v>12.673359999999999</v>
      </c>
      <c r="P4540" s="4">
        <f>+Tabla13[[#This Row],[Sales]]/Tabla13[[#This Row],[Item Weight corregido]]</f>
        <v>14.467305936073059</v>
      </c>
    </row>
    <row r="4541" spans="1:16" x14ac:dyDescent="0.3">
      <c r="A4541" t="s">
        <v>13</v>
      </c>
      <c r="B4541" t="s">
        <v>1387</v>
      </c>
      <c r="C4541" t="s">
        <v>1575</v>
      </c>
      <c r="D4541">
        <v>2014</v>
      </c>
      <c r="E4541" t="s">
        <v>1596</v>
      </c>
      <c r="F4541" t="s">
        <v>1602</v>
      </c>
      <c r="G4541" t="s">
        <v>1606</v>
      </c>
      <c r="H4541" t="s">
        <v>1607</v>
      </c>
      <c r="I4541" s="10">
        <v>5.4585372E-2</v>
      </c>
      <c r="J4541">
        <v>10.1</v>
      </c>
      <c r="K4541">
        <v>10.1</v>
      </c>
      <c r="L4541" s="3">
        <v>196.50839999999999</v>
      </c>
      <c r="M4541">
        <v>3.7</v>
      </c>
      <c r="N4541">
        <f>+$Q$876-Tabla13[[#This Row],[Outlet Establishment Year]]</f>
        <v>10</v>
      </c>
      <c r="O4541">
        <f>+Tabla13[[#This Row],[Sales]]/Tabla13[[#This Row],[Antigüedad]]</f>
        <v>19.650839999999999</v>
      </c>
      <c r="P4541" s="4">
        <f>+Tabla13[[#This Row],[Sales]]/Tabla13[[#This Row],[Item Weight corregido]]</f>
        <v>19.456277227722772</v>
      </c>
    </row>
    <row r="4542" spans="1:16" x14ac:dyDescent="0.3">
      <c r="A4542" t="s">
        <v>13</v>
      </c>
      <c r="B4542" t="s">
        <v>1349</v>
      </c>
      <c r="C4542" t="s">
        <v>1579</v>
      </c>
      <c r="D4542">
        <v>2014</v>
      </c>
      <c r="E4542" t="s">
        <v>1596</v>
      </c>
      <c r="F4542" t="s">
        <v>1602</v>
      </c>
      <c r="G4542" t="s">
        <v>1606</v>
      </c>
      <c r="H4542" t="s">
        <v>1607</v>
      </c>
      <c r="I4542" s="10">
        <v>9.2589916999999994E-2</v>
      </c>
      <c r="J4542">
        <v>13.15</v>
      </c>
      <c r="K4542">
        <v>13.15</v>
      </c>
      <c r="L4542" s="3">
        <v>159.56039999999999</v>
      </c>
      <c r="M4542">
        <v>3.7</v>
      </c>
      <c r="N4542">
        <f>+$Q$876-Tabla13[[#This Row],[Outlet Establishment Year]]</f>
        <v>10</v>
      </c>
      <c r="O4542">
        <f>+Tabla13[[#This Row],[Sales]]/Tabla13[[#This Row],[Antigüedad]]</f>
        <v>15.956039999999998</v>
      </c>
      <c r="P4542" s="4">
        <f>+Tabla13[[#This Row],[Sales]]/Tabla13[[#This Row],[Item Weight corregido]]</f>
        <v>12.133870722433459</v>
      </c>
    </row>
    <row r="4543" spans="1:16" x14ac:dyDescent="0.3">
      <c r="A4543" t="s">
        <v>13</v>
      </c>
      <c r="B4543" t="s">
        <v>1415</v>
      </c>
      <c r="C4543" t="s">
        <v>1579</v>
      </c>
      <c r="D4543">
        <v>2014</v>
      </c>
      <c r="E4543" t="s">
        <v>1596</v>
      </c>
      <c r="F4543" t="s">
        <v>1602</v>
      </c>
      <c r="G4543" t="s">
        <v>1606</v>
      </c>
      <c r="H4543" t="s">
        <v>1607</v>
      </c>
      <c r="I4543" s="10">
        <v>4.0338009000000001E-2</v>
      </c>
      <c r="J4543">
        <v>18.850000000000001</v>
      </c>
      <c r="K4543">
        <v>18.850000000000001</v>
      </c>
      <c r="L4543" s="3">
        <v>246.71440000000001</v>
      </c>
      <c r="M4543">
        <v>3.7</v>
      </c>
      <c r="N4543">
        <f>+$Q$876-Tabla13[[#This Row],[Outlet Establishment Year]]</f>
        <v>10</v>
      </c>
      <c r="O4543">
        <f>+Tabla13[[#This Row],[Sales]]/Tabla13[[#This Row],[Antigüedad]]</f>
        <v>24.67144</v>
      </c>
      <c r="P4543" s="4">
        <f>+Tabla13[[#This Row],[Sales]]/Tabla13[[#This Row],[Item Weight corregido]]</f>
        <v>13.088297082228117</v>
      </c>
    </row>
    <row r="4544" spans="1:16" x14ac:dyDescent="0.3">
      <c r="A4544" t="s">
        <v>13</v>
      </c>
      <c r="B4544" t="s">
        <v>617</v>
      </c>
      <c r="C4544" t="s">
        <v>1579</v>
      </c>
      <c r="D4544">
        <v>2014</v>
      </c>
      <c r="E4544" t="s">
        <v>1596</v>
      </c>
      <c r="F4544" t="s">
        <v>1602</v>
      </c>
      <c r="G4544" t="s">
        <v>1606</v>
      </c>
      <c r="H4544" t="s">
        <v>1607</v>
      </c>
      <c r="I4544" s="10">
        <v>1.5711807000000001E-2</v>
      </c>
      <c r="J4544">
        <v>19.5</v>
      </c>
      <c r="K4544">
        <v>19.5</v>
      </c>
      <c r="L4544" s="3">
        <v>181.86080000000001</v>
      </c>
      <c r="M4544">
        <v>3.7</v>
      </c>
      <c r="N4544">
        <f>+$Q$876-Tabla13[[#This Row],[Outlet Establishment Year]]</f>
        <v>10</v>
      </c>
      <c r="O4544">
        <f>+Tabla13[[#This Row],[Sales]]/Tabla13[[#This Row],[Antigüedad]]</f>
        <v>18.18608</v>
      </c>
      <c r="P4544" s="4">
        <f>+Tabla13[[#This Row],[Sales]]/Tabla13[[#This Row],[Item Weight corregido]]</f>
        <v>9.3261948717948719</v>
      </c>
    </row>
    <row r="4545" spans="1:16" x14ac:dyDescent="0.3">
      <c r="A4545" t="s">
        <v>13</v>
      </c>
      <c r="B4545" t="s">
        <v>529</v>
      </c>
      <c r="C4545" t="s">
        <v>1579</v>
      </c>
      <c r="D4545">
        <v>2014</v>
      </c>
      <c r="E4545" t="s">
        <v>1596</v>
      </c>
      <c r="F4545" t="s">
        <v>1602</v>
      </c>
      <c r="G4545" t="s">
        <v>1606</v>
      </c>
      <c r="H4545" t="s">
        <v>1607</v>
      </c>
      <c r="I4545" s="10">
        <v>2.3931217000000001E-2</v>
      </c>
      <c r="J4545">
        <v>19.600000000000001</v>
      </c>
      <c r="K4545">
        <v>19.600000000000001</v>
      </c>
      <c r="L4545" s="3">
        <v>103.1964</v>
      </c>
      <c r="M4545">
        <v>3.7</v>
      </c>
      <c r="N4545">
        <f>+$Q$876-Tabla13[[#This Row],[Outlet Establishment Year]]</f>
        <v>10</v>
      </c>
      <c r="O4545">
        <f>+Tabla13[[#This Row],[Sales]]/Tabla13[[#This Row],[Antigüedad]]</f>
        <v>10.31964</v>
      </c>
      <c r="P4545" s="4">
        <f>+Tabla13[[#This Row],[Sales]]/Tabla13[[#This Row],[Item Weight corregido]]</f>
        <v>5.2651224489795911</v>
      </c>
    </row>
    <row r="4546" spans="1:16" x14ac:dyDescent="0.3">
      <c r="A4546" t="s">
        <v>13</v>
      </c>
      <c r="B4546" t="s">
        <v>817</v>
      </c>
      <c r="C4546" t="s">
        <v>1588</v>
      </c>
      <c r="D4546">
        <v>2014</v>
      </c>
      <c r="E4546" t="s">
        <v>1596</v>
      </c>
      <c r="F4546" t="s">
        <v>1602</v>
      </c>
      <c r="G4546" t="s">
        <v>1606</v>
      </c>
      <c r="H4546" t="s">
        <v>1607</v>
      </c>
      <c r="I4546" s="10">
        <v>3.3830011E-2</v>
      </c>
      <c r="J4546">
        <v>11.65</v>
      </c>
      <c r="K4546">
        <v>11.65</v>
      </c>
      <c r="L4546" s="3">
        <v>111.68600000000001</v>
      </c>
      <c r="M4546">
        <v>3.7</v>
      </c>
      <c r="N4546">
        <f>+$Q$876-Tabla13[[#This Row],[Outlet Establishment Year]]</f>
        <v>10</v>
      </c>
      <c r="O4546">
        <f>+Tabla13[[#This Row],[Sales]]/Tabla13[[#This Row],[Antigüedad]]</f>
        <v>11.168600000000001</v>
      </c>
      <c r="P4546" s="4">
        <f>+Tabla13[[#This Row],[Sales]]/Tabla13[[#This Row],[Item Weight corregido]]</f>
        <v>9.5867811158798286</v>
      </c>
    </row>
    <row r="4547" spans="1:16" x14ac:dyDescent="0.3">
      <c r="A4547" t="s">
        <v>13</v>
      </c>
      <c r="B4547" t="s">
        <v>421</v>
      </c>
      <c r="C4547" t="s">
        <v>1580</v>
      </c>
      <c r="D4547">
        <v>2014</v>
      </c>
      <c r="E4547" t="s">
        <v>1596</v>
      </c>
      <c r="F4547" t="s">
        <v>1602</v>
      </c>
      <c r="G4547" t="s">
        <v>1606</v>
      </c>
      <c r="H4547" t="s">
        <v>1607</v>
      </c>
      <c r="I4547" s="10">
        <v>9.6132366999999996E-2</v>
      </c>
      <c r="J4547">
        <v>12.6</v>
      </c>
      <c r="K4547">
        <v>12.6</v>
      </c>
      <c r="L4547" s="3">
        <v>208.96119999999999</v>
      </c>
      <c r="M4547">
        <v>3.7</v>
      </c>
      <c r="N4547">
        <f>+$Q$876-Tabla13[[#This Row],[Outlet Establishment Year]]</f>
        <v>10</v>
      </c>
      <c r="O4547">
        <f>+Tabla13[[#This Row],[Sales]]/Tabla13[[#This Row],[Antigüedad]]</f>
        <v>20.89612</v>
      </c>
      <c r="P4547" s="4">
        <f>+Tabla13[[#This Row],[Sales]]/Tabla13[[#This Row],[Item Weight corregido]]</f>
        <v>16.584222222222223</v>
      </c>
    </row>
    <row r="4548" spans="1:16" x14ac:dyDescent="0.3">
      <c r="A4548" t="s">
        <v>13</v>
      </c>
      <c r="B4548" t="s">
        <v>589</v>
      </c>
      <c r="C4548" t="s">
        <v>1580</v>
      </c>
      <c r="D4548">
        <v>2014</v>
      </c>
      <c r="E4548" t="s">
        <v>1596</v>
      </c>
      <c r="F4548" t="s">
        <v>1602</v>
      </c>
      <c r="G4548" t="s">
        <v>1606</v>
      </c>
      <c r="H4548" t="s">
        <v>1607</v>
      </c>
      <c r="I4548" s="10">
        <v>0.127983545</v>
      </c>
      <c r="J4548">
        <v>19</v>
      </c>
      <c r="K4548">
        <v>19</v>
      </c>
      <c r="L4548" s="3">
        <v>107.6622</v>
      </c>
      <c r="M4548">
        <v>3.7</v>
      </c>
      <c r="N4548">
        <f>+$Q$876-Tabla13[[#This Row],[Outlet Establishment Year]]</f>
        <v>10</v>
      </c>
      <c r="O4548">
        <f>+Tabla13[[#This Row],[Sales]]/Tabla13[[#This Row],[Antigüedad]]</f>
        <v>10.766220000000001</v>
      </c>
      <c r="P4548" s="4">
        <f>+Tabla13[[#This Row],[Sales]]/Tabla13[[#This Row],[Item Weight corregido]]</f>
        <v>5.6664315789473685</v>
      </c>
    </row>
    <row r="4549" spans="1:16" x14ac:dyDescent="0.3">
      <c r="A4549" t="s">
        <v>13</v>
      </c>
      <c r="B4549" t="s">
        <v>415</v>
      </c>
      <c r="C4549" t="s">
        <v>1590</v>
      </c>
      <c r="D4549">
        <v>2014</v>
      </c>
      <c r="E4549" t="s">
        <v>1596</v>
      </c>
      <c r="F4549" t="s">
        <v>1602</v>
      </c>
      <c r="G4549" t="s">
        <v>1606</v>
      </c>
      <c r="H4549" t="s">
        <v>1607</v>
      </c>
      <c r="I4549" s="10">
        <v>7.0721655999999994E-2</v>
      </c>
      <c r="J4549">
        <v>4.59</v>
      </c>
      <c r="K4549">
        <v>4.59</v>
      </c>
      <c r="L4549" s="3">
        <v>113.286</v>
      </c>
      <c r="M4549">
        <v>3.7</v>
      </c>
      <c r="N4549">
        <f>+$Q$876-Tabla13[[#This Row],[Outlet Establishment Year]]</f>
        <v>10</v>
      </c>
      <c r="O4549">
        <f>+Tabla13[[#This Row],[Sales]]/Tabla13[[#This Row],[Antigüedad]]</f>
        <v>11.3286</v>
      </c>
      <c r="P4549" s="4">
        <f>+Tabla13[[#This Row],[Sales]]/Tabla13[[#This Row],[Item Weight corregido]]</f>
        <v>24.681045751633988</v>
      </c>
    </row>
    <row r="4550" spans="1:16" x14ac:dyDescent="0.3">
      <c r="A4550" t="s">
        <v>13</v>
      </c>
      <c r="B4550" t="s">
        <v>1444</v>
      </c>
      <c r="C4550" t="s">
        <v>1590</v>
      </c>
      <c r="D4550">
        <v>2014</v>
      </c>
      <c r="E4550" t="s">
        <v>1596</v>
      </c>
      <c r="F4550" t="s">
        <v>1602</v>
      </c>
      <c r="G4550" t="s">
        <v>1606</v>
      </c>
      <c r="H4550" t="s">
        <v>1607</v>
      </c>
      <c r="I4550" s="10">
        <v>0</v>
      </c>
      <c r="J4550">
        <v>6.8650000000000002</v>
      </c>
      <c r="K4550">
        <v>6.8650000000000002</v>
      </c>
      <c r="L4550" s="3">
        <v>129.96520000000001</v>
      </c>
      <c r="M4550">
        <v>3.7</v>
      </c>
      <c r="N4550">
        <f>+$Q$876-Tabla13[[#This Row],[Outlet Establishment Year]]</f>
        <v>10</v>
      </c>
      <c r="O4550">
        <f>+Tabla13[[#This Row],[Sales]]/Tabla13[[#This Row],[Antigüedad]]</f>
        <v>12.99652</v>
      </c>
      <c r="P4550" s="4">
        <f>+Tabla13[[#This Row],[Sales]]/Tabla13[[#This Row],[Item Weight corregido]]</f>
        <v>18.931565914056812</v>
      </c>
    </row>
    <row r="4551" spans="1:16" x14ac:dyDescent="0.3">
      <c r="A4551" t="s">
        <v>12</v>
      </c>
      <c r="B4551" t="s">
        <v>1140</v>
      </c>
      <c r="C4551" t="s">
        <v>1582</v>
      </c>
      <c r="D4551">
        <v>2014</v>
      </c>
      <c r="E4551" t="s">
        <v>1596</v>
      </c>
      <c r="F4551" t="s">
        <v>1602</v>
      </c>
      <c r="G4551" t="s">
        <v>1606</v>
      </c>
      <c r="H4551" t="s">
        <v>1607</v>
      </c>
      <c r="I4551" s="10">
        <v>3.4575545999999999E-2</v>
      </c>
      <c r="J4551">
        <v>6.55</v>
      </c>
      <c r="K4551">
        <v>6.55</v>
      </c>
      <c r="L4551" s="3">
        <v>156.52879999999999</v>
      </c>
      <c r="M4551">
        <v>3.7</v>
      </c>
      <c r="N4551">
        <f>+$Q$876-Tabla13[[#This Row],[Outlet Establishment Year]]</f>
        <v>10</v>
      </c>
      <c r="O4551">
        <f>+Tabla13[[#This Row],[Sales]]/Tabla13[[#This Row],[Antigüedad]]</f>
        <v>15.65288</v>
      </c>
      <c r="P4551" s="4">
        <f>+Tabla13[[#This Row],[Sales]]/Tabla13[[#This Row],[Item Weight corregido]]</f>
        <v>23.897526717557252</v>
      </c>
    </row>
    <row r="4552" spans="1:16" x14ac:dyDescent="0.3">
      <c r="A4552" t="s">
        <v>12</v>
      </c>
      <c r="B4552" t="s">
        <v>304</v>
      </c>
      <c r="C4552" t="s">
        <v>1585</v>
      </c>
      <c r="D4552">
        <v>2014</v>
      </c>
      <c r="E4552" t="s">
        <v>1596</v>
      </c>
      <c r="F4552" t="s">
        <v>1602</v>
      </c>
      <c r="G4552" t="s">
        <v>1606</v>
      </c>
      <c r="H4552" t="s">
        <v>1607</v>
      </c>
      <c r="I4552" s="10">
        <v>4.5425938999999999E-2</v>
      </c>
      <c r="J4552">
        <v>18.5</v>
      </c>
      <c r="K4552">
        <v>18.5</v>
      </c>
      <c r="L4552" s="3">
        <v>144.9102</v>
      </c>
      <c r="M4552">
        <v>3.7</v>
      </c>
      <c r="N4552">
        <f>+$Q$876-Tabla13[[#This Row],[Outlet Establishment Year]]</f>
        <v>10</v>
      </c>
      <c r="O4552">
        <f>+Tabla13[[#This Row],[Sales]]/Tabla13[[#This Row],[Antigüedad]]</f>
        <v>14.491020000000001</v>
      </c>
      <c r="P4552" s="4">
        <f>+Tabla13[[#This Row],[Sales]]/Tabla13[[#This Row],[Item Weight corregido]]</f>
        <v>7.8329837837837841</v>
      </c>
    </row>
    <row r="4553" spans="1:16" x14ac:dyDescent="0.3">
      <c r="A4553" t="s">
        <v>12</v>
      </c>
      <c r="B4553" t="s">
        <v>778</v>
      </c>
      <c r="C4553" t="s">
        <v>1590</v>
      </c>
      <c r="D4553">
        <v>2014</v>
      </c>
      <c r="E4553" t="s">
        <v>1596</v>
      </c>
      <c r="F4553" t="s">
        <v>1602</v>
      </c>
      <c r="G4553" t="s">
        <v>1606</v>
      </c>
      <c r="H4553" t="s">
        <v>1607</v>
      </c>
      <c r="I4553" s="10">
        <v>0.151827552</v>
      </c>
      <c r="J4553">
        <v>6.11</v>
      </c>
      <c r="K4553">
        <v>6.11</v>
      </c>
      <c r="L4553" s="3">
        <v>43.008600000000001</v>
      </c>
      <c r="M4553">
        <v>3.7</v>
      </c>
      <c r="N4553">
        <f>+$Q$876-Tabla13[[#This Row],[Outlet Establishment Year]]</f>
        <v>10</v>
      </c>
      <c r="O4553">
        <f>+Tabla13[[#This Row],[Sales]]/Tabla13[[#This Row],[Antigüedad]]</f>
        <v>4.3008600000000001</v>
      </c>
      <c r="P4553" s="4">
        <f>+Tabla13[[#This Row],[Sales]]/Tabla13[[#This Row],[Item Weight corregido]]</f>
        <v>7.0390507364975452</v>
      </c>
    </row>
    <row r="4554" spans="1:16" x14ac:dyDescent="0.3">
      <c r="A4554" t="s">
        <v>12</v>
      </c>
      <c r="B4554" t="s">
        <v>779</v>
      </c>
      <c r="C4554" t="s">
        <v>1589</v>
      </c>
      <c r="D4554">
        <v>2014</v>
      </c>
      <c r="E4554" t="s">
        <v>1596</v>
      </c>
      <c r="F4554" t="s">
        <v>1602</v>
      </c>
      <c r="G4554" t="s">
        <v>1606</v>
      </c>
      <c r="H4554" t="s">
        <v>1607</v>
      </c>
      <c r="I4554" s="10">
        <v>0.142292265</v>
      </c>
      <c r="J4554">
        <v>7.6</v>
      </c>
      <c r="K4554">
        <v>7.6</v>
      </c>
      <c r="L4554" s="3">
        <v>171.34479999999999</v>
      </c>
      <c r="M4554">
        <v>3.7</v>
      </c>
      <c r="N4554">
        <f>+$Q$876-Tabla13[[#This Row],[Outlet Establishment Year]]</f>
        <v>10</v>
      </c>
      <c r="O4554">
        <f>+Tabla13[[#This Row],[Sales]]/Tabla13[[#This Row],[Antigüedad]]</f>
        <v>17.13448</v>
      </c>
      <c r="P4554" s="4">
        <f>+Tabla13[[#This Row],[Sales]]/Tabla13[[#This Row],[Item Weight corregido]]</f>
        <v>22.545368421052633</v>
      </c>
    </row>
    <row r="4555" spans="1:16" x14ac:dyDescent="0.3">
      <c r="A4555" t="s">
        <v>14</v>
      </c>
      <c r="B4555" t="s">
        <v>582</v>
      </c>
      <c r="C4555" t="s">
        <v>1579</v>
      </c>
      <c r="D4555">
        <v>2014</v>
      </c>
      <c r="E4555" t="s">
        <v>1596</v>
      </c>
      <c r="F4555" t="s">
        <v>1602</v>
      </c>
      <c r="G4555" t="s">
        <v>1606</v>
      </c>
      <c r="H4555" t="s">
        <v>1607</v>
      </c>
      <c r="I4555" s="10">
        <v>9.9242622000000003E-2</v>
      </c>
      <c r="J4555">
        <v>13</v>
      </c>
      <c r="K4555">
        <v>13</v>
      </c>
      <c r="L4555" s="3">
        <v>46.305999999999997</v>
      </c>
      <c r="M4555">
        <v>3.7</v>
      </c>
      <c r="N4555">
        <f>+$Q$876-Tabla13[[#This Row],[Outlet Establishment Year]]</f>
        <v>10</v>
      </c>
      <c r="O4555">
        <f>+Tabla13[[#This Row],[Sales]]/Tabla13[[#This Row],[Antigüedad]]</f>
        <v>4.6305999999999994</v>
      </c>
      <c r="P4555" s="4">
        <f>+Tabla13[[#This Row],[Sales]]/Tabla13[[#This Row],[Item Weight corregido]]</f>
        <v>3.5619999999999998</v>
      </c>
    </row>
    <row r="4556" spans="1:16" x14ac:dyDescent="0.3">
      <c r="A4556" t="s">
        <v>12</v>
      </c>
      <c r="B4556" t="s">
        <v>970</v>
      </c>
      <c r="C4556" t="s">
        <v>1585</v>
      </c>
      <c r="D4556">
        <v>2014</v>
      </c>
      <c r="E4556" t="s">
        <v>1596</v>
      </c>
      <c r="F4556" t="s">
        <v>1602</v>
      </c>
      <c r="G4556" t="s">
        <v>1606</v>
      </c>
      <c r="H4556" t="s">
        <v>1607</v>
      </c>
      <c r="I4556" s="10">
        <v>0.14389755800000001</v>
      </c>
      <c r="J4556">
        <v>11.6</v>
      </c>
      <c r="K4556">
        <v>11.6</v>
      </c>
      <c r="L4556" s="3">
        <v>240.62219999999999</v>
      </c>
      <c r="M4556">
        <v>3.7</v>
      </c>
      <c r="N4556">
        <f>+$Q$876-Tabla13[[#This Row],[Outlet Establishment Year]]</f>
        <v>10</v>
      </c>
      <c r="O4556">
        <f>+Tabla13[[#This Row],[Sales]]/Tabla13[[#This Row],[Antigüedad]]</f>
        <v>24.06222</v>
      </c>
      <c r="P4556" s="4">
        <f>+Tabla13[[#This Row],[Sales]]/Tabla13[[#This Row],[Item Weight corregido]]</f>
        <v>20.743293103448277</v>
      </c>
    </row>
    <row r="4557" spans="1:16" x14ac:dyDescent="0.3">
      <c r="A4557" t="s">
        <v>13</v>
      </c>
      <c r="B4557" t="s">
        <v>334</v>
      </c>
      <c r="C4557" t="s">
        <v>1586</v>
      </c>
      <c r="D4557">
        <v>2022</v>
      </c>
      <c r="E4557" t="s">
        <v>1592</v>
      </c>
      <c r="F4557" t="s">
        <v>1602</v>
      </c>
      <c r="G4557" t="s">
        <v>1604</v>
      </c>
      <c r="H4557" t="s">
        <v>1608</v>
      </c>
      <c r="I4557" s="10">
        <v>6.3432675999999993E-2</v>
      </c>
      <c r="J4557">
        <v>6.4249999999999998</v>
      </c>
      <c r="K4557">
        <v>6.4249999999999998</v>
      </c>
      <c r="L4557" s="3">
        <v>132.86259999999999</v>
      </c>
      <c r="M4557">
        <v>5</v>
      </c>
      <c r="N4557">
        <f>+$Q$876-Tabla13[[#This Row],[Outlet Establishment Year]]</f>
        <v>2</v>
      </c>
      <c r="O4557">
        <f>+Tabla13[[#This Row],[Sales]]/Tabla13[[#This Row],[Antigüedad]]</f>
        <v>66.431299999999993</v>
      </c>
      <c r="P4557" s="4">
        <f>+Tabla13[[#This Row],[Sales]]/Tabla13[[#This Row],[Item Weight corregido]]</f>
        <v>20.679003891050581</v>
      </c>
    </row>
    <row r="4558" spans="1:16" x14ac:dyDescent="0.3">
      <c r="A4558" t="s">
        <v>12</v>
      </c>
      <c r="B4558" t="s">
        <v>578</v>
      </c>
      <c r="C4558" t="s">
        <v>1587</v>
      </c>
      <c r="D4558">
        <v>2022</v>
      </c>
      <c r="E4558" t="s">
        <v>1592</v>
      </c>
      <c r="F4558" t="s">
        <v>1602</v>
      </c>
      <c r="G4558" t="s">
        <v>1604</v>
      </c>
      <c r="H4558" t="s">
        <v>1608</v>
      </c>
      <c r="I4558" s="10">
        <v>0</v>
      </c>
      <c r="J4558">
        <v>5.4649999999999999</v>
      </c>
      <c r="K4558">
        <v>5.4649999999999999</v>
      </c>
      <c r="L4558" s="3">
        <v>132.5626</v>
      </c>
      <c r="M4558">
        <v>4.5</v>
      </c>
      <c r="N4558">
        <f>+$Q$876-Tabla13[[#This Row],[Outlet Establishment Year]]</f>
        <v>2</v>
      </c>
      <c r="O4558">
        <f>+Tabla13[[#This Row],[Sales]]/Tabla13[[#This Row],[Antigüedad]]</f>
        <v>66.281300000000002</v>
      </c>
      <c r="P4558" s="4">
        <f>+Tabla13[[#This Row],[Sales]]/Tabla13[[#This Row],[Item Weight corregido]]</f>
        <v>24.256651418115279</v>
      </c>
    </row>
    <row r="4559" spans="1:16" x14ac:dyDescent="0.3">
      <c r="A4559" t="s">
        <v>12</v>
      </c>
      <c r="B4559" t="s">
        <v>1275</v>
      </c>
      <c r="C4559" t="s">
        <v>1574</v>
      </c>
      <c r="D4559">
        <v>2022</v>
      </c>
      <c r="E4559" t="s">
        <v>1592</v>
      </c>
      <c r="F4559" t="s">
        <v>1602</v>
      </c>
      <c r="G4559" t="s">
        <v>1604</v>
      </c>
      <c r="H4559" t="s">
        <v>1608</v>
      </c>
      <c r="I4559" s="10">
        <v>5.9971330000000003E-2</v>
      </c>
      <c r="J4559">
        <v>7.17</v>
      </c>
      <c r="K4559">
        <v>7.17</v>
      </c>
      <c r="L4559" s="3">
        <v>132.1968</v>
      </c>
      <c r="M4559">
        <v>4</v>
      </c>
      <c r="N4559">
        <f>+$Q$876-Tabla13[[#This Row],[Outlet Establishment Year]]</f>
        <v>2</v>
      </c>
      <c r="O4559">
        <f>+Tabla13[[#This Row],[Sales]]/Tabla13[[#This Row],[Antigüedad]]</f>
        <v>66.098399999999998</v>
      </c>
      <c r="P4559" s="4">
        <f>+Tabla13[[#This Row],[Sales]]/Tabla13[[#This Row],[Item Weight corregido]]</f>
        <v>18.437489539748952</v>
      </c>
    </row>
    <row r="4560" spans="1:16" x14ac:dyDescent="0.3">
      <c r="A4560" t="s">
        <v>13</v>
      </c>
      <c r="B4560" t="s">
        <v>1389</v>
      </c>
      <c r="C4560" t="s">
        <v>1574</v>
      </c>
      <c r="D4560">
        <v>2022</v>
      </c>
      <c r="E4560" t="s">
        <v>1592</v>
      </c>
      <c r="F4560" t="s">
        <v>1602</v>
      </c>
      <c r="G4560" t="s">
        <v>1604</v>
      </c>
      <c r="H4560" t="s">
        <v>1608</v>
      </c>
      <c r="I4560" s="10">
        <v>3.5893143000000002E-2</v>
      </c>
      <c r="J4560">
        <v>10.895</v>
      </c>
      <c r="K4560">
        <v>10.895</v>
      </c>
      <c r="L4560" s="3">
        <v>131.32839999999999</v>
      </c>
      <c r="M4560">
        <v>4</v>
      </c>
      <c r="N4560">
        <f>+$Q$876-Tabla13[[#This Row],[Outlet Establishment Year]]</f>
        <v>2</v>
      </c>
      <c r="O4560">
        <f>+Tabla13[[#This Row],[Sales]]/Tabla13[[#This Row],[Antigüedad]]</f>
        <v>65.664199999999994</v>
      </c>
      <c r="P4560" s="4">
        <f>+Tabla13[[#This Row],[Sales]]/Tabla13[[#This Row],[Item Weight corregido]]</f>
        <v>12.05400642496558</v>
      </c>
    </row>
    <row r="4561" spans="1:16" x14ac:dyDescent="0.3">
      <c r="A4561" t="s">
        <v>12</v>
      </c>
      <c r="B4561" t="s">
        <v>740</v>
      </c>
      <c r="C4561" t="s">
        <v>1574</v>
      </c>
      <c r="D4561">
        <v>2022</v>
      </c>
      <c r="E4561" t="s">
        <v>1592</v>
      </c>
      <c r="F4561" t="s">
        <v>1602</v>
      </c>
      <c r="G4561" t="s">
        <v>1604</v>
      </c>
      <c r="H4561" t="s">
        <v>1608</v>
      </c>
      <c r="I4561" s="10">
        <v>0.103340142</v>
      </c>
      <c r="J4561">
        <v>6.11</v>
      </c>
      <c r="K4561">
        <v>6.11</v>
      </c>
      <c r="L4561" s="3">
        <v>131.29679999999999</v>
      </c>
      <c r="M4561">
        <v>4</v>
      </c>
      <c r="N4561">
        <f>+$Q$876-Tabla13[[#This Row],[Outlet Establishment Year]]</f>
        <v>2</v>
      </c>
      <c r="O4561">
        <f>+Tabla13[[#This Row],[Sales]]/Tabla13[[#This Row],[Antigüedad]]</f>
        <v>65.648399999999995</v>
      </c>
      <c r="P4561" s="4">
        <f>+Tabla13[[#This Row],[Sales]]/Tabla13[[#This Row],[Item Weight corregido]]</f>
        <v>21.488837970540096</v>
      </c>
    </row>
    <row r="4562" spans="1:16" x14ac:dyDescent="0.3">
      <c r="A4562" t="s">
        <v>13</v>
      </c>
      <c r="B4562" t="s">
        <v>1036</v>
      </c>
      <c r="C4562" t="s">
        <v>1579</v>
      </c>
      <c r="D4562">
        <v>2022</v>
      </c>
      <c r="E4562" t="s">
        <v>1592</v>
      </c>
      <c r="F4562" t="s">
        <v>1602</v>
      </c>
      <c r="G4562" t="s">
        <v>1604</v>
      </c>
      <c r="H4562" t="s">
        <v>1608</v>
      </c>
      <c r="I4562" s="10">
        <v>6.1434045E-2</v>
      </c>
      <c r="J4562">
        <v>15.25</v>
      </c>
      <c r="K4562">
        <v>15.25</v>
      </c>
      <c r="L4562" s="3">
        <v>130.99680000000001</v>
      </c>
      <c r="M4562">
        <v>4.0999999999999996</v>
      </c>
      <c r="N4562">
        <f>+$Q$876-Tabla13[[#This Row],[Outlet Establishment Year]]</f>
        <v>2</v>
      </c>
      <c r="O4562">
        <f>+Tabla13[[#This Row],[Sales]]/Tabla13[[#This Row],[Antigüedad]]</f>
        <v>65.498400000000004</v>
      </c>
      <c r="P4562" s="4">
        <f>+Tabla13[[#This Row],[Sales]]/Tabla13[[#This Row],[Item Weight corregido]]</f>
        <v>8.589954098360657</v>
      </c>
    </row>
    <row r="4563" spans="1:16" x14ac:dyDescent="0.3">
      <c r="A4563" t="s">
        <v>13</v>
      </c>
      <c r="B4563" t="s">
        <v>406</v>
      </c>
      <c r="C4563" t="s">
        <v>1584</v>
      </c>
      <c r="D4563">
        <v>2022</v>
      </c>
      <c r="E4563" t="s">
        <v>1592</v>
      </c>
      <c r="F4563" t="s">
        <v>1602</v>
      </c>
      <c r="G4563" t="s">
        <v>1604</v>
      </c>
      <c r="H4563" t="s">
        <v>1608</v>
      </c>
      <c r="I4563" s="10">
        <v>3.4082974000000002E-2</v>
      </c>
      <c r="J4563">
        <v>18.5</v>
      </c>
      <c r="K4563">
        <v>18.5</v>
      </c>
      <c r="L4563" s="3">
        <v>130.92840000000001</v>
      </c>
      <c r="M4563">
        <v>4</v>
      </c>
      <c r="N4563">
        <f>+$Q$876-Tabla13[[#This Row],[Outlet Establishment Year]]</f>
        <v>2</v>
      </c>
      <c r="O4563">
        <f>+Tabla13[[#This Row],[Sales]]/Tabla13[[#This Row],[Antigüedad]]</f>
        <v>65.464200000000005</v>
      </c>
      <c r="P4563" s="4">
        <f>+Tabla13[[#This Row],[Sales]]/Tabla13[[#This Row],[Item Weight corregido]]</f>
        <v>7.0772108108108114</v>
      </c>
    </row>
    <row r="4564" spans="1:16" x14ac:dyDescent="0.3">
      <c r="A4564" t="s">
        <v>13</v>
      </c>
      <c r="B4564" t="s">
        <v>1009</v>
      </c>
      <c r="C4564" t="s">
        <v>1580</v>
      </c>
      <c r="D4564">
        <v>2022</v>
      </c>
      <c r="E4564" t="s">
        <v>1592</v>
      </c>
      <c r="F4564" t="s">
        <v>1602</v>
      </c>
      <c r="G4564" t="s">
        <v>1604</v>
      </c>
      <c r="H4564" t="s">
        <v>1608</v>
      </c>
      <c r="I4564" s="10">
        <v>6.7722325E-2</v>
      </c>
      <c r="J4564">
        <v>19</v>
      </c>
      <c r="K4564">
        <v>19</v>
      </c>
      <c r="L4564" s="3">
        <v>130.86259999999999</v>
      </c>
      <c r="M4564">
        <v>4</v>
      </c>
      <c r="N4564">
        <f>+$Q$876-Tabla13[[#This Row],[Outlet Establishment Year]]</f>
        <v>2</v>
      </c>
      <c r="O4564">
        <f>+Tabla13[[#This Row],[Sales]]/Tabla13[[#This Row],[Antigüedad]]</f>
        <v>65.431299999999993</v>
      </c>
      <c r="P4564" s="4">
        <f>+Tabla13[[#This Row],[Sales]]/Tabla13[[#This Row],[Item Weight corregido]]</f>
        <v>6.8875052631578937</v>
      </c>
    </row>
    <row r="4565" spans="1:16" x14ac:dyDescent="0.3">
      <c r="A4565" t="s">
        <v>12</v>
      </c>
      <c r="B4565" t="s">
        <v>580</v>
      </c>
      <c r="C4565" t="s">
        <v>1580</v>
      </c>
      <c r="D4565">
        <v>2022</v>
      </c>
      <c r="E4565" t="s">
        <v>1592</v>
      </c>
      <c r="F4565" t="s">
        <v>1602</v>
      </c>
      <c r="G4565" t="s">
        <v>1604</v>
      </c>
      <c r="H4565" t="s">
        <v>1608</v>
      </c>
      <c r="I4565" s="10">
        <v>9.0314530000000004E-2</v>
      </c>
      <c r="J4565">
        <v>6.67</v>
      </c>
      <c r="K4565">
        <v>6.67</v>
      </c>
      <c r="L4565" s="3">
        <v>130.5626</v>
      </c>
      <c r="M4565">
        <v>3.5</v>
      </c>
      <c r="N4565">
        <f>+$Q$876-Tabla13[[#This Row],[Outlet Establishment Year]]</f>
        <v>2</v>
      </c>
      <c r="O4565">
        <f>+Tabla13[[#This Row],[Sales]]/Tabla13[[#This Row],[Antigüedad]]</f>
        <v>65.281300000000002</v>
      </c>
      <c r="P4565" s="4">
        <f>+Tabla13[[#This Row],[Sales]]/Tabla13[[#This Row],[Item Weight corregido]]</f>
        <v>19.574602698650676</v>
      </c>
    </row>
    <row r="4566" spans="1:16" x14ac:dyDescent="0.3">
      <c r="A4566" t="s">
        <v>12</v>
      </c>
      <c r="B4566" t="s">
        <v>151</v>
      </c>
      <c r="C4566" t="s">
        <v>1586</v>
      </c>
      <c r="D4566">
        <v>2022</v>
      </c>
      <c r="E4566" t="s">
        <v>1592</v>
      </c>
      <c r="F4566" t="s">
        <v>1602</v>
      </c>
      <c r="G4566" t="s">
        <v>1604</v>
      </c>
      <c r="H4566" t="s">
        <v>1608</v>
      </c>
      <c r="I4566" s="10">
        <v>2.0803054000000001E-2</v>
      </c>
      <c r="J4566">
        <v>21.1</v>
      </c>
      <c r="K4566">
        <v>21.1</v>
      </c>
      <c r="L4566" s="3">
        <v>129.79939999999999</v>
      </c>
      <c r="M4566">
        <v>4</v>
      </c>
      <c r="N4566">
        <f>+$Q$876-Tabla13[[#This Row],[Outlet Establishment Year]]</f>
        <v>2</v>
      </c>
      <c r="O4566">
        <f>+Tabla13[[#This Row],[Sales]]/Tabla13[[#This Row],[Antigüedad]]</f>
        <v>64.899699999999996</v>
      </c>
      <c r="P4566" s="4">
        <f>+Tabla13[[#This Row],[Sales]]/Tabla13[[#This Row],[Item Weight corregido]]</f>
        <v>6.1516303317535534</v>
      </c>
    </row>
    <row r="4567" spans="1:16" x14ac:dyDescent="0.3">
      <c r="A4567" t="s">
        <v>13</v>
      </c>
      <c r="B4567" t="s">
        <v>1205</v>
      </c>
      <c r="C4567" t="s">
        <v>1579</v>
      </c>
      <c r="D4567">
        <v>2022</v>
      </c>
      <c r="E4567" t="s">
        <v>1592</v>
      </c>
      <c r="F4567" t="s">
        <v>1602</v>
      </c>
      <c r="G4567" t="s">
        <v>1604</v>
      </c>
      <c r="H4567" t="s">
        <v>1608</v>
      </c>
      <c r="I4567" s="10">
        <v>4.1395775000000003E-2</v>
      </c>
      <c r="J4567">
        <v>19.2</v>
      </c>
      <c r="K4567">
        <v>19.2</v>
      </c>
      <c r="L4567" s="3">
        <v>129.73099999999999</v>
      </c>
      <c r="M4567">
        <v>4</v>
      </c>
      <c r="N4567">
        <f>+$Q$876-Tabla13[[#This Row],[Outlet Establishment Year]]</f>
        <v>2</v>
      </c>
      <c r="O4567">
        <f>+Tabla13[[#This Row],[Sales]]/Tabla13[[#This Row],[Antigüedad]]</f>
        <v>64.865499999999997</v>
      </c>
      <c r="P4567" s="4">
        <f>+Tabla13[[#This Row],[Sales]]/Tabla13[[#This Row],[Item Weight corregido]]</f>
        <v>6.7568229166666667</v>
      </c>
    </row>
    <row r="4568" spans="1:16" x14ac:dyDescent="0.3">
      <c r="A4568" t="s">
        <v>12</v>
      </c>
      <c r="B4568" t="s">
        <v>1065</v>
      </c>
      <c r="C4568" t="s">
        <v>1580</v>
      </c>
      <c r="D4568">
        <v>2022</v>
      </c>
      <c r="E4568" t="s">
        <v>1592</v>
      </c>
      <c r="F4568" t="s">
        <v>1602</v>
      </c>
      <c r="G4568" t="s">
        <v>1604</v>
      </c>
      <c r="H4568" t="s">
        <v>1608</v>
      </c>
      <c r="I4568" s="10">
        <v>3.7918142000000002E-2</v>
      </c>
      <c r="J4568">
        <v>10</v>
      </c>
      <c r="K4568">
        <v>10</v>
      </c>
      <c r="L4568" s="3">
        <v>129.6994</v>
      </c>
      <c r="M4568">
        <v>4</v>
      </c>
      <c r="N4568">
        <f>+$Q$876-Tabla13[[#This Row],[Outlet Establishment Year]]</f>
        <v>2</v>
      </c>
      <c r="O4568">
        <f>+Tabla13[[#This Row],[Sales]]/Tabla13[[#This Row],[Antigüedad]]</f>
        <v>64.849699999999999</v>
      </c>
      <c r="P4568" s="4">
        <f>+Tabla13[[#This Row],[Sales]]/Tabla13[[#This Row],[Item Weight corregido]]</f>
        <v>12.969939999999999</v>
      </c>
    </row>
    <row r="4569" spans="1:16" x14ac:dyDescent="0.3">
      <c r="A4569" t="s">
        <v>13</v>
      </c>
      <c r="B4569" t="s">
        <v>1316</v>
      </c>
      <c r="C4569" t="s">
        <v>1575</v>
      </c>
      <c r="D4569">
        <v>2022</v>
      </c>
      <c r="E4569" t="s">
        <v>1592</v>
      </c>
      <c r="F4569" t="s">
        <v>1602</v>
      </c>
      <c r="G4569" t="s">
        <v>1604</v>
      </c>
      <c r="H4569" t="s">
        <v>1608</v>
      </c>
      <c r="I4569" s="10">
        <v>2.8980532999999999E-2</v>
      </c>
      <c r="J4569">
        <v>14</v>
      </c>
      <c r="K4569">
        <v>14</v>
      </c>
      <c r="L4569" s="3">
        <v>129.53100000000001</v>
      </c>
      <c r="M4569">
        <v>4</v>
      </c>
      <c r="N4569">
        <f>+$Q$876-Tabla13[[#This Row],[Outlet Establishment Year]]</f>
        <v>2</v>
      </c>
      <c r="O4569">
        <f>+Tabla13[[#This Row],[Sales]]/Tabla13[[#This Row],[Antigüedad]]</f>
        <v>64.765500000000003</v>
      </c>
      <c r="P4569" s="4">
        <f>+Tabla13[[#This Row],[Sales]]/Tabla13[[#This Row],[Item Weight corregido]]</f>
        <v>9.2522142857142864</v>
      </c>
    </row>
    <row r="4570" spans="1:16" x14ac:dyDescent="0.3">
      <c r="A4570" t="s">
        <v>13</v>
      </c>
      <c r="B4570" t="s">
        <v>686</v>
      </c>
      <c r="C4570" t="s">
        <v>1579</v>
      </c>
      <c r="D4570">
        <v>2022</v>
      </c>
      <c r="E4570" t="s">
        <v>1592</v>
      </c>
      <c r="F4570" t="s">
        <v>1602</v>
      </c>
      <c r="G4570" t="s">
        <v>1604</v>
      </c>
      <c r="H4570" t="s">
        <v>1608</v>
      </c>
      <c r="I4570" s="10">
        <v>9.3405156000000003E-2</v>
      </c>
      <c r="J4570">
        <v>5.9450000000000003</v>
      </c>
      <c r="K4570">
        <v>5.9450000000000003</v>
      </c>
      <c r="L4570" s="3">
        <v>129.36519999999999</v>
      </c>
      <c r="M4570">
        <v>4.0999999999999996</v>
      </c>
      <c r="N4570">
        <f>+$Q$876-Tabla13[[#This Row],[Outlet Establishment Year]]</f>
        <v>2</v>
      </c>
      <c r="O4570">
        <f>+Tabla13[[#This Row],[Sales]]/Tabla13[[#This Row],[Antigüedad]]</f>
        <v>64.682599999999994</v>
      </c>
      <c r="P4570" s="4">
        <f>+Tabla13[[#This Row],[Sales]]/Tabla13[[#This Row],[Item Weight corregido]]</f>
        <v>21.760336417157273</v>
      </c>
    </row>
    <row r="4571" spans="1:16" x14ac:dyDescent="0.3">
      <c r="A4571" t="s">
        <v>13</v>
      </c>
      <c r="B4571" t="s">
        <v>1444</v>
      </c>
      <c r="C4571" t="s">
        <v>1590</v>
      </c>
      <c r="D4571">
        <v>2022</v>
      </c>
      <c r="E4571" t="s">
        <v>1592</v>
      </c>
      <c r="F4571" t="s">
        <v>1602</v>
      </c>
      <c r="G4571" t="s">
        <v>1604</v>
      </c>
      <c r="H4571" t="s">
        <v>1608</v>
      </c>
      <c r="I4571" s="10">
        <v>1.405025E-2</v>
      </c>
      <c r="J4571">
        <v>6.8650000000000002</v>
      </c>
      <c r="K4571">
        <v>6.8650000000000002</v>
      </c>
      <c r="L4571" s="3">
        <v>128.96520000000001</v>
      </c>
      <c r="M4571">
        <v>4</v>
      </c>
      <c r="N4571">
        <f>+$Q$876-Tabla13[[#This Row],[Outlet Establishment Year]]</f>
        <v>2</v>
      </c>
      <c r="O4571">
        <f>+Tabla13[[#This Row],[Sales]]/Tabla13[[#This Row],[Antigüedad]]</f>
        <v>64.482600000000005</v>
      </c>
      <c r="P4571" s="4">
        <f>+Tabla13[[#This Row],[Sales]]/Tabla13[[#This Row],[Item Weight corregido]]</f>
        <v>18.785899490167516</v>
      </c>
    </row>
    <row r="4572" spans="1:16" x14ac:dyDescent="0.3">
      <c r="A4572" t="s">
        <v>13</v>
      </c>
      <c r="B4572" t="s">
        <v>878</v>
      </c>
      <c r="C4572" t="s">
        <v>1583</v>
      </c>
      <c r="D4572">
        <v>2022</v>
      </c>
      <c r="E4572" t="s">
        <v>1592</v>
      </c>
      <c r="F4572" t="s">
        <v>1602</v>
      </c>
      <c r="G4572" t="s">
        <v>1604</v>
      </c>
      <c r="H4572" t="s">
        <v>1608</v>
      </c>
      <c r="I4572" s="10">
        <v>9.1237451999999997E-2</v>
      </c>
      <c r="J4572">
        <v>18.850000000000001</v>
      </c>
      <c r="K4572">
        <v>18.850000000000001</v>
      </c>
      <c r="L4572" s="3">
        <v>128.93360000000001</v>
      </c>
      <c r="M4572">
        <v>4.2</v>
      </c>
      <c r="N4572">
        <f>+$Q$876-Tabla13[[#This Row],[Outlet Establishment Year]]</f>
        <v>2</v>
      </c>
      <c r="O4572">
        <f>+Tabla13[[#This Row],[Sales]]/Tabla13[[#This Row],[Antigüedad]]</f>
        <v>64.466800000000006</v>
      </c>
      <c r="P4572" s="4">
        <f>+Tabla13[[#This Row],[Sales]]/Tabla13[[#This Row],[Item Weight corregido]]</f>
        <v>6.8399787798408491</v>
      </c>
    </row>
    <row r="4573" spans="1:16" x14ac:dyDescent="0.3">
      <c r="A4573" t="s">
        <v>12</v>
      </c>
      <c r="B4573" t="s">
        <v>1056</v>
      </c>
      <c r="C4573" t="s">
        <v>1582</v>
      </c>
      <c r="D4573">
        <v>2022</v>
      </c>
      <c r="E4573" t="s">
        <v>1592</v>
      </c>
      <c r="F4573" t="s">
        <v>1602</v>
      </c>
      <c r="G4573" t="s">
        <v>1604</v>
      </c>
      <c r="H4573" t="s">
        <v>1608</v>
      </c>
      <c r="I4573" s="10">
        <v>5.4706407999999998E-2</v>
      </c>
      <c r="J4573">
        <v>8.6</v>
      </c>
      <c r="K4573">
        <v>8.6</v>
      </c>
      <c r="L4573" s="3">
        <v>128.93100000000001</v>
      </c>
      <c r="M4573">
        <v>2.8</v>
      </c>
      <c r="N4573">
        <f>+$Q$876-Tabla13[[#This Row],[Outlet Establishment Year]]</f>
        <v>2</v>
      </c>
      <c r="O4573">
        <f>+Tabla13[[#This Row],[Sales]]/Tabla13[[#This Row],[Antigüedad]]</f>
        <v>64.465500000000006</v>
      </c>
      <c r="P4573" s="4">
        <f>+Tabla13[[#This Row],[Sales]]/Tabla13[[#This Row],[Item Weight corregido]]</f>
        <v>14.991976744186049</v>
      </c>
    </row>
    <row r="4574" spans="1:16" x14ac:dyDescent="0.3">
      <c r="A4574" t="s">
        <v>12</v>
      </c>
      <c r="B4574" t="s">
        <v>546</v>
      </c>
      <c r="C4574" t="s">
        <v>1576</v>
      </c>
      <c r="D4574">
        <v>2022</v>
      </c>
      <c r="E4574" t="s">
        <v>1592</v>
      </c>
      <c r="F4574" t="s">
        <v>1602</v>
      </c>
      <c r="G4574" t="s">
        <v>1604</v>
      </c>
      <c r="H4574" t="s">
        <v>1608</v>
      </c>
      <c r="I4574" s="10">
        <v>2.0015391E-2</v>
      </c>
      <c r="J4574">
        <v>15.1</v>
      </c>
      <c r="K4574">
        <v>15.1</v>
      </c>
      <c r="L4574" s="3">
        <v>128.83099999999999</v>
      </c>
      <c r="M4574">
        <v>3.4</v>
      </c>
      <c r="N4574">
        <f>+$Q$876-Tabla13[[#This Row],[Outlet Establishment Year]]</f>
        <v>2</v>
      </c>
      <c r="O4574">
        <f>+Tabla13[[#This Row],[Sales]]/Tabla13[[#This Row],[Antigüedad]]</f>
        <v>64.415499999999994</v>
      </c>
      <c r="P4574" s="4">
        <f>+Tabla13[[#This Row],[Sales]]/Tabla13[[#This Row],[Item Weight corregido]]</f>
        <v>8.5318543046357611</v>
      </c>
    </row>
    <row r="4575" spans="1:16" x14ac:dyDescent="0.3">
      <c r="A4575" t="s">
        <v>13</v>
      </c>
      <c r="B4575" t="s">
        <v>475</v>
      </c>
      <c r="C4575" t="s">
        <v>1575</v>
      </c>
      <c r="D4575">
        <v>2022</v>
      </c>
      <c r="E4575" t="s">
        <v>1592</v>
      </c>
      <c r="F4575" t="s">
        <v>1602</v>
      </c>
      <c r="G4575" t="s">
        <v>1604</v>
      </c>
      <c r="H4575" t="s">
        <v>1608</v>
      </c>
      <c r="I4575" s="10">
        <v>1.9465204999999999E-2</v>
      </c>
      <c r="J4575">
        <v>18</v>
      </c>
      <c r="K4575">
        <v>18</v>
      </c>
      <c r="L4575" s="3">
        <v>128.6994</v>
      </c>
      <c r="M4575">
        <v>3.2</v>
      </c>
      <c r="N4575">
        <f>+$Q$876-Tabla13[[#This Row],[Outlet Establishment Year]]</f>
        <v>2</v>
      </c>
      <c r="O4575">
        <f>+Tabla13[[#This Row],[Sales]]/Tabla13[[#This Row],[Antigüedad]]</f>
        <v>64.349699999999999</v>
      </c>
      <c r="P4575" s="4">
        <f>+Tabla13[[#This Row],[Sales]]/Tabla13[[#This Row],[Item Weight corregido]]</f>
        <v>7.1499666666666668</v>
      </c>
    </row>
    <row r="4576" spans="1:16" x14ac:dyDescent="0.3">
      <c r="A4576" t="s">
        <v>13</v>
      </c>
      <c r="B4576" t="s">
        <v>347</v>
      </c>
      <c r="C4576" t="s">
        <v>1579</v>
      </c>
      <c r="D4576">
        <v>2022</v>
      </c>
      <c r="E4576" t="s">
        <v>1592</v>
      </c>
      <c r="F4576" t="s">
        <v>1602</v>
      </c>
      <c r="G4576" t="s">
        <v>1604</v>
      </c>
      <c r="H4576" t="s">
        <v>1608</v>
      </c>
      <c r="I4576" s="10">
        <v>3.4813556000000002E-2</v>
      </c>
      <c r="J4576">
        <v>16.350000000000001</v>
      </c>
      <c r="K4576">
        <v>16.350000000000001</v>
      </c>
      <c r="L4576" s="3">
        <v>128.40199999999999</v>
      </c>
      <c r="M4576">
        <v>5</v>
      </c>
      <c r="N4576">
        <f>+$Q$876-Tabla13[[#This Row],[Outlet Establishment Year]]</f>
        <v>2</v>
      </c>
      <c r="O4576">
        <f>+Tabla13[[#This Row],[Sales]]/Tabla13[[#This Row],[Antigüedad]]</f>
        <v>64.200999999999993</v>
      </c>
      <c r="P4576" s="4">
        <f>+Tabla13[[#This Row],[Sales]]/Tabla13[[#This Row],[Item Weight corregido]]</f>
        <v>7.8533333333333317</v>
      </c>
    </row>
    <row r="4577" spans="1:16" x14ac:dyDescent="0.3">
      <c r="A4577" t="s">
        <v>13</v>
      </c>
      <c r="B4577" t="s">
        <v>85</v>
      </c>
      <c r="C4577" t="s">
        <v>1581</v>
      </c>
      <c r="D4577">
        <v>2022</v>
      </c>
      <c r="E4577" t="s">
        <v>1592</v>
      </c>
      <c r="F4577" t="s">
        <v>1602</v>
      </c>
      <c r="G4577" t="s">
        <v>1604</v>
      </c>
      <c r="H4577" t="s">
        <v>1608</v>
      </c>
      <c r="I4577" s="10">
        <v>2.6950103999999999E-2</v>
      </c>
      <c r="J4577">
        <v>9.8000000000000007</v>
      </c>
      <c r="K4577">
        <v>9.8000000000000007</v>
      </c>
      <c r="L4577" s="3">
        <v>128.40199999999999</v>
      </c>
      <c r="M4577">
        <v>4.0999999999999996</v>
      </c>
      <c r="N4577">
        <f>+$Q$876-Tabla13[[#This Row],[Outlet Establishment Year]]</f>
        <v>2</v>
      </c>
      <c r="O4577">
        <f>+Tabla13[[#This Row],[Sales]]/Tabla13[[#This Row],[Antigüedad]]</f>
        <v>64.200999999999993</v>
      </c>
      <c r="P4577" s="4">
        <f>+Tabla13[[#This Row],[Sales]]/Tabla13[[#This Row],[Item Weight corregido]]</f>
        <v>13.102244897959181</v>
      </c>
    </row>
    <row r="4578" spans="1:16" x14ac:dyDescent="0.3">
      <c r="A4578" t="s">
        <v>13</v>
      </c>
      <c r="B4578" t="s">
        <v>1289</v>
      </c>
      <c r="C4578" t="s">
        <v>1576</v>
      </c>
      <c r="D4578">
        <v>2018</v>
      </c>
      <c r="E4578" t="s">
        <v>1597</v>
      </c>
      <c r="F4578" t="s">
        <v>1602</v>
      </c>
      <c r="G4578" t="s">
        <v>1604</v>
      </c>
      <c r="H4578" t="s">
        <v>1610</v>
      </c>
      <c r="I4578" s="10">
        <v>9.9589909000000004E-2</v>
      </c>
      <c r="K4578">
        <v>19.2</v>
      </c>
      <c r="L4578" s="3">
        <v>109.18859999999999</v>
      </c>
      <c r="M4578">
        <v>3.7</v>
      </c>
      <c r="N4578">
        <f>+$Q$876-Tabla13[[#This Row],[Outlet Establishment Year]]</f>
        <v>6</v>
      </c>
      <c r="O4578">
        <f>+Tabla13[[#This Row],[Sales]]/Tabla13[[#This Row],[Antigüedad]]</f>
        <v>18.1981</v>
      </c>
      <c r="P4578" s="4">
        <f>+Tabla13[[#This Row],[Sales]]/Tabla13[[#This Row],[Item Weight corregido]]</f>
        <v>5.6869062499999998</v>
      </c>
    </row>
    <row r="4579" spans="1:16" x14ac:dyDescent="0.3">
      <c r="A4579" t="s">
        <v>13</v>
      </c>
      <c r="B4579" t="s">
        <v>687</v>
      </c>
      <c r="C4579" t="s">
        <v>1579</v>
      </c>
      <c r="D4579">
        <v>2018</v>
      </c>
      <c r="E4579" t="s">
        <v>1597</v>
      </c>
      <c r="F4579" t="s">
        <v>1602</v>
      </c>
      <c r="G4579" t="s">
        <v>1604</v>
      </c>
      <c r="H4579" t="s">
        <v>1610</v>
      </c>
      <c r="I4579" s="10">
        <v>2.8410334999999998E-2</v>
      </c>
      <c r="K4579">
        <v>6.9649999999999999</v>
      </c>
      <c r="L4579" s="3">
        <v>158.06039999999999</v>
      </c>
      <c r="M4579">
        <v>3.7</v>
      </c>
      <c r="N4579">
        <f>+$Q$876-Tabla13[[#This Row],[Outlet Establishment Year]]</f>
        <v>6</v>
      </c>
      <c r="O4579">
        <f>+Tabla13[[#This Row],[Sales]]/Tabla13[[#This Row],[Antigüedad]]</f>
        <v>26.343399999999999</v>
      </c>
      <c r="P4579" s="4">
        <f>+Tabla13[[#This Row],[Sales]]/Tabla13[[#This Row],[Item Weight corregido]]</f>
        <v>22.693524766690594</v>
      </c>
    </row>
    <row r="4580" spans="1:16" x14ac:dyDescent="0.3">
      <c r="A4580" t="s">
        <v>13</v>
      </c>
      <c r="B4580" t="s">
        <v>268</v>
      </c>
      <c r="C4580" t="s">
        <v>1579</v>
      </c>
      <c r="D4580">
        <v>2018</v>
      </c>
      <c r="E4580" t="s">
        <v>1597</v>
      </c>
      <c r="F4580" t="s">
        <v>1602</v>
      </c>
      <c r="G4580" t="s">
        <v>1604</v>
      </c>
      <c r="H4580" t="s">
        <v>1610</v>
      </c>
      <c r="I4580" s="10">
        <v>3.4141212999999997E-2</v>
      </c>
      <c r="K4580">
        <v>18.75</v>
      </c>
      <c r="L4580" s="3">
        <v>211.92179999999999</v>
      </c>
      <c r="M4580">
        <v>3.7</v>
      </c>
      <c r="N4580">
        <f>+$Q$876-Tabla13[[#This Row],[Outlet Establishment Year]]</f>
        <v>6</v>
      </c>
      <c r="O4580">
        <f>+Tabla13[[#This Row],[Sales]]/Tabla13[[#This Row],[Antigüedad]]</f>
        <v>35.320299999999996</v>
      </c>
      <c r="P4580" s="4">
        <f>+Tabla13[[#This Row],[Sales]]/Tabla13[[#This Row],[Item Weight corregido]]</f>
        <v>11.302496</v>
      </c>
    </row>
    <row r="4581" spans="1:16" x14ac:dyDescent="0.3">
      <c r="A4581" t="s">
        <v>13</v>
      </c>
      <c r="B4581" t="s">
        <v>351</v>
      </c>
      <c r="C4581" t="s">
        <v>1581</v>
      </c>
      <c r="D4581">
        <v>2018</v>
      </c>
      <c r="E4581" t="s">
        <v>1597</v>
      </c>
      <c r="F4581" t="s">
        <v>1602</v>
      </c>
      <c r="G4581" t="s">
        <v>1604</v>
      </c>
      <c r="H4581" t="s">
        <v>1610</v>
      </c>
      <c r="I4581" s="10">
        <v>3.5863435999999999E-2</v>
      </c>
      <c r="K4581">
        <v>18.850000000000001</v>
      </c>
      <c r="L4581" s="3">
        <v>58.356200000000001</v>
      </c>
      <c r="M4581">
        <v>3.7</v>
      </c>
      <c r="N4581">
        <f>+$Q$876-Tabla13[[#This Row],[Outlet Establishment Year]]</f>
        <v>6</v>
      </c>
      <c r="O4581">
        <f>+Tabla13[[#This Row],[Sales]]/Tabla13[[#This Row],[Antigüedad]]</f>
        <v>9.7260333333333335</v>
      </c>
      <c r="P4581" s="4">
        <f>+Tabla13[[#This Row],[Sales]]/Tabla13[[#This Row],[Item Weight corregido]]</f>
        <v>3.0958196286472148</v>
      </c>
    </row>
    <row r="4582" spans="1:16" x14ac:dyDescent="0.3">
      <c r="A4582" t="s">
        <v>13</v>
      </c>
      <c r="B4582" t="s">
        <v>1527</v>
      </c>
      <c r="C4582" t="s">
        <v>1580</v>
      </c>
      <c r="D4582">
        <v>2018</v>
      </c>
      <c r="E4582" t="s">
        <v>1597</v>
      </c>
      <c r="F4582" t="s">
        <v>1602</v>
      </c>
      <c r="G4582" t="s">
        <v>1604</v>
      </c>
      <c r="H4582" t="s">
        <v>1610</v>
      </c>
      <c r="I4582" s="10">
        <v>9.5347580000000008E-3</v>
      </c>
      <c r="K4582">
        <v>13.3</v>
      </c>
      <c r="L4582" s="3">
        <v>64.551000000000002</v>
      </c>
      <c r="M4582">
        <v>3.7</v>
      </c>
      <c r="N4582">
        <f>+$Q$876-Tabla13[[#This Row],[Outlet Establishment Year]]</f>
        <v>6</v>
      </c>
      <c r="O4582">
        <f>+Tabla13[[#This Row],[Sales]]/Tabla13[[#This Row],[Antigüedad]]</f>
        <v>10.7585</v>
      </c>
      <c r="P4582" s="4">
        <f>+Tabla13[[#This Row],[Sales]]/Tabla13[[#This Row],[Item Weight corregido]]</f>
        <v>4.8534586466165415</v>
      </c>
    </row>
    <row r="4583" spans="1:16" x14ac:dyDescent="0.3">
      <c r="A4583" t="s">
        <v>13</v>
      </c>
      <c r="B4583" t="s">
        <v>1352</v>
      </c>
      <c r="C4583" t="s">
        <v>1580</v>
      </c>
      <c r="D4583">
        <v>2018</v>
      </c>
      <c r="E4583" t="s">
        <v>1597</v>
      </c>
      <c r="F4583" t="s">
        <v>1602</v>
      </c>
      <c r="G4583" t="s">
        <v>1604</v>
      </c>
      <c r="H4583" t="s">
        <v>1610</v>
      </c>
      <c r="I4583" s="10">
        <v>3.0944665999999999E-2</v>
      </c>
      <c r="K4583">
        <v>8.6300000000000008</v>
      </c>
      <c r="L4583" s="3">
        <v>186.65819999999999</v>
      </c>
      <c r="M4583">
        <v>3.7</v>
      </c>
      <c r="N4583">
        <f>+$Q$876-Tabla13[[#This Row],[Outlet Establishment Year]]</f>
        <v>6</v>
      </c>
      <c r="O4583">
        <f>+Tabla13[[#This Row],[Sales]]/Tabla13[[#This Row],[Antigüedad]]</f>
        <v>31.1097</v>
      </c>
      <c r="P4583" s="4">
        <f>+Tabla13[[#This Row],[Sales]]/Tabla13[[#This Row],[Item Weight corregido]]</f>
        <v>21.628991888760137</v>
      </c>
    </row>
    <row r="4584" spans="1:16" x14ac:dyDescent="0.3">
      <c r="A4584" t="s">
        <v>13</v>
      </c>
      <c r="B4584" t="s">
        <v>1528</v>
      </c>
      <c r="C4584" t="s">
        <v>1580</v>
      </c>
      <c r="D4584">
        <v>2018</v>
      </c>
      <c r="E4584" t="s">
        <v>1597</v>
      </c>
      <c r="F4584" t="s">
        <v>1602</v>
      </c>
      <c r="G4584" t="s">
        <v>1604</v>
      </c>
      <c r="H4584" t="s">
        <v>1610</v>
      </c>
      <c r="I4584" s="10">
        <v>7.9904067999999995E-2</v>
      </c>
      <c r="K4584" t="e">
        <v>#N/A</v>
      </c>
      <c r="L4584" s="3">
        <v>120.044</v>
      </c>
      <c r="M4584">
        <v>3.7</v>
      </c>
      <c r="N4584">
        <f>+$Q$876-Tabla13[[#This Row],[Outlet Establishment Year]]</f>
        <v>6</v>
      </c>
      <c r="O4584">
        <f>+Tabla13[[#This Row],[Sales]]/Tabla13[[#This Row],[Antigüedad]]</f>
        <v>20.007333333333332</v>
      </c>
      <c r="P4584" s="4" t="e">
        <f>+Tabla13[[#This Row],[Sales]]/Tabla13[[#This Row],[Item Weight corregido]]</f>
        <v>#N/A</v>
      </c>
    </row>
    <row r="4585" spans="1:16" x14ac:dyDescent="0.3">
      <c r="A4585" t="s">
        <v>13</v>
      </c>
      <c r="B4585" t="s">
        <v>968</v>
      </c>
      <c r="C4585" t="s">
        <v>1580</v>
      </c>
      <c r="D4585">
        <v>2018</v>
      </c>
      <c r="E4585" t="s">
        <v>1597</v>
      </c>
      <c r="F4585" t="s">
        <v>1602</v>
      </c>
      <c r="G4585" t="s">
        <v>1604</v>
      </c>
      <c r="H4585" t="s">
        <v>1610</v>
      </c>
      <c r="I4585" s="10">
        <v>7.5603698999999996E-2</v>
      </c>
      <c r="K4585">
        <v>18.25</v>
      </c>
      <c r="L4585" s="3">
        <v>215.12180000000001</v>
      </c>
      <c r="M4585">
        <v>3.7</v>
      </c>
      <c r="N4585">
        <f>+$Q$876-Tabla13[[#This Row],[Outlet Establishment Year]]</f>
        <v>6</v>
      </c>
      <c r="O4585">
        <f>+Tabla13[[#This Row],[Sales]]/Tabla13[[#This Row],[Antigüedad]]</f>
        <v>35.853633333333335</v>
      </c>
      <c r="P4585" s="4">
        <f>+Tabla13[[#This Row],[Sales]]/Tabla13[[#This Row],[Item Weight corregido]]</f>
        <v>11.787495890410959</v>
      </c>
    </row>
    <row r="4586" spans="1:16" x14ac:dyDescent="0.3">
      <c r="A4586" t="s">
        <v>13</v>
      </c>
      <c r="B4586" t="s">
        <v>1207</v>
      </c>
      <c r="C4586" t="s">
        <v>1580</v>
      </c>
      <c r="D4586">
        <v>2018</v>
      </c>
      <c r="E4586" t="s">
        <v>1597</v>
      </c>
      <c r="F4586" t="s">
        <v>1602</v>
      </c>
      <c r="G4586" t="s">
        <v>1604</v>
      </c>
      <c r="H4586" t="s">
        <v>1610</v>
      </c>
      <c r="I4586" s="10">
        <v>2.9595637000000001E-2</v>
      </c>
      <c r="K4586">
        <v>16.75</v>
      </c>
      <c r="L4586" s="3">
        <v>40.982199999999999</v>
      </c>
      <c r="M4586">
        <v>3.7</v>
      </c>
      <c r="N4586">
        <f>+$Q$876-Tabla13[[#This Row],[Outlet Establishment Year]]</f>
        <v>6</v>
      </c>
      <c r="O4586">
        <f>+Tabla13[[#This Row],[Sales]]/Tabla13[[#This Row],[Antigüedad]]</f>
        <v>6.8303666666666665</v>
      </c>
      <c r="P4586" s="4">
        <f>+Tabla13[[#This Row],[Sales]]/Tabla13[[#This Row],[Item Weight corregido]]</f>
        <v>2.4466985074626866</v>
      </c>
    </row>
    <row r="4587" spans="1:16" x14ac:dyDescent="0.3">
      <c r="A4587" t="s">
        <v>13</v>
      </c>
      <c r="B4587" t="s">
        <v>358</v>
      </c>
      <c r="C4587" t="s">
        <v>1590</v>
      </c>
      <c r="D4587">
        <v>2018</v>
      </c>
      <c r="E4587" t="s">
        <v>1597</v>
      </c>
      <c r="F4587" t="s">
        <v>1602</v>
      </c>
      <c r="G4587" t="s">
        <v>1604</v>
      </c>
      <c r="H4587" t="s">
        <v>1610</v>
      </c>
      <c r="I4587" s="10">
        <v>3.4286109000000002E-2</v>
      </c>
      <c r="K4587">
        <v>7.97</v>
      </c>
      <c r="L4587" s="3">
        <v>173.1422</v>
      </c>
      <c r="M4587">
        <v>3.7</v>
      </c>
      <c r="N4587">
        <f>+$Q$876-Tabla13[[#This Row],[Outlet Establishment Year]]</f>
        <v>6</v>
      </c>
      <c r="O4587">
        <f>+Tabla13[[#This Row],[Sales]]/Tabla13[[#This Row],[Antigüedad]]</f>
        <v>28.857033333333334</v>
      </c>
      <c r="P4587" s="4">
        <f>+Tabla13[[#This Row],[Sales]]/Tabla13[[#This Row],[Item Weight corregido]]</f>
        <v>21.724240903387706</v>
      </c>
    </row>
    <row r="4588" spans="1:16" x14ac:dyDescent="0.3">
      <c r="A4588" t="s">
        <v>12</v>
      </c>
      <c r="B4588" t="s">
        <v>104</v>
      </c>
      <c r="C4588" t="s">
        <v>1587</v>
      </c>
      <c r="D4588">
        <v>2018</v>
      </c>
      <c r="E4588" t="s">
        <v>1597</v>
      </c>
      <c r="F4588" t="s">
        <v>1602</v>
      </c>
      <c r="G4588" t="s">
        <v>1604</v>
      </c>
      <c r="H4588" t="s">
        <v>1610</v>
      </c>
      <c r="I4588" s="10">
        <v>0</v>
      </c>
      <c r="K4588">
        <v>12.35</v>
      </c>
      <c r="L4588" s="3">
        <v>75.9328</v>
      </c>
      <c r="M4588">
        <v>3.7</v>
      </c>
      <c r="N4588">
        <f>+$Q$876-Tabla13[[#This Row],[Outlet Establishment Year]]</f>
        <v>6</v>
      </c>
      <c r="O4588">
        <f>+Tabla13[[#This Row],[Sales]]/Tabla13[[#This Row],[Antigüedad]]</f>
        <v>12.655466666666667</v>
      </c>
      <c r="P4588" s="4">
        <f>+Tabla13[[#This Row],[Sales]]/Tabla13[[#This Row],[Item Weight corregido]]</f>
        <v>6.1484048582995952</v>
      </c>
    </row>
    <row r="4589" spans="1:16" x14ac:dyDescent="0.3">
      <c r="A4589" t="s">
        <v>12</v>
      </c>
      <c r="B4589" t="s">
        <v>1345</v>
      </c>
      <c r="C4589" t="s">
        <v>1582</v>
      </c>
      <c r="D4589">
        <v>2018</v>
      </c>
      <c r="E4589" t="s">
        <v>1597</v>
      </c>
      <c r="F4589" t="s">
        <v>1602</v>
      </c>
      <c r="G4589" t="s">
        <v>1604</v>
      </c>
      <c r="H4589" t="s">
        <v>1610</v>
      </c>
      <c r="I4589" s="10">
        <v>2.4390149999999999E-2</v>
      </c>
      <c r="K4589">
        <v>5.26</v>
      </c>
      <c r="L4589" s="3">
        <v>95.906800000000004</v>
      </c>
      <c r="M4589">
        <v>3.7</v>
      </c>
      <c r="N4589">
        <f>+$Q$876-Tabla13[[#This Row],[Outlet Establishment Year]]</f>
        <v>6</v>
      </c>
      <c r="O4589">
        <f>+Tabla13[[#This Row],[Sales]]/Tabla13[[#This Row],[Antigüedad]]</f>
        <v>15.984466666666668</v>
      </c>
      <c r="P4589" s="4">
        <f>+Tabla13[[#This Row],[Sales]]/Tabla13[[#This Row],[Item Weight corregido]]</f>
        <v>18.233231939163499</v>
      </c>
    </row>
    <row r="4590" spans="1:16" x14ac:dyDescent="0.3">
      <c r="A4590" t="s">
        <v>12</v>
      </c>
      <c r="B4590" t="s">
        <v>524</v>
      </c>
      <c r="C4590" t="s">
        <v>1585</v>
      </c>
      <c r="D4590">
        <v>2018</v>
      </c>
      <c r="E4590" t="s">
        <v>1597</v>
      </c>
      <c r="F4590" t="s">
        <v>1602</v>
      </c>
      <c r="G4590" t="s">
        <v>1604</v>
      </c>
      <c r="H4590" t="s">
        <v>1610</v>
      </c>
      <c r="I4590" s="10">
        <v>1.4721718999999999E-2</v>
      </c>
      <c r="K4590">
        <v>20.25</v>
      </c>
      <c r="L4590" s="3">
        <v>193.61619999999999</v>
      </c>
      <c r="M4590">
        <v>3.7</v>
      </c>
      <c r="N4590">
        <f>+$Q$876-Tabla13[[#This Row],[Outlet Establishment Year]]</f>
        <v>6</v>
      </c>
      <c r="O4590">
        <f>+Tabla13[[#This Row],[Sales]]/Tabla13[[#This Row],[Antigüedad]]</f>
        <v>32.269366666666663</v>
      </c>
      <c r="P4590" s="4">
        <f>+Tabla13[[#This Row],[Sales]]/Tabla13[[#This Row],[Item Weight corregido]]</f>
        <v>9.5612938271604939</v>
      </c>
    </row>
    <row r="4591" spans="1:16" x14ac:dyDescent="0.3">
      <c r="A4591" t="s">
        <v>12</v>
      </c>
      <c r="B4591" t="s">
        <v>829</v>
      </c>
      <c r="C4591" t="s">
        <v>1574</v>
      </c>
      <c r="D4591">
        <v>2018</v>
      </c>
      <c r="E4591" t="s">
        <v>1597</v>
      </c>
      <c r="F4591" t="s">
        <v>1602</v>
      </c>
      <c r="G4591" t="s">
        <v>1604</v>
      </c>
      <c r="H4591" t="s">
        <v>1610</v>
      </c>
      <c r="I4591" s="10">
        <v>7.1106549000000005E-2</v>
      </c>
      <c r="K4591">
        <v>13.3</v>
      </c>
      <c r="L4591" s="3">
        <v>60.553600000000003</v>
      </c>
      <c r="M4591">
        <v>3.7</v>
      </c>
      <c r="N4591">
        <f>+$Q$876-Tabla13[[#This Row],[Outlet Establishment Year]]</f>
        <v>6</v>
      </c>
      <c r="O4591">
        <f>+Tabla13[[#This Row],[Sales]]/Tabla13[[#This Row],[Antigüedad]]</f>
        <v>10.092266666666667</v>
      </c>
      <c r="P4591" s="4">
        <f>+Tabla13[[#This Row],[Sales]]/Tabla13[[#This Row],[Item Weight corregido]]</f>
        <v>4.5529022556390979</v>
      </c>
    </row>
    <row r="4592" spans="1:16" x14ac:dyDescent="0.3">
      <c r="A4592" t="s">
        <v>12</v>
      </c>
      <c r="B4592" t="s">
        <v>428</v>
      </c>
      <c r="C4592" t="s">
        <v>1580</v>
      </c>
      <c r="D4592">
        <v>2018</v>
      </c>
      <c r="E4592" t="s">
        <v>1597</v>
      </c>
      <c r="F4592" t="s">
        <v>1602</v>
      </c>
      <c r="G4592" t="s">
        <v>1604</v>
      </c>
      <c r="H4592" t="s">
        <v>1610</v>
      </c>
      <c r="I4592" s="10">
        <v>1.0864186E-2</v>
      </c>
      <c r="K4592">
        <v>9.5</v>
      </c>
      <c r="L4592" s="3">
        <v>185.36080000000001</v>
      </c>
      <c r="M4592">
        <v>3.7</v>
      </c>
      <c r="N4592">
        <f>+$Q$876-Tabla13[[#This Row],[Outlet Establishment Year]]</f>
        <v>6</v>
      </c>
      <c r="O4592">
        <f>+Tabla13[[#This Row],[Sales]]/Tabla13[[#This Row],[Antigüedad]]</f>
        <v>30.893466666666669</v>
      </c>
      <c r="P4592" s="4">
        <f>+Tabla13[[#This Row],[Sales]]/Tabla13[[#This Row],[Item Weight corregido]]</f>
        <v>19.511663157894738</v>
      </c>
    </row>
    <row r="4593" spans="1:16" x14ac:dyDescent="0.3">
      <c r="A4593" t="s">
        <v>12</v>
      </c>
      <c r="B4593" t="s">
        <v>447</v>
      </c>
      <c r="C4593" t="s">
        <v>1590</v>
      </c>
      <c r="D4593">
        <v>2018</v>
      </c>
      <c r="E4593" t="s">
        <v>1597</v>
      </c>
      <c r="F4593" t="s">
        <v>1602</v>
      </c>
      <c r="G4593" t="s">
        <v>1604</v>
      </c>
      <c r="H4593" t="s">
        <v>1610</v>
      </c>
      <c r="I4593" s="10">
        <v>1.9107026999999999E-2</v>
      </c>
      <c r="K4593">
        <v>5.92</v>
      </c>
      <c r="L4593" s="3">
        <v>48.469200000000001</v>
      </c>
      <c r="M4593">
        <v>3.7</v>
      </c>
      <c r="N4593">
        <f>+$Q$876-Tabla13[[#This Row],[Outlet Establishment Year]]</f>
        <v>6</v>
      </c>
      <c r="O4593">
        <f>+Tabla13[[#This Row],[Sales]]/Tabla13[[#This Row],[Antigüedad]]</f>
        <v>8.0782000000000007</v>
      </c>
      <c r="P4593" s="4">
        <f>+Tabla13[[#This Row],[Sales]]/Tabla13[[#This Row],[Item Weight corregido]]</f>
        <v>8.1873648648648647</v>
      </c>
    </row>
    <row r="4594" spans="1:16" x14ac:dyDescent="0.3">
      <c r="A4594" t="s">
        <v>12</v>
      </c>
      <c r="B4594" t="s">
        <v>1529</v>
      </c>
      <c r="C4594" t="s">
        <v>1589</v>
      </c>
      <c r="D4594">
        <v>2018</v>
      </c>
      <c r="E4594" t="s">
        <v>1597</v>
      </c>
      <c r="F4594" t="s">
        <v>1602</v>
      </c>
      <c r="G4594" t="s">
        <v>1604</v>
      </c>
      <c r="H4594" t="s">
        <v>1610</v>
      </c>
      <c r="I4594" s="10">
        <v>6.5860322999999998E-2</v>
      </c>
      <c r="K4594">
        <v>10.5</v>
      </c>
      <c r="L4594" s="3">
        <v>81.896000000000001</v>
      </c>
      <c r="M4594">
        <v>3.7</v>
      </c>
      <c r="N4594">
        <f>+$Q$876-Tabla13[[#This Row],[Outlet Establishment Year]]</f>
        <v>6</v>
      </c>
      <c r="O4594">
        <f>+Tabla13[[#This Row],[Sales]]/Tabla13[[#This Row],[Antigüedad]]</f>
        <v>13.649333333333333</v>
      </c>
      <c r="P4594" s="4">
        <f>+Tabla13[[#This Row],[Sales]]/Tabla13[[#This Row],[Item Weight corregido]]</f>
        <v>7.7996190476190481</v>
      </c>
    </row>
    <row r="4595" spans="1:16" x14ac:dyDescent="0.3">
      <c r="A4595" t="s">
        <v>12</v>
      </c>
      <c r="B4595" t="s">
        <v>1354</v>
      </c>
      <c r="C4595" t="s">
        <v>1580</v>
      </c>
      <c r="D4595">
        <v>2014</v>
      </c>
      <c r="E4595" t="s">
        <v>1596</v>
      </c>
      <c r="F4595" t="s">
        <v>1602</v>
      </c>
      <c r="G4595" t="s">
        <v>1606</v>
      </c>
      <c r="H4595" t="s">
        <v>1607</v>
      </c>
      <c r="I4595" s="10">
        <v>1.2741089000000001E-2</v>
      </c>
      <c r="J4595">
        <v>13.65</v>
      </c>
      <c r="K4595">
        <v>13.65</v>
      </c>
      <c r="L4595" s="3">
        <v>57.658799999999999</v>
      </c>
      <c r="M4595">
        <v>3.6</v>
      </c>
      <c r="N4595">
        <f>+$Q$876-Tabla13[[#This Row],[Outlet Establishment Year]]</f>
        <v>10</v>
      </c>
      <c r="O4595">
        <f>+Tabla13[[#This Row],[Sales]]/Tabla13[[#This Row],[Antigüedad]]</f>
        <v>5.7658800000000001</v>
      </c>
      <c r="P4595" s="4">
        <f>+Tabla13[[#This Row],[Sales]]/Tabla13[[#This Row],[Item Weight corregido]]</f>
        <v>4.2240879120879118</v>
      </c>
    </row>
    <row r="4596" spans="1:16" x14ac:dyDescent="0.3">
      <c r="A4596" t="s">
        <v>13</v>
      </c>
      <c r="B4596" t="s">
        <v>732</v>
      </c>
      <c r="C4596" t="s">
        <v>1577</v>
      </c>
      <c r="D4596">
        <v>2020</v>
      </c>
      <c r="E4596" t="s">
        <v>1594</v>
      </c>
      <c r="F4596" t="s">
        <v>1603</v>
      </c>
      <c r="G4596" t="s">
        <v>1605</v>
      </c>
      <c r="H4596" t="s">
        <v>1607</v>
      </c>
      <c r="I4596" s="10">
        <v>1.1324862E-2</v>
      </c>
      <c r="J4596">
        <v>7.8550000000000004</v>
      </c>
      <c r="K4596">
        <v>7.8550000000000004</v>
      </c>
      <c r="L4596" s="3">
        <v>189.61879999999999</v>
      </c>
      <c r="M4596">
        <v>3.6</v>
      </c>
      <c r="N4596">
        <f>+$Q$876-Tabla13[[#This Row],[Outlet Establishment Year]]</f>
        <v>4</v>
      </c>
      <c r="O4596">
        <f>+Tabla13[[#This Row],[Sales]]/Tabla13[[#This Row],[Antigüedad]]</f>
        <v>47.404699999999998</v>
      </c>
      <c r="P4596" s="4">
        <f>+Tabla13[[#This Row],[Sales]]/Tabla13[[#This Row],[Item Weight corregido]]</f>
        <v>24.139885423297262</v>
      </c>
    </row>
    <row r="4597" spans="1:16" x14ac:dyDescent="0.3">
      <c r="A4597" t="s">
        <v>12</v>
      </c>
      <c r="B4597" t="s">
        <v>1220</v>
      </c>
      <c r="C4597" t="s">
        <v>1577</v>
      </c>
      <c r="D4597">
        <v>2014</v>
      </c>
      <c r="E4597" t="s">
        <v>1596</v>
      </c>
      <c r="F4597" t="s">
        <v>1602</v>
      </c>
      <c r="G4597" t="s">
        <v>1606</v>
      </c>
      <c r="H4597" t="s">
        <v>1607</v>
      </c>
      <c r="I4597" s="10">
        <v>4.6769600000000001E-2</v>
      </c>
      <c r="J4597">
        <v>17.100000000000001</v>
      </c>
      <c r="K4597">
        <v>17.100000000000001</v>
      </c>
      <c r="L4597" s="3">
        <v>141.18379999999999</v>
      </c>
      <c r="M4597">
        <v>3.6</v>
      </c>
      <c r="N4597">
        <f>+$Q$876-Tabla13[[#This Row],[Outlet Establishment Year]]</f>
        <v>10</v>
      </c>
      <c r="O4597">
        <f>+Tabla13[[#This Row],[Sales]]/Tabla13[[#This Row],[Antigüedad]]</f>
        <v>14.118379999999998</v>
      </c>
      <c r="P4597" s="4">
        <f>+Tabla13[[#This Row],[Sales]]/Tabla13[[#This Row],[Item Weight corregido]]</f>
        <v>8.2563625730994143</v>
      </c>
    </row>
    <row r="4598" spans="1:16" x14ac:dyDescent="0.3">
      <c r="A4598" t="s">
        <v>12</v>
      </c>
      <c r="B4598" t="s">
        <v>386</v>
      </c>
      <c r="C4598" t="s">
        <v>1587</v>
      </c>
      <c r="D4598">
        <v>2015</v>
      </c>
      <c r="E4598" t="s">
        <v>1593</v>
      </c>
      <c r="F4598" t="s">
        <v>1603</v>
      </c>
      <c r="G4598" t="s">
        <v>1605</v>
      </c>
      <c r="H4598" t="s">
        <v>1607</v>
      </c>
      <c r="I4598" s="10">
        <v>0</v>
      </c>
      <c r="J4598">
        <v>6.6349999999999998</v>
      </c>
      <c r="K4598">
        <v>6.6349999999999998</v>
      </c>
      <c r="L4598" s="3">
        <v>121.3098</v>
      </c>
      <c r="M4598">
        <v>3.6</v>
      </c>
      <c r="N4598">
        <f>+$Q$876-Tabla13[[#This Row],[Outlet Establishment Year]]</f>
        <v>9</v>
      </c>
      <c r="O4598">
        <f>+Tabla13[[#This Row],[Sales]]/Tabla13[[#This Row],[Antigüedad]]</f>
        <v>13.478866666666667</v>
      </c>
      <c r="P4598" s="4">
        <f>+Tabla13[[#This Row],[Sales]]/Tabla13[[#This Row],[Item Weight corregido]]</f>
        <v>18.283315749811607</v>
      </c>
    </row>
    <row r="4599" spans="1:16" x14ac:dyDescent="0.3">
      <c r="A4599" t="s">
        <v>13</v>
      </c>
      <c r="B4599" t="s">
        <v>1488</v>
      </c>
      <c r="C4599" t="s">
        <v>1579</v>
      </c>
      <c r="D4599">
        <v>2017</v>
      </c>
      <c r="E4599" t="s">
        <v>1598</v>
      </c>
      <c r="F4599" t="s">
        <v>1603</v>
      </c>
      <c r="G4599" t="s">
        <v>1605</v>
      </c>
      <c r="H4599" t="s">
        <v>1607</v>
      </c>
      <c r="I4599" s="10">
        <v>1.9866704999999998E-2</v>
      </c>
      <c r="J4599">
        <v>8.02</v>
      </c>
      <c r="K4599">
        <v>8.02</v>
      </c>
      <c r="L4599" s="3">
        <v>154.59719999999999</v>
      </c>
      <c r="M4599">
        <v>3.6</v>
      </c>
      <c r="N4599">
        <f>+$Q$876-Tabla13[[#This Row],[Outlet Establishment Year]]</f>
        <v>7</v>
      </c>
      <c r="O4599">
        <f>+Tabla13[[#This Row],[Sales]]/Tabla13[[#This Row],[Antigüedad]]</f>
        <v>22.085314285714283</v>
      </c>
      <c r="P4599" s="4">
        <f>+Tabla13[[#This Row],[Sales]]/Tabla13[[#This Row],[Item Weight corregido]]</f>
        <v>19.27645885286783</v>
      </c>
    </row>
    <row r="4600" spans="1:16" x14ac:dyDescent="0.3">
      <c r="A4600" t="s">
        <v>12</v>
      </c>
      <c r="B4600" t="s">
        <v>281</v>
      </c>
      <c r="C4600" t="s">
        <v>1574</v>
      </c>
      <c r="D4600">
        <v>2022</v>
      </c>
      <c r="E4600" t="s">
        <v>1592</v>
      </c>
      <c r="F4600" t="s">
        <v>1602</v>
      </c>
      <c r="G4600" t="s">
        <v>1604</v>
      </c>
      <c r="H4600" t="s">
        <v>1608</v>
      </c>
      <c r="I4600" s="10">
        <v>6.0045007999999997E-2</v>
      </c>
      <c r="J4600">
        <v>20.2</v>
      </c>
      <c r="K4600">
        <v>20.2</v>
      </c>
      <c r="L4600" s="3">
        <v>128.36779999999999</v>
      </c>
      <c r="M4600">
        <v>4.5</v>
      </c>
      <c r="N4600">
        <f>+$Q$876-Tabla13[[#This Row],[Outlet Establishment Year]]</f>
        <v>2</v>
      </c>
      <c r="O4600">
        <f>+Tabla13[[#This Row],[Sales]]/Tabla13[[#This Row],[Antigüedad]]</f>
        <v>64.183899999999994</v>
      </c>
      <c r="P4600" s="4">
        <f>+Tabla13[[#This Row],[Sales]]/Tabla13[[#This Row],[Item Weight corregido]]</f>
        <v>6.3548415841584154</v>
      </c>
    </row>
    <row r="4601" spans="1:16" x14ac:dyDescent="0.3">
      <c r="A4601" t="s">
        <v>12</v>
      </c>
      <c r="B4601" t="s">
        <v>1448</v>
      </c>
      <c r="C4601" t="s">
        <v>1585</v>
      </c>
      <c r="D4601">
        <v>2018</v>
      </c>
      <c r="E4601" t="s">
        <v>1597</v>
      </c>
      <c r="F4601" t="s">
        <v>1602</v>
      </c>
      <c r="G4601" t="s">
        <v>1604</v>
      </c>
      <c r="H4601" t="s">
        <v>1610</v>
      </c>
      <c r="I4601" s="10">
        <v>9.8663652000000004E-2</v>
      </c>
      <c r="K4601">
        <v>15.6</v>
      </c>
      <c r="L4601" s="3">
        <v>62.919400000000003</v>
      </c>
      <c r="M4601">
        <v>3.6</v>
      </c>
      <c r="N4601">
        <f>+$Q$876-Tabla13[[#This Row],[Outlet Establishment Year]]</f>
        <v>6</v>
      </c>
      <c r="O4601">
        <f>+Tabla13[[#This Row],[Sales]]/Tabla13[[#This Row],[Antigüedad]]</f>
        <v>10.486566666666667</v>
      </c>
      <c r="P4601" s="4">
        <f>+Tabla13[[#This Row],[Sales]]/Tabla13[[#This Row],[Item Weight corregido]]</f>
        <v>4.0332948717948724</v>
      </c>
    </row>
    <row r="4602" spans="1:16" x14ac:dyDescent="0.3">
      <c r="A4602" t="s">
        <v>12</v>
      </c>
      <c r="B4602" t="s">
        <v>1302</v>
      </c>
      <c r="C4602" t="s">
        <v>1588</v>
      </c>
      <c r="D4602">
        <v>2018</v>
      </c>
      <c r="E4602" t="s">
        <v>1597</v>
      </c>
      <c r="F4602" t="s">
        <v>1602</v>
      </c>
      <c r="G4602" t="s">
        <v>1604</v>
      </c>
      <c r="H4602" t="s">
        <v>1610</v>
      </c>
      <c r="I4602" s="10">
        <v>0.13956115999999999</v>
      </c>
      <c r="K4602">
        <v>5.3650000000000002</v>
      </c>
      <c r="L4602" s="3">
        <v>170.47640000000001</v>
      </c>
      <c r="M4602">
        <v>3.6</v>
      </c>
      <c r="N4602">
        <f>+$Q$876-Tabla13[[#This Row],[Outlet Establishment Year]]</f>
        <v>6</v>
      </c>
      <c r="O4602">
        <f>+Tabla13[[#This Row],[Sales]]/Tabla13[[#This Row],[Antigüedad]]</f>
        <v>28.412733333333335</v>
      </c>
      <c r="P4602" s="4">
        <f>+Tabla13[[#This Row],[Sales]]/Tabla13[[#This Row],[Item Weight corregido]]</f>
        <v>31.775657036346693</v>
      </c>
    </row>
    <row r="4603" spans="1:16" x14ac:dyDescent="0.3">
      <c r="A4603" t="s">
        <v>13</v>
      </c>
      <c r="B4603" t="s">
        <v>755</v>
      </c>
      <c r="C4603" t="s">
        <v>1580</v>
      </c>
      <c r="D4603">
        <v>2015</v>
      </c>
      <c r="E4603" t="s">
        <v>1593</v>
      </c>
      <c r="F4603" t="s">
        <v>1603</v>
      </c>
      <c r="G4603" t="s">
        <v>1605</v>
      </c>
      <c r="H4603" t="s">
        <v>1607</v>
      </c>
      <c r="I4603" s="10">
        <v>3.3968646999999998E-2</v>
      </c>
      <c r="J4603">
        <v>6.48</v>
      </c>
      <c r="K4603">
        <v>6.48</v>
      </c>
      <c r="L4603" s="3">
        <v>148.0076</v>
      </c>
      <c r="M4603">
        <v>3.6</v>
      </c>
      <c r="N4603">
        <f>+$Q$876-Tabla13[[#This Row],[Outlet Establishment Year]]</f>
        <v>9</v>
      </c>
      <c r="O4603">
        <f>+Tabla13[[#This Row],[Sales]]/Tabla13[[#This Row],[Antigüedad]]</f>
        <v>16.445288888888889</v>
      </c>
      <c r="P4603" s="4">
        <f>+Tabla13[[#This Row],[Sales]]/Tabla13[[#This Row],[Item Weight corregido]]</f>
        <v>22.840679012345678</v>
      </c>
    </row>
    <row r="4604" spans="1:16" x14ac:dyDescent="0.3">
      <c r="A4604" t="s">
        <v>13</v>
      </c>
      <c r="B4604" t="s">
        <v>1530</v>
      </c>
      <c r="C4604" t="s">
        <v>1585</v>
      </c>
      <c r="D4604">
        <v>2020</v>
      </c>
      <c r="E4604" t="s">
        <v>1594</v>
      </c>
      <c r="F4604" t="s">
        <v>1603</v>
      </c>
      <c r="G4604" t="s">
        <v>1605</v>
      </c>
      <c r="H4604" t="s">
        <v>1607</v>
      </c>
      <c r="I4604" s="10">
        <v>0.178975721</v>
      </c>
      <c r="J4604">
        <v>18.100000000000001</v>
      </c>
      <c r="K4604">
        <v>18.100000000000001</v>
      </c>
      <c r="L4604" s="3">
        <v>155.52879999999999</v>
      </c>
      <c r="M4604">
        <v>3.6</v>
      </c>
      <c r="N4604">
        <f>+$Q$876-Tabla13[[#This Row],[Outlet Establishment Year]]</f>
        <v>4</v>
      </c>
      <c r="O4604">
        <f>+Tabla13[[#This Row],[Sales]]/Tabla13[[#This Row],[Antigüedad]]</f>
        <v>38.882199999999997</v>
      </c>
      <c r="P4604" s="4">
        <f>+Tabla13[[#This Row],[Sales]]/Tabla13[[#This Row],[Item Weight corregido]]</f>
        <v>8.5927513812154679</v>
      </c>
    </row>
    <row r="4605" spans="1:16" x14ac:dyDescent="0.3">
      <c r="A4605" t="s">
        <v>12</v>
      </c>
      <c r="B4605" t="s">
        <v>1467</v>
      </c>
      <c r="C4605" t="s">
        <v>1590</v>
      </c>
      <c r="D4605">
        <v>2016</v>
      </c>
      <c r="E4605" t="s">
        <v>1599</v>
      </c>
      <c r="F4605" t="s">
        <v>1601</v>
      </c>
      <c r="G4605" t="s">
        <v>1605</v>
      </c>
      <c r="H4605" t="s">
        <v>1607</v>
      </c>
      <c r="I4605" s="10">
        <v>0</v>
      </c>
      <c r="J4605">
        <v>16.75</v>
      </c>
      <c r="K4605">
        <v>16.75</v>
      </c>
      <c r="L4605" s="3">
        <v>39.382199999999997</v>
      </c>
      <c r="M4605">
        <v>3.6</v>
      </c>
      <c r="N4605">
        <f>+$Q$876-Tabla13[[#This Row],[Outlet Establishment Year]]</f>
        <v>8</v>
      </c>
      <c r="O4605">
        <f>+Tabla13[[#This Row],[Sales]]/Tabla13[[#This Row],[Antigüedad]]</f>
        <v>4.9227749999999997</v>
      </c>
      <c r="P4605" s="4">
        <f>+Tabla13[[#This Row],[Sales]]/Tabla13[[#This Row],[Item Weight corregido]]</f>
        <v>2.351176119402985</v>
      </c>
    </row>
    <row r="4606" spans="1:16" x14ac:dyDescent="0.3">
      <c r="A4606" t="s">
        <v>14</v>
      </c>
      <c r="B4606" t="s">
        <v>818</v>
      </c>
      <c r="C4606" t="s">
        <v>1587</v>
      </c>
      <c r="D4606">
        <v>2016</v>
      </c>
      <c r="E4606" t="s">
        <v>1599</v>
      </c>
      <c r="F4606" t="s">
        <v>1601</v>
      </c>
      <c r="G4606" t="s">
        <v>1605</v>
      </c>
      <c r="H4606" t="s">
        <v>1607</v>
      </c>
      <c r="I4606" s="10">
        <v>0</v>
      </c>
      <c r="J4606">
        <v>7.4450000000000003</v>
      </c>
      <c r="K4606">
        <v>7.4450000000000003</v>
      </c>
      <c r="L4606" s="3">
        <v>76.835400000000007</v>
      </c>
      <c r="M4606">
        <v>3.6</v>
      </c>
      <c r="N4606">
        <f>+$Q$876-Tabla13[[#This Row],[Outlet Establishment Year]]</f>
        <v>8</v>
      </c>
      <c r="O4606">
        <f>+Tabla13[[#This Row],[Sales]]/Tabla13[[#This Row],[Antigüedad]]</f>
        <v>9.6044250000000009</v>
      </c>
      <c r="P4606" s="4">
        <f>+Tabla13[[#This Row],[Sales]]/Tabla13[[#This Row],[Item Weight corregido]]</f>
        <v>10.320402955003358</v>
      </c>
    </row>
    <row r="4607" spans="1:16" x14ac:dyDescent="0.3">
      <c r="A4607" t="s">
        <v>12</v>
      </c>
      <c r="B4607" t="s">
        <v>1222</v>
      </c>
      <c r="C4607" t="s">
        <v>1574</v>
      </c>
      <c r="D4607">
        <v>2017</v>
      </c>
      <c r="E4607" t="s">
        <v>1598</v>
      </c>
      <c r="F4607" t="s">
        <v>1603</v>
      </c>
      <c r="G4607" t="s">
        <v>1605</v>
      </c>
      <c r="H4607" t="s">
        <v>1607</v>
      </c>
      <c r="I4607" s="10">
        <v>0.105646853</v>
      </c>
      <c r="J4607">
        <v>15.1</v>
      </c>
      <c r="K4607">
        <v>15.1</v>
      </c>
      <c r="L4607" s="3">
        <v>42.879600000000003</v>
      </c>
      <c r="M4607">
        <v>3.6</v>
      </c>
      <c r="N4607">
        <f>+$Q$876-Tabla13[[#This Row],[Outlet Establishment Year]]</f>
        <v>7</v>
      </c>
      <c r="O4607">
        <f>+Tabla13[[#This Row],[Sales]]/Tabla13[[#This Row],[Antigüedad]]</f>
        <v>6.1256571428571434</v>
      </c>
      <c r="P4607" s="4">
        <f>+Tabla13[[#This Row],[Sales]]/Tabla13[[#This Row],[Item Weight corregido]]</f>
        <v>2.8397086092715234</v>
      </c>
    </row>
    <row r="4608" spans="1:16" x14ac:dyDescent="0.3">
      <c r="A4608" t="s">
        <v>12</v>
      </c>
      <c r="B4608" t="s">
        <v>1531</v>
      </c>
      <c r="C4608" t="s">
        <v>1580</v>
      </c>
      <c r="D4608">
        <v>2012</v>
      </c>
      <c r="E4608" t="s">
        <v>1591</v>
      </c>
      <c r="F4608" t="s">
        <v>1601</v>
      </c>
      <c r="G4608" t="s">
        <v>1604</v>
      </c>
      <c r="H4608" t="s">
        <v>1607</v>
      </c>
      <c r="I4608" s="10">
        <v>3.033748E-2</v>
      </c>
      <c r="J4608">
        <v>9.6950000000000003</v>
      </c>
      <c r="K4608">
        <v>9.6950000000000003</v>
      </c>
      <c r="L4608" s="3">
        <v>222.91139999999999</v>
      </c>
      <c r="M4608">
        <v>3.6</v>
      </c>
      <c r="N4608">
        <f>+$Q$876-Tabla13[[#This Row],[Outlet Establishment Year]]</f>
        <v>12</v>
      </c>
      <c r="O4608">
        <f>+Tabla13[[#This Row],[Sales]]/Tabla13[[#This Row],[Antigüedad]]</f>
        <v>18.575949999999999</v>
      </c>
      <c r="P4608" s="4">
        <f>+Tabla13[[#This Row],[Sales]]/Tabla13[[#This Row],[Item Weight corregido]]</f>
        <v>22.992408457968022</v>
      </c>
    </row>
    <row r="4609" spans="1:16" x14ac:dyDescent="0.3">
      <c r="A4609" t="s">
        <v>13</v>
      </c>
      <c r="B4609" t="s">
        <v>1107</v>
      </c>
      <c r="C4609" t="s">
        <v>1586</v>
      </c>
      <c r="D4609">
        <v>2022</v>
      </c>
      <c r="E4609" t="s">
        <v>1592</v>
      </c>
      <c r="F4609" t="s">
        <v>1602</v>
      </c>
      <c r="G4609" t="s">
        <v>1604</v>
      </c>
      <c r="H4609" t="s">
        <v>1608</v>
      </c>
      <c r="I4609" s="10">
        <v>0.14368890500000001</v>
      </c>
      <c r="J4609">
        <v>15.6</v>
      </c>
      <c r="K4609">
        <v>15.6</v>
      </c>
      <c r="L4609" s="3">
        <v>128.1994</v>
      </c>
      <c r="M4609">
        <v>4.0999999999999996</v>
      </c>
      <c r="N4609">
        <f>+$Q$876-Tabla13[[#This Row],[Outlet Establishment Year]]</f>
        <v>2</v>
      </c>
      <c r="O4609">
        <f>+Tabla13[[#This Row],[Sales]]/Tabla13[[#This Row],[Antigüedad]]</f>
        <v>64.099699999999999</v>
      </c>
      <c r="P4609" s="4">
        <f>+Tabla13[[#This Row],[Sales]]/Tabla13[[#This Row],[Item Weight corregido]]</f>
        <v>8.2179102564102564</v>
      </c>
    </row>
    <row r="4610" spans="1:16" x14ac:dyDescent="0.3">
      <c r="A4610" t="s">
        <v>12</v>
      </c>
      <c r="B4610" t="s">
        <v>453</v>
      </c>
      <c r="C4610" t="s">
        <v>1580</v>
      </c>
      <c r="D4610">
        <v>2018</v>
      </c>
      <c r="E4610" t="s">
        <v>1597</v>
      </c>
      <c r="F4610" t="s">
        <v>1602</v>
      </c>
      <c r="G4610" t="s">
        <v>1604</v>
      </c>
      <c r="H4610" t="s">
        <v>1610</v>
      </c>
      <c r="I4610" s="10">
        <v>0.122830885</v>
      </c>
      <c r="K4610">
        <v>6.67</v>
      </c>
      <c r="L4610" s="3">
        <v>86.951400000000007</v>
      </c>
      <c r="M4610">
        <v>3.6</v>
      </c>
      <c r="N4610">
        <f>+$Q$876-Tabla13[[#This Row],[Outlet Establishment Year]]</f>
        <v>6</v>
      </c>
      <c r="O4610">
        <f>+Tabla13[[#This Row],[Sales]]/Tabla13[[#This Row],[Antigüedad]]</f>
        <v>14.491900000000001</v>
      </c>
      <c r="P4610" s="4">
        <f>+Tabla13[[#This Row],[Sales]]/Tabla13[[#This Row],[Item Weight corregido]]</f>
        <v>13.036191904047977</v>
      </c>
    </row>
    <row r="4611" spans="1:16" x14ac:dyDescent="0.3">
      <c r="A4611" t="s">
        <v>13</v>
      </c>
      <c r="B4611" t="s">
        <v>719</v>
      </c>
      <c r="C4611" t="s">
        <v>1579</v>
      </c>
      <c r="D4611">
        <v>2014</v>
      </c>
      <c r="E4611" t="s">
        <v>1596</v>
      </c>
      <c r="F4611" t="s">
        <v>1602</v>
      </c>
      <c r="G4611" t="s">
        <v>1606</v>
      </c>
      <c r="H4611" t="s">
        <v>1607</v>
      </c>
      <c r="I4611" s="10">
        <v>9.4083302999999993E-2</v>
      </c>
      <c r="J4611">
        <v>19.600000000000001</v>
      </c>
      <c r="K4611">
        <v>19.600000000000001</v>
      </c>
      <c r="L4611" s="3">
        <v>252.2698</v>
      </c>
      <c r="M4611">
        <v>3.6</v>
      </c>
      <c r="N4611">
        <f>+$Q$876-Tabla13[[#This Row],[Outlet Establishment Year]]</f>
        <v>10</v>
      </c>
      <c r="O4611">
        <f>+Tabla13[[#This Row],[Sales]]/Tabla13[[#This Row],[Antigüedad]]</f>
        <v>25.226980000000001</v>
      </c>
      <c r="P4611" s="4">
        <f>+Tabla13[[#This Row],[Sales]]/Tabla13[[#This Row],[Item Weight corregido]]</f>
        <v>12.870908163265305</v>
      </c>
    </row>
    <row r="4612" spans="1:16" x14ac:dyDescent="0.3">
      <c r="A4612" t="s">
        <v>12</v>
      </c>
      <c r="B4612" t="s">
        <v>1299</v>
      </c>
      <c r="C4612" t="s">
        <v>1576</v>
      </c>
      <c r="D4612">
        <v>2015</v>
      </c>
      <c r="E4612" t="s">
        <v>1593</v>
      </c>
      <c r="F4612" t="s">
        <v>1603</v>
      </c>
      <c r="G4612" t="s">
        <v>1604</v>
      </c>
      <c r="H4612" t="s">
        <v>1607</v>
      </c>
      <c r="I4612" s="10">
        <v>0.128682722</v>
      </c>
      <c r="J4612">
        <v>16.2</v>
      </c>
      <c r="K4612">
        <v>16.2</v>
      </c>
      <c r="L4612" s="3">
        <v>178.43700000000001</v>
      </c>
      <c r="M4612">
        <v>3.6</v>
      </c>
      <c r="N4612">
        <f>+$Q$876-Tabla13[[#This Row],[Outlet Establishment Year]]</f>
        <v>9</v>
      </c>
      <c r="O4612">
        <f>+Tabla13[[#This Row],[Sales]]/Tabla13[[#This Row],[Antigüedad]]</f>
        <v>19.826333333333334</v>
      </c>
      <c r="P4612" s="4">
        <f>+Tabla13[[#This Row],[Sales]]/Tabla13[[#This Row],[Item Weight corregido]]</f>
        <v>11.014629629629631</v>
      </c>
    </row>
    <row r="4613" spans="1:16" x14ac:dyDescent="0.3">
      <c r="A4613" t="s">
        <v>13</v>
      </c>
      <c r="B4613" t="s">
        <v>1350</v>
      </c>
      <c r="C4613" t="s">
        <v>1579</v>
      </c>
      <c r="D4613">
        <v>2022</v>
      </c>
      <c r="E4613" t="s">
        <v>1592</v>
      </c>
      <c r="F4613" t="s">
        <v>1602</v>
      </c>
      <c r="G4613" t="s">
        <v>1604</v>
      </c>
      <c r="H4613" t="s">
        <v>1608</v>
      </c>
      <c r="I4613" s="10">
        <v>3.9428167E-2</v>
      </c>
      <c r="J4613">
        <v>20.350000000000001</v>
      </c>
      <c r="K4613">
        <v>20.350000000000001</v>
      </c>
      <c r="L4613" s="3">
        <v>127.9678</v>
      </c>
      <c r="M4613">
        <v>4</v>
      </c>
      <c r="N4613">
        <f>+$Q$876-Tabla13[[#This Row],[Outlet Establishment Year]]</f>
        <v>2</v>
      </c>
      <c r="O4613">
        <f>+Tabla13[[#This Row],[Sales]]/Tabla13[[#This Row],[Antigüedad]]</f>
        <v>63.983899999999998</v>
      </c>
      <c r="P4613" s="4">
        <f>+Tabla13[[#This Row],[Sales]]/Tabla13[[#This Row],[Item Weight corregido]]</f>
        <v>6.2883439803439796</v>
      </c>
    </row>
    <row r="4614" spans="1:16" x14ac:dyDescent="0.3">
      <c r="A4614" t="s">
        <v>12</v>
      </c>
      <c r="B4614" t="s">
        <v>1354</v>
      </c>
      <c r="C4614" t="s">
        <v>1580</v>
      </c>
      <c r="D4614">
        <v>2011</v>
      </c>
      <c r="E4614" t="s">
        <v>1595</v>
      </c>
      <c r="F4614" t="s">
        <v>1602</v>
      </c>
      <c r="G4614" t="s">
        <v>1604</v>
      </c>
      <c r="H4614" t="s">
        <v>1609</v>
      </c>
      <c r="I4614" s="10">
        <v>2.1343732000000001E-2</v>
      </c>
      <c r="J4614">
        <v>13.65</v>
      </c>
      <c r="K4614">
        <v>13.65</v>
      </c>
      <c r="L4614" s="3">
        <v>58.358800000000002</v>
      </c>
      <c r="M4614">
        <v>3.6</v>
      </c>
      <c r="N4614">
        <f>+$Q$876-Tabla13[[#This Row],[Outlet Establishment Year]]</f>
        <v>13</v>
      </c>
      <c r="O4614">
        <f>+Tabla13[[#This Row],[Sales]]/Tabla13[[#This Row],[Antigüedad]]</f>
        <v>4.4891384615384613</v>
      </c>
      <c r="P4614" s="4">
        <f>+Tabla13[[#This Row],[Sales]]/Tabla13[[#This Row],[Item Weight corregido]]</f>
        <v>4.2753699633699638</v>
      </c>
    </row>
    <row r="4615" spans="1:16" x14ac:dyDescent="0.3">
      <c r="A4615" t="s">
        <v>13</v>
      </c>
      <c r="B4615" t="s">
        <v>411</v>
      </c>
      <c r="C4615" t="s">
        <v>1587</v>
      </c>
      <c r="D4615">
        <v>2012</v>
      </c>
      <c r="E4615" t="s">
        <v>1591</v>
      </c>
      <c r="F4615" t="s">
        <v>1601</v>
      </c>
      <c r="G4615" t="s">
        <v>1604</v>
      </c>
      <c r="H4615" t="s">
        <v>1607</v>
      </c>
      <c r="I4615" s="10">
        <v>2.1306635000000001E-2</v>
      </c>
      <c r="J4615">
        <v>13.3</v>
      </c>
      <c r="K4615">
        <v>13.3</v>
      </c>
      <c r="L4615" s="3">
        <v>119.8124</v>
      </c>
      <c r="M4615">
        <v>3.6</v>
      </c>
      <c r="N4615">
        <f>+$Q$876-Tabla13[[#This Row],[Outlet Establishment Year]]</f>
        <v>12</v>
      </c>
      <c r="O4615">
        <f>+Tabla13[[#This Row],[Sales]]/Tabla13[[#This Row],[Antigüedad]]</f>
        <v>9.9843666666666664</v>
      </c>
      <c r="P4615" s="4">
        <f>+Tabla13[[#This Row],[Sales]]/Tabla13[[#This Row],[Item Weight corregido]]</f>
        <v>9.0084511278195478</v>
      </c>
    </row>
    <row r="4616" spans="1:16" x14ac:dyDescent="0.3">
      <c r="A4616" t="s">
        <v>13</v>
      </c>
      <c r="B4616" t="s">
        <v>838</v>
      </c>
      <c r="C4616" t="s">
        <v>1585</v>
      </c>
      <c r="D4616">
        <v>2012</v>
      </c>
      <c r="E4616" t="s">
        <v>1591</v>
      </c>
      <c r="F4616" t="s">
        <v>1601</v>
      </c>
      <c r="G4616" t="s">
        <v>1604</v>
      </c>
      <c r="H4616" t="s">
        <v>1607</v>
      </c>
      <c r="I4616" s="10">
        <v>0.102670882</v>
      </c>
      <c r="J4616">
        <v>13.35</v>
      </c>
      <c r="K4616">
        <v>13.35</v>
      </c>
      <c r="L4616" s="3">
        <v>228.6352</v>
      </c>
      <c r="M4616">
        <v>3.6</v>
      </c>
      <c r="N4616">
        <f>+$Q$876-Tabla13[[#This Row],[Outlet Establishment Year]]</f>
        <v>12</v>
      </c>
      <c r="O4616">
        <f>+Tabla13[[#This Row],[Sales]]/Tabla13[[#This Row],[Antigüedad]]</f>
        <v>19.052933333333332</v>
      </c>
      <c r="P4616" s="4">
        <f>+Tabla13[[#This Row],[Sales]]/Tabla13[[#This Row],[Item Weight corregido]]</f>
        <v>17.126232209737829</v>
      </c>
    </row>
    <row r="4617" spans="1:16" x14ac:dyDescent="0.3">
      <c r="A4617" t="s">
        <v>13</v>
      </c>
      <c r="B4617" t="s">
        <v>522</v>
      </c>
      <c r="C4617" t="s">
        <v>1574</v>
      </c>
      <c r="D4617">
        <v>2012</v>
      </c>
      <c r="E4617" t="s">
        <v>1591</v>
      </c>
      <c r="F4617" t="s">
        <v>1601</v>
      </c>
      <c r="G4617" t="s">
        <v>1604</v>
      </c>
      <c r="H4617" t="s">
        <v>1607</v>
      </c>
      <c r="I4617" s="10">
        <v>3.1151714E-2</v>
      </c>
      <c r="J4617">
        <v>6.0549999999999997</v>
      </c>
      <c r="K4617">
        <v>6.0549999999999997</v>
      </c>
      <c r="L4617" s="3">
        <v>158.7578</v>
      </c>
      <c r="M4617">
        <v>3.6</v>
      </c>
      <c r="N4617">
        <f>+$Q$876-Tabla13[[#This Row],[Outlet Establishment Year]]</f>
        <v>12</v>
      </c>
      <c r="O4617">
        <f>+Tabla13[[#This Row],[Sales]]/Tabla13[[#This Row],[Antigüedad]]</f>
        <v>13.229816666666666</v>
      </c>
      <c r="P4617" s="4">
        <f>+Tabla13[[#This Row],[Sales]]/Tabla13[[#This Row],[Item Weight corregido]]</f>
        <v>26.219289843104875</v>
      </c>
    </row>
    <row r="4618" spans="1:16" x14ac:dyDescent="0.3">
      <c r="A4618" t="s">
        <v>13</v>
      </c>
      <c r="B4618" t="s">
        <v>201</v>
      </c>
      <c r="C4618" t="s">
        <v>1583</v>
      </c>
      <c r="D4618">
        <v>2012</v>
      </c>
      <c r="E4618" t="s">
        <v>1591</v>
      </c>
      <c r="F4618" t="s">
        <v>1601</v>
      </c>
      <c r="G4618" t="s">
        <v>1604</v>
      </c>
      <c r="H4618" t="s">
        <v>1607</v>
      </c>
      <c r="I4618" s="10">
        <v>0.13594424699999999</v>
      </c>
      <c r="J4618">
        <v>16.600000000000001</v>
      </c>
      <c r="K4618">
        <v>16.600000000000001</v>
      </c>
      <c r="L4618" s="3">
        <v>172.04220000000001</v>
      </c>
      <c r="M4618">
        <v>3.6</v>
      </c>
      <c r="N4618">
        <f>+$Q$876-Tabla13[[#This Row],[Outlet Establishment Year]]</f>
        <v>12</v>
      </c>
      <c r="O4618">
        <f>+Tabla13[[#This Row],[Sales]]/Tabla13[[#This Row],[Antigüedad]]</f>
        <v>14.33685</v>
      </c>
      <c r="P4618" s="4">
        <f>+Tabla13[[#This Row],[Sales]]/Tabla13[[#This Row],[Item Weight corregido]]</f>
        <v>10.363987951807228</v>
      </c>
    </row>
    <row r="4619" spans="1:16" x14ac:dyDescent="0.3">
      <c r="A4619" t="s">
        <v>13</v>
      </c>
      <c r="B4619" t="s">
        <v>1465</v>
      </c>
      <c r="C4619" t="s">
        <v>1579</v>
      </c>
      <c r="D4619">
        <v>2012</v>
      </c>
      <c r="E4619" t="s">
        <v>1591</v>
      </c>
      <c r="F4619" t="s">
        <v>1601</v>
      </c>
      <c r="G4619" t="s">
        <v>1604</v>
      </c>
      <c r="H4619" t="s">
        <v>1607</v>
      </c>
      <c r="I4619" s="10">
        <v>1.545846E-2</v>
      </c>
      <c r="J4619">
        <v>12.1</v>
      </c>
      <c r="K4619">
        <v>12.1</v>
      </c>
      <c r="L4619" s="3">
        <v>166.05260000000001</v>
      </c>
      <c r="M4619">
        <v>3.6</v>
      </c>
      <c r="N4619">
        <f>+$Q$876-Tabla13[[#This Row],[Outlet Establishment Year]]</f>
        <v>12</v>
      </c>
      <c r="O4619">
        <f>+Tabla13[[#This Row],[Sales]]/Tabla13[[#This Row],[Antigüedad]]</f>
        <v>13.837716666666667</v>
      </c>
      <c r="P4619" s="4">
        <f>+Tabla13[[#This Row],[Sales]]/Tabla13[[#This Row],[Item Weight corregido]]</f>
        <v>13.723355371900828</v>
      </c>
    </row>
    <row r="4620" spans="1:16" x14ac:dyDescent="0.3">
      <c r="A4620" t="s">
        <v>12</v>
      </c>
      <c r="B4620" t="s">
        <v>692</v>
      </c>
      <c r="C4620" t="s">
        <v>1577</v>
      </c>
      <c r="D4620">
        <v>2012</v>
      </c>
      <c r="E4620" t="s">
        <v>1591</v>
      </c>
      <c r="F4620" t="s">
        <v>1601</v>
      </c>
      <c r="G4620" t="s">
        <v>1604</v>
      </c>
      <c r="H4620" t="s">
        <v>1607</v>
      </c>
      <c r="I4620" s="10">
        <v>8.3643716000000007E-2</v>
      </c>
      <c r="J4620">
        <v>13</v>
      </c>
      <c r="K4620">
        <v>13</v>
      </c>
      <c r="L4620" s="3">
        <v>196.04259999999999</v>
      </c>
      <c r="M4620">
        <v>3.6</v>
      </c>
      <c r="N4620">
        <f>+$Q$876-Tabla13[[#This Row],[Outlet Establishment Year]]</f>
        <v>12</v>
      </c>
      <c r="O4620">
        <f>+Tabla13[[#This Row],[Sales]]/Tabla13[[#This Row],[Antigüedad]]</f>
        <v>16.336883333333333</v>
      </c>
      <c r="P4620" s="4">
        <f>+Tabla13[[#This Row],[Sales]]/Tabla13[[#This Row],[Item Weight corregido]]</f>
        <v>15.0802</v>
      </c>
    </row>
    <row r="4621" spans="1:16" x14ac:dyDescent="0.3">
      <c r="A4621" t="s">
        <v>12</v>
      </c>
      <c r="B4621" t="s">
        <v>830</v>
      </c>
      <c r="C4621" t="s">
        <v>1574</v>
      </c>
      <c r="D4621">
        <v>2012</v>
      </c>
      <c r="E4621" t="s">
        <v>1591</v>
      </c>
      <c r="F4621" t="s">
        <v>1601</v>
      </c>
      <c r="G4621" t="s">
        <v>1604</v>
      </c>
      <c r="H4621" t="s">
        <v>1607</v>
      </c>
      <c r="I4621" s="10">
        <v>0</v>
      </c>
      <c r="J4621">
        <v>13.6</v>
      </c>
      <c r="K4621">
        <v>13.6</v>
      </c>
      <c r="L4621" s="3">
        <v>156.49459999999999</v>
      </c>
      <c r="M4621">
        <v>3.6</v>
      </c>
      <c r="N4621">
        <f>+$Q$876-Tabla13[[#This Row],[Outlet Establishment Year]]</f>
        <v>12</v>
      </c>
      <c r="O4621">
        <f>+Tabla13[[#This Row],[Sales]]/Tabla13[[#This Row],[Antigüedad]]</f>
        <v>13.041216666666665</v>
      </c>
      <c r="P4621" s="4">
        <f>+Tabla13[[#This Row],[Sales]]/Tabla13[[#This Row],[Item Weight corregido]]</f>
        <v>11.506955882352941</v>
      </c>
    </row>
    <row r="4622" spans="1:16" x14ac:dyDescent="0.3">
      <c r="A4622" t="s">
        <v>13</v>
      </c>
      <c r="B4622" t="s">
        <v>1133</v>
      </c>
      <c r="C4622" t="s">
        <v>1576</v>
      </c>
      <c r="D4622">
        <v>2018</v>
      </c>
      <c r="E4622" t="s">
        <v>1600</v>
      </c>
      <c r="F4622" t="s">
        <v>1601</v>
      </c>
      <c r="G4622" t="s">
        <v>1605</v>
      </c>
      <c r="H4622" t="s">
        <v>1609</v>
      </c>
      <c r="I4622" s="10">
        <v>0.29493921400000001</v>
      </c>
      <c r="K4622">
        <v>12.85</v>
      </c>
      <c r="L4622" s="3">
        <v>47.106000000000002</v>
      </c>
      <c r="M4622">
        <v>3.6</v>
      </c>
      <c r="N4622">
        <f>+$Q$876-Tabla13[[#This Row],[Outlet Establishment Year]]</f>
        <v>6</v>
      </c>
      <c r="O4622">
        <f>+Tabla13[[#This Row],[Sales]]/Tabla13[[#This Row],[Antigüedad]]</f>
        <v>7.851</v>
      </c>
      <c r="P4622" s="4">
        <f>+Tabla13[[#This Row],[Sales]]/Tabla13[[#This Row],[Item Weight corregido]]</f>
        <v>3.6658365758754865</v>
      </c>
    </row>
    <row r="4623" spans="1:16" x14ac:dyDescent="0.3">
      <c r="A4623" t="s">
        <v>13</v>
      </c>
      <c r="B4623" t="s">
        <v>843</v>
      </c>
      <c r="C4623" t="s">
        <v>1583</v>
      </c>
      <c r="D4623">
        <v>2018</v>
      </c>
      <c r="E4623" t="s">
        <v>1600</v>
      </c>
      <c r="F4623" t="s">
        <v>1601</v>
      </c>
      <c r="G4623" t="s">
        <v>1605</v>
      </c>
      <c r="H4623" t="s">
        <v>1609</v>
      </c>
      <c r="I4623" s="10">
        <v>1.8847114000000002E-2</v>
      </c>
      <c r="K4623">
        <v>8.2100000000000009</v>
      </c>
      <c r="L4623" s="3">
        <v>148.03919999999999</v>
      </c>
      <c r="M4623">
        <v>3.6</v>
      </c>
      <c r="N4623">
        <f>+$Q$876-Tabla13[[#This Row],[Outlet Establishment Year]]</f>
        <v>6</v>
      </c>
      <c r="O4623">
        <f>+Tabla13[[#This Row],[Sales]]/Tabla13[[#This Row],[Antigüedad]]</f>
        <v>24.673199999999998</v>
      </c>
      <c r="P4623" s="4">
        <f>+Tabla13[[#This Row],[Sales]]/Tabla13[[#This Row],[Item Weight corregido]]</f>
        <v>18.031571254567599</v>
      </c>
    </row>
    <row r="4624" spans="1:16" x14ac:dyDescent="0.3">
      <c r="A4624" t="s">
        <v>13</v>
      </c>
      <c r="B4624" t="s">
        <v>1494</v>
      </c>
      <c r="C4624" t="s">
        <v>1584</v>
      </c>
      <c r="D4624">
        <v>2018</v>
      </c>
      <c r="E4624" t="s">
        <v>1600</v>
      </c>
      <c r="F4624" t="s">
        <v>1601</v>
      </c>
      <c r="G4624" t="s">
        <v>1605</v>
      </c>
      <c r="H4624" t="s">
        <v>1609</v>
      </c>
      <c r="I4624" s="10">
        <v>4.0520753999999999E-2</v>
      </c>
      <c r="K4624">
        <v>20.5</v>
      </c>
      <c r="L4624" s="3">
        <v>153.934</v>
      </c>
      <c r="M4624">
        <v>3.6</v>
      </c>
      <c r="N4624">
        <f>+$Q$876-Tabla13[[#This Row],[Outlet Establishment Year]]</f>
        <v>6</v>
      </c>
      <c r="O4624">
        <f>+Tabla13[[#This Row],[Sales]]/Tabla13[[#This Row],[Antigüedad]]</f>
        <v>25.655666666666665</v>
      </c>
      <c r="P4624" s="4">
        <f>+Tabla13[[#This Row],[Sales]]/Tabla13[[#This Row],[Item Weight corregido]]</f>
        <v>7.5089756097560976</v>
      </c>
    </row>
    <row r="4625" spans="1:16" x14ac:dyDescent="0.3">
      <c r="A4625" t="s">
        <v>13</v>
      </c>
      <c r="B4625" t="s">
        <v>212</v>
      </c>
      <c r="C4625" t="s">
        <v>1580</v>
      </c>
      <c r="D4625">
        <v>2018</v>
      </c>
      <c r="E4625" t="s">
        <v>1600</v>
      </c>
      <c r="F4625" t="s">
        <v>1601</v>
      </c>
      <c r="G4625" t="s">
        <v>1605</v>
      </c>
      <c r="H4625" t="s">
        <v>1609</v>
      </c>
      <c r="I4625" s="10">
        <v>0.160665697</v>
      </c>
      <c r="K4625">
        <v>15.2</v>
      </c>
      <c r="L4625" s="3">
        <v>227.5352</v>
      </c>
      <c r="M4625">
        <v>3.6</v>
      </c>
      <c r="N4625">
        <f>+$Q$876-Tabla13[[#This Row],[Outlet Establishment Year]]</f>
        <v>6</v>
      </c>
      <c r="O4625">
        <f>+Tabla13[[#This Row],[Sales]]/Tabla13[[#This Row],[Antigüedad]]</f>
        <v>37.922533333333334</v>
      </c>
      <c r="P4625" s="4">
        <f>+Tabla13[[#This Row],[Sales]]/Tabla13[[#This Row],[Item Weight corregido]]</f>
        <v>14.96942105263158</v>
      </c>
    </row>
    <row r="4626" spans="1:16" x14ac:dyDescent="0.3">
      <c r="A4626" t="s">
        <v>13</v>
      </c>
      <c r="B4626" t="s">
        <v>1321</v>
      </c>
      <c r="C4626" t="s">
        <v>1580</v>
      </c>
      <c r="D4626">
        <v>2018</v>
      </c>
      <c r="E4626" t="s">
        <v>1600</v>
      </c>
      <c r="F4626" t="s">
        <v>1601</v>
      </c>
      <c r="G4626" t="s">
        <v>1605</v>
      </c>
      <c r="H4626" t="s">
        <v>1609</v>
      </c>
      <c r="I4626" s="10">
        <v>5.3939315000000002E-2</v>
      </c>
      <c r="K4626">
        <v>11.35</v>
      </c>
      <c r="L4626" s="3">
        <v>52.1008</v>
      </c>
      <c r="M4626">
        <v>3.6</v>
      </c>
      <c r="N4626">
        <f>+$Q$876-Tabla13[[#This Row],[Outlet Establishment Year]]</f>
        <v>6</v>
      </c>
      <c r="O4626">
        <f>+Tabla13[[#This Row],[Sales]]/Tabla13[[#This Row],[Antigüedad]]</f>
        <v>8.683466666666666</v>
      </c>
      <c r="P4626" s="4">
        <f>+Tabla13[[#This Row],[Sales]]/Tabla13[[#This Row],[Item Weight corregido]]</f>
        <v>4.5903788546255511</v>
      </c>
    </row>
    <row r="4627" spans="1:16" x14ac:dyDescent="0.3">
      <c r="A4627" t="s">
        <v>12</v>
      </c>
      <c r="B4627" t="s">
        <v>1142</v>
      </c>
      <c r="C4627" t="s">
        <v>1577</v>
      </c>
      <c r="D4627">
        <v>2018</v>
      </c>
      <c r="E4627" t="s">
        <v>1600</v>
      </c>
      <c r="F4627" t="s">
        <v>1601</v>
      </c>
      <c r="G4627" t="s">
        <v>1605</v>
      </c>
      <c r="H4627" t="s">
        <v>1609</v>
      </c>
      <c r="I4627" s="10">
        <v>0.23518320500000001</v>
      </c>
      <c r="K4627">
        <v>8.1</v>
      </c>
      <c r="L4627" s="3">
        <v>41.548000000000002</v>
      </c>
      <c r="M4627">
        <v>3.6</v>
      </c>
      <c r="N4627">
        <f>+$Q$876-Tabla13[[#This Row],[Outlet Establishment Year]]</f>
        <v>6</v>
      </c>
      <c r="O4627">
        <f>+Tabla13[[#This Row],[Sales]]/Tabla13[[#This Row],[Antigüedad]]</f>
        <v>6.924666666666667</v>
      </c>
      <c r="P4627" s="4">
        <f>+Tabla13[[#This Row],[Sales]]/Tabla13[[#This Row],[Item Weight corregido]]</f>
        <v>5.129382716049383</v>
      </c>
    </row>
    <row r="4628" spans="1:16" x14ac:dyDescent="0.3">
      <c r="A4628" t="s">
        <v>12</v>
      </c>
      <c r="B4628" t="s">
        <v>455</v>
      </c>
      <c r="C4628" t="s">
        <v>1581</v>
      </c>
      <c r="D4628">
        <v>2018</v>
      </c>
      <c r="E4628" t="s">
        <v>1600</v>
      </c>
      <c r="F4628" t="s">
        <v>1601</v>
      </c>
      <c r="G4628" t="s">
        <v>1605</v>
      </c>
      <c r="H4628" t="s">
        <v>1609</v>
      </c>
      <c r="I4628" s="10">
        <v>6.4577332000000001E-2</v>
      </c>
      <c r="K4628">
        <v>10.395</v>
      </c>
      <c r="L4628" s="3">
        <v>230.5352</v>
      </c>
      <c r="M4628">
        <v>3.6</v>
      </c>
      <c r="N4628">
        <f>+$Q$876-Tabla13[[#This Row],[Outlet Establishment Year]]</f>
        <v>6</v>
      </c>
      <c r="O4628">
        <f>+Tabla13[[#This Row],[Sales]]/Tabla13[[#This Row],[Antigüedad]]</f>
        <v>38.422533333333334</v>
      </c>
      <c r="P4628" s="4">
        <f>+Tabla13[[#This Row],[Sales]]/Tabla13[[#This Row],[Item Weight corregido]]</f>
        <v>22.17750841750842</v>
      </c>
    </row>
    <row r="4629" spans="1:16" x14ac:dyDescent="0.3">
      <c r="A4629" t="s">
        <v>12</v>
      </c>
      <c r="B4629" t="s">
        <v>228</v>
      </c>
      <c r="C4629" t="s">
        <v>1580</v>
      </c>
      <c r="D4629">
        <v>2018</v>
      </c>
      <c r="E4629" t="s">
        <v>1600</v>
      </c>
      <c r="F4629" t="s">
        <v>1601</v>
      </c>
      <c r="G4629" t="s">
        <v>1605</v>
      </c>
      <c r="H4629" t="s">
        <v>1609</v>
      </c>
      <c r="I4629" s="10">
        <v>0</v>
      </c>
      <c r="K4629">
        <v>13.5</v>
      </c>
      <c r="L4629" s="3">
        <v>262.89100000000002</v>
      </c>
      <c r="M4629">
        <v>3.6</v>
      </c>
      <c r="N4629">
        <f>+$Q$876-Tabla13[[#This Row],[Outlet Establishment Year]]</f>
        <v>6</v>
      </c>
      <c r="O4629">
        <f>+Tabla13[[#This Row],[Sales]]/Tabla13[[#This Row],[Antigüedad]]</f>
        <v>43.81516666666667</v>
      </c>
      <c r="P4629" s="4">
        <f>+Tabla13[[#This Row],[Sales]]/Tabla13[[#This Row],[Item Weight corregido]]</f>
        <v>19.473407407407407</v>
      </c>
    </row>
    <row r="4630" spans="1:16" x14ac:dyDescent="0.3">
      <c r="A4630" t="s">
        <v>13</v>
      </c>
      <c r="B4630" t="s">
        <v>194</v>
      </c>
      <c r="C4630" t="s">
        <v>1576</v>
      </c>
      <c r="D4630">
        <v>2016</v>
      </c>
      <c r="E4630" t="s">
        <v>1599</v>
      </c>
      <c r="F4630" t="s">
        <v>1601</v>
      </c>
      <c r="G4630" t="s">
        <v>1605</v>
      </c>
      <c r="H4630" t="s">
        <v>1607</v>
      </c>
      <c r="I4630" s="10">
        <v>3.2626952000000001E-2</v>
      </c>
      <c r="J4630">
        <v>7.5</v>
      </c>
      <c r="K4630">
        <v>7.5</v>
      </c>
      <c r="L4630" s="3">
        <v>235.9906</v>
      </c>
      <c r="M4630">
        <v>3.6</v>
      </c>
      <c r="N4630">
        <f>+$Q$876-Tabla13[[#This Row],[Outlet Establishment Year]]</f>
        <v>8</v>
      </c>
      <c r="O4630">
        <f>+Tabla13[[#This Row],[Sales]]/Tabla13[[#This Row],[Antigüedad]]</f>
        <v>29.498825</v>
      </c>
      <c r="P4630" s="4">
        <f>+Tabla13[[#This Row],[Sales]]/Tabla13[[#This Row],[Item Weight corregido]]</f>
        <v>31.465413333333334</v>
      </c>
    </row>
    <row r="4631" spans="1:16" x14ac:dyDescent="0.3">
      <c r="A4631" t="s">
        <v>13</v>
      </c>
      <c r="B4631" t="s">
        <v>1076</v>
      </c>
      <c r="C4631" t="s">
        <v>1574</v>
      </c>
      <c r="D4631">
        <v>2016</v>
      </c>
      <c r="E4631" t="s">
        <v>1599</v>
      </c>
      <c r="F4631" t="s">
        <v>1601</v>
      </c>
      <c r="G4631" t="s">
        <v>1605</v>
      </c>
      <c r="H4631" t="s">
        <v>1607</v>
      </c>
      <c r="I4631" s="10">
        <v>2.3971462999999998E-2</v>
      </c>
      <c r="J4631">
        <v>10.65</v>
      </c>
      <c r="K4631">
        <v>10.65</v>
      </c>
      <c r="L4631" s="3">
        <v>54.027200000000001</v>
      </c>
      <c r="M4631">
        <v>3.6</v>
      </c>
      <c r="N4631">
        <f>+$Q$876-Tabla13[[#This Row],[Outlet Establishment Year]]</f>
        <v>8</v>
      </c>
      <c r="O4631">
        <f>+Tabla13[[#This Row],[Sales]]/Tabla13[[#This Row],[Antigüedad]]</f>
        <v>6.7534000000000001</v>
      </c>
      <c r="P4631" s="4">
        <f>+Tabla13[[#This Row],[Sales]]/Tabla13[[#This Row],[Item Weight corregido]]</f>
        <v>5.0729765258215958</v>
      </c>
    </row>
    <row r="4632" spans="1:16" x14ac:dyDescent="0.3">
      <c r="A4632" t="s">
        <v>13</v>
      </c>
      <c r="B4632" t="s">
        <v>763</v>
      </c>
      <c r="C4632" t="s">
        <v>1579</v>
      </c>
      <c r="D4632">
        <v>2016</v>
      </c>
      <c r="E4632" t="s">
        <v>1599</v>
      </c>
      <c r="F4632" t="s">
        <v>1601</v>
      </c>
      <c r="G4632" t="s">
        <v>1605</v>
      </c>
      <c r="H4632" t="s">
        <v>1607</v>
      </c>
      <c r="I4632" s="10">
        <v>1.4024027999999999E-2</v>
      </c>
      <c r="J4632">
        <v>18.350000000000001</v>
      </c>
      <c r="K4632">
        <v>18.350000000000001</v>
      </c>
      <c r="L4632" s="3">
        <v>224.5746</v>
      </c>
      <c r="M4632">
        <v>3.6</v>
      </c>
      <c r="N4632">
        <f>+$Q$876-Tabla13[[#This Row],[Outlet Establishment Year]]</f>
        <v>8</v>
      </c>
      <c r="O4632">
        <f>+Tabla13[[#This Row],[Sales]]/Tabla13[[#This Row],[Antigüedad]]</f>
        <v>28.071825</v>
      </c>
      <c r="P4632" s="4">
        <f>+Tabla13[[#This Row],[Sales]]/Tabla13[[#This Row],[Item Weight corregido]]</f>
        <v>12.238397820163486</v>
      </c>
    </row>
    <row r="4633" spans="1:16" x14ac:dyDescent="0.3">
      <c r="A4633" t="s">
        <v>13</v>
      </c>
      <c r="B4633" t="s">
        <v>481</v>
      </c>
      <c r="C4633" t="s">
        <v>1577</v>
      </c>
      <c r="D4633">
        <v>2016</v>
      </c>
      <c r="E4633" t="s">
        <v>1599</v>
      </c>
      <c r="F4633" t="s">
        <v>1601</v>
      </c>
      <c r="G4633" t="s">
        <v>1605</v>
      </c>
      <c r="H4633" t="s">
        <v>1607</v>
      </c>
      <c r="I4633" s="10">
        <v>9.7884717999999996E-2</v>
      </c>
      <c r="J4633">
        <v>8.5</v>
      </c>
      <c r="K4633">
        <v>8.5</v>
      </c>
      <c r="L4633" s="3">
        <v>52.532400000000003</v>
      </c>
      <c r="M4633">
        <v>3.6</v>
      </c>
      <c r="N4633">
        <f>+$Q$876-Tabla13[[#This Row],[Outlet Establishment Year]]</f>
        <v>8</v>
      </c>
      <c r="O4633">
        <f>+Tabla13[[#This Row],[Sales]]/Tabla13[[#This Row],[Antigüedad]]</f>
        <v>6.5665500000000003</v>
      </c>
      <c r="P4633" s="4">
        <f>+Tabla13[[#This Row],[Sales]]/Tabla13[[#This Row],[Item Weight corregido]]</f>
        <v>6.1802823529411768</v>
      </c>
    </row>
    <row r="4634" spans="1:16" x14ac:dyDescent="0.3">
      <c r="A4634" t="s">
        <v>13</v>
      </c>
      <c r="B4634" t="s">
        <v>1072</v>
      </c>
      <c r="C4634" t="s">
        <v>1585</v>
      </c>
      <c r="D4634">
        <v>2016</v>
      </c>
      <c r="E4634" t="s">
        <v>1599</v>
      </c>
      <c r="F4634" t="s">
        <v>1601</v>
      </c>
      <c r="G4634" t="s">
        <v>1605</v>
      </c>
      <c r="H4634" t="s">
        <v>1607</v>
      </c>
      <c r="I4634" s="10">
        <v>8.7175137E-2</v>
      </c>
      <c r="J4634">
        <v>16.25</v>
      </c>
      <c r="K4634">
        <v>16.25</v>
      </c>
      <c r="L4634" s="3">
        <v>98.340999999999994</v>
      </c>
      <c r="M4634">
        <v>3.6</v>
      </c>
      <c r="N4634">
        <f>+$Q$876-Tabla13[[#This Row],[Outlet Establishment Year]]</f>
        <v>8</v>
      </c>
      <c r="O4634">
        <f>+Tabla13[[#This Row],[Sales]]/Tabla13[[#This Row],[Antigüedad]]</f>
        <v>12.292624999999999</v>
      </c>
      <c r="P4634" s="4">
        <f>+Tabla13[[#This Row],[Sales]]/Tabla13[[#This Row],[Item Weight corregido]]</f>
        <v>6.0517538461538454</v>
      </c>
    </row>
    <row r="4635" spans="1:16" x14ac:dyDescent="0.3">
      <c r="A4635" t="s">
        <v>13</v>
      </c>
      <c r="B4635" t="s">
        <v>199</v>
      </c>
      <c r="C4635" t="s">
        <v>1574</v>
      </c>
      <c r="D4635">
        <v>2016</v>
      </c>
      <c r="E4635" t="s">
        <v>1599</v>
      </c>
      <c r="F4635" t="s">
        <v>1601</v>
      </c>
      <c r="G4635" t="s">
        <v>1605</v>
      </c>
      <c r="H4635" t="s">
        <v>1607</v>
      </c>
      <c r="I4635" s="10">
        <v>2.0547950999999998E-2</v>
      </c>
      <c r="J4635">
        <v>16.350000000000001</v>
      </c>
      <c r="K4635">
        <v>16.350000000000001</v>
      </c>
      <c r="L4635" s="3">
        <v>51.232399999999998</v>
      </c>
      <c r="M4635">
        <v>3.6</v>
      </c>
      <c r="N4635">
        <f>+$Q$876-Tabla13[[#This Row],[Outlet Establishment Year]]</f>
        <v>8</v>
      </c>
      <c r="O4635">
        <f>+Tabla13[[#This Row],[Sales]]/Tabla13[[#This Row],[Antigüedad]]</f>
        <v>6.4040499999999998</v>
      </c>
      <c r="P4635" s="4">
        <f>+Tabla13[[#This Row],[Sales]]/Tabla13[[#This Row],[Item Weight corregido]]</f>
        <v>3.1334801223241588</v>
      </c>
    </row>
    <row r="4636" spans="1:16" x14ac:dyDescent="0.3">
      <c r="A4636" t="s">
        <v>13</v>
      </c>
      <c r="B4636" t="s">
        <v>570</v>
      </c>
      <c r="C4636" t="s">
        <v>1574</v>
      </c>
      <c r="D4636">
        <v>2016</v>
      </c>
      <c r="E4636" t="s">
        <v>1599</v>
      </c>
      <c r="F4636" t="s">
        <v>1601</v>
      </c>
      <c r="G4636" t="s">
        <v>1605</v>
      </c>
      <c r="H4636" t="s">
        <v>1607</v>
      </c>
      <c r="I4636" s="10">
        <v>2.2399591999999999E-2</v>
      </c>
      <c r="J4636">
        <v>18.100000000000001</v>
      </c>
      <c r="K4636">
        <v>18.100000000000001</v>
      </c>
      <c r="L4636" s="3">
        <v>96.009399999999999</v>
      </c>
      <c r="M4636">
        <v>3.6</v>
      </c>
      <c r="N4636">
        <f>+$Q$876-Tabla13[[#This Row],[Outlet Establishment Year]]</f>
        <v>8</v>
      </c>
      <c r="O4636">
        <f>+Tabla13[[#This Row],[Sales]]/Tabla13[[#This Row],[Antigüedad]]</f>
        <v>12.001175</v>
      </c>
      <c r="P4636" s="4">
        <f>+Tabla13[[#This Row],[Sales]]/Tabla13[[#This Row],[Item Weight corregido]]</f>
        <v>5.3043867403314913</v>
      </c>
    </row>
    <row r="4637" spans="1:16" x14ac:dyDescent="0.3">
      <c r="A4637" t="s">
        <v>13</v>
      </c>
      <c r="B4637" t="s">
        <v>1096</v>
      </c>
      <c r="C4637" t="s">
        <v>1583</v>
      </c>
      <c r="D4637">
        <v>2016</v>
      </c>
      <c r="E4637" t="s">
        <v>1599</v>
      </c>
      <c r="F4637" t="s">
        <v>1601</v>
      </c>
      <c r="G4637" t="s">
        <v>1605</v>
      </c>
      <c r="H4637" t="s">
        <v>1607</v>
      </c>
      <c r="I4637" s="10">
        <v>0</v>
      </c>
      <c r="J4637">
        <v>6.3849999999999998</v>
      </c>
      <c r="K4637">
        <v>6.3849999999999998</v>
      </c>
      <c r="L4637" s="3">
        <v>108.95959999999999</v>
      </c>
      <c r="M4637">
        <v>3.6</v>
      </c>
      <c r="N4637">
        <f>+$Q$876-Tabla13[[#This Row],[Outlet Establishment Year]]</f>
        <v>8</v>
      </c>
      <c r="O4637">
        <f>+Tabla13[[#This Row],[Sales]]/Tabla13[[#This Row],[Antigüedad]]</f>
        <v>13.619949999999999</v>
      </c>
      <c r="P4637" s="4">
        <f>+Tabla13[[#This Row],[Sales]]/Tabla13[[#This Row],[Item Weight corregido]]</f>
        <v>17.064933437744713</v>
      </c>
    </row>
    <row r="4638" spans="1:16" x14ac:dyDescent="0.3">
      <c r="A4638" t="s">
        <v>13</v>
      </c>
      <c r="B4638" t="s">
        <v>762</v>
      </c>
      <c r="C4638" t="s">
        <v>1579</v>
      </c>
      <c r="D4638">
        <v>2016</v>
      </c>
      <c r="E4638" t="s">
        <v>1599</v>
      </c>
      <c r="F4638" t="s">
        <v>1601</v>
      </c>
      <c r="G4638" t="s">
        <v>1605</v>
      </c>
      <c r="H4638" t="s">
        <v>1607</v>
      </c>
      <c r="I4638" s="10">
        <v>2.5702994E-2</v>
      </c>
      <c r="J4638">
        <v>14.6</v>
      </c>
      <c r="K4638">
        <v>14.6</v>
      </c>
      <c r="L4638" s="3">
        <v>199.9084</v>
      </c>
      <c r="M4638">
        <v>3.6</v>
      </c>
      <c r="N4638">
        <f>+$Q$876-Tabla13[[#This Row],[Outlet Establishment Year]]</f>
        <v>8</v>
      </c>
      <c r="O4638">
        <f>+Tabla13[[#This Row],[Sales]]/Tabla13[[#This Row],[Antigüedad]]</f>
        <v>24.98855</v>
      </c>
      <c r="P4638" s="4">
        <f>+Tabla13[[#This Row],[Sales]]/Tabla13[[#This Row],[Item Weight corregido]]</f>
        <v>13.692356164383561</v>
      </c>
    </row>
    <row r="4639" spans="1:16" x14ac:dyDescent="0.3">
      <c r="A4639" t="s">
        <v>13</v>
      </c>
      <c r="B4639" t="s">
        <v>1152</v>
      </c>
      <c r="C4639" t="s">
        <v>1579</v>
      </c>
      <c r="D4639">
        <v>2016</v>
      </c>
      <c r="E4639" t="s">
        <v>1599</v>
      </c>
      <c r="F4639" t="s">
        <v>1601</v>
      </c>
      <c r="G4639" t="s">
        <v>1605</v>
      </c>
      <c r="H4639" t="s">
        <v>1607</v>
      </c>
      <c r="I4639" s="10">
        <v>1.1820087E-2</v>
      </c>
      <c r="J4639">
        <v>20.2</v>
      </c>
      <c r="K4639">
        <v>20.2</v>
      </c>
      <c r="L4639" s="3">
        <v>151.63399999999999</v>
      </c>
      <c r="M4639">
        <v>3.6</v>
      </c>
      <c r="N4639">
        <f>+$Q$876-Tabla13[[#This Row],[Outlet Establishment Year]]</f>
        <v>8</v>
      </c>
      <c r="O4639">
        <f>+Tabla13[[#This Row],[Sales]]/Tabla13[[#This Row],[Antigüedad]]</f>
        <v>18.954249999999998</v>
      </c>
      <c r="P4639" s="4">
        <f>+Tabla13[[#This Row],[Sales]]/Tabla13[[#This Row],[Item Weight corregido]]</f>
        <v>7.506633663366336</v>
      </c>
    </row>
    <row r="4640" spans="1:16" x14ac:dyDescent="0.3">
      <c r="A4640" t="s">
        <v>13</v>
      </c>
      <c r="B4640" t="s">
        <v>25</v>
      </c>
      <c r="C4640" t="s">
        <v>1580</v>
      </c>
      <c r="D4640">
        <v>2016</v>
      </c>
      <c r="E4640" t="s">
        <v>1599</v>
      </c>
      <c r="F4640" t="s">
        <v>1601</v>
      </c>
      <c r="G4640" t="s">
        <v>1605</v>
      </c>
      <c r="H4640" t="s">
        <v>1607</v>
      </c>
      <c r="I4640" s="10">
        <v>8.4966021000000003E-2</v>
      </c>
      <c r="J4640">
        <v>7.05</v>
      </c>
      <c r="K4640">
        <v>7.05</v>
      </c>
      <c r="L4640" s="3">
        <v>111.19119999999999</v>
      </c>
      <c r="M4640">
        <v>3.6</v>
      </c>
      <c r="N4640">
        <f>+$Q$876-Tabla13[[#This Row],[Outlet Establishment Year]]</f>
        <v>8</v>
      </c>
      <c r="O4640">
        <f>+Tabla13[[#This Row],[Sales]]/Tabla13[[#This Row],[Antigüedad]]</f>
        <v>13.898899999999999</v>
      </c>
      <c r="P4640" s="4">
        <f>+Tabla13[[#This Row],[Sales]]/Tabla13[[#This Row],[Item Weight corregido]]</f>
        <v>15.771801418439717</v>
      </c>
    </row>
    <row r="4641" spans="1:16" x14ac:dyDescent="0.3">
      <c r="A4641" t="s">
        <v>13</v>
      </c>
      <c r="B4641" t="s">
        <v>451</v>
      </c>
      <c r="C4641" t="s">
        <v>1580</v>
      </c>
      <c r="D4641">
        <v>2016</v>
      </c>
      <c r="E4641" t="s">
        <v>1599</v>
      </c>
      <c r="F4641" t="s">
        <v>1601</v>
      </c>
      <c r="G4641" t="s">
        <v>1605</v>
      </c>
      <c r="H4641" t="s">
        <v>1607</v>
      </c>
      <c r="I4641" s="10">
        <v>4.4823438E-2</v>
      </c>
      <c r="J4641">
        <v>11.1</v>
      </c>
      <c r="K4641">
        <v>11.1</v>
      </c>
      <c r="L4641" s="3">
        <v>174.2054</v>
      </c>
      <c r="M4641">
        <v>3.6</v>
      </c>
      <c r="N4641">
        <f>+$Q$876-Tabla13[[#This Row],[Outlet Establishment Year]]</f>
        <v>8</v>
      </c>
      <c r="O4641">
        <f>+Tabla13[[#This Row],[Sales]]/Tabla13[[#This Row],[Antigüedad]]</f>
        <v>21.775675</v>
      </c>
      <c r="P4641" s="4">
        <f>+Tabla13[[#This Row],[Sales]]/Tabla13[[#This Row],[Item Weight corregido]]</f>
        <v>15.694180180180181</v>
      </c>
    </row>
    <row r="4642" spans="1:16" x14ac:dyDescent="0.3">
      <c r="A4642" t="s">
        <v>13</v>
      </c>
      <c r="B4642" t="s">
        <v>1532</v>
      </c>
      <c r="C4642" t="s">
        <v>1580</v>
      </c>
      <c r="D4642">
        <v>2016</v>
      </c>
      <c r="E4642" t="s">
        <v>1599</v>
      </c>
      <c r="F4642" t="s">
        <v>1601</v>
      </c>
      <c r="G4642" t="s">
        <v>1605</v>
      </c>
      <c r="H4642" t="s">
        <v>1607</v>
      </c>
      <c r="I4642" s="10">
        <v>0</v>
      </c>
      <c r="J4642">
        <v>16.75</v>
      </c>
      <c r="K4642">
        <v>16.75</v>
      </c>
      <c r="L4642" s="3">
        <v>156.16300000000001</v>
      </c>
      <c r="M4642">
        <v>3.6</v>
      </c>
      <c r="N4642">
        <f>+$Q$876-Tabla13[[#This Row],[Outlet Establishment Year]]</f>
        <v>8</v>
      </c>
      <c r="O4642">
        <f>+Tabla13[[#This Row],[Sales]]/Tabla13[[#This Row],[Antigüedad]]</f>
        <v>19.520375000000001</v>
      </c>
      <c r="P4642" s="4">
        <f>+Tabla13[[#This Row],[Sales]]/Tabla13[[#This Row],[Item Weight corregido]]</f>
        <v>9.323164179104479</v>
      </c>
    </row>
    <row r="4643" spans="1:16" x14ac:dyDescent="0.3">
      <c r="A4643" t="s">
        <v>12</v>
      </c>
      <c r="B4643" t="s">
        <v>1163</v>
      </c>
      <c r="C4643" t="s">
        <v>1582</v>
      </c>
      <c r="D4643">
        <v>2016</v>
      </c>
      <c r="E4643" t="s">
        <v>1599</v>
      </c>
      <c r="F4643" t="s">
        <v>1601</v>
      </c>
      <c r="G4643" t="s">
        <v>1605</v>
      </c>
      <c r="H4643" t="s">
        <v>1607</v>
      </c>
      <c r="I4643" s="10">
        <v>7.5507757999999994E-2</v>
      </c>
      <c r="J4643">
        <v>6.5750000000000002</v>
      </c>
      <c r="K4643">
        <v>6.5750000000000002</v>
      </c>
      <c r="L4643" s="3">
        <v>146.4444</v>
      </c>
      <c r="M4643">
        <v>3.6</v>
      </c>
      <c r="N4643">
        <f>+$Q$876-Tabla13[[#This Row],[Outlet Establishment Year]]</f>
        <v>8</v>
      </c>
      <c r="O4643">
        <f>+Tabla13[[#This Row],[Sales]]/Tabla13[[#This Row],[Antigüedad]]</f>
        <v>18.30555</v>
      </c>
      <c r="P4643" s="4">
        <f>+Tabla13[[#This Row],[Sales]]/Tabla13[[#This Row],[Item Weight corregido]]</f>
        <v>22.272912547528517</v>
      </c>
    </row>
    <row r="4644" spans="1:16" x14ac:dyDescent="0.3">
      <c r="A4644" t="s">
        <v>12</v>
      </c>
      <c r="B4644" t="s">
        <v>1533</v>
      </c>
      <c r="C4644" t="s">
        <v>1576</v>
      </c>
      <c r="D4644">
        <v>2016</v>
      </c>
      <c r="E4644" t="s">
        <v>1599</v>
      </c>
      <c r="F4644" t="s">
        <v>1601</v>
      </c>
      <c r="G4644" t="s">
        <v>1605</v>
      </c>
      <c r="H4644" t="s">
        <v>1607</v>
      </c>
      <c r="I4644" s="10">
        <v>0.12152072</v>
      </c>
      <c r="J4644">
        <v>20.7</v>
      </c>
      <c r="K4644">
        <v>20.7</v>
      </c>
      <c r="L4644" s="3">
        <v>118.0466</v>
      </c>
      <c r="M4644">
        <v>3.6</v>
      </c>
      <c r="N4644">
        <f>+$Q$876-Tabla13[[#This Row],[Outlet Establishment Year]]</f>
        <v>8</v>
      </c>
      <c r="O4644">
        <f>+Tabla13[[#This Row],[Sales]]/Tabla13[[#This Row],[Antigüedad]]</f>
        <v>14.755825</v>
      </c>
      <c r="P4644" s="4">
        <f>+Tabla13[[#This Row],[Sales]]/Tabla13[[#This Row],[Item Weight corregido]]</f>
        <v>5.7027342995169086</v>
      </c>
    </row>
    <row r="4645" spans="1:16" x14ac:dyDescent="0.3">
      <c r="A4645" t="s">
        <v>12</v>
      </c>
      <c r="B4645" t="s">
        <v>977</v>
      </c>
      <c r="C4645" t="s">
        <v>1574</v>
      </c>
      <c r="D4645">
        <v>2016</v>
      </c>
      <c r="E4645" t="s">
        <v>1599</v>
      </c>
      <c r="F4645" t="s">
        <v>1601</v>
      </c>
      <c r="G4645" t="s">
        <v>1605</v>
      </c>
      <c r="H4645" t="s">
        <v>1607</v>
      </c>
      <c r="I4645" s="10">
        <v>8.7406863000000001E-2</v>
      </c>
      <c r="J4645">
        <v>15.1</v>
      </c>
      <c r="K4645">
        <v>15.1</v>
      </c>
      <c r="L4645" s="3">
        <v>221.84559999999999</v>
      </c>
      <c r="M4645">
        <v>3.6</v>
      </c>
      <c r="N4645">
        <f>+$Q$876-Tabla13[[#This Row],[Outlet Establishment Year]]</f>
        <v>8</v>
      </c>
      <c r="O4645">
        <f>+Tabla13[[#This Row],[Sales]]/Tabla13[[#This Row],[Antigüedad]]</f>
        <v>27.730699999999999</v>
      </c>
      <c r="P4645" s="4">
        <f>+Tabla13[[#This Row],[Sales]]/Tabla13[[#This Row],[Item Weight corregido]]</f>
        <v>14.691761589403972</v>
      </c>
    </row>
    <row r="4646" spans="1:16" x14ac:dyDescent="0.3">
      <c r="A4646" t="s">
        <v>12</v>
      </c>
      <c r="B4646" t="s">
        <v>994</v>
      </c>
      <c r="C4646" t="s">
        <v>1574</v>
      </c>
      <c r="D4646">
        <v>2016</v>
      </c>
      <c r="E4646" t="s">
        <v>1599</v>
      </c>
      <c r="F4646" t="s">
        <v>1601</v>
      </c>
      <c r="G4646" t="s">
        <v>1605</v>
      </c>
      <c r="H4646" t="s">
        <v>1607</v>
      </c>
      <c r="I4646" s="10">
        <v>7.4059474E-2</v>
      </c>
      <c r="J4646">
        <v>17.100000000000001</v>
      </c>
      <c r="K4646">
        <v>17.100000000000001</v>
      </c>
      <c r="L4646" s="3">
        <v>209.06379999999999</v>
      </c>
      <c r="M4646">
        <v>3.6</v>
      </c>
      <c r="N4646">
        <f>+$Q$876-Tabla13[[#This Row],[Outlet Establishment Year]]</f>
        <v>8</v>
      </c>
      <c r="O4646">
        <f>+Tabla13[[#This Row],[Sales]]/Tabla13[[#This Row],[Antigüedad]]</f>
        <v>26.132974999999998</v>
      </c>
      <c r="P4646" s="4">
        <f>+Tabla13[[#This Row],[Sales]]/Tabla13[[#This Row],[Item Weight corregido]]</f>
        <v>12.225953216374267</v>
      </c>
    </row>
    <row r="4647" spans="1:16" x14ac:dyDescent="0.3">
      <c r="A4647" t="s">
        <v>14</v>
      </c>
      <c r="B4647" t="s">
        <v>1100</v>
      </c>
      <c r="C4647" t="s">
        <v>1579</v>
      </c>
      <c r="D4647">
        <v>2016</v>
      </c>
      <c r="E4647" t="s">
        <v>1599</v>
      </c>
      <c r="F4647" t="s">
        <v>1601</v>
      </c>
      <c r="G4647" t="s">
        <v>1605</v>
      </c>
      <c r="H4647" t="s">
        <v>1607</v>
      </c>
      <c r="I4647" s="10">
        <v>0.103442268</v>
      </c>
      <c r="J4647">
        <v>12.5</v>
      </c>
      <c r="K4647">
        <v>12.5</v>
      </c>
      <c r="L4647" s="3">
        <v>170.84479999999999</v>
      </c>
      <c r="M4647">
        <v>3.6</v>
      </c>
      <c r="N4647">
        <f>+$Q$876-Tabla13[[#This Row],[Outlet Establishment Year]]</f>
        <v>8</v>
      </c>
      <c r="O4647">
        <f>+Tabla13[[#This Row],[Sales]]/Tabla13[[#This Row],[Antigüedad]]</f>
        <v>21.355599999999999</v>
      </c>
      <c r="P4647" s="4">
        <f>+Tabla13[[#This Row],[Sales]]/Tabla13[[#This Row],[Item Weight corregido]]</f>
        <v>13.667584</v>
      </c>
    </row>
    <row r="4648" spans="1:16" x14ac:dyDescent="0.3">
      <c r="A4648" t="s">
        <v>13</v>
      </c>
      <c r="B4648" t="s">
        <v>1359</v>
      </c>
      <c r="C4648" t="s">
        <v>1579</v>
      </c>
      <c r="D4648">
        <v>2020</v>
      </c>
      <c r="E4648" t="s">
        <v>1594</v>
      </c>
      <c r="F4648" t="s">
        <v>1603</v>
      </c>
      <c r="G4648" t="s">
        <v>1604</v>
      </c>
      <c r="H4648" t="s">
        <v>1607</v>
      </c>
      <c r="I4648" s="10">
        <v>0</v>
      </c>
      <c r="J4648">
        <v>9.1</v>
      </c>
      <c r="K4648">
        <v>9.1</v>
      </c>
      <c r="L4648" s="3">
        <v>115.45180000000001</v>
      </c>
      <c r="M4648">
        <v>3.6</v>
      </c>
      <c r="N4648">
        <f>+$Q$876-Tabla13[[#This Row],[Outlet Establishment Year]]</f>
        <v>4</v>
      </c>
      <c r="O4648">
        <f>+Tabla13[[#This Row],[Sales]]/Tabla13[[#This Row],[Antigüedad]]</f>
        <v>28.862950000000001</v>
      </c>
      <c r="P4648" s="4">
        <f>+Tabla13[[#This Row],[Sales]]/Tabla13[[#This Row],[Item Weight corregido]]</f>
        <v>12.687010989010989</v>
      </c>
    </row>
    <row r="4649" spans="1:16" x14ac:dyDescent="0.3">
      <c r="A4649" t="s">
        <v>13</v>
      </c>
      <c r="B4649" t="s">
        <v>1226</v>
      </c>
      <c r="C4649" t="s">
        <v>1577</v>
      </c>
      <c r="D4649">
        <v>2015</v>
      </c>
      <c r="E4649" t="s">
        <v>1593</v>
      </c>
      <c r="F4649" t="s">
        <v>1603</v>
      </c>
      <c r="G4649" t="s">
        <v>1604</v>
      </c>
      <c r="H4649" t="s">
        <v>1607</v>
      </c>
      <c r="I4649" s="10">
        <v>4.7879864000000001E-2</v>
      </c>
      <c r="J4649">
        <v>7.7249999999999996</v>
      </c>
      <c r="K4649">
        <v>7.7249999999999996</v>
      </c>
      <c r="L4649" s="3">
        <v>250.20920000000001</v>
      </c>
      <c r="M4649">
        <v>3.6</v>
      </c>
      <c r="N4649">
        <f>+$Q$876-Tabla13[[#This Row],[Outlet Establishment Year]]</f>
        <v>9</v>
      </c>
      <c r="O4649">
        <f>+Tabla13[[#This Row],[Sales]]/Tabla13[[#This Row],[Antigüedad]]</f>
        <v>27.801022222222223</v>
      </c>
      <c r="P4649" s="4">
        <f>+Tabla13[[#This Row],[Sales]]/Tabla13[[#This Row],[Item Weight corregido]]</f>
        <v>32.389540453074439</v>
      </c>
    </row>
    <row r="4650" spans="1:16" x14ac:dyDescent="0.3">
      <c r="A4650" t="s">
        <v>13</v>
      </c>
      <c r="B4650" t="s">
        <v>1279</v>
      </c>
      <c r="C4650" t="s">
        <v>1585</v>
      </c>
      <c r="D4650">
        <v>2015</v>
      </c>
      <c r="E4650" t="s">
        <v>1593</v>
      </c>
      <c r="F4650" t="s">
        <v>1603</v>
      </c>
      <c r="G4650" t="s">
        <v>1604</v>
      </c>
      <c r="H4650" t="s">
        <v>1607</v>
      </c>
      <c r="I4650" s="10">
        <v>4.2923652E-2</v>
      </c>
      <c r="J4650">
        <v>20.7</v>
      </c>
      <c r="K4650">
        <v>20.7</v>
      </c>
      <c r="L4650" s="3">
        <v>178.30279999999999</v>
      </c>
      <c r="M4650">
        <v>3.6</v>
      </c>
      <c r="N4650">
        <f>+$Q$876-Tabla13[[#This Row],[Outlet Establishment Year]]</f>
        <v>9</v>
      </c>
      <c r="O4650">
        <f>+Tabla13[[#This Row],[Sales]]/Tabla13[[#This Row],[Antigüedad]]</f>
        <v>19.81142222222222</v>
      </c>
      <c r="P4650" s="4">
        <f>+Tabla13[[#This Row],[Sales]]/Tabla13[[#This Row],[Item Weight corregido]]</f>
        <v>8.6136618357487915</v>
      </c>
    </row>
    <row r="4651" spans="1:16" x14ac:dyDescent="0.3">
      <c r="A4651" t="s">
        <v>13</v>
      </c>
      <c r="B4651" t="s">
        <v>71</v>
      </c>
      <c r="C4651" t="s">
        <v>1576</v>
      </c>
      <c r="D4651">
        <v>2015</v>
      </c>
      <c r="E4651" t="s">
        <v>1593</v>
      </c>
      <c r="F4651" t="s">
        <v>1603</v>
      </c>
      <c r="G4651" t="s">
        <v>1604</v>
      </c>
      <c r="H4651" t="s">
        <v>1607</v>
      </c>
      <c r="I4651" s="10">
        <v>1.6645164E-2</v>
      </c>
      <c r="J4651">
        <v>19.350000000000001</v>
      </c>
      <c r="K4651">
        <v>19.350000000000001</v>
      </c>
      <c r="L4651" s="3">
        <v>120.9098</v>
      </c>
      <c r="M4651">
        <v>3.6</v>
      </c>
      <c r="N4651">
        <f>+$Q$876-Tabla13[[#This Row],[Outlet Establishment Year]]</f>
        <v>9</v>
      </c>
      <c r="O4651">
        <f>+Tabla13[[#This Row],[Sales]]/Tabla13[[#This Row],[Antigüedad]]</f>
        <v>13.434422222222222</v>
      </c>
      <c r="P4651" s="4">
        <f>+Tabla13[[#This Row],[Sales]]/Tabla13[[#This Row],[Item Weight corregido]]</f>
        <v>6.2485684754521964</v>
      </c>
    </row>
    <row r="4652" spans="1:16" x14ac:dyDescent="0.3">
      <c r="A4652" t="s">
        <v>13</v>
      </c>
      <c r="B4652" t="s">
        <v>1252</v>
      </c>
      <c r="C4652" t="s">
        <v>1574</v>
      </c>
      <c r="D4652">
        <v>2015</v>
      </c>
      <c r="E4652" t="s">
        <v>1593</v>
      </c>
      <c r="F4652" t="s">
        <v>1603</v>
      </c>
      <c r="G4652" t="s">
        <v>1604</v>
      </c>
      <c r="H4652" t="s">
        <v>1607</v>
      </c>
      <c r="I4652" s="10">
        <v>2.9845243E-2</v>
      </c>
      <c r="J4652">
        <v>8.3249999999999993</v>
      </c>
      <c r="K4652">
        <v>8.3249999999999993</v>
      </c>
      <c r="L4652" s="3">
        <v>41.613799999999998</v>
      </c>
      <c r="M4652">
        <v>3.6</v>
      </c>
      <c r="N4652">
        <f>+$Q$876-Tabla13[[#This Row],[Outlet Establishment Year]]</f>
        <v>9</v>
      </c>
      <c r="O4652">
        <f>+Tabla13[[#This Row],[Sales]]/Tabla13[[#This Row],[Antigüedad]]</f>
        <v>4.6237555555555554</v>
      </c>
      <c r="P4652" s="4">
        <f>+Tabla13[[#This Row],[Sales]]/Tabla13[[#This Row],[Item Weight corregido]]</f>
        <v>4.9986546546546551</v>
      </c>
    </row>
    <row r="4653" spans="1:16" x14ac:dyDescent="0.3">
      <c r="A4653" t="s">
        <v>13</v>
      </c>
      <c r="B4653" t="s">
        <v>797</v>
      </c>
      <c r="C4653" t="s">
        <v>1575</v>
      </c>
      <c r="D4653">
        <v>2015</v>
      </c>
      <c r="E4653" t="s">
        <v>1593</v>
      </c>
      <c r="F4653" t="s">
        <v>1603</v>
      </c>
      <c r="G4653" t="s">
        <v>1605</v>
      </c>
      <c r="H4653" t="s">
        <v>1607</v>
      </c>
      <c r="I4653" s="10">
        <v>3.2687701999999999E-2</v>
      </c>
      <c r="J4653">
        <v>8.6</v>
      </c>
      <c r="K4653">
        <v>8.6</v>
      </c>
      <c r="L4653" s="3">
        <v>140.91540000000001</v>
      </c>
      <c r="M4653">
        <v>3.6</v>
      </c>
      <c r="N4653">
        <f>+$Q$876-Tabla13[[#This Row],[Outlet Establishment Year]]</f>
        <v>9</v>
      </c>
      <c r="O4653">
        <f>+Tabla13[[#This Row],[Sales]]/Tabla13[[#This Row],[Antigüedad]]</f>
        <v>15.657266666666667</v>
      </c>
      <c r="P4653" s="4">
        <f>+Tabla13[[#This Row],[Sales]]/Tabla13[[#This Row],[Item Weight corregido]]</f>
        <v>16.385511627906979</v>
      </c>
    </row>
    <row r="4654" spans="1:16" x14ac:dyDescent="0.3">
      <c r="A4654" t="s">
        <v>13</v>
      </c>
      <c r="B4654" t="s">
        <v>1119</v>
      </c>
      <c r="C4654" t="s">
        <v>1584</v>
      </c>
      <c r="D4654">
        <v>2015</v>
      </c>
      <c r="E4654" t="s">
        <v>1593</v>
      </c>
      <c r="F4654" t="s">
        <v>1603</v>
      </c>
      <c r="G4654" t="s">
        <v>1605</v>
      </c>
      <c r="H4654" t="s">
        <v>1607</v>
      </c>
      <c r="I4654" s="10">
        <v>1.1212718999999999E-2</v>
      </c>
      <c r="J4654">
        <v>14.65</v>
      </c>
      <c r="K4654">
        <v>14.65</v>
      </c>
      <c r="L4654" s="3">
        <v>55.6614</v>
      </c>
      <c r="M4654">
        <v>3.6</v>
      </c>
      <c r="N4654">
        <f>+$Q$876-Tabla13[[#This Row],[Outlet Establishment Year]]</f>
        <v>9</v>
      </c>
      <c r="O4654">
        <f>+Tabla13[[#This Row],[Sales]]/Tabla13[[#This Row],[Antigüedad]]</f>
        <v>6.1845999999999997</v>
      </c>
      <c r="P4654" s="4">
        <f>+Tabla13[[#This Row],[Sales]]/Tabla13[[#This Row],[Item Weight corregido]]</f>
        <v>3.7994129692832765</v>
      </c>
    </row>
    <row r="4655" spans="1:16" x14ac:dyDescent="0.3">
      <c r="A4655" t="s">
        <v>13</v>
      </c>
      <c r="B4655" t="s">
        <v>353</v>
      </c>
      <c r="C4655" t="s">
        <v>1580</v>
      </c>
      <c r="D4655">
        <v>2015</v>
      </c>
      <c r="E4655" t="s">
        <v>1593</v>
      </c>
      <c r="F4655" t="s">
        <v>1603</v>
      </c>
      <c r="G4655" t="s">
        <v>1605</v>
      </c>
      <c r="H4655" t="s">
        <v>1607</v>
      </c>
      <c r="I4655" s="10">
        <v>7.4496042999999998E-2</v>
      </c>
      <c r="J4655">
        <v>9.5</v>
      </c>
      <c r="K4655">
        <v>9.5</v>
      </c>
      <c r="L4655" s="3">
        <v>251.97239999999999</v>
      </c>
      <c r="M4655">
        <v>3.6</v>
      </c>
      <c r="N4655">
        <f>+$Q$876-Tabla13[[#This Row],[Outlet Establishment Year]]</f>
        <v>9</v>
      </c>
      <c r="O4655">
        <f>+Tabla13[[#This Row],[Sales]]/Tabla13[[#This Row],[Antigüedad]]</f>
        <v>27.996933333333331</v>
      </c>
      <c r="P4655" s="4">
        <f>+Tabla13[[#This Row],[Sales]]/Tabla13[[#This Row],[Item Weight corregido]]</f>
        <v>26.523410526315789</v>
      </c>
    </row>
    <row r="4656" spans="1:16" x14ac:dyDescent="0.3">
      <c r="A4656" t="s">
        <v>13</v>
      </c>
      <c r="B4656" t="s">
        <v>1294</v>
      </c>
      <c r="C4656" t="s">
        <v>1580</v>
      </c>
      <c r="D4656">
        <v>2015</v>
      </c>
      <c r="E4656" t="s">
        <v>1593</v>
      </c>
      <c r="F4656" t="s">
        <v>1603</v>
      </c>
      <c r="G4656" t="s">
        <v>1605</v>
      </c>
      <c r="H4656" t="s">
        <v>1607</v>
      </c>
      <c r="I4656" s="10">
        <v>2.8476451E-2</v>
      </c>
      <c r="J4656">
        <v>16.5</v>
      </c>
      <c r="K4656">
        <v>16.5</v>
      </c>
      <c r="L4656" s="3">
        <v>91.014600000000002</v>
      </c>
      <c r="M4656">
        <v>3.6</v>
      </c>
      <c r="N4656">
        <f>+$Q$876-Tabla13[[#This Row],[Outlet Establishment Year]]</f>
        <v>9</v>
      </c>
      <c r="O4656">
        <f>+Tabla13[[#This Row],[Sales]]/Tabla13[[#This Row],[Antigüedad]]</f>
        <v>10.112733333333333</v>
      </c>
      <c r="P4656" s="4">
        <f>+Tabla13[[#This Row],[Sales]]/Tabla13[[#This Row],[Item Weight corregido]]</f>
        <v>5.5160363636363634</v>
      </c>
    </row>
    <row r="4657" spans="1:16" x14ac:dyDescent="0.3">
      <c r="A4657" t="s">
        <v>13</v>
      </c>
      <c r="B4657" t="s">
        <v>1503</v>
      </c>
      <c r="C4657" t="s">
        <v>1590</v>
      </c>
      <c r="D4657">
        <v>2015</v>
      </c>
      <c r="E4657" t="s">
        <v>1593</v>
      </c>
      <c r="F4657" t="s">
        <v>1603</v>
      </c>
      <c r="G4657" t="s">
        <v>1605</v>
      </c>
      <c r="H4657" t="s">
        <v>1607</v>
      </c>
      <c r="I4657" s="10">
        <v>2.1293097E-2</v>
      </c>
      <c r="J4657">
        <v>20.75</v>
      </c>
      <c r="K4657">
        <v>20.75</v>
      </c>
      <c r="L4657" s="3">
        <v>151.9024</v>
      </c>
      <c r="M4657">
        <v>3.6</v>
      </c>
      <c r="N4657">
        <f>+$Q$876-Tabla13[[#This Row],[Outlet Establishment Year]]</f>
        <v>9</v>
      </c>
      <c r="O4657">
        <f>+Tabla13[[#This Row],[Sales]]/Tabla13[[#This Row],[Antigüedad]]</f>
        <v>16.878044444444445</v>
      </c>
      <c r="P4657" s="4">
        <f>+Tabla13[[#This Row],[Sales]]/Tabla13[[#This Row],[Item Weight corregido]]</f>
        <v>7.3205975903614462</v>
      </c>
    </row>
    <row r="4658" spans="1:16" x14ac:dyDescent="0.3">
      <c r="A4658" t="s">
        <v>13</v>
      </c>
      <c r="B4658" t="s">
        <v>1534</v>
      </c>
      <c r="C4658" t="s">
        <v>1577</v>
      </c>
      <c r="D4658">
        <v>2020</v>
      </c>
      <c r="E4658" t="s">
        <v>1594</v>
      </c>
      <c r="F4658" t="s">
        <v>1603</v>
      </c>
      <c r="G4658" t="s">
        <v>1605</v>
      </c>
      <c r="H4658" t="s">
        <v>1607</v>
      </c>
      <c r="I4658" s="10">
        <v>0.104058452</v>
      </c>
      <c r="J4658">
        <v>16.2</v>
      </c>
      <c r="K4658">
        <v>16.2</v>
      </c>
      <c r="L4658" s="3">
        <v>102.499</v>
      </c>
      <c r="M4658">
        <v>3.6</v>
      </c>
      <c r="N4658">
        <f>+$Q$876-Tabla13[[#This Row],[Outlet Establishment Year]]</f>
        <v>4</v>
      </c>
      <c r="O4658">
        <f>+Tabla13[[#This Row],[Sales]]/Tabla13[[#This Row],[Antigüedad]]</f>
        <v>25.624749999999999</v>
      </c>
      <c r="P4658" s="4">
        <f>+Tabla13[[#This Row],[Sales]]/Tabla13[[#This Row],[Item Weight corregido]]</f>
        <v>6.3270987654320985</v>
      </c>
    </row>
    <row r="4659" spans="1:16" x14ac:dyDescent="0.3">
      <c r="A4659" t="s">
        <v>13</v>
      </c>
      <c r="B4659" t="s">
        <v>604</v>
      </c>
      <c r="C4659" t="s">
        <v>1575</v>
      </c>
      <c r="D4659">
        <v>2020</v>
      </c>
      <c r="E4659" t="s">
        <v>1594</v>
      </c>
      <c r="F4659" t="s">
        <v>1603</v>
      </c>
      <c r="G4659" t="s">
        <v>1605</v>
      </c>
      <c r="H4659" t="s">
        <v>1607</v>
      </c>
      <c r="I4659" s="10">
        <v>2.5429614E-2</v>
      </c>
      <c r="J4659">
        <v>19.600000000000001</v>
      </c>
      <c r="K4659">
        <v>19.600000000000001</v>
      </c>
      <c r="L4659" s="3">
        <v>151.70240000000001</v>
      </c>
      <c r="M4659">
        <v>3.6</v>
      </c>
      <c r="N4659">
        <f>+$Q$876-Tabla13[[#This Row],[Outlet Establishment Year]]</f>
        <v>4</v>
      </c>
      <c r="O4659">
        <f>+Tabla13[[#This Row],[Sales]]/Tabla13[[#This Row],[Antigüedad]]</f>
        <v>37.925600000000003</v>
      </c>
      <c r="P4659" s="4">
        <f>+Tabla13[[#This Row],[Sales]]/Tabla13[[#This Row],[Item Weight corregido]]</f>
        <v>7.7399183673469389</v>
      </c>
    </row>
    <row r="4660" spans="1:16" x14ac:dyDescent="0.3">
      <c r="A4660" t="s">
        <v>13</v>
      </c>
      <c r="B4660" t="s">
        <v>1535</v>
      </c>
      <c r="C4660" t="s">
        <v>1579</v>
      </c>
      <c r="D4660">
        <v>2020</v>
      </c>
      <c r="E4660" t="s">
        <v>1594</v>
      </c>
      <c r="F4660" t="s">
        <v>1603</v>
      </c>
      <c r="G4660" t="s">
        <v>1605</v>
      </c>
      <c r="H4660" t="s">
        <v>1607</v>
      </c>
      <c r="I4660" s="10">
        <v>1.1072172999999999E-2</v>
      </c>
      <c r="J4660">
        <v>5.21</v>
      </c>
      <c r="K4660">
        <v>5.21</v>
      </c>
      <c r="L4660" s="3">
        <v>257.89620000000002</v>
      </c>
      <c r="M4660">
        <v>3.6</v>
      </c>
      <c r="N4660">
        <f>+$Q$876-Tabla13[[#This Row],[Outlet Establishment Year]]</f>
        <v>4</v>
      </c>
      <c r="O4660">
        <f>+Tabla13[[#This Row],[Sales]]/Tabla13[[#This Row],[Antigüedad]]</f>
        <v>64.474050000000005</v>
      </c>
      <c r="P4660" s="4">
        <f>+Tabla13[[#This Row],[Sales]]/Tabla13[[#This Row],[Item Weight corregido]]</f>
        <v>49.500230326295593</v>
      </c>
    </row>
    <row r="4661" spans="1:16" x14ac:dyDescent="0.3">
      <c r="A4661" t="s">
        <v>13</v>
      </c>
      <c r="B4661" t="s">
        <v>528</v>
      </c>
      <c r="C4661" t="s">
        <v>1579</v>
      </c>
      <c r="D4661">
        <v>2020</v>
      </c>
      <c r="E4661" t="s">
        <v>1594</v>
      </c>
      <c r="F4661" t="s">
        <v>1603</v>
      </c>
      <c r="G4661" t="s">
        <v>1605</v>
      </c>
      <c r="H4661" t="s">
        <v>1607</v>
      </c>
      <c r="I4661" s="10">
        <v>8.3221903999999999E-2</v>
      </c>
      <c r="J4661">
        <v>12.6</v>
      </c>
      <c r="K4661">
        <v>12.6</v>
      </c>
      <c r="L4661" s="3">
        <v>174.50540000000001</v>
      </c>
      <c r="M4661">
        <v>3.6</v>
      </c>
      <c r="N4661">
        <f>+$Q$876-Tabla13[[#This Row],[Outlet Establishment Year]]</f>
        <v>4</v>
      </c>
      <c r="O4661">
        <f>+Tabla13[[#This Row],[Sales]]/Tabla13[[#This Row],[Antigüedad]]</f>
        <v>43.626350000000002</v>
      </c>
      <c r="P4661" s="4">
        <f>+Tabla13[[#This Row],[Sales]]/Tabla13[[#This Row],[Item Weight corregido]]</f>
        <v>13.849634920634921</v>
      </c>
    </row>
    <row r="4662" spans="1:16" x14ac:dyDescent="0.3">
      <c r="A4662" t="s">
        <v>13</v>
      </c>
      <c r="B4662" t="s">
        <v>862</v>
      </c>
      <c r="C4662" t="s">
        <v>1579</v>
      </c>
      <c r="D4662">
        <v>2020</v>
      </c>
      <c r="E4662" t="s">
        <v>1594</v>
      </c>
      <c r="F4662" t="s">
        <v>1603</v>
      </c>
      <c r="G4662" t="s">
        <v>1606</v>
      </c>
      <c r="H4662" t="s">
        <v>1607</v>
      </c>
      <c r="I4662" s="10">
        <v>0.168329848</v>
      </c>
      <c r="J4662">
        <v>17.350000000000001</v>
      </c>
      <c r="K4662">
        <v>17.350000000000001</v>
      </c>
      <c r="L4662" s="3">
        <v>176.77119999999999</v>
      </c>
      <c r="M4662">
        <v>3.6</v>
      </c>
      <c r="N4662">
        <f>+$Q$876-Tabla13[[#This Row],[Outlet Establishment Year]]</f>
        <v>4</v>
      </c>
      <c r="O4662">
        <f>+Tabla13[[#This Row],[Sales]]/Tabla13[[#This Row],[Antigüedad]]</f>
        <v>44.192799999999998</v>
      </c>
      <c r="P4662" s="4">
        <f>+Tabla13[[#This Row],[Sales]]/Tabla13[[#This Row],[Item Weight corregido]]</f>
        <v>10.188541786743514</v>
      </c>
    </row>
    <row r="4663" spans="1:16" x14ac:dyDescent="0.3">
      <c r="A4663" t="s">
        <v>13</v>
      </c>
      <c r="B4663" t="s">
        <v>441</v>
      </c>
      <c r="C4663" t="s">
        <v>1579</v>
      </c>
      <c r="D4663">
        <v>2020</v>
      </c>
      <c r="E4663" t="s">
        <v>1594</v>
      </c>
      <c r="F4663" t="s">
        <v>1603</v>
      </c>
      <c r="G4663" t="s">
        <v>1606</v>
      </c>
      <c r="H4663" t="s">
        <v>1607</v>
      </c>
      <c r="I4663" s="10">
        <v>3.2954044000000002E-2</v>
      </c>
      <c r="J4663">
        <v>20.5</v>
      </c>
      <c r="K4663">
        <v>20.5</v>
      </c>
      <c r="L4663" s="3">
        <v>39.382199999999997</v>
      </c>
      <c r="M4663">
        <v>3.6</v>
      </c>
      <c r="N4663">
        <f>+$Q$876-Tabla13[[#This Row],[Outlet Establishment Year]]</f>
        <v>4</v>
      </c>
      <c r="O4663">
        <f>+Tabla13[[#This Row],[Sales]]/Tabla13[[#This Row],[Antigüedad]]</f>
        <v>9.8455499999999994</v>
      </c>
      <c r="P4663" s="4">
        <f>+Tabla13[[#This Row],[Sales]]/Tabla13[[#This Row],[Item Weight corregido]]</f>
        <v>1.9210829268292682</v>
      </c>
    </row>
    <row r="4664" spans="1:16" x14ac:dyDescent="0.3">
      <c r="A4664" t="s">
        <v>13</v>
      </c>
      <c r="B4664" t="s">
        <v>558</v>
      </c>
      <c r="C4664" t="s">
        <v>1584</v>
      </c>
      <c r="D4664">
        <v>2020</v>
      </c>
      <c r="E4664" t="s">
        <v>1594</v>
      </c>
      <c r="F4664" t="s">
        <v>1603</v>
      </c>
      <c r="G4664" t="s">
        <v>1606</v>
      </c>
      <c r="H4664" t="s">
        <v>1607</v>
      </c>
      <c r="I4664" s="10">
        <v>4.7364616999999998E-2</v>
      </c>
      <c r="J4664">
        <v>5.5</v>
      </c>
      <c r="K4664">
        <v>5.5</v>
      </c>
      <c r="L4664" s="3">
        <v>100.0016</v>
      </c>
      <c r="M4664">
        <v>3.6</v>
      </c>
      <c r="N4664">
        <f>+$Q$876-Tabla13[[#This Row],[Outlet Establishment Year]]</f>
        <v>4</v>
      </c>
      <c r="O4664">
        <f>+Tabla13[[#This Row],[Sales]]/Tabla13[[#This Row],[Antigüedad]]</f>
        <v>25.000399999999999</v>
      </c>
      <c r="P4664" s="4">
        <f>+Tabla13[[#This Row],[Sales]]/Tabla13[[#This Row],[Item Weight corregido]]</f>
        <v>18.182109090909091</v>
      </c>
    </row>
    <row r="4665" spans="1:16" x14ac:dyDescent="0.3">
      <c r="A4665" t="s">
        <v>13</v>
      </c>
      <c r="B4665" t="s">
        <v>143</v>
      </c>
      <c r="C4665" t="s">
        <v>1580</v>
      </c>
      <c r="D4665">
        <v>2020</v>
      </c>
      <c r="E4665" t="s">
        <v>1594</v>
      </c>
      <c r="F4665" t="s">
        <v>1603</v>
      </c>
      <c r="G4665" t="s">
        <v>1606</v>
      </c>
      <c r="H4665" t="s">
        <v>1607</v>
      </c>
      <c r="I4665" s="10">
        <v>0.11720169599999999</v>
      </c>
      <c r="J4665">
        <v>17.7</v>
      </c>
      <c r="K4665">
        <v>17.7</v>
      </c>
      <c r="L4665" s="3">
        <v>184.0266</v>
      </c>
      <c r="M4665">
        <v>3.6</v>
      </c>
      <c r="N4665">
        <f>+$Q$876-Tabla13[[#This Row],[Outlet Establishment Year]]</f>
        <v>4</v>
      </c>
      <c r="O4665">
        <f>+Tabla13[[#This Row],[Sales]]/Tabla13[[#This Row],[Antigüedad]]</f>
        <v>46.00665</v>
      </c>
      <c r="P4665" s="4">
        <f>+Tabla13[[#This Row],[Sales]]/Tabla13[[#This Row],[Item Weight corregido]]</f>
        <v>10.396983050847458</v>
      </c>
    </row>
    <row r="4666" spans="1:16" x14ac:dyDescent="0.3">
      <c r="A4666" t="s">
        <v>12</v>
      </c>
      <c r="B4666" t="s">
        <v>121</v>
      </c>
      <c r="C4666" t="s">
        <v>1586</v>
      </c>
      <c r="D4666">
        <v>2015</v>
      </c>
      <c r="E4666" t="s">
        <v>1593</v>
      </c>
      <c r="F4666" t="s">
        <v>1603</v>
      </c>
      <c r="G4666" t="s">
        <v>1606</v>
      </c>
      <c r="H4666" t="s">
        <v>1607</v>
      </c>
      <c r="I4666" s="10">
        <v>5.6432784E-2</v>
      </c>
      <c r="J4666">
        <v>13.85</v>
      </c>
      <c r="K4666">
        <v>13.85</v>
      </c>
      <c r="L4666" s="3">
        <v>234.93</v>
      </c>
      <c r="M4666">
        <v>3.6</v>
      </c>
      <c r="N4666">
        <f>+$Q$876-Tabla13[[#This Row],[Outlet Establishment Year]]</f>
        <v>9</v>
      </c>
      <c r="O4666">
        <f>+Tabla13[[#This Row],[Sales]]/Tabla13[[#This Row],[Antigüedad]]</f>
        <v>26.103333333333335</v>
      </c>
      <c r="P4666" s="4">
        <f>+Tabla13[[#This Row],[Sales]]/Tabla13[[#This Row],[Item Weight corregido]]</f>
        <v>16.962454873646209</v>
      </c>
    </row>
    <row r="4667" spans="1:16" x14ac:dyDescent="0.3">
      <c r="A4667" t="s">
        <v>12</v>
      </c>
      <c r="B4667" t="s">
        <v>127</v>
      </c>
      <c r="C4667" t="s">
        <v>1576</v>
      </c>
      <c r="D4667">
        <v>2015</v>
      </c>
      <c r="E4667" t="s">
        <v>1593</v>
      </c>
      <c r="F4667" t="s">
        <v>1603</v>
      </c>
      <c r="G4667" t="s">
        <v>1606</v>
      </c>
      <c r="H4667" t="s">
        <v>1607</v>
      </c>
      <c r="I4667" s="10">
        <v>6.4143994999999995E-2</v>
      </c>
      <c r="J4667">
        <v>9.1950000000000003</v>
      </c>
      <c r="K4667">
        <v>9.1950000000000003</v>
      </c>
      <c r="L4667" s="3">
        <v>85.956599999999995</v>
      </c>
      <c r="M4667">
        <v>3.6</v>
      </c>
      <c r="N4667">
        <f>+$Q$876-Tabla13[[#This Row],[Outlet Establishment Year]]</f>
        <v>9</v>
      </c>
      <c r="O4667">
        <f>+Tabla13[[#This Row],[Sales]]/Tabla13[[#This Row],[Antigüedad]]</f>
        <v>9.5507333333333335</v>
      </c>
      <c r="P4667" s="4">
        <f>+Tabla13[[#This Row],[Sales]]/Tabla13[[#This Row],[Item Weight corregido]]</f>
        <v>9.3481892332789549</v>
      </c>
    </row>
    <row r="4668" spans="1:16" x14ac:dyDescent="0.3">
      <c r="A4668" t="s">
        <v>12</v>
      </c>
      <c r="B4668" t="s">
        <v>1127</v>
      </c>
      <c r="C4668" t="s">
        <v>1581</v>
      </c>
      <c r="D4668">
        <v>2015</v>
      </c>
      <c r="E4668" t="s">
        <v>1593</v>
      </c>
      <c r="F4668" t="s">
        <v>1603</v>
      </c>
      <c r="G4668" t="s">
        <v>1606</v>
      </c>
      <c r="H4668" t="s">
        <v>1607</v>
      </c>
      <c r="I4668" s="10">
        <v>9.6295326000000001E-2</v>
      </c>
      <c r="J4668">
        <v>15.1</v>
      </c>
      <c r="K4668">
        <v>15.1</v>
      </c>
      <c r="L4668" s="3">
        <v>133.49420000000001</v>
      </c>
      <c r="M4668">
        <v>3.6</v>
      </c>
      <c r="N4668">
        <f>+$Q$876-Tabla13[[#This Row],[Outlet Establishment Year]]</f>
        <v>9</v>
      </c>
      <c r="O4668">
        <f>+Tabla13[[#This Row],[Sales]]/Tabla13[[#This Row],[Antigüedad]]</f>
        <v>14.832688888888889</v>
      </c>
      <c r="P4668" s="4">
        <f>+Tabla13[[#This Row],[Sales]]/Tabla13[[#This Row],[Item Weight corregido]]</f>
        <v>8.8406754966887426</v>
      </c>
    </row>
    <row r="4669" spans="1:16" x14ac:dyDescent="0.3">
      <c r="A4669" t="s">
        <v>12</v>
      </c>
      <c r="B4669" t="s">
        <v>1277</v>
      </c>
      <c r="C4669" t="s">
        <v>1580</v>
      </c>
      <c r="D4669">
        <v>2015</v>
      </c>
      <c r="E4669" t="s">
        <v>1593</v>
      </c>
      <c r="F4669" t="s">
        <v>1603</v>
      </c>
      <c r="G4669" t="s">
        <v>1606</v>
      </c>
      <c r="H4669" t="s">
        <v>1607</v>
      </c>
      <c r="I4669" s="10">
        <v>7.1609079999999997E-3</v>
      </c>
      <c r="J4669">
        <v>15.85</v>
      </c>
      <c r="K4669">
        <v>15.85</v>
      </c>
      <c r="L4669" s="3">
        <v>39.347999999999999</v>
      </c>
      <c r="M4669">
        <v>3.6</v>
      </c>
      <c r="N4669">
        <f>+$Q$876-Tabla13[[#This Row],[Outlet Establishment Year]]</f>
        <v>9</v>
      </c>
      <c r="O4669">
        <f>+Tabla13[[#This Row],[Sales]]/Tabla13[[#This Row],[Antigüedad]]</f>
        <v>4.3719999999999999</v>
      </c>
      <c r="P4669" s="4">
        <f>+Tabla13[[#This Row],[Sales]]/Tabla13[[#This Row],[Item Weight corregido]]</f>
        <v>2.4825236593059938</v>
      </c>
    </row>
    <row r="4670" spans="1:16" x14ac:dyDescent="0.3">
      <c r="A4670" t="s">
        <v>12</v>
      </c>
      <c r="B4670" t="s">
        <v>1514</v>
      </c>
      <c r="C4670" t="s">
        <v>1587</v>
      </c>
      <c r="D4670">
        <v>2020</v>
      </c>
      <c r="E4670" t="s">
        <v>1594</v>
      </c>
      <c r="F4670" t="s">
        <v>1603</v>
      </c>
      <c r="G4670" t="s">
        <v>1606</v>
      </c>
      <c r="H4670" t="s">
        <v>1607</v>
      </c>
      <c r="I4670" s="10">
        <v>6.6155882999999999E-2</v>
      </c>
      <c r="J4670">
        <v>6.0350000000000001</v>
      </c>
      <c r="K4670">
        <v>6.0350000000000001</v>
      </c>
      <c r="L4670" s="3">
        <v>184.42400000000001</v>
      </c>
      <c r="M4670">
        <v>3.6</v>
      </c>
      <c r="N4670">
        <f>+$Q$876-Tabla13[[#This Row],[Outlet Establishment Year]]</f>
        <v>4</v>
      </c>
      <c r="O4670">
        <f>+Tabla13[[#This Row],[Sales]]/Tabla13[[#This Row],[Antigüedad]]</f>
        <v>46.106000000000002</v>
      </c>
      <c r="P4670" s="4">
        <f>+Tabla13[[#This Row],[Sales]]/Tabla13[[#This Row],[Item Weight corregido]]</f>
        <v>30.55907207953604</v>
      </c>
    </row>
    <row r="4671" spans="1:16" x14ac:dyDescent="0.3">
      <c r="A4671" t="s">
        <v>12</v>
      </c>
      <c r="B4671" t="s">
        <v>690</v>
      </c>
      <c r="C4671" t="s">
        <v>1587</v>
      </c>
      <c r="D4671">
        <v>2020</v>
      </c>
      <c r="E4671" t="s">
        <v>1594</v>
      </c>
      <c r="F4671" t="s">
        <v>1603</v>
      </c>
      <c r="G4671" t="s">
        <v>1606</v>
      </c>
      <c r="H4671" t="s">
        <v>1607</v>
      </c>
      <c r="I4671" s="10">
        <v>3.5773394E-2</v>
      </c>
      <c r="J4671">
        <v>8.3149999999999995</v>
      </c>
      <c r="K4671">
        <v>8.3149999999999995</v>
      </c>
      <c r="L4671" s="3">
        <v>144.34440000000001</v>
      </c>
      <c r="M4671">
        <v>3.6</v>
      </c>
      <c r="N4671">
        <f>+$Q$876-Tabla13[[#This Row],[Outlet Establishment Year]]</f>
        <v>4</v>
      </c>
      <c r="O4671">
        <f>+Tabla13[[#This Row],[Sales]]/Tabla13[[#This Row],[Antigüedad]]</f>
        <v>36.086100000000002</v>
      </c>
      <c r="P4671" s="4">
        <f>+Tabla13[[#This Row],[Sales]]/Tabla13[[#This Row],[Item Weight corregido]]</f>
        <v>17.359518941671681</v>
      </c>
    </row>
    <row r="4672" spans="1:16" x14ac:dyDescent="0.3">
      <c r="A4672" t="s">
        <v>12</v>
      </c>
      <c r="B4672" t="s">
        <v>388</v>
      </c>
      <c r="C4672" t="s">
        <v>1586</v>
      </c>
      <c r="D4672">
        <v>2020</v>
      </c>
      <c r="E4672" t="s">
        <v>1594</v>
      </c>
      <c r="F4672" t="s">
        <v>1603</v>
      </c>
      <c r="G4672" t="s">
        <v>1606</v>
      </c>
      <c r="H4672" t="s">
        <v>1607</v>
      </c>
      <c r="I4672" s="10">
        <v>0.15771893100000001</v>
      </c>
      <c r="J4672">
        <v>11.6</v>
      </c>
      <c r="K4672">
        <v>11.6</v>
      </c>
      <c r="L4672" s="3">
        <v>168.34739999999999</v>
      </c>
      <c r="M4672">
        <v>3.6</v>
      </c>
      <c r="N4672">
        <f>+$Q$876-Tabla13[[#This Row],[Outlet Establishment Year]]</f>
        <v>4</v>
      </c>
      <c r="O4672">
        <f>+Tabla13[[#This Row],[Sales]]/Tabla13[[#This Row],[Antigüedad]]</f>
        <v>42.086849999999998</v>
      </c>
      <c r="P4672" s="4">
        <f>+Tabla13[[#This Row],[Sales]]/Tabla13[[#This Row],[Item Weight corregido]]</f>
        <v>14.512706896551723</v>
      </c>
    </row>
    <row r="4673" spans="1:16" x14ac:dyDescent="0.3">
      <c r="A4673" t="s">
        <v>12</v>
      </c>
      <c r="B4673" t="s">
        <v>1435</v>
      </c>
      <c r="C4673" t="s">
        <v>1574</v>
      </c>
      <c r="D4673">
        <v>2020</v>
      </c>
      <c r="E4673" t="s">
        <v>1594</v>
      </c>
      <c r="F4673" t="s">
        <v>1603</v>
      </c>
      <c r="G4673" t="s">
        <v>1604</v>
      </c>
      <c r="H4673" t="s">
        <v>1607</v>
      </c>
      <c r="I4673" s="10">
        <v>0.113045883</v>
      </c>
      <c r="J4673">
        <v>20.5</v>
      </c>
      <c r="K4673">
        <v>20.5</v>
      </c>
      <c r="L4673" s="3">
        <v>194.14779999999999</v>
      </c>
      <c r="M4673">
        <v>3.6</v>
      </c>
      <c r="N4673">
        <f>+$Q$876-Tabla13[[#This Row],[Outlet Establishment Year]]</f>
        <v>4</v>
      </c>
      <c r="O4673">
        <f>+Tabla13[[#This Row],[Sales]]/Tabla13[[#This Row],[Antigüedad]]</f>
        <v>48.536949999999997</v>
      </c>
      <c r="P4673" s="4">
        <f>+Tabla13[[#This Row],[Sales]]/Tabla13[[#This Row],[Item Weight corregido]]</f>
        <v>9.470624390243902</v>
      </c>
    </row>
    <row r="4674" spans="1:16" x14ac:dyDescent="0.3">
      <c r="A4674" t="s">
        <v>12</v>
      </c>
      <c r="B4674" t="s">
        <v>733</v>
      </c>
      <c r="C4674" t="s">
        <v>1581</v>
      </c>
      <c r="D4674">
        <v>2020</v>
      </c>
      <c r="E4674" t="s">
        <v>1594</v>
      </c>
      <c r="F4674" t="s">
        <v>1603</v>
      </c>
      <c r="G4674" t="s">
        <v>1604</v>
      </c>
      <c r="H4674" t="s">
        <v>1607</v>
      </c>
      <c r="I4674" s="10">
        <v>5.7746381999999999E-2</v>
      </c>
      <c r="J4674">
        <v>11.8</v>
      </c>
      <c r="K4674">
        <v>11.8</v>
      </c>
      <c r="L4674" s="3">
        <v>152.4366</v>
      </c>
      <c r="M4674">
        <v>3.6</v>
      </c>
      <c r="N4674">
        <f>+$Q$876-Tabla13[[#This Row],[Outlet Establishment Year]]</f>
        <v>4</v>
      </c>
      <c r="O4674">
        <f>+Tabla13[[#This Row],[Sales]]/Tabla13[[#This Row],[Antigüedad]]</f>
        <v>38.10915</v>
      </c>
      <c r="P4674" s="4">
        <f>+Tabla13[[#This Row],[Sales]]/Tabla13[[#This Row],[Item Weight corregido]]</f>
        <v>12.918355932203388</v>
      </c>
    </row>
    <row r="4675" spans="1:16" x14ac:dyDescent="0.3">
      <c r="A4675" t="s">
        <v>14</v>
      </c>
      <c r="B4675" t="s">
        <v>1308</v>
      </c>
      <c r="C4675" t="s">
        <v>1590</v>
      </c>
      <c r="D4675">
        <v>2015</v>
      </c>
      <c r="E4675" t="s">
        <v>1593</v>
      </c>
      <c r="F4675" t="s">
        <v>1603</v>
      </c>
      <c r="G4675" t="s">
        <v>1604</v>
      </c>
      <c r="H4675" t="s">
        <v>1607</v>
      </c>
      <c r="I4675" s="10">
        <v>5.2174318999999997E-2</v>
      </c>
      <c r="J4675">
        <v>10.8</v>
      </c>
      <c r="K4675">
        <v>10.8</v>
      </c>
      <c r="L4675" s="3">
        <v>240.35640000000001</v>
      </c>
      <c r="M4675">
        <v>3.6</v>
      </c>
      <c r="N4675">
        <f>+$Q$876-Tabla13[[#This Row],[Outlet Establishment Year]]</f>
        <v>9</v>
      </c>
      <c r="O4675">
        <f>+Tabla13[[#This Row],[Sales]]/Tabla13[[#This Row],[Antigüedad]]</f>
        <v>26.706266666666668</v>
      </c>
      <c r="P4675" s="4">
        <f>+Tabla13[[#This Row],[Sales]]/Tabla13[[#This Row],[Item Weight corregido]]</f>
        <v>22.255222222222223</v>
      </c>
    </row>
    <row r="4676" spans="1:16" x14ac:dyDescent="0.3">
      <c r="A4676" t="s">
        <v>14</v>
      </c>
      <c r="B4676" t="s">
        <v>442</v>
      </c>
      <c r="C4676" t="s">
        <v>1580</v>
      </c>
      <c r="D4676">
        <v>2020</v>
      </c>
      <c r="E4676" t="s">
        <v>1594</v>
      </c>
      <c r="F4676" t="s">
        <v>1603</v>
      </c>
      <c r="G4676" t="s">
        <v>1604</v>
      </c>
      <c r="H4676" t="s">
        <v>1607</v>
      </c>
      <c r="I4676" s="10">
        <v>4.4011225000000001E-2</v>
      </c>
      <c r="J4676">
        <v>13.15</v>
      </c>
      <c r="K4676">
        <v>13.15</v>
      </c>
      <c r="L4676" s="3">
        <v>181.29499999999999</v>
      </c>
      <c r="M4676">
        <v>3.6</v>
      </c>
      <c r="N4676">
        <f>+$Q$876-Tabla13[[#This Row],[Outlet Establishment Year]]</f>
        <v>4</v>
      </c>
      <c r="O4676">
        <f>+Tabla13[[#This Row],[Sales]]/Tabla13[[#This Row],[Antigüedad]]</f>
        <v>45.323749999999997</v>
      </c>
      <c r="P4676" s="4">
        <f>+Tabla13[[#This Row],[Sales]]/Tabla13[[#This Row],[Item Weight corregido]]</f>
        <v>13.786692015209125</v>
      </c>
    </row>
    <row r="4677" spans="1:16" x14ac:dyDescent="0.3">
      <c r="A4677" t="s">
        <v>13</v>
      </c>
      <c r="B4677" t="s">
        <v>711</v>
      </c>
      <c r="C4677" t="s">
        <v>1582</v>
      </c>
      <c r="D4677">
        <v>2017</v>
      </c>
      <c r="E4677" t="s">
        <v>1598</v>
      </c>
      <c r="F4677" t="s">
        <v>1603</v>
      </c>
      <c r="G4677" t="s">
        <v>1605</v>
      </c>
      <c r="H4677" t="s">
        <v>1607</v>
      </c>
      <c r="I4677" s="10">
        <v>6.9087481000000006E-2</v>
      </c>
      <c r="J4677">
        <v>15.85</v>
      </c>
      <c r="K4677">
        <v>15.85</v>
      </c>
      <c r="L4677" s="3">
        <v>218.7166</v>
      </c>
      <c r="M4677">
        <v>3.6</v>
      </c>
      <c r="N4677">
        <f>+$Q$876-Tabla13[[#This Row],[Outlet Establishment Year]]</f>
        <v>7</v>
      </c>
      <c r="O4677">
        <f>+Tabla13[[#This Row],[Sales]]/Tabla13[[#This Row],[Antigüedad]]</f>
        <v>31.245228571428573</v>
      </c>
      <c r="P4677" s="4">
        <f>+Tabla13[[#This Row],[Sales]]/Tabla13[[#This Row],[Item Weight corregido]]</f>
        <v>13.799154574132492</v>
      </c>
    </row>
    <row r="4678" spans="1:16" x14ac:dyDescent="0.3">
      <c r="A4678" t="s">
        <v>13</v>
      </c>
      <c r="B4678" t="s">
        <v>911</v>
      </c>
      <c r="C4678" t="s">
        <v>1585</v>
      </c>
      <c r="D4678">
        <v>2017</v>
      </c>
      <c r="E4678" t="s">
        <v>1598</v>
      </c>
      <c r="F4678" t="s">
        <v>1603</v>
      </c>
      <c r="G4678" t="s">
        <v>1605</v>
      </c>
      <c r="H4678" t="s">
        <v>1607</v>
      </c>
      <c r="I4678" s="10">
        <v>9.7043739000000004E-2</v>
      </c>
      <c r="J4678">
        <v>13.8</v>
      </c>
      <c r="K4678">
        <v>13.8</v>
      </c>
      <c r="L4678" s="3">
        <v>57.493000000000002</v>
      </c>
      <c r="M4678">
        <v>3.6</v>
      </c>
      <c r="N4678">
        <f>+$Q$876-Tabla13[[#This Row],[Outlet Establishment Year]]</f>
        <v>7</v>
      </c>
      <c r="O4678">
        <f>+Tabla13[[#This Row],[Sales]]/Tabla13[[#This Row],[Antigüedad]]</f>
        <v>8.2132857142857141</v>
      </c>
      <c r="P4678" s="4">
        <f>+Tabla13[[#This Row],[Sales]]/Tabla13[[#This Row],[Item Weight corregido]]</f>
        <v>4.1661594202898549</v>
      </c>
    </row>
    <row r="4679" spans="1:16" x14ac:dyDescent="0.3">
      <c r="A4679" t="s">
        <v>13</v>
      </c>
      <c r="B4679" t="s">
        <v>62</v>
      </c>
      <c r="C4679" t="s">
        <v>1576</v>
      </c>
      <c r="D4679">
        <v>2017</v>
      </c>
      <c r="E4679" t="s">
        <v>1598</v>
      </c>
      <c r="F4679" t="s">
        <v>1603</v>
      </c>
      <c r="G4679" t="s">
        <v>1605</v>
      </c>
      <c r="H4679" t="s">
        <v>1607</v>
      </c>
      <c r="I4679" s="10">
        <v>1.3634468E-2</v>
      </c>
      <c r="J4679">
        <v>17.5</v>
      </c>
      <c r="K4679">
        <v>17.5</v>
      </c>
      <c r="L4679" s="3">
        <v>256.43040000000002</v>
      </c>
      <c r="M4679">
        <v>3.6</v>
      </c>
      <c r="N4679">
        <f>+$Q$876-Tabla13[[#This Row],[Outlet Establishment Year]]</f>
        <v>7</v>
      </c>
      <c r="O4679">
        <f>+Tabla13[[#This Row],[Sales]]/Tabla13[[#This Row],[Antigüedad]]</f>
        <v>36.632914285714286</v>
      </c>
      <c r="P4679" s="4">
        <f>+Tabla13[[#This Row],[Sales]]/Tabla13[[#This Row],[Item Weight corregido]]</f>
        <v>14.653165714285715</v>
      </c>
    </row>
    <row r="4680" spans="1:16" x14ac:dyDescent="0.3">
      <c r="A4680" t="s">
        <v>13</v>
      </c>
      <c r="B4680" t="s">
        <v>172</v>
      </c>
      <c r="C4680" t="s">
        <v>1574</v>
      </c>
      <c r="D4680">
        <v>2017</v>
      </c>
      <c r="E4680" t="s">
        <v>1598</v>
      </c>
      <c r="F4680" t="s">
        <v>1603</v>
      </c>
      <c r="G4680" t="s">
        <v>1605</v>
      </c>
      <c r="H4680" t="s">
        <v>1607</v>
      </c>
      <c r="I4680" s="10">
        <v>4.3554613999999998E-2</v>
      </c>
      <c r="J4680">
        <v>5.98</v>
      </c>
      <c r="K4680">
        <v>5.98</v>
      </c>
      <c r="L4680" s="3">
        <v>148.24180000000001</v>
      </c>
      <c r="M4680">
        <v>3.6</v>
      </c>
      <c r="N4680">
        <f>+$Q$876-Tabla13[[#This Row],[Outlet Establishment Year]]</f>
        <v>7</v>
      </c>
      <c r="O4680">
        <f>+Tabla13[[#This Row],[Sales]]/Tabla13[[#This Row],[Antigüedad]]</f>
        <v>21.177400000000002</v>
      </c>
      <c r="P4680" s="4">
        <f>+Tabla13[[#This Row],[Sales]]/Tabla13[[#This Row],[Item Weight corregido]]</f>
        <v>24.789598662207357</v>
      </c>
    </row>
    <row r="4681" spans="1:16" x14ac:dyDescent="0.3">
      <c r="A4681" t="s">
        <v>13</v>
      </c>
      <c r="B4681" t="s">
        <v>602</v>
      </c>
      <c r="C4681" t="s">
        <v>1574</v>
      </c>
      <c r="D4681">
        <v>2017</v>
      </c>
      <c r="E4681" t="s">
        <v>1598</v>
      </c>
      <c r="F4681" t="s">
        <v>1603</v>
      </c>
      <c r="G4681" t="s">
        <v>1605</v>
      </c>
      <c r="H4681" t="s">
        <v>1607</v>
      </c>
      <c r="I4681" s="10">
        <v>0.16145897300000001</v>
      </c>
      <c r="J4681">
        <v>18.2</v>
      </c>
      <c r="K4681">
        <v>18.2</v>
      </c>
      <c r="L4681" s="3">
        <v>37.819000000000003</v>
      </c>
      <c r="M4681">
        <v>3.6</v>
      </c>
      <c r="N4681">
        <f>+$Q$876-Tabla13[[#This Row],[Outlet Establishment Year]]</f>
        <v>7</v>
      </c>
      <c r="O4681">
        <f>+Tabla13[[#This Row],[Sales]]/Tabla13[[#This Row],[Antigüedad]]</f>
        <v>5.4027142857142865</v>
      </c>
      <c r="P4681" s="4">
        <f>+Tabla13[[#This Row],[Sales]]/Tabla13[[#This Row],[Item Weight corregido]]</f>
        <v>2.0779670329670332</v>
      </c>
    </row>
    <row r="4682" spans="1:16" x14ac:dyDescent="0.3">
      <c r="A4682" t="s">
        <v>13</v>
      </c>
      <c r="B4682" t="s">
        <v>861</v>
      </c>
      <c r="C4682" t="s">
        <v>1579</v>
      </c>
      <c r="D4682">
        <v>2017</v>
      </c>
      <c r="E4682" t="s">
        <v>1598</v>
      </c>
      <c r="F4682" t="s">
        <v>1603</v>
      </c>
      <c r="G4682" t="s">
        <v>1605</v>
      </c>
      <c r="H4682" t="s">
        <v>1607</v>
      </c>
      <c r="I4682" s="10">
        <v>2.7573983E-2</v>
      </c>
      <c r="J4682">
        <v>16.600000000000001</v>
      </c>
      <c r="K4682">
        <v>16.600000000000001</v>
      </c>
      <c r="L4682" s="3">
        <v>176.6344</v>
      </c>
      <c r="M4682">
        <v>3.6</v>
      </c>
      <c r="N4682">
        <f>+$Q$876-Tabla13[[#This Row],[Outlet Establishment Year]]</f>
        <v>7</v>
      </c>
      <c r="O4682">
        <f>+Tabla13[[#This Row],[Sales]]/Tabla13[[#This Row],[Antigüedad]]</f>
        <v>25.233485714285713</v>
      </c>
      <c r="P4682" s="4">
        <f>+Tabla13[[#This Row],[Sales]]/Tabla13[[#This Row],[Item Weight corregido]]</f>
        <v>10.640626506024095</v>
      </c>
    </row>
    <row r="4683" spans="1:16" x14ac:dyDescent="0.3">
      <c r="A4683" t="s">
        <v>13</v>
      </c>
      <c r="B4683" t="s">
        <v>185</v>
      </c>
      <c r="C4683" t="s">
        <v>1580</v>
      </c>
      <c r="D4683">
        <v>2017</v>
      </c>
      <c r="E4683" t="s">
        <v>1598</v>
      </c>
      <c r="F4683" t="s">
        <v>1603</v>
      </c>
      <c r="G4683" t="s">
        <v>1605</v>
      </c>
      <c r="H4683" t="s">
        <v>1607</v>
      </c>
      <c r="I4683" s="10">
        <v>3.3172957000000003E-2</v>
      </c>
      <c r="J4683">
        <v>12.85</v>
      </c>
      <c r="K4683">
        <v>12.85</v>
      </c>
      <c r="L4683" s="3">
        <v>172.04220000000001</v>
      </c>
      <c r="M4683">
        <v>3.6</v>
      </c>
      <c r="N4683">
        <f>+$Q$876-Tabla13[[#This Row],[Outlet Establishment Year]]</f>
        <v>7</v>
      </c>
      <c r="O4683">
        <f>+Tabla13[[#This Row],[Sales]]/Tabla13[[#This Row],[Antigüedad]]</f>
        <v>24.577457142857146</v>
      </c>
      <c r="P4683" s="4">
        <f>+Tabla13[[#This Row],[Sales]]/Tabla13[[#This Row],[Item Weight corregido]]</f>
        <v>13.388498054474709</v>
      </c>
    </row>
    <row r="4684" spans="1:16" x14ac:dyDescent="0.3">
      <c r="A4684" t="s">
        <v>13</v>
      </c>
      <c r="B4684" t="s">
        <v>581</v>
      </c>
      <c r="C4684" t="s">
        <v>1580</v>
      </c>
      <c r="D4684">
        <v>2017</v>
      </c>
      <c r="E4684" t="s">
        <v>1598</v>
      </c>
      <c r="F4684" t="s">
        <v>1603</v>
      </c>
      <c r="G4684" t="s">
        <v>1605</v>
      </c>
      <c r="H4684" t="s">
        <v>1607</v>
      </c>
      <c r="I4684" s="10">
        <v>3.6383292999999997E-2</v>
      </c>
      <c r="J4684">
        <v>16.850000000000001</v>
      </c>
      <c r="K4684">
        <v>16.850000000000001</v>
      </c>
      <c r="L4684" s="3">
        <v>91.0488</v>
      </c>
      <c r="M4684">
        <v>3.6</v>
      </c>
      <c r="N4684">
        <f>+$Q$876-Tabla13[[#This Row],[Outlet Establishment Year]]</f>
        <v>7</v>
      </c>
      <c r="O4684">
        <f>+Tabla13[[#This Row],[Sales]]/Tabla13[[#This Row],[Antigüedad]]</f>
        <v>13.006971428571429</v>
      </c>
      <c r="P4684" s="4">
        <f>+Tabla13[[#This Row],[Sales]]/Tabla13[[#This Row],[Item Weight corregido]]</f>
        <v>5.4034896142433233</v>
      </c>
    </row>
    <row r="4685" spans="1:16" x14ac:dyDescent="0.3">
      <c r="A4685" t="s">
        <v>13</v>
      </c>
      <c r="B4685" t="s">
        <v>1055</v>
      </c>
      <c r="C4685" t="s">
        <v>1590</v>
      </c>
      <c r="D4685">
        <v>2017</v>
      </c>
      <c r="E4685" t="s">
        <v>1598</v>
      </c>
      <c r="F4685" t="s">
        <v>1603</v>
      </c>
      <c r="G4685" t="s">
        <v>1605</v>
      </c>
      <c r="H4685" t="s">
        <v>1607</v>
      </c>
      <c r="I4685" s="10">
        <v>3.7179120000000003E-2</v>
      </c>
      <c r="J4685">
        <v>17.25</v>
      </c>
      <c r="K4685">
        <v>17.25</v>
      </c>
      <c r="L4685" s="3">
        <v>162.55260000000001</v>
      </c>
      <c r="M4685">
        <v>3.6</v>
      </c>
      <c r="N4685">
        <f>+$Q$876-Tabla13[[#This Row],[Outlet Establishment Year]]</f>
        <v>7</v>
      </c>
      <c r="O4685">
        <f>+Tabla13[[#This Row],[Sales]]/Tabla13[[#This Row],[Antigüedad]]</f>
        <v>23.221800000000002</v>
      </c>
      <c r="P4685" s="4">
        <f>+Tabla13[[#This Row],[Sales]]/Tabla13[[#This Row],[Item Weight corregido]]</f>
        <v>9.4233391304347833</v>
      </c>
    </row>
    <row r="4686" spans="1:16" x14ac:dyDescent="0.3">
      <c r="A4686" t="s">
        <v>12</v>
      </c>
      <c r="B4686" t="s">
        <v>154</v>
      </c>
      <c r="C4686" t="s">
        <v>1576</v>
      </c>
      <c r="D4686">
        <v>2017</v>
      </c>
      <c r="E4686" t="s">
        <v>1598</v>
      </c>
      <c r="F4686" t="s">
        <v>1603</v>
      </c>
      <c r="G4686" t="s">
        <v>1605</v>
      </c>
      <c r="H4686" t="s">
        <v>1607</v>
      </c>
      <c r="I4686" s="10">
        <v>4.7111699999999999E-2</v>
      </c>
      <c r="J4686">
        <v>9.1950000000000003</v>
      </c>
      <c r="K4686">
        <v>9.1950000000000003</v>
      </c>
      <c r="L4686" s="3">
        <v>52.066600000000001</v>
      </c>
      <c r="M4686">
        <v>3.6</v>
      </c>
      <c r="N4686">
        <f>+$Q$876-Tabla13[[#This Row],[Outlet Establishment Year]]</f>
        <v>7</v>
      </c>
      <c r="O4686">
        <f>+Tabla13[[#This Row],[Sales]]/Tabla13[[#This Row],[Antigüedad]]</f>
        <v>7.4380857142857142</v>
      </c>
      <c r="P4686" s="4">
        <f>+Tabla13[[#This Row],[Sales]]/Tabla13[[#This Row],[Item Weight corregido]]</f>
        <v>5.6624904839586732</v>
      </c>
    </row>
    <row r="4687" spans="1:16" x14ac:dyDescent="0.3">
      <c r="A4687" t="s">
        <v>12</v>
      </c>
      <c r="B4687" t="s">
        <v>95</v>
      </c>
      <c r="C4687" t="s">
        <v>1576</v>
      </c>
      <c r="D4687">
        <v>2017</v>
      </c>
      <c r="E4687" t="s">
        <v>1598</v>
      </c>
      <c r="F4687" t="s">
        <v>1603</v>
      </c>
      <c r="G4687" t="s">
        <v>1605</v>
      </c>
      <c r="H4687" t="s">
        <v>1607</v>
      </c>
      <c r="I4687" s="10">
        <v>6.6717377999999994E-2</v>
      </c>
      <c r="J4687">
        <v>11.3</v>
      </c>
      <c r="K4687">
        <v>11.3</v>
      </c>
      <c r="L4687" s="3">
        <v>260.89620000000002</v>
      </c>
      <c r="M4687">
        <v>3.6</v>
      </c>
      <c r="N4687">
        <f>+$Q$876-Tabla13[[#This Row],[Outlet Establishment Year]]</f>
        <v>7</v>
      </c>
      <c r="O4687">
        <f>+Tabla13[[#This Row],[Sales]]/Tabla13[[#This Row],[Antigüedad]]</f>
        <v>37.270885714285718</v>
      </c>
      <c r="P4687" s="4">
        <f>+Tabla13[[#This Row],[Sales]]/Tabla13[[#This Row],[Item Weight corregido]]</f>
        <v>23.0881592920354</v>
      </c>
    </row>
    <row r="4688" spans="1:16" x14ac:dyDescent="0.3">
      <c r="A4688" t="s">
        <v>13</v>
      </c>
      <c r="B4688" t="s">
        <v>757</v>
      </c>
      <c r="C4688" t="s">
        <v>1577</v>
      </c>
      <c r="D4688">
        <v>2011</v>
      </c>
      <c r="E4688" t="s">
        <v>1595</v>
      </c>
      <c r="F4688" t="s">
        <v>1602</v>
      </c>
      <c r="G4688" t="s">
        <v>1604</v>
      </c>
      <c r="H4688" t="s">
        <v>1609</v>
      </c>
      <c r="I4688" s="10">
        <v>0.14897741</v>
      </c>
      <c r="J4688">
        <v>9.3000000000000007</v>
      </c>
      <c r="K4688">
        <v>9.3000000000000007</v>
      </c>
      <c r="L4688" s="3">
        <v>143.07859999999999</v>
      </c>
      <c r="M4688">
        <v>3.6</v>
      </c>
      <c r="N4688">
        <f>+$Q$876-Tabla13[[#This Row],[Outlet Establishment Year]]</f>
        <v>13</v>
      </c>
      <c r="O4688">
        <f>+Tabla13[[#This Row],[Sales]]/Tabla13[[#This Row],[Antigüedad]]</f>
        <v>11.006046153846153</v>
      </c>
      <c r="P4688" s="4">
        <f>+Tabla13[[#This Row],[Sales]]/Tabla13[[#This Row],[Item Weight corregido]]</f>
        <v>15.38479569892473</v>
      </c>
    </row>
    <row r="4689" spans="1:16" x14ac:dyDescent="0.3">
      <c r="A4689" t="s">
        <v>13</v>
      </c>
      <c r="B4689" t="s">
        <v>1490</v>
      </c>
      <c r="C4689" t="s">
        <v>1574</v>
      </c>
      <c r="D4689">
        <v>2011</v>
      </c>
      <c r="E4689" t="s">
        <v>1595</v>
      </c>
      <c r="F4689" t="s">
        <v>1602</v>
      </c>
      <c r="G4689" t="s">
        <v>1604</v>
      </c>
      <c r="H4689" t="s">
        <v>1609</v>
      </c>
      <c r="I4689" s="10">
        <v>9.2272132000000007E-2</v>
      </c>
      <c r="J4689">
        <v>7.52</v>
      </c>
      <c r="K4689">
        <v>7.52</v>
      </c>
      <c r="L4689" s="3">
        <v>128.79939999999999</v>
      </c>
      <c r="M4689">
        <v>3.6</v>
      </c>
      <c r="N4689">
        <f>+$Q$876-Tabla13[[#This Row],[Outlet Establishment Year]]</f>
        <v>13</v>
      </c>
      <c r="O4689">
        <f>+Tabla13[[#This Row],[Sales]]/Tabla13[[#This Row],[Antigüedad]]</f>
        <v>9.9076461538461533</v>
      </c>
      <c r="P4689" s="4">
        <f>+Tabla13[[#This Row],[Sales]]/Tabla13[[#This Row],[Item Weight corregido]]</f>
        <v>17.127579787234044</v>
      </c>
    </row>
    <row r="4690" spans="1:16" x14ac:dyDescent="0.3">
      <c r="A4690" t="s">
        <v>13</v>
      </c>
      <c r="B4690" t="s">
        <v>45</v>
      </c>
      <c r="C4690" t="s">
        <v>1579</v>
      </c>
      <c r="D4690">
        <v>2011</v>
      </c>
      <c r="E4690" t="s">
        <v>1595</v>
      </c>
      <c r="F4690" t="s">
        <v>1602</v>
      </c>
      <c r="G4690" t="s">
        <v>1604</v>
      </c>
      <c r="H4690" t="s">
        <v>1609</v>
      </c>
      <c r="I4690" s="10">
        <v>0.13497562799999999</v>
      </c>
      <c r="J4690">
        <v>5.82</v>
      </c>
      <c r="K4690">
        <v>5.82</v>
      </c>
      <c r="L4690" s="3">
        <v>170.57900000000001</v>
      </c>
      <c r="M4690">
        <v>3.6</v>
      </c>
      <c r="N4690">
        <f>+$Q$876-Tabla13[[#This Row],[Outlet Establishment Year]]</f>
        <v>13</v>
      </c>
      <c r="O4690">
        <f>+Tabla13[[#This Row],[Sales]]/Tabla13[[#This Row],[Antigüedad]]</f>
        <v>13.121461538461539</v>
      </c>
      <c r="P4690" s="4">
        <f>+Tabla13[[#This Row],[Sales]]/Tabla13[[#This Row],[Item Weight corregido]]</f>
        <v>29.309106529209622</v>
      </c>
    </row>
    <row r="4691" spans="1:16" x14ac:dyDescent="0.3">
      <c r="A4691" t="s">
        <v>13</v>
      </c>
      <c r="B4691" t="s">
        <v>1117</v>
      </c>
      <c r="C4691" t="s">
        <v>1579</v>
      </c>
      <c r="D4691">
        <v>2011</v>
      </c>
      <c r="E4691" t="s">
        <v>1595</v>
      </c>
      <c r="F4691" t="s">
        <v>1602</v>
      </c>
      <c r="G4691" t="s">
        <v>1604</v>
      </c>
      <c r="H4691" t="s">
        <v>1609</v>
      </c>
      <c r="I4691" s="10">
        <v>0.14893862399999999</v>
      </c>
      <c r="J4691">
        <v>18.350000000000001</v>
      </c>
      <c r="K4691">
        <v>18.350000000000001</v>
      </c>
      <c r="L4691" s="3">
        <v>191.9504</v>
      </c>
      <c r="M4691">
        <v>3.6</v>
      </c>
      <c r="N4691">
        <f>+$Q$876-Tabla13[[#This Row],[Outlet Establishment Year]]</f>
        <v>13</v>
      </c>
      <c r="O4691">
        <f>+Tabla13[[#This Row],[Sales]]/Tabla13[[#This Row],[Antigüedad]]</f>
        <v>14.765415384615384</v>
      </c>
      <c r="P4691" s="4">
        <f>+Tabla13[[#This Row],[Sales]]/Tabla13[[#This Row],[Item Weight corregido]]</f>
        <v>10.46051226158038</v>
      </c>
    </row>
    <row r="4692" spans="1:16" x14ac:dyDescent="0.3">
      <c r="A4692" t="s">
        <v>13</v>
      </c>
      <c r="B4692" t="s">
        <v>1516</v>
      </c>
      <c r="C4692" t="s">
        <v>1590</v>
      </c>
      <c r="D4692">
        <v>2011</v>
      </c>
      <c r="E4692" t="s">
        <v>1595</v>
      </c>
      <c r="F4692" t="s">
        <v>1602</v>
      </c>
      <c r="G4692" t="s">
        <v>1606</v>
      </c>
      <c r="H4692" t="s">
        <v>1609</v>
      </c>
      <c r="I4692" s="10">
        <v>6.8535039000000006E-2</v>
      </c>
      <c r="J4692">
        <v>11.6</v>
      </c>
      <c r="K4692">
        <v>11.6</v>
      </c>
      <c r="L4692" s="3">
        <v>143.0154</v>
      </c>
      <c r="M4692">
        <v>3.6</v>
      </c>
      <c r="N4692">
        <f>+$Q$876-Tabla13[[#This Row],[Outlet Establishment Year]]</f>
        <v>13</v>
      </c>
      <c r="O4692">
        <f>+Tabla13[[#This Row],[Sales]]/Tabla13[[#This Row],[Antigüedad]]</f>
        <v>11.001184615384615</v>
      </c>
      <c r="P4692" s="4">
        <f>+Tabla13[[#This Row],[Sales]]/Tabla13[[#This Row],[Item Weight corregido]]</f>
        <v>12.328913793103448</v>
      </c>
    </row>
    <row r="4693" spans="1:16" x14ac:dyDescent="0.3">
      <c r="A4693" t="s">
        <v>12</v>
      </c>
      <c r="B4693" t="s">
        <v>548</v>
      </c>
      <c r="C4693" t="s">
        <v>1581</v>
      </c>
      <c r="D4693">
        <v>2011</v>
      </c>
      <c r="E4693" t="s">
        <v>1595</v>
      </c>
      <c r="F4693" t="s">
        <v>1602</v>
      </c>
      <c r="G4693" t="s">
        <v>1606</v>
      </c>
      <c r="H4693" t="s">
        <v>1609</v>
      </c>
      <c r="I4693" s="10">
        <v>2.5257508000000001E-2</v>
      </c>
      <c r="J4693">
        <v>9.8000000000000007</v>
      </c>
      <c r="K4693">
        <v>9.8000000000000007</v>
      </c>
      <c r="L4693" s="3">
        <v>248.54079999999999</v>
      </c>
      <c r="M4693">
        <v>3.6</v>
      </c>
      <c r="N4693">
        <f>+$Q$876-Tabla13[[#This Row],[Outlet Establishment Year]]</f>
        <v>13</v>
      </c>
      <c r="O4693">
        <f>+Tabla13[[#This Row],[Sales]]/Tabla13[[#This Row],[Antigüedad]]</f>
        <v>19.118523076923076</v>
      </c>
      <c r="P4693" s="4">
        <f>+Tabla13[[#This Row],[Sales]]/Tabla13[[#This Row],[Item Weight corregido]]</f>
        <v>25.361306122448976</v>
      </c>
    </row>
    <row r="4694" spans="1:16" x14ac:dyDescent="0.3">
      <c r="A4694" t="s">
        <v>12</v>
      </c>
      <c r="B4694" t="s">
        <v>368</v>
      </c>
      <c r="C4694" t="s">
        <v>1580</v>
      </c>
      <c r="D4694">
        <v>2011</v>
      </c>
      <c r="E4694" t="s">
        <v>1595</v>
      </c>
      <c r="F4694" t="s">
        <v>1602</v>
      </c>
      <c r="G4694" t="s">
        <v>1605</v>
      </c>
      <c r="H4694" t="s">
        <v>1609</v>
      </c>
      <c r="I4694" s="10">
        <v>1.6635488E-2</v>
      </c>
      <c r="J4694">
        <v>14.85</v>
      </c>
      <c r="K4694">
        <v>14.85</v>
      </c>
      <c r="L4694" s="3">
        <v>157.56299999999999</v>
      </c>
      <c r="M4694">
        <v>3.6</v>
      </c>
      <c r="N4694">
        <f>+$Q$876-Tabla13[[#This Row],[Outlet Establishment Year]]</f>
        <v>13</v>
      </c>
      <c r="O4694">
        <f>+Tabla13[[#This Row],[Sales]]/Tabla13[[#This Row],[Antigüedad]]</f>
        <v>12.120230769230769</v>
      </c>
      <c r="P4694" s="4">
        <f>+Tabla13[[#This Row],[Sales]]/Tabla13[[#This Row],[Item Weight corregido]]</f>
        <v>10.610303030303029</v>
      </c>
    </row>
    <row r="4695" spans="1:16" x14ac:dyDescent="0.3">
      <c r="A4695" t="s">
        <v>13</v>
      </c>
      <c r="B4695" t="s">
        <v>1248</v>
      </c>
      <c r="C4695" t="s">
        <v>1575</v>
      </c>
      <c r="D4695">
        <v>2014</v>
      </c>
      <c r="E4695" t="s">
        <v>1596</v>
      </c>
      <c r="F4695" t="s">
        <v>1602</v>
      </c>
      <c r="G4695" t="s">
        <v>1606</v>
      </c>
      <c r="H4695" t="s">
        <v>1607</v>
      </c>
      <c r="I4695" s="10">
        <v>4.5380403999999999E-2</v>
      </c>
      <c r="J4695">
        <v>20.6</v>
      </c>
      <c r="K4695">
        <v>20.6</v>
      </c>
      <c r="L4695" s="3">
        <v>148.4392</v>
      </c>
      <c r="M4695">
        <v>3.6</v>
      </c>
      <c r="N4695">
        <f>+$Q$876-Tabla13[[#This Row],[Outlet Establishment Year]]</f>
        <v>10</v>
      </c>
      <c r="O4695">
        <f>+Tabla13[[#This Row],[Sales]]/Tabla13[[#This Row],[Antigüedad]]</f>
        <v>14.843920000000001</v>
      </c>
      <c r="P4695" s="4">
        <f>+Tabla13[[#This Row],[Sales]]/Tabla13[[#This Row],[Item Weight corregido]]</f>
        <v>7.2057864077669898</v>
      </c>
    </row>
    <row r="4696" spans="1:16" x14ac:dyDescent="0.3">
      <c r="A4696" t="s">
        <v>13</v>
      </c>
      <c r="B4696" t="s">
        <v>1041</v>
      </c>
      <c r="C4696" t="s">
        <v>1577</v>
      </c>
      <c r="D4696">
        <v>2014</v>
      </c>
      <c r="E4696" t="s">
        <v>1596</v>
      </c>
      <c r="F4696" t="s">
        <v>1602</v>
      </c>
      <c r="G4696" t="s">
        <v>1606</v>
      </c>
      <c r="H4696" t="s">
        <v>1607</v>
      </c>
      <c r="I4696" s="10">
        <v>3.2075379000000001E-2</v>
      </c>
      <c r="J4696">
        <v>10.1</v>
      </c>
      <c r="K4696">
        <v>10.1</v>
      </c>
      <c r="L4696" s="3">
        <v>50.900799999999997</v>
      </c>
      <c r="M4696">
        <v>3.6</v>
      </c>
      <c r="N4696">
        <f>+$Q$876-Tabla13[[#This Row],[Outlet Establishment Year]]</f>
        <v>10</v>
      </c>
      <c r="O4696">
        <f>+Tabla13[[#This Row],[Sales]]/Tabla13[[#This Row],[Antigüedad]]</f>
        <v>5.0900799999999995</v>
      </c>
      <c r="P4696" s="4">
        <f>+Tabla13[[#This Row],[Sales]]/Tabla13[[#This Row],[Item Weight corregido]]</f>
        <v>5.0396831683168317</v>
      </c>
    </row>
    <row r="4697" spans="1:16" x14ac:dyDescent="0.3">
      <c r="A4697" t="s">
        <v>13</v>
      </c>
      <c r="B4697" t="s">
        <v>1268</v>
      </c>
      <c r="C4697" t="s">
        <v>1577</v>
      </c>
      <c r="D4697">
        <v>2014</v>
      </c>
      <c r="E4697" t="s">
        <v>1596</v>
      </c>
      <c r="F4697" t="s">
        <v>1602</v>
      </c>
      <c r="G4697" t="s">
        <v>1606</v>
      </c>
      <c r="H4697" t="s">
        <v>1607</v>
      </c>
      <c r="I4697" s="10">
        <v>0.14152434799999999</v>
      </c>
      <c r="J4697">
        <v>18.850000000000001</v>
      </c>
      <c r="K4697">
        <v>18.850000000000001</v>
      </c>
      <c r="L4697" s="3">
        <v>168.41319999999999</v>
      </c>
      <c r="M4697">
        <v>3.6</v>
      </c>
      <c r="N4697">
        <f>+$Q$876-Tabla13[[#This Row],[Outlet Establishment Year]]</f>
        <v>10</v>
      </c>
      <c r="O4697">
        <f>+Tabla13[[#This Row],[Sales]]/Tabla13[[#This Row],[Antigüedad]]</f>
        <v>16.84132</v>
      </c>
      <c r="P4697" s="4">
        <f>+Tabla13[[#This Row],[Sales]]/Tabla13[[#This Row],[Item Weight corregido]]</f>
        <v>8.9343872679045084</v>
      </c>
    </row>
    <row r="4698" spans="1:16" x14ac:dyDescent="0.3">
      <c r="A4698" t="s">
        <v>13</v>
      </c>
      <c r="B4698" t="s">
        <v>1072</v>
      </c>
      <c r="C4698" t="s">
        <v>1585</v>
      </c>
      <c r="D4698">
        <v>2014</v>
      </c>
      <c r="E4698" t="s">
        <v>1596</v>
      </c>
      <c r="F4698" t="s">
        <v>1602</v>
      </c>
      <c r="G4698" t="s">
        <v>1606</v>
      </c>
      <c r="H4698" t="s">
        <v>1607</v>
      </c>
      <c r="I4698" s="10">
        <v>8.7102593000000006E-2</v>
      </c>
      <c r="J4698">
        <v>16.25</v>
      </c>
      <c r="K4698">
        <v>16.25</v>
      </c>
      <c r="L4698" s="3">
        <v>96.040999999999997</v>
      </c>
      <c r="M4698">
        <v>3.6</v>
      </c>
      <c r="N4698">
        <f>+$Q$876-Tabla13[[#This Row],[Outlet Establishment Year]]</f>
        <v>10</v>
      </c>
      <c r="O4698">
        <f>+Tabla13[[#This Row],[Sales]]/Tabla13[[#This Row],[Antigüedad]]</f>
        <v>9.604099999999999</v>
      </c>
      <c r="P4698" s="4">
        <f>+Tabla13[[#This Row],[Sales]]/Tabla13[[#This Row],[Item Weight corregido]]</f>
        <v>5.910215384615384</v>
      </c>
    </row>
    <row r="4699" spans="1:16" x14ac:dyDescent="0.3">
      <c r="A4699" t="s">
        <v>13</v>
      </c>
      <c r="B4699" t="s">
        <v>822</v>
      </c>
      <c r="C4699" t="s">
        <v>1574</v>
      </c>
      <c r="D4699">
        <v>2014</v>
      </c>
      <c r="E4699" t="s">
        <v>1596</v>
      </c>
      <c r="F4699" t="s">
        <v>1602</v>
      </c>
      <c r="G4699" t="s">
        <v>1606</v>
      </c>
      <c r="H4699" t="s">
        <v>1607</v>
      </c>
      <c r="I4699" s="10">
        <v>4.2524834999999997E-2</v>
      </c>
      <c r="J4699">
        <v>7.3650000000000002</v>
      </c>
      <c r="K4699">
        <v>7.3650000000000002</v>
      </c>
      <c r="L4699" s="3">
        <v>228.37200000000001</v>
      </c>
      <c r="M4699">
        <v>3.6</v>
      </c>
      <c r="N4699">
        <f>+$Q$876-Tabla13[[#This Row],[Outlet Establishment Year]]</f>
        <v>10</v>
      </c>
      <c r="O4699">
        <f>+Tabla13[[#This Row],[Sales]]/Tabla13[[#This Row],[Antigüedad]]</f>
        <v>22.837200000000003</v>
      </c>
      <c r="P4699" s="4">
        <f>+Tabla13[[#This Row],[Sales]]/Tabla13[[#This Row],[Item Weight corregido]]</f>
        <v>31.007739307535644</v>
      </c>
    </row>
    <row r="4700" spans="1:16" x14ac:dyDescent="0.3">
      <c r="A4700" t="s">
        <v>13</v>
      </c>
      <c r="B4700" t="s">
        <v>813</v>
      </c>
      <c r="C4700" t="s">
        <v>1574</v>
      </c>
      <c r="D4700">
        <v>2014</v>
      </c>
      <c r="E4700" t="s">
        <v>1596</v>
      </c>
      <c r="F4700" t="s">
        <v>1602</v>
      </c>
      <c r="G4700" t="s">
        <v>1606</v>
      </c>
      <c r="H4700" t="s">
        <v>1607</v>
      </c>
      <c r="I4700" s="10">
        <v>8.7574920000000004E-3</v>
      </c>
      <c r="J4700">
        <v>9.2100000000000009</v>
      </c>
      <c r="K4700">
        <v>9.2100000000000009</v>
      </c>
      <c r="L4700" s="3">
        <v>120.84139999999999</v>
      </c>
      <c r="M4700">
        <v>3.6</v>
      </c>
      <c r="N4700">
        <f>+$Q$876-Tabla13[[#This Row],[Outlet Establishment Year]]</f>
        <v>10</v>
      </c>
      <c r="O4700">
        <f>+Tabla13[[#This Row],[Sales]]/Tabla13[[#This Row],[Antigüedad]]</f>
        <v>12.08414</v>
      </c>
      <c r="P4700" s="4">
        <f>+Tabla13[[#This Row],[Sales]]/Tabla13[[#This Row],[Item Weight corregido]]</f>
        <v>13.120673181324646</v>
      </c>
    </row>
    <row r="4701" spans="1:16" x14ac:dyDescent="0.3">
      <c r="A4701" t="s">
        <v>13</v>
      </c>
      <c r="B4701" t="s">
        <v>527</v>
      </c>
      <c r="C4701" t="s">
        <v>1574</v>
      </c>
      <c r="D4701">
        <v>2014</v>
      </c>
      <c r="E4701" t="s">
        <v>1596</v>
      </c>
      <c r="F4701" t="s">
        <v>1602</v>
      </c>
      <c r="G4701" t="s">
        <v>1606</v>
      </c>
      <c r="H4701" t="s">
        <v>1607</v>
      </c>
      <c r="I4701" s="10">
        <v>1.4568035999999999E-2</v>
      </c>
      <c r="J4701">
        <v>17.75</v>
      </c>
      <c r="K4701">
        <v>17.75</v>
      </c>
      <c r="L4701" s="3">
        <v>158.12620000000001</v>
      </c>
      <c r="M4701">
        <v>3.6</v>
      </c>
      <c r="N4701">
        <f>+$Q$876-Tabla13[[#This Row],[Outlet Establishment Year]]</f>
        <v>10</v>
      </c>
      <c r="O4701">
        <f>+Tabla13[[#This Row],[Sales]]/Tabla13[[#This Row],[Antigüedad]]</f>
        <v>15.812620000000001</v>
      </c>
      <c r="P4701" s="4">
        <f>+Tabla13[[#This Row],[Sales]]/Tabla13[[#This Row],[Item Weight corregido]]</f>
        <v>8.908518309859156</v>
      </c>
    </row>
    <row r="4702" spans="1:16" x14ac:dyDescent="0.3">
      <c r="A4702" t="s">
        <v>13</v>
      </c>
      <c r="B4702" t="s">
        <v>1245</v>
      </c>
      <c r="C4702" t="s">
        <v>1574</v>
      </c>
      <c r="D4702">
        <v>2014</v>
      </c>
      <c r="E4702" t="s">
        <v>1596</v>
      </c>
      <c r="F4702" t="s">
        <v>1602</v>
      </c>
      <c r="G4702" t="s">
        <v>1606</v>
      </c>
      <c r="H4702" t="s">
        <v>1607</v>
      </c>
      <c r="I4702" s="10">
        <v>1.2264903000000001E-2</v>
      </c>
      <c r="J4702">
        <v>18.25</v>
      </c>
      <c r="K4702">
        <v>18.25</v>
      </c>
      <c r="L4702" s="3">
        <v>162.88939999999999</v>
      </c>
      <c r="M4702">
        <v>3.6</v>
      </c>
      <c r="N4702">
        <f>+$Q$876-Tabla13[[#This Row],[Outlet Establishment Year]]</f>
        <v>10</v>
      </c>
      <c r="O4702">
        <f>+Tabla13[[#This Row],[Sales]]/Tabla13[[#This Row],[Antigüedad]]</f>
        <v>16.28894</v>
      </c>
      <c r="P4702" s="4">
        <f>+Tabla13[[#This Row],[Sales]]/Tabla13[[#This Row],[Item Weight corregido]]</f>
        <v>8.9254465753424661</v>
      </c>
    </row>
    <row r="4703" spans="1:16" x14ac:dyDescent="0.3">
      <c r="A4703" t="s">
        <v>13</v>
      </c>
      <c r="B4703" t="s">
        <v>956</v>
      </c>
      <c r="C4703" t="s">
        <v>1583</v>
      </c>
      <c r="D4703">
        <v>2014</v>
      </c>
      <c r="E4703" t="s">
        <v>1596</v>
      </c>
      <c r="F4703" t="s">
        <v>1602</v>
      </c>
      <c r="G4703" t="s">
        <v>1606</v>
      </c>
      <c r="H4703" t="s">
        <v>1607</v>
      </c>
      <c r="I4703" s="10">
        <v>0.170176516</v>
      </c>
      <c r="J4703">
        <v>14.65</v>
      </c>
      <c r="K4703">
        <v>14.65</v>
      </c>
      <c r="L4703" s="3">
        <v>55.261400000000002</v>
      </c>
      <c r="M4703">
        <v>3.6</v>
      </c>
      <c r="N4703">
        <f>+$Q$876-Tabla13[[#This Row],[Outlet Establishment Year]]</f>
        <v>10</v>
      </c>
      <c r="O4703">
        <f>+Tabla13[[#This Row],[Sales]]/Tabla13[[#This Row],[Antigüedad]]</f>
        <v>5.5261399999999998</v>
      </c>
      <c r="P4703" s="4">
        <f>+Tabla13[[#This Row],[Sales]]/Tabla13[[#This Row],[Item Weight corregido]]</f>
        <v>3.772109215017065</v>
      </c>
    </row>
    <row r="4704" spans="1:16" x14ac:dyDescent="0.3">
      <c r="A4704" t="s">
        <v>13</v>
      </c>
      <c r="B4704" t="s">
        <v>113</v>
      </c>
      <c r="C4704" t="s">
        <v>1575</v>
      </c>
      <c r="D4704">
        <v>2014</v>
      </c>
      <c r="E4704" t="s">
        <v>1596</v>
      </c>
      <c r="F4704" t="s">
        <v>1602</v>
      </c>
      <c r="G4704" t="s">
        <v>1606</v>
      </c>
      <c r="H4704" t="s">
        <v>1607</v>
      </c>
      <c r="I4704" s="10">
        <v>0.12566436</v>
      </c>
      <c r="J4704">
        <v>5.6150000000000002</v>
      </c>
      <c r="K4704">
        <v>5.6150000000000002</v>
      </c>
      <c r="L4704" s="3">
        <v>123.473</v>
      </c>
      <c r="M4704">
        <v>3.6</v>
      </c>
      <c r="N4704">
        <f>+$Q$876-Tabla13[[#This Row],[Outlet Establishment Year]]</f>
        <v>10</v>
      </c>
      <c r="O4704">
        <f>+Tabla13[[#This Row],[Sales]]/Tabla13[[#This Row],[Antigüedad]]</f>
        <v>12.347300000000001</v>
      </c>
      <c r="P4704" s="4">
        <f>+Tabla13[[#This Row],[Sales]]/Tabla13[[#This Row],[Item Weight corregido]]</f>
        <v>21.989848619768477</v>
      </c>
    </row>
    <row r="4705" spans="1:16" x14ac:dyDescent="0.3">
      <c r="A4705" t="s">
        <v>13</v>
      </c>
      <c r="B4705" t="s">
        <v>597</v>
      </c>
      <c r="C4705" t="s">
        <v>1584</v>
      </c>
      <c r="D4705">
        <v>2014</v>
      </c>
      <c r="E4705" t="s">
        <v>1596</v>
      </c>
      <c r="F4705" t="s">
        <v>1602</v>
      </c>
      <c r="G4705" t="s">
        <v>1606</v>
      </c>
      <c r="H4705" t="s">
        <v>1607</v>
      </c>
      <c r="I4705" s="10">
        <v>6.7541169999999996E-3</v>
      </c>
      <c r="J4705">
        <v>12.15</v>
      </c>
      <c r="K4705">
        <v>12.15</v>
      </c>
      <c r="L4705" s="3">
        <v>122.173</v>
      </c>
      <c r="M4705">
        <v>3.6</v>
      </c>
      <c r="N4705">
        <f>+$Q$876-Tabla13[[#This Row],[Outlet Establishment Year]]</f>
        <v>10</v>
      </c>
      <c r="O4705">
        <f>+Tabla13[[#This Row],[Sales]]/Tabla13[[#This Row],[Antigüedad]]</f>
        <v>12.2173</v>
      </c>
      <c r="P4705" s="4">
        <f>+Tabla13[[#This Row],[Sales]]/Tabla13[[#This Row],[Item Weight corregido]]</f>
        <v>10.055390946502058</v>
      </c>
    </row>
    <row r="4706" spans="1:16" x14ac:dyDescent="0.3">
      <c r="A4706" t="s">
        <v>13</v>
      </c>
      <c r="B4706" t="s">
        <v>426</v>
      </c>
      <c r="C4706" t="s">
        <v>1584</v>
      </c>
      <c r="D4706">
        <v>2014</v>
      </c>
      <c r="E4706" t="s">
        <v>1596</v>
      </c>
      <c r="F4706" t="s">
        <v>1602</v>
      </c>
      <c r="G4706" t="s">
        <v>1606</v>
      </c>
      <c r="H4706" t="s">
        <v>1607</v>
      </c>
      <c r="I4706" s="10">
        <v>4.7197936000000003E-2</v>
      </c>
      <c r="J4706">
        <v>12.65</v>
      </c>
      <c r="K4706">
        <v>12.65</v>
      </c>
      <c r="L4706" s="3">
        <v>114.1202</v>
      </c>
      <c r="M4706">
        <v>3.6</v>
      </c>
      <c r="N4706">
        <f>+$Q$876-Tabla13[[#This Row],[Outlet Establishment Year]]</f>
        <v>10</v>
      </c>
      <c r="O4706">
        <f>+Tabla13[[#This Row],[Sales]]/Tabla13[[#This Row],[Antigüedad]]</f>
        <v>11.41202</v>
      </c>
      <c r="P4706" s="4">
        <f>+Tabla13[[#This Row],[Sales]]/Tabla13[[#This Row],[Item Weight corregido]]</f>
        <v>9.0213596837944667</v>
      </c>
    </row>
    <row r="4707" spans="1:16" x14ac:dyDescent="0.3">
      <c r="A4707" t="s">
        <v>13</v>
      </c>
      <c r="B4707" t="s">
        <v>1285</v>
      </c>
      <c r="C4707" t="s">
        <v>1580</v>
      </c>
      <c r="D4707">
        <v>2014</v>
      </c>
      <c r="E4707" t="s">
        <v>1596</v>
      </c>
      <c r="F4707" t="s">
        <v>1602</v>
      </c>
      <c r="G4707" t="s">
        <v>1606</v>
      </c>
      <c r="H4707" t="s">
        <v>1607</v>
      </c>
      <c r="I4707" s="10">
        <v>0.118791698</v>
      </c>
      <c r="J4707">
        <v>15</v>
      </c>
      <c r="K4707">
        <v>15</v>
      </c>
      <c r="L4707" s="3">
        <v>229.96940000000001</v>
      </c>
      <c r="M4707">
        <v>3.6</v>
      </c>
      <c r="N4707">
        <f>+$Q$876-Tabla13[[#This Row],[Outlet Establishment Year]]</f>
        <v>10</v>
      </c>
      <c r="O4707">
        <f>+Tabla13[[#This Row],[Sales]]/Tabla13[[#This Row],[Antigüedad]]</f>
        <v>22.996940000000002</v>
      </c>
      <c r="P4707" s="4">
        <f>+Tabla13[[#This Row],[Sales]]/Tabla13[[#This Row],[Item Weight corregido]]</f>
        <v>15.331293333333333</v>
      </c>
    </row>
    <row r="4708" spans="1:16" x14ac:dyDescent="0.3">
      <c r="A4708" t="s">
        <v>13</v>
      </c>
      <c r="B4708" t="s">
        <v>297</v>
      </c>
      <c r="C4708" t="s">
        <v>1580</v>
      </c>
      <c r="D4708">
        <v>2014</v>
      </c>
      <c r="E4708" t="s">
        <v>1596</v>
      </c>
      <c r="F4708" t="s">
        <v>1602</v>
      </c>
      <c r="G4708" t="s">
        <v>1606</v>
      </c>
      <c r="H4708" t="s">
        <v>1607</v>
      </c>
      <c r="I4708" s="10">
        <v>1.0031539000000001E-2</v>
      </c>
      <c r="J4708">
        <v>17.600000000000001</v>
      </c>
      <c r="K4708">
        <v>17.600000000000001</v>
      </c>
      <c r="L4708" s="3">
        <v>161.55520000000001</v>
      </c>
      <c r="M4708">
        <v>3.6</v>
      </c>
      <c r="N4708">
        <f>+$Q$876-Tabla13[[#This Row],[Outlet Establishment Year]]</f>
        <v>10</v>
      </c>
      <c r="O4708">
        <f>+Tabla13[[#This Row],[Sales]]/Tabla13[[#This Row],[Antigüedad]]</f>
        <v>16.155520000000003</v>
      </c>
      <c r="P4708" s="4">
        <f>+Tabla13[[#This Row],[Sales]]/Tabla13[[#This Row],[Item Weight corregido]]</f>
        <v>9.1792727272727266</v>
      </c>
    </row>
    <row r="4709" spans="1:16" x14ac:dyDescent="0.3">
      <c r="A4709" t="s">
        <v>12</v>
      </c>
      <c r="B4709" t="s">
        <v>1536</v>
      </c>
      <c r="C4709" t="s">
        <v>1587</v>
      </c>
      <c r="D4709">
        <v>2014</v>
      </c>
      <c r="E4709" t="s">
        <v>1596</v>
      </c>
      <c r="F4709" t="s">
        <v>1602</v>
      </c>
      <c r="G4709" t="s">
        <v>1606</v>
      </c>
      <c r="H4709" t="s">
        <v>1607</v>
      </c>
      <c r="I4709" s="10">
        <v>9.1096530999999994E-2</v>
      </c>
      <c r="J4709">
        <v>10.395</v>
      </c>
      <c r="K4709">
        <v>10.395</v>
      </c>
      <c r="L4709" s="3">
        <v>52.300800000000002</v>
      </c>
      <c r="M4709">
        <v>3.6</v>
      </c>
      <c r="N4709">
        <f>+$Q$876-Tabla13[[#This Row],[Outlet Establishment Year]]</f>
        <v>10</v>
      </c>
      <c r="O4709">
        <f>+Tabla13[[#This Row],[Sales]]/Tabla13[[#This Row],[Antigüedad]]</f>
        <v>5.2300800000000001</v>
      </c>
      <c r="P4709" s="4">
        <f>+Tabla13[[#This Row],[Sales]]/Tabla13[[#This Row],[Item Weight corregido]]</f>
        <v>5.0313419913419919</v>
      </c>
    </row>
    <row r="4710" spans="1:16" x14ac:dyDescent="0.3">
      <c r="A4710" t="s">
        <v>12</v>
      </c>
      <c r="B4710" t="s">
        <v>1455</v>
      </c>
      <c r="C4710" t="s">
        <v>1576</v>
      </c>
      <c r="D4710">
        <v>2014</v>
      </c>
      <c r="E4710" t="s">
        <v>1596</v>
      </c>
      <c r="F4710" t="s">
        <v>1602</v>
      </c>
      <c r="G4710" t="s">
        <v>1606</v>
      </c>
      <c r="H4710" t="s">
        <v>1607</v>
      </c>
      <c r="I4710" s="10">
        <v>7.2851756000000004E-2</v>
      </c>
      <c r="J4710">
        <v>13.65</v>
      </c>
      <c r="K4710">
        <v>13.65</v>
      </c>
      <c r="L4710" s="3">
        <v>197.14259999999999</v>
      </c>
      <c r="M4710">
        <v>3.6</v>
      </c>
      <c r="N4710">
        <f>+$Q$876-Tabla13[[#This Row],[Outlet Establishment Year]]</f>
        <v>10</v>
      </c>
      <c r="O4710">
        <f>+Tabla13[[#This Row],[Sales]]/Tabla13[[#This Row],[Antigüedad]]</f>
        <v>19.714259999999999</v>
      </c>
      <c r="P4710" s="4">
        <f>+Tabla13[[#This Row],[Sales]]/Tabla13[[#This Row],[Item Weight corregido]]</f>
        <v>14.442681318681318</v>
      </c>
    </row>
    <row r="4711" spans="1:16" x14ac:dyDescent="0.3">
      <c r="A4711" t="s">
        <v>12</v>
      </c>
      <c r="B4711" t="s">
        <v>1057</v>
      </c>
      <c r="C4711" t="s">
        <v>1576</v>
      </c>
      <c r="D4711">
        <v>2014</v>
      </c>
      <c r="E4711" t="s">
        <v>1596</v>
      </c>
      <c r="F4711" t="s">
        <v>1602</v>
      </c>
      <c r="G4711" t="s">
        <v>1606</v>
      </c>
      <c r="H4711" t="s">
        <v>1607</v>
      </c>
      <c r="I4711" s="10">
        <v>5.8226608999999999E-2</v>
      </c>
      <c r="J4711">
        <v>19.25</v>
      </c>
      <c r="K4711">
        <v>19.25</v>
      </c>
      <c r="L4711" s="3">
        <v>85.290800000000004</v>
      </c>
      <c r="M4711">
        <v>3.6</v>
      </c>
      <c r="N4711">
        <f>+$Q$876-Tabla13[[#This Row],[Outlet Establishment Year]]</f>
        <v>10</v>
      </c>
      <c r="O4711">
        <f>+Tabla13[[#This Row],[Sales]]/Tabla13[[#This Row],[Antigüedad]]</f>
        <v>8.5290800000000004</v>
      </c>
      <c r="P4711" s="4">
        <f>+Tabla13[[#This Row],[Sales]]/Tabla13[[#This Row],[Item Weight corregido]]</f>
        <v>4.4306909090909095</v>
      </c>
    </row>
    <row r="4712" spans="1:16" x14ac:dyDescent="0.3">
      <c r="A4712" t="s">
        <v>12</v>
      </c>
      <c r="B4712" t="s">
        <v>829</v>
      </c>
      <c r="C4712" t="s">
        <v>1574</v>
      </c>
      <c r="D4712">
        <v>2014</v>
      </c>
      <c r="E4712" t="s">
        <v>1596</v>
      </c>
      <c r="F4712" t="s">
        <v>1602</v>
      </c>
      <c r="G4712" t="s">
        <v>1606</v>
      </c>
      <c r="H4712" t="s">
        <v>1607</v>
      </c>
      <c r="I4712" s="10">
        <v>7.1393100000000001E-2</v>
      </c>
      <c r="J4712">
        <v>13.3</v>
      </c>
      <c r="K4712">
        <v>13.3</v>
      </c>
      <c r="L4712" s="3">
        <v>61.053600000000003</v>
      </c>
      <c r="M4712">
        <v>3.6</v>
      </c>
      <c r="N4712">
        <f>+$Q$876-Tabla13[[#This Row],[Outlet Establishment Year]]</f>
        <v>10</v>
      </c>
      <c r="O4712">
        <f>+Tabla13[[#This Row],[Sales]]/Tabla13[[#This Row],[Antigüedad]]</f>
        <v>6.1053600000000001</v>
      </c>
      <c r="P4712" s="4">
        <f>+Tabla13[[#This Row],[Sales]]/Tabla13[[#This Row],[Item Weight corregido]]</f>
        <v>4.590496240601504</v>
      </c>
    </row>
    <row r="4713" spans="1:16" x14ac:dyDescent="0.3">
      <c r="A4713" t="s">
        <v>12</v>
      </c>
      <c r="B4713" t="s">
        <v>868</v>
      </c>
      <c r="C4713" t="s">
        <v>1574</v>
      </c>
      <c r="D4713">
        <v>2014</v>
      </c>
      <c r="E4713" t="s">
        <v>1596</v>
      </c>
      <c r="F4713" t="s">
        <v>1602</v>
      </c>
      <c r="G4713" t="s">
        <v>1606</v>
      </c>
      <c r="H4713" t="s">
        <v>1607</v>
      </c>
      <c r="I4713" s="10">
        <v>6.5153295E-2</v>
      </c>
      <c r="J4713">
        <v>14.3</v>
      </c>
      <c r="K4713">
        <v>14.3</v>
      </c>
      <c r="L4713" s="3">
        <v>88.485600000000005</v>
      </c>
      <c r="M4713">
        <v>3.6</v>
      </c>
      <c r="N4713">
        <f>+$Q$876-Tabla13[[#This Row],[Outlet Establishment Year]]</f>
        <v>10</v>
      </c>
      <c r="O4713">
        <f>+Tabla13[[#This Row],[Sales]]/Tabla13[[#This Row],[Antigüedad]]</f>
        <v>8.8485600000000009</v>
      </c>
      <c r="P4713" s="4">
        <f>+Tabla13[[#This Row],[Sales]]/Tabla13[[#This Row],[Item Weight corregido]]</f>
        <v>6.1878041958041958</v>
      </c>
    </row>
    <row r="4714" spans="1:16" x14ac:dyDescent="0.3">
      <c r="A4714" t="s">
        <v>13</v>
      </c>
      <c r="B4714" t="s">
        <v>1293</v>
      </c>
      <c r="C4714" t="s">
        <v>1579</v>
      </c>
      <c r="D4714">
        <v>2022</v>
      </c>
      <c r="E4714" t="s">
        <v>1592</v>
      </c>
      <c r="F4714" t="s">
        <v>1602</v>
      </c>
      <c r="G4714" t="s">
        <v>1604</v>
      </c>
      <c r="H4714" t="s">
        <v>1608</v>
      </c>
      <c r="I4714" s="10">
        <v>5.1146564999999998E-2</v>
      </c>
      <c r="J4714">
        <v>17.7</v>
      </c>
      <c r="K4714">
        <v>17.7</v>
      </c>
      <c r="L4714" s="3">
        <v>127.3678</v>
      </c>
      <c r="M4714">
        <v>3.6</v>
      </c>
      <c r="N4714">
        <f>+$Q$876-Tabla13[[#This Row],[Outlet Establishment Year]]</f>
        <v>2</v>
      </c>
      <c r="O4714">
        <f>+Tabla13[[#This Row],[Sales]]/Tabla13[[#This Row],[Antigüedad]]</f>
        <v>63.683900000000001</v>
      </c>
      <c r="P4714" s="4">
        <f>+Tabla13[[#This Row],[Sales]]/Tabla13[[#This Row],[Item Weight corregido]]</f>
        <v>7.1959209039548027</v>
      </c>
    </row>
    <row r="4715" spans="1:16" x14ac:dyDescent="0.3">
      <c r="A4715" t="s">
        <v>13</v>
      </c>
      <c r="B4715" t="s">
        <v>343</v>
      </c>
      <c r="C4715" t="s">
        <v>1575</v>
      </c>
      <c r="D4715">
        <v>2022</v>
      </c>
      <c r="E4715" t="s">
        <v>1592</v>
      </c>
      <c r="F4715" t="s">
        <v>1602</v>
      </c>
      <c r="G4715" t="s">
        <v>1604</v>
      </c>
      <c r="H4715" t="s">
        <v>1608</v>
      </c>
      <c r="I4715" s="10">
        <v>5.0256604000000003E-2</v>
      </c>
      <c r="J4715">
        <v>8.76</v>
      </c>
      <c r="K4715">
        <v>8.76</v>
      </c>
      <c r="L4715" s="3">
        <v>127.3336</v>
      </c>
      <c r="M4715">
        <v>5</v>
      </c>
      <c r="N4715">
        <f>+$Q$876-Tabla13[[#This Row],[Outlet Establishment Year]]</f>
        <v>2</v>
      </c>
      <c r="O4715">
        <f>+Tabla13[[#This Row],[Sales]]/Tabla13[[#This Row],[Antigüedad]]</f>
        <v>63.666800000000002</v>
      </c>
      <c r="P4715" s="4">
        <f>+Tabla13[[#This Row],[Sales]]/Tabla13[[#This Row],[Item Weight corregido]]</f>
        <v>14.535799086757992</v>
      </c>
    </row>
    <row r="4716" spans="1:16" x14ac:dyDescent="0.3">
      <c r="A4716" t="s">
        <v>13</v>
      </c>
      <c r="B4716" t="s">
        <v>457</v>
      </c>
      <c r="C4716" t="s">
        <v>1587</v>
      </c>
      <c r="D4716">
        <v>2022</v>
      </c>
      <c r="E4716" t="s">
        <v>1592</v>
      </c>
      <c r="F4716" t="s">
        <v>1602</v>
      </c>
      <c r="G4716" t="s">
        <v>1604</v>
      </c>
      <c r="H4716" t="s">
        <v>1608</v>
      </c>
      <c r="I4716" s="10">
        <v>0.17482783499999999</v>
      </c>
      <c r="J4716">
        <v>9.1</v>
      </c>
      <c r="K4716">
        <v>9.1</v>
      </c>
      <c r="L4716" s="3">
        <v>127.2362</v>
      </c>
      <c r="M4716">
        <v>3.6</v>
      </c>
      <c r="N4716">
        <f>+$Q$876-Tabla13[[#This Row],[Outlet Establishment Year]]</f>
        <v>2</v>
      </c>
      <c r="O4716">
        <f>+Tabla13[[#This Row],[Sales]]/Tabla13[[#This Row],[Antigüedad]]</f>
        <v>63.618099999999998</v>
      </c>
      <c r="P4716" s="4">
        <f>+Tabla13[[#This Row],[Sales]]/Tabla13[[#This Row],[Item Weight corregido]]</f>
        <v>13.981999999999999</v>
      </c>
    </row>
    <row r="4717" spans="1:16" x14ac:dyDescent="0.3">
      <c r="A4717" t="s">
        <v>13</v>
      </c>
      <c r="B4717" t="s">
        <v>374</v>
      </c>
      <c r="C4717" t="s">
        <v>1576</v>
      </c>
      <c r="D4717">
        <v>2022</v>
      </c>
      <c r="E4717" t="s">
        <v>1592</v>
      </c>
      <c r="F4717" t="s">
        <v>1602</v>
      </c>
      <c r="G4717" t="s">
        <v>1604</v>
      </c>
      <c r="H4717" t="s">
        <v>1608</v>
      </c>
      <c r="I4717" s="10">
        <v>9.6185556000000005E-2</v>
      </c>
      <c r="J4717">
        <v>5.9850000000000003</v>
      </c>
      <c r="K4717">
        <v>5.9850000000000003</v>
      </c>
      <c r="L4717" s="3">
        <v>127.1678</v>
      </c>
      <c r="M4717">
        <v>4</v>
      </c>
      <c r="N4717">
        <f>+$Q$876-Tabla13[[#This Row],[Outlet Establishment Year]]</f>
        <v>2</v>
      </c>
      <c r="O4717">
        <f>+Tabla13[[#This Row],[Sales]]/Tabla13[[#This Row],[Antigüedad]]</f>
        <v>63.5839</v>
      </c>
      <c r="P4717" s="4">
        <f>+Tabla13[[#This Row],[Sales]]/Tabla13[[#This Row],[Item Weight corregido]]</f>
        <v>21.247752715121134</v>
      </c>
    </row>
    <row r="4718" spans="1:16" x14ac:dyDescent="0.3">
      <c r="A4718" t="s">
        <v>13</v>
      </c>
      <c r="B4718" t="s">
        <v>176</v>
      </c>
      <c r="C4718" t="s">
        <v>1574</v>
      </c>
      <c r="D4718">
        <v>2022</v>
      </c>
      <c r="E4718" t="s">
        <v>1592</v>
      </c>
      <c r="F4718" t="s">
        <v>1602</v>
      </c>
      <c r="G4718" t="s">
        <v>1604</v>
      </c>
      <c r="H4718" t="s">
        <v>1608</v>
      </c>
      <c r="I4718" s="10">
        <v>4.5855273000000002E-2</v>
      </c>
      <c r="J4718">
        <v>19.850000000000001</v>
      </c>
      <c r="K4718">
        <v>19.850000000000001</v>
      </c>
      <c r="L4718" s="3">
        <v>127.102</v>
      </c>
      <c r="M4718">
        <v>4</v>
      </c>
      <c r="N4718">
        <f>+$Q$876-Tabla13[[#This Row],[Outlet Establishment Year]]</f>
        <v>2</v>
      </c>
      <c r="O4718">
        <f>+Tabla13[[#This Row],[Sales]]/Tabla13[[#This Row],[Antigüedad]]</f>
        <v>63.551000000000002</v>
      </c>
      <c r="P4718" s="4">
        <f>+Tabla13[[#This Row],[Sales]]/Tabla13[[#This Row],[Item Weight corregido]]</f>
        <v>6.4031234256926952</v>
      </c>
    </row>
    <row r="4719" spans="1:16" x14ac:dyDescent="0.3">
      <c r="A4719" t="s">
        <v>12</v>
      </c>
      <c r="B4719" t="s">
        <v>1402</v>
      </c>
      <c r="C4719" t="s">
        <v>1576</v>
      </c>
      <c r="D4719">
        <v>2022</v>
      </c>
      <c r="E4719" t="s">
        <v>1592</v>
      </c>
      <c r="F4719" t="s">
        <v>1602</v>
      </c>
      <c r="G4719" t="s">
        <v>1604</v>
      </c>
      <c r="H4719" t="s">
        <v>1608</v>
      </c>
      <c r="I4719" s="10">
        <v>4.7996608000000003E-2</v>
      </c>
      <c r="J4719">
        <v>16.100000000000001</v>
      </c>
      <c r="K4719">
        <v>16.100000000000001</v>
      </c>
      <c r="L4719" s="3">
        <v>127.03619999999999</v>
      </c>
      <c r="M4719">
        <v>4</v>
      </c>
      <c r="N4719">
        <f>+$Q$876-Tabla13[[#This Row],[Outlet Establishment Year]]</f>
        <v>2</v>
      </c>
      <c r="O4719">
        <f>+Tabla13[[#This Row],[Sales]]/Tabla13[[#This Row],[Antigüedad]]</f>
        <v>63.518099999999997</v>
      </c>
      <c r="P4719" s="4">
        <f>+Tabla13[[#This Row],[Sales]]/Tabla13[[#This Row],[Item Weight corregido]]</f>
        <v>7.8904472049689431</v>
      </c>
    </row>
    <row r="4720" spans="1:16" x14ac:dyDescent="0.3">
      <c r="A4720" t="s">
        <v>12</v>
      </c>
      <c r="B4720" t="s">
        <v>422</v>
      </c>
      <c r="C4720" t="s">
        <v>1585</v>
      </c>
      <c r="D4720">
        <v>2022</v>
      </c>
      <c r="E4720" t="s">
        <v>1592</v>
      </c>
      <c r="F4720" t="s">
        <v>1602</v>
      </c>
      <c r="G4720" t="s">
        <v>1604</v>
      </c>
      <c r="H4720" t="s">
        <v>1608</v>
      </c>
      <c r="I4720" s="10">
        <v>3.7852995E-2</v>
      </c>
      <c r="J4720">
        <v>4.8049999999999997</v>
      </c>
      <c r="K4720">
        <v>4.8049999999999997</v>
      </c>
      <c r="L4720" s="3">
        <v>126.2704</v>
      </c>
      <c r="M4720">
        <v>3.7</v>
      </c>
      <c r="N4720">
        <f>+$Q$876-Tabla13[[#This Row],[Outlet Establishment Year]]</f>
        <v>2</v>
      </c>
      <c r="O4720">
        <f>+Tabla13[[#This Row],[Sales]]/Tabla13[[#This Row],[Antigüedad]]</f>
        <v>63.135199999999998</v>
      </c>
      <c r="P4720" s="4">
        <f>+Tabla13[[#This Row],[Sales]]/Tabla13[[#This Row],[Item Weight corregido]]</f>
        <v>26.278959417273672</v>
      </c>
    </row>
    <row r="4721" spans="1:16" x14ac:dyDescent="0.3">
      <c r="A4721" t="s">
        <v>13</v>
      </c>
      <c r="B4721" t="s">
        <v>673</v>
      </c>
      <c r="C4721" t="s">
        <v>1575</v>
      </c>
      <c r="D4721">
        <v>2022</v>
      </c>
      <c r="E4721" t="s">
        <v>1592</v>
      </c>
      <c r="F4721" t="s">
        <v>1602</v>
      </c>
      <c r="G4721" t="s">
        <v>1604</v>
      </c>
      <c r="H4721" t="s">
        <v>1608</v>
      </c>
      <c r="I4721" s="10">
        <v>0</v>
      </c>
      <c r="J4721">
        <v>19.850000000000001</v>
      </c>
      <c r="K4721">
        <v>19.850000000000001</v>
      </c>
      <c r="L4721" s="3">
        <v>126.1704</v>
      </c>
      <c r="M4721">
        <v>3</v>
      </c>
      <c r="N4721">
        <f>+$Q$876-Tabla13[[#This Row],[Outlet Establishment Year]]</f>
        <v>2</v>
      </c>
      <c r="O4721">
        <f>+Tabla13[[#This Row],[Sales]]/Tabla13[[#This Row],[Antigüedad]]</f>
        <v>63.0852</v>
      </c>
      <c r="P4721" s="4">
        <f>+Tabla13[[#This Row],[Sales]]/Tabla13[[#This Row],[Item Weight corregido]]</f>
        <v>6.3561914357682614</v>
      </c>
    </row>
    <row r="4722" spans="1:16" x14ac:dyDescent="0.3">
      <c r="A4722" t="s">
        <v>13</v>
      </c>
      <c r="B4722" t="s">
        <v>1162</v>
      </c>
      <c r="C4722" t="s">
        <v>1580</v>
      </c>
      <c r="D4722">
        <v>2022</v>
      </c>
      <c r="E4722" t="s">
        <v>1592</v>
      </c>
      <c r="F4722" t="s">
        <v>1602</v>
      </c>
      <c r="G4722" t="s">
        <v>1604</v>
      </c>
      <c r="H4722" t="s">
        <v>1608</v>
      </c>
      <c r="I4722" s="10">
        <v>0.171779865</v>
      </c>
      <c r="J4722">
        <v>11.5</v>
      </c>
      <c r="K4722">
        <v>11.5</v>
      </c>
      <c r="L4722" s="3">
        <v>126.07040000000001</v>
      </c>
      <c r="M4722">
        <v>3.6</v>
      </c>
      <c r="N4722">
        <f>+$Q$876-Tabla13[[#This Row],[Outlet Establishment Year]]</f>
        <v>2</v>
      </c>
      <c r="O4722">
        <f>+Tabla13[[#This Row],[Sales]]/Tabla13[[#This Row],[Antigüedad]]</f>
        <v>63.035200000000003</v>
      </c>
      <c r="P4722" s="4">
        <f>+Tabla13[[#This Row],[Sales]]/Tabla13[[#This Row],[Item Weight corregido]]</f>
        <v>10.962643478260871</v>
      </c>
    </row>
    <row r="4723" spans="1:16" x14ac:dyDescent="0.3">
      <c r="A4723" t="s">
        <v>12</v>
      </c>
      <c r="B4723" t="s">
        <v>220</v>
      </c>
      <c r="C4723" t="s">
        <v>1576</v>
      </c>
      <c r="D4723">
        <v>2022</v>
      </c>
      <c r="E4723" t="s">
        <v>1592</v>
      </c>
      <c r="F4723" t="s">
        <v>1602</v>
      </c>
      <c r="G4723" t="s">
        <v>1604</v>
      </c>
      <c r="H4723" t="s">
        <v>1608</v>
      </c>
      <c r="I4723" s="10">
        <v>5.1702257000000001E-2</v>
      </c>
      <c r="J4723">
        <v>20</v>
      </c>
      <c r="K4723">
        <v>20</v>
      </c>
      <c r="L4723" s="3">
        <v>125.8678</v>
      </c>
      <c r="M4723">
        <v>3.7</v>
      </c>
      <c r="N4723">
        <f>+$Q$876-Tabla13[[#This Row],[Outlet Establishment Year]]</f>
        <v>2</v>
      </c>
      <c r="O4723">
        <f>+Tabla13[[#This Row],[Sales]]/Tabla13[[#This Row],[Antigüedad]]</f>
        <v>62.933900000000001</v>
      </c>
      <c r="P4723" s="4">
        <f>+Tabla13[[#This Row],[Sales]]/Tabla13[[#This Row],[Item Weight corregido]]</f>
        <v>6.2933900000000005</v>
      </c>
    </row>
    <row r="4724" spans="1:16" x14ac:dyDescent="0.3">
      <c r="A4724" t="s">
        <v>13</v>
      </c>
      <c r="B4724" t="s">
        <v>296</v>
      </c>
      <c r="C4724" t="s">
        <v>1580</v>
      </c>
      <c r="D4724">
        <v>2022</v>
      </c>
      <c r="E4724" t="s">
        <v>1592</v>
      </c>
      <c r="F4724" t="s">
        <v>1602</v>
      </c>
      <c r="G4724" t="s">
        <v>1604</v>
      </c>
      <c r="H4724" t="s">
        <v>1608</v>
      </c>
      <c r="I4724" s="10">
        <v>3.7841362000000003E-2</v>
      </c>
      <c r="J4724">
        <v>15.6</v>
      </c>
      <c r="K4724">
        <v>15.6</v>
      </c>
      <c r="L4724" s="3">
        <v>125.2704</v>
      </c>
      <c r="M4724">
        <v>4.2</v>
      </c>
      <c r="N4724">
        <f>+$Q$876-Tabla13[[#This Row],[Outlet Establishment Year]]</f>
        <v>2</v>
      </c>
      <c r="O4724">
        <f>+Tabla13[[#This Row],[Sales]]/Tabla13[[#This Row],[Antigüedad]]</f>
        <v>62.635199999999998</v>
      </c>
      <c r="P4724" s="4">
        <f>+Tabla13[[#This Row],[Sales]]/Tabla13[[#This Row],[Item Weight corregido]]</f>
        <v>8.030153846153846</v>
      </c>
    </row>
    <row r="4725" spans="1:16" x14ac:dyDescent="0.3">
      <c r="A4725" t="s">
        <v>12</v>
      </c>
      <c r="B4725" t="s">
        <v>538</v>
      </c>
      <c r="C4725" t="s">
        <v>1590</v>
      </c>
      <c r="D4725">
        <v>2022</v>
      </c>
      <c r="E4725" t="s">
        <v>1592</v>
      </c>
      <c r="F4725" t="s">
        <v>1602</v>
      </c>
      <c r="G4725" t="s">
        <v>1604</v>
      </c>
      <c r="H4725" t="s">
        <v>1608</v>
      </c>
      <c r="I4725" s="10">
        <v>3.2573724999999998E-2</v>
      </c>
      <c r="J4725">
        <v>8.26</v>
      </c>
      <c r="K4725">
        <v>8.26</v>
      </c>
      <c r="L4725" s="3">
        <v>125.07299999999999</v>
      </c>
      <c r="M4725">
        <v>4.3</v>
      </c>
      <c r="N4725">
        <f>+$Q$876-Tabla13[[#This Row],[Outlet Establishment Year]]</f>
        <v>2</v>
      </c>
      <c r="O4725">
        <f>+Tabla13[[#This Row],[Sales]]/Tabla13[[#This Row],[Antigüedad]]</f>
        <v>62.536499999999997</v>
      </c>
      <c r="P4725" s="4">
        <f>+Tabla13[[#This Row],[Sales]]/Tabla13[[#This Row],[Item Weight corregido]]</f>
        <v>15.142009685230024</v>
      </c>
    </row>
    <row r="4726" spans="1:16" x14ac:dyDescent="0.3">
      <c r="A4726" t="s">
        <v>12</v>
      </c>
      <c r="B4726" t="s">
        <v>18</v>
      </c>
      <c r="C4726" t="s">
        <v>1577</v>
      </c>
      <c r="D4726">
        <v>2022</v>
      </c>
      <c r="E4726" t="s">
        <v>1592</v>
      </c>
      <c r="F4726" t="s">
        <v>1602</v>
      </c>
      <c r="G4726" t="s">
        <v>1604</v>
      </c>
      <c r="H4726" t="s">
        <v>1608</v>
      </c>
      <c r="I4726" s="10">
        <v>4.2485443999999997E-2</v>
      </c>
      <c r="J4726">
        <v>12.15</v>
      </c>
      <c r="K4726">
        <v>12.15</v>
      </c>
      <c r="L4726" s="3">
        <v>125.0046</v>
      </c>
      <c r="M4726">
        <v>4</v>
      </c>
      <c r="N4726">
        <f>+$Q$876-Tabla13[[#This Row],[Outlet Establishment Year]]</f>
        <v>2</v>
      </c>
      <c r="O4726">
        <f>+Tabla13[[#This Row],[Sales]]/Tabla13[[#This Row],[Antigüedad]]</f>
        <v>62.502299999999998</v>
      </c>
      <c r="P4726" s="4">
        <f>+Tabla13[[#This Row],[Sales]]/Tabla13[[#This Row],[Item Weight corregido]]</f>
        <v>10.288444444444444</v>
      </c>
    </row>
    <row r="4727" spans="1:16" x14ac:dyDescent="0.3">
      <c r="A4727" t="s">
        <v>13</v>
      </c>
      <c r="B4727" t="s">
        <v>1498</v>
      </c>
      <c r="C4727" t="s">
        <v>1589</v>
      </c>
      <c r="D4727">
        <v>2022</v>
      </c>
      <c r="E4727" t="s">
        <v>1592</v>
      </c>
      <c r="F4727" t="s">
        <v>1602</v>
      </c>
      <c r="G4727" t="s">
        <v>1604</v>
      </c>
      <c r="H4727" t="s">
        <v>1608</v>
      </c>
      <c r="I4727" s="10">
        <v>7.1534226000000006E-2</v>
      </c>
      <c r="J4727">
        <v>12.5</v>
      </c>
      <c r="K4727">
        <v>12.5</v>
      </c>
      <c r="L4727" s="3">
        <v>124.902</v>
      </c>
      <c r="M4727">
        <v>3</v>
      </c>
      <c r="N4727">
        <f>+$Q$876-Tabla13[[#This Row],[Outlet Establishment Year]]</f>
        <v>2</v>
      </c>
      <c r="O4727">
        <f>+Tabla13[[#This Row],[Sales]]/Tabla13[[#This Row],[Antigüedad]]</f>
        <v>62.451000000000001</v>
      </c>
      <c r="P4727" s="4">
        <f>+Tabla13[[#This Row],[Sales]]/Tabla13[[#This Row],[Item Weight corregido]]</f>
        <v>9.9921600000000002</v>
      </c>
    </row>
    <row r="4728" spans="1:16" x14ac:dyDescent="0.3">
      <c r="A4728" t="s">
        <v>13</v>
      </c>
      <c r="B4728" t="s">
        <v>1377</v>
      </c>
      <c r="C4728" t="s">
        <v>1579</v>
      </c>
      <c r="D4728">
        <v>2022</v>
      </c>
      <c r="E4728" t="s">
        <v>1592</v>
      </c>
      <c r="F4728" t="s">
        <v>1602</v>
      </c>
      <c r="G4728" t="s">
        <v>1604</v>
      </c>
      <c r="H4728" t="s">
        <v>1608</v>
      </c>
      <c r="I4728" s="10">
        <v>3.5292854999999998E-2</v>
      </c>
      <c r="J4728">
        <v>15.35</v>
      </c>
      <c r="K4728">
        <v>15.35</v>
      </c>
      <c r="L4728" s="3">
        <v>124.57299999999999</v>
      </c>
      <c r="M4728">
        <v>4</v>
      </c>
      <c r="N4728">
        <f>+$Q$876-Tabla13[[#This Row],[Outlet Establishment Year]]</f>
        <v>2</v>
      </c>
      <c r="O4728">
        <f>+Tabla13[[#This Row],[Sales]]/Tabla13[[#This Row],[Antigüedad]]</f>
        <v>62.286499999999997</v>
      </c>
      <c r="P4728" s="4">
        <f>+Tabla13[[#This Row],[Sales]]/Tabla13[[#This Row],[Item Weight corregido]]</f>
        <v>8.1155048859934844</v>
      </c>
    </row>
    <row r="4729" spans="1:16" x14ac:dyDescent="0.3">
      <c r="A4729" t="s">
        <v>13</v>
      </c>
      <c r="B4729" t="s">
        <v>468</v>
      </c>
      <c r="C4729" t="s">
        <v>1585</v>
      </c>
      <c r="D4729">
        <v>2018</v>
      </c>
      <c r="E4729" t="s">
        <v>1597</v>
      </c>
      <c r="F4729" t="s">
        <v>1602</v>
      </c>
      <c r="G4729" t="s">
        <v>1604</v>
      </c>
      <c r="H4729" t="s">
        <v>1610</v>
      </c>
      <c r="I4729" s="10">
        <v>0</v>
      </c>
      <c r="K4729">
        <v>17.600000000000001</v>
      </c>
      <c r="L4729" s="3">
        <v>89.185599999999994</v>
      </c>
      <c r="M4729">
        <v>3.6</v>
      </c>
      <c r="N4729">
        <f>+$Q$876-Tabla13[[#This Row],[Outlet Establishment Year]]</f>
        <v>6</v>
      </c>
      <c r="O4729">
        <f>+Tabla13[[#This Row],[Sales]]/Tabla13[[#This Row],[Antigüedad]]</f>
        <v>14.864266666666666</v>
      </c>
      <c r="P4729" s="4">
        <f>+Tabla13[[#This Row],[Sales]]/Tabla13[[#This Row],[Item Weight corregido]]</f>
        <v>5.0673636363636358</v>
      </c>
    </row>
    <row r="4730" spans="1:16" x14ac:dyDescent="0.3">
      <c r="A4730" t="s">
        <v>13</v>
      </c>
      <c r="B4730" t="s">
        <v>1001</v>
      </c>
      <c r="C4730" t="s">
        <v>1585</v>
      </c>
      <c r="D4730">
        <v>2018</v>
      </c>
      <c r="E4730" t="s">
        <v>1597</v>
      </c>
      <c r="F4730" t="s">
        <v>1602</v>
      </c>
      <c r="G4730" t="s">
        <v>1604</v>
      </c>
      <c r="H4730" t="s">
        <v>1610</v>
      </c>
      <c r="I4730" s="10">
        <v>8.2150144999999994E-2</v>
      </c>
      <c r="K4730">
        <v>10.8</v>
      </c>
      <c r="L4730" s="3">
        <v>192.9504</v>
      </c>
      <c r="M4730">
        <v>3.6</v>
      </c>
      <c r="N4730">
        <f>+$Q$876-Tabla13[[#This Row],[Outlet Establishment Year]]</f>
        <v>6</v>
      </c>
      <c r="O4730">
        <f>+Tabla13[[#This Row],[Sales]]/Tabla13[[#This Row],[Antigüedad]]</f>
        <v>32.1584</v>
      </c>
      <c r="P4730" s="4">
        <f>+Tabla13[[#This Row],[Sales]]/Tabla13[[#This Row],[Item Weight corregido]]</f>
        <v>17.865777777777776</v>
      </c>
    </row>
    <row r="4731" spans="1:16" x14ac:dyDescent="0.3">
      <c r="A4731" t="s">
        <v>13</v>
      </c>
      <c r="B4731" t="s">
        <v>1095</v>
      </c>
      <c r="C4731" t="s">
        <v>1574</v>
      </c>
      <c r="D4731">
        <v>2018</v>
      </c>
      <c r="E4731" t="s">
        <v>1597</v>
      </c>
      <c r="F4731" t="s">
        <v>1602</v>
      </c>
      <c r="G4731" t="s">
        <v>1604</v>
      </c>
      <c r="H4731" t="s">
        <v>1610</v>
      </c>
      <c r="I4731" s="10">
        <v>2.3339367E-2</v>
      </c>
      <c r="K4731">
        <v>20.6</v>
      </c>
      <c r="L4731" s="3">
        <v>94.877799999999993</v>
      </c>
      <c r="M4731">
        <v>3.6</v>
      </c>
      <c r="N4731">
        <f>+$Q$876-Tabla13[[#This Row],[Outlet Establishment Year]]</f>
        <v>6</v>
      </c>
      <c r="O4731">
        <f>+Tabla13[[#This Row],[Sales]]/Tabla13[[#This Row],[Antigüedad]]</f>
        <v>15.812966666666666</v>
      </c>
      <c r="P4731" s="4">
        <f>+Tabla13[[#This Row],[Sales]]/Tabla13[[#This Row],[Item Weight corregido]]</f>
        <v>4.6057184466019407</v>
      </c>
    </row>
    <row r="4732" spans="1:16" x14ac:dyDescent="0.3">
      <c r="A4732" t="s">
        <v>13</v>
      </c>
      <c r="B4732" t="s">
        <v>1537</v>
      </c>
      <c r="C4732" t="s">
        <v>1574</v>
      </c>
      <c r="D4732">
        <v>2018</v>
      </c>
      <c r="E4732" t="s">
        <v>1597</v>
      </c>
      <c r="F4732" t="s">
        <v>1602</v>
      </c>
      <c r="G4732" t="s">
        <v>1604</v>
      </c>
      <c r="H4732" t="s">
        <v>1610</v>
      </c>
      <c r="I4732" s="10">
        <v>5.6685382999999999E-2</v>
      </c>
      <c r="K4732">
        <v>5.7350000000000003</v>
      </c>
      <c r="L4732" s="3">
        <v>178.43700000000001</v>
      </c>
      <c r="M4732">
        <v>3.6</v>
      </c>
      <c r="N4732">
        <f>+$Q$876-Tabla13[[#This Row],[Outlet Establishment Year]]</f>
        <v>6</v>
      </c>
      <c r="O4732">
        <f>+Tabla13[[#This Row],[Sales]]/Tabla13[[#This Row],[Antigüedad]]</f>
        <v>29.739500000000003</v>
      </c>
      <c r="P4732" s="4">
        <f>+Tabla13[[#This Row],[Sales]]/Tabla13[[#This Row],[Item Weight corregido]]</f>
        <v>31.113687881429819</v>
      </c>
    </row>
    <row r="4733" spans="1:16" x14ac:dyDescent="0.3">
      <c r="A4733" t="s">
        <v>13</v>
      </c>
      <c r="B4733" t="s">
        <v>76</v>
      </c>
      <c r="C4733" t="s">
        <v>1583</v>
      </c>
      <c r="D4733">
        <v>2018</v>
      </c>
      <c r="E4733" t="s">
        <v>1597</v>
      </c>
      <c r="F4733" t="s">
        <v>1602</v>
      </c>
      <c r="G4733" t="s">
        <v>1604</v>
      </c>
      <c r="H4733" t="s">
        <v>1610</v>
      </c>
      <c r="I4733" s="10">
        <v>8.6360961999999999E-2</v>
      </c>
      <c r="K4733">
        <v>8.8800000000000008</v>
      </c>
      <c r="L4733" s="3">
        <v>151.26820000000001</v>
      </c>
      <c r="M4733">
        <v>3.6</v>
      </c>
      <c r="N4733">
        <f>+$Q$876-Tabla13[[#This Row],[Outlet Establishment Year]]</f>
        <v>6</v>
      </c>
      <c r="O4733">
        <f>+Tabla13[[#This Row],[Sales]]/Tabla13[[#This Row],[Antigüedad]]</f>
        <v>25.211366666666667</v>
      </c>
      <c r="P4733" s="4">
        <f>+Tabla13[[#This Row],[Sales]]/Tabla13[[#This Row],[Item Weight corregido]]</f>
        <v>17.034707207207205</v>
      </c>
    </row>
    <row r="4734" spans="1:16" x14ac:dyDescent="0.3">
      <c r="A4734" t="s">
        <v>13</v>
      </c>
      <c r="B4734" t="s">
        <v>860</v>
      </c>
      <c r="C4734" t="s">
        <v>1579</v>
      </c>
      <c r="D4734">
        <v>2018</v>
      </c>
      <c r="E4734" t="s">
        <v>1597</v>
      </c>
      <c r="F4734" t="s">
        <v>1602</v>
      </c>
      <c r="G4734" t="s">
        <v>1604</v>
      </c>
      <c r="H4734" t="s">
        <v>1610</v>
      </c>
      <c r="I4734" s="10">
        <v>6.6656670000000001E-3</v>
      </c>
      <c r="K4734">
        <v>9.6</v>
      </c>
      <c r="L4734" s="3">
        <v>164.11840000000001</v>
      </c>
      <c r="M4734">
        <v>3.6</v>
      </c>
      <c r="N4734">
        <f>+$Q$876-Tabla13[[#This Row],[Outlet Establishment Year]]</f>
        <v>6</v>
      </c>
      <c r="O4734">
        <f>+Tabla13[[#This Row],[Sales]]/Tabla13[[#This Row],[Antigüedad]]</f>
        <v>27.353066666666667</v>
      </c>
      <c r="P4734" s="4">
        <f>+Tabla13[[#This Row],[Sales]]/Tabla13[[#This Row],[Item Weight corregido]]</f>
        <v>17.09566666666667</v>
      </c>
    </row>
    <row r="4735" spans="1:16" x14ac:dyDescent="0.3">
      <c r="A4735" t="s">
        <v>13</v>
      </c>
      <c r="B4735" t="s">
        <v>179</v>
      </c>
      <c r="C4735" t="s">
        <v>1579</v>
      </c>
      <c r="D4735">
        <v>2018</v>
      </c>
      <c r="E4735" t="s">
        <v>1597</v>
      </c>
      <c r="F4735" t="s">
        <v>1602</v>
      </c>
      <c r="G4735" t="s">
        <v>1604</v>
      </c>
      <c r="H4735" t="s">
        <v>1610</v>
      </c>
      <c r="I4735" s="10">
        <v>2.4766802000000001E-2</v>
      </c>
      <c r="K4735">
        <v>5.88</v>
      </c>
      <c r="L4735" s="3">
        <v>151.03919999999999</v>
      </c>
      <c r="M4735">
        <v>3.6</v>
      </c>
      <c r="N4735">
        <f>+$Q$876-Tabla13[[#This Row],[Outlet Establishment Year]]</f>
        <v>6</v>
      </c>
      <c r="O4735">
        <f>+Tabla13[[#This Row],[Sales]]/Tabla13[[#This Row],[Antigüedad]]</f>
        <v>25.173199999999998</v>
      </c>
      <c r="P4735" s="4">
        <f>+Tabla13[[#This Row],[Sales]]/Tabla13[[#This Row],[Item Weight corregido]]</f>
        <v>25.686938775510203</v>
      </c>
    </row>
    <row r="4736" spans="1:16" x14ac:dyDescent="0.3">
      <c r="A4736" t="s">
        <v>13</v>
      </c>
      <c r="B4736" t="s">
        <v>484</v>
      </c>
      <c r="C4736" t="s">
        <v>1579</v>
      </c>
      <c r="D4736">
        <v>2018</v>
      </c>
      <c r="E4736" t="s">
        <v>1597</v>
      </c>
      <c r="F4736" t="s">
        <v>1602</v>
      </c>
      <c r="G4736" t="s">
        <v>1604</v>
      </c>
      <c r="H4736" t="s">
        <v>1610</v>
      </c>
      <c r="I4736" s="10">
        <v>6.5612807999999995E-2</v>
      </c>
      <c r="K4736">
        <v>20.2</v>
      </c>
      <c r="L4736" s="3">
        <v>62.350999999999999</v>
      </c>
      <c r="M4736">
        <v>3.6</v>
      </c>
      <c r="N4736">
        <f>+$Q$876-Tabla13[[#This Row],[Outlet Establishment Year]]</f>
        <v>6</v>
      </c>
      <c r="O4736">
        <f>+Tabla13[[#This Row],[Sales]]/Tabla13[[#This Row],[Antigüedad]]</f>
        <v>10.391833333333333</v>
      </c>
      <c r="P4736" s="4">
        <f>+Tabla13[[#This Row],[Sales]]/Tabla13[[#This Row],[Item Weight corregido]]</f>
        <v>3.0866831683168319</v>
      </c>
    </row>
    <row r="4737" spans="1:16" x14ac:dyDescent="0.3">
      <c r="A4737" t="s">
        <v>12</v>
      </c>
      <c r="B4737" t="s">
        <v>1183</v>
      </c>
      <c r="C4737" t="s">
        <v>1587</v>
      </c>
      <c r="D4737">
        <v>2018</v>
      </c>
      <c r="E4737" t="s">
        <v>1597</v>
      </c>
      <c r="F4737" t="s">
        <v>1602</v>
      </c>
      <c r="G4737" t="s">
        <v>1604</v>
      </c>
      <c r="H4737" t="s">
        <v>1610</v>
      </c>
      <c r="I4737" s="10">
        <v>8.1868040000000003E-2</v>
      </c>
      <c r="K4737">
        <v>19.350000000000001</v>
      </c>
      <c r="L4737" s="3">
        <v>46.803400000000003</v>
      </c>
      <c r="M4737">
        <v>3.6</v>
      </c>
      <c r="N4737">
        <f>+$Q$876-Tabla13[[#This Row],[Outlet Establishment Year]]</f>
        <v>6</v>
      </c>
      <c r="O4737">
        <f>+Tabla13[[#This Row],[Sales]]/Tabla13[[#This Row],[Antigüedad]]</f>
        <v>7.8005666666666675</v>
      </c>
      <c r="P4737" s="4">
        <f>+Tabla13[[#This Row],[Sales]]/Tabla13[[#This Row],[Item Weight corregido]]</f>
        <v>2.418780361757106</v>
      </c>
    </row>
    <row r="4738" spans="1:16" x14ac:dyDescent="0.3">
      <c r="A4738" t="s">
        <v>12</v>
      </c>
      <c r="B4738" t="s">
        <v>93</v>
      </c>
      <c r="C4738" t="s">
        <v>1585</v>
      </c>
      <c r="D4738">
        <v>2018</v>
      </c>
      <c r="E4738" t="s">
        <v>1597</v>
      </c>
      <c r="F4738" t="s">
        <v>1602</v>
      </c>
      <c r="G4738" t="s">
        <v>1604</v>
      </c>
      <c r="H4738" t="s">
        <v>1610</v>
      </c>
      <c r="I4738" s="10">
        <v>2.9578726E-2</v>
      </c>
      <c r="K4738">
        <v>14</v>
      </c>
      <c r="L4738" s="3">
        <v>143.57859999999999</v>
      </c>
      <c r="M4738">
        <v>3.6</v>
      </c>
      <c r="N4738">
        <f>+$Q$876-Tabla13[[#This Row],[Outlet Establishment Year]]</f>
        <v>6</v>
      </c>
      <c r="O4738">
        <f>+Tabla13[[#This Row],[Sales]]/Tabla13[[#This Row],[Antigüedad]]</f>
        <v>23.929766666666666</v>
      </c>
      <c r="P4738" s="4">
        <f>+Tabla13[[#This Row],[Sales]]/Tabla13[[#This Row],[Item Weight corregido]]</f>
        <v>10.255614285714286</v>
      </c>
    </row>
    <row r="4739" spans="1:16" x14ac:dyDescent="0.3">
      <c r="A4739" t="s">
        <v>12</v>
      </c>
      <c r="B4739" t="s">
        <v>1019</v>
      </c>
      <c r="C4739" t="s">
        <v>1574</v>
      </c>
      <c r="D4739">
        <v>2018</v>
      </c>
      <c r="E4739" t="s">
        <v>1597</v>
      </c>
      <c r="F4739" t="s">
        <v>1602</v>
      </c>
      <c r="G4739" t="s">
        <v>1604</v>
      </c>
      <c r="H4739" t="s">
        <v>1610</v>
      </c>
      <c r="I4739" s="10">
        <v>8.5392428000000006E-2</v>
      </c>
      <c r="K4739">
        <v>6.78</v>
      </c>
      <c r="L4739" s="3">
        <v>226.76939999999999</v>
      </c>
      <c r="M4739">
        <v>3.6</v>
      </c>
      <c r="N4739">
        <f>+$Q$876-Tabla13[[#This Row],[Outlet Establishment Year]]</f>
        <v>6</v>
      </c>
      <c r="O4739">
        <f>+Tabla13[[#This Row],[Sales]]/Tabla13[[#This Row],[Antigüedad]]</f>
        <v>37.794899999999998</v>
      </c>
      <c r="P4739" s="4">
        <f>+Tabla13[[#This Row],[Sales]]/Tabla13[[#This Row],[Item Weight corregido]]</f>
        <v>33.446814159292032</v>
      </c>
    </row>
    <row r="4740" spans="1:16" x14ac:dyDescent="0.3">
      <c r="A4740" t="s">
        <v>12</v>
      </c>
      <c r="B4740" t="s">
        <v>1436</v>
      </c>
      <c r="C4740" t="s">
        <v>1581</v>
      </c>
      <c r="D4740">
        <v>2018</v>
      </c>
      <c r="E4740" t="s">
        <v>1597</v>
      </c>
      <c r="F4740" t="s">
        <v>1602</v>
      </c>
      <c r="G4740" t="s">
        <v>1604</v>
      </c>
      <c r="H4740" t="s">
        <v>1610</v>
      </c>
      <c r="I4740" s="10">
        <v>1.7937483000000001E-2</v>
      </c>
      <c r="K4740">
        <v>19.7</v>
      </c>
      <c r="L4740" s="3">
        <v>103.499</v>
      </c>
      <c r="M4740">
        <v>3.6</v>
      </c>
      <c r="N4740">
        <f>+$Q$876-Tabla13[[#This Row],[Outlet Establishment Year]]</f>
        <v>6</v>
      </c>
      <c r="O4740">
        <f>+Tabla13[[#This Row],[Sales]]/Tabla13[[#This Row],[Antigüedad]]</f>
        <v>17.249833333333331</v>
      </c>
      <c r="P4740" s="4">
        <f>+Tabla13[[#This Row],[Sales]]/Tabla13[[#This Row],[Item Weight corregido]]</f>
        <v>5.2537563451776652</v>
      </c>
    </row>
    <row r="4741" spans="1:16" x14ac:dyDescent="0.3">
      <c r="A4741" t="s">
        <v>12</v>
      </c>
      <c r="B4741" t="s">
        <v>804</v>
      </c>
      <c r="C4741" t="s">
        <v>1580</v>
      </c>
      <c r="D4741">
        <v>2018</v>
      </c>
      <c r="E4741" t="s">
        <v>1597</v>
      </c>
      <c r="F4741" t="s">
        <v>1602</v>
      </c>
      <c r="G4741" t="s">
        <v>1604</v>
      </c>
      <c r="H4741" t="s">
        <v>1610</v>
      </c>
      <c r="I4741" s="10">
        <v>5.6328717E-2</v>
      </c>
      <c r="K4741">
        <v>5.59</v>
      </c>
      <c r="L4741" s="3">
        <v>63.916800000000002</v>
      </c>
      <c r="M4741">
        <v>3.6</v>
      </c>
      <c r="N4741">
        <f>+$Q$876-Tabla13[[#This Row],[Outlet Establishment Year]]</f>
        <v>6</v>
      </c>
      <c r="O4741">
        <f>+Tabla13[[#This Row],[Sales]]/Tabla13[[#This Row],[Antigüedad]]</f>
        <v>10.652800000000001</v>
      </c>
      <c r="P4741" s="4">
        <f>+Tabla13[[#This Row],[Sales]]/Tabla13[[#This Row],[Item Weight corregido]]</f>
        <v>11.434132379248659</v>
      </c>
    </row>
    <row r="4742" spans="1:16" x14ac:dyDescent="0.3">
      <c r="A4742" t="s">
        <v>12</v>
      </c>
      <c r="B4742" t="s">
        <v>331</v>
      </c>
      <c r="C4742" t="s">
        <v>1580</v>
      </c>
      <c r="D4742">
        <v>2018</v>
      </c>
      <c r="E4742" t="s">
        <v>1597</v>
      </c>
      <c r="F4742" t="s">
        <v>1602</v>
      </c>
      <c r="G4742" t="s">
        <v>1604</v>
      </c>
      <c r="H4742" t="s">
        <v>1610</v>
      </c>
      <c r="I4742" s="10">
        <v>1.4143673000000001E-2</v>
      </c>
      <c r="K4742">
        <v>9.6</v>
      </c>
      <c r="L4742" s="3">
        <v>187.38720000000001</v>
      </c>
      <c r="M4742">
        <v>3.6</v>
      </c>
      <c r="N4742">
        <f>+$Q$876-Tabla13[[#This Row],[Outlet Establishment Year]]</f>
        <v>6</v>
      </c>
      <c r="O4742">
        <f>+Tabla13[[#This Row],[Sales]]/Tabla13[[#This Row],[Antigüedad]]</f>
        <v>31.231200000000001</v>
      </c>
      <c r="P4742" s="4">
        <f>+Tabla13[[#This Row],[Sales]]/Tabla13[[#This Row],[Item Weight corregido]]</f>
        <v>19.519500000000001</v>
      </c>
    </row>
    <row r="4743" spans="1:16" x14ac:dyDescent="0.3">
      <c r="A4743" t="s">
        <v>12</v>
      </c>
      <c r="B4743" t="s">
        <v>160</v>
      </c>
      <c r="C4743" t="s">
        <v>1580</v>
      </c>
      <c r="D4743">
        <v>2018</v>
      </c>
      <c r="E4743" t="s">
        <v>1597</v>
      </c>
      <c r="F4743" t="s">
        <v>1602</v>
      </c>
      <c r="G4743" t="s">
        <v>1604</v>
      </c>
      <c r="H4743" t="s">
        <v>1610</v>
      </c>
      <c r="I4743" s="10">
        <v>5.9350009999999996E-3</v>
      </c>
      <c r="K4743">
        <v>5.34</v>
      </c>
      <c r="L4743" s="3">
        <v>98.835800000000006</v>
      </c>
      <c r="M4743">
        <v>3.6</v>
      </c>
      <c r="N4743">
        <f>+$Q$876-Tabla13[[#This Row],[Outlet Establishment Year]]</f>
        <v>6</v>
      </c>
      <c r="O4743">
        <f>+Tabla13[[#This Row],[Sales]]/Tabla13[[#This Row],[Antigüedad]]</f>
        <v>16.472633333333334</v>
      </c>
      <c r="P4743" s="4">
        <f>+Tabla13[[#This Row],[Sales]]/Tabla13[[#This Row],[Item Weight corregido]]</f>
        <v>18.508576779026217</v>
      </c>
    </row>
    <row r="4744" spans="1:16" x14ac:dyDescent="0.3">
      <c r="A4744" t="s">
        <v>12</v>
      </c>
      <c r="B4744" t="s">
        <v>867</v>
      </c>
      <c r="C4744" t="s">
        <v>1576</v>
      </c>
      <c r="D4744">
        <v>2018</v>
      </c>
      <c r="E4744" t="s">
        <v>1597</v>
      </c>
      <c r="F4744" t="s">
        <v>1602</v>
      </c>
      <c r="G4744" t="s">
        <v>1604</v>
      </c>
      <c r="H4744" t="s">
        <v>1610</v>
      </c>
      <c r="I4744" s="10">
        <v>0.13511820199999999</v>
      </c>
      <c r="K4744">
        <v>14</v>
      </c>
      <c r="L4744" s="3">
        <v>52.564</v>
      </c>
      <c r="M4744">
        <v>3.6</v>
      </c>
      <c r="N4744">
        <f>+$Q$876-Tabla13[[#This Row],[Outlet Establishment Year]]</f>
        <v>6</v>
      </c>
      <c r="O4744">
        <f>+Tabla13[[#This Row],[Sales]]/Tabla13[[#This Row],[Antigüedad]]</f>
        <v>8.7606666666666673</v>
      </c>
      <c r="P4744" s="4">
        <f>+Tabla13[[#This Row],[Sales]]/Tabla13[[#This Row],[Item Weight corregido]]</f>
        <v>3.7545714285714284</v>
      </c>
    </row>
    <row r="4745" spans="1:16" x14ac:dyDescent="0.3">
      <c r="A4745" t="s">
        <v>12</v>
      </c>
      <c r="B4745" t="s">
        <v>1089</v>
      </c>
      <c r="C4745" t="s">
        <v>1576</v>
      </c>
      <c r="D4745">
        <v>2015</v>
      </c>
      <c r="E4745" t="s">
        <v>1593</v>
      </c>
      <c r="F4745" t="s">
        <v>1603</v>
      </c>
      <c r="G4745" t="s">
        <v>1605</v>
      </c>
      <c r="H4745" t="s">
        <v>1607</v>
      </c>
      <c r="I4745" s="10">
        <v>1.6687113999999999E-2</v>
      </c>
      <c r="J4745">
        <v>16.2</v>
      </c>
      <c r="K4745">
        <v>16.2</v>
      </c>
      <c r="L4745" s="3">
        <v>96.9726</v>
      </c>
      <c r="M4745">
        <v>3.5</v>
      </c>
      <c r="N4745">
        <f>+$Q$876-Tabla13[[#This Row],[Outlet Establishment Year]]</f>
        <v>9</v>
      </c>
      <c r="O4745">
        <f>+Tabla13[[#This Row],[Sales]]/Tabla13[[#This Row],[Antigüedad]]</f>
        <v>10.774733333333334</v>
      </c>
      <c r="P4745" s="4">
        <f>+Tabla13[[#This Row],[Sales]]/Tabla13[[#This Row],[Item Weight corregido]]</f>
        <v>5.9859629629629634</v>
      </c>
    </row>
    <row r="4746" spans="1:16" x14ac:dyDescent="0.3">
      <c r="A4746" t="s">
        <v>12</v>
      </c>
      <c r="B4746" t="s">
        <v>242</v>
      </c>
      <c r="C4746" t="s">
        <v>1580</v>
      </c>
      <c r="D4746">
        <v>2017</v>
      </c>
      <c r="E4746" t="s">
        <v>1598</v>
      </c>
      <c r="F4746" t="s">
        <v>1603</v>
      </c>
      <c r="G4746" t="s">
        <v>1605</v>
      </c>
      <c r="H4746" t="s">
        <v>1607</v>
      </c>
      <c r="I4746" s="10">
        <v>6.6693436999999994E-2</v>
      </c>
      <c r="J4746">
        <v>7.6449999999999996</v>
      </c>
      <c r="K4746">
        <v>7.6449999999999996</v>
      </c>
      <c r="L4746" s="3">
        <v>42.311199999999999</v>
      </c>
      <c r="M4746">
        <v>3.5</v>
      </c>
      <c r="N4746">
        <f>+$Q$876-Tabla13[[#This Row],[Outlet Establishment Year]]</f>
        <v>7</v>
      </c>
      <c r="O4746">
        <f>+Tabla13[[#This Row],[Sales]]/Tabla13[[#This Row],[Antigüedad]]</f>
        <v>6.0444571428571425</v>
      </c>
      <c r="P4746" s="4">
        <f>+Tabla13[[#This Row],[Sales]]/Tabla13[[#This Row],[Item Weight corregido]]</f>
        <v>5.5344931327665146</v>
      </c>
    </row>
    <row r="4747" spans="1:16" x14ac:dyDescent="0.3">
      <c r="A4747" t="s">
        <v>12</v>
      </c>
      <c r="B4747" t="s">
        <v>417</v>
      </c>
      <c r="C4747" t="s">
        <v>1580</v>
      </c>
      <c r="D4747">
        <v>2022</v>
      </c>
      <c r="E4747" t="s">
        <v>1592</v>
      </c>
      <c r="F4747" t="s">
        <v>1602</v>
      </c>
      <c r="G4747" t="s">
        <v>1604</v>
      </c>
      <c r="H4747" t="s">
        <v>1608</v>
      </c>
      <c r="I4747" s="10">
        <v>9.4037240999999994E-2</v>
      </c>
      <c r="J4747">
        <v>11.8</v>
      </c>
      <c r="K4747">
        <v>11.8</v>
      </c>
      <c r="L4747" s="3">
        <v>124.57040000000001</v>
      </c>
      <c r="M4747">
        <v>4</v>
      </c>
      <c r="N4747">
        <f>+$Q$876-Tabla13[[#This Row],[Outlet Establishment Year]]</f>
        <v>2</v>
      </c>
      <c r="O4747">
        <f>+Tabla13[[#This Row],[Sales]]/Tabla13[[#This Row],[Antigüedad]]</f>
        <v>62.285200000000003</v>
      </c>
      <c r="P4747" s="4">
        <f>+Tabla13[[#This Row],[Sales]]/Tabla13[[#This Row],[Item Weight corregido]]</f>
        <v>10.556813559322034</v>
      </c>
    </row>
    <row r="4748" spans="1:16" x14ac:dyDescent="0.3">
      <c r="A4748" t="s">
        <v>13</v>
      </c>
      <c r="B4748" t="s">
        <v>1102</v>
      </c>
      <c r="C4748" t="s">
        <v>1589</v>
      </c>
      <c r="D4748">
        <v>2015</v>
      </c>
      <c r="E4748" t="s">
        <v>1593</v>
      </c>
      <c r="F4748" t="s">
        <v>1603</v>
      </c>
      <c r="G4748" t="s">
        <v>1605</v>
      </c>
      <c r="H4748" t="s">
        <v>1607</v>
      </c>
      <c r="I4748" s="10">
        <v>0</v>
      </c>
      <c r="J4748">
        <v>18.25</v>
      </c>
      <c r="K4748">
        <v>18.25</v>
      </c>
      <c r="L4748" s="3">
        <v>164.7526</v>
      </c>
      <c r="M4748">
        <v>3.5</v>
      </c>
      <c r="N4748">
        <f>+$Q$876-Tabla13[[#This Row],[Outlet Establishment Year]]</f>
        <v>9</v>
      </c>
      <c r="O4748">
        <f>+Tabla13[[#This Row],[Sales]]/Tabla13[[#This Row],[Antigüedad]]</f>
        <v>18.305844444444446</v>
      </c>
      <c r="P4748" s="4">
        <f>+Tabla13[[#This Row],[Sales]]/Tabla13[[#This Row],[Item Weight corregido]]</f>
        <v>9.0275397260273973</v>
      </c>
    </row>
    <row r="4749" spans="1:16" x14ac:dyDescent="0.3">
      <c r="A4749" t="s">
        <v>13</v>
      </c>
      <c r="B4749" t="s">
        <v>164</v>
      </c>
      <c r="C4749" t="s">
        <v>1587</v>
      </c>
      <c r="D4749">
        <v>2022</v>
      </c>
      <c r="E4749" t="s">
        <v>1592</v>
      </c>
      <c r="F4749" t="s">
        <v>1602</v>
      </c>
      <c r="G4749" t="s">
        <v>1604</v>
      </c>
      <c r="H4749" t="s">
        <v>1608</v>
      </c>
      <c r="I4749" s="10">
        <v>7.5856062000000002E-2</v>
      </c>
      <c r="J4749">
        <v>12</v>
      </c>
      <c r="K4749">
        <v>12</v>
      </c>
      <c r="L4749" s="3">
        <v>124.53879999999999</v>
      </c>
      <c r="M4749">
        <v>4</v>
      </c>
      <c r="N4749">
        <f>+$Q$876-Tabla13[[#This Row],[Outlet Establishment Year]]</f>
        <v>2</v>
      </c>
      <c r="O4749">
        <f>+Tabla13[[#This Row],[Sales]]/Tabla13[[#This Row],[Antigüedad]]</f>
        <v>62.269399999999997</v>
      </c>
      <c r="P4749" s="4">
        <f>+Tabla13[[#This Row],[Sales]]/Tabla13[[#This Row],[Item Weight corregido]]</f>
        <v>10.378233333333332</v>
      </c>
    </row>
    <row r="4750" spans="1:16" x14ac:dyDescent="0.3">
      <c r="A4750" t="s">
        <v>13</v>
      </c>
      <c r="B4750" t="s">
        <v>582</v>
      </c>
      <c r="C4750" t="s">
        <v>1579</v>
      </c>
      <c r="D4750">
        <v>2016</v>
      </c>
      <c r="E4750" t="s">
        <v>1599</v>
      </c>
      <c r="F4750" t="s">
        <v>1601</v>
      </c>
      <c r="G4750" t="s">
        <v>1605</v>
      </c>
      <c r="H4750" t="s">
        <v>1607</v>
      </c>
      <c r="I4750" s="10">
        <v>9.9325278000000003E-2</v>
      </c>
      <c r="J4750">
        <v>13</v>
      </c>
      <c r="K4750">
        <v>13</v>
      </c>
      <c r="L4750" s="3">
        <v>45.405999999999999</v>
      </c>
      <c r="M4750">
        <v>3.5</v>
      </c>
      <c r="N4750">
        <f>+$Q$876-Tabla13[[#This Row],[Outlet Establishment Year]]</f>
        <v>8</v>
      </c>
      <c r="O4750">
        <f>+Tabla13[[#This Row],[Sales]]/Tabla13[[#This Row],[Antigüedad]]</f>
        <v>5.6757499999999999</v>
      </c>
      <c r="P4750" s="4">
        <f>+Tabla13[[#This Row],[Sales]]/Tabla13[[#This Row],[Item Weight corregido]]</f>
        <v>3.4927692307692308</v>
      </c>
    </row>
    <row r="4751" spans="1:16" x14ac:dyDescent="0.3">
      <c r="A4751" t="s">
        <v>12</v>
      </c>
      <c r="B4751" t="s">
        <v>521</v>
      </c>
      <c r="C4751" t="s">
        <v>1589</v>
      </c>
      <c r="D4751">
        <v>2014</v>
      </c>
      <c r="E4751" t="s">
        <v>1596</v>
      </c>
      <c r="F4751" t="s">
        <v>1602</v>
      </c>
      <c r="G4751" t="s">
        <v>1606</v>
      </c>
      <c r="H4751" t="s">
        <v>1607</v>
      </c>
      <c r="I4751" s="10">
        <v>6.4565202000000002E-2</v>
      </c>
      <c r="J4751">
        <v>12.3</v>
      </c>
      <c r="K4751">
        <v>12.3</v>
      </c>
      <c r="L4751" s="3">
        <v>92.980400000000003</v>
      </c>
      <c r="M4751">
        <v>3.5</v>
      </c>
      <c r="N4751">
        <f>+$Q$876-Tabla13[[#This Row],[Outlet Establishment Year]]</f>
        <v>10</v>
      </c>
      <c r="O4751">
        <f>+Tabla13[[#This Row],[Sales]]/Tabla13[[#This Row],[Antigüedad]]</f>
        <v>9.2980400000000003</v>
      </c>
      <c r="P4751" s="4">
        <f>+Tabla13[[#This Row],[Sales]]/Tabla13[[#This Row],[Item Weight corregido]]</f>
        <v>7.5593821138211377</v>
      </c>
    </row>
    <row r="4752" spans="1:16" x14ac:dyDescent="0.3">
      <c r="A4752" t="s">
        <v>13</v>
      </c>
      <c r="B4752" t="s">
        <v>1503</v>
      </c>
      <c r="C4752" t="s">
        <v>1590</v>
      </c>
      <c r="D4752">
        <v>2020</v>
      </c>
      <c r="E4752" t="s">
        <v>1594</v>
      </c>
      <c r="F4752" t="s">
        <v>1603</v>
      </c>
      <c r="G4752" t="s">
        <v>1605</v>
      </c>
      <c r="H4752" t="s">
        <v>1607</v>
      </c>
      <c r="I4752" s="10">
        <v>2.1370200999999998E-2</v>
      </c>
      <c r="J4752">
        <v>20.75</v>
      </c>
      <c r="K4752">
        <v>20.75</v>
      </c>
      <c r="L4752" s="3">
        <v>153.00239999999999</v>
      </c>
      <c r="M4752">
        <v>3.5</v>
      </c>
      <c r="N4752">
        <f>+$Q$876-Tabla13[[#This Row],[Outlet Establishment Year]]</f>
        <v>4</v>
      </c>
      <c r="O4752">
        <f>+Tabla13[[#This Row],[Sales]]/Tabla13[[#This Row],[Antigüedad]]</f>
        <v>38.250599999999999</v>
      </c>
      <c r="P4752" s="4">
        <f>+Tabla13[[#This Row],[Sales]]/Tabla13[[#This Row],[Item Weight corregido]]</f>
        <v>7.3736096385542167</v>
      </c>
    </row>
    <row r="4753" spans="1:16" x14ac:dyDescent="0.3">
      <c r="A4753" t="s">
        <v>13</v>
      </c>
      <c r="B4753" t="s">
        <v>895</v>
      </c>
      <c r="C4753" t="s">
        <v>1574</v>
      </c>
      <c r="D4753">
        <v>2015</v>
      </c>
      <c r="E4753" t="s">
        <v>1593</v>
      </c>
      <c r="F4753" t="s">
        <v>1603</v>
      </c>
      <c r="G4753" t="s">
        <v>1605</v>
      </c>
      <c r="H4753" t="s">
        <v>1607</v>
      </c>
      <c r="I4753" s="10">
        <v>3.5984104000000003E-2</v>
      </c>
      <c r="J4753">
        <v>16.2</v>
      </c>
      <c r="K4753">
        <v>16.2</v>
      </c>
      <c r="L4753" s="3">
        <v>260.62779999999998</v>
      </c>
      <c r="M4753">
        <v>3.5</v>
      </c>
      <c r="N4753">
        <f>+$Q$876-Tabla13[[#This Row],[Outlet Establishment Year]]</f>
        <v>9</v>
      </c>
      <c r="O4753">
        <f>+Tabla13[[#This Row],[Sales]]/Tabla13[[#This Row],[Antigüedad]]</f>
        <v>28.958644444444442</v>
      </c>
      <c r="P4753" s="4">
        <f>+Tabla13[[#This Row],[Sales]]/Tabla13[[#This Row],[Item Weight corregido]]</f>
        <v>16.088135802469136</v>
      </c>
    </row>
    <row r="4754" spans="1:16" x14ac:dyDescent="0.3">
      <c r="A4754" t="s">
        <v>13</v>
      </c>
      <c r="B4754" t="s">
        <v>141</v>
      </c>
      <c r="C4754" t="s">
        <v>1581</v>
      </c>
      <c r="D4754">
        <v>2012</v>
      </c>
      <c r="E4754" t="s">
        <v>1591</v>
      </c>
      <c r="F4754" t="s">
        <v>1601</v>
      </c>
      <c r="G4754" t="s">
        <v>1604</v>
      </c>
      <c r="H4754" t="s">
        <v>1607</v>
      </c>
      <c r="I4754" s="10">
        <v>1.0647477000000001E-2</v>
      </c>
      <c r="J4754">
        <v>6.17</v>
      </c>
      <c r="K4754">
        <v>6.17</v>
      </c>
      <c r="L4754" s="3">
        <v>66.382599999999996</v>
      </c>
      <c r="M4754">
        <v>3.5</v>
      </c>
      <c r="N4754">
        <f>+$Q$876-Tabla13[[#This Row],[Outlet Establishment Year]]</f>
        <v>12</v>
      </c>
      <c r="O4754">
        <f>+Tabla13[[#This Row],[Sales]]/Tabla13[[#This Row],[Antigüedad]]</f>
        <v>5.531883333333333</v>
      </c>
      <c r="P4754" s="4">
        <f>+Tabla13[[#This Row],[Sales]]/Tabla13[[#This Row],[Item Weight corregido]]</f>
        <v>10.758930307941652</v>
      </c>
    </row>
    <row r="4755" spans="1:16" x14ac:dyDescent="0.3">
      <c r="A4755" t="s">
        <v>13</v>
      </c>
      <c r="B4755" t="s">
        <v>713</v>
      </c>
      <c r="C4755" t="s">
        <v>1585</v>
      </c>
      <c r="D4755">
        <v>2016</v>
      </c>
      <c r="E4755" t="s">
        <v>1599</v>
      </c>
      <c r="F4755" t="s">
        <v>1601</v>
      </c>
      <c r="G4755" t="s">
        <v>1605</v>
      </c>
      <c r="H4755" t="s">
        <v>1607</v>
      </c>
      <c r="I4755" s="10">
        <v>5.5390121E-2</v>
      </c>
      <c r="J4755">
        <v>7.5750000000000002</v>
      </c>
      <c r="K4755">
        <v>7.5750000000000002</v>
      </c>
      <c r="L4755" s="3">
        <v>195.27680000000001</v>
      </c>
      <c r="M4755">
        <v>3.5</v>
      </c>
      <c r="N4755">
        <f>+$Q$876-Tabla13[[#This Row],[Outlet Establishment Year]]</f>
        <v>8</v>
      </c>
      <c r="O4755">
        <f>+Tabla13[[#This Row],[Sales]]/Tabla13[[#This Row],[Antigüedad]]</f>
        <v>24.409600000000001</v>
      </c>
      <c r="P4755" s="4">
        <f>+Tabla13[[#This Row],[Sales]]/Tabla13[[#This Row],[Item Weight corregido]]</f>
        <v>25.779115511551154</v>
      </c>
    </row>
    <row r="4756" spans="1:16" x14ac:dyDescent="0.3">
      <c r="A4756" t="s">
        <v>13</v>
      </c>
      <c r="B4756" t="s">
        <v>29</v>
      </c>
      <c r="C4756" t="s">
        <v>1581</v>
      </c>
      <c r="D4756">
        <v>2016</v>
      </c>
      <c r="E4756" t="s">
        <v>1599</v>
      </c>
      <c r="F4756" t="s">
        <v>1601</v>
      </c>
      <c r="G4756" t="s">
        <v>1605</v>
      </c>
      <c r="H4756" t="s">
        <v>1607</v>
      </c>
      <c r="I4756" s="10">
        <v>3.3088472000000001E-2</v>
      </c>
      <c r="J4756">
        <v>19.350000000000001</v>
      </c>
      <c r="K4756">
        <v>19.350000000000001</v>
      </c>
      <c r="L4756" s="3">
        <v>175.47380000000001</v>
      </c>
      <c r="M4756">
        <v>3.5</v>
      </c>
      <c r="N4756">
        <f>+$Q$876-Tabla13[[#This Row],[Outlet Establishment Year]]</f>
        <v>8</v>
      </c>
      <c r="O4756">
        <f>+Tabla13[[#This Row],[Sales]]/Tabla13[[#This Row],[Antigüedad]]</f>
        <v>21.934225000000001</v>
      </c>
      <c r="P4756" s="4">
        <f>+Tabla13[[#This Row],[Sales]]/Tabla13[[#This Row],[Item Weight corregido]]</f>
        <v>9.0684134366925058</v>
      </c>
    </row>
    <row r="4757" spans="1:16" x14ac:dyDescent="0.3">
      <c r="A4757" t="s">
        <v>13</v>
      </c>
      <c r="B4757" t="s">
        <v>294</v>
      </c>
      <c r="C4757" t="s">
        <v>1579</v>
      </c>
      <c r="D4757">
        <v>2022</v>
      </c>
      <c r="E4757" t="s">
        <v>1592</v>
      </c>
      <c r="F4757" t="s">
        <v>1602</v>
      </c>
      <c r="G4757" t="s">
        <v>1604</v>
      </c>
      <c r="H4757" t="s">
        <v>1608</v>
      </c>
      <c r="I4757" s="10">
        <v>0.12675832400000001</v>
      </c>
      <c r="J4757">
        <v>17</v>
      </c>
      <c r="K4757">
        <v>17</v>
      </c>
      <c r="L4757" s="3">
        <v>124.53619999999999</v>
      </c>
      <c r="M4757">
        <v>4</v>
      </c>
      <c r="N4757">
        <f>+$Q$876-Tabla13[[#This Row],[Outlet Establishment Year]]</f>
        <v>2</v>
      </c>
      <c r="O4757">
        <f>+Tabla13[[#This Row],[Sales]]/Tabla13[[#This Row],[Antigüedad]]</f>
        <v>62.268099999999997</v>
      </c>
      <c r="P4757" s="4">
        <f>+Tabla13[[#This Row],[Sales]]/Tabla13[[#This Row],[Item Weight corregido]]</f>
        <v>7.3256588235294116</v>
      </c>
    </row>
    <row r="4758" spans="1:16" x14ac:dyDescent="0.3">
      <c r="A4758" t="s">
        <v>13</v>
      </c>
      <c r="B4758" t="s">
        <v>1389</v>
      </c>
      <c r="C4758" t="s">
        <v>1574</v>
      </c>
      <c r="D4758">
        <v>2016</v>
      </c>
      <c r="E4758" t="s">
        <v>1599</v>
      </c>
      <c r="F4758" t="s">
        <v>1601</v>
      </c>
      <c r="G4758" t="s">
        <v>1605</v>
      </c>
      <c r="H4758" t="s">
        <v>1607</v>
      </c>
      <c r="I4758" s="10">
        <v>3.5747521999999997E-2</v>
      </c>
      <c r="J4758">
        <v>10.895</v>
      </c>
      <c r="K4758">
        <v>10.895</v>
      </c>
      <c r="L4758" s="3">
        <v>133.6284</v>
      </c>
      <c r="M4758">
        <v>3.5</v>
      </c>
      <c r="N4758">
        <f>+$Q$876-Tabla13[[#This Row],[Outlet Establishment Year]]</f>
        <v>8</v>
      </c>
      <c r="O4758">
        <f>+Tabla13[[#This Row],[Sales]]/Tabla13[[#This Row],[Antigüedad]]</f>
        <v>16.70355</v>
      </c>
      <c r="P4758" s="4">
        <f>+Tabla13[[#This Row],[Sales]]/Tabla13[[#This Row],[Item Weight corregido]]</f>
        <v>12.26511243689766</v>
      </c>
    </row>
    <row r="4759" spans="1:16" x14ac:dyDescent="0.3">
      <c r="A4759" t="s">
        <v>12</v>
      </c>
      <c r="B4759" t="s">
        <v>1221</v>
      </c>
      <c r="C4759" t="s">
        <v>1576</v>
      </c>
      <c r="D4759">
        <v>2014</v>
      </c>
      <c r="E4759" t="s">
        <v>1596</v>
      </c>
      <c r="F4759" t="s">
        <v>1602</v>
      </c>
      <c r="G4759" t="s">
        <v>1606</v>
      </c>
      <c r="H4759" t="s">
        <v>1607</v>
      </c>
      <c r="I4759" s="10">
        <v>0</v>
      </c>
      <c r="J4759">
        <v>6.6349999999999998</v>
      </c>
      <c r="K4759">
        <v>6.6349999999999998</v>
      </c>
      <c r="L4759" s="3">
        <v>39.750599999999999</v>
      </c>
      <c r="M4759">
        <v>3.5</v>
      </c>
      <c r="N4759">
        <f>+$Q$876-Tabla13[[#This Row],[Outlet Establishment Year]]</f>
        <v>10</v>
      </c>
      <c r="O4759">
        <f>+Tabla13[[#This Row],[Sales]]/Tabla13[[#This Row],[Antigüedad]]</f>
        <v>3.97506</v>
      </c>
      <c r="P4759" s="4">
        <f>+Tabla13[[#This Row],[Sales]]/Tabla13[[#This Row],[Item Weight corregido]]</f>
        <v>5.9910474755086662</v>
      </c>
    </row>
    <row r="4760" spans="1:16" x14ac:dyDescent="0.3">
      <c r="A4760" t="s">
        <v>13</v>
      </c>
      <c r="B4760" t="s">
        <v>1530</v>
      </c>
      <c r="C4760" t="s">
        <v>1585</v>
      </c>
      <c r="D4760">
        <v>2011</v>
      </c>
      <c r="E4760" t="s">
        <v>1595</v>
      </c>
      <c r="F4760" t="s">
        <v>1602</v>
      </c>
      <c r="G4760" t="s">
        <v>1604</v>
      </c>
      <c r="H4760" t="s">
        <v>1609</v>
      </c>
      <c r="I4760" s="10">
        <v>0.29788371200000002</v>
      </c>
      <c r="J4760">
        <v>18.100000000000001</v>
      </c>
      <c r="K4760">
        <v>18.100000000000001</v>
      </c>
      <c r="L4760" s="3">
        <v>156.72880000000001</v>
      </c>
      <c r="M4760">
        <v>3.5</v>
      </c>
      <c r="N4760">
        <f>+$Q$876-Tabla13[[#This Row],[Outlet Establishment Year]]</f>
        <v>13</v>
      </c>
      <c r="O4760">
        <f>+Tabla13[[#This Row],[Sales]]/Tabla13[[#This Row],[Antigüedad]]</f>
        <v>12.056061538461538</v>
      </c>
      <c r="P4760" s="4">
        <f>+Tabla13[[#This Row],[Sales]]/Tabla13[[#This Row],[Item Weight corregido]]</f>
        <v>8.6590497237569064</v>
      </c>
    </row>
    <row r="4761" spans="1:16" x14ac:dyDescent="0.3">
      <c r="A4761" t="s">
        <v>12</v>
      </c>
      <c r="B4761" t="s">
        <v>1066</v>
      </c>
      <c r="C4761" t="s">
        <v>1580</v>
      </c>
      <c r="D4761">
        <v>2017</v>
      </c>
      <c r="E4761" t="s">
        <v>1598</v>
      </c>
      <c r="F4761" t="s">
        <v>1603</v>
      </c>
      <c r="G4761" t="s">
        <v>1605</v>
      </c>
      <c r="H4761" t="s">
        <v>1607</v>
      </c>
      <c r="I4761" s="10">
        <v>7.6705947999999996E-2</v>
      </c>
      <c r="J4761">
        <v>11.8</v>
      </c>
      <c r="K4761">
        <v>11.8</v>
      </c>
      <c r="L4761" s="3">
        <v>34.755800000000001</v>
      </c>
      <c r="M4761">
        <v>3.5</v>
      </c>
      <c r="N4761">
        <f>+$Q$876-Tabla13[[#This Row],[Outlet Establishment Year]]</f>
        <v>7</v>
      </c>
      <c r="O4761">
        <f>+Tabla13[[#This Row],[Sales]]/Tabla13[[#This Row],[Antigüedad]]</f>
        <v>4.9651142857142858</v>
      </c>
      <c r="P4761" s="4">
        <f>+Tabla13[[#This Row],[Sales]]/Tabla13[[#This Row],[Item Weight corregido]]</f>
        <v>2.9454067796610168</v>
      </c>
    </row>
    <row r="4762" spans="1:16" x14ac:dyDescent="0.3">
      <c r="A4762" t="s">
        <v>13</v>
      </c>
      <c r="B4762" t="s">
        <v>1004</v>
      </c>
      <c r="C4762" t="s">
        <v>1574</v>
      </c>
      <c r="D4762">
        <v>2014</v>
      </c>
      <c r="E4762" t="s">
        <v>1596</v>
      </c>
      <c r="F4762" t="s">
        <v>1602</v>
      </c>
      <c r="G4762" t="s">
        <v>1606</v>
      </c>
      <c r="H4762" t="s">
        <v>1607</v>
      </c>
      <c r="I4762" s="10">
        <v>4.9677651000000003E-2</v>
      </c>
      <c r="J4762">
        <v>10.8</v>
      </c>
      <c r="K4762">
        <v>10.8</v>
      </c>
      <c r="L4762" s="3">
        <v>245.9144</v>
      </c>
      <c r="M4762">
        <v>3.5</v>
      </c>
      <c r="N4762">
        <f>+$Q$876-Tabla13[[#This Row],[Outlet Establishment Year]]</f>
        <v>10</v>
      </c>
      <c r="O4762">
        <f>+Tabla13[[#This Row],[Sales]]/Tabla13[[#This Row],[Antigüedad]]</f>
        <v>24.591439999999999</v>
      </c>
      <c r="P4762" s="4">
        <f>+Tabla13[[#This Row],[Sales]]/Tabla13[[#This Row],[Item Weight corregido]]</f>
        <v>22.76985185185185</v>
      </c>
    </row>
    <row r="4763" spans="1:16" x14ac:dyDescent="0.3">
      <c r="A4763" t="s">
        <v>13</v>
      </c>
      <c r="B4763" t="s">
        <v>204</v>
      </c>
      <c r="C4763" t="s">
        <v>1575</v>
      </c>
      <c r="D4763">
        <v>2014</v>
      </c>
      <c r="E4763" t="s">
        <v>1596</v>
      </c>
      <c r="F4763" t="s">
        <v>1602</v>
      </c>
      <c r="G4763" t="s">
        <v>1606</v>
      </c>
      <c r="H4763" t="s">
        <v>1607</v>
      </c>
      <c r="I4763" s="10">
        <v>0</v>
      </c>
      <c r="J4763">
        <v>11.395</v>
      </c>
      <c r="K4763">
        <v>11.395</v>
      </c>
      <c r="L4763" s="3">
        <v>151.67080000000001</v>
      </c>
      <c r="M4763">
        <v>3.5</v>
      </c>
      <c r="N4763">
        <f>+$Q$876-Tabla13[[#This Row],[Outlet Establishment Year]]</f>
        <v>10</v>
      </c>
      <c r="O4763">
        <f>+Tabla13[[#This Row],[Sales]]/Tabla13[[#This Row],[Antigüedad]]</f>
        <v>15.167080000000002</v>
      </c>
      <c r="P4763" s="4">
        <f>+Tabla13[[#This Row],[Sales]]/Tabla13[[#This Row],[Item Weight corregido]]</f>
        <v>13.310293988591489</v>
      </c>
    </row>
    <row r="4764" spans="1:16" x14ac:dyDescent="0.3">
      <c r="A4764" t="s">
        <v>13</v>
      </c>
      <c r="B4764" t="s">
        <v>1370</v>
      </c>
      <c r="C4764" t="s">
        <v>1580</v>
      </c>
      <c r="D4764">
        <v>2017</v>
      </c>
      <c r="E4764" t="s">
        <v>1598</v>
      </c>
      <c r="F4764" t="s">
        <v>1603</v>
      </c>
      <c r="G4764" t="s">
        <v>1605</v>
      </c>
      <c r="H4764" t="s">
        <v>1607</v>
      </c>
      <c r="I4764" s="10">
        <v>5.9341019000000002E-2</v>
      </c>
      <c r="J4764">
        <v>7.76</v>
      </c>
      <c r="K4764">
        <v>7.76</v>
      </c>
      <c r="L4764" s="3">
        <v>99.77</v>
      </c>
      <c r="M4764">
        <v>3.5</v>
      </c>
      <c r="N4764">
        <f>+$Q$876-Tabla13[[#This Row],[Outlet Establishment Year]]</f>
        <v>7</v>
      </c>
      <c r="O4764">
        <f>+Tabla13[[#This Row],[Sales]]/Tabla13[[#This Row],[Antigüedad]]</f>
        <v>14.252857142857142</v>
      </c>
      <c r="P4764" s="4">
        <f>+Tabla13[[#This Row],[Sales]]/Tabla13[[#This Row],[Item Weight corregido]]</f>
        <v>12.856958762886597</v>
      </c>
    </row>
    <row r="4765" spans="1:16" x14ac:dyDescent="0.3">
      <c r="A4765" t="s">
        <v>13</v>
      </c>
      <c r="B4765" t="s">
        <v>919</v>
      </c>
      <c r="C4765" t="s">
        <v>1580</v>
      </c>
      <c r="D4765">
        <v>2016</v>
      </c>
      <c r="E4765" t="s">
        <v>1599</v>
      </c>
      <c r="F4765" t="s">
        <v>1601</v>
      </c>
      <c r="G4765" t="s">
        <v>1605</v>
      </c>
      <c r="H4765" t="s">
        <v>1607</v>
      </c>
      <c r="I4765" s="10">
        <v>4.5047439000000002E-2</v>
      </c>
      <c r="J4765">
        <v>16.75</v>
      </c>
      <c r="K4765">
        <v>16.75</v>
      </c>
      <c r="L4765" s="3">
        <v>186.4556</v>
      </c>
      <c r="M4765">
        <v>3.5</v>
      </c>
      <c r="N4765">
        <f>+$Q$876-Tabla13[[#This Row],[Outlet Establishment Year]]</f>
        <v>8</v>
      </c>
      <c r="O4765">
        <f>+Tabla13[[#This Row],[Sales]]/Tabla13[[#This Row],[Antigüedad]]</f>
        <v>23.306950000000001</v>
      </c>
      <c r="P4765" s="4">
        <f>+Tabla13[[#This Row],[Sales]]/Tabla13[[#This Row],[Item Weight corregido]]</f>
        <v>11.131677611940299</v>
      </c>
    </row>
    <row r="4766" spans="1:16" x14ac:dyDescent="0.3">
      <c r="A4766" t="s">
        <v>13</v>
      </c>
      <c r="B4766" t="s">
        <v>206</v>
      </c>
      <c r="C4766" t="s">
        <v>1579</v>
      </c>
      <c r="D4766">
        <v>2014</v>
      </c>
      <c r="E4766" t="s">
        <v>1596</v>
      </c>
      <c r="F4766" t="s">
        <v>1602</v>
      </c>
      <c r="G4766" t="s">
        <v>1606</v>
      </c>
      <c r="H4766" t="s">
        <v>1607</v>
      </c>
      <c r="I4766" s="10">
        <v>5.9736199999999998E-3</v>
      </c>
      <c r="J4766">
        <v>6.36</v>
      </c>
      <c r="K4766">
        <v>6.36</v>
      </c>
      <c r="L4766" s="3">
        <v>164.55260000000001</v>
      </c>
      <c r="M4766">
        <v>3.5</v>
      </c>
      <c r="N4766">
        <f>+$Q$876-Tabla13[[#This Row],[Outlet Establishment Year]]</f>
        <v>10</v>
      </c>
      <c r="O4766">
        <f>+Tabla13[[#This Row],[Sales]]/Tabla13[[#This Row],[Antigüedad]]</f>
        <v>16.455260000000003</v>
      </c>
      <c r="P4766" s="4">
        <f>+Tabla13[[#This Row],[Sales]]/Tabla13[[#This Row],[Item Weight corregido]]</f>
        <v>25.873050314465409</v>
      </c>
    </row>
    <row r="4767" spans="1:16" x14ac:dyDescent="0.3">
      <c r="A4767" t="s">
        <v>13</v>
      </c>
      <c r="B4767" t="s">
        <v>412</v>
      </c>
      <c r="C4767" t="s">
        <v>1574</v>
      </c>
      <c r="D4767">
        <v>2016</v>
      </c>
      <c r="E4767" t="s">
        <v>1599</v>
      </c>
      <c r="F4767" t="s">
        <v>1601</v>
      </c>
      <c r="G4767" t="s">
        <v>1605</v>
      </c>
      <c r="H4767" t="s">
        <v>1607</v>
      </c>
      <c r="I4767" s="10">
        <v>0.173516063</v>
      </c>
      <c r="J4767">
        <v>11.5</v>
      </c>
      <c r="K4767">
        <v>11.5</v>
      </c>
      <c r="L4767" s="3">
        <v>128.1652</v>
      </c>
      <c r="M4767">
        <v>3.5</v>
      </c>
      <c r="N4767">
        <f>+$Q$876-Tabla13[[#This Row],[Outlet Establishment Year]]</f>
        <v>8</v>
      </c>
      <c r="O4767">
        <f>+Tabla13[[#This Row],[Sales]]/Tabla13[[#This Row],[Antigüedad]]</f>
        <v>16.02065</v>
      </c>
      <c r="P4767" s="4">
        <f>+Tabla13[[#This Row],[Sales]]/Tabla13[[#This Row],[Item Weight corregido]]</f>
        <v>11.1448</v>
      </c>
    </row>
    <row r="4768" spans="1:16" x14ac:dyDescent="0.3">
      <c r="A4768" t="s">
        <v>12</v>
      </c>
      <c r="B4768" t="s">
        <v>323</v>
      </c>
      <c r="C4768" t="s">
        <v>1577</v>
      </c>
      <c r="D4768">
        <v>2018</v>
      </c>
      <c r="E4768" t="s">
        <v>1600</v>
      </c>
      <c r="F4768" t="s">
        <v>1601</v>
      </c>
      <c r="G4768" t="s">
        <v>1605</v>
      </c>
      <c r="H4768" t="s">
        <v>1609</v>
      </c>
      <c r="I4768" s="10">
        <v>2.5795769999999999E-2</v>
      </c>
      <c r="K4768">
        <v>13.8</v>
      </c>
      <c r="L4768" s="3">
        <v>88.417199999999994</v>
      </c>
      <c r="M4768">
        <v>3.5</v>
      </c>
      <c r="N4768">
        <f>+$Q$876-Tabla13[[#This Row],[Outlet Establishment Year]]</f>
        <v>6</v>
      </c>
      <c r="O4768">
        <f>+Tabla13[[#This Row],[Sales]]/Tabla13[[#This Row],[Antigüedad]]</f>
        <v>14.736199999999998</v>
      </c>
      <c r="P4768" s="4">
        <f>+Tabla13[[#This Row],[Sales]]/Tabla13[[#This Row],[Item Weight corregido]]</f>
        <v>6.407043478260869</v>
      </c>
    </row>
    <row r="4769" spans="1:16" x14ac:dyDescent="0.3">
      <c r="A4769" t="s">
        <v>13</v>
      </c>
      <c r="B4769" t="s">
        <v>1254</v>
      </c>
      <c r="C4769" t="s">
        <v>1583</v>
      </c>
      <c r="D4769">
        <v>2011</v>
      </c>
      <c r="E4769" t="s">
        <v>1595</v>
      </c>
      <c r="F4769" t="s">
        <v>1602</v>
      </c>
      <c r="G4769" t="s">
        <v>1604</v>
      </c>
      <c r="H4769" t="s">
        <v>1609</v>
      </c>
      <c r="I4769" s="10">
        <v>0.20529482700000001</v>
      </c>
      <c r="J4769">
        <v>4.6100000000000003</v>
      </c>
      <c r="K4769">
        <v>4.6100000000000003</v>
      </c>
      <c r="L4769" s="3">
        <v>172.83959999999999</v>
      </c>
      <c r="M4769">
        <v>3.5</v>
      </c>
      <c r="N4769">
        <f>+$Q$876-Tabla13[[#This Row],[Outlet Establishment Year]]</f>
        <v>13</v>
      </c>
      <c r="O4769">
        <f>+Tabla13[[#This Row],[Sales]]/Tabla13[[#This Row],[Antigüedad]]</f>
        <v>13.295353846153846</v>
      </c>
      <c r="P4769" s="4">
        <f>+Tabla13[[#This Row],[Sales]]/Tabla13[[#This Row],[Item Weight corregido]]</f>
        <v>37.492321041214744</v>
      </c>
    </row>
    <row r="4770" spans="1:16" x14ac:dyDescent="0.3">
      <c r="A4770" t="s">
        <v>13</v>
      </c>
      <c r="B4770" t="s">
        <v>1496</v>
      </c>
      <c r="C4770" t="s">
        <v>1587</v>
      </c>
      <c r="D4770">
        <v>2012</v>
      </c>
      <c r="E4770" t="s">
        <v>1591</v>
      </c>
      <c r="F4770" t="s">
        <v>1601</v>
      </c>
      <c r="G4770" t="s">
        <v>1604</v>
      </c>
      <c r="H4770" t="s">
        <v>1607</v>
      </c>
      <c r="I4770" s="10">
        <v>8.5085743000000005E-2</v>
      </c>
      <c r="J4770">
        <v>9.6</v>
      </c>
      <c r="K4770">
        <v>9.6</v>
      </c>
      <c r="L4770" s="3">
        <v>105.128</v>
      </c>
      <c r="M4770">
        <v>3.5</v>
      </c>
      <c r="N4770">
        <f>+$Q$876-Tabla13[[#This Row],[Outlet Establishment Year]]</f>
        <v>12</v>
      </c>
      <c r="O4770">
        <f>+Tabla13[[#This Row],[Sales]]/Tabla13[[#This Row],[Antigüedad]]</f>
        <v>8.7606666666666673</v>
      </c>
      <c r="P4770" s="4">
        <f>+Tabla13[[#This Row],[Sales]]/Tabla13[[#This Row],[Item Weight corregido]]</f>
        <v>10.950833333333334</v>
      </c>
    </row>
    <row r="4771" spans="1:16" x14ac:dyDescent="0.3">
      <c r="A4771" t="s">
        <v>13</v>
      </c>
      <c r="B4771" t="s">
        <v>1483</v>
      </c>
      <c r="C4771" t="s">
        <v>1585</v>
      </c>
      <c r="D4771">
        <v>2012</v>
      </c>
      <c r="E4771" t="s">
        <v>1591</v>
      </c>
      <c r="F4771" t="s">
        <v>1601</v>
      </c>
      <c r="G4771" t="s">
        <v>1604</v>
      </c>
      <c r="H4771" t="s">
        <v>1607</v>
      </c>
      <c r="I4771" s="10">
        <v>5.3553794000000002E-2</v>
      </c>
      <c r="J4771">
        <v>6.42</v>
      </c>
      <c r="K4771">
        <v>6.42</v>
      </c>
      <c r="L4771" s="3">
        <v>178.6002</v>
      </c>
      <c r="M4771">
        <v>3.5</v>
      </c>
      <c r="N4771">
        <f>+$Q$876-Tabla13[[#This Row],[Outlet Establishment Year]]</f>
        <v>12</v>
      </c>
      <c r="O4771">
        <f>+Tabla13[[#This Row],[Sales]]/Tabla13[[#This Row],[Antigüedad]]</f>
        <v>14.88335</v>
      </c>
      <c r="P4771" s="4">
        <f>+Tabla13[[#This Row],[Sales]]/Tabla13[[#This Row],[Item Weight corregido]]</f>
        <v>27.819345794392525</v>
      </c>
    </row>
    <row r="4772" spans="1:16" x14ac:dyDescent="0.3">
      <c r="A4772" t="s">
        <v>13</v>
      </c>
      <c r="B4772" t="s">
        <v>1491</v>
      </c>
      <c r="C4772" t="s">
        <v>1579</v>
      </c>
      <c r="D4772">
        <v>2012</v>
      </c>
      <c r="E4772" t="s">
        <v>1591</v>
      </c>
      <c r="F4772" t="s">
        <v>1601</v>
      </c>
      <c r="G4772" t="s">
        <v>1604</v>
      </c>
      <c r="H4772" t="s">
        <v>1607</v>
      </c>
      <c r="I4772" s="10">
        <v>9.2927148000000001E-2</v>
      </c>
      <c r="J4772">
        <v>7.39</v>
      </c>
      <c r="K4772">
        <v>7.39</v>
      </c>
      <c r="L4772" s="3">
        <v>249.50659999999999</v>
      </c>
      <c r="M4772">
        <v>3.5</v>
      </c>
      <c r="N4772">
        <f>+$Q$876-Tabla13[[#This Row],[Outlet Establishment Year]]</f>
        <v>12</v>
      </c>
      <c r="O4772">
        <f>+Tabla13[[#This Row],[Sales]]/Tabla13[[#This Row],[Antigüedad]]</f>
        <v>20.792216666666665</v>
      </c>
      <c r="P4772" s="4">
        <f>+Tabla13[[#This Row],[Sales]]/Tabla13[[#This Row],[Item Weight corregido]]</f>
        <v>33.762733423545335</v>
      </c>
    </row>
    <row r="4773" spans="1:16" x14ac:dyDescent="0.3">
      <c r="A4773" t="s">
        <v>13</v>
      </c>
      <c r="B4773" t="s">
        <v>1377</v>
      </c>
      <c r="C4773" t="s">
        <v>1579</v>
      </c>
      <c r="D4773">
        <v>2012</v>
      </c>
      <c r="E4773" t="s">
        <v>1591</v>
      </c>
      <c r="F4773" t="s">
        <v>1601</v>
      </c>
      <c r="G4773" t="s">
        <v>1604</v>
      </c>
      <c r="H4773" t="s">
        <v>1607</v>
      </c>
      <c r="I4773" s="10">
        <v>3.5204318999999998E-2</v>
      </c>
      <c r="J4773">
        <v>15.35</v>
      </c>
      <c r="K4773">
        <v>15.35</v>
      </c>
      <c r="L4773" s="3">
        <v>122.873</v>
      </c>
      <c r="M4773">
        <v>3.5</v>
      </c>
      <c r="N4773">
        <f>+$Q$876-Tabla13[[#This Row],[Outlet Establishment Year]]</f>
        <v>12</v>
      </c>
      <c r="O4773">
        <f>+Tabla13[[#This Row],[Sales]]/Tabla13[[#This Row],[Antigüedad]]</f>
        <v>10.239416666666667</v>
      </c>
      <c r="P4773" s="4">
        <f>+Tabla13[[#This Row],[Sales]]/Tabla13[[#This Row],[Item Weight corregido]]</f>
        <v>8.0047557003257328</v>
      </c>
    </row>
    <row r="4774" spans="1:16" x14ac:dyDescent="0.3">
      <c r="A4774" t="s">
        <v>13</v>
      </c>
      <c r="B4774" t="s">
        <v>1216</v>
      </c>
      <c r="C4774" t="s">
        <v>1579</v>
      </c>
      <c r="D4774">
        <v>2012</v>
      </c>
      <c r="E4774" t="s">
        <v>1591</v>
      </c>
      <c r="F4774" t="s">
        <v>1601</v>
      </c>
      <c r="G4774" t="s">
        <v>1604</v>
      </c>
      <c r="H4774" t="s">
        <v>1607</v>
      </c>
      <c r="I4774" s="10">
        <v>0.112495847</v>
      </c>
      <c r="J4774">
        <v>20.2</v>
      </c>
      <c r="K4774">
        <v>20.2</v>
      </c>
      <c r="L4774" s="3">
        <v>124.4046</v>
      </c>
      <c r="M4774">
        <v>3.5</v>
      </c>
      <c r="N4774">
        <f>+$Q$876-Tabla13[[#This Row],[Outlet Establishment Year]]</f>
        <v>12</v>
      </c>
      <c r="O4774">
        <f>+Tabla13[[#This Row],[Sales]]/Tabla13[[#This Row],[Antigüedad]]</f>
        <v>10.367050000000001</v>
      </c>
      <c r="P4774" s="4">
        <f>+Tabla13[[#This Row],[Sales]]/Tabla13[[#This Row],[Item Weight corregido]]</f>
        <v>6.1586435643564359</v>
      </c>
    </row>
    <row r="4775" spans="1:16" x14ac:dyDescent="0.3">
      <c r="A4775" t="s">
        <v>13</v>
      </c>
      <c r="B4775" t="s">
        <v>406</v>
      </c>
      <c r="C4775" t="s">
        <v>1584</v>
      </c>
      <c r="D4775">
        <v>2012</v>
      </c>
      <c r="E4775" t="s">
        <v>1591</v>
      </c>
      <c r="F4775" t="s">
        <v>1601</v>
      </c>
      <c r="G4775" t="s">
        <v>1604</v>
      </c>
      <c r="H4775" t="s">
        <v>1607</v>
      </c>
      <c r="I4775" s="10">
        <v>3.3997473E-2</v>
      </c>
      <c r="J4775">
        <v>18.5</v>
      </c>
      <c r="K4775">
        <v>18.5</v>
      </c>
      <c r="L4775" s="3">
        <v>129.92840000000001</v>
      </c>
      <c r="M4775">
        <v>3.5</v>
      </c>
      <c r="N4775">
        <f>+$Q$876-Tabla13[[#This Row],[Outlet Establishment Year]]</f>
        <v>12</v>
      </c>
      <c r="O4775">
        <f>+Tabla13[[#This Row],[Sales]]/Tabla13[[#This Row],[Antigüedad]]</f>
        <v>10.827366666666668</v>
      </c>
      <c r="P4775" s="4">
        <f>+Tabla13[[#This Row],[Sales]]/Tabla13[[#This Row],[Item Weight corregido]]</f>
        <v>7.023156756756757</v>
      </c>
    </row>
    <row r="4776" spans="1:16" x14ac:dyDescent="0.3">
      <c r="A4776" t="s">
        <v>13</v>
      </c>
      <c r="B4776" t="s">
        <v>991</v>
      </c>
      <c r="C4776" t="s">
        <v>1580</v>
      </c>
      <c r="D4776">
        <v>2012</v>
      </c>
      <c r="E4776" t="s">
        <v>1591</v>
      </c>
      <c r="F4776" t="s">
        <v>1601</v>
      </c>
      <c r="G4776" t="s">
        <v>1604</v>
      </c>
      <c r="H4776" t="s">
        <v>1607</v>
      </c>
      <c r="I4776" s="10">
        <v>0.13744120100000001</v>
      </c>
      <c r="J4776">
        <v>12.85</v>
      </c>
      <c r="K4776">
        <v>12.85</v>
      </c>
      <c r="L4776" s="3">
        <v>157.66300000000001</v>
      </c>
      <c r="M4776">
        <v>3.5</v>
      </c>
      <c r="N4776">
        <f>+$Q$876-Tabla13[[#This Row],[Outlet Establishment Year]]</f>
        <v>12</v>
      </c>
      <c r="O4776">
        <f>+Tabla13[[#This Row],[Sales]]/Tabla13[[#This Row],[Antigüedad]]</f>
        <v>13.138583333333335</v>
      </c>
      <c r="P4776" s="4">
        <f>+Tabla13[[#This Row],[Sales]]/Tabla13[[#This Row],[Item Weight corregido]]</f>
        <v>12.269494163424126</v>
      </c>
    </row>
    <row r="4777" spans="1:16" x14ac:dyDescent="0.3">
      <c r="A4777" t="s">
        <v>13</v>
      </c>
      <c r="B4777" t="s">
        <v>506</v>
      </c>
      <c r="C4777" t="s">
        <v>1590</v>
      </c>
      <c r="D4777">
        <v>2012</v>
      </c>
      <c r="E4777" t="s">
        <v>1591</v>
      </c>
      <c r="F4777" t="s">
        <v>1601</v>
      </c>
      <c r="G4777" t="s">
        <v>1604</v>
      </c>
      <c r="H4777" t="s">
        <v>1607</v>
      </c>
      <c r="I4777" s="10">
        <v>4.9155769000000002E-2</v>
      </c>
      <c r="J4777">
        <v>15</v>
      </c>
      <c r="K4777">
        <v>15</v>
      </c>
      <c r="L4777" s="3">
        <v>65.216800000000006</v>
      </c>
      <c r="M4777">
        <v>3.5</v>
      </c>
      <c r="N4777">
        <f>+$Q$876-Tabla13[[#This Row],[Outlet Establishment Year]]</f>
        <v>12</v>
      </c>
      <c r="O4777">
        <f>+Tabla13[[#This Row],[Sales]]/Tabla13[[#This Row],[Antigüedad]]</f>
        <v>5.4347333333333339</v>
      </c>
      <c r="P4777" s="4">
        <f>+Tabla13[[#This Row],[Sales]]/Tabla13[[#This Row],[Item Weight corregido]]</f>
        <v>4.3477866666666669</v>
      </c>
    </row>
    <row r="4778" spans="1:16" x14ac:dyDescent="0.3">
      <c r="A4778" t="s">
        <v>12</v>
      </c>
      <c r="B4778" t="s">
        <v>662</v>
      </c>
      <c r="C4778" t="s">
        <v>1586</v>
      </c>
      <c r="D4778">
        <v>2012</v>
      </c>
      <c r="E4778" t="s">
        <v>1591</v>
      </c>
      <c r="F4778" t="s">
        <v>1601</v>
      </c>
      <c r="G4778" t="s">
        <v>1604</v>
      </c>
      <c r="H4778" t="s">
        <v>1607</v>
      </c>
      <c r="I4778" s="10">
        <v>6.6352551999999995E-2</v>
      </c>
      <c r="J4778">
        <v>16.5</v>
      </c>
      <c r="K4778">
        <v>16.5</v>
      </c>
      <c r="L4778" s="3">
        <v>181.22919999999999</v>
      </c>
      <c r="M4778">
        <v>3.5</v>
      </c>
      <c r="N4778">
        <f>+$Q$876-Tabla13[[#This Row],[Outlet Establishment Year]]</f>
        <v>12</v>
      </c>
      <c r="O4778">
        <f>+Tabla13[[#This Row],[Sales]]/Tabla13[[#This Row],[Antigüedad]]</f>
        <v>15.102433333333332</v>
      </c>
      <c r="P4778" s="4">
        <f>+Tabla13[[#This Row],[Sales]]/Tabla13[[#This Row],[Item Weight corregido]]</f>
        <v>10.983587878787878</v>
      </c>
    </row>
    <row r="4779" spans="1:16" x14ac:dyDescent="0.3">
      <c r="A4779" t="s">
        <v>12</v>
      </c>
      <c r="B4779" t="s">
        <v>1453</v>
      </c>
      <c r="C4779" t="s">
        <v>1576</v>
      </c>
      <c r="D4779">
        <v>2012</v>
      </c>
      <c r="E4779" t="s">
        <v>1591</v>
      </c>
      <c r="F4779" t="s">
        <v>1601</v>
      </c>
      <c r="G4779" t="s">
        <v>1604</v>
      </c>
      <c r="H4779" t="s">
        <v>1607</v>
      </c>
      <c r="I4779" s="10">
        <v>6.6279831999999997E-2</v>
      </c>
      <c r="J4779">
        <v>15.15</v>
      </c>
      <c r="K4779">
        <v>15.15</v>
      </c>
      <c r="L4779" s="3">
        <v>147.876</v>
      </c>
      <c r="M4779">
        <v>3.5</v>
      </c>
      <c r="N4779">
        <f>+$Q$876-Tabla13[[#This Row],[Outlet Establishment Year]]</f>
        <v>12</v>
      </c>
      <c r="O4779">
        <f>+Tabla13[[#This Row],[Sales]]/Tabla13[[#This Row],[Antigüedad]]</f>
        <v>12.323</v>
      </c>
      <c r="P4779" s="4">
        <f>+Tabla13[[#This Row],[Sales]]/Tabla13[[#This Row],[Item Weight corregido]]</f>
        <v>9.7607920792079206</v>
      </c>
    </row>
    <row r="4780" spans="1:16" x14ac:dyDescent="0.3">
      <c r="A4780" t="s">
        <v>12</v>
      </c>
      <c r="B4780" t="s">
        <v>834</v>
      </c>
      <c r="C4780" t="s">
        <v>1574</v>
      </c>
      <c r="D4780">
        <v>2012</v>
      </c>
      <c r="E4780" t="s">
        <v>1591</v>
      </c>
      <c r="F4780" t="s">
        <v>1601</v>
      </c>
      <c r="G4780" t="s">
        <v>1604</v>
      </c>
      <c r="H4780" t="s">
        <v>1607</v>
      </c>
      <c r="I4780" s="10">
        <v>5.8918843999999998E-2</v>
      </c>
      <c r="J4780">
        <v>10.3</v>
      </c>
      <c r="K4780">
        <v>10.3</v>
      </c>
      <c r="L4780" s="3">
        <v>191.65299999999999</v>
      </c>
      <c r="M4780">
        <v>3.5</v>
      </c>
      <c r="N4780">
        <f>+$Q$876-Tabla13[[#This Row],[Outlet Establishment Year]]</f>
        <v>12</v>
      </c>
      <c r="O4780">
        <f>+Tabla13[[#This Row],[Sales]]/Tabla13[[#This Row],[Antigüedad]]</f>
        <v>15.971083333333333</v>
      </c>
      <c r="P4780" s="4">
        <f>+Tabla13[[#This Row],[Sales]]/Tabla13[[#This Row],[Item Weight corregido]]</f>
        <v>18.607087378640774</v>
      </c>
    </row>
    <row r="4781" spans="1:16" x14ac:dyDescent="0.3">
      <c r="A4781" t="s">
        <v>12</v>
      </c>
      <c r="B4781" t="s">
        <v>922</v>
      </c>
      <c r="C4781" t="s">
        <v>1574</v>
      </c>
      <c r="D4781">
        <v>2012</v>
      </c>
      <c r="E4781" t="s">
        <v>1591</v>
      </c>
      <c r="F4781" t="s">
        <v>1601</v>
      </c>
      <c r="G4781" t="s">
        <v>1604</v>
      </c>
      <c r="H4781" t="s">
        <v>1607</v>
      </c>
      <c r="I4781" s="10">
        <v>0.159968994</v>
      </c>
      <c r="J4781">
        <v>13.5</v>
      </c>
      <c r="K4781">
        <v>13.5</v>
      </c>
      <c r="L4781" s="3">
        <v>147.61019999999999</v>
      </c>
      <c r="M4781">
        <v>3.5</v>
      </c>
      <c r="N4781">
        <f>+$Q$876-Tabla13[[#This Row],[Outlet Establishment Year]]</f>
        <v>12</v>
      </c>
      <c r="O4781">
        <f>+Tabla13[[#This Row],[Sales]]/Tabla13[[#This Row],[Antigüedad]]</f>
        <v>12.300849999999999</v>
      </c>
      <c r="P4781" s="4">
        <f>+Tabla13[[#This Row],[Sales]]/Tabla13[[#This Row],[Item Weight corregido]]</f>
        <v>10.934088888888889</v>
      </c>
    </row>
    <row r="4782" spans="1:16" x14ac:dyDescent="0.3">
      <c r="A4782" t="s">
        <v>12</v>
      </c>
      <c r="B4782" t="s">
        <v>453</v>
      </c>
      <c r="C4782" t="s">
        <v>1580</v>
      </c>
      <c r="D4782">
        <v>2012</v>
      </c>
      <c r="E4782" t="s">
        <v>1591</v>
      </c>
      <c r="F4782" t="s">
        <v>1601</v>
      </c>
      <c r="G4782" t="s">
        <v>1604</v>
      </c>
      <c r="H4782" t="s">
        <v>1607</v>
      </c>
      <c r="I4782" s="10">
        <v>0.123620492</v>
      </c>
      <c r="J4782">
        <v>6.67</v>
      </c>
      <c r="K4782">
        <v>6.67</v>
      </c>
      <c r="L4782" s="3">
        <v>90.051400000000001</v>
      </c>
      <c r="M4782">
        <v>3.5</v>
      </c>
      <c r="N4782">
        <f>+$Q$876-Tabla13[[#This Row],[Outlet Establishment Year]]</f>
        <v>12</v>
      </c>
      <c r="O4782">
        <f>+Tabla13[[#This Row],[Sales]]/Tabla13[[#This Row],[Antigüedad]]</f>
        <v>7.5042833333333334</v>
      </c>
      <c r="P4782" s="4">
        <f>+Tabla13[[#This Row],[Sales]]/Tabla13[[#This Row],[Item Weight corregido]]</f>
        <v>13.50095952023988</v>
      </c>
    </row>
    <row r="4783" spans="1:16" x14ac:dyDescent="0.3">
      <c r="A4783" t="s">
        <v>12</v>
      </c>
      <c r="B4783" t="s">
        <v>1538</v>
      </c>
      <c r="C4783" t="s">
        <v>1580</v>
      </c>
      <c r="D4783">
        <v>2012</v>
      </c>
      <c r="E4783" t="s">
        <v>1591</v>
      </c>
      <c r="F4783" t="s">
        <v>1601</v>
      </c>
      <c r="G4783" t="s">
        <v>1604</v>
      </c>
      <c r="H4783" t="s">
        <v>1607</v>
      </c>
      <c r="I4783" s="10">
        <v>3.4043503000000003E-2</v>
      </c>
      <c r="J4783">
        <v>7.81</v>
      </c>
      <c r="K4783">
        <v>7.81</v>
      </c>
      <c r="L4783" s="3">
        <v>168.7158</v>
      </c>
      <c r="M4783">
        <v>3.5</v>
      </c>
      <c r="N4783">
        <f>+$Q$876-Tabla13[[#This Row],[Outlet Establishment Year]]</f>
        <v>12</v>
      </c>
      <c r="O4783">
        <f>+Tabla13[[#This Row],[Sales]]/Tabla13[[#This Row],[Antigüedad]]</f>
        <v>14.05965</v>
      </c>
      <c r="P4783" s="4">
        <f>+Tabla13[[#This Row],[Sales]]/Tabla13[[#This Row],[Item Weight corregido]]</f>
        <v>21.602535211267607</v>
      </c>
    </row>
    <row r="4784" spans="1:16" x14ac:dyDescent="0.3">
      <c r="A4784" t="s">
        <v>12</v>
      </c>
      <c r="B4784" t="s">
        <v>701</v>
      </c>
      <c r="C4784" t="s">
        <v>1580</v>
      </c>
      <c r="D4784">
        <v>2012</v>
      </c>
      <c r="E4784" t="s">
        <v>1591</v>
      </c>
      <c r="F4784" t="s">
        <v>1601</v>
      </c>
      <c r="G4784" t="s">
        <v>1604</v>
      </c>
      <c r="H4784" t="s">
        <v>1607</v>
      </c>
      <c r="I4784" s="10">
        <v>7.8526225000000005E-2</v>
      </c>
      <c r="J4784">
        <v>8.51</v>
      </c>
      <c r="K4784">
        <v>8.51</v>
      </c>
      <c r="L4784" s="3">
        <v>173.54220000000001</v>
      </c>
      <c r="M4784">
        <v>3.5</v>
      </c>
      <c r="N4784">
        <f>+$Q$876-Tabla13[[#This Row],[Outlet Establishment Year]]</f>
        <v>12</v>
      </c>
      <c r="O4784">
        <f>+Tabla13[[#This Row],[Sales]]/Tabla13[[#This Row],[Antigüedad]]</f>
        <v>14.46185</v>
      </c>
      <c r="P4784" s="4">
        <f>+Tabla13[[#This Row],[Sales]]/Tabla13[[#This Row],[Item Weight corregido]]</f>
        <v>20.392737955346654</v>
      </c>
    </row>
    <row r="4785" spans="1:16" x14ac:dyDescent="0.3">
      <c r="A4785" t="s">
        <v>13</v>
      </c>
      <c r="B4785" t="s">
        <v>472</v>
      </c>
      <c r="C4785" t="s">
        <v>1576</v>
      </c>
      <c r="D4785">
        <v>2018</v>
      </c>
      <c r="E4785" t="s">
        <v>1600</v>
      </c>
      <c r="F4785" t="s">
        <v>1601</v>
      </c>
      <c r="G4785" t="s">
        <v>1605</v>
      </c>
      <c r="H4785" t="s">
        <v>1609</v>
      </c>
      <c r="I4785" s="10">
        <v>1.2865901000000001E-2</v>
      </c>
      <c r="K4785">
        <v>6.3650000000000002</v>
      </c>
      <c r="L4785" s="3">
        <v>59.3536</v>
      </c>
      <c r="M4785">
        <v>3.5</v>
      </c>
      <c r="N4785">
        <f>+$Q$876-Tabla13[[#This Row],[Outlet Establishment Year]]</f>
        <v>6</v>
      </c>
      <c r="O4785">
        <f>+Tabla13[[#This Row],[Sales]]/Tabla13[[#This Row],[Antigüedad]]</f>
        <v>9.8922666666666661</v>
      </c>
      <c r="P4785" s="4">
        <f>+Tabla13[[#This Row],[Sales]]/Tabla13[[#This Row],[Item Weight corregido]]</f>
        <v>9.3249960722702276</v>
      </c>
    </row>
    <row r="4786" spans="1:16" x14ac:dyDescent="0.3">
      <c r="A4786" t="s">
        <v>13</v>
      </c>
      <c r="B4786" t="s">
        <v>49</v>
      </c>
      <c r="C4786" t="s">
        <v>1580</v>
      </c>
      <c r="D4786">
        <v>2018</v>
      </c>
      <c r="E4786" t="s">
        <v>1600</v>
      </c>
      <c r="F4786" t="s">
        <v>1601</v>
      </c>
      <c r="G4786" t="s">
        <v>1605</v>
      </c>
      <c r="H4786" t="s">
        <v>1609</v>
      </c>
      <c r="I4786" s="10">
        <v>4.4122209000000003E-2</v>
      </c>
      <c r="K4786">
        <v>15.6</v>
      </c>
      <c r="L4786" s="3">
        <v>173.80539999999999</v>
      </c>
      <c r="M4786">
        <v>3.5</v>
      </c>
      <c r="N4786">
        <f>+$Q$876-Tabla13[[#This Row],[Outlet Establishment Year]]</f>
        <v>6</v>
      </c>
      <c r="O4786">
        <f>+Tabla13[[#This Row],[Sales]]/Tabla13[[#This Row],[Antigüedad]]</f>
        <v>28.967566666666666</v>
      </c>
      <c r="P4786" s="4">
        <f>+Tabla13[[#This Row],[Sales]]/Tabla13[[#This Row],[Item Weight corregido]]</f>
        <v>11.141371794871795</v>
      </c>
    </row>
    <row r="4787" spans="1:16" x14ac:dyDescent="0.3">
      <c r="A4787" t="s">
        <v>12</v>
      </c>
      <c r="B4787" t="s">
        <v>851</v>
      </c>
      <c r="C4787" t="s">
        <v>1581</v>
      </c>
      <c r="D4787">
        <v>2018</v>
      </c>
      <c r="E4787" t="s">
        <v>1600</v>
      </c>
      <c r="F4787" t="s">
        <v>1601</v>
      </c>
      <c r="G4787" t="s">
        <v>1605</v>
      </c>
      <c r="H4787" t="s">
        <v>1609</v>
      </c>
      <c r="I4787" s="10">
        <v>0</v>
      </c>
      <c r="K4787">
        <v>12</v>
      </c>
      <c r="L4787" s="3">
        <v>98.2042</v>
      </c>
      <c r="M4787">
        <v>3.5</v>
      </c>
      <c r="N4787">
        <f>+$Q$876-Tabla13[[#This Row],[Outlet Establishment Year]]</f>
        <v>6</v>
      </c>
      <c r="O4787">
        <f>+Tabla13[[#This Row],[Sales]]/Tabla13[[#This Row],[Antigüedad]]</f>
        <v>16.367366666666666</v>
      </c>
      <c r="P4787" s="4">
        <f>+Tabla13[[#This Row],[Sales]]/Tabla13[[#This Row],[Item Weight corregido]]</f>
        <v>8.1836833333333328</v>
      </c>
    </row>
    <row r="4788" spans="1:16" x14ac:dyDescent="0.3">
      <c r="A4788" t="s">
        <v>12</v>
      </c>
      <c r="B4788" t="s">
        <v>1462</v>
      </c>
      <c r="C4788" t="s">
        <v>1590</v>
      </c>
      <c r="D4788">
        <v>2018</v>
      </c>
      <c r="E4788" t="s">
        <v>1600</v>
      </c>
      <c r="F4788" t="s">
        <v>1601</v>
      </c>
      <c r="G4788" t="s">
        <v>1605</v>
      </c>
      <c r="H4788" t="s">
        <v>1609</v>
      </c>
      <c r="I4788" s="10">
        <v>6.9909187999999997E-2</v>
      </c>
      <c r="K4788">
        <v>19.350000000000001</v>
      </c>
      <c r="L4788" s="3">
        <v>163.2868</v>
      </c>
      <c r="M4788">
        <v>3.5</v>
      </c>
      <c r="N4788">
        <f>+$Q$876-Tabla13[[#This Row],[Outlet Establishment Year]]</f>
        <v>6</v>
      </c>
      <c r="O4788">
        <f>+Tabla13[[#This Row],[Sales]]/Tabla13[[#This Row],[Antigüedad]]</f>
        <v>27.214466666666667</v>
      </c>
      <c r="P4788" s="4">
        <f>+Tabla13[[#This Row],[Sales]]/Tabla13[[#This Row],[Item Weight corregido]]</f>
        <v>8.4385943152454779</v>
      </c>
    </row>
    <row r="4789" spans="1:16" x14ac:dyDescent="0.3">
      <c r="A4789" t="s">
        <v>13</v>
      </c>
      <c r="B4789" t="s">
        <v>497</v>
      </c>
      <c r="C4789" t="s">
        <v>1587</v>
      </c>
      <c r="D4789">
        <v>2016</v>
      </c>
      <c r="E4789" t="s">
        <v>1599</v>
      </c>
      <c r="F4789" t="s">
        <v>1601</v>
      </c>
      <c r="G4789" t="s">
        <v>1605</v>
      </c>
      <c r="H4789" t="s">
        <v>1607</v>
      </c>
      <c r="I4789" s="10">
        <v>0.17621566499999999</v>
      </c>
      <c r="J4789">
        <v>11.1</v>
      </c>
      <c r="K4789">
        <v>11.1</v>
      </c>
      <c r="L4789" s="3">
        <v>158.8604</v>
      </c>
      <c r="M4789">
        <v>3.5</v>
      </c>
      <c r="N4789">
        <f>+$Q$876-Tabla13[[#This Row],[Outlet Establishment Year]]</f>
        <v>8</v>
      </c>
      <c r="O4789">
        <f>+Tabla13[[#This Row],[Sales]]/Tabla13[[#This Row],[Antigüedad]]</f>
        <v>19.85755</v>
      </c>
      <c r="P4789" s="4">
        <f>+Tabla13[[#This Row],[Sales]]/Tabla13[[#This Row],[Item Weight corregido]]</f>
        <v>14.311747747747749</v>
      </c>
    </row>
    <row r="4790" spans="1:16" x14ac:dyDescent="0.3">
      <c r="A4790" t="s">
        <v>13</v>
      </c>
      <c r="B4790" t="s">
        <v>913</v>
      </c>
      <c r="C4790" t="s">
        <v>1576</v>
      </c>
      <c r="D4790">
        <v>2016</v>
      </c>
      <c r="E4790" t="s">
        <v>1599</v>
      </c>
      <c r="F4790" t="s">
        <v>1601</v>
      </c>
      <c r="G4790" t="s">
        <v>1605</v>
      </c>
      <c r="H4790" t="s">
        <v>1607</v>
      </c>
      <c r="I4790" s="10">
        <v>0.11192342199999999</v>
      </c>
      <c r="J4790">
        <v>19</v>
      </c>
      <c r="K4790">
        <v>19</v>
      </c>
      <c r="L4790" s="3">
        <v>106.5622</v>
      </c>
      <c r="M4790">
        <v>3.5</v>
      </c>
      <c r="N4790">
        <f>+$Q$876-Tabla13[[#This Row],[Outlet Establishment Year]]</f>
        <v>8</v>
      </c>
      <c r="O4790">
        <f>+Tabla13[[#This Row],[Sales]]/Tabla13[[#This Row],[Antigüedad]]</f>
        <v>13.320275000000001</v>
      </c>
      <c r="P4790" s="4">
        <f>+Tabla13[[#This Row],[Sales]]/Tabla13[[#This Row],[Item Weight corregido]]</f>
        <v>5.6085368421052637</v>
      </c>
    </row>
    <row r="4791" spans="1:16" x14ac:dyDescent="0.3">
      <c r="A4791" t="s">
        <v>13</v>
      </c>
      <c r="B4791" t="s">
        <v>259</v>
      </c>
      <c r="C4791" t="s">
        <v>1574</v>
      </c>
      <c r="D4791">
        <v>2016</v>
      </c>
      <c r="E4791" t="s">
        <v>1599</v>
      </c>
      <c r="F4791" t="s">
        <v>1601</v>
      </c>
      <c r="G4791" t="s">
        <v>1605</v>
      </c>
      <c r="H4791" t="s">
        <v>1607</v>
      </c>
      <c r="I4791" s="10">
        <v>3.8729056999999997E-2</v>
      </c>
      <c r="J4791">
        <v>8.1850000000000005</v>
      </c>
      <c r="K4791">
        <v>8.1850000000000005</v>
      </c>
      <c r="L4791" s="3">
        <v>117.1808</v>
      </c>
      <c r="M4791">
        <v>3.5</v>
      </c>
      <c r="N4791">
        <f>+$Q$876-Tabla13[[#This Row],[Outlet Establishment Year]]</f>
        <v>8</v>
      </c>
      <c r="O4791">
        <f>+Tabla13[[#This Row],[Sales]]/Tabla13[[#This Row],[Antigüedad]]</f>
        <v>14.647600000000001</v>
      </c>
      <c r="P4791" s="4">
        <f>+Tabla13[[#This Row],[Sales]]/Tabla13[[#This Row],[Item Weight corregido]]</f>
        <v>14.316530238240684</v>
      </c>
    </row>
    <row r="4792" spans="1:16" x14ac:dyDescent="0.3">
      <c r="A4792" t="s">
        <v>13</v>
      </c>
      <c r="B4792" t="s">
        <v>813</v>
      </c>
      <c r="C4792" t="s">
        <v>1574</v>
      </c>
      <c r="D4792">
        <v>2016</v>
      </c>
      <c r="E4792" t="s">
        <v>1599</v>
      </c>
      <c r="F4792" t="s">
        <v>1601</v>
      </c>
      <c r="G4792" t="s">
        <v>1605</v>
      </c>
      <c r="H4792" t="s">
        <v>1607</v>
      </c>
      <c r="I4792" s="10">
        <v>8.7647860000000001E-3</v>
      </c>
      <c r="J4792">
        <v>9.2100000000000009</v>
      </c>
      <c r="K4792">
        <v>9.2100000000000009</v>
      </c>
      <c r="L4792" s="3">
        <v>123.1414</v>
      </c>
      <c r="M4792">
        <v>3.5</v>
      </c>
      <c r="N4792">
        <f>+$Q$876-Tabla13[[#This Row],[Outlet Establishment Year]]</f>
        <v>8</v>
      </c>
      <c r="O4792">
        <f>+Tabla13[[#This Row],[Sales]]/Tabla13[[#This Row],[Antigüedad]]</f>
        <v>15.392675000000001</v>
      </c>
      <c r="P4792" s="4">
        <f>+Tabla13[[#This Row],[Sales]]/Tabla13[[#This Row],[Item Weight corregido]]</f>
        <v>13.370401737242128</v>
      </c>
    </row>
    <row r="4793" spans="1:16" x14ac:dyDescent="0.3">
      <c r="A4793" t="s">
        <v>13</v>
      </c>
      <c r="B4793" t="s">
        <v>34</v>
      </c>
      <c r="C4793" t="s">
        <v>1583</v>
      </c>
      <c r="D4793">
        <v>2016</v>
      </c>
      <c r="E4793" t="s">
        <v>1599</v>
      </c>
      <c r="F4793" t="s">
        <v>1601</v>
      </c>
      <c r="G4793" t="s">
        <v>1605</v>
      </c>
      <c r="H4793" t="s">
        <v>1607</v>
      </c>
      <c r="I4793" s="10">
        <v>1.6826747999999999E-2</v>
      </c>
      <c r="J4793">
        <v>12.1</v>
      </c>
      <c r="K4793">
        <v>12.1</v>
      </c>
      <c r="L4793" s="3">
        <v>179.166</v>
      </c>
      <c r="M4793">
        <v>3.5</v>
      </c>
      <c r="N4793">
        <f>+$Q$876-Tabla13[[#This Row],[Outlet Establishment Year]]</f>
        <v>8</v>
      </c>
      <c r="O4793">
        <f>+Tabla13[[#This Row],[Sales]]/Tabla13[[#This Row],[Antigüedad]]</f>
        <v>22.39575</v>
      </c>
      <c r="P4793" s="4">
        <f>+Tabla13[[#This Row],[Sales]]/Tabla13[[#This Row],[Item Weight corregido]]</f>
        <v>14.80710743801653</v>
      </c>
    </row>
    <row r="4794" spans="1:16" x14ac:dyDescent="0.3">
      <c r="A4794" t="s">
        <v>13</v>
      </c>
      <c r="B4794" t="s">
        <v>1248</v>
      </c>
      <c r="C4794" t="s">
        <v>1575</v>
      </c>
      <c r="D4794">
        <v>2016</v>
      </c>
      <c r="E4794" t="s">
        <v>1599</v>
      </c>
      <c r="F4794" t="s">
        <v>1601</v>
      </c>
      <c r="G4794" t="s">
        <v>1605</v>
      </c>
      <c r="H4794" t="s">
        <v>1607</v>
      </c>
      <c r="I4794" s="10">
        <v>0</v>
      </c>
      <c r="J4794">
        <v>20.6</v>
      </c>
      <c r="K4794">
        <v>20.6</v>
      </c>
      <c r="L4794" s="3">
        <v>148.83920000000001</v>
      </c>
      <c r="M4794">
        <v>3.5</v>
      </c>
      <c r="N4794">
        <f>+$Q$876-Tabla13[[#This Row],[Outlet Establishment Year]]</f>
        <v>8</v>
      </c>
      <c r="O4794">
        <f>+Tabla13[[#This Row],[Sales]]/Tabla13[[#This Row],[Antigüedad]]</f>
        <v>18.604900000000001</v>
      </c>
      <c r="P4794" s="4">
        <f>+Tabla13[[#This Row],[Sales]]/Tabla13[[#This Row],[Item Weight corregido]]</f>
        <v>7.2252038834951451</v>
      </c>
    </row>
    <row r="4795" spans="1:16" x14ac:dyDescent="0.3">
      <c r="A4795" t="s">
        <v>13</v>
      </c>
      <c r="B4795" t="s">
        <v>720</v>
      </c>
      <c r="C4795" t="s">
        <v>1584</v>
      </c>
      <c r="D4795">
        <v>2016</v>
      </c>
      <c r="E4795" t="s">
        <v>1599</v>
      </c>
      <c r="F4795" t="s">
        <v>1601</v>
      </c>
      <c r="G4795" t="s">
        <v>1605</v>
      </c>
      <c r="H4795" t="s">
        <v>1607</v>
      </c>
      <c r="I4795" s="10">
        <v>3.1338558000000002E-2</v>
      </c>
      <c r="J4795">
        <v>13.85</v>
      </c>
      <c r="K4795">
        <v>13.85</v>
      </c>
      <c r="L4795" s="3">
        <v>41.048000000000002</v>
      </c>
      <c r="M4795">
        <v>3.5</v>
      </c>
      <c r="N4795">
        <f>+$Q$876-Tabla13[[#This Row],[Outlet Establishment Year]]</f>
        <v>8</v>
      </c>
      <c r="O4795">
        <f>+Tabla13[[#This Row],[Sales]]/Tabla13[[#This Row],[Antigüedad]]</f>
        <v>5.1310000000000002</v>
      </c>
      <c r="P4795" s="4">
        <f>+Tabla13[[#This Row],[Sales]]/Tabla13[[#This Row],[Item Weight corregido]]</f>
        <v>2.9637545126353793</v>
      </c>
    </row>
    <row r="4796" spans="1:16" x14ac:dyDescent="0.3">
      <c r="A4796" t="s">
        <v>13</v>
      </c>
      <c r="B4796" t="s">
        <v>966</v>
      </c>
      <c r="C4796" t="s">
        <v>1580</v>
      </c>
      <c r="D4796">
        <v>2016</v>
      </c>
      <c r="E4796" t="s">
        <v>1599</v>
      </c>
      <c r="F4796" t="s">
        <v>1601</v>
      </c>
      <c r="G4796" t="s">
        <v>1605</v>
      </c>
      <c r="H4796" t="s">
        <v>1607</v>
      </c>
      <c r="I4796" s="10">
        <v>0.159967845</v>
      </c>
      <c r="J4796">
        <v>7.3650000000000002</v>
      </c>
      <c r="K4796">
        <v>7.3650000000000002</v>
      </c>
      <c r="L4796" s="3">
        <v>94.712000000000003</v>
      </c>
      <c r="M4796">
        <v>3.5</v>
      </c>
      <c r="N4796">
        <f>+$Q$876-Tabla13[[#This Row],[Outlet Establishment Year]]</f>
        <v>8</v>
      </c>
      <c r="O4796">
        <f>+Tabla13[[#This Row],[Sales]]/Tabla13[[#This Row],[Antigüedad]]</f>
        <v>11.839</v>
      </c>
      <c r="P4796" s="4">
        <f>+Tabla13[[#This Row],[Sales]]/Tabla13[[#This Row],[Item Weight corregido]]</f>
        <v>12.859742023082145</v>
      </c>
    </row>
    <row r="4797" spans="1:16" x14ac:dyDescent="0.3">
      <c r="A4797" t="s">
        <v>12</v>
      </c>
      <c r="B4797" t="s">
        <v>104</v>
      </c>
      <c r="C4797" t="s">
        <v>1587</v>
      </c>
      <c r="D4797">
        <v>2016</v>
      </c>
      <c r="E4797" t="s">
        <v>1599</v>
      </c>
      <c r="F4797" t="s">
        <v>1601</v>
      </c>
      <c r="G4797" t="s">
        <v>1605</v>
      </c>
      <c r="H4797" t="s">
        <v>1607</v>
      </c>
      <c r="I4797" s="10">
        <v>0</v>
      </c>
      <c r="J4797">
        <v>12.35</v>
      </c>
      <c r="K4797">
        <v>12.35</v>
      </c>
      <c r="L4797" s="3">
        <v>76.232799999999997</v>
      </c>
      <c r="M4797">
        <v>3.5</v>
      </c>
      <c r="N4797">
        <f>+$Q$876-Tabla13[[#This Row],[Outlet Establishment Year]]</f>
        <v>8</v>
      </c>
      <c r="O4797">
        <f>+Tabla13[[#This Row],[Sales]]/Tabla13[[#This Row],[Antigüedad]]</f>
        <v>9.5290999999999997</v>
      </c>
      <c r="P4797" s="4">
        <f>+Tabla13[[#This Row],[Sales]]/Tabla13[[#This Row],[Item Weight corregido]]</f>
        <v>6.1726963562753037</v>
      </c>
    </row>
    <row r="4798" spans="1:16" x14ac:dyDescent="0.3">
      <c r="A4798" t="s">
        <v>12</v>
      </c>
      <c r="B4798" t="s">
        <v>535</v>
      </c>
      <c r="C4798" t="s">
        <v>1582</v>
      </c>
      <c r="D4798">
        <v>2016</v>
      </c>
      <c r="E4798" t="s">
        <v>1599</v>
      </c>
      <c r="F4798" t="s">
        <v>1601</v>
      </c>
      <c r="G4798" t="s">
        <v>1605</v>
      </c>
      <c r="H4798" t="s">
        <v>1607</v>
      </c>
      <c r="I4798" s="10">
        <v>0</v>
      </c>
      <c r="J4798">
        <v>5.0350000000000001</v>
      </c>
      <c r="K4798">
        <v>5.0350000000000001</v>
      </c>
      <c r="L4798" s="3">
        <v>228.20359999999999</v>
      </c>
      <c r="M4798">
        <v>3.5</v>
      </c>
      <c r="N4798">
        <f>+$Q$876-Tabla13[[#This Row],[Outlet Establishment Year]]</f>
        <v>8</v>
      </c>
      <c r="O4798">
        <f>+Tabla13[[#This Row],[Sales]]/Tabla13[[#This Row],[Antigüedad]]</f>
        <v>28.525449999999999</v>
      </c>
      <c r="P4798" s="4">
        <f>+Tabla13[[#This Row],[Sales]]/Tabla13[[#This Row],[Item Weight corregido]]</f>
        <v>45.323455809334654</v>
      </c>
    </row>
    <row r="4799" spans="1:16" x14ac:dyDescent="0.3">
      <c r="A4799" t="s">
        <v>12</v>
      </c>
      <c r="B4799" t="s">
        <v>122</v>
      </c>
      <c r="C4799" t="s">
        <v>1577</v>
      </c>
      <c r="D4799">
        <v>2016</v>
      </c>
      <c r="E4799" t="s">
        <v>1599</v>
      </c>
      <c r="F4799" t="s">
        <v>1601</v>
      </c>
      <c r="G4799" t="s">
        <v>1605</v>
      </c>
      <c r="H4799" t="s">
        <v>1607</v>
      </c>
      <c r="I4799" s="10">
        <v>0.10408337600000001</v>
      </c>
      <c r="J4799">
        <v>20</v>
      </c>
      <c r="K4799">
        <v>20</v>
      </c>
      <c r="L4799" s="3">
        <v>107.4622</v>
      </c>
      <c r="M4799">
        <v>3.5</v>
      </c>
      <c r="N4799">
        <f>+$Q$876-Tabla13[[#This Row],[Outlet Establishment Year]]</f>
        <v>8</v>
      </c>
      <c r="O4799">
        <f>+Tabla13[[#This Row],[Sales]]/Tabla13[[#This Row],[Antigüedad]]</f>
        <v>13.432774999999999</v>
      </c>
      <c r="P4799" s="4">
        <f>+Tabla13[[#This Row],[Sales]]/Tabla13[[#This Row],[Item Weight corregido]]</f>
        <v>5.3731099999999996</v>
      </c>
    </row>
    <row r="4800" spans="1:16" x14ac:dyDescent="0.3">
      <c r="A4800" t="s">
        <v>12</v>
      </c>
      <c r="B4800" t="s">
        <v>1452</v>
      </c>
      <c r="C4800" t="s">
        <v>1576</v>
      </c>
      <c r="D4800">
        <v>2016</v>
      </c>
      <c r="E4800" t="s">
        <v>1599</v>
      </c>
      <c r="F4800" t="s">
        <v>1601</v>
      </c>
      <c r="G4800" t="s">
        <v>1605</v>
      </c>
      <c r="H4800" t="s">
        <v>1607</v>
      </c>
      <c r="I4800" s="10">
        <v>4.7429578E-2</v>
      </c>
      <c r="J4800">
        <v>9.6950000000000003</v>
      </c>
      <c r="K4800">
        <v>9.6950000000000003</v>
      </c>
      <c r="L4800" s="3">
        <v>245.81440000000001</v>
      </c>
      <c r="M4800">
        <v>3.5</v>
      </c>
      <c r="N4800">
        <f>+$Q$876-Tabla13[[#This Row],[Outlet Establishment Year]]</f>
        <v>8</v>
      </c>
      <c r="O4800">
        <f>+Tabla13[[#This Row],[Sales]]/Tabla13[[#This Row],[Antigüedad]]</f>
        <v>30.726800000000001</v>
      </c>
      <c r="P4800" s="4">
        <f>+Tabla13[[#This Row],[Sales]]/Tabla13[[#This Row],[Item Weight corregido]]</f>
        <v>25.354760185662713</v>
      </c>
    </row>
    <row r="4801" spans="1:16" x14ac:dyDescent="0.3">
      <c r="A4801" t="s">
        <v>12</v>
      </c>
      <c r="B4801" t="s">
        <v>828</v>
      </c>
      <c r="C4801" t="s">
        <v>1576</v>
      </c>
      <c r="D4801">
        <v>2016</v>
      </c>
      <c r="E4801" t="s">
        <v>1599</v>
      </c>
      <c r="F4801" t="s">
        <v>1601</v>
      </c>
      <c r="G4801" t="s">
        <v>1605</v>
      </c>
      <c r="H4801" t="s">
        <v>1607</v>
      </c>
      <c r="I4801" s="10">
        <v>6.2700289000000006E-2</v>
      </c>
      <c r="J4801">
        <v>12.6</v>
      </c>
      <c r="K4801">
        <v>12.6</v>
      </c>
      <c r="L4801" s="3">
        <v>102.199</v>
      </c>
      <c r="M4801">
        <v>3.5</v>
      </c>
      <c r="N4801">
        <f>+$Q$876-Tabla13[[#This Row],[Outlet Establishment Year]]</f>
        <v>8</v>
      </c>
      <c r="O4801">
        <f>+Tabla13[[#This Row],[Sales]]/Tabla13[[#This Row],[Antigüedad]]</f>
        <v>12.774875</v>
      </c>
      <c r="P4801" s="4">
        <f>+Tabla13[[#This Row],[Sales]]/Tabla13[[#This Row],[Item Weight corregido]]</f>
        <v>8.1110317460317454</v>
      </c>
    </row>
    <row r="4802" spans="1:16" x14ac:dyDescent="0.3">
      <c r="A4802" t="s">
        <v>12</v>
      </c>
      <c r="B4802" t="s">
        <v>1402</v>
      </c>
      <c r="C4802" t="s">
        <v>1576</v>
      </c>
      <c r="D4802">
        <v>2016</v>
      </c>
      <c r="E4802" t="s">
        <v>1599</v>
      </c>
      <c r="F4802" t="s">
        <v>1601</v>
      </c>
      <c r="G4802" t="s">
        <v>1605</v>
      </c>
      <c r="H4802" t="s">
        <v>1607</v>
      </c>
      <c r="I4802" s="10">
        <v>4.7801883000000003E-2</v>
      </c>
      <c r="J4802">
        <v>16.100000000000001</v>
      </c>
      <c r="K4802">
        <v>16.100000000000001</v>
      </c>
      <c r="L4802" s="3">
        <v>127.4362</v>
      </c>
      <c r="M4802">
        <v>3.5</v>
      </c>
      <c r="N4802">
        <f>+$Q$876-Tabla13[[#This Row],[Outlet Establishment Year]]</f>
        <v>8</v>
      </c>
      <c r="O4802">
        <f>+Tabla13[[#This Row],[Sales]]/Tabla13[[#This Row],[Antigüedad]]</f>
        <v>15.929525</v>
      </c>
      <c r="P4802" s="4">
        <f>+Tabla13[[#This Row],[Sales]]/Tabla13[[#This Row],[Item Weight corregido]]</f>
        <v>7.915291925465838</v>
      </c>
    </row>
    <row r="4803" spans="1:16" x14ac:dyDescent="0.3">
      <c r="A4803" t="s">
        <v>12</v>
      </c>
      <c r="B4803" t="s">
        <v>1106</v>
      </c>
      <c r="C4803" t="s">
        <v>1574</v>
      </c>
      <c r="D4803">
        <v>2016</v>
      </c>
      <c r="E4803" t="s">
        <v>1599</v>
      </c>
      <c r="F4803" t="s">
        <v>1601</v>
      </c>
      <c r="G4803" t="s">
        <v>1605</v>
      </c>
      <c r="H4803" t="s">
        <v>1607</v>
      </c>
      <c r="I4803" s="10">
        <v>2.1969895999999999E-2</v>
      </c>
      <c r="J4803">
        <v>12.6</v>
      </c>
      <c r="K4803">
        <v>12.6</v>
      </c>
      <c r="L4803" s="3">
        <v>248.60919999999999</v>
      </c>
      <c r="M4803">
        <v>3.5</v>
      </c>
      <c r="N4803">
        <f>+$Q$876-Tabla13[[#This Row],[Outlet Establishment Year]]</f>
        <v>8</v>
      </c>
      <c r="O4803">
        <f>+Tabla13[[#This Row],[Sales]]/Tabla13[[#This Row],[Antigüedad]]</f>
        <v>31.076149999999998</v>
      </c>
      <c r="P4803" s="4">
        <f>+Tabla13[[#This Row],[Sales]]/Tabla13[[#This Row],[Item Weight corregido]]</f>
        <v>19.730888888888888</v>
      </c>
    </row>
    <row r="4804" spans="1:16" x14ac:dyDescent="0.3">
      <c r="A4804" t="s">
        <v>12</v>
      </c>
      <c r="B4804" t="s">
        <v>1539</v>
      </c>
      <c r="C4804" t="s">
        <v>1580</v>
      </c>
      <c r="D4804">
        <v>2016</v>
      </c>
      <c r="E4804" t="s">
        <v>1599</v>
      </c>
      <c r="F4804" t="s">
        <v>1601</v>
      </c>
      <c r="G4804" t="s">
        <v>1605</v>
      </c>
      <c r="H4804" t="s">
        <v>1607</v>
      </c>
      <c r="I4804" s="10">
        <v>0</v>
      </c>
      <c r="J4804">
        <v>10.695</v>
      </c>
      <c r="K4804">
        <v>10.695</v>
      </c>
      <c r="L4804" s="3">
        <v>156.19720000000001</v>
      </c>
      <c r="M4804">
        <v>3.5</v>
      </c>
      <c r="N4804">
        <f>+$Q$876-Tabla13[[#This Row],[Outlet Establishment Year]]</f>
        <v>8</v>
      </c>
      <c r="O4804">
        <f>+Tabla13[[#This Row],[Sales]]/Tabla13[[#This Row],[Antigüedad]]</f>
        <v>19.524650000000001</v>
      </c>
      <c r="P4804" s="4">
        <f>+Tabla13[[#This Row],[Sales]]/Tabla13[[#This Row],[Item Weight corregido]]</f>
        <v>14.604693782141188</v>
      </c>
    </row>
    <row r="4805" spans="1:16" x14ac:dyDescent="0.3">
      <c r="A4805" t="s">
        <v>13</v>
      </c>
      <c r="B4805" t="s">
        <v>1045</v>
      </c>
      <c r="C4805" t="s">
        <v>1574</v>
      </c>
      <c r="D4805">
        <v>2015</v>
      </c>
      <c r="E4805" t="s">
        <v>1593</v>
      </c>
      <c r="F4805" t="s">
        <v>1603</v>
      </c>
      <c r="G4805" t="s">
        <v>1604</v>
      </c>
      <c r="H4805" t="s">
        <v>1607</v>
      </c>
      <c r="I4805" s="10">
        <v>8.8888290999999994E-2</v>
      </c>
      <c r="J4805">
        <v>7.7850000000000001</v>
      </c>
      <c r="K4805">
        <v>7.7850000000000001</v>
      </c>
      <c r="L4805" s="3">
        <v>64.751000000000005</v>
      </c>
      <c r="M4805">
        <v>3.5</v>
      </c>
      <c r="N4805">
        <f>+$Q$876-Tabla13[[#This Row],[Outlet Establishment Year]]</f>
        <v>9</v>
      </c>
      <c r="O4805">
        <f>+Tabla13[[#This Row],[Sales]]/Tabla13[[#This Row],[Antigüedad]]</f>
        <v>7.1945555555555565</v>
      </c>
      <c r="P4805" s="4">
        <f>+Tabla13[[#This Row],[Sales]]/Tabla13[[#This Row],[Item Weight corregido]]</f>
        <v>8.3174052665382145</v>
      </c>
    </row>
    <row r="4806" spans="1:16" x14ac:dyDescent="0.3">
      <c r="A4806" t="s">
        <v>13</v>
      </c>
      <c r="B4806" t="s">
        <v>70</v>
      </c>
      <c r="C4806" t="s">
        <v>1576</v>
      </c>
      <c r="D4806">
        <v>2015</v>
      </c>
      <c r="E4806" t="s">
        <v>1593</v>
      </c>
      <c r="F4806" t="s">
        <v>1603</v>
      </c>
      <c r="G4806" t="s">
        <v>1604</v>
      </c>
      <c r="H4806" t="s">
        <v>1607</v>
      </c>
      <c r="I4806" s="10">
        <v>1.3840784E-2</v>
      </c>
      <c r="J4806">
        <v>15.35</v>
      </c>
      <c r="K4806">
        <v>15.35</v>
      </c>
      <c r="L4806" s="3">
        <v>65.216800000000006</v>
      </c>
      <c r="M4806">
        <v>3.5</v>
      </c>
      <c r="N4806">
        <f>+$Q$876-Tabla13[[#This Row],[Outlet Establishment Year]]</f>
        <v>9</v>
      </c>
      <c r="O4806">
        <f>+Tabla13[[#This Row],[Sales]]/Tabla13[[#This Row],[Antigüedad]]</f>
        <v>7.2463111111111118</v>
      </c>
      <c r="P4806" s="4">
        <f>+Tabla13[[#This Row],[Sales]]/Tabla13[[#This Row],[Item Weight corregido]]</f>
        <v>4.2486514657980461</v>
      </c>
    </row>
    <row r="4807" spans="1:16" x14ac:dyDescent="0.3">
      <c r="A4807" t="s">
        <v>13</v>
      </c>
      <c r="B4807" t="s">
        <v>1046</v>
      </c>
      <c r="C4807" t="s">
        <v>1574</v>
      </c>
      <c r="D4807">
        <v>2015</v>
      </c>
      <c r="E4807" t="s">
        <v>1593</v>
      </c>
      <c r="F4807" t="s">
        <v>1603</v>
      </c>
      <c r="G4807" t="s">
        <v>1604</v>
      </c>
      <c r="H4807" t="s">
        <v>1607</v>
      </c>
      <c r="I4807" s="10">
        <v>0.12829573</v>
      </c>
      <c r="J4807">
        <v>8.1</v>
      </c>
      <c r="K4807">
        <v>8.1</v>
      </c>
      <c r="L4807" s="3">
        <v>210.49019999999999</v>
      </c>
      <c r="M4807">
        <v>3.5</v>
      </c>
      <c r="N4807">
        <f>+$Q$876-Tabla13[[#This Row],[Outlet Establishment Year]]</f>
        <v>9</v>
      </c>
      <c r="O4807">
        <f>+Tabla13[[#This Row],[Sales]]/Tabla13[[#This Row],[Antigüedad]]</f>
        <v>23.387799999999999</v>
      </c>
      <c r="P4807" s="4">
        <f>+Tabla13[[#This Row],[Sales]]/Tabla13[[#This Row],[Item Weight corregido]]</f>
        <v>25.986444444444444</v>
      </c>
    </row>
    <row r="4808" spans="1:16" x14ac:dyDescent="0.3">
      <c r="A4808" t="s">
        <v>13</v>
      </c>
      <c r="B4808" t="s">
        <v>1047</v>
      </c>
      <c r="C4808" t="s">
        <v>1574</v>
      </c>
      <c r="D4808">
        <v>2015</v>
      </c>
      <c r="E4808" t="s">
        <v>1593</v>
      </c>
      <c r="F4808" t="s">
        <v>1603</v>
      </c>
      <c r="G4808" t="s">
        <v>1604</v>
      </c>
      <c r="H4808" t="s">
        <v>1607</v>
      </c>
      <c r="I4808" s="10">
        <v>5.3976155999999997E-2</v>
      </c>
      <c r="J4808">
        <v>8.85</v>
      </c>
      <c r="K4808">
        <v>8.85</v>
      </c>
      <c r="L4808" s="3">
        <v>181.5292</v>
      </c>
      <c r="M4808">
        <v>3.5</v>
      </c>
      <c r="N4808">
        <f>+$Q$876-Tabla13[[#This Row],[Outlet Establishment Year]]</f>
        <v>9</v>
      </c>
      <c r="O4808">
        <f>+Tabla13[[#This Row],[Sales]]/Tabla13[[#This Row],[Antigüedad]]</f>
        <v>20.169911111111112</v>
      </c>
      <c r="P4808" s="4">
        <f>+Tabla13[[#This Row],[Sales]]/Tabla13[[#This Row],[Item Weight corregido]]</f>
        <v>20.511774011299437</v>
      </c>
    </row>
    <row r="4809" spans="1:16" x14ac:dyDescent="0.3">
      <c r="A4809" t="s">
        <v>13</v>
      </c>
      <c r="B4809" t="s">
        <v>1202</v>
      </c>
      <c r="C4809" t="s">
        <v>1574</v>
      </c>
      <c r="D4809">
        <v>2015</v>
      </c>
      <c r="E4809" t="s">
        <v>1593</v>
      </c>
      <c r="F4809" t="s">
        <v>1603</v>
      </c>
      <c r="G4809" t="s">
        <v>1604</v>
      </c>
      <c r="H4809" t="s">
        <v>1607</v>
      </c>
      <c r="I4809" s="10">
        <v>7.3029340999999998E-2</v>
      </c>
      <c r="J4809">
        <v>11.5</v>
      </c>
      <c r="K4809">
        <v>11.5</v>
      </c>
      <c r="L4809" s="3">
        <v>187.953</v>
      </c>
      <c r="M4809">
        <v>3.5</v>
      </c>
      <c r="N4809">
        <f>+$Q$876-Tabla13[[#This Row],[Outlet Establishment Year]]</f>
        <v>9</v>
      </c>
      <c r="O4809">
        <f>+Tabla13[[#This Row],[Sales]]/Tabla13[[#This Row],[Antigüedad]]</f>
        <v>20.883666666666667</v>
      </c>
      <c r="P4809" s="4">
        <f>+Tabla13[[#This Row],[Sales]]/Tabla13[[#This Row],[Item Weight corregido]]</f>
        <v>16.343739130434784</v>
      </c>
    </row>
    <row r="4810" spans="1:16" x14ac:dyDescent="0.3">
      <c r="A4810" t="s">
        <v>13</v>
      </c>
      <c r="B4810" t="s">
        <v>74</v>
      </c>
      <c r="C4810" t="s">
        <v>1574</v>
      </c>
      <c r="D4810">
        <v>2015</v>
      </c>
      <c r="E4810" t="s">
        <v>1593</v>
      </c>
      <c r="F4810" t="s">
        <v>1603</v>
      </c>
      <c r="G4810" t="s">
        <v>1604</v>
      </c>
      <c r="H4810" t="s">
        <v>1607</v>
      </c>
      <c r="I4810" s="10">
        <v>0.17294691600000001</v>
      </c>
      <c r="J4810">
        <v>15.6</v>
      </c>
      <c r="K4810">
        <v>15.6</v>
      </c>
      <c r="L4810" s="3">
        <v>114.15179999999999</v>
      </c>
      <c r="M4810">
        <v>3.5</v>
      </c>
      <c r="N4810">
        <f>+$Q$876-Tabla13[[#This Row],[Outlet Establishment Year]]</f>
        <v>9</v>
      </c>
      <c r="O4810">
        <f>+Tabla13[[#This Row],[Sales]]/Tabla13[[#This Row],[Antigüedad]]</f>
        <v>12.683533333333333</v>
      </c>
      <c r="P4810" s="4">
        <f>+Tabla13[[#This Row],[Sales]]/Tabla13[[#This Row],[Item Weight corregido]]</f>
        <v>7.3174230769230766</v>
      </c>
    </row>
    <row r="4811" spans="1:16" x14ac:dyDescent="0.3">
      <c r="A4811" t="s">
        <v>13</v>
      </c>
      <c r="B4811" t="s">
        <v>1363</v>
      </c>
      <c r="C4811" t="s">
        <v>1590</v>
      </c>
      <c r="D4811">
        <v>2015</v>
      </c>
      <c r="E4811" t="s">
        <v>1593</v>
      </c>
      <c r="F4811" t="s">
        <v>1603</v>
      </c>
      <c r="G4811" t="s">
        <v>1605</v>
      </c>
      <c r="H4811" t="s">
        <v>1607</v>
      </c>
      <c r="I4811" s="10">
        <v>3.3447756000000002E-2</v>
      </c>
      <c r="J4811">
        <v>16.2</v>
      </c>
      <c r="K4811">
        <v>16.2</v>
      </c>
      <c r="L4811" s="3">
        <v>73.9696</v>
      </c>
      <c r="M4811">
        <v>3.5</v>
      </c>
      <c r="N4811">
        <f>+$Q$876-Tabla13[[#This Row],[Outlet Establishment Year]]</f>
        <v>9</v>
      </c>
      <c r="O4811">
        <f>+Tabla13[[#This Row],[Sales]]/Tabla13[[#This Row],[Antigüedad]]</f>
        <v>8.2188444444444446</v>
      </c>
      <c r="P4811" s="4">
        <f>+Tabla13[[#This Row],[Sales]]/Tabla13[[#This Row],[Item Weight corregido]]</f>
        <v>4.5660246913580247</v>
      </c>
    </row>
    <row r="4812" spans="1:16" x14ac:dyDescent="0.3">
      <c r="A4812" t="s">
        <v>13</v>
      </c>
      <c r="B4812" t="s">
        <v>534</v>
      </c>
      <c r="C4812" t="s">
        <v>1590</v>
      </c>
      <c r="D4812">
        <v>2015</v>
      </c>
      <c r="E4812" t="s">
        <v>1593</v>
      </c>
      <c r="F4812" t="s">
        <v>1603</v>
      </c>
      <c r="G4812" t="s">
        <v>1605</v>
      </c>
      <c r="H4812" t="s">
        <v>1607</v>
      </c>
      <c r="I4812" s="10">
        <v>0</v>
      </c>
      <c r="J4812">
        <v>17.25</v>
      </c>
      <c r="K4812">
        <v>17.25</v>
      </c>
      <c r="L4812" s="3">
        <v>263.59100000000001</v>
      </c>
      <c r="M4812">
        <v>3.5</v>
      </c>
      <c r="N4812">
        <f>+$Q$876-Tabla13[[#This Row],[Outlet Establishment Year]]</f>
        <v>9</v>
      </c>
      <c r="O4812">
        <f>+Tabla13[[#This Row],[Sales]]/Tabla13[[#This Row],[Antigüedad]]</f>
        <v>29.28788888888889</v>
      </c>
      <c r="P4812" s="4">
        <f>+Tabla13[[#This Row],[Sales]]/Tabla13[[#This Row],[Item Weight corregido]]</f>
        <v>15.280637681159421</v>
      </c>
    </row>
    <row r="4813" spans="1:16" x14ac:dyDescent="0.3">
      <c r="A4813" t="s">
        <v>13</v>
      </c>
      <c r="B4813" t="s">
        <v>808</v>
      </c>
      <c r="C4813" t="s">
        <v>1582</v>
      </c>
      <c r="D4813">
        <v>2020</v>
      </c>
      <c r="E4813" t="s">
        <v>1594</v>
      </c>
      <c r="F4813" t="s">
        <v>1603</v>
      </c>
      <c r="G4813" t="s">
        <v>1605</v>
      </c>
      <c r="H4813" t="s">
        <v>1607</v>
      </c>
      <c r="I4813" s="10">
        <v>0.11184963000000001</v>
      </c>
      <c r="J4813">
        <v>9.3000000000000007</v>
      </c>
      <c r="K4813">
        <v>9.3000000000000007</v>
      </c>
      <c r="L4813" s="3">
        <v>64.682599999999994</v>
      </c>
      <c r="M4813">
        <v>3.5</v>
      </c>
      <c r="N4813">
        <f>+$Q$876-Tabla13[[#This Row],[Outlet Establishment Year]]</f>
        <v>4</v>
      </c>
      <c r="O4813">
        <f>+Tabla13[[#This Row],[Sales]]/Tabla13[[#This Row],[Antigüedad]]</f>
        <v>16.170649999999998</v>
      </c>
      <c r="P4813" s="4">
        <f>+Tabla13[[#This Row],[Sales]]/Tabla13[[#This Row],[Item Weight corregido]]</f>
        <v>6.9551182795698914</v>
      </c>
    </row>
    <row r="4814" spans="1:16" x14ac:dyDescent="0.3">
      <c r="A4814" t="s">
        <v>13</v>
      </c>
      <c r="B4814" t="s">
        <v>1108</v>
      </c>
      <c r="C4814" t="s">
        <v>1577</v>
      </c>
      <c r="D4814">
        <v>2020</v>
      </c>
      <c r="E4814" t="s">
        <v>1594</v>
      </c>
      <c r="F4814" t="s">
        <v>1603</v>
      </c>
      <c r="G4814" t="s">
        <v>1605</v>
      </c>
      <c r="H4814" t="s">
        <v>1607</v>
      </c>
      <c r="I4814" s="10">
        <v>1.5358175999999999E-2</v>
      </c>
      <c r="J4814">
        <v>7.4050000000000002</v>
      </c>
      <c r="K4814">
        <v>7.4050000000000002</v>
      </c>
      <c r="L4814" s="3">
        <v>92.414599999999993</v>
      </c>
      <c r="M4814">
        <v>3.5</v>
      </c>
      <c r="N4814">
        <f>+$Q$876-Tabla13[[#This Row],[Outlet Establishment Year]]</f>
        <v>4</v>
      </c>
      <c r="O4814">
        <f>+Tabla13[[#This Row],[Sales]]/Tabla13[[#This Row],[Antigüedad]]</f>
        <v>23.103649999999998</v>
      </c>
      <c r="P4814" s="4">
        <f>+Tabla13[[#This Row],[Sales]]/Tabla13[[#This Row],[Item Weight corregido]]</f>
        <v>12.480027008777851</v>
      </c>
    </row>
    <row r="4815" spans="1:16" x14ac:dyDescent="0.3">
      <c r="A4815" t="s">
        <v>13</v>
      </c>
      <c r="B4815" t="s">
        <v>810</v>
      </c>
      <c r="C4815" t="s">
        <v>1577</v>
      </c>
      <c r="D4815">
        <v>2020</v>
      </c>
      <c r="E4815" t="s">
        <v>1594</v>
      </c>
      <c r="F4815" t="s">
        <v>1603</v>
      </c>
      <c r="G4815" t="s">
        <v>1605</v>
      </c>
      <c r="H4815" t="s">
        <v>1607</v>
      </c>
      <c r="I4815" s="10">
        <v>2.7323500000000001E-2</v>
      </c>
      <c r="J4815">
        <v>7.55</v>
      </c>
      <c r="K4815">
        <v>7.55</v>
      </c>
      <c r="L4815" s="3">
        <v>151.934</v>
      </c>
      <c r="M4815">
        <v>3.5</v>
      </c>
      <c r="N4815">
        <f>+$Q$876-Tabla13[[#This Row],[Outlet Establishment Year]]</f>
        <v>4</v>
      </c>
      <c r="O4815">
        <f>+Tabla13[[#This Row],[Sales]]/Tabla13[[#This Row],[Antigüedad]]</f>
        <v>37.983499999999999</v>
      </c>
      <c r="P4815" s="4">
        <f>+Tabla13[[#This Row],[Sales]]/Tabla13[[#This Row],[Item Weight corregido]]</f>
        <v>20.123708609271524</v>
      </c>
    </row>
    <row r="4816" spans="1:16" x14ac:dyDescent="0.3">
      <c r="A4816" t="s">
        <v>13</v>
      </c>
      <c r="B4816" t="s">
        <v>131</v>
      </c>
      <c r="C4816" t="s">
        <v>1577</v>
      </c>
      <c r="D4816">
        <v>2020</v>
      </c>
      <c r="E4816" t="s">
        <v>1594</v>
      </c>
      <c r="F4816" t="s">
        <v>1603</v>
      </c>
      <c r="G4816" t="s">
        <v>1605</v>
      </c>
      <c r="H4816" t="s">
        <v>1607</v>
      </c>
      <c r="I4816" s="10">
        <v>7.4245348000000003E-2</v>
      </c>
      <c r="J4816">
        <v>16.5</v>
      </c>
      <c r="K4816">
        <v>16.5</v>
      </c>
      <c r="L4816" s="3">
        <v>208.2638</v>
      </c>
      <c r="M4816">
        <v>3.5</v>
      </c>
      <c r="N4816">
        <f>+$Q$876-Tabla13[[#This Row],[Outlet Establishment Year]]</f>
        <v>4</v>
      </c>
      <c r="O4816">
        <f>+Tabla13[[#This Row],[Sales]]/Tabla13[[#This Row],[Antigüedad]]</f>
        <v>52.065950000000001</v>
      </c>
      <c r="P4816" s="4">
        <f>+Tabla13[[#This Row],[Sales]]/Tabla13[[#This Row],[Item Weight corregido]]</f>
        <v>12.622048484848484</v>
      </c>
    </row>
    <row r="4817" spans="1:16" x14ac:dyDescent="0.3">
      <c r="A4817" t="s">
        <v>13</v>
      </c>
      <c r="B4817" t="s">
        <v>175</v>
      </c>
      <c r="C4817" t="s">
        <v>1574</v>
      </c>
      <c r="D4817">
        <v>2020</v>
      </c>
      <c r="E4817" t="s">
        <v>1594</v>
      </c>
      <c r="F4817" t="s">
        <v>1603</v>
      </c>
      <c r="G4817" t="s">
        <v>1605</v>
      </c>
      <c r="H4817" t="s">
        <v>1607</v>
      </c>
      <c r="I4817" s="10">
        <v>9.7280981000000002E-2</v>
      </c>
      <c r="J4817">
        <v>19.100000000000001</v>
      </c>
      <c r="K4817">
        <v>19.100000000000001</v>
      </c>
      <c r="L4817" s="3">
        <v>232.69579999999999</v>
      </c>
      <c r="M4817">
        <v>3.5</v>
      </c>
      <c r="N4817">
        <f>+$Q$876-Tabla13[[#This Row],[Outlet Establishment Year]]</f>
        <v>4</v>
      </c>
      <c r="O4817">
        <f>+Tabla13[[#This Row],[Sales]]/Tabla13[[#This Row],[Antigüedad]]</f>
        <v>58.173949999999998</v>
      </c>
      <c r="P4817" s="4">
        <f>+Tabla13[[#This Row],[Sales]]/Tabla13[[#This Row],[Item Weight corregido]]</f>
        <v>12.18302617801047</v>
      </c>
    </row>
    <row r="4818" spans="1:16" x14ac:dyDescent="0.3">
      <c r="A4818" t="s">
        <v>13</v>
      </c>
      <c r="B4818" t="s">
        <v>1518</v>
      </c>
      <c r="C4818" t="s">
        <v>1583</v>
      </c>
      <c r="D4818">
        <v>2020</v>
      </c>
      <c r="E4818" t="s">
        <v>1594</v>
      </c>
      <c r="F4818" t="s">
        <v>1603</v>
      </c>
      <c r="G4818" t="s">
        <v>1605</v>
      </c>
      <c r="H4818" t="s">
        <v>1607</v>
      </c>
      <c r="I4818" s="10">
        <v>6.4504433E-2</v>
      </c>
      <c r="J4818">
        <v>15</v>
      </c>
      <c r="K4818">
        <v>15</v>
      </c>
      <c r="L4818" s="3">
        <v>47.305999999999997</v>
      </c>
      <c r="M4818">
        <v>3.5</v>
      </c>
      <c r="N4818">
        <f>+$Q$876-Tabla13[[#This Row],[Outlet Establishment Year]]</f>
        <v>4</v>
      </c>
      <c r="O4818">
        <f>+Tabla13[[#This Row],[Sales]]/Tabla13[[#This Row],[Antigüedad]]</f>
        <v>11.826499999999999</v>
      </c>
      <c r="P4818" s="4">
        <f>+Tabla13[[#This Row],[Sales]]/Tabla13[[#This Row],[Item Weight corregido]]</f>
        <v>3.1537333333333333</v>
      </c>
    </row>
    <row r="4819" spans="1:16" x14ac:dyDescent="0.3">
      <c r="A4819" t="s">
        <v>13</v>
      </c>
      <c r="B4819" t="s">
        <v>343</v>
      </c>
      <c r="C4819" t="s">
        <v>1575</v>
      </c>
      <c r="D4819">
        <v>2020</v>
      </c>
      <c r="E4819" t="s">
        <v>1594</v>
      </c>
      <c r="F4819" t="s">
        <v>1603</v>
      </c>
      <c r="G4819" t="s">
        <v>1605</v>
      </c>
      <c r="H4819" t="s">
        <v>1607</v>
      </c>
      <c r="I4819" s="10">
        <v>5.0335828999999999E-2</v>
      </c>
      <c r="J4819">
        <v>8.76</v>
      </c>
      <c r="K4819">
        <v>8.76</v>
      </c>
      <c r="L4819" s="3">
        <v>126.2336</v>
      </c>
      <c r="M4819">
        <v>3.5</v>
      </c>
      <c r="N4819">
        <f>+$Q$876-Tabla13[[#This Row],[Outlet Establishment Year]]</f>
        <v>4</v>
      </c>
      <c r="O4819">
        <f>+Tabla13[[#This Row],[Sales]]/Tabla13[[#This Row],[Antigüedad]]</f>
        <v>31.558399999999999</v>
      </c>
      <c r="P4819" s="4">
        <f>+Tabla13[[#This Row],[Sales]]/Tabla13[[#This Row],[Item Weight corregido]]</f>
        <v>14.410228310502283</v>
      </c>
    </row>
    <row r="4820" spans="1:16" x14ac:dyDescent="0.3">
      <c r="A4820" t="s">
        <v>13</v>
      </c>
      <c r="B4820" t="s">
        <v>958</v>
      </c>
      <c r="C4820" t="s">
        <v>1575</v>
      </c>
      <c r="D4820">
        <v>2020</v>
      </c>
      <c r="E4820" t="s">
        <v>1594</v>
      </c>
      <c r="F4820" t="s">
        <v>1603</v>
      </c>
      <c r="G4820" t="s">
        <v>1605</v>
      </c>
      <c r="H4820" t="s">
        <v>1607</v>
      </c>
      <c r="I4820" s="10">
        <v>3.7793818E-2</v>
      </c>
      <c r="J4820">
        <v>11.6</v>
      </c>
      <c r="K4820">
        <v>11.6</v>
      </c>
      <c r="L4820" s="3">
        <v>99.304199999999994</v>
      </c>
      <c r="M4820">
        <v>3.5</v>
      </c>
      <c r="N4820">
        <f>+$Q$876-Tabla13[[#This Row],[Outlet Establishment Year]]</f>
        <v>4</v>
      </c>
      <c r="O4820">
        <f>+Tabla13[[#This Row],[Sales]]/Tabla13[[#This Row],[Antigüedad]]</f>
        <v>24.826049999999999</v>
      </c>
      <c r="P4820" s="4">
        <f>+Tabla13[[#This Row],[Sales]]/Tabla13[[#This Row],[Item Weight corregido]]</f>
        <v>8.5607068965517232</v>
      </c>
    </row>
    <row r="4821" spans="1:16" x14ac:dyDescent="0.3">
      <c r="A4821" t="s">
        <v>13</v>
      </c>
      <c r="B4821" t="s">
        <v>787</v>
      </c>
      <c r="C4821" t="s">
        <v>1579</v>
      </c>
      <c r="D4821">
        <v>2020</v>
      </c>
      <c r="E4821" t="s">
        <v>1594</v>
      </c>
      <c r="F4821" t="s">
        <v>1603</v>
      </c>
      <c r="G4821" t="s">
        <v>1605</v>
      </c>
      <c r="H4821" t="s">
        <v>1607</v>
      </c>
      <c r="I4821" s="10">
        <v>9.0806456999999993E-2</v>
      </c>
      <c r="J4821">
        <v>6.5250000000000004</v>
      </c>
      <c r="K4821">
        <v>6.5250000000000004</v>
      </c>
      <c r="L4821" s="3">
        <v>86.488200000000006</v>
      </c>
      <c r="M4821">
        <v>3.5</v>
      </c>
      <c r="N4821">
        <f>+$Q$876-Tabla13[[#This Row],[Outlet Establishment Year]]</f>
        <v>4</v>
      </c>
      <c r="O4821">
        <f>+Tabla13[[#This Row],[Sales]]/Tabla13[[#This Row],[Antigüedad]]</f>
        <v>21.622050000000002</v>
      </c>
      <c r="P4821" s="4">
        <f>+Tabla13[[#This Row],[Sales]]/Tabla13[[#This Row],[Item Weight corregido]]</f>
        <v>13.254896551724139</v>
      </c>
    </row>
    <row r="4822" spans="1:16" x14ac:dyDescent="0.3">
      <c r="A4822" t="s">
        <v>13</v>
      </c>
      <c r="B4822" t="s">
        <v>266</v>
      </c>
      <c r="C4822" t="s">
        <v>1579</v>
      </c>
      <c r="D4822">
        <v>2020</v>
      </c>
      <c r="E4822" t="s">
        <v>1594</v>
      </c>
      <c r="F4822" t="s">
        <v>1603</v>
      </c>
      <c r="G4822" t="s">
        <v>1606</v>
      </c>
      <c r="H4822" t="s">
        <v>1607</v>
      </c>
      <c r="I4822" s="10">
        <v>5.6155908999999997E-2</v>
      </c>
      <c r="J4822">
        <v>15.1</v>
      </c>
      <c r="K4822">
        <v>15.1</v>
      </c>
      <c r="L4822" s="3">
        <v>140.5496</v>
      </c>
      <c r="M4822">
        <v>3.5</v>
      </c>
      <c r="N4822">
        <f>+$Q$876-Tabla13[[#This Row],[Outlet Establishment Year]]</f>
        <v>4</v>
      </c>
      <c r="O4822">
        <f>+Tabla13[[#This Row],[Sales]]/Tabla13[[#This Row],[Antigüedad]]</f>
        <v>35.1374</v>
      </c>
      <c r="P4822" s="4">
        <f>+Tabla13[[#This Row],[Sales]]/Tabla13[[#This Row],[Item Weight corregido]]</f>
        <v>9.3079205298013239</v>
      </c>
    </row>
    <row r="4823" spans="1:16" x14ac:dyDescent="0.3">
      <c r="A4823" t="s">
        <v>13</v>
      </c>
      <c r="B4823" t="s">
        <v>1137</v>
      </c>
      <c r="C4823" t="s">
        <v>1579</v>
      </c>
      <c r="D4823">
        <v>2020</v>
      </c>
      <c r="E4823" t="s">
        <v>1594</v>
      </c>
      <c r="F4823" t="s">
        <v>1603</v>
      </c>
      <c r="G4823" t="s">
        <v>1606</v>
      </c>
      <c r="H4823" t="s">
        <v>1607</v>
      </c>
      <c r="I4823" s="10">
        <v>5.0625181999999998E-2</v>
      </c>
      <c r="J4823">
        <v>16.2</v>
      </c>
      <c r="K4823">
        <v>16.2</v>
      </c>
      <c r="L4823" s="3">
        <v>193.11619999999999</v>
      </c>
      <c r="M4823">
        <v>3.5</v>
      </c>
      <c r="N4823">
        <f>+$Q$876-Tabla13[[#This Row],[Outlet Establishment Year]]</f>
        <v>4</v>
      </c>
      <c r="O4823">
        <f>+Tabla13[[#This Row],[Sales]]/Tabla13[[#This Row],[Antigüedad]]</f>
        <v>48.279049999999998</v>
      </c>
      <c r="P4823" s="4">
        <f>+Tabla13[[#This Row],[Sales]]/Tabla13[[#This Row],[Item Weight corregido]]</f>
        <v>11.920753086419753</v>
      </c>
    </row>
    <row r="4824" spans="1:16" x14ac:dyDescent="0.3">
      <c r="A4824" t="s">
        <v>13</v>
      </c>
      <c r="B4824" t="s">
        <v>605</v>
      </c>
      <c r="C4824" t="s">
        <v>1584</v>
      </c>
      <c r="D4824">
        <v>2020</v>
      </c>
      <c r="E4824" t="s">
        <v>1594</v>
      </c>
      <c r="F4824" t="s">
        <v>1603</v>
      </c>
      <c r="G4824" t="s">
        <v>1606</v>
      </c>
      <c r="H4824" t="s">
        <v>1607</v>
      </c>
      <c r="I4824" s="10">
        <v>9.2437711000000006E-2</v>
      </c>
      <c r="J4824">
        <v>19.100000000000001</v>
      </c>
      <c r="K4824">
        <v>19.100000000000001</v>
      </c>
      <c r="L4824" s="3">
        <v>185.26079999999999</v>
      </c>
      <c r="M4824">
        <v>3.5</v>
      </c>
      <c r="N4824">
        <f>+$Q$876-Tabla13[[#This Row],[Outlet Establishment Year]]</f>
        <v>4</v>
      </c>
      <c r="O4824">
        <f>+Tabla13[[#This Row],[Sales]]/Tabla13[[#This Row],[Antigüedad]]</f>
        <v>46.315199999999997</v>
      </c>
      <c r="P4824" s="4">
        <f>+Tabla13[[#This Row],[Sales]]/Tabla13[[#This Row],[Item Weight corregido]]</f>
        <v>9.6995183246073289</v>
      </c>
    </row>
    <row r="4825" spans="1:16" x14ac:dyDescent="0.3">
      <c r="A4825" t="s">
        <v>13</v>
      </c>
      <c r="B4825" t="s">
        <v>144</v>
      </c>
      <c r="C4825" t="s">
        <v>1580</v>
      </c>
      <c r="D4825">
        <v>2020</v>
      </c>
      <c r="E4825" t="s">
        <v>1594</v>
      </c>
      <c r="F4825" t="s">
        <v>1603</v>
      </c>
      <c r="G4825" t="s">
        <v>1606</v>
      </c>
      <c r="H4825" t="s">
        <v>1607</v>
      </c>
      <c r="I4825" s="10">
        <v>5.2471995E-2</v>
      </c>
      <c r="J4825">
        <v>17.850000000000001</v>
      </c>
      <c r="K4825">
        <v>17.850000000000001</v>
      </c>
      <c r="L4825" s="3">
        <v>123.7072</v>
      </c>
      <c r="M4825">
        <v>3.5</v>
      </c>
      <c r="N4825">
        <f>+$Q$876-Tabla13[[#This Row],[Outlet Establishment Year]]</f>
        <v>4</v>
      </c>
      <c r="O4825">
        <f>+Tabla13[[#This Row],[Sales]]/Tabla13[[#This Row],[Antigüedad]]</f>
        <v>30.9268</v>
      </c>
      <c r="P4825" s="4">
        <f>+Tabla13[[#This Row],[Sales]]/Tabla13[[#This Row],[Item Weight corregido]]</f>
        <v>6.9303753501400553</v>
      </c>
    </row>
    <row r="4826" spans="1:16" x14ac:dyDescent="0.3">
      <c r="A4826" t="s">
        <v>13</v>
      </c>
      <c r="B4826" t="s">
        <v>1322</v>
      </c>
      <c r="C4826" t="s">
        <v>1590</v>
      </c>
      <c r="D4826">
        <v>2020</v>
      </c>
      <c r="E4826" t="s">
        <v>1594</v>
      </c>
      <c r="F4826" t="s">
        <v>1603</v>
      </c>
      <c r="G4826" t="s">
        <v>1606</v>
      </c>
      <c r="H4826" t="s">
        <v>1607</v>
      </c>
      <c r="I4826" s="10">
        <v>6.1446997000000003E-2</v>
      </c>
      <c r="J4826">
        <v>10.8</v>
      </c>
      <c r="K4826">
        <v>10.8</v>
      </c>
      <c r="L4826" s="3">
        <v>150.4024</v>
      </c>
      <c r="M4826">
        <v>3.5</v>
      </c>
      <c r="N4826">
        <f>+$Q$876-Tabla13[[#This Row],[Outlet Establishment Year]]</f>
        <v>4</v>
      </c>
      <c r="O4826">
        <f>+Tabla13[[#This Row],[Sales]]/Tabla13[[#This Row],[Antigüedad]]</f>
        <v>37.6006</v>
      </c>
      <c r="P4826" s="4">
        <f>+Tabla13[[#This Row],[Sales]]/Tabla13[[#This Row],[Item Weight corregido]]</f>
        <v>13.926148148148147</v>
      </c>
    </row>
    <row r="4827" spans="1:16" x14ac:dyDescent="0.3">
      <c r="A4827" t="s">
        <v>12</v>
      </c>
      <c r="B4827" t="s">
        <v>237</v>
      </c>
      <c r="C4827" t="s">
        <v>1574</v>
      </c>
      <c r="D4827">
        <v>2015</v>
      </c>
      <c r="E4827" t="s">
        <v>1593</v>
      </c>
      <c r="F4827" t="s">
        <v>1603</v>
      </c>
      <c r="G4827" t="s">
        <v>1606</v>
      </c>
      <c r="H4827" t="s">
        <v>1607</v>
      </c>
      <c r="I4827" s="10">
        <v>4.6866330999999997E-2</v>
      </c>
      <c r="J4827">
        <v>8.77</v>
      </c>
      <c r="K4827">
        <v>8.77</v>
      </c>
      <c r="L4827" s="3">
        <v>170.54220000000001</v>
      </c>
      <c r="M4827">
        <v>3.5</v>
      </c>
      <c r="N4827">
        <f>+$Q$876-Tabla13[[#This Row],[Outlet Establishment Year]]</f>
        <v>9</v>
      </c>
      <c r="O4827">
        <f>+Tabla13[[#This Row],[Sales]]/Tabla13[[#This Row],[Antigüedad]]</f>
        <v>18.949133333333336</v>
      </c>
      <c r="P4827" s="4">
        <f>+Tabla13[[#This Row],[Sales]]/Tabla13[[#This Row],[Item Weight corregido]]</f>
        <v>19.446088939566707</v>
      </c>
    </row>
    <row r="4828" spans="1:16" x14ac:dyDescent="0.3">
      <c r="A4828" t="s">
        <v>12</v>
      </c>
      <c r="B4828" t="s">
        <v>547</v>
      </c>
      <c r="C4828" t="s">
        <v>1574</v>
      </c>
      <c r="D4828">
        <v>2015</v>
      </c>
      <c r="E4828" t="s">
        <v>1593</v>
      </c>
      <c r="F4828" t="s">
        <v>1603</v>
      </c>
      <c r="G4828" t="s">
        <v>1606</v>
      </c>
      <c r="H4828" t="s">
        <v>1607</v>
      </c>
      <c r="I4828" s="10">
        <v>0.115826834</v>
      </c>
      <c r="J4828">
        <v>16</v>
      </c>
      <c r="K4828">
        <v>16</v>
      </c>
      <c r="L4828" s="3">
        <v>56.0246</v>
      </c>
      <c r="M4828">
        <v>3.5</v>
      </c>
      <c r="N4828">
        <f>+$Q$876-Tabla13[[#This Row],[Outlet Establishment Year]]</f>
        <v>9</v>
      </c>
      <c r="O4828">
        <f>+Tabla13[[#This Row],[Sales]]/Tabla13[[#This Row],[Antigüedad]]</f>
        <v>6.2249555555555558</v>
      </c>
      <c r="P4828" s="4">
        <f>+Tabla13[[#This Row],[Sales]]/Tabla13[[#This Row],[Item Weight corregido]]</f>
        <v>3.5015375</v>
      </c>
    </row>
    <row r="4829" spans="1:16" x14ac:dyDescent="0.3">
      <c r="A4829" t="s">
        <v>12</v>
      </c>
      <c r="B4829" t="s">
        <v>102</v>
      </c>
      <c r="C4829" t="s">
        <v>1580</v>
      </c>
      <c r="D4829">
        <v>2015</v>
      </c>
      <c r="E4829" t="s">
        <v>1593</v>
      </c>
      <c r="F4829" t="s">
        <v>1603</v>
      </c>
      <c r="G4829" t="s">
        <v>1606</v>
      </c>
      <c r="H4829" t="s">
        <v>1607</v>
      </c>
      <c r="I4829" s="10">
        <v>5.8234621E-2</v>
      </c>
      <c r="J4829">
        <v>12.3</v>
      </c>
      <c r="K4829">
        <v>12.3</v>
      </c>
      <c r="L4829" s="3">
        <v>58.7562</v>
      </c>
      <c r="M4829">
        <v>3.5</v>
      </c>
      <c r="N4829">
        <f>+$Q$876-Tabla13[[#This Row],[Outlet Establishment Year]]</f>
        <v>9</v>
      </c>
      <c r="O4829">
        <f>+Tabla13[[#This Row],[Sales]]/Tabla13[[#This Row],[Antigüedad]]</f>
        <v>6.5284666666666666</v>
      </c>
      <c r="P4829" s="4">
        <f>+Tabla13[[#This Row],[Sales]]/Tabla13[[#This Row],[Item Weight corregido]]</f>
        <v>4.7769268292682927</v>
      </c>
    </row>
    <row r="4830" spans="1:16" x14ac:dyDescent="0.3">
      <c r="A4830" t="s">
        <v>12</v>
      </c>
      <c r="B4830" t="s">
        <v>1130</v>
      </c>
      <c r="C4830" t="s">
        <v>1590</v>
      </c>
      <c r="D4830">
        <v>2015</v>
      </c>
      <c r="E4830" t="s">
        <v>1593</v>
      </c>
      <c r="F4830" t="s">
        <v>1603</v>
      </c>
      <c r="G4830" t="s">
        <v>1606</v>
      </c>
      <c r="H4830" t="s">
        <v>1607</v>
      </c>
      <c r="I4830" s="10">
        <v>0.112893431</v>
      </c>
      <c r="J4830">
        <v>8.85</v>
      </c>
      <c r="K4830">
        <v>8.85</v>
      </c>
      <c r="L4830" s="3">
        <v>123.33880000000001</v>
      </c>
      <c r="M4830">
        <v>3.5</v>
      </c>
      <c r="N4830">
        <f>+$Q$876-Tabla13[[#This Row],[Outlet Establishment Year]]</f>
        <v>9</v>
      </c>
      <c r="O4830">
        <f>+Tabla13[[#This Row],[Sales]]/Tabla13[[#This Row],[Antigüedad]]</f>
        <v>13.704311111111112</v>
      </c>
      <c r="P4830" s="4">
        <f>+Tabla13[[#This Row],[Sales]]/Tabla13[[#This Row],[Item Weight corregido]]</f>
        <v>13.936587570621469</v>
      </c>
    </row>
    <row r="4831" spans="1:16" x14ac:dyDescent="0.3">
      <c r="A4831" t="s">
        <v>12</v>
      </c>
      <c r="B4831" t="s">
        <v>1403</v>
      </c>
      <c r="C4831" t="s">
        <v>1589</v>
      </c>
      <c r="D4831">
        <v>2015</v>
      </c>
      <c r="E4831" t="s">
        <v>1593</v>
      </c>
      <c r="F4831" t="s">
        <v>1603</v>
      </c>
      <c r="G4831" t="s">
        <v>1606</v>
      </c>
      <c r="H4831" t="s">
        <v>1607</v>
      </c>
      <c r="I4831" s="10">
        <v>4.3989428999999997E-2</v>
      </c>
      <c r="J4831">
        <v>7.06</v>
      </c>
      <c r="K4831">
        <v>7.06</v>
      </c>
      <c r="L4831" s="3">
        <v>60.290399999999998</v>
      </c>
      <c r="M4831">
        <v>3.5</v>
      </c>
      <c r="N4831">
        <f>+$Q$876-Tabla13[[#This Row],[Outlet Establishment Year]]</f>
        <v>9</v>
      </c>
      <c r="O4831">
        <f>+Tabla13[[#This Row],[Sales]]/Tabla13[[#This Row],[Antigüedad]]</f>
        <v>6.6989333333333327</v>
      </c>
      <c r="P4831" s="4">
        <f>+Tabla13[[#This Row],[Sales]]/Tabla13[[#This Row],[Item Weight corregido]]</f>
        <v>8.5397167138810204</v>
      </c>
    </row>
    <row r="4832" spans="1:16" x14ac:dyDescent="0.3">
      <c r="A4832" t="s">
        <v>12</v>
      </c>
      <c r="B4832" t="s">
        <v>676</v>
      </c>
      <c r="C4832" t="s">
        <v>1587</v>
      </c>
      <c r="D4832">
        <v>2020</v>
      </c>
      <c r="E4832" t="s">
        <v>1594</v>
      </c>
      <c r="F4832" t="s">
        <v>1603</v>
      </c>
      <c r="G4832" t="s">
        <v>1606</v>
      </c>
      <c r="H4832" t="s">
        <v>1607</v>
      </c>
      <c r="I4832" s="10">
        <v>5.6033565E-2</v>
      </c>
      <c r="J4832">
        <v>11.85</v>
      </c>
      <c r="K4832">
        <v>11.85</v>
      </c>
      <c r="L4832" s="3">
        <v>51.4666</v>
      </c>
      <c r="M4832">
        <v>3.5</v>
      </c>
      <c r="N4832">
        <f>+$Q$876-Tabla13[[#This Row],[Outlet Establishment Year]]</f>
        <v>4</v>
      </c>
      <c r="O4832">
        <f>+Tabla13[[#This Row],[Sales]]/Tabla13[[#This Row],[Antigüedad]]</f>
        <v>12.86665</v>
      </c>
      <c r="P4832" s="4">
        <f>+Tabla13[[#This Row],[Sales]]/Tabla13[[#This Row],[Item Weight corregido]]</f>
        <v>4.3431729957805905</v>
      </c>
    </row>
    <row r="4833" spans="1:16" x14ac:dyDescent="0.3">
      <c r="A4833" t="s">
        <v>12</v>
      </c>
      <c r="B4833" t="s">
        <v>59</v>
      </c>
      <c r="C4833" t="s">
        <v>1586</v>
      </c>
      <c r="D4833">
        <v>2020</v>
      </c>
      <c r="E4833" t="s">
        <v>1594</v>
      </c>
      <c r="F4833" t="s">
        <v>1603</v>
      </c>
      <c r="G4833" t="s">
        <v>1606</v>
      </c>
      <c r="H4833" t="s">
        <v>1607</v>
      </c>
      <c r="I4833" s="10">
        <v>6.3684144999999998E-2</v>
      </c>
      <c r="J4833">
        <v>20.75</v>
      </c>
      <c r="K4833">
        <v>20.75</v>
      </c>
      <c r="L4833" s="3">
        <v>151.76820000000001</v>
      </c>
      <c r="M4833">
        <v>3.5</v>
      </c>
      <c r="N4833">
        <f>+$Q$876-Tabla13[[#This Row],[Outlet Establishment Year]]</f>
        <v>4</v>
      </c>
      <c r="O4833">
        <f>+Tabla13[[#This Row],[Sales]]/Tabla13[[#This Row],[Antigüedad]]</f>
        <v>37.942050000000002</v>
      </c>
      <c r="P4833" s="4">
        <f>+Tabla13[[#This Row],[Sales]]/Tabla13[[#This Row],[Item Weight corregido]]</f>
        <v>7.314130120481928</v>
      </c>
    </row>
    <row r="4834" spans="1:16" x14ac:dyDescent="0.3">
      <c r="A4834" t="s">
        <v>12</v>
      </c>
      <c r="B4834" t="s">
        <v>1333</v>
      </c>
      <c r="C4834" t="s">
        <v>1576</v>
      </c>
      <c r="D4834">
        <v>2020</v>
      </c>
      <c r="E4834" t="s">
        <v>1594</v>
      </c>
      <c r="F4834" t="s">
        <v>1603</v>
      </c>
      <c r="G4834" t="s">
        <v>1606</v>
      </c>
      <c r="H4834" t="s">
        <v>1607</v>
      </c>
      <c r="I4834" s="10">
        <v>7.9376029000000001E-2</v>
      </c>
      <c r="J4834">
        <v>11.6</v>
      </c>
      <c r="K4834">
        <v>11.6</v>
      </c>
      <c r="L4834" s="3">
        <v>81.727599999999995</v>
      </c>
      <c r="M4834">
        <v>3.5</v>
      </c>
      <c r="N4834">
        <f>+$Q$876-Tabla13[[#This Row],[Outlet Establishment Year]]</f>
        <v>4</v>
      </c>
      <c r="O4834">
        <f>+Tabla13[[#This Row],[Sales]]/Tabla13[[#This Row],[Antigüedad]]</f>
        <v>20.431899999999999</v>
      </c>
      <c r="P4834" s="4">
        <f>+Tabla13[[#This Row],[Sales]]/Tabla13[[#This Row],[Item Weight corregido]]</f>
        <v>7.0454827586206896</v>
      </c>
    </row>
    <row r="4835" spans="1:16" x14ac:dyDescent="0.3">
      <c r="A4835" t="s">
        <v>12</v>
      </c>
      <c r="B4835" t="s">
        <v>1460</v>
      </c>
      <c r="C4835" t="s">
        <v>1576</v>
      </c>
      <c r="D4835">
        <v>2020</v>
      </c>
      <c r="E4835" t="s">
        <v>1594</v>
      </c>
      <c r="F4835" t="s">
        <v>1603</v>
      </c>
      <c r="G4835" t="s">
        <v>1606</v>
      </c>
      <c r="H4835" t="s">
        <v>1607</v>
      </c>
      <c r="I4835" s="10">
        <v>7.1091590999999996E-2</v>
      </c>
      <c r="J4835">
        <v>18.7</v>
      </c>
      <c r="K4835">
        <v>18.7</v>
      </c>
      <c r="L4835" s="3">
        <v>228.601</v>
      </c>
      <c r="M4835">
        <v>3.5</v>
      </c>
      <c r="N4835">
        <f>+$Q$876-Tabla13[[#This Row],[Outlet Establishment Year]]</f>
        <v>4</v>
      </c>
      <c r="O4835">
        <f>+Tabla13[[#This Row],[Sales]]/Tabla13[[#This Row],[Antigüedad]]</f>
        <v>57.15025</v>
      </c>
      <c r="P4835" s="4">
        <f>+Tabla13[[#This Row],[Sales]]/Tabla13[[#This Row],[Item Weight corregido]]</f>
        <v>12.224652406417112</v>
      </c>
    </row>
    <row r="4836" spans="1:16" x14ac:dyDescent="0.3">
      <c r="A4836" t="s">
        <v>12</v>
      </c>
      <c r="B4836" t="s">
        <v>829</v>
      </c>
      <c r="C4836" t="s">
        <v>1574</v>
      </c>
      <c r="D4836">
        <v>2020</v>
      </c>
      <c r="E4836" t="s">
        <v>1594</v>
      </c>
      <c r="F4836" t="s">
        <v>1603</v>
      </c>
      <c r="G4836" t="s">
        <v>1604</v>
      </c>
      <c r="H4836" t="s">
        <v>1607</v>
      </c>
      <c r="I4836" s="10">
        <v>7.1856725999999996E-2</v>
      </c>
      <c r="J4836">
        <v>13.3</v>
      </c>
      <c r="K4836">
        <v>13.3</v>
      </c>
      <c r="L4836" s="3">
        <v>63.253599999999999</v>
      </c>
      <c r="M4836">
        <v>3.5</v>
      </c>
      <c r="N4836">
        <f>+$Q$876-Tabla13[[#This Row],[Outlet Establishment Year]]</f>
        <v>4</v>
      </c>
      <c r="O4836">
        <f>+Tabla13[[#This Row],[Sales]]/Tabla13[[#This Row],[Antigüedad]]</f>
        <v>15.8134</v>
      </c>
      <c r="P4836" s="4">
        <f>+Tabla13[[#This Row],[Sales]]/Tabla13[[#This Row],[Item Weight corregido]]</f>
        <v>4.7559097744360903</v>
      </c>
    </row>
    <row r="4837" spans="1:16" x14ac:dyDescent="0.3">
      <c r="A4837" t="s">
        <v>12</v>
      </c>
      <c r="B4837" t="s">
        <v>565</v>
      </c>
      <c r="C4837" t="s">
        <v>1581</v>
      </c>
      <c r="D4837">
        <v>2020</v>
      </c>
      <c r="E4837" t="s">
        <v>1594</v>
      </c>
      <c r="F4837" t="s">
        <v>1603</v>
      </c>
      <c r="G4837" t="s">
        <v>1604</v>
      </c>
      <c r="H4837" t="s">
        <v>1607</v>
      </c>
      <c r="I4837" s="10">
        <v>5.4861393000000001E-2</v>
      </c>
      <c r="J4837">
        <v>11.3</v>
      </c>
      <c r="K4837">
        <v>11.3</v>
      </c>
      <c r="L4837" s="3">
        <v>96.909400000000005</v>
      </c>
      <c r="M4837">
        <v>3.5</v>
      </c>
      <c r="N4837">
        <f>+$Q$876-Tabla13[[#This Row],[Outlet Establishment Year]]</f>
        <v>4</v>
      </c>
      <c r="O4837">
        <f>+Tabla13[[#This Row],[Sales]]/Tabla13[[#This Row],[Antigüedad]]</f>
        <v>24.227350000000001</v>
      </c>
      <c r="P4837" s="4">
        <f>+Tabla13[[#This Row],[Sales]]/Tabla13[[#This Row],[Item Weight corregido]]</f>
        <v>8.5760530973451328</v>
      </c>
    </row>
    <row r="4838" spans="1:16" x14ac:dyDescent="0.3">
      <c r="A4838" t="s">
        <v>14</v>
      </c>
      <c r="B4838" t="s">
        <v>267</v>
      </c>
      <c r="C4838" t="s">
        <v>1579</v>
      </c>
      <c r="D4838">
        <v>2015</v>
      </c>
      <c r="E4838" t="s">
        <v>1593</v>
      </c>
      <c r="F4838" t="s">
        <v>1603</v>
      </c>
      <c r="G4838" t="s">
        <v>1604</v>
      </c>
      <c r="H4838" t="s">
        <v>1607</v>
      </c>
      <c r="I4838" s="10">
        <v>3.3667179999999998E-2</v>
      </c>
      <c r="J4838">
        <v>15.2</v>
      </c>
      <c r="K4838">
        <v>15.2</v>
      </c>
      <c r="L4838" s="3">
        <v>109.69119999999999</v>
      </c>
      <c r="M4838">
        <v>3.5</v>
      </c>
      <c r="N4838">
        <f>+$Q$876-Tabla13[[#This Row],[Outlet Establishment Year]]</f>
        <v>9</v>
      </c>
      <c r="O4838">
        <f>+Tabla13[[#This Row],[Sales]]/Tabla13[[#This Row],[Antigüedad]]</f>
        <v>12.187911111111111</v>
      </c>
      <c r="P4838" s="4">
        <f>+Tabla13[[#This Row],[Sales]]/Tabla13[[#This Row],[Item Weight corregido]]</f>
        <v>7.2165263157894737</v>
      </c>
    </row>
    <row r="4839" spans="1:16" x14ac:dyDescent="0.3">
      <c r="A4839" t="s">
        <v>12</v>
      </c>
      <c r="B4839" t="s">
        <v>1327</v>
      </c>
      <c r="C4839" t="s">
        <v>1576</v>
      </c>
      <c r="D4839">
        <v>2015</v>
      </c>
      <c r="E4839" t="s">
        <v>1593</v>
      </c>
      <c r="F4839" t="s">
        <v>1603</v>
      </c>
      <c r="G4839" t="s">
        <v>1604</v>
      </c>
      <c r="H4839" t="s">
        <v>1607</v>
      </c>
      <c r="I4839" s="10">
        <v>5.7944375999999999E-2</v>
      </c>
      <c r="J4839">
        <v>8.9849999999999994</v>
      </c>
      <c r="K4839">
        <v>8.9849999999999994</v>
      </c>
      <c r="L4839" s="3">
        <v>131.53100000000001</v>
      </c>
      <c r="M4839">
        <v>3.5</v>
      </c>
      <c r="N4839">
        <f>+$Q$876-Tabla13[[#This Row],[Outlet Establishment Year]]</f>
        <v>9</v>
      </c>
      <c r="O4839">
        <f>+Tabla13[[#This Row],[Sales]]/Tabla13[[#This Row],[Antigüedad]]</f>
        <v>14.614555555555556</v>
      </c>
      <c r="P4839" s="4">
        <f>+Tabla13[[#This Row],[Sales]]/Tabla13[[#This Row],[Item Weight corregido]]</f>
        <v>14.638953811908738</v>
      </c>
    </row>
    <row r="4840" spans="1:16" x14ac:dyDescent="0.3">
      <c r="A4840" t="s">
        <v>13</v>
      </c>
      <c r="B4840" t="s">
        <v>1517</v>
      </c>
      <c r="C4840" t="s">
        <v>1587</v>
      </c>
      <c r="D4840">
        <v>2017</v>
      </c>
      <c r="E4840" t="s">
        <v>1598</v>
      </c>
      <c r="F4840" t="s">
        <v>1603</v>
      </c>
      <c r="G4840" t="s">
        <v>1605</v>
      </c>
      <c r="H4840" t="s">
        <v>1607</v>
      </c>
      <c r="I4840" s="10">
        <v>3.1397503E-2</v>
      </c>
      <c r="J4840">
        <v>8.1950000000000003</v>
      </c>
      <c r="K4840">
        <v>8.1950000000000003</v>
      </c>
      <c r="L4840" s="3">
        <v>91.346199999999996</v>
      </c>
      <c r="M4840">
        <v>3.5</v>
      </c>
      <c r="N4840">
        <f>+$Q$876-Tabla13[[#This Row],[Outlet Establishment Year]]</f>
        <v>7</v>
      </c>
      <c r="O4840">
        <f>+Tabla13[[#This Row],[Sales]]/Tabla13[[#This Row],[Antigüedad]]</f>
        <v>13.049457142857142</v>
      </c>
      <c r="P4840" s="4">
        <f>+Tabla13[[#This Row],[Sales]]/Tabla13[[#This Row],[Item Weight corregido]]</f>
        <v>11.146577181208054</v>
      </c>
    </row>
    <row r="4841" spans="1:16" x14ac:dyDescent="0.3">
      <c r="A4841" t="s">
        <v>13</v>
      </c>
      <c r="B4841" t="s">
        <v>1355</v>
      </c>
      <c r="C4841" t="s">
        <v>1587</v>
      </c>
      <c r="D4841">
        <v>2017</v>
      </c>
      <c r="E4841" t="s">
        <v>1598</v>
      </c>
      <c r="F4841" t="s">
        <v>1603</v>
      </c>
      <c r="G4841" t="s">
        <v>1605</v>
      </c>
      <c r="H4841" t="s">
        <v>1607</v>
      </c>
      <c r="I4841" s="10">
        <v>2.3730384E-2</v>
      </c>
      <c r="J4841">
        <v>14</v>
      </c>
      <c r="K4841">
        <v>14</v>
      </c>
      <c r="L4841" s="3">
        <v>104.33320000000001</v>
      </c>
      <c r="M4841">
        <v>3.5</v>
      </c>
      <c r="N4841">
        <f>+$Q$876-Tabla13[[#This Row],[Outlet Establishment Year]]</f>
        <v>7</v>
      </c>
      <c r="O4841">
        <f>+Tabla13[[#This Row],[Sales]]/Tabla13[[#This Row],[Antigüedad]]</f>
        <v>14.904742857142859</v>
      </c>
      <c r="P4841" s="4">
        <f>+Tabla13[[#This Row],[Sales]]/Tabla13[[#This Row],[Item Weight corregido]]</f>
        <v>7.4523714285714293</v>
      </c>
    </row>
    <row r="4842" spans="1:16" x14ac:dyDescent="0.3">
      <c r="A4842" t="s">
        <v>13</v>
      </c>
      <c r="B4842" t="s">
        <v>1347</v>
      </c>
      <c r="C4842" t="s">
        <v>1577</v>
      </c>
      <c r="D4842">
        <v>2017</v>
      </c>
      <c r="E4842" t="s">
        <v>1598</v>
      </c>
      <c r="F4842" t="s">
        <v>1603</v>
      </c>
      <c r="G4842" t="s">
        <v>1605</v>
      </c>
      <c r="H4842" t="s">
        <v>1607</v>
      </c>
      <c r="I4842" s="10">
        <v>6.4048405000000003E-2</v>
      </c>
      <c r="J4842">
        <v>14.5</v>
      </c>
      <c r="K4842">
        <v>14.5</v>
      </c>
      <c r="L4842" s="3">
        <v>153.4682</v>
      </c>
      <c r="M4842">
        <v>3.5</v>
      </c>
      <c r="N4842">
        <f>+$Q$876-Tabla13[[#This Row],[Outlet Establishment Year]]</f>
        <v>7</v>
      </c>
      <c r="O4842">
        <f>+Tabla13[[#This Row],[Sales]]/Tabla13[[#This Row],[Antigüedad]]</f>
        <v>21.924028571428572</v>
      </c>
      <c r="P4842" s="4">
        <f>+Tabla13[[#This Row],[Sales]]/Tabla13[[#This Row],[Item Weight corregido]]</f>
        <v>10.584013793103448</v>
      </c>
    </row>
    <row r="4843" spans="1:16" x14ac:dyDescent="0.3">
      <c r="A4843" t="s">
        <v>13</v>
      </c>
      <c r="B4843" t="s">
        <v>338</v>
      </c>
      <c r="C4843" t="s">
        <v>1576</v>
      </c>
      <c r="D4843">
        <v>2017</v>
      </c>
      <c r="E4843" t="s">
        <v>1598</v>
      </c>
      <c r="F4843" t="s">
        <v>1603</v>
      </c>
      <c r="G4843" t="s">
        <v>1605</v>
      </c>
      <c r="H4843" t="s">
        <v>1607</v>
      </c>
      <c r="I4843" s="10">
        <v>4.5848263E-2</v>
      </c>
      <c r="J4843">
        <v>10</v>
      </c>
      <c r="K4843">
        <v>10</v>
      </c>
      <c r="L4843" s="3">
        <v>138.518</v>
      </c>
      <c r="M4843">
        <v>3.5</v>
      </c>
      <c r="N4843">
        <f>+$Q$876-Tabla13[[#This Row],[Outlet Establishment Year]]</f>
        <v>7</v>
      </c>
      <c r="O4843">
        <f>+Tabla13[[#This Row],[Sales]]/Tabla13[[#This Row],[Antigüedad]]</f>
        <v>19.788285714285713</v>
      </c>
      <c r="P4843" s="4">
        <f>+Tabla13[[#This Row],[Sales]]/Tabla13[[#This Row],[Item Weight corregido]]</f>
        <v>13.851800000000001</v>
      </c>
    </row>
    <row r="4844" spans="1:16" x14ac:dyDescent="0.3">
      <c r="A4844" t="s">
        <v>13</v>
      </c>
      <c r="B4844" t="s">
        <v>1095</v>
      </c>
      <c r="C4844" t="s">
        <v>1574</v>
      </c>
      <c r="D4844">
        <v>2017</v>
      </c>
      <c r="E4844" t="s">
        <v>1598</v>
      </c>
      <c r="F4844" t="s">
        <v>1603</v>
      </c>
      <c r="G4844" t="s">
        <v>1605</v>
      </c>
      <c r="H4844" t="s">
        <v>1607</v>
      </c>
      <c r="I4844" s="10">
        <v>2.3448503999999998E-2</v>
      </c>
      <c r="J4844">
        <v>20.6</v>
      </c>
      <c r="K4844">
        <v>20.6</v>
      </c>
      <c r="L4844" s="3">
        <v>93.977800000000002</v>
      </c>
      <c r="M4844">
        <v>3.5</v>
      </c>
      <c r="N4844">
        <f>+$Q$876-Tabla13[[#This Row],[Outlet Establishment Year]]</f>
        <v>7</v>
      </c>
      <c r="O4844">
        <f>+Tabla13[[#This Row],[Sales]]/Tabla13[[#This Row],[Antigüedad]]</f>
        <v>13.4254</v>
      </c>
      <c r="P4844" s="4">
        <f>+Tabla13[[#This Row],[Sales]]/Tabla13[[#This Row],[Item Weight corregido]]</f>
        <v>4.5620291262135924</v>
      </c>
    </row>
    <row r="4845" spans="1:16" x14ac:dyDescent="0.3">
      <c r="A4845" t="s">
        <v>13</v>
      </c>
      <c r="B4845" t="s">
        <v>798</v>
      </c>
      <c r="C4845" t="s">
        <v>1584</v>
      </c>
      <c r="D4845">
        <v>2017</v>
      </c>
      <c r="E4845" t="s">
        <v>1598</v>
      </c>
      <c r="F4845" t="s">
        <v>1603</v>
      </c>
      <c r="G4845" t="s">
        <v>1605</v>
      </c>
      <c r="H4845" t="s">
        <v>1607</v>
      </c>
      <c r="I4845" s="10">
        <v>3.0501281000000002E-2</v>
      </c>
      <c r="J4845">
        <v>17.75</v>
      </c>
      <c r="K4845">
        <v>17.75</v>
      </c>
      <c r="L4845" s="3">
        <v>180.566</v>
      </c>
      <c r="M4845">
        <v>3.5</v>
      </c>
      <c r="N4845">
        <f>+$Q$876-Tabla13[[#This Row],[Outlet Establishment Year]]</f>
        <v>7</v>
      </c>
      <c r="O4845">
        <f>+Tabla13[[#This Row],[Sales]]/Tabla13[[#This Row],[Antigüedad]]</f>
        <v>25.795142857142856</v>
      </c>
      <c r="P4845" s="4">
        <f>+Tabla13[[#This Row],[Sales]]/Tabla13[[#This Row],[Item Weight corregido]]</f>
        <v>10.172732394366196</v>
      </c>
    </row>
    <row r="4846" spans="1:16" x14ac:dyDescent="0.3">
      <c r="A4846" t="s">
        <v>13</v>
      </c>
      <c r="B4846" t="s">
        <v>964</v>
      </c>
      <c r="C4846" t="s">
        <v>1584</v>
      </c>
      <c r="D4846">
        <v>2017</v>
      </c>
      <c r="E4846" t="s">
        <v>1598</v>
      </c>
      <c r="F4846" t="s">
        <v>1603</v>
      </c>
      <c r="G4846" t="s">
        <v>1605</v>
      </c>
      <c r="H4846" t="s">
        <v>1607</v>
      </c>
      <c r="I4846" s="10">
        <v>8.131178E-2</v>
      </c>
      <c r="J4846">
        <v>20</v>
      </c>
      <c r="K4846">
        <v>20</v>
      </c>
      <c r="L4846" s="3">
        <v>37.819000000000003</v>
      </c>
      <c r="M4846">
        <v>3.5</v>
      </c>
      <c r="N4846">
        <f>+$Q$876-Tabla13[[#This Row],[Outlet Establishment Year]]</f>
        <v>7</v>
      </c>
      <c r="O4846">
        <f>+Tabla13[[#This Row],[Sales]]/Tabla13[[#This Row],[Antigüedad]]</f>
        <v>5.4027142857142865</v>
      </c>
      <c r="P4846" s="4">
        <f>+Tabla13[[#This Row],[Sales]]/Tabla13[[#This Row],[Item Weight corregido]]</f>
        <v>1.8909500000000001</v>
      </c>
    </row>
    <row r="4847" spans="1:16" x14ac:dyDescent="0.3">
      <c r="A4847" t="s">
        <v>13</v>
      </c>
      <c r="B4847" t="s">
        <v>320</v>
      </c>
      <c r="C4847" t="s">
        <v>1580</v>
      </c>
      <c r="D4847">
        <v>2017</v>
      </c>
      <c r="E4847" t="s">
        <v>1598</v>
      </c>
      <c r="F4847" t="s">
        <v>1603</v>
      </c>
      <c r="G4847" t="s">
        <v>1605</v>
      </c>
      <c r="H4847" t="s">
        <v>1607</v>
      </c>
      <c r="I4847" s="10">
        <v>5.6819936000000001E-2</v>
      </c>
      <c r="J4847">
        <v>6.8650000000000002</v>
      </c>
      <c r="K4847">
        <v>6.8650000000000002</v>
      </c>
      <c r="L4847" s="3">
        <v>212.62180000000001</v>
      </c>
      <c r="M4847">
        <v>3.5</v>
      </c>
      <c r="N4847">
        <f>+$Q$876-Tabla13[[#This Row],[Outlet Establishment Year]]</f>
        <v>7</v>
      </c>
      <c r="O4847">
        <f>+Tabla13[[#This Row],[Sales]]/Tabla13[[#This Row],[Antigüedad]]</f>
        <v>30.37454285714286</v>
      </c>
      <c r="P4847" s="4">
        <f>+Tabla13[[#This Row],[Sales]]/Tabla13[[#This Row],[Item Weight corregido]]</f>
        <v>30.971857246904587</v>
      </c>
    </row>
    <row r="4848" spans="1:16" x14ac:dyDescent="0.3">
      <c r="A4848" t="s">
        <v>13</v>
      </c>
      <c r="B4848" t="s">
        <v>58</v>
      </c>
      <c r="C4848" t="s">
        <v>1580</v>
      </c>
      <c r="D4848">
        <v>2017</v>
      </c>
      <c r="E4848" t="s">
        <v>1598</v>
      </c>
      <c r="F4848" t="s">
        <v>1603</v>
      </c>
      <c r="G4848" t="s">
        <v>1605</v>
      </c>
      <c r="H4848" t="s">
        <v>1607</v>
      </c>
      <c r="I4848" s="10">
        <v>0.174317307</v>
      </c>
      <c r="J4848">
        <v>9.3000000000000007</v>
      </c>
      <c r="K4848">
        <v>9.3000000000000007</v>
      </c>
      <c r="L4848" s="3">
        <v>106.79640000000001</v>
      </c>
      <c r="M4848">
        <v>3.5</v>
      </c>
      <c r="N4848">
        <f>+$Q$876-Tabla13[[#This Row],[Outlet Establishment Year]]</f>
        <v>7</v>
      </c>
      <c r="O4848">
        <f>+Tabla13[[#This Row],[Sales]]/Tabla13[[#This Row],[Antigüedad]]</f>
        <v>15.256628571428573</v>
      </c>
      <c r="P4848" s="4">
        <f>+Tabla13[[#This Row],[Sales]]/Tabla13[[#This Row],[Item Weight corregido]]</f>
        <v>11.483483870967742</v>
      </c>
    </row>
    <row r="4849" spans="1:16" x14ac:dyDescent="0.3">
      <c r="A4849" t="s">
        <v>13</v>
      </c>
      <c r="B4849" t="s">
        <v>451</v>
      </c>
      <c r="C4849" t="s">
        <v>1580</v>
      </c>
      <c r="D4849">
        <v>2017</v>
      </c>
      <c r="E4849" t="s">
        <v>1598</v>
      </c>
      <c r="F4849" t="s">
        <v>1603</v>
      </c>
      <c r="G4849" t="s">
        <v>1605</v>
      </c>
      <c r="H4849" t="s">
        <v>1607</v>
      </c>
      <c r="I4849" s="10">
        <v>4.4814962E-2</v>
      </c>
      <c r="J4849">
        <v>11.1</v>
      </c>
      <c r="K4849">
        <v>11.1</v>
      </c>
      <c r="L4849" s="3">
        <v>174.40539999999999</v>
      </c>
      <c r="M4849">
        <v>3.5</v>
      </c>
      <c r="N4849">
        <f>+$Q$876-Tabla13[[#This Row],[Outlet Establishment Year]]</f>
        <v>7</v>
      </c>
      <c r="O4849">
        <f>+Tabla13[[#This Row],[Sales]]/Tabla13[[#This Row],[Antigüedad]]</f>
        <v>24.91505714285714</v>
      </c>
      <c r="P4849" s="4">
        <f>+Tabla13[[#This Row],[Sales]]/Tabla13[[#This Row],[Item Weight corregido]]</f>
        <v>15.712198198198198</v>
      </c>
    </row>
    <row r="4850" spans="1:16" x14ac:dyDescent="0.3">
      <c r="A4850" t="s">
        <v>13</v>
      </c>
      <c r="B4850" t="s">
        <v>1432</v>
      </c>
      <c r="C4850" t="s">
        <v>1590</v>
      </c>
      <c r="D4850">
        <v>2017</v>
      </c>
      <c r="E4850" t="s">
        <v>1598</v>
      </c>
      <c r="F4850" t="s">
        <v>1603</v>
      </c>
      <c r="G4850" t="s">
        <v>1605</v>
      </c>
      <c r="H4850" t="s">
        <v>1607</v>
      </c>
      <c r="I4850" s="10">
        <v>6.5424207999999998E-2</v>
      </c>
      <c r="J4850">
        <v>8.67</v>
      </c>
      <c r="K4850">
        <v>8.67</v>
      </c>
      <c r="L4850" s="3">
        <v>145.81280000000001</v>
      </c>
      <c r="M4850">
        <v>3.5</v>
      </c>
      <c r="N4850">
        <f>+$Q$876-Tabla13[[#This Row],[Outlet Establishment Year]]</f>
        <v>7</v>
      </c>
      <c r="O4850">
        <f>+Tabla13[[#This Row],[Sales]]/Tabla13[[#This Row],[Antigüedad]]</f>
        <v>20.830400000000001</v>
      </c>
      <c r="P4850" s="4">
        <f>+Tabla13[[#This Row],[Sales]]/Tabla13[[#This Row],[Item Weight corregido]]</f>
        <v>16.818085351787776</v>
      </c>
    </row>
    <row r="4851" spans="1:16" x14ac:dyDescent="0.3">
      <c r="A4851" t="s">
        <v>13</v>
      </c>
      <c r="B4851" t="s">
        <v>1540</v>
      </c>
      <c r="C4851" t="s">
        <v>1589</v>
      </c>
      <c r="D4851">
        <v>2017</v>
      </c>
      <c r="E4851" t="s">
        <v>1598</v>
      </c>
      <c r="F4851" t="s">
        <v>1603</v>
      </c>
      <c r="G4851" t="s">
        <v>1605</v>
      </c>
      <c r="H4851" t="s">
        <v>1607</v>
      </c>
      <c r="I4851" s="10">
        <v>7.5864170999999994E-2</v>
      </c>
      <c r="J4851">
        <v>6.6950000000000003</v>
      </c>
      <c r="K4851">
        <v>6.6950000000000003</v>
      </c>
      <c r="L4851" s="3">
        <v>192.08199999999999</v>
      </c>
      <c r="M4851">
        <v>3.5</v>
      </c>
      <c r="N4851">
        <f>+$Q$876-Tabla13[[#This Row],[Outlet Establishment Year]]</f>
        <v>7</v>
      </c>
      <c r="O4851">
        <f>+Tabla13[[#This Row],[Sales]]/Tabla13[[#This Row],[Antigüedad]]</f>
        <v>27.440285714285714</v>
      </c>
      <c r="P4851" s="4">
        <f>+Tabla13[[#This Row],[Sales]]/Tabla13[[#This Row],[Item Weight corregido]]</f>
        <v>28.690365944734875</v>
      </c>
    </row>
    <row r="4852" spans="1:16" x14ac:dyDescent="0.3">
      <c r="A4852" t="s">
        <v>13</v>
      </c>
      <c r="B4852" t="s">
        <v>800</v>
      </c>
      <c r="C4852" t="s">
        <v>1589</v>
      </c>
      <c r="D4852">
        <v>2017</v>
      </c>
      <c r="E4852" t="s">
        <v>1598</v>
      </c>
      <c r="F4852" t="s">
        <v>1603</v>
      </c>
      <c r="G4852" t="s">
        <v>1605</v>
      </c>
      <c r="H4852" t="s">
        <v>1607</v>
      </c>
      <c r="I4852" s="10">
        <v>8.4436393999999998E-2</v>
      </c>
      <c r="J4852">
        <v>7.4349999999999996</v>
      </c>
      <c r="K4852">
        <v>7.4349999999999996</v>
      </c>
      <c r="L4852" s="3">
        <v>168.61580000000001</v>
      </c>
      <c r="M4852">
        <v>3.5</v>
      </c>
      <c r="N4852">
        <f>+$Q$876-Tabla13[[#This Row],[Outlet Establishment Year]]</f>
        <v>7</v>
      </c>
      <c r="O4852">
        <f>+Tabla13[[#This Row],[Sales]]/Tabla13[[#This Row],[Antigüedad]]</f>
        <v>24.087971428571429</v>
      </c>
      <c r="P4852" s="4">
        <f>+Tabla13[[#This Row],[Sales]]/Tabla13[[#This Row],[Item Weight corregido]]</f>
        <v>22.678655010087425</v>
      </c>
    </row>
    <row r="4853" spans="1:16" x14ac:dyDescent="0.3">
      <c r="A4853" t="s">
        <v>13</v>
      </c>
      <c r="B4853" t="s">
        <v>553</v>
      </c>
      <c r="C4853" t="s">
        <v>1589</v>
      </c>
      <c r="D4853">
        <v>2017</v>
      </c>
      <c r="E4853" t="s">
        <v>1598</v>
      </c>
      <c r="F4853" t="s">
        <v>1603</v>
      </c>
      <c r="G4853" t="s">
        <v>1605</v>
      </c>
      <c r="H4853" t="s">
        <v>1607</v>
      </c>
      <c r="I4853" s="10">
        <v>6.9605676000000005E-2</v>
      </c>
      <c r="J4853">
        <v>12.8</v>
      </c>
      <c r="K4853">
        <v>12.8</v>
      </c>
      <c r="L4853" s="3">
        <v>261.92520000000002</v>
      </c>
      <c r="M4853">
        <v>3.5</v>
      </c>
      <c r="N4853">
        <f>+$Q$876-Tabla13[[#This Row],[Outlet Establishment Year]]</f>
        <v>7</v>
      </c>
      <c r="O4853">
        <f>+Tabla13[[#This Row],[Sales]]/Tabla13[[#This Row],[Antigüedad]]</f>
        <v>37.417885714285717</v>
      </c>
      <c r="P4853" s="4">
        <f>+Tabla13[[#This Row],[Sales]]/Tabla13[[#This Row],[Item Weight corregido]]</f>
        <v>20.46290625</v>
      </c>
    </row>
    <row r="4854" spans="1:16" x14ac:dyDescent="0.3">
      <c r="A4854" t="s">
        <v>12</v>
      </c>
      <c r="B4854" t="s">
        <v>662</v>
      </c>
      <c r="C4854" t="s">
        <v>1586</v>
      </c>
      <c r="D4854">
        <v>2017</v>
      </c>
      <c r="E4854" t="s">
        <v>1598</v>
      </c>
      <c r="F4854" t="s">
        <v>1603</v>
      </c>
      <c r="G4854" t="s">
        <v>1605</v>
      </c>
      <c r="H4854" t="s">
        <v>1607</v>
      </c>
      <c r="I4854" s="10">
        <v>6.6237024000000005E-2</v>
      </c>
      <c r="J4854">
        <v>16.5</v>
      </c>
      <c r="K4854">
        <v>16.5</v>
      </c>
      <c r="L4854" s="3">
        <v>183.1292</v>
      </c>
      <c r="M4854">
        <v>3.5</v>
      </c>
      <c r="N4854">
        <f>+$Q$876-Tabla13[[#This Row],[Outlet Establishment Year]]</f>
        <v>7</v>
      </c>
      <c r="O4854">
        <f>+Tabla13[[#This Row],[Sales]]/Tabla13[[#This Row],[Antigüedad]]</f>
        <v>26.161314285714287</v>
      </c>
      <c r="P4854" s="4">
        <f>+Tabla13[[#This Row],[Sales]]/Tabla13[[#This Row],[Item Weight corregido]]</f>
        <v>11.098739393939393</v>
      </c>
    </row>
    <row r="4855" spans="1:16" x14ac:dyDescent="0.3">
      <c r="A4855" t="s">
        <v>12</v>
      </c>
      <c r="B4855" t="s">
        <v>102</v>
      </c>
      <c r="C4855" t="s">
        <v>1580</v>
      </c>
      <c r="D4855">
        <v>2017</v>
      </c>
      <c r="E4855" t="s">
        <v>1598</v>
      </c>
      <c r="F4855" t="s">
        <v>1603</v>
      </c>
      <c r="G4855" t="s">
        <v>1605</v>
      </c>
      <c r="H4855" t="s">
        <v>1607</v>
      </c>
      <c r="I4855" s="10">
        <v>5.8105769000000002E-2</v>
      </c>
      <c r="J4855">
        <v>12.3</v>
      </c>
      <c r="K4855">
        <v>12.3</v>
      </c>
      <c r="L4855" s="3">
        <v>60.456200000000003</v>
      </c>
      <c r="M4855">
        <v>3.5</v>
      </c>
      <c r="N4855">
        <f>+$Q$876-Tabla13[[#This Row],[Outlet Establishment Year]]</f>
        <v>7</v>
      </c>
      <c r="O4855">
        <f>+Tabla13[[#This Row],[Sales]]/Tabla13[[#This Row],[Antigüedad]]</f>
        <v>8.6365999999999996</v>
      </c>
      <c r="P4855" s="4">
        <f>+Tabla13[[#This Row],[Sales]]/Tabla13[[#This Row],[Item Weight corregido]]</f>
        <v>4.9151382113821134</v>
      </c>
    </row>
    <row r="4856" spans="1:16" x14ac:dyDescent="0.3">
      <c r="A4856" t="s">
        <v>13</v>
      </c>
      <c r="B4856" t="s">
        <v>457</v>
      </c>
      <c r="C4856" t="s">
        <v>1587</v>
      </c>
      <c r="D4856">
        <v>2011</v>
      </c>
      <c r="E4856" t="s">
        <v>1595</v>
      </c>
      <c r="F4856" t="s">
        <v>1602</v>
      </c>
      <c r="G4856" t="s">
        <v>1604</v>
      </c>
      <c r="H4856" t="s">
        <v>1609</v>
      </c>
      <c r="I4856" s="10">
        <v>0.29143875499999999</v>
      </c>
      <c r="J4856">
        <v>9.1</v>
      </c>
      <c r="K4856">
        <v>9.1</v>
      </c>
      <c r="L4856" s="3">
        <v>126.83620000000001</v>
      </c>
      <c r="M4856">
        <v>3.5</v>
      </c>
      <c r="N4856">
        <f>+$Q$876-Tabla13[[#This Row],[Outlet Establishment Year]]</f>
        <v>13</v>
      </c>
      <c r="O4856">
        <f>+Tabla13[[#This Row],[Sales]]/Tabla13[[#This Row],[Antigüedad]]</f>
        <v>9.7566307692307692</v>
      </c>
      <c r="P4856" s="4">
        <f>+Tabla13[[#This Row],[Sales]]/Tabla13[[#This Row],[Item Weight corregido]]</f>
        <v>13.938043956043957</v>
      </c>
    </row>
    <row r="4857" spans="1:16" x14ac:dyDescent="0.3">
      <c r="A4857" t="s">
        <v>13</v>
      </c>
      <c r="B4857" t="s">
        <v>1108</v>
      </c>
      <c r="C4857" t="s">
        <v>1577</v>
      </c>
      <c r="D4857">
        <v>2011</v>
      </c>
      <c r="E4857" t="s">
        <v>1595</v>
      </c>
      <c r="F4857" t="s">
        <v>1602</v>
      </c>
      <c r="G4857" t="s">
        <v>1604</v>
      </c>
      <c r="H4857" t="s">
        <v>1609</v>
      </c>
      <c r="I4857" s="10">
        <v>2.5561850000000001E-2</v>
      </c>
      <c r="J4857">
        <v>7.4050000000000002</v>
      </c>
      <c r="K4857">
        <v>7.4050000000000002</v>
      </c>
      <c r="L4857" s="3">
        <v>89.714600000000004</v>
      </c>
      <c r="M4857">
        <v>3.5</v>
      </c>
      <c r="N4857">
        <f>+$Q$876-Tabla13[[#This Row],[Outlet Establishment Year]]</f>
        <v>13</v>
      </c>
      <c r="O4857">
        <f>+Tabla13[[#This Row],[Sales]]/Tabla13[[#This Row],[Antigüedad]]</f>
        <v>6.9011230769230769</v>
      </c>
      <c r="P4857" s="4">
        <f>+Tabla13[[#This Row],[Sales]]/Tabla13[[#This Row],[Item Weight corregido]]</f>
        <v>12.115408507765023</v>
      </c>
    </row>
    <row r="4858" spans="1:16" x14ac:dyDescent="0.3">
      <c r="A4858" t="s">
        <v>13</v>
      </c>
      <c r="B4858" t="s">
        <v>1267</v>
      </c>
      <c r="C4858" t="s">
        <v>1577</v>
      </c>
      <c r="D4858">
        <v>2011</v>
      </c>
      <c r="E4858" t="s">
        <v>1595</v>
      </c>
      <c r="F4858" t="s">
        <v>1602</v>
      </c>
      <c r="G4858" t="s">
        <v>1604</v>
      </c>
      <c r="H4858" t="s">
        <v>1609</v>
      </c>
      <c r="I4858" s="10">
        <v>3.5497039000000001E-2</v>
      </c>
      <c r="J4858">
        <v>15.2</v>
      </c>
      <c r="K4858">
        <v>15.2</v>
      </c>
      <c r="L4858" s="3">
        <v>216.7824</v>
      </c>
      <c r="M4858">
        <v>3.5</v>
      </c>
      <c r="N4858">
        <f>+$Q$876-Tabla13[[#This Row],[Outlet Establishment Year]]</f>
        <v>13</v>
      </c>
      <c r="O4858">
        <f>+Tabla13[[#This Row],[Sales]]/Tabla13[[#This Row],[Antigüedad]]</f>
        <v>16.675569230769231</v>
      </c>
      <c r="P4858" s="4">
        <f>+Tabla13[[#This Row],[Sales]]/Tabla13[[#This Row],[Item Weight corregido]]</f>
        <v>14.262</v>
      </c>
    </row>
    <row r="4859" spans="1:16" x14ac:dyDescent="0.3">
      <c r="A4859" t="s">
        <v>13</v>
      </c>
      <c r="B4859" t="s">
        <v>947</v>
      </c>
      <c r="C4859" t="s">
        <v>1585</v>
      </c>
      <c r="D4859">
        <v>2011</v>
      </c>
      <c r="E4859" t="s">
        <v>1595</v>
      </c>
      <c r="F4859" t="s">
        <v>1602</v>
      </c>
      <c r="G4859" t="s">
        <v>1604</v>
      </c>
      <c r="H4859" t="s">
        <v>1609</v>
      </c>
      <c r="I4859" s="10">
        <v>2.6818195999999999E-2</v>
      </c>
      <c r="J4859">
        <v>9.3000000000000007</v>
      </c>
      <c r="K4859">
        <v>9.3000000000000007</v>
      </c>
      <c r="L4859" s="3">
        <v>248.9092</v>
      </c>
      <c r="M4859">
        <v>3.5</v>
      </c>
      <c r="N4859">
        <f>+$Q$876-Tabla13[[#This Row],[Outlet Establishment Year]]</f>
        <v>13</v>
      </c>
      <c r="O4859">
        <f>+Tabla13[[#This Row],[Sales]]/Tabla13[[#This Row],[Antigüedad]]</f>
        <v>19.14686153846154</v>
      </c>
      <c r="P4859" s="4">
        <f>+Tabla13[[#This Row],[Sales]]/Tabla13[[#This Row],[Item Weight corregido]]</f>
        <v>26.764430107526881</v>
      </c>
    </row>
    <row r="4860" spans="1:16" x14ac:dyDescent="0.3">
      <c r="A4860" t="s">
        <v>13</v>
      </c>
      <c r="B4860" t="s">
        <v>1376</v>
      </c>
      <c r="C4860" t="s">
        <v>1574</v>
      </c>
      <c r="D4860">
        <v>2011</v>
      </c>
      <c r="E4860" t="s">
        <v>1595</v>
      </c>
      <c r="F4860" t="s">
        <v>1602</v>
      </c>
      <c r="G4860" t="s">
        <v>1604</v>
      </c>
      <c r="H4860" t="s">
        <v>1609</v>
      </c>
      <c r="I4860" s="10">
        <v>0.15630798300000001</v>
      </c>
      <c r="J4860">
        <v>7.3250000000000002</v>
      </c>
      <c r="K4860">
        <v>7.3250000000000002</v>
      </c>
      <c r="L4860" s="3">
        <v>92.214600000000004</v>
      </c>
      <c r="M4860">
        <v>3.5</v>
      </c>
      <c r="N4860">
        <f>+$Q$876-Tabla13[[#This Row],[Outlet Establishment Year]]</f>
        <v>13</v>
      </c>
      <c r="O4860">
        <f>+Tabla13[[#This Row],[Sales]]/Tabla13[[#This Row],[Antigüedad]]</f>
        <v>7.0934307692307694</v>
      </c>
      <c r="P4860" s="4">
        <f>+Tabla13[[#This Row],[Sales]]/Tabla13[[#This Row],[Item Weight corregido]]</f>
        <v>12.589023890784983</v>
      </c>
    </row>
    <row r="4861" spans="1:16" x14ac:dyDescent="0.3">
      <c r="A4861" t="s">
        <v>13</v>
      </c>
      <c r="B4861" t="s">
        <v>1132</v>
      </c>
      <c r="C4861" t="s">
        <v>1590</v>
      </c>
      <c r="D4861">
        <v>2011</v>
      </c>
      <c r="E4861" t="s">
        <v>1595</v>
      </c>
      <c r="F4861" t="s">
        <v>1602</v>
      </c>
      <c r="G4861" t="s">
        <v>1606</v>
      </c>
      <c r="H4861" t="s">
        <v>1609</v>
      </c>
      <c r="I4861" s="10">
        <v>0.13218302900000001</v>
      </c>
      <c r="J4861">
        <v>6.1349999999999998</v>
      </c>
      <c r="K4861">
        <v>6.1349999999999998</v>
      </c>
      <c r="L4861" s="3">
        <v>115.086</v>
      </c>
      <c r="M4861">
        <v>3.5</v>
      </c>
      <c r="N4861">
        <f>+$Q$876-Tabla13[[#This Row],[Outlet Establishment Year]]</f>
        <v>13</v>
      </c>
      <c r="O4861">
        <f>+Tabla13[[#This Row],[Sales]]/Tabla13[[#This Row],[Antigüedad]]</f>
        <v>8.8527692307692298</v>
      </c>
      <c r="P4861" s="4">
        <f>+Tabla13[[#This Row],[Sales]]/Tabla13[[#This Row],[Item Weight corregido]]</f>
        <v>18.758924205378975</v>
      </c>
    </row>
    <row r="4862" spans="1:16" x14ac:dyDescent="0.3">
      <c r="A4862" t="s">
        <v>13</v>
      </c>
      <c r="B4862" t="s">
        <v>1440</v>
      </c>
      <c r="C4862" t="s">
        <v>1590</v>
      </c>
      <c r="D4862">
        <v>2011</v>
      </c>
      <c r="E4862" t="s">
        <v>1595</v>
      </c>
      <c r="F4862" t="s">
        <v>1602</v>
      </c>
      <c r="G4862" t="s">
        <v>1606</v>
      </c>
      <c r="H4862" t="s">
        <v>1609</v>
      </c>
      <c r="I4862" s="10">
        <v>0.189689886</v>
      </c>
      <c r="J4862">
        <v>11.8</v>
      </c>
      <c r="K4862">
        <v>11.8</v>
      </c>
      <c r="L4862" s="3">
        <v>184.39240000000001</v>
      </c>
      <c r="M4862">
        <v>3.5</v>
      </c>
      <c r="N4862">
        <f>+$Q$876-Tabla13[[#This Row],[Outlet Establishment Year]]</f>
        <v>13</v>
      </c>
      <c r="O4862">
        <f>+Tabla13[[#This Row],[Sales]]/Tabla13[[#This Row],[Antigüedad]]</f>
        <v>14.18403076923077</v>
      </c>
      <c r="P4862" s="4">
        <f>+Tabla13[[#This Row],[Sales]]/Tabla13[[#This Row],[Item Weight corregido]]</f>
        <v>15.626474576271185</v>
      </c>
    </row>
    <row r="4863" spans="1:16" x14ac:dyDescent="0.3">
      <c r="A4863" t="s">
        <v>12</v>
      </c>
      <c r="B4863" t="s">
        <v>742</v>
      </c>
      <c r="C4863" t="s">
        <v>1582</v>
      </c>
      <c r="D4863">
        <v>2011</v>
      </c>
      <c r="E4863" t="s">
        <v>1595</v>
      </c>
      <c r="F4863" t="s">
        <v>1602</v>
      </c>
      <c r="G4863" t="s">
        <v>1606</v>
      </c>
      <c r="H4863" t="s">
        <v>1609</v>
      </c>
      <c r="I4863" s="10">
        <v>9.4512028999999997E-2</v>
      </c>
      <c r="J4863">
        <v>20.85</v>
      </c>
      <c r="K4863">
        <v>20.85</v>
      </c>
      <c r="L4863" s="3">
        <v>104.56480000000001</v>
      </c>
      <c r="M4863">
        <v>3.5</v>
      </c>
      <c r="N4863">
        <f>+$Q$876-Tabla13[[#This Row],[Outlet Establishment Year]]</f>
        <v>13</v>
      </c>
      <c r="O4863">
        <f>+Tabla13[[#This Row],[Sales]]/Tabla13[[#This Row],[Antigüedad]]</f>
        <v>8.0434461538461548</v>
      </c>
      <c r="P4863" s="4">
        <f>+Tabla13[[#This Row],[Sales]]/Tabla13[[#This Row],[Item Weight corregido]]</f>
        <v>5.0150983213429257</v>
      </c>
    </row>
    <row r="4864" spans="1:16" x14ac:dyDescent="0.3">
      <c r="A4864" t="s">
        <v>12</v>
      </c>
      <c r="B4864" t="s">
        <v>1123</v>
      </c>
      <c r="C4864" t="s">
        <v>1574</v>
      </c>
      <c r="D4864">
        <v>2011</v>
      </c>
      <c r="E4864" t="s">
        <v>1595</v>
      </c>
      <c r="F4864" t="s">
        <v>1602</v>
      </c>
      <c r="G4864" t="s">
        <v>1606</v>
      </c>
      <c r="H4864" t="s">
        <v>1609</v>
      </c>
      <c r="I4864" s="10">
        <v>5.1794958000000002E-2</v>
      </c>
      <c r="J4864">
        <v>7.55</v>
      </c>
      <c r="K4864">
        <v>7.55</v>
      </c>
      <c r="L4864" s="3">
        <v>122.60720000000001</v>
      </c>
      <c r="M4864">
        <v>3.5</v>
      </c>
      <c r="N4864">
        <f>+$Q$876-Tabla13[[#This Row],[Outlet Establishment Year]]</f>
        <v>13</v>
      </c>
      <c r="O4864">
        <f>+Tabla13[[#This Row],[Sales]]/Tabla13[[#This Row],[Antigüedad]]</f>
        <v>9.4313230769230767</v>
      </c>
      <c r="P4864" s="4">
        <f>+Tabla13[[#This Row],[Sales]]/Tabla13[[#This Row],[Item Weight corregido]]</f>
        <v>16.239364238410598</v>
      </c>
    </row>
    <row r="4865" spans="1:16" x14ac:dyDescent="0.3">
      <c r="A4865" t="s">
        <v>12</v>
      </c>
      <c r="B4865" t="s">
        <v>1090</v>
      </c>
      <c r="C4865" t="s">
        <v>1580</v>
      </c>
      <c r="D4865">
        <v>2011</v>
      </c>
      <c r="E4865" t="s">
        <v>1595</v>
      </c>
      <c r="F4865" t="s">
        <v>1602</v>
      </c>
      <c r="G4865" t="s">
        <v>1606</v>
      </c>
      <c r="H4865" t="s">
        <v>1609</v>
      </c>
      <c r="I4865" s="10">
        <v>0.22547652800000001</v>
      </c>
      <c r="J4865">
        <v>7.63</v>
      </c>
      <c r="K4865">
        <v>7.63</v>
      </c>
      <c r="L4865" s="3">
        <v>45.1402</v>
      </c>
      <c r="M4865">
        <v>3.5</v>
      </c>
      <c r="N4865">
        <f>+$Q$876-Tabla13[[#This Row],[Outlet Establishment Year]]</f>
        <v>13</v>
      </c>
      <c r="O4865">
        <f>+Tabla13[[#This Row],[Sales]]/Tabla13[[#This Row],[Antigüedad]]</f>
        <v>3.4723230769230771</v>
      </c>
      <c r="P4865" s="4">
        <f>+Tabla13[[#This Row],[Sales]]/Tabla13[[#This Row],[Item Weight corregido]]</f>
        <v>5.9161467889908259</v>
      </c>
    </row>
    <row r="4866" spans="1:16" x14ac:dyDescent="0.3">
      <c r="A4866" t="s">
        <v>12</v>
      </c>
      <c r="B4866" t="s">
        <v>101</v>
      </c>
      <c r="C4866" t="s">
        <v>1580</v>
      </c>
      <c r="D4866">
        <v>2011</v>
      </c>
      <c r="E4866" t="s">
        <v>1595</v>
      </c>
      <c r="F4866" t="s">
        <v>1602</v>
      </c>
      <c r="G4866" t="s">
        <v>1606</v>
      </c>
      <c r="H4866" t="s">
        <v>1609</v>
      </c>
      <c r="I4866" s="10">
        <v>1.9123873999999999E-2</v>
      </c>
      <c r="J4866">
        <v>10.695</v>
      </c>
      <c r="K4866">
        <v>10.695</v>
      </c>
      <c r="L4866" s="3">
        <v>73.003799999999998</v>
      </c>
      <c r="M4866">
        <v>3.5</v>
      </c>
      <c r="N4866">
        <f>+$Q$876-Tabla13[[#This Row],[Outlet Establishment Year]]</f>
        <v>13</v>
      </c>
      <c r="O4866">
        <f>+Tabla13[[#This Row],[Sales]]/Tabla13[[#This Row],[Antigüedad]]</f>
        <v>5.615676923076923</v>
      </c>
      <c r="P4866" s="4">
        <f>+Tabla13[[#This Row],[Sales]]/Tabla13[[#This Row],[Item Weight corregido]]</f>
        <v>6.8259747545582048</v>
      </c>
    </row>
    <row r="4867" spans="1:16" x14ac:dyDescent="0.3">
      <c r="A4867" t="s">
        <v>13</v>
      </c>
      <c r="B4867" t="s">
        <v>1357</v>
      </c>
      <c r="C4867" t="s">
        <v>1585</v>
      </c>
      <c r="D4867">
        <v>2014</v>
      </c>
      <c r="E4867" t="s">
        <v>1596</v>
      </c>
      <c r="F4867" t="s">
        <v>1602</v>
      </c>
      <c r="G4867" t="s">
        <v>1606</v>
      </c>
      <c r="H4867" t="s">
        <v>1607</v>
      </c>
      <c r="I4867" s="10">
        <v>0</v>
      </c>
      <c r="J4867">
        <v>18.350000000000001</v>
      </c>
      <c r="K4867">
        <v>18.350000000000001</v>
      </c>
      <c r="L4867" s="3">
        <v>151.934</v>
      </c>
      <c r="M4867">
        <v>3.5</v>
      </c>
      <c r="N4867">
        <f>+$Q$876-Tabla13[[#This Row],[Outlet Establishment Year]]</f>
        <v>10</v>
      </c>
      <c r="O4867">
        <f>+Tabla13[[#This Row],[Sales]]/Tabla13[[#This Row],[Antigüedad]]</f>
        <v>15.1934</v>
      </c>
      <c r="P4867" s="4">
        <f>+Tabla13[[#This Row],[Sales]]/Tabla13[[#This Row],[Item Weight corregido]]</f>
        <v>8.2797820163487739</v>
      </c>
    </row>
    <row r="4868" spans="1:16" x14ac:dyDescent="0.3">
      <c r="A4868" t="s">
        <v>13</v>
      </c>
      <c r="B4868" t="s">
        <v>789</v>
      </c>
      <c r="C4868" t="s">
        <v>1580</v>
      </c>
      <c r="D4868">
        <v>2014</v>
      </c>
      <c r="E4868" t="s">
        <v>1596</v>
      </c>
      <c r="F4868" t="s">
        <v>1602</v>
      </c>
      <c r="G4868" t="s">
        <v>1606</v>
      </c>
      <c r="H4868" t="s">
        <v>1607</v>
      </c>
      <c r="I4868" s="10">
        <v>6.5194971000000004E-2</v>
      </c>
      <c r="J4868">
        <v>9</v>
      </c>
      <c r="K4868">
        <v>9</v>
      </c>
      <c r="L4868" s="3">
        <v>177.73699999999999</v>
      </c>
      <c r="M4868">
        <v>3.5</v>
      </c>
      <c r="N4868">
        <f>+$Q$876-Tabla13[[#This Row],[Outlet Establishment Year]]</f>
        <v>10</v>
      </c>
      <c r="O4868">
        <f>+Tabla13[[#This Row],[Sales]]/Tabla13[[#This Row],[Antigüedad]]</f>
        <v>17.773699999999998</v>
      </c>
      <c r="P4868" s="4">
        <f>+Tabla13[[#This Row],[Sales]]/Tabla13[[#This Row],[Item Weight corregido]]</f>
        <v>19.748555555555555</v>
      </c>
    </row>
    <row r="4869" spans="1:16" x14ac:dyDescent="0.3">
      <c r="A4869" t="s">
        <v>13</v>
      </c>
      <c r="B4869" t="s">
        <v>418</v>
      </c>
      <c r="C4869" t="s">
        <v>1576</v>
      </c>
      <c r="D4869">
        <v>2014</v>
      </c>
      <c r="E4869" t="s">
        <v>1596</v>
      </c>
      <c r="F4869" t="s">
        <v>1602</v>
      </c>
      <c r="G4869" t="s">
        <v>1606</v>
      </c>
      <c r="H4869" t="s">
        <v>1607</v>
      </c>
      <c r="I4869" s="10">
        <v>8.1943272999999997E-2</v>
      </c>
      <c r="J4869">
        <v>9</v>
      </c>
      <c r="K4869">
        <v>9</v>
      </c>
      <c r="L4869" s="3">
        <v>214.55340000000001</v>
      </c>
      <c r="M4869">
        <v>3.5</v>
      </c>
      <c r="N4869">
        <f>+$Q$876-Tabla13[[#This Row],[Outlet Establishment Year]]</f>
        <v>10</v>
      </c>
      <c r="O4869">
        <f>+Tabla13[[#This Row],[Sales]]/Tabla13[[#This Row],[Antigüedad]]</f>
        <v>21.45534</v>
      </c>
      <c r="P4869" s="4">
        <f>+Tabla13[[#This Row],[Sales]]/Tabla13[[#This Row],[Item Weight corregido]]</f>
        <v>23.839266666666667</v>
      </c>
    </row>
    <row r="4870" spans="1:16" x14ac:dyDescent="0.3">
      <c r="A4870" t="s">
        <v>13</v>
      </c>
      <c r="B4870" t="s">
        <v>1202</v>
      </c>
      <c r="C4870" t="s">
        <v>1574</v>
      </c>
      <c r="D4870">
        <v>2014</v>
      </c>
      <c r="E4870" t="s">
        <v>1596</v>
      </c>
      <c r="F4870" t="s">
        <v>1602</v>
      </c>
      <c r="G4870" t="s">
        <v>1606</v>
      </c>
      <c r="H4870" t="s">
        <v>1607</v>
      </c>
      <c r="I4870" s="10">
        <v>7.2820885000000002E-2</v>
      </c>
      <c r="J4870">
        <v>11.5</v>
      </c>
      <c r="K4870">
        <v>11.5</v>
      </c>
      <c r="L4870" s="3">
        <v>191.25299999999999</v>
      </c>
      <c r="M4870">
        <v>3.5</v>
      </c>
      <c r="N4870">
        <f>+$Q$876-Tabla13[[#This Row],[Outlet Establishment Year]]</f>
        <v>10</v>
      </c>
      <c r="O4870">
        <f>+Tabla13[[#This Row],[Sales]]/Tabla13[[#This Row],[Antigüedad]]</f>
        <v>19.125299999999999</v>
      </c>
      <c r="P4870" s="4">
        <f>+Tabla13[[#This Row],[Sales]]/Tabla13[[#This Row],[Item Weight corregido]]</f>
        <v>16.630695652173912</v>
      </c>
    </row>
    <row r="4871" spans="1:16" x14ac:dyDescent="0.3">
      <c r="A4871" t="s">
        <v>13</v>
      </c>
      <c r="B4871" t="s">
        <v>1246</v>
      </c>
      <c r="C4871" t="s">
        <v>1583</v>
      </c>
      <c r="D4871">
        <v>2014</v>
      </c>
      <c r="E4871" t="s">
        <v>1596</v>
      </c>
      <c r="F4871" t="s">
        <v>1602</v>
      </c>
      <c r="G4871" t="s">
        <v>1606</v>
      </c>
      <c r="H4871" t="s">
        <v>1607</v>
      </c>
      <c r="I4871" s="10">
        <v>6.4011067000000005E-2</v>
      </c>
      <c r="J4871">
        <v>7.9050000000000002</v>
      </c>
      <c r="K4871">
        <v>7.9050000000000002</v>
      </c>
      <c r="L4871" s="3">
        <v>230.26939999999999</v>
      </c>
      <c r="M4871">
        <v>3.5</v>
      </c>
      <c r="N4871">
        <f>+$Q$876-Tabla13[[#This Row],[Outlet Establishment Year]]</f>
        <v>10</v>
      </c>
      <c r="O4871">
        <f>+Tabla13[[#This Row],[Sales]]/Tabla13[[#This Row],[Antigüedad]]</f>
        <v>23.02694</v>
      </c>
      <c r="P4871" s="4">
        <f>+Tabla13[[#This Row],[Sales]]/Tabla13[[#This Row],[Item Weight corregido]]</f>
        <v>29.129588867805186</v>
      </c>
    </row>
    <row r="4872" spans="1:16" x14ac:dyDescent="0.3">
      <c r="A4872" t="s">
        <v>13</v>
      </c>
      <c r="B4872" t="s">
        <v>746</v>
      </c>
      <c r="C4872" t="s">
        <v>1579</v>
      </c>
      <c r="D4872">
        <v>2014</v>
      </c>
      <c r="E4872" t="s">
        <v>1596</v>
      </c>
      <c r="F4872" t="s">
        <v>1602</v>
      </c>
      <c r="G4872" t="s">
        <v>1606</v>
      </c>
      <c r="H4872" t="s">
        <v>1607</v>
      </c>
      <c r="I4872" s="10">
        <v>0</v>
      </c>
      <c r="J4872">
        <v>12.15</v>
      </c>
      <c r="K4872">
        <v>12.15</v>
      </c>
      <c r="L4872" s="3">
        <v>117.61499999999999</v>
      </c>
      <c r="M4872">
        <v>3.5</v>
      </c>
      <c r="N4872">
        <f>+$Q$876-Tabla13[[#This Row],[Outlet Establishment Year]]</f>
        <v>10</v>
      </c>
      <c r="O4872">
        <f>+Tabla13[[#This Row],[Sales]]/Tabla13[[#This Row],[Antigüedad]]</f>
        <v>11.7615</v>
      </c>
      <c r="P4872" s="4">
        <f>+Tabla13[[#This Row],[Sales]]/Tabla13[[#This Row],[Item Weight corregido]]</f>
        <v>9.6802469135802465</v>
      </c>
    </row>
    <row r="4873" spans="1:16" x14ac:dyDescent="0.3">
      <c r="A4873" t="s">
        <v>13</v>
      </c>
      <c r="B4873" t="s">
        <v>1283</v>
      </c>
      <c r="C4873" t="s">
        <v>1579</v>
      </c>
      <c r="D4873">
        <v>2014</v>
      </c>
      <c r="E4873" t="s">
        <v>1596</v>
      </c>
      <c r="F4873" t="s">
        <v>1602</v>
      </c>
      <c r="G4873" t="s">
        <v>1606</v>
      </c>
      <c r="H4873" t="s">
        <v>1607</v>
      </c>
      <c r="I4873" s="10">
        <v>2.2958780000000002E-2</v>
      </c>
      <c r="J4873">
        <v>15.3</v>
      </c>
      <c r="K4873">
        <v>15.3</v>
      </c>
      <c r="L4873" s="3">
        <v>101.6332</v>
      </c>
      <c r="M4873">
        <v>3.5</v>
      </c>
      <c r="N4873">
        <f>+$Q$876-Tabla13[[#This Row],[Outlet Establishment Year]]</f>
        <v>10</v>
      </c>
      <c r="O4873">
        <f>+Tabla13[[#This Row],[Sales]]/Tabla13[[#This Row],[Antigüedad]]</f>
        <v>10.163320000000001</v>
      </c>
      <c r="P4873" s="4">
        <f>+Tabla13[[#This Row],[Sales]]/Tabla13[[#This Row],[Item Weight corregido]]</f>
        <v>6.6426928104575165</v>
      </c>
    </row>
    <row r="4874" spans="1:16" x14ac:dyDescent="0.3">
      <c r="A4874" t="s">
        <v>13</v>
      </c>
      <c r="B4874" t="s">
        <v>898</v>
      </c>
      <c r="C4874" t="s">
        <v>1580</v>
      </c>
      <c r="D4874">
        <v>2014</v>
      </c>
      <c r="E4874" t="s">
        <v>1596</v>
      </c>
      <c r="F4874" t="s">
        <v>1602</v>
      </c>
      <c r="G4874" t="s">
        <v>1606</v>
      </c>
      <c r="H4874" t="s">
        <v>1607</v>
      </c>
      <c r="I4874" s="10">
        <v>4.1907413999999997E-2</v>
      </c>
      <c r="J4874">
        <v>10.195</v>
      </c>
      <c r="K4874">
        <v>10.195</v>
      </c>
      <c r="L4874" s="3">
        <v>43.842799999999997</v>
      </c>
      <c r="M4874">
        <v>3.5</v>
      </c>
      <c r="N4874">
        <f>+$Q$876-Tabla13[[#This Row],[Outlet Establishment Year]]</f>
        <v>10</v>
      </c>
      <c r="O4874">
        <f>+Tabla13[[#This Row],[Sales]]/Tabla13[[#This Row],[Antigüedad]]</f>
        <v>4.3842799999999995</v>
      </c>
      <c r="P4874" s="4">
        <f>+Tabla13[[#This Row],[Sales]]/Tabla13[[#This Row],[Item Weight corregido]]</f>
        <v>4.3004217753800882</v>
      </c>
    </row>
    <row r="4875" spans="1:16" x14ac:dyDescent="0.3">
      <c r="A4875" t="s">
        <v>13</v>
      </c>
      <c r="B4875" t="s">
        <v>357</v>
      </c>
      <c r="C4875" t="s">
        <v>1580</v>
      </c>
      <c r="D4875">
        <v>2014</v>
      </c>
      <c r="E4875" t="s">
        <v>1596</v>
      </c>
      <c r="F4875" t="s">
        <v>1602</v>
      </c>
      <c r="G4875" t="s">
        <v>1606</v>
      </c>
      <c r="H4875" t="s">
        <v>1607</v>
      </c>
      <c r="I4875" s="10">
        <v>0.15525037699999999</v>
      </c>
      <c r="J4875">
        <v>21.25</v>
      </c>
      <c r="K4875">
        <v>21.25</v>
      </c>
      <c r="L4875" s="3">
        <v>175.73699999999999</v>
      </c>
      <c r="M4875">
        <v>3.5</v>
      </c>
      <c r="N4875">
        <f>+$Q$876-Tabla13[[#This Row],[Outlet Establishment Year]]</f>
        <v>10</v>
      </c>
      <c r="O4875">
        <f>+Tabla13[[#This Row],[Sales]]/Tabla13[[#This Row],[Antigüedad]]</f>
        <v>17.573699999999999</v>
      </c>
      <c r="P4875" s="4">
        <f>+Tabla13[[#This Row],[Sales]]/Tabla13[[#This Row],[Item Weight corregido]]</f>
        <v>8.2699764705882348</v>
      </c>
    </row>
    <row r="4876" spans="1:16" x14ac:dyDescent="0.3">
      <c r="A4876" t="s">
        <v>13</v>
      </c>
      <c r="B4876" t="s">
        <v>534</v>
      </c>
      <c r="C4876" t="s">
        <v>1590</v>
      </c>
      <c r="D4876">
        <v>2014</v>
      </c>
      <c r="E4876" t="s">
        <v>1596</v>
      </c>
      <c r="F4876" t="s">
        <v>1602</v>
      </c>
      <c r="G4876" t="s">
        <v>1606</v>
      </c>
      <c r="H4876" t="s">
        <v>1607</v>
      </c>
      <c r="I4876" s="10">
        <v>8.4262457999999998E-2</v>
      </c>
      <c r="J4876">
        <v>17.25</v>
      </c>
      <c r="K4876">
        <v>17.25</v>
      </c>
      <c r="L4876" s="3">
        <v>261.59100000000001</v>
      </c>
      <c r="M4876">
        <v>3.5</v>
      </c>
      <c r="N4876">
        <f>+$Q$876-Tabla13[[#This Row],[Outlet Establishment Year]]</f>
        <v>10</v>
      </c>
      <c r="O4876">
        <f>+Tabla13[[#This Row],[Sales]]/Tabla13[[#This Row],[Antigüedad]]</f>
        <v>26.159100000000002</v>
      </c>
      <c r="P4876" s="4">
        <f>+Tabla13[[#This Row],[Sales]]/Tabla13[[#This Row],[Item Weight corregido]]</f>
        <v>15.164695652173913</v>
      </c>
    </row>
    <row r="4877" spans="1:16" x14ac:dyDescent="0.3">
      <c r="A4877" t="s">
        <v>12</v>
      </c>
      <c r="B4877" t="s">
        <v>277</v>
      </c>
      <c r="C4877" t="s">
        <v>1587</v>
      </c>
      <c r="D4877">
        <v>2014</v>
      </c>
      <c r="E4877" t="s">
        <v>1596</v>
      </c>
      <c r="F4877" t="s">
        <v>1602</v>
      </c>
      <c r="G4877" t="s">
        <v>1606</v>
      </c>
      <c r="H4877" t="s">
        <v>1607</v>
      </c>
      <c r="I4877" s="10">
        <v>5.8681957E-2</v>
      </c>
      <c r="J4877">
        <v>11.65</v>
      </c>
      <c r="K4877">
        <v>11.65</v>
      </c>
      <c r="L4877" s="3">
        <v>170.44220000000001</v>
      </c>
      <c r="M4877">
        <v>3.5</v>
      </c>
      <c r="N4877">
        <f>+$Q$876-Tabla13[[#This Row],[Outlet Establishment Year]]</f>
        <v>10</v>
      </c>
      <c r="O4877">
        <f>+Tabla13[[#This Row],[Sales]]/Tabla13[[#This Row],[Antigüedad]]</f>
        <v>17.044220000000003</v>
      </c>
      <c r="P4877" s="4">
        <f>+Tabla13[[#This Row],[Sales]]/Tabla13[[#This Row],[Item Weight corregido]]</f>
        <v>14.630231759656652</v>
      </c>
    </row>
    <row r="4878" spans="1:16" x14ac:dyDescent="0.3">
      <c r="A4878" t="s">
        <v>12</v>
      </c>
      <c r="B4878" t="s">
        <v>769</v>
      </c>
      <c r="C4878" t="s">
        <v>1587</v>
      </c>
      <c r="D4878">
        <v>2014</v>
      </c>
      <c r="E4878" t="s">
        <v>1596</v>
      </c>
      <c r="F4878" t="s">
        <v>1602</v>
      </c>
      <c r="G4878" t="s">
        <v>1606</v>
      </c>
      <c r="H4878" t="s">
        <v>1607</v>
      </c>
      <c r="I4878" s="10">
        <v>2.2921734999999999E-2</v>
      </c>
      <c r="J4878">
        <v>20.25</v>
      </c>
      <c r="K4878">
        <v>20.25</v>
      </c>
      <c r="L4878" s="3">
        <v>240.75380000000001</v>
      </c>
      <c r="M4878">
        <v>3.5</v>
      </c>
      <c r="N4878">
        <f>+$Q$876-Tabla13[[#This Row],[Outlet Establishment Year]]</f>
        <v>10</v>
      </c>
      <c r="O4878">
        <f>+Tabla13[[#This Row],[Sales]]/Tabla13[[#This Row],[Antigüedad]]</f>
        <v>24.075380000000003</v>
      </c>
      <c r="P4878" s="4">
        <f>+Tabla13[[#This Row],[Sales]]/Tabla13[[#This Row],[Item Weight corregido]]</f>
        <v>11.889076543209876</v>
      </c>
    </row>
    <row r="4879" spans="1:16" x14ac:dyDescent="0.3">
      <c r="A4879" t="s">
        <v>12</v>
      </c>
      <c r="B4879" t="s">
        <v>791</v>
      </c>
      <c r="C4879" t="s">
        <v>1585</v>
      </c>
      <c r="D4879">
        <v>2014</v>
      </c>
      <c r="E4879" t="s">
        <v>1596</v>
      </c>
      <c r="F4879" t="s">
        <v>1602</v>
      </c>
      <c r="G4879" t="s">
        <v>1606</v>
      </c>
      <c r="H4879" t="s">
        <v>1607</v>
      </c>
      <c r="I4879" s="10">
        <v>0.11907725500000001</v>
      </c>
      <c r="J4879">
        <v>13.6</v>
      </c>
      <c r="K4879">
        <v>13.6</v>
      </c>
      <c r="L4879" s="3">
        <v>231.23</v>
      </c>
      <c r="M4879">
        <v>3.5</v>
      </c>
      <c r="N4879">
        <f>+$Q$876-Tabla13[[#This Row],[Outlet Establishment Year]]</f>
        <v>10</v>
      </c>
      <c r="O4879">
        <f>+Tabla13[[#This Row],[Sales]]/Tabla13[[#This Row],[Antigüedad]]</f>
        <v>23.122999999999998</v>
      </c>
      <c r="P4879" s="4">
        <f>+Tabla13[[#This Row],[Sales]]/Tabla13[[#This Row],[Item Weight corregido]]</f>
        <v>17.002205882352939</v>
      </c>
    </row>
    <row r="4880" spans="1:16" x14ac:dyDescent="0.3">
      <c r="A4880" t="s">
        <v>12</v>
      </c>
      <c r="B4880" t="s">
        <v>93</v>
      </c>
      <c r="C4880" t="s">
        <v>1585</v>
      </c>
      <c r="D4880">
        <v>2014</v>
      </c>
      <c r="E4880" t="s">
        <v>1596</v>
      </c>
      <c r="F4880" t="s">
        <v>1602</v>
      </c>
      <c r="G4880" t="s">
        <v>1606</v>
      </c>
      <c r="H4880" t="s">
        <v>1607</v>
      </c>
      <c r="I4880" s="10">
        <v>2.9697925E-2</v>
      </c>
      <c r="J4880">
        <v>14</v>
      </c>
      <c r="K4880">
        <v>14</v>
      </c>
      <c r="L4880" s="3">
        <v>143.07859999999999</v>
      </c>
      <c r="M4880">
        <v>3.5</v>
      </c>
      <c r="N4880">
        <f>+$Q$876-Tabla13[[#This Row],[Outlet Establishment Year]]</f>
        <v>10</v>
      </c>
      <c r="O4880">
        <f>+Tabla13[[#This Row],[Sales]]/Tabla13[[#This Row],[Antigüedad]]</f>
        <v>14.30786</v>
      </c>
      <c r="P4880" s="4">
        <f>+Tabla13[[#This Row],[Sales]]/Tabla13[[#This Row],[Item Weight corregido]]</f>
        <v>10.219899999999999</v>
      </c>
    </row>
    <row r="4881" spans="1:16" x14ac:dyDescent="0.3">
      <c r="A4881" t="s">
        <v>12</v>
      </c>
      <c r="B4881" t="s">
        <v>1392</v>
      </c>
      <c r="C4881" t="s">
        <v>1574</v>
      </c>
      <c r="D4881">
        <v>2014</v>
      </c>
      <c r="E4881" t="s">
        <v>1596</v>
      </c>
      <c r="F4881" t="s">
        <v>1602</v>
      </c>
      <c r="G4881" t="s">
        <v>1606</v>
      </c>
      <c r="H4881" t="s">
        <v>1607</v>
      </c>
      <c r="I4881" s="10">
        <v>0.12220294600000001</v>
      </c>
      <c r="J4881">
        <v>9.1950000000000003</v>
      </c>
      <c r="K4881">
        <v>9.1950000000000003</v>
      </c>
      <c r="L4881" s="3">
        <v>100.1016</v>
      </c>
      <c r="M4881">
        <v>3.5</v>
      </c>
      <c r="N4881">
        <f>+$Q$876-Tabla13[[#This Row],[Outlet Establishment Year]]</f>
        <v>10</v>
      </c>
      <c r="O4881">
        <f>+Tabla13[[#This Row],[Sales]]/Tabla13[[#This Row],[Antigüedad]]</f>
        <v>10.010160000000001</v>
      </c>
      <c r="P4881" s="4">
        <f>+Tabla13[[#This Row],[Sales]]/Tabla13[[#This Row],[Item Weight corregido]]</f>
        <v>10.886525285481239</v>
      </c>
    </row>
    <row r="4882" spans="1:16" x14ac:dyDescent="0.3">
      <c r="A4882" t="s">
        <v>14</v>
      </c>
      <c r="B4882" t="s">
        <v>1178</v>
      </c>
      <c r="C4882" t="s">
        <v>1580</v>
      </c>
      <c r="D4882">
        <v>2014</v>
      </c>
      <c r="E4882" t="s">
        <v>1596</v>
      </c>
      <c r="F4882" t="s">
        <v>1602</v>
      </c>
      <c r="G4882" t="s">
        <v>1606</v>
      </c>
      <c r="H4882" t="s">
        <v>1607</v>
      </c>
      <c r="I4882" s="10">
        <v>5.2766296999999997E-2</v>
      </c>
      <c r="J4882">
        <v>18.75</v>
      </c>
      <c r="K4882">
        <v>18.75</v>
      </c>
      <c r="L4882" s="3">
        <v>189.75040000000001</v>
      </c>
      <c r="M4882">
        <v>3.5</v>
      </c>
      <c r="N4882">
        <f>+$Q$876-Tabla13[[#This Row],[Outlet Establishment Year]]</f>
        <v>10</v>
      </c>
      <c r="O4882">
        <f>+Tabla13[[#This Row],[Sales]]/Tabla13[[#This Row],[Antigüedad]]</f>
        <v>18.97504</v>
      </c>
      <c r="P4882" s="4">
        <f>+Tabla13[[#This Row],[Sales]]/Tabla13[[#This Row],[Item Weight corregido]]</f>
        <v>10.120021333333334</v>
      </c>
    </row>
    <row r="4883" spans="1:16" x14ac:dyDescent="0.3">
      <c r="A4883" t="s">
        <v>13</v>
      </c>
      <c r="B4883" t="s">
        <v>53</v>
      </c>
      <c r="C4883" t="s">
        <v>1574</v>
      </c>
      <c r="D4883">
        <v>2022</v>
      </c>
      <c r="E4883" t="s">
        <v>1592</v>
      </c>
      <c r="F4883" t="s">
        <v>1602</v>
      </c>
      <c r="G4883" t="s">
        <v>1604</v>
      </c>
      <c r="H4883" t="s">
        <v>1608</v>
      </c>
      <c r="I4883" s="10">
        <v>5.7629898999999998E-2</v>
      </c>
      <c r="J4883">
        <v>16.25</v>
      </c>
      <c r="K4883">
        <v>16.25</v>
      </c>
      <c r="L4883" s="3">
        <v>123.9046</v>
      </c>
      <c r="M4883">
        <v>4</v>
      </c>
      <c r="N4883">
        <f>+$Q$876-Tabla13[[#This Row],[Outlet Establishment Year]]</f>
        <v>2</v>
      </c>
      <c r="O4883">
        <f>+Tabla13[[#This Row],[Sales]]/Tabla13[[#This Row],[Antigüedad]]</f>
        <v>61.952300000000001</v>
      </c>
      <c r="P4883" s="4">
        <f>+Tabla13[[#This Row],[Sales]]/Tabla13[[#This Row],[Item Weight corregido]]</f>
        <v>7.6248984615384616</v>
      </c>
    </row>
    <row r="4884" spans="1:16" x14ac:dyDescent="0.3">
      <c r="A4884" t="s">
        <v>12</v>
      </c>
      <c r="B4884" t="s">
        <v>993</v>
      </c>
      <c r="C4884" t="s">
        <v>1574</v>
      </c>
      <c r="D4884">
        <v>2022</v>
      </c>
      <c r="E4884" t="s">
        <v>1592</v>
      </c>
      <c r="F4884" t="s">
        <v>1602</v>
      </c>
      <c r="G4884" t="s">
        <v>1604</v>
      </c>
      <c r="H4884" t="s">
        <v>1608</v>
      </c>
      <c r="I4884" s="10">
        <v>4.6798359999999997E-2</v>
      </c>
      <c r="J4884">
        <v>17.850000000000001</v>
      </c>
      <c r="K4884">
        <v>17.850000000000001</v>
      </c>
      <c r="L4884" s="3">
        <v>123.83880000000001</v>
      </c>
      <c r="M4884">
        <v>4.2</v>
      </c>
      <c r="N4884">
        <f>+$Q$876-Tabla13[[#This Row],[Outlet Establishment Year]]</f>
        <v>2</v>
      </c>
      <c r="O4884">
        <f>+Tabla13[[#This Row],[Sales]]/Tabla13[[#This Row],[Antigüedad]]</f>
        <v>61.919400000000003</v>
      </c>
      <c r="P4884" s="4">
        <f>+Tabla13[[#This Row],[Sales]]/Tabla13[[#This Row],[Item Weight corregido]]</f>
        <v>6.9377478991596639</v>
      </c>
    </row>
    <row r="4885" spans="1:16" x14ac:dyDescent="0.3">
      <c r="A4885" t="s">
        <v>13</v>
      </c>
      <c r="B4885" t="s">
        <v>592</v>
      </c>
      <c r="C4885" t="s">
        <v>1575</v>
      </c>
      <c r="D4885">
        <v>2022</v>
      </c>
      <c r="E4885" t="s">
        <v>1592</v>
      </c>
      <c r="F4885" t="s">
        <v>1602</v>
      </c>
      <c r="G4885" t="s">
        <v>1604</v>
      </c>
      <c r="H4885" t="s">
        <v>1608</v>
      </c>
      <c r="I4885" s="10">
        <v>5.2421980999999999E-2</v>
      </c>
      <c r="J4885">
        <v>17</v>
      </c>
      <c r="K4885">
        <v>17</v>
      </c>
      <c r="L4885" s="3">
        <v>123.773</v>
      </c>
      <c r="M4885">
        <v>4</v>
      </c>
      <c r="N4885">
        <f>+$Q$876-Tabla13[[#This Row],[Outlet Establishment Year]]</f>
        <v>2</v>
      </c>
      <c r="O4885">
        <f>+Tabla13[[#This Row],[Sales]]/Tabla13[[#This Row],[Antigüedad]]</f>
        <v>61.886499999999998</v>
      </c>
      <c r="P4885" s="4">
        <f>+Tabla13[[#This Row],[Sales]]/Tabla13[[#This Row],[Item Weight corregido]]</f>
        <v>7.280764705882353</v>
      </c>
    </row>
    <row r="4886" spans="1:16" x14ac:dyDescent="0.3">
      <c r="A4886" t="s">
        <v>13</v>
      </c>
      <c r="B4886" t="s">
        <v>1157</v>
      </c>
      <c r="C4886" t="s">
        <v>1574</v>
      </c>
      <c r="D4886">
        <v>2022</v>
      </c>
      <c r="E4886" t="s">
        <v>1592</v>
      </c>
      <c r="F4886" t="s">
        <v>1602</v>
      </c>
      <c r="G4886" t="s">
        <v>1604</v>
      </c>
      <c r="H4886" t="s">
        <v>1608</v>
      </c>
      <c r="I4886" s="10">
        <v>2.0798904999999999E-2</v>
      </c>
      <c r="J4886">
        <v>14.15</v>
      </c>
      <c r="K4886">
        <v>14.15</v>
      </c>
      <c r="L4886" s="3">
        <v>123.6046</v>
      </c>
      <c r="M4886">
        <v>2.8</v>
      </c>
      <c r="N4886">
        <f>+$Q$876-Tabla13[[#This Row],[Outlet Establishment Year]]</f>
        <v>2</v>
      </c>
      <c r="O4886">
        <f>+Tabla13[[#This Row],[Sales]]/Tabla13[[#This Row],[Antigüedad]]</f>
        <v>61.802300000000002</v>
      </c>
      <c r="P4886" s="4">
        <f>+Tabla13[[#This Row],[Sales]]/Tabla13[[#This Row],[Item Weight corregido]]</f>
        <v>8.7353074204946992</v>
      </c>
    </row>
    <row r="4887" spans="1:16" x14ac:dyDescent="0.3">
      <c r="A4887" t="s">
        <v>12</v>
      </c>
      <c r="B4887" t="s">
        <v>586</v>
      </c>
      <c r="C4887" t="s">
        <v>1574</v>
      </c>
      <c r="D4887">
        <v>2022</v>
      </c>
      <c r="E4887" t="s">
        <v>1592</v>
      </c>
      <c r="F4887" t="s">
        <v>1602</v>
      </c>
      <c r="G4887" t="s">
        <v>1604</v>
      </c>
      <c r="H4887" t="s">
        <v>1608</v>
      </c>
      <c r="I4887" s="10">
        <v>0.100583009</v>
      </c>
      <c r="J4887">
        <v>20.7</v>
      </c>
      <c r="K4887">
        <v>20.7</v>
      </c>
      <c r="L4887" s="3">
        <v>123.53879999999999</v>
      </c>
      <c r="M4887">
        <v>4</v>
      </c>
      <c r="N4887">
        <f>+$Q$876-Tabla13[[#This Row],[Outlet Establishment Year]]</f>
        <v>2</v>
      </c>
      <c r="O4887">
        <f>+Tabla13[[#This Row],[Sales]]/Tabla13[[#This Row],[Antigüedad]]</f>
        <v>61.769399999999997</v>
      </c>
      <c r="P4887" s="4">
        <f>+Tabla13[[#This Row],[Sales]]/Tabla13[[#This Row],[Item Weight corregido]]</f>
        <v>5.9680579710144928</v>
      </c>
    </row>
    <row r="4888" spans="1:16" x14ac:dyDescent="0.3">
      <c r="A4888" t="s">
        <v>13</v>
      </c>
      <c r="B4888" t="s">
        <v>69</v>
      </c>
      <c r="C4888" t="s">
        <v>1576</v>
      </c>
      <c r="D4888">
        <v>2022</v>
      </c>
      <c r="E4888" t="s">
        <v>1592</v>
      </c>
      <c r="F4888" t="s">
        <v>1602</v>
      </c>
      <c r="G4888" t="s">
        <v>1604</v>
      </c>
      <c r="H4888" t="s">
        <v>1608</v>
      </c>
      <c r="I4888" s="10">
        <v>0</v>
      </c>
      <c r="J4888">
        <v>7.93</v>
      </c>
      <c r="K4888">
        <v>7.93</v>
      </c>
      <c r="L4888" s="3">
        <v>123.2414</v>
      </c>
      <c r="M4888">
        <v>3.9</v>
      </c>
      <c r="N4888">
        <f>+$Q$876-Tabla13[[#This Row],[Outlet Establishment Year]]</f>
        <v>2</v>
      </c>
      <c r="O4888">
        <f>+Tabla13[[#This Row],[Sales]]/Tabla13[[#This Row],[Antigüedad]]</f>
        <v>61.620699999999999</v>
      </c>
      <c r="P4888" s="4">
        <f>+Tabla13[[#This Row],[Sales]]/Tabla13[[#This Row],[Item Weight corregido]]</f>
        <v>15.541160151324085</v>
      </c>
    </row>
    <row r="4889" spans="1:16" x14ac:dyDescent="0.3">
      <c r="A4889" t="s">
        <v>13</v>
      </c>
      <c r="B4889" t="s">
        <v>840</v>
      </c>
      <c r="C4889" t="s">
        <v>1582</v>
      </c>
      <c r="D4889">
        <v>2022</v>
      </c>
      <c r="E4889" t="s">
        <v>1592</v>
      </c>
      <c r="F4889" t="s">
        <v>1602</v>
      </c>
      <c r="G4889" t="s">
        <v>1604</v>
      </c>
      <c r="H4889" t="s">
        <v>1608</v>
      </c>
      <c r="I4889" s="10">
        <v>0.1062679</v>
      </c>
      <c r="J4889">
        <v>11</v>
      </c>
      <c r="K4889">
        <v>11</v>
      </c>
      <c r="L4889" s="3">
        <v>123.2046</v>
      </c>
      <c r="M4889">
        <v>2.8</v>
      </c>
      <c r="N4889">
        <f>+$Q$876-Tabla13[[#This Row],[Outlet Establishment Year]]</f>
        <v>2</v>
      </c>
      <c r="O4889">
        <f>+Tabla13[[#This Row],[Sales]]/Tabla13[[#This Row],[Antigüedad]]</f>
        <v>61.6023</v>
      </c>
      <c r="P4889" s="4">
        <f>+Tabla13[[#This Row],[Sales]]/Tabla13[[#This Row],[Item Weight corregido]]</f>
        <v>11.200418181818181</v>
      </c>
    </row>
    <row r="4890" spans="1:16" x14ac:dyDescent="0.3">
      <c r="A4890" t="s">
        <v>13</v>
      </c>
      <c r="B4890" t="s">
        <v>1139</v>
      </c>
      <c r="C4890" t="s">
        <v>1580</v>
      </c>
      <c r="D4890">
        <v>2022</v>
      </c>
      <c r="E4890" t="s">
        <v>1592</v>
      </c>
      <c r="F4890" t="s">
        <v>1602</v>
      </c>
      <c r="G4890" t="s">
        <v>1604</v>
      </c>
      <c r="H4890" t="s">
        <v>1608</v>
      </c>
      <c r="I4890" s="10">
        <v>7.5501240999999997E-2</v>
      </c>
      <c r="J4890">
        <v>18.25</v>
      </c>
      <c r="K4890">
        <v>18.25</v>
      </c>
      <c r="L4890" s="3">
        <v>123.1046</v>
      </c>
      <c r="M4890">
        <v>4.3</v>
      </c>
      <c r="N4890">
        <f>+$Q$876-Tabla13[[#This Row],[Outlet Establishment Year]]</f>
        <v>2</v>
      </c>
      <c r="O4890">
        <f>+Tabla13[[#This Row],[Sales]]/Tabla13[[#This Row],[Antigüedad]]</f>
        <v>61.552300000000002</v>
      </c>
      <c r="P4890" s="4">
        <f>+Tabla13[[#This Row],[Sales]]/Tabla13[[#This Row],[Item Weight corregido]]</f>
        <v>6.7454575342465759</v>
      </c>
    </row>
    <row r="4891" spans="1:16" x14ac:dyDescent="0.3">
      <c r="A4891" t="s">
        <v>13</v>
      </c>
      <c r="B4891" t="s">
        <v>571</v>
      </c>
      <c r="C4891" t="s">
        <v>1580</v>
      </c>
      <c r="D4891">
        <v>2022</v>
      </c>
      <c r="E4891" t="s">
        <v>1592</v>
      </c>
      <c r="F4891" t="s">
        <v>1602</v>
      </c>
      <c r="G4891" t="s">
        <v>1604</v>
      </c>
      <c r="H4891" t="s">
        <v>1608</v>
      </c>
      <c r="I4891" s="10">
        <v>0.14239371200000001</v>
      </c>
      <c r="J4891">
        <v>20.350000000000001</v>
      </c>
      <c r="K4891">
        <v>20.350000000000001</v>
      </c>
      <c r="L4891" s="3">
        <v>122.7072</v>
      </c>
      <c r="M4891">
        <v>3.7</v>
      </c>
      <c r="N4891">
        <f>+$Q$876-Tabla13[[#This Row],[Outlet Establishment Year]]</f>
        <v>2</v>
      </c>
      <c r="O4891">
        <f>+Tabla13[[#This Row],[Sales]]/Tabla13[[#This Row],[Antigüedad]]</f>
        <v>61.3536</v>
      </c>
      <c r="P4891" s="4">
        <f>+Tabla13[[#This Row],[Sales]]/Tabla13[[#This Row],[Item Weight corregido]]</f>
        <v>6.029837837837837</v>
      </c>
    </row>
    <row r="4892" spans="1:16" x14ac:dyDescent="0.3">
      <c r="A4892" t="s">
        <v>12</v>
      </c>
      <c r="B4892" t="s">
        <v>1141</v>
      </c>
      <c r="C4892" t="s">
        <v>1577</v>
      </c>
      <c r="D4892">
        <v>2022</v>
      </c>
      <c r="E4892" t="s">
        <v>1592</v>
      </c>
      <c r="F4892" t="s">
        <v>1602</v>
      </c>
      <c r="G4892" t="s">
        <v>1604</v>
      </c>
      <c r="H4892" t="s">
        <v>1608</v>
      </c>
      <c r="I4892" s="10">
        <v>5.5451725E-2</v>
      </c>
      <c r="J4892">
        <v>7.81</v>
      </c>
      <c r="K4892">
        <v>7.81</v>
      </c>
      <c r="L4892" s="3">
        <v>122.6046</v>
      </c>
      <c r="M4892">
        <v>4.3</v>
      </c>
      <c r="N4892">
        <f>+$Q$876-Tabla13[[#This Row],[Outlet Establishment Year]]</f>
        <v>2</v>
      </c>
      <c r="O4892">
        <f>+Tabla13[[#This Row],[Sales]]/Tabla13[[#This Row],[Antigüedad]]</f>
        <v>61.302300000000002</v>
      </c>
      <c r="P4892" s="4">
        <f>+Tabla13[[#This Row],[Sales]]/Tabla13[[#This Row],[Item Weight corregido]]</f>
        <v>15.698412291933421</v>
      </c>
    </row>
    <row r="4893" spans="1:16" x14ac:dyDescent="0.3">
      <c r="A4893" t="s">
        <v>12</v>
      </c>
      <c r="B4893" t="s">
        <v>1130</v>
      </c>
      <c r="C4893" t="s">
        <v>1590</v>
      </c>
      <c r="D4893">
        <v>2022</v>
      </c>
      <c r="E4893" t="s">
        <v>1592</v>
      </c>
      <c r="F4893" t="s">
        <v>1602</v>
      </c>
      <c r="G4893" t="s">
        <v>1604</v>
      </c>
      <c r="H4893" t="s">
        <v>1608</v>
      </c>
      <c r="I4893" s="10">
        <v>0.113123893</v>
      </c>
      <c r="J4893">
        <v>8.85</v>
      </c>
      <c r="K4893">
        <v>8.85</v>
      </c>
      <c r="L4893" s="3">
        <v>122.53879999999999</v>
      </c>
      <c r="M4893">
        <v>4.0999999999999996</v>
      </c>
      <c r="N4893">
        <f>+$Q$876-Tabla13[[#This Row],[Outlet Establishment Year]]</f>
        <v>2</v>
      </c>
      <c r="O4893">
        <f>+Tabla13[[#This Row],[Sales]]/Tabla13[[#This Row],[Antigüedad]]</f>
        <v>61.269399999999997</v>
      </c>
      <c r="P4893" s="4">
        <f>+Tabla13[[#This Row],[Sales]]/Tabla13[[#This Row],[Item Weight corregido]]</f>
        <v>13.84619209039548</v>
      </c>
    </row>
    <row r="4894" spans="1:16" x14ac:dyDescent="0.3">
      <c r="A4894" t="s">
        <v>13</v>
      </c>
      <c r="B4894" t="s">
        <v>1332</v>
      </c>
      <c r="C4894" t="s">
        <v>1577</v>
      </c>
      <c r="D4894">
        <v>2022</v>
      </c>
      <c r="E4894" t="s">
        <v>1592</v>
      </c>
      <c r="F4894" t="s">
        <v>1602</v>
      </c>
      <c r="G4894" t="s">
        <v>1604</v>
      </c>
      <c r="H4894" t="s">
        <v>1608</v>
      </c>
      <c r="I4894" s="10">
        <v>5.0957715000000001E-2</v>
      </c>
      <c r="J4894">
        <v>7.5</v>
      </c>
      <c r="K4894">
        <v>7.5</v>
      </c>
      <c r="L4894" s="3">
        <v>122.4072</v>
      </c>
      <c r="M4894">
        <v>4</v>
      </c>
      <c r="N4894">
        <f>+$Q$876-Tabla13[[#This Row],[Outlet Establishment Year]]</f>
        <v>2</v>
      </c>
      <c r="O4894">
        <f>+Tabla13[[#This Row],[Sales]]/Tabla13[[#This Row],[Antigüedad]]</f>
        <v>61.203600000000002</v>
      </c>
      <c r="P4894" s="4">
        <f>+Tabla13[[#This Row],[Sales]]/Tabla13[[#This Row],[Item Weight corregido]]</f>
        <v>16.320959999999999</v>
      </c>
    </row>
    <row r="4895" spans="1:16" x14ac:dyDescent="0.3">
      <c r="A4895" t="s">
        <v>12</v>
      </c>
      <c r="B4895" t="s">
        <v>1123</v>
      </c>
      <c r="C4895" t="s">
        <v>1574</v>
      </c>
      <c r="D4895">
        <v>2022</v>
      </c>
      <c r="E4895" t="s">
        <v>1592</v>
      </c>
      <c r="F4895" t="s">
        <v>1602</v>
      </c>
      <c r="G4895" t="s">
        <v>1604</v>
      </c>
      <c r="H4895" t="s">
        <v>1608</v>
      </c>
      <c r="I4895" s="10">
        <v>3.107068E-2</v>
      </c>
      <c r="J4895">
        <v>7.55</v>
      </c>
      <c r="K4895">
        <v>7.55</v>
      </c>
      <c r="L4895" s="3">
        <v>122.4072</v>
      </c>
      <c r="M4895">
        <v>4</v>
      </c>
      <c r="N4895">
        <f>+$Q$876-Tabla13[[#This Row],[Outlet Establishment Year]]</f>
        <v>2</v>
      </c>
      <c r="O4895">
        <f>+Tabla13[[#This Row],[Sales]]/Tabla13[[#This Row],[Antigüedad]]</f>
        <v>61.203600000000002</v>
      </c>
      <c r="P4895" s="4">
        <f>+Tabla13[[#This Row],[Sales]]/Tabla13[[#This Row],[Item Weight corregido]]</f>
        <v>16.21287417218543</v>
      </c>
    </row>
    <row r="4896" spans="1:16" x14ac:dyDescent="0.3">
      <c r="A4896" t="s">
        <v>13</v>
      </c>
      <c r="B4896" t="s">
        <v>253</v>
      </c>
      <c r="C4896" t="s">
        <v>1582</v>
      </c>
      <c r="D4896">
        <v>2022</v>
      </c>
      <c r="E4896" t="s">
        <v>1592</v>
      </c>
      <c r="F4896" t="s">
        <v>1602</v>
      </c>
      <c r="G4896" t="s">
        <v>1604</v>
      </c>
      <c r="H4896" t="s">
        <v>1608</v>
      </c>
      <c r="I4896" s="10">
        <v>9.2970839999999999E-2</v>
      </c>
      <c r="J4896">
        <v>4.7850000000000001</v>
      </c>
      <c r="K4896">
        <v>4.7850000000000001</v>
      </c>
      <c r="L4896" s="3">
        <v>122.0098</v>
      </c>
      <c r="M4896">
        <v>2</v>
      </c>
      <c r="N4896">
        <f>+$Q$876-Tabla13[[#This Row],[Outlet Establishment Year]]</f>
        <v>2</v>
      </c>
      <c r="O4896">
        <f>+Tabla13[[#This Row],[Sales]]/Tabla13[[#This Row],[Antigüedad]]</f>
        <v>61.004899999999999</v>
      </c>
      <c r="P4896" s="4">
        <f>+Tabla13[[#This Row],[Sales]]/Tabla13[[#This Row],[Item Weight corregido]]</f>
        <v>25.498390804597701</v>
      </c>
    </row>
    <row r="4897" spans="1:16" x14ac:dyDescent="0.3">
      <c r="A4897" t="s">
        <v>12</v>
      </c>
      <c r="B4897" t="s">
        <v>1124</v>
      </c>
      <c r="C4897" t="s">
        <v>1574</v>
      </c>
      <c r="D4897">
        <v>2022</v>
      </c>
      <c r="E4897" t="s">
        <v>1592</v>
      </c>
      <c r="F4897" t="s">
        <v>1602</v>
      </c>
      <c r="G4897" t="s">
        <v>1604</v>
      </c>
      <c r="H4897" t="s">
        <v>1608</v>
      </c>
      <c r="I4897" s="10">
        <v>4.1726942000000003E-2</v>
      </c>
      <c r="J4897">
        <v>12.6</v>
      </c>
      <c r="K4897">
        <v>12.6</v>
      </c>
      <c r="L4897" s="3">
        <v>122.0072</v>
      </c>
      <c r="M4897">
        <v>3</v>
      </c>
      <c r="N4897">
        <f>+$Q$876-Tabla13[[#This Row],[Outlet Establishment Year]]</f>
        <v>2</v>
      </c>
      <c r="O4897">
        <f>+Tabla13[[#This Row],[Sales]]/Tabla13[[#This Row],[Antigüedad]]</f>
        <v>61.003599999999999</v>
      </c>
      <c r="P4897" s="4">
        <f>+Tabla13[[#This Row],[Sales]]/Tabla13[[#This Row],[Item Weight corregido]]</f>
        <v>9.6831111111111117</v>
      </c>
    </row>
    <row r="4898" spans="1:16" x14ac:dyDescent="0.3">
      <c r="A4898" t="s">
        <v>13</v>
      </c>
      <c r="B4898" t="s">
        <v>840</v>
      </c>
      <c r="C4898" t="s">
        <v>1582</v>
      </c>
      <c r="D4898">
        <v>2018</v>
      </c>
      <c r="E4898" t="s">
        <v>1597</v>
      </c>
      <c r="F4898" t="s">
        <v>1602</v>
      </c>
      <c r="G4898" t="s">
        <v>1604</v>
      </c>
      <c r="H4898" t="s">
        <v>1610</v>
      </c>
      <c r="I4898" s="10">
        <v>0.105324246</v>
      </c>
      <c r="K4898">
        <v>11</v>
      </c>
      <c r="L4898" s="3">
        <v>125.7046</v>
      </c>
      <c r="M4898">
        <v>3.5</v>
      </c>
      <c r="N4898">
        <f>+$Q$876-Tabla13[[#This Row],[Outlet Establishment Year]]</f>
        <v>6</v>
      </c>
      <c r="O4898">
        <f>+Tabla13[[#This Row],[Sales]]/Tabla13[[#This Row],[Antigüedad]]</f>
        <v>20.950766666666667</v>
      </c>
      <c r="P4898" s="4">
        <f>+Tabla13[[#This Row],[Sales]]/Tabla13[[#This Row],[Item Weight corregido]]</f>
        <v>11.427690909090909</v>
      </c>
    </row>
    <row r="4899" spans="1:16" x14ac:dyDescent="0.3">
      <c r="A4899" t="s">
        <v>13</v>
      </c>
      <c r="B4899" t="s">
        <v>1226</v>
      </c>
      <c r="C4899" t="s">
        <v>1577</v>
      </c>
      <c r="D4899">
        <v>2018</v>
      </c>
      <c r="E4899" t="s">
        <v>1597</v>
      </c>
      <c r="F4899" t="s">
        <v>1602</v>
      </c>
      <c r="G4899" t="s">
        <v>1604</v>
      </c>
      <c r="H4899" t="s">
        <v>1610</v>
      </c>
      <c r="I4899" s="10">
        <v>4.7551568000000002E-2</v>
      </c>
      <c r="K4899">
        <v>7.7249999999999996</v>
      </c>
      <c r="L4899" s="3">
        <v>249.10919999999999</v>
      </c>
      <c r="M4899">
        <v>3.5</v>
      </c>
      <c r="N4899">
        <f>+$Q$876-Tabla13[[#This Row],[Outlet Establishment Year]]</f>
        <v>6</v>
      </c>
      <c r="O4899">
        <f>+Tabla13[[#This Row],[Sales]]/Tabla13[[#This Row],[Antigüedad]]</f>
        <v>41.5182</v>
      </c>
      <c r="P4899" s="4">
        <f>+Tabla13[[#This Row],[Sales]]/Tabla13[[#This Row],[Item Weight corregido]]</f>
        <v>32.247145631067959</v>
      </c>
    </row>
    <row r="4900" spans="1:16" x14ac:dyDescent="0.3">
      <c r="A4900" t="s">
        <v>13</v>
      </c>
      <c r="B4900" t="s">
        <v>793</v>
      </c>
      <c r="C4900" t="s">
        <v>1585</v>
      </c>
      <c r="D4900">
        <v>2018</v>
      </c>
      <c r="E4900" t="s">
        <v>1597</v>
      </c>
      <c r="F4900" t="s">
        <v>1602</v>
      </c>
      <c r="G4900" t="s">
        <v>1604</v>
      </c>
      <c r="H4900" t="s">
        <v>1610</v>
      </c>
      <c r="I4900" s="10">
        <v>0.119371835</v>
      </c>
      <c r="K4900">
        <v>11.15</v>
      </c>
      <c r="L4900" s="3">
        <v>45.2744</v>
      </c>
      <c r="M4900">
        <v>3.5</v>
      </c>
      <c r="N4900">
        <f>+$Q$876-Tabla13[[#This Row],[Outlet Establishment Year]]</f>
        <v>6</v>
      </c>
      <c r="O4900">
        <f>+Tabla13[[#This Row],[Sales]]/Tabla13[[#This Row],[Antigüedad]]</f>
        <v>7.5457333333333336</v>
      </c>
      <c r="P4900" s="4">
        <f>+Tabla13[[#This Row],[Sales]]/Tabla13[[#This Row],[Item Weight corregido]]</f>
        <v>4.0604843049327357</v>
      </c>
    </row>
    <row r="4901" spans="1:16" x14ac:dyDescent="0.3">
      <c r="A4901" t="s">
        <v>13</v>
      </c>
      <c r="B4901" t="s">
        <v>1071</v>
      </c>
      <c r="C4901" t="s">
        <v>1585</v>
      </c>
      <c r="D4901">
        <v>2018</v>
      </c>
      <c r="E4901" t="s">
        <v>1597</v>
      </c>
      <c r="F4901" t="s">
        <v>1602</v>
      </c>
      <c r="G4901" t="s">
        <v>1604</v>
      </c>
      <c r="H4901" t="s">
        <v>1610</v>
      </c>
      <c r="I4901" s="10">
        <v>0.13032165200000001</v>
      </c>
      <c r="K4901">
        <v>5.8</v>
      </c>
      <c r="L4901" s="3">
        <v>88.717200000000005</v>
      </c>
      <c r="M4901">
        <v>3.5</v>
      </c>
      <c r="N4901">
        <f>+$Q$876-Tabla13[[#This Row],[Outlet Establishment Year]]</f>
        <v>6</v>
      </c>
      <c r="O4901">
        <f>+Tabla13[[#This Row],[Sales]]/Tabla13[[#This Row],[Antigüedad]]</f>
        <v>14.786200000000001</v>
      </c>
      <c r="P4901" s="4">
        <f>+Tabla13[[#This Row],[Sales]]/Tabla13[[#This Row],[Item Weight corregido]]</f>
        <v>15.296068965517243</v>
      </c>
    </row>
    <row r="4902" spans="1:16" x14ac:dyDescent="0.3">
      <c r="A4902" t="s">
        <v>13</v>
      </c>
      <c r="B4902" t="s">
        <v>1048</v>
      </c>
      <c r="C4902" t="s">
        <v>1574</v>
      </c>
      <c r="D4902">
        <v>2018</v>
      </c>
      <c r="E4902" t="s">
        <v>1597</v>
      </c>
      <c r="F4902" t="s">
        <v>1602</v>
      </c>
      <c r="G4902" t="s">
        <v>1604</v>
      </c>
      <c r="H4902" t="s">
        <v>1610</v>
      </c>
      <c r="I4902" s="10">
        <v>4.8522793000000002E-2</v>
      </c>
      <c r="K4902">
        <v>20.7</v>
      </c>
      <c r="L4902" s="3">
        <v>39.650599999999997</v>
      </c>
      <c r="M4902">
        <v>3.5</v>
      </c>
      <c r="N4902">
        <f>+$Q$876-Tabla13[[#This Row],[Outlet Establishment Year]]</f>
        <v>6</v>
      </c>
      <c r="O4902">
        <f>+Tabla13[[#This Row],[Sales]]/Tabla13[[#This Row],[Antigüedad]]</f>
        <v>6.6084333333333332</v>
      </c>
      <c r="P4902" s="4">
        <f>+Tabla13[[#This Row],[Sales]]/Tabla13[[#This Row],[Item Weight corregido]]</f>
        <v>1.9154879227053139</v>
      </c>
    </row>
    <row r="4903" spans="1:16" x14ac:dyDescent="0.3">
      <c r="A4903" t="s">
        <v>13</v>
      </c>
      <c r="B4903" t="s">
        <v>1542</v>
      </c>
      <c r="C4903" t="s">
        <v>1574</v>
      </c>
      <c r="D4903">
        <v>2018</v>
      </c>
      <c r="E4903" t="s">
        <v>1597</v>
      </c>
      <c r="F4903" t="s">
        <v>1602</v>
      </c>
      <c r="G4903" t="s">
        <v>1604</v>
      </c>
      <c r="H4903" t="s">
        <v>1610</v>
      </c>
      <c r="I4903" s="10">
        <v>0</v>
      </c>
      <c r="K4903">
        <v>6.13</v>
      </c>
      <c r="L4903" s="3">
        <v>55.729799999999997</v>
      </c>
      <c r="M4903">
        <v>3.5</v>
      </c>
      <c r="N4903">
        <f>+$Q$876-Tabla13[[#This Row],[Outlet Establishment Year]]</f>
        <v>6</v>
      </c>
      <c r="O4903">
        <f>+Tabla13[[#This Row],[Sales]]/Tabla13[[#This Row],[Antigüedad]]</f>
        <v>9.2882999999999996</v>
      </c>
      <c r="P4903" s="4">
        <f>+Tabla13[[#This Row],[Sales]]/Tabla13[[#This Row],[Item Weight corregido]]</f>
        <v>9.0913213703099505</v>
      </c>
    </row>
    <row r="4904" spans="1:16" x14ac:dyDescent="0.3">
      <c r="A4904" t="s">
        <v>13</v>
      </c>
      <c r="B4904" t="s">
        <v>1245</v>
      </c>
      <c r="C4904" t="s">
        <v>1574</v>
      </c>
      <c r="D4904">
        <v>2018</v>
      </c>
      <c r="E4904" t="s">
        <v>1597</v>
      </c>
      <c r="F4904" t="s">
        <v>1602</v>
      </c>
      <c r="G4904" t="s">
        <v>1604</v>
      </c>
      <c r="H4904" t="s">
        <v>1610</v>
      </c>
      <c r="I4904" s="10">
        <v>1.2215675E-2</v>
      </c>
      <c r="K4904">
        <v>18.25</v>
      </c>
      <c r="L4904" s="3">
        <v>162.7894</v>
      </c>
      <c r="M4904">
        <v>3.5</v>
      </c>
      <c r="N4904">
        <f>+$Q$876-Tabla13[[#This Row],[Outlet Establishment Year]]</f>
        <v>6</v>
      </c>
      <c r="O4904">
        <f>+Tabla13[[#This Row],[Sales]]/Tabla13[[#This Row],[Antigüedad]]</f>
        <v>27.131566666666668</v>
      </c>
      <c r="P4904" s="4">
        <f>+Tabla13[[#This Row],[Sales]]/Tabla13[[#This Row],[Item Weight corregido]]</f>
        <v>8.9199671232876714</v>
      </c>
    </row>
    <row r="4905" spans="1:16" x14ac:dyDescent="0.3">
      <c r="A4905" t="s">
        <v>13</v>
      </c>
      <c r="B4905" t="s">
        <v>1005</v>
      </c>
      <c r="C4905" t="s">
        <v>1575</v>
      </c>
      <c r="D4905">
        <v>2018</v>
      </c>
      <c r="E4905" t="s">
        <v>1597</v>
      </c>
      <c r="F4905" t="s">
        <v>1602</v>
      </c>
      <c r="G4905" t="s">
        <v>1604</v>
      </c>
      <c r="H4905" t="s">
        <v>1610</v>
      </c>
      <c r="I4905" s="10">
        <v>1.8757586E-2</v>
      </c>
      <c r="K4905">
        <v>12.5</v>
      </c>
      <c r="L4905" s="3">
        <v>96.938400000000001</v>
      </c>
      <c r="M4905">
        <v>3.5</v>
      </c>
      <c r="N4905">
        <f>+$Q$876-Tabla13[[#This Row],[Outlet Establishment Year]]</f>
        <v>6</v>
      </c>
      <c r="O4905">
        <f>+Tabla13[[#This Row],[Sales]]/Tabla13[[#This Row],[Antigüedad]]</f>
        <v>16.156400000000001</v>
      </c>
      <c r="P4905" s="4">
        <f>+Tabla13[[#This Row],[Sales]]/Tabla13[[#This Row],[Item Weight corregido]]</f>
        <v>7.7550720000000002</v>
      </c>
    </row>
    <row r="4906" spans="1:16" x14ac:dyDescent="0.3">
      <c r="A4906" t="s">
        <v>13</v>
      </c>
      <c r="B4906" t="s">
        <v>114</v>
      </c>
      <c r="C4906" t="s">
        <v>1575</v>
      </c>
      <c r="D4906">
        <v>2018</v>
      </c>
      <c r="E4906" t="s">
        <v>1597</v>
      </c>
      <c r="F4906" t="s">
        <v>1602</v>
      </c>
      <c r="G4906" t="s">
        <v>1604</v>
      </c>
      <c r="H4906" t="s">
        <v>1610</v>
      </c>
      <c r="I4906" s="10">
        <v>2.5354071999999998E-2</v>
      </c>
      <c r="K4906">
        <v>7.6849999999999996</v>
      </c>
      <c r="L4906" s="3">
        <v>144.476</v>
      </c>
      <c r="M4906">
        <v>3.5</v>
      </c>
      <c r="N4906">
        <f>+$Q$876-Tabla13[[#This Row],[Outlet Establishment Year]]</f>
        <v>6</v>
      </c>
      <c r="O4906">
        <f>+Tabla13[[#This Row],[Sales]]/Tabla13[[#This Row],[Antigüedad]]</f>
        <v>24.079333333333334</v>
      </c>
      <c r="P4906" s="4">
        <f>+Tabla13[[#This Row],[Sales]]/Tabla13[[#This Row],[Item Weight corregido]]</f>
        <v>18.799739752765127</v>
      </c>
    </row>
    <row r="4907" spans="1:16" x14ac:dyDescent="0.3">
      <c r="A4907" t="s">
        <v>13</v>
      </c>
      <c r="B4907" t="s">
        <v>1101</v>
      </c>
      <c r="C4907" t="s">
        <v>1579</v>
      </c>
      <c r="D4907">
        <v>2018</v>
      </c>
      <c r="E4907" t="s">
        <v>1597</v>
      </c>
      <c r="F4907" t="s">
        <v>1602</v>
      </c>
      <c r="G4907" t="s">
        <v>1604</v>
      </c>
      <c r="H4907" t="s">
        <v>1610</v>
      </c>
      <c r="I4907" s="10">
        <v>2.4213353999999999E-2</v>
      </c>
      <c r="K4907">
        <v>14</v>
      </c>
      <c r="L4907" s="3">
        <v>42.445399999999999</v>
      </c>
      <c r="M4907">
        <v>3.5</v>
      </c>
      <c r="N4907">
        <f>+$Q$876-Tabla13[[#This Row],[Outlet Establishment Year]]</f>
        <v>6</v>
      </c>
      <c r="O4907">
        <f>+Tabla13[[#This Row],[Sales]]/Tabla13[[#This Row],[Antigüedad]]</f>
        <v>7.0742333333333329</v>
      </c>
      <c r="P4907" s="4">
        <f>+Tabla13[[#This Row],[Sales]]/Tabla13[[#This Row],[Item Weight corregido]]</f>
        <v>3.0318142857142858</v>
      </c>
    </row>
    <row r="4908" spans="1:16" x14ac:dyDescent="0.3">
      <c r="A4908" t="s">
        <v>13</v>
      </c>
      <c r="B4908" t="s">
        <v>1035</v>
      </c>
      <c r="C4908" t="s">
        <v>1579</v>
      </c>
      <c r="D4908">
        <v>2018</v>
      </c>
      <c r="E4908" t="s">
        <v>1597</v>
      </c>
      <c r="F4908" t="s">
        <v>1602</v>
      </c>
      <c r="G4908" t="s">
        <v>1604</v>
      </c>
      <c r="H4908" t="s">
        <v>1610</v>
      </c>
      <c r="I4908" s="10">
        <v>7.9419800999999998E-2</v>
      </c>
      <c r="K4908">
        <v>12.1</v>
      </c>
      <c r="L4908" s="3">
        <v>172.31059999999999</v>
      </c>
      <c r="M4908">
        <v>3.5</v>
      </c>
      <c r="N4908">
        <f>+$Q$876-Tabla13[[#This Row],[Outlet Establishment Year]]</f>
        <v>6</v>
      </c>
      <c r="O4908">
        <f>+Tabla13[[#This Row],[Sales]]/Tabla13[[#This Row],[Antigüedad]]</f>
        <v>28.718433333333333</v>
      </c>
      <c r="P4908" s="4">
        <f>+Tabla13[[#This Row],[Sales]]/Tabla13[[#This Row],[Item Weight corregido]]</f>
        <v>14.240545454545455</v>
      </c>
    </row>
    <row r="4909" spans="1:16" x14ac:dyDescent="0.3">
      <c r="A4909" t="s">
        <v>13</v>
      </c>
      <c r="B4909" t="s">
        <v>788</v>
      </c>
      <c r="C4909" t="s">
        <v>1580</v>
      </c>
      <c r="D4909">
        <v>2018</v>
      </c>
      <c r="E4909" t="s">
        <v>1597</v>
      </c>
      <c r="F4909" t="s">
        <v>1602</v>
      </c>
      <c r="G4909" t="s">
        <v>1604</v>
      </c>
      <c r="H4909" t="s">
        <v>1610</v>
      </c>
      <c r="I4909" s="10">
        <v>1.1180842999999999E-2</v>
      </c>
      <c r="K4909">
        <v>17.850000000000001</v>
      </c>
      <c r="L4909" s="3">
        <v>213.45599999999999</v>
      </c>
      <c r="M4909">
        <v>3.5</v>
      </c>
      <c r="N4909">
        <f>+$Q$876-Tabla13[[#This Row],[Outlet Establishment Year]]</f>
        <v>6</v>
      </c>
      <c r="O4909">
        <f>+Tabla13[[#This Row],[Sales]]/Tabla13[[#This Row],[Antigüedad]]</f>
        <v>35.576000000000001</v>
      </c>
      <c r="P4909" s="4">
        <f>+Tabla13[[#This Row],[Sales]]/Tabla13[[#This Row],[Item Weight corregido]]</f>
        <v>11.958319327731092</v>
      </c>
    </row>
    <row r="4910" spans="1:16" x14ac:dyDescent="0.3">
      <c r="A4910" t="s">
        <v>13</v>
      </c>
      <c r="B4910" t="s">
        <v>937</v>
      </c>
      <c r="C4910" t="s">
        <v>1590</v>
      </c>
      <c r="D4910">
        <v>2018</v>
      </c>
      <c r="E4910" t="s">
        <v>1597</v>
      </c>
      <c r="F4910" t="s">
        <v>1602</v>
      </c>
      <c r="G4910" t="s">
        <v>1604</v>
      </c>
      <c r="H4910" t="s">
        <v>1610</v>
      </c>
      <c r="I4910" s="10">
        <v>4.4660955000000002E-2</v>
      </c>
      <c r="K4910">
        <v>14.8</v>
      </c>
      <c r="L4910" s="3">
        <v>74.766999999999996</v>
      </c>
      <c r="M4910">
        <v>3.5</v>
      </c>
      <c r="N4910">
        <f>+$Q$876-Tabla13[[#This Row],[Outlet Establishment Year]]</f>
        <v>6</v>
      </c>
      <c r="O4910">
        <f>+Tabla13[[#This Row],[Sales]]/Tabla13[[#This Row],[Antigüedad]]</f>
        <v>12.461166666666665</v>
      </c>
      <c r="P4910" s="4">
        <f>+Tabla13[[#This Row],[Sales]]/Tabla13[[#This Row],[Item Weight corregido]]</f>
        <v>5.0518243243243237</v>
      </c>
    </row>
    <row r="4911" spans="1:16" x14ac:dyDescent="0.3">
      <c r="A4911" t="s">
        <v>13</v>
      </c>
      <c r="B4911" t="s">
        <v>623</v>
      </c>
      <c r="C4911" t="s">
        <v>1590</v>
      </c>
      <c r="D4911">
        <v>2018</v>
      </c>
      <c r="E4911" t="s">
        <v>1597</v>
      </c>
      <c r="F4911" t="s">
        <v>1602</v>
      </c>
      <c r="G4911" t="s">
        <v>1604</v>
      </c>
      <c r="H4911" t="s">
        <v>1610</v>
      </c>
      <c r="I4911" s="10">
        <v>9.7429924000000001E-2</v>
      </c>
      <c r="K4911">
        <v>17.5</v>
      </c>
      <c r="L4911" s="3">
        <v>172.87379999999999</v>
      </c>
      <c r="M4911">
        <v>3.5</v>
      </c>
      <c r="N4911">
        <f>+$Q$876-Tabla13[[#This Row],[Outlet Establishment Year]]</f>
        <v>6</v>
      </c>
      <c r="O4911">
        <f>+Tabla13[[#This Row],[Sales]]/Tabla13[[#This Row],[Antigüedad]]</f>
        <v>28.812299999999997</v>
      </c>
      <c r="P4911" s="4">
        <f>+Tabla13[[#This Row],[Sales]]/Tabla13[[#This Row],[Item Weight corregido]]</f>
        <v>9.8785028571428573</v>
      </c>
    </row>
    <row r="4912" spans="1:16" x14ac:dyDescent="0.3">
      <c r="A4912" t="s">
        <v>12</v>
      </c>
      <c r="B4912" t="s">
        <v>1445</v>
      </c>
      <c r="C4912" t="s">
        <v>1587</v>
      </c>
      <c r="D4912">
        <v>2018</v>
      </c>
      <c r="E4912" t="s">
        <v>1597</v>
      </c>
      <c r="F4912" t="s">
        <v>1602</v>
      </c>
      <c r="G4912" t="s">
        <v>1604</v>
      </c>
      <c r="H4912" t="s">
        <v>1610</v>
      </c>
      <c r="I4912" s="10">
        <v>1.6979325999999999E-2</v>
      </c>
      <c r="K4912">
        <v>5.44</v>
      </c>
      <c r="L4912" s="3">
        <v>177.03700000000001</v>
      </c>
      <c r="M4912">
        <v>3.5</v>
      </c>
      <c r="N4912">
        <f>+$Q$876-Tabla13[[#This Row],[Outlet Establishment Year]]</f>
        <v>6</v>
      </c>
      <c r="O4912">
        <f>+Tabla13[[#This Row],[Sales]]/Tabla13[[#This Row],[Antigüedad]]</f>
        <v>29.506166666666669</v>
      </c>
      <c r="P4912" s="4">
        <f>+Tabla13[[#This Row],[Sales]]/Tabla13[[#This Row],[Item Weight corregido]]</f>
        <v>32.543566176470584</v>
      </c>
    </row>
    <row r="4913" spans="1:16" x14ac:dyDescent="0.3">
      <c r="A4913" t="s">
        <v>12</v>
      </c>
      <c r="B4913" t="s">
        <v>1543</v>
      </c>
      <c r="C4913" t="s">
        <v>1585</v>
      </c>
      <c r="D4913">
        <v>2018</v>
      </c>
      <c r="E4913" t="s">
        <v>1597</v>
      </c>
      <c r="F4913" t="s">
        <v>1602</v>
      </c>
      <c r="G4913" t="s">
        <v>1604</v>
      </c>
      <c r="H4913" t="s">
        <v>1610</v>
      </c>
      <c r="I4913" s="10">
        <v>0</v>
      </c>
      <c r="K4913">
        <v>12.8</v>
      </c>
      <c r="L4913" s="3">
        <v>184.26079999999999</v>
      </c>
      <c r="M4913">
        <v>3.5</v>
      </c>
      <c r="N4913">
        <f>+$Q$876-Tabla13[[#This Row],[Outlet Establishment Year]]</f>
        <v>6</v>
      </c>
      <c r="O4913">
        <f>+Tabla13[[#This Row],[Sales]]/Tabla13[[#This Row],[Antigüedad]]</f>
        <v>30.710133333333332</v>
      </c>
      <c r="P4913" s="4">
        <f>+Tabla13[[#This Row],[Sales]]/Tabla13[[#This Row],[Item Weight corregido]]</f>
        <v>14.395374999999998</v>
      </c>
    </row>
    <row r="4914" spans="1:16" x14ac:dyDescent="0.3">
      <c r="A4914" t="s">
        <v>12</v>
      </c>
      <c r="B4914" t="s">
        <v>1299</v>
      </c>
      <c r="C4914" t="s">
        <v>1576</v>
      </c>
      <c r="D4914">
        <v>2018</v>
      </c>
      <c r="E4914" t="s">
        <v>1597</v>
      </c>
      <c r="F4914" t="s">
        <v>1602</v>
      </c>
      <c r="G4914" t="s">
        <v>1604</v>
      </c>
      <c r="H4914" t="s">
        <v>1610</v>
      </c>
      <c r="I4914" s="10">
        <v>0.12780038799999999</v>
      </c>
      <c r="K4914">
        <v>16.2</v>
      </c>
      <c r="L4914" s="3">
        <v>177.03700000000001</v>
      </c>
      <c r="M4914">
        <v>3.5</v>
      </c>
      <c r="N4914">
        <f>+$Q$876-Tabla13[[#This Row],[Outlet Establishment Year]]</f>
        <v>6</v>
      </c>
      <c r="O4914">
        <f>+Tabla13[[#This Row],[Sales]]/Tabla13[[#This Row],[Antigüedad]]</f>
        <v>29.506166666666669</v>
      </c>
      <c r="P4914" s="4">
        <f>+Tabla13[[#This Row],[Sales]]/Tabla13[[#This Row],[Item Weight corregido]]</f>
        <v>10.92820987654321</v>
      </c>
    </row>
    <row r="4915" spans="1:16" x14ac:dyDescent="0.3">
      <c r="A4915" t="s">
        <v>12</v>
      </c>
      <c r="B4915" t="s">
        <v>1287</v>
      </c>
      <c r="C4915" t="s">
        <v>1580</v>
      </c>
      <c r="D4915">
        <v>2018</v>
      </c>
      <c r="E4915" t="s">
        <v>1597</v>
      </c>
      <c r="F4915" t="s">
        <v>1602</v>
      </c>
      <c r="G4915" t="s">
        <v>1604</v>
      </c>
      <c r="H4915" t="s">
        <v>1610</v>
      </c>
      <c r="I4915" s="10">
        <v>1.0886323999999999E-2</v>
      </c>
      <c r="K4915">
        <v>6.63</v>
      </c>
      <c r="L4915" s="3">
        <v>57.258800000000001</v>
      </c>
      <c r="M4915">
        <v>3.5</v>
      </c>
      <c r="N4915">
        <f>+$Q$876-Tabla13[[#This Row],[Outlet Establishment Year]]</f>
        <v>6</v>
      </c>
      <c r="O4915">
        <f>+Tabla13[[#This Row],[Sales]]/Tabla13[[#This Row],[Antigüedad]]</f>
        <v>9.5431333333333335</v>
      </c>
      <c r="P4915" s="4">
        <f>+Tabla13[[#This Row],[Sales]]/Tabla13[[#This Row],[Item Weight corregido]]</f>
        <v>8.6363197586727001</v>
      </c>
    </row>
    <row r="4916" spans="1:16" x14ac:dyDescent="0.3">
      <c r="A4916" t="s">
        <v>13</v>
      </c>
      <c r="B4916" t="s">
        <v>119</v>
      </c>
      <c r="C4916" t="s">
        <v>1581</v>
      </c>
      <c r="D4916">
        <v>2012</v>
      </c>
      <c r="E4916" t="s">
        <v>1591</v>
      </c>
      <c r="F4916" t="s">
        <v>1601</v>
      </c>
      <c r="G4916" t="s">
        <v>1604</v>
      </c>
      <c r="H4916" t="s">
        <v>1607</v>
      </c>
      <c r="I4916" s="10">
        <v>1.6760074999999999E-2</v>
      </c>
      <c r="J4916">
        <v>17.5</v>
      </c>
      <c r="K4916">
        <v>17.5</v>
      </c>
      <c r="L4916" s="3">
        <v>141.61799999999999</v>
      </c>
      <c r="M4916">
        <v>3.4</v>
      </c>
      <c r="N4916">
        <f>+$Q$876-Tabla13[[#This Row],[Outlet Establishment Year]]</f>
        <v>12</v>
      </c>
      <c r="O4916">
        <f>+Tabla13[[#This Row],[Sales]]/Tabla13[[#This Row],[Antigüedad]]</f>
        <v>11.801499999999999</v>
      </c>
      <c r="P4916" s="4">
        <f>+Tabla13[[#This Row],[Sales]]/Tabla13[[#This Row],[Item Weight corregido]]</f>
        <v>8.0924571428571426</v>
      </c>
    </row>
    <row r="4917" spans="1:16" x14ac:dyDescent="0.3">
      <c r="A4917" t="s">
        <v>12</v>
      </c>
      <c r="B4917" t="s">
        <v>1167</v>
      </c>
      <c r="C4917" t="s">
        <v>1580</v>
      </c>
      <c r="D4917">
        <v>2022</v>
      </c>
      <c r="E4917" t="s">
        <v>1592</v>
      </c>
      <c r="F4917" t="s">
        <v>1602</v>
      </c>
      <c r="G4917" t="s">
        <v>1604</v>
      </c>
      <c r="H4917" t="s">
        <v>1608</v>
      </c>
      <c r="I4917" s="10">
        <v>8.8681966000000001E-2</v>
      </c>
      <c r="J4917">
        <v>8.8949999999999996</v>
      </c>
      <c r="K4917">
        <v>8.8949999999999996</v>
      </c>
      <c r="L4917" s="3">
        <v>121.973</v>
      </c>
      <c r="M4917">
        <v>4</v>
      </c>
      <c r="N4917">
        <f>+$Q$876-Tabla13[[#This Row],[Outlet Establishment Year]]</f>
        <v>2</v>
      </c>
      <c r="O4917">
        <f>+Tabla13[[#This Row],[Sales]]/Tabla13[[#This Row],[Antigüedad]]</f>
        <v>60.986499999999999</v>
      </c>
      <c r="P4917" s="4">
        <f>+Tabla13[[#This Row],[Sales]]/Tabla13[[#This Row],[Item Weight corregido]]</f>
        <v>13.712535132096685</v>
      </c>
    </row>
    <row r="4918" spans="1:16" x14ac:dyDescent="0.3">
      <c r="A4918" t="s">
        <v>13</v>
      </c>
      <c r="B4918" t="s">
        <v>1316</v>
      </c>
      <c r="C4918" t="s">
        <v>1575</v>
      </c>
      <c r="D4918">
        <v>2012</v>
      </c>
      <c r="E4918" t="s">
        <v>1591</v>
      </c>
      <c r="F4918" t="s">
        <v>1601</v>
      </c>
      <c r="G4918" t="s">
        <v>1604</v>
      </c>
      <c r="H4918" t="s">
        <v>1607</v>
      </c>
      <c r="I4918" s="10">
        <v>2.8907832000000001E-2</v>
      </c>
      <c r="J4918">
        <v>14</v>
      </c>
      <c r="K4918">
        <v>14</v>
      </c>
      <c r="L4918" s="3">
        <v>130.43100000000001</v>
      </c>
      <c r="M4918">
        <v>3.4</v>
      </c>
      <c r="N4918">
        <f>+$Q$876-Tabla13[[#This Row],[Outlet Establishment Year]]</f>
        <v>12</v>
      </c>
      <c r="O4918">
        <f>+Tabla13[[#This Row],[Sales]]/Tabla13[[#This Row],[Antigüedad]]</f>
        <v>10.869250000000001</v>
      </c>
      <c r="P4918" s="4">
        <f>+Tabla13[[#This Row],[Sales]]/Tabla13[[#This Row],[Item Weight corregido]]</f>
        <v>9.3165000000000013</v>
      </c>
    </row>
    <row r="4919" spans="1:16" x14ac:dyDescent="0.3">
      <c r="A4919" t="s">
        <v>13</v>
      </c>
      <c r="B4919" t="s">
        <v>930</v>
      </c>
      <c r="C4919" t="s">
        <v>1583</v>
      </c>
      <c r="D4919">
        <v>2022</v>
      </c>
      <c r="E4919" t="s">
        <v>1592</v>
      </c>
      <c r="F4919" t="s">
        <v>1602</v>
      </c>
      <c r="G4919" t="s">
        <v>1604</v>
      </c>
      <c r="H4919" t="s">
        <v>1608</v>
      </c>
      <c r="I4919" s="10">
        <v>4.2463727999999999E-2</v>
      </c>
      <c r="J4919">
        <v>9.3000000000000007</v>
      </c>
      <c r="K4919">
        <v>9.3000000000000007</v>
      </c>
      <c r="L4919" s="3">
        <v>121.9388</v>
      </c>
      <c r="M4919">
        <v>4.3</v>
      </c>
      <c r="N4919">
        <f>+$Q$876-Tabla13[[#This Row],[Outlet Establishment Year]]</f>
        <v>2</v>
      </c>
      <c r="O4919">
        <f>+Tabla13[[#This Row],[Sales]]/Tabla13[[#This Row],[Antigüedad]]</f>
        <v>60.9694</v>
      </c>
      <c r="P4919" s="4">
        <f>+Tabla13[[#This Row],[Sales]]/Tabla13[[#This Row],[Item Weight corregido]]</f>
        <v>13.111698924731181</v>
      </c>
    </row>
    <row r="4920" spans="1:16" x14ac:dyDescent="0.3">
      <c r="A4920" t="s">
        <v>13</v>
      </c>
      <c r="B4920" t="s">
        <v>738</v>
      </c>
      <c r="C4920" t="s">
        <v>1574</v>
      </c>
      <c r="D4920">
        <v>2012</v>
      </c>
      <c r="E4920" t="s">
        <v>1591</v>
      </c>
      <c r="F4920" t="s">
        <v>1601</v>
      </c>
      <c r="G4920" t="s">
        <v>1604</v>
      </c>
      <c r="H4920" t="s">
        <v>1607</v>
      </c>
      <c r="I4920" s="10">
        <v>0.105761491</v>
      </c>
      <c r="J4920">
        <v>6.59</v>
      </c>
      <c r="K4920">
        <v>6.59</v>
      </c>
      <c r="L4920" s="3">
        <v>84.890799999999999</v>
      </c>
      <c r="M4920">
        <v>3.4</v>
      </c>
      <c r="N4920">
        <f>+$Q$876-Tabla13[[#This Row],[Outlet Establishment Year]]</f>
        <v>12</v>
      </c>
      <c r="O4920">
        <f>+Tabla13[[#This Row],[Sales]]/Tabla13[[#This Row],[Antigüedad]]</f>
        <v>7.0742333333333329</v>
      </c>
      <c r="P4920" s="4">
        <f>+Tabla13[[#This Row],[Sales]]/Tabla13[[#This Row],[Item Weight corregido]]</f>
        <v>12.88176024279211</v>
      </c>
    </row>
    <row r="4921" spans="1:16" x14ac:dyDescent="0.3">
      <c r="A4921" t="s">
        <v>12</v>
      </c>
      <c r="B4921" t="s">
        <v>1061</v>
      </c>
      <c r="C4921" t="s">
        <v>1587</v>
      </c>
      <c r="D4921">
        <v>2015</v>
      </c>
      <c r="E4921" t="s">
        <v>1593</v>
      </c>
      <c r="F4921" t="s">
        <v>1603</v>
      </c>
      <c r="G4921" t="s">
        <v>1605</v>
      </c>
      <c r="H4921" t="s">
        <v>1607</v>
      </c>
      <c r="I4921" s="10">
        <v>0</v>
      </c>
      <c r="J4921">
        <v>6.1349999999999998</v>
      </c>
      <c r="K4921">
        <v>6.1349999999999998</v>
      </c>
      <c r="L4921" s="3">
        <v>151.3366</v>
      </c>
      <c r="M4921">
        <v>3.4</v>
      </c>
      <c r="N4921">
        <f>+$Q$876-Tabla13[[#This Row],[Outlet Establishment Year]]</f>
        <v>9</v>
      </c>
      <c r="O4921">
        <f>+Tabla13[[#This Row],[Sales]]/Tabla13[[#This Row],[Antigüedad]]</f>
        <v>16.815177777777777</v>
      </c>
      <c r="P4921" s="4">
        <f>+Tabla13[[#This Row],[Sales]]/Tabla13[[#This Row],[Item Weight corregido]]</f>
        <v>24.667742461287695</v>
      </c>
    </row>
    <row r="4922" spans="1:16" x14ac:dyDescent="0.3">
      <c r="A4922" t="s">
        <v>13</v>
      </c>
      <c r="B4922" t="s">
        <v>655</v>
      </c>
      <c r="C4922" t="s">
        <v>1574</v>
      </c>
      <c r="D4922">
        <v>2014</v>
      </c>
      <c r="E4922" t="s">
        <v>1596</v>
      </c>
      <c r="F4922" t="s">
        <v>1602</v>
      </c>
      <c r="G4922" t="s">
        <v>1606</v>
      </c>
      <c r="H4922" t="s">
        <v>1607</v>
      </c>
      <c r="I4922" s="10">
        <v>1.6944719E-2</v>
      </c>
      <c r="J4922">
        <v>6.6550000000000002</v>
      </c>
      <c r="K4922">
        <v>6.6550000000000002</v>
      </c>
      <c r="L4922" s="3">
        <v>209.2586</v>
      </c>
      <c r="M4922">
        <v>3.4</v>
      </c>
      <c r="N4922">
        <f>+$Q$876-Tabla13[[#This Row],[Outlet Establishment Year]]</f>
        <v>10</v>
      </c>
      <c r="O4922">
        <f>+Tabla13[[#This Row],[Sales]]/Tabla13[[#This Row],[Antigüedad]]</f>
        <v>20.92586</v>
      </c>
      <c r="P4922" s="4">
        <f>+Tabla13[[#This Row],[Sales]]/Tabla13[[#This Row],[Item Weight corregido]]</f>
        <v>31.443816679188579</v>
      </c>
    </row>
    <row r="4923" spans="1:16" x14ac:dyDescent="0.3">
      <c r="A4923" t="s">
        <v>12</v>
      </c>
      <c r="B4923" t="s">
        <v>1388</v>
      </c>
      <c r="C4923" t="s">
        <v>1587</v>
      </c>
      <c r="D4923">
        <v>2011</v>
      </c>
      <c r="E4923" t="s">
        <v>1595</v>
      </c>
      <c r="F4923" t="s">
        <v>1602</v>
      </c>
      <c r="G4923" t="s">
        <v>1604</v>
      </c>
      <c r="H4923" t="s">
        <v>1609</v>
      </c>
      <c r="I4923" s="10">
        <v>0.112985849</v>
      </c>
      <c r="J4923">
        <v>17.75</v>
      </c>
      <c r="K4923">
        <v>17.75</v>
      </c>
      <c r="L4923" s="3">
        <v>185.42400000000001</v>
      </c>
      <c r="M4923">
        <v>3.4</v>
      </c>
      <c r="N4923">
        <f>+$Q$876-Tabla13[[#This Row],[Outlet Establishment Year]]</f>
        <v>13</v>
      </c>
      <c r="O4923">
        <f>+Tabla13[[#This Row],[Sales]]/Tabla13[[#This Row],[Antigüedad]]</f>
        <v>14.263384615384616</v>
      </c>
      <c r="P4923" s="4">
        <f>+Tabla13[[#This Row],[Sales]]/Tabla13[[#This Row],[Item Weight corregido]]</f>
        <v>10.446422535211267</v>
      </c>
    </row>
    <row r="4924" spans="1:16" x14ac:dyDescent="0.3">
      <c r="A4924" t="s">
        <v>13</v>
      </c>
      <c r="B4924" t="s">
        <v>450</v>
      </c>
      <c r="C4924" t="s">
        <v>1585</v>
      </c>
      <c r="D4924">
        <v>2017</v>
      </c>
      <c r="E4924" t="s">
        <v>1598</v>
      </c>
      <c r="F4924" t="s">
        <v>1603</v>
      </c>
      <c r="G4924" t="s">
        <v>1605</v>
      </c>
      <c r="H4924" t="s">
        <v>1607</v>
      </c>
      <c r="I4924" s="10">
        <v>3.6319194999999999E-2</v>
      </c>
      <c r="J4924">
        <v>20.25</v>
      </c>
      <c r="K4924">
        <v>20.25</v>
      </c>
      <c r="L4924" s="3">
        <v>219.34819999999999</v>
      </c>
      <c r="M4924">
        <v>3.4</v>
      </c>
      <c r="N4924">
        <f>+$Q$876-Tabla13[[#This Row],[Outlet Establishment Year]]</f>
        <v>7</v>
      </c>
      <c r="O4924">
        <f>+Tabla13[[#This Row],[Sales]]/Tabla13[[#This Row],[Antigüedad]]</f>
        <v>31.335457142857141</v>
      </c>
      <c r="P4924" s="4">
        <f>+Tabla13[[#This Row],[Sales]]/Tabla13[[#This Row],[Item Weight corregido]]</f>
        <v>10.832009876543209</v>
      </c>
    </row>
    <row r="4925" spans="1:16" x14ac:dyDescent="0.3">
      <c r="A4925" t="s">
        <v>13</v>
      </c>
      <c r="B4925" t="s">
        <v>1526</v>
      </c>
      <c r="C4925" t="s">
        <v>1585</v>
      </c>
      <c r="D4925">
        <v>2012</v>
      </c>
      <c r="E4925" t="s">
        <v>1591</v>
      </c>
      <c r="F4925" t="s">
        <v>1601</v>
      </c>
      <c r="G4925" t="s">
        <v>1604</v>
      </c>
      <c r="H4925" t="s">
        <v>1607</v>
      </c>
      <c r="I4925" s="10">
        <v>5.7626900000000002E-2</v>
      </c>
      <c r="J4925">
        <v>18.7</v>
      </c>
      <c r="K4925">
        <v>18.7</v>
      </c>
      <c r="L4925" s="3">
        <v>83.3566</v>
      </c>
      <c r="M4925">
        <v>3.4</v>
      </c>
      <c r="N4925">
        <f>+$Q$876-Tabla13[[#This Row],[Outlet Establishment Year]]</f>
        <v>12</v>
      </c>
      <c r="O4925">
        <f>+Tabla13[[#This Row],[Sales]]/Tabla13[[#This Row],[Antigüedad]]</f>
        <v>6.9463833333333334</v>
      </c>
      <c r="P4925" s="4">
        <f>+Tabla13[[#This Row],[Sales]]/Tabla13[[#This Row],[Item Weight corregido]]</f>
        <v>4.4575721925133696</v>
      </c>
    </row>
    <row r="4926" spans="1:16" x14ac:dyDescent="0.3">
      <c r="A4926" t="s">
        <v>13</v>
      </c>
      <c r="B4926" t="s">
        <v>1493</v>
      </c>
      <c r="C4926" t="s">
        <v>1585</v>
      </c>
      <c r="D4926">
        <v>2012</v>
      </c>
      <c r="E4926" t="s">
        <v>1591</v>
      </c>
      <c r="F4926" t="s">
        <v>1601</v>
      </c>
      <c r="G4926" t="s">
        <v>1604</v>
      </c>
      <c r="H4926" t="s">
        <v>1607</v>
      </c>
      <c r="I4926" s="10">
        <v>2.3876985E-2</v>
      </c>
      <c r="J4926">
        <v>18.75</v>
      </c>
      <c r="K4926">
        <v>18.75</v>
      </c>
      <c r="L4926" s="3">
        <v>97.404200000000003</v>
      </c>
      <c r="M4926">
        <v>3.4</v>
      </c>
      <c r="N4926">
        <f>+$Q$876-Tabla13[[#This Row],[Outlet Establishment Year]]</f>
        <v>12</v>
      </c>
      <c r="O4926">
        <f>+Tabla13[[#This Row],[Sales]]/Tabla13[[#This Row],[Antigüedad]]</f>
        <v>8.1170166666666663</v>
      </c>
      <c r="P4926" s="4">
        <f>+Tabla13[[#This Row],[Sales]]/Tabla13[[#This Row],[Item Weight corregido]]</f>
        <v>5.1948906666666668</v>
      </c>
    </row>
    <row r="4927" spans="1:16" x14ac:dyDescent="0.3">
      <c r="A4927" t="s">
        <v>13</v>
      </c>
      <c r="B4927" t="s">
        <v>1484</v>
      </c>
      <c r="C4927" t="s">
        <v>1574</v>
      </c>
      <c r="D4927">
        <v>2012</v>
      </c>
      <c r="E4927" t="s">
        <v>1591</v>
      </c>
      <c r="F4927" t="s">
        <v>1601</v>
      </c>
      <c r="G4927" t="s">
        <v>1604</v>
      </c>
      <c r="H4927" t="s">
        <v>1607</v>
      </c>
      <c r="I4927" s="10">
        <v>4.3033346E-2</v>
      </c>
      <c r="J4927">
        <v>9.3000000000000007</v>
      </c>
      <c r="K4927">
        <v>9.3000000000000007</v>
      </c>
      <c r="L4927" s="3">
        <v>89.417199999999994</v>
      </c>
      <c r="M4927">
        <v>3.4</v>
      </c>
      <c r="N4927">
        <f>+$Q$876-Tabla13[[#This Row],[Outlet Establishment Year]]</f>
        <v>12</v>
      </c>
      <c r="O4927">
        <f>+Tabla13[[#This Row],[Sales]]/Tabla13[[#This Row],[Antigüedad]]</f>
        <v>7.4514333333333331</v>
      </c>
      <c r="P4927" s="4">
        <f>+Tabla13[[#This Row],[Sales]]/Tabla13[[#This Row],[Item Weight corregido]]</f>
        <v>9.6147526881720413</v>
      </c>
    </row>
    <row r="4928" spans="1:16" x14ac:dyDescent="0.3">
      <c r="A4928" t="s">
        <v>13</v>
      </c>
      <c r="B4928" t="s">
        <v>175</v>
      </c>
      <c r="C4928" t="s">
        <v>1574</v>
      </c>
      <c r="D4928">
        <v>2012</v>
      </c>
      <c r="E4928" t="s">
        <v>1591</v>
      </c>
      <c r="F4928" t="s">
        <v>1601</v>
      </c>
      <c r="G4928" t="s">
        <v>1604</v>
      </c>
      <c r="H4928" t="s">
        <v>1607</v>
      </c>
      <c r="I4928" s="10">
        <v>9.6884209999999998E-2</v>
      </c>
      <c r="J4928">
        <v>19.100000000000001</v>
      </c>
      <c r="K4928">
        <v>19.100000000000001</v>
      </c>
      <c r="L4928" s="3">
        <v>233.5958</v>
      </c>
      <c r="M4928">
        <v>3.4</v>
      </c>
      <c r="N4928">
        <f>+$Q$876-Tabla13[[#This Row],[Outlet Establishment Year]]</f>
        <v>12</v>
      </c>
      <c r="O4928">
        <f>+Tabla13[[#This Row],[Sales]]/Tabla13[[#This Row],[Antigüedad]]</f>
        <v>19.466316666666668</v>
      </c>
      <c r="P4928" s="4">
        <f>+Tabla13[[#This Row],[Sales]]/Tabla13[[#This Row],[Item Weight corregido]]</f>
        <v>12.230146596858638</v>
      </c>
    </row>
    <row r="4929" spans="1:16" x14ac:dyDescent="0.3">
      <c r="A4929" t="s">
        <v>13</v>
      </c>
      <c r="B4929" t="s">
        <v>1264</v>
      </c>
      <c r="C4929" t="s">
        <v>1579</v>
      </c>
      <c r="D4929">
        <v>2012</v>
      </c>
      <c r="E4929" t="s">
        <v>1591</v>
      </c>
      <c r="F4929" t="s">
        <v>1601</v>
      </c>
      <c r="G4929" t="s">
        <v>1604</v>
      </c>
      <c r="H4929" t="s">
        <v>1607</v>
      </c>
      <c r="I4929" s="10">
        <v>2.4693927000000001E-2</v>
      </c>
      <c r="J4929">
        <v>21.25</v>
      </c>
      <c r="K4929">
        <v>21.25</v>
      </c>
      <c r="L4929" s="3">
        <v>144.11019999999999</v>
      </c>
      <c r="M4929">
        <v>3.4</v>
      </c>
      <c r="N4929">
        <f>+$Q$876-Tabla13[[#This Row],[Outlet Establishment Year]]</f>
        <v>12</v>
      </c>
      <c r="O4929">
        <f>+Tabla13[[#This Row],[Sales]]/Tabla13[[#This Row],[Antigüedad]]</f>
        <v>12.009183333333333</v>
      </c>
      <c r="P4929" s="4">
        <f>+Tabla13[[#This Row],[Sales]]/Tabla13[[#This Row],[Item Weight corregido]]</f>
        <v>6.781656470588235</v>
      </c>
    </row>
    <row r="4930" spans="1:16" x14ac:dyDescent="0.3">
      <c r="A4930" t="s">
        <v>13</v>
      </c>
      <c r="B4930" t="s">
        <v>1498</v>
      </c>
      <c r="C4930" t="s">
        <v>1589</v>
      </c>
      <c r="D4930">
        <v>2012</v>
      </c>
      <c r="E4930" t="s">
        <v>1591</v>
      </c>
      <c r="F4930" t="s">
        <v>1601</v>
      </c>
      <c r="G4930" t="s">
        <v>1604</v>
      </c>
      <c r="H4930" t="s">
        <v>1607</v>
      </c>
      <c r="I4930" s="10">
        <v>7.1354773999999996E-2</v>
      </c>
      <c r="J4930">
        <v>12.5</v>
      </c>
      <c r="K4930">
        <v>12.5</v>
      </c>
      <c r="L4930" s="3">
        <v>125.702</v>
      </c>
      <c r="M4930">
        <v>3.4</v>
      </c>
      <c r="N4930">
        <f>+$Q$876-Tabla13[[#This Row],[Outlet Establishment Year]]</f>
        <v>12</v>
      </c>
      <c r="O4930">
        <f>+Tabla13[[#This Row],[Sales]]/Tabla13[[#This Row],[Antigüedad]]</f>
        <v>10.475166666666667</v>
      </c>
      <c r="P4930" s="4">
        <f>+Tabla13[[#This Row],[Sales]]/Tabla13[[#This Row],[Item Weight corregido]]</f>
        <v>10.05616</v>
      </c>
    </row>
    <row r="4931" spans="1:16" x14ac:dyDescent="0.3">
      <c r="A4931" t="s">
        <v>12</v>
      </c>
      <c r="B4931" t="s">
        <v>280</v>
      </c>
      <c r="C4931" t="s">
        <v>1576</v>
      </c>
      <c r="D4931">
        <v>2012</v>
      </c>
      <c r="E4931" t="s">
        <v>1591</v>
      </c>
      <c r="F4931" t="s">
        <v>1601</v>
      </c>
      <c r="G4931" t="s">
        <v>1604</v>
      </c>
      <c r="H4931" t="s">
        <v>1607</v>
      </c>
      <c r="I4931" s="10">
        <v>1.8051090999999998E-2</v>
      </c>
      <c r="J4931">
        <v>19.75</v>
      </c>
      <c r="K4931">
        <v>19.75</v>
      </c>
      <c r="L4931" s="3">
        <v>179.86600000000001</v>
      </c>
      <c r="M4931">
        <v>3.4</v>
      </c>
      <c r="N4931">
        <f>+$Q$876-Tabla13[[#This Row],[Outlet Establishment Year]]</f>
        <v>12</v>
      </c>
      <c r="O4931">
        <f>+Tabla13[[#This Row],[Sales]]/Tabla13[[#This Row],[Antigüedad]]</f>
        <v>14.988833333333334</v>
      </c>
      <c r="P4931" s="4">
        <f>+Tabla13[[#This Row],[Sales]]/Tabla13[[#This Row],[Item Weight corregido]]</f>
        <v>9.1071392405063296</v>
      </c>
    </row>
    <row r="4932" spans="1:16" x14ac:dyDescent="0.3">
      <c r="A4932" t="s">
        <v>12</v>
      </c>
      <c r="B4932" t="s">
        <v>1130</v>
      </c>
      <c r="C4932" t="s">
        <v>1590</v>
      </c>
      <c r="D4932">
        <v>2012</v>
      </c>
      <c r="E4932" t="s">
        <v>1591</v>
      </c>
      <c r="F4932" t="s">
        <v>1601</v>
      </c>
      <c r="G4932" t="s">
        <v>1604</v>
      </c>
      <c r="H4932" t="s">
        <v>1607</v>
      </c>
      <c r="I4932" s="10">
        <v>0.11284010799999999</v>
      </c>
      <c r="J4932">
        <v>8.85</v>
      </c>
      <c r="K4932">
        <v>8.85</v>
      </c>
      <c r="L4932" s="3">
        <v>122.03879999999999</v>
      </c>
      <c r="M4932">
        <v>3.4</v>
      </c>
      <c r="N4932">
        <f>+$Q$876-Tabla13[[#This Row],[Outlet Establishment Year]]</f>
        <v>12</v>
      </c>
      <c r="O4932">
        <f>+Tabla13[[#This Row],[Sales]]/Tabla13[[#This Row],[Antigüedad]]</f>
        <v>10.1699</v>
      </c>
      <c r="P4932" s="4">
        <f>+Tabla13[[#This Row],[Sales]]/Tabla13[[#This Row],[Item Weight corregido]]</f>
        <v>13.789694915254238</v>
      </c>
    </row>
    <row r="4933" spans="1:16" x14ac:dyDescent="0.3">
      <c r="A4933" t="s">
        <v>13</v>
      </c>
      <c r="B4933" t="s">
        <v>1544</v>
      </c>
      <c r="C4933" t="s">
        <v>1583</v>
      </c>
      <c r="D4933">
        <v>2018</v>
      </c>
      <c r="E4933" t="s">
        <v>1600</v>
      </c>
      <c r="F4933" t="s">
        <v>1601</v>
      </c>
      <c r="G4933" t="s">
        <v>1605</v>
      </c>
      <c r="H4933" t="s">
        <v>1609</v>
      </c>
      <c r="I4933" s="10">
        <v>3.7160705000000002E-2</v>
      </c>
      <c r="K4933">
        <v>16.75</v>
      </c>
      <c r="L4933" s="3">
        <v>54.229799999999997</v>
      </c>
      <c r="M4933">
        <v>3.4</v>
      </c>
      <c r="N4933">
        <f>+$Q$876-Tabla13[[#This Row],[Outlet Establishment Year]]</f>
        <v>6</v>
      </c>
      <c r="O4933">
        <f>+Tabla13[[#This Row],[Sales]]/Tabla13[[#This Row],[Antigüedad]]</f>
        <v>9.0382999999999996</v>
      </c>
      <c r="P4933" s="4">
        <f>+Tabla13[[#This Row],[Sales]]/Tabla13[[#This Row],[Item Weight corregido]]</f>
        <v>3.2376</v>
      </c>
    </row>
    <row r="4934" spans="1:16" x14ac:dyDescent="0.3">
      <c r="A4934" t="s">
        <v>13</v>
      </c>
      <c r="B4934" t="s">
        <v>608</v>
      </c>
      <c r="C4934" t="s">
        <v>1580</v>
      </c>
      <c r="D4934">
        <v>2018</v>
      </c>
      <c r="E4934" t="s">
        <v>1600</v>
      </c>
      <c r="F4934" t="s">
        <v>1601</v>
      </c>
      <c r="G4934" t="s">
        <v>1605</v>
      </c>
      <c r="H4934" t="s">
        <v>1609</v>
      </c>
      <c r="I4934" s="10">
        <v>0.19033746000000001</v>
      </c>
      <c r="K4934">
        <v>20.75</v>
      </c>
      <c r="L4934" s="3">
        <v>159.45779999999999</v>
      </c>
      <c r="M4934">
        <v>3.4</v>
      </c>
      <c r="N4934">
        <f>+$Q$876-Tabla13[[#This Row],[Outlet Establishment Year]]</f>
        <v>6</v>
      </c>
      <c r="O4934">
        <f>+Tabla13[[#This Row],[Sales]]/Tabla13[[#This Row],[Antigüedad]]</f>
        <v>26.5763</v>
      </c>
      <c r="P4934" s="4">
        <f>+Tabla13[[#This Row],[Sales]]/Tabla13[[#This Row],[Item Weight corregido]]</f>
        <v>7.6847132530120481</v>
      </c>
    </row>
    <row r="4935" spans="1:16" x14ac:dyDescent="0.3">
      <c r="A4935" t="s">
        <v>12</v>
      </c>
      <c r="B4935" t="s">
        <v>1023</v>
      </c>
      <c r="C4935" t="s">
        <v>1580</v>
      </c>
      <c r="D4935">
        <v>2018</v>
      </c>
      <c r="E4935" t="s">
        <v>1600</v>
      </c>
      <c r="F4935" t="s">
        <v>1601</v>
      </c>
      <c r="G4935" t="s">
        <v>1605</v>
      </c>
      <c r="H4935" t="s">
        <v>1609</v>
      </c>
      <c r="I4935" s="10">
        <v>6.216667E-2</v>
      </c>
      <c r="K4935">
        <v>15.6</v>
      </c>
      <c r="L4935" s="3">
        <v>112.3518</v>
      </c>
      <c r="M4935">
        <v>3.4</v>
      </c>
      <c r="N4935">
        <f>+$Q$876-Tabla13[[#This Row],[Outlet Establishment Year]]</f>
        <v>6</v>
      </c>
      <c r="O4935">
        <f>+Tabla13[[#This Row],[Sales]]/Tabla13[[#This Row],[Antigüedad]]</f>
        <v>18.725300000000001</v>
      </c>
      <c r="P4935" s="4">
        <f>+Tabla13[[#This Row],[Sales]]/Tabla13[[#This Row],[Item Weight corregido]]</f>
        <v>7.2020384615384616</v>
      </c>
    </row>
    <row r="4936" spans="1:16" x14ac:dyDescent="0.3">
      <c r="A4936" t="s">
        <v>13</v>
      </c>
      <c r="B4936" t="s">
        <v>1153</v>
      </c>
      <c r="C4936" t="s">
        <v>1587</v>
      </c>
      <c r="D4936">
        <v>2016</v>
      </c>
      <c r="E4936" t="s">
        <v>1599</v>
      </c>
      <c r="F4936" t="s">
        <v>1601</v>
      </c>
      <c r="G4936" t="s">
        <v>1605</v>
      </c>
      <c r="H4936" t="s">
        <v>1607</v>
      </c>
      <c r="I4936" s="10">
        <v>5.6434816999999998E-2</v>
      </c>
      <c r="J4936">
        <v>11.3</v>
      </c>
      <c r="K4936">
        <v>11.3</v>
      </c>
      <c r="L4936" s="3">
        <v>247.81180000000001</v>
      </c>
      <c r="M4936">
        <v>3.4</v>
      </c>
      <c r="N4936">
        <f>+$Q$876-Tabla13[[#This Row],[Outlet Establishment Year]]</f>
        <v>8</v>
      </c>
      <c r="O4936">
        <f>+Tabla13[[#This Row],[Sales]]/Tabla13[[#This Row],[Antigüedad]]</f>
        <v>30.976475000000001</v>
      </c>
      <c r="P4936" s="4">
        <f>+Tabla13[[#This Row],[Sales]]/Tabla13[[#This Row],[Item Weight corregido]]</f>
        <v>21.930247787610618</v>
      </c>
    </row>
    <row r="4937" spans="1:16" x14ac:dyDescent="0.3">
      <c r="A4937" t="s">
        <v>13</v>
      </c>
      <c r="B4937" t="s">
        <v>113</v>
      </c>
      <c r="C4937" t="s">
        <v>1575</v>
      </c>
      <c r="D4937">
        <v>2016</v>
      </c>
      <c r="E4937" t="s">
        <v>1599</v>
      </c>
      <c r="F4937" t="s">
        <v>1601</v>
      </c>
      <c r="G4937" t="s">
        <v>1605</v>
      </c>
      <c r="H4937" t="s">
        <v>1607</v>
      </c>
      <c r="I4937" s="10">
        <v>0</v>
      </c>
      <c r="J4937">
        <v>5.6150000000000002</v>
      </c>
      <c r="K4937">
        <v>5.6150000000000002</v>
      </c>
      <c r="L4937" s="3">
        <v>121.973</v>
      </c>
      <c r="M4937">
        <v>3.4</v>
      </c>
      <c r="N4937">
        <f>+$Q$876-Tabla13[[#This Row],[Outlet Establishment Year]]</f>
        <v>8</v>
      </c>
      <c r="O4937">
        <f>+Tabla13[[#This Row],[Sales]]/Tabla13[[#This Row],[Antigüedad]]</f>
        <v>15.246625</v>
      </c>
      <c r="P4937" s="4">
        <f>+Tabla13[[#This Row],[Sales]]/Tabla13[[#This Row],[Item Weight corregido]]</f>
        <v>21.722707034728405</v>
      </c>
    </row>
    <row r="4938" spans="1:16" x14ac:dyDescent="0.3">
      <c r="A4938" t="s">
        <v>13</v>
      </c>
      <c r="B4938" t="s">
        <v>1335</v>
      </c>
      <c r="C4938" t="s">
        <v>1581</v>
      </c>
      <c r="D4938">
        <v>2016</v>
      </c>
      <c r="E4938" t="s">
        <v>1599</v>
      </c>
      <c r="F4938" t="s">
        <v>1601</v>
      </c>
      <c r="G4938" t="s">
        <v>1605</v>
      </c>
      <c r="H4938" t="s">
        <v>1607</v>
      </c>
      <c r="I4938" s="10">
        <v>7.2798890000000003E-3</v>
      </c>
      <c r="J4938">
        <v>11.3</v>
      </c>
      <c r="K4938">
        <v>11.3</v>
      </c>
      <c r="L4938" s="3">
        <v>199.3426</v>
      </c>
      <c r="M4938">
        <v>3.4</v>
      </c>
      <c r="N4938">
        <f>+$Q$876-Tabla13[[#This Row],[Outlet Establishment Year]]</f>
        <v>8</v>
      </c>
      <c r="O4938">
        <f>+Tabla13[[#This Row],[Sales]]/Tabla13[[#This Row],[Antigüedad]]</f>
        <v>24.917825000000001</v>
      </c>
      <c r="P4938" s="4">
        <f>+Tabla13[[#This Row],[Sales]]/Tabla13[[#This Row],[Item Weight corregido]]</f>
        <v>17.640938053097344</v>
      </c>
    </row>
    <row r="4939" spans="1:16" x14ac:dyDescent="0.3">
      <c r="A4939" t="s">
        <v>13</v>
      </c>
      <c r="B4939" t="s">
        <v>1545</v>
      </c>
      <c r="C4939" t="s">
        <v>1574</v>
      </c>
      <c r="D4939">
        <v>2016</v>
      </c>
      <c r="E4939" t="s">
        <v>1599</v>
      </c>
      <c r="F4939" t="s">
        <v>1601</v>
      </c>
      <c r="G4939" t="s">
        <v>1605</v>
      </c>
      <c r="H4939" t="s">
        <v>1607</v>
      </c>
      <c r="I4939" s="10">
        <v>5.507343E-2</v>
      </c>
      <c r="J4939">
        <v>17.75</v>
      </c>
      <c r="K4939">
        <v>17.75</v>
      </c>
      <c r="L4939" s="3">
        <v>145.14439999999999</v>
      </c>
      <c r="M4939">
        <v>3.4</v>
      </c>
      <c r="N4939">
        <f>+$Q$876-Tabla13[[#This Row],[Outlet Establishment Year]]</f>
        <v>8</v>
      </c>
      <c r="O4939">
        <f>+Tabla13[[#This Row],[Sales]]/Tabla13[[#This Row],[Antigüedad]]</f>
        <v>18.143049999999999</v>
      </c>
      <c r="P4939" s="4">
        <f>+Tabla13[[#This Row],[Sales]]/Tabla13[[#This Row],[Item Weight corregido]]</f>
        <v>8.1771492957746474</v>
      </c>
    </row>
    <row r="4940" spans="1:16" x14ac:dyDescent="0.3">
      <c r="A4940" t="s">
        <v>12</v>
      </c>
      <c r="B4940" t="s">
        <v>517</v>
      </c>
      <c r="C4940" t="s">
        <v>1587</v>
      </c>
      <c r="D4940">
        <v>2016</v>
      </c>
      <c r="E4940" t="s">
        <v>1599</v>
      </c>
      <c r="F4940" t="s">
        <v>1601</v>
      </c>
      <c r="G4940" t="s">
        <v>1605</v>
      </c>
      <c r="H4940" t="s">
        <v>1607</v>
      </c>
      <c r="I4940" s="10">
        <v>5.3837560999999999E-2</v>
      </c>
      <c r="J4940">
        <v>14.85</v>
      </c>
      <c r="K4940">
        <v>14.85</v>
      </c>
      <c r="L4940" s="3">
        <v>120.80719999999999</v>
      </c>
      <c r="M4940">
        <v>3.4</v>
      </c>
      <c r="N4940">
        <f>+$Q$876-Tabla13[[#This Row],[Outlet Establishment Year]]</f>
        <v>8</v>
      </c>
      <c r="O4940">
        <f>+Tabla13[[#This Row],[Sales]]/Tabla13[[#This Row],[Antigüedad]]</f>
        <v>15.100899999999999</v>
      </c>
      <c r="P4940" s="4">
        <f>+Tabla13[[#This Row],[Sales]]/Tabla13[[#This Row],[Item Weight corregido]]</f>
        <v>8.1351649831649837</v>
      </c>
    </row>
    <row r="4941" spans="1:16" x14ac:dyDescent="0.3">
      <c r="A4941" t="s">
        <v>12</v>
      </c>
      <c r="B4941" t="s">
        <v>1065</v>
      </c>
      <c r="C4941" t="s">
        <v>1580</v>
      </c>
      <c r="D4941">
        <v>2016</v>
      </c>
      <c r="E4941" t="s">
        <v>1599</v>
      </c>
      <c r="F4941" t="s">
        <v>1601</v>
      </c>
      <c r="G4941" t="s">
        <v>1605</v>
      </c>
      <c r="H4941" t="s">
        <v>1607</v>
      </c>
      <c r="I4941" s="10">
        <v>3.7764306999999997E-2</v>
      </c>
      <c r="J4941">
        <v>10</v>
      </c>
      <c r="K4941">
        <v>10</v>
      </c>
      <c r="L4941" s="3">
        <v>127.29940000000001</v>
      </c>
      <c r="M4941">
        <v>3.4</v>
      </c>
      <c r="N4941">
        <f>+$Q$876-Tabla13[[#This Row],[Outlet Establishment Year]]</f>
        <v>8</v>
      </c>
      <c r="O4941">
        <f>+Tabla13[[#This Row],[Sales]]/Tabla13[[#This Row],[Antigüedad]]</f>
        <v>15.912425000000001</v>
      </c>
      <c r="P4941" s="4">
        <f>+Tabla13[[#This Row],[Sales]]/Tabla13[[#This Row],[Item Weight corregido]]</f>
        <v>12.729940000000001</v>
      </c>
    </row>
    <row r="4942" spans="1:16" x14ac:dyDescent="0.3">
      <c r="A4942" t="s">
        <v>12</v>
      </c>
      <c r="B4942" t="s">
        <v>920</v>
      </c>
      <c r="C4942" t="s">
        <v>1586</v>
      </c>
      <c r="D4942">
        <v>2016</v>
      </c>
      <c r="E4942" t="s">
        <v>1599</v>
      </c>
      <c r="F4942" t="s">
        <v>1601</v>
      </c>
      <c r="G4942" t="s">
        <v>1605</v>
      </c>
      <c r="H4942" t="s">
        <v>1607</v>
      </c>
      <c r="I4942" s="10">
        <v>3.3052168E-2</v>
      </c>
      <c r="J4942">
        <v>10.6</v>
      </c>
      <c r="K4942">
        <v>10.6</v>
      </c>
      <c r="L4942" s="3">
        <v>49.700800000000001</v>
      </c>
      <c r="M4942">
        <v>3.4</v>
      </c>
      <c r="N4942">
        <f>+$Q$876-Tabla13[[#This Row],[Outlet Establishment Year]]</f>
        <v>8</v>
      </c>
      <c r="O4942">
        <f>+Tabla13[[#This Row],[Sales]]/Tabla13[[#This Row],[Antigüedad]]</f>
        <v>6.2126000000000001</v>
      </c>
      <c r="P4942" s="4">
        <f>+Tabla13[[#This Row],[Sales]]/Tabla13[[#This Row],[Item Weight corregido]]</f>
        <v>4.6887547169811326</v>
      </c>
    </row>
    <row r="4943" spans="1:16" x14ac:dyDescent="0.3">
      <c r="A4943" t="s">
        <v>13</v>
      </c>
      <c r="B4943" t="s">
        <v>761</v>
      </c>
      <c r="C4943" t="s">
        <v>1583</v>
      </c>
      <c r="D4943">
        <v>2015</v>
      </c>
      <c r="E4943" t="s">
        <v>1593</v>
      </c>
      <c r="F4943" t="s">
        <v>1603</v>
      </c>
      <c r="G4943" t="s">
        <v>1604</v>
      </c>
      <c r="H4943" t="s">
        <v>1607</v>
      </c>
      <c r="I4943" s="10">
        <v>3.8815341000000003E-2</v>
      </c>
      <c r="J4943">
        <v>19.7</v>
      </c>
      <c r="K4943">
        <v>19.7</v>
      </c>
      <c r="L4943" s="3">
        <v>124.2362</v>
      </c>
      <c r="M4943">
        <v>3.4</v>
      </c>
      <c r="N4943">
        <f>+$Q$876-Tabla13[[#This Row],[Outlet Establishment Year]]</f>
        <v>9</v>
      </c>
      <c r="O4943">
        <f>+Tabla13[[#This Row],[Sales]]/Tabla13[[#This Row],[Antigüedad]]</f>
        <v>13.804022222222223</v>
      </c>
      <c r="P4943" s="4">
        <f>+Tabla13[[#This Row],[Sales]]/Tabla13[[#This Row],[Item Weight corregido]]</f>
        <v>6.3064060913705582</v>
      </c>
    </row>
    <row r="4944" spans="1:16" x14ac:dyDescent="0.3">
      <c r="A4944" t="s">
        <v>13</v>
      </c>
      <c r="B4944" t="s">
        <v>1494</v>
      </c>
      <c r="C4944" t="s">
        <v>1584</v>
      </c>
      <c r="D4944">
        <v>2020</v>
      </c>
      <c r="E4944" t="s">
        <v>1594</v>
      </c>
      <c r="F4944" t="s">
        <v>1603</v>
      </c>
      <c r="G4944" t="s">
        <v>1604</v>
      </c>
      <c r="H4944" t="s">
        <v>1607</v>
      </c>
      <c r="I4944" s="10">
        <v>2.3274106999999999E-2</v>
      </c>
      <c r="J4944">
        <v>20.5</v>
      </c>
      <c r="K4944">
        <v>20.5</v>
      </c>
      <c r="L4944" s="3">
        <v>154.13399999999999</v>
      </c>
      <c r="M4944">
        <v>3.4</v>
      </c>
      <c r="N4944">
        <f>+$Q$876-Tabla13[[#This Row],[Outlet Establishment Year]]</f>
        <v>4</v>
      </c>
      <c r="O4944">
        <f>+Tabla13[[#This Row],[Sales]]/Tabla13[[#This Row],[Antigüedad]]</f>
        <v>38.533499999999997</v>
      </c>
      <c r="P4944" s="4">
        <f>+Tabla13[[#This Row],[Sales]]/Tabla13[[#This Row],[Item Weight corregido]]</f>
        <v>7.5187317073170723</v>
      </c>
    </row>
    <row r="4945" spans="1:16" x14ac:dyDescent="0.3">
      <c r="A4945" t="s">
        <v>13</v>
      </c>
      <c r="B4945" t="s">
        <v>191</v>
      </c>
      <c r="C4945" t="s">
        <v>1577</v>
      </c>
      <c r="D4945">
        <v>2015</v>
      </c>
      <c r="E4945" t="s">
        <v>1593</v>
      </c>
      <c r="F4945" t="s">
        <v>1603</v>
      </c>
      <c r="G4945" t="s">
        <v>1604</v>
      </c>
      <c r="H4945" t="s">
        <v>1607</v>
      </c>
      <c r="I4945" s="10">
        <v>0.124758619</v>
      </c>
      <c r="J4945">
        <v>6.4649999999999999</v>
      </c>
      <c r="K4945">
        <v>6.4649999999999999</v>
      </c>
      <c r="L4945" s="3">
        <v>264.1884</v>
      </c>
      <c r="M4945">
        <v>3.4</v>
      </c>
      <c r="N4945">
        <f>+$Q$876-Tabla13[[#This Row],[Outlet Establishment Year]]</f>
        <v>9</v>
      </c>
      <c r="O4945">
        <f>+Tabla13[[#This Row],[Sales]]/Tabla13[[#This Row],[Antigüedad]]</f>
        <v>29.354266666666668</v>
      </c>
      <c r="P4945" s="4">
        <f>+Tabla13[[#This Row],[Sales]]/Tabla13[[#This Row],[Item Weight corregido]]</f>
        <v>40.864408352668214</v>
      </c>
    </row>
    <row r="4946" spans="1:16" x14ac:dyDescent="0.3">
      <c r="A4946" t="s">
        <v>13</v>
      </c>
      <c r="B4946" t="s">
        <v>1280</v>
      </c>
      <c r="C4946" t="s">
        <v>1576</v>
      </c>
      <c r="D4946">
        <v>2015</v>
      </c>
      <c r="E4946" t="s">
        <v>1593</v>
      </c>
      <c r="F4946" t="s">
        <v>1603</v>
      </c>
      <c r="G4946" t="s">
        <v>1604</v>
      </c>
      <c r="H4946" t="s">
        <v>1607</v>
      </c>
      <c r="I4946" s="10">
        <v>6.6918730999999995E-2</v>
      </c>
      <c r="J4946">
        <v>9.3000000000000007</v>
      </c>
      <c r="K4946">
        <v>9.3000000000000007</v>
      </c>
      <c r="L4946" s="3">
        <v>184.22919999999999</v>
      </c>
      <c r="M4946">
        <v>3.4</v>
      </c>
      <c r="N4946">
        <f>+$Q$876-Tabla13[[#This Row],[Outlet Establishment Year]]</f>
        <v>9</v>
      </c>
      <c r="O4946">
        <f>+Tabla13[[#This Row],[Sales]]/Tabla13[[#This Row],[Antigüedad]]</f>
        <v>20.469911111111109</v>
      </c>
      <c r="P4946" s="4">
        <f>+Tabla13[[#This Row],[Sales]]/Tabla13[[#This Row],[Item Weight corregido]]</f>
        <v>19.809591397849459</v>
      </c>
    </row>
    <row r="4947" spans="1:16" x14ac:dyDescent="0.3">
      <c r="A4947" t="s">
        <v>13</v>
      </c>
      <c r="B4947" t="s">
        <v>1076</v>
      </c>
      <c r="C4947" t="s">
        <v>1574</v>
      </c>
      <c r="D4947">
        <v>2015</v>
      </c>
      <c r="E4947" t="s">
        <v>1593</v>
      </c>
      <c r="F4947" t="s">
        <v>1603</v>
      </c>
      <c r="G4947" t="s">
        <v>1604</v>
      </c>
      <c r="H4947" t="s">
        <v>1607</v>
      </c>
      <c r="I4947" s="10">
        <v>2.4020078E-2</v>
      </c>
      <c r="J4947">
        <v>10.65</v>
      </c>
      <c r="K4947">
        <v>10.65</v>
      </c>
      <c r="L4947" s="3">
        <v>57.227200000000003</v>
      </c>
      <c r="M4947">
        <v>3.4</v>
      </c>
      <c r="N4947">
        <f>+$Q$876-Tabla13[[#This Row],[Outlet Establishment Year]]</f>
        <v>9</v>
      </c>
      <c r="O4947">
        <f>+Tabla13[[#This Row],[Sales]]/Tabla13[[#This Row],[Antigüedad]]</f>
        <v>6.3585777777777786</v>
      </c>
      <c r="P4947" s="4">
        <f>+Tabla13[[#This Row],[Sales]]/Tabla13[[#This Row],[Item Weight corregido]]</f>
        <v>5.3734460093896717</v>
      </c>
    </row>
    <row r="4948" spans="1:16" x14ac:dyDescent="0.3">
      <c r="A4948" t="s">
        <v>13</v>
      </c>
      <c r="B4948" t="s">
        <v>760</v>
      </c>
      <c r="C4948" t="s">
        <v>1583</v>
      </c>
      <c r="D4948">
        <v>2015</v>
      </c>
      <c r="E4948" t="s">
        <v>1593</v>
      </c>
      <c r="F4948" t="s">
        <v>1603</v>
      </c>
      <c r="G4948" t="s">
        <v>1604</v>
      </c>
      <c r="H4948" t="s">
        <v>1607</v>
      </c>
      <c r="I4948" s="10">
        <v>3.4474060000000001E-2</v>
      </c>
      <c r="J4948">
        <v>8.26</v>
      </c>
      <c r="K4948">
        <v>8.26</v>
      </c>
      <c r="L4948" s="3">
        <v>117.0834</v>
      </c>
      <c r="M4948">
        <v>3.4</v>
      </c>
      <c r="N4948">
        <f>+$Q$876-Tabla13[[#This Row],[Outlet Establishment Year]]</f>
        <v>9</v>
      </c>
      <c r="O4948">
        <f>+Tabla13[[#This Row],[Sales]]/Tabla13[[#This Row],[Antigüedad]]</f>
        <v>13.009266666666667</v>
      </c>
      <c r="P4948" s="4">
        <f>+Tabla13[[#This Row],[Sales]]/Tabla13[[#This Row],[Item Weight corregido]]</f>
        <v>14.174745762711865</v>
      </c>
    </row>
    <row r="4949" spans="1:16" x14ac:dyDescent="0.3">
      <c r="A4949" t="s">
        <v>13</v>
      </c>
      <c r="B4949" t="s">
        <v>1429</v>
      </c>
      <c r="C4949" t="s">
        <v>1583</v>
      </c>
      <c r="D4949">
        <v>2015</v>
      </c>
      <c r="E4949" t="s">
        <v>1593</v>
      </c>
      <c r="F4949" t="s">
        <v>1603</v>
      </c>
      <c r="G4949" t="s">
        <v>1605</v>
      </c>
      <c r="H4949" t="s">
        <v>1607</v>
      </c>
      <c r="I4949" s="10">
        <v>3.4640466000000002E-2</v>
      </c>
      <c r="J4949">
        <v>13.85</v>
      </c>
      <c r="K4949">
        <v>13.85</v>
      </c>
      <c r="L4949" s="3">
        <v>116.14919999999999</v>
      </c>
      <c r="M4949">
        <v>3.4</v>
      </c>
      <c r="N4949">
        <f>+$Q$876-Tabla13[[#This Row],[Outlet Establishment Year]]</f>
        <v>9</v>
      </c>
      <c r="O4949">
        <f>+Tabla13[[#This Row],[Sales]]/Tabla13[[#This Row],[Antigüedad]]</f>
        <v>12.905466666666666</v>
      </c>
      <c r="P4949" s="4">
        <f>+Tabla13[[#This Row],[Sales]]/Tabla13[[#This Row],[Item Weight corregido]]</f>
        <v>8.3862238267148008</v>
      </c>
    </row>
    <row r="4950" spans="1:16" x14ac:dyDescent="0.3">
      <c r="A4950" t="s">
        <v>13</v>
      </c>
      <c r="B4950" t="s">
        <v>687</v>
      </c>
      <c r="C4950" t="s">
        <v>1579</v>
      </c>
      <c r="D4950">
        <v>2015</v>
      </c>
      <c r="E4950" t="s">
        <v>1593</v>
      </c>
      <c r="F4950" t="s">
        <v>1603</v>
      </c>
      <c r="G4950" t="s">
        <v>1605</v>
      </c>
      <c r="H4950" t="s">
        <v>1607</v>
      </c>
      <c r="I4950" s="10">
        <v>0</v>
      </c>
      <c r="J4950">
        <v>6.9649999999999999</v>
      </c>
      <c r="K4950">
        <v>6.9649999999999999</v>
      </c>
      <c r="L4950" s="3">
        <v>159.66040000000001</v>
      </c>
      <c r="M4950">
        <v>3.4</v>
      </c>
      <c r="N4950">
        <f>+$Q$876-Tabla13[[#This Row],[Outlet Establishment Year]]</f>
        <v>9</v>
      </c>
      <c r="O4950">
        <f>+Tabla13[[#This Row],[Sales]]/Tabla13[[#This Row],[Antigüedad]]</f>
        <v>17.740044444444447</v>
      </c>
      <c r="P4950" s="4">
        <f>+Tabla13[[#This Row],[Sales]]/Tabla13[[#This Row],[Item Weight corregido]]</f>
        <v>22.923244795405601</v>
      </c>
    </row>
    <row r="4951" spans="1:16" x14ac:dyDescent="0.3">
      <c r="A4951" t="s">
        <v>13</v>
      </c>
      <c r="B4951" t="s">
        <v>141</v>
      </c>
      <c r="C4951" t="s">
        <v>1581</v>
      </c>
      <c r="D4951">
        <v>2015</v>
      </c>
      <c r="E4951" t="s">
        <v>1593</v>
      </c>
      <c r="F4951" t="s">
        <v>1603</v>
      </c>
      <c r="G4951" t="s">
        <v>1605</v>
      </c>
      <c r="H4951" t="s">
        <v>1607</v>
      </c>
      <c r="I4951" s="10">
        <v>1.0652508E-2</v>
      </c>
      <c r="J4951">
        <v>6.17</v>
      </c>
      <c r="K4951">
        <v>6.17</v>
      </c>
      <c r="L4951" s="3">
        <v>65.682599999999994</v>
      </c>
      <c r="M4951">
        <v>3.4</v>
      </c>
      <c r="N4951">
        <f>+$Q$876-Tabla13[[#This Row],[Outlet Establishment Year]]</f>
        <v>9</v>
      </c>
      <c r="O4951">
        <f>+Tabla13[[#This Row],[Sales]]/Tabla13[[#This Row],[Antigüedad]]</f>
        <v>7.2980666666666663</v>
      </c>
      <c r="P4951" s="4">
        <f>+Tabla13[[#This Row],[Sales]]/Tabla13[[#This Row],[Item Weight corregido]]</f>
        <v>10.64547811993517</v>
      </c>
    </row>
    <row r="4952" spans="1:16" x14ac:dyDescent="0.3">
      <c r="A4952" t="s">
        <v>13</v>
      </c>
      <c r="B4952" t="s">
        <v>209</v>
      </c>
      <c r="C4952" t="s">
        <v>1581</v>
      </c>
      <c r="D4952">
        <v>2015</v>
      </c>
      <c r="E4952" t="s">
        <v>1593</v>
      </c>
      <c r="F4952" t="s">
        <v>1603</v>
      </c>
      <c r="G4952" t="s">
        <v>1605</v>
      </c>
      <c r="H4952" t="s">
        <v>1607</v>
      </c>
      <c r="I4952" s="10">
        <v>1.001904E-2</v>
      </c>
      <c r="J4952">
        <v>21.25</v>
      </c>
      <c r="K4952">
        <v>21.25</v>
      </c>
      <c r="L4952" s="3">
        <v>184.66079999999999</v>
      </c>
      <c r="M4952">
        <v>3.4</v>
      </c>
      <c r="N4952">
        <f>+$Q$876-Tabla13[[#This Row],[Outlet Establishment Year]]</f>
        <v>9</v>
      </c>
      <c r="O4952">
        <f>+Tabla13[[#This Row],[Sales]]/Tabla13[[#This Row],[Antigüedad]]</f>
        <v>20.517866666666666</v>
      </c>
      <c r="P4952" s="4">
        <f>+Tabla13[[#This Row],[Sales]]/Tabla13[[#This Row],[Item Weight corregido]]</f>
        <v>8.689919999999999</v>
      </c>
    </row>
    <row r="4953" spans="1:16" x14ac:dyDescent="0.3">
      <c r="A4953" t="s">
        <v>13</v>
      </c>
      <c r="B4953" t="s">
        <v>1507</v>
      </c>
      <c r="C4953" t="s">
        <v>1580</v>
      </c>
      <c r="D4953">
        <v>2015</v>
      </c>
      <c r="E4953" t="s">
        <v>1593</v>
      </c>
      <c r="F4953" t="s">
        <v>1603</v>
      </c>
      <c r="G4953" t="s">
        <v>1605</v>
      </c>
      <c r="H4953" t="s">
        <v>1607</v>
      </c>
      <c r="I4953" s="10">
        <v>0.173833129</v>
      </c>
      <c r="J4953">
        <v>15.1</v>
      </c>
      <c r="K4953">
        <v>15.1</v>
      </c>
      <c r="L4953" s="3">
        <v>196.511</v>
      </c>
      <c r="M4953">
        <v>3.4</v>
      </c>
      <c r="N4953">
        <f>+$Q$876-Tabla13[[#This Row],[Outlet Establishment Year]]</f>
        <v>9</v>
      </c>
      <c r="O4953">
        <f>+Tabla13[[#This Row],[Sales]]/Tabla13[[#This Row],[Antigüedad]]</f>
        <v>21.834555555555553</v>
      </c>
      <c r="P4953" s="4">
        <f>+Tabla13[[#This Row],[Sales]]/Tabla13[[#This Row],[Item Weight corregido]]</f>
        <v>13.013973509933775</v>
      </c>
    </row>
    <row r="4954" spans="1:16" x14ac:dyDescent="0.3">
      <c r="A4954" t="s">
        <v>13</v>
      </c>
      <c r="B4954" t="s">
        <v>310</v>
      </c>
      <c r="C4954" t="s">
        <v>1585</v>
      </c>
      <c r="D4954">
        <v>2020</v>
      </c>
      <c r="E4954" t="s">
        <v>1594</v>
      </c>
      <c r="F4954" t="s">
        <v>1603</v>
      </c>
      <c r="G4954" t="s">
        <v>1605</v>
      </c>
      <c r="H4954" t="s">
        <v>1607</v>
      </c>
      <c r="I4954" s="10">
        <v>0.137584599</v>
      </c>
      <c r="J4954">
        <v>10.895</v>
      </c>
      <c r="K4954">
        <v>10.895</v>
      </c>
      <c r="L4954" s="3">
        <v>262.2568</v>
      </c>
      <c r="M4954">
        <v>3.4</v>
      </c>
      <c r="N4954">
        <f>+$Q$876-Tabla13[[#This Row],[Outlet Establishment Year]]</f>
        <v>4</v>
      </c>
      <c r="O4954">
        <f>+Tabla13[[#This Row],[Sales]]/Tabla13[[#This Row],[Antigüedad]]</f>
        <v>65.5642</v>
      </c>
      <c r="P4954" s="4">
        <f>+Tabla13[[#This Row],[Sales]]/Tabla13[[#This Row],[Item Weight corregido]]</f>
        <v>24.071298760899495</v>
      </c>
    </row>
    <row r="4955" spans="1:16" x14ac:dyDescent="0.3">
      <c r="A4955" t="s">
        <v>13</v>
      </c>
      <c r="B4955" t="s">
        <v>623</v>
      </c>
      <c r="C4955" t="s">
        <v>1590</v>
      </c>
      <c r="D4955">
        <v>2020</v>
      </c>
      <c r="E4955" t="s">
        <v>1594</v>
      </c>
      <c r="F4955" t="s">
        <v>1603</v>
      </c>
      <c r="G4955" t="s">
        <v>1606</v>
      </c>
      <c r="H4955" t="s">
        <v>1607</v>
      </c>
      <c r="I4955" s="10">
        <v>9.8457814000000005E-2</v>
      </c>
      <c r="J4955">
        <v>17.5</v>
      </c>
      <c r="K4955">
        <v>17.5</v>
      </c>
      <c r="L4955" s="3">
        <v>171.77379999999999</v>
      </c>
      <c r="M4955">
        <v>3.4</v>
      </c>
      <c r="N4955">
        <f>+$Q$876-Tabla13[[#This Row],[Outlet Establishment Year]]</f>
        <v>4</v>
      </c>
      <c r="O4955">
        <f>+Tabla13[[#This Row],[Sales]]/Tabla13[[#This Row],[Antigüedad]]</f>
        <v>42.943449999999999</v>
      </c>
      <c r="P4955" s="4">
        <f>+Tabla13[[#This Row],[Sales]]/Tabla13[[#This Row],[Item Weight corregido]]</f>
        <v>9.8156457142857132</v>
      </c>
    </row>
    <row r="4956" spans="1:16" x14ac:dyDescent="0.3">
      <c r="A4956" t="s">
        <v>12</v>
      </c>
      <c r="B4956" t="s">
        <v>1163</v>
      </c>
      <c r="C4956" t="s">
        <v>1582</v>
      </c>
      <c r="D4956">
        <v>2015</v>
      </c>
      <c r="E4956" t="s">
        <v>1593</v>
      </c>
      <c r="F4956" t="s">
        <v>1603</v>
      </c>
      <c r="G4956" t="s">
        <v>1606</v>
      </c>
      <c r="H4956" t="s">
        <v>1607</v>
      </c>
      <c r="I4956" s="10">
        <v>7.5660889999999995E-2</v>
      </c>
      <c r="J4956">
        <v>6.5750000000000002</v>
      </c>
      <c r="K4956">
        <v>6.5750000000000002</v>
      </c>
      <c r="L4956" s="3">
        <v>145.4444</v>
      </c>
      <c r="M4956">
        <v>3.4</v>
      </c>
      <c r="N4956">
        <f>+$Q$876-Tabla13[[#This Row],[Outlet Establishment Year]]</f>
        <v>9</v>
      </c>
      <c r="O4956">
        <f>+Tabla13[[#This Row],[Sales]]/Tabla13[[#This Row],[Antigüedad]]</f>
        <v>16.160488888888889</v>
      </c>
      <c r="P4956" s="4">
        <f>+Tabla13[[#This Row],[Sales]]/Tabla13[[#This Row],[Item Weight corregido]]</f>
        <v>22.120821292775666</v>
      </c>
    </row>
    <row r="4957" spans="1:16" x14ac:dyDescent="0.3">
      <c r="A4957" t="s">
        <v>12</v>
      </c>
      <c r="B4957" t="s">
        <v>1014</v>
      </c>
      <c r="C4957" t="s">
        <v>1577</v>
      </c>
      <c r="D4957">
        <v>2015</v>
      </c>
      <c r="E4957" t="s">
        <v>1593</v>
      </c>
      <c r="F4957" t="s">
        <v>1603</v>
      </c>
      <c r="G4957" t="s">
        <v>1606</v>
      </c>
      <c r="H4957" t="s">
        <v>1607</v>
      </c>
      <c r="I4957" s="10">
        <v>9.2158377E-2</v>
      </c>
      <c r="J4957">
        <v>6.6150000000000002</v>
      </c>
      <c r="K4957">
        <v>6.6150000000000002</v>
      </c>
      <c r="L4957" s="3">
        <v>251.14080000000001</v>
      </c>
      <c r="M4957">
        <v>3.4</v>
      </c>
      <c r="N4957">
        <f>+$Q$876-Tabla13[[#This Row],[Outlet Establishment Year]]</f>
        <v>9</v>
      </c>
      <c r="O4957">
        <f>+Tabla13[[#This Row],[Sales]]/Tabla13[[#This Row],[Antigüedad]]</f>
        <v>27.904533333333333</v>
      </c>
      <c r="P4957" s="4">
        <f>+Tabla13[[#This Row],[Sales]]/Tabla13[[#This Row],[Item Weight corregido]]</f>
        <v>37.965351473922901</v>
      </c>
    </row>
    <row r="4958" spans="1:16" x14ac:dyDescent="0.3">
      <c r="A4958" t="s">
        <v>12</v>
      </c>
      <c r="B4958" t="s">
        <v>866</v>
      </c>
      <c r="C4958" t="s">
        <v>1577</v>
      </c>
      <c r="D4958">
        <v>2015</v>
      </c>
      <c r="E4958" t="s">
        <v>1593</v>
      </c>
      <c r="F4958" t="s">
        <v>1603</v>
      </c>
      <c r="G4958" t="s">
        <v>1606</v>
      </c>
      <c r="H4958" t="s">
        <v>1607</v>
      </c>
      <c r="I4958" s="10">
        <v>5.4488533999999998E-2</v>
      </c>
      <c r="J4958">
        <v>15</v>
      </c>
      <c r="K4958">
        <v>15</v>
      </c>
      <c r="L4958" s="3">
        <v>57.590400000000002</v>
      </c>
      <c r="M4958">
        <v>3.4</v>
      </c>
      <c r="N4958">
        <f>+$Q$876-Tabla13[[#This Row],[Outlet Establishment Year]]</f>
        <v>9</v>
      </c>
      <c r="O4958">
        <f>+Tabla13[[#This Row],[Sales]]/Tabla13[[#This Row],[Antigüedad]]</f>
        <v>6.3989333333333338</v>
      </c>
      <c r="P4958" s="4">
        <f>+Tabla13[[#This Row],[Sales]]/Tabla13[[#This Row],[Item Weight corregido]]</f>
        <v>3.8393600000000001</v>
      </c>
    </row>
    <row r="4959" spans="1:16" x14ac:dyDescent="0.3">
      <c r="A4959" t="s">
        <v>12</v>
      </c>
      <c r="B4959" t="s">
        <v>389</v>
      </c>
      <c r="C4959" t="s">
        <v>1577</v>
      </c>
      <c r="D4959">
        <v>2015</v>
      </c>
      <c r="E4959" t="s">
        <v>1593</v>
      </c>
      <c r="F4959" t="s">
        <v>1603</v>
      </c>
      <c r="G4959" t="s">
        <v>1606</v>
      </c>
      <c r="H4959" t="s">
        <v>1607</v>
      </c>
      <c r="I4959" s="10">
        <v>0.10293224600000001</v>
      </c>
      <c r="J4959">
        <v>20.25</v>
      </c>
      <c r="K4959">
        <v>20.25</v>
      </c>
      <c r="L4959" s="3">
        <v>93.212000000000003</v>
      </c>
      <c r="M4959">
        <v>3.4</v>
      </c>
      <c r="N4959">
        <f>+$Q$876-Tabla13[[#This Row],[Outlet Establishment Year]]</f>
        <v>9</v>
      </c>
      <c r="O4959">
        <f>+Tabla13[[#This Row],[Sales]]/Tabla13[[#This Row],[Antigüedad]]</f>
        <v>10.356888888888889</v>
      </c>
      <c r="P4959" s="4">
        <f>+Tabla13[[#This Row],[Sales]]/Tabla13[[#This Row],[Item Weight corregido]]</f>
        <v>4.6030617283950619</v>
      </c>
    </row>
    <row r="4960" spans="1:16" x14ac:dyDescent="0.3">
      <c r="A4960" t="s">
        <v>12</v>
      </c>
      <c r="B4960" t="s">
        <v>453</v>
      </c>
      <c r="C4960" t="s">
        <v>1580</v>
      </c>
      <c r="D4960">
        <v>2015</v>
      </c>
      <c r="E4960" t="s">
        <v>1593</v>
      </c>
      <c r="F4960" t="s">
        <v>1603</v>
      </c>
      <c r="G4960" t="s">
        <v>1606</v>
      </c>
      <c r="H4960" t="s">
        <v>1607</v>
      </c>
      <c r="I4960" s="10">
        <v>0.12367891</v>
      </c>
      <c r="J4960">
        <v>6.67</v>
      </c>
      <c r="K4960">
        <v>6.67</v>
      </c>
      <c r="L4960" s="3">
        <v>88.951400000000007</v>
      </c>
      <c r="M4960">
        <v>3.4</v>
      </c>
      <c r="N4960">
        <f>+$Q$876-Tabla13[[#This Row],[Outlet Establishment Year]]</f>
        <v>9</v>
      </c>
      <c r="O4960">
        <f>+Tabla13[[#This Row],[Sales]]/Tabla13[[#This Row],[Antigüedad]]</f>
        <v>9.8834888888888894</v>
      </c>
      <c r="P4960" s="4">
        <f>+Tabla13[[#This Row],[Sales]]/Tabla13[[#This Row],[Item Weight corregido]]</f>
        <v>13.336041979010496</v>
      </c>
    </row>
    <row r="4961" spans="1:16" x14ac:dyDescent="0.3">
      <c r="A4961" t="s">
        <v>12</v>
      </c>
      <c r="B4961" t="s">
        <v>1367</v>
      </c>
      <c r="C4961" t="s">
        <v>1580</v>
      </c>
      <c r="D4961">
        <v>2015</v>
      </c>
      <c r="E4961" t="s">
        <v>1593</v>
      </c>
      <c r="F4961" t="s">
        <v>1603</v>
      </c>
      <c r="G4961" t="s">
        <v>1606</v>
      </c>
      <c r="H4961" t="s">
        <v>1607</v>
      </c>
      <c r="I4961" s="10">
        <v>8.9735804000000002E-2</v>
      </c>
      <c r="J4961">
        <v>8.27</v>
      </c>
      <c r="K4961">
        <v>8.27</v>
      </c>
      <c r="L4961" s="3">
        <v>148.77080000000001</v>
      </c>
      <c r="M4961">
        <v>3.4</v>
      </c>
      <c r="N4961">
        <f>+$Q$876-Tabla13[[#This Row],[Outlet Establishment Year]]</f>
        <v>9</v>
      </c>
      <c r="O4961">
        <f>+Tabla13[[#This Row],[Sales]]/Tabla13[[#This Row],[Antigüedad]]</f>
        <v>16.530088888888891</v>
      </c>
      <c r="P4961" s="4">
        <f>+Tabla13[[#This Row],[Sales]]/Tabla13[[#This Row],[Item Weight corregido]]</f>
        <v>17.989214026602177</v>
      </c>
    </row>
    <row r="4962" spans="1:16" x14ac:dyDescent="0.3">
      <c r="A4962" t="s">
        <v>12</v>
      </c>
      <c r="B4962" t="s">
        <v>1311</v>
      </c>
      <c r="C4962" t="s">
        <v>1577</v>
      </c>
      <c r="D4962">
        <v>2020</v>
      </c>
      <c r="E4962" t="s">
        <v>1594</v>
      </c>
      <c r="F4962" t="s">
        <v>1603</v>
      </c>
      <c r="G4962" t="s">
        <v>1606</v>
      </c>
      <c r="H4962" t="s">
        <v>1607</v>
      </c>
      <c r="I4962" s="10">
        <v>4.0432954E-2</v>
      </c>
      <c r="J4962">
        <v>8.6</v>
      </c>
      <c r="K4962">
        <v>8.6</v>
      </c>
      <c r="L4962" s="3">
        <v>191.65299999999999</v>
      </c>
      <c r="M4962">
        <v>3.4</v>
      </c>
      <c r="N4962">
        <f>+$Q$876-Tabla13[[#This Row],[Outlet Establishment Year]]</f>
        <v>4</v>
      </c>
      <c r="O4962">
        <f>+Tabla13[[#This Row],[Sales]]/Tabla13[[#This Row],[Antigüedad]]</f>
        <v>47.913249999999998</v>
      </c>
      <c r="P4962" s="4">
        <f>+Tabla13[[#This Row],[Sales]]/Tabla13[[#This Row],[Item Weight corregido]]</f>
        <v>22.285232558139533</v>
      </c>
    </row>
    <row r="4963" spans="1:16" x14ac:dyDescent="0.3">
      <c r="A4963" t="s">
        <v>12</v>
      </c>
      <c r="B4963" t="s">
        <v>1220</v>
      </c>
      <c r="C4963" t="s">
        <v>1577</v>
      </c>
      <c r="D4963">
        <v>2020</v>
      </c>
      <c r="E4963" t="s">
        <v>1594</v>
      </c>
      <c r="F4963" t="s">
        <v>1603</v>
      </c>
      <c r="G4963" t="s">
        <v>1606</v>
      </c>
      <c r="H4963" t="s">
        <v>1607</v>
      </c>
      <c r="I4963" s="10">
        <v>4.7073322000000001E-2</v>
      </c>
      <c r="J4963">
        <v>17.100000000000001</v>
      </c>
      <c r="K4963">
        <v>17.100000000000001</v>
      </c>
      <c r="L4963" s="3">
        <v>138.68379999999999</v>
      </c>
      <c r="M4963">
        <v>3.4</v>
      </c>
      <c r="N4963">
        <f>+$Q$876-Tabla13[[#This Row],[Outlet Establishment Year]]</f>
        <v>4</v>
      </c>
      <c r="O4963">
        <f>+Tabla13[[#This Row],[Sales]]/Tabla13[[#This Row],[Antigüedad]]</f>
        <v>34.670949999999998</v>
      </c>
      <c r="P4963" s="4">
        <f>+Tabla13[[#This Row],[Sales]]/Tabla13[[#This Row],[Item Weight corregido]]</f>
        <v>8.110163742690057</v>
      </c>
    </row>
    <row r="4964" spans="1:16" x14ac:dyDescent="0.3">
      <c r="A4964" t="s">
        <v>12</v>
      </c>
      <c r="B4964" t="s">
        <v>972</v>
      </c>
      <c r="C4964" t="s">
        <v>1576</v>
      </c>
      <c r="D4964">
        <v>2020</v>
      </c>
      <c r="E4964" t="s">
        <v>1594</v>
      </c>
      <c r="F4964" t="s">
        <v>1603</v>
      </c>
      <c r="G4964" t="s">
        <v>1606</v>
      </c>
      <c r="H4964" t="s">
        <v>1607</v>
      </c>
      <c r="I4964" s="10">
        <v>8.3399788000000002E-2</v>
      </c>
      <c r="J4964">
        <v>7.75</v>
      </c>
      <c r="K4964">
        <v>7.75</v>
      </c>
      <c r="L4964" s="3">
        <v>34.555799999999998</v>
      </c>
      <c r="M4964">
        <v>3.4</v>
      </c>
      <c r="N4964">
        <f>+$Q$876-Tabla13[[#This Row],[Outlet Establishment Year]]</f>
        <v>4</v>
      </c>
      <c r="O4964">
        <f>+Tabla13[[#This Row],[Sales]]/Tabla13[[#This Row],[Antigüedad]]</f>
        <v>8.6389499999999995</v>
      </c>
      <c r="P4964" s="4">
        <f>+Tabla13[[#This Row],[Sales]]/Tabla13[[#This Row],[Item Weight corregido]]</f>
        <v>4.4588129032258061</v>
      </c>
    </row>
    <row r="4965" spans="1:16" x14ac:dyDescent="0.3">
      <c r="A4965" t="s">
        <v>13</v>
      </c>
      <c r="B4965" t="s">
        <v>787</v>
      </c>
      <c r="C4965" t="s">
        <v>1579</v>
      </c>
      <c r="D4965">
        <v>2017</v>
      </c>
      <c r="E4965" t="s">
        <v>1598</v>
      </c>
      <c r="F4965" t="s">
        <v>1603</v>
      </c>
      <c r="G4965" t="s">
        <v>1605</v>
      </c>
      <c r="H4965" t="s">
        <v>1607</v>
      </c>
      <c r="I4965" s="10">
        <v>9.0278633999999996E-2</v>
      </c>
      <c r="J4965">
        <v>6.5250000000000004</v>
      </c>
      <c r="K4965">
        <v>6.5250000000000004</v>
      </c>
      <c r="L4965" s="3">
        <v>86.788200000000003</v>
      </c>
      <c r="M4965">
        <v>3.4</v>
      </c>
      <c r="N4965">
        <f>+$Q$876-Tabla13[[#This Row],[Outlet Establishment Year]]</f>
        <v>7</v>
      </c>
      <c r="O4965">
        <f>+Tabla13[[#This Row],[Sales]]/Tabla13[[#This Row],[Antigüedad]]</f>
        <v>12.398314285714287</v>
      </c>
      <c r="P4965" s="4">
        <f>+Tabla13[[#This Row],[Sales]]/Tabla13[[#This Row],[Item Weight corregido]]</f>
        <v>13.30087356321839</v>
      </c>
    </row>
    <row r="4966" spans="1:16" x14ac:dyDescent="0.3">
      <c r="A4966" t="s">
        <v>13</v>
      </c>
      <c r="B4966" t="s">
        <v>702</v>
      </c>
      <c r="C4966" t="s">
        <v>1589</v>
      </c>
      <c r="D4966">
        <v>2017</v>
      </c>
      <c r="E4966" t="s">
        <v>1598</v>
      </c>
      <c r="F4966" t="s">
        <v>1603</v>
      </c>
      <c r="G4966" t="s">
        <v>1605</v>
      </c>
      <c r="H4966" t="s">
        <v>1607</v>
      </c>
      <c r="I4966" s="10">
        <v>0</v>
      </c>
      <c r="J4966">
        <v>12.85</v>
      </c>
      <c r="K4966">
        <v>12.85</v>
      </c>
      <c r="L4966" s="3">
        <v>254.70400000000001</v>
      </c>
      <c r="M4966">
        <v>3.4</v>
      </c>
      <c r="N4966">
        <f>+$Q$876-Tabla13[[#This Row],[Outlet Establishment Year]]</f>
        <v>7</v>
      </c>
      <c r="O4966">
        <f>+Tabla13[[#This Row],[Sales]]/Tabla13[[#This Row],[Antigüedad]]</f>
        <v>36.386285714285712</v>
      </c>
      <c r="P4966" s="4">
        <f>+Tabla13[[#This Row],[Sales]]/Tabla13[[#This Row],[Item Weight corregido]]</f>
        <v>19.821322957198444</v>
      </c>
    </row>
    <row r="4967" spans="1:16" x14ac:dyDescent="0.3">
      <c r="A4967" t="s">
        <v>13</v>
      </c>
      <c r="B4967" t="s">
        <v>1411</v>
      </c>
      <c r="C4967" t="s">
        <v>1575</v>
      </c>
      <c r="D4967">
        <v>2017</v>
      </c>
      <c r="E4967" t="s">
        <v>1598</v>
      </c>
      <c r="F4967" t="s">
        <v>1603</v>
      </c>
      <c r="G4967" t="s">
        <v>1605</v>
      </c>
      <c r="H4967" t="s">
        <v>1607</v>
      </c>
      <c r="I4967" s="10">
        <v>5.4630544000000003E-2</v>
      </c>
      <c r="J4967">
        <v>7.5650000000000004</v>
      </c>
      <c r="K4967">
        <v>7.5650000000000004</v>
      </c>
      <c r="L4967" s="3">
        <v>57.393000000000001</v>
      </c>
      <c r="M4967">
        <v>3.4</v>
      </c>
      <c r="N4967">
        <f>+$Q$876-Tabla13[[#This Row],[Outlet Establishment Year]]</f>
        <v>7</v>
      </c>
      <c r="O4967">
        <f>+Tabla13[[#This Row],[Sales]]/Tabla13[[#This Row],[Antigüedad]]</f>
        <v>8.1989999999999998</v>
      </c>
      <c r="P4967" s="4">
        <f>+Tabla13[[#This Row],[Sales]]/Tabla13[[#This Row],[Item Weight corregido]]</f>
        <v>7.5866490416391272</v>
      </c>
    </row>
    <row r="4968" spans="1:16" x14ac:dyDescent="0.3">
      <c r="A4968" t="s">
        <v>13</v>
      </c>
      <c r="B4968" t="s">
        <v>1293</v>
      </c>
      <c r="C4968" t="s">
        <v>1579</v>
      </c>
      <c r="D4968">
        <v>2017</v>
      </c>
      <c r="E4968" t="s">
        <v>1598</v>
      </c>
      <c r="F4968" t="s">
        <v>1603</v>
      </c>
      <c r="G4968" t="s">
        <v>1605</v>
      </c>
      <c r="H4968" t="s">
        <v>1607</v>
      </c>
      <c r="I4968" s="10">
        <v>5.0929428999999998E-2</v>
      </c>
      <c r="J4968">
        <v>17.7</v>
      </c>
      <c r="K4968">
        <v>17.7</v>
      </c>
      <c r="L4968" s="3">
        <v>129.1678</v>
      </c>
      <c r="M4968">
        <v>3.4</v>
      </c>
      <c r="N4968">
        <f>+$Q$876-Tabla13[[#This Row],[Outlet Establishment Year]]</f>
        <v>7</v>
      </c>
      <c r="O4968">
        <f>+Tabla13[[#This Row],[Sales]]/Tabla13[[#This Row],[Antigüedad]]</f>
        <v>18.452542857142856</v>
      </c>
      <c r="P4968" s="4">
        <f>+Tabla13[[#This Row],[Sales]]/Tabla13[[#This Row],[Item Weight corregido]]</f>
        <v>7.2976158192090397</v>
      </c>
    </row>
    <row r="4969" spans="1:16" x14ac:dyDescent="0.3">
      <c r="A4969" t="s">
        <v>13</v>
      </c>
      <c r="B4969" t="s">
        <v>1546</v>
      </c>
      <c r="C4969" t="s">
        <v>1590</v>
      </c>
      <c r="D4969">
        <v>2017</v>
      </c>
      <c r="E4969" t="s">
        <v>1598</v>
      </c>
      <c r="F4969" t="s">
        <v>1603</v>
      </c>
      <c r="G4969" t="s">
        <v>1605</v>
      </c>
      <c r="H4969" t="s">
        <v>1607</v>
      </c>
      <c r="I4969" s="10">
        <v>2.0573333999999999E-2</v>
      </c>
      <c r="J4969">
        <v>8.7850000000000001</v>
      </c>
      <c r="K4969">
        <v>8.7850000000000001</v>
      </c>
      <c r="L4969" s="3">
        <v>156.46559999999999</v>
      </c>
      <c r="M4969">
        <v>3.4</v>
      </c>
      <c r="N4969">
        <f>+$Q$876-Tabla13[[#This Row],[Outlet Establishment Year]]</f>
        <v>7</v>
      </c>
      <c r="O4969">
        <f>+Tabla13[[#This Row],[Sales]]/Tabla13[[#This Row],[Antigüedad]]</f>
        <v>22.352228571428572</v>
      </c>
      <c r="P4969" s="4">
        <f>+Tabla13[[#This Row],[Sales]]/Tabla13[[#This Row],[Item Weight corregido]]</f>
        <v>17.810540694365393</v>
      </c>
    </row>
    <row r="4970" spans="1:16" x14ac:dyDescent="0.3">
      <c r="A4970" t="s">
        <v>13</v>
      </c>
      <c r="B4970" t="s">
        <v>1503</v>
      </c>
      <c r="C4970" t="s">
        <v>1590</v>
      </c>
      <c r="D4970">
        <v>2017</v>
      </c>
      <c r="E4970" t="s">
        <v>1598</v>
      </c>
      <c r="F4970" t="s">
        <v>1603</v>
      </c>
      <c r="G4970" t="s">
        <v>1605</v>
      </c>
      <c r="H4970" t="s">
        <v>1607</v>
      </c>
      <c r="I4970" s="10">
        <v>0</v>
      </c>
      <c r="J4970">
        <v>20.75</v>
      </c>
      <c r="K4970">
        <v>20.75</v>
      </c>
      <c r="L4970" s="3">
        <v>153.00239999999999</v>
      </c>
      <c r="M4970">
        <v>3.4</v>
      </c>
      <c r="N4970">
        <f>+$Q$876-Tabla13[[#This Row],[Outlet Establishment Year]]</f>
        <v>7</v>
      </c>
      <c r="O4970">
        <f>+Tabla13[[#This Row],[Sales]]/Tabla13[[#This Row],[Antigüedad]]</f>
        <v>21.857485714285712</v>
      </c>
      <c r="P4970" s="4">
        <f>+Tabla13[[#This Row],[Sales]]/Tabla13[[#This Row],[Item Weight corregido]]</f>
        <v>7.3736096385542167</v>
      </c>
    </row>
    <row r="4971" spans="1:16" x14ac:dyDescent="0.3">
      <c r="A4971" t="s">
        <v>12</v>
      </c>
      <c r="B4971" t="s">
        <v>478</v>
      </c>
      <c r="C4971" t="s">
        <v>1585</v>
      </c>
      <c r="D4971">
        <v>2017</v>
      </c>
      <c r="E4971" t="s">
        <v>1598</v>
      </c>
      <c r="F4971" t="s">
        <v>1603</v>
      </c>
      <c r="G4971" t="s">
        <v>1605</v>
      </c>
      <c r="H4971" t="s">
        <v>1607</v>
      </c>
      <c r="I4971" s="10">
        <v>2.0565921000000001E-2</v>
      </c>
      <c r="J4971">
        <v>11.5</v>
      </c>
      <c r="K4971">
        <v>11.5</v>
      </c>
      <c r="L4971" s="3">
        <v>86.054000000000002</v>
      </c>
      <c r="M4971">
        <v>3.4</v>
      </c>
      <c r="N4971">
        <f>+$Q$876-Tabla13[[#This Row],[Outlet Establishment Year]]</f>
        <v>7</v>
      </c>
      <c r="O4971">
        <f>+Tabla13[[#This Row],[Sales]]/Tabla13[[#This Row],[Antigüedad]]</f>
        <v>12.293428571428572</v>
      </c>
      <c r="P4971" s="4">
        <f>+Tabla13[[#This Row],[Sales]]/Tabla13[[#This Row],[Item Weight corregido]]</f>
        <v>7.4829565217391307</v>
      </c>
    </row>
    <row r="4972" spans="1:16" x14ac:dyDescent="0.3">
      <c r="A4972" t="s">
        <v>13</v>
      </c>
      <c r="B4972" t="s">
        <v>1000</v>
      </c>
      <c r="C4972" t="s">
        <v>1582</v>
      </c>
      <c r="D4972">
        <v>2011</v>
      </c>
      <c r="E4972" t="s">
        <v>1595</v>
      </c>
      <c r="F4972" t="s">
        <v>1602</v>
      </c>
      <c r="G4972" t="s">
        <v>1604</v>
      </c>
      <c r="H4972" t="s">
        <v>1609</v>
      </c>
      <c r="I4972" s="10">
        <v>7.7622622000000002E-2</v>
      </c>
      <c r="J4972">
        <v>15</v>
      </c>
      <c r="K4972">
        <v>15</v>
      </c>
      <c r="L4972" s="3">
        <v>121.84139999999999</v>
      </c>
      <c r="M4972">
        <v>3.4</v>
      </c>
      <c r="N4972">
        <f>+$Q$876-Tabla13[[#This Row],[Outlet Establishment Year]]</f>
        <v>13</v>
      </c>
      <c r="O4972">
        <f>+Tabla13[[#This Row],[Sales]]/Tabla13[[#This Row],[Antigüedad]]</f>
        <v>9.3724153846153833</v>
      </c>
      <c r="P4972" s="4">
        <f>+Tabla13[[#This Row],[Sales]]/Tabla13[[#This Row],[Item Weight corregido]]</f>
        <v>8.1227599999999995</v>
      </c>
    </row>
    <row r="4973" spans="1:16" x14ac:dyDescent="0.3">
      <c r="A4973" t="s">
        <v>13</v>
      </c>
      <c r="B4973" t="s">
        <v>824</v>
      </c>
      <c r="C4973" t="s">
        <v>1583</v>
      </c>
      <c r="D4973">
        <v>2011</v>
      </c>
      <c r="E4973" t="s">
        <v>1595</v>
      </c>
      <c r="F4973" t="s">
        <v>1602</v>
      </c>
      <c r="G4973" t="s">
        <v>1604</v>
      </c>
      <c r="H4973" t="s">
        <v>1609</v>
      </c>
      <c r="I4973" s="10">
        <v>0.18784108199999999</v>
      </c>
      <c r="J4973">
        <v>10.195</v>
      </c>
      <c r="K4973">
        <v>10.195</v>
      </c>
      <c r="L4973" s="3">
        <v>112.486</v>
      </c>
      <c r="M4973">
        <v>3.4</v>
      </c>
      <c r="N4973">
        <f>+$Q$876-Tabla13[[#This Row],[Outlet Establishment Year]]</f>
        <v>13</v>
      </c>
      <c r="O4973">
        <f>+Tabla13[[#This Row],[Sales]]/Tabla13[[#This Row],[Antigüedad]]</f>
        <v>8.6527692307692305</v>
      </c>
      <c r="P4973" s="4">
        <f>+Tabla13[[#This Row],[Sales]]/Tabla13[[#This Row],[Item Weight corregido]]</f>
        <v>11.033447768513977</v>
      </c>
    </row>
    <row r="4974" spans="1:16" x14ac:dyDescent="0.3">
      <c r="A4974" t="s">
        <v>13</v>
      </c>
      <c r="B4974" t="s">
        <v>958</v>
      </c>
      <c r="C4974" t="s">
        <v>1575</v>
      </c>
      <c r="D4974">
        <v>2011</v>
      </c>
      <c r="E4974" t="s">
        <v>1595</v>
      </c>
      <c r="F4974" t="s">
        <v>1602</v>
      </c>
      <c r="G4974" t="s">
        <v>1604</v>
      </c>
      <c r="H4974" t="s">
        <v>1609</v>
      </c>
      <c r="I4974" s="10">
        <v>6.2903296999999997E-2</v>
      </c>
      <c r="J4974">
        <v>11.6</v>
      </c>
      <c r="K4974">
        <v>11.6</v>
      </c>
      <c r="L4974" s="3">
        <v>100.4042</v>
      </c>
      <c r="M4974">
        <v>3.4</v>
      </c>
      <c r="N4974">
        <f>+$Q$876-Tabla13[[#This Row],[Outlet Establishment Year]]</f>
        <v>13</v>
      </c>
      <c r="O4974">
        <f>+Tabla13[[#This Row],[Sales]]/Tabla13[[#This Row],[Antigüedad]]</f>
        <v>7.7233999999999998</v>
      </c>
      <c r="P4974" s="4">
        <f>+Tabla13[[#This Row],[Sales]]/Tabla13[[#This Row],[Item Weight corregido]]</f>
        <v>8.6555344827586218</v>
      </c>
    </row>
    <row r="4975" spans="1:16" x14ac:dyDescent="0.3">
      <c r="A4975" t="s">
        <v>13</v>
      </c>
      <c r="B4975" t="s">
        <v>1507</v>
      </c>
      <c r="C4975" t="s">
        <v>1580</v>
      </c>
      <c r="D4975">
        <v>2011</v>
      </c>
      <c r="E4975" t="s">
        <v>1595</v>
      </c>
      <c r="F4975" t="s">
        <v>1602</v>
      </c>
      <c r="G4975" t="s">
        <v>1606</v>
      </c>
      <c r="H4975" t="s">
        <v>1609</v>
      </c>
      <c r="I4975" s="10">
        <v>0</v>
      </c>
      <c r="J4975">
        <v>15.1</v>
      </c>
      <c r="K4975">
        <v>15.1</v>
      </c>
      <c r="L4975" s="3">
        <v>197.21100000000001</v>
      </c>
      <c r="M4975">
        <v>3.4</v>
      </c>
      <c r="N4975">
        <f>+$Q$876-Tabla13[[#This Row],[Outlet Establishment Year]]</f>
        <v>13</v>
      </c>
      <c r="O4975">
        <f>+Tabla13[[#This Row],[Sales]]/Tabla13[[#This Row],[Antigüedad]]</f>
        <v>15.170076923076923</v>
      </c>
      <c r="P4975" s="4">
        <f>+Tabla13[[#This Row],[Sales]]/Tabla13[[#This Row],[Item Weight corregido]]</f>
        <v>13.060331125827815</v>
      </c>
    </row>
    <row r="4976" spans="1:16" x14ac:dyDescent="0.3">
      <c r="A4976" t="s">
        <v>12</v>
      </c>
      <c r="B4976" t="s">
        <v>1300</v>
      </c>
      <c r="C4976" t="s">
        <v>1574</v>
      </c>
      <c r="D4976">
        <v>2011</v>
      </c>
      <c r="E4976" t="s">
        <v>1595</v>
      </c>
      <c r="F4976" t="s">
        <v>1602</v>
      </c>
      <c r="G4976" t="s">
        <v>1606</v>
      </c>
      <c r="H4976" t="s">
        <v>1609</v>
      </c>
      <c r="I4976" s="10">
        <v>6.4871045000000002E-2</v>
      </c>
      <c r="J4976">
        <v>5.7850000000000001</v>
      </c>
      <c r="K4976">
        <v>5.7850000000000001</v>
      </c>
      <c r="L4976" s="3">
        <v>262.12520000000001</v>
      </c>
      <c r="M4976">
        <v>3.4</v>
      </c>
      <c r="N4976">
        <f>+$Q$876-Tabla13[[#This Row],[Outlet Establishment Year]]</f>
        <v>13</v>
      </c>
      <c r="O4976">
        <f>+Tabla13[[#This Row],[Sales]]/Tabla13[[#This Row],[Antigüedad]]</f>
        <v>20.163476923076924</v>
      </c>
      <c r="P4976" s="4">
        <f>+Tabla13[[#This Row],[Sales]]/Tabla13[[#This Row],[Item Weight corregido]]</f>
        <v>45.311184096802073</v>
      </c>
    </row>
    <row r="4977" spans="1:16" x14ac:dyDescent="0.3">
      <c r="A4977" t="s">
        <v>13</v>
      </c>
      <c r="B4977" t="s">
        <v>739</v>
      </c>
      <c r="C4977" t="s">
        <v>1587</v>
      </c>
      <c r="D4977">
        <v>2014</v>
      </c>
      <c r="E4977" t="s">
        <v>1596</v>
      </c>
      <c r="F4977" t="s">
        <v>1602</v>
      </c>
      <c r="G4977" t="s">
        <v>1606</v>
      </c>
      <c r="H4977" t="s">
        <v>1607</v>
      </c>
      <c r="I4977" s="10">
        <v>2.9667052999999999E-2</v>
      </c>
      <c r="J4977">
        <v>6.4450000000000003</v>
      </c>
      <c r="K4977">
        <v>6.4450000000000003</v>
      </c>
      <c r="L4977" s="3">
        <v>94.443600000000004</v>
      </c>
      <c r="M4977">
        <v>3.4</v>
      </c>
      <c r="N4977">
        <f>+$Q$876-Tabla13[[#This Row],[Outlet Establishment Year]]</f>
        <v>10</v>
      </c>
      <c r="O4977">
        <f>+Tabla13[[#This Row],[Sales]]/Tabla13[[#This Row],[Antigüedad]]</f>
        <v>9.4443599999999996</v>
      </c>
      <c r="P4977" s="4">
        <f>+Tabla13[[#This Row],[Sales]]/Tabla13[[#This Row],[Item Weight corregido]]</f>
        <v>14.653778122575639</v>
      </c>
    </row>
    <row r="4978" spans="1:16" x14ac:dyDescent="0.3">
      <c r="A4978" t="s">
        <v>13</v>
      </c>
      <c r="B4978" t="s">
        <v>1504</v>
      </c>
      <c r="C4978" t="s">
        <v>1587</v>
      </c>
      <c r="D4978">
        <v>2014</v>
      </c>
      <c r="E4978" t="s">
        <v>1596</v>
      </c>
      <c r="F4978" t="s">
        <v>1602</v>
      </c>
      <c r="G4978" t="s">
        <v>1606</v>
      </c>
      <c r="H4978" t="s">
        <v>1607</v>
      </c>
      <c r="I4978" s="10">
        <v>8.2359260000000004E-2</v>
      </c>
      <c r="J4978">
        <v>8.2349999999999994</v>
      </c>
      <c r="K4978">
        <v>8.2349999999999994</v>
      </c>
      <c r="L4978" s="3">
        <v>147.60759999999999</v>
      </c>
      <c r="M4978">
        <v>3.4</v>
      </c>
      <c r="N4978">
        <f>+$Q$876-Tabla13[[#This Row],[Outlet Establishment Year]]</f>
        <v>10</v>
      </c>
      <c r="O4978">
        <f>+Tabla13[[#This Row],[Sales]]/Tabla13[[#This Row],[Antigüedad]]</f>
        <v>14.760759999999999</v>
      </c>
      <c r="P4978" s="4">
        <f>+Tabla13[[#This Row],[Sales]]/Tabla13[[#This Row],[Item Weight corregido]]</f>
        <v>17.92442015786278</v>
      </c>
    </row>
    <row r="4979" spans="1:16" x14ac:dyDescent="0.3">
      <c r="A4979" t="s">
        <v>13</v>
      </c>
      <c r="B4979" t="s">
        <v>191</v>
      </c>
      <c r="C4979" t="s">
        <v>1577</v>
      </c>
      <c r="D4979">
        <v>2014</v>
      </c>
      <c r="E4979" t="s">
        <v>1596</v>
      </c>
      <c r="F4979" t="s">
        <v>1602</v>
      </c>
      <c r="G4979" t="s">
        <v>1606</v>
      </c>
      <c r="H4979" t="s">
        <v>1607</v>
      </c>
      <c r="I4979" s="10">
        <v>0.124402507</v>
      </c>
      <c r="J4979">
        <v>6.4649999999999999</v>
      </c>
      <c r="K4979">
        <v>6.4649999999999999</v>
      </c>
      <c r="L4979" s="3">
        <v>266.1884</v>
      </c>
      <c r="M4979">
        <v>3.4</v>
      </c>
      <c r="N4979">
        <f>+$Q$876-Tabla13[[#This Row],[Outlet Establishment Year]]</f>
        <v>10</v>
      </c>
      <c r="O4979">
        <f>+Tabla13[[#This Row],[Sales]]/Tabla13[[#This Row],[Antigüedad]]</f>
        <v>26.618839999999999</v>
      </c>
      <c r="P4979" s="4">
        <f>+Tabla13[[#This Row],[Sales]]/Tabla13[[#This Row],[Item Weight corregido]]</f>
        <v>41.173766434648108</v>
      </c>
    </row>
    <row r="4980" spans="1:16" x14ac:dyDescent="0.3">
      <c r="A4980" t="s">
        <v>13</v>
      </c>
      <c r="B4980" t="s">
        <v>1047</v>
      </c>
      <c r="C4980" t="s">
        <v>1574</v>
      </c>
      <c r="D4980">
        <v>2014</v>
      </c>
      <c r="E4980" t="s">
        <v>1596</v>
      </c>
      <c r="F4980" t="s">
        <v>1602</v>
      </c>
      <c r="G4980" t="s">
        <v>1606</v>
      </c>
      <c r="H4980" t="s">
        <v>1607</v>
      </c>
      <c r="I4980" s="10">
        <v>5.3822085999999998E-2</v>
      </c>
      <c r="J4980">
        <v>8.85</v>
      </c>
      <c r="K4980">
        <v>8.85</v>
      </c>
      <c r="L4980" s="3">
        <v>183.82919999999999</v>
      </c>
      <c r="M4980">
        <v>3.4</v>
      </c>
      <c r="N4980">
        <f>+$Q$876-Tabla13[[#This Row],[Outlet Establishment Year]]</f>
        <v>10</v>
      </c>
      <c r="O4980">
        <f>+Tabla13[[#This Row],[Sales]]/Tabla13[[#This Row],[Antigüedad]]</f>
        <v>18.382919999999999</v>
      </c>
      <c r="P4980" s="4">
        <f>+Tabla13[[#This Row],[Sales]]/Tabla13[[#This Row],[Item Weight corregido]]</f>
        <v>20.771661016949153</v>
      </c>
    </row>
    <row r="4981" spans="1:16" x14ac:dyDescent="0.3">
      <c r="A4981" t="s">
        <v>13</v>
      </c>
      <c r="B4981" t="s">
        <v>1407</v>
      </c>
      <c r="C4981" t="s">
        <v>1574</v>
      </c>
      <c r="D4981">
        <v>2014</v>
      </c>
      <c r="E4981" t="s">
        <v>1596</v>
      </c>
      <c r="F4981" t="s">
        <v>1602</v>
      </c>
      <c r="G4981" t="s">
        <v>1606</v>
      </c>
      <c r="H4981" t="s">
        <v>1607</v>
      </c>
      <c r="I4981" s="10">
        <v>2.7292686E-2</v>
      </c>
      <c r="J4981">
        <v>10.3</v>
      </c>
      <c r="K4981">
        <v>10.3</v>
      </c>
      <c r="L4981" s="3">
        <v>101.2042</v>
      </c>
      <c r="M4981">
        <v>3.4</v>
      </c>
      <c r="N4981">
        <f>+$Q$876-Tabla13[[#This Row],[Outlet Establishment Year]]</f>
        <v>10</v>
      </c>
      <c r="O4981">
        <f>+Tabla13[[#This Row],[Sales]]/Tabla13[[#This Row],[Antigüedad]]</f>
        <v>10.120419999999999</v>
      </c>
      <c r="P4981" s="4">
        <f>+Tabla13[[#This Row],[Sales]]/Tabla13[[#This Row],[Item Weight corregido]]</f>
        <v>9.825650485436892</v>
      </c>
    </row>
    <row r="4982" spans="1:16" x14ac:dyDescent="0.3">
      <c r="A4982" t="s">
        <v>13</v>
      </c>
      <c r="B4982" t="s">
        <v>960</v>
      </c>
      <c r="C4982" t="s">
        <v>1575</v>
      </c>
      <c r="D4982">
        <v>2014</v>
      </c>
      <c r="E4982" t="s">
        <v>1596</v>
      </c>
      <c r="F4982" t="s">
        <v>1602</v>
      </c>
      <c r="G4982" t="s">
        <v>1606</v>
      </c>
      <c r="H4982" t="s">
        <v>1607</v>
      </c>
      <c r="I4982" s="10">
        <v>8.0434451000000004E-2</v>
      </c>
      <c r="J4982">
        <v>18.600000000000001</v>
      </c>
      <c r="K4982">
        <v>18.600000000000001</v>
      </c>
      <c r="L4982" s="3">
        <v>93.443600000000004</v>
      </c>
      <c r="M4982">
        <v>3.4</v>
      </c>
      <c r="N4982">
        <f>+$Q$876-Tabla13[[#This Row],[Outlet Establishment Year]]</f>
        <v>10</v>
      </c>
      <c r="O4982">
        <f>+Tabla13[[#This Row],[Sales]]/Tabla13[[#This Row],[Antigüedad]]</f>
        <v>9.34436</v>
      </c>
      <c r="P4982" s="4">
        <f>+Tabla13[[#This Row],[Sales]]/Tabla13[[#This Row],[Item Weight corregido]]</f>
        <v>5.0238494623655914</v>
      </c>
    </row>
    <row r="4983" spans="1:16" x14ac:dyDescent="0.3">
      <c r="A4983" t="s">
        <v>13</v>
      </c>
      <c r="B4983" t="s">
        <v>1231</v>
      </c>
      <c r="C4983" t="s">
        <v>1580</v>
      </c>
      <c r="D4983">
        <v>2014</v>
      </c>
      <c r="E4983" t="s">
        <v>1596</v>
      </c>
      <c r="F4983" t="s">
        <v>1602</v>
      </c>
      <c r="G4983" t="s">
        <v>1606</v>
      </c>
      <c r="H4983" t="s">
        <v>1607</v>
      </c>
      <c r="I4983" s="10">
        <v>3.8978525999999999E-2</v>
      </c>
      <c r="J4983">
        <v>18</v>
      </c>
      <c r="K4983">
        <v>18</v>
      </c>
      <c r="L4983" s="3">
        <v>148.64179999999999</v>
      </c>
      <c r="M4983">
        <v>3.4</v>
      </c>
      <c r="N4983">
        <f>+$Q$876-Tabla13[[#This Row],[Outlet Establishment Year]]</f>
        <v>10</v>
      </c>
      <c r="O4983">
        <f>+Tabla13[[#This Row],[Sales]]/Tabla13[[#This Row],[Antigüedad]]</f>
        <v>14.864179999999999</v>
      </c>
      <c r="P4983" s="4">
        <f>+Tabla13[[#This Row],[Sales]]/Tabla13[[#This Row],[Item Weight corregido]]</f>
        <v>8.257877777777777</v>
      </c>
    </row>
    <row r="4984" spans="1:16" x14ac:dyDescent="0.3">
      <c r="A4984" t="s">
        <v>13</v>
      </c>
      <c r="B4984" t="s">
        <v>1363</v>
      </c>
      <c r="C4984" t="s">
        <v>1590</v>
      </c>
      <c r="D4984">
        <v>2014</v>
      </c>
      <c r="E4984" t="s">
        <v>1596</v>
      </c>
      <c r="F4984" t="s">
        <v>1602</v>
      </c>
      <c r="G4984" t="s">
        <v>1606</v>
      </c>
      <c r="H4984" t="s">
        <v>1607</v>
      </c>
      <c r="I4984" s="10">
        <v>0</v>
      </c>
      <c r="J4984">
        <v>16.2</v>
      </c>
      <c r="K4984">
        <v>16.2</v>
      </c>
      <c r="L4984" s="3">
        <v>73.4696</v>
      </c>
      <c r="M4984">
        <v>3.4</v>
      </c>
      <c r="N4984">
        <f>+$Q$876-Tabla13[[#This Row],[Outlet Establishment Year]]</f>
        <v>10</v>
      </c>
      <c r="O4984">
        <f>+Tabla13[[#This Row],[Sales]]/Tabla13[[#This Row],[Antigüedad]]</f>
        <v>7.3469600000000002</v>
      </c>
      <c r="P4984" s="4">
        <f>+Tabla13[[#This Row],[Sales]]/Tabla13[[#This Row],[Item Weight corregido]]</f>
        <v>4.5351604938271608</v>
      </c>
    </row>
    <row r="4985" spans="1:16" x14ac:dyDescent="0.3">
      <c r="A4985" t="s">
        <v>12</v>
      </c>
      <c r="B4985" t="s">
        <v>792</v>
      </c>
      <c r="C4985" t="s">
        <v>1576</v>
      </c>
      <c r="D4985">
        <v>2014</v>
      </c>
      <c r="E4985" t="s">
        <v>1596</v>
      </c>
      <c r="F4985" t="s">
        <v>1602</v>
      </c>
      <c r="G4985" t="s">
        <v>1606</v>
      </c>
      <c r="H4985" t="s">
        <v>1607</v>
      </c>
      <c r="I4985" s="10">
        <v>3.4328577999999998E-2</v>
      </c>
      <c r="J4985">
        <v>4.5549999999999997</v>
      </c>
      <c r="K4985">
        <v>4.5549999999999997</v>
      </c>
      <c r="L4985" s="3">
        <v>110.1544</v>
      </c>
      <c r="M4985">
        <v>3.4</v>
      </c>
      <c r="N4985">
        <f>+$Q$876-Tabla13[[#This Row],[Outlet Establishment Year]]</f>
        <v>10</v>
      </c>
      <c r="O4985">
        <f>+Tabla13[[#This Row],[Sales]]/Tabla13[[#This Row],[Antigüedad]]</f>
        <v>11.01544</v>
      </c>
      <c r="P4985" s="4">
        <f>+Tabla13[[#This Row],[Sales]]/Tabla13[[#This Row],[Item Weight corregido]]</f>
        <v>24.18318331503842</v>
      </c>
    </row>
    <row r="4986" spans="1:16" x14ac:dyDescent="0.3">
      <c r="A4986" t="s">
        <v>12</v>
      </c>
      <c r="B4986" t="s">
        <v>281</v>
      </c>
      <c r="C4986" t="s">
        <v>1574</v>
      </c>
      <c r="D4986">
        <v>2014</v>
      </c>
      <c r="E4986" t="s">
        <v>1596</v>
      </c>
      <c r="F4986" t="s">
        <v>1602</v>
      </c>
      <c r="G4986" t="s">
        <v>1606</v>
      </c>
      <c r="H4986" t="s">
        <v>1607</v>
      </c>
      <c r="I4986" s="10">
        <v>5.9751638000000003E-2</v>
      </c>
      <c r="J4986">
        <v>20.2</v>
      </c>
      <c r="K4986">
        <v>20.2</v>
      </c>
      <c r="L4986" s="3">
        <v>129.1678</v>
      </c>
      <c r="M4986">
        <v>3.4</v>
      </c>
      <c r="N4986">
        <f>+$Q$876-Tabla13[[#This Row],[Outlet Establishment Year]]</f>
        <v>10</v>
      </c>
      <c r="O4986">
        <f>+Tabla13[[#This Row],[Sales]]/Tabla13[[#This Row],[Antigüedad]]</f>
        <v>12.916779999999999</v>
      </c>
      <c r="P4986" s="4">
        <f>+Tabla13[[#This Row],[Sales]]/Tabla13[[#This Row],[Item Weight corregido]]</f>
        <v>6.3944455445544559</v>
      </c>
    </row>
    <row r="4987" spans="1:16" x14ac:dyDescent="0.3">
      <c r="A4987" t="s">
        <v>12</v>
      </c>
      <c r="B4987" t="s">
        <v>30</v>
      </c>
      <c r="C4987" t="s">
        <v>1574</v>
      </c>
      <c r="D4987">
        <v>2014</v>
      </c>
      <c r="E4987" t="s">
        <v>1596</v>
      </c>
      <c r="F4987" t="s">
        <v>1602</v>
      </c>
      <c r="G4987" t="s">
        <v>1606</v>
      </c>
      <c r="H4987" t="s">
        <v>1607</v>
      </c>
      <c r="I4987" s="10">
        <v>1.8789455E-2</v>
      </c>
      <c r="J4987">
        <v>20.25</v>
      </c>
      <c r="K4987">
        <v>20.25</v>
      </c>
      <c r="L4987" s="3">
        <v>222.0772</v>
      </c>
      <c r="M4987">
        <v>3.4</v>
      </c>
      <c r="N4987">
        <f>+$Q$876-Tabla13[[#This Row],[Outlet Establishment Year]]</f>
        <v>10</v>
      </c>
      <c r="O4987">
        <f>+Tabla13[[#This Row],[Sales]]/Tabla13[[#This Row],[Antigüedad]]</f>
        <v>22.207720000000002</v>
      </c>
      <c r="P4987" s="4">
        <f>+Tabla13[[#This Row],[Sales]]/Tabla13[[#This Row],[Item Weight corregido]]</f>
        <v>10.966775308641976</v>
      </c>
    </row>
    <row r="4988" spans="1:16" x14ac:dyDescent="0.3">
      <c r="A4988" t="s">
        <v>12</v>
      </c>
      <c r="B4988" t="s">
        <v>366</v>
      </c>
      <c r="C4988" t="s">
        <v>1574</v>
      </c>
      <c r="D4988">
        <v>2014</v>
      </c>
      <c r="E4988" t="s">
        <v>1596</v>
      </c>
      <c r="F4988" t="s">
        <v>1602</v>
      </c>
      <c r="G4988" t="s">
        <v>1606</v>
      </c>
      <c r="H4988" t="s">
        <v>1607</v>
      </c>
      <c r="I4988" s="10">
        <v>1.4813267999999999E-2</v>
      </c>
      <c r="J4988">
        <v>20.350000000000001</v>
      </c>
      <c r="K4988">
        <v>20.350000000000001</v>
      </c>
      <c r="L4988" s="3">
        <v>234.9958</v>
      </c>
      <c r="M4988">
        <v>3.4</v>
      </c>
      <c r="N4988">
        <f>+$Q$876-Tabla13[[#This Row],[Outlet Establishment Year]]</f>
        <v>10</v>
      </c>
      <c r="O4988">
        <f>+Tabla13[[#This Row],[Sales]]/Tabla13[[#This Row],[Antigüedad]]</f>
        <v>23.499580000000002</v>
      </c>
      <c r="P4988" s="4">
        <f>+Tabla13[[#This Row],[Sales]]/Tabla13[[#This Row],[Item Weight corregido]]</f>
        <v>11.54770515970516</v>
      </c>
    </row>
    <row r="4989" spans="1:16" x14ac:dyDescent="0.3">
      <c r="A4989" t="s">
        <v>12</v>
      </c>
      <c r="B4989" t="s">
        <v>1274</v>
      </c>
      <c r="C4989" t="s">
        <v>1585</v>
      </c>
      <c r="D4989">
        <v>2022</v>
      </c>
      <c r="E4989" t="s">
        <v>1592</v>
      </c>
      <c r="F4989" t="s">
        <v>1602</v>
      </c>
      <c r="G4989" t="s">
        <v>1604</v>
      </c>
      <c r="H4989" t="s">
        <v>1608</v>
      </c>
      <c r="I4989" s="10">
        <v>0.12824740800000001</v>
      </c>
      <c r="J4989">
        <v>10.695</v>
      </c>
      <c r="K4989">
        <v>10.695</v>
      </c>
      <c r="L4989" s="3">
        <v>121.84399999999999</v>
      </c>
      <c r="M4989">
        <v>3.6</v>
      </c>
      <c r="N4989">
        <f>+$Q$876-Tabla13[[#This Row],[Outlet Establishment Year]]</f>
        <v>2</v>
      </c>
      <c r="O4989">
        <f>+Tabla13[[#This Row],[Sales]]/Tabla13[[#This Row],[Antigüedad]]</f>
        <v>60.921999999999997</v>
      </c>
      <c r="P4989" s="4">
        <f>+Tabla13[[#This Row],[Sales]]/Tabla13[[#This Row],[Item Weight corregido]]</f>
        <v>11.392613370733986</v>
      </c>
    </row>
    <row r="4990" spans="1:16" x14ac:dyDescent="0.3">
      <c r="A4990" t="s">
        <v>13</v>
      </c>
      <c r="B4990" t="s">
        <v>1075</v>
      </c>
      <c r="C4990" t="s">
        <v>1574</v>
      </c>
      <c r="D4990">
        <v>2022</v>
      </c>
      <c r="E4990" t="s">
        <v>1592</v>
      </c>
      <c r="F4990" t="s">
        <v>1602</v>
      </c>
      <c r="G4990" t="s">
        <v>1604</v>
      </c>
      <c r="H4990" t="s">
        <v>1608</v>
      </c>
      <c r="I4990" s="10">
        <v>0.122015744</v>
      </c>
      <c r="J4990">
        <v>7.72</v>
      </c>
      <c r="K4990">
        <v>7.72</v>
      </c>
      <c r="L4990" s="3">
        <v>121.744</v>
      </c>
      <c r="M4990">
        <v>3.5</v>
      </c>
      <c r="N4990">
        <f>+$Q$876-Tabla13[[#This Row],[Outlet Establishment Year]]</f>
        <v>2</v>
      </c>
      <c r="O4990">
        <f>+Tabla13[[#This Row],[Sales]]/Tabla13[[#This Row],[Antigüedad]]</f>
        <v>60.872</v>
      </c>
      <c r="P4990" s="4">
        <f>+Tabla13[[#This Row],[Sales]]/Tabla13[[#This Row],[Item Weight corregido]]</f>
        <v>15.769948186528499</v>
      </c>
    </row>
    <row r="4991" spans="1:16" x14ac:dyDescent="0.3">
      <c r="A4991" t="s">
        <v>13</v>
      </c>
      <c r="B4991" t="s">
        <v>649</v>
      </c>
      <c r="C4991" t="s">
        <v>1576</v>
      </c>
      <c r="D4991">
        <v>2022</v>
      </c>
      <c r="E4991" t="s">
        <v>1592</v>
      </c>
      <c r="F4991" t="s">
        <v>1602</v>
      </c>
      <c r="G4991" t="s">
        <v>1604</v>
      </c>
      <c r="H4991" t="s">
        <v>1608</v>
      </c>
      <c r="I4991" s="10">
        <v>0.105104552</v>
      </c>
      <c r="J4991">
        <v>18.7</v>
      </c>
      <c r="K4991">
        <v>18.7</v>
      </c>
      <c r="L4991" s="3">
        <v>121.7072</v>
      </c>
      <c r="M4991">
        <v>3.8</v>
      </c>
      <c r="N4991">
        <f>+$Q$876-Tabla13[[#This Row],[Outlet Establishment Year]]</f>
        <v>2</v>
      </c>
      <c r="O4991">
        <f>+Tabla13[[#This Row],[Sales]]/Tabla13[[#This Row],[Antigüedad]]</f>
        <v>60.8536</v>
      </c>
      <c r="P4991" s="4">
        <f>+Tabla13[[#This Row],[Sales]]/Tabla13[[#This Row],[Item Weight corregido]]</f>
        <v>6.5084064171123002</v>
      </c>
    </row>
    <row r="4992" spans="1:16" x14ac:dyDescent="0.3">
      <c r="A4992" t="s">
        <v>13</v>
      </c>
      <c r="B4992" t="s">
        <v>340</v>
      </c>
      <c r="C4992" t="s">
        <v>1574</v>
      </c>
      <c r="D4992">
        <v>2022</v>
      </c>
      <c r="E4992" t="s">
        <v>1592</v>
      </c>
      <c r="F4992" t="s">
        <v>1602</v>
      </c>
      <c r="G4992" t="s">
        <v>1604</v>
      </c>
      <c r="H4992" t="s">
        <v>1608</v>
      </c>
      <c r="I4992" s="10">
        <v>3.6287516999999998E-2</v>
      </c>
      <c r="J4992">
        <v>20.5</v>
      </c>
      <c r="K4992">
        <v>20.5</v>
      </c>
      <c r="L4992" s="3">
        <v>121.2756</v>
      </c>
      <c r="M4992">
        <v>5</v>
      </c>
      <c r="N4992">
        <f>+$Q$876-Tabla13[[#This Row],[Outlet Establishment Year]]</f>
        <v>2</v>
      </c>
      <c r="O4992">
        <f>+Tabla13[[#This Row],[Sales]]/Tabla13[[#This Row],[Antigüedad]]</f>
        <v>60.637799999999999</v>
      </c>
      <c r="P4992" s="4">
        <f>+Tabla13[[#This Row],[Sales]]/Tabla13[[#This Row],[Item Weight corregido]]</f>
        <v>5.9158829268292683</v>
      </c>
    </row>
    <row r="4993" spans="1:16" x14ac:dyDescent="0.3">
      <c r="A4993" t="s">
        <v>13</v>
      </c>
      <c r="B4993" t="s">
        <v>1471</v>
      </c>
      <c r="C4993" t="s">
        <v>1585</v>
      </c>
      <c r="D4993">
        <v>2022</v>
      </c>
      <c r="E4993" t="s">
        <v>1592</v>
      </c>
      <c r="F4993" t="s">
        <v>1602</v>
      </c>
      <c r="G4993" t="s">
        <v>1604</v>
      </c>
      <c r="H4993" t="s">
        <v>1608</v>
      </c>
      <c r="I4993" s="10">
        <v>0.12307051300000001</v>
      </c>
      <c r="J4993">
        <v>14.3</v>
      </c>
      <c r="K4993">
        <v>14.3</v>
      </c>
      <c r="L4993" s="3">
        <v>121.173</v>
      </c>
      <c r="M4993">
        <v>4</v>
      </c>
      <c r="N4993">
        <f>+$Q$876-Tabla13[[#This Row],[Outlet Establishment Year]]</f>
        <v>2</v>
      </c>
      <c r="O4993">
        <f>+Tabla13[[#This Row],[Sales]]/Tabla13[[#This Row],[Antigüedad]]</f>
        <v>60.586500000000001</v>
      </c>
      <c r="P4993" s="4">
        <f>+Tabla13[[#This Row],[Sales]]/Tabla13[[#This Row],[Item Weight corregido]]</f>
        <v>8.4736363636363627</v>
      </c>
    </row>
    <row r="4994" spans="1:16" x14ac:dyDescent="0.3">
      <c r="A4994" t="s">
        <v>12</v>
      </c>
      <c r="B4994" t="s">
        <v>465</v>
      </c>
      <c r="C4994" t="s">
        <v>1585</v>
      </c>
      <c r="D4994">
        <v>2022</v>
      </c>
      <c r="E4994" t="s">
        <v>1592</v>
      </c>
      <c r="F4994" t="s">
        <v>1602</v>
      </c>
      <c r="G4994" t="s">
        <v>1604</v>
      </c>
      <c r="H4994" t="s">
        <v>1608</v>
      </c>
      <c r="I4994" s="10">
        <v>6.8230319999999997E-2</v>
      </c>
      <c r="J4994">
        <v>18.850000000000001</v>
      </c>
      <c r="K4994">
        <v>18.850000000000001</v>
      </c>
      <c r="L4994" s="3">
        <v>121.044</v>
      </c>
      <c r="M4994">
        <v>4.3</v>
      </c>
      <c r="N4994">
        <f>+$Q$876-Tabla13[[#This Row],[Outlet Establishment Year]]</f>
        <v>2</v>
      </c>
      <c r="O4994">
        <f>+Tabla13[[#This Row],[Sales]]/Tabla13[[#This Row],[Antigüedad]]</f>
        <v>60.521999999999998</v>
      </c>
      <c r="P4994" s="4">
        <f>+Tabla13[[#This Row],[Sales]]/Tabla13[[#This Row],[Item Weight corregido]]</f>
        <v>6.4214323607427053</v>
      </c>
    </row>
    <row r="4995" spans="1:16" x14ac:dyDescent="0.3">
      <c r="A4995" t="s">
        <v>13</v>
      </c>
      <c r="B4995" t="s">
        <v>530</v>
      </c>
      <c r="C4995" t="s">
        <v>1587</v>
      </c>
      <c r="D4995">
        <v>2018</v>
      </c>
      <c r="E4995" t="s">
        <v>1597</v>
      </c>
      <c r="F4995" t="s">
        <v>1602</v>
      </c>
      <c r="G4995" t="s">
        <v>1604</v>
      </c>
      <c r="H4995" t="s">
        <v>1610</v>
      </c>
      <c r="I4995" s="10">
        <v>5.5648052000000003E-2</v>
      </c>
      <c r="K4995">
        <v>17.350000000000001</v>
      </c>
      <c r="L4995" s="3">
        <v>100.30159999999999</v>
      </c>
      <c r="M4995">
        <v>3.4</v>
      </c>
      <c r="N4995">
        <f>+$Q$876-Tabla13[[#This Row],[Outlet Establishment Year]]</f>
        <v>6</v>
      </c>
      <c r="O4995">
        <f>+Tabla13[[#This Row],[Sales]]/Tabla13[[#This Row],[Antigüedad]]</f>
        <v>16.716933333333333</v>
      </c>
      <c r="P4995" s="4">
        <f>+Tabla13[[#This Row],[Sales]]/Tabla13[[#This Row],[Item Weight corregido]]</f>
        <v>5.7810720461095091</v>
      </c>
    </row>
    <row r="4996" spans="1:16" x14ac:dyDescent="0.3">
      <c r="A4996" t="s">
        <v>13</v>
      </c>
      <c r="B4996" t="s">
        <v>943</v>
      </c>
      <c r="C4996" t="s">
        <v>1579</v>
      </c>
      <c r="D4996">
        <v>2018</v>
      </c>
      <c r="E4996" t="s">
        <v>1597</v>
      </c>
      <c r="F4996" t="s">
        <v>1602</v>
      </c>
      <c r="G4996" t="s">
        <v>1604</v>
      </c>
      <c r="H4996" t="s">
        <v>1610</v>
      </c>
      <c r="I4996" s="10">
        <v>2.5842950999999999E-2</v>
      </c>
      <c r="K4996">
        <v>19.850000000000001</v>
      </c>
      <c r="L4996" s="3">
        <v>48.637599999999999</v>
      </c>
      <c r="M4996">
        <v>3.4</v>
      </c>
      <c r="N4996">
        <f>+$Q$876-Tabla13[[#This Row],[Outlet Establishment Year]]</f>
        <v>6</v>
      </c>
      <c r="O4996">
        <f>+Tabla13[[#This Row],[Sales]]/Tabla13[[#This Row],[Antigüedad]]</f>
        <v>8.1062666666666665</v>
      </c>
      <c r="P4996" s="4">
        <f>+Tabla13[[#This Row],[Sales]]/Tabla13[[#This Row],[Item Weight corregido]]</f>
        <v>2.4502569269521408</v>
      </c>
    </row>
    <row r="4997" spans="1:16" x14ac:dyDescent="0.3">
      <c r="A4997" t="s">
        <v>13</v>
      </c>
      <c r="B4997" t="s">
        <v>1217</v>
      </c>
      <c r="C4997" t="s">
        <v>1581</v>
      </c>
      <c r="D4997">
        <v>2018</v>
      </c>
      <c r="E4997" t="s">
        <v>1597</v>
      </c>
      <c r="F4997" t="s">
        <v>1602</v>
      </c>
      <c r="G4997" t="s">
        <v>1604</v>
      </c>
      <c r="H4997" t="s">
        <v>1610</v>
      </c>
      <c r="I4997" s="10">
        <v>3.7712875E-2</v>
      </c>
      <c r="K4997">
        <v>12.15</v>
      </c>
      <c r="L4997" s="3">
        <v>64.482600000000005</v>
      </c>
      <c r="M4997">
        <v>3.4</v>
      </c>
      <c r="N4997">
        <f>+$Q$876-Tabla13[[#This Row],[Outlet Establishment Year]]</f>
        <v>6</v>
      </c>
      <c r="O4997">
        <f>+Tabla13[[#This Row],[Sales]]/Tabla13[[#This Row],[Antigüedad]]</f>
        <v>10.747100000000001</v>
      </c>
      <c r="P4997" s="4">
        <f>+Tabla13[[#This Row],[Sales]]/Tabla13[[#This Row],[Item Weight corregido]]</f>
        <v>5.3072098765432099</v>
      </c>
    </row>
    <row r="4998" spans="1:16" x14ac:dyDescent="0.3">
      <c r="A4998" t="s">
        <v>12</v>
      </c>
      <c r="B4998" t="s">
        <v>667</v>
      </c>
      <c r="C4998" t="s">
        <v>1585</v>
      </c>
      <c r="D4998">
        <v>2018</v>
      </c>
      <c r="E4998" t="s">
        <v>1597</v>
      </c>
      <c r="F4998" t="s">
        <v>1602</v>
      </c>
      <c r="G4998" t="s">
        <v>1604</v>
      </c>
      <c r="H4998" t="s">
        <v>1610</v>
      </c>
      <c r="I4998" s="10">
        <v>0.13800843099999999</v>
      </c>
      <c r="K4998">
        <v>5.3250000000000002</v>
      </c>
      <c r="L4998" s="3">
        <v>54.829799999999999</v>
      </c>
      <c r="M4998">
        <v>3.4</v>
      </c>
      <c r="N4998">
        <f>+$Q$876-Tabla13[[#This Row],[Outlet Establishment Year]]</f>
        <v>6</v>
      </c>
      <c r="O4998">
        <f>+Tabla13[[#This Row],[Sales]]/Tabla13[[#This Row],[Antigüedad]]</f>
        <v>9.1382999999999992</v>
      </c>
      <c r="P4998" s="4">
        <f>+Tabla13[[#This Row],[Sales]]/Tabla13[[#This Row],[Item Weight corregido]]</f>
        <v>10.296676056338027</v>
      </c>
    </row>
    <row r="4999" spans="1:16" x14ac:dyDescent="0.3">
      <c r="A4999" t="s">
        <v>13</v>
      </c>
      <c r="B4999" t="s">
        <v>1172</v>
      </c>
      <c r="C4999" t="s">
        <v>1575</v>
      </c>
      <c r="D4999">
        <v>2022</v>
      </c>
      <c r="E4999" t="s">
        <v>1592</v>
      </c>
      <c r="F4999" t="s">
        <v>1602</v>
      </c>
      <c r="G4999" t="s">
        <v>1604</v>
      </c>
      <c r="H4999" t="s">
        <v>1608</v>
      </c>
      <c r="I4999" s="10">
        <v>7.3678663000000005E-2</v>
      </c>
      <c r="J4999">
        <v>10</v>
      </c>
      <c r="K4999">
        <v>10</v>
      </c>
      <c r="L4999" s="3">
        <v>120.944</v>
      </c>
      <c r="M4999">
        <v>3.8</v>
      </c>
      <c r="N4999">
        <f>+$Q$876-Tabla13[[#This Row],[Outlet Establishment Year]]</f>
        <v>2</v>
      </c>
      <c r="O4999">
        <f>+Tabla13[[#This Row],[Sales]]/Tabla13[[#This Row],[Antigüedad]]</f>
        <v>60.472000000000001</v>
      </c>
      <c r="P4999" s="4">
        <f>+Tabla13[[#This Row],[Sales]]/Tabla13[[#This Row],[Item Weight corregido]]</f>
        <v>12.0944</v>
      </c>
    </row>
    <row r="5000" spans="1:16" x14ac:dyDescent="0.3">
      <c r="A5000" t="s">
        <v>13</v>
      </c>
      <c r="B5000" t="s">
        <v>582</v>
      </c>
      <c r="C5000" t="s">
        <v>1579</v>
      </c>
      <c r="D5000">
        <v>2020</v>
      </c>
      <c r="E5000" t="s">
        <v>1594</v>
      </c>
      <c r="F5000" t="s">
        <v>1603</v>
      </c>
      <c r="G5000" t="s">
        <v>1605</v>
      </c>
      <c r="H5000" t="s">
        <v>1607</v>
      </c>
      <c r="I5000" s="10">
        <v>9.9887103000000005E-2</v>
      </c>
      <c r="J5000">
        <v>13</v>
      </c>
      <c r="K5000">
        <v>13</v>
      </c>
      <c r="L5000" s="3">
        <v>45.905999999999999</v>
      </c>
      <c r="M5000">
        <v>3.3</v>
      </c>
      <c r="N5000">
        <f>+$Q$876-Tabla13[[#This Row],[Outlet Establishment Year]]</f>
        <v>4</v>
      </c>
      <c r="O5000">
        <f>+Tabla13[[#This Row],[Sales]]/Tabla13[[#This Row],[Antigüedad]]</f>
        <v>11.4765</v>
      </c>
      <c r="P5000" s="4">
        <f>+Tabla13[[#This Row],[Sales]]/Tabla13[[#This Row],[Item Weight corregido]]</f>
        <v>3.5312307692307692</v>
      </c>
    </row>
    <row r="5001" spans="1:16" x14ac:dyDescent="0.3">
      <c r="A5001" t="s">
        <v>14</v>
      </c>
      <c r="B5001" t="s">
        <v>273</v>
      </c>
      <c r="C5001" t="s">
        <v>1590</v>
      </c>
      <c r="D5001">
        <v>2018</v>
      </c>
      <c r="E5001" t="s">
        <v>1600</v>
      </c>
      <c r="F5001" t="s">
        <v>1601</v>
      </c>
      <c r="G5001" t="s">
        <v>1605</v>
      </c>
      <c r="H5001" t="s">
        <v>1609</v>
      </c>
      <c r="I5001" s="10">
        <v>0.27897407499999999</v>
      </c>
      <c r="K5001">
        <v>9.3949999999999996</v>
      </c>
      <c r="L5001" s="3">
        <v>225.37200000000001</v>
      </c>
      <c r="M5001">
        <v>3.3</v>
      </c>
      <c r="N5001">
        <f>+$Q$876-Tabla13[[#This Row],[Outlet Establishment Year]]</f>
        <v>6</v>
      </c>
      <c r="O5001">
        <f>+Tabla13[[#This Row],[Sales]]/Tabla13[[#This Row],[Antigüedad]]</f>
        <v>37.562000000000005</v>
      </c>
      <c r="P5001" s="4">
        <f>+Tabla13[[#This Row],[Sales]]/Tabla13[[#This Row],[Item Weight corregido]]</f>
        <v>23.988504523682813</v>
      </c>
    </row>
    <row r="5002" spans="1:16" x14ac:dyDescent="0.3">
      <c r="A5002" t="s">
        <v>13</v>
      </c>
      <c r="B5002" t="s">
        <v>1249</v>
      </c>
      <c r="C5002" t="s">
        <v>1579</v>
      </c>
      <c r="D5002">
        <v>2017</v>
      </c>
      <c r="E5002" t="s">
        <v>1598</v>
      </c>
      <c r="F5002" t="s">
        <v>1603</v>
      </c>
      <c r="G5002" t="s">
        <v>1605</v>
      </c>
      <c r="H5002" t="s">
        <v>1607</v>
      </c>
      <c r="I5002" s="10">
        <v>7.6841094999999998E-2</v>
      </c>
      <c r="J5002">
        <v>7.2350000000000003</v>
      </c>
      <c r="K5002">
        <v>7.2350000000000003</v>
      </c>
      <c r="L5002" s="3">
        <v>117.5492</v>
      </c>
      <c r="M5002">
        <v>3.3</v>
      </c>
      <c r="N5002">
        <f>+$Q$876-Tabla13[[#This Row],[Outlet Establishment Year]]</f>
        <v>7</v>
      </c>
      <c r="O5002">
        <f>+Tabla13[[#This Row],[Sales]]/Tabla13[[#This Row],[Antigüedad]]</f>
        <v>16.792742857142859</v>
      </c>
      <c r="P5002" s="4">
        <f>+Tabla13[[#This Row],[Sales]]/Tabla13[[#This Row],[Item Weight corregido]]</f>
        <v>16.247297857636489</v>
      </c>
    </row>
    <row r="5003" spans="1:16" x14ac:dyDescent="0.3">
      <c r="A5003" t="s">
        <v>14</v>
      </c>
      <c r="B5003" t="s">
        <v>413</v>
      </c>
      <c r="C5003" t="s">
        <v>1574</v>
      </c>
      <c r="D5003">
        <v>2015</v>
      </c>
      <c r="E5003" t="s">
        <v>1593</v>
      </c>
      <c r="F5003" t="s">
        <v>1603</v>
      </c>
      <c r="G5003" t="s">
        <v>1605</v>
      </c>
      <c r="H5003" t="s">
        <v>1607</v>
      </c>
      <c r="I5003" s="10">
        <v>3.3287540999999997E-2</v>
      </c>
      <c r="J5003">
        <v>12.85</v>
      </c>
      <c r="K5003">
        <v>12.85</v>
      </c>
      <c r="L5003" s="3">
        <v>198.4768</v>
      </c>
      <c r="M5003">
        <v>3.3</v>
      </c>
      <c r="N5003">
        <f>+$Q$876-Tabla13[[#This Row],[Outlet Establishment Year]]</f>
        <v>9</v>
      </c>
      <c r="O5003">
        <f>+Tabla13[[#This Row],[Sales]]/Tabla13[[#This Row],[Antigüedad]]</f>
        <v>22.052977777777777</v>
      </c>
      <c r="P5003" s="4">
        <f>+Tabla13[[#This Row],[Sales]]/Tabla13[[#This Row],[Item Weight corregido]]</f>
        <v>15.445665369649806</v>
      </c>
    </row>
    <row r="5004" spans="1:16" x14ac:dyDescent="0.3">
      <c r="A5004" t="s">
        <v>13</v>
      </c>
      <c r="B5004" t="s">
        <v>756</v>
      </c>
      <c r="C5004" t="s">
        <v>1582</v>
      </c>
      <c r="D5004">
        <v>2017</v>
      </c>
      <c r="E5004" t="s">
        <v>1598</v>
      </c>
      <c r="F5004" t="s">
        <v>1603</v>
      </c>
      <c r="G5004" t="s">
        <v>1605</v>
      </c>
      <c r="H5004" t="s">
        <v>1607</v>
      </c>
      <c r="I5004" s="10">
        <v>1.5908424000000001E-2</v>
      </c>
      <c r="J5004">
        <v>13.65</v>
      </c>
      <c r="K5004">
        <v>13.65</v>
      </c>
      <c r="L5004" s="3">
        <v>231.16679999999999</v>
      </c>
      <c r="M5004">
        <v>3.3</v>
      </c>
      <c r="N5004">
        <f>+$Q$876-Tabla13[[#This Row],[Outlet Establishment Year]]</f>
        <v>7</v>
      </c>
      <c r="O5004">
        <f>+Tabla13[[#This Row],[Sales]]/Tabla13[[#This Row],[Antigüedad]]</f>
        <v>33.023828571428574</v>
      </c>
      <c r="P5004" s="4">
        <f>+Tabla13[[#This Row],[Sales]]/Tabla13[[#This Row],[Item Weight corregido]]</f>
        <v>16.935296703296704</v>
      </c>
    </row>
    <row r="5005" spans="1:16" x14ac:dyDescent="0.3">
      <c r="A5005" t="s">
        <v>13</v>
      </c>
      <c r="B5005" t="s">
        <v>959</v>
      </c>
      <c r="C5005" t="s">
        <v>1575</v>
      </c>
      <c r="D5005">
        <v>2015</v>
      </c>
      <c r="E5005" t="s">
        <v>1593</v>
      </c>
      <c r="F5005" t="s">
        <v>1603</v>
      </c>
      <c r="G5005" t="s">
        <v>1604</v>
      </c>
      <c r="H5005" t="s">
        <v>1607</v>
      </c>
      <c r="I5005" s="10">
        <v>1.8060550000000002E-2</v>
      </c>
      <c r="J5005">
        <v>17.850000000000001</v>
      </c>
      <c r="K5005">
        <v>17.850000000000001</v>
      </c>
      <c r="L5005" s="3">
        <v>97.009399999999999</v>
      </c>
      <c r="M5005">
        <v>3.3</v>
      </c>
      <c r="N5005">
        <f>+$Q$876-Tabla13[[#This Row],[Outlet Establishment Year]]</f>
        <v>9</v>
      </c>
      <c r="O5005">
        <f>+Tabla13[[#This Row],[Sales]]/Tabla13[[#This Row],[Antigüedad]]</f>
        <v>10.778822222222223</v>
      </c>
      <c r="P5005" s="4">
        <f>+Tabla13[[#This Row],[Sales]]/Tabla13[[#This Row],[Item Weight corregido]]</f>
        <v>5.4347002801120441</v>
      </c>
    </row>
    <row r="5006" spans="1:16" x14ac:dyDescent="0.3">
      <c r="A5006" t="s">
        <v>12</v>
      </c>
      <c r="B5006" t="s">
        <v>325</v>
      </c>
      <c r="C5006" t="s">
        <v>1576</v>
      </c>
      <c r="D5006">
        <v>2017</v>
      </c>
      <c r="E5006" t="s">
        <v>1598</v>
      </c>
      <c r="F5006" t="s">
        <v>1603</v>
      </c>
      <c r="G5006" t="s">
        <v>1605</v>
      </c>
      <c r="H5006" t="s">
        <v>1607</v>
      </c>
      <c r="I5006" s="10">
        <v>8.3590755000000003E-2</v>
      </c>
      <c r="J5006">
        <v>20.75</v>
      </c>
      <c r="K5006">
        <v>20.75</v>
      </c>
      <c r="L5006" s="3">
        <v>182.23179999999999</v>
      </c>
      <c r="M5006">
        <v>3.3</v>
      </c>
      <c r="N5006">
        <f>+$Q$876-Tabla13[[#This Row],[Outlet Establishment Year]]</f>
        <v>7</v>
      </c>
      <c r="O5006">
        <f>+Tabla13[[#This Row],[Sales]]/Tabla13[[#This Row],[Antigüedad]]</f>
        <v>26.033114285714284</v>
      </c>
      <c r="P5006" s="4">
        <f>+Tabla13[[#This Row],[Sales]]/Tabla13[[#This Row],[Item Weight corregido]]</f>
        <v>8.782255421686747</v>
      </c>
    </row>
    <row r="5007" spans="1:16" x14ac:dyDescent="0.3">
      <c r="A5007" t="s">
        <v>13</v>
      </c>
      <c r="B5007" t="s">
        <v>144</v>
      </c>
      <c r="C5007" t="s">
        <v>1580</v>
      </c>
      <c r="D5007">
        <v>2022</v>
      </c>
      <c r="E5007" t="s">
        <v>1592</v>
      </c>
      <c r="F5007" t="s">
        <v>1602</v>
      </c>
      <c r="G5007" t="s">
        <v>1604</v>
      </c>
      <c r="H5007" t="s">
        <v>1608</v>
      </c>
      <c r="I5007" s="10">
        <v>5.2389406999999999E-2</v>
      </c>
      <c r="J5007">
        <v>17.850000000000001</v>
      </c>
      <c r="K5007">
        <v>17.850000000000001</v>
      </c>
      <c r="L5007" s="3">
        <v>120.9072</v>
      </c>
      <c r="M5007">
        <v>4</v>
      </c>
      <c r="N5007">
        <f>+$Q$876-Tabla13[[#This Row],[Outlet Establishment Year]]</f>
        <v>2</v>
      </c>
      <c r="O5007">
        <f>+Tabla13[[#This Row],[Sales]]/Tabla13[[#This Row],[Antigüedad]]</f>
        <v>60.453600000000002</v>
      </c>
      <c r="P5007" s="4">
        <f>+Tabla13[[#This Row],[Sales]]/Tabla13[[#This Row],[Item Weight corregido]]</f>
        <v>6.7735126050420167</v>
      </c>
    </row>
    <row r="5008" spans="1:16" x14ac:dyDescent="0.3">
      <c r="A5008" t="s">
        <v>13</v>
      </c>
      <c r="B5008" t="s">
        <v>404</v>
      </c>
      <c r="C5008" t="s">
        <v>1575</v>
      </c>
      <c r="D5008">
        <v>2016</v>
      </c>
      <c r="E5008" t="s">
        <v>1599</v>
      </c>
      <c r="F5008" t="s">
        <v>1601</v>
      </c>
      <c r="G5008" t="s">
        <v>1605</v>
      </c>
      <c r="H5008" t="s">
        <v>1607</v>
      </c>
      <c r="I5008" s="10">
        <v>3.6234917999999998E-2</v>
      </c>
      <c r="J5008">
        <v>7.5</v>
      </c>
      <c r="K5008">
        <v>7.5</v>
      </c>
      <c r="L5008" s="3">
        <v>175.30279999999999</v>
      </c>
      <c r="M5008">
        <v>3.3</v>
      </c>
      <c r="N5008">
        <f>+$Q$876-Tabla13[[#This Row],[Outlet Establishment Year]]</f>
        <v>8</v>
      </c>
      <c r="O5008">
        <f>+Tabla13[[#This Row],[Sales]]/Tabla13[[#This Row],[Antigüedad]]</f>
        <v>21.912849999999999</v>
      </c>
      <c r="P5008" s="4">
        <f>+Tabla13[[#This Row],[Sales]]/Tabla13[[#This Row],[Item Weight corregido]]</f>
        <v>23.373706666666667</v>
      </c>
    </row>
    <row r="5009" spans="1:16" x14ac:dyDescent="0.3">
      <c r="A5009" t="s">
        <v>13</v>
      </c>
      <c r="B5009" t="s">
        <v>415</v>
      </c>
      <c r="C5009" t="s">
        <v>1590</v>
      </c>
      <c r="D5009">
        <v>2018</v>
      </c>
      <c r="E5009" t="s">
        <v>1597</v>
      </c>
      <c r="F5009" t="s">
        <v>1602</v>
      </c>
      <c r="G5009" t="s">
        <v>1604</v>
      </c>
      <c r="H5009" t="s">
        <v>1610</v>
      </c>
      <c r="I5009" s="10">
        <v>7.0437799999999995E-2</v>
      </c>
      <c r="K5009">
        <v>4.59</v>
      </c>
      <c r="L5009" s="3">
        <v>112.886</v>
      </c>
      <c r="M5009">
        <v>3.3</v>
      </c>
      <c r="N5009">
        <f>+$Q$876-Tabla13[[#This Row],[Outlet Establishment Year]]</f>
        <v>6</v>
      </c>
      <c r="O5009">
        <f>+Tabla13[[#This Row],[Sales]]/Tabla13[[#This Row],[Antigüedad]]</f>
        <v>18.814333333333334</v>
      </c>
      <c r="P5009" s="4">
        <f>+Tabla13[[#This Row],[Sales]]/Tabla13[[#This Row],[Item Weight corregido]]</f>
        <v>24.593899782135075</v>
      </c>
    </row>
    <row r="5010" spans="1:16" x14ac:dyDescent="0.3">
      <c r="A5010" t="s">
        <v>13</v>
      </c>
      <c r="B5010" t="s">
        <v>1492</v>
      </c>
      <c r="C5010" t="s">
        <v>1581</v>
      </c>
      <c r="D5010">
        <v>2012</v>
      </c>
      <c r="E5010" t="s">
        <v>1591</v>
      </c>
      <c r="F5010" t="s">
        <v>1601</v>
      </c>
      <c r="G5010" t="s">
        <v>1604</v>
      </c>
      <c r="H5010" t="s">
        <v>1607</v>
      </c>
      <c r="I5010" s="10">
        <v>3.2230526000000002E-2</v>
      </c>
      <c r="J5010">
        <v>13.35</v>
      </c>
      <c r="K5010">
        <v>13.35</v>
      </c>
      <c r="L5010" s="3">
        <v>61.419400000000003</v>
      </c>
      <c r="M5010">
        <v>3.3</v>
      </c>
      <c r="N5010">
        <f>+$Q$876-Tabla13[[#This Row],[Outlet Establishment Year]]</f>
        <v>12</v>
      </c>
      <c r="O5010">
        <f>+Tabla13[[#This Row],[Sales]]/Tabla13[[#This Row],[Antigüedad]]</f>
        <v>5.1182833333333333</v>
      </c>
      <c r="P5010" s="4">
        <f>+Tabla13[[#This Row],[Sales]]/Tabla13[[#This Row],[Item Weight corregido]]</f>
        <v>4.6007041198501879</v>
      </c>
    </row>
    <row r="5011" spans="1:16" x14ac:dyDescent="0.3">
      <c r="A5011" t="s">
        <v>13</v>
      </c>
      <c r="B5011" t="s">
        <v>809</v>
      </c>
      <c r="C5011" t="s">
        <v>1582</v>
      </c>
      <c r="D5011">
        <v>2018</v>
      </c>
      <c r="E5011" t="s">
        <v>1597</v>
      </c>
      <c r="F5011" t="s">
        <v>1602</v>
      </c>
      <c r="G5011" t="s">
        <v>1604</v>
      </c>
      <c r="H5011" t="s">
        <v>1610</v>
      </c>
      <c r="I5011" s="10">
        <v>5.1411100000000001E-2</v>
      </c>
      <c r="K5011">
        <v>10.195</v>
      </c>
      <c r="L5011" s="3">
        <v>33.055799999999998</v>
      </c>
      <c r="M5011">
        <v>3.3</v>
      </c>
      <c r="N5011">
        <f>+$Q$876-Tabla13[[#This Row],[Outlet Establishment Year]]</f>
        <v>6</v>
      </c>
      <c r="O5011">
        <f>+Tabla13[[#This Row],[Sales]]/Tabla13[[#This Row],[Antigüedad]]</f>
        <v>5.5092999999999996</v>
      </c>
      <c r="P5011" s="4">
        <f>+Tabla13[[#This Row],[Sales]]/Tabla13[[#This Row],[Item Weight corregido]]</f>
        <v>3.2423540951446785</v>
      </c>
    </row>
    <row r="5012" spans="1:16" x14ac:dyDescent="0.3">
      <c r="A5012" t="s">
        <v>13</v>
      </c>
      <c r="B5012" t="s">
        <v>1547</v>
      </c>
      <c r="C5012" t="s">
        <v>1577</v>
      </c>
      <c r="D5012">
        <v>2012</v>
      </c>
      <c r="E5012" t="s">
        <v>1591</v>
      </c>
      <c r="F5012" t="s">
        <v>1601</v>
      </c>
      <c r="G5012" t="s">
        <v>1604</v>
      </c>
      <c r="H5012" t="s">
        <v>1607</v>
      </c>
      <c r="I5012" s="10">
        <v>0.12657958599999999</v>
      </c>
      <c r="J5012">
        <v>10.195</v>
      </c>
      <c r="K5012">
        <v>10.195</v>
      </c>
      <c r="L5012" s="3">
        <v>112.2886</v>
      </c>
      <c r="M5012">
        <v>3.3</v>
      </c>
      <c r="N5012">
        <f>+$Q$876-Tabla13[[#This Row],[Outlet Establishment Year]]</f>
        <v>12</v>
      </c>
      <c r="O5012">
        <f>+Tabla13[[#This Row],[Sales]]/Tabla13[[#This Row],[Antigüedad]]</f>
        <v>9.3573833333333329</v>
      </c>
      <c r="P5012" s="4">
        <f>+Tabla13[[#This Row],[Sales]]/Tabla13[[#This Row],[Item Weight corregido]]</f>
        <v>11.014085335948995</v>
      </c>
    </row>
    <row r="5013" spans="1:16" x14ac:dyDescent="0.3">
      <c r="A5013" t="s">
        <v>13</v>
      </c>
      <c r="B5013" t="s">
        <v>1253</v>
      </c>
      <c r="C5013" t="s">
        <v>1574</v>
      </c>
      <c r="D5013">
        <v>2012</v>
      </c>
      <c r="E5013" t="s">
        <v>1591</v>
      </c>
      <c r="F5013" t="s">
        <v>1601</v>
      </c>
      <c r="G5013" t="s">
        <v>1604</v>
      </c>
      <c r="H5013" t="s">
        <v>1607</v>
      </c>
      <c r="I5013" s="10">
        <v>0.10038870599999999</v>
      </c>
      <c r="J5013">
        <v>16.100000000000001</v>
      </c>
      <c r="K5013">
        <v>16.100000000000001</v>
      </c>
      <c r="L5013" s="3">
        <v>76.032799999999995</v>
      </c>
      <c r="M5013">
        <v>3.3</v>
      </c>
      <c r="N5013">
        <f>+$Q$876-Tabla13[[#This Row],[Outlet Establishment Year]]</f>
        <v>12</v>
      </c>
      <c r="O5013">
        <f>+Tabla13[[#This Row],[Sales]]/Tabla13[[#This Row],[Antigüedad]]</f>
        <v>6.3360666666666665</v>
      </c>
      <c r="P5013" s="4">
        <f>+Tabla13[[#This Row],[Sales]]/Tabla13[[#This Row],[Item Weight corregido]]</f>
        <v>4.7225341614906826</v>
      </c>
    </row>
    <row r="5014" spans="1:16" x14ac:dyDescent="0.3">
      <c r="A5014" t="s">
        <v>13</v>
      </c>
      <c r="B5014" t="s">
        <v>137</v>
      </c>
      <c r="C5014" t="s">
        <v>1575</v>
      </c>
      <c r="D5014">
        <v>2012</v>
      </c>
      <c r="E5014" t="s">
        <v>1591</v>
      </c>
      <c r="F5014" t="s">
        <v>1601</v>
      </c>
      <c r="G5014" t="s">
        <v>1604</v>
      </c>
      <c r="H5014" t="s">
        <v>1607</v>
      </c>
      <c r="I5014" s="10">
        <v>1.8934718999999999E-2</v>
      </c>
      <c r="J5014">
        <v>17.600000000000001</v>
      </c>
      <c r="K5014">
        <v>17.600000000000001</v>
      </c>
      <c r="L5014" s="3">
        <v>237.75899999999999</v>
      </c>
      <c r="M5014">
        <v>3.3</v>
      </c>
      <c r="N5014">
        <f>+$Q$876-Tabla13[[#This Row],[Outlet Establishment Year]]</f>
        <v>12</v>
      </c>
      <c r="O5014">
        <f>+Tabla13[[#This Row],[Sales]]/Tabla13[[#This Row],[Antigüedad]]</f>
        <v>19.81325</v>
      </c>
      <c r="P5014" s="4">
        <f>+Tabla13[[#This Row],[Sales]]/Tabla13[[#This Row],[Item Weight corregido]]</f>
        <v>13.50903409090909</v>
      </c>
    </row>
    <row r="5015" spans="1:16" x14ac:dyDescent="0.3">
      <c r="A5015" t="s">
        <v>12</v>
      </c>
      <c r="B5015" t="s">
        <v>903</v>
      </c>
      <c r="C5015" t="s">
        <v>1586</v>
      </c>
      <c r="D5015">
        <v>2012</v>
      </c>
      <c r="E5015" t="s">
        <v>1591</v>
      </c>
      <c r="F5015" t="s">
        <v>1601</v>
      </c>
      <c r="G5015" t="s">
        <v>1604</v>
      </c>
      <c r="H5015" t="s">
        <v>1607</v>
      </c>
      <c r="I5015" s="10">
        <v>6.1270646999999998E-2</v>
      </c>
      <c r="J5015">
        <v>7.8949999999999996</v>
      </c>
      <c r="K5015">
        <v>7.8949999999999996</v>
      </c>
      <c r="L5015" s="3">
        <v>56.758800000000001</v>
      </c>
      <c r="M5015">
        <v>3.3</v>
      </c>
      <c r="N5015">
        <f>+$Q$876-Tabla13[[#This Row],[Outlet Establishment Year]]</f>
        <v>12</v>
      </c>
      <c r="O5015">
        <f>+Tabla13[[#This Row],[Sales]]/Tabla13[[#This Row],[Antigüedad]]</f>
        <v>4.7298999999999998</v>
      </c>
      <c r="P5015" s="4">
        <f>+Tabla13[[#This Row],[Sales]]/Tabla13[[#This Row],[Item Weight corregido]]</f>
        <v>7.1892083597213432</v>
      </c>
    </row>
    <row r="5016" spans="1:16" x14ac:dyDescent="0.3">
      <c r="A5016" t="s">
        <v>12</v>
      </c>
      <c r="B5016" t="s">
        <v>1191</v>
      </c>
      <c r="C5016" t="s">
        <v>1574</v>
      </c>
      <c r="D5016">
        <v>2012</v>
      </c>
      <c r="E5016" t="s">
        <v>1591</v>
      </c>
      <c r="F5016" t="s">
        <v>1601</v>
      </c>
      <c r="G5016" t="s">
        <v>1604</v>
      </c>
      <c r="H5016" t="s">
        <v>1607</v>
      </c>
      <c r="I5016" s="10">
        <v>0.110163385</v>
      </c>
      <c r="J5016">
        <v>12.5</v>
      </c>
      <c r="K5016">
        <v>12.5</v>
      </c>
      <c r="L5016" s="3">
        <v>83.659199999999998</v>
      </c>
      <c r="M5016">
        <v>3.3</v>
      </c>
      <c r="N5016">
        <f>+$Q$876-Tabla13[[#This Row],[Outlet Establishment Year]]</f>
        <v>12</v>
      </c>
      <c r="O5016">
        <f>+Tabla13[[#This Row],[Sales]]/Tabla13[[#This Row],[Antigüedad]]</f>
        <v>6.9715999999999996</v>
      </c>
      <c r="P5016" s="4">
        <f>+Tabla13[[#This Row],[Sales]]/Tabla13[[#This Row],[Item Weight corregido]]</f>
        <v>6.692736</v>
      </c>
    </row>
    <row r="5017" spans="1:16" x14ac:dyDescent="0.3">
      <c r="A5017" t="s">
        <v>12</v>
      </c>
      <c r="B5017" t="s">
        <v>1302</v>
      </c>
      <c r="C5017" t="s">
        <v>1588</v>
      </c>
      <c r="D5017">
        <v>2012</v>
      </c>
      <c r="E5017" t="s">
        <v>1591</v>
      </c>
      <c r="F5017" t="s">
        <v>1601</v>
      </c>
      <c r="G5017" t="s">
        <v>1604</v>
      </c>
      <c r="H5017" t="s">
        <v>1607</v>
      </c>
      <c r="I5017" s="10">
        <v>0.140458316</v>
      </c>
      <c r="J5017">
        <v>5.3650000000000002</v>
      </c>
      <c r="K5017">
        <v>5.3650000000000002</v>
      </c>
      <c r="L5017" s="3">
        <v>169.7764</v>
      </c>
      <c r="M5017">
        <v>3.3</v>
      </c>
      <c r="N5017">
        <f>+$Q$876-Tabla13[[#This Row],[Outlet Establishment Year]]</f>
        <v>12</v>
      </c>
      <c r="O5017">
        <f>+Tabla13[[#This Row],[Sales]]/Tabla13[[#This Row],[Antigüedad]]</f>
        <v>14.148033333333332</v>
      </c>
      <c r="P5017" s="4">
        <f>+Tabla13[[#This Row],[Sales]]/Tabla13[[#This Row],[Item Weight corregido]]</f>
        <v>31.645181733457594</v>
      </c>
    </row>
    <row r="5018" spans="1:16" x14ac:dyDescent="0.3">
      <c r="A5018" t="s">
        <v>12</v>
      </c>
      <c r="B5018" t="s">
        <v>226</v>
      </c>
      <c r="C5018" t="s">
        <v>1580</v>
      </c>
      <c r="D5018">
        <v>2012</v>
      </c>
      <c r="E5018" t="s">
        <v>1591</v>
      </c>
      <c r="F5018" t="s">
        <v>1601</v>
      </c>
      <c r="G5018" t="s">
        <v>1604</v>
      </c>
      <c r="H5018" t="s">
        <v>1607</v>
      </c>
      <c r="I5018" s="10">
        <v>1.1143599000000001E-2</v>
      </c>
      <c r="J5018">
        <v>10.3</v>
      </c>
      <c r="K5018">
        <v>10.3</v>
      </c>
      <c r="L5018" s="3">
        <v>88.254000000000005</v>
      </c>
      <c r="M5018">
        <v>3.3</v>
      </c>
      <c r="N5018">
        <f>+$Q$876-Tabla13[[#This Row],[Outlet Establishment Year]]</f>
        <v>12</v>
      </c>
      <c r="O5018">
        <f>+Tabla13[[#This Row],[Sales]]/Tabla13[[#This Row],[Antigüedad]]</f>
        <v>7.3545000000000007</v>
      </c>
      <c r="P5018" s="4">
        <f>+Tabla13[[#This Row],[Sales]]/Tabla13[[#This Row],[Item Weight corregido]]</f>
        <v>8.5683495145631063</v>
      </c>
    </row>
    <row r="5019" spans="1:16" x14ac:dyDescent="0.3">
      <c r="A5019" t="s">
        <v>12</v>
      </c>
      <c r="B5019" t="s">
        <v>456</v>
      </c>
      <c r="C5019" t="s">
        <v>1589</v>
      </c>
      <c r="D5019">
        <v>2012</v>
      </c>
      <c r="E5019" t="s">
        <v>1591</v>
      </c>
      <c r="F5019" t="s">
        <v>1601</v>
      </c>
      <c r="G5019" t="s">
        <v>1604</v>
      </c>
      <c r="H5019" t="s">
        <v>1607</v>
      </c>
      <c r="I5019" s="10">
        <v>0</v>
      </c>
      <c r="J5019">
        <v>16.7</v>
      </c>
      <c r="K5019">
        <v>16.7</v>
      </c>
      <c r="L5019" s="3">
        <v>63.616799999999998</v>
      </c>
      <c r="M5019">
        <v>3.3</v>
      </c>
      <c r="N5019">
        <f>+$Q$876-Tabla13[[#This Row],[Outlet Establishment Year]]</f>
        <v>12</v>
      </c>
      <c r="O5019">
        <f>+Tabla13[[#This Row],[Sales]]/Tabla13[[#This Row],[Antigüedad]]</f>
        <v>5.3014000000000001</v>
      </c>
      <c r="P5019" s="4">
        <f>+Tabla13[[#This Row],[Sales]]/Tabla13[[#This Row],[Item Weight corregido]]</f>
        <v>3.8093892215568861</v>
      </c>
    </row>
    <row r="5020" spans="1:16" x14ac:dyDescent="0.3">
      <c r="A5020" t="s">
        <v>12</v>
      </c>
      <c r="B5020" t="s">
        <v>35</v>
      </c>
      <c r="C5020" t="s">
        <v>1574</v>
      </c>
      <c r="D5020">
        <v>2012</v>
      </c>
      <c r="E5020" t="s">
        <v>1591</v>
      </c>
      <c r="F5020" t="s">
        <v>1601</v>
      </c>
      <c r="G5020" t="s">
        <v>1604</v>
      </c>
      <c r="H5020" t="s">
        <v>1607</v>
      </c>
      <c r="I5020" s="10">
        <v>9.4037290999999995E-2</v>
      </c>
      <c r="J5020">
        <v>15.1</v>
      </c>
      <c r="K5020">
        <v>15.1</v>
      </c>
      <c r="L5020" s="3">
        <v>62.319400000000002</v>
      </c>
      <c r="M5020">
        <v>3.3</v>
      </c>
      <c r="N5020">
        <f>+$Q$876-Tabla13[[#This Row],[Outlet Establishment Year]]</f>
        <v>12</v>
      </c>
      <c r="O5020">
        <f>+Tabla13[[#This Row],[Sales]]/Tabla13[[#This Row],[Antigüedad]]</f>
        <v>5.1932833333333335</v>
      </c>
      <c r="P5020" s="4">
        <f>+Tabla13[[#This Row],[Sales]]/Tabla13[[#This Row],[Item Weight corregido]]</f>
        <v>4.1271125827814572</v>
      </c>
    </row>
    <row r="5021" spans="1:16" x14ac:dyDescent="0.3">
      <c r="A5021" t="s">
        <v>13</v>
      </c>
      <c r="B5021" t="s">
        <v>1001</v>
      </c>
      <c r="C5021" t="s">
        <v>1585</v>
      </c>
      <c r="D5021">
        <v>2018</v>
      </c>
      <c r="E5021" t="s">
        <v>1600</v>
      </c>
      <c r="F5021" t="s">
        <v>1601</v>
      </c>
      <c r="G5021" t="s">
        <v>1605</v>
      </c>
      <c r="H5021" t="s">
        <v>1609</v>
      </c>
      <c r="I5021" s="10">
        <v>0.144534212</v>
      </c>
      <c r="K5021">
        <v>10.8</v>
      </c>
      <c r="L5021" s="3">
        <v>190.65039999999999</v>
      </c>
      <c r="M5021">
        <v>3.3</v>
      </c>
      <c r="N5021">
        <f>+$Q$876-Tabla13[[#This Row],[Outlet Establishment Year]]</f>
        <v>6</v>
      </c>
      <c r="O5021">
        <f>+Tabla13[[#This Row],[Sales]]/Tabla13[[#This Row],[Antigüedad]]</f>
        <v>31.775066666666664</v>
      </c>
      <c r="P5021" s="4">
        <f>+Tabla13[[#This Row],[Sales]]/Tabla13[[#This Row],[Item Weight corregido]]</f>
        <v>17.652814814814814</v>
      </c>
    </row>
    <row r="5022" spans="1:16" x14ac:dyDescent="0.3">
      <c r="A5022" t="s">
        <v>13</v>
      </c>
      <c r="B5022" t="s">
        <v>592</v>
      </c>
      <c r="C5022" t="s">
        <v>1575</v>
      </c>
      <c r="D5022">
        <v>2018</v>
      </c>
      <c r="E5022" t="s">
        <v>1600</v>
      </c>
      <c r="F5022" t="s">
        <v>1601</v>
      </c>
      <c r="G5022" t="s">
        <v>1605</v>
      </c>
      <c r="H5022" t="s">
        <v>1609</v>
      </c>
      <c r="I5022" s="10">
        <v>9.1411749E-2</v>
      </c>
      <c r="K5022">
        <v>17</v>
      </c>
      <c r="L5022" s="3">
        <v>121.373</v>
      </c>
      <c r="M5022">
        <v>3.3</v>
      </c>
      <c r="N5022">
        <f>+$Q$876-Tabla13[[#This Row],[Outlet Establishment Year]]</f>
        <v>6</v>
      </c>
      <c r="O5022">
        <f>+Tabla13[[#This Row],[Sales]]/Tabla13[[#This Row],[Antigüedad]]</f>
        <v>20.228833333333334</v>
      </c>
      <c r="P5022" s="4">
        <f>+Tabla13[[#This Row],[Sales]]/Tabla13[[#This Row],[Item Weight corregido]]</f>
        <v>7.1395882352941182</v>
      </c>
    </row>
    <row r="5023" spans="1:16" x14ac:dyDescent="0.3">
      <c r="A5023" t="s">
        <v>13</v>
      </c>
      <c r="B5023" t="s">
        <v>1079</v>
      </c>
      <c r="C5023" t="s">
        <v>1575</v>
      </c>
      <c r="D5023">
        <v>2018</v>
      </c>
      <c r="E5023" t="s">
        <v>1600</v>
      </c>
      <c r="F5023" t="s">
        <v>1601</v>
      </c>
      <c r="G5023" t="s">
        <v>1605</v>
      </c>
      <c r="H5023" t="s">
        <v>1609</v>
      </c>
      <c r="I5023" s="10">
        <v>0.16994319499999999</v>
      </c>
      <c r="K5023">
        <v>15.2</v>
      </c>
      <c r="L5023" s="3">
        <v>116.2492</v>
      </c>
      <c r="M5023">
        <v>3.3</v>
      </c>
      <c r="N5023">
        <f>+$Q$876-Tabla13[[#This Row],[Outlet Establishment Year]]</f>
        <v>6</v>
      </c>
      <c r="O5023">
        <f>+Tabla13[[#This Row],[Sales]]/Tabla13[[#This Row],[Antigüedad]]</f>
        <v>19.374866666666666</v>
      </c>
      <c r="P5023" s="4">
        <f>+Tabla13[[#This Row],[Sales]]/Tabla13[[#This Row],[Item Weight corregido]]</f>
        <v>7.6479736842105268</v>
      </c>
    </row>
    <row r="5024" spans="1:16" x14ac:dyDescent="0.3">
      <c r="A5024" t="s">
        <v>13</v>
      </c>
      <c r="B5024" t="s">
        <v>1440</v>
      </c>
      <c r="C5024" t="s">
        <v>1590</v>
      </c>
      <c r="D5024">
        <v>2018</v>
      </c>
      <c r="E5024" t="s">
        <v>1600</v>
      </c>
      <c r="F5024" t="s">
        <v>1601</v>
      </c>
      <c r="G5024" t="s">
        <v>1605</v>
      </c>
      <c r="H5024" t="s">
        <v>1609</v>
      </c>
      <c r="I5024" s="10">
        <v>0.19842484099999999</v>
      </c>
      <c r="K5024">
        <v>11.8</v>
      </c>
      <c r="L5024" s="3">
        <v>185.29239999999999</v>
      </c>
      <c r="M5024">
        <v>3.3</v>
      </c>
      <c r="N5024">
        <f>+$Q$876-Tabla13[[#This Row],[Outlet Establishment Year]]</f>
        <v>6</v>
      </c>
      <c r="O5024">
        <f>+Tabla13[[#This Row],[Sales]]/Tabla13[[#This Row],[Antigüedad]]</f>
        <v>30.882066666666663</v>
      </c>
      <c r="P5024" s="4">
        <f>+Tabla13[[#This Row],[Sales]]/Tabla13[[#This Row],[Item Weight corregido]]</f>
        <v>15.702745762711862</v>
      </c>
    </row>
    <row r="5025" spans="1:16" x14ac:dyDescent="0.3">
      <c r="A5025" t="s">
        <v>12</v>
      </c>
      <c r="B5025" t="s">
        <v>1090</v>
      </c>
      <c r="C5025" t="s">
        <v>1580</v>
      </c>
      <c r="D5025">
        <v>2018</v>
      </c>
      <c r="E5025" t="s">
        <v>1600</v>
      </c>
      <c r="F5025" t="s">
        <v>1601</v>
      </c>
      <c r="G5025" t="s">
        <v>1605</v>
      </c>
      <c r="H5025" t="s">
        <v>1609</v>
      </c>
      <c r="I5025" s="10">
        <v>0.23585940799999999</v>
      </c>
      <c r="K5025">
        <v>7.63</v>
      </c>
      <c r="L5025" s="3">
        <v>46.1402</v>
      </c>
      <c r="M5025">
        <v>3.3</v>
      </c>
      <c r="N5025">
        <f>+$Q$876-Tabla13[[#This Row],[Outlet Establishment Year]]</f>
        <v>6</v>
      </c>
      <c r="O5025">
        <f>+Tabla13[[#This Row],[Sales]]/Tabla13[[#This Row],[Antigüedad]]</f>
        <v>7.6900333333333331</v>
      </c>
      <c r="P5025" s="4">
        <f>+Tabla13[[#This Row],[Sales]]/Tabla13[[#This Row],[Item Weight corregido]]</f>
        <v>6.0472083879423328</v>
      </c>
    </row>
    <row r="5026" spans="1:16" x14ac:dyDescent="0.3">
      <c r="A5026" t="s">
        <v>13</v>
      </c>
      <c r="B5026" t="s">
        <v>1468</v>
      </c>
      <c r="C5026" t="s">
        <v>1587</v>
      </c>
      <c r="D5026">
        <v>2016</v>
      </c>
      <c r="E5026" t="s">
        <v>1599</v>
      </c>
      <c r="F5026" t="s">
        <v>1601</v>
      </c>
      <c r="G5026" t="s">
        <v>1605</v>
      </c>
      <c r="H5026" t="s">
        <v>1607</v>
      </c>
      <c r="I5026" s="10">
        <v>4.5955031E-2</v>
      </c>
      <c r="J5026">
        <v>4.92</v>
      </c>
      <c r="K5026">
        <v>4.92</v>
      </c>
      <c r="L5026" s="3">
        <v>199.10839999999999</v>
      </c>
      <c r="M5026">
        <v>3.3</v>
      </c>
      <c r="N5026">
        <f>+$Q$876-Tabla13[[#This Row],[Outlet Establishment Year]]</f>
        <v>8</v>
      </c>
      <c r="O5026">
        <f>+Tabla13[[#This Row],[Sales]]/Tabla13[[#This Row],[Antigüedad]]</f>
        <v>24.888549999999999</v>
      </c>
      <c r="P5026" s="4">
        <f>+Tabla13[[#This Row],[Sales]]/Tabla13[[#This Row],[Item Weight corregido]]</f>
        <v>40.469186991869918</v>
      </c>
    </row>
    <row r="5027" spans="1:16" x14ac:dyDescent="0.3">
      <c r="A5027" t="s">
        <v>13</v>
      </c>
      <c r="B5027" t="s">
        <v>64</v>
      </c>
      <c r="C5027" t="s">
        <v>1587</v>
      </c>
      <c r="D5027">
        <v>2016</v>
      </c>
      <c r="E5027" t="s">
        <v>1599</v>
      </c>
      <c r="F5027" t="s">
        <v>1601</v>
      </c>
      <c r="G5027" t="s">
        <v>1605</v>
      </c>
      <c r="H5027" t="s">
        <v>1607</v>
      </c>
      <c r="I5027" s="10">
        <v>1.4631149E-2</v>
      </c>
      <c r="J5027">
        <v>7.9749999999999996</v>
      </c>
      <c r="K5027">
        <v>7.9749999999999996</v>
      </c>
      <c r="L5027" s="3">
        <v>84.525000000000006</v>
      </c>
      <c r="M5027">
        <v>3.3</v>
      </c>
      <c r="N5027">
        <f>+$Q$876-Tabla13[[#This Row],[Outlet Establishment Year]]</f>
        <v>8</v>
      </c>
      <c r="O5027">
        <f>+Tabla13[[#This Row],[Sales]]/Tabla13[[#This Row],[Antigüedad]]</f>
        <v>10.565625000000001</v>
      </c>
      <c r="P5027" s="4">
        <f>+Tabla13[[#This Row],[Sales]]/Tabla13[[#This Row],[Item Weight corregido]]</f>
        <v>10.598746081504704</v>
      </c>
    </row>
    <row r="5028" spans="1:16" x14ac:dyDescent="0.3">
      <c r="A5028" t="s">
        <v>13</v>
      </c>
      <c r="B5028" t="s">
        <v>1071</v>
      </c>
      <c r="C5028" t="s">
        <v>1585</v>
      </c>
      <c r="D5028">
        <v>2016</v>
      </c>
      <c r="E5028" t="s">
        <v>1599</v>
      </c>
      <c r="F5028" t="s">
        <v>1601</v>
      </c>
      <c r="G5028" t="s">
        <v>1605</v>
      </c>
      <c r="H5028" t="s">
        <v>1607</v>
      </c>
      <c r="I5028" s="10">
        <v>0.13095581100000001</v>
      </c>
      <c r="J5028">
        <v>5.8</v>
      </c>
      <c r="K5028">
        <v>5.8</v>
      </c>
      <c r="L5028" s="3">
        <v>90.3172</v>
      </c>
      <c r="M5028">
        <v>3.3</v>
      </c>
      <c r="N5028">
        <f>+$Q$876-Tabla13[[#This Row],[Outlet Establishment Year]]</f>
        <v>8</v>
      </c>
      <c r="O5028">
        <f>+Tabla13[[#This Row],[Sales]]/Tabla13[[#This Row],[Antigüedad]]</f>
        <v>11.28965</v>
      </c>
      <c r="P5028" s="4">
        <f>+Tabla13[[#This Row],[Sales]]/Tabla13[[#This Row],[Item Weight corregido]]</f>
        <v>15.571931034482759</v>
      </c>
    </row>
    <row r="5029" spans="1:16" x14ac:dyDescent="0.3">
      <c r="A5029" t="s">
        <v>13</v>
      </c>
      <c r="B5029" t="s">
        <v>983</v>
      </c>
      <c r="C5029" t="s">
        <v>1585</v>
      </c>
      <c r="D5029">
        <v>2016</v>
      </c>
      <c r="E5029" t="s">
        <v>1599</v>
      </c>
      <c r="F5029" t="s">
        <v>1601</v>
      </c>
      <c r="G5029" t="s">
        <v>1605</v>
      </c>
      <c r="H5029" t="s">
        <v>1607</v>
      </c>
      <c r="I5029" s="10">
        <v>0.13955282699999999</v>
      </c>
      <c r="J5029">
        <v>7.7850000000000001</v>
      </c>
      <c r="K5029">
        <v>7.7850000000000001</v>
      </c>
      <c r="L5029" s="3">
        <v>105.6306</v>
      </c>
      <c r="M5029">
        <v>3.3</v>
      </c>
      <c r="N5029">
        <f>+$Q$876-Tabla13[[#This Row],[Outlet Establishment Year]]</f>
        <v>8</v>
      </c>
      <c r="O5029">
        <f>+Tabla13[[#This Row],[Sales]]/Tabla13[[#This Row],[Antigüedad]]</f>
        <v>13.203825</v>
      </c>
      <c r="P5029" s="4">
        <f>+Tabla13[[#This Row],[Sales]]/Tabla13[[#This Row],[Item Weight corregido]]</f>
        <v>13.568477842003853</v>
      </c>
    </row>
    <row r="5030" spans="1:16" x14ac:dyDescent="0.3">
      <c r="A5030" t="s">
        <v>13</v>
      </c>
      <c r="B5030" t="s">
        <v>1548</v>
      </c>
      <c r="C5030" t="s">
        <v>1585</v>
      </c>
      <c r="D5030">
        <v>2016</v>
      </c>
      <c r="E5030" t="s">
        <v>1599</v>
      </c>
      <c r="F5030" t="s">
        <v>1601</v>
      </c>
      <c r="G5030" t="s">
        <v>1605</v>
      </c>
      <c r="H5030" t="s">
        <v>1607</v>
      </c>
      <c r="I5030" s="10">
        <v>6.5183227999999996E-2</v>
      </c>
      <c r="J5030">
        <v>16.100000000000001</v>
      </c>
      <c r="K5030">
        <v>16.100000000000001</v>
      </c>
      <c r="L5030" s="3">
        <v>148.07599999999999</v>
      </c>
      <c r="M5030">
        <v>3.3</v>
      </c>
      <c r="N5030">
        <f>+$Q$876-Tabla13[[#This Row],[Outlet Establishment Year]]</f>
        <v>8</v>
      </c>
      <c r="O5030">
        <f>+Tabla13[[#This Row],[Sales]]/Tabla13[[#This Row],[Antigüedad]]</f>
        <v>18.509499999999999</v>
      </c>
      <c r="P5030" s="4">
        <f>+Tabla13[[#This Row],[Sales]]/Tabla13[[#This Row],[Item Weight corregido]]</f>
        <v>9.1972670807453412</v>
      </c>
    </row>
    <row r="5031" spans="1:16" x14ac:dyDescent="0.3">
      <c r="A5031" t="s">
        <v>13</v>
      </c>
      <c r="B5031" t="s">
        <v>1282</v>
      </c>
      <c r="C5031" t="s">
        <v>1575</v>
      </c>
      <c r="D5031">
        <v>2016</v>
      </c>
      <c r="E5031" t="s">
        <v>1599</v>
      </c>
      <c r="F5031" t="s">
        <v>1601</v>
      </c>
      <c r="G5031" t="s">
        <v>1605</v>
      </c>
      <c r="H5031" t="s">
        <v>1607</v>
      </c>
      <c r="I5031" s="10">
        <v>2.2843500999999999E-2</v>
      </c>
      <c r="J5031">
        <v>11.8</v>
      </c>
      <c r="K5031">
        <v>11.8</v>
      </c>
      <c r="L5031" s="3">
        <v>177.86859999999999</v>
      </c>
      <c r="M5031">
        <v>3.3</v>
      </c>
      <c r="N5031">
        <f>+$Q$876-Tabla13[[#This Row],[Outlet Establishment Year]]</f>
        <v>8</v>
      </c>
      <c r="O5031">
        <f>+Tabla13[[#This Row],[Sales]]/Tabla13[[#This Row],[Antigüedad]]</f>
        <v>22.233574999999998</v>
      </c>
      <c r="P5031" s="4">
        <f>+Tabla13[[#This Row],[Sales]]/Tabla13[[#This Row],[Item Weight corregido]]</f>
        <v>15.073610169491523</v>
      </c>
    </row>
    <row r="5032" spans="1:16" x14ac:dyDescent="0.3">
      <c r="A5032" t="s">
        <v>13</v>
      </c>
      <c r="B5032" t="s">
        <v>1052</v>
      </c>
      <c r="C5032" t="s">
        <v>1580</v>
      </c>
      <c r="D5032">
        <v>2016</v>
      </c>
      <c r="E5032" t="s">
        <v>1599</v>
      </c>
      <c r="F5032" t="s">
        <v>1601</v>
      </c>
      <c r="G5032" t="s">
        <v>1605</v>
      </c>
      <c r="H5032" t="s">
        <v>1607</v>
      </c>
      <c r="I5032" s="10">
        <v>3.5579134999999998E-2</v>
      </c>
      <c r="J5032">
        <v>9.6</v>
      </c>
      <c r="K5032">
        <v>9.6</v>
      </c>
      <c r="L5032" s="3">
        <v>244.417</v>
      </c>
      <c r="M5032">
        <v>3.3</v>
      </c>
      <c r="N5032">
        <f>+$Q$876-Tabla13[[#This Row],[Outlet Establishment Year]]</f>
        <v>8</v>
      </c>
      <c r="O5032">
        <f>+Tabla13[[#This Row],[Sales]]/Tabla13[[#This Row],[Antigüedad]]</f>
        <v>30.552125</v>
      </c>
      <c r="P5032" s="4">
        <f>+Tabla13[[#This Row],[Sales]]/Tabla13[[#This Row],[Item Weight corregido]]</f>
        <v>25.460104166666667</v>
      </c>
    </row>
    <row r="5033" spans="1:16" x14ac:dyDescent="0.3">
      <c r="A5033" t="s">
        <v>13</v>
      </c>
      <c r="B5033" t="s">
        <v>1132</v>
      </c>
      <c r="C5033" t="s">
        <v>1590</v>
      </c>
      <c r="D5033">
        <v>2016</v>
      </c>
      <c r="E5033" t="s">
        <v>1599</v>
      </c>
      <c r="F5033" t="s">
        <v>1601</v>
      </c>
      <c r="G5033" t="s">
        <v>1605</v>
      </c>
      <c r="H5033" t="s">
        <v>1607</v>
      </c>
      <c r="I5033" s="10">
        <v>0</v>
      </c>
      <c r="J5033">
        <v>6.1349999999999998</v>
      </c>
      <c r="K5033">
        <v>6.1349999999999998</v>
      </c>
      <c r="L5033" s="3">
        <v>114.286</v>
      </c>
      <c r="M5033">
        <v>3.3</v>
      </c>
      <c r="N5033">
        <f>+$Q$876-Tabla13[[#This Row],[Outlet Establishment Year]]</f>
        <v>8</v>
      </c>
      <c r="O5033">
        <f>+Tabla13[[#This Row],[Sales]]/Tabla13[[#This Row],[Antigüedad]]</f>
        <v>14.28575</v>
      </c>
      <c r="P5033" s="4">
        <f>+Tabla13[[#This Row],[Sales]]/Tabla13[[#This Row],[Item Weight corregido]]</f>
        <v>18.628524857375712</v>
      </c>
    </row>
    <row r="5034" spans="1:16" x14ac:dyDescent="0.3">
      <c r="A5034" t="s">
        <v>12</v>
      </c>
      <c r="B5034" t="s">
        <v>1183</v>
      </c>
      <c r="C5034" t="s">
        <v>1587</v>
      </c>
      <c r="D5034">
        <v>2016</v>
      </c>
      <c r="E5034" t="s">
        <v>1599</v>
      </c>
      <c r="F5034" t="s">
        <v>1601</v>
      </c>
      <c r="G5034" t="s">
        <v>1605</v>
      </c>
      <c r="H5034" t="s">
        <v>1607</v>
      </c>
      <c r="I5034" s="10">
        <v>8.2266418999999993E-2</v>
      </c>
      <c r="J5034">
        <v>19.350000000000001</v>
      </c>
      <c r="K5034">
        <v>19.350000000000001</v>
      </c>
      <c r="L5034" s="3">
        <v>48.803400000000003</v>
      </c>
      <c r="M5034">
        <v>3.3</v>
      </c>
      <c r="N5034">
        <f>+$Q$876-Tabla13[[#This Row],[Outlet Establishment Year]]</f>
        <v>8</v>
      </c>
      <c r="O5034">
        <f>+Tabla13[[#This Row],[Sales]]/Tabla13[[#This Row],[Antigüedad]]</f>
        <v>6.1004250000000004</v>
      </c>
      <c r="P5034" s="4">
        <f>+Tabla13[[#This Row],[Sales]]/Tabla13[[#This Row],[Item Weight corregido]]</f>
        <v>2.522139534883721</v>
      </c>
    </row>
    <row r="5035" spans="1:16" x14ac:dyDescent="0.3">
      <c r="A5035" t="s">
        <v>12</v>
      </c>
      <c r="B5035" t="s">
        <v>1311</v>
      </c>
      <c r="C5035" t="s">
        <v>1577</v>
      </c>
      <c r="D5035">
        <v>2016</v>
      </c>
      <c r="E5035" t="s">
        <v>1599</v>
      </c>
      <c r="F5035" t="s">
        <v>1601</v>
      </c>
      <c r="G5035" t="s">
        <v>1605</v>
      </c>
      <c r="H5035" t="s">
        <v>1607</v>
      </c>
      <c r="I5035" s="10">
        <v>4.0205535000000001E-2</v>
      </c>
      <c r="J5035">
        <v>8.6</v>
      </c>
      <c r="K5035">
        <v>8.6</v>
      </c>
      <c r="L5035" s="3">
        <v>188.75299999999999</v>
      </c>
      <c r="M5035">
        <v>3.3</v>
      </c>
      <c r="N5035">
        <f>+$Q$876-Tabla13[[#This Row],[Outlet Establishment Year]]</f>
        <v>8</v>
      </c>
      <c r="O5035">
        <f>+Tabla13[[#This Row],[Sales]]/Tabla13[[#This Row],[Antigüedad]]</f>
        <v>23.594124999999998</v>
      </c>
      <c r="P5035" s="4">
        <f>+Tabla13[[#This Row],[Sales]]/Tabla13[[#This Row],[Item Weight corregido]]</f>
        <v>21.948023255813954</v>
      </c>
    </row>
    <row r="5036" spans="1:16" x14ac:dyDescent="0.3">
      <c r="A5036" t="s">
        <v>12</v>
      </c>
      <c r="B5036" t="s">
        <v>1447</v>
      </c>
      <c r="C5036" t="s">
        <v>1585</v>
      </c>
      <c r="D5036">
        <v>2016</v>
      </c>
      <c r="E5036" t="s">
        <v>1599</v>
      </c>
      <c r="F5036" t="s">
        <v>1601</v>
      </c>
      <c r="G5036" t="s">
        <v>1605</v>
      </c>
      <c r="H5036" t="s">
        <v>1607</v>
      </c>
      <c r="I5036" s="10">
        <v>1.9511288000000002E-2</v>
      </c>
      <c r="J5036">
        <v>14.85</v>
      </c>
      <c r="K5036">
        <v>14.85</v>
      </c>
      <c r="L5036" s="3">
        <v>262.59100000000001</v>
      </c>
      <c r="M5036">
        <v>3.3</v>
      </c>
      <c r="N5036">
        <f>+$Q$876-Tabla13[[#This Row],[Outlet Establishment Year]]</f>
        <v>8</v>
      </c>
      <c r="O5036">
        <f>+Tabla13[[#This Row],[Sales]]/Tabla13[[#This Row],[Antigüedad]]</f>
        <v>32.823875000000001</v>
      </c>
      <c r="P5036" s="4">
        <f>+Tabla13[[#This Row],[Sales]]/Tabla13[[#This Row],[Item Weight corregido]]</f>
        <v>17.682895622895625</v>
      </c>
    </row>
    <row r="5037" spans="1:16" x14ac:dyDescent="0.3">
      <c r="A5037" t="s">
        <v>12</v>
      </c>
      <c r="B5037" t="s">
        <v>1449</v>
      </c>
      <c r="C5037" t="s">
        <v>1585</v>
      </c>
      <c r="D5037">
        <v>2016</v>
      </c>
      <c r="E5037" t="s">
        <v>1599</v>
      </c>
      <c r="F5037" t="s">
        <v>1601</v>
      </c>
      <c r="G5037" t="s">
        <v>1605</v>
      </c>
      <c r="H5037" t="s">
        <v>1607</v>
      </c>
      <c r="I5037" s="10">
        <v>3.0927632E-2</v>
      </c>
      <c r="J5037">
        <v>20.350000000000001</v>
      </c>
      <c r="K5037">
        <v>20.350000000000001</v>
      </c>
      <c r="L5037" s="3">
        <v>256.86720000000003</v>
      </c>
      <c r="M5037">
        <v>3.3</v>
      </c>
      <c r="N5037">
        <f>+$Q$876-Tabla13[[#This Row],[Outlet Establishment Year]]</f>
        <v>8</v>
      </c>
      <c r="O5037">
        <f>+Tabla13[[#This Row],[Sales]]/Tabla13[[#This Row],[Antigüedad]]</f>
        <v>32.108400000000003</v>
      </c>
      <c r="P5037" s="4">
        <f>+Tabla13[[#This Row],[Sales]]/Tabla13[[#This Row],[Item Weight corregido]]</f>
        <v>12.622466830466831</v>
      </c>
    </row>
    <row r="5038" spans="1:16" x14ac:dyDescent="0.3">
      <c r="A5038" t="s">
        <v>12</v>
      </c>
      <c r="B5038" t="s">
        <v>127</v>
      </c>
      <c r="C5038" t="s">
        <v>1576</v>
      </c>
      <c r="D5038">
        <v>2016</v>
      </c>
      <c r="E5038" t="s">
        <v>1599</v>
      </c>
      <c r="F5038" t="s">
        <v>1601</v>
      </c>
      <c r="G5038" t="s">
        <v>1605</v>
      </c>
      <c r="H5038" t="s">
        <v>1607</v>
      </c>
      <c r="I5038" s="10">
        <v>6.4014172999999994E-2</v>
      </c>
      <c r="J5038">
        <v>9.1950000000000003</v>
      </c>
      <c r="K5038">
        <v>9.1950000000000003</v>
      </c>
      <c r="L5038" s="3">
        <v>83.3566</v>
      </c>
      <c r="M5038">
        <v>3.3</v>
      </c>
      <c r="N5038">
        <f>+$Q$876-Tabla13[[#This Row],[Outlet Establishment Year]]</f>
        <v>8</v>
      </c>
      <c r="O5038">
        <f>+Tabla13[[#This Row],[Sales]]/Tabla13[[#This Row],[Antigüedad]]</f>
        <v>10.419575</v>
      </c>
      <c r="P5038" s="4">
        <f>+Tabla13[[#This Row],[Sales]]/Tabla13[[#This Row],[Item Weight corregido]]</f>
        <v>9.0654268624252303</v>
      </c>
    </row>
    <row r="5039" spans="1:16" x14ac:dyDescent="0.3">
      <c r="A5039" t="s">
        <v>12</v>
      </c>
      <c r="B5039" t="s">
        <v>235</v>
      </c>
      <c r="C5039" t="s">
        <v>1576</v>
      </c>
      <c r="D5039">
        <v>2016</v>
      </c>
      <c r="E5039" t="s">
        <v>1599</v>
      </c>
      <c r="F5039" t="s">
        <v>1601</v>
      </c>
      <c r="G5039" t="s">
        <v>1605</v>
      </c>
      <c r="H5039" t="s">
        <v>1607</v>
      </c>
      <c r="I5039" s="10">
        <v>0.14666293799999999</v>
      </c>
      <c r="J5039">
        <v>10.195</v>
      </c>
      <c r="K5039">
        <v>10.195</v>
      </c>
      <c r="L5039" s="3">
        <v>138.68379999999999</v>
      </c>
      <c r="M5039">
        <v>3.3</v>
      </c>
      <c r="N5039">
        <f>+$Q$876-Tabla13[[#This Row],[Outlet Establishment Year]]</f>
        <v>8</v>
      </c>
      <c r="O5039">
        <f>+Tabla13[[#This Row],[Sales]]/Tabla13[[#This Row],[Antigüedad]]</f>
        <v>17.335474999999999</v>
      </c>
      <c r="P5039" s="4">
        <f>+Tabla13[[#This Row],[Sales]]/Tabla13[[#This Row],[Item Weight corregido]]</f>
        <v>13.603119176066699</v>
      </c>
    </row>
    <row r="5040" spans="1:16" x14ac:dyDescent="0.3">
      <c r="A5040" t="s">
        <v>12</v>
      </c>
      <c r="B5040" t="s">
        <v>772</v>
      </c>
      <c r="C5040" t="s">
        <v>1574</v>
      </c>
      <c r="D5040">
        <v>2016</v>
      </c>
      <c r="E5040" t="s">
        <v>1599</v>
      </c>
      <c r="F5040" t="s">
        <v>1601</v>
      </c>
      <c r="G5040" t="s">
        <v>1605</v>
      </c>
      <c r="H5040" t="s">
        <v>1607</v>
      </c>
      <c r="I5040" s="10">
        <v>7.9713575999999994E-2</v>
      </c>
      <c r="J5040">
        <v>16.5</v>
      </c>
      <c r="K5040">
        <v>16.5</v>
      </c>
      <c r="L5040" s="3">
        <v>101.33320000000001</v>
      </c>
      <c r="M5040">
        <v>3.3</v>
      </c>
      <c r="N5040">
        <f>+$Q$876-Tabla13[[#This Row],[Outlet Establishment Year]]</f>
        <v>8</v>
      </c>
      <c r="O5040">
        <f>+Tabla13[[#This Row],[Sales]]/Tabla13[[#This Row],[Antigüedad]]</f>
        <v>12.666650000000001</v>
      </c>
      <c r="P5040" s="4">
        <f>+Tabla13[[#This Row],[Sales]]/Tabla13[[#This Row],[Item Weight corregido]]</f>
        <v>6.1414060606060605</v>
      </c>
    </row>
    <row r="5041" spans="1:16" x14ac:dyDescent="0.3">
      <c r="A5041" t="s">
        <v>13</v>
      </c>
      <c r="B5041" t="s">
        <v>712</v>
      </c>
      <c r="C5041" t="s">
        <v>1582</v>
      </c>
      <c r="D5041">
        <v>2015</v>
      </c>
      <c r="E5041" t="s">
        <v>1593</v>
      </c>
      <c r="F5041" t="s">
        <v>1603</v>
      </c>
      <c r="G5041" t="s">
        <v>1604</v>
      </c>
      <c r="H5041" t="s">
        <v>1607</v>
      </c>
      <c r="I5041" s="10">
        <v>8.1953387000000003E-2</v>
      </c>
      <c r="J5041">
        <v>15.85</v>
      </c>
      <c r="K5041">
        <v>15.85</v>
      </c>
      <c r="L5041" s="3">
        <v>176.23699999999999</v>
      </c>
      <c r="M5041">
        <v>3.3</v>
      </c>
      <c r="N5041">
        <f>+$Q$876-Tabla13[[#This Row],[Outlet Establishment Year]]</f>
        <v>9</v>
      </c>
      <c r="O5041">
        <f>+Tabla13[[#This Row],[Sales]]/Tabla13[[#This Row],[Antigüedad]]</f>
        <v>19.581888888888887</v>
      </c>
      <c r="P5041" s="4">
        <f>+Tabla13[[#This Row],[Sales]]/Tabla13[[#This Row],[Item Weight corregido]]</f>
        <v>11.119053627760252</v>
      </c>
    </row>
    <row r="5042" spans="1:16" x14ac:dyDescent="0.3">
      <c r="A5042" t="s">
        <v>13</v>
      </c>
      <c r="B5042" t="s">
        <v>793</v>
      </c>
      <c r="C5042" t="s">
        <v>1585</v>
      </c>
      <c r="D5042">
        <v>2015</v>
      </c>
      <c r="E5042" t="s">
        <v>1593</v>
      </c>
      <c r="F5042" t="s">
        <v>1603</v>
      </c>
      <c r="G5042" t="s">
        <v>1604</v>
      </c>
      <c r="H5042" t="s">
        <v>1607</v>
      </c>
      <c r="I5042" s="10">
        <v>0</v>
      </c>
      <c r="J5042">
        <v>11.15</v>
      </c>
      <c r="K5042">
        <v>11.15</v>
      </c>
      <c r="L5042" s="3">
        <v>44.7744</v>
      </c>
      <c r="M5042">
        <v>3.3</v>
      </c>
      <c r="N5042">
        <f>+$Q$876-Tabla13[[#This Row],[Outlet Establishment Year]]</f>
        <v>9</v>
      </c>
      <c r="O5042">
        <f>+Tabla13[[#This Row],[Sales]]/Tabla13[[#This Row],[Antigüedad]]</f>
        <v>4.9749333333333334</v>
      </c>
      <c r="P5042" s="4">
        <f>+Tabla13[[#This Row],[Sales]]/Tabla13[[#This Row],[Item Weight corregido]]</f>
        <v>4.0156412556053809</v>
      </c>
    </row>
    <row r="5043" spans="1:16" x14ac:dyDescent="0.3">
      <c r="A5043" t="s">
        <v>13</v>
      </c>
      <c r="B5043" t="s">
        <v>796</v>
      </c>
      <c r="C5043" t="s">
        <v>1583</v>
      </c>
      <c r="D5043">
        <v>2015</v>
      </c>
      <c r="E5043" t="s">
        <v>1593</v>
      </c>
      <c r="F5043" t="s">
        <v>1603</v>
      </c>
      <c r="G5043" t="s">
        <v>1604</v>
      </c>
      <c r="H5043" t="s">
        <v>1607</v>
      </c>
      <c r="I5043" s="10">
        <v>0.163310805</v>
      </c>
      <c r="J5043">
        <v>7.85</v>
      </c>
      <c r="K5043">
        <v>7.85</v>
      </c>
      <c r="L5043" s="3">
        <v>143.5444</v>
      </c>
      <c r="M5043">
        <v>3.3</v>
      </c>
      <c r="N5043">
        <f>+$Q$876-Tabla13[[#This Row],[Outlet Establishment Year]]</f>
        <v>9</v>
      </c>
      <c r="O5043">
        <f>+Tabla13[[#This Row],[Sales]]/Tabla13[[#This Row],[Antigüedad]]</f>
        <v>15.949377777777777</v>
      </c>
      <c r="P5043" s="4">
        <f>+Tabla13[[#This Row],[Sales]]/Tabla13[[#This Row],[Item Weight corregido]]</f>
        <v>18.285910828025479</v>
      </c>
    </row>
    <row r="5044" spans="1:16" x14ac:dyDescent="0.3">
      <c r="A5044" t="s">
        <v>13</v>
      </c>
      <c r="B5044" t="s">
        <v>915</v>
      </c>
      <c r="C5044" t="s">
        <v>1575</v>
      </c>
      <c r="D5044">
        <v>2015</v>
      </c>
      <c r="E5044" t="s">
        <v>1593</v>
      </c>
      <c r="F5044" t="s">
        <v>1603</v>
      </c>
      <c r="G5044" t="s">
        <v>1605</v>
      </c>
      <c r="H5044" t="s">
        <v>1607</v>
      </c>
      <c r="I5044" s="10">
        <v>3.2321608000000002E-2</v>
      </c>
      <c r="J5044">
        <v>11.15</v>
      </c>
      <c r="K5044">
        <v>11.15</v>
      </c>
      <c r="L5044" s="3">
        <v>165.65260000000001</v>
      </c>
      <c r="M5044">
        <v>3.3</v>
      </c>
      <c r="N5044">
        <f>+$Q$876-Tabla13[[#This Row],[Outlet Establishment Year]]</f>
        <v>9</v>
      </c>
      <c r="O5044">
        <f>+Tabla13[[#This Row],[Sales]]/Tabla13[[#This Row],[Antigüedad]]</f>
        <v>18.405844444444444</v>
      </c>
      <c r="P5044" s="4">
        <f>+Tabla13[[#This Row],[Sales]]/Tabla13[[#This Row],[Item Weight corregido]]</f>
        <v>14.856735426008969</v>
      </c>
    </row>
    <row r="5045" spans="1:16" x14ac:dyDescent="0.3">
      <c r="A5045" t="s">
        <v>13</v>
      </c>
      <c r="B5045" t="s">
        <v>673</v>
      </c>
      <c r="C5045" t="s">
        <v>1575</v>
      </c>
      <c r="D5045">
        <v>2015</v>
      </c>
      <c r="E5045" t="s">
        <v>1593</v>
      </c>
      <c r="F5045" t="s">
        <v>1603</v>
      </c>
      <c r="G5045" t="s">
        <v>1605</v>
      </c>
      <c r="H5045" t="s">
        <v>1607</v>
      </c>
      <c r="I5045" s="10">
        <v>6.4551885000000003E-2</v>
      </c>
      <c r="J5045">
        <v>19.850000000000001</v>
      </c>
      <c r="K5045">
        <v>19.850000000000001</v>
      </c>
      <c r="L5045" s="3">
        <v>125.2704</v>
      </c>
      <c r="M5045">
        <v>3.3</v>
      </c>
      <c r="N5045">
        <f>+$Q$876-Tabla13[[#This Row],[Outlet Establishment Year]]</f>
        <v>9</v>
      </c>
      <c r="O5045">
        <f>+Tabla13[[#This Row],[Sales]]/Tabla13[[#This Row],[Antigüedad]]</f>
        <v>13.918933333333333</v>
      </c>
      <c r="P5045" s="4">
        <f>+Tabla13[[#This Row],[Sales]]/Tabla13[[#This Row],[Item Weight corregido]]</f>
        <v>6.3108513853904276</v>
      </c>
    </row>
    <row r="5046" spans="1:16" x14ac:dyDescent="0.3">
      <c r="A5046" t="s">
        <v>13</v>
      </c>
      <c r="B5046" t="s">
        <v>499</v>
      </c>
      <c r="C5046" t="s">
        <v>1579</v>
      </c>
      <c r="D5046">
        <v>2015</v>
      </c>
      <c r="E5046" t="s">
        <v>1593</v>
      </c>
      <c r="F5046" t="s">
        <v>1603</v>
      </c>
      <c r="G5046" t="s">
        <v>1605</v>
      </c>
      <c r="H5046" t="s">
        <v>1607</v>
      </c>
      <c r="I5046" s="10">
        <v>9.660879E-2</v>
      </c>
      <c r="J5046">
        <v>7.5</v>
      </c>
      <c r="K5046">
        <v>7.5</v>
      </c>
      <c r="L5046" s="3">
        <v>56.958799999999997</v>
      </c>
      <c r="M5046">
        <v>3.3</v>
      </c>
      <c r="N5046">
        <f>+$Q$876-Tabla13[[#This Row],[Outlet Establishment Year]]</f>
        <v>9</v>
      </c>
      <c r="O5046">
        <f>+Tabla13[[#This Row],[Sales]]/Tabla13[[#This Row],[Antigüedad]]</f>
        <v>6.3287555555555555</v>
      </c>
      <c r="P5046" s="4">
        <f>+Tabla13[[#This Row],[Sales]]/Tabla13[[#This Row],[Item Weight corregido]]</f>
        <v>7.5945066666666659</v>
      </c>
    </row>
    <row r="5047" spans="1:16" x14ac:dyDescent="0.3">
      <c r="A5047" t="s">
        <v>13</v>
      </c>
      <c r="B5047" t="s">
        <v>1031</v>
      </c>
      <c r="C5047" t="s">
        <v>1585</v>
      </c>
      <c r="D5047">
        <v>2020</v>
      </c>
      <c r="E5047" t="s">
        <v>1594</v>
      </c>
      <c r="F5047" t="s">
        <v>1603</v>
      </c>
      <c r="G5047" t="s">
        <v>1605</v>
      </c>
      <c r="H5047" t="s">
        <v>1607</v>
      </c>
      <c r="I5047" s="10">
        <v>0</v>
      </c>
      <c r="J5047">
        <v>13.35</v>
      </c>
      <c r="K5047">
        <v>13.35</v>
      </c>
      <c r="L5047" s="3">
        <v>75.7012</v>
      </c>
      <c r="M5047">
        <v>3.3</v>
      </c>
      <c r="N5047">
        <f>+$Q$876-Tabla13[[#This Row],[Outlet Establishment Year]]</f>
        <v>4</v>
      </c>
      <c r="O5047">
        <f>+Tabla13[[#This Row],[Sales]]/Tabla13[[#This Row],[Antigüedad]]</f>
        <v>18.9253</v>
      </c>
      <c r="P5047" s="4">
        <f>+Tabla13[[#This Row],[Sales]]/Tabla13[[#This Row],[Item Weight corregido]]</f>
        <v>5.6705018726591758</v>
      </c>
    </row>
    <row r="5048" spans="1:16" x14ac:dyDescent="0.3">
      <c r="A5048" t="s">
        <v>13</v>
      </c>
      <c r="B5048" t="s">
        <v>1493</v>
      </c>
      <c r="C5048" t="s">
        <v>1585</v>
      </c>
      <c r="D5048">
        <v>2020</v>
      </c>
      <c r="E5048" t="s">
        <v>1594</v>
      </c>
      <c r="F5048" t="s">
        <v>1603</v>
      </c>
      <c r="G5048" t="s">
        <v>1605</v>
      </c>
      <c r="H5048" t="s">
        <v>1607</v>
      </c>
      <c r="I5048" s="10">
        <v>2.3974769E-2</v>
      </c>
      <c r="J5048">
        <v>18.75</v>
      </c>
      <c r="K5048">
        <v>18.75</v>
      </c>
      <c r="L5048" s="3">
        <v>99.004199999999997</v>
      </c>
      <c r="M5048">
        <v>3.3</v>
      </c>
      <c r="N5048">
        <f>+$Q$876-Tabla13[[#This Row],[Outlet Establishment Year]]</f>
        <v>4</v>
      </c>
      <c r="O5048">
        <f>+Tabla13[[#This Row],[Sales]]/Tabla13[[#This Row],[Antigüedad]]</f>
        <v>24.751049999999999</v>
      </c>
      <c r="P5048" s="4">
        <f>+Tabla13[[#This Row],[Sales]]/Tabla13[[#This Row],[Item Weight corregido]]</f>
        <v>5.2802239999999996</v>
      </c>
    </row>
    <row r="5049" spans="1:16" x14ac:dyDescent="0.3">
      <c r="A5049" t="s">
        <v>13</v>
      </c>
      <c r="B5049" t="s">
        <v>1170</v>
      </c>
      <c r="C5049" t="s">
        <v>1576</v>
      </c>
      <c r="D5049">
        <v>2020</v>
      </c>
      <c r="E5049" t="s">
        <v>1594</v>
      </c>
      <c r="F5049" t="s">
        <v>1603</v>
      </c>
      <c r="G5049" t="s">
        <v>1605</v>
      </c>
      <c r="H5049" t="s">
        <v>1607</v>
      </c>
      <c r="I5049" s="10">
        <v>0</v>
      </c>
      <c r="J5049">
        <v>10.195</v>
      </c>
      <c r="K5049">
        <v>10.195</v>
      </c>
      <c r="L5049" s="3">
        <v>143.11539999999999</v>
      </c>
      <c r="M5049">
        <v>3.3</v>
      </c>
      <c r="N5049">
        <f>+$Q$876-Tabla13[[#This Row],[Outlet Establishment Year]]</f>
        <v>4</v>
      </c>
      <c r="O5049">
        <f>+Tabla13[[#This Row],[Sales]]/Tabla13[[#This Row],[Antigüedad]]</f>
        <v>35.778849999999998</v>
      </c>
      <c r="P5049" s="4">
        <f>+Tabla13[[#This Row],[Sales]]/Tabla13[[#This Row],[Item Weight corregido]]</f>
        <v>14.037802844531631</v>
      </c>
    </row>
    <row r="5050" spans="1:16" x14ac:dyDescent="0.3">
      <c r="A5050" t="s">
        <v>13</v>
      </c>
      <c r="B5050" t="s">
        <v>27</v>
      </c>
      <c r="C5050" t="s">
        <v>1574</v>
      </c>
      <c r="D5050">
        <v>2020</v>
      </c>
      <c r="E5050" t="s">
        <v>1594</v>
      </c>
      <c r="F5050" t="s">
        <v>1603</v>
      </c>
      <c r="G5050" t="s">
        <v>1605</v>
      </c>
      <c r="H5050" t="s">
        <v>1607</v>
      </c>
      <c r="I5050" s="10">
        <v>0.12914091899999999</v>
      </c>
      <c r="J5050">
        <v>17.100000000000001</v>
      </c>
      <c r="K5050">
        <v>17.100000000000001</v>
      </c>
      <c r="L5050" s="3">
        <v>109.48860000000001</v>
      </c>
      <c r="M5050">
        <v>3.3</v>
      </c>
      <c r="N5050">
        <f>+$Q$876-Tabla13[[#This Row],[Outlet Establishment Year]]</f>
        <v>4</v>
      </c>
      <c r="O5050">
        <f>+Tabla13[[#This Row],[Sales]]/Tabla13[[#This Row],[Antigüedad]]</f>
        <v>27.372150000000001</v>
      </c>
      <c r="P5050" s="4">
        <f>+Tabla13[[#This Row],[Sales]]/Tabla13[[#This Row],[Item Weight corregido]]</f>
        <v>6.4028421052631579</v>
      </c>
    </row>
    <row r="5051" spans="1:16" x14ac:dyDescent="0.3">
      <c r="A5051" t="s">
        <v>13</v>
      </c>
      <c r="B5051" t="s">
        <v>1095</v>
      </c>
      <c r="C5051" t="s">
        <v>1574</v>
      </c>
      <c r="D5051">
        <v>2020</v>
      </c>
      <c r="E5051" t="s">
        <v>1594</v>
      </c>
      <c r="F5051" t="s">
        <v>1603</v>
      </c>
      <c r="G5051" t="s">
        <v>1605</v>
      </c>
      <c r="H5051" t="s">
        <v>1607</v>
      </c>
      <c r="I5051" s="10">
        <v>2.3585597999999999E-2</v>
      </c>
      <c r="J5051">
        <v>20.6</v>
      </c>
      <c r="K5051">
        <v>20.6</v>
      </c>
      <c r="L5051" s="3">
        <v>94.777799999999999</v>
      </c>
      <c r="M5051">
        <v>3.3</v>
      </c>
      <c r="N5051">
        <f>+$Q$876-Tabla13[[#This Row],[Outlet Establishment Year]]</f>
        <v>4</v>
      </c>
      <c r="O5051">
        <f>+Tabla13[[#This Row],[Sales]]/Tabla13[[#This Row],[Antigüedad]]</f>
        <v>23.69445</v>
      </c>
      <c r="P5051" s="4">
        <f>+Tabla13[[#This Row],[Sales]]/Tabla13[[#This Row],[Item Weight corregido]]</f>
        <v>4.6008640776699021</v>
      </c>
    </row>
    <row r="5052" spans="1:16" x14ac:dyDescent="0.3">
      <c r="A5052" t="s">
        <v>13</v>
      </c>
      <c r="B5052" t="s">
        <v>1549</v>
      </c>
      <c r="C5052" t="s">
        <v>1575</v>
      </c>
      <c r="D5052">
        <v>2020</v>
      </c>
      <c r="E5052" t="s">
        <v>1594</v>
      </c>
      <c r="F5052" t="s">
        <v>1603</v>
      </c>
      <c r="G5052" t="s">
        <v>1605</v>
      </c>
      <c r="H5052" t="s">
        <v>1607</v>
      </c>
      <c r="I5052" s="10">
        <v>3.3076387999999998E-2</v>
      </c>
      <c r="J5052">
        <v>14.75</v>
      </c>
      <c r="K5052">
        <v>14.75</v>
      </c>
      <c r="L5052" s="3">
        <v>237.29060000000001</v>
      </c>
      <c r="M5052">
        <v>3.3</v>
      </c>
      <c r="N5052">
        <f>+$Q$876-Tabla13[[#This Row],[Outlet Establishment Year]]</f>
        <v>4</v>
      </c>
      <c r="O5052">
        <f>+Tabla13[[#This Row],[Sales]]/Tabla13[[#This Row],[Antigüedad]]</f>
        <v>59.322650000000003</v>
      </c>
      <c r="P5052" s="4">
        <f>+Tabla13[[#This Row],[Sales]]/Tabla13[[#This Row],[Item Weight corregido]]</f>
        <v>16.087498305084747</v>
      </c>
    </row>
    <row r="5053" spans="1:16" x14ac:dyDescent="0.3">
      <c r="A5053" t="s">
        <v>13</v>
      </c>
      <c r="B5053" t="s">
        <v>652</v>
      </c>
      <c r="C5053" t="s">
        <v>1575</v>
      </c>
      <c r="D5053">
        <v>2020</v>
      </c>
      <c r="E5053" t="s">
        <v>1594</v>
      </c>
      <c r="F5053" t="s">
        <v>1603</v>
      </c>
      <c r="G5053" t="s">
        <v>1605</v>
      </c>
      <c r="H5053" t="s">
        <v>1607</v>
      </c>
      <c r="I5053" s="10">
        <v>0.114246019</v>
      </c>
      <c r="J5053">
        <v>21.25</v>
      </c>
      <c r="K5053">
        <v>21.25</v>
      </c>
      <c r="L5053" s="3">
        <v>231.23</v>
      </c>
      <c r="M5053">
        <v>3.3</v>
      </c>
      <c r="N5053">
        <f>+$Q$876-Tabla13[[#This Row],[Outlet Establishment Year]]</f>
        <v>4</v>
      </c>
      <c r="O5053">
        <f>+Tabla13[[#This Row],[Sales]]/Tabla13[[#This Row],[Antigüedad]]</f>
        <v>57.807499999999997</v>
      </c>
      <c r="P5053" s="4">
        <f>+Tabla13[[#This Row],[Sales]]/Tabla13[[#This Row],[Item Weight corregido]]</f>
        <v>10.881411764705883</v>
      </c>
    </row>
    <row r="5054" spans="1:16" x14ac:dyDescent="0.3">
      <c r="A5054" t="s">
        <v>13</v>
      </c>
      <c r="B5054" t="s">
        <v>1454</v>
      </c>
      <c r="C5054" t="s">
        <v>1579</v>
      </c>
      <c r="D5054">
        <v>2020</v>
      </c>
      <c r="E5054" t="s">
        <v>1594</v>
      </c>
      <c r="F5054" t="s">
        <v>1603</v>
      </c>
      <c r="G5054" t="s">
        <v>1605</v>
      </c>
      <c r="H5054" t="s">
        <v>1607</v>
      </c>
      <c r="I5054" s="10">
        <v>0</v>
      </c>
      <c r="J5054">
        <v>7.8250000000000002</v>
      </c>
      <c r="K5054">
        <v>7.8250000000000002</v>
      </c>
      <c r="L5054" s="3">
        <v>253.46979999999999</v>
      </c>
      <c r="M5054">
        <v>3.3</v>
      </c>
      <c r="N5054">
        <f>+$Q$876-Tabla13[[#This Row],[Outlet Establishment Year]]</f>
        <v>4</v>
      </c>
      <c r="O5054">
        <f>+Tabla13[[#This Row],[Sales]]/Tabla13[[#This Row],[Antigüedad]]</f>
        <v>63.367449999999998</v>
      </c>
      <c r="P5054" s="4">
        <f>+Tabla13[[#This Row],[Sales]]/Tabla13[[#This Row],[Item Weight corregido]]</f>
        <v>32.392306709265171</v>
      </c>
    </row>
    <row r="5055" spans="1:16" x14ac:dyDescent="0.3">
      <c r="A5055" t="s">
        <v>13</v>
      </c>
      <c r="B5055" t="s">
        <v>1101</v>
      </c>
      <c r="C5055" t="s">
        <v>1579</v>
      </c>
      <c r="D5055">
        <v>2020</v>
      </c>
      <c r="E5055" t="s">
        <v>1594</v>
      </c>
      <c r="F5055" t="s">
        <v>1603</v>
      </c>
      <c r="G5055" t="s">
        <v>1605</v>
      </c>
      <c r="H5055" t="s">
        <v>1607</v>
      </c>
      <c r="I5055" s="10">
        <v>2.4468805999999999E-2</v>
      </c>
      <c r="J5055">
        <v>14</v>
      </c>
      <c r="K5055">
        <v>14</v>
      </c>
      <c r="L5055" s="3">
        <v>41.145400000000002</v>
      </c>
      <c r="M5055">
        <v>3.3</v>
      </c>
      <c r="N5055">
        <f>+$Q$876-Tabla13[[#This Row],[Outlet Establishment Year]]</f>
        <v>4</v>
      </c>
      <c r="O5055">
        <f>+Tabla13[[#This Row],[Sales]]/Tabla13[[#This Row],[Antigüedad]]</f>
        <v>10.286350000000001</v>
      </c>
      <c r="P5055" s="4">
        <f>+Tabla13[[#This Row],[Sales]]/Tabla13[[#This Row],[Item Weight corregido]]</f>
        <v>2.9389571428571428</v>
      </c>
    </row>
    <row r="5056" spans="1:16" x14ac:dyDescent="0.3">
      <c r="A5056" t="s">
        <v>13</v>
      </c>
      <c r="B5056" t="s">
        <v>967</v>
      </c>
      <c r="C5056" t="s">
        <v>1580</v>
      </c>
      <c r="D5056">
        <v>2020</v>
      </c>
      <c r="E5056" t="s">
        <v>1594</v>
      </c>
      <c r="F5056" t="s">
        <v>1603</v>
      </c>
      <c r="G5056" t="s">
        <v>1606</v>
      </c>
      <c r="H5056" t="s">
        <v>1607</v>
      </c>
      <c r="I5056" s="10">
        <v>1.5966089999999999E-2</v>
      </c>
      <c r="J5056">
        <v>7.9450000000000003</v>
      </c>
      <c r="K5056">
        <v>7.9450000000000003</v>
      </c>
      <c r="L5056" s="3">
        <v>163.52099999999999</v>
      </c>
      <c r="M5056">
        <v>3.3</v>
      </c>
      <c r="N5056">
        <f>+$Q$876-Tabla13[[#This Row],[Outlet Establishment Year]]</f>
        <v>4</v>
      </c>
      <c r="O5056">
        <f>+Tabla13[[#This Row],[Sales]]/Tabla13[[#This Row],[Antigüedad]]</f>
        <v>40.880249999999997</v>
      </c>
      <c r="P5056" s="4">
        <f>+Tabla13[[#This Row],[Sales]]/Tabla13[[#This Row],[Item Weight corregido]]</f>
        <v>20.581623662680929</v>
      </c>
    </row>
    <row r="5057" spans="1:16" x14ac:dyDescent="0.3">
      <c r="A5057" t="s">
        <v>13</v>
      </c>
      <c r="B5057" t="s">
        <v>622</v>
      </c>
      <c r="C5057" t="s">
        <v>1580</v>
      </c>
      <c r="D5057">
        <v>2020</v>
      </c>
      <c r="E5057" t="s">
        <v>1594</v>
      </c>
      <c r="F5057" t="s">
        <v>1603</v>
      </c>
      <c r="G5057" t="s">
        <v>1606</v>
      </c>
      <c r="H5057" t="s">
        <v>1607</v>
      </c>
      <c r="I5057" s="10">
        <v>0</v>
      </c>
      <c r="J5057">
        <v>15.5</v>
      </c>
      <c r="K5057">
        <v>15.5</v>
      </c>
      <c r="L5057" s="3">
        <v>141.547</v>
      </c>
      <c r="M5057">
        <v>3.3</v>
      </c>
      <c r="N5057">
        <f>+$Q$876-Tabla13[[#This Row],[Outlet Establishment Year]]</f>
        <v>4</v>
      </c>
      <c r="O5057">
        <f>+Tabla13[[#This Row],[Sales]]/Tabla13[[#This Row],[Antigüedad]]</f>
        <v>35.386749999999999</v>
      </c>
      <c r="P5057" s="4">
        <f>+Tabla13[[#This Row],[Sales]]/Tabla13[[#This Row],[Item Weight corregido]]</f>
        <v>9.1320645161290326</v>
      </c>
    </row>
    <row r="5058" spans="1:16" x14ac:dyDescent="0.3">
      <c r="A5058" t="s">
        <v>13</v>
      </c>
      <c r="B5058" t="s">
        <v>1294</v>
      </c>
      <c r="C5058" t="s">
        <v>1580</v>
      </c>
      <c r="D5058">
        <v>2020</v>
      </c>
      <c r="E5058" t="s">
        <v>1594</v>
      </c>
      <c r="F5058" t="s">
        <v>1603</v>
      </c>
      <c r="G5058" t="s">
        <v>1606</v>
      </c>
      <c r="H5058" t="s">
        <v>1607</v>
      </c>
      <c r="I5058" s="10">
        <v>2.8579565000000001E-2</v>
      </c>
      <c r="J5058">
        <v>16.5</v>
      </c>
      <c r="K5058">
        <v>16.5</v>
      </c>
      <c r="L5058" s="3">
        <v>90.314599999999999</v>
      </c>
      <c r="M5058">
        <v>3.3</v>
      </c>
      <c r="N5058">
        <f>+$Q$876-Tabla13[[#This Row],[Outlet Establishment Year]]</f>
        <v>4</v>
      </c>
      <c r="O5058">
        <f>+Tabla13[[#This Row],[Sales]]/Tabla13[[#This Row],[Antigüedad]]</f>
        <v>22.57865</v>
      </c>
      <c r="P5058" s="4">
        <f>+Tabla13[[#This Row],[Sales]]/Tabla13[[#This Row],[Item Weight corregido]]</f>
        <v>5.4736121212121214</v>
      </c>
    </row>
    <row r="5059" spans="1:16" x14ac:dyDescent="0.3">
      <c r="A5059" t="s">
        <v>13</v>
      </c>
      <c r="B5059" t="s">
        <v>1138</v>
      </c>
      <c r="C5059" t="s">
        <v>1580</v>
      </c>
      <c r="D5059">
        <v>2020</v>
      </c>
      <c r="E5059" t="s">
        <v>1594</v>
      </c>
      <c r="F5059" t="s">
        <v>1603</v>
      </c>
      <c r="G5059" t="s">
        <v>1606</v>
      </c>
      <c r="H5059" t="s">
        <v>1607</v>
      </c>
      <c r="I5059" s="10">
        <v>2.6289983999999999E-2</v>
      </c>
      <c r="J5059">
        <v>17.5</v>
      </c>
      <c r="K5059">
        <v>17.5</v>
      </c>
      <c r="L5059" s="3">
        <v>253.73560000000001</v>
      </c>
      <c r="M5059">
        <v>3.3</v>
      </c>
      <c r="N5059">
        <f>+$Q$876-Tabla13[[#This Row],[Outlet Establishment Year]]</f>
        <v>4</v>
      </c>
      <c r="O5059">
        <f>+Tabla13[[#This Row],[Sales]]/Tabla13[[#This Row],[Antigüedad]]</f>
        <v>63.433900000000001</v>
      </c>
      <c r="P5059" s="4">
        <f>+Tabla13[[#This Row],[Sales]]/Tabla13[[#This Row],[Item Weight corregido]]</f>
        <v>14.499177142857143</v>
      </c>
    </row>
    <row r="5060" spans="1:16" x14ac:dyDescent="0.3">
      <c r="A5060" t="s">
        <v>13</v>
      </c>
      <c r="B5060" t="s">
        <v>396</v>
      </c>
      <c r="C5060" t="s">
        <v>1580</v>
      </c>
      <c r="D5060">
        <v>2020</v>
      </c>
      <c r="E5060" t="s">
        <v>1594</v>
      </c>
      <c r="F5060" t="s">
        <v>1603</v>
      </c>
      <c r="G5060" t="s">
        <v>1606</v>
      </c>
      <c r="H5060" t="s">
        <v>1607</v>
      </c>
      <c r="I5060" s="10">
        <v>6.7314073000000002E-2</v>
      </c>
      <c r="J5060">
        <v>19.7</v>
      </c>
      <c r="K5060">
        <v>19.7</v>
      </c>
      <c r="L5060" s="3">
        <v>175.137</v>
      </c>
      <c r="M5060">
        <v>3.3</v>
      </c>
      <c r="N5060">
        <f>+$Q$876-Tabla13[[#This Row],[Outlet Establishment Year]]</f>
        <v>4</v>
      </c>
      <c r="O5060">
        <f>+Tabla13[[#This Row],[Sales]]/Tabla13[[#This Row],[Antigüedad]]</f>
        <v>43.78425</v>
      </c>
      <c r="P5060" s="4">
        <f>+Tabla13[[#This Row],[Sales]]/Tabla13[[#This Row],[Item Weight corregido]]</f>
        <v>8.8902030456852792</v>
      </c>
    </row>
    <row r="5061" spans="1:16" x14ac:dyDescent="0.3">
      <c r="A5061" t="s">
        <v>13</v>
      </c>
      <c r="B5061" t="s">
        <v>272</v>
      </c>
      <c r="C5061" t="s">
        <v>1580</v>
      </c>
      <c r="D5061">
        <v>2020</v>
      </c>
      <c r="E5061" t="s">
        <v>1594</v>
      </c>
      <c r="F5061" t="s">
        <v>1603</v>
      </c>
      <c r="G5061" t="s">
        <v>1606</v>
      </c>
      <c r="H5061" t="s">
        <v>1607</v>
      </c>
      <c r="I5061" s="10">
        <v>4.9583899000000001E-2</v>
      </c>
      <c r="J5061">
        <v>21</v>
      </c>
      <c r="K5061">
        <v>21</v>
      </c>
      <c r="L5061" s="3">
        <v>193.84780000000001</v>
      </c>
      <c r="M5061">
        <v>3.3</v>
      </c>
      <c r="N5061">
        <f>+$Q$876-Tabla13[[#This Row],[Outlet Establishment Year]]</f>
        <v>4</v>
      </c>
      <c r="O5061">
        <f>+Tabla13[[#This Row],[Sales]]/Tabla13[[#This Row],[Antigüedad]]</f>
        <v>48.461950000000002</v>
      </c>
      <c r="P5061" s="4">
        <f>+Tabla13[[#This Row],[Sales]]/Tabla13[[#This Row],[Item Weight corregido]]</f>
        <v>9.2308476190476192</v>
      </c>
    </row>
    <row r="5062" spans="1:16" x14ac:dyDescent="0.3">
      <c r="A5062" t="s">
        <v>12</v>
      </c>
      <c r="B5062" t="s">
        <v>233</v>
      </c>
      <c r="C5062" t="s">
        <v>1582</v>
      </c>
      <c r="D5062">
        <v>2015</v>
      </c>
      <c r="E5062" t="s">
        <v>1593</v>
      </c>
      <c r="F5062" t="s">
        <v>1603</v>
      </c>
      <c r="G5062" t="s">
        <v>1606</v>
      </c>
      <c r="H5062" t="s">
        <v>1607</v>
      </c>
      <c r="I5062" s="10">
        <v>0.16852746299999999</v>
      </c>
      <c r="J5062">
        <v>7.1550000000000002</v>
      </c>
      <c r="K5062">
        <v>7.1550000000000002</v>
      </c>
      <c r="L5062" s="3">
        <v>33.687399999999997</v>
      </c>
      <c r="M5062">
        <v>3.3</v>
      </c>
      <c r="N5062">
        <f>+$Q$876-Tabla13[[#This Row],[Outlet Establishment Year]]</f>
        <v>9</v>
      </c>
      <c r="O5062">
        <f>+Tabla13[[#This Row],[Sales]]/Tabla13[[#This Row],[Antigüedad]]</f>
        <v>3.7430444444444442</v>
      </c>
      <c r="P5062" s="4">
        <f>+Tabla13[[#This Row],[Sales]]/Tabla13[[#This Row],[Item Weight corregido]]</f>
        <v>4.7082320055904958</v>
      </c>
    </row>
    <row r="5063" spans="1:16" x14ac:dyDescent="0.3">
      <c r="A5063" t="s">
        <v>12</v>
      </c>
      <c r="B5063" t="s">
        <v>1480</v>
      </c>
      <c r="C5063" t="s">
        <v>1574</v>
      </c>
      <c r="D5063">
        <v>2015</v>
      </c>
      <c r="E5063" t="s">
        <v>1593</v>
      </c>
      <c r="F5063" t="s">
        <v>1603</v>
      </c>
      <c r="G5063" t="s">
        <v>1606</v>
      </c>
      <c r="H5063" t="s">
        <v>1607</v>
      </c>
      <c r="I5063" s="10">
        <v>1.3064516E-2</v>
      </c>
      <c r="J5063">
        <v>13.65</v>
      </c>
      <c r="K5063">
        <v>13.65</v>
      </c>
      <c r="L5063" s="3">
        <v>115.5834</v>
      </c>
      <c r="M5063">
        <v>3.3</v>
      </c>
      <c r="N5063">
        <f>+$Q$876-Tabla13[[#This Row],[Outlet Establishment Year]]</f>
        <v>9</v>
      </c>
      <c r="O5063">
        <f>+Tabla13[[#This Row],[Sales]]/Tabla13[[#This Row],[Antigüedad]]</f>
        <v>12.842599999999999</v>
      </c>
      <c r="P5063" s="4">
        <f>+Tabla13[[#This Row],[Sales]]/Tabla13[[#This Row],[Item Weight corregido]]</f>
        <v>8.4676483516483518</v>
      </c>
    </row>
    <row r="5064" spans="1:16" x14ac:dyDescent="0.3">
      <c r="A5064" t="s">
        <v>12</v>
      </c>
      <c r="B5064" t="s">
        <v>1435</v>
      </c>
      <c r="C5064" t="s">
        <v>1574</v>
      </c>
      <c r="D5064">
        <v>2015</v>
      </c>
      <c r="E5064" t="s">
        <v>1593</v>
      </c>
      <c r="F5064" t="s">
        <v>1603</v>
      </c>
      <c r="G5064" t="s">
        <v>1606</v>
      </c>
      <c r="H5064" t="s">
        <v>1607</v>
      </c>
      <c r="I5064" s="10">
        <v>0.11263801599999999</v>
      </c>
      <c r="J5064">
        <v>20.5</v>
      </c>
      <c r="K5064">
        <v>20.5</v>
      </c>
      <c r="L5064" s="3">
        <v>195.5478</v>
      </c>
      <c r="M5064">
        <v>3.3</v>
      </c>
      <c r="N5064">
        <f>+$Q$876-Tabla13[[#This Row],[Outlet Establishment Year]]</f>
        <v>9</v>
      </c>
      <c r="O5064">
        <f>+Tabla13[[#This Row],[Sales]]/Tabla13[[#This Row],[Antigüedad]]</f>
        <v>21.727533333333334</v>
      </c>
      <c r="P5064" s="4">
        <f>+Tabla13[[#This Row],[Sales]]/Tabla13[[#This Row],[Item Weight corregido]]</f>
        <v>9.5389170731707313</v>
      </c>
    </row>
    <row r="5065" spans="1:16" x14ac:dyDescent="0.3">
      <c r="A5065" t="s">
        <v>12</v>
      </c>
      <c r="B5065" t="s">
        <v>1067</v>
      </c>
      <c r="C5065" t="s">
        <v>1580</v>
      </c>
      <c r="D5065">
        <v>2015</v>
      </c>
      <c r="E5065" t="s">
        <v>1593</v>
      </c>
      <c r="F5065" t="s">
        <v>1603</v>
      </c>
      <c r="G5065" t="s">
        <v>1606</v>
      </c>
      <c r="H5065" t="s">
        <v>1607</v>
      </c>
      <c r="I5065" s="10">
        <v>4.6114018E-2</v>
      </c>
      <c r="J5065">
        <v>20.6</v>
      </c>
      <c r="K5065">
        <v>20.6</v>
      </c>
      <c r="L5065" s="3">
        <v>178.23439999999999</v>
      </c>
      <c r="M5065">
        <v>3.3</v>
      </c>
      <c r="N5065">
        <f>+$Q$876-Tabla13[[#This Row],[Outlet Establishment Year]]</f>
        <v>9</v>
      </c>
      <c r="O5065">
        <f>+Tabla13[[#This Row],[Sales]]/Tabla13[[#This Row],[Antigüedad]]</f>
        <v>19.803822222222223</v>
      </c>
      <c r="P5065" s="4">
        <f>+Tabla13[[#This Row],[Sales]]/Tabla13[[#This Row],[Item Weight corregido]]</f>
        <v>8.6521553398058249</v>
      </c>
    </row>
    <row r="5066" spans="1:16" x14ac:dyDescent="0.3">
      <c r="A5066" t="s">
        <v>12</v>
      </c>
      <c r="B5066" t="s">
        <v>96</v>
      </c>
      <c r="C5066" t="s">
        <v>1576</v>
      </c>
      <c r="D5066">
        <v>2020</v>
      </c>
      <c r="E5066" t="s">
        <v>1594</v>
      </c>
      <c r="F5066" t="s">
        <v>1603</v>
      </c>
      <c r="G5066" t="s">
        <v>1606</v>
      </c>
      <c r="H5066" t="s">
        <v>1607</v>
      </c>
      <c r="I5066" s="10">
        <v>7.7601069999999994E-2</v>
      </c>
      <c r="J5066">
        <v>11.6</v>
      </c>
      <c r="K5066">
        <v>11.6</v>
      </c>
      <c r="L5066" s="3">
        <v>171.01060000000001</v>
      </c>
      <c r="M5066">
        <v>3.3</v>
      </c>
      <c r="N5066">
        <f>+$Q$876-Tabla13[[#This Row],[Outlet Establishment Year]]</f>
        <v>4</v>
      </c>
      <c r="O5066">
        <f>+Tabla13[[#This Row],[Sales]]/Tabla13[[#This Row],[Antigüedad]]</f>
        <v>42.752650000000003</v>
      </c>
      <c r="P5066" s="4">
        <f>+Tabla13[[#This Row],[Sales]]/Tabla13[[#This Row],[Item Weight corregido]]</f>
        <v>14.742293103448278</v>
      </c>
    </row>
    <row r="5067" spans="1:16" x14ac:dyDescent="0.3">
      <c r="A5067" t="s">
        <v>12</v>
      </c>
      <c r="B5067" t="s">
        <v>220</v>
      </c>
      <c r="C5067" t="s">
        <v>1576</v>
      </c>
      <c r="D5067">
        <v>2020</v>
      </c>
      <c r="E5067" t="s">
        <v>1594</v>
      </c>
      <c r="F5067" t="s">
        <v>1603</v>
      </c>
      <c r="G5067" t="s">
        <v>1606</v>
      </c>
      <c r="H5067" t="s">
        <v>1607</v>
      </c>
      <c r="I5067" s="10">
        <v>5.1783760999999998E-2</v>
      </c>
      <c r="J5067">
        <v>20</v>
      </c>
      <c r="K5067">
        <v>20</v>
      </c>
      <c r="L5067" s="3">
        <v>125.8678</v>
      </c>
      <c r="M5067">
        <v>3.3</v>
      </c>
      <c r="N5067">
        <f>+$Q$876-Tabla13[[#This Row],[Outlet Establishment Year]]</f>
        <v>4</v>
      </c>
      <c r="O5067">
        <f>+Tabla13[[#This Row],[Sales]]/Tabla13[[#This Row],[Antigüedad]]</f>
        <v>31.466950000000001</v>
      </c>
      <c r="P5067" s="4">
        <f>+Tabla13[[#This Row],[Sales]]/Tabla13[[#This Row],[Item Weight corregido]]</f>
        <v>6.2933900000000005</v>
      </c>
    </row>
    <row r="5068" spans="1:16" x14ac:dyDescent="0.3">
      <c r="A5068" t="s">
        <v>13</v>
      </c>
      <c r="B5068" t="s">
        <v>344</v>
      </c>
      <c r="C5068" t="s">
        <v>1579</v>
      </c>
      <c r="D5068">
        <v>2017</v>
      </c>
      <c r="E5068" t="s">
        <v>1598</v>
      </c>
      <c r="F5068" t="s">
        <v>1603</v>
      </c>
      <c r="G5068" t="s">
        <v>1605</v>
      </c>
      <c r="H5068" t="s">
        <v>1607</v>
      </c>
      <c r="I5068" s="10">
        <v>9.1467933000000001E-2</v>
      </c>
      <c r="J5068">
        <v>5.8250000000000002</v>
      </c>
      <c r="K5068">
        <v>5.8250000000000002</v>
      </c>
      <c r="L5068" s="3">
        <v>159.7894</v>
      </c>
      <c r="M5068">
        <v>3.3</v>
      </c>
      <c r="N5068">
        <f>+$Q$876-Tabla13[[#This Row],[Outlet Establishment Year]]</f>
        <v>7</v>
      </c>
      <c r="O5068">
        <f>+Tabla13[[#This Row],[Sales]]/Tabla13[[#This Row],[Antigüedad]]</f>
        <v>22.827057142857143</v>
      </c>
      <c r="P5068" s="4">
        <f>+Tabla13[[#This Row],[Sales]]/Tabla13[[#This Row],[Item Weight corregido]]</f>
        <v>27.431656652360513</v>
      </c>
    </row>
    <row r="5069" spans="1:16" x14ac:dyDescent="0.3">
      <c r="A5069" t="s">
        <v>13</v>
      </c>
      <c r="B5069" t="s">
        <v>1113</v>
      </c>
      <c r="C5069" t="s">
        <v>1579</v>
      </c>
      <c r="D5069">
        <v>2017</v>
      </c>
      <c r="E5069" t="s">
        <v>1598</v>
      </c>
      <c r="F5069" t="s">
        <v>1603</v>
      </c>
      <c r="G5069" t="s">
        <v>1605</v>
      </c>
      <c r="H5069" t="s">
        <v>1607</v>
      </c>
      <c r="I5069" s="10">
        <v>2.8674471E-2</v>
      </c>
      <c r="J5069">
        <v>10.85</v>
      </c>
      <c r="K5069">
        <v>10.85</v>
      </c>
      <c r="L5069" s="3">
        <v>115.1808</v>
      </c>
      <c r="M5069">
        <v>3.3</v>
      </c>
      <c r="N5069">
        <f>+$Q$876-Tabla13[[#This Row],[Outlet Establishment Year]]</f>
        <v>7</v>
      </c>
      <c r="O5069">
        <f>+Tabla13[[#This Row],[Sales]]/Tabla13[[#This Row],[Antigüedad]]</f>
        <v>16.4544</v>
      </c>
      <c r="P5069" s="4">
        <f>+Tabla13[[#This Row],[Sales]]/Tabla13[[#This Row],[Item Weight corregido]]</f>
        <v>10.615741935483872</v>
      </c>
    </row>
    <row r="5070" spans="1:16" x14ac:dyDescent="0.3">
      <c r="A5070" t="s">
        <v>13</v>
      </c>
      <c r="B5070" t="s">
        <v>886</v>
      </c>
      <c r="C5070" t="s">
        <v>1590</v>
      </c>
      <c r="D5070">
        <v>2017</v>
      </c>
      <c r="E5070" t="s">
        <v>1598</v>
      </c>
      <c r="F5070" t="s">
        <v>1603</v>
      </c>
      <c r="G5070" t="s">
        <v>1605</v>
      </c>
      <c r="H5070" t="s">
        <v>1607</v>
      </c>
      <c r="I5070" s="10">
        <v>9.5360186E-2</v>
      </c>
      <c r="J5070">
        <v>14.15</v>
      </c>
      <c r="K5070">
        <v>14.15</v>
      </c>
      <c r="L5070" s="3">
        <v>172.31059999999999</v>
      </c>
      <c r="M5070">
        <v>3.3</v>
      </c>
      <c r="N5070">
        <f>+$Q$876-Tabla13[[#This Row],[Outlet Establishment Year]]</f>
        <v>7</v>
      </c>
      <c r="O5070">
        <f>+Tabla13[[#This Row],[Sales]]/Tabla13[[#This Row],[Antigüedad]]</f>
        <v>24.6158</v>
      </c>
      <c r="P5070" s="4">
        <f>+Tabla13[[#This Row],[Sales]]/Tabla13[[#This Row],[Item Weight corregido]]</f>
        <v>12.177427561837455</v>
      </c>
    </row>
    <row r="5071" spans="1:16" x14ac:dyDescent="0.3">
      <c r="A5071" t="s">
        <v>13</v>
      </c>
      <c r="B5071" t="s">
        <v>739</v>
      </c>
      <c r="C5071" t="s">
        <v>1587</v>
      </c>
      <c r="D5071">
        <v>2017</v>
      </c>
      <c r="E5071" t="s">
        <v>1598</v>
      </c>
      <c r="F5071" t="s">
        <v>1603</v>
      </c>
      <c r="G5071" t="s">
        <v>1605</v>
      </c>
      <c r="H5071" t="s">
        <v>1607</v>
      </c>
      <c r="I5071" s="10">
        <v>2.9686147999999999E-2</v>
      </c>
      <c r="J5071">
        <v>6.4450000000000003</v>
      </c>
      <c r="K5071">
        <v>6.4450000000000003</v>
      </c>
      <c r="L5071" s="3">
        <v>96.443600000000004</v>
      </c>
      <c r="M5071">
        <v>3.3</v>
      </c>
      <c r="N5071">
        <f>+$Q$876-Tabla13[[#This Row],[Outlet Establishment Year]]</f>
        <v>7</v>
      </c>
      <c r="O5071">
        <f>+Tabla13[[#This Row],[Sales]]/Tabla13[[#This Row],[Antigüedad]]</f>
        <v>13.777657142857143</v>
      </c>
      <c r="P5071" s="4">
        <f>+Tabla13[[#This Row],[Sales]]/Tabla13[[#This Row],[Item Weight corregido]]</f>
        <v>14.964096198603569</v>
      </c>
    </row>
    <row r="5072" spans="1:16" x14ac:dyDescent="0.3">
      <c r="A5072" t="s">
        <v>13</v>
      </c>
      <c r="B5072" t="s">
        <v>111</v>
      </c>
      <c r="C5072" t="s">
        <v>1574</v>
      </c>
      <c r="D5072">
        <v>2017</v>
      </c>
      <c r="E5072" t="s">
        <v>1598</v>
      </c>
      <c r="F5072" t="s">
        <v>1603</v>
      </c>
      <c r="G5072" t="s">
        <v>1605</v>
      </c>
      <c r="H5072" t="s">
        <v>1607</v>
      </c>
      <c r="I5072" s="10">
        <v>2.5732114E-2</v>
      </c>
      <c r="J5072">
        <v>16.25</v>
      </c>
      <c r="K5072">
        <v>16.25</v>
      </c>
      <c r="L5072" s="3">
        <v>166.44739999999999</v>
      </c>
      <c r="M5072">
        <v>3.3</v>
      </c>
      <c r="N5072">
        <f>+$Q$876-Tabla13[[#This Row],[Outlet Establishment Year]]</f>
        <v>7</v>
      </c>
      <c r="O5072">
        <f>+Tabla13[[#This Row],[Sales]]/Tabla13[[#This Row],[Antigüedad]]</f>
        <v>23.778199999999998</v>
      </c>
      <c r="P5072" s="4">
        <f>+Tabla13[[#This Row],[Sales]]/Tabla13[[#This Row],[Item Weight corregido]]</f>
        <v>10.242916923076923</v>
      </c>
    </row>
    <row r="5073" spans="1:16" x14ac:dyDescent="0.3">
      <c r="A5073" t="s">
        <v>13</v>
      </c>
      <c r="B5073" t="s">
        <v>27</v>
      </c>
      <c r="C5073" t="s">
        <v>1574</v>
      </c>
      <c r="D5073">
        <v>2017</v>
      </c>
      <c r="E5073" t="s">
        <v>1598</v>
      </c>
      <c r="F5073" t="s">
        <v>1603</v>
      </c>
      <c r="G5073" t="s">
        <v>1605</v>
      </c>
      <c r="H5073" t="s">
        <v>1607</v>
      </c>
      <c r="I5073" s="10">
        <v>0.128390273</v>
      </c>
      <c r="J5073">
        <v>17.100000000000001</v>
      </c>
      <c r="K5073">
        <v>17.100000000000001</v>
      </c>
      <c r="L5073" s="3">
        <v>111.98860000000001</v>
      </c>
      <c r="M5073">
        <v>3.3</v>
      </c>
      <c r="N5073">
        <f>+$Q$876-Tabla13[[#This Row],[Outlet Establishment Year]]</f>
        <v>7</v>
      </c>
      <c r="O5073">
        <f>+Tabla13[[#This Row],[Sales]]/Tabla13[[#This Row],[Antigüedad]]</f>
        <v>15.99837142857143</v>
      </c>
      <c r="P5073" s="4">
        <f>+Tabla13[[#This Row],[Sales]]/Tabla13[[#This Row],[Item Weight corregido]]</f>
        <v>6.5490409356725143</v>
      </c>
    </row>
    <row r="5074" spans="1:16" x14ac:dyDescent="0.3">
      <c r="A5074" t="s">
        <v>13</v>
      </c>
      <c r="B5074" t="s">
        <v>859</v>
      </c>
      <c r="C5074" t="s">
        <v>1579</v>
      </c>
      <c r="D5074">
        <v>2017</v>
      </c>
      <c r="E5074" t="s">
        <v>1598</v>
      </c>
      <c r="F5074" t="s">
        <v>1603</v>
      </c>
      <c r="G5074" t="s">
        <v>1605</v>
      </c>
      <c r="H5074" t="s">
        <v>1607</v>
      </c>
      <c r="I5074" s="10">
        <v>9.8603729000000001E-2</v>
      </c>
      <c r="J5074">
        <v>8.8800000000000008</v>
      </c>
      <c r="K5074">
        <v>8.8800000000000008</v>
      </c>
      <c r="L5074" s="3">
        <v>210.727</v>
      </c>
      <c r="M5074">
        <v>3.3</v>
      </c>
      <c r="N5074">
        <f>+$Q$876-Tabla13[[#This Row],[Outlet Establishment Year]]</f>
        <v>7</v>
      </c>
      <c r="O5074">
        <f>+Tabla13[[#This Row],[Sales]]/Tabla13[[#This Row],[Antigüedad]]</f>
        <v>30.103857142857144</v>
      </c>
      <c r="P5074" s="4">
        <f>+Tabla13[[#This Row],[Sales]]/Tabla13[[#This Row],[Item Weight corregido]]</f>
        <v>23.730518018018017</v>
      </c>
    </row>
    <row r="5075" spans="1:16" x14ac:dyDescent="0.3">
      <c r="A5075" t="s">
        <v>13</v>
      </c>
      <c r="B5075" t="s">
        <v>639</v>
      </c>
      <c r="C5075" t="s">
        <v>1579</v>
      </c>
      <c r="D5075">
        <v>2017</v>
      </c>
      <c r="E5075" t="s">
        <v>1598</v>
      </c>
      <c r="F5075" t="s">
        <v>1603</v>
      </c>
      <c r="G5075" t="s">
        <v>1605</v>
      </c>
      <c r="H5075" t="s">
        <v>1607</v>
      </c>
      <c r="I5075" s="10">
        <v>2.4646608E-2</v>
      </c>
      <c r="J5075">
        <v>13.15</v>
      </c>
      <c r="K5075">
        <v>13.15</v>
      </c>
      <c r="L5075" s="3">
        <v>177.46860000000001</v>
      </c>
      <c r="M5075">
        <v>3.3</v>
      </c>
      <c r="N5075">
        <f>+$Q$876-Tabla13[[#This Row],[Outlet Establishment Year]]</f>
        <v>7</v>
      </c>
      <c r="O5075">
        <f>+Tabla13[[#This Row],[Sales]]/Tabla13[[#This Row],[Antigüedad]]</f>
        <v>25.352657142857144</v>
      </c>
      <c r="P5075" s="4">
        <f>+Tabla13[[#This Row],[Sales]]/Tabla13[[#This Row],[Item Weight corregido]]</f>
        <v>13.49571102661597</v>
      </c>
    </row>
    <row r="5076" spans="1:16" x14ac:dyDescent="0.3">
      <c r="A5076" t="s">
        <v>13</v>
      </c>
      <c r="B5076" t="s">
        <v>917</v>
      </c>
      <c r="C5076" t="s">
        <v>1579</v>
      </c>
      <c r="D5076">
        <v>2017</v>
      </c>
      <c r="E5076" t="s">
        <v>1598</v>
      </c>
      <c r="F5076" t="s">
        <v>1603</v>
      </c>
      <c r="G5076" t="s">
        <v>1605</v>
      </c>
      <c r="H5076" t="s">
        <v>1607</v>
      </c>
      <c r="I5076" s="10">
        <v>1.0363585999999999E-2</v>
      </c>
      <c r="J5076">
        <v>18.75</v>
      </c>
      <c r="K5076">
        <v>18.75</v>
      </c>
      <c r="L5076" s="3">
        <v>207.19540000000001</v>
      </c>
      <c r="M5076">
        <v>3.3</v>
      </c>
      <c r="N5076">
        <f>+$Q$876-Tabla13[[#This Row],[Outlet Establishment Year]]</f>
        <v>7</v>
      </c>
      <c r="O5076">
        <f>+Tabla13[[#This Row],[Sales]]/Tabla13[[#This Row],[Antigüedad]]</f>
        <v>29.599342857142858</v>
      </c>
      <c r="P5076" s="4">
        <f>+Tabla13[[#This Row],[Sales]]/Tabla13[[#This Row],[Item Weight corregido]]</f>
        <v>11.050421333333334</v>
      </c>
    </row>
    <row r="5077" spans="1:16" x14ac:dyDescent="0.3">
      <c r="A5077" t="s">
        <v>13</v>
      </c>
      <c r="B5077" t="s">
        <v>967</v>
      </c>
      <c r="C5077" t="s">
        <v>1580</v>
      </c>
      <c r="D5077">
        <v>2017</v>
      </c>
      <c r="E5077" t="s">
        <v>1598</v>
      </c>
      <c r="F5077" t="s">
        <v>1603</v>
      </c>
      <c r="G5077" t="s">
        <v>1605</v>
      </c>
      <c r="H5077" t="s">
        <v>1607</v>
      </c>
      <c r="I5077" s="10">
        <v>1.5873285000000001E-2</v>
      </c>
      <c r="J5077">
        <v>7.9450000000000003</v>
      </c>
      <c r="K5077">
        <v>7.9450000000000003</v>
      </c>
      <c r="L5077" s="3">
        <v>161.321</v>
      </c>
      <c r="M5077">
        <v>3.3</v>
      </c>
      <c r="N5077">
        <f>+$Q$876-Tabla13[[#This Row],[Outlet Establishment Year]]</f>
        <v>7</v>
      </c>
      <c r="O5077">
        <f>+Tabla13[[#This Row],[Sales]]/Tabla13[[#This Row],[Antigüedad]]</f>
        <v>23.045857142857141</v>
      </c>
      <c r="P5077" s="4">
        <f>+Tabla13[[#This Row],[Sales]]/Tabla13[[#This Row],[Item Weight corregido]]</f>
        <v>20.304719949653869</v>
      </c>
    </row>
    <row r="5078" spans="1:16" x14ac:dyDescent="0.3">
      <c r="A5078" t="s">
        <v>12</v>
      </c>
      <c r="B5078" t="s">
        <v>1183</v>
      </c>
      <c r="C5078" t="s">
        <v>1587</v>
      </c>
      <c r="D5078">
        <v>2017</v>
      </c>
      <c r="E5078" t="s">
        <v>1598</v>
      </c>
      <c r="F5078" t="s">
        <v>1603</v>
      </c>
      <c r="G5078" t="s">
        <v>1605</v>
      </c>
      <c r="H5078" t="s">
        <v>1607</v>
      </c>
      <c r="I5078" s="10">
        <v>8.2250862999999994E-2</v>
      </c>
      <c r="J5078">
        <v>19.350000000000001</v>
      </c>
      <c r="K5078">
        <v>19.350000000000001</v>
      </c>
      <c r="L5078" s="3">
        <v>48.703400000000002</v>
      </c>
      <c r="M5078">
        <v>3.3</v>
      </c>
      <c r="N5078">
        <f>+$Q$876-Tabla13[[#This Row],[Outlet Establishment Year]]</f>
        <v>7</v>
      </c>
      <c r="O5078">
        <f>+Tabla13[[#This Row],[Sales]]/Tabla13[[#This Row],[Antigüedad]]</f>
        <v>6.9576285714285717</v>
      </c>
      <c r="P5078" s="4">
        <f>+Tabla13[[#This Row],[Sales]]/Tabla13[[#This Row],[Item Weight corregido]]</f>
        <v>2.5169715762273901</v>
      </c>
    </row>
    <row r="5079" spans="1:16" x14ac:dyDescent="0.3">
      <c r="A5079" t="s">
        <v>12</v>
      </c>
      <c r="B5079" t="s">
        <v>740</v>
      </c>
      <c r="C5079" t="s">
        <v>1574</v>
      </c>
      <c r="D5079">
        <v>2017</v>
      </c>
      <c r="E5079" t="s">
        <v>1598</v>
      </c>
      <c r="F5079" t="s">
        <v>1603</v>
      </c>
      <c r="G5079" t="s">
        <v>1605</v>
      </c>
      <c r="H5079" t="s">
        <v>1607</v>
      </c>
      <c r="I5079" s="10">
        <v>0.102901425</v>
      </c>
      <c r="J5079">
        <v>6.11</v>
      </c>
      <c r="K5079">
        <v>6.11</v>
      </c>
      <c r="L5079" s="3">
        <v>128.49680000000001</v>
      </c>
      <c r="M5079">
        <v>3.3</v>
      </c>
      <c r="N5079">
        <f>+$Q$876-Tabla13[[#This Row],[Outlet Establishment Year]]</f>
        <v>7</v>
      </c>
      <c r="O5079">
        <f>+Tabla13[[#This Row],[Sales]]/Tabla13[[#This Row],[Antigüedad]]</f>
        <v>18.356685714285714</v>
      </c>
      <c r="P5079" s="4">
        <f>+Tabla13[[#This Row],[Sales]]/Tabla13[[#This Row],[Item Weight corregido]]</f>
        <v>21.030572831423896</v>
      </c>
    </row>
    <row r="5080" spans="1:16" x14ac:dyDescent="0.3">
      <c r="A5080" t="s">
        <v>13</v>
      </c>
      <c r="B5080" t="s">
        <v>344</v>
      </c>
      <c r="C5080" t="s">
        <v>1579</v>
      </c>
      <c r="D5080">
        <v>2011</v>
      </c>
      <c r="E5080" t="s">
        <v>1595</v>
      </c>
      <c r="F5080" t="s">
        <v>1602</v>
      </c>
      <c r="G5080" t="s">
        <v>1604</v>
      </c>
      <c r="H5080" t="s">
        <v>1609</v>
      </c>
      <c r="I5080" s="10">
        <v>0.15312752299999999</v>
      </c>
      <c r="J5080">
        <v>5.8250000000000002</v>
      </c>
      <c r="K5080">
        <v>5.8250000000000002</v>
      </c>
      <c r="L5080" s="3">
        <v>162.48939999999999</v>
      </c>
      <c r="M5080">
        <v>3.3</v>
      </c>
      <c r="N5080">
        <f>+$Q$876-Tabla13[[#This Row],[Outlet Establishment Year]]</f>
        <v>13</v>
      </c>
      <c r="O5080">
        <f>+Tabla13[[#This Row],[Sales]]/Tabla13[[#This Row],[Antigüedad]]</f>
        <v>12.499184615384614</v>
      </c>
      <c r="P5080" s="4">
        <f>+Tabla13[[#This Row],[Sales]]/Tabla13[[#This Row],[Item Weight corregido]]</f>
        <v>27.895175965665235</v>
      </c>
    </row>
    <row r="5081" spans="1:16" x14ac:dyDescent="0.3">
      <c r="A5081" t="s">
        <v>13</v>
      </c>
      <c r="B5081" t="s">
        <v>411</v>
      </c>
      <c r="C5081" t="s">
        <v>1587</v>
      </c>
      <c r="D5081">
        <v>2011</v>
      </c>
      <c r="E5081" t="s">
        <v>1595</v>
      </c>
      <c r="F5081" t="s">
        <v>1602</v>
      </c>
      <c r="G5081" t="s">
        <v>1604</v>
      </c>
      <c r="H5081" t="s">
        <v>1609</v>
      </c>
      <c r="I5081" s="10">
        <v>3.5607579E-2</v>
      </c>
      <c r="J5081">
        <v>13.3</v>
      </c>
      <c r="K5081">
        <v>13.3</v>
      </c>
      <c r="L5081" s="3">
        <v>119.91240000000001</v>
      </c>
      <c r="M5081">
        <v>3.3</v>
      </c>
      <c r="N5081">
        <f>+$Q$876-Tabla13[[#This Row],[Outlet Establishment Year]]</f>
        <v>13</v>
      </c>
      <c r="O5081">
        <f>+Tabla13[[#This Row],[Sales]]/Tabla13[[#This Row],[Antigüedad]]</f>
        <v>9.2240307692307688</v>
      </c>
      <c r="P5081" s="4">
        <f>+Tabla13[[#This Row],[Sales]]/Tabla13[[#This Row],[Item Weight corregido]]</f>
        <v>9.0159699248120297</v>
      </c>
    </row>
    <row r="5082" spans="1:16" x14ac:dyDescent="0.3">
      <c r="A5082" t="s">
        <v>13</v>
      </c>
      <c r="B5082" t="s">
        <v>523</v>
      </c>
      <c r="C5082" t="s">
        <v>1579</v>
      </c>
      <c r="D5082">
        <v>2011</v>
      </c>
      <c r="E5082" t="s">
        <v>1595</v>
      </c>
      <c r="F5082" t="s">
        <v>1602</v>
      </c>
      <c r="G5082" t="s">
        <v>1604</v>
      </c>
      <c r="H5082" t="s">
        <v>1609</v>
      </c>
      <c r="I5082" s="10">
        <v>5.2141447E-2</v>
      </c>
      <c r="J5082">
        <v>7.2850000000000001</v>
      </c>
      <c r="K5082">
        <v>7.2850000000000001</v>
      </c>
      <c r="L5082" s="3">
        <v>174.90539999999999</v>
      </c>
      <c r="M5082">
        <v>3.3</v>
      </c>
      <c r="N5082">
        <f>+$Q$876-Tabla13[[#This Row],[Outlet Establishment Year]]</f>
        <v>13</v>
      </c>
      <c r="O5082">
        <f>+Tabla13[[#This Row],[Sales]]/Tabla13[[#This Row],[Antigüedad]]</f>
        <v>13.454261538461537</v>
      </c>
      <c r="P5082" s="4">
        <f>+Tabla13[[#This Row],[Sales]]/Tabla13[[#This Row],[Item Weight corregido]]</f>
        <v>24.008977350720656</v>
      </c>
    </row>
    <row r="5083" spans="1:16" x14ac:dyDescent="0.3">
      <c r="A5083" t="s">
        <v>13</v>
      </c>
      <c r="B5083" t="s">
        <v>1217</v>
      </c>
      <c r="C5083" t="s">
        <v>1581</v>
      </c>
      <c r="D5083">
        <v>2011</v>
      </c>
      <c r="E5083" t="s">
        <v>1595</v>
      </c>
      <c r="F5083" t="s">
        <v>1602</v>
      </c>
      <c r="G5083" t="s">
        <v>1606</v>
      </c>
      <c r="H5083" t="s">
        <v>1609</v>
      </c>
      <c r="I5083" s="10">
        <v>6.3430788000000002E-2</v>
      </c>
      <c r="J5083">
        <v>12.15</v>
      </c>
      <c r="K5083">
        <v>12.15</v>
      </c>
      <c r="L5083" s="3">
        <v>65.482600000000005</v>
      </c>
      <c r="M5083">
        <v>3.3</v>
      </c>
      <c r="N5083">
        <f>+$Q$876-Tabla13[[#This Row],[Outlet Establishment Year]]</f>
        <v>13</v>
      </c>
      <c r="O5083">
        <f>+Tabla13[[#This Row],[Sales]]/Tabla13[[#This Row],[Antigüedad]]</f>
        <v>5.037123076923077</v>
      </c>
      <c r="P5083" s="4">
        <f>+Tabla13[[#This Row],[Sales]]/Tabla13[[#This Row],[Item Weight corregido]]</f>
        <v>5.3895144032921811</v>
      </c>
    </row>
    <row r="5084" spans="1:16" x14ac:dyDescent="0.3">
      <c r="A5084" t="s">
        <v>13</v>
      </c>
      <c r="B5084" t="s">
        <v>1321</v>
      </c>
      <c r="C5084" t="s">
        <v>1580</v>
      </c>
      <c r="D5084">
        <v>2011</v>
      </c>
      <c r="E5084" t="s">
        <v>1595</v>
      </c>
      <c r="F5084" t="s">
        <v>1602</v>
      </c>
      <c r="G5084" t="s">
        <v>1606</v>
      </c>
      <c r="H5084" t="s">
        <v>1609</v>
      </c>
      <c r="I5084" s="10">
        <v>5.1564827000000001E-2</v>
      </c>
      <c r="J5084">
        <v>11.35</v>
      </c>
      <c r="K5084">
        <v>11.35</v>
      </c>
      <c r="L5084" s="3">
        <v>49.000799999999998</v>
      </c>
      <c r="M5084">
        <v>3.3</v>
      </c>
      <c r="N5084">
        <f>+$Q$876-Tabla13[[#This Row],[Outlet Establishment Year]]</f>
        <v>13</v>
      </c>
      <c r="O5084">
        <f>+Tabla13[[#This Row],[Sales]]/Tabla13[[#This Row],[Antigüedad]]</f>
        <v>3.7692923076923077</v>
      </c>
      <c r="P5084" s="4">
        <f>+Tabla13[[#This Row],[Sales]]/Tabla13[[#This Row],[Item Weight corregido]]</f>
        <v>4.3172511013215855</v>
      </c>
    </row>
    <row r="5085" spans="1:16" x14ac:dyDescent="0.3">
      <c r="A5085" t="s">
        <v>13</v>
      </c>
      <c r="B5085" t="s">
        <v>1374</v>
      </c>
      <c r="C5085" t="s">
        <v>1590</v>
      </c>
      <c r="D5085">
        <v>2011</v>
      </c>
      <c r="E5085" t="s">
        <v>1595</v>
      </c>
      <c r="F5085" t="s">
        <v>1602</v>
      </c>
      <c r="G5085" t="s">
        <v>1606</v>
      </c>
      <c r="H5085" t="s">
        <v>1609</v>
      </c>
      <c r="I5085" s="10">
        <v>7.5943183999999997E-2</v>
      </c>
      <c r="J5085">
        <v>5.73</v>
      </c>
      <c r="K5085">
        <v>5.73</v>
      </c>
      <c r="L5085" s="3">
        <v>85.588200000000001</v>
      </c>
      <c r="M5085">
        <v>3.3</v>
      </c>
      <c r="N5085">
        <f>+$Q$876-Tabla13[[#This Row],[Outlet Establishment Year]]</f>
        <v>13</v>
      </c>
      <c r="O5085">
        <f>+Tabla13[[#This Row],[Sales]]/Tabla13[[#This Row],[Antigüedad]]</f>
        <v>6.5837076923076925</v>
      </c>
      <c r="P5085" s="4">
        <f>+Tabla13[[#This Row],[Sales]]/Tabla13[[#This Row],[Item Weight corregido]]</f>
        <v>14.936858638743454</v>
      </c>
    </row>
    <row r="5086" spans="1:16" x14ac:dyDescent="0.3">
      <c r="A5086" t="s">
        <v>13</v>
      </c>
      <c r="B5086" t="s">
        <v>19</v>
      </c>
      <c r="C5086" t="s">
        <v>1590</v>
      </c>
      <c r="D5086">
        <v>2011</v>
      </c>
      <c r="E5086" t="s">
        <v>1595</v>
      </c>
      <c r="F5086" t="s">
        <v>1602</v>
      </c>
      <c r="G5086" t="s">
        <v>1606</v>
      </c>
      <c r="H5086" t="s">
        <v>1609</v>
      </c>
      <c r="I5086" s="10">
        <v>5.6744063999999997E-2</v>
      </c>
      <c r="J5086">
        <v>19.600000000000001</v>
      </c>
      <c r="K5086">
        <v>19.600000000000001</v>
      </c>
      <c r="L5086" s="3">
        <v>55.6614</v>
      </c>
      <c r="M5086">
        <v>3.3</v>
      </c>
      <c r="N5086">
        <f>+$Q$876-Tabla13[[#This Row],[Outlet Establishment Year]]</f>
        <v>13</v>
      </c>
      <c r="O5086">
        <f>+Tabla13[[#This Row],[Sales]]/Tabla13[[#This Row],[Antigüedad]]</f>
        <v>4.2816461538461539</v>
      </c>
      <c r="P5086" s="4">
        <f>+Tabla13[[#This Row],[Sales]]/Tabla13[[#This Row],[Item Weight corregido]]</f>
        <v>2.8398673469387754</v>
      </c>
    </row>
    <row r="5087" spans="1:16" x14ac:dyDescent="0.3">
      <c r="A5087" t="s">
        <v>13</v>
      </c>
      <c r="B5087" t="s">
        <v>1253</v>
      </c>
      <c r="C5087" t="s">
        <v>1574</v>
      </c>
      <c r="D5087">
        <v>2014</v>
      </c>
      <c r="E5087" t="s">
        <v>1596</v>
      </c>
      <c r="F5087" t="s">
        <v>1602</v>
      </c>
      <c r="G5087" t="s">
        <v>1606</v>
      </c>
      <c r="H5087" t="s">
        <v>1607</v>
      </c>
      <c r="I5087" s="10">
        <v>0.100149459</v>
      </c>
      <c r="J5087">
        <v>16.100000000000001</v>
      </c>
      <c r="K5087">
        <v>16.100000000000001</v>
      </c>
      <c r="L5087" s="3">
        <v>78.4328</v>
      </c>
      <c r="M5087">
        <v>3.3</v>
      </c>
      <c r="N5087">
        <f>+$Q$876-Tabla13[[#This Row],[Outlet Establishment Year]]</f>
        <v>10</v>
      </c>
      <c r="O5087">
        <f>+Tabla13[[#This Row],[Sales]]/Tabla13[[#This Row],[Antigüedad]]</f>
        <v>7.84328</v>
      </c>
      <c r="P5087" s="4">
        <f>+Tabla13[[#This Row],[Sales]]/Tabla13[[#This Row],[Item Weight corregido]]</f>
        <v>4.8716024844720494</v>
      </c>
    </row>
    <row r="5088" spans="1:16" x14ac:dyDescent="0.3">
      <c r="A5088" t="s">
        <v>13</v>
      </c>
      <c r="B5088" t="s">
        <v>744</v>
      </c>
      <c r="C5088" t="s">
        <v>1587</v>
      </c>
      <c r="D5088">
        <v>2014</v>
      </c>
      <c r="E5088" t="s">
        <v>1596</v>
      </c>
      <c r="F5088" t="s">
        <v>1602</v>
      </c>
      <c r="G5088" t="s">
        <v>1606</v>
      </c>
      <c r="H5088" t="s">
        <v>1607</v>
      </c>
      <c r="I5088" s="10">
        <v>5.6616690000000003E-3</v>
      </c>
      <c r="J5088">
        <v>5.9850000000000003</v>
      </c>
      <c r="K5088">
        <v>5.9850000000000003</v>
      </c>
      <c r="L5088" s="3">
        <v>186.5924</v>
      </c>
      <c r="M5088">
        <v>3.3</v>
      </c>
      <c r="N5088">
        <f>+$Q$876-Tabla13[[#This Row],[Outlet Establishment Year]]</f>
        <v>10</v>
      </c>
      <c r="O5088">
        <f>+Tabla13[[#This Row],[Sales]]/Tabla13[[#This Row],[Antigüedad]]</f>
        <v>18.65924</v>
      </c>
      <c r="P5088" s="4">
        <f>+Tabla13[[#This Row],[Sales]]/Tabla13[[#This Row],[Item Weight corregido]]</f>
        <v>31.176675020885543</v>
      </c>
    </row>
    <row r="5089" spans="1:16" x14ac:dyDescent="0.3">
      <c r="A5089" t="s">
        <v>13</v>
      </c>
      <c r="B5089" t="s">
        <v>628</v>
      </c>
      <c r="C5089" t="s">
        <v>1582</v>
      </c>
      <c r="D5089">
        <v>2014</v>
      </c>
      <c r="E5089" t="s">
        <v>1596</v>
      </c>
      <c r="F5089" t="s">
        <v>1602</v>
      </c>
      <c r="G5089" t="s">
        <v>1606</v>
      </c>
      <c r="H5089" t="s">
        <v>1607</v>
      </c>
      <c r="I5089" s="10">
        <v>0.128778474</v>
      </c>
      <c r="J5089">
        <v>16.75</v>
      </c>
      <c r="K5089">
        <v>16.75</v>
      </c>
      <c r="L5089" s="3">
        <v>89.185599999999994</v>
      </c>
      <c r="M5089">
        <v>3.3</v>
      </c>
      <c r="N5089">
        <f>+$Q$876-Tabla13[[#This Row],[Outlet Establishment Year]]</f>
        <v>10</v>
      </c>
      <c r="O5089">
        <f>+Tabla13[[#This Row],[Sales]]/Tabla13[[#This Row],[Antigüedad]]</f>
        <v>8.9185599999999994</v>
      </c>
      <c r="P5089" s="4">
        <f>+Tabla13[[#This Row],[Sales]]/Tabla13[[#This Row],[Item Weight corregido]]</f>
        <v>5.3245134328358201</v>
      </c>
    </row>
    <row r="5090" spans="1:16" x14ac:dyDescent="0.3">
      <c r="A5090" t="s">
        <v>13</v>
      </c>
      <c r="B5090" t="s">
        <v>37</v>
      </c>
      <c r="C5090" t="s">
        <v>1576</v>
      </c>
      <c r="D5090">
        <v>2014</v>
      </c>
      <c r="E5090" t="s">
        <v>1596</v>
      </c>
      <c r="F5090" t="s">
        <v>1602</v>
      </c>
      <c r="G5090" t="s">
        <v>1606</v>
      </c>
      <c r="H5090" t="s">
        <v>1607</v>
      </c>
      <c r="I5090" s="10">
        <v>2.2864237999999999E-2</v>
      </c>
      <c r="J5090">
        <v>6.85</v>
      </c>
      <c r="K5090">
        <v>6.85</v>
      </c>
      <c r="L5090" s="3">
        <v>260.05939999999998</v>
      </c>
      <c r="M5090">
        <v>3.3</v>
      </c>
      <c r="N5090">
        <f>+$Q$876-Tabla13[[#This Row],[Outlet Establishment Year]]</f>
        <v>10</v>
      </c>
      <c r="O5090">
        <f>+Tabla13[[#This Row],[Sales]]/Tabla13[[#This Row],[Antigüedad]]</f>
        <v>26.005939999999999</v>
      </c>
      <c r="P5090" s="4">
        <f>+Tabla13[[#This Row],[Sales]]/Tabla13[[#This Row],[Item Weight corregido]]</f>
        <v>37.964875912408758</v>
      </c>
    </row>
    <row r="5091" spans="1:16" x14ac:dyDescent="0.3">
      <c r="A5091" t="s">
        <v>13</v>
      </c>
      <c r="B5091" t="s">
        <v>119</v>
      </c>
      <c r="C5091" t="s">
        <v>1581</v>
      </c>
      <c r="D5091">
        <v>2014</v>
      </c>
      <c r="E5091" t="s">
        <v>1596</v>
      </c>
      <c r="F5091" t="s">
        <v>1602</v>
      </c>
      <c r="G5091" t="s">
        <v>1606</v>
      </c>
      <c r="H5091" t="s">
        <v>1607</v>
      </c>
      <c r="I5091" s="10">
        <v>1.6720182E-2</v>
      </c>
      <c r="J5091">
        <v>17.5</v>
      </c>
      <c r="K5091">
        <v>17.5</v>
      </c>
      <c r="L5091" s="3">
        <v>139.91800000000001</v>
      </c>
      <c r="M5091">
        <v>3.3</v>
      </c>
      <c r="N5091">
        <f>+$Q$876-Tabla13[[#This Row],[Outlet Establishment Year]]</f>
        <v>10</v>
      </c>
      <c r="O5091">
        <f>+Tabla13[[#This Row],[Sales]]/Tabla13[[#This Row],[Antigüedad]]</f>
        <v>13.991800000000001</v>
      </c>
      <c r="P5091" s="4">
        <f>+Tabla13[[#This Row],[Sales]]/Tabla13[[#This Row],[Item Weight corregido]]</f>
        <v>7.9953142857142865</v>
      </c>
    </row>
    <row r="5092" spans="1:16" x14ac:dyDescent="0.3">
      <c r="A5092" t="s">
        <v>13</v>
      </c>
      <c r="B5092" t="s">
        <v>754</v>
      </c>
      <c r="C5092" t="s">
        <v>1584</v>
      </c>
      <c r="D5092">
        <v>2014</v>
      </c>
      <c r="E5092" t="s">
        <v>1596</v>
      </c>
      <c r="F5092" t="s">
        <v>1602</v>
      </c>
      <c r="G5092" t="s">
        <v>1606</v>
      </c>
      <c r="H5092" t="s">
        <v>1607</v>
      </c>
      <c r="I5092" s="10">
        <v>0.120180894</v>
      </c>
      <c r="J5092">
        <v>7.39</v>
      </c>
      <c r="K5092">
        <v>7.39</v>
      </c>
      <c r="L5092" s="3">
        <v>141.447</v>
      </c>
      <c r="M5092">
        <v>3.3</v>
      </c>
      <c r="N5092">
        <f>+$Q$876-Tabla13[[#This Row],[Outlet Establishment Year]]</f>
        <v>10</v>
      </c>
      <c r="O5092">
        <f>+Tabla13[[#This Row],[Sales]]/Tabla13[[#This Row],[Antigüedad]]</f>
        <v>14.1447</v>
      </c>
      <c r="P5092" s="4">
        <f>+Tabla13[[#This Row],[Sales]]/Tabla13[[#This Row],[Item Weight corregido]]</f>
        <v>19.140324763193505</v>
      </c>
    </row>
    <row r="5093" spans="1:16" x14ac:dyDescent="0.3">
      <c r="A5093" t="s">
        <v>13</v>
      </c>
      <c r="B5093" t="s">
        <v>406</v>
      </c>
      <c r="C5093" t="s">
        <v>1584</v>
      </c>
      <c r="D5093">
        <v>2014</v>
      </c>
      <c r="E5093" t="s">
        <v>1596</v>
      </c>
      <c r="F5093" t="s">
        <v>1602</v>
      </c>
      <c r="G5093" t="s">
        <v>1606</v>
      </c>
      <c r="H5093" t="s">
        <v>1607</v>
      </c>
      <c r="I5093" s="10">
        <v>3.3916450000000001E-2</v>
      </c>
      <c r="J5093">
        <v>18.5</v>
      </c>
      <c r="K5093">
        <v>18.5</v>
      </c>
      <c r="L5093" s="3">
        <v>130.92840000000001</v>
      </c>
      <c r="M5093">
        <v>3.3</v>
      </c>
      <c r="N5093">
        <f>+$Q$876-Tabla13[[#This Row],[Outlet Establishment Year]]</f>
        <v>10</v>
      </c>
      <c r="O5093">
        <f>+Tabla13[[#This Row],[Sales]]/Tabla13[[#This Row],[Antigüedad]]</f>
        <v>13.092840000000001</v>
      </c>
      <c r="P5093" s="4">
        <f>+Tabla13[[#This Row],[Sales]]/Tabla13[[#This Row],[Item Weight corregido]]</f>
        <v>7.0772108108108114</v>
      </c>
    </row>
    <row r="5094" spans="1:16" x14ac:dyDescent="0.3">
      <c r="A5094" t="s">
        <v>13</v>
      </c>
      <c r="B5094" t="s">
        <v>581</v>
      </c>
      <c r="C5094" t="s">
        <v>1580</v>
      </c>
      <c r="D5094">
        <v>2014</v>
      </c>
      <c r="E5094" t="s">
        <v>1596</v>
      </c>
      <c r="F5094" t="s">
        <v>1602</v>
      </c>
      <c r="G5094" t="s">
        <v>1606</v>
      </c>
      <c r="H5094" t="s">
        <v>1607</v>
      </c>
      <c r="I5094" s="10">
        <v>3.6359890999999998E-2</v>
      </c>
      <c r="J5094">
        <v>16.850000000000001</v>
      </c>
      <c r="K5094">
        <v>16.850000000000001</v>
      </c>
      <c r="L5094" s="3">
        <v>90.748800000000003</v>
      </c>
      <c r="M5094">
        <v>3.3</v>
      </c>
      <c r="N5094">
        <f>+$Q$876-Tabla13[[#This Row],[Outlet Establishment Year]]</f>
        <v>10</v>
      </c>
      <c r="O5094">
        <f>+Tabla13[[#This Row],[Sales]]/Tabla13[[#This Row],[Antigüedad]]</f>
        <v>9.0748800000000003</v>
      </c>
      <c r="P5094" s="4">
        <f>+Tabla13[[#This Row],[Sales]]/Tabla13[[#This Row],[Item Weight corregido]]</f>
        <v>5.3856854599406523</v>
      </c>
    </row>
    <row r="5095" spans="1:16" x14ac:dyDescent="0.3">
      <c r="A5095" t="s">
        <v>12</v>
      </c>
      <c r="B5095" t="s">
        <v>105</v>
      </c>
      <c r="C5095" t="s">
        <v>1585</v>
      </c>
      <c r="D5095">
        <v>2014</v>
      </c>
      <c r="E5095" t="s">
        <v>1596</v>
      </c>
      <c r="F5095" t="s">
        <v>1602</v>
      </c>
      <c r="G5095" t="s">
        <v>1606</v>
      </c>
      <c r="H5095" t="s">
        <v>1607</v>
      </c>
      <c r="I5095" s="10">
        <v>0.114022125</v>
      </c>
      <c r="J5095">
        <v>20.7</v>
      </c>
      <c r="K5095">
        <v>20.7</v>
      </c>
      <c r="L5095" s="3">
        <v>92.943600000000004</v>
      </c>
      <c r="M5095">
        <v>3.3</v>
      </c>
      <c r="N5095">
        <f>+$Q$876-Tabla13[[#This Row],[Outlet Establishment Year]]</f>
        <v>10</v>
      </c>
      <c r="O5095">
        <f>+Tabla13[[#This Row],[Sales]]/Tabla13[[#This Row],[Antigüedad]]</f>
        <v>9.2943600000000011</v>
      </c>
      <c r="P5095" s="4">
        <f>+Tabla13[[#This Row],[Sales]]/Tabla13[[#This Row],[Item Weight corregido]]</f>
        <v>4.4900289855072471</v>
      </c>
    </row>
    <row r="5096" spans="1:16" x14ac:dyDescent="0.3">
      <c r="A5096" t="s">
        <v>12</v>
      </c>
      <c r="B5096" t="s">
        <v>466</v>
      </c>
      <c r="C5096" t="s">
        <v>1576</v>
      </c>
      <c r="D5096">
        <v>2014</v>
      </c>
      <c r="E5096" t="s">
        <v>1596</v>
      </c>
      <c r="F5096" t="s">
        <v>1602</v>
      </c>
      <c r="G5096" t="s">
        <v>1606</v>
      </c>
      <c r="H5096" t="s">
        <v>1607</v>
      </c>
      <c r="I5096" s="10">
        <v>0</v>
      </c>
      <c r="J5096">
        <v>9.5</v>
      </c>
      <c r="K5096">
        <v>9.5</v>
      </c>
      <c r="L5096" s="3">
        <v>231.36680000000001</v>
      </c>
      <c r="M5096">
        <v>3.3</v>
      </c>
      <c r="N5096">
        <f>+$Q$876-Tabla13[[#This Row],[Outlet Establishment Year]]</f>
        <v>10</v>
      </c>
      <c r="O5096">
        <f>+Tabla13[[#This Row],[Sales]]/Tabla13[[#This Row],[Antigüedad]]</f>
        <v>23.136680000000002</v>
      </c>
      <c r="P5096" s="4">
        <f>+Tabla13[[#This Row],[Sales]]/Tabla13[[#This Row],[Item Weight corregido]]</f>
        <v>24.354400000000002</v>
      </c>
    </row>
    <row r="5097" spans="1:16" x14ac:dyDescent="0.3">
      <c r="A5097" t="s">
        <v>12</v>
      </c>
      <c r="B5097" t="s">
        <v>731</v>
      </c>
      <c r="C5097" t="s">
        <v>1574</v>
      </c>
      <c r="D5097">
        <v>2014</v>
      </c>
      <c r="E5097" t="s">
        <v>1596</v>
      </c>
      <c r="F5097" t="s">
        <v>1602</v>
      </c>
      <c r="G5097" t="s">
        <v>1606</v>
      </c>
      <c r="H5097" t="s">
        <v>1607</v>
      </c>
      <c r="I5097" s="10">
        <v>7.4565097999999996E-2</v>
      </c>
      <c r="J5097">
        <v>8.75</v>
      </c>
      <c r="K5097">
        <v>8.75</v>
      </c>
      <c r="L5097" s="3">
        <v>186.85560000000001</v>
      </c>
      <c r="M5097">
        <v>3.3</v>
      </c>
      <c r="N5097">
        <f>+$Q$876-Tabla13[[#This Row],[Outlet Establishment Year]]</f>
        <v>10</v>
      </c>
      <c r="O5097">
        <f>+Tabla13[[#This Row],[Sales]]/Tabla13[[#This Row],[Antigüedad]]</f>
        <v>18.685560000000002</v>
      </c>
      <c r="P5097" s="4">
        <f>+Tabla13[[#This Row],[Sales]]/Tabla13[[#This Row],[Item Weight corregido]]</f>
        <v>21.354925714285717</v>
      </c>
    </row>
    <row r="5098" spans="1:16" x14ac:dyDescent="0.3">
      <c r="A5098" t="s">
        <v>12</v>
      </c>
      <c r="B5098" t="s">
        <v>979</v>
      </c>
      <c r="C5098" t="s">
        <v>1581</v>
      </c>
      <c r="D5098">
        <v>2014</v>
      </c>
      <c r="E5098" t="s">
        <v>1596</v>
      </c>
      <c r="F5098" t="s">
        <v>1602</v>
      </c>
      <c r="G5098" t="s">
        <v>1606</v>
      </c>
      <c r="H5098" t="s">
        <v>1607</v>
      </c>
      <c r="I5098" s="10">
        <v>0.158337479</v>
      </c>
      <c r="J5098">
        <v>12.35</v>
      </c>
      <c r="K5098">
        <v>12.35</v>
      </c>
      <c r="L5098" s="3">
        <v>157.99459999999999</v>
      </c>
      <c r="M5098">
        <v>3.3</v>
      </c>
      <c r="N5098">
        <f>+$Q$876-Tabla13[[#This Row],[Outlet Establishment Year]]</f>
        <v>10</v>
      </c>
      <c r="O5098">
        <f>+Tabla13[[#This Row],[Sales]]/Tabla13[[#This Row],[Antigüedad]]</f>
        <v>15.79946</v>
      </c>
      <c r="P5098" s="4">
        <f>+Tabla13[[#This Row],[Sales]]/Tabla13[[#This Row],[Item Weight corregido]]</f>
        <v>12.793085020242914</v>
      </c>
    </row>
    <row r="5099" spans="1:16" x14ac:dyDescent="0.3">
      <c r="A5099" t="s">
        <v>14</v>
      </c>
      <c r="B5099" t="s">
        <v>609</v>
      </c>
      <c r="C5099" t="s">
        <v>1580</v>
      </c>
      <c r="D5099">
        <v>2014</v>
      </c>
      <c r="E5099" t="s">
        <v>1596</v>
      </c>
      <c r="F5099" t="s">
        <v>1602</v>
      </c>
      <c r="G5099" t="s">
        <v>1606</v>
      </c>
      <c r="H5099" t="s">
        <v>1607</v>
      </c>
      <c r="I5099" s="10">
        <v>1.9407068999999999E-2</v>
      </c>
      <c r="J5099">
        <v>21.25</v>
      </c>
      <c r="K5099">
        <v>21.25</v>
      </c>
      <c r="L5099" s="3">
        <v>119.37560000000001</v>
      </c>
      <c r="M5099">
        <v>3.3</v>
      </c>
      <c r="N5099">
        <f>+$Q$876-Tabla13[[#This Row],[Outlet Establishment Year]]</f>
        <v>10</v>
      </c>
      <c r="O5099">
        <f>+Tabla13[[#This Row],[Sales]]/Tabla13[[#This Row],[Antigüedad]]</f>
        <v>11.937560000000001</v>
      </c>
      <c r="P5099" s="4">
        <f>+Tabla13[[#This Row],[Sales]]/Tabla13[[#This Row],[Item Weight corregido]]</f>
        <v>5.6176752941176478</v>
      </c>
    </row>
    <row r="5100" spans="1:16" x14ac:dyDescent="0.3">
      <c r="A5100" t="s">
        <v>12</v>
      </c>
      <c r="B5100" t="s">
        <v>1066</v>
      </c>
      <c r="C5100" t="s">
        <v>1580</v>
      </c>
      <c r="D5100">
        <v>2014</v>
      </c>
      <c r="E5100" t="s">
        <v>1596</v>
      </c>
      <c r="F5100" t="s">
        <v>1602</v>
      </c>
      <c r="G5100" t="s">
        <v>1606</v>
      </c>
      <c r="H5100" t="s">
        <v>1607</v>
      </c>
      <c r="I5100" s="10">
        <v>7.665661E-2</v>
      </c>
      <c r="J5100">
        <v>11.8</v>
      </c>
      <c r="K5100">
        <v>11.8</v>
      </c>
      <c r="L5100" s="3">
        <v>32.355800000000002</v>
      </c>
      <c r="M5100">
        <v>3.3</v>
      </c>
      <c r="N5100">
        <f>+$Q$876-Tabla13[[#This Row],[Outlet Establishment Year]]</f>
        <v>10</v>
      </c>
      <c r="O5100">
        <f>+Tabla13[[#This Row],[Sales]]/Tabla13[[#This Row],[Antigüedad]]</f>
        <v>3.2355800000000001</v>
      </c>
      <c r="P5100" s="4">
        <f>+Tabla13[[#This Row],[Sales]]/Tabla13[[#This Row],[Item Weight corregido]]</f>
        <v>2.7420169491525423</v>
      </c>
    </row>
    <row r="5101" spans="1:16" x14ac:dyDescent="0.3">
      <c r="A5101" t="s">
        <v>13</v>
      </c>
      <c r="B5101" t="s">
        <v>609</v>
      </c>
      <c r="C5101" t="s">
        <v>1580</v>
      </c>
      <c r="D5101">
        <v>2022</v>
      </c>
      <c r="E5101" t="s">
        <v>1592</v>
      </c>
      <c r="F5101" t="s">
        <v>1602</v>
      </c>
      <c r="G5101" t="s">
        <v>1604</v>
      </c>
      <c r="H5101" t="s">
        <v>1608</v>
      </c>
      <c r="I5101" s="10">
        <v>1.9502354E-2</v>
      </c>
      <c r="J5101">
        <v>21.25</v>
      </c>
      <c r="K5101">
        <v>21.25</v>
      </c>
      <c r="L5101" s="3">
        <v>120.87560000000001</v>
      </c>
      <c r="M5101">
        <v>4.3</v>
      </c>
      <c r="N5101">
        <f>+$Q$876-Tabla13[[#This Row],[Outlet Establishment Year]]</f>
        <v>2</v>
      </c>
      <c r="O5101">
        <f>+Tabla13[[#This Row],[Sales]]/Tabla13[[#This Row],[Antigüedad]]</f>
        <v>60.437800000000003</v>
      </c>
      <c r="P5101" s="4">
        <f>+Tabla13[[#This Row],[Sales]]/Tabla13[[#This Row],[Item Weight corregido]]</f>
        <v>5.6882635294117652</v>
      </c>
    </row>
    <row r="5102" spans="1:16" x14ac:dyDescent="0.3">
      <c r="A5102" t="s">
        <v>13</v>
      </c>
      <c r="B5102" t="s">
        <v>965</v>
      </c>
      <c r="C5102" t="s">
        <v>1580</v>
      </c>
      <c r="D5102">
        <v>2022</v>
      </c>
      <c r="E5102" t="s">
        <v>1592</v>
      </c>
      <c r="F5102" t="s">
        <v>1602</v>
      </c>
      <c r="G5102" t="s">
        <v>1604</v>
      </c>
      <c r="H5102" t="s">
        <v>1608</v>
      </c>
      <c r="I5102" s="10">
        <v>7.2278769000000007E-2</v>
      </c>
      <c r="J5102">
        <v>6.1950000000000003</v>
      </c>
      <c r="K5102">
        <v>6.1950000000000003</v>
      </c>
      <c r="L5102" s="3">
        <v>120.60980000000001</v>
      </c>
      <c r="M5102">
        <v>3.6</v>
      </c>
      <c r="N5102">
        <f>+$Q$876-Tabla13[[#This Row],[Outlet Establishment Year]]</f>
        <v>2</v>
      </c>
      <c r="O5102">
        <f>+Tabla13[[#This Row],[Sales]]/Tabla13[[#This Row],[Antigüedad]]</f>
        <v>60.304900000000004</v>
      </c>
      <c r="P5102" s="4">
        <f>+Tabla13[[#This Row],[Sales]]/Tabla13[[#This Row],[Item Weight corregido]]</f>
        <v>19.468894269572235</v>
      </c>
    </row>
    <row r="5103" spans="1:16" x14ac:dyDescent="0.3">
      <c r="A5103" t="s">
        <v>13</v>
      </c>
      <c r="B5103" t="s">
        <v>411</v>
      </c>
      <c r="C5103" t="s">
        <v>1587</v>
      </c>
      <c r="D5103">
        <v>2022</v>
      </c>
      <c r="E5103" t="s">
        <v>1592</v>
      </c>
      <c r="F5103" t="s">
        <v>1602</v>
      </c>
      <c r="G5103" t="s">
        <v>1604</v>
      </c>
      <c r="H5103" t="s">
        <v>1608</v>
      </c>
      <c r="I5103" s="10">
        <v>2.1360219999999999E-2</v>
      </c>
      <c r="J5103">
        <v>13.3</v>
      </c>
      <c r="K5103">
        <v>13.3</v>
      </c>
      <c r="L5103" s="3">
        <v>120.41240000000001</v>
      </c>
      <c r="M5103">
        <v>4</v>
      </c>
      <c r="N5103">
        <f>+$Q$876-Tabla13[[#This Row],[Outlet Establishment Year]]</f>
        <v>2</v>
      </c>
      <c r="O5103">
        <f>+Tabla13[[#This Row],[Sales]]/Tabla13[[#This Row],[Antigüedad]]</f>
        <v>60.206200000000003</v>
      </c>
      <c r="P5103" s="4">
        <f>+Tabla13[[#This Row],[Sales]]/Tabla13[[#This Row],[Item Weight corregido]]</f>
        <v>9.0535639097744358</v>
      </c>
    </row>
    <row r="5104" spans="1:16" x14ac:dyDescent="0.3">
      <c r="A5104" t="s">
        <v>12</v>
      </c>
      <c r="B5104" t="s">
        <v>386</v>
      </c>
      <c r="C5104" t="s">
        <v>1587</v>
      </c>
      <c r="D5104">
        <v>2022</v>
      </c>
      <c r="E5104" t="s">
        <v>1592</v>
      </c>
      <c r="F5104" t="s">
        <v>1602</v>
      </c>
      <c r="G5104" t="s">
        <v>1604</v>
      </c>
      <c r="H5104" t="s">
        <v>1608</v>
      </c>
      <c r="I5104" s="10">
        <v>6.3518760000000002E-3</v>
      </c>
      <c r="J5104">
        <v>6.6349999999999998</v>
      </c>
      <c r="K5104">
        <v>6.6349999999999998</v>
      </c>
      <c r="L5104" s="3">
        <v>120.3098</v>
      </c>
      <c r="M5104">
        <v>4</v>
      </c>
      <c r="N5104">
        <f>+$Q$876-Tabla13[[#This Row],[Outlet Establishment Year]]</f>
        <v>2</v>
      </c>
      <c r="O5104">
        <f>+Tabla13[[#This Row],[Sales]]/Tabla13[[#This Row],[Antigüedad]]</f>
        <v>60.154899999999998</v>
      </c>
      <c r="P5104" s="4">
        <f>+Tabla13[[#This Row],[Sales]]/Tabla13[[#This Row],[Item Weight corregido]]</f>
        <v>18.132599849284098</v>
      </c>
    </row>
    <row r="5105" spans="1:16" x14ac:dyDescent="0.3">
      <c r="A5105" t="s">
        <v>13</v>
      </c>
      <c r="B5105" t="s">
        <v>502</v>
      </c>
      <c r="C5105" t="s">
        <v>1576</v>
      </c>
      <c r="D5105">
        <v>2022</v>
      </c>
      <c r="E5105" t="s">
        <v>1592</v>
      </c>
      <c r="F5105" t="s">
        <v>1602</v>
      </c>
      <c r="G5105" t="s">
        <v>1604</v>
      </c>
      <c r="H5105" t="s">
        <v>1608</v>
      </c>
      <c r="I5105" s="10">
        <v>7.1548186999999999E-2</v>
      </c>
      <c r="J5105">
        <v>10.5</v>
      </c>
      <c r="K5105">
        <v>10.5</v>
      </c>
      <c r="L5105" s="3">
        <v>120.2098</v>
      </c>
      <c r="M5105">
        <v>4.7</v>
      </c>
      <c r="N5105">
        <f>+$Q$876-Tabla13[[#This Row],[Outlet Establishment Year]]</f>
        <v>2</v>
      </c>
      <c r="O5105">
        <f>+Tabla13[[#This Row],[Sales]]/Tabla13[[#This Row],[Antigüedad]]</f>
        <v>60.104900000000001</v>
      </c>
      <c r="P5105" s="4">
        <f>+Tabla13[[#This Row],[Sales]]/Tabla13[[#This Row],[Item Weight corregido]]</f>
        <v>11.448552380952382</v>
      </c>
    </row>
    <row r="5106" spans="1:16" x14ac:dyDescent="0.3">
      <c r="A5106" t="s">
        <v>13</v>
      </c>
      <c r="B5106" t="s">
        <v>706</v>
      </c>
      <c r="C5106" t="s">
        <v>1574</v>
      </c>
      <c r="D5106">
        <v>2022</v>
      </c>
      <c r="E5106" t="s">
        <v>1592</v>
      </c>
      <c r="F5106" t="s">
        <v>1602</v>
      </c>
      <c r="G5106" t="s">
        <v>1604</v>
      </c>
      <c r="H5106" t="s">
        <v>1608</v>
      </c>
      <c r="I5106" s="10">
        <v>4.1533437999999999E-2</v>
      </c>
      <c r="J5106">
        <v>19.75</v>
      </c>
      <c r="K5106">
        <v>19.75</v>
      </c>
      <c r="L5106" s="3">
        <v>119.8466</v>
      </c>
      <c r="M5106">
        <v>4.5</v>
      </c>
      <c r="N5106">
        <f>+$Q$876-Tabla13[[#This Row],[Outlet Establishment Year]]</f>
        <v>2</v>
      </c>
      <c r="O5106">
        <f>+Tabla13[[#This Row],[Sales]]/Tabla13[[#This Row],[Antigüedad]]</f>
        <v>59.923299999999998</v>
      </c>
      <c r="P5106" s="4">
        <f>+Tabla13[[#This Row],[Sales]]/Tabla13[[#This Row],[Item Weight corregido]]</f>
        <v>6.0681822784810127</v>
      </c>
    </row>
    <row r="5107" spans="1:16" x14ac:dyDescent="0.3">
      <c r="A5107" t="s">
        <v>13</v>
      </c>
      <c r="B5107" t="s">
        <v>1306</v>
      </c>
      <c r="C5107" t="s">
        <v>1580</v>
      </c>
      <c r="D5107">
        <v>2022</v>
      </c>
      <c r="E5107" t="s">
        <v>1592</v>
      </c>
      <c r="F5107" t="s">
        <v>1602</v>
      </c>
      <c r="G5107" t="s">
        <v>1604</v>
      </c>
      <c r="H5107" t="s">
        <v>1608</v>
      </c>
      <c r="I5107" s="10">
        <v>0</v>
      </c>
      <c r="J5107">
        <v>11.5</v>
      </c>
      <c r="K5107">
        <v>11.5</v>
      </c>
      <c r="L5107" s="3">
        <v>119.5124</v>
      </c>
      <c r="M5107">
        <v>4.2</v>
      </c>
      <c r="N5107">
        <f>+$Q$876-Tabla13[[#This Row],[Outlet Establishment Year]]</f>
        <v>2</v>
      </c>
      <c r="O5107">
        <f>+Tabla13[[#This Row],[Sales]]/Tabla13[[#This Row],[Antigüedad]]</f>
        <v>59.7562</v>
      </c>
      <c r="P5107" s="4">
        <f>+Tabla13[[#This Row],[Sales]]/Tabla13[[#This Row],[Item Weight corregido]]</f>
        <v>10.392382608695652</v>
      </c>
    </row>
    <row r="5108" spans="1:16" x14ac:dyDescent="0.3">
      <c r="A5108" t="s">
        <v>12</v>
      </c>
      <c r="B5108" t="s">
        <v>54</v>
      </c>
      <c r="C5108" t="s">
        <v>1581</v>
      </c>
      <c r="D5108">
        <v>2022</v>
      </c>
      <c r="E5108" t="s">
        <v>1592</v>
      </c>
      <c r="F5108" t="s">
        <v>1602</v>
      </c>
      <c r="G5108" t="s">
        <v>1604</v>
      </c>
      <c r="H5108" t="s">
        <v>1608</v>
      </c>
      <c r="I5108" s="10">
        <v>8.5622361999999994E-2</v>
      </c>
      <c r="J5108">
        <v>13.85</v>
      </c>
      <c r="K5108">
        <v>13.85</v>
      </c>
      <c r="L5108" s="3">
        <v>119.41240000000001</v>
      </c>
      <c r="M5108">
        <v>4</v>
      </c>
      <c r="N5108">
        <f>+$Q$876-Tabla13[[#This Row],[Outlet Establishment Year]]</f>
        <v>2</v>
      </c>
      <c r="O5108">
        <f>+Tabla13[[#This Row],[Sales]]/Tabla13[[#This Row],[Antigüedad]]</f>
        <v>59.706200000000003</v>
      </c>
      <c r="P5108" s="4">
        <f>+Tabla13[[#This Row],[Sales]]/Tabla13[[#This Row],[Item Weight corregido]]</f>
        <v>8.6218339350180511</v>
      </c>
    </row>
    <row r="5109" spans="1:16" x14ac:dyDescent="0.3">
      <c r="A5109" t="s">
        <v>13</v>
      </c>
      <c r="B5109" t="s">
        <v>71</v>
      </c>
      <c r="C5109" t="s">
        <v>1576</v>
      </c>
      <c r="D5109">
        <v>2022</v>
      </c>
      <c r="E5109" t="s">
        <v>1592</v>
      </c>
      <c r="F5109" t="s">
        <v>1602</v>
      </c>
      <c r="G5109" t="s">
        <v>1604</v>
      </c>
      <c r="H5109" t="s">
        <v>1608</v>
      </c>
      <c r="I5109" s="10">
        <v>1.6679143E-2</v>
      </c>
      <c r="J5109">
        <v>19.350000000000001</v>
      </c>
      <c r="K5109">
        <v>19.350000000000001</v>
      </c>
      <c r="L5109" s="3">
        <v>119.3098</v>
      </c>
      <c r="M5109">
        <v>3</v>
      </c>
      <c r="N5109">
        <f>+$Q$876-Tabla13[[#This Row],[Outlet Establishment Year]]</f>
        <v>2</v>
      </c>
      <c r="O5109">
        <f>+Tabla13[[#This Row],[Sales]]/Tabla13[[#This Row],[Antigüedad]]</f>
        <v>59.654899999999998</v>
      </c>
      <c r="P5109" s="4">
        <f>+Tabla13[[#This Row],[Sales]]/Tabla13[[#This Row],[Item Weight corregido]]</f>
        <v>6.1658811369509037</v>
      </c>
    </row>
    <row r="5110" spans="1:16" x14ac:dyDescent="0.3">
      <c r="A5110" t="s">
        <v>13</v>
      </c>
      <c r="B5110" t="s">
        <v>107</v>
      </c>
      <c r="C5110" t="s">
        <v>1577</v>
      </c>
      <c r="D5110">
        <v>2022</v>
      </c>
      <c r="E5110" t="s">
        <v>1592</v>
      </c>
      <c r="F5110" t="s">
        <v>1602</v>
      </c>
      <c r="G5110" t="s">
        <v>1604</v>
      </c>
      <c r="H5110" t="s">
        <v>1608</v>
      </c>
      <c r="I5110" s="10">
        <v>0.112681821</v>
      </c>
      <c r="J5110">
        <v>12.5</v>
      </c>
      <c r="K5110">
        <v>12.5</v>
      </c>
      <c r="L5110" s="3">
        <v>119.14400000000001</v>
      </c>
      <c r="M5110">
        <v>4.0999999999999996</v>
      </c>
      <c r="N5110">
        <f>+$Q$876-Tabla13[[#This Row],[Outlet Establishment Year]]</f>
        <v>2</v>
      </c>
      <c r="O5110">
        <f>+Tabla13[[#This Row],[Sales]]/Tabla13[[#This Row],[Antigüedad]]</f>
        <v>59.572000000000003</v>
      </c>
      <c r="P5110" s="4">
        <f>+Tabla13[[#This Row],[Sales]]/Tabla13[[#This Row],[Item Weight corregido]]</f>
        <v>9.5315200000000004</v>
      </c>
    </row>
    <row r="5111" spans="1:16" x14ac:dyDescent="0.3">
      <c r="A5111" t="s">
        <v>12</v>
      </c>
      <c r="B5111" t="s">
        <v>1210</v>
      </c>
      <c r="C5111" t="s">
        <v>1585</v>
      </c>
      <c r="D5111">
        <v>2022</v>
      </c>
      <c r="E5111" t="s">
        <v>1592</v>
      </c>
      <c r="F5111" t="s">
        <v>1602</v>
      </c>
      <c r="G5111" t="s">
        <v>1604</v>
      </c>
      <c r="H5111" t="s">
        <v>1608</v>
      </c>
      <c r="I5111" s="10">
        <v>4.2792568000000003E-2</v>
      </c>
      <c r="J5111">
        <v>16.7</v>
      </c>
      <c r="K5111">
        <v>16.7</v>
      </c>
      <c r="L5111" s="3">
        <v>118.6782</v>
      </c>
      <c r="M5111">
        <v>4</v>
      </c>
      <c r="N5111">
        <f>+$Q$876-Tabla13[[#This Row],[Outlet Establishment Year]]</f>
        <v>2</v>
      </c>
      <c r="O5111">
        <f>+Tabla13[[#This Row],[Sales]]/Tabla13[[#This Row],[Antigüedad]]</f>
        <v>59.339100000000002</v>
      </c>
      <c r="P5111" s="4">
        <f>+Tabla13[[#This Row],[Sales]]/Tabla13[[#This Row],[Item Weight corregido]]</f>
        <v>7.1064790419161685</v>
      </c>
    </row>
    <row r="5112" spans="1:16" x14ac:dyDescent="0.3">
      <c r="A5112" t="s">
        <v>13</v>
      </c>
      <c r="B5112" t="s">
        <v>461</v>
      </c>
      <c r="C5112" t="s">
        <v>1585</v>
      </c>
      <c r="D5112">
        <v>2018</v>
      </c>
      <c r="E5112" t="s">
        <v>1597</v>
      </c>
      <c r="F5112" t="s">
        <v>1602</v>
      </c>
      <c r="G5112" t="s">
        <v>1604</v>
      </c>
      <c r="H5112" t="s">
        <v>1610</v>
      </c>
      <c r="I5112" s="10">
        <v>0</v>
      </c>
      <c r="K5112">
        <v>6.03</v>
      </c>
      <c r="L5112" s="3">
        <v>175.30279999999999</v>
      </c>
      <c r="M5112">
        <v>3.3</v>
      </c>
      <c r="N5112">
        <f>+$Q$876-Tabla13[[#This Row],[Outlet Establishment Year]]</f>
        <v>6</v>
      </c>
      <c r="O5112">
        <f>+Tabla13[[#This Row],[Sales]]/Tabla13[[#This Row],[Antigüedad]]</f>
        <v>29.217133333333333</v>
      </c>
      <c r="P5112" s="4">
        <f>+Tabla13[[#This Row],[Sales]]/Tabla13[[#This Row],[Item Weight corregido]]</f>
        <v>29.071774461028191</v>
      </c>
    </row>
    <row r="5113" spans="1:16" x14ac:dyDescent="0.3">
      <c r="A5113" t="s">
        <v>13</v>
      </c>
      <c r="B5113" t="s">
        <v>432</v>
      </c>
      <c r="C5113" t="s">
        <v>1576</v>
      </c>
      <c r="D5113">
        <v>2018</v>
      </c>
      <c r="E5113" t="s">
        <v>1597</v>
      </c>
      <c r="F5113" t="s">
        <v>1602</v>
      </c>
      <c r="G5113" t="s">
        <v>1604</v>
      </c>
      <c r="H5113" t="s">
        <v>1610</v>
      </c>
      <c r="I5113" s="10">
        <v>3.9988162000000001E-2</v>
      </c>
      <c r="K5113">
        <v>8.9350000000000005</v>
      </c>
      <c r="L5113" s="3">
        <v>55.729799999999997</v>
      </c>
      <c r="M5113">
        <v>3.3</v>
      </c>
      <c r="N5113">
        <f>+$Q$876-Tabla13[[#This Row],[Outlet Establishment Year]]</f>
        <v>6</v>
      </c>
      <c r="O5113">
        <f>+Tabla13[[#This Row],[Sales]]/Tabla13[[#This Row],[Antigüedad]]</f>
        <v>9.2882999999999996</v>
      </c>
      <c r="P5113" s="4">
        <f>+Tabla13[[#This Row],[Sales]]/Tabla13[[#This Row],[Item Weight corregido]]</f>
        <v>6.2372467823167312</v>
      </c>
    </row>
    <row r="5114" spans="1:16" x14ac:dyDescent="0.3">
      <c r="A5114" t="s">
        <v>13</v>
      </c>
      <c r="B5114" t="s">
        <v>162</v>
      </c>
      <c r="C5114" t="s">
        <v>1575</v>
      </c>
      <c r="D5114">
        <v>2018</v>
      </c>
      <c r="E5114" t="s">
        <v>1597</v>
      </c>
      <c r="F5114" t="s">
        <v>1602</v>
      </c>
      <c r="G5114" t="s">
        <v>1604</v>
      </c>
      <c r="H5114" t="s">
        <v>1610</v>
      </c>
      <c r="I5114" s="10">
        <v>7.9046991999999996E-2</v>
      </c>
      <c r="K5114">
        <v>12.15</v>
      </c>
      <c r="L5114" s="3">
        <v>39.8506</v>
      </c>
      <c r="M5114">
        <v>3.3</v>
      </c>
      <c r="N5114">
        <f>+$Q$876-Tabla13[[#This Row],[Outlet Establishment Year]]</f>
        <v>6</v>
      </c>
      <c r="O5114">
        <f>+Tabla13[[#This Row],[Sales]]/Tabla13[[#This Row],[Antigüedad]]</f>
        <v>6.6417666666666664</v>
      </c>
      <c r="P5114" s="4">
        <f>+Tabla13[[#This Row],[Sales]]/Tabla13[[#This Row],[Item Weight corregido]]</f>
        <v>3.2798847736625514</v>
      </c>
    </row>
    <row r="5115" spans="1:16" x14ac:dyDescent="0.3">
      <c r="A5115" t="s">
        <v>13</v>
      </c>
      <c r="B5115" t="s">
        <v>494</v>
      </c>
      <c r="C5115" t="s">
        <v>1575</v>
      </c>
      <c r="D5115">
        <v>2018</v>
      </c>
      <c r="E5115" t="s">
        <v>1597</v>
      </c>
      <c r="F5115" t="s">
        <v>1602</v>
      </c>
      <c r="G5115" t="s">
        <v>1604</v>
      </c>
      <c r="H5115" t="s">
        <v>1610</v>
      </c>
      <c r="I5115" s="10">
        <v>2.4358634000000001E-2</v>
      </c>
      <c r="K5115">
        <v>9.6</v>
      </c>
      <c r="L5115" s="3">
        <v>190.42140000000001</v>
      </c>
      <c r="M5115">
        <v>3.3</v>
      </c>
      <c r="N5115">
        <f>+$Q$876-Tabla13[[#This Row],[Outlet Establishment Year]]</f>
        <v>6</v>
      </c>
      <c r="O5115">
        <f>+Tabla13[[#This Row],[Sales]]/Tabla13[[#This Row],[Antigüedad]]</f>
        <v>31.736900000000002</v>
      </c>
      <c r="P5115" s="4">
        <f>+Tabla13[[#This Row],[Sales]]/Tabla13[[#This Row],[Item Weight corregido]]</f>
        <v>19.835562500000002</v>
      </c>
    </row>
    <row r="5116" spans="1:16" x14ac:dyDescent="0.3">
      <c r="A5116" t="s">
        <v>12</v>
      </c>
      <c r="B5116" t="s">
        <v>216</v>
      </c>
      <c r="C5116" t="s">
        <v>1577</v>
      </c>
      <c r="D5116">
        <v>2018</v>
      </c>
      <c r="E5116" t="s">
        <v>1597</v>
      </c>
      <c r="F5116" t="s">
        <v>1602</v>
      </c>
      <c r="G5116" t="s">
        <v>1604</v>
      </c>
      <c r="H5116" t="s">
        <v>1610</v>
      </c>
      <c r="I5116" s="10">
        <v>3.0693308999999998E-2</v>
      </c>
      <c r="K5116">
        <v>8.42</v>
      </c>
      <c r="L5116" s="3">
        <v>228.0352</v>
      </c>
      <c r="M5116">
        <v>3.3</v>
      </c>
      <c r="N5116">
        <f>+$Q$876-Tabla13[[#This Row],[Outlet Establishment Year]]</f>
        <v>6</v>
      </c>
      <c r="O5116">
        <f>+Tabla13[[#This Row],[Sales]]/Tabla13[[#This Row],[Antigüedad]]</f>
        <v>38.00586666666667</v>
      </c>
      <c r="P5116" s="4">
        <f>+Tabla13[[#This Row],[Sales]]/Tabla13[[#This Row],[Item Weight corregido]]</f>
        <v>27.082565320665083</v>
      </c>
    </row>
    <row r="5117" spans="1:16" x14ac:dyDescent="0.3">
      <c r="A5117" t="s">
        <v>12</v>
      </c>
      <c r="B5117" t="s">
        <v>970</v>
      </c>
      <c r="C5117" t="s">
        <v>1585</v>
      </c>
      <c r="D5117">
        <v>2018</v>
      </c>
      <c r="E5117" t="s">
        <v>1597</v>
      </c>
      <c r="F5117" t="s">
        <v>1602</v>
      </c>
      <c r="G5117" t="s">
        <v>1604</v>
      </c>
      <c r="H5117" t="s">
        <v>1610</v>
      </c>
      <c r="I5117" s="10">
        <v>0.14331999500000001</v>
      </c>
      <c r="K5117">
        <v>11.6</v>
      </c>
      <c r="L5117" s="3">
        <v>237.5222</v>
      </c>
      <c r="M5117">
        <v>3.3</v>
      </c>
      <c r="N5117">
        <f>+$Q$876-Tabla13[[#This Row],[Outlet Establishment Year]]</f>
        <v>6</v>
      </c>
      <c r="O5117">
        <f>+Tabla13[[#This Row],[Sales]]/Tabla13[[#This Row],[Antigüedad]]</f>
        <v>39.587033333333331</v>
      </c>
      <c r="P5117" s="4">
        <f>+Tabla13[[#This Row],[Sales]]/Tabla13[[#This Row],[Item Weight corregido]]</f>
        <v>20.476051724137932</v>
      </c>
    </row>
    <row r="5118" spans="1:16" x14ac:dyDescent="0.3">
      <c r="A5118" t="s">
        <v>12</v>
      </c>
      <c r="B5118" t="s">
        <v>492</v>
      </c>
      <c r="C5118" t="s">
        <v>1581</v>
      </c>
      <c r="D5118">
        <v>2018</v>
      </c>
      <c r="E5118" t="s">
        <v>1597</v>
      </c>
      <c r="F5118" t="s">
        <v>1602</v>
      </c>
      <c r="G5118" t="s">
        <v>1604</v>
      </c>
      <c r="H5118" t="s">
        <v>1610</v>
      </c>
      <c r="I5118" s="10">
        <v>6.9250192000000002E-2</v>
      </c>
      <c r="K5118">
        <v>11.395</v>
      </c>
      <c r="L5118" s="3">
        <v>232.9616</v>
      </c>
      <c r="M5118">
        <v>3.3</v>
      </c>
      <c r="N5118">
        <f>+$Q$876-Tabla13[[#This Row],[Outlet Establishment Year]]</f>
        <v>6</v>
      </c>
      <c r="O5118">
        <f>+Tabla13[[#This Row],[Sales]]/Tabla13[[#This Row],[Antigüedad]]</f>
        <v>38.826933333333336</v>
      </c>
      <c r="P5118" s="4">
        <f>+Tabla13[[#This Row],[Sales]]/Tabla13[[#This Row],[Item Weight corregido]]</f>
        <v>20.444194822290481</v>
      </c>
    </row>
    <row r="5119" spans="1:16" x14ac:dyDescent="0.3">
      <c r="A5119" t="s">
        <v>12</v>
      </c>
      <c r="B5119" t="s">
        <v>549</v>
      </c>
      <c r="C5119" t="s">
        <v>1581</v>
      </c>
      <c r="D5119">
        <v>2018</v>
      </c>
      <c r="E5119" t="s">
        <v>1597</v>
      </c>
      <c r="F5119" t="s">
        <v>1602</v>
      </c>
      <c r="G5119" t="s">
        <v>1604</v>
      </c>
      <c r="H5119" t="s">
        <v>1610</v>
      </c>
      <c r="I5119" s="10">
        <v>5.4846706000000002E-2</v>
      </c>
      <c r="K5119">
        <v>15.35</v>
      </c>
      <c r="L5119" s="3">
        <v>147.3734</v>
      </c>
      <c r="M5119">
        <v>3.3</v>
      </c>
      <c r="N5119">
        <f>+$Q$876-Tabla13[[#This Row],[Outlet Establishment Year]]</f>
        <v>6</v>
      </c>
      <c r="O5119">
        <f>+Tabla13[[#This Row],[Sales]]/Tabla13[[#This Row],[Antigüedad]]</f>
        <v>24.562233333333335</v>
      </c>
      <c r="P5119" s="4">
        <f>+Tabla13[[#This Row],[Sales]]/Tabla13[[#This Row],[Item Weight corregido]]</f>
        <v>9.6008729641693815</v>
      </c>
    </row>
    <row r="5120" spans="1:16" x14ac:dyDescent="0.3">
      <c r="A5120" t="s">
        <v>13</v>
      </c>
      <c r="B5120" t="s">
        <v>825</v>
      </c>
      <c r="C5120" t="s">
        <v>1575</v>
      </c>
      <c r="D5120">
        <v>2014</v>
      </c>
      <c r="E5120" t="s">
        <v>1596</v>
      </c>
      <c r="F5120" t="s">
        <v>1602</v>
      </c>
      <c r="G5120" t="s">
        <v>1606</v>
      </c>
      <c r="H5120" t="s">
        <v>1607</v>
      </c>
      <c r="I5120" s="10">
        <v>0.143303291</v>
      </c>
      <c r="J5120">
        <v>8.6449999999999996</v>
      </c>
      <c r="K5120">
        <v>8.6449999999999996</v>
      </c>
      <c r="L5120" s="3">
        <v>96.340999999999994</v>
      </c>
      <c r="M5120">
        <v>3.2</v>
      </c>
      <c r="N5120">
        <f>+$Q$876-Tabla13[[#This Row],[Outlet Establishment Year]]</f>
        <v>10</v>
      </c>
      <c r="O5120">
        <f>+Tabla13[[#This Row],[Sales]]/Tabla13[[#This Row],[Antigüedad]]</f>
        <v>9.6341000000000001</v>
      </c>
      <c r="P5120" s="4">
        <f>+Tabla13[[#This Row],[Sales]]/Tabla13[[#This Row],[Item Weight corregido]]</f>
        <v>11.144129554655871</v>
      </c>
    </row>
    <row r="5121" spans="1:16" x14ac:dyDescent="0.3">
      <c r="A5121" t="s">
        <v>13</v>
      </c>
      <c r="B5121" t="s">
        <v>1329</v>
      </c>
      <c r="C5121" t="s">
        <v>1574</v>
      </c>
      <c r="D5121">
        <v>2020</v>
      </c>
      <c r="E5121" t="s">
        <v>1594</v>
      </c>
      <c r="F5121" t="s">
        <v>1603</v>
      </c>
      <c r="G5121" t="s">
        <v>1604</v>
      </c>
      <c r="H5121" t="s">
        <v>1607</v>
      </c>
      <c r="I5121" s="10">
        <v>5.3523765000000001E-2</v>
      </c>
      <c r="J5121">
        <v>19.7</v>
      </c>
      <c r="K5121">
        <v>19.7</v>
      </c>
      <c r="L5121" s="3">
        <v>55.393000000000001</v>
      </c>
      <c r="M5121">
        <v>3.2</v>
      </c>
      <c r="N5121">
        <f>+$Q$876-Tabla13[[#This Row],[Outlet Establishment Year]]</f>
        <v>4</v>
      </c>
      <c r="O5121">
        <f>+Tabla13[[#This Row],[Sales]]/Tabla13[[#This Row],[Antigüedad]]</f>
        <v>13.84825</v>
      </c>
      <c r="P5121" s="4">
        <f>+Tabla13[[#This Row],[Sales]]/Tabla13[[#This Row],[Item Weight corregido]]</f>
        <v>2.811827411167513</v>
      </c>
    </row>
    <row r="5122" spans="1:16" x14ac:dyDescent="0.3">
      <c r="A5122" t="s">
        <v>13</v>
      </c>
      <c r="B5122" t="s">
        <v>862</v>
      </c>
      <c r="C5122" t="s">
        <v>1579</v>
      </c>
      <c r="D5122">
        <v>2017</v>
      </c>
      <c r="E5122" t="s">
        <v>1598</v>
      </c>
      <c r="F5122" t="s">
        <v>1603</v>
      </c>
      <c r="G5122" t="s">
        <v>1605</v>
      </c>
      <c r="H5122" t="s">
        <v>1607</v>
      </c>
      <c r="I5122" s="10">
        <v>0.16735141100000001</v>
      </c>
      <c r="J5122">
        <v>17.350000000000001</v>
      </c>
      <c r="K5122">
        <v>17.350000000000001</v>
      </c>
      <c r="L5122" s="3">
        <v>176.0712</v>
      </c>
      <c r="M5122">
        <v>3.2</v>
      </c>
      <c r="N5122">
        <f>+$Q$876-Tabla13[[#This Row],[Outlet Establishment Year]]</f>
        <v>7</v>
      </c>
      <c r="O5122">
        <f>+Tabla13[[#This Row],[Sales]]/Tabla13[[#This Row],[Antigüedad]]</f>
        <v>25.153028571428571</v>
      </c>
      <c r="P5122" s="4">
        <f>+Tabla13[[#This Row],[Sales]]/Tabla13[[#This Row],[Item Weight corregido]]</f>
        <v>10.148195965417868</v>
      </c>
    </row>
    <row r="5123" spans="1:16" x14ac:dyDescent="0.3">
      <c r="A5123" t="s">
        <v>12</v>
      </c>
      <c r="B5123" t="s">
        <v>535</v>
      </c>
      <c r="C5123" t="s">
        <v>1582</v>
      </c>
      <c r="D5123">
        <v>2014</v>
      </c>
      <c r="E5123" t="s">
        <v>1596</v>
      </c>
      <c r="F5123" t="s">
        <v>1602</v>
      </c>
      <c r="G5123" t="s">
        <v>1606</v>
      </c>
      <c r="H5123" t="s">
        <v>1607</v>
      </c>
      <c r="I5123" s="10">
        <v>7.9844043000000003E-2</v>
      </c>
      <c r="J5123">
        <v>5.0350000000000001</v>
      </c>
      <c r="K5123">
        <v>5.0350000000000001</v>
      </c>
      <c r="L5123" s="3">
        <v>226.30359999999999</v>
      </c>
      <c r="M5123">
        <v>3.2</v>
      </c>
      <c r="N5123">
        <f>+$Q$876-Tabla13[[#This Row],[Outlet Establishment Year]]</f>
        <v>10</v>
      </c>
      <c r="O5123">
        <f>+Tabla13[[#This Row],[Sales]]/Tabla13[[#This Row],[Antigüedad]]</f>
        <v>22.63036</v>
      </c>
      <c r="P5123" s="4">
        <f>+Tabla13[[#This Row],[Sales]]/Tabla13[[#This Row],[Item Weight corregido]]</f>
        <v>44.946097318768615</v>
      </c>
    </row>
    <row r="5124" spans="1:16" x14ac:dyDescent="0.3">
      <c r="A5124" t="s">
        <v>13</v>
      </c>
      <c r="B5124" t="s">
        <v>1491</v>
      </c>
      <c r="C5124" t="s">
        <v>1579</v>
      </c>
      <c r="D5124">
        <v>2020</v>
      </c>
      <c r="E5124" t="s">
        <v>1594</v>
      </c>
      <c r="F5124" t="s">
        <v>1603</v>
      </c>
      <c r="G5124" t="s">
        <v>1604</v>
      </c>
      <c r="H5124" t="s">
        <v>1607</v>
      </c>
      <c r="I5124" s="10">
        <v>9.3307713E-2</v>
      </c>
      <c r="J5124">
        <v>7.39</v>
      </c>
      <c r="K5124">
        <v>7.39</v>
      </c>
      <c r="L5124" s="3">
        <v>250.9066</v>
      </c>
      <c r="M5124">
        <v>3.2</v>
      </c>
      <c r="N5124">
        <f>+$Q$876-Tabla13[[#This Row],[Outlet Establishment Year]]</f>
        <v>4</v>
      </c>
      <c r="O5124">
        <f>+Tabla13[[#This Row],[Sales]]/Tabla13[[#This Row],[Antigüedad]]</f>
        <v>62.726649999999999</v>
      </c>
      <c r="P5124" s="4">
        <f>+Tabla13[[#This Row],[Sales]]/Tabla13[[#This Row],[Item Weight corregido]]</f>
        <v>33.952178619756431</v>
      </c>
    </row>
    <row r="5125" spans="1:16" x14ac:dyDescent="0.3">
      <c r="A5125" t="s">
        <v>13</v>
      </c>
      <c r="B5125" t="s">
        <v>370</v>
      </c>
      <c r="C5125" t="s">
        <v>1577</v>
      </c>
      <c r="D5125">
        <v>2012</v>
      </c>
      <c r="E5125" t="s">
        <v>1591</v>
      </c>
      <c r="F5125" t="s">
        <v>1601</v>
      </c>
      <c r="G5125" t="s">
        <v>1604</v>
      </c>
      <c r="H5125" t="s">
        <v>1607</v>
      </c>
      <c r="I5125" s="10">
        <v>2.6722744E-2</v>
      </c>
      <c r="J5125">
        <v>12.35</v>
      </c>
      <c r="K5125">
        <v>12.35</v>
      </c>
      <c r="L5125" s="3">
        <v>59.224600000000002</v>
      </c>
      <c r="M5125">
        <v>3.2</v>
      </c>
      <c r="N5125">
        <f>+$Q$876-Tabla13[[#This Row],[Outlet Establishment Year]]</f>
        <v>12</v>
      </c>
      <c r="O5125">
        <f>+Tabla13[[#This Row],[Sales]]/Tabla13[[#This Row],[Antigüedad]]</f>
        <v>4.9353833333333332</v>
      </c>
      <c r="P5125" s="4">
        <f>+Tabla13[[#This Row],[Sales]]/Tabla13[[#This Row],[Item Weight corregido]]</f>
        <v>4.7955141700404864</v>
      </c>
    </row>
    <row r="5126" spans="1:16" x14ac:dyDescent="0.3">
      <c r="A5126" t="s">
        <v>13</v>
      </c>
      <c r="B5126" t="s">
        <v>1361</v>
      </c>
      <c r="C5126" t="s">
        <v>1579</v>
      </c>
      <c r="D5126">
        <v>2012</v>
      </c>
      <c r="E5126" t="s">
        <v>1591</v>
      </c>
      <c r="F5126" t="s">
        <v>1601</v>
      </c>
      <c r="G5126" t="s">
        <v>1604</v>
      </c>
      <c r="H5126" t="s">
        <v>1607</v>
      </c>
      <c r="I5126" s="10">
        <v>2.0519478000000001E-2</v>
      </c>
      <c r="J5126">
        <v>15.85</v>
      </c>
      <c r="K5126">
        <v>15.85</v>
      </c>
      <c r="L5126" s="3">
        <v>42.511200000000002</v>
      </c>
      <c r="M5126">
        <v>3.2</v>
      </c>
      <c r="N5126">
        <f>+$Q$876-Tabla13[[#This Row],[Outlet Establishment Year]]</f>
        <v>12</v>
      </c>
      <c r="O5126">
        <f>+Tabla13[[#This Row],[Sales]]/Tabla13[[#This Row],[Antigüedad]]</f>
        <v>3.5426000000000002</v>
      </c>
      <c r="P5126" s="4">
        <f>+Tabla13[[#This Row],[Sales]]/Tabla13[[#This Row],[Item Weight corregido]]</f>
        <v>2.6820946372239751</v>
      </c>
    </row>
    <row r="5127" spans="1:16" x14ac:dyDescent="0.3">
      <c r="A5127" t="s">
        <v>13</v>
      </c>
      <c r="B5127" t="s">
        <v>294</v>
      </c>
      <c r="C5127" t="s">
        <v>1579</v>
      </c>
      <c r="D5127">
        <v>2012</v>
      </c>
      <c r="E5127" t="s">
        <v>1591</v>
      </c>
      <c r="F5127" t="s">
        <v>1601</v>
      </c>
      <c r="G5127" t="s">
        <v>1604</v>
      </c>
      <c r="H5127" t="s">
        <v>1607</v>
      </c>
      <c r="I5127" s="10">
        <v>0.12644033499999999</v>
      </c>
      <c r="J5127">
        <v>17</v>
      </c>
      <c r="K5127">
        <v>17</v>
      </c>
      <c r="L5127" s="3">
        <v>125.2362</v>
      </c>
      <c r="M5127">
        <v>3.2</v>
      </c>
      <c r="N5127">
        <f>+$Q$876-Tabla13[[#This Row],[Outlet Establishment Year]]</f>
        <v>12</v>
      </c>
      <c r="O5127">
        <f>+Tabla13[[#This Row],[Sales]]/Tabla13[[#This Row],[Antigüedad]]</f>
        <v>10.436349999999999</v>
      </c>
      <c r="P5127" s="4">
        <f>+Tabla13[[#This Row],[Sales]]/Tabla13[[#This Row],[Item Weight corregido]]</f>
        <v>7.3668352941176467</v>
      </c>
    </row>
    <row r="5128" spans="1:16" x14ac:dyDescent="0.3">
      <c r="A5128" t="s">
        <v>13</v>
      </c>
      <c r="B5128" t="s">
        <v>1308</v>
      </c>
      <c r="C5128" t="s">
        <v>1590</v>
      </c>
      <c r="D5128">
        <v>2012</v>
      </c>
      <c r="E5128" t="s">
        <v>1591</v>
      </c>
      <c r="F5128" t="s">
        <v>1601</v>
      </c>
      <c r="G5128" t="s">
        <v>1604</v>
      </c>
      <c r="H5128" t="s">
        <v>1607</v>
      </c>
      <c r="I5128" s="10">
        <v>5.2149675E-2</v>
      </c>
      <c r="J5128">
        <v>10.8</v>
      </c>
      <c r="K5128">
        <v>10.8</v>
      </c>
      <c r="L5128" s="3">
        <v>239.9564</v>
      </c>
      <c r="M5128">
        <v>3.2</v>
      </c>
      <c r="N5128">
        <f>+$Q$876-Tabla13[[#This Row],[Outlet Establishment Year]]</f>
        <v>12</v>
      </c>
      <c r="O5128">
        <f>+Tabla13[[#This Row],[Sales]]/Tabla13[[#This Row],[Antigüedad]]</f>
        <v>19.996366666666667</v>
      </c>
      <c r="P5128" s="4">
        <f>+Tabla13[[#This Row],[Sales]]/Tabla13[[#This Row],[Item Weight corregido]]</f>
        <v>22.218185185185185</v>
      </c>
    </row>
    <row r="5129" spans="1:16" x14ac:dyDescent="0.3">
      <c r="A5129" t="s">
        <v>12</v>
      </c>
      <c r="B5129" t="s">
        <v>1311</v>
      </c>
      <c r="C5129" t="s">
        <v>1577</v>
      </c>
      <c r="D5129">
        <v>2012</v>
      </c>
      <c r="E5129" t="s">
        <v>1591</v>
      </c>
      <c r="F5129" t="s">
        <v>1601</v>
      </c>
      <c r="G5129" t="s">
        <v>1604</v>
      </c>
      <c r="H5129" t="s">
        <v>1607</v>
      </c>
      <c r="I5129" s="10">
        <v>4.0268044000000003E-2</v>
      </c>
      <c r="J5129">
        <v>8.6</v>
      </c>
      <c r="K5129">
        <v>8.6</v>
      </c>
      <c r="L5129" s="3">
        <v>191.453</v>
      </c>
      <c r="M5129">
        <v>3.2</v>
      </c>
      <c r="N5129">
        <f>+$Q$876-Tabla13[[#This Row],[Outlet Establishment Year]]</f>
        <v>12</v>
      </c>
      <c r="O5129">
        <f>+Tabla13[[#This Row],[Sales]]/Tabla13[[#This Row],[Antigüedad]]</f>
        <v>15.954416666666667</v>
      </c>
      <c r="P5129" s="4">
        <f>+Tabla13[[#This Row],[Sales]]/Tabla13[[#This Row],[Item Weight corregido]]</f>
        <v>22.261976744186047</v>
      </c>
    </row>
    <row r="5130" spans="1:16" x14ac:dyDescent="0.3">
      <c r="A5130" t="s">
        <v>12</v>
      </c>
      <c r="B5130" t="s">
        <v>1336</v>
      </c>
      <c r="C5130" t="s">
        <v>1576</v>
      </c>
      <c r="D5130">
        <v>2012</v>
      </c>
      <c r="E5130" t="s">
        <v>1591</v>
      </c>
      <c r="F5130" t="s">
        <v>1601</v>
      </c>
      <c r="G5130" t="s">
        <v>1604</v>
      </c>
      <c r="H5130" t="s">
        <v>1607</v>
      </c>
      <c r="I5130" s="10">
        <v>5.2493162000000003E-2</v>
      </c>
      <c r="J5130">
        <v>16.7</v>
      </c>
      <c r="K5130">
        <v>16.7</v>
      </c>
      <c r="L5130" s="3">
        <v>113.91759999999999</v>
      </c>
      <c r="M5130">
        <v>3.2</v>
      </c>
      <c r="N5130">
        <f>+$Q$876-Tabla13[[#This Row],[Outlet Establishment Year]]</f>
        <v>12</v>
      </c>
      <c r="O5130">
        <f>+Tabla13[[#This Row],[Sales]]/Tabla13[[#This Row],[Antigüedad]]</f>
        <v>9.4931333333333328</v>
      </c>
      <c r="P5130" s="4">
        <f>+Tabla13[[#This Row],[Sales]]/Tabla13[[#This Row],[Item Weight corregido]]</f>
        <v>6.8214131736526946</v>
      </c>
    </row>
    <row r="5131" spans="1:16" x14ac:dyDescent="0.3">
      <c r="A5131" t="s">
        <v>12</v>
      </c>
      <c r="B5131" t="s">
        <v>424</v>
      </c>
      <c r="C5131" t="s">
        <v>1580</v>
      </c>
      <c r="D5131">
        <v>2012</v>
      </c>
      <c r="E5131" t="s">
        <v>1591</v>
      </c>
      <c r="F5131" t="s">
        <v>1601</v>
      </c>
      <c r="G5131" t="s">
        <v>1604</v>
      </c>
      <c r="H5131" t="s">
        <v>1607</v>
      </c>
      <c r="I5131" s="10">
        <v>4.5835395000000001E-2</v>
      </c>
      <c r="J5131">
        <v>15.6</v>
      </c>
      <c r="K5131">
        <v>15.6</v>
      </c>
      <c r="L5131" s="3">
        <v>168.2132</v>
      </c>
      <c r="M5131">
        <v>3.2</v>
      </c>
      <c r="N5131">
        <f>+$Q$876-Tabla13[[#This Row],[Outlet Establishment Year]]</f>
        <v>12</v>
      </c>
      <c r="O5131">
        <f>+Tabla13[[#This Row],[Sales]]/Tabla13[[#This Row],[Antigüedad]]</f>
        <v>14.017766666666667</v>
      </c>
      <c r="P5131" s="4">
        <f>+Tabla13[[#This Row],[Sales]]/Tabla13[[#This Row],[Item Weight corregido]]</f>
        <v>10.782897435897436</v>
      </c>
    </row>
    <row r="5132" spans="1:16" x14ac:dyDescent="0.3">
      <c r="A5132" t="s">
        <v>12</v>
      </c>
      <c r="B5132" t="s">
        <v>496</v>
      </c>
      <c r="C5132" t="s">
        <v>1580</v>
      </c>
      <c r="D5132">
        <v>2012</v>
      </c>
      <c r="E5132" t="s">
        <v>1591</v>
      </c>
      <c r="F5132" t="s">
        <v>1601</v>
      </c>
      <c r="G5132" t="s">
        <v>1604</v>
      </c>
      <c r="H5132" t="s">
        <v>1607</v>
      </c>
      <c r="I5132" s="10">
        <v>1.8591463999999999E-2</v>
      </c>
      <c r="J5132">
        <v>19.350000000000001</v>
      </c>
      <c r="K5132">
        <v>19.350000000000001</v>
      </c>
      <c r="L5132" s="3">
        <v>112.95440000000001</v>
      </c>
      <c r="M5132">
        <v>3.2</v>
      </c>
      <c r="N5132">
        <f>+$Q$876-Tabla13[[#This Row],[Outlet Establishment Year]]</f>
        <v>12</v>
      </c>
      <c r="O5132">
        <f>+Tabla13[[#This Row],[Sales]]/Tabla13[[#This Row],[Antigüedad]]</f>
        <v>9.4128666666666678</v>
      </c>
      <c r="P5132" s="4">
        <f>+Tabla13[[#This Row],[Sales]]/Tabla13[[#This Row],[Item Weight corregido]]</f>
        <v>5.8374366925064596</v>
      </c>
    </row>
    <row r="5133" spans="1:16" x14ac:dyDescent="0.3">
      <c r="A5133" t="s">
        <v>13</v>
      </c>
      <c r="B5133" t="s">
        <v>1045</v>
      </c>
      <c r="C5133" t="s">
        <v>1574</v>
      </c>
      <c r="D5133">
        <v>2018</v>
      </c>
      <c r="E5133" t="s">
        <v>1600</v>
      </c>
      <c r="F5133" t="s">
        <v>1601</v>
      </c>
      <c r="G5133" t="s">
        <v>1605</v>
      </c>
      <c r="H5133" t="s">
        <v>1609</v>
      </c>
      <c r="I5133" s="10">
        <v>0.15531693599999999</v>
      </c>
      <c r="K5133">
        <v>7.7850000000000001</v>
      </c>
      <c r="L5133" s="3">
        <v>64.150999999999996</v>
      </c>
      <c r="M5133">
        <v>3.2</v>
      </c>
      <c r="N5133">
        <f>+$Q$876-Tabla13[[#This Row],[Outlet Establishment Year]]</f>
        <v>6</v>
      </c>
      <c r="O5133">
        <f>+Tabla13[[#This Row],[Sales]]/Tabla13[[#This Row],[Antigüedad]]</f>
        <v>10.691833333333333</v>
      </c>
      <c r="P5133" s="4">
        <f>+Tabla13[[#This Row],[Sales]]/Tabla13[[#This Row],[Item Weight corregido]]</f>
        <v>8.2403339755940905</v>
      </c>
    </row>
    <row r="5134" spans="1:16" x14ac:dyDescent="0.3">
      <c r="A5134" t="s">
        <v>12</v>
      </c>
      <c r="B5134" t="s">
        <v>93</v>
      </c>
      <c r="C5134" t="s">
        <v>1585</v>
      </c>
      <c r="D5134">
        <v>2018</v>
      </c>
      <c r="E5134" t="s">
        <v>1600</v>
      </c>
      <c r="F5134" t="s">
        <v>1601</v>
      </c>
      <c r="G5134" t="s">
        <v>1605</v>
      </c>
      <c r="H5134" t="s">
        <v>1609</v>
      </c>
      <c r="I5134" s="10">
        <v>5.2040538999999997E-2</v>
      </c>
      <c r="K5134">
        <v>14</v>
      </c>
      <c r="L5134" s="3">
        <v>143.17859999999999</v>
      </c>
      <c r="M5134">
        <v>3.2</v>
      </c>
      <c r="N5134">
        <f>+$Q$876-Tabla13[[#This Row],[Outlet Establishment Year]]</f>
        <v>6</v>
      </c>
      <c r="O5134">
        <f>+Tabla13[[#This Row],[Sales]]/Tabla13[[#This Row],[Antigüedad]]</f>
        <v>23.863099999999999</v>
      </c>
      <c r="P5134" s="4">
        <f>+Tabla13[[#This Row],[Sales]]/Tabla13[[#This Row],[Item Weight corregido]]</f>
        <v>10.227042857142857</v>
      </c>
    </row>
    <row r="5135" spans="1:16" x14ac:dyDescent="0.3">
      <c r="A5135" t="s">
        <v>12</v>
      </c>
      <c r="B5135" t="s">
        <v>453</v>
      </c>
      <c r="C5135" t="s">
        <v>1580</v>
      </c>
      <c r="D5135">
        <v>2018</v>
      </c>
      <c r="E5135" t="s">
        <v>1600</v>
      </c>
      <c r="F5135" t="s">
        <v>1601</v>
      </c>
      <c r="G5135" t="s">
        <v>1605</v>
      </c>
      <c r="H5135" t="s">
        <v>1609</v>
      </c>
      <c r="I5135" s="10">
        <v>0.21610753499999999</v>
      </c>
      <c r="K5135">
        <v>6.67</v>
      </c>
      <c r="L5135" s="3">
        <v>86.851399999999998</v>
      </c>
      <c r="M5135">
        <v>3.2</v>
      </c>
      <c r="N5135">
        <f>+$Q$876-Tabla13[[#This Row],[Outlet Establishment Year]]</f>
        <v>6</v>
      </c>
      <c r="O5135">
        <f>+Tabla13[[#This Row],[Sales]]/Tabla13[[#This Row],[Antigüedad]]</f>
        <v>14.475233333333334</v>
      </c>
      <c r="P5135" s="4">
        <f>+Tabla13[[#This Row],[Sales]]/Tabla13[[#This Row],[Item Weight corregido]]</f>
        <v>13.021199400299849</v>
      </c>
    </row>
    <row r="5136" spans="1:16" x14ac:dyDescent="0.3">
      <c r="A5136" t="s">
        <v>13</v>
      </c>
      <c r="B5136" t="s">
        <v>1320</v>
      </c>
      <c r="C5136" t="s">
        <v>1580</v>
      </c>
      <c r="D5136">
        <v>2016</v>
      </c>
      <c r="E5136" t="s">
        <v>1599</v>
      </c>
      <c r="F5136" t="s">
        <v>1601</v>
      </c>
      <c r="G5136" t="s">
        <v>1605</v>
      </c>
      <c r="H5136" t="s">
        <v>1607</v>
      </c>
      <c r="I5136" s="10">
        <v>5.4234196999999998E-2</v>
      </c>
      <c r="J5136">
        <v>18.25</v>
      </c>
      <c r="K5136">
        <v>18.25</v>
      </c>
      <c r="L5136" s="3">
        <v>142.0154</v>
      </c>
      <c r="M5136">
        <v>3.2</v>
      </c>
      <c r="N5136">
        <f>+$Q$876-Tabla13[[#This Row],[Outlet Establishment Year]]</f>
        <v>8</v>
      </c>
      <c r="O5136">
        <f>+Tabla13[[#This Row],[Sales]]/Tabla13[[#This Row],[Antigüedad]]</f>
        <v>17.751925</v>
      </c>
      <c r="P5136" s="4">
        <f>+Tabla13[[#This Row],[Sales]]/Tabla13[[#This Row],[Item Weight corregido]]</f>
        <v>7.7816657534246572</v>
      </c>
    </row>
    <row r="5137" spans="1:16" x14ac:dyDescent="0.3">
      <c r="A5137" t="s">
        <v>12</v>
      </c>
      <c r="B5137" t="s">
        <v>99</v>
      </c>
      <c r="C5137" t="s">
        <v>1581</v>
      </c>
      <c r="D5137">
        <v>2016</v>
      </c>
      <c r="E5137" t="s">
        <v>1599</v>
      </c>
      <c r="F5137" t="s">
        <v>1601</v>
      </c>
      <c r="G5137" t="s">
        <v>1605</v>
      </c>
      <c r="H5137" t="s">
        <v>1607</v>
      </c>
      <c r="I5137" s="10">
        <v>2.6602088999999999E-2</v>
      </c>
      <c r="J5137">
        <v>13.65</v>
      </c>
      <c r="K5137">
        <v>13.65</v>
      </c>
      <c r="L5137" s="3">
        <v>35.153199999999998</v>
      </c>
      <c r="M5137">
        <v>3.2</v>
      </c>
      <c r="N5137">
        <f>+$Q$876-Tabla13[[#This Row],[Outlet Establishment Year]]</f>
        <v>8</v>
      </c>
      <c r="O5137">
        <f>+Tabla13[[#This Row],[Sales]]/Tabla13[[#This Row],[Antigüedad]]</f>
        <v>4.3941499999999998</v>
      </c>
      <c r="P5137" s="4">
        <f>+Tabla13[[#This Row],[Sales]]/Tabla13[[#This Row],[Item Weight corregido]]</f>
        <v>2.5753260073260069</v>
      </c>
    </row>
    <row r="5138" spans="1:16" x14ac:dyDescent="0.3">
      <c r="A5138" t="s">
        <v>13</v>
      </c>
      <c r="B5138" t="s">
        <v>1069</v>
      </c>
      <c r="C5138" t="s">
        <v>1577</v>
      </c>
      <c r="D5138">
        <v>2015</v>
      </c>
      <c r="E5138" t="s">
        <v>1593</v>
      </c>
      <c r="F5138" t="s">
        <v>1603</v>
      </c>
      <c r="G5138" t="s">
        <v>1604</v>
      </c>
      <c r="H5138" t="s">
        <v>1607</v>
      </c>
      <c r="I5138" s="10">
        <v>1.0663189E-2</v>
      </c>
      <c r="J5138">
        <v>11.1</v>
      </c>
      <c r="K5138">
        <v>11.1</v>
      </c>
      <c r="L5138" s="3">
        <v>82.390799999999999</v>
      </c>
      <c r="M5138">
        <v>3.2</v>
      </c>
      <c r="N5138">
        <f>+$Q$876-Tabla13[[#This Row],[Outlet Establishment Year]]</f>
        <v>9</v>
      </c>
      <c r="O5138">
        <f>+Tabla13[[#This Row],[Sales]]/Tabla13[[#This Row],[Antigüedad]]</f>
        <v>9.1545333333333332</v>
      </c>
      <c r="P5138" s="4">
        <f>+Tabla13[[#This Row],[Sales]]/Tabla13[[#This Row],[Item Weight corregido]]</f>
        <v>7.422594594594595</v>
      </c>
    </row>
    <row r="5139" spans="1:16" x14ac:dyDescent="0.3">
      <c r="A5139" t="s">
        <v>13</v>
      </c>
      <c r="B5139" t="s">
        <v>204</v>
      </c>
      <c r="C5139" t="s">
        <v>1575</v>
      </c>
      <c r="D5139">
        <v>2015</v>
      </c>
      <c r="E5139" t="s">
        <v>1593</v>
      </c>
      <c r="F5139" t="s">
        <v>1603</v>
      </c>
      <c r="G5139" t="s">
        <v>1605</v>
      </c>
      <c r="H5139" t="s">
        <v>1607</v>
      </c>
      <c r="I5139" s="10">
        <v>2.1649904000000001E-2</v>
      </c>
      <c r="J5139">
        <v>11.395</v>
      </c>
      <c r="K5139">
        <v>11.395</v>
      </c>
      <c r="L5139" s="3">
        <v>150.8708</v>
      </c>
      <c r="M5139">
        <v>3.2</v>
      </c>
      <c r="N5139">
        <f>+$Q$876-Tabla13[[#This Row],[Outlet Establishment Year]]</f>
        <v>9</v>
      </c>
      <c r="O5139">
        <f>+Tabla13[[#This Row],[Sales]]/Tabla13[[#This Row],[Antigüedad]]</f>
        <v>16.763422222222221</v>
      </c>
      <c r="P5139" s="4">
        <f>+Tabla13[[#This Row],[Sales]]/Tabla13[[#This Row],[Item Weight corregido]]</f>
        <v>13.240087757788505</v>
      </c>
    </row>
    <row r="5140" spans="1:16" x14ac:dyDescent="0.3">
      <c r="A5140" t="s">
        <v>13</v>
      </c>
      <c r="B5140" t="s">
        <v>1084</v>
      </c>
      <c r="C5140" t="s">
        <v>1590</v>
      </c>
      <c r="D5140">
        <v>2015</v>
      </c>
      <c r="E5140" t="s">
        <v>1593</v>
      </c>
      <c r="F5140" t="s">
        <v>1603</v>
      </c>
      <c r="G5140" t="s">
        <v>1605</v>
      </c>
      <c r="H5140" t="s">
        <v>1607</v>
      </c>
      <c r="I5140" s="10">
        <v>0.183879453</v>
      </c>
      <c r="J5140">
        <v>14.15</v>
      </c>
      <c r="K5140">
        <v>14.15</v>
      </c>
      <c r="L5140" s="3">
        <v>82.927599999999998</v>
      </c>
      <c r="M5140">
        <v>3.2</v>
      </c>
      <c r="N5140">
        <f>+$Q$876-Tabla13[[#This Row],[Outlet Establishment Year]]</f>
        <v>9</v>
      </c>
      <c r="O5140">
        <f>+Tabla13[[#This Row],[Sales]]/Tabla13[[#This Row],[Antigüedad]]</f>
        <v>9.2141777777777776</v>
      </c>
      <c r="P5140" s="4">
        <f>+Tabla13[[#This Row],[Sales]]/Tabla13[[#This Row],[Item Weight corregido]]</f>
        <v>5.8606077738515898</v>
      </c>
    </row>
    <row r="5141" spans="1:16" x14ac:dyDescent="0.3">
      <c r="A5141" t="s">
        <v>13</v>
      </c>
      <c r="B5141" t="s">
        <v>1280</v>
      </c>
      <c r="C5141" t="s">
        <v>1576</v>
      </c>
      <c r="D5141">
        <v>2020</v>
      </c>
      <c r="E5141" t="s">
        <v>1594</v>
      </c>
      <c r="F5141" t="s">
        <v>1603</v>
      </c>
      <c r="G5141" t="s">
        <v>1605</v>
      </c>
      <c r="H5141" t="s">
        <v>1607</v>
      </c>
      <c r="I5141" s="10">
        <v>0</v>
      </c>
      <c r="J5141">
        <v>9.3000000000000007</v>
      </c>
      <c r="K5141">
        <v>9.3000000000000007</v>
      </c>
      <c r="L5141" s="3">
        <v>182.92920000000001</v>
      </c>
      <c r="M5141">
        <v>3.2</v>
      </c>
      <c r="N5141">
        <f>+$Q$876-Tabla13[[#This Row],[Outlet Establishment Year]]</f>
        <v>4</v>
      </c>
      <c r="O5141">
        <f>+Tabla13[[#This Row],[Sales]]/Tabla13[[#This Row],[Antigüedad]]</f>
        <v>45.732300000000002</v>
      </c>
      <c r="P5141" s="4">
        <f>+Tabla13[[#This Row],[Sales]]/Tabla13[[#This Row],[Item Weight corregido]]</f>
        <v>19.669806451612903</v>
      </c>
    </row>
    <row r="5142" spans="1:16" x14ac:dyDescent="0.3">
      <c r="A5142" t="s">
        <v>13</v>
      </c>
      <c r="B5142" t="s">
        <v>1077</v>
      </c>
      <c r="C5142" t="s">
        <v>1574</v>
      </c>
      <c r="D5142">
        <v>2020</v>
      </c>
      <c r="E5142" t="s">
        <v>1594</v>
      </c>
      <c r="F5142" t="s">
        <v>1603</v>
      </c>
      <c r="G5142" t="s">
        <v>1605</v>
      </c>
      <c r="H5142" t="s">
        <v>1607</v>
      </c>
      <c r="I5142" s="10">
        <v>4.0744057E-2</v>
      </c>
      <c r="J5142">
        <v>11.65</v>
      </c>
      <c r="K5142">
        <v>11.65</v>
      </c>
      <c r="L5142" s="3">
        <v>185.92400000000001</v>
      </c>
      <c r="M5142">
        <v>3.2</v>
      </c>
      <c r="N5142">
        <f>+$Q$876-Tabla13[[#This Row],[Outlet Establishment Year]]</f>
        <v>4</v>
      </c>
      <c r="O5142">
        <f>+Tabla13[[#This Row],[Sales]]/Tabla13[[#This Row],[Antigüedad]]</f>
        <v>46.481000000000002</v>
      </c>
      <c r="P5142" s="4">
        <f>+Tabla13[[#This Row],[Sales]]/Tabla13[[#This Row],[Item Weight corregido]]</f>
        <v>15.959141630901287</v>
      </c>
    </row>
    <row r="5143" spans="1:16" x14ac:dyDescent="0.3">
      <c r="A5143" t="s">
        <v>13</v>
      </c>
      <c r="B5143" t="s">
        <v>345</v>
      </c>
      <c r="C5143" t="s">
        <v>1579</v>
      </c>
      <c r="D5143">
        <v>2020</v>
      </c>
      <c r="E5143" t="s">
        <v>1594</v>
      </c>
      <c r="F5143" t="s">
        <v>1603</v>
      </c>
      <c r="G5143" t="s">
        <v>1605</v>
      </c>
      <c r="H5143" t="s">
        <v>1607</v>
      </c>
      <c r="I5143" s="10">
        <v>0.110913601</v>
      </c>
      <c r="J5143">
        <v>8.2750000000000004</v>
      </c>
      <c r="K5143">
        <v>8.2750000000000004</v>
      </c>
      <c r="L5143" s="3">
        <v>106.3306</v>
      </c>
      <c r="M5143">
        <v>3.2</v>
      </c>
      <c r="N5143">
        <f>+$Q$876-Tabla13[[#This Row],[Outlet Establishment Year]]</f>
        <v>4</v>
      </c>
      <c r="O5143">
        <f>+Tabla13[[#This Row],[Sales]]/Tabla13[[#This Row],[Antigüedad]]</f>
        <v>26.582650000000001</v>
      </c>
      <c r="P5143" s="4">
        <f>+Tabla13[[#This Row],[Sales]]/Tabla13[[#This Row],[Item Weight corregido]]</f>
        <v>12.849619335347432</v>
      </c>
    </row>
    <row r="5144" spans="1:16" x14ac:dyDescent="0.3">
      <c r="A5144" t="s">
        <v>13</v>
      </c>
      <c r="B5144" t="s">
        <v>553</v>
      </c>
      <c r="C5144" t="s">
        <v>1589</v>
      </c>
      <c r="D5144">
        <v>2020</v>
      </c>
      <c r="E5144" t="s">
        <v>1594</v>
      </c>
      <c r="F5144" t="s">
        <v>1603</v>
      </c>
      <c r="G5144" t="s">
        <v>1606</v>
      </c>
      <c r="H5144" t="s">
        <v>1607</v>
      </c>
      <c r="I5144" s="10">
        <v>7.0012633000000005E-2</v>
      </c>
      <c r="J5144">
        <v>12.8</v>
      </c>
      <c r="K5144">
        <v>12.8</v>
      </c>
      <c r="L5144" s="3">
        <v>262.8252</v>
      </c>
      <c r="M5144">
        <v>3.2</v>
      </c>
      <c r="N5144">
        <f>+$Q$876-Tabla13[[#This Row],[Outlet Establishment Year]]</f>
        <v>4</v>
      </c>
      <c r="O5144">
        <f>+Tabla13[[#This Row],[Sales]]/Tabla13[[#This Row],[Antigüedad]]</f>
        <v>65.706299999999999</v>
      </c>
      <c r="P5144" s="4">
        <f>+Tabla13[[#This Row],[Sales]]/Tabla13[[#This Row],[Item Weight corregido]]</f>
        <v>20.53321875</v>
      </c>
    </row>
    <row r="5145" spans="1:16" x14ac:dyDescent="0.3">
      <c r="A5145" t="s">
        <v>12</v>
      </c>
      <c r="B5145" t="s">
        <v>478</v>
      </c>
      <c r="C5145" t="s">
        <v>1585</v>
      </c>
      <c r="D5145">
        <v>2015</v>
      </c>
      <c r="E5145" t="s">
        <v>1593</v>
      </c>
      <c r="F5145" t="s">
        <v>1603</v>
      </c>
      <c r="G5145" t="s">
        <v>1606</v>
      </c>
      <c r="H5145" t="s">
        <v>1607</v>
      </c>
      <c r="I5145" s="10">
        <v>2.0611526000000002E-2</v>
      </c>
      <c r="J5145">
        <v>11.5</v>
      </c>
      <c r="K5145">
        <v>11.5</v>
      </c>
      <c r="L5145" s="3">
        <v>84.953999999999994</v>
      </c>
      <c r="M5145">
        <v>3.2</v>
      </c>
      <c r="N5145">
        <f>+$Q$876-Tabla13[[#This Row],[Outlet Establishment Year]]</f>
        <v>9</v>
      </c>
      <c r="O5145">
        <f>+Tabla13[[#This Row],[Sales]]/Tabla13[[#This Row],[Antigüedad]]</f>
        <v>9.439333333333332</v>
      </c>
      <c r="P5145" s="4">
        <f>+Tabla13[[#This Row],[Sales]]/Tabla13[[#This Row],[Item Weight corregido]]</f>
        <v>7.3873043478260865</v>
      </c>
    </row>
    <row r="5146" spans="1:16" x14ac:dyDescent="0.3">
      <c r="A5146" t="s">
        <v>12</v>
      </c>
      <c r="B5146" t="s">
        <v>837</v>
      </c>
      <c r="C5146" t="s">
        <v>1580</v>
      </c>
      <c r="D5146">
        <v>2015</v>
      </c>
      <c r="E5146" t="s">
        <v>1593</v>
      </c>
      <c r="F5146" t="s">
        <v>1603</v>
      </c>
      <c r="G5146" t="s">
        <v>1606</v>
      </c>
      <c r="H5146" t="s">
        <v>1607</v>
      </c>
      <c r="I5146" s="10">
        <v>7.6002991000000006E-2</v>
      </c>
      <c r="J5146">
        <v>11.65</v>
      </c>
      <c r="K5146">
        <v>11.65</v>
      </c>
      <c r="L5146" s="3">
        <v>83.490799999999993</v>
      </c>
      <c r="M5146">
        <v>3.2</v>
      </c>
      <c r="N5146">
        <f>+$Q$876-Tabla13[[#This Row],[Outlet Establishment Year]]</f>
        <v>9</v>
      </c>
      <c r="O5146">
        <f>+Tabla13[[#This Row],[Sales]]/Tabla13[[#This Row],[Antigüedad]]</f>
        <v>9.276755555555555</v>
      </c>
      <c r="P5146" s="4">
        <f>+Tabla13[[#This Row],[Sales]]/Tabla13[[#This Row],[Item Weight corregido]]</f>
        <v>7.166592274678111</v>
      </c>
    </row>
    <row r="5147" spans="1:16" x14ac:dyDescent="0.3">
      <c r="A5147" t="s">
        <v>12</v>
      </c>
      <c r="B5147" t="s">
        <v>866</v>
      </c>
      <c r="C5147" t="s">
        <v>1577</v>
      </c>
      <c r="D5147">
        <v>2020</v>
      </c>
      <c r="E5147" t="s">
        <v>1594</v>
      </c>
      <c r="F5147" t="s">
        <v>1603</v>
      </c>
      <c r="G5147" t="s">
        <v>1606</v>
      </c>
      <c r="H5147" t="s">
        <v>1607</v>
      </c>
      <c r="I5147" s="10">
        <v>5.4685839E-2</v>
      </c>
      <c r="J5147">
        <v>15</v>
      </c>
      <c r="K5147">
        <v>15</v>
      </c>
      <c r="L5147" s="3">
        <v>60.290399999999998</v>
      </c>
      <c r="M5147">
        <v>3.2</v>
      </c>
      <c r="N5147">
        <f>+$Q$876-Tabla13[[#This Row],[Outlet Establishment Year]]</f>
        <v>4</v>
      </c>
      <c r="O5147">
        <f>+Tabla13[[#This Row],[Sales]]/Tabla13[[#This Row],[Antigüedad]]</f>
        <v>15.0726</v>
      </c>
      <c r="P5147" s="4">
        <f>+Tabla13[[#This Row],[Sales]]/Tabla13[[#This Row],[Item Weight corregido]]</f>
        <v>4.0193599999999998</v>
      </c>
    </row>
    <row r="5148" spans="1:16" x14ac:dyDescent="0.3">
      <c r="A5148" t="s">
        <v>12</v>
      </c>
      <c r="B5148" t="s">
        <v>681</v>
      </c>
      <c r="C5148" t="s">
        <v>1580</v>
      </c>
      <c r="D5148">
        <v>2020</v>
      </c>
      <c r="E5148" t="s">
        <v>1594</v>
      </c>
      <c r="F5148" t="s">
        <v>1603</v>
      </c>
      <c r="G5148" t="s">
        <v>1604</v>
      </c>
      <c r="H5148" t="s">
        <v>1607</v>
      </c>
      <c r="I5148" s="10">
        <v>4.1615223999999999E-2</v>
      </c>
      <c r="J5148">
        <v>17.600000000000001</v>
      </c>
      <c r="K5148">
        <v>17.600000000000001</v>
      </c>
      <c r="L5148" s="3">
        <v>37.219000000000001</v>
      </c>
      <c r="M5148">
        <v>3.2</v>
      </c>
      <c r="N5148">
        <f>+$Q$876-Tabla13[[#This Row],[Outlet Establishment Year]]</f>
        <v>4</v>
      </c>
      <c r="O5148">
        <f>+Tabla13[[#This Row],[Sales]]/Tabla13[[#This Row],[Antigüedad]]</f>
        <v>9.3047500000000003</v>
      </c>
      <c r="P5148" s="4">
        <f>+Tabla13[[#This Row],[Sales]]/Tabla13[[#This Row],[Item Weight corregido]]</f>
        <v>2.1147159090909091</v>
      </c>
    </row>
    <row r="5149" spans="1:16" x14ac:dyDescent="0.3">
      <c r="A5149" t="s">
        <v>13</v>
      </c>
      <c r="B5149" t="s">
        <v>530</v>
      </c>
      <c r="C5149" t="s">
        <v>1587</v>
      </c>
      <c r="D5149">
        <v>2017</v>
      </c>
      <c r="E5149" t="s">
        <v>1598</v>
      </c>
      <c r="F5149" t="s">
        <v>1603</v>
      </c>
      <c r="G5149" t="s">
        <v>1605</v>
      </c>
      <c r="H5149" t="s">
        <v>1607</v>
      </c>
      <c r="I5149" s="10">
        <v>5.5908267999999997E-2</v>
      </c>
      <c r="J5149">
        <v>17.350000000000001</v>
      </c>
      <c r="K5149">
        <v>17.350000000000001</v>
      </c>
      <c r="L5149" s="3">
        <v>99.801599999999993</v>
      </c>
      <c r="M5149">
        <v>3.2</v>
      </c>
      <c r="N5149">
        <f>+$Q$876-Tabla13[[#This Row],[Outlet Establishment Year]]</f>
        <v>7</v>
      </c>
      <c r="O5149">
        <f>+Tabla13[[#This Row],[Sales]]/Tabla13[[#This Row],[Antigüedad]]</f>
        <v>14.257371428571428</v>
      </c>
      <c r="P5149" s="4">
        <f>+Tabla13[[#This Row],[Sales]]/Tabla13[[#This Row],[Item Weight corregido]]</f>
        <v>5.7522536023054744</v>
      </c>
    </row>
    <row r="5150" spans="1:16" x14ac:dyDescent="0.3">
      <c r="A5150" t="s">
        <v>13</v>
      </c>
      <c r="B5150" t="s">
        <v>811</v>
      </c>
      <c r="C5150" t="s">
        <v>1585</v>
      </c>
      <c r="D5150">
        <v>2017</v>
      </c>
      <c r="E5150" t="s">
        <v>1598</v>
      </c>
      <c r="F5150" t="s">
        <v>1603</v>
      </c>
      <c r="G5150" t="s">
        <v>1605</v>
      </c>
      <c r="H5150" t="s">
        <v>1607</v>
      </c>
      <c r="I5150" s="10">
        <v>8.7791916999999997E-2</v>
      </c>
      <c r="J5150">
        <v>17.7</v>
      </c>
      <c r="K5150">
        <v>17.7</v>
      </c>
      <c r="L5150" s="3">
        <v>180.6292</v>
      </c>
      <c r="M5150">
        <v>3.2</v>
      </c>
      <c r="N5150">
        <f>+$Q$876-Tabla13[[#This Row],[Outlet Establishment Year]]</f>
        <v>7</v>
      </c>
      <c r="O5150">
        <f>+Tabla13[[#This Row],[Sales]]/Tabla13[[#This Row],[Antigüedad]]</f>
        <v>25.804171428571429</v>
      </c>
      <c r="P5150" s="4">
        <f>+Tabla13[[#This Row],[Sales]]/Tabla13[[#This Row],[Item Weight corregido]]</f>
        <v>10.205039548022599</v>
      </c>
    </row>
    <row r="5151" spans="1:16" x14ac:dyDescent="0.3">
      <c r="A5151" t="s">
        <v>13</v>
      </c>
      <c r="B5151" t="s">
        <v>795</v>
      </c>
      <c r="C5151" t="s">
        <v>1576</v>
      </c>
      <c r="D5151">
        <v>2017</v>
      </c>
      <c r="E5151" t="s">
        <v>1598</v>
      </c>
      <c r="F5151" t="s">
        <v>1603</v>
      </c>
      <c r="G5151" t="s">
        <v>1605</v>
      </c>
      <c r="H5151" t="s">
        <v>1607</v>
      </c>
      <c r="I5151" s="10">
        <v>6.3554150000000004E-2</v>
      </c>
      <c r="J5151">
        <v>13.3</v>
      </c>
      <c r="K5151">
        <v>13.3</v>
      </c>
      <c r="L5151" s="3">
        <v>149.4708</v>
      </c>
      <c r="M5151">
        <v>3.2</v>
      </c>
      <c r="N5151">
        <f>+$Q$876-Tabla13[[#This Row],[Outlet Establishment Year]]</f>
        <v>7</v>
      </c>
      <c r="O5151">
        <f>+Tabla13[[#This Row],[Sales]]/Tabla13[[#This Row],[Antigüedad]]</f>
        <v>21.352971428571429</v>
      </c>
      <c r="P5151" s="4">
        <f>+Tabla13[[#This Row],[Sales]]/Tabla13[[#This Row],[Item Weight corregido]]</f>
        <v>11.238406015037594</v>
      </c>
    </row>
    <row r="5152" spans="1:16" x14ac:dyDescent="0.3">
      <c r="A5152" t="s">
        <v>13</v>
      </c>
      <c r="B5152" t="s">
        <v>201</v>
      </c>
      <c r="C5152" t="s">
        <v>1583</v>
      </c>
      <c r="D5152">
        <v>2017</v>
      </c>
      <c r="E5152" t="s">
        <v>1598</v>
      </c>
      <c r="F5152" t="s">
        <v>1603</v>
      </c>
      <c r="G5152" t="s">
        <v>1605</v>
      </c>
      <c r="H5152" t="s">
        <v>1607</v>
      </c>
      <c r="I5152" s="10">
        <v>0.13570755300000001</v>
      </c>
      <c r="J5152">
        <v>16.600000000000001</v>
      </c>
      <c r="K5152">
        <v>16.600000000000001</v>
      </c>
      <c r="L5152" s="3">
        <v>170.6422</v>
      </c>
      <c r="M5152">
        <v>3.2</v>
      </c>
      <c r="N5152">
        <f>+$Q$876-Tabla13[[#This Row],[Outlet Establishment Year]]</f>
        <v>7</v>
      </c>
      <c r="O5152">
        <f>+Tabla13[[#This Row],[Sales]]/Tabla13[[#This Row],[Antigüedad]]</f>
        <v>24.377457142857143</v>
      </c>
      <c r="P5152" s="4">
        <f>+Tabla13[[#This Row],[Sales]]/Tabla13[[#This Row],[Item Weight corregido]]</f>
        <v>10.279650602409637</v>
      </c>
    </row>
    <row r="5153" spans="1:16" x14ac:dyDescent="0.3">
      <c r="A5153" t="s">
        <v>13</v>
      </c>
      <c r="B5153" t="s">
        <v>788</v>
      </c>
      <c r="C5153" t="s">
        <v>1580</v>
      </c>
      <c r="D5153">
        <v>2017</v>
      </c>
      <c r="E5153" t="s">
        <v>1598</v>
      </c>
      <c r="F5153" t="s">
        <v>1603</v>
      </c>
      <c r="G5153" t="s">
        <v>1605</v>
      </c>
      <c r="H5153" t="s">
        <v>1607</v>
      </c>
      <c r="I5153" s="10">
        <v>1.1233126E-2</v>
      </c>
      <c r="J5153">
        <v>17.850000000000001</v>
      </c>
      <c r="K5153">
        <v>17.850000000000001</v>
      </c>
      <c r="L5153" s="3">
        <v>211.55600000000001</v>
      </c>
      <c r="M5153">
        <v>3.2</v>
      </c>
      <c r="N5153">
        <f>+$Q$876-Tabla13[[#This Row],[Outlet Establishment Year]]</f>
        <v>7</v>
      </c>
      <c r="O5153">
        <f>+Tabla13[[#This Row],[Sales]]/Tabla13[[#This Row],[Antigüedad]]</f>
        <v>30.222285714285714</v>
      </c>
      <c r="P5153" s="4">
        <f>+Tabla13[[#This Row],[Sales]]/Tabla13[[#This Row],[Item Weight corregido]]</f>
        <v>11.85187675070028</v>
      </c>
    </row>
    <row r="5154" spans="1:16" x14ac:dyDescent="0.3">
      <c r="A5154" t="s">
        <v>12</v>
      </c>
      <c r="B5154" t="s">
        <v>772</v>
      </c>
      <c r="C5154" t="s">
        <v>1574</v>
      </c>
      <c r="D5154">
        <v>2017</v>
      </c>
      <c r="E5154" t="s">
        <v>1598</v>
      </c>
      <c r="F5154" t="s">
        <v>1603</v>
      </c>
      <c r="G5154" t="s">
        <v>1605</v>
      </c>
      <c r="H5154" t="s">
        <v>1607</v>
      </c>
      <c r="I5154" s="10">
        <v>7.9698503000000004E-2</v>
      </c>
      <c r="J5154">
        <v>16.5</v>
      </c>
      <c r="K5154">
        <v>16.5</v>
      </c>
      <c r="L5154" s="3">
        <v>100.6332</v>
      </c>
      <c r="M5154">
        <v>3.2</v>
      </c>
      <c r="N5154">
        <f>+$Q$876-Tabla13[[#This Row],[Outlet Establishment Year]]</f>
        <v>7</v>
      </c>
      <c r="O5154">
        <f>+Tabla13[[#This Row],[Sales]]/Tabla13[[#This Row],[Antigüedad]]</f>
        <v>14.376171428571428</v>
      </c>
      <c r="P5154" s="4">
        <f>+Tabla13[[#This Row],[Sales]]/Tabla13[[#This Row],[Item Weight corregido]]</f>
        <v>6.0989818181818185</v>
      </c>
    </row>
    <row r="5155" spans="1:16" x14ac:dyDescent="0.3">
      <c r="A5155" t="s">
        <v>13</v>
      </c>
      <c r="B5155" t="s">
        <v>1001</v>
      </c>
      <c r="C5155" t="s">
        <v>1585</v>
      </c>
      <c r="D5155">
        <v>2011</v>
      </c>
      <c r="E5155" t="s">
        <v>1595</v>
      </c>
      <c r="F5155" t="s">
        <v>1602</v>
      </c>
      <c r="G5155" t="s">
        <v>1604</v>
      </c>
      <c r="H5155" t="s">
        <v>1609</v>
      </c>
      <c r="I5155" s="10">
        <v>0.138171603</v>
      </c>
      <c r="J5155">
        <v>10.8</v>
      </c>
      <c r="K5155">
        <v>10.8</v>
      </c>
      <c r="L5155" s="3">
        <v>191.4504</v>
      </c>
      <c r="M5155">
        <v>3.2</v>
      </c>
      <c r="N5155">
        <f>+$Q$876-Tabla13[[#This Row],[Outlet Establishment Year]]</f>
        <v>13</v>
      </c>
      <c r="O5155">
        <f>+Tabla13[[#This Row],[Sales]]/Tabla13[[#This Row],[Antigüedad]]</f>
        <v>14.726953846153846</v>
      </c>
      <c r="P5155" s="4">
        <f>+Tabla13[[#This Row],[Sales]]/Tabla13[[#This Row],[Item Weight corregido]]</f>
        <v>17.726888888888887</v>
      </c>
    </row>
    <row r="5156" spans="1:16" x14ac:dyDescent="0.3">
      <c r="A5156" t="s">
        <v>13</v>
      </c>
      <c r="B5156" t="s">
        <v>1002</v>
      </c>
      <c r="C5156" t="s">
        <v>1585</v>
      </c>
      <c r="D5156">
        <v>2011</v>
      </c>
      <c r="E5156" t="s">
        <v>1595</v>
      </c>
      <c r="F5156" t="s">
        <v>1602</v>
      </c>
      <c r="G5156" t="s">
        <v>1604</v>
      </c>
      <c r="H5156" t="s">
        <v>1609</v>
      </c>
      <c r="I5156" s="10">
        <v>5.8168807000000003E-2</v>
      </c>
      <c r="J5156">
        <v>17.75</v>
      </c>
      <c r="K5156">
        <v>17.75</v>
      </c>
      <c r="L5156" s="3">
        <v>249.57499999999999</v>
      </c>
      <c r="M5156">
        <v>3.2</v>
      </c>
      <c r="N5156">
        <f>+$Q$876-Tabla13[[#This Row],[Outlet Establishment Year]]</f>
        <v>13</v>
      </c>
      <c r="O5156">
        <f>+Tabla13[[#This Row],[Sales]]/Tabla13[[#This Row],[Antigüedad]]</f>
        <v>19.198076923076922</v>
      </c>
      <c r="P5156" s="4">
        <f>+Tabla13[[#This Row],[Sales]]/Tabla13[[#This Row],[Item Weight corregido]]</f>
        <v>14.060563380281689</v>
      </c>
    </row>
    <row r="5157" spans="1:16" x14ac:dyDescent="0.3">
      <c r="A5157" t="s">
        <v>13</v>
      </c>
      <c r="B5157" t="s">
        <v>505</v>
      </c>
      <c r="C5157" t="s">
        <v>1579</v>
      </c>
      <c r="D5157">
        <v>2011</v>
      </c>
      <c r="E5157" t="s">
        <v>1595</v>
      </c>
      <c r="F5157" t="s">
        <v>1602</v>
      </c>
      <c r="G5157" t="s">
        <v>1606</v>
      </c>
      <c r="H5157" t="s">
        <v>1609</v>
      </c>
      <c r="I5157" s="10">
        <v>6.9112952000000005E-2</v>
      </c>
      <c r="J5157">
        <v>19.600000000000001</v>
      </c>
      <c r="K5157">
        <v>19.600000000000001</v>
      </c>
      <c r="L5157" s="3">
        <v>90.151399999999995</v>
      </c>
      <c r="M5157">
        <v>3.2</v>
      </c>
      <c r="N5157">
        <f>+$Q$876-Tabla13[[#This Row],[Outlet Establishment Year]]</f>
        <v>13</v>
      </c>
      <c r="O5157">
        <f>+Tabla13[[#This Row],[Sales]]/Tabla13[[#This Row],[Antigüedad]]</f>
        <v>6.9347230769230768</v>
      </c>
      <c r="P5157" s="4">
        <f>+Tabla13[[#This Row],[Sales]]/Tabla13[[#This Row],[Item Weight corregido]]</f>
        <v>4.5995612244897952</v>
      </c>
    </row>
    <row r="5158" spans="1:16" x14ac:dyDescent="0.3">
      <c r="A5158" t="s">
        <v>13</v>
      </c>
      <c r="B5158" t="s">
        <v>383</v>
      </c>
      <c r="C5158" t="s">
        <v>1580</v>
      </c>
      <c r="D5158">
        <v>2011</v>
      </c>
      <c r="E5158" t="s">
        <v>1595</v>
      </c>
      <c r="F5158" t="s">
        <v>1602</v>
      </c>
      <c r="G5158" t="s">
        <v>1606</v>
      </c>
      <c r="H5158" t="s">
        <v>1609</v>
      </c>
      <c r="I5158" s="10">
        <v>0.167316771</v>
      </c>
      <c r="J5158">
        <v>7.2350000000000003</v>
      </c>
      <c r="K5158">
        <v>7.2350000000000003</v>
      </c>
      <c r="L5158" s="3">
        <v>197.54519999999999</v>
      </c>
      <c r="M5158">
        <v>3.2</v>
      </c>
      <c r="N5158">
        <f>+$Q$876-Tabla13[[#This Row],[Outlet Establishment Year]]</f>
        <v>13</v>
      </c>
      <c r="O5158">
        <f>+Tabla13[[#This Row],[Sales]]/Tabla13[[#This Row],[Antigüedad]]</f>
        <v>15.195784615384614</v>
      </c>
      <c r="P5158" s="4">
        <f>+Tabla13[[#This Row],[Sales]]/Tabla13[[#This Row],[Item Weight corregido]]</f>
        <v>27.304105044920522</v>
      </c>
    </row>
    <row r="5159" spans="1:16" x14ac:dyDescent="0.3">
      <c r="A5159" t="s">
        <v>12</v>
      </c>
      <c r="B5159" t="s">
        <v>1164</v>
      </c>
      <c r="C5159" t="s">
        <v>1574</v>
      </c>
      <c r="D5159">
        <v>2011</v>
      </c>
      <c r="E5159" t="s">
        <v>1595</v>
      </c>
      <c r="F5159" t="s">
        <v>1602</v>
      </c>
      <c r="G5159" t="s">
        <v>1606</v>
      </c>
      <c r="H5159" t="s">
        <v>1609</v>
      </c>
      <c r="I5159" s="10">
        <v>9.0129200000000007E-2</v>
      </c>
      <c r="J5159">
        <v>5.7850000000000001</v>
      </c>
      <c r="K5159">
        <v>5.7850000000000001</v>
      </c>
      <c r="L5159" s="3">
        <v>89.885599999999997</v>
      </c>
      <c r="M5159">
        <v>3.2</v>
      </c>
      <c r="N5159">
        <f>+$Q$876-Tabla13[[#This Row],[Outlet Establishment Year]]</f>
        <v>13</v>
      </c>
      <c r="O5159">
        <f>+Tabla13[[#This Row],[Sales]]/Tabla13[[#This Row],[Antigüedad]]</f>
        <v>6.9142769230769225</v>
      </c>
      <c r="P5159" s="4">
        <f>+Tabla13[[#This Row],[Sales]]/Tabla13[[#This Row],[Item Weight corregido]]</f>
        <v>15.537700950734658</v>
      </c>
    </row>
    <row r="5160" spans="1:16" x14ac:dyDescent="0.3">
      <c r="A5160" t="s">
        <v>13</v>
      </c>
      <c r="B5160" t="s">
        <v>178</v>
      </c>
      <c r="C5160" t="s">
        <v>1575</v>
      </c>
      <c r="D5160">
        <v>2014</v>
      </c>
      <c r="E5160" t="s">
        <v>1596</v>
      </c>
      <c r="F5160" t="s">
        <v>1602</v>
      </c>
      <c r="G5160" t="s">
        <v>1606</v>
      </c>
      <c r="H5160" t="s">
        <v>1607</v>
      </c>
      <c r="I5160" s="10">
        <v>4.1831008000000003E-2</v>
      </c>
      <c r="J5160">
        <v>10.8</v>
      </c>
      <c r="K5160">
        <v>10.8</v>
      </c>
      <c r="L5160" s="3">
        <v>186.62139999999999</v>
      </c>
      <c r="M5160">
        <v>3.2</v>
      </c>
      <c r="N5160">
        <f>+$Q$876-Tabla13[[#This Row],[Outlet Establishment Year]]</f>
        <v>10</v>
      </c>
      <c r="O5160">
        <f>+Tabla13[[#This Row],[Sales]]/Tabla13[[#This Row],[Antigüedad]]</f>
        <v>18.662140000000001</v>
      </c>
      <c r="P5160" s="4">
        <f>+Tabla13[[#This Row],[Sales]]/Tabla13[[#This Row],[Item Weight corregido]]</f>
        <v>17.279759259259258</v>
      </c>
    </row>
    <row r="5161" spans="1:16" x14ac:dyDescent="0.3">
      <c r="A5161" t="s">
        <v>13</v>
      </c>
      <c r="B5161" t="s">
        <v>593</v>
      </c>
      <c r="C5161" t="s">
        <v>1585</v>
      </c>
      <c r="D5161">
        <v>2014</v>
      </c>
      <c r="E5161" t="s">
        <v>1596</v>
      </c>
      <c r="F5161" t="s">
        <v>1602</v>
      </c>
      <c r="G5161" t="s">
        <v>1606</v>
      </c>
      <c r="H5161" t="s">
        <v>1607</v>
      </c>
      <c r="I5161" s="10">
        <v>0.132560174</v>
      </c>
      <c r="J5161">
        <v>11.85</v>
      </c>
      <c r="K5161">
        <v>11.85</v>
      </c>
      <c r="L5161" s="3">
        <v>97.272599999999997</v>
      </c>
      <c r="M5161">
        <v>3.2</v>
      </c>
      <c r="N5161">
        <f>+$Q$876-Tabla13[[#This Row],[Outlet Establishment Year]]</f>
        <v>10</v>
      </c>
      <c r="O5161">
        <f>+Tabla13[[#This Row],[Sales]]/Tabla13[[#This Row],[Antigüedad]]</f>
        <v>9.7272599999999994</v>
      </c>
      <c r="P5161" s="4">
        <f>+Tabla13[[#This Row],[Sales]]/Tabla13[[#This Row],[Item Weight corregido]]</f>
        <v>8.2086582278481011</v>
      </c>
    </row>
    <row r="5162" spans="1:16" x14ac:dyDescent="0.3">
      <c r="A5162" t="s">
        <v>13</v>
      </c>
      <c r="B5162" t="s">
        <v>685</v>
      </c>
      <c r="C5162" t="s">
        <v>1575</v>
      </c>
      <c r="D5162">
        <v>2014</v>
      </c>
      <c r="E5162" t="s">
        <v>1596</v>
      </c>
      <c r="F5162" t="s">
        <v>1602</v>
      </c>
      <c r="G5162" t="s">
        <v>1606</v>
      </c>
      <c r="H5162" t="s">
        <v>1607</v>
      </c>
      <c r="I5162" s="10">
        <v>7.1312063999999994E-2</v>
      </c>
      <c r="J5162">
        <v>15</v>
      </c>
      <c r="K5162">
        <v>15</v>
      </c>
      <c r="L5162" s="3">
        <v>125.7362</v>
      </c>
      <c r="M5162">
        <v>3.2</v>
      </c>
      <c r="N5162">
        <f>+$Q$876-Tabla13[[#This Row],[Outlet Establishment Year]]</f>
        <v>10</v>
      </c>
      <c r="O5162">
        <f>+Tabla13[[#This Row],[Sales]]/Tabla13[[#This Row],[Antigüedad]]</f>
        <v>12.57362</v>
      </c>
      <c r="P5162" s="4">
        <f>+Tabla13[[#This Row],[Sales]]/Tabla13[[#This Row],[Item Weight corregido]]</f>
        <v>8.3824133333333339</v>
      </c>
    </row>
    <row r="5163" spans="1:16" x14ac:dyDescent="0.3">
      <c r="A5163" t="s">
        <v>12</v>
      </c>
      <c r="B5163" t="s">
        <v>578</v>
      </c>
      <c r="C5163" t="s">
        <v>1587</v>
      </c>
      <c r="D5163">
        <v>2014</v>
      </c>
      <c r="E5163" t="s">
        <v>1596</v>
      </c>
      <c r="F5163" t="s">
        <v>1602</v>
      </c>
      <c r="G5163" t="s">
        <v>1606</v>
      </c>
      <c r="H5163" t="s">
        <v>1607</v>
      </c>
      <c r="I5163" s="10">
        <v>4.8486801000000003E-2</v>
      </c>
      <c r="J5163">
        <v>5.4649999999999999</v>
      </c>
      <c r="K5163">
        <v>5.4649999999999999</v>
      </c>
      <c r="L5163" s="3">
        <v>131.26259999999999</v>
      </c>
      <c r="M5163">
        <v>3.2</v>
      </c>
      <c r="N5163">
        <f>+$Q$876-Tabla13[[#This Row],[Outlet Establishment Year]]</f>
        <v>10</v>
      </c>
      <c r="O5163">
        <f>+Tabla13[[#This Row],[Sales]]/Tabla13[[#This Row],[Antigüedad]]</f>
        <v>13.126259999999998</v>
      </c>
      <c r="P5163" s="4">
        <f>+Tabla13[[#This Row],[Sales]]/Tabla13[[#This Row],[Item Weight corregido]]</f>
        <v>24.018774016468434</v>
      </c>
    </row>
    <row r="5164" spans="1:16" x14ac:dyDescent="0.3">
      <c r="A5164" t="s">
        <v>14</v>
      </c>
      <c r="B5164" t="s">
        <v>838</v>
      </c>
      <c r="C5164" t="s">
        <v>1585</v>
      </c>
      <c r="D5164">
        <v>2014</v>
      </c>
      <c r="E5164" t="s">
        <v>1596</v>
      </c>
      <c r="F5164" t="s">
        <v>1602</v>
      </c>
      <c r="G5164" t="s">
        <v>1606</v>
      </c>
      <c r="H5164" t="s">
        <v>1607</v>
      </c>
      <c r="I5164" s="10">
        <v>0.102426197</v>
      </c>
      <c r="J5164">
        <v>13.35</v>
      </c>
      <c r="K5164">
        <v>13.35</v>
      </c>
      <c r="L5164" s="3">
        <v>230.6352</v>
      </c>
      <c r="M5164">
        <v>3.2</v>
      </c>
      <c r="N5164">
        <f>+$Q$876-Tabla13[[#This Row],[Outlet Establishment Year]]</f>
        <v>10</v>
      </c>
      <c r="O5164">
        <f>+Tabla13[[#This Row],[Sales]]/Tabla13[[#This Row],[Antigüedad]]</f>
        <v>23.06352</v>
      </c>
      <c r="P5164" s="4">
        <f>+Tabla13[[#This Row],[Sales]]/Tabla13[[#This Row],[Item Weight corregido]]</f>
        <v>17.276044943820224</v>
      </c>
    </row>
    <row r="5165" spans="1:16" x14ac:dyDescent="0.3">
      <c r="A5165" t="s">
        <v>13</v>
      </c>
      <c r="B5165" t="s">
        <v>746</v>
      </c>
      <c r="C5165" t="s">
        <v>1579</v>
      </c>
      <c r="D5165">
        <v>2022</v>
      </c>
      <c r="E5165" t="s">
        <v>1592</v>
      </c>
      <c r="F5165" t="s">
        <v>1602</v>
      </c>
      <c r="G5165" t="s">
        <v>1604</v>
      </c>
      <c r="H5165" t="s">
        <v>1608</v>
      </c>
      <c r="I5165" s="10">
        <v>0</v>
      </c>
      <c r="J5165">
        <v>12.15</v>
      </c>
      <c r="K5165">
        <v>12.15</v>
      </c>
      <c r="L5165" s="3">
        <v>118.515</v>
      </c>
      <c r="M5165">
        <v>3.9</v>
      </c>
      <c r="N5165">
        <f>+$Q$876-Tabla13[[#This Row],[Outlet Establishment Year]]</f>
        <v>2</v>
      </c>
      <c r="O5165">
        <f>+Tabla13[[#This Row],[Sales]]/Tabla13[[#This Row],[Antigüedad]]</f>
        <v>59.2575</v>
      </c>
      <c r="P5165" s="4">
        <f>+Tabla13[[#This Row],[Sales]]/Tabla13[[#This Row],[Item Weight corregido]]</f>
        <v>9.7543209876543209</v>
      </c>
    </row>
    <row r="5166" spans="1:16" x14ac:dyDescent="0.3">
      <c r="A5166" t="s">
        <v>12</v>
      </c>
      <c r="B5166" t="s">
        <v>1223</v>
      </c>
      <c r="C5166" t="s">
        <v>1574</v>
      </c>
      <c r="D5166">
        <v>2022</v>
      </c>
      <c r="E5166" t="s">
        <v>1592</v>
      </c>
      <c r="F5166" t="s">
        <v>1602</v>
      </c>
      <c r="G5166" t="s">
        <v>1604</v>
      </c>
      <c r="H5166" t="s">
        <v>1608</v>
      </c>
      <c r="I5166" s="10">
        <v>4.5165796000000001E-2</v>
      </c>
      <c r="J5166">
        <v>10.195</v>
      </c>
      <c r="K5166">
        <v>10.195</v>
      </c>
      <c r="L5166" s="3">
        <v>118.4808</v>
      </c>
      <c r="M5166">
        <v>4</v>
      </c>
      <c r="N5166">
        <f>+$Q$876-Tabla13[[#This Row],[Outlet Establishment Year]]</f>
        <v>2</v>
      </c>
      <c r="O5166">
        <f>+Tabla13[[#This Row],[Sales]]/Tabla13[[#This Row],[Antigüedad]]</f>
        <v>59.240400000000001</v>
      </c>
      <c r="P5166" s="4">
        <f>+Tabla13[[#This Row],[Sales]]/Tabla13[[#This Row],[Item Weight corregido]]</f>
        <v>11.621461500735654</v>
      </c>
    </row>
    <row r="5167" spans="1:16" x14ac:dyDescent="0.3">
      <c r="A5167" t="s">
        <v>12</v>
      </c>
      <c r="B5167" t="s">
        <v>736</v>
      </c>
      <c r="C5167" t="s">
        <v>1580</v>
      </c>
      <c r="D5167">
        <v>2022</v>
      </c>
      <c r="E5167" t="s">
        <v>1592</v>
      </c>
      <c r="F5167" t="s">
        <v>1602</v>
      </c>
      <c r="G5167" t="s">
        <v>1604</v>
      </c>
      <c r="H5167" t="s">
        <v>1608</v>
      </c>
      <c r="I5167" s="10">
        <v>4.7449835000000003E-2</v>
      </c>
      <c r="J5167">
        <v>17.600000000000001</v>
      </c>
      <c r="K5167">
        <v>17.600000000000001</v>
      </c>
      <c r="L5167" s="3">
        <v>118.1782</v>
      </c>
      <c r="M5167">
        <v>4.3</v>
      </c>
      <c r="N5167">
        <f>+$Q$876-Tabla13[[#This Row],[Outlet Establishment Year]]</f>
        <v>2</v>
      </c>
      <c r="O5167">
        <f>+Tabla13[[#This Row],[Sales]]/Tabla13[[#This Row],[Antigüedad]]</f>
        <v>59.089100000000002</v>
      </c>
      <c r="P5167" s="4">
        <f>+Tabla13[[#This Row],[Sales]]/Tabla13[[#This Row],[Item Weight corregido]]</f>
        <v>6.7146704545454545</v>
      </c>
    </row>
    <row r="5168" spans="1:16" x14ac:dyDescent="0.3">
      <c r="A5168" t="s">
        <v>13</v>
      </c>
      <c r="B5168" t="s">
        <v>1027</v>
      </c>
      <c r="C5168" t="s">
        <v>1587</v>
      </c>
      <c r="D5168">
        <v>2018</v>
      </c>
      <c r="E5168" t="s">
        <v>1597</v>
      </c>
      <c r="F5168" t="s">
        <v>1602</v>
      </c>
      <c r="G5168" t="s">
        <v>1604</v>
      </c>
      <c r="H5168" t="s">
        <v>1610</v>
      </c>
      <c r="I5168" s="10">
        <v>8.499464E-3</v>
      </c>
      <c r="K5168">
        <v>18</v>
      </c>
      <c r="L5168" s="3">
        <v>81.361800000000002</v>
      </c>
      <c r="M5168">
        <v>3.2</v>
      </c>
      <c r="N5168">
        <f>+$Q$876-Tabla13[[#This Row],[Outlet Establishment Year]]</f>
        <v>6</v>
      </c>
      <c r="O5168">
        <f>+Tabla13[[#This Row],[Sales]]/Tabla13[[#This Row],[Antigüedad]]</f>
        <v>13.5603</v>
      </c>
      <c r="P5168" s="4">
        <f>+Tabla13[[#This Row],[Sales]]/Tabla13[[#This Row],[Item Weight corregido]]</f>
        <v>4.5201000000000002</v>
      </c>
    </row>
    <row r="5169" spans="1:16" x14ac:dyDescent="0.3">
      <c r="A5169" t="s">
        <v>13</v>
      </c>
      <c r="B5169" t="s">
        <v>31</v>
      </c>
      <c r="C5169" t="s">
        <v>1582</v>
      </c>
      <c r="D5169">
        <v>2018</v>
      </c>
      <c r="E5169" t="s">
        <v>1597</v>
      </c>
      <c r="F5169" t="s">
        <v>1602</v>
      </c>
      <c r="G5169" t="s">
        <v>1604</v>
      </c>
      <c r="H5169" t="s">
        <v>1610</v>
      </c>
      <c r="I5169" s="10">
        <v>0.14571827000000001</v>
      </c>
      <c r="K5169">
        <v>17.850000000000001</v>
      </c>
      <c r="L5169" s="3">
        <v>94.343599999999995</v>
      </c>
      <c r="M5169">
        <v>3.2</v>
      </c>
      <c r="N5169">
        <f>+$Q$876-Tabla13[[#This Row],[Outlet Establishment Year]]</f>
        <v>6</v>
      </c>
      <c r="O5169">
        <f>+Tabla13[[#This Row],[Sales]]/Tabla13[[#This Row],[Antigüedad]]</f>
        <v>15.723933333333333</v>
      </c>
      <c r="P5169" s="4">
        <f>+Tabla13[[#This Row],[Sales]]/Tabla13[[#This Row],[Item Weight corregido]]</f>
        <v>5.2853557422969182</v>
      </c>
    </row>
    <row r="5170" spans="1:16" x14ac:dyDescent="0.3">
      <c r="A5170" t="s">
        <v>13</v>
      </c>
      <c r="B5170" t="s">
        <v>634</v>
      </c>
      <c r="C5170" t="s">
        <v>1574</v>
      </c>
      <c r="D5170">
        <v>2018</v>
      </c>
      <c r="E5170" t="s">
        <v>1597</v>
      </c>
      <c r="F5170" t="s">
        <v>1602</v>
      </c>
      <c r="G5170" t="s">
        <v>1604</v>
      </c>
      <c r="H5170" t="s">
        <v>1610</v>
      </c>
      <c r="I5170" s="10">
        <v>0</v>
      </c>
      <c r="K5170">
        <v>16.75</v>
      </c>
      <c r="L5170" s="3">
        <v>255.7988</v>
      </c>
      <c r="M5170">
        <v>3.2</v>
      </c>
      <c r="N5170">
        <f>+$Q$876-Tabla13[[#This Row],[Outlet Establishment Year]]</f>
        <v>6</v>
      </c>
      <c r="O5170">
        <f>+Tabla13[[#This Row],[Sales]]/Tabla13[[#This Row],[Antigüedad]]</f>
        <v>42.633133333333333</v>
      </c>
      <c r="P5170" s="4">
        <f>+Tabla13[[#This Row],[Sales]]/Tabla13[[#This Row],[Item Weight corregido]]</f>
        <v>15.271570149253732</v>
      </c>
    </row>
    <row r="5171" spans="1:16" x14ac:dyDescent="0.3">
      <c r="A5171" t="s">
        <v>12</v>
      </c>
      <c r="B5171" t="s">
        <v>1388</v>
      </c>
      <c r="C5171" t="s">
        <v>1587</v>
      </c>
      <c r="D5171">
        <v>2018</v>
      </c>
      <c r="E5171" t="s">
        <v>1597</v>
      </c>
      <c r="F5171" t="s">
        <v>1602</v>
      </c>
      <c r="G5171" t="s">
        <v>1604</v>
      </c>
      <c r="H5171" t="s">
        <v>1610</v>
      </c>
      <c r="I5171" s="10">
        <v>6.7175915000000003E-2</v>
      </c>
      <c r="K5171">
        <v>17.75</v>
      </c>
      <c r="L5171" s="3">
        <v>187.124</v>
      </c>
      <c r="M5171">
        <v>3.2</v>
      </c>
      <c r="N5171">
        <f>+$Q$876-Tabla13[[#This Row],[Outlet Establishment Year]]</f>
        <v>6</v>
      </c>
      <c r="O5171">
        <f>+Tabla13[[#This Row],[Sales]]/Tabla13[[#This Row],[Antigüedad]]</f>
        <v>31.187333333333331</v>
      </c>
      <c r="P5171" s="4">
        <f>+Tabla13[[#This Row],[Sales]]/Tabla13[[#This Row],[Item Weight corregido]]</f>
        <v>10.542197183098592</v>
      </c>
    </row>
    <row r="5172" spans="1:16" x14ac:dyDescent="0.3">
      <c r="A5172" t="s">
        <v>12</v>
      </c>
      <c r="B5172" t="s">
        <v>219</v>
      </c>
      <c r="C5172" t="s">
        <v>1585</v>
      </c>
      <c r="D5172">
        <v>2018</v>
      </c>
      <c r="E5172" t="s">
        <v>1597</v>
      </c>
      <c r="F5172" t="s">
        <v>1602</v>
      </c>
      <c r="G5172" t="s">
        <v>1604</v>
      </c>
      <c r="H5172" t="s">
        <v>1610</v>
      </c>
      <c r="I5172" s="10">
        <v>6.2920180000000006E-2</v>
      </c>
      <c r="K5172">
        <v>11.35</v>
      </c>
      <c r="L5172" s="3">
        <v>88.985600000000005</v>
      </c>
      <c r="M5172">
        <v>3.2</v>
      </c>
      <c r="N5172">
        <f>+$Q$876-Tabla13[[#This Row],[Outlet Establishment Year]]</f>
        <v>6</v>
      </c>
      <c r="O5172">
        <f>+Tabla13[[#This Row],[Sales]]/Tabla13[[#This Row],[Antigüedad]]</f>
        <v>14.830933333333334</v>
      </c>
      <c r="P5172" s="4">
        <f>+Tabla13[[#This Row],[Sales]]/Tabla13[[#This Row],[Item Weight corregido]]</f>
        <v>7.840140969162996</v>
      </c>
    </row>
    <row r="5173" spans="1:16" x14ac:dyDescent="0.3">
      <c r="A5173" t="s">
        <v>12</v>
      </c>
      <c r="B5173" t="s">
        <v>596</v>
      </c>
      <c r="C5173" t="s">
        <v>1581</v>
      </c>
      <c r="D5173">
        <v>2018</v>
      </c>
      <c r="E5173" t="s">
        <v>1597</v>
      </c>
      <c r="F5173" t="s">
        <v>1602</v>
      </c>
      <c r="G5173" t="s">
        <v>1604</v>
      </c>
      <c r="H5173" t="s">
        <v>1610</v>
      </c>
      <c r="I5173" s="10">
        <v>2.3417004000000002E-2</v>
      </c>
      <c r="K5173">
        <v>12.8</v>
      </c>
      <c r="L5173" s="3">
        <v>223.84039999999999</v>
      </c>
      <c r="M5173">
        <v>3.2</v>
      </c>
      <c r="N5173">
        <f>+$Q$876-Tabla13[[#This Row],[Outlet Establishment Year]]</f>
        <v>6</v>
      </c>
      <c r="O5173">
        <f>+Tabla13[[#This Row],[Sales]]/Tabla13[[#This Row],[Antigüedad]]</f>
        <v>37.306733333333334</v>
      </c>
      <c r="P5173" s="4">
        <f>+Tabla13[[#This Row],[Sales]]/Tabla13[[#This Row],[Item Weight corregido]]</f>
        <v>17.487531249999996</v>
      </c>
    </row>
    <row r="5174" spans="1:16" x14ac:dyDescent="0.3">
      <c r="A5174" t="s">
        <v>12</v>
      </c>
      <c r="B5174" t="s">
        <v>701</v>
      </c>
      <c r="C5174" t="s">
        <v>1580</v>
      </c>
      <c r="D5174">
        <v>2018</v>
      </c>
      <c r="E5174" t="s">
        <v>1597</v>
      </c>
      <c r="F5174" t="s">
        <v>1602</v>
      </c>
      <c r="G5174" t="s">
        <v>1604</v>
      </c>
      <c r="H5174" t="s">
        <v>1610</v>
      </c>
      <c r="I5174" s="10">
        <v>7.8024650000000001E-2</v>
      </c>
      <c r="K5174">
        <v>8.51</v>
      </c>
      <c r="L5174" s="3">
        <v>171.44220000000001</v>
      </c>
      <c r="M5174">
        <v>3.2</v>
      </c>
      <c r="N5174">
        <f>+$Q$876-Tabla13[[#This Row],[Outlet Establishment Year]]</f>
        <v>6</v>
      </c>
      <c r="O5174">
        <f>+Tabla13[[#This Row],[Sales]]/Tabla13[[#This Row],[Antigüedad]]</f>
        <v>28.573700000000002</v>
      </c>
      <c r="P5174" s="4">
        <f>+Tabla13[[#This Row],[Sales]]/Tabla13[[#This Row],[Item Weight corregido]]</f>
        <v>20.14596944770858</v>
      </c>
    </row>
    <row r="5175" spans="1:16" x14ac:dyDescent="0.3">
      <c r="A5175" t="s">
        <v>12</v>
      </c>
      <c r="B5175" t="s">
        <v>1018</v>
      </c>
      <c r="C5175" t="s">
        <v>1576</v>
      </c>
      <c r="D5175">
        <v>2014</v>
      </c>
      <c r="E5175" t="s">
        <v>1596</v>
      </c>
      <c r="F5175" t="s">
        <v>1602</v>
      </c>
      <c r="G5175" t="s">
        <v>1606</v>
      </c>
      <c r="H5175" t="s">
        <v>1607</v>
      </c>
      <c r="I5175" s="10">
        <v>6.0376776E-2</v>
      </c>
      <c r="J5175">
        <v>14</v>
      </c>
      <c r="K5175">
        <v>14</v>
      </c>
      <c r="L5175" s="3">
        <v>154.56559999999999</v>
      </c>
      <c r="M5175">
        <v>3.1</v>
      </c>
      <c r="N5175">
        <f>+$Q$876-Tabla13[[#This Row],[Outlet Establishment Year]]</f>
        <v>10</v>
      </c>
      <c r="O5175">
        <f>+Tabla13[[#This Row],[Sales]]/Tabla13[[#This Row],[Antigüedad]]</f>
        <v>15.45656</v>
      </c>
      <c r="P5175" s="4">
        <f>+Tabla13[[#This Row],[Sales]]/Tabla13[[#This Row],[Item Weight corregido]]</f>
        <v>11.0404</v>
      </c>
    </row>
    <row r="5176" spans="1:16" x14ac:dyDescent="0.3">
      <c r="A5176" t="s">
        <v>13</v>
      </c>
      <c r="B5176" t="s">
        <v>488</v>
      </c>
      <c r="C5176" t="s">
        <v>1585</v>
      </c>
      <c r="D5176">
        <v>2018</v>
      </c>
      <c r="E5176" t="s">
        <v>1600</v>
      </c>
      <c r="F5176" t="s">
        <v>1601</v>
      </c>
      <c r="G5176" t="s">
        <v>1605</v>
      </c>
      <c r="H5176" t="s">
        <v>1609</v>
      </c>
      <c r="I5176" s="10">
        <v>6.1393095000000002E-2</v>
      </c>
      <c r="K5176">
        <v>17.25</v>
      </c>
      <c r="L5176" s="3">
        <v>91.811999999999998</v>
      </c>
      <c r="M5176">
        <v>3.1</v>
      </c>
      <c r="N5176">
        <f>+$Q$876-Tabla13[[#This Row],[Outlet Establishment Year]]</f>
        <v>6</v>
      </c>
      <c r="O5176">
        <f>+Tabla13[[#This Row],[Sales]]/Tabla13[[#This Row],[Antigüedad]]</f>
        <v>15.302</v>
      </c>
      <c r="P5176" s="4">
        <f>+Tabla13[[#This Row],[Sales]]/Tabla13[[#This Row],[Item Weight corregido]]</f>
        <v>5.3224347826086955</v>
      </c>
    </row>
    <row r="5177" spans="1:16" x14ac:dyDescent="0.3">
      <c r="A5177" t="s">
        <v>13</v>
      </c>
      <c r="B5177" t="s">
        <v>187</v>
      </c>
      <c r="C5177" t="s">
        <v>1590</v>
      </c>
      <c r="D5177">
        <v>2016</v>
      </c>
      <c r="E5177" t="s">
        <v>1599</v>
      </c>
      <c r="F5177" t="s">
        <v>1601</v>
      </c>
      <c r="G5177" t="s">
        <v>1605</v>
      </c>
      <c r="H5177" t="s">
        <v>1607</v>
      </c>
      <c r="I5177" s="10">
        <v>4.4004675E-2</v>
      </c>
      <c r="J5177">
        <v>5</v>
      </c>
      <c r="K5177">
        <v>5</v>
      </c>
      <c r="L5177" s="3">
        <v>188.85300000000001</v>
      </c>
      <c r="M5177">
        <v>3.1</v>
      </c>
      <c r="N5177">
        <f>+$Q$876-Tabla13[[#This Row],[Outlet Establishment Year]]</f>
        <v>8</v>
      </c>
      <c r="O5177">
        <f>+Tabla13[[#This Row],[Sales]]/Tabla13[[#This Row],[Antigüedad]]</f>
        <v>23.606625000000001</v>
      </c>
      <c r="P5177" s="4">
        <f>+Tabla13[[#This Row],[Sales]]/Tabla13[[#This Row],[Item Weight corregido]]</f>
        <v>37.770600000000002</v>
      </c>
    </row>
    <row r="5178" spans="1:16" x14ac:dyDescent="0.3">
      <c r="A5178" t="s">
        <v>12</v>
      </c>
      <c r="B5178" t="s">
        <v>1238</v>
      </c>
      <c r="C5178" t="s">
        <v>1580</v>
      </c>
      <c r="D5178">
        <v>2014</v>
      </c>
      <c r="E5178" t="s">
        <v>1596</v>
      </c>
      <c r="F5178" t="s">
        <v>1602</v>
      </c>
      <c r="G5178" t="s">
        <v>1606</v>
      </c>
      <c r="H5178" t="s">
        <v>1607</v>
      </c>
      <c r="I5178" s="10">
        <v>2.0989132000000001E-2</v>
      </c>
      <c r="J5178">
        <v>9.2850000000000001</v>
      </c>
      <c r="K5178">
        <v>9.2850000000000001</v>
      </c>
      <c r="L5178" s="3">
        <v>158.65780000000001</v>
      </c>
      <c r="M5178">
        <v>3.1</v>
      </c>
      <c r="N5178">
        <f>+$Q$876-Tabla13[[#This Row],[Outlet Establishment Year]]</f>
        <v>10</v>
      </c>
      <c r="O5178">
        <f>+Tabla13[[#This Row],[Sales]]/Tabla13[[#This Row],[Antigüedad]]</f>
        <v>15.865780000000001</v>
      </c>
      <c r="P5178" s="4">
        <f>+Tabla13[[#This Row],[Sales]]/Tabla13[[#This Row],[Item Weight corregido]]</f>
        <v>17.08753904146473</v>
      </c>
    </row>
    <row r="5179" spans="1:16" x14ac:dyDescent="0.3">
      <c r="A5179" t="s">
        <v>12</v>
      </c>
      <c r="B5179" t="s">
        <v>1062</v>
      </c>
      <c r="C5179" t="s">
        <v>1576</v>
      </c>
      <c r="D5179">
        <v>2012</v>
      </c>
      <c r="E5179" t="s">
        <v>1591</v>
      </c>
      <c r="F5179" t="s">
        <v>1601</v>
      </c>
      <c r="G5179" t="s">
        <v>1604</v>
      </c>
      <c r="H5179" t="s">
        <v>1607</v>
      </c>
      <c r="I5179" s="10">
        <v>8.2529703999999995E-2</v>
      </c>
      <c r="J5179">
        <v>8.18</v>
      </c>
      <c r="K5179">
        <v>8.18</v>
      </c>
      <c r="L5179" s="3">
        <v>56.958799999999997</v>
      </c>
      <c r="M5179">
        <v>3.1</v>
      </c>
      <c r="N5179">
        <f>+$Q$876-Tabla13[[#This Row],[Outlet Establishment Year]]</f>
        <v>12</v>
      </c>
      <c r="O5179">
        <f>+Tabla13[[#This Row],[Sales]]/Tabla13[[#This Row],[Antigüedad]]</f>
        <v>4.7465666666666664</v>
      </c>
      <c r="P5179" s="4">
        <f>+Tabla13[[#This Row],[Sales]]/Tabla13[[#This Row],[Item Weight corregido]]</f>
        <v>6.963178484107579</v>
      </c>
    </row>
    <row r="5180" spans="1:16" x14ac:dyDescent="0.3">
      <c r="A5180" t="s">
        <v>13</v>
      </c>
      <c r="B5180" t="s">
        <v>1268</v>
      </c>
      <c r="C5180" t="s">
        <v>1577</v>
      </c>
      <c r="D5180">
        <v>2012</v>
      </c>
      <c r="E5180" t="s">
        <v>1591</v>
      </c>
      <c r="F5180" t="s">
        <v>1601</v>
      </c>
      <c r="G5180" t="s">
        <v>1604</v>
      </c>
      <c r="H5180" t="s">
        <v>1607</v>
      </c>
      <c r="I5180" s="10">
        <v>0.14186243500000001</v>
      </c>
      <c r="J5180">
        <v>18.850000000000001</v>
      </c>
      <c r="K5180">
        <v>18.850000000000001</v>
      </c>
      <c r="L5180" s="3">
        <v>171.01320000000001</v>
      </c>
      <c r="M5180">
        <v>3.1</v>
      </c>
      <c r="N5180">
        <f>+$Q$876-Tabla13[[#This Row],[Outlet Establishment Year]]</f>
        <v>12</v>
      </c>
      <c r="O5180">
        <f>+Tabla13[[#This Row],[Sales]]/Tabla13[[#This Row],[Antigüedad]]</f>
        <v>14.251100000000001</v>
      </c>
      <c r="P5180" s="4">
        <f>+Tabla13[[#This Row],[Sales]]/Tabla13[[#This Row],[Item Weight corregido]]</f>
        <v>9.0723183023872682</v>
      </c>
    </row>
    <row r="5181" spans="1:16" x14ac:dyDescent="0.3">
      <c r="A5181" t="s">
        <v>13</v>
      </c>
      <c r="B5181" t="s">
        <v>876</v>
      </c>
      <c r="C5181" t="s">
        <v>1574</v>
      </c>
      <c r="D5181">
        <v>2012</v>
      </c>
      <c r="E5181" t="s">
        <v>1591</v>
      </c>
      <c r="F5181" t="s">
        <v>1601</v>
      </c>
      <c r="G5181" t="s">
        <v>1604</v>
      </c>
      <c r="H5181" t="s">
        <v>1607</v>
      </c>
      <c r="I5181" s="10">
        <v>1.2467648E-2</v>
      </c>
      <c r="J5181">
        <v>19.75</v>
      </c>
      <c r="K5181">
        <v>19.75</v>
      </c>
      <c r="L5181" s="3">
        <v>188.18719999999999</v>
      </c>
      <c r="M5181">
        <v>3.1</v>
      </c>
      <c r="N5181">
        <f>+$Q$876-Tabla13[[#This Row],[Outlet Establishment Year]]</f>
        <v>12</v>
      </c>
      <c r="O5181">
        <f>+Tabla13[[#This Row],[Sales]]/Tabla13[[#This Row],[Antigüedad]]</f>
        <v>15.682266666666665</v>
      </c>
      <c r="P5181" s="4">
        <f>+Tabla13[[#This Row],[Sales]]/Tabla13[[#This Row],[Item Weight corregido]]</f>
        <v>9.5284658227848098</v>
      </c>
    </row>
    <row r="5182" spans="1:16" x14ac:dyDescent="0.3">
      <c r="A5182" t="s">
        <v>13</v>
      </c>
      <c r="B5182" t="s">
        <v>113</v>
      </c>
      <c r="C5182" t="s">
        <v>1575</v>
      </c>
      <c r="D5182">
        <v>2012</v>
      </c>
      <c r="E5182" t="s">
        <v>1591</v>
      </c>
      <c r="F5182" t="s">
        <v>1601</v>
      </c>
      <c r="G5182" t="s">
        <v>1604</v>
      </c>
      <c r="H5182" t="s">
        <v>1607</v>
      </c>
      <c r="I5182" s="10">
        <v>0.125964559</v>
      </c>
      <c r="J5182">
        <v>5.6150000000000002</v>
      </c>
      <c r="K5182">
        <v>5.6150000000000002</v>
      </c>
      <c r="L5182" s="3">
        <v>124.773</v>
      </c>
      <c r="M5182">
        <v>3.1</v>
      </c>
      <c r="N5182">
        <f>+$Q$876-Tabla13[[#This Row],[Outlet Establishment Year]]</f>
        <v>12</v>
      </c>
      <c r="O5182">
        <f>+Tabla13[[#This Row],[Sales]]/Tabla13[[#This Row],[Antigüedad]]</f>
        <v>10.39775</v>
      </c>
      <c r="P5182" s="4">
        <f>+Tabla13[[#This Row],[Sales]]/Tabla13[[#This Row],[Item Weight corregido]]</f>
        <v>22.221371326803204</v>
      </c>
    </row>
    <row r="5183" spans="1:16" x14ac:dyDescent="0.3">
      <c r="A5183" t="s">
        <v>13</v>
      </c>
      <c r="B5183" t="s">
        <v>651</v>
      </c>
      <c r="C5183" t="s">
        <v>1575</v>
      </c>
      <c r="D5183">
        <v>2012</v>
      </c>
      <c r="E5183" t="s">
        <v>1591</v>
      </c>
      <c r="F5183" t="s">
        <v>1601</v>
      </c>
      <c r="G5183" t="s">
        <v>1604</v>
      </c>
      <c r="H5183" t="s">
        <v>1607</v>
      </c>
      <c r="I5183" s="10">
        <v>3.2637372999999997E-2</v>
      </c>
      <c r="J5183">
        <v>16.75</v>
      </c>
      <c r="K5183">
        <v>16.75</v>
      </c>
      <c r="L5183" s="3">
        <v>191.61619999999999</v>
      </c>
      <c r="M5183">
        <v>3.1</v>
      </c>
      <c r="N5183">
        <f>+$Q$876-Tabla13[[#This Row],[Outlet Establishment Year]]</f>
        <v>12</v>
      </c>
      <c r="O5183">
        <f>+Tabla13[[#This Row],[Sales]]/Tabla13[[#This Row],[Antigüedad]]</f>
        <v>15.968016666666665</v>
      </c>
      <c r="P5183" s="4">
        <f>+Tabla13[[#This Row],[Sales]]/Tabla13[[#This Row],[Item Weight corregido]]</f>
        <v>11.439773134328357</v>
      </c>
    </row>
    <row r="5184" spans="1:16" x14ac:dyDescent="0.3">
      <c r="A5184" t="s">
        <v>13</v>
      </c>
      <c r="B5184" t="s">
        <v>1255</v>
      </c>
      <c r="C5184" t="s">
        <v>1579</v>
      </c>
      <c r="D5184">
        <v>2012</v>
      </c>
      <c r="E5184" t="s">
        <v>1591</v>
      </c>
      <c r="F5184" t="s">
        <v>1601</v>
      </c>
      <c r="G5184" t="s">
        <v>1604</v>
      </c>
      <c r="H5184" t="s">
        <v>1607</v>
      </c>
      <c r="I5184" s="10">
        <v>2.9117482E-2</v>
      </c>
      <c r="J5184">
        <v>7.7249999999999996</v>
      </c>
      <c r="K5184">
        <v>7.7249999999999996</v>
      </c>
      <c r="L5184" s="3">
        <v>123.0414</v>
      </c>
      <c r="M5184">
        <v>3.1</v>
      </c>
      <c r="N5184">
        <f>+$Q$876-Tabla13[[#This Row],[Outlet Establishment Year]]</f>
        <v>12</v>
      </c>
      <c r="O5184">
        <f>+Tabla13[[#This Row],[Sales]]/Tabla13[[#This Row],[Antigüedad]]</f>
        <v>10.253449999999999</v>
      </c>
      <c r="P5184" s="4">
        <f>+Tabla13[[#This Row],[Sales]]/Tabla13[[#This Row],[Item Weight corregido]]</f>
        <v>15.92768932038835</v>
      </c>
    </row>
    <row r="5185" spans="1:16" x14ac:dyDescent="0.3">
      <c r="A5185" t="s">
        <v>13</v>
      </c>
      <c r="B5185" t="s">
        <v>380</v>
      </c>
      <c r="C5185" t="s">
        <v>1579</v>
      </c>
      <c r="D5185">
        <v>2012</v>
      </c>
      <c r="E5185" t="s">
        <v>1591</v>
      </c>
      <c r="F5185" t="s">
        <v>1601</v>
      </c>
      <c r="G5185" t="s">
        <v>1604</v>
      </c>
      <c r="H5185" t="s">
        <v>1607</v>
      </c>
      <c r="I5185" s="10">
        <v>1.9536980999999998E-2</v>
      </c>
      <c r="J5185">
        <v>9</v>
      </c>
      <c r="K5185">
        <v>9</v>
      </c>
      <c r="L5185" s="3">
        <v>170.04740000000001</v>
      </c>
      <c r="M5185">
        <v>3.1</v>
      </c>
      <c r="N5185">
        <f>+$Q$876-Tabla13[[#This Row],[Outlet Establishment Year]]</f>
        <v>12</v>
      </c>
      <c r="O5185">
        <f>+Tabla13[[#This Row],[Sales]]/Tabla13[[#This Row],[Antigüedad]]</f>
        <v>14.170616666666668</v>
      </c>
      <c r="P5185" s="4">
        <f>+Tabla13[[#This Row],[Sales]]/Tabla13[[#This Row],[Item Weight corregido]]</f>
        <v>18.894155555555557</v>
      </c>
    </row>
    <row r="5186" spans="1:16" x14ac:dyDescent="0.3">
      <c r="A5186" t="s">
        <v>13</v>
      </c>
      <c r="B5186" t="s">
        <v>597</v>
      </c>
      <c r="C5186" t="s">
        <v>1584</v>
      </c>
      <c r="D5186">
        <v>2012</v>
      </c>
      <c r="E5186" t="s">
        <v>1591</v>
      </c>
      <c r="F5186" t="s">
        <v>1601</v>
      </c>
      <c r="G5186" t="s">
        <v>1604</v>
      </c>
      <c r="H5186" t="s">
        <v>1607</v>
      </c>
      <c r="I5186" s="10">
        <v>6.770252E-3</v>
      </c>
      <c r="J5186">
        <v>12.15</v>
      </c>
      <c r="K5186">
        <v>12.15</v>
      </c>
      <c r="L5186" s="3">
        <v>124.473</v>
      </c>
      <c r="M5186">
        <v>3.1</v>
      </c>
      <c r="N5186">
        <f>+$Q$876-Tabla13[[#This Row],[Outlet Establishment Year]]</f>
        <v>12</v>
      </c>
      <c r="O5186">
        <f>+Tabla13[[#This Row],[Sales]]/Tabla13[[#This Row],[Antigüedad]]</f>
        <v>10.37275</v>
      </c>
      <c r="P5186" s="4">
        <f>+Tabla13[[#This Row],[Sales]]/Tabla13[[#This Row],[Item Weight corregido]]</f>
        <v>10.24469135802469</v>
      </c>
    </row>
    <row r="5187" spans="1:16" x14ac:dyDescent="0.3">
      <c r="A5187" t="s">
        <v>12</v>
      </c>
      <c r="B5187" t="s">
        <v>218</v>
      </c>
      <c r="C5187" t="s">
        <v>1577</v>
      </c>
      <c r="D5187">
        <v>2012</v>
      </c>
      <c r="E5187" t="s">
        <v>1591</v>
      </c>
      <c r="F5187" t="s">
        <v>1601</v>
      </c>
      <c r="G5187" t="s">
        <v>1604</v>
      </c>
      <c r="H5187" t="s">
        <v>1607</v>
      </c>
      <c r="I5187" s="10">
        <v>1.2030747E-2</v>
      </c>
      <c r="J5187">
        <v>17.2</v>
      </c>
      <c r="K5187">
        <v>17.2</v>
      </c>
      <c r="L5187" s="3">
        <v>166.61840000000001</v>
      </c>
      <c r="M5187">
        <v>3.1</v>
      </c>
      <c r="N5187">
        <f>+$Q$876-Tabla13[[#This Row],[Outlet Establishment Year]]</f>
        <v>12</v>
      </c>
      <c r="O5187">
        <f>+Tabla13[[#This Row],[Sales]]/Tabla13[[#This Row],[Antigüedad]]</f>
        <v>13.884866666666667</v>
      </c>
      <c r="P5187" s="4">
        <f>+Tabla13[[#This Row],[Sales]]/Tabla13[[#This Row],[Item Weight corregido]]</f>
        <v>9.6871162790697678</v>
      </c>
    </row>
    <row r="5188" spans="1:16" x14ac:dyDescent="0.3">
      <c r="A5188" t="s">
        <v>12</v>
      </c>
      <c r="B5188" t="s">
        <v>700</v>
      </c>
      <c r="C5188" t="s">
        <v>1574</v>
      </c>
      <c r="D5188">
        <v>2012</v>
      </c>
      <c r="E5188" t="s">
        <v>1591</v>
      </c>
      <c r="F5188" t="s">
        <v>1601</v>
      </c>
      <c r="G5188" t="s">
        <v>1604</v>
      </c>
      <c r="H5188" t="s">
        <v>1607</v>
      </c>
      <c r="I5188" s="10">
        <v>0.106492562</v>
      </c>
      <c r="J5188">
        <v>12.3</v>
      </c>
      <c r="K5188">
        <v>12.3</v>
      </c>
      <c r="L5188" s="3">
        <v>176.33959999999999</v>
      </c>
      <c r="M5188">
        <v>3.1</v>
      </c>
      <c r="N5188">
        <f>+$Q$876-Tabla13[[#This Row],[Outlet Establishment Year]]</f>
        <v>12</v>
      </c>
      <c r="O5188">
        <f>+Tabla13[[#This Row],[Sales]]/Tabla13[[#This Row],[Antigüedad]]</f>
        <v>14.694966666666666</v>
      </c>
      <c r="P5188" s="4">
        <f>+Tabla13[[#This Row],[Sales]]/Tabla13[[#This Row],[Item Weight corregido]]</f>
        <v>14.336552845528454</v>
      </c>
    </row>
    <row r="5189" spans="1:16" x14ac:dyDescent="0.3">
      <c r="A5189" t="s">
        <v>12</v>
      </c>
      <c r="B5189" t="s">
        <v>1168</v>
      </c>
      <c r="C5189" t="s">
        <v>1580</v>
      </c>
      <c r="D5189">
        <v>2012</v>
      </c>
      <c r="E5189" t="s">
        <v>1591</v>
      </c>
      <c r="F5189" t="s">
        <v>1601</v>
      </c>
      <c r="G5189" t="s">
        <v>1604</v>
      </c>
      <c r="H5189" t="s">
        <v>1607</v>
      </c>
      <c r="I5189" s="10">
        <v>3.9282839999999999E-2</v>
      </c>
      <c r="J5189">
        <v>17.600000000000001</v>
      </c>
      <c r="K5189">
        <v>17.600000000000001</v>
      </c>
      <c r="L5189" s="3">
        <v>94.641000000000005</v>
      </c>
      <c r="M5189">
        <v>3.1</v>
      </c>
      <c r="N5189">
        <f>+$Q$876-Tabla13[[#This Row],[Outlet Establishment Year]]</f>
        <v>12</v>
      </c>
      <c r="O5189">
        <f>+Tabla13[[#This Row],[Sales]]/Tabla13[[#This Row],[Antigüedad]]</f>
        <v>7.8867500000000001</v>
      </c>
      <c r="P5189" s="4">
        <f>+Tabla13[[#This Row],[Sales]]/Tabla13[[#This Row],[Item Weight corregido]]</f>
        <v>5.3773295454545451</v>
      </c>
    </row>
    <row r="5190" spans="1:16" x14ac:dyDescent="0.3">
      <c r="A5190" t="s">
        <v>13</v>
      </c>
      <c r="B5190" t="s">
        <v>653</v>
      </c>
      <c r="C5190" t="s">
        <v>1579</v>
      </c>
      <c r="D5190">
        <v>2018</v>
      </c>
      <c r="E5190" t="s">
        <v>1600</v>
      </c>
      <c r="F5190" t="s">
        <v>1601</v>
      </c>
      <c r="G5190" t="s">
        <v>1605</v>
      </c>
      <c r="H5190" t="s">
        <v>1609</v>
      </c>
      <c r="I5190" s="10">
        <v>5.7969482000000003E-2</v>
      </c>
      <c r="K5190">
        <v>11.1</v>
      </c>
      <c r="L5190" s="3">
        <v>119.3124</v>
      </c>
      <c r="M5190">
        <v>3.1</v>
      </c>
      <c r="N5190">
        <f>+$Q$876-Tabla13[[#This Row],[Outlet Establishment Year]]</f>
        <v>6</v>
      </c>
      <c r="O5190">
        <f>+Tabla13[[#This Row],[Sales]]/Tabla13[[#This Row],[Antigüedad]]</f>
        <v>19.885400000000001</v>
      </c>
      <c r="P5190" s="4">
        <f>+Tabla13[[#This Row],[Sales]]/Tabla13[[#This Row],[Item Weight corregido]]</f>
        <v>10.748864864864865</v>
      </c>
    </row>
    <row r="5191" spans="1:16" x14ac:dyDescent="0.3">
      <c r="A5191" t="s">
        <v>13</v>
      </c>
      <c r="B5191" t="s">
        <v>908</v>
      </c>
      <c r="C5191" t="s">
        <v>1580</v>
      </c>
      <c r="D5191">
        <v>2018</v>
      </c>
      <c r="E5191" t="s">
        <v>1600</v>
      </c>
      <c r="F5191" t="s">
        <v>1601</v>
      </c>
      <c r="G5191" t="s">
        <v>1605</v>
      </c>
      <c r="H5191" t="s">
        <v>1609</v>
      </c>
      <c r="I5191" s="10">
        <v>0.18803837200000001</v>
      </c>
      <c r="K5191">
        <v>10.195</v>
      </c>
      <c r="L5191" s="3">
        <v>146.4076</v>
      </c>
      <c r="M5191">
        <v>3.1</v>
      </c>
      <c r="N5191">
        <f>+$Q$876-Tabla13[[#This Row],[Outlet Establishment Year]]</f>
        <v>6</v>
      </c>
      <c r="O5191">
        <f>+Tabla13[[#This Row],[Sales]]/Tabla13[[#This Row],[Antigüedad]]</f>
        <v>24.401266666666668</v>
      </c>
      <c r="P5191" s="4">
        <f>+Tabla13[[#This Row],[Sales]]/Tabla13[[#This Row],[Item Weight corregido]]</f>
        <v>14.360725846002943</v>
      </c>
    </row>
    <row r="5192" spans="1:16" x14ac:dyDescent="0.3">
      <c r="A5192" t="s">
        <v>13</v>
      </c>
      <c r="B5192" t="s">
        <v>1517</v>
      </c>
      <c r="C5192" t="s">
        <v>1587</v>
      </c>
      <c r="D5192">
        <v>2016</v>
      </c>
      <c r="E5192" t="s">
        <v>1599</v>
      </c>
      <c r="F5192" t="s">
        <v>1601</v>
      </c>
      <c r="G5192" t="s">
        <v>1605</v>
      </c>
      <c r="H5192" t="s">
        <v>1607</v>
      </c>
      <c r="I5192" s="10">
        <v>3.1403440999999997E-2</v>
      </c>
      <c r="J5192">
        <v>8.1950000000000003</v>
      </c>
      <c r="K5192">
        <v>8.1950000000000003</v>
      </c>
      <c r="L5192" s="3">
        <v>93.846199999999996</v>
      </c>
      <c r="M5192">
        <v>3.1</v>
      </c>
      <c r="N5192">
        <f>+$Q$876-Tabla13[[#This Row],[Outlet Establishment Year]]</f>
        <v>8</v>
      </c>
      <c r="O5192">
        <f>+Tabla13[[#This Row],[Sales]]/Tabla13[[#This Row],[Antigüedad]]</f>
        <v>11.730775</v>
      </c>
      <c r="P5192" s="4">
        <f>+Tabla13[[#This Row],[Sales]]/Tabla13[[#This Row],[Item Weight corregido]]</f>
        <v>11.451641244661378</v>
      </c>
    </row>
    <row r="5193" spans="1:16" x14ac:dyDescent="0.3">
      <c r="A5193" t="s">
        <v>12</v>
      </c>
      <c r="B5193" t="s">
        <v>1061</v>
      </c>
      <c r="C5193" t="s">
        <v>1587</v>
      </c>
      <c r="D5193">
        <v>2016</v>
      </c>
      <c r="E5193" t="s">
        <v>1599</v>
      </c>
      <c r="F5193" t="s">
        <v>1601</v>
      </c>
      <c r="G5193" t="s">
        <v>1605</v>
      </c>
      <c r="H5193" t="s">
        <v>1607</v>
      </c>
      <c r="I5193" s="10">
        <v>7.9327366999999996E-2</v>
      </c>
      <c r="J5193">
        <v>6.1349999999999998</v>
      </c>
      <c r="K5193">
        <v>6.1349999999999998</v>
      </c>
      <c r="L5193" s="3">
        <v>152.8366</v>
      </c>
      <c r="M5193">
        <v>3.1</v>
      </c>
      <c r="N5193">
        <f>+$Q$876-Tabla13[[#This Row],[Outlet Establishment Year]]</f>
        <v>8</v>
      </c>
      <c r="O5193">
        <f>+Tabla13[[#This Row],[Sales]]/Tabla13[[#This Row],[Antigüedad]]</f>
        <v>19.104575000000001</v>
      </c>
      <c r="P5193" s="4">
        <f>+Tabla13[[#This Row],[Sales]]/Tabla13[[#This Row],[Item Weight corregido]]</f>
        <v>24.912241238793808</v>
      </c>
    </row>
    <row r="5194" spans="1:16" x14ac:dyDescent="0.3">
      <c r="A5194" t="s">
        <v>12</v>
      </c>
      <c r="B5194" t="s">
        <v>519</v>
      </c>
      <c r="C5194" t="s">
        <v>1574</v>
      </c>
      <c r="D5194">
        <v>2016</v>
      </c>
      <c r="E5194" t="s">
        <v>1599</v>
      </c>
      <c r="F5194" t="s">
        <v>1601</v>
      </c>
      <c r="G5194" t="s">
        <v>1605</v>
      </c>
      <c r="H5194" t="s">
        <v>1607</v>
      </c>
      <c r="I5194" s="10">
        <v>2.5872152999999998E-2</v>
      </c>
      <c r="J5194">
        <v>19.100000000000001</v>
      </c>
      <c r="K5194">
        <v>19.100000000000001</v>
      </c>
      <c r="L5194" s="3">
        <v>145.74180000000001</v>
      </c>
      <c r="M5194">
        <v>3.1</v>
      </c>
      <c r="N5194">
        <f>+$Q$876-Tabla13[[#This Row],[Outlet Establishment Year]]</f>
        <v>8</v>
      </c>
      <c r="O5194">
        <f>+Tabla13[[#This Row],[Sales]]/Tabla13[[#This Row],[Antigüedad]]</f>
        <v>18.217725000000002</v>
      </c>
      <c r="P5194" s="4">
        <f>+Tabla13[[#This Row],[Sales]]/Tabla13[[#This Row],[Item Weight corregido]]</f>
        <v>7.6304607329842931</v>
      </c>
    </row>
    <row r="5195" spans="1:16" x14ac:dyDescent="0.3">
      <c r="A5195" t="s">
        <v>13</v>
      </c>
      <c r="B5195" t="s">
        <v>1288</v>
      </c>
      <c r="C5195" t="s">
        <v>1585</v>
      </c>
      <c r="D5195">
        <v>2015</v>
      </c>
      <c r="E5195" t="s">
        <v>1593</v>
      </c>
      <c r="F5195" t="s">
        <v>1603</v>
      </c>
      <c r="G5195" t="s">
        <v>1604</v>
      </c>
      <c r="H5195" t="s">
        <v>1607</v>
      </c>
      <c r="I5195" s="10">
        <v>7.4778547000000001E-2</v>
      </c>
      <c r="J5195">
        <v>20.100000000000001</v>
      </c>
      <c r="K5195">
        <v>20.100000000000001</v>
      </c>
      <c r="L5195" s="3">
        <v>110.72280000000001</v>
      </c>
      <c r="M5195">
        <v>3.1</v>
      </c>
      <c r="N5195">
        <f>+$Q$876-Tabla13[[#This Row],[Outlet Establishment Year]]</f>
        <v>9</v>
      </c>
      <c r="O5195">
        <f>+Tabla13[[#This Row],[Sales]]/Tabla13[[#This Row],[Antigüedad]]</f>
        <v>12.302533333333335</v>
      </c>
      <c r="P5195" s="4">
        <f>+Tabla13[[#This Row],[Sales]]/Tabla13[[#This Row],[Item Weight corregido]]</f>
        <v>5.5085970149253729</v>
      </c>
    </row>
    <row r="5196" spans="1:16" x14ac:dyDescent="0.3">
      <c r="A5196" t="s">
        <v>13</v>
      </c>
      <c r="B5196" t="s">
        <v>1000</v>
      </c>
      <c r="C5196" t="s">
        <v>1582</v>
      </c>
      <c r="D5196">
        <v>2015</v>
      </c>
      <c r="E5196" t="s">
        <v>1593</v>
      </c>
      <c r="F5196" t="s">
        <v>1603</v>
      </c>
      <c r="G5196" t="s">
        <v>1604</v>
      </c>
      <c r="H5196" t="s">
        <v>1607</v>
      </c>
      <c r="I5196" s="10">
        <v>4.6469277000000003E-2</v>
      </c>
      <c r="J5196">
        <v>15</v>
      </c>
      <c r="K5196">
        <v>15</v>
      </c>
      <c r="L5196" s="3">
        <v>123.84139999999999</v>
      </c>
      <c r="M5196">
        <v>3.1</v>
      </c>
      <c r="N5196">
        <f>+$Q$876-Tabla13[[#This Row],[Outlet Establishment Year]]</f>
        <v>9</v>
      </c>
      <c r="O5196">
        <f>+Tabla13[[#This Row],[Sales]]/Tabla13[[#This Row],[Antigüedad]]</f>
        <v>13.760155555555555</v>
      </c>
      <c r="P5196" s="4">
        <f>+Tabla13[[#This Row],[Sales]]/Tabla13[[#This Row],[Item Weight corregido]]</f>
        <v>8.2560933333333324</v>
      </c>
    </row>
    <row r="5197" spans="1:16" x14ac:dyDescent="0.3">
      <c r="A5197" t="s">
        <v>13</v>
      </c>
      <c r="B5197" t="s">
        <v>440</v>
      </c>
      <c r="C5197" t="s">
        <v>1579</v>
      </c>
      <c r="D5197">
        <v>2020</v>
      </c>
      <c r="E5197" t="s">
        <v>1594</v>
      </c>
      <c r="F5197" t="s">
        <v>1603</v>
      </c>
      <c r="G5197" t="s">
        <v>1605</v>
      </c>
      <c r="H5197" t="s">
        <v>1607</v>
      </c>
      <c r="I5197" s="10">
        <v>2.7430696000000001E-2</v>
      </c>
      <c r="J5197">
        <v>10.5</v>
      </c>
      <c r="K5197">
        <v>10.5</v>
      </c>
      <c r="L5197" s="3">
        <v>171.11060000000001</v>
      </c>
      <c r="M5197">
        <v>3.1</v>
      </c>
      <c r="N5197">
        <f>+$Q$876-Tabla13[[#This Row],[Outlet Establishment Year]]</f>
        <v>4</v>
      </c>
      <c r="O5197">
        <f>+Tabla13[[#This Row],[Sales]]/Tabla13[[#This Row],[Antigüedad]]</f>
        <v>42.777650000000001</v>
      </c>
      <c r="P5197" s="4">
        <f>+Tabla13[[#This Row],[Sales]]/Tabla13[[#This Row],[Item Weight corregido]]</f>
        <v>16.29624761904762</v>
      </c>
    </row>
    <row r="5198" spans="1:16" x14ac:dyDescent="0.3">
      <c r="A5198" t="s">
        <v>13</v>
      </c>
      <c r="B5198" t="s">
        <v>1159</v>
      </c>
      <c r="C5198" t="s">
        <v>1581</v>
      </c>
      <c r="D5198">
        <v>2020</v>
      </c>
      <c r="E5198" t="s">
        <v>1594</v>
      </c>
      <c r="F5198" t="s">
        <v>1603</v>
      </c>
      <c r="G5198" t="s">
        <v>1606</v>
      </c>
      <c r="H5198" t="s">
        <v>1607</v>
      </c>
      <c r="I5198" s="10">
        <v>2.7217468000000002E-2</v>
      </c>
      <c r="J5198">
        <v>10.1</v>
      </c>
      <c r="K5198">
        <v>10.1</v>
      </c>
      <c r="L5198" s="3">
        <v>76.066999999999993</v>
      </c>
      <c r="M5198">
        <v>3.1</v>
      </c>
      <c r="N5198">
        <f>+$Q$876-Tabla13[[#This Row],[Outlet Establishment Year]]</f>
        <v>4</v>
      </c>
      <c r="O5198">
        <f>+Tabla13[[#This Row],[Sales]]/Tabla13[[#This Row],[Antigüedad]]</f>
        <v>19.016749999999998</v>
      </c>
      <c r="P5198" s="4">
        <f>+Tabla13[[#This Row],[Sales]]/Tabla13[[#This Row],[Item Weight corregido]]</f>
        <v>7.5313861386138612</v>
      </c>
    </row>
    <row r="5199" spans="1:16" x14ac:dyDescent="0.3">
      <c r="A5199" t="s">
        <v>12</v>
      </c>
      <c r="B5199" t="s">
        <v>221</v>
      </c>
      <c r="C5199" t="s">
        <v>1576</v>
      </c>
      <c r="D5199">
        <v>2020</v>
      </c>
      <c r="E5199" t="s">
        <v>1594</v>
      </c>
      <c r="F5199" t="s">
        <v>1603</v>
      </c>
      <c r="G5199" t="s">
        <v>1606</v>
      </c>
      <c r="H5199" t="s">
        <v>1607</v>
      </c>
      <c r="I5199" s="10">
        <v>5.4763517999999997E-2</v>
      </c>
      <c r="J5199">
        <v>20.100000000000001</v>
      </c>
      <c r="K5199">
        <v>20.100000000000001</v>
      </c>
      <c r="L5199" s="3">
        <v>150.9366</v>
      </c>
      <c r="M5199">
        <v>3.1</v>
      </c>
      <c r="N5199">
        <f>+$Q$876-Tabla13[[#This Row],[Outlet Establishment Year]]</f>
        <v>4</v>
      </c>
      <c r="O5199">
        <f>+Tabla13[[#This Row],[Sales]]/Tabla13[[#This Row],[Antigüedad]]</f>
        <v>37.73415</v>
      </c>
      <c r="P5199" s="4">
        <f>+Tabla13[[#This Row],[Sales]]/Tabla13[[#This Row],[Item Weight corregido]]</f>
        <v>7.5092835820895516</v>
      </c>
    </row>
    <row r="5200" spans="1:16" x14ac:dyDescent="0.3">
      <c r="A5200" t="s">
        <v>12</v>
      </c>
      <c r="B5200" t="s">
        <v>1147</v>
      </c>
      <c r="C5200" t="s">
        <v>1574</v>
      </c>
      <c r="D5200">
        <v>2020</v>
      </c>
      <c r="E5200" t="s">
        <v>1594</v>
      </c>
      <c r="F5200" t="s">
        <v>1603</v>
      </c>
      <c r="G5200" t="s">
        <v>1604</v>
      </c>
      <c r="H5200" t="s">
        <v>1607</v>
      </c>
      <c r="I5200" s="10">
        <v>1.2273747E-2</v>
      </c>
      <c r="J5200">
        <v>18.2</v>
      </c>
      <c r="K5200">
        <v>18.2</v>
      </c>
      <c r="L5200" s="3">
        <v>60.090400000000002</v>
      </c>
      <c r="M5200">
        <v>3.1</v>
      </c>
      <c r="N5200">
        <f>+$Q$876-Tabla13[[#This Row],[Outlet Establishment Year]]</f>
        <v>4</v>
      </c>
      <c r="O5200">
        <f>+Tabla13[[#This Row],[Sales]]/Tabla13[[#This Row],[Antigüedad]]</f>
        <v>15.022600000000001</v>
      </c>
      <c r="P5200" s="4">
        <f>+Tabla13[[#This Row],[Sales]]/Tabla13[[#This Row],[Item Weight corregido]]</f>
        <v>3.3016703296703298</v>
      </c>
    </row>
    <row r="5201" spans="1:16" x14ac:dyDescent="0.3">
      <c r="A5201" t="s">
        <v>12</v>
      </c>
      <c r="B5201" t="s">
        <v>590</v>
      </c>
      <c r="C5201" t="s">
        <v>1577</v>
      </c>
      <c r="D5201">
        <v>2015</v>
      </c>
      <c r="E5201" t="s">
        <v>1593</v>
      </c>
      <c r="F5201" t="s">
        <v>1603</v>
      </c>
      <c r="G5201" t="s">
        <v>1604</v>
      </c>
      <c r="H5201" t="s">
        <v>1607</v>
      </c>
      <c r="I5201" s="10">
        <v>5.0603130000000003E-2</v>
      </c>
      <c r="J5201">
        <v>9</v>
      </c>
      <c r="K5201">
        <v>9</v>
      </c>
      <c r="L5201" s="3">
        <v>150.9024</v>
      </c>
      <c r="M5201">
        <v>3.1</v>
      </c>
      <c r="N5201">
        <f>+$Q$876-Tabla13[[#This Row],[Outlet Establishment Year]]</f>
        <v>9</v>
      </c>
      <c r="O5201">
        <f>+Tabla13[[#This Row],[Sales]]/Tabla13[[#This Row],[Antigüedad]]</f>
        <v>16.766933333333334</v>
      </c>
      <c r="P5201" s="4">
        <f>+Tabla13[[#This Row],[Sales]]/Tabla13[[#This Row],[Item Weight corregido]]</f>
        <v>16.766933333333334</v>
      </c>
    </row>
    <row r="5202" spans="1:16" x14ac:dyDescent="0.3">
      <c r="A5202" t="s">
        <v>13</v>
      </c>
      <c r="B5202" t="s">
        <v>374</v>
      </c>
      <c r="C5202" t="s">
        <v>1576</v>
      </c>
      <c r="D5202">
        <v>2017</v>
      </c>
      <c r="E5202" t="s">
        <v>1598</v>
      </c>
      <c r="F5202" t="s">
        <v>1603</v>
      </c>
      <c r="G5202" t="s">
        <v>1605</v>
      </c>
      <c r="H5202" t="s">
        <v>1607</v>
      </c>
      <c r="I5202" s="10">
        <v>0</v>
      </c>
      <c r="J5202">
        <v>5.9850000000000003</v>
      </c>
      <c r="K5202">
        <v>5.9850000000000003</v>
      </c>
      <c r="L5202" s="3">
        <v>125.26779999999999</v>
      </c>
      <c r="M5202">
        <v>3.1</v>
      </c>
      <c r="N5202">
        <f>+$Q$876-Tabla13[[#This Row],[Outlet Establishment Year]]</f>
        <v>7</v>
      </c>
      <c r="O5202">
        <f>+Tabla13[[#This Row],[Sales]]/Tabla13[[#This Row],[Antigüedad]]</f>
        <v>17.895399999999999</v>
      </c>
      <c r="P5202" s="4">
        <f>+Tabla13[[#This Row],[Sales]]/Tabla13[[#This Row],[Item Weight corregido]]</f>
        <v>20.930292397660818</v>
      </c>
    </row>
    <row r="5203" spans="1:16" x14ac:dyDescent="0.3">
      <c r="A5203" t="s">
        <v>13</v>
      </c>
      <c r="B5203" t="s">
        <v>1033</v>
      </c>
      <c r="C5203" t="s">
        <v>1583</v>
      </c>
      <c r="D5203">
        <v>2017</v>
      </c>
      <c r="E5203" t="s">
        <v>1598</v>
      </c>
      <c r="F5203" t="s">
        <v>1603</v>
      </c>
      <c r="G5203" t="s">
        <v>1605</v>
      </c>
      <c r="H5203" t="s">
        <v>1607</v>
      </c>
      <c r="I5203" s="10">
        <v>4.3777415E-2</v>
      </c>
      <c r="J5203">
        <v>9.3000000000000007</v>
      </c>
      <c r="K5203">
        <v>9.3000000000000007</v>
      </c>
      <c r="L5203" s="3">
        <v>192.9846</v>
      </c>
      <c r="M5203">
        <v>3.1</v>
      </c>
      <c r="N5203">
        <f>+$Q$876-Tabla13[[#This Row],[Outlet Establishment Year]]</f>
        <v>7</v>
      </c>
      <c r="O5203">
        <f>+Tabla13[[#This Row],[Sales]]/Tabla13[[#This Row],[Antigüedad]]</f>
        <v>27.569228571428571</v>
      </c>
      <c r="P5203" s="4">
        <f>+Tabla13[[#This Row],[Sales]]/Tabla13[[#This Row],[Item Weight corregido]]</f>
        <v>20.751032258064516</v>
      </c>
    </row>
    <row r="5204" spans="1:16" x14ac:dyDescent="0.3">
      <c r="A5204" t="s">
        <v>13</v>
      </c>
      <c r="B5204" t="s">
        <v>498</v>
      </c>
      <c r="C5204" t="s">
        <v>1575</v>
      </c>
      <c r="D5204">
        <v>2017</v>
      </c>
      <c r="E5204" t="s">
        <v>1598</v>
      </c>
      <c r="F5204" t="s">
        <v>1603</v>
      </c>
      <c r="G5204" t="s">
        <v>1605</v>
      </c>
      <c r="H5204" t="s">
        <v>1607</v>
      </c>
      <c r="I5204" s="10">
        <v>3.4467286E-2</v>
      </c>
      <c r="J5204">
        <v>5.51</v>
      </c>
      <c r="K5204">
        <v>5.51</v>
      </c>
      <c r="L5204" s="3">
        <v>96.772599999999997</v>
      </c>
      <c r="M5204">
        <v>3.1</v>
      </c>
      <c r="N5204">
        <f>+$Q$876-Tabla13[[#This Row],[Outlet Establishment Year]]</f>
        <v>7</v>
      </c>
      <c r="O5204">
        <f>+Tabla13[[#This Row],[Sales]]/Tabla13[[#This Row],[Antigüedad]]</f>
        <v>13.824657142857143</v>
      </c>
      <c r="P5204" s="4">
        <f>+Tabla13[[#This Row],[Sales]]/Tabla13[[#This Row],[Item Weight corregido]]</f>
        <v>17.563085299455537</v>
      </c>
    </row>
    <row r="5205" spans="1:16" x14ac:dyDescent="0.3">
      <c r="A5205" t="s">
        <v>13</v>
      </c>
      <c r="B5205" t="s">
        <v>63</v>
      </c>
      <c r="C5205" t="s">
        <v>1579</v>
      </c>
      <c r="D5205">
        <v>2017</v>
      </c>
      <c r="E5205" t="s">
        <v>1598</v>
      </c>
      <c r="F5205" t="s">
        <v>1603</v>
      </c>
      <c r="G5205" t="s">
        <v>1605</v>
      </c>
      <c r="H5205" t="s">
        <v>1607</v>
      </c>
      <c r="I5205" s="10">
        <v>1.1285795E-2</v>
      </c>
      <c r="J5205">
        <v>10.5</v>
      </c>
      <c r="K5205">
        <v>10.5</v>
      </c>
      <c r="L5205" s="3">
        <v>235.82480000000001</v>
      </c>
      <c r="M5205">
        <v>3.1</v>
      </c>
      <c r="N5205">
        <f>+$Q$876-Tabla13[[#This Row],[Outlet Establishment Year]]</f>
        <v>7</v>
      </c>
      <c r="O5205">
        <f>+Tabla13[[#This Row],[Sales]]/Tabla13[[#This Row],[Antigüedad]]</f>
        <v>33.689257142857144</v>
      </c>
      <c r="P5205" s="4">
        <f>+Tabla13[[#This Row],[Sales]]/Tabla13[[#This Row],[Item Weight corregido]]</f>
        <v>22.459504761904764</v>
      </c>
    </row>
    <row r="5206" spans="1:16" x14ac:dyDescent="0.3">
      <c r="A5206" t="s">
        <v>12</v>
      </c>
      <c r="B5206" t="s">
        <v>456</v>
      </c>
      <c r="C5206" t="s">
        <v>1589</v>
      </c>
      <c r="D5206">
        <v>2017</v>
      </c>
      <c r="E5206" t="s">
        <v>1598</v>
      </c>
      <c r="F5206" t="s">
        <v>1603</v>
      </c>
      <c r="G5206" t="s">
        <v>1605</v>
      </c>
      <c r="H5206" t="s">
        <v>1607</v>
      </c>
      <c r="I5206" s="10">
        <v>5.4618572999999997E-2</v>
      </c>
      <c r="J5206">
        <v>16.7</v>
      </c>
      <c r="K5206">
        <v>16.7</v>
      </c>
      <c r="L5206" s="3">
        <v>65.516800000000003</v>
      </c>
      <c r="M5206">
        <v>3.1</v>
      </c>
      <c r="N5206">
        <f>+$Q$876-Tabla13[[#This Row],[Outlet Establishment Year]]</f>
        <v>7</v>
      </c>
      <c r="O5206">
        <f>+Tabla13[[#This Row],[Sales]]/Tabla13[[#This Row],[Antigüedad]]</f>
        <v>9.3595428571428574</v>
      </c>
      <c r="P5206" s="4">
        <f>+Tabla13[[#This Row],[Sales]]/Tabla13[[#This Row],[Item Weight corregido]]</f>
        <v>3.923161676646707</v>
      </c>
    </row>
    <row r="5207" spans="1:16" x14ac:dyDescent="0.3">
      <c r="A5207" t="s">
        <v>13</v>
      </c>
      <c r="B5207" t="s">
        <v>1547</v>
      </c>
      <c r="C5207" t="s">
        <v>1577</v>
      </c>
      <c r="D5207">
        <v>2011</v>
      </c>
      <c r="E5207" t="s">
        <v>1595</v>
      </c>
      <c r="F5207" t="s">
        <v>1602</v>
      </c>
      <c r="G5207" t="s">
        <v>1604</v>
      </c>
      <c r="H5207" t="s">
        <v>1609</v>
      </c>
      <c r="I5207" s="10">
        <v>0.21153938899999999</v>
      </c>
      <c r="J5207">
        <v>10.195</v>
      </c>
      <c r="K5207">
        <v>10.195</v>
      </c>
      <c r="L5207" s="3">
        <v>110.98860000000001</v>
      </c>
      <c r="M5207">
        <v>3.1</v>
      </c>
      <c r="N5207">
        <f>+$Q$876-Tabla13[[#This Row],[Outlet Establishment Year]]</f>
        <v>13</v>
      </c>
      <c r="O5207">
        <f>+Tabla13[[#This Row],[Sales]]/Tabla13[[#This Row],[Antigüedad]]</f>
        <v>8.5375846153846151</v>
      </c>
      <c r="P5207" s="4">
        <f>+Tabla13[[#This Row],[Sales]]/Tabla13[[#This Row],[Item Weight corregido]]</f>
        <v>10.886571848945561</v>
      </c>
    </row>
    <row r="5208" spans="1:16" x14ac:dyDescent="0.3">
      <c r="A5208" t="s">
        <v>12</v>
      </c>
      <c r="B5208" t="s">
        <v>126</v>
      </c>
      <c r="C5208" t="s">
        <v>1577</v>
      </c>
      <c r="D5208">
        <v>2011</v>
      </c>
      <c r="E5208" t="s">
        <v>1595</v>
      </c>
      <c r="F5208" t="s">
        <v>1602</v>
      </c>
      <c r="G5208" t="s">
        <v>1606</v>
      </c>
      <c r="H5208" t="s">
        <v>1609</v>
      </c>
      <c r="I5208" s="10">
        <v>1.3711274000000001E-2</v>
      </c>
      <c r="J5208">
        <v>16.75</v>
      </c>
      <c r="K5208">
        <v>16.75</v>
      </c>
      <c r="L5208" s="3">
        <v>100.26739999999999</v>
      </c>
      <c r="M5208">
        <v>3.1</v>
      </c>
      <c r="N5208">
        <f>+$Q$876-Tabla13[[#This Row],[Outlet Establishment Year]]</f>
        <v>13</v>
      </c>
      <c r="O5208">
        <f>+Tabla13[[#This Row],[Sales]]/Tabla13[[#This Row],[Antigüedad]]</f>
        <v>7.712876923076923</v>
      </c>
      <c r="P5208" s="4">
        <f>+Tabla13[[#This Row],[Sales]]/Tabla13[[#This Row],[Item Weight corregido]]</f>
        <v>5.986113432835821</v>
      </c>
    </row>
    <row r="5209" spans="1:16" x14ac:dyDescent="0.3">
      <c r="A5209" t="s">
        <v>13</v>
      </c>
      <c r="B5209" t="s">
        <v>943</v>
      </c>
      <c r="C5209" t="s">
        <v>1579</v>
      </c>
      <c r="D5209">
        <v>2014</v>
      </c>
      <c r="E5209" t="s">
        <v>1596</v>
      </c>
      <c r="F5209" t="s">
        <v>1602</v>
      </c>
      <c r="G5209" t="s">
        <v>1606</v>
      </c>
      <c r="H5209" t="s">
        <v>1607</v>
      </c>
      <c r="I5209" s="10">
        <v>2.5947095E-2</v>
      </c>
      <c r="J5209">
        <v>19.850000000000001</v>
      </c>
      <c r="K5209">
        <v>19.850000000000001</v>
      </c>
      <c r="L5209" s="3">
        <v>46.937600000000003</v>
      </c>
      <c r="M5209">
        <v>3.1</v>
      </c>
      <c r="N5209">
        <f>+$Q$876-Tabla13[[#This Row],[Outlet Establishment Year]]</f>
        <v>10</v>
      </c>
      <c r="O5209">
        <f>+Tabla13[[#This Row],[Sales]]/Tabla13[[#This Row],[Antigüedad]]</f>
        <v>4.6937600000000002</v>
      </c>
      <c r="P5209" s="4">
        <f>+Tabla13[[#This Row],[Sales]]/Tabla13[[#This Row],[Item Weight corregido]]</f>
        <v>2.3646146095717886</v>
      </c>
    </row>
    <row r="5210" spans="1:16" x14ac:dyDescent="0.3">
      <c r="A5210" t="s">
        <v>13</v>
      </c>
      <c r="B5210" t="s">
        <v>531</v>
      </c>
      <c r="C5210" t="s">
        <v>1581</v>
      </c>
      <c r="D5210">
        <v>2022</v>
      </c>
      <c r="E5210" t="s">
        <v>1592</v>
      </c>
      <c r="F5210" t="s">
        <v>1602</v>
      </c>
      <c r="G5210" t="s">
        <v>1604</v>
      </c>
      <c r="H5210" t="s">
        <v>1608</v>
      </c>
      <c r="I5210" s="10">
        <v>1.4482277999999999E-2</v>
      </c>
      <c r="J5210">
        <v>7.26</v>
      </c>
      <c r="K5210">
        <v>7.26</v>
      </c>
      <c r="L5210" s="3">
        <v>118.11499999999999</v>
      </c>
      <c r="M5210">
        <v>3.7</v>
      </c>
      <c r="N5210">
        <f>+$Q$876-Tabla13[[#This Row],[Outlet Establishment Year]]</f>
        <v>2</v>
      </c>
      <c r="O5210">
        <f>+Tabla13[[#This Row],[Sales]]/Tabla13[[#This Row],[Antigüedad]]</f>
        <v>59.057499999999997</v>
      </c>
      <c r="P5210" s="4">
        <f>+Tabla13[[#This Row],[Sales]]/Tabla13[[#This Row],[Item Weight corregido]]</f>
        <v>16.269283746556475</v>
      </c>
    </row>
    <row r="5211" spans="1:16" x14ac:dyDescent="0.3">
      <c r="A5211" t="s">
        <v>12</v>
      </c>
      <c r="B5211" t="s">
        <v>1404</v>
      </c>
      <c r="C5211" t="s">
        <v>1577</v>
      </c>
      <c r="D5211">
        <v>2022</v>
      </c>
      <c r="E5211" t="s">
        <v>1592</v>
      </c>
      <c r="F5211" t="s">
        <v>1602</v>
      </c>
      <c r="G5211" t="s">
        <v>1604</v>
      </c>
      <c r="H5211" t="s">
        <v>1608</v>
      </c>
      <c r="I5211" s="10">
        <v>2.8837828999999999E-2</v>
      </c>
      <c r="J5211">
        <v>9.8949999999999996</v>
      </c>
      <c r="K5211">
        <v>9.8949999999999996</v>
      </c>
      <c r="L5211" s="3">
        <v>117.8492</v>
      </c>
      <c r="M5211">
        <v>4</v>
      </c>
      <c r="N5211">
        <f>+$Q$876-Tabla13[[#This Row],[Outlet Establishment Year]]</f>
        <v>2</v>
      </c>
      <c r="O5211">
        <f>+Tabla13[[#This Row],[Sales]]/Tabla13[[#This Row],[Antigüedad]]</f>
        <v>58.924599999999998</v>
      </c>
      <c r="P5211" s="4">
        <f>+Tabla13[[#This Row],[Sales]]/Tabla13[[#This Row],[Item Weight corregido]]</f>
        <v>11.909974734714503</v>
      </c>
    </row>
    <row r="5212" spans="1:16" x14ac:dyDescent="0.3">
      <c r="A5212" t="s">
        <v>12</v>
      </c>
      <c r="B5212" t="s">
        <v>1146</v>
      </c>
      <c r="C5212" t="s">
        <v>1574</v>
      </c>
      <c r="D5212">
        <v>2022</v>
      </c>
      <c r="E5212" t="s">
        <v>1592</v>
      </c>
      <c r="F5212" t="s">
        <v>1602</v>
      </c>
      <c r="G5212" t="s">
        <v>1604</v>
      </c>
      <c r="H5212" t="s">
        <v>1608</v>
      </c>
      <c r="I5212" s="10">
        <v>0</v>
      </c>
      <c r="J5212">
        <v>7.72</v>
      </c>
      <c r="K5212">
        <v>7.72</v>
      </c>
      <c r="L5212" s="3">
        <v>117.7466</v>
      </c>
      <c r="M5212">
        <v>4.3</v>
      </c>
      <c r="N5212">
        <f>+$Q$876-Tabla13[[#This Row],[Outlet Establishment Year]]</f>
        <v>2</v>
      </c>
      <c r="O5212">
        <f>+Tabla13[[#This Row],[Sales]]/Tabla13[[#This Row],[Antigüedad]]</f>
        <v>58.8733</v>
      </c>
      <c r="P5212" s="4">
        <f>+Tabla13[[#This Row],[Sales]]/Tabla13[[#This Row],[Item Weight corregido]]</f>
        <v>15.252150259067358</v>
      </c>
    </row>
    <row r="5213" spans="1:16" x14ac:dyDescent="0.3">
      <c r="A5213" t="s">
        <v>12</v>
      </c>
      <c r="B5213" t="s">
        <v>1533</v>
      </c>
      <c r="C5213" t="s">
        <v>1576</v>
      </c>
      <c r="D5213">
        <v>2022</v>
      </c>
      <c r="E5213" t="s">
        <v>1592</v>
      </c>
      <c r="F5213" t="s">
        <v>1602</v>
      </c>
      <c r="G5213" t="s">
        <v>1604</v>
      </c>
      <c r="H5213" t="s">
        <v>1608</v>
      </c>
      <c r="I5213" s="10">
        <v>0.122015744</v>
      </c>
      <c r="J5213">
        <v>20.7</v>
      </c>
      <c r="K5213">
        <v>20.7</v>
      </c>
      <c r="L5213" s="3">
        <v>117.7466</v>
      </c>
      <c r="M5213">
        <v>4</v>
      </c>
      <c r="N5213">
        <f>+$Q$876-Tabla13[[#This Row],[Outlet Establishment Year]]</f>
        <v>2</v>
      </c>
      <c r="O5213">
        <f>+Tabla13[[#This Row],[Sales]]/Tabla13[[#This Row],[Antigüedad]]</f>
        <v>58.8733</v>
      </c>
      <c r="P5213" s="4">
        <f>+Tabla13[[#This Row],[Sales]]/Tabla13[[#This Row],[Item Weight corregido]]</f>
        <v>5.6882415458937201</v>
      </c>
    </row>
    <row r="5214" spans="1:16" x14ac:dyDescent="0.3">
      <c r="A5214" t="s">
        <v>13</v>
      </c>
      <c r="B5214" t="s">
        <v>66</v>
      </c>
      <c r="C5214" t="s">
        <v>1577</v>
      </c>
      <c r="D5214">
        <v>2022</v>
      </c>
      <c r="E5214" t="s">
        <v>1592</v>
      </c>
      <c r="F5214" t="s">
        <v>1602</v>
      </c>
      <c r="G5214" t="s">
        <v>1604</v>
      </c>
      <c r="H5214" t="s">
        <v>1608</v>
      </c>
      <c r="I5214" s="10">
        <v>2.4262771999999998E-2</v>
      </c>
      <c r="J5214">
        <v>10.1</v>
      </c>
      <c r="K5214">
        <v>10.1</v>
      </c>
      <c r="L5214" s="3">
        <v>117.61499999999999</v>
      </c>
      <c r="M5214">
        <v>2</v>
      </c>
      <c r="N5214">
        <f>+$Q$876-Tabla13[[#This Row],[Outlet Establishment Year]]</f>
        <v>2</v>
      </c>
      <c r="O5214">
        <f>+Tabla13[[#This Row],[Sales]]/Tabla13[[#This Row],[Antigüedad]]</f>
        <v>58.807499999999997</v>
      </c>
      <c r="P5214" s="4">
        <f>+Tabla13[[#This Row],[Sales]]/Tabla13[[#This Row],[Item Weight corregido]]</f>
        <v>11.645049504950494</v>
      </c>
    </row>
    <row r="5215" spans="1:16" x14ac:dyDescent="0.3">
      <c r="A5215" t="s">
        <v>13</v>
      </c>
      <c r="B5215" t="s">
        <v>271</v>
      </c>
      <c r="C5215" t="s">
        <v>1580</v>
      </c>
      <c r="D5215">
        <v>2022</v>
      </c>
      <c r="E5215" t="s">
        <v>1592</v>
      </c>
      <c r="F5215" t="s">
        <v>1602</v>
      </c>
      <c r="G5215" t="s">
        <v>1604</v>
      </c>
      <c r="H5215" t="s">
        <v>1608</v>
      </c>
      <c r="I5215" s="10">
        <v>5.4277131999999999E-2</v>
      </c>
      <c r="J5215">
        <v>20.350000000000001</v>
      </c>
      <c r="K5215">
        <v>20.350000000000001</v>
      </c>
      <c r="L5215" s="3">
        <v>117.3466</v>
      </c>
      <c r="M5215">
        <v>3.7</v>
      </c>
      <c r="N5215">
        <f>+$Q$876-Tabla13[[#This Row],[Outlet Establishment Year]]</f>
        <v>2</v>
      </c>
      <c r="O5215">
        <f>+Tabla13[[#This Row],[Sales]]/Tabla13[[#This Row],[Antigüedad]]</f>
        <v>58.673299999999998</v>
      </c>
      <c r="P5215" s="4">
        <f>+Tabla13[[#This Row],[Sales]]/Tabla13[[#This Row],[Item Weight corregido]]</f>
        <v>5.7664176904176898</v>
      </c>
    </row>
    <row r="5216" spans="1:16" x14ac:dyDescent="0.3">
      <c r="A5216" t="s">
        <v>12</v>
      </c>
      <c r="B5216" t="s">
        <v>1122</v>
      </c>
      <c r="C5216" t="s">
        <v>1577</v>
      </c>
      <c r="D5216">
        <v>2022</v>
      </c>
      <c r="E5216" t="s">
        <v>1592</v>
      </c>
      <c r="F5216" t="s">
        <v>1602</v>
      </c>
      <c r="G5216" t="s">
        <v>1604</v>
      </c>
      <c r="H5216" t="s">
        <v>1608</v>
      </c>
      <c r="I5216" s="10">
        <v>0.17097715499999999</v>
      </c>
      <c r="J5216">
        <v>11.8</v>
      </c>
      <c r="K5216">
        <v>11.8</v>
      </c>
      <c r="L5216" s="3">
        <v>117.0834</v>
      </c>
      <c r="M5216">
        <v>4.0999999999999996</v>
      </c>
      <c r="N5216">
        <f>+$Q$876-Tabla13[[#This Row],[Outlet Establishment Year]]</f>
        <v>2</v>
      </c>
      <c r="O5216">
        <f>+Tabla13[[#This Row],[Sales]]/Tabla13[[#This Row],[Antigüedad]]</f>
        <v>58.541699999999999</v>
      </c>
      <c r="P5216" s="4">
        <f>+Tabla13[[#This Row],[Sales]]/Tabla13[[#This Row],[Item Weight corregido]]</f>
        <v>9.922322033898304</v>
      </c>
    </row>
    <row r="5217" spans="1:16" x14ac:dyDescent="0.3">
      <c r="A5217" t="s">
        <v>12</v>
      </c>
      <c r="B5217" t="s">
        <v>365</v>
      </c>
      <c r="C5217" t="s">
        <v>1574</v>
      </c>
      <c r="D5217">
        <v>2022</v>
      </c>
      <c r="E5217" t="s">
        <v>1592</v>
      </c>
      <c r="F5217" t="s">
        <v>1602</v>
      </c>
      <c r="G5217" t="s">
        <v>1604</v>
      </c>
      <c r="H5217" t="s">
        <v>1608</v>
      </c>
      <c r="I5217" s="10">
        <v>6.4077170000000003E-2</v>
      </c>
      <c r="J5217">
        <v>9.8000000000000007</v>
      </c>
      <c r="K5217">
        <v>9.8000000000000007</v>
      </c>
      <c r="L5217" s="3">
        <v>116.7492</v>
      </c>
      <c r="M5217">
        <v>5</v>
      </c>
      <c r="N5217">
        <f>+$Q$876-Tabla13[[#This Row],[Outlet Establishment Year]]</f>
        <v>2</v>
      </c>
      <c r="O5217">
        <f>+Tabla13[[#This Row],[Sales]]/Tabla13[[#This Row],[Antigüedad]]</f>
        <v>58.374600000000001</v>
      </c>
      <c r="P5217" s="4">
        <f>+Tabla13[[#This Row],[Sales]]/Tabla13[[#This Row],[Item Weight corregido]]</f>
        <v>11.913183673469387</v>
      </c>
    </row>
    <row r="5218" spans="1:16" x14ac:dyDescent="0.3">
      <c r="A5218" t="s">
        <v>13</v>
      </c>
      <c r="B5218" t="s">
        <v>1072</v>
      </c>
      <c r="C5218" t="s">
        <v>1585</v>
      </c>
      <c r="D5218">
        <v>2018</v>
      </c>
      <c r="E5218" t="s">
        <v>1597</v>
      </c>
      <c r="F5218" t="s">
        <v>1602</v>
      </c>
      <c r="G5218" t="s">
        <v>1604</v>
      </c>
      <c r="H5218" t="s">
        <v>1610</v>
      </c>
      <c r="I5218" s="10">
        <v>8.6752988000000003E-2</v>
      </c>
      <c r="K5218">
        <v>16.25</v>
      </c>
      <c r="L5218" s="3">
        <v>98.141000000000005</v>
      </c>
      <c r="M5218">
        <v>3.1</v>
      </c>
      <c r="N5218">
        <f>+$Q$876-Tabla13[[#This Row],[Outlet Establishment Year]]</f>
        <v>6</v>
      </c>
      <c r="O5218">
        <f>+Tabla13[[#This Row],[Sales]]/Tabla13[[#This Row],[Antigüedad]]</f>
        <v>16.356833333333334</v>
      </c>
      <c r="P5218" s="4">
        <f>+Tabla13[[#This Row],[Sales]]/Tabla13[[#This Row],[Item Weight corregido]]</f>
        <v>6.0394461538461544</v>
      </c>
    </row>
    <row r="5219" spans="1:16" x14ac:dyDescent="0.3">
      <c r="A5219" t="s">
        <v>13</v>
      </c>
      <c r="B5219" t="s">
        <v>269</v>
      </c>
      <c r="C5219" t="s">
        <v>1580</v>
      </c>
      <c r="D5219">
        <v>2018</v>
      </c>
      <c r="E5219" t="s">
        <v>1597</v>
      </c>
      <c r="F5219" t="s">
        <v>1602</v>
      </c>
      <c r="G5219" t="s">
        <v>1604</v>
      </c>
      <c r="H5219" t="s">
        <v>1610</v>
      </c>
      <c r="I5219" s="10">
        <v>3.9300964000000001E-2</v>
      </c>
      <c r="K5219">
        <v>8.3949999999999996</v>
      </c>
      <c r="L5219" s="3">
        <v>99.504199999999997</v>
      </c>
      <c r="M5219">
        <v>3.1</v>
      </c>
      <c r="N5219">
        <f>+$Q$876-Tabla13[[#This Row],[Outlet Establishment Year]]</f>
        <v>6</v>
      </c>
      <c r="O5219">
        <f>+Tabla13[[#This Row],[Sales]]/Tabla13[[#This Row],[Antigüedad]]</f>
        <v>16.584033333333334</v>
      </c>
      <c r="P5219" s="4">
        <f>+Tabla13[[#This Row],[Sales]]/Tabla13[[#This Row],[Item Weight corregido]]</f>
        <v>11.852793329362717</v>
      </c>
    </row>
    <row r="5220" spans="1:16" x14ac:dyDescent="0.3">
      <c r="A5220" t="s">
        <v>12</v>
      </c>
      <c r="B5220" t="s">
        <v>1424</v>
      </c>
      <c r="C5220" t="s">
        <v>1577</v>
      </c>
      <c r="D5220">
        <v>2018</v>
      </c>
      <c r="E5220" t="s">
        <v>1597</v>
      </c>
      <c r="F5220" t="s">
        <v>1602</v>
      </c>
      <c r="G5220" t="s">
        <v>1604</v>
      </c>
      <c r="H5220" t="s">
        <v>1610</v>
      </c>
      <c r="I5220" s="10">
        <v>2.748331E-2</v>
      </c>
      <c r="K5220">
        <v>15.7</v>
      </c>
      <c r="L5220" s="3">
        <v>169.37899999999999</v>
      </c>
      <c r="M5220">
        <v>3.1</v>
      </c>
      <c r="N5220">
        <f>+$Q$876-Tabla13[[#This Row],[Outlet Establishment Year]]</f>
        <v>6</v>
      </c>
      <c r="O5220">
        <f>+Tabla13[[#This Row],[Sales]]/Tabla13[[#This Row],[Antigüedad]]</f>
        <v>28.229833333333332</v>
      </c>
      <c r="P5220" s="4">
        <f>+Tabla13[[#This Row],[Sales]]/Tabla13[[#This Row],[Item Weight corregido]]</f>
        <v>10.788471337579617</v>
      </c>
    </row>
    <row r="5221" spans="1:16" x14ac:dyDescent="0.3">
      <c r="A5221" t="s">
        <v>12</v>
      </c>
      <c r="B5221" t="s">
        <v>773</v>
      </c>
      <c r="C5221" t="s">
        <v>1574</v>
      </c>
      <c r="D5221">
        <v>2018</v>
      </c>
      <c r="E5221" t="s">
        <v>1597</v>
      </c>
      <c r="F5221" t="s">
        <v>1602</v>
      </c>
      <c r="G5221" t="s">
        <v>1604</v>
      </c>
      <c r="H5221" t="s">
        <v>1610</v>
      </c>
      <c r="I5221" s="10">
        <v>2.9510313E-2</v>
      </c>
      <c r="K5221">
        <v>17.75</v>
      </c>
      <c r="L5221" s="3">
        <v>141.9838</v>
      </c>
      <c r="M5221">
        <v>3.1</v>
      </c>
      <c r="N5221">
        <f>+$Q$876-Tabla13[[#This Row],[Outlet Establishment Year]]</f>
        <v>6</v>
      </c>
      <c r="O5221">
        <f>+Tabla13[[#This Row],[Sales]]/Tabla13[[#This Row],[Antigüedad]]</f>
        <v>23.663966666666667</v>
      </c>
      <c r="P5221" s="4">
        <f>+Tabla13[[#This Row],[Sales]]/Tabla13[[#This Row],[Item Weight corregido]]</f>
        <v>7.9990873239436624</v>
      </c>
    </row>
    <row r="5222" spans="1:16" x14ac:dyDescent="0.3">
      <c r="A5222" t="s">
        <v>12</v>
      </c>
      <c r="B5222" t="s">
        <v>423</v>
      </c>
      <c r="C5222" t="s">
        <v>1581</v>
      </c>
      <c r="D5222">
        <v>2018</v>
      </c>
      <c r="E5222" t="s">
        <v>1597</v>
      </c>
      <c r="F5222" t="s">
        <v>1602</v>
      </c>
      <c r="G5222" t="s">
        <v>1604</v>
      </c>
      <c r="H5222" t="s">
        <v>1610</v>
      </c>
      <c r="I5222" s="10">
        <v>3.3276066E-2</v>
      </c>
      <c r="K5222">
        <v>9.3000000000000007</v>
      </c>
      <c r="L5222" s="3">
        <v>153.8314</v>
      </c>
      <c r="M5222">
        <v>3.1</v>
      </c>
      <c r="N5222">
        <f>+$Q$876-Tabla13[[#This Row],[Outlet Establishment Year]]</f>
        <v>6</v>
      </c>
      <c r="O5222">
        <f>+Tabla13[[#This Row],[Sales]]/Tabla13[[#This Row],[Antigüedad]]</f>
        <v>25.638566666666666</v>
      </c>
      <c r="P5222" s="4">
        <f>+Tabla13[[#This Row],[Sales]]/Tabla13[[#This Row],[Item Weight corregido]]</f>
        <v>16.54101075268817</v>
      </c>
    </row>
    <row r="5223" spans="1:16" x14ac:dyDescent="0.3">
      <c r="A5223" t="s">
        <v>12</v>
      </c>
      <c r="B5223" t="s">
        <v>1531</v>
      </c>
      <c r="C5223" t="s">
        <v>1580</v>
      </c>
      <c r="D5223">
        <v>2018</v>
      </c>
      <c r="E5223" t="s">
        <v>1597</v>
      </c>
      <c r="F5223" t="s">
        <v>1602</v>
      </c>
      <c r="G5223" t="s">
        <v>1604</v>
      </c>
      <c r="H5223" t="s">
        <v>1610</v>
      </c>
      <c r="I5223" s="10">
        <v>3.0143704E-2</v>
      </c>
      <c r="K5223">
        <v>9.6950000000000003</v>
      </c>
      <c r="L5223" s="3">
        <v>222.01140000000001</v>
      </c>
      <c r="M5223">
        <v>3.1</v>
      </c>
      <c r="N5223">
        <f>+$Q$876-Tabla13[[#This Row],[Outlet Establishment Year]]</f>
        <v>6</v>
      </c>
      <c r="O5223">
        <f>+Tabla13[[#This Row],[Sales]]/Tabla13[[#This Row],[Antigüedad]]</f>
        <v>37.001899999999999</v>
      </c>
      <c r="P5223" s="4">
        <f>+Tabla13[[#This Row],[Sales]]/Tabla13[[#This Row],[Item Weight corregido]]</f>
        <v>22.899577101598762</v>
      </c>
    </row>
    <row r="5224" spans="1:16" x14ac:dyDescent="0.3">
      <c r="A5224" t="s">
        <v>12</v>
      </c>
      <c r="B5224" t="s">
        <v>1366</v>
      </c>
      <c r="C5224" t="s">
        <v>1585</v>
      </c>
      <c r="D5224">
        <v>2018</v>
      </c>
      <c r="E5224" t="s">
        <v>1600</v>
      </c>
      <c r="F5224" t="s">
        <v>1601</v>
      </c>
      <c r="G5224" t="s">
        <v>1605</v>
      </c>
      <c r="H5224" t="s">
        <v>1609</v>
      </c>
      <c r="I5224" s="10">
        <v>0.25539489599999998</v>
      </c>
      <c r="K5224">
        <v>10.195</v>
      </c>
      <c r="L5224" s="3">
        <v>196.8794</v>
      </c>
      <c r="M5224">
        <v>3</v>
      </c>
      <c r="N5224">
        <f>+$Q$876-Tabla13[[#This Row],[Outlet Establishment Year]]</f>
        <v>6</v>
      </c>
      <c r="O5224">
        <f>+Tabla13[[#This Row],[Sales]]/Tabla13[[#This Row],[Antigüedad]]</f>
        <v>32.813233333333336</v>
      </c>
      <c r="P5224" s="4">
        <f>+Tabla13[[#This Row],[Sales]]/Tabla13[[#This Row],[Item Weight corregido]]</f>
        <v>19.311368317802845</v>
      </c>
    </row>
    <row r="5225" spans="1:16" x14ac:dyDescent="0.3">
      <c r="A5225" t="s">
        <v>12</v>
      </c>
      <c r="B5225" t="s">
        <v>1088</v>
      </c>
      <c r="C5225" t="s">
        <v>1576</v>
      </c>
      <c r="D5225">
        <v>2016</v>
      </c>
      <c r="E5225" t="s">
        <v>1599</v>
      </c>
      <c r="F5225" t="s">
        <v>1601</v>
      </c>
      <c r="G5225" t="s">
        <v>1605</v>
      </c>
      <c r="H5225" t="s">
        <v>1607</v>
      </c>
      <c r="I5225" s="10">
        <v>2.4205661E-2</v>
      </c>
      <c r="J5225">
        <v>8.39</v>
      </c>
      <c r="K5225">
        <v>8.39</v>
      </c>
      <c r="L5225" s="3">
        <v>114.0176</v>
      </c>
      <c r="M5225">
        <v>3</v>
      </c>
      <c r="N5225">
        <f>+$Q$876-Tabla13[[#This Row],[Outlet Establishment Year]]</f>
        <v>8</v>
      </c>
      <c r="O5225">
        <f>+Tabla13[[#This Row],[Sales]]/Tabla13[[#This Row],[Antigüedad]]</f>
        <v>14.2522</v>
      </c>
      <c r="P5225" s="4">
        <f>+Tabla13[[#This Row],[Sales]]/Tabla13[[#This Row],[Item Weight corregido]]</f>
        <v>13.589702026221692</v>
      </c>
    </row>
    <row r="5226" spans="1:16" x14ac:dyDescent="0.3">
      <c r="A5226" t="s">
        <v>12</v>
      </c>
      <c r="B5226" t="s">
        <v>1311</v>
      </c>
      <c r="C5226" t="s">
        <v>1577</v>
      </c>
      <c r="D5226">
        <v>2017</v>
      </c>
      <c r="E5226" t="s">
        <v>1598</v>
      </c>
      <c r="F5226" t="s">
        <v>1603</v>
      </c>
      <c r="G5226" t="s">
        <v>1605</v>
      </c>
      <c r="H5226" t="s">
        <v>1607</v>
      </c>
      <c r="I5226" s="10">
        <v>4.0197931999999999E-2</v>
      </c>
      <c r="J5226">
        <v>8.6</v>
      </c>
      <c r="K5226">
        <v>8.6</v>
      </c>
      <c r="L5226" s="3">
        <v>190.15299999999999</v>
      </c>
      <c r="M5226">
        <v>3</v>
      </c>
      <c r="N5226">
        <f>+$Q$876-Tabla13[[#This Row],[Outlet Establishment Year]]</f>
        <v>7</v>
      </c>
      <c r="O5226">
        <f>+Tabla13[[#This Row],[Sales]]/Tabla13[[#This Row],[Antigüedad]]</f>
        <v>27.164714285714286</v>
      </c>
      <c r="P5226" s="4">
        <f>+Tabla13[[#This Row],[Sales]]/Tabla13[[#This Row],[Item Weight corregido]]</f>
        <v>22.110813953488371</v>
      </c>
    </row>
    <row r="5227" spans="1:16" x14ac:dyDescent="0.3">
      <c r="A5227" t="s">
        <v>13</v>
      </c>
      <c r="B5227" t="s">
        <v>588</v>
      </c>
      <c r="C5227" t="s">
        <v>1574</v>
      </c>
      <c r="D5227">
        <v>2020</v>
      </c>
      <c r="E5227" t="s">
        <v>1594</v>
      </c>
      <c r="F5227" t="s">
        <v>1603</v>
      </c>
      <c r="G5227" t="s">
        <v>1605</v>
      </c>
      <c r="H5227" t="s">
        <v>1607</v>
      </c>
      <c r="I5227" s="10">
        <v>0.122918852</v>
      </c>
      <c r="J5227">
        <v>16.600000000000001</v>
      </c>
      <c r="K5227">
        <v>16.600000000000001</v>
      </c>
      <c r="L5227" s="3">
        <v>173.07380000000001</v>
      </c>
      <c r="M5227">
        <v>3</v>
      </c>
      <c r="N5227">
        <f>+$Q$876-Tabla13[[#This Row],[Outlet Establishment Year]]</f>
        <v>4</v>
      </c>
      <c r="O5227">
        <f>+Tabla13[[#This Row],[Sales]]/Tabla13[[#This Row],[Antigüedad]]</f>
        <v>43.268450000000001</v>
      </c>
      <c r="P5227" s="4">
        <f>+Tabla13[[#This Row],[Sales]]/Tabla13[[#This Row],[Item Weight corregido]]</f>
        <v>10.426132530120482</v>
      </c>
    </row>
    <row r="5228" spans="1:16" x14ac:dyDescent="0.3">
      <c r="A5228" t="s">
        <v>13</v>
      </c>
      <c r="B5228" t="s">
        <v>67</v>
      </c>
      <c r="C5228" t="s">
        <v>1585</v>
      </c>
      <c r="D5228">
        <v>2018</v>
      </c>
      <c r="E5228" t="s">
        <v>1600</v>
      </c>
      <c r="F5228" t="s">
        <v>1601</v>
      </c>
      <c r="G5228" t="s">
        <v>1605</v>
      </c>
      <c r="H5228" t="s">
        <v>1609</v>
      </c>
      <c r="I5228" s="10">
        <v>4.9754975E-2</v>
      </c>
      <c r="K5228">
        <v>8.93</v>
      </c>
      <c r="L5228" s="3">
        <v>152.13399999999999</v>
      </c>
      <c r="M5228">
        <v>3</v>
      </c>
      <c r="N5228">
        <f>+$Q$876-Tabla13[[#This Row],[Outlet Establishment Year]]</f>
        <v>6</v>
      </c>
      <c r="O5228">
        <f>+Tabla13[[#This Row],[Sales]]/Tabla13[[#This Row],[Antigüedad]]</f>
        <v>25.355666666666664</v>
      </c>
      <c r="P5228" s="4">
        <f>+Tabla13[[#This Row],[Sales]]/Tabla13[[#This Row],[Item Weight corregido]]</f>
        <v>17.036282194848823</v>
      </c>
    </row>
    <row r="5229" spans="1:16" x14ac:dyDescent="0.3">
      <c r="A5229" t="s">
        <v>13</v>
      </c>
      <c r="B5229" t="s">
        <v>129</v>
      </c>
      <c r="C5229" t="s">
        <v>1577</v>
      </c>
      <c r="D5229">
        <v>2022</v>
      </c>
      <c r="E5229" t="s">
        <v>1592</v>
      </c>
      <c r="F5229" t="s">
        <v>1602</v>
      </c>
      <c r="G5229" t="s">
        <v>1604</v>
      </c>
      <c r="H5229" t="s">
        <v>1608</v>
      </c>
      <c r="I5229" s="10">
        <v>1.0480751E-2</v>
      </c>
      <c r="J5229">
        <v>6.4249999999999998</v>
      </c>
      <c r="K5229">
        <v>6.4249999999999998</v>
      </c>
      <c r="L5229" s="3">
        <v>116.5808</v>
      </c>
      <c r="M5229">
        <v>4</v>
      </c>
      <c r="N5229">
        <f>+$Q$876-Tabla13[[#This Row],[Outlet Establishment Year]]</f>
        <v>2</v>
      </c>
      <c r="O5229">
        <f>+Tabla13[[#This Row],[Sales]]/Tabla13[[#This Row],[Antigüedad]]</f>
        <v>58.290399999999998</v>
      </c>
      <c r="P5229" s="4">
        <f>+Tabla13[[#This Row],[Sales]]/Tabla13[[#This Row],[Item Weight corregido]]</f>
        <v>18.144871595330738</v>
      </c>
    </row>
    <row r="5230" spans="1:16" x14ac:dyDescent="0.3">
      <c r="A5230" t="s">
        <v>13</v>
      </c>
      <c r="B5230" t="s">
        <v>273</v>
      </c>
      <c r="C5230" t="s">
        <v>1590</v>
      </c>
      <c r="D5230">
        <v>2015</v>
      </c>
      <c r="E5230" t="s">
        <v>1593</v>
      </c>
      <c r="F5230" t="s">
        <v>1603</v>
      </c>
      <c r="G5230" t="s">
        <v>1605</v>
      </c>
      <c r="H5230" t="s">
        <v>1607</v>
      </c>
      <c r="I5230" s="10">
        <v>0.15965759600000001</v>
      </c>
      <c r="J5230">
        <v>9.3949999999999996</v>
      </c>
      <c r="K5230">
        <v>9.3949999999999996</v>
      </c>
      <c r="L5230" s="3">
        <v>224.97200000000001</v>
      </c>
      <c r="M5230">
        <v>3</v>
      </c>
      <c r="N5230">
        <f>+$Q$876-Tabla13[[#This Row],[Outlet Establishment Year]]</f>
        <v>9</v>
      </c>
      <c r="O5230">
        <f>+Tabla13[[#This Row],[Sales]]/Tabla13[[#This Row],[Antigüedad]]</f>
        <v>24.99688888888889</v>
      </c>
      <c r="P5230" s="4">
        <f>+Tabla13[[#This Row],[Sales]]/Tabla13[[#This Row],[Item Weight corregido]]</f>
        <v>23.945928685470996</v>
      </c>
    </row>
    <row r="5231" spans="1:16" x14ac:dyDescent="0.3">
      <c r="A5231" t="s">
        <v>13</v>
      </c>
      <c r="B5231" t="s">
        <v>682</v>
      </c>
      <c r="C5231" t="s">
        <v>1576</v>
      </c>
      <c r="D5231">
        <v>2015</v>
      </c>
      <c r="E5231" t="s">
        <v>1593</v>
      </c>
      <c r="F5231" t="s">
        <v>1603</v>
      </c>
      <c r="G5231" t="s">
        <v>1605</v>
      </c>
      <c r="H5231" t="s">
        <v>1607</v>
      </c>
      <c r="I5231" s="10">
        <v>3.6746478999999999E-2</v>
      </c>
      <c r="J5231">
        <v>13.15</v>
      </c>
      <c r="K5231">
        <v>13.15</v>
      </c>
      <c r="L5231" s="3">
        <v>181.29759999999999</v>
      </c>
      <c r="M5231">
        <v>3</v>
      </c>
      <c r="N5231">
        <f>+$Q$876-Tabla13[[#This Row],[Outlet Establishment Year]]</f>
        <v>9</v>
      </c>
      <c r="O5231">
        <f>+Tabla13[[#This Row],[Sales]]/Tabla13[[#This Row],[Antigüedad]]</f>
        <v>20.144177777777777</v>
      </c>
      <c r="P5231" s="4">
        <f>+Tabla13[[#This Row],[Sales]]/Tabla13[[#This Row],[Item Weight corregido]]</f>
        <v>13.786889733840303</v>
      </c>
    </row>
    <row r="5232" spans="1:16" x14ac:dyDescent="0.3">
      <c r="A5232" t="s">
        <v>13</v>
      </c>
      <c r="B5232" t="s">
        <v>1356</v>
      </c>
      <c r="C5232" t="s">
        <v>1585</v>
      </c>
      <c r="D5232">
        <v>2018</v>
      </c>
      <c r="E5232" t="s">
        <v>1600</v>
      </c>
      <c r="F5232" t="s">
        <v>1601</v>
      </c>
      <c r="G5232" t="s">
        <v>1605</v>
      </c>
      <c r="H5232" t="s">
        <v>1609</v>
      </c>
      <c r="I5232" s="10">
        <v>0.13121031999999999</v>
      </c>
      <c r="K5232">
        <v>13.1</v>
      </c>
      <c r="L5232" s="3">
        <v>74.035399999999996</v>
      </c>
      <c r="M5232">
        <v>3</v>
      </c>
      <c r="N5232">
        <f>+$Q$876-Tabla13[[#This Row],[Outlet Establishment Year]]</f>
        <v>6</v>
      </c>
      <c r="O5232">
        <f>+Tabla13[[#This Row],[Sales]]/Tabla13[[#This Row],[Antigüedad]]</f>
        <v>12.339233333333333</v>
      </c>
      <c r="P5232" s="4">
        <f>+Tabla13[[#This Row],[Sales]]/Tabla13[[#This Row],[Item Weight corregido]]</f>
        <v>5.6515572519083968</v>
      </c>
    </row>
    <row r="5233" spans="1:16" x14ac:dyDescent="0.3">
      <c r="A5233" t="s">
        <v>13</v>
      </c>
      <c r="B5233" t="s">
        <v>716</v>
      </c>
      <c r="C5233" t="s">
        <v>1576</v>
      </c>
      <c r="D5233">
        <v>2015</v>
      </c>
      <c r="E5233" t="s">
        <v>1593</v>
      </c>
      <c r="F5233" t="s">
        <v>1603</v>
      </c>
      <c r="G5233" t="s">
        <v>1604</v>
      </c>
      <c r="H5233" t="s">
        <v>1607</v>
      </c>
      <c r="I5233" s="10">
        <v>6.3900189999999996E-2</v>
      </c>
      <c r="J5233">
        <v>7.56</v>
      </c>
      <c r="K5233">
        <v>7.56</v>
      </c>
      <c r="L5233" s="3">
        <v>157.26300000000001</v>
      </c>
      <c r="M5233">
        <v>3</v>
      </c>
      <c r="N5233">
        <f>+$Q$876-Tabla13[[#This Row],[Outlet Establishment Year]]</f>
        <v>9</v>
      </c>
      <c r="O5233">
        <f>+Tabla13[[#This Row],[Sales]]/Tabla13[[#This Row],[Antigüedad]]</f>
        <v>17.473666666666666</v>
      </c>
      <c r="P5233" s="4">
        <f>+Tabla13[[#This Row],[Sales]]/Tabla13[[#This Row],[Item Weight corregido]]</f>
        <v>20.801984126984127</v>
      </c>
    </row>
    <row r="5234" spans="1:16" x14ac:dyDescent="0.3">
      <c r="A5234" t="s">
        <v>13</v>
      </c>
      <c r="B5234" t="s">
        <v>790</v>
      </c>
      <c r="C5234" t="s">
        <v>1580</v>
      </c>
      <c r="D5234">
        <v>2018</v>
      </c>
      <c r="E5234" t="s">
        <v>1597</v>
      </c>
      <c r="F5234" t="s">
        <v>1602</v>
      </c>
      <c r="G5234" t="s">
        <v>1604</v>
      </c>
      <c r="H5234" t="s">
        <v>1610</v>
      </c>
      <c r="I5234" s="10">
        <v>4.5050673999999999E-2</v>
      </c>
      <c r="K5234">
        <v>9.3949999999999996</v>
      </c>
      <c r="L5234" s="3">
        <v>84.924999999999997</v>
      </c>
      <c r="M5234">
        <v>3</v>
      </c>
      <c r="N5234">
        <f>+$Q$876-Tabla13[[#This Row],[Outlet Establishment Year]]</f>
        <v>6</v>
      </c>
      <c r="O5234">
        <f>+Tabla13[[#This Row],[Sales]]/Tabla13[[#This Row],[Antigüedad]]</f>
        <v>14.154166666666667</v>
      </c>
      <c r="P5234" s="4">
        <f>+Tabla13[[#This Row],[Sales]]/Tabla13[[#This Row],[Item Weight corregido]]</f>
        <v>9.039382650345928</v>
      </c>
    </row>
    <row r="5235" spans="1:16" x14ac:dyDescent="0.3">
      <c r="A5235" t="s">
        <v>13</v>
      </c>
      <c r="B5235" t="s">
        <v>268</v>
      </c>
      <c r="C5235" t="s">
        <v>1579</v>
      </c>
      <c r="D5235">
        <v>2020</v>
      </c>
      <c r="E5235" t="s">
        <v>1594</v>
      </c>
      <c r="F5235" t="s">
        <v>1603</v>
      </c>
      <c r="G5235" t="s">
        <v>1604</v>
      </c>
      <c r="H5235" t="s">
        <v>1607</v>
      </c>
      <c r="I5235" s="10">
        <v>3.4501404999999999E-2</v>
      </c>
      <c r="J5235">
        <v>18.75</v>
      </c>
      <c r="K5235">
        <v>18.75</v>
      </c>
      <c r="L5235" s="3">
        <v>211.7218</v>
      </c>
      <c r="M5235">
        <v>3</v>
      </c>
      <c r="N5235">
        <f>+$Q$876-Tabla13[[#This Row],[Outlet Establishment Year]]</f>
        <v>4</v>
      </c>
      <c r="O5235">
        <f>+Tabla13[[#This Row],[Sales]]/Tabla13[[#This Row],[Antigüedad]]</f>
        <v>52.93045</v>
      </c>
      <c r="P5235" s="4">
        <f>+Tabla13[[#This Row],[Sales]]/Tabla13[[#This Row],[Item Weight corregido]]</f>
        <v>11.291829333333334</v>
      </c>
    </row>
    <row r="5236" spans="1:16" x14ac:dyDescent="0.3">
      <c r="A5236" t="s">
        <v>12</v>
      </c>
      <c r="B5236" t="s">
        <v>904</v>
      </c>
      <c r="C5236" t="s">
        <v>1577</v>
      </c>
      <c r="D5236">
        <v>2014</v>
      </c>
      <c r="E5236" t="s">
        <v>1596</v>
      </c>
      <c r="F5236" t="s">
        <v>1602</v>
      </c>
      <c r="G5236" t="s">
        <v>1606</v>
      </c>
      <c r="H5236" t="s">
        <v>1607</v>
      </c>
      <c r="I5236" s="10">
        <v>5.2685259999999998E-2</v>
      </c>
      <c r="J5236">
        <v>8.9749999999999996</v>
      </c>
      <c r="K5236">
        <v>8.9749999999999996</v>
      </c>
      <c r="L5236" s="3">
        <v>83.322400000000002</v>
      </c>
      <c r="M5236">
        <v>3</v>
      </c>
      <c r="N5236">
        <f>+$Q$876-Tabla13[[#This Row],[Outlet Establishment Year]]</f>
        <v>10</v>
      </c>
      <c r="O5236">
        <f>+Tabla13[[#This Row],[Sales]]/Tabla13[[#This Row],[Antigüedad]]</f>
        <v>8.3322400000000005</v>
      </c>
      <c r="P5236" s="4">
        <f>+Tabla13[[#This Row],[Sales]]/Tabla13[[#This Row],[Item Weight corregido]]</f>
        <v>9.283832869080781</v>
      </c>
    </row>
    <row r="5237" spans="1:16" x14ac:dyDescent="0.3">
      <c r="A5237" t="s">
        <v>13</v>
      </c>
      <c r="B5237" t="s">
        <v>1515</v>
      </c>
      <c r="C5237" t="s">
        <v>1581</v>
      </c>
      <c r="D5237">
        <v>2012</v>
      </c>
      <c r="E5237" t="s">
        <v>1591</v>
      </c>
      <c r="F5237" t="s">
        <v>1601</v>
      </c>
      <c r="G5237" t="s">
        <v>1604</v>
      </c>
      <c r="H5237" t="s">
        <v>1607</v>
      </c>
      <c r="I5237" s="10">
        <v>9.8566831999999993E-2</v>
      </c>
      <c r="J5237">
        <v>10.8</v>
      </c>
      <c r="K5237">
        <v>10.8</v>
      </c>
      <c r="L5237" s="3">
        <v>98.304199999999994</v>
      </c>
      <c r="M5237">
        <v>3</v>
      </c>
      <c r="N5237">
        <f>+$Q$876-Tabla13[[#This Row],[Outlet Establishment Year]]</f>
        <v>12</v>
      </c>
      <c r="O5237">
        <f>+Tabla13[[#This Row],[Sales]]/Tabla13[[#This Row],[Antigüedad]]</f>
        <v>8.1920166666666656</v>
      </c>
      <c r="P5237" s="4">
        <f>+Tabla13[[#This Row],[Sales]]/Tabla13[[#This Row],[Item Weight corregido]]</f>
        <v>9.10224074074074</v>
      </c>
    </row>
    <row r="5238" spans="1:16" x14ac:dyDescent="0.3">
      <c r="A5238" t="s">
        <v>13</v>
      </c>
      <c r="B5238" t="s">
        <v>748</v>
      </c>
      <c r="C5238" t="s">
        <v>1584</v>
      </c>
      <c r="D5238">
        <v>2014</v>
      </c>
      <c r="E5238" t="s">
        <v>1596</v>
      </c>
      <c r="F5238" t="s">
        <v>1602</v>
      </c>
      <c r="G5238" t="s">
        <v>1606</v>
      </c>
      <c r="H5238" t="s">
        <v>1607</v>
      </c>
      <c r="I5238" s="10">
        <v>1.5663185E-2</v>
      </c>
      <c r="J5238">
        <v>15.35</v>
      </c>
      <c r="K5238">
        <v>15.35</v>
      </c>
      <c r="L5238" s="3">
        <v>143.947</v>
      </c>
      <c r="M5238">
        <v>3</v>
      </c>
      <c r="N5238">
        <f>+$Q$876-Tabla13[[#This Row],[Outlet Establishment Year]]</f>
        <v>10</v>
      </c>
      <c r="O5238">
        <f>+Tabla13[[#This Row],[Sales]]/Tabla13[[#This Row],[Antigüedad]]</f>
        <v>14.3947</v>
      </c>
      <c r="P5238" s="4">
        <f>+Tabla13[[#This Row],[Sales]]/Tabla13[[#This Row],[Item Weight corregido]]</f>
        <v>9.3776547231270371</v>
      </c>
    </row>
    <row r="5239" spans="1:16" x14ac:dyDescent="0.3">
      <c r="A5239" t="s">
        <v>12</v>
      </c>
      <c r="B5239" t="s">
        <v>1354</v>
      </c>
      <c r="C5239" t="s">
        <v>1580</v>
      </c>
      <c r="D5239">
        <v>2015</v>
      </c>
      <c r="E5239" t="s">
        <v>1593</v>
      </c>
      <c r="F5239" t="s">
        <v>1603</v>
      </c>
      <c r="G5239" t="s">
        <v>1604</v>
      </c>
      <c r="H5239" t="s">
        <v>1607</v>
      </c>
      <c r="I5239" s="10">
        <v>0</v>
      </c>
      <c r="J5239">
        <v>13.65</v>
      </c>
      <c r="K5239">
        <v>13.65</v>
      </c>
      <c r="L5239" s="3">
        <v>55.858800000000002</v>
      </c>
      <c r="M5239">
        <v>3</v>
      </c>
      <c r="N5239">
        <f>+$Q$876-Tabla13[[#This Row],[Outlet Establishment Year]]</f>
        <v>9</v>
      </c>
      <c r="O5239">
        <f>+Tabla13[[#This Row],[Sales]]/Tabla13[[#This Row],[Antigüedad]]</f>
        <v>6.2065333333333337</v>
      </c>
      <c r="P5239" s="4">
        <f>+Tabla13[[#This Row],[Sales]]/Tabla13[[#This Row],[Item Weight corregido]]</f>
        <v>4.0922197802197804</v>
      </c>
    </row>
    <row r="5240" spans="1:16" x14ac:dyDescent="0.3">
      <c r="A5240" t="s">
        <v>13</v>
      </c>
      <c r="B5240" t="s">
        <v>683</v>
      </c>
      <c r="C5240" t="s">
        <v>1583</v>
      </c>
      <c r="D5240">
        <v>2017</v>
      </c>
      <c r="E5240" t="s">
        <v>1598</v>
      </c>
      <c r="F5240" t="s">
        <v>1603</v>
      </c>
      <c r="G5240" t="s">
        <v>1605</v>
      </c>
      <c r="H5240" t="s">
        <v>1607</v>
      </c>
      <c r="I5240" s="10">
        <v>7.1832909E-2</v>
      </c>
      <c r="J5240">
        <v>8.3650000000000002</v>
      </c>
      <c r="K5240">
        <v>8.3650000000000002</v>
      </c>
      <c r="L5240" s="3">
        <v>36.150599999999997</v>
      </c>
      <c r="M5240">
        <v>3</v>
      </c>
      <c r="N5240">
        <f>+$Q$876-Tabla13[[#This Row],[Outlet Establishment Year]]</f>
        <v>7</v>
      </c>
      <c r="O5240">
        <f>+Tabla13[[#This Row],[Sales]]/Tabla13[[#This Row],[Antigüedad]]</f>
        <v>5.1643714285714282</v>
      </c>
      <c r="P5240" s="4">
        <f>+Tabla13[[#This Row],[Sales]]/Tabla13[[#This Row],[Item Weight corregido]]</f>
        <v>4.3216497310221156</v>
      </c>
    </row>
    <row r="5241" spans="1:16" x14ac:dyDescent="0.3">
      <c r="A5241" t="s">
        <v>13</v>
      </c>
      <c r="B5241" t="s">
        <v>145</v>
      </c>
      <c r="C5241" t="s">
        <v>1580</v>
      </c>
      <c r="D5241">
        <v>2018</v>
      </c>
      <c r="E5241" t="s">
        <v>1597</v>
      </c>
      <c r="F5241" t="s">
        <v>1602</v>
      </c>
      <c r="G5241" t="s">
        <v>1604</v>
      </c>
      <c r="H5241" t="s">
        <v>1610</v>
      </c>
      <c r="I5241" s="10">
        <v>7.6483450999999994E-2</v>
      </c>
      <c r="K5241">
        <v>18.600000000000001</v>
      </c>
      <c r="L5241" s="3">
        <v>163.12360000000001</v>
      </c>
      <c r="M5241">
        <v>3</v>
      </c>
      <c r="N5241">
        <f>+$Q$876-Tabla13[[#This Row],[Outlet Establishment Year]]</f>
        <v>6</v>
      </c>
      <c r="O5241">
        <f>+Tabla13[[#This Row],[Sales]]/Tabla13[[#This Row],[Antigüedad]]</f>
        <v>27.18726666666667</v>
      </c>
      <c r="P5241" s="4">
        <f>+Tabla13[[#This Row],[Sales]]/Tabla13[[#This Row],[Item Weight corregido]]</f>
        <v>8.7700860215053762</v>
      </c>
    </row>
    <row r="5242" spans="1:16" x14ac:dyDescent="0.3">
      <c r="A5242" t="s">
        <v>13</v>
      </c>
      <c r="B5242" t="s">
        <v>312</v>
      </c>
      <c r="C5242" t="s">
        <v>1576</v>
      </c>
      <c r="D5242">
        <v>2022</v>
      </c>
      <c r="E5242" t="s">
        <v>1592</v>
      </c>
      <c r="F5242" t="s">
        <v>1602</v>
      </c>
      <c r="G5242" t="s">
        <v>1604</v>
      </c>
      <c r="H5242" t="s">
        <v>1608</v>
      </c>
      <c r="I5242" s="10">
        <v>0.12495901299999999</v>
      </c>
      <c r="J5242">
        <v>18</v>
      </c>
      <c r="K5242">
        <v>18</v>
      </c>
      <c r="L5242" s="3">
        <v>116.5124</v>
      </c>
      <c r="M5242">
        <v>4</v>
      </c>
      <c r="N5242">
        <f>+$Q$876-Tabla13[[#This Row],[Outlet Establishment Year]]</f>
        <v>2</v>
      </c>
      <c r="O5242">
        <f>+Tabla13[[#This Row],[Sales]]/Tabla13[[#This Row],[Antigüedad]]</f>
        <v>58.2562</v>
      </c>
      <c r="P5242" s="4">
        <f>+Tabla13[[#This Row],[Sales]]/Tabla13[[#This Row],[Item Weight corregido]]</f>
        <v>6.4729111111111113</v>
      </c>
    </row>
    <row r="5243" spans="1:16" x14ac:dyDescent="0.3">
      <c r="A5243" t="s">
        <v>13</v>
      </c>
      <c r="B5243" t="s">
        <v>357</v>
      </c>
      <c r="C5243" t="s">
        <v>1580</v>
      </c>
      <c r="D5243">
        <v>2018</v>
      </c>
      <c r="E5243" t="s">
        <v>1597</v>
      </c>
      <c r="F5243" t="s">
        <v>1602</v>
      </c>
      <c r="G5243" t="s">
        <v>1604</v>
      </c>
      <c r="H5243" t="s">
        <v>1610</v>
      </c>
      <c r="I5243" s="10">
        <v>0.154627247</v>
      </c>
      <c r="K5243">
        <v>21.25</v>
      </c>
      <c r="L5243" s="3">
        <v>177.637</v>
      </c>
      <c r="M5243">
        <v>3</v>
      </c>
      <c r="N5243">
        <f>+$Q$876-Tabla13[[#This Row],[Outlet Establishment Year]]</f>
        <v>6</v>
      </c>
      <c r="O5243">
        <f>+Tabla13[[#This Row],[Sales]]/Tabla13[[#This Row],[Antigüedad]]</f>
        <v>29.606166666666667</v>
      </c>
      <c r="P5243" s="4">
        <f>+Tabla13[[#This Row],[Sales]]/Tabla13[[#This Row],[Item Weight corregido]]</f>
        <v>8.3593882352941176</v>
      </c>
    </row>
    <row r="5244" spans="1:16" x14ac:dyDescent="0.3">
      <c r="A5244" t="s">
        <v>13</v>
      </c>
      <c r="B5244" t="s">
        <v>130</v>
      </c>
      <c r="C5244" t="s">
        <v>1577</v>
      </c>
      <c r="D5244">
        <v>2020</v>
      </c>
      <c r="E5244" t="s">
        <v>1594</v>
      </c>
      <c r="F5244" t="s">
        <v>1603</v>
      </c>
      <c r="G5244" t="s">
        <v>1604</v>
      </c>
      <c r="H5244" t="s">
        <v>1607</v>
      </c>
      <c r="I5244" s="10">
        <v>0.15226199900000001</v>
      </c>
      <c r="J5244">
        <v>7</v>
      </c>
      <c r="K5244">
        <v>7</v>
      </c>
      <c r="L5244" s="3">
        <v>105.72799999999999</v>
      </c>
      <c r="M5244">
        <v>3</v>
      </c>
      <c r="N5244">
        <f>+$Q$876-Tabla13[[#This Row],[Outlet Establishment Year]]</f>
        <v>4</v>
      </c>
      <c r="O5244">
        <f>+Tabla13[[#This Row],[Sales]]/Tabla13[[#This Row],[Antigüedad]]</f>
        <v>26.431999999999999</v>
      </c>
      <c r="P5244" s="4">
        <f>+Tabla13[[#This Row],[Sales]]/Tabla13[[#This Row],[Item Weight corregido]]</f>
        <v>15.103999999999999</v>
      </c>
    </row>
    <row r="5245" spans="1:16" x14ac:dyDescent="0.3">
      <c r="A5245" t="s">
        <v>13</v>
      </c>
      <c r="B5245" t="s">
        <v>1190</v>
      </c>
      <c r="C5245" t="s">
        <v>1580</v>
      </c>
      <c r="D5245">
        <v>2022</v>
      </c>
      <c r="E5245" t="s">
        <v>1592</v>
      </c>
      <c r="F5245" t="s">
        <v>1602</v>
      </c>
      <c r="G5245" t="s">
        <v>1604</v>
      </c>
      <c r="H5245" t="s">
        <v>1608</v>
      </c>
      <c r="I5245" s="10">
        <v>0</v>
      </c>
      <c r="J5245">
        <v>12.3</v>
      </c>
      <c r="K5245">
        <v>12.3</v>
      </c>
      <c r="L5245" s="3">
        <v>116.4834</v>
      </c>
      <c r="M5245">
        <v>3</v>
      </c>
      <c r="N5245">
        <f>+$Q$876-Tabla13[[#This Row],[Outlet Establishment Year]]</f>
        <v>2</v>
      </c>
      <c r="O5245">
        <f>+Tabla13[[#This Row],[Sales]]/Tabla13[[#This Row],[Antigüedad]]</f>
        <v>58.241700000000002</v>
      </c>
      <c r="P5245" s="4">
        <f>+Tabla13[[#This Row],[Sales]]/Tabla13[[#This Row],[Item Weight corregido]]</f>
        <v>9.4701951219512193</v>
      </c>
    </row>
    <row r="5246" spans="1:16" x14ac:dyDescent="0.3">
      <c r="A5246" t="s">
        <v>13</v>
      </c>
      <c r="B5246" t="s">
        <v>1511</v>
      </c>
      <c r="C5246" t="s">
        <v>1577</v>
      </c>
      <c r="D5246">
        <v>2012</v>
      </c>
      <c r="E5246" t="s">
        <v>1591</v>
      </c>
      <c r="F5246" t="s">
        <v>1601</v>
      </c>
      <c r="G5246" t="s">
        <v>1604</v>
      </c>
      <c r="H5246" t="s">
        <v>1607</v>
      </c>
      <c r="I5246" s="10">
        <v>3.4940978999999997E-2</v>
      </c>
      <c r="J5246">
        <v>5.94</v>
      </c>
      <c r="K5246">
        <v>5.94</v>
      </c>
      <c r="L5246" s="3">
        <v>177.33439999999999</v>
      </c>
      <c r="M5246">
        <v>3</v>
      </c>
      <c r="N5246">
        <f>+$Q$876-Tabla13[[#This Row],[Outlet Establishment Year]]</f>
        <v>12</v>
      </c>
      <c r="O5246">
        <f>+Tabla13[[#This Row],[Sales]]/Tabla13[[#This Row],[Antigüedad]]</f>
        <v>14.777866666666666</v>
      </c>
      <c r="P5246" s="4">
        <f>+Tabla13[[#This Row],[Sales]]/Tabla13[[#This Row],[Item Weight corregido]]</f>
        <v>29.854276094276091</v>
      </c>
    </row>
    <row r="5247" spans="1:16" x14ac:dyDescent="0.3">
      <c r="A5247" t="s">
        <v>13</v>
      </c>
      <c r="B5247" t="s">
        <v>108</v>
      </c>
      <c r="C5247" t="s">
        <v>1585</v>
      </c>
      <c r="D5247">
        <v>2012</v>
      </c>
      <c r="E5247" t="s">
        <v>1591</v>
      </c>
      <c r="F5247" t="s">
        <v>1601</v>
      </c>
      <c r="G5247" t="s">
        <v>1604</v>
      </c>
      <c r="H5247" t="s">
        <v>1607</v>
      </c>
      <c r="I5247" s="10">
        <v>0</v>
      </c>
      <c r="J5247">
        <v>13.8</v>
      </c>
      <c r="K5247">
        <v>13.8</v>
      </c>
      <c r="L5247" s="3">
        <v>263.78840000000002</v>
      </c>
      <c r="M5247">
        <v>3</v>
      </c>
      <c r="N5247">
        <f>+$Q$876-Tabla13[[#This Row],[Outlet Establishment Year]]</f>
        <v>12</v>
      </c>
      <c r="O5247">
        <f>+Tabla13[[#This Row],[Sales]]/Tabla13[[#This Row],[Antigüedad]]</f>
        <v>21.982366666666667</v>
      </c>
      <c r="P5247" s="4">
        <f>+Tabla13[[#This Row],[Sales]]/Tabla13[[#This Row],[Item Weight corregido]]</f>
        <v>19.115101449275365</v>
      </c>
    </row>
    <row r="5248" spans="1:16" x14ac:dyDescent="0.3">
      <c r="A5248" t="s">
        <v>13</v>
      </c>
      <c r="B5248" t="s">
        <v>1548</v>
      </c>
      <c r="C5248" t="s">
        <v>1585</v>
      </c>
      <c r="D5248">
        <v>2012</v>
      </c>
      <c r="E5248" t="s">
        <v>1591</v>
      </c>
      <c r="F5248" t="s">
        <v>1601</v>
      </c>
      <c r="G5248" t="s">
        <v>1604</v>
      </c>
      <c r="H5248" t="s">
        <v>1607</v>
      </c>
      <c r="I5248" s="10">
        <v>6.528457E-2</v>
      </c>
      <c r="J5248">
        <v>16.100000000000001</v>
      </c>
      <c r="K5248">
        <v>16.100000000000001</v>
      </c>
      <c r="L5248" s="3">
        <v>145.07599999999999</v>
      </c>
      <c r="M5248">
        <v>3</v>
      </c>
      <c r="N5248">
        <f>+$Q$876-Tabla13[[#This Row],[Outlet Establishment Year]]</f>
        <v>12</v>
      </c>
      <c r="O5248">
        <f>+Tabla13[[#This Row],[Sales]]/Tabla13[[#This Row],[Antigüedad]]</f>
        <v>12.089666666666666</v>
      </c>
      <c r="P5248" s="4">
        <f>+Tabla13[[#This Row],[Sales]]/Tabla13[[#This Row],[Item Weight corregido]]</f>
        <v>9.0109316770186325</v>
      </c>
    </row>
    <row r="5249" spans="1:16" x14ac:dyDescent="0.3">
      <c r="A5249" t="s">
        <v>13</v>
      </c>
      <c r="B5249" t="s">
        <v>338</v>
      </c>
      <c r="C5249" t="s">
        <v>1576</v>
      </c>
      <c r="D5249">
        <v>2012</v>
      </c>
      <c r="E5249" t="s">
        <v>1591</v>
      </c>
      <c r="F5249" t="s">
        <v>1601</v>
      </c>
      <c r="G5249" t="s">
        <v>1604</v>
      </c>
      <c r="H5249" t="s">
        <v>1607</v>
      </c>
      <c r="I5249" s="10">
        <v>4.5928229000000001E-2</v>
      </c>
      <c r="J5249">
        <v>10</v>
      </c>
      <c r="K5249">
        <v>10</v>
      </c>
      <c r="L5249" s="3">
        <v>138.11799999999999</v>
      </c>
      <c r="M5249">
        <v>3</v>
      </c>
      <c r="N5249">
        <f>+$Q$876-Tabla13[[#This Row],[Outlet Establishment Year]]</f>
        <v>12</v>
      </c>
      <c r="O5249">
        <f>+Tabla13[[#This Row],[Sales]]/Tabla13[[#This Row],[Antigüedad]]</f>
        <v>11.509833333333333</v>
      </c>
      <c r="P5249" s="4">
        <f>+Tabla13[[#This Row],[Sales]]/Tabla13[[#This Row],[Item Weight corregido]]</f>
        <v>13.8118</v>
      </c>
    </row>
    <row r="5250" spans="1:16" x14ac:dyDescent="0.3">
      <c r="A5250" t="s">
        <v>13</v>
      </c>
      <c r="B5250" t="s">
        <v>1244</v>
      </c>
      <c r="C5250" t="s">
        <v>1576</v>
      </c>
      <c r="D5250">
        <v>2012</v>
      </c>
      <c r="E5250" t="s">
        <v>1591</v>
      </c>
      <c r="F5250" t="s">
        <v>1601</v>
      </c>
      <c r="G5250" t="s">
        <v>1604</v>
      </c>
      <c r="H5250" t="s">
        <v>1607</v>
      </c>
      <c r="I5250" s="10">
        <v>1.404119E-2</v>
      </c>
      <c r="J5250">
        <v>15.35</v>
      </c>
      <c r="K5250">
        <v>15.35</v>
      </c>
      <c r="L5250" s="3">
        <v>38.418999999999997</v>
      </c>
      <c r="M5250">
        <v>3</v>
      </c>
      <c r="N5250">
        <f>+$Q$876-Tabla13[[#This Row],[Outlet Establishment Year]]</f>
        <v>12</v>
      </c>
      <c r="O5250">
        <f>+Tabla13[[#This Row],[Sales]]/Tabla13[[#This Row],[Antigüedad]]</f>
        <v>3.2015833333333332</v>
      </c>
      <c r="P5250" s="4">
        <f>+Tabla13[[#This Row],[Sales]]/Tabla13[[#This Row],[Item Weight corregido]]</f>
        <v>2.5028664495114006</v>
      </c>
    </row>
    <row r="5251" spans="1:16" x14ac:dyDescent="0.3">
      <c r="A5251" t="s">
        <v>13</v>
      </c>
      <c r="B5251" t="s">
        <v>1428</v>
      </c>
      <c r="C5251" t="s">
        <v>1574</v>
      </c>
      <c r="D5251">
        <v>2012</v>
      </c>
      <c r="E5251" t="s">
        <v>1591</v>
      </c>
      <c r="F5251" t="s">
        <v>1601</v>
      </c>
      <c r="G5251" t="s">
        <v>1604</v>
      </c>
      <c r="H5251" t="s">
        <v>1607</v>
      </c>
      <c r="I5251" s="10">
        <v>8.7805787999999996E-2</v>
      </c>
      <c r="J5251">
        <v>6.65</v>
      </c>
      <c r="K5251">
        <v>6.65</v>
      </c>
      <c r="L5251" s="3">
        <v>126.76779999999999</v>
      </c>
      <c r="M5251">
        <v>3</v>
      </c>
      <c r="N5251">
        <f>+$Q$876-Tabla13[[#This Row],[Outlet Establishment Year]]</f>
        <v>12</v>
      </c>
      <c r="O5251">
        <f>+Tabla13[[#This Row],[Sales]]/Tabla13[[#This Row],[Antigüedad]]</f>
        <v>10.563983333333333</v>
      </c>
      <c r="P5251" s="4">
        <f>+Tabla13[[#This Row],[Sales]]/Tabla13[[#This Row],[Item Weight corregido]]</f>
        <v>19.062827067669172</v>
      </c>
    </row>
    <row r="5252" spans="1:16" x14ac:dyDescent="0.3">
      <c r="A5252" t="s">
        <v>13</v>
      </c>
      <c r="B5252" t="s">
        <v>110</v>
      </c>
      <c r="C5252" t="s">
        <v>1574</v>
      </c>
      <c r="D5252">
        <v>2012</v>
      </c>
      <c r="E5252" t="s">
        <v>1591</v>
      </c>
      <c r="F5252" t="s">
        <v>1601</v>
      </c>
      <c r="G5252" t="s">
        <v>1604</v>
      </c>
      <c r="H5252" t="s">
        <v>1607</v>
      </c>
      <c r="I5252" s="10">
        <v>8.1290366000000003E-2</v>
      </c>
      <c r="J5252">
        <v>7.02</v>
      </c>
      <c r="K5252">
        <v>7.02</v>
      </c>
      <c r="L5252" s="3">
        <v>147.3734</v>
      </c>
      <c r="M5252">
        <v>3</v>
      </c>
      <c r="N5252">
        <f>+$Q$876-Tabla13[[#This Row],[Outlet Establishment Year]]</f>
        <v>12</v>
      </c>
      <c r="O5252">
        <f>+Tabla13[[#This Row],[Sales]]/Tabla13[[#This Row],[Antigüedad]]</f>
        <v>12.281116666666668</v>
      </c>
      <c r="P5252" s="4">
        <f>+Tabla13[[#This Row],[Sales]]/Tabla13[[#This Row],[Item Weight corregido]]</f>
        <v>20.993361823361827</v>
      </c>
    </row>
    <row r="5253" spans="1:16" x14ac:dyDescent="0.3">
      <c r="A5253" t="s">
        <v>13</v>
      </c>
      <c r="B5253" t="s">
        <v>136</v>
      </c>
      <c r="C5253" t="s">
        <v>1575</v>
      </c>
      <c r="D5253">
        <v>2012</v>
      </c>
      <c r="E5253" t="s">
        <v>1591</v>
      </c>
      <c r="F5253" t="s">
        <v>1601</v>
      </c>
      <c r="G5253" t="s">
        <v>1604</v>
      </c>
      <c r="H5253" t="s">
        <v>1607</v>
      </c>
      <c r="I5253" s="10">
        <v>4.4978224999999997E-2</v>
      </c>
      <c r="J5253">
        <v>15</v>
      </c>
      <c r="K5253">
        <v>15</v>
      </c>
      <c r="L5253" s="3">
        <v>140.88380000000001</v>
      </c>
      <c r="M5253">
        <v>3</v>
      </c>
      <c r="N5253">
        <f>+$Q$876-Tabla13[[#This Row],[Outlet Establishment Year]]</f>
        <v>12</v>
      </c>
      <c r="O5253">
        <f>+Tabla13[[#This Row],[Sales]]/Tabla13[[#This Row],[Antigüedad]]</f>
        <v>11.740316666666667</v>
      </c>
      <c r="P5253" s="4">
        <f>+Tabla13[[#This Row],[Sales]]/Tabla13[[#This Row],[Item Weight corregido]]</f>
        <v>9.3922533333333345</v>
      </c>
    </row>
    <row r="5254" spans="1:16" x14ac:dyDescent="0.3">
      <c r="A5254" t="s">
        <v>13</v>
      </c>
      <c r="B5254" t="s">
        <v>115</v>
      </c>
      <c r="C5254" t="s">
        <v>1575</v>
      </c>
      <c r="D5254">
        <v>2012</v>
      </c>
      <c r="E5254" t="s">
        <v>1591</v>
      </c>
      <c r="F5254" t="s">
        <v>1601</v>
      </c>
      <c r="G5254" t="s">
        <v>1604</v>
      </c>
      <c r="H5254" t="s">
        <v>1607</v>
      </c>
      <c r="I5254" s="10">
        <v>1.7746826E-2</v>
      </c>
      <c r="J5254">
        <v>19</v>
      </c>
      <c r="K5254">
        <v>19</v>
      </c>
      <c r="L5254" s="3">
        <v>210.8244</v>
      </c>
      <c r="M5254">
        <v>3</v>
      </c>
      <c r="N5254">
        <f>+$Q$876-Tabla13[[#This Row],[Outlet Establishment Year]]</f>
        <v>12</v>
      </c>
      <c r="O5254">
        <f>+Tabla13[[#This Row],[Sales]]/Tabla13[[#This Row],[Antigüedad]]</f>
        <v>17.5687</v>
      </c>
      <c r="P5254" s="4">
        <f>+Tabla13[[#This Row],[Sales]]/Tabla13[[#This Row],[Item Weight corregido]]</f>
        <v>11.096021052631579</v>
      </c>
    </row>
    <row r="5255" spans="1:16" x14ac:dyDescent="0.3">
      <c r="A5255" t="s">
        <v>13</v>
      </c>
      <c r="B5255" t="s">
        <v>827</v>
      </c>
      <c r="C5255" t="s">
        <v>1581</v>
      </c>
      <c r="D5255">
        <v>2012</v>
      </c>
      <c r="E5255" t="s">
        <v>1591</v>
      </c>
      <c r="F5255" t="s">
        <v>1601</v>
      </c>
      <c r="G5255" t="s">
        <v>1604</v>
      </c>
      <c r="H5255" t="s">
        <v>1607</v>
      </c>
      <c r="I5255" s="10">
        <v>6.9532900999999994E-2</v>
      </c>
      <c r="J5255">
        <v>12.65</v>
      </c>
      <c r="K5255">
        <v>12.65</v>
      </c>
      <c r="L5255" s="3">
        <v>51.8324</v>
      </c>
      <c r="M5255">
        <v>3</v>
      </c>
      <c r="N5255">
        <f>+$Q$876-Tabla13[[#This Row],[Outlet Establishment Year]]</f>
        <v>12</v>
      </c>
      <c r="O5255">
        <f>+Tabla13[[#This Row],[Sales]]/Tabla13[[#This Row],[Antigüedad]]</f>
        <v>4.3193666666666664</v>
      </c>
      <c r="P5255" s="4">
        <f>+Tabla13[[#This Row],[Sales]]/Tabla13[[#This Row],[Item Weight corregido]]</f>
        <v>4.0974229249011858</v>
      </c>
    </row>
    <row r="5256" spans="1:16" x14ac:dyDescent="0.3">
      <c r="A5256" t="s">
        <v>13</v>
      </c>
      <c r="B5256" t="s">
        <v>621</v>
      </c>
      <c r="C5256" t="s">
        <v>1580</v>
      </c>
      <c r="D5256">
        <v>2012</v>
      </c>
      <c r="E5256" t="s">
        <v>1591</v>
      </c>
      <c r="F5256" t="s">
        <v>1601</v>
      </c>
      <c r="G5256" t="s">
        <v>1604</v>
      </c>
      <c r="H5256" t="s">
        <v>1607</v>
      </c>
      <c r="I5256" s="10">
        <v>2.6830586E-2</v>
      </c>
      <c r="J5256">
        <v>7.31</v>
      </c>
      <c r="K5256">
        <v>7.31</v>
      </c>
      <c r="L5256" s="3">
        <v>108.057</v>
      </c>
      <c r="M5256">
        <v>3</v>
      </c>
      <c r="N5256">
        <f>+$Q$876-Tabla13[[#This Row],[Outlet Establishment Year]]</f>
        <v>12</v>
      </c>
      <c r="O5256">
        <f>+Tabla13[[#This Row],[Sales]]/Tabla13[[#This Row],[Antigüedad]]</f>
        <v>9.0047499999999996</v>
      </c>
      <c r="P5256" s="4">
        <f>+Tabla13[[#This Row],[Sales]]/Tabla13[[#This Row],[Item Weight corregido]]</f>
        <v>14.782079343365254</v>
      </c>
    </row>
    <row r="5257" spans="1:16" x14ac:dyDescent="0.3">
      <c r="A5257" t="s">
        <v>12</v>
      </c>
      <c r="B5257" t="s">
        <v>1286</v>
      </c>
      <c r="C5257" t="s">
        <v>1587</v>
      </c>
      <c r="D5257">
        <v>2012</v>
      </c>
      <c r="E5257" t="s">
        <v>1591</v>
      </c>
      <c r="F5257" t="s">
        <v>1601</v>
      </c>
      <c r="G5257" t="s">
        <v>1604</v>
      </c>
      <c r="H5257" t="s">
        <v>1607</v>
      </c>
      <c r="I5257" s="10">
        <v>3.83808E-2</v>
      </c>
      <c r="J5257">
        <v>7.22</v>
      </c>
      <c r="K5257">
        <v>7.22</v>
      </c>
      <c r="L5257" s="3">
        <v>62.350999999999999</v>
      </c>
      <c r="M5257">
        <v>3</v>
      </c>
      <c r="N5257">
        <f>+$Q$876-Tabla13[[#This Row],[Outlet Establishment Year]]</f>
        <v>12</v>
      </c>
      <c r="O5257">
        <f>+Tabla13[[#This Row],[Sales]]/Tabla13[[#This Row],[Antigüedad]]</f>
        <v>5.1959166666666663</v>
      </c>
      <c r="P5257" s="4">
        <f>+Tabla13[[#This Row],[Sales]]/Tabla13[[#This Row],[Item Weight corregido]]</f>
        <v>8.6358725761772863</v>
      </c>
    </row>
    <row r="5258" spans="1:16" x14ac:dyDescent="0.3">
      <c r="A5258" t="s">
        <v>12</v>
      </c>
      <c r="B5258" t="s">
        <v>1510</v>
      </c>
      <c r="C5258" t="s">
        <v>1587</v>
      </c>
      <c r="D5258">
        <v>2012</v>
      </c>
      <c r="E5258" t="s">
        <v>1591</v>
      </c>
      <c r="F5258" t="s">
        <v>1601</v>
      </c>
      <c r="G5258" t="s">
        <v>1604</v>
      </c>
      <c r="H5258" t="s">
        <v>1607</v>
      </c>
      <c r="I5258" s="10">
        <v>0</v>
      </c>
      <c r="J5258">
        <v>19.7</v>
      </c>
      <c r="K5258">
        <v>19.7</v>
      </c>
      <c r="L5258" s="3">
        <v>194.411</v>
      </c>
      <c r="M5258">
        <v>3</v>
      </c>
      <c r="N5258">
        <f>+$Q$876-Tabla13[[#This Row],[Outlet Establishment Year]]</f>
        <v>12</v>
      </c>
      <c r="O5258">
        <f>+Tabla13[[#This Row],[Sales]]/Tabla13[[#This Row],[Antigüedad]]</f>
        <v>16.200916666666668</v>
      </c>
      <c r="P5258" s="4">
        <f>+Tabla13[[#This Row],[Sales]]/Tabla13[[#This Row],[Item Weight corregido]]</f>
        <v>9.8685786802030453</v>
      </c>
    </row>
    <row r="5259" spans="1:16" x14ac:dyDescent="0.3">
      <c r="A5259" t="s">
        <v>12</v>
      </c>
      <c r="B5259" t="s">
        <v>1122</v>
      </c>
      <c r="C5259" t="s">
        <v>1577</v>
      </c>
      <c r="D5259">
        <v>2012</v>
      </c>
      <c r="E5259" t="s">
        <v>1591</v>
      </c>
      <c r="F5259" t="s">
        <v>1601</v>
      </c>
      <c r="G5259" t="s">
        <v>1604</v>
      </c>
      <c r="H5259" t="s">
        <v>1607</v>
      </c>
      <c r="I5259" s="10">
        <v>0.17054823799999999</v>
      </c>
      <c r="J5259">
        <v>11.8</v>
      </c>
      <c r="K5259">
        <v>11.8</v>
      </c>
      <c r="L5259" s="3">
        <v>113.88339999999999</v>
      </c>
      <c r="M5259">
        <v>3</v>
      </c>
      <c r="N5259">
        <f>+$Q$876-Tabla13[[#This Row],[Outlet Establishment Year]]</f>
        <v>12</v>
      </c>
      <c r="O5259">
        <f>+Tabla13[[#This Row],[Sales]]/Tabla13[[#This Row],[Antigüedad]]</f>
        <v>9.4902833333333323</v>
      </c>
      <c r="P5259" s="4">
        <f>+Tabla13[[#This Row],[Sales]]/Tabla13[[#This Row],[Item Weight corregido]]</f>
        <v>9.6511355932203386</v>
      </c>
    </row>
    <row r="5260" spans="1:16" x14ac:dyDescent="0.3">
      <c r="A5260" t="s">
        <v>12</v>
      </c>
      <c r="B5260" t="s">
        <v>1366</v>
      </c>
      <c r="C5260" t="s">
        <v>1585</v>
      </c>
      <c r="D5260">
        <v>2012</v>
      </c>
      <c r="E5260" t="s">
        <v>1591</v>
      </c>
      <c r="F5260" t="s">
        <v>1601</v>
      </c>
      <c r="G5260" t="s">
        <v>1604</v>
      </c>
      <c r="H5260" t="s">
        <v>1607</v>
      </c>
      <c r="I5260" s="10">
        <v>0.14609413199999999</v>
      </c>
      <c r="J5260">
        <v>10.195</v>
      </c>
      <c r="K5260">
        <v>10.195</v>
      </c>
      <c r="L5260" s="3">
        <v>196.17939999999999</v>
      </c>
      <c r="M5260">
        <v>3</v>
      </c>
      <c r="N5260">
        <f>+$Q$876-Tabla13[[#This Row],[Outlet Establishment Year]]</f>
        <v>12</v>
      </c>
      <c r="O5260">
        <f>+Tabla13[[#This Row],[Sales]]/Tabla13[[#This Row],[Antigüedad]]</f>
        <v>16.348283333333331</v>
      </c>
      <c r="P5260" s="4">
        <f>+Tabla13[[#This Row],[Sales]]/Tabla13[[#This Row],[Item Weight corregido]]</f>
        <v>19.24270720941638</v>
      </c>
    </row>
    <row r="5261" spans="1:16" x14ac:dyDescent="0.3">
      <c r="A5261" t="s">
        <v>12</v>
      </c>
      <c r="B5261" t="s">
        <v>157</v>
      </c>
      <c r="C5261" t="s">
        <v>1581</v>
      </c>
      <c r="D5261">
        <v>2012</v>
      </c>
      <c r="E5261" t="s">
        <v>1591</v>
      </c>
      <c r="F5261" t="s">
        <v>1601</v>
      </c>
      <c r="G5261" t="s">
        <v>1604</v>
      </c>
      <c r="H5261" t="s">
        <v>1607</v>
      </c>
      <c r="I5261" s="10">
        <v>7.8181964000000007E-2</v>
      </c>
      <c r="J5261">
        <v>9.1950000000000003</v>
      </c>
      <c r="K5261">
        <v>9.1950000000000003</v>
      </c>
      <c r="L5261" s="3">
        <v>106.75960000000001</v>
      </c>
      <c r="M5261">
        <v>3</v>
      </c>
      <c r="N5261">
        <f>+$Q$876-Tabla13[[#This Row],[Outlet Establishment Year]]</f>
        <v>12</v>
      </c>
      <c r="O5261">
        <f>+Tabla13[[#This Row],[Sales]]/Tabla13[[#This Row],[Antigüedad]]</f>
        <v>8.8966333333333338</v>
      </c>
      <c r="P5261" s="4">
        <f>+Tabla13[[#This Row],[Sales]]/Tabla13[[#This Row],[Item Weight corregido]]</f>
        <v>11.610614464382817</v>
      </c>
    </row>
    <row r="5262" spans="1:16" x14ac:dyDescent="0.3">
      <c r="A5262" t="s">
        <v>12</v>
      </c>
      <c r="B5262" t="s">
        <v>1525</v>
      </c>
      <c r="C5262" t="s">
        <v>1581</v>
      </c>
      <c r="D5262">
        <v>2012</v>
      </c>
      <c r="E5262" t="s">
        <v>1591</v>
      </c>
      <c r="F5262" t="s">
        <v>1601</v>
      </c>
      <c r="G5262" t="s">
        <v>1604</v>
      </c>
      <c r="H5262" t="s">
        <v>1607</v>
      </c>
      <c r="I5262" s="10">
        <v>4.2747880000000002E-2</v>
      </c>
      <c r="J5262">
        <v>12.15</v>
      </c>
      <c r="K5262">
        <v>12.15</v>
      </c>
      <c r="L5262" s="3">
        <v>183.69499999999999</v>
      </c>
      <c r="M5262">
        <v>3</v>
      </c>
      <c r="N5262">
        <f>+$Q$876-Tabla13[[#This Row],[Outlet Establishment Year]]</f>
        <v>12</v>
      </c>
      <c r="O5262">
        <f>+Tabla13[[#This Row],[Sales]]/Tabla13[[#This Row],[Antigüedad]]</f>
        <v>15.307916666666666</v>
      </c>
      <c r="P5262" s="4">
        <f>+Tabla13[[#This Row],[Sales]]/Tabla13[[#This Row],[Item Weight corregido]]</f>
        <v>15.118930041152263</v>
      </c>
    </row>
    <row r="5263" spans="1:16" x14ac:dyDescent="0.3">
      <c r="A5263" t="s">
        <v>12</v>
      </c>
      <c r="B5263" t="s">
        <v>227</v>
      </c>
      <c r="C5263" t="s">
        <v>1580</v>
      </c>
      <c r="D5263">
        <v>2012</v>
      </c>
      <c r="E5263" t="s">
        <v>1591</v>
      </c>
      <c r="F5263" t="s">
        <v>1601</v>
      </c>
      <c r="G5263" t="s">
        <v>1604</v>
      </c>
      <c r="H5263" t="s">
        <v>1607</v>
      </c>
      <c r="I5263" s="10">
        <v>1.0998931999999999E-2</v>
      </c>
      <c r="J5263">
        <v>10.5</v>
      </c>
      <c r="K5263">
        <v>10.5</v>
      </c>
      <c r="L5263" s="3">
        <v>164.38419999999999</v>
      </c>
      <c r="M5263">
        <v>3</v>
      </c>
      <c r="N5263">
        <f>+$Q$876-Tabla13[[#This Row],[Outlet Establishment Year]]</f>
        <v>12</v>
      </c>
      <c r="O5263">
        <f>+Tabla13[[#This Row],[Sales]]/Tabla13[[#This Row],[Antigüedad]]</f>
        <v>13.698683333333333</v>
      </c>
      <c r="P5263" s="4">
        <f>+Tabla13[[#This Row],[Sales]]/Tabla13[[#This Row],[Item Weight corregido]]</f>
        <v>15.655638095238094</v>
      </c>
    </row>
    <row r="5264" spans="1:16" x14ac:dyDescent="0.3">
      <c r="A5264" t="s">
        <v>12</v>
      </c>
      <c r="B5264" t="s">
        <v>1023</v>
      </c>
      <c r="C5264" t="s">
        <v>1580</v>
      </c>
      <c r="D5264">
        <v>2012</v>
      </c>
      <c r="E5264" t="s">
        <v>1591</v>
      </c>
      <c r="F5264" t="s">
        <v>1601</v>
      </c>
      <c r="G5264" t="s">
        <v>1604</v>
      </c>
      <c r="H5264" t="s">
        <v>1607</v>
      </c>
      <c r="I5264" s="10">
        <v>3.5561344000000002E-2</v>
      </c>
      <c r="J5264">
        <v>15.6</v>
      </c>
      <c r="K5264">
        <v>15.6</v>
      </c>
      <c r="L5264" s="3">
        <v>112.15179999999999</v>
      </c>
      <c r="M5264">
        <v>3</v>
      </c>
      <c r="N5264">
        <f>+$Q$876-Tabla13[[#This Row],[Outlet Establishment Year]]</f>
        <v>12</v>
      </c>
      <c r="O5264">
        <f>+Tabla13[[#This Row],[Sales]]/Tabla13[[#This Row],[Antigüedad]]</f>
        <v>9.3459833333333329</v>
      </c>
      <c r="P5264" s="4">
        <f>+Tabla13[[#This Row],[Sales]]/Tabla13[[#This Row],[Item Weight corregido]]</f>
        <v>7.1892179487179488</v>
      </c>
    </row>
    <row r="5265" spans="1:16" x14ac:dyDescent="0.3">
      <c r="A5265" t="s">
        <v>12</v>
      </c>
      <c r="B5265" t="s">
        <v>1060</v>
      </c>
      <c r="C5265" t="s">
        <v>1580</v>
      </c>
      <c r="D5265">
        <v>2012</v>
      </c>
      <c r="E5265" t="s">
        <v>1591</v>
      </c>
      <c r="F5265" t="s">
        <v>1601</v>
      </c>
      <c r="G5265" t="s">
        <v>1604</v>
      </c>
      <c r="H5265" t="s">
        <v>1607</v>
      </c>
      <c r="I5265" s="10">
        <v>7.6878416000000005E-2</v>
      </c>
      <c r="J5265">
        <v>19.350000000000001</v>
      </c>
      <c r="K5265">
        <v>19.350000000000001</v>
      </c>
      <c r="L5265" s="3">
        <v>113.95180000000001</v>
      </c>
      <c r="M5265">
        <v>3</v>
      </c>
      <c r="N5265">
        <f>+$Q$876-Tabla13[[#This Row],[Outlet Establishment Year]]</f>
        <v>12</v>
      </c>
      <c r="O5265">
        <f>+Tabla13[[#This Row],[Sales]]/Tabla13[[#This Row],[Antigüedad]]</f>
        <v>9.4959833333333332</v>
      </c>
      <c r="P5265" s="4">
        <f>+Tabla13[[#This Row],[Sales]]/Tabla13[[#This Row],[Item Weight corregido]]</f>
        <v>5.8889819121447031</v>
      </c>
    </row>
    <row r="5266" spans="1:16" x14ac:dyDescent="0.3">
      <c r="A5266" t="s">
        <v>13</v>
      </c>
      <c r="B5266" t="s">
        <v>457</v>
      </c>
      <c r="C5266" t="s">
        <v>1587</v>
      </c>
      <c r="D5266">
        <v>2018</v>
      </c>
      <c r="E5266" t="s">
        <v>1600</v>
      </c>
      <c r="F5266" t="s">
        <v>1601</v>
      </c>
      <c r="G5266" t="s">
        <v>1605</v>
      </c>
      <c r="H5266" t="s">
        <v>1609</v>
      </c>
      <c r="I5266" s="10">
        <v>0.30485910399999999</v>
      </c>
      <c r="K5266">
        <v>9.1</v>
      </c>
      <c r="L5266" s="3">
        <v>125.4362</v>
      </c>
      <c r="M5266">
        <v>3</v>
      </c>
      <c r="N5266">
        <f>+$Q$876-Tabla13[[#This Row],[Outlet Establishment Year]]</f>
        <v>6</v>
      </c>
      <c r="O5266">
        <f>+Tabla13[[#This Row],[Sales]]/Tabla13[[#This Row],[Antigüedad]]</f>
        <v>20.906033333333333</v>
      </c>
      <c r="P5266" s="4">
        <f>+Tabla13[[#This Row],[Sales]]/Tabla13[[#This Row],[Item Weight corregido]]</f>
        <v>13.784197802197802</v>
      </c>
    </row>
    <row r="5267" spans="1:16" x14ac:dyDescent="0.3">
      <c r="A5267" t="s">
        <v>13</v>
      </c>
      <c r="B5267" t="s">
        <v>953</v>
      </c>
      <c r="C5267" t="s">
        <v>1586</v>
      </c>
      <c r="D5267">
        <v>2018</v>
      </c>
      <c r="E5267" t="s">
        <v>1600</v>
      </c>
      <c r="F5267" t="s">
        <v>1601</v>
      </c>
      <c r="G5267" t="s">
        <v>1605</v>
      </c>
      <c r="H5267" t="s">
        <v>1609</v>
      </c>
      <c r="I5267" s="10">
        <v>0.266234421</v>
      </c>
      <c r="K5267">
        <v>18.600000000000001</v>
      </c>
      <c r="L5267" s="3">
        <v>98.535799999999995</v>
      </c>
      <c r="M5267">
        <v>3</v>
      </c>
      <c r="N5267">
        <f>+$Q$876-Tabla13[[#This Row],[Outlet Establishment Year]]</f>
        <v>6</v>
      </c>
      <c r="O5267">
        <f>+Tabla13[[#This Row],[Sales]]/Tabla13[[#This Row],[Antigüedad]]</f>
        <v>16.422633333333334</v>
      </c>
      <c r="P5267" s="4">
        <f>+Tabla13[[#This Row],[Sales]]/Tabla13[[#This Row],[Item Weight corregido]]</f>
        <v>5.297623655913978</v>
      </c>
    </row>
    <row r="5268" spans="1:16" x14ac:dyDescent="0.3">
      <c r="A5268" t="s">
        <v>13</v>
      </c>
      <c r="B5268" t="s">
        <v>1069</v>
      </c>
      <c r="C5268" t="s">
        <v>1577</v>
      </c>
      <c r="D5268">
        <v>2018</v>
      </c>
      <c r="E5268" t="s">
        <v>1600</v>
      </c>
      <c r="F5268" t="s">
        <v>1601</v>
      </c>
      <c r="G5268" t="s">
        <v>1605</v>
      </c>
      <c r="H5268" t="s">
        <v>1609</v>
      </c>
      <c r="I5268" s="10">
        <v>1.8632082000000001E-2</v>
      </c>
      <c r="K5268">
        <v>11.1</v>
      </c>
      <c r="L5268" s="3">
        <v>82.990799999999993</v>
      </c>
      <c r="M5268">
        <v>3</v>
      </c>
      <c r="N5268">
        <f>+$Q$876-Tabla13[[#This Row],[Outlet Establishment Year]]</f>
        <v>6</v>
      </c>
      <c r="O5268">
        <f>+Tabla13[[#This Row],[Sales]]/Tabla13[[#This Row],[Antigüedad]]</f>
        <v>13.831799999999999</v>
      </c>
      <c r="P5268" s="4">
        <f>+Tabla13[[#This Row],[Sales]]/Tabla13[[#This Row],[Item Weight corregido]]</f>
        <v>7.4766486486486485</v>
      </c>
    </row>
    <row r="5269" spans="1:16" x14ac:dyDescent="0.3">
      <c r="A5269" t="s">
        <v>13</v>
      </c>
      <c r="B5269" t="s">
        <v>481</v>
      </c>
      <c r="C5269" t="s">
        <v>1577</v>
      </c>
      <c r="D5269">
        <v>2018</v>
      </c>
      <c r="E5269" t="s">
        <v>1600</v>
      </c>
      <c r="F5269" t="s">
        <v>1601</v>
      </c>
      <c r="G5269" t="s">
        <v>1605</v>
      </c>
      <c r="H5269" t="s">
        <v>1609</v>
      </c>
      <c r="I5269" s="10">
        <v>0.17138350599999999</v>
      </c>
      <c r="K5269">
        <v>8.5</v>
      </c>
      <c r="L5269" s="3">
        <v>50.532400000000003</v>
      </c>
      <c r="M5269">
        <v>3</v>
      </c>
      <c r="N5269">
        <f>+$Q$876-Tabla13[[#This Row],[Outlet Establishment Year]]</f>
        <v>6</v>
      </c>
      <c r="O5269">
        <f>+Tabla13[[#This Row],[Sales]]/Tabla13[[#This Row],[Antigüedad]]</f>
        <v>8.4220666666666677</v>
      </c>
      <c r="P5269" s="4">
        <f>+Tabla13[[#This Row],[Sales]]/Tabla13[[#This Row],[Item Weight corregido]]</f>
        <v>5.9449882352941179</v>
      </c>
    </row>
    <row r="5270" spans="1:16" x14ac:dyDescent="0.3">
      <c r="A5270" t="s">
        <v>13</v>
      </c>
      <c r="B5270" t="s">
        <v>336</v>
      </c>
      <c r="C5270" t="s">
        <v>1585</v>
      </c>
      <c r="D5270">
        <v>2018</v>
      </c>
      <c r="E5270" t="s">
        <v>1600</v>
      </c>
      <c r="F5270" t="s">
        <v>1601</v>
      </c>
      <c r="G5270" t="s">
        <v>1605</v>
      </c>
      <c r="H5270" t="s">
        <v>1609</v>
      </c>
      <c r="I5270" s="10">
        <v>7.8764058999999997E-2</v>
      </c>
      <c r="K5270">
        <v>15.6</v>
      </c>
      <c r="L5270" s="3">
        <v>241.3854</v>
      </c>
      <c r="M5270">
        <v>3</v>
      </c>
      <c r="N5270">
        <f>+$Q$876-Tabla13[[#This Row],[Outlet Establishment Year]]</f>
        <v>6</v>
      </c>
      <c r="O5270">
        <f>+Tabla13[[#This Row],[Sales]]/Tabla13[[#This Row],[Antigüedad]]</f>
        <v>40.230899999999998</v>
      </c>
      <c r="P5270" s="4">
        <f>+Tabla13[[#This Row],[Sales]]/Tabla13[[#This Row],[Item Weight corregido]]</f>
        <v>15.473423076923078</v>
      </c>
    </row>
    <row r="5271" spans="1:16" x14ac:dyDescent="0.3">
      <c r="A5271" t="s">
        <v>13</v>
      </c>
      <c r="B5271" t="s">
        <v>875</v>
      </c>
      <c r="C5271" t="s">
        <v>1574</v>
      </c>
      <c r="D5271">
        <v>2018</v>
      </c>
      <c r="E5271" t="s">
        <v>1600</v>
      </c>
      <c r="F5271" t="s">
        <v>1601</v>
      </c>
      <c r="G5271" t="s">
        <v>1605</v>
      </c>
      <c r="H5271" t="s">
        <v>1609</v>
      </c>
      <c r="I5271" s="10">
        <v>7.0660449E-2</v>
      </c>
      <c r="K5271">
        <v>12.1</v>
      </c>
      <c r="L5271" s="3">
        <v>180.40020000000001</v>
      </c>
      <c r="M5271">
        <v>3</v>
      </c>
      <c r="N5271">
        <f>+$Q$876-Tabla13[[#This Row],[Outlet Establishment Year]]</f>
        <v>6</v>
      </c>
      <c r="O5271">
        <f>+Tabla13[[#This Row],[Sales]]/Tabla13[[#This Row],[Antigüedad]]</f>
        <v>30.066700000000001</v>
      </c>
      <c r="P5271" s="4">
        <f>+Tabla13[[#This Row],[Sales]]/Tabla13[[#This Row],[Item Weight corregido]]</f>
        <v>14.90910743801653</v>
      </c>
    </row>
    <row r="5272" spans="1:16" x14ac:dyDescent="0.3">
      <c r="A5272" t="s">
        <v>12</v>
      </c>
      <c r="B5272" t="s">
        <v>1500</v>
      </c>
      <c r="C5272" t="s">
        <v>1576</v>
      </c>
      <c r="D5272">
        <v>2018</v>
      </c>
      <c r="E5272" t="s">
        <v>1600</v>
      </c>
      <c r="F5272" t="s">
        <v>1601</v>
      </c>
      <c r="G5272" t="s">
        <v>1605</v>
      </c>
      <c r="H5272" t="s">
        <v>1609</v>
      </c>
      <c r="I5272" s="10">
        <v>0.17038272600000001</v>
      </c>
      <c r="K5272">
        <v>19</v>
      </c>
      <c r="L5272" s="3">
        <v>45.271799999999999</v>
      </c>
      <c r="M5272">
        <v>3</v>
      </c>
      <c r="N5272">
        <f>+$Q$876-Tabla13[[#This Row],[Outlet Establishment Year]]</f>
        <v>6</v>
      </c>
      <c r="O5272">
        <f>+Tabla13[[#This Row],[Sales]]/Tabla13[[#This Row],[Antigüedad]]</f>
        <v>7.5453000000000001</v>
      </c>
      <c r="P5272" s="4">
        <f>+Tabla13[[#This Row],[Sales]]/Tabla13[[#This Row],[Item Weight corregido]]</f>
        <v>2.3827263157894736</v>
      </c>
    </row>
    <row r="5273" spans="1:16" x14ac:dyDescent="0.3">
      <c r="A5273" t="s">
        <v>12</v>
      </c>
      <c r="B5273" t="s">
        <v>306</v>
      </c>
      <c r="C5273" t="s">
        <v>1576</v>
      </c>
      <c r="D5273">
        <v>2018</v>
      </c>
      <c r="E5273" t="s">
        <v>1600</v>
      </c>
      <c r="F5273" t="s">
        <v>1601</v>
      </c>
      <c r="G5273" t="s">
        <v>1605</v>
      </c>
      <c r="H5273" t="s">
        <v>1609</v>
      </c>
      <c r="I5273" s="10">
        <v>0.27988694800000002</v>
      </c>
      <c r="K5273">
        <v>16.850000000000001</v>
      </c>
      <c r="L5273" s="3">
        <v>193.14779999999999</v>
      </c>
      <c r="M5273">
        <v>3</v>
      </c>
      <c r="N5273">
        <f>+$Q$876-Tabla13[[#This Row],[Outlet Establishment Year]]</f>
        <v>6</v>
      </c>
      <c r="O5273">
        <f>+Tabla13[[#This Row],[Sales]]/Tabla13[[#This Row],[Antigüedad]]</f>
        <v>32.191299999999998</v>
      </c>
      <c r="P5273" s="4">
        <f>+Tabla13[[#This Row],[Sales]]/Tabla13[[#This Row],[Item Weight corregido]]</f>
        <v>11.462777448071215</v>
      </c>
    </row>
    <row r="5274" spans="1:16" x14ac:dyDescent="0.3">
      <c r="A5274" t="s">
        <v>14</v>
      </c>
      <c r="B5274" t="s">
        <v>820</v>
      </c>
      <c r="C5274" t="s">
        <v>1585</v>
      </c>
      <c r="D5274">
        <v>2018</v>
      </c>
      <c r="E5274" t="s">
        <v>1600</v>
      </c>
      <c r="F5274" t="s">
        <v>1601</v>
      </c>
      <c r="G5274" t="s">
        <v>1605</v>
      </c>
      <c r="H5274" t="s">
        <v>1609</v>
      </c>
      <c r="I5274" s="10">
        <v>0</v>
      </c>
      <c r="K5274">
        <v>20.7</v>
      </c>
      <c r="L5274" s="3">
        <v>75.966999999999999</v>
      </c>
      <c r="M5274">
        <v>3</v>
      </c>
      <c r="N5274">
        <f>+$Q$876-Tabla13[[#This Row],[Outlet Establishment Year]]</f>
        <v>6</v>
      </c>
      <c r="O5274">
        <f>+Tabla13[[#This Row],[Sales]]/Tabla13[[#This Row],[Antigüedad]]</f>
        <v>12.661166666666666</v>
      </c>
      <c r="P5274" s="4">
        <f>+Tabla13[[#This Row],[Sales]]/Tabla13[[#This Row],[Item Weight corregido]]</f>
        <v>3.669903381642512</v>
      </c>
    </row>
    <row r="5275" spans="1:16" x14ac:dyDescent="0.3">
      <c r="A5275" t="s">
        <v>13</v>
      </c>
      <c r="B5275" t="s">
        <v>1042</v>
      </c>
      <c r="C5275" t="s">
        <v>1585</v>
      </c>
      <c r="D5275">
        <v>2016</v>
      </c>
      <c r="E5275" t="s">
        <v>1599</v>
      </c>
      <c r="F5275" t="s">
        <v>1601</v>
      </c>
      <c r="G5275" t="s">
        <v>1605</v>
      </c>
      <c r="H5275" t="s">
        <v>1607</v>
      </c>
      <c r="I5275" s="10">
        <v>7.6735902999999994E-2</v>
      </c>
      <c r="J5275">
        <v>6.13</v>
      </c>
      <c r="K5275">
        <v>6.13</v>
      </c>
      <c r="L5275" s="3">
        <v>62.453600000000002</v>
      </c>
      <c r="M5275">
        <v>3</v>
      </c>
      <c r="N5275">
        <f>+$Q$876-Tabla13[[#This Row],[Outlet Establishment Year]]</f>
        <v>8</v>
      </c>
      <c r="O5275">
        <f>+Tabla13[[#This Row],[Sales]]/Tabla13[[#This Row],[Antigüedad]]</f>
        <v>7.8067000000000002</v>
      </c>
      <c r="P5275" s="4">
        <f>+Tabla13[[#This Row],[Sales]]/Tabla13[[#This Row],[Item Weight corregido]]</f>
        <v>10.188189233278957</v>
      </c>
    </row>
    <row r="5276" spans="1:16" x14ac:dyDescent="0.3">
      <c r="A5276" t="s">
        <v>13</v>
      </c>
      <c r="B5276" t="s">
        <v>515</v>
      </c>
      <c r="C5276" t="s">
        <v>1585</v>
      </c>
      <c r="D5276">
        <v>2016</v>
      </c>
      <c r="E5276" t="s">
        <v>1599</v>
      </c>
      <c r="F5276" t="s">
        <v>1601</v>
      </c>
      <c r="G5276" t="s">
        <v>1605</v>
      </c>
      <c r="H5276" t="s">
        <v>1607</v>
      </c>
      <c r="I5276" s="10">
        <v>4.9865398999999998E-2</v>
      </c>
      <c r="J5276">
        <v>7.02</v>
      </c>
      <c r="K5276">
        <v>7.02</v>
      </c>
      <c r="L5276" s="3">
        <v>82.924999999999997</v>
      </c>
      <c r="M5276">
        <v>3</v>
      </c>
      <c r="N5276">
        <f>+$Q$876-Tabla13[[#This Row],[Outlet Establishment Year]]</f>
        <v>8</v>
      </c>
      <c r="O5276">
        <f>+Tabla13[[#This Row],[Sales]]/Tabla13[[#This Row],[Antigüedad]]</f>
        <v>10.365625</v>
      </c>
      <c r="P5276" s="4">
        <f>+Tabla13[[#This Row],[Sales]]/Tabla13[[#This Row],[Item Weight corregido]]</f>
        <v>11.812678062678064</v>
      </c>
    </row>
    <row r="5277" spans="1:16" x14ac:dyDescent="0.3">
      <c r="A5277" t="s">
        <v>13</v>
      </c>
      <c r="B5277" t="s">
        <v>1181</v>
      </c>
      <c r="C5277" t="s">
        <v>1585</v>
      </c>
      <c r="D5277">
        <v>2016</v>
      </c>
      <c r="E5277" t="s">
        <v>1599</v>
      </c>
      <c r="F5277" t="s">
        <v>1601</v>
      </c>
      <c r="G5277" t="s">
        <v>1605</v>
      </c>
      <c r="H5277" t="s">
        <v>1607</v>
      </c>
      <c r="I5277" s="10">
        <v>0.109911272</v>
      </c>
      <c r="J5277">
        <v>8.7750000000000004</v>
      </c>
      <c r="K5277">
        <v>8.7750000000000004</v>
      </c>
      <c r="L5277" s="3">
        <v>41.942799999999998</v>
      </c>
      <c r="M5277">
        <v>3</v>
      </c>
      <c r="N5277">
        <f>+$Q$876-Tabla13[[#This Row],[Outlet Establishment Year]]</f>
        <v>8</v>
      </c>
      <c r="O5277">
        <f>+Tabla13[[#This Row],[Sales]]/Tabla13[[#This Row],[Antigüedad]]</f>
        <v>5.2428499999999998</v>
      </c>
      <c r="P5277" s="4">
        <f>+Tabla13[[#This Row],[Sales]]/Tabla13[[#This Row],[Item Weight corregido]]</f>
        <v>4.7798062678062676</v>
      </c>
    </row>
    <row r="5278" spans="1:16" x14ac:dyDescent="0.3">
      <c r="A5278" t="s">
        <v>13</v>
      </c>
      <c r="B5278" t="s">
        <v>1075</v>
      </c>
      <c r="C5278" t="s">
        <v>1574</v>
      </c>
      <c r="D5278">
        <v>2016</v>
      </c>
      <c r="E5278" t="s">
        <v>1599</v>
      </c>
      <c r="F5278" t="s">
        <v>1601</v>
      </c>
      <c r="G5278" t="s">
        <v>1605</v>
      </c>
      <c r="H5278" t="s">
        <v>1607</v>
      </c>
      <c r="I5278" s="10">
        <v>0.12152072</v>
      </c>
      <c r="J5278">
        <v>7.72</v>
      </c>
      <c r="K5278">
        <v>7.72</v>
      </c>
      <c r="L5278" s="3">
        <v>118.244</v>
      </c>
      <c r="M5278">
        <v>3</v>
      </c>
      <c r="N5278">
        <f>+$Q$876-Tabla13[[#This Row],[Outlet Establishment Year]]</f>
        <v>8</v>
      </c>
      <c r="O5278">
        <f>+Tabla13[[#This Row],[Sales]]/Tabla13[[#This Row],[Antigüedad]]</f>
        <v>14.7805</v>
      </c>
      <c r="P5278" s="4">
        <f>+Tabla13[[#This Row],[Sales]]/Tabla13[[#This Row],[Item Weight corregido]]</f>
        <v>15.316580310880829</v>
      </c>
    </row>
    <row r="5279" spans="1:16" x14ac:dyDescent="0.3">
      <c r="A5279" t="s">
        <v>13</v>
      </c>
      <c r="B5279" t="s">
        <v>1135</v>
      </c>
      <c r="C5279" t="s">
        <v>1574</v>
      </c>
      <c r="D5279">
        <v>2016</v>
      </c>
      <c r="E5279" t="s">
        <v>1599</v>
      </c>
      <c r="F5279" t="s">
        <v>1601</v>
      </c>
      <c r="G5279" t="s">
        <v>1605</v>
      </c>
      <c r="H5279" t="s">
        <v>1607</v>
      </c>
      <c r="I5279" s="10">
        <v>2.1496403000000001E-2</v>
      </c>
      <c r="J5279">
        <v>13.5</v>
      </c>
      <c r="K5279">
        <v>13.5</v>
      </c>
      <c r="L5279" s="3">
        <v>180.5976</v>
      </c>
      <c r="M5279">
        <v>3</v>
      </c>
      <c r="N5279">
        <f>+$Q$876-Tabla13[[#This Row],[Outlet Establishment Year]]</f>
        <v>8</v>
      </c>
      <c r="O5279">
        <f>+Tabla13[[#This Row],[Sales]]/Tabla13[[#This Row],[Antigüedad]]</f>
        <v>22.5747</v>
      </c>
      <c r="P5279" s="4">
        <f>+Tabla13[[#This Row],[Sales]]/Tabla13[[#This Row],[Item Weight corregido]]</f>
        <v>13.377599999999999</v>
      </c>
    </row>
    <row r="5280" spans="1:16" x14ac:dyDescent="0.3">
      <c r="A5280" t="s">
        <v>13</v>
      </c>
      <c r="B5280" t="s">
        <v>1254</v>
      </c>
      <c r="C5280" t="s">
        <v>1583</v>
      </c>
      <c r="D5280">
        <v>2016</v>
      </c>
      <c r="E5280" t="s">
        <v>1599</v>
      </c>
      <c r="F5280" t="s">
        <v>1601</v>
      </c>
      <c r="G5280" t="s">
        <v>1605</v>
      </c>
      <c r="H5280" t="s">
        <v>1607</v>
      </c>
      <c r="I5280" s="10">
        <v>0</v>
      </c>
      <c r="J5280">
        <v>4.6100000000000003</v>
      </c>
      <c r="K5280">
        <v>4.6100000000000003</v>
      </c>
      <c r="L5280" s="3">
        <v>173.83959999999999</v>
      </c>
      <c r="M5280">
        <v>3</v>
      </c>
      <c r="N5280">
        <f>+$Q$876-Tabla13[[#This Row],[Outlet Establishment Year]]</f>
        <v>8</v>
      </c>
      <c r="O5280">
        <f>+Tabla13[[#This Row],[Sales]]/Tabla13[[#This Row],[Antigüedad]]</f>
        <v>21.729949999999999</v>
      </c>
      <c r="P5280" s="4">
        <f>+Tabla13[[#This Row],[Sales]]/Tabla13[[#This Row],[Item Weight corregido]]</f>
        <v>37.70924078091106</v>
      </c>
    </row>
    <row r="5281" spans="1:16" x14ac:dyDescent="0.3">
      <c r="A5281" t="s">
        <v>13</v>
      </c>
      <c r="B5281" t="s">
        <v>914</v>
      </c>
      <c r="C5281" t="s">
        <v>1583</v>
      </c>
      <c r="D5281">
        <v>2016</v>
      </c>
      <c r="E5281" t="s">
        <v>1599</v>
      </c>
      <c r="F5281" t="s">
        <v>1601</v>
      </c>
      <c r="G5281" t="s">
        <v>1605</v>
      </c>
      <c r="H5281" t="s">
        <v>1607</v>
      </c>
      <c r="I5281" s="10">
        <v>1.9372252999999999E-2</v>
      </c>
      <c r="J5281">
        <v>11.65</v>
      </c>
      <c r="K5281">
        <v>11.65</v>
      </c>
      <c r="L5281" s="3">
        <v>40.616399999999999</v>
      </c>
      <c r="M5281">
        <v>3</v>
      </c>
      <c r="N5281">
        <f>+$Q$876-Tabla13[[#This Row],[Outlet Establishment Year]]</f>
        <v>8</v>
      </c>
      <c r="O5281">
        <f>+Tabla13[[#This Row],[Sales]]/Tabla13[[#This Row],[Antigüedad]]</f>
        <v>5.0770499999999998</v>
      </c>
      <c r="P5281" s="4">
        <f>+Tabla13[[#This Row],[Sales]]/Tabla13[[#This Row],[Item Weight corregido]]</f>
        <v>3.4863862660944203</v>
      </c>
    </row>
    <row r="5282" spans="1:16" x14ac:dyDescent="0.3">
      <c r="A5282" t="s">
        <v>13</v>
      </c>
      <c r="B5282" t="s">
        <v>1036</v>
      </c>
      <c r="C5282" t="s">
        <v>1579</v>
      </c>
      <c r="D5282">
        <v>2016</v>
      </c>
      <c r="E5282" t="s">
        <v>1599</v>
      </c>
      <c r="F5282" t="s">
        <v>1601</v>
      </c>
      <c r="G5282" t="s">
        <v>1605</v>
      </c>
      <c r="H5282" t="s">
        <v>1607</v>
      </c>
      <c r="I5282" s="10">
        <v>6.1184804000000002E-2</v>
      </c>
      <c r="J5282">
        <v>15.25</v>
      </c>
      <c r="K5282">
        <v>15.25</v>
      </c>
      <c r="L5282" s="3">
        <v>132.0968</v>
      </c>
      <c r="M5282">
        <v>3</v>
      </c>
      <c r="N5282">
        <f>+$Q$876-Tabla13[[#This Row],[Outlet Establishment Year]]</f>
        <v>8</v>
      </c>
      <c r="O5282">
        <f>+Tabla13[[#This Row],[Sales]]/Tabla13[[#This Row],[Antigüedad]]</f>
        <v>16.5121</v>
      </c>
      <c r="P5282" s="4">
        <f>+Tabla13[[#This Row],[Sales]]/Tabla13[[#This Row],[Item Weight corregido]]</f>
        <v>8.6620852459016398</v>
      </c>
    </row>
    <row r="5283" spans="1:16" x14ac:dyDescent="0.3">
      <c r="A5283" t="s">
        <v>12</v>
      </c>
      <c r="B5283" t="s">
        <v>402</v>
      </c>
      <c r="C5283" t="s">
        <v>1587</v>
      </c>
      <c r="D5283">
        <v>2016</v>
      </c>
      <c r="E5283" t="s">
        <v>1599</v>
      </c>
      <c r="F5283" t="s">
        <v>1601</v>
      </c>
      <c r="G5283" t="s">
        <v>1605</v>
      </c>
      <c r="H5283" t="s">
        <v>1607</v>
      </c>
      <c r="I5283" s="10">
        <v>2.9560451000000001E-2</v>
      </c>
      <c r="J5283">
        <v>6.71</v>
      </c>
      <c r="K5283">
        <v>6.71</v>
      </c>
      <c r="L5283" s="3">
        <v>65.8142</v>
      </c>
      <c r="M5283">
        <v>3</v>
      </c>
      <c r="N5283">
        <f>+$Q$876-Tabla13[[#This Row],[Outlet Establishment Year]]</f>
        <v>8</v>
      </c>
      <c r="O5283">
        <f>+Tabla13[[#This Row],[Sales]]/Tabla13[[#This Row],[Antigüedad]]</f>
        <v>8.2267749999999999</v>
      </c>
      <c r="P5283" s="4">
        <f>+Tabla13[[#This Row],[Sales]]/Tabla13[[#This Row],[Item Weight corregido]]</f>
        <v>9.8083755588673629</v>
      </c>
    </row>
    <row r="5284" spans="1:16" x14ac:dyDescent="0.3">
      <c r="A5284" t="s">
        <v>12</v>
      </c>
      <c r="B5284" t="s">
        <v>677</v>
      </c>
      <c r="C5284" t="s">
        <v>1577</v>
      </c>
      <c r="D5284">
        <v>2016</v>
      </c>
      <c r="E5284" t="s">
        <v>1599</v>
      </c>
      <c r="F5284" t="s">
        <v>1601</v>
      </c>
      <c r="G5284" t="s">
        <v>1605</v>
      </c>
      <c r="H5284" t="s">
        <v>1607</v>
      </c>
      <c r="I5284" s="10">
        <v>0.13314561699999999</v>
      </c>
      <c r="J5284">
        <v>11</v>
      </c>
      <c r="K5284">
        <v>11</v>
      </c>
      <c r="L5284" s="3">
        <v>218.47980000000001</v>
      </c>
      <c r="M5284">
        <v>3</v>
      </c>
      <c r="N5284">
        <f>+$Q$876-Tabla13[[#This Row],[Outlet Establishment Year]]</f>
        <v>8</v>
      </c>
      <c r="O5284">
        <f>+Tabla13[[#This Row],[Sales]]/Tabla13[[#This Row],[Antigüedad]]</f>
        <v>27.309975000000001</v>
      </c>
      <c r="P5284" s="4">
        <f>+Tabla13[[#This Row],[Sales]]/Tabla13[[#This Row],[Item Weight corregido]]</f>
        <v>19.861800000000002</v>
      </c>
    </row>
    <row r="5285" spans="1:16" x14ac:dyDescent="0.3">
      <c r="A5285" t="s">
        <v>12</v>
      </c>
      <c r="B5285" t="s">
        <v>1552</v>
      </c>
      <c r="C5285" t="s">
        <v>1585</v>
      </c>
      <c r="D5285">
        <v>2016</v>
      </c>
      <c r="E5285" t="s">
        <v>1599</v>
      </c>
      <c r="F5285" t="s">
        <v>1601</v>
      </c>
      <c r="G5285" t="s">
        <v>1605</v>
      </c>
      <c r="H5285" t="s">
        <v>1607</v>
      </c>
      <c r="I5285" s="10">
        <v>0.16467959700000001</v>
      </c>
      <c r="J5285">
        <v>8.0500000000000007</v>
      </c>
      <c r="K5285">
        <v>8.0500000000000007</v>
      </c>
      <c r="L5285" s="3">
        <v>112.15179999999999</v>
      </c>
      <c r="M5285">
        <v>3</v>
      </c>
      <c r="N5285">
        <f>+$Q$876-Tabla13[[#This Row],[Outlet Establishment Year]]</f>
        <v>8</v>
      </c>
      <c r="O5285">
        <f>+Tabla13[[#This Row],[Sales]]/Tabla13[[#This Row],[Antigüedad]]</f>
        <v>14.018974999999999</v>
      </c>
      <c r="P5285" s="4">
        <f>+Tabla13[[#This Row],[Sales]]/Tabla13[[#This Row],[Item Weight corregido]]</f>
        <v>13.931900621118011</v>
      </c>
    </row>
    <row r="5286" spans="1:16" x14ac:dyDescent="0.3">
      <c r="A5286" t="s">
        <v>12</v>
      </c>
      <c r="B5286" t="s">
        <v>1274</v>
      </c>
      <c r="C5286" t="s">
        <v>1585</v>
      </c>
      <c r="D5286">
        <v>2016</v>
      </c>
      <c r="E5286" t="s">
        <v>1599</v>
      </c>
      <c r="F5286" t="s">
        <v>1601</v>
      </c>
      <c r="G5286" t="s">
        <v>1605</v>
      </c>
      <c r="H5286" t="s">
        <v>1607</v>
      </c>
      <c r="I5286" s="10">
        <v>0.12772710200000001</v>
      </c>
      <c r="J5286">
        <v>10.695</v>
      </c>
      <c r="K5286">
        <v>10.695</v>
      </c>
      <c r="L5286" s="3">
        <v>121.14400000000001</v>
      </c>
      <c r="M5286">
        <v>3</v>
      </c>
      <c r="N5286">
        <f>+$Q$876-Tabla13[[#This Row],[Outlet Establishment Year]]</f>
        <v>8</v>
      </c>
      <c r="O5286">
        <f>+Tabla13[[#This Row],[Sales]]/Tabla13[[#This Row],[Antigüedad]]</f>
        <v>15.143000000000001</v>
      </c>
      <c r="P5286" s="4">
        <f>+Tabla13[[#This Row],[Sales]]/Tabla13[[#This Row],[Item Weight corregido]]</f>
        <v>11.327162225338943</v>
      </c>
    </row>
    <row r="5287" spans="1:16" x14ac:dyDescent="0.3">
      <c r="A5287" t="s">
        <v>12</v>
      </c>
      <c r="B5287" t="s">
        <v>972</v>
      </c>
      <c r="C5287" t="s">
        <v>1576</v>
      </c>
      <c r="D5287">
        <v>2016</v>
      </c>
      <c r="E5287" t="s">
        <v>1599</v>
      </c>
      <c r="F5287" t="s">
        <v>1601</v>
      </c>
      <c r="G5287" t="s">
        <v>1605</v>
      </c>
      <c r="H5287" t="s">
        <v>1607</v>
      </c>
      <c r="I5287" s="10">
        <v>8.2930698999999997E-2</v>
      </c>
      <c r="J5287">
        <v>7.75</v>
      </c>
      <c r="K5287">
        <v>7.75</v>
      </c>
      <c r="L5287" s="3">
        <v>35.255800000000001</v>
      </c>
      <c r="M5287">
        <v>3</v>
      </c>
      <c r="N5287">
        <f>+$Q$876-Tabla13[[#This Row],[Outlet Establishment Year]]</f>
        <v>8</v>
      </c>
      <c r="O5287">
        <f>+Tabla13[[#This Row],[Sales]]/Tabla13[[#This Row],[Antigüedad]]</f>
        <v>4.4069750000000001</v>
      </c>
      <c r="P5287" s="4">
        <f>+Tabla13[[#This Row],[Sales]]/Tabla13[[#This Row],[Item Weight corregido]]</f>
        <v>4.5491354838709679</v>
      </c>
    </row>
    <row r="5288" spans="1:16" x14ac:dyDescent="0.3">
      <c r="A5288" t="s">
        <v>12</v>
      </c>
      <c r="B5288" t="s">
        <v>922</v>
      </c>
      <c r="C5288" t="s">
        <v>1574</v>
      </c>
      <c r="D5288">
        <v>2016</v>
      </c>
      <c r="E5288" t="s">
        <v>1599</v>
      </c>
      <c r="F5288" t="s">
        <v>1601</v>
      </c>
      <c r="G5288" t="s">
        <v>1605</v>
      </c>
      <c r="H5288" t="s">
        <v>1607</v>
      </c>
      <c r="I5288" s="10">
        <v>0.15972067100000001</v>
      </c>
      <c r="J5288">
        <v>13.5</v>
      </c>
      <c r="K5288">
        <v>13.5</v>
      </c>
      <c r="L5288" s="3">
        <v>147.61019999999999</v>
      </c>
      <c r="M5288">
        <v>3</v>
      </c>
      <c r="N5288">
        <f>+$Q$876-Tabla13[[#This Row],[Outlet Establishment Year]]</f>
        <v>8</v>
      </c>
      <c r="O5288">
        <f>+Tabla13[[#This Row],[Sales]]/Tabla13[[#This Row],[Antigüedad]]</f>
        <v>18.451274999999999</v>
      </c>
      <c r="P5288" s="4">
        <f>+Tabla13[[#This Row],[Sales]]/Tabla13[[#This Row],[Item Weight corregido]]</f>
        <v>10.934088888888889</v>
      </c>
    </row>
    <row r="5289" spans="1:16" x14ac:dyDescent="0.3">
      <c r="A5289" t="s">
        <v>12</v>
      </c>
      <c r="B5289" t="s">
        <v>124</v>
      </c>
      <c r="C5289" t="s">
        <v>1581</v>
      </c>
      <c r="D5289">
        <v>2016</v>
      </c>
      <c r="E5289" t="s">
        <v>1599</v>
      </c>
      <c r="F5289" t="s">
        <v>1601</v>
      </c>
      <c r="G5289" t="s">
        <v>1605</v>
      </c>
      <c r="H5289" t="s">
        <v>1607</v>
      </c>
      <c r="I5289" s="10">
        <v>4.4252620999999999E-2</v>
      </c>
      <c r="J5289">
        <v>5.19</v>
      </c>
      <c r="K5289">
        <v>5.19</v>
      </c>
      <c r="L5289" s="3">
        <v>102.599</v>
      </c>
      <c r="M5289">
        <v>3</v>
      </c>
      <c r="N5289">
        <f>+$Q$876-Tabla13[[#This Row],[Outlet Establishment Year]]</f>
        <v>8</v>
      </c>
      <c r="O5289">
        <f>+Tabla13[[#This Row],[Sales]]/Tabla13[[#This Row],[Antigüedad]]</f>
        <v>12.824875</v>
      </c>
      <c r="P5289" s="4">
        <f>+Tabla13[[#This Row],[Sales]]/Tabla13[[#This Row],[Item Weight corregido]]</f>
        <v>19.768593448940269</v>
      </c>
    </row>
    <row r="5290" spans="1:16" x14ac:dyDescent="0.3">
      <c r="A5290" t="s">
        <v>12</v>
      </c>
      <c r="B5290" t="s">
        <v>776</v>
      </c>
      <c r="C5290" t="s">
        <v>1580</v>
      </c>
      <c r="D5290">
        <v>2016</v>
      </c>
      <c r="E5290" t="s">
        <v>1599</v>
      </c>
      <c r="F5290" t="s">
        <v>1601</v>
      </c>
      <c r="G5290" t="s">
        <v>1605</v>
      </c>
      <c r="H5290" t="s">
        <v>1607</v>
      </c>
      <c r="I5290" s="10">
        <v>0</v>
      </c>
      <c r="J5290">
        <v>11.35</v>
      </c>
      <c r="K5290">
        <v>11.35</v>
      </c>
      <c r="L5290" s="3">
        <v>101.5016</v>
      </c>
      <c r="M5290">
        <v>3</v>
      </c>
      <c r="N5290">
        <f>+$Q$876-Tabla13[[#This Row],[Outlet Establishment Year]]</f>
        <v>8</v>
      </c>
      <c r="O5290">
        <f>+Tabla13[[#This Row],[Sales]]/Tabla13[[#This Row],[Antigüedad]]</f>
        <v>12.6877</v>
      </c>
      <c r="P5290" s="4">
        <f>+Tabla13[[#This Row],[Sales]]/Tabla13[[#This Row],[Item Weight corregido]]</f>
        <v>8.9428722466960355</v>
      </c>
    </row>
    <row r="5291" spans="1:16" x14ac:dyDescent="0.3">
      <c r="A5291" t="s">
        <v>12</v>
      </c>
      <c r="B5291" t="s">
        <v>681</v>
      </c>
      <c r="C5291" t="s">
        <v>1580</v>
      </c>
      <c r="D5291">
        <v>2016</v>
      </c>
      <c r="E5291" t="s">
        <v>1599</v>
      </c>
      <c r="F5291" t="s">
        <v>1601</v>
      </c>
      <c r="G5291" t="s">
        <v>1605</v>
      </c>
      <c r="H5291" t="s">
        <v>1607</v>
      </c>
      <c r="I5291" s="10">
        <v>4.1381156000000002E-2</v>
      </c>
      <c r="J5291">
        <v>17.600000000000001</v>
      </c>
      <c r="K5291">
        <v>17.600000000000001</v>
      </c>
      <c r="L5291" s="3">
        <v>35.018999999999998</v>
      </c>
      <c r="M5291">
        <v>3</v>
      </c>
      <c r="N5291">
        <f>+$Q$876-Tabla13[[#This Row],[Outlet Establishment Year]]</f>
        <v>8</v>
      </c>
      <c r="O5291">
        <f>+Tabla13[[#This Row],[Sales]]/Tabla13[[#This Row],[Antigüedad]]</f>
        <v>4.3773749999999998</v>
      </c>
      <c r="P5291" s="4">
        <f>+Tabla13[[#This Row],[Sales]]/Tabla13[[#This Row],[Item Weight corregido]]</f>
        <v>1.9897159090909089</v>
      </c>
    </row>
    <row r="5292" spans="1:16" x14ac:dyDescent="0.3">
      <c r="A5292" t="s">
        <v>13</v>
      </c>
      <c r="B5292" t="s">
        <v>859</v>
      </c>
      <c r="C5292" t="s">
        <v>1579</v>
      </c>
      <c r="D5292">
        <v>2015</v>
      </c>
      <c r="E5292" t="s">
        <v>1593</v>
      </c>
      <c r="F5292" t="s">
        <v>1603</v>
      </c>
      <c r="G5292" t="s">
        <v>1604</v>
      </c>
      <c r="H5292" t="s">
        <v>1607</v>
      </c>
      <c r="I5292" s="10">
        <v>9.8822386999999998E-2</v>
      </c>
      <c r="J5292">
        <v>8.8800000000000008</v>
      </c>
      <c r="K5292">
        <v>8.8800000000000008</v>
      </c>
      <c r="L5292" s="3">
        <v>209.62700000000001</v>
      </c>
      <c r="M5292">
        <v>3</v>
      </c>
      <c r="N5292">
        <f>+$Q$876-Tabla13[[#This Row],[Outlet Establishment Year]]</f>
        <v>9</v>
      </c>
      <c r="O5292">
        <f>+Tabla13[[#This Row],[Sales]]/Tabla13[[#This Row],[Antigüedad]]</f>
        <v>23.291888888888892</v>
      </c>
      <c r="P5292" s="4">
        <f>+Tabla13[[#This Row],[Sales]]/Tabla13[[#This Row],[Item Weight corregido]]</f>
        <v>23.606644144144145</v>
      </c>
    </row>
    <row r="5293" spans="1:16" x14ac:dyDescent="0.3">
      <c r="A5293" t="s">
        <v>13</v>
      </c>
      <c r="B5293" t="s">
        <v>292</v>
      </c>
      <c r="C5293" t="s">
        <v>1575</v>
      </c>
      <c r="D5293">
        <v>2020</v>
      </c>
      <c r="E5293" t="s">
        <v>1594</v>
      </c>
      <c r="F5293" t="s">
        <v>1603</v>
      </c>
      <c r="G5293" t="s">
        <v>1604</v>
      </c>
      <c r="H5293" t="s">
        <v>1607</v>
      </c>
      <c r="I5293" s="10">
        <v>0.117593973</v>
      </c>
      <c r="J5293">
        <v>10.3</v>
      </c>
      <c r="K5293">
        <v>10.3</v>
      </c>
      <c r="L5293" s="3">
        <v>154.46299999999999</v>
      </c>
      <c r="M5293">
        <v>3</v>
      </c>
      <c r="N5293">
        <f>+$Q$876-Tabla13[[#This Row],[Outlet Establishment Year]]</f>
        <v>4</v>
      </c>
      <c r="O5293">
        <f>+Tabla13[[#This Row],[Sales]]/Tabla13[[#This Row],[Antigüedad]]</f>
        <v>38.615749999999998</v>
      </c>
      <c r="P5293" s="4">
        <f>+Tabla13[[#This Row],[Sales]]/Tabla13[[#This Row],[Item Weight corregido]]</f>
        <v>14.99640776699029</v>
      </c>
    </row>
    <row r="5294" spans="1:16" x14ac:dyDescent="0.3">
      <c r="A5294" t="s">
        <v>13</v>
      </c>
      <c r="B5294" t="s">
        <v>601</v>
      </c>
      <c r="C5294" t="s">
        <v>1576</v>
      </c>
      <c r="D5294">
        <v>2015</v>
      </c>
      <c r="E5294" t="s">
        <v>1593</v>
      </c>
      <c r="F5294" t="s">
        <v>1603</v>
      </c>
      <c r="G5294" t="s">
        <v>1604</v>
      </c>
      <c r="H5294" t="s">
        <v>1607</v>
      </c>
      <c r="I5294" s="10">
        <v>4.2707322999999998E-2</v>
      </c>
      <c r="J5294">
        <v>5.19</v>
      </c>
      <c r="K5294">
        <v>5.19</v>
      </c>
      <c r="L5294" s="3">
        <v>197.81100000000001</v>
      </c>
      <c r="M5294">
        <v>3</v>
      </c>
      <c r="N5294">
        <f>+$Q$876-Tabla13[[#This Row],[Outlet Establishment Year]]</f>
        <v>9</v>
      </c>
      <c r="O5294">
        <f>+Tabla13[[#This Row],[Sales]]/Tabla13[[#This Row],[Antigüedad]]</f>
        <v>21.978999999999999</v>
      </c>
      <c r="P5294" s="4">
        <f>+Tabla13[[#This Row],[Sales]]/Tabla13[[#This Row],[Item Weight corregido]]</f>
        <v>38.113872832369943</v>
      </c>
    </row>
    <row r="5295" spans="1:16" x14ac:dyDescent="0.3">
      <c r="A5295" t="s">
        <v>13</v>
      </c>
      <c r="B5295" t="s">
        <v>199</v>
      </c>
      <c r="C5295" t="s">
        <v>1574</v>
      </c>
      <c r="D5295">
        <v>2015</v>
      </c>
      <c r="E5295" t="s">
        <v>1593</v>
      </c>
      <c r="F5295" t="s">
        <v>1603</v>
      </c>
      <c r="G5295" t="s">
        <v>1604</v>
      </c>
      <c r="H5295" t="s">
        <v>1607</v>
      </c>
      <c r="I5295" s="10">
        <v>2.0589623000000001E-2</v>
      </c>
      <c r="J5295">
        <v>16.350000000000001</v>
      </c>
      <c r="K5295">
        <v>16.350000000000001</v>
      </c>
      <c r="L5295" s="3">
        <v>53.232399999999998</v>
      </c>
      <c r="M5295">
        <v>3</v>
      </c>
      <c r="N5295">
        <f>+$Q$876-Tabla13[[#This Row],[Outlet Establishment Year]]</f>
        <v>9</v>
      </c>
      <c r="O5295">
        <f>+Tabla13[[#This Row],[Sales]]/Tabla13[[#This Row],[Antigüedad]]</f>
        <v>5.914711111111111</v>
      </c>
      <c r="P5295" s="4">
        <f>+Tabla13[[#This Row],[Sales]]/Tabla13[[#This Row],[Item Weight corregido]]</f>
        <v>3.2558042813455654</v>
      </c>
    </row>
    <row r="5296" spans="1:16" x14ac:dyDescent="0.3">
      <c r="A5296" t="s">
        <v>13</v>
      </c>
      <c r="B5296" t="s">
        <v>845</v>
      </c>
      <c r="C5296" t="s">
        <v>1575</v>
      </c>
      <c r="D5296">
        <v>2015</v>
      </c>
      <c r="E5296" t="s">
        <v>1593</v>
      </c>
      <c r="F5296" t="s">
        <v>1603</v>
      </c>
      <c r="G5296" t="s">
        <v>1605</v>
      </c>
      <c r="H5296" t="s">
        <v>1607</v>
      </c>
      <c r="I5296" s="10">
        <v>1.4488997E-2</v>
      </c>
      <c r="J5296">
        <v>8.2349999999999994</v>
      </c>
      <c r="K5296">
        <v>8.2349999999999994</v>
      </c>
      <c r="L5296" s="3">
        <v>183.79499999999999</v>
      </c>
      <c r="M5296">
        <v>3</v>
      </c>
      <c r="N5296">
        <f>+$Q$876-Tabla13[[#This Row],[Outlet Establishment Year]]</f>
        <v>9</v>
      </c>
      <c r="O5296">
        <f>+Tabla13[[#This Row],[Sales]]/Tabla13[[#This Row],[Antigüedad]]</f>
        <v>20.421666666666667</v>
      </c>
      <c r="P5296" s="4">
        <f>+Tabla13[[#This Row],[Sales]]/Tabla13[[#This Row],[Item Weight corregido]]</f>
        <v>22.318761384335154</v>
      </c>
    </row>
    <row r="5297" spans="1:16" x14ac:dyDescent="0.3">
      <c r="A5297" t="s">
        <v>13</v>
      </c>
      <c r="B5297" t="s">
        <v>686</v>
      </c>
      <c r="C5297" t="s">
        <v>1579</v>
      </c>
      <c r="D5297">
        <v>2015</v>
      </c>
      <c r="E5297" t="s">
        <v>1593</v>
      </c>
      <c r="F5297" t="s">
        <v>1603</v>
      </c>
      <c r="G5297" t="s">
        <v>1605</v>
      </c>
      <c r="H5297" t="s">
        <v>1607</v>
      </c>
      <c r="I5297" s="10">
        <v>9.3214865999999993E-2</v>
      </c>
      <c r="J5297">
        <v>5.9450000000000003</v>
      </c>
      <c r="K5297">
        <v>5.9450000000000003</v>
      </c>
      <c r="L5297" s="3">
        <v>129.1652</v>
      </c>
      <c r="M5297">
        <v>3</v>
      </c>
      <c r="N5297">
        <f>+$Q$876-Tabla13[[#This Row],[Outlet Establishment Year]]</f>
        <v>9</v>
      </c>
      <c r="O5297">
        <f>+Tabla13[[#This Row],[Sales]]/Tabla13[[#This Row],[Antigüedad]]</f>
        <v>14.351688888888889</v>
      </c>
      <c r="P5297" s="4">
        <f>+Tabla13[[#This Row],[Sales]]/Tabla13[[#This Row],[Item Weight corregido]]</f>
        <v>21.726694701429771</v>
      </c>
    </row>
    <row r="5298" spans="1:16" x14ac:dyDescent="0.3">
      <c r="A5298" t="s">
        <v>13</v>
      </c>
      <c r="B5298" t="s">
        <v>1408</v>
      </c>
      <c r="C5298" t="s">
        <v>1579</v>
      </c>
      <c r="D5298">
        <v>2015</v>
      </c>
      <c r="E5298" t="s">
        <v>1593</v>
      </c>
      <c r="F5298" t="s">
        <v>1603</v>
      </c>
      <c r="G5298" t="s">
        <v>1605</v>
      </c>
      <c r="H5298" t="s">
        <v>1607</v>
      </c>
      <c r="I5298" s="10">
        <v>6.7290243999999999E-2</v>
      </c>
      <c r="J5298">
        <v>17.100000000000001</v>
      </c>
      <c r="K5298">
        <v>17.100000000000001</v>
      </c>
      <c r="L5298" s="3">
        <v>114.586</v>
      </c>
      <c r="M5298">
        <v>3</v>
      </c>
      <c r="N5298">
        <f>+$Q$876-Tabla13[[#This Row],[Outlet Establishment Year]]</f>
        <v>9</v>
      </c>
      <c r="O5298">
        <f>+Tabla13[[#This Row],[Sales]]/Tabla13[[#This Row],[Antigüedad]]</f>
        <v>12.731777777777777</v>
      </c>
      <c r="P5298" s="4">
        <f>+Tabla13[[#This Row],[Sales]]/Tabla13[[#This Row],[Item Weight corregido]]</f>
        <v>6.7009356725146194</v>
      </c>
    </row>
    <row r="5299" spans="1:16" x14ac:dyDescent="0.3">
      <c r="A5299" t="s">
        <v>13</v>
      </c>
      <c r="B5299" t="s">
        <v>1265</v>
      </c>
      <c r="C5299" t="s">
        <v>1588</v>
      </c>
      <c r="D5299">
        <v>2015</v>
      </c>
      <c r="E5299" t="s">
        <v>1593</v>
      </c>
      <c r="F5299" t="s">
        <v>1603</v>
      </c>
      <c r="G5299" t="s">
        <v>1605</v>
      </c>
      <c r="H5299" t="s">
        <v>1607</v>
      </c>
      <c r="I5299" s="10">
        <v>2.1579161999999999E-2</v>
      </c>
      <c r="J5299">
        <v>7.97</v>
      </c>
      <c r="K5299">
        <v>7.97</v>
      </c>
      <c r="L5299" s="3">
        <v>105.95959999999999</v>
      </c>
      <c r="M5299">
        <v>3</v>
      </c>
      <c r="N5299">
        <f>+$Q$876-Tabla13[[#This Row],[Outlet Establishment Year]]</f>
        <v>9</v>
      </c>
      <c r="O5299">
        <f>+Tabla13[[#This Row],[Sales]]/Tabla13[[#This Row],[Antigüedad]]</f>
        <v>11.773288888888889</v>
      </c>
      <c r="P5299" s="4">
        <f>+Tabla13[[#This Row],[Sales]]/Tabla13[[#This Row],[Item Weight corregido]]</f>
        <v>13.294805520702635</v>
      </c>
    </row>
    <row r="5300" spans="1:16" x14ac:dyDescent="0.3">
      <c r="A5300" t="s">
        <v>13</v>
      </c>
      <c r="B5300" t="s">
        <v>675</v>
      </c>
      <c r="C5300" t="s">
        <v>1580</v>
      </c>
      <c r="D5300">
        <v>2015</v>
      </c>
      <c r="E5300" t="s">
        <v>1593</v>
      </c>
      <c r="F5300" t="s">
        <v>1603</v>
      </c>
      <c r="G5300" t="s">
        <v>1605</v>
      </c>
      <c r="H5300" t="s">
        <v>1607</v>
      </c>
      <c r="I5300" s="10">
        <v>0</v>
      </c>
      <c r="J5300">
        <v>7.2350000000000003</v>
      </c>
      <c r="K5300">
        <v>7.2350000000000003</v>
      </c>
      <c r="L5300" s="3">
        <v>115.18340000000001</v>
      </c>
      <c r="M5300">
        <v>3</v>
      </c>
      <c r="N5300">
        <f>+$Q$876-Tabla13[[#This Row],[Outlet Establishment Year]]</f>
        <v>9</v>
      </c>
      <c r="O5300">
        <f>+Tabla13[[#This Row],[Sales]]/Tabla13[[#This Row],[Antigüedad]]</f>
        <v>12.798155555555557</v>
      </c>
      <c r="P5300" s="4">
        <f>+Tabla13[[#This Row],[Sales]]/Tabla13[[#This Row],[Item Weight corregido]]</f>
        <v>15.92030407740152</v>
      </c>
    </row>
    <row r="5301" spans="1:16" x14ac:dyDescent="0.3">
      <c r="A5301" t="s">
        <v>13</v>
      </c>
      <c r="B5301" t="s">
        <v>1052</v>
      </c>
      <c r="C5301" t="s">
        <v>1580</v>
      </c>
      <c r="D5301">
        <v>2015</v>
      </c>
      <c r="E5301" t="s">
        <v>1593</v>
      </c>
      <c r="F5301" t="s">
        <v>1603</v>
      </c>
      <c r="G5301" t="s">
        <v>1605</v>
      </c>
      <c r="H5301" t="s">
        <v>1607</v>
      </c>
      <c r="I5301" s="10">
        <v>3.5651291000000002E-2</v>
      </c>
      <c r="J5301">
        <v>9.6</v>
      </c>
      <c r="K5301">
        <v>9.6</v>
      </c>
      <c r="L5301" s="3">
        <v>244.917</v>
      </c>
      <c r="M5301">
        <v>3</v>
      </c>
      <c r="N5301">
        <f>+$Q$876-Tabla13[[#This Row],[Outlet Establishment Year]]</f>
        <v>9</v>
      </c>
      <c r="O5301">
        <f>+Tabla13[[#This Row],[Sales]]/Tabla13[[#This Row],[Antigüedad]]</f>
        <v>27.213000000000001</v>
      </c>
      <c r="P5301" s="4">
        <f>+Tabla13[[#This Row],[Sales]]/Tabla13[[#This Row],[Item Weight corregido]]</f>
        <v>25.5121875</v>
      </c>
    </row>
    <row r="5302" spans="1:16" x14ac:dyDescent="0.3">
      <c r="A5302" t="s">
        <v>13</v>
      </c>
      <c r="B5302" t="s">
        <v>1138</v>
      </c>
      <c r="C5302" t="s">
        <v>1580</v>
      </c>
      <c r="D5302">
        <v>2015</v>
      </c>
      <c r="E5302" t="s">
        <v>1593</v>
      </c>
      <c r="F5302" t="s">
        <v>1603</v>
      </c>
      <c r="G5302" t="s">
        <v>1605</v>
      </c>
      <c r="H5302" t="s">
        <v>1607</v>
      </c>
      <c r="I5302" s="10">
        <v>2.6195131E-2</v>
      </c>
      <c r="J5302">
        <v>17.5</v>
      </c>
      <c r="K5302">
        <v>17.5</v>
      </c>
      <c r="L5302" s="3">
        <v>252.63560000000001</v>
      </c>
      <c r="M5302">
        <v>3</v>
      </c>
      <c r="N5302">
        <f>+$Q$876-Tabla13[[#This Row],[Outlet Establishment Year]]</f>
        <v>9</v>
      </c>
      <c r="O5302">
        <f>+Tabla13[[#This Row],[Sales]]/Tabla13[[#This Row],[Antigüedad]]</f>
        <v>28.070622222222223</v>
      </c>
      <c r="P5302" s="4">
        <f>+Tabla13[[#This Row],[Sales]]/Tabla13[[#This Row],[Item Weight corregido]]</f>
        <v>14.43632</v>
      </c>
    </row>
    <row r="5303" spans="1:16" x14ac:dyDescent="0.3">
      <c r="A5303" t="s">
        <v>13</v>
      </c>
      <c r="B5303" t="s">
        <v>1511</v>
      </c>
      <c r="C5303" t="s">
        <v>1577</v>
      </c>
      <c r="D5303">
        <v>2020</v>
      </c>
      <c r="E5303" t="s">
        <v>1594</v>
      </c>
      <c r="F5303" t="s">
        <v>1603</v>
      </c>
      <c r="G5303" t="s">
        <v>1605</v>
      </c>
      <c r="H5303" t="s">
        <v>1607</v>
      </c>
      <c r="I5303" s="10">
        <v>3.5084073E-2</v>
      </c>
      <c r="J5303">
        <v>5.94</v>
      </c>
      <c r="K5303">
        <v>5.94</v>
      </c>
      <c r="L5303" s="3">
        <v>176.43440000000001</v>
      </c>
      <c r="M5303">
        <v>3</v>
      </c>
      <c r="N5303">
        <f>+$Q$876-Tabla13[[#This Row],[Outlet Establishment Year]]</f>
        <v>4</v>
      </c>
      <c r="O5303">
        <f>+Tabla13[[#This Row],[Sales]]/Tabla13[[#This Row],[Antigüedad]]</f>
        <v>44.108600000000003</v>
      </c>
      <c r="P5303" s="4">
        <f>+Tabla13[[#This Row],[Sales]]/Tabla13[[#This Row],[Item Weight corregido]]</f>
        <v>29.702760942760943</v>
      </c>
    </row>
    <row r="5304" spans="1:16" x14ac:dyDescent="0.3">
      <c r="A5304" t="s">
        <v>13</v>
      </c>
      <c r="B5304" t="s">
        <v>842</v>
      </c>
      <c r="C5304" t="s">
        <v>1576</v>
      </c>
      <c r="D5304">
        <v>2020</v>
      </c>
      <c r="E5304" t="s">
        <v>1594</v>
      </c>
      <c r="F5304" t="s">
        <v>1603</v>
      </c>
      <c r="G5304" t="s">
        <v>1605</v>
      </c>
      <c r="H5304" t="s">
        <v>1607</v>
      </c>
      <c r="I5304" s="10">
        <v>9.9553084E-2</v>
      </c>
      <c r="J5304">
        <v>12.85</v>
      </c>
      <c r="K5304">
        <v>12.85</v>
      </c>
      <c r="L5304" s="3">
        <v>40.016399999999997</v>
      </c>
      <c r="M5304">
        <v>3</v>
      </c>
      <c r="N5304">
        <f>+$Q$876-Tabla13[[#This Row],[Outlet Establishment Year]]</f>
        <v>4</v>
      </c>
      <c r="O5304">
        <f>+Tabla13[[#This Row],[Sales]]/Tabla13[[#This Row],[Antigüedad]]</f>
        <v>10.004099999999999</v>
      </c>
      <c r="P5304" s="4">
        <f>+Tabla13[[#This Row],[Sales]]/Tabla13[[#This Row],[Item Weight corregido]]</f>
        <v>3.1141167315175098</v>
      </c>
    </row>
    <row r="5305" spans="1:16" x14ac:dyDescent="0.3">
      <c r="A5305" t="s">
        <v>13</v>
      </c>
      <c r="B5305" t="s">
        <v>784</v>
      </c>
      <c r="C5305" t="s">
        <v>1574</v>
      </c>
      <c r="D5305">
        <v>2020</v>
      </c>
      <c r="E5305" t="s">
        <v>1594</v>
      </c>
      <c r="F5305" t="s">
        <v>1603</v>
      </c>
      <c r="G5305" t="s">
        <v>1605</v>
      </c>
      <c r="H5305" t="s">
        <v>1607</v>
      </c>
      <c r="I5305" s="10">
        <v>3.7835765E-2</v>
      </c>
      <c r="J5305">
        <v>18.7</v>
      </c>
      <c r="K5305">
        <v>18.7</v>
      </c>
      <c r="L5305" s="3">
        <v>111.18859999999999</v>
      </c>
      <c r="M5305">
        <v>3</v>
      </c>
      <c r="N5305">
        <f>+$Q$876-Tabla13[[#This Row],[Outlet Establishment Year]]</f>
        <v>4</v>
      </c>
      <c r="O5305">
        <f>+Tabla13[[#This Row],[Sales]]/Tabla13[[#This Row],[Antigüedad]]</f>
        <v>27.797149999999998</v>
      </c>
      <c r="P5305" s="4">
        <f>+Tabla13[[#This Row],[Sales]]/Tabla13[[#This Row],[Item Weight corregido]]</f>
        <v>5.9459144385026734</v>
      </c>
    </row>
    <row r="5306" spans="1:16" x14ac:dyDescent="0.3">
      <c r="A5306" t="s">
        <v>13</v>
      </c>
      <c r="B5306" t="s">
        <v>504</v>
      </c>
      <c r="C5306" t="s">
        <v>1575</v>
      </c>
      <c r="D5306">
        <v>2020</v>
      </c>
      <c r="E5306" t="s">
        <v>1594</v>
      </c>
      <c r="F5306" t="s">
        <v>1603</v>
      </c>
      <c r="G5306" t="s">
        <v>1605</v>
      </c>
      <c r="H5306" t="s">
        <v>1607</v>
      </c>
      <c r="I5306" s="10">
        <v>3.0667570000000002E-2</v>
      </c>
      <c r="J5306">
        <v>18.350000000000001</v>
      </c>
      <c r="K5306">
        <v>18.350000000000001</v>
      </c>
      <c r="L5306" s="3">
        <v>193.4162</v>
      </c>
      <c r="M5306">
        <v>3</v>
      </c>
      <c r="N5306">
        <f>+$Q$876-Tabla13[[#This Row],[Outlet Establishment Year]]</f>
        <v>4</v>
      </c>
      <c r="O5306">
        <f>+Tabla13[[#This Row],[Sales]]/Tabla13[[#This Row],[Antigüedad]]</f>
        <v>48.354050000000001</v>
      </c>
      <c r="P5306" s="4">
        <f>+Tabla13[[#This Row],[Sales]]/Tabla13[[#This Row],[Item Weight corregido]]</f>
        <v>10.540392370572206</v>
      </c>
    </row>
    <row r="5307" spans="1:16" x14ac:dyDescent="0.3">
      <c r="A5307" t="s">
        <v>13</v>
      </c>
      <c r="B5307" t="s">
        <v>1116</v>
      </c>
      <c r="C5307" t="s">
        <v>1579</v>
      </c>
      <c r="D5307">
        <v>2020</v>
      </c>
      <c r="E5307" t="s">
        <v>1594</v>
      </c>
      <c r="F5307" t="s">
        <v>1603</v>
      </c>
      <c r="G5307" t="s">
        <v>1606</v>
      </c>
      <c r="H5307" t="s">
        <v>1607</v>
      </c>
      <c r="I5307" s="10">
        <v>2.6771204E-2</v>
      </c>
      <c r="J5307">
        <v>16.7</v>
      </c>
      <c r="K5307">
        <v>16.7</v>
      </c>
      <c r="L5307" s="3">
        <v>246.3776</v>
      </c>
      <c r="M5307">
        <v>3</v>
      </c>
      <c r="N5307">
        <f>+$Q$876-Tabla13[[#This Row],[Outlet Establishment Year]]</f>
        <v>4</v>
      </c>
      <c r="O5307">
        <f>+Tabla13[[#This Row],[Sales]]/Tabla13[[#This Row],[Antigüedad]]</f>
        <v>61.5944</v>
      </c>
      <c r="P5307" s="4">
        <f>+Tabla13[[#This Row],[Sales]]/Tabla13[[#This Row],[Item Weight corregido]]</f>
        <v>14.753149700598803</v>
      </c>
    </row>
    <row r="5308" spans="1:16" x14ac:dyDescent="0.3">
      <c r="A5308" t="s">
        <v>13</v>
      </c>
      <c r="B5308" t="s">
        <v>1139</v>
      </c>
      <c r="C5308" t="s">
        <v>1580</v>
      </c>
      <c r="D5308">
        <v>2020</v>
      </c>
      <c r="E5308" t="s">
        <v>1594</v>
      </c>
      <c r="F5308" t="s">
        <v>1603</v>
      </c>
      <c r="G5308" t="s">
        <v>1606</v>
      </c>
      <c r="H5308" t="s">
        <v>1607</v>
      </c>
      <c r="I5308" s="10">
        <v>7.5620261999999994E-2</v>
      </c>
      <c r="J5308">
        <v>18.25</v>
      </c>
      <c r="K5308">
        <v>18.25</v>
      </c>
      <c r="L5308" s="3">
        <v>123.80459999999999</v>
      </c>
      <c r="M5308">
        <v>3</v>
      </c>
      <c r="N5308">
        <f>+$Q$876-Tabla13[[#This Row],[Outlet Establishment Year]]</f>
        <v>4</v>
      </c>
      <c r="O5308">
        <f>+Tabla13[[#This Row],[Sales]]/Tabla13[[#This Row],[Antigüedad]]</f>
        <v>30.951149999999998</v>
      </c>
      <c r="P5308" s="4">
        <f>+Tabla13[[#This Row],[Sales]]/Tabla13[[#This Row],[Item Weight corregido]]</f>
        <v>6.7838136986301363</v>
      </c>
    </row>
    <row r="5309" spans="1:16" x14ac:dyDescent="0.3">
      <c r="A5309" t="s">
        <v>13</v>
      </c>
      <c r="B5309" t="s">
        <v>148</v>
      </c>
      <c r="C5309" t="s">
        <v>1590</v>
      </c>
      <c r="D5309">
        <v>2020</v>
      </c>
      <c r="E5309" t="s">
        <v>1594</v>
      </c>
      <c r="F5309" t="s">
        <v>1603</v>
      </c>
      <c r="G5309" t="s">
        <v>1606</v>
      </c>
      <c r="H5309" t="s">
        <v>1607</v>
      </c>
      <c r="I5309" s="10">
        <v>0.108206497</v>
      </c>
      <c r="J5309">
        <v>15.85</v>
      </c>
      <c r="K5309">
        <v>15.85</v>
      </c>
      <c r="L5309" s="3">
        <v>58.3904</v>
      </c>
      <c r="M5309">
        <v>3</v>
      </c>
      <c r="N5309">
        <f>+$Q$876-Tabla13[[#This Row],[Outlet Establishment Year]]</f>
        <v>4</v>
      </c>
      <c r="O5309">
        <f>+Tabla13[[#This Row],[Sales]]/Tabla13[[#This Row],[Antigüedad]]</f>
        <v>14.5976</v>
      </c>
      <c r="P5309" s="4">
        <f>+Tabla13[[#This Row],[Sales]]/Tabla13[[#This Row],[Item Weight corregido]]</f>
        <v>3.6839369085173503</v>
      </c>
    </row>
    <row r="5310" spans="1:16" x14ac:dyDescent="0.3">
      <c r="A5310" t="s">
        <v>12</v>
      </c>
      <c r="B5310" t="s">
        <v>1388</v>
      </c>
      <c r="C5310" t="s">
        <v>1587</v>
      </c>
      <c r="D5310">
        <v>2015</v>
      </c>
      <c r="E5310" t="s">
        <v>1593</v>
      </c>
      <c r="F5310" t="s">
        <v>1603</v>
      </c>
      <c r="G5310" t="s">
        <v>1606</v>
      </c>
      <c r="H5310" t="s">
        <v>1607</v>
      </c>
      <c r="I5310" s="10">
        <v>6.7639697999999998E-2</v>
      </c>
      <c r="J5310">
        <v>17.75</v>
      </c>
      <c r="K5310">
        <v>17.75</v>
      </c>
      <c r="L5310" s="3">
        <v>187.624</v>
      </c>
      <c r="M5310">
        <v>3</v>
      </c>
      <c r="N5310">
        <f>+$Q$876-Tabla13[[#This Row],[Outlet Establishment Year]]</f>
        <v>9</v>
      </c>
      <c r="O5310">
        <f>+Tabla13[[#This Row],[Sales]]/Tabla13[[#This Row],[Antigüedad]]</f>
        <v>20.847111111111111</v>
      </c>
      <c r="P5310" s="4">
        <f>+Tabla13[[#This Row],[Sales]]/Tabla13[[#This Row],[Item Weight corregido]]</f>
        <v>10.570366197183098</v>
      </c>
    </row>
    <row r="5311" spans="1:16" x14ac:dyDescent="0.3">
      <c r="A5311" t="s">
        <v>12</v>
      </c>
      <c r="B5311" t="s">
        <v>94</v>
      </c>
      <c r="C5311" t="s">
        <v>1585</v>
      </c>
      <c r="D5311">
        <v>2015</v>
      </c>
      <c r="E5311" t="s">
        <v>1593</v>
      </c>
      <c r="F5311" t="s">
        <v>1603</v>
      </c>
      <c r="G5311" t="s">
        <v>1606</v>
      </c>
      <c r="H5311" t="s">
        <v>1607</v>
      </c>
      <c r="I5311" s="10">
        <v>7.6314907000000001E-2</v>
      </c>
      <c r="J5311">
        <v>20.25</v>
      </c>
      <c r="K5311">
        <v>20.25</v>
      </c>
      <c r="L5311" s="3">
        <v>196.77940000000001</v>
      </c>
      <c r="M5311">
        <v>3</v>
      </c>
      <c r="N5311">
        <f>+$Q$876-Tabla13[[#This Row],[Outlet Establishment Year]]</f>
        <v>9</v>
      </c>
      <c r="O5311">
        <f>+Tabla13[[#This Row],[Sales]]/Tabla13[[#This Row],[Antigüedad]]</f>
        <v>21.864377777777779</v>
      </c>
      <c r="P5311" s="4">
        <f>+Tabla13[[#This Row],[Sales]]/Tabla13[[#This Row],[Item Weight corregido]]</f>
        <v>9.7175012345679015</v>
      </c>
    </row>
    <row r="5312" spans="1:16" x14ac:dyDescent="0.3">
      <c r="A5312" t="s">
        <v>12</v>
      </c>
      <c r="B5312" t="s">
        <v>408</v>
      </c>
      <c r="C5312" t="s">
        <v>1576</v>
      </c>
      <c r="D5312">
        <v>2015</v>
      </c>
      <c r="E5312" t="s">
        <v>1593</v>
      </c>
      <c r="F5312" t="s">
        <v>1603</v>
      </c>
      <c r="G5312" t="s">
        <v>1606</v>
      </c>
      <c r="H5312" t="s">
        <v>1607</v>
      </c>
      <c r="I5312" s="10">
        <v>7.6198809000000006E-2</v>
      </c>
      <c r="J5312">
        <v>12.65</v>
      </c>
      <c r="K5312">
        <v>12.65</v>
      </c>
      <c r="L5312" s="3">
        <v>191.38460000000001</v>
      </c>
      <c r="M5312">
        <v>3</v>
      </c>
      <c r="N5312">
        <f>+$Q$876-Tabla13[[#This Row],[Outlet Establishment Year]]</f>
        <v>9</v>
      </c>
      <c r="O5312">
        <f>+Tabla13[[#This Row],[Sales]]/Tabla13[[#This Row],[Antigüedad]]</f>
        <v>21.264955555555556</v>
      </c>
      <c r="P5312" s="4">
        <f>+Tabla13[[#This Row],[Sales]]/Tabla13[[#This Row],[Item Weight corregido]]</f>
        <v>15.129217391304348</v>
      </c>
    </row>
    <row r="5313" spans="1:16" x14ac:dyDescent="0.3">
      <c r="A5313" t="s">
        <v>12</v>
      </c>
      <c r="B5313" t="s">
        <v>699</v>
      </c>
      <c r="C5313" t="s">
        <v>1574</v>
      </c>
      <c r="D5313">
        <v>2015</v>
      </c>
      <c r="E5313" t="s">
        <v>1593</v>
      </c>
      <c r="F5313" t="s">
        <v>1603</v>
      </c>
      <c r="G5313" t="s">
        <v>1606</v>
      </c>
      <c r="H5313" t="s">
        <v>1607</v>
      </c>
      <c r="I5313" s="10">
        <v>7.7475883999999995E-2</v>
      </c>
      <c r="J5313">
        <v>5.82</v>
      </c>
      <c r="K5313">
        <v>5.82</v>
      </c>
      <c r="L5313" s="3">
        <v>255.333</v>
      </c>
      <c r="M5313">
        <v>3</v>
      </c>
      <c r="N5313">
        <f>+$Q$876-Tabla13[[#This Row],[Outlet Establishment Year]]</f>
        <v>9</v>
      </c>
      <c r="O5313">
        <f>+Tabla13[[#This Row],[Sales]]/Tabla13[[#This Row],[Antigüedad]]</f>
        <v>28.370333333333335</v>
      </c>
      <c r="P5313" s="4">
        <f>+Tabla13[[#This Row],[Sales]]/Tabla13[[#This Row],[Item Weight corregido]]</f>
        <v>43.871649484536078</v>
      </c>
    </row>
    <row r="5314" spans="1:16" x14ac:dyDescent="0.3">
      <c r="A5314" t="s">
        <v>12</v>
      </c>
      <c r="B5314" t="s">
        <v>1275</v>
      </c>
      <c r="C5314" t="s">
        <v>1574</v>
      </c>
      <c r="D5314">
        <v>2015</v>
      </c>
      <c r="E5314" t="s">
        <v>1593</v>
      </c>
      <c r="F5314" t="s">
        <v>1603</v>
      </c>
      <c r="G5314" t="s">
        <v>1606</v>
      </c>
      <c r="H5314" t="s">
        <v>1607</v>
      </c>
      <c r="I5314" s="10">
        <v>5.9849153000000002E-2</v>
      </c>
      <c r="J5314">
        <v>7.17</v>
      </c>
      <c r="K5314">
        <v>7.17</v>
      </c>
      <c r="L5314" s="3">
        <v>129.49680000000001</v>
      </c>
      <c r="M5314">
        <v>3</v>
      </c>
      <c r="N5314">
        <f>+$Q$876-Tabla13[[#This Row],[Outlet Establishment Year]]</f>
        <v>9</v>
      </c>
      <c r="O5314">
        <f>+Tabla13[[#This Row],[Sales]]/Tabla13[[#This Row],[Antigüedad]]</f>
        <v>14.388533333333335</v>
      </c>
      <c r="P5314" s="4">
        <f>+Tabla13[[#This Row],[Sales]]/Tabla13[[#This Row],[Item Weight corregido]]</f>
        <v>18.060920502092053</v>
      </c>
    </row>
    <row r="5315" spans="1:16" x14ac:dyDescent="0.3">
      <c r="A5315" t="s">
        <v>12</v>
      </c>
      <c r="B5315" t="s">
        <v>922</v>
      </c>
      <c r="C5315" t="s">
        <v>1574</v>
      </c>
      <c r="D5315">
        <v>2015</v>
      </c>
      <c r="E5315" t="s">
        <v>1593</v>
      </c>
      <c r="F5315" t="s">
        <v>1603</v>
      </c>
      <c r="G5315" t="s">
        <v>1606</v>
      </c>
      <c r="H5315" t="s">
        <v>1607</v>
      </c>
      <c r="I5315" s="10">
        <v>0.16004458899999999</v>
      </c>
      <c r="J5315">
        <v>13.5</v>
      </c>
      <c r="K5315">
        <v>13.5</v>
      </c>
      <c r="L5315" s="3">
        <v>145.4102</v>
      </c>
      <c r="M5315">
        <v>3</v>
      </c>
      <c r="N5315">
        <f>+$Q$876-Tabla13[[#This Row],[Outlet Establishment Year]]</f>
        <v>9</v>
      </c>
      <c r="O5315">
        <f>+Tabla13[[#This Row],[Sales]]/Tabla13[[#This Row],[Antigüedad]]</f>
        <v>16.15668888888889</v>
      </c>
      <c r="P5315" s="4">
        <f>+Tabla13[[#This Row],[Sales]]/Tabla13[[#This Row],[Item Weight corregido]]</f>
        <v>10.771125925925926</v>
      </c>
    </row>
    <row r="5316" spans="1:16" x14ac:dyDescent="0.3">
      <c r="A5316" t="s">
        <v>12</v>
      </c>
      <c r="B5316" t="s">
        <v>976</v>
      </c>
      <c r="C5316" t="s">
        <v>1574</v>
      </c>
      <c r="D5316">
        <v>2015</v>
      </c>
      <c r="E5316" t="s">
        <v>1593</v>
      </c>
      <c r="F5316" t="s">
        <v>1603</v>
      </c>
      <c r="G5316" t="s">
        <v>1606</v>
      </c>
      <c r="H5316" t="s">
        <v>1607</v>
      </c>
      <c r="I5316" s="10">
        <v>5.8946686999999998E-2</v>
      </c>
      <c r="J5316">
        <v>14.5</v>
      </c>
      <c r="K5316">
        <v>14.5</v>
      </c>
      <c r="L5316" s="3">
        <v>168.6448</v>
      </c>
      <c r="M5316">
        <v>3</v>
      </c>
      <c r="N5316">
        <f>+$Q$876-Tabla13[[#This Row],[Outlet Establishment Year]]</f>
        <v>9</v>
      </c>
      <c r="O5316">
        <f>+Tabla13[[#This Row],[Sales]]/Tabla13[[#This Row],[Antigüedad]]</f>
        <v>18.738311111111113</v>
      </c>
      <c r="P5316" s="4">
        <f>+Tabla13[[#This Row],[Sales]]/Tabla13[[#This Row],[Item Weight corregido]]</f>
        <v>11.630675862068966</v>
      </c>
    </row>
    <row r="5317" spans="1:16" x14ac:dyDescent="0.3">
      <c r="A5317" t="s">
        <v>12</v>
      </c>
      <c r="B5317" t="s">
        <v>804</v>
      </c>
      <c r="C5317" t="s">
        <v>1580</v>
      </c>
      <c r="D5317">
        <v>2015</v>
      </c>
      <c r="E5317" t="s">
        <v>1593</v>
      </c>
      <c r="F5317" t="s">
        <v>1603</v>
      </c>
      <c r="G5317" t="s">
        <v>1606</v>
      </c>
      <c r="H5317" t="s">
        <v>1607</v>
      </c>
      <c r="I5317" s="10">
        <v>5.6717610000000002E-2</v>
      </c>
      <c r="J5317">
        <v>5.59</v>
      </c>
      <c r="K5317">
        <v>5.59</v>
      </c>
      <c r="L5317" s="3">
        <v>62.916800000000002</v>
      </c>
      <c r="M5317">
        <v>3</v>
      </c>
      <c r="N5317">
        <f>+$Q$876-Tabla13[[#This Row],[Outlet Establishment Year]]</f>
        <v>9</v>
      </c>
      <c r="O5317">
        <f>+Tabla13[[#This Row],[Sales]]/Tabla13[[#This Row],[Antigüedad]]</f>
        <v>6.9907555555555554</v>
      </c>
      <c r="P5317" s="4">
        <f>+Tabla13[[#This Row],[Sales]]/Tabla13[[#This Row],[Item Weight corregido]]</f>
        <v>11.255241502683363</v>
      </c>
    </row>
    <row r="5318" spans="1:16" x14ac:dyDescent="0.3">
      <c r="A5318" t="s">
        <v>12</v>
      </c>
      <c r="B5318" t="s">
        <v>1238</v>
      </c>
      <c r="C5318" t="s">
        <v>1580</v>
      </c>
      <c r="D5318">
        <v>2015</v>
      </c>
      <c r="E5318" t="s">
        <v>1593</v>
      </c>
      <c r="F5318" t="s">
        <v>1603</v>
      </c>
      <c r="G5318" t="s">
        <v>1606</v>
      </c>
      <c r="H5318" t="s">
        <v>1607</v>
      </c>
      <c r="I5318" s="10">
        <v>2.1049215E-2</v>
      </c>
      <c r="J5318">
        <v>9.2850000000000001</v>
      </c>
      <c r="K5318">
        <v>9.2850000000000001</v>
      </c>
      <c r="L5318" s="3">
        <v>161.05779999999999</v>
      </c>
      <c r="M5318">
        <v>3</v>
      </c>
      <c r="N5318">
        <f>+$Q$876-Tabla13[[#This Row],[Outlet Establishment Year]]</f>
        <v>9</v>
      </c>
      <c r="O5318">
        <f>+Tabla13[[#This Row],[Sales]]/Tabla13[[#This Row],[Antigüedad]]</f>
        <v>17.895311111111109</v>
      </c>
      <c r="P5318" s="4">
        <f>+Tabla13[[#This Row],[Sales]]/Tabla13[[#This Row],[Item Weight corregido]]</f>
        <v>17.346020463112545</v>
      </c>
    </row>
    <row r="5319" spans="1:16" x14ac:dyDescent="0.3">
      <c r="A5319" t="s">
        <v>12</v>
      </c>
      <c r="B5319" t="s">
        <v>1477</v>
      </c>
      <c r="C5319" t="s">
        <v>1577</v>
      </c>
      <c r="D5319">
        <v>2020</v>
      </c>
      <c r="E5319" t="s">
        <v>1594</v>
      </c>
      <c r="F5319" t="s">
        <v>1603</v>
      </c>
      <c r="G5319" t="s">
        <v>1606</v>
      </c>
      <c r="H5319" t="s">
        <v>1607</v>
      </c>
      <c r="I5319" s="10">
        <v>0.102407778</v>
      </c>
      <c r="J5319">
        <v>4.6150000000000002</v>
      </c>
      <c r="K5319">
        <v>4.6150000000000002</v>
      </c>
      <c r="L5319" s="3">
        <v>234.33</v>
      </c>
      <c r="M5319">
        <v>3</v>
      </c>
      <c r="N5319">
        <f>+$Q$876-Tabla13[[#This Row],[Outlet Establishment Year]]</f>
        <v>4</v>
      </c>
      <c r="O5319">
        <f>+Tabla13[[#This Row],[Sales]]/Tabla13[[#This Row],[Antigüedad]]</f>
        <v>58.582500000000003</v>
      </c>
      <c r="P5319" s="4">
        <f>+Tabla13[[#This Row],[Sales]]/Tabla13[[#This Row],[Item Weight corregido]]</f>
        <v>50.775731310942582</v>
      </c>
    </row>
    <row r="5320" spans="1:16" x14ac:dyDescent="0.3">
      <c r="A5320" t="s">
        <v>12</v>
      </c>
      <c r="B5320" t="s">
        <v>865</v>
      </c>
      <c r="C5320" t="s">
        <v>1577</v>
      </c>
      <c r="D5320">
        <v>2020</v>
      </c>
      <c r="E5320" t="s">
        <v>1594</v>
      </c>
      <c r="F5320" t="s">
        <v>1603</v>
      </c>
      <c r="G5320" t="s">
        <v>1606</v>
      </c>
      <c r="H5320" t="s">
        <v>1607</v>
      </c>
      <c r="I5320" s="10">
        <v>7.4152132999999995E-2</v>
      </c>
      <c r="J5320">
        <v>12.5</v>
      </c>
      <c r="K5320">
        <v>12.5</v>
      </c>
      <c r="L5320" s="3">
        <v>88.619799999999998</v>
      </c>
      <c r="M5320">
        <v>3</v>
      </c>
      <c r="N5320">
        <f>+$Q$876-Tabla13[[#This Row],[Outlet Establishment Year]]</f>
        <v>4</v>
      </c>
      <c r="O5320">
        <f>+Tabla13[[#This Row],[Sales]]/Tabla13[[#This Row],[Antigüedad]]</f>
        <v>22.154949999999999</v>
      </c>
      <c r="P5320" s="4">
        <f>+Tabla13[[#This Row],[Sales]]/Tabla13[[#This Row],[Item Weight corregido]]</f>
        <v>7.0895839999999994</v>
      </c>
    </row>
    <row r="5321" spans="1:16" x14ac:dyDescent="0.3">
      <c r="A5321" t="s">
        <v>12</v>
      </c>
      <c r="B5321" t="s">
        <v>1105</v>
      </c>
      <c r="C5321" t="s">
        <v>1585</v>
      </c>
      <c r="D5321">
        <v>2020</v>
      </c>
      <c r="E5321" t="s">
        <v>1594</v>
      </c>
      <c r="F5321" t="s">
        <v>1603</v>
      </c>
      <c r="G5321" t="s">
        <v>1606</v>
      </c>
      <c r="H5321" t="s">
        <v>1607</v>
      </c>
      <c r="I5321" s="10">
        <v>7.4338561999999997E-2</v>
      </c>
      <c r="J5321">
        <v>12.6</v>
      </c>
      <c r="K5321">
        <v>12.6</v>
      </c>
      <c r="L5321" s="3">
        <v>255.53559999999999</v>
      </c>
      <c r="M5321">
        <v>3</v>
      </c>
      <c r="N5321">
        <f>+$Q$876-Tabla13[[#This Row],[Outlet Establishment Year]]</f>
        <v>4</v>
      </c>
      <c r="O5321">
        <f>+Tabla13[[#This Row],[Sales]]/Tabla13[[#This Row],[Antigüedad]]</f>
        <v>63.883899999999997</v>
      </c>
      <c r="P5321" s="4">
        <f>+Tabla13[[#This Row],[Sales]]/Tabla13[[#This Row],[Item Weight corregido]]</f>
        <v>20.280603174603176</v>
      </c>
    </row>
    <row r="5322" spans="1:16" x14ac:dyDescent="0.3">
      <c r="A5322" t="s">
        <v>12</v>
      </c>
      <c r="B5322" t="s">
        <v>973</v>
      </c>
      <c r="C5322" t="s">
        <v>1576</v>
      </c>
      <c r="D5322">
        <v>2020</v>
      </c>
      <c r="E5322" t="s">
        <v>1594</v>
      </c>
      <c r="F5322" t="s">
        <v>1603</v>
      </c>
      <c r="G5322" t="s">
        <v>1606</v>
      </c>
      <c r="H5322" t="s">
        <v>1607</v>
      </c>
      <c r="I5322" s="10">
        <v>7.6995175999999999E-2</v>
      </c>
      <c r="J5322">
        <v>8.84</v>
      </c>
      <c r="K5322">
        <v>8.84</v>
      </c>
      <c r="L5322" s="3">
        <v>112.0228</v>
      </c>
      <c r="M5322">
        <v>3</v>
      </c>
      <c r="N5322">
        <f>+$Q$876-Tabla13[[#This Row],[Outlet Establishment Year]]</f>
        <v>4</v>
      </c>
      <c r="O5322">
        <f>+Tabla13[[#This Row],[Sales]]/Tabla13[[#This Row],[Antigüedad]]</f>
        <v>28.005700000000001</v>
      </c>
      <c r="P5322" s="4">
        <f>+Tabla13[[#This Row],[Sales]]/Tabla13[[#This Row],[Item Weight corregido]]</f>
        <v>12.672262443438914</v>
      </c>
    </row>
    <row r="5323" spans="1:16" x14ac:dyDescent="0.3">
      <c r="A5323" t="s">
        <v>12</v>
      </c>
      <c r="B5323" t="s">
        <v>330</v>
      </c>
      <c r="C5323" t="s">
        <v>1574</v>
      </c>
      <c r="D5323">
        <v>2020</v>
      </c>
      <c r="E5323" t="s">
        <v>1594</v>
      </c>
      <c r="F5323" t="s">
        <v>1603</v>
      </c>
      <c r="G5323" t="s">
        <v>1604</v>
      </c>
      <c r="H5323" t="s">
        <v>1607</v>
      </c>
      <c r="I5323" s="10">
        <v>2.2552083000000001E-2</v>
      </c>
      <c r="J5323">
        <v>20.100000000000001</v>
      </c>
      <c r="K5323">
        <v>20.100000000000001</v>
      </c>
      <c r="L5323" s="3">
        <v>226.6036</v>
      </c>
      <c r="M5323">
        <v>3</v>
      </c>
      <c r="N5323">
        <f>+$Q$876-Tabla13[[#This Row],[Outlet Establishment Year]]</f>
        <v>4</v>
      </c>
      <c r="O5323">
        <f>+Tabla13[[#This Row],[Sales]]/Tabla13[[#This Row],[Antigüedad]]</f>
        <v>56.6509</v>
      </c>
      <c r="P5323" s="4">
        <f>+Tabla13[[#This Row],[Sales]]/Tabla13[[#This Row],[Item Weight corregido]]</f>
        <v>11.273810945273631</v>
      </c>
    </row>
    <row r="5324" spans="1:16" x14ac:dyDescent="0.3">
      <c r="A5324" t="s">
        <v>12</v>
      </c>
      <c r="B5324" t="s">
        <v>470</v>
      </c>
      <c r="C5324" t="s">
        <v>1580</v>
      </c>
      <c r="D5324">
        <v>2020</v>
      </c>
      <c r="E5324" t="s">
        <v>1594</v>
      </c>
      <c r="F5324" t="s">
        <v>1603</v>
      </c>
      <c r="G5324" t="s">
        <v>1604</v>
      </c>
      <c r="H5324" t="s">
        <v>1607</v>
      </c>
      <c r="I5324" s="10">
        <v>7.3289899000000006E-2</v>
      </c>
      <c r="J5324">
        <v>9.8000000000000007</v>
      </c>
      <c r="K5324">
        <v>9.8000000000000007</v>
      </c>
      <c r="L5324" s="3">
        <v>120.8098</v>
      </c>
      <c r="M5324">
        <v>3</v>
      </c>
      <c r="N5324">
        <f>+$Q$876-Tabla13[[#This Row],[Outlet Establishment Year]]</f>
        <v>4</v>
      </c>
      <c r="O5324">
        <f>+Tabla13[[#This Row],[Sales]]/Tabla13[[#This Row],[Antigüedad]]</f>
        <v>30.202449999999999</v>
      </c>
      <c r="P5324" s="4">
        <f>+Tabla13[[#This Row],[Sales]]/Tabla13[[#This Row],[Item Weight corregido]]</f>
        <v>12.327530612244896</v>
      </c>
    </row>
    <row r="5325" spans="1:16" x14ac:dyDescent="0.3">
      <c r="A5325" t="s">
        <v>12</v>
      </c>
      <c r="B5325" t="s">
        <v>1467</v>
      </c>
      <c r="C5325" t="s">
        <v>1590</v>
      </c>
      <c r="D5325">
        <v>2020</v>
      </c>
      <c r="E5325" t="s">
        <v>1594</v>
      </c>
      <c r="F5325" t="s">
        <v>1603</v>
      </c>
      <c r="G5325" t="s">
        <v>1604</v>
      </c>
      <c r="H5325" t="s">
        <v>1607</v>
      </c>
      <c r="I5325" s="10">
        <v>2.4994069000000001E-2</v>
      </c>
      <c r="J5325">
        <v>16.75</v>
      </c>
      <c r="K5325">
        <v>16.75</v>
      </c>
      <c r="L5325" s="3">
        <v>37.482199999999999</v>
      </c>
      <c r="M5325">
        <v>3</v>
      </c>
      <c r="N5325">
        <f>+$Q$876-Tabla13[[#This Row],[Outlet Establishment Year]]</f>
        <v>4</v>
      </c>
      <c r="O5325">
        <f>+Tabla13[[#This Row],[Sales]]/Tabla13[[#This Row],[Antigüedad]]</f>
        <v>9.3705499999999997</v>
      </c>
      <c r="P5325" s="4">
        <f>+Tabla13[[#This Row],[Sales]]/Tabla13[[#This Row],[Item Weight corregido]]</f>
        <v>2.2377432835820894</v>
      </c>
    </row>
    <row r="5326" spans="1:16" x14ac:dyDescent="0.3">
      <c r="A5326" t="s">
        <v>13</v>
      </c>
      <c r="B5326" t="s">
        <v>507</v>
      </c>
      <c r="C5326" t="s">
        <v>1590</v>
      </c>
      <c r="D5326">
        <v>2017</v>
      </c>
      <c r="E5326" t="s">
        <v>1598</v>
      </c>
      <c r="F5326" t="s">
        <v>1603</v>
      </c>
      <c r="G5326" t="s">
        <v>1605</v>
      </c>
      <c r="H5326" t="s">
        <v>1607</v>
      </c>
      <c r="I5326" s="10">
        <v>0.17504710400000001</v>
      </c>
      <c r="J5326">
        <v>5.6550000000000002</v>
      </c>
      <c r="K5326">
        <v>5.6550000000000002</v>
      </c>
      <c r="L5326" s="3">
        <v>146.9102</v>
      </c>
      <c r="M5326">
        <v>3</v>
      </c>
      <c r="N5326">
        <f>+$Q$876-Tabla13[[#This Row],[Outlet Establishment Year]]</f>
        <v>7</v>
      </c>
      <c r="O5326">
        <f>+Tabla13[[#This Row],[Sales]]/Tabla13[[#This Row],[Antigüedad]]</f>
        <v>20.987171428571429</v>
      </c>
      <c r="P5326" s="4">
        <f>+Tabla13[[#This Row],[Sales]]/Tabla13[[#This Row],[Item Weight corregido]]</f>
        <v>25.978815207780723</v>
      </c>
    </row>
    <row r="5327" spans="1:16" x14ac:dyDescent="0.3">
      <c r="A5327" t="s">
        <v>13</v>
      </c>
      <c r="B5327" t="s">
        <v>872</v>
      </c>
      <c r="C5327" t="s">
        <v>1587</v>
      </c>
      <c r="D5327">
        <v>2017</v>
      </c>
      <c r="E5327" t="s">
        <v>1598</v>
      </c>
      <c r="F5327" t="s">
        <v>1603</v>
      </c>
      <c r="G5327" t="s">
        <v>1605</v>
      </c>
      <c r="H5327" t="s">
        <v>1607</v>
      </c>
      <c r="I5327" s="10">
        <v>2.7774001999999999E-2</v>
      </c>
      <c r="J5327">
        <v>15.15</v>
      </c>
      <c r="K5327">
        <v>15.15</v>
      </c>
      <c r="L5327" s="3">
        <v>152.3708</v>
      </c>
      <c r="M5327">
        <v>3</v>
      </c>
      <c r="N5327">
        <f>+$Q$876-Tabla13[[#This Row],[Outlet Establishment Year]]</f>
        <v>7</v>
      </c>
      <c r="O5327">
        <f>+Tabla13[[#This Row],[Sales]]/Tabla13[[#This Row],[Antigüedad]]</f>
        <v>21.767257142857144</v>
      </c>
      <c r="P5327" s="4">
        <f>+Tabla13[[#This Row],[Sales]]/Tabla13[[#This Row],[Item Weight corregido]]</f>
        <v>10.057478547854785</v>
      </c>
    </row>
    <row r="5328" spans="1:16" x14ac:dyDescent="0.3">
      <c r="A5328" t="s">
        <v>13</v>
      </c>
      <c r="B5328" t="s">
        <v>599</v>
      </c>
      <c r="C5328" t="s">
        <v>1582</v>
      </c>
      <c r="D5328">
        <v>2017</v>
      </c>
      <c r="E5328" t="s">
        <v>1598</v>
      </c>
      <c r="F5328" t="s">
        <v>1603</v>
      </c>
      <c r="G5328" t="s">
        <v>1605</v>
      </c>
      <c r="H5328" t="s">
        <v>1607</v>
      </c>
      <c r="I5328" s="10">
        <v>0.14086246999999999</v>
      </c>
      <c r="J5328">
        <v>4.6349999999999998</v>
      </c>
      <c r="K5328">
        <v>4.6349999999999998</v>
      </c>
      <c r="L5328" s="3">
        <v>126.49939999999999</v>
      </c>
      <c r="M5328">
        <v>3</v>
      </c>
      <c r="N5328">
        <f>+$Q$876-Tabla13[[#This Row],[Outlet Establishment Year]]</f>
        <v>7</v>
      </c>
      <c r="O5328">
        <f>+Tabla13[[#This Row],[Sales]]/Tabla13[[#This Row],[Antigüedad]]</f>
        <v>18.071342857142856</v>
      </c>
      <c r="P5328" s="4">
        <f>+Tabla13[[#This Row],[Sales]]/Tabla13[[#This Row],[Item Weight corregido]]</f>
        <v>27.292211434735705</v>
      </c>
    </row>
    <row r="5329" spans="1:16" x14ac:dyDescent="0.3">
      <c r="A5329" t="s">
        <v>13</v>
      </c>
      <c r="B5329" t="s">
        <v>568</v>
      </c>
      <c r="C5329" t="s">
        <v>1582</v>
      </c>
      <c r="D5329">
        <v>2017</v>
      </c>
      <c r="E5329" t="s">
        <v>1598</v>
      </c>
      <c r="F5329" t="s">
        <v>1603</v>
      </c>
      <c r="G5329" t="s">
        <v>1605</v>
      </c>
      <c r="H5329" t="s">
        <v>1607</v>
      </c>
      <c r="I5329" s="10">
        <v>0.12818175900000001</v>
      </c>
      <c r="J5329">
        <v>19.5</v>
      </c>
      <c r="K5329">
        <v>19.5</v>
      </c>
      <c r="L5329" s="3">
        <v>156.13140000000001</v>
      </c>
      <c r="M5329">
        <v>3</v>
      </c>
      <c r="N5329">
        <f>+$Q$876-Tabla13[[#This Row],[Outlet Establishment Year]]</f>
        <v>7</v>
      </c>
      <c r="O5329">
        <f>+Tabla13[[#This Row],[Sales]]/Tabla13[[#This Row],[Antigüedad]]</f>
        <v>22.304485714285715</v>
      </c>
      <c r="P5329" s="4">
        <f>+Tabla13[[#This Row],[Sales]]/Tabla13[[#This Row],[Item Weight corregido]]</f>
        <v>8.0067384615384629</v>
      </c>
    </row>
    <row r="5330" spans="1:16" x14ac:dyDescent="0.3">
      <c r="A5330" t="s">
        <v>13</v>
      </c>
      <c r="B5330" t="s">
        <v>67</v>
      </c>
      <c r="C5330" t="s">
        <v>1585</v>
      </c>
      <c r="D5330">
        <v>2017</v>
      </c>
      <c r="E5330" t="s">
        <v>1598</v>
      </c>
      <c r="F5330" t="s">
        <v>1603</v>
      </c>
      <c r="G5330" t="s">
        <v>1605</v>
      </c>
      <c r="H5330" t="s">
        <v>1607</v>
      </c>
      <c r="I5330" s="10">
        <v>2.8411899000000001E-2</v>
      </c>
      <c r="J5330">
        <v>8.93</v>
      </c>
      <c r="K5330">
        <v>8.93</v>
      </c>
      <c r="L5330" s="3">
        <v>152.334</v>
      </c>
      <c r="M5330">
        <v>3</v>
      </c>
      <c r="N5330">
        <f>+$Q$876-Tabla13[[#This Row],[Outlet Establishment Year]]</f>
        <v>7</v>
      </c>
      <c r="O5330">
        <f>+Tabla13[[#This Row],[Sales]]/Tabla13[[#This Row],[Antigüedad]]</f>
        <v>21.762</v>
      </c>
      <c r="P5330" s="4">
        <f>+Tabla13[[#This Row],[Sales]]/Tabla13[[#This Row],[Item Weight corregido]]</f>
        <v>17.058678611422174</v>
      </c>
    </row>
    <row r="5331" spans="1:16" x14ac:dyDescent="0.3">
      <c r="A5331" t="s">
        <v>13</v>
      </c>
      <c r="B5331" t="s">
        <v>1341</v>
      </c>
      <c r="C5331" t="s">
        <v>1585</v>
      </c>
      <c r="D5331">
        <v>2017</v>
      </c>
      <c r="E5331" t="s">
        <v>1598</v>
      </c>
      <c r="F5331" t="s">
        <v>1603</v>
      </c>
      <c r="G5331" t="s">
        <v>1605</v>
      </c>
      <c r="H5331" t="s">
        <v>1607</v>
      </c>
      <c r="I5331" s="10">
        <v>4.4489064000000002E-2</v>
      </c>
      <c r="J5331">
        <v>19.850000000000001</v>
      </c>
      <c r="K5331">
        <v>19.850000000000001</v>
      </c>
      <c r="L5331" s="3">
        <v>89.485600000000005</v>
      </c>
      <c r="M5331">
        <v>3</v>
      </c>
      <c r="N5331">
        <f>+$Q$876-Tabla13[[#This Row],[Outlet Establishment Year]]</f>
        <v>7</v>
      </c>
      <c r="O5331">
        <f>+Tabla13[[#This Row],[Sales]]/Tabla13[[#This Row],[Antigüedad]]</f>
        <v>12.783657142857143</v>
      </c>
      <c r="P5331" s="4">
        <f>+Tabla13[[#This Row],[Sales]]/Tabla13[[#This Row],[Item Weight corregido]]</f>
        <v>4.5080906801007554</v>
      </c>
    </row>
    <row r="5332" spans="1:16" x14ac:dyDescent="0.3">
      <c r="A5332" t="s">
        <v>13</v>
      </c>
      <c r="B5332" t="s">
        <v>1252</v>
      </c>
      <c r="C5332" t="s">
        <v>1574</v>
      </c>
      <c r="D5332">
        <v>2017</v>
      </c>
      <c r="E5332" t="s">
        <v>1598</v>
      </c>
      <c r="F5332" t="s">
        <v>1603</v>
      </c>
      <c r="G5332" t="s">
        <v>1605</v>
      </c>
      <c r="H5332" t="s">
        <v>1607</v>
      </c>
      <c r="I5332" s="10">
        <v>2.9779206999999999E-2</v>
      </c>
      <c r="J5332">
        <v>8.3249999999999993</v>
      </c>
      <c r="K5332">
        <v>8.3249999999999993</v>
      </c>
      <c r="L5332" s="3">
        <v>39.313800000000001</v>
      </c>
      <c r="M5332">
        <v>3</v>
      </c>
      <c r="N5332">
        <f>+$Q$876-Tabla13[[#This Row],[Outlet Establishment Year]]</f>
        <v>7</v>
      </c>
      <c r="O5332">
        <f>+Tabla13[[#This Row],[Sales]]/Tabla13[[#This Row],[Antigüedad]]</f>
        <v>5.6162571428571431</v>
      </c>
      <c r="P5332" s="4">
        <f>+Tabla13[[#This Row],[Sales]]/Tabla13[[#This Row],[Item Weight corregido]]</f>
        <v>4.7223783783783793</v>
      </c>
    </row>
    <row r="5333" spans="1:16" x14ac:dyDescent="0.3">
      <c r="A5333" t="s">
        <v>13</v>
      </c>
      <c r="B5333" t="s">
        <v>199</v>
      </c>
      <c r="C5333" t="s">
        <v>1574</v>
      </c>
      <c r="D5333">
        <v>2017</v>
      </c>
      <c r="E5333" t="s">
        <v>1598</v>
      </c>
      <c r="F5333" t="s">
        <v>1603</v>
      </c>
      <c r="G5333" t="s">
        <v>1605</v>
      </c>
      <c r="H5333" t="s">
        <v>1607</v>
      </c>
      <c r="I5333" s="10">
        <v>2.0544065E-2</v>
      </c>
      <c r="J5333">
        <v>16.350000000000001</v>
      </c>
      <c r="K5333">
        <v>16.350000000000001</v>
      </c>
      <c r="L5333" s="3">
        <v>49.932400000000001</v>
      </c>
      <c r="M5333">
        <v>3</v>
      </c>
      <c r="N5333">
        <f>+$Q$876-Tabla13[[#This Row],[Outlet Establishment Year]]</f>
        <v>7</v>
      </c>
      <c r="O5333">
        <f>+Tabla13[[#This Row],[Sales]]/Tabla13[[#This Row],[Antigüedad]]</f>
        <v>7.1332000000000004</v>
      </c>
      <c r="P5333" s="4">
        <f>+Tabla13[[#This Row],[Sales]]/Tabla13[[#This Row],[Item Weight corregido]]</f>
        <v>3.0539694189602447</v>
      </c>
    </row>
    <row r="5334" spans="1:16" x14ac:dyDescent="0.3">
      <c r="A5334" t="s">
        <v>13</v>
      </c>
      <c r="B5334" t="s">
        <v>291</v>
      </c>
      <c r="C5334" t="s">
        <v>1583</v>
      </c>
      <c r="D5334">
        <v>2017</v>
      </c>
      <c r="E5334" t="s">
        <v>1598</v>
      </c>
      <c r="F5334" t="s">
        <v>1603</v>
      </c>
      <c r="G5334" t="s">
        <v>1605</v>
      </c>
      <c r="H5334" t="s">
        <v>1607</v>
      </c>
      <c r="I5334" s="10">
        <v>7.0234305999999996E-2</v>
      </c>
      <c r="J5334">
        <v>8.01</v>
      </c>
      <c r="K5334">
        <v>8.01</v>
      </c>
      <c r="L5334" s="3">
        <v>34.953200000000002</v>
      </c>
      <c r="M5334">
        <v>3</v>
      </c>
      <c r="N5334">
        <f>+$Q$876-Tabla13[[#This Row],[Outlet Establishment Year]]</f>
        <v>7</v>
      </c>
      <c r="O5334">
        <f>+Tabla13[[#This Row],[Sales]]/Tabla13[[#This Row],[Antigüedad]]</f>
        <v>4.9933142857142858</v>
      </c>
      <c r="P5334" s="4">
        <f>+Tabla13[[#This Row],[Sales]]/Tabla13[[#This Row],[Item Weight corregido]]</f>
        <v>4.3636953807740326</v>
      </c>
    </row>
    <row r="5335" spans="1:16" x14ac:dyDescent="0.3">
      <c r="A5335" t="s">
        <v>13</v>
      </c>
      <c r="B5335" t="s">
        <v>1358</v>
      </c>
      <c r="C5335" t="s">
        <v>1579</v>
      </c>
      <c r="D5335">
        <v>2017</v>
      </c>
      <c r="E5335" t="s">
        <v>1598</v>
      </c>
      <c r="F5335" t="s">
        <v>1603</v>
      </c>
      <c r="G5335" t="s">
        <v>1605</v>
      </c>
      <c r="H5335" t="s">
        <v>1607</v>
      </c>
      <c r="I5335" s="10">
        <v>3.201648E-2</v>
      </c>
      <c r="J5335">
        <v>9</v>
      </c>
      <c r="K5335">
        <v>9</v>
      </c>
      <c r="L5335" s="3">
        <v>99.601600000000005</v>
      </c>
      <c r="M5335">
        <v>3</v>
      </c>
      <c r="N5335">
        <f>+$Q$876-Tabla13[[#This Row],[Outlet Establishment Year]]</f>
        <v>7</v>
      </c>
      <c r="O5335">
        <f>+Tabla13[[#This Row],[Sales]]/Tabla13[[#This Row],[Antigüedad]]</f>
        <v>14.228800000000001</v>
      </c>
      <c r="P5335" s="4">
        <f>+Tabla13[[#This Row],[Sales]]/Tabla13[[#This Row],[Item Weight corregido]]</f>
        <v>11.066844444444445</v>
      </c>
    </row>
    <row r="5336" spans="1:16" x14ac:dyDescent="0.3">
      <c r="A5336" t="s">
        <v>13</v>
      </c>
      <c r="B5336" t="s">
        <v>296</v>
      </c>
      <c r="C5336" t="s">
        <v>1580</v>
      </c>
      <c r="D5336">
        <v>2017</v>
      </c>
      <c r="E5336" t="s">
        <v>1598</v>
      </c>
      <c r="F5336" t="s">
        <v>1603</v>
      </c>
      <c r="G5336" t="s">
        <v>1605</v>
      </c>
      <c r="H5336" t="s">
        <v>1607</v>
      </c>
      <c r="I5336" s="10">
        <v>3.7680710999999999E-2</v>
      </c>
      <c r="J5336">
        <v>15.6</v>
      </c>
      <c r="K5336">
        <v>15.6</v>
      </c>
      <c r="L5336" s="3">
        <v>123.7704</v>
      </c>
      <c r="M5336">
        <v>3</v>
      </c>
      <c r="N5336">
        <f>+$Q$876-Tabla13[[#This Row],[Outlet Establishment Year]]</f>
        <v>7</v>
      </c>
      <c r="O5336">
        <f>+Tabla13[[#This Row],[Sales]]/Tabla13[[#This Row],[Antigüedad]]</f>
        <v>17.681485714285714</v>
      </c>
      <c r="P5336" s="4">
        <f>+Tabla13[[#This Row],[Sales]]/Tabla13[[#This Row],[Item Weight corregido]]</f>
        <v>7.9340000000000002</v>
      </c>
    </row>
    <row r="5337" spans="1:16" x14ac:dyDescent="0.3">
      <c r="A5337" t="s">
        <v>13</v>
      </c>
      <c r="B5337" t="s">
        <v>186</v>
      </c>
      <c r="C5337" t="s">
        <v>1580</v>
      </c>
      <c r="D5337">
        <v>2017</v>
      </c>
      <c r="E5337" t="s">
        <v>1598</v>
      </c>
      <c r="F5337" t="s">
        <v>1603</v>
      </c>
      <c r="G5337" t="s">
        <v>1605</v>
      </c>
      <c r="H5337" t="s">
        <v>1607</v>
      </c>
      <c r="I5337" s="10">
        <v>4.0938154999999997E-2</v>
      </c>
      <c r="J5337">
        <v>16</v>
      </c>
      <c r="K5337">
        <v>16</v>
      </c>
      <c r="L5337" s="3">
        <v>141.14959999999999</v>
      </c>
      <c r="M5337">
        <v>3</v>
      </c>
      <c r="N5337">
        <f>+$Q$876-Tabla13[[#This Row],[Outlet Establishment Year]]</f>
        <v>7</v>
      </c>
      <c r="O5337">
        <f>+Tabla13[[#This Row],[Sales]]/Tabla13[[#This Row],[Antigüedad]]</f>
        <v>20.16422857142857</v>
      </c>
      <c r="P5337" s="4">
        <f>+Tabla13[[#This Row],[Sales]]/Tabla13[[#This Row],[Item Weight corregido]]</f>
        <v>8.8218499999999995</v>
      </c>
    </row>
    <row r="5338" spans="1:16" x14ac:dyDescent="0.3">
      <c r="A5338" t="s">
        <v>13</v>
      </c>
      <c r="B5338" t="s">
        <v>1475</v>
      </c>
      <c r="C5338" t="s">
        <v>1580</v>
      </c>
      <c r="D5338">
        <v>2017</v>
      </c>
      <c r="E5338" t="s">
        <v>1598</v>
      </c>
      <c r="F5338" t="s">
        <v>1603</v>
      </c>
      <c r="G5338" t="s">
        <v>1605</v>
      </c>
      <c r="H5338" t="s">
        <v>1607</v>
      </c>
      <c r="I5338" s="10">
        <v>7.7709901999999997E-2</v>
      </c>
      <c r="J5338">
        <v>18.25</v>
      </c>
      <c r="K5338">
        <v>18.25</v>
      </c>
      <c r="L5338" s="3">
        <v>259.69619999999998</v>
      </c>
      <c r="M5338">
        <v>3</v>
      </c>
      <c r="N5338">
        <f>+$Q$876-Tabla13[[#This Row],[Outlet Establishment Year]]</f>
        <v>7</v>
      </c>
      <c r="O5338">
        <f>+Tabla13[[#This Row],[Sales]]/Tabla13[[#This Row],[Antigüedad]]</f>
        <v>37.09945714285714</v>
      </c>
      <c r="P5338" s="4">
        <f>+Tabla13[[#This Row],[Sales]]/Tabla13[[#This Row],[Item Weight corregido]]</f>
        <v>14.229928767123287</v>
      </c>
    </row>
    <row r="5339" spans="1:16" x14ac:dyDescent="0.3">
      <c r="A5339" t="s">
        <v>13</v>
      </c>
      <c r="B5339" t="s">
        <v>1441</v>
      </c>
      <c r="C5339" t="s">
        <v>1590</v>
      </c>
      <c r="D5339">
        <v>2017</v>
      </c>
      <c r="E5339" t="s">
        <v>1598</v>
      </c>
      <c r="F5339" t="s">
        <v>1603</v>
      </c>
      <c r="G5339" t="s">
        <v>1605</v>
      </c>
      <c r="H5339" t="s">
        <v>1607</v>
      </c>
      <c r="I5339" s="10">
        <v>5.0168353999999998E-2</v>
      </c>
      <c r="J5339">
        <v>15.2</v>
      </c>
      <c r="K5339">
        <v>15.2</v>
      </c>
      <c r="L5339" s="3">
        <v>95.375200000000007</v>
      </c>
      <c r="M5339">
        <v>3</v>
      </c>
      <c r="N5339">
        <f>+$Q$876-Tabla13[[#This Row],[Outlet Establishment Year]]</f>
        <v>7</v>
      </c>
      <c r="O5339">
        <f>+Tabla13[[#This Row],[Sales]]/Tabla13[[#This Row],[Antigüedad]]</f>
        <v>13.625028571428572</v>
      </c>
      <c r="P5339" s="4">
        <f>+Tabla13[[#This Row],[Sales]]/Tabla13[[#This Row],[Item Weight corregido]]</f>
        <v>6.2746842105263161</v>
      </c>
    </row>
    <row r="5340" spans="1:16" x14ac:dyDescent="0.3">
      <c r="A5340" t="s">
        <v>12</v>
      </c>
      <c r="B5340" t="s">
        <v>360</v>
      </c>
      <c r="C5340" t="s">
        <v>1577</v>
      </c>
      <c r="D5340">
        <v>2017</v>
      </c>
      <c r="E5340" t="s">
        <v>1598</v>
      </c>
      <c r="F5340" t="s">
        <v>1603</v>
      </c>
      <c r="G5340" t="s">
        <v>1605</v>
      </c>
      <c r="H5340" t="s">
        <v>1607</v>
      </c>
      <c r="I5340" s="10">
        <v>3.0083482000000002E-2</v>
      </c>
      <c r="J5340">
        <v>13</v>
      </c>
      <c r="K5340">
        <v>13</v>
      </c>
      <c r="L5340" s="3">
        <v>61.921999999999997</v>
      </c>
      <c r="M5340">
        <v>3</v>
      </c>
      <c r="N5340">
        <f>+$Q$876-Tabla13[[#This Row],[Outlet Establishment Year]]</f>
        <v>7</v>
      </c>
      <c r="O5340">
        <f>+Tabla13[[#This Row],[Sales]]/Tabla13[[#This Row],[Antigüedad]]</f>
        <v>8.8460000000000001</v>
      </c>
      <c r="P5340" s="4">
        <f>+Tabla13[[#This Row],[Sales]]/Tabla13[[#This Row],[Item Weight corregido]]</f>
        <v>4.7632307692307689</v>
      </c>
    </row>
    <row r="5341" spans="1:16" x14ac:dyDescent="0.3">
      <c r="A5341" t="s">
        <v>12</v>
      </c>
      <c r="B5341" t="s">
        <v>1553</v>
      </c>
      <c r="C5341" t="s">
        <v>1585</v>
      </c>
      <c r="D5341">
        <v>2017</v>
      </c>
      <c r="E5341" t="s">
        <v>1598</v>
      </c>
      <c r="F5341" t="s">
        <v>1603</v>
      </c>
      <c r="G5341" t="s">
        <v>1605</v>
      </c>
      <c r="H5341" t="s">
        <v>1607</v>
      </c>
      <c r="I5341" s="10">
        <v>7.3906461000000007E-2</v>
      </c>
      <c r="J5341">
        <v>7.8550000000000004</v>
      </c>
      <c r="K5341">
        <v>7.8550000000000004</v>
      </c>
      <c r="L5341" s="3">
        <v>218.44820000000001</v>
      </c>
      <c r="M5341">
        <v>3</v>
      </c>
      <c r="N5341">
        <f>+$Q$876-Tabla13[[#This Row],[Outlet Establishment Year]]</f>
        <v>7</v>
      </c>
      <c r="O5341">
        <f>+Tabla13[[#This Row],[Sales]]/Tabla13[[#This Row],[Antigüedad]]</f>
        <v>31.206885714285715</v>
      </c>
      <c r="P5341" s="4">
        <f>+Tabla13[[#This Row],[Sales]]/Tabla13[[#This Row],[Item Weight corregido]]</f>
        <v>27.810082749840866</v>
      </c>
    </row>
    <row r="5342" spans="1:16" x14ac:dyDescent="0.3">
      <c r="A5342" t="s">
        <v>12</v>
      </c>
      <c r="B5342" t="s">
        <v>235</v>
      </c>
      <c r="C5342" t="s">
        <v>1576</v>
      </c>
      <c r="D5342">
        <v>2017</v>
      </c>
      <c r="E5342" t="s">
        <v>1598</v>
      </c>
      <c r="F5342" t="s">
        <v>1603</v>
      </c>
      <c r="G5342" t="s">
        <v>1605</v>
      </c>
      <c r="H5342" t="s">
        <v>1607</v>
      </c>
      <c r="I5342" s="10">
        <v>0.14663520599999999</v>
      </c>
      <c r="J5342">
        <v>10.195</v>
      </c>
      <c r="K5342">
        <v>10.195</v>
      </c>
      <c r="L5342" s="3">
        <v>139.0838</v>
      </c>
      <c r="M5342">
        <v>3</v>
      </c>
      <c r="N5342">
        <f>+$Q$876-Tabla13[[#This Row],[Outlet Establishment Year]]</f>
        <v>7</v>
      </c>
      <c r="O5342">
        <f>+Tabla13[[#This Row],[Sales]]/Tabla13[[#This Row],[Antigüedad]]</f>
        <v>19.869114285714286</v>
      </c>
      <c r="P5342" s="4">
        <f>+Tabla13[[#This Row],[Sales]]/Tabla13[[#This Row],[Item Weight corregido]]</f>
        <v>13.642354095144679</v>
      </c>
    </row>
    <row r="5343" spans="1:16" x14ac:dyDescent="0.3">
      <c r="A5343" t="s">
        <v>12</v>
      </c>
      <c r="B5343" t="s">
        <v>1453</v>
      </c>
      <c r="C5343" t="s">
        <v>1576</v>
      </c>
      <c r="D5343">
        <v>2017</v>
      </c>
      <c r="E5343" t="s">
        <v>1598</v>
      </c>
      <c r="F5343" t="s">
        <v>1603</v>
      </c>
      <c r="G5343" t="s">
        <v>1605</v>
      </c>
      <c r="H5343" t="s">
        <v>1607</v>
      </c>
      <c r="I5343" s="10">
        <v>6.6164430999999996E-2</v>
      </c>
      <c r="J5343">
        <v>15.15</v>
      </c>
      <c r="K5343">
        <v>15.15</v>
      </c>
      <c r="L5343" s="3">
        <v>147.376</v>
      </c>
      <c r="M5343">
        <v>3</v>
      </c>
      <c r="N5343">
        <f>+$Q$876-Tabla13[[#This Row],[Outlet Establishment Year]]</f>
        <v>7</v>
      </c>
      <c r="O5343">
        <f>+Tabla13[[#This Row],[Sales]]/Tabla13[[#This Row],[Antigüedad]]</f>
        <v>21.053714285714285</v>
      </c>
      <c r="P5343" s="4">
        <f>+Tabla13[[#This Row],[Sales]]/Tabla13[[#This Row],[Item Weight corregido]]</f>
        <v>9.7277887788778887</v>
      </c>
    </row>
    <row r="5344" spans="1:16" x14ac:dyDescent="0.3">
      <c r="A5344" t="s">
        <v>12</v>
      </c>
      <c r="B5344" t="s">
        <v>1336</v>
      </c>
      <c r="C5344" t="s">
        <v>1576</v>
      </c>
      <c r="D5344">
        <v>2017</v>
      </c>
      <c r="E5344" t="s">
        <v>1598</v>
      </c>
      <c r="F5344" t="s">
        <v>1603</v>
      </c>
      <c r="G5344" t="s">
        <v>1605</v>
      </c>
      <c r="H5344" t="s">
        <v>1607</v>
      </c>
      <c r="I5344" s="10">
        <v>5.2401766000000002E-2</v>
      </c>
      <c r="J5344">
        <v>16.7</v>
      </c>
      <c r="K5344">
        <v>16.7</v>
      </c>
      <c r="L5344" s="3">
        <v>115.1176</v>
      </c>
      <c r="M5344">
        <v>3</v>
      </c>
      <c r="N5344">
        <f>+$Q$876-Tabla13[[#This Row],[Outlet Establishment Year]]</f>
        <v>7</v>
      </c>
      <c r="O5344">
        <f>+Tabla13[[#This Row],[Sales]]/Tabla13[[#This Row],[Antigüedad]]</f>
        <v>16.445371428571427</v>
      </c>
      <c r="P5344" s="4">
        <f>+Tabla13[[#This Row],[Sales]]/Tabla13[[#This Row],[Item Weight corregido]]</f>
        <v>6.8932694610778444</v>
      </c>
    </row>
    <row r="5345" spans="1:16" x14ac:dyDescent="0.3">
      <c r="A5345" t="s">
        <v>12</v>
      </c>
      <c r="B5345" t="s">
        <v>889</v>
      </c>
      <c r="C5345" t="s">
        <v>1574</v>
      </c>
      <c r="D5345">
        <v>2017</v>
      </c>
      <c r="E5345" t="s">
        <v>1598</v>
      </c>
      <c r="F5345" t="s">
        <v>1603</v>
      </c>
      <c r="G5345" t="s">
        <v>1605</v>
      </c>
      <c r="H5345" t="s">
        <v>1607</v>
      </c>
      <c r="I5345" s="10">
        <v>5.7047755999999998E-2</v>
      </c>
      <c r="J5345">
        <v>11</v>
      </c>
      <c r="K5345">
        <v>11</v>
      </c>
      <c r="L5345" s="3">
        <v>240.4512</v>
      </c>
      <c r="M5345">
        <v>3</v>
      </c>
      <c r="N5345">
        <f>+$Q$876-Tabla13[[#This Row],[Outlet Establishment Year]]</f>
        <v>7</v>
      </c>
      <c r="O5345">
        <f>+Tabla13[[#This Row],[Sales]]/Tabla13[[#This Row],[Antigüedad]]</f>
        <v>34.350171428571429</v>
      </c>
      <c r="P5345" s="4">
        <f>+Tabla13[[#This Row],[Sales]]/Tabla13[[#This Row],[Item Weight corregido]]</f>
        <v>21.859200000000001</v>
      </c>
    </row>
    <row r="5346" spans="1:16" x14ac:dyDescent="0.3">
      <c r="A5346" t="s">
        <v>12</v>
      </c>
      <c r="B5346" t="s">
        <v>238</v>
      </c>
      <c r="C5346" t="s">
        <v>1574</v>
      </c>
      <c r="D5346">
        <v>2017</v>
      </c>
      <c r="E5346" t="s">
        <v>1598</v>
      </c>
      <c r="F5346" t="s">
        <v>1603</v>
      </c>
      <c r="G5346" t="s">
        <v>1605</v>
      </c>
      <c r="H5346" t="s">
        <v>1607</v>
      </c>
      <c r="I5346" s="10">
        <v>0.159165324</v>
      </c>
      <c r="J5346">
        <v>17.25</v>
      </c>
      <c r="K5346">
        <v>17.25</v>
      </c>
      <c r="L5346" s="3">
        <v>63.419400000000003</v>
      </c>
      <c r="M5346">
        <v>3</v>
      </c>
      <c r="N5346">
        <f>+$Q$876-Tabla13[[#This Row],[Outlet Establishment Year]]</f>
        <v>7</v>
      </c>
      <c r="O5346">
        <f>+Tabla13[[#This Row],[Sales]]/Tabla13[[#This Row],[Antigüedad]]</f>
        <v>9.0599142857142869</v>
      </c>
      <c r="P5346" s="4">
        <f>+Tabla13[[#This Row],[Sales]]/Tabla13[[#This Row],[Item Weight corregido]]</f>
        <v>3.6764869565217393</v>
      </c>
    </row>
    <row r="5347" spans="1:16" x14ac:dyDescent="0.3">
      <c r="A5347" t="s">
        <v>12</v>
      </c>
      <c r="B5347" t="s">
        <v>1212</v>
      </c>
      <c r="C5347" t="s">
        <v>1574</v>
      </c>
      <c r="D5347">
        <v>2017</v>
      </c>
      <c r="E5347" t="s">
        <v>1598</v>
      </c>
      <c r="F5347" t="s">
        <v>1603</v>
      </c>
      <c r="G5347" t="s">
        <v>1605</v>
      </c>
      <c r="H5347" t="s">
        <v>1607</v>
      </c>
      <c r="I5347" s="10">
        <v>2.1453493000000001E-2</v>
      </c>
      <c r="J5347">
        <v>19.350000000000001</v>
      </c>
      <c r="K5347">
        <v>19.350000000000001</v>
      </c>
      <c r="L5347" s="3">
        <v>120.3098</v>
      </c>
      <c r="M5347">
        <v>3</v>
      </c>
      <c r="N5347">
        <f>+$Q$876-Tabla13[[#This Row],[Outlet Establishment Year]]</f>
        <v>7</v>
      </c>
      <c r="O5347">
        <f>+Tabla13[[#This Row],[Sales]]/Tabla13[[#This Row],[Antigüedad]]</f>
        <v>17.187114285714284</v>
      </c>
      <c r="P5347" s="4">
        <f>+Tabla13[[#This Row],[Sales]]/Tabla13[[#This Row],[Item Weight corregido]]</f>
        <v>6.217560723514211</v>
      </c>
    </row>
    <row r="5348" spans="1:16" x14ac:dyDescent="0.3">
      <c r="A5348" t="s">
        <v>12</v>
      </c>
      <c r="B5348" t="s">
        <v>1397</v>
      </c>
      <c r="C5348" t="s">
        <v>1589</v>
      </c>
      <c r="D5348">
        <v>2017</v>
      </c>
      <c r="E5348" t="s">
        <v>1598</v>
      </c>
      <c r="F5348" t="s">
        <v>1603</v>
      </c>
      <c r="G5348" t="s">
        <v>1605</v>
      </c>
      <c r="H5348" t="s">
        <v>1607</v>
      </c>
      <c r="I5348" s="10">
        <v>4.8676324E-2</v>
      </c>
      <c r="J5348">
        <v>9.5</v>
      </c>
      <c r="K5348">
        <v>9.5</v>
      </c>
      <c r="L5348" s="3">
        <v>187.78980000000001</v>
      </c>
      <c r="M5348">
        <v>3</v>
      </c>
      <c r="N5348">
        <f>+$Q$876-Tabla13[[#This Row],[Outlet Establishment Year]]</f>
        <v>7</v>
      </c>
      <c r="O5348">
        <f>+Tabla13[[#This Row],[Sales]]/Tabla13[[#This Row],[Antigüedad]]</f>
        <v>26.827114285714288</v>
      </c>
      <c r="P5348" s="4">
        <f>+Tabla13[[#This Row],[Sales]]/Tabla13[[#This Row],[Item Weight corregido]]</f>
        <v>19.767347368421053</v>
      </c>
    </row>
    <row r="5349" spans="1:16" x14ac:dyDescent="0.3">
      <c r="A5349" t="s">
        <v>14</v>
      </c>
      <c r="B5349" t="s">
        <v>782</v>
      </c>
      <c r="C5349" t="s">
        <v>1587</v>
      </c>
      <c r="D5349">
        <v>2017</v>
      </c>
      <c r="E5349" t="s">
        <v>1598</v>
      </c>
      <c r="F5349" t="s">
        <v>1603</v>
      </c>
      <c r="G5349" t="s">
        <v>1605</v>
      </c>
      <c r="H5349" t="s">
        <v>1607</v>
      </c>
      <c r="I5349" s="10">
        <v>1.3926424999999999E-2</v>
      </c>
      <c r="J5349">
        <v>8.3550000000000004</v>
      </c>
      <c r="K5349">
        <v>8.3550000000000004</v>
      </c>
      <c r="L5349" s="3">
        <v>93.046199999999999</v>
      </c>
      <c r="M5349">
        <v>3</v>
      </c>
      <c r="N5349">
        <f>+$Q$876-Tabla13[[#This Row],[Outlet Establishment Year]]</f>
        <v>7</v>
      </c>
      <c r="O5349">
        <f>+Tabla13[[#This Row],[Sales]]/Tabla13[[#This Row],[Antigüedad]]</f>
        <v>13.292314285714285</v>
      </c>
      <c r="P5349" s="4">
        <f>+Tabla13[[#This Row],[Sales]]/Tabla13[[#This Row],[Item Weight corregido]]</f>
        <v>11.136588868940754</v>
      </c>
    </row>
    <row r="5350" spans="1:16" x14ac:dyDescent="0.3">
      <c r="A5350" t="s">
        <v>12</v>
      </c>
      <c r="B5350" t="s">
        <v>519</v>
      </c>
      <c r="C5350" t="s">
        <v>1574</v>
      </c>
      <c r="D5350">
        <v>2017</v>
      </c>
      <c r="E5350" t="s">
        <v>1598</v>
      </c>
      <c r="F5350" t="s">
        <v>1603</v>
      </c>
      <c r="G5350" t="s">
        <v>1605</v>
      </c>
      <c r="H5350" t="s">
        <v>1607</v>
      </c>
      <c r="I5350" s="10">
        <v>2.5867260999999999E-2</v>
      </c>
      <c r="J5350">
        <v>19.100000000000001</v>
      </c>
      <c r="K5350">
        <v>19.100000000000001</v>
      </c>
      <c r="L5350" s="3">
        <v>147.64179999999999</v>
      </c>
      <c r="M5350">
        <v>3</v>
      </c>
      <c r="N5350">
        <f>+$Q$876-Tabla13[[#This Row],[Outlet Establishment Year]]</f>
        <v>7</v>
      </c>
      <c r="O5350">
        <f>+Tabla13[[#This Row],[Sales]]/Tabla13[[#This Row],[Antigüedad]]</f>
        <v>21.091685714285713</v>
      </c>
      <c r="P5350" s="4">
        <f>+Tabla13[[#This Row],[Sales]]/Tabla13[[#This Row],[Item Weight corregido]]</f>
        <v>7.7299371727748678</v>
      </c>
    </row>
    <row r="5351" spans="1:16" x14ac:dyDescent="0.3">
      <c r="A5351" t="s">
        <v>13</v>
      </c>
      <c r="B5351" t="s">
        <v>404</v>
      </c>
      <c r="C5351" t="s">
        <v>1575</v>
      </c>
      <c r="D5351">
        <v>2011</v>
      </c>
      <c r="E5351" t="s">
        <v>1595</v>
      </c>
      <c r="F5351" t="s">
        <v>1602</v>
      </c>
      <c r="G5351" t="s">
        <v>1604</v>
      </c>
      <c r="H5351" t="s">
        <v>1609</v>
      </c>
      <c r="I5351" s="10">
        <v>6.0649824999999997E-2</v>
      </c>
      <c r="J5351">
        <v>7.5</v>
      </c>
      <c r="K5351">
        <v>7.5</v>
      </c>
      <c r="L5351" s="3">
        <v>177.40280000000001</v>
      </c>
      <c r="M5351">
        <v>3</v>
      </c>
      <c r="N5351">
        <f>+$Q$876-Tabla13[[#This Row],[Outlet Establishment Year]]</f>
        <v>13</v>
      </c>
      <c r="O5351">
        <f>+Tabla13[[#This Row],[Sales]]/Tabla13[[#This Row],[Antigüedad]]</f>
        <v>13.646369230769231</v>
      </c>
      <c r="P5351" s="4">
        <f>+Tabla13[[#This Row],[Sales]]/Tabla13[[#This Row],[Item Weight corregido]]</f>
        <v>23.653706666666668</v>
      </c>
    </row>
    <row r="5352" spans="1:16" x14ac:dyDescent="0.3">
      <c r="A5352" t="s">
        <v>13</v>
      </c>
      <c r="B5352" t="s">
        <v>670</v>
      </c>
      <c r="C5352" t="s">
        <v>1582</v>
      </c>
      <c r="D5352">
        <v>2011</v>
      </c>
      <c r="E5352" t="s">
        <v>1595</v>
      </c>
      <c r="F5352" t="s">
        <v>1602</v>
      </c>
      <c r="G5352" t="s">
        <v>1604</v>
      </c>
      <c r="H5352" t="s">
        <v>1609</v>
      </c>
      <c r="I5352" s="10">
        <v>0.132590283</v>
      </c>
      <c r="J5352">
        <v>6.44</v>
      </c>
      <c r="K5352">
        <v>6.44</v>
      </c>
      <c r="L5352" s="3">
        <v>98.17</v>
      </c>
      <c r="M5352">
        <v>3</v>
      </c>
      <c r="N5352">
        <f>+$Q$876-Tabla13[[#This Row],[Outlet Establishment Year]]</f>
        <v>13</v>
      </c>
      <c r="O5352">
        <f>+Tabla13[[#This Row],[Sales]]/Tabla13[[#This Row],[Antigüedad]]</f>
        <v>7.5515384615384615</v>
      </c>
      <c r="P5352" s="4">
        <f>+Tabla13[[#This Row],[Sales]]/Tabla13[[#This Row],[Item Weight corregido]]</f>
        <v>15.243788819875776</v>
      </c>
    </row>
    <row r="5353" spans="1:16" x14ac:dyDescent="0.3">
      <c r="A5353" t="s">
        <v>13</v>
      </c>
      <c r="B5353" t="s">
        <v>358</v>
      </c>
      <c r="C5353" t="s">
        <v>1590</v>
      </c>
      <c r="D5353">
        <v>2011</v>
      </c>
      <c r="E5353" t="s">
        <v>1595</v>
      </c>
      <c r="F5353" t="s">
        <v>1602</v>
      </c>
      <c r="G5353" t="s">
        <v>1606</v>
      </c>
      <c r="H5353" t="s">
        <v>1609</v>
      </c>
      <c r="I5353" s="10">
        <v>5.7667173000000002E-2</v>
      </c>
      <c r="J5353">
        <v>7.97</v>
      </c>
      <c r="K5353">
        <v>7.97</v>
      </c>
      <c r="L5353" s="3">
        <v>172.1422</v>
      </c>
      <c r="M5353">
        <v>3</v>
      </c>
      <c r="N5353">
        <f>+$Q$876-Tabla13[[#This Row],[Outlet Establishment Year]]</f>
        <v>13</v>
      </c>
      <c r="O5353">
        <f>+Tabla13[[#This Row],[Sales]]/Tabla13[[#This Row],[Antigüedad]]</f>
        <v>13.241707692307692</v>
      </c>
      <c r="P5353" s="4">
        <f>+Tabla13[[#This Row],[Sales]]/Tabla13[[#This Row],[Item Weight corregido]]</f>
        <v>21.598770388958595</v>
      </c>
    </row>
    <row r="5354" spans="1:16" x14ac:dyDescent="0.3">
      <c r="A5354" t="s">
        <v>12</v>
      </c>
      <c r="B5354" t="s">
        <v>1236</v>
      </c>
      <c r="C5354" t="s">
        <v>1576</v>
      </c>
      <c r="D5354">
        <v>2011</v>
      </c>
      <c r="E5354" t="s">
        <v>1595</v>
      </c>
      <c r="F5354" t="s">
        <v>1602</v>
      </c>
      <c r="G5354" t="s">
        <v>1606</v>
      </c>
      <c r="H5354" t="s">
        <v>1609</v>
      </c>
      <c r="I5354" s="10">
        <v>5.4321420000000002E-2</v>
      </c>
      <c r="J5354">
        <v>10.895</v>
      </c>
      <c r="K5354">
        <v>10.895</v>
      </c>
      <c r="L5354" s="3">
        <v>146.21019999999999</v>
      </c>
      <c r="M5354">
        <v>3</v>
      </c>
      <c r="N5354">
        <f>+$Q$876-Tabla13[[#This Row],[Outlet Establishment Year]]</f>
        <v>13</v>
      </c>
      <c r="O5354">
        <f>+Tabla13[[#This Row],[Sales]]/Tabla13[[#This Row],[Antigüedad]]</f>
        <v>11.246938461538461</v>
      </c>
      <c r="P5354" s="4">
        <f>+Tabla13[[#This Row],[Sales]]/Tabla13[[#This Row],[Item Weight corregido]]</f>
        <v>13.419935750344195</v>
      </c>
    </row>
    <row r="5355" spans="1:16" x14ac:dyDescent="0.3">
      <c r="A5355" t="s">
        <v>13</v>
      </c>
      <c r="B5355" t="s">
        <v>1153</v>
      </c>
      <c r="C5355" t="s">
        <v>1587</v>
      </c>
      <c r="D5355">
        <v>2014</v>
      </c>
      <c r="E5355" t="s">
        <v>1596</v>
      </c>
      <c r="F5355" t="s">
        <v>1602</v>
      </c>
      <c r="G5355" t="s">
        <v>1606</v>
      </c>
      <c r="H5355" t="s">
        <v>1607</v>
      </c>
      <c r="I5355" s="10">
        <v>5.6387854000000001E-2</v>
      </c>
      <c r="J5355">
        <v>11.3</v>
      </c>
      <c r="K5355">
        <v>11.3</v>
      </c>
      <c r="L5355" s="3">
        <v>245.4118</v>
      </c>
      <c r="M5355">
        <v>3</v>
      </c>
      <c r="N5355">
        <f>+$Q$876-Tabla13[[#This Row],[Outlet Establishment Year]]</f>
        <v>10</v>
      </c>
      <c r="O5355">
        <f>+Tabla13[[#This Row],[Sales]]/Tabla13[[#This Row],[Antigüedad]]</f>
        <v>24.541180000000001</v>
      </c>
      <c r="P5355" s="4">
        <f>+Tabla13[[#This Row],[Sales]]/Tabla13[[#This Row],[Item Weight corregido]]</f>
        <v>21.717858407079646</v>
      </c>
    </row>
    <row r="5356" spans="1:16" x14ac:dyDescent="0.3">
      <c r="A5356" t="s">
        <v>13</v>
      </c>
      <c r="B5356" t="s">
        <v>130</v>
      </c>
      <c r="C5356" t="s">
        <v>1577</v>
      </c>
      <c r="D5356">
        <v>2014</v>
      </c>
      <c r="E5356" t="s">
        <v>1596</v>
      </c>
      <c r="F5356" t="s">
        <v>1602</v>
      </c>
      <c r="G5356" t="s">
        <v>1606</v>
      </c>
      <c r="H5356" t="s">
        <v>1607</v>
      </c>
      <c r="I5356" s="10">
        <v>0.15127959099999999</v>
      </c>
      <c r="J5356">
        <v>7</v>
      </c>
      <c r="K5356">
        <v>7</v>
      </c>
      <c r="L5356" s="3">
        <v>107.02800000000001</v>
      </c>
      <c r="M5356">
        <v>3</v>
      </c>
      <c r="N5356">
        <f>+$Q$876-Tabla13[[#This Row],[Outlet Establishment Year]]</f>
        <v>10</v>
      </c>
      <c r="O5356">
        <f>+Tabla13[[#This Row],[Sales]]/Tabla13[[#This Row],[Antigüedad]]</f>
        <v>10.7028</v>
      </c>
      <c r="P5356" s="4">
        <f>+Tabla13[[#This Row],[Sales]]/Tabla13[[#This Row],[Item Weight corregido]]</f>
        <v>15.289714285714286</v>
      </c>
    </row>
    <row r="5357" spans="1:16" x14ac:dyDescent="0.3">
      <c r="A5357" t="s">
        <v>13</v>
      </c>
      <c r="B5357" t="s">
        <v>1422</v>
      </c>
      <c r="C5357" t="s">
        <v>1585</v>
      </c>
      <c r="D5357">
        <v>2014</v>
      </c>
      <c r="E5357" t="s">
        <v>1596</v>
      </c>
      <c r="F5357" t="s">
        <v>1602</v>
      </c>
      <c r="G5357" t="s">
        <v>1606</v>
      </c>
      <c r="H5357" t="s">
        <v>1607</v>
      </c>
      <c r="I5357" s="10">
        <v>2.5458715999999999E-2</v>
      </c>
      <c r="J5357">
        <v>5.44</v>
      </c>
      <c r="K5357">
        <v>5.44</v>
      </c>
      <c r="L5357" s="3">
        <v>241.25380000000001</v>
      </c>
      <c r="M5357">
        <v>3</v>
      </c>
      <c r="N5357">
        <f>+$Q$876-Tabla13[[#This Row],[Outlet Establishment Year]]</f>
        <v>10</v>
      </c>
      <c r="O5357">
        <f>+Tabla13[[#This Row],[Sales]]/Tabla13[[#This Row],[Antigüedad]]</f>
        <v>24.12538</v>
      </c>
      <c r="P5357" s="4">
        <f>+Tabla13[[#This Row],[Sales]]/Tabla13[[#This Row],[Item Weight corregido]]</f>
        <v>44.348124999999996</v>
      </c>
    </row>
    <row r="5358" spans="1:16" x14ac:dyDescent="0.3">
      <c r="A5358" t="s">
        <v>13</v>
      </c>
      <c r="B5358" t="s">
        <v>1150</v>
      </c>
      <c r="C5358" t="s">
        <v>1574</v>
      </c>
      <c r="D5358">
        <v>2014</v>
      </c>
      <c r="E5358" t="s">
        <v>1596</v>
      </c>
      <c r="F5358" t="s">
        <v>1602</v>
      </c>
      <c r="G5358" t="s">
        <v>1606</v>
      </c>
      <c r="H5358" t="s">
        <v>1607</v>
      </c>
      <c r="I5358" s="10">
        <v>3.8653607999999999E-2</v>
      </c>
      <c r="J5358">
        <v>10</v>
      </c>
      <c r="K5358">
        <v>10</v>
      </c>
      <c r="L5358" s="3">
        <v>245.4144</v>
      </c>
      <c r="M5358">
        <v>3</v>
      </c>
      <c r="N5358">
        <f>+$Q$876-Tabla13[[#This Row],[Outlet Establishment Year]]</f>
        <v>10</v>
      </c>
      <c r="O5358">
        <f>+Tabla13[[#This Row],[Sales]]/Tabla13[[#This Row],[Antigüedad]]</f>
        <v>24.541440000000001</v>
      </c>
      <c r="P5358" s="4">
        <f>+Tabla13[[#This Row],[Sales]]/Tabla13[[#This Row],[Item Weight corregido]]</f>
        <v>24.541440000000001</v>
      </c>
    </row>
    <row r="5359" spans="1:16" x14ac:dyDescent="0.3">
      <c r="A5359" t="s">
        <v>13</v>
      </c>
      <c r="B5359" t="s">
        <v>1360</v>
      </c>
      <c r="C5359" t="s">
        <v>1579</v>
      </c>
      <c r="D5359">
        <v>2014</v>
      </c>
      <c r="E5359" t="s">
        <v>1596</v>
      </c>
      <c r="F5359" t="s">
        <v>1602</v>
      </c>
      <c r="G5359" t="s">
        <v>1606</v>
      </c>
      <c r="H5359" t="s">
        <v>1607</v>
      </c>
      <c r="I5359" s="10">
        <v>5.1804278000000002E-2</v>
      </c>
      <c r="J5359">
        <v>9.1300000000000008</v>
      </c>
      <c r="K5359">
        <v>9.1300000000000008</v>
      </c>
      <c r="L5359" s="3">
        <v>150.20240000000001</v>
      </c>
      <c r="M5359">
        <v>3</v>
      </c>
      <c r="N5359">
        <f>+$Q$876-Tabla13[[#This Row],[Outlet Establishment Year]]</f>
        <v>10</v>
      </c>
      <c r="O5359">
        <f>+Tabla13[[#This Row],[Sales]]/Tabla13[[#This Row],[Antigüedad]]</f>
        <v>15.020240000000001</v>
      </c>
      <c r="P5359" s="4">
        <f>+Tabla13[[#This Row],[Sales]]/Tabla13[[#This Row],[Item Weight corregido]]</f>
        <v>16.451522453450163</v>
      </c>
    </row>
    <row r="5360" spans="1:16" x14ac:dyDescent="0.3">
      <c r="A5360" t="s">
        <v>13</v>
      </c>
      <c r="B5360" t="s">
        <v>1554</v>
      </c>
      <c r="C5360" t="s">
        <v>1579</v>
      </c>
      <c r="D5360">
        <v>2014</v>
      </c>
      <c r="E5360" t="s">
        <v>1596</v>
      </c>
      <c r="F5360" t="s">
        <v>1602</v>
      </c>
      <c r="G5360" t="s">
        <v>1606</v>
      </c>
      <c r="H5360" t="s">
        <v>1607</v>
      </c>
      <c r="I5360" s="10">
        <v>2.6963909000000001E-2</v>
      </c>
      <c r="J5360">
        <v>19</v>
      </c>
      <c r="K5360">
        <v>19</v>
      </c>
      <c r="L5360" s="3">
        <v>129.83359999999999</v>
      </c>
      <c r="M5360">
        <v>3</v>
      </c>
      <c r="N5360">
        <f>+$Q$876-Tabla13[[#This Row],[Outlet Establishment Year]]</f>
        <v>10</v>
      </c>
      <c r="O5360">
        <f>+Tabla13[[#This Row],[Sales]]/Tabla13[[#This Row],[Antigüedad]]</f>
        <v>12.983359999999999</v>
      </c>
      <c r="P5360" s="4">
        <f>+Tabla13[[#This Row],[Sales]]/Tabla13[[#This Row],[Item Weight corregido]]</f>
        <v>6.8333473684210517</v>
      </c>
    </row>
    <row r="5361" spans="1:16" x14ac:dyDescent="0.3">
      <c r="A5361" t="s">
        <v>13</v>
      </c>
      <c r="B5361" t="s">
        <v>816</v>
      </c>
      <c r="C5361" t="s">
        <v>1579</v>
      </c>
      <c r="D5361">
        <v>2014</v>
      </c>
      <c r="E5361" t="s">
        <v>1596</v>
      </c>
      <c r="F5361" t="s">
        <v>1602</v>
      </c>
      <c r="G5361" t="s">
        <v>1606</v>
      </c>
      <c r="H5361" t="s">
        <v>1607</v>
      </c>
      <c r="I5361" s="10">
        <v>0</v>
      </c>
      <c r="J5361">
        <v>20.2</v>
      </c>
      <c r="K5361">
        <v>20.2</v>
      </c>
      <c r="L5361" s="3">
        <v>187.18979999999999</v>
      </c>
      <c r="M5361">
        <v>3</v>
      </c>
      <c r="N5361">
        <f>+$Q$876-Tabla13[[#This Row],[Outlet Establishment Year]]</f>
        <v>10</v>
      </c>
      <c r="O5361">
        <f>+Tabla13[[#This Row],[Sales]]/Tabla13[[#This Row],[Antigüedad]]</f>
        <v>18.718979999999998</v>
      </c>
      <c r="P5361" s="4">
        <f>+Tabla13[[#This Row],[Sales]]/Tabla13[[#This Row],[Item Weight corregido]]</f>
        <v>9.2668217821782175</v>
      </c>
    </row>
    <row r="5362" spans="1:16" x14ac:dyDescent="0.3">
      <c r="A5362" t="s">
        <v>13</v>
      </c>
      <c r="B5362" t="s">
        <v>1555</v>
      </c>
      <c r="C5362" t="s">
        <v>1580</v>
      </c>
      <c r="D5362">
        <v>2014</v>
      </c>
      <c r="E5362" t="s">
        <v>1596</v>
      </c>
      <c r="F5362" t="s">
        <v>1602</v>
      </c>
      <c r="G5362" t="s">
        <v>1606</v>
      </c>
      <c r="H5362" t="s">
        <v>1607</v>
      </c>
      <c r="I5362" s="10">
        <v>7.1369947000000003E-2</v>
      </c>
      <c r="J5362">
        <v>8.8000000000000007</v>
      </c>
      <c r="K5362">
        <v>8.8000000000000007</v>
      </c>
      <c r="L5362" s="3">
        <v>209.16120000000001</v>
      </c>
      <c r="M5362">
        <v>3</v>
      </c>
      <c r="N5362">
        <f>+$Q$876-Tabla13[[#This Row],[Outlet Establishment Year]]</f>
        <v>10</v>
      </c>
      <c r="O5362">
        <f>+Tabla13[[#This Row],[Sales]]/Tabla13[[#This Row],[Antigüedad]]</f>
        <v>20.916119999999999</v>
      </c>
      <c r="P5362" s="4">
        <f>+Tabla13[[#This Row],[Sales]]/Tabla13[[#This Row],[Item Weight corregido]]</f>
        <v>23.768318181818181</v>
      </c>
    </row>
    <row r="5363" spans="1:16" x14ac:dyDescent="0.3">
      <c r="A5363" t="s">
        <v>13</v>
      </c>
      <c r="B5363" t="s">
        <v>442</v>
      </c>
      <c r="C5363" t="s">
        <v>1580</v>
      </c>
      <c r="D5363">
        <v>2014</v>
      </c>
      <c r="E5363" t="s">
        <v>1596</v>
      </c>
      <c r="F5363" t="s">
        <v>1602</v>
      </c>
      <c r="G5363" t="s">
        <v>1606</v>
      </c>
      <c r="H5363" t="s">
        <v>1607</v>
      </c>
      <c r="I5363" s="10">
        <v>4.3727261000000003E-2</v>
      </c>
      <c r="J5363">
        <v>13.15</v>
      </c>
      <c r="K5363">
        <v>13.15</v>
      </c>
      <c r="L5363" s="3">
        <v>182.595</v>
      </c>
      <c r="M5363">
        <v>3</v>
      </c>
      <c r="N5363">
        <f>+$Q$876-Tabla13[[#This Row],[Outlet Establishment Year]]</f>
        <v>10</v>
      </c>
      <c r="O5363">
        <f>+Tabla13[[#This Row],[Sales]]/Tabla13[[#This Row],[Antigüedad]]</f>
        <v>18.259499999999999</v>
      </c>
      <c r="P5363" s="4">
        <f>+Tabla13[[#This Row],[Sales]]/Tabla13[[#This Row],[Item Weight corregido]]</f>
        <v>13.885551330798478</v>
      </c>
    </row>
    <row r="5364" spans="1:16" x14ac:dyDescent="0.3">
      <c r="A5364" t="s">
        <v>12</v>
      </c>
      <c r="B5364" t="s">
        <v>643</v>
      </c>
      <c r="C5364" t="s">
        <v>1577</v>
      </c>
      <c r="D5364">
        <v>2014</v>
      </c>
      <c r="E5364" t="s">
        <v>1596</v>
      </c>
      <c r="F5364" t="s">
        <v>1602</v>
      </c>
      <c r="G5364" t="s">
        <v>1606</v>
      </c>
      <c r="H5364" t="s">
        <v>1607</v>
      </c>
      <c r="I5364" s="10">
        <v>5.0028809E-2</v>
      </c>
      <c r="J5364">
        <v>10.3</v>
      </c>
      <c r="K5364">
        <v>10.3</v>
      </c>
      <c r="L5364" s="3">
        <v>80.096000000000004</v>
      </c>
      <c r="M5364">
        <v>3</v>
      </c>
      <c r="N5364">
        <f>+$Q$876-Tabla13[[#This Row],[Outlet Establishment Year]]</f>
        <v>10</v>
      </c>
      <c r="O5364">
        <f>+Tabla13[[#This Row],[Sales]]/Tabla13[[#This Row],[Antigüedad]]</f>
        <v>8.0096000000000007</v>
      </c>
      <c r="P5364" s="4">
        <f>+Tabla13[[#This Row],[Sales]]/Tabla13[[#This Row],[Item Weight corregido]]</f>
        <v>7.7763106796116501</v>
      </c>
    </row>
    <row r="5365" spans="1:16" x14ac:dyDescent="0.3">
      <c r="A5365" t="s">
        <v>12</v>
      </c>
      <c r="B5365" t="s">
        <v>97</v>
      </c>
      <c r="C5365" t="s">
        <v>1576</v>
      </c>
      <c r="D5365">
        <v>2014</v>
      </c>
      <c r="E5365" t="s">
        <v>1596</v>
      </c>
      <c r="F5365" t="s">
        <v>1602</v>
      </c>
      <c r="G5365" t="s">
        <v>1606</v>
      </c>
      <c r="H5365" t="s">
        <v>1607</v>
      </c>
      <c r="I5365" s="10">
        <v>9.9188598000000003E-2</v>
      </c>
      <c r="J5365">
        <v>16</v>
      </c>
      <c r="K5365">
        <v>16</v>
      </c>
      <c r="L5365" s="3">
        <v>88.985600000000005</v>
      </c>
      <c r="M5365">
        <v>3</v>
      </c>
      <c r="N5365">
        <f>+$Q$876-Tabla13[[#This Row],[Outlet Establishment Year]]</f>
        <v>10</v>
      </c>
      <c r="O5365">
        <f>+Tabla13[[#This Row],[Sales]]/Tabla13[[#This Row],[Antigüedad]]</f>
        <v>8.8985599999999998</v>
      </c>
      <c r="P5365" s="4">
        <f>+Tabla13[[#This Row],[Sales]]/Tabla13[[#This Row],[Item Weight corregido]]</f>
        <v>5.5616000000000003</v>
      </c>
    </row>
    <row r="5366" spans="1:16" x14ac:dyDescent="0.3">
      <c r="A5366" t="s">
        <v>12</v>
      </c>
      <c r="B5366" t="s">
        <v>679</v>
      </c>
      <c r="C5366" t="s">
        <v>1580</v>
      </c>
      <c r="D5366">
        <v>2014</v>
      </c>
      <c r="E5366" t="s">
        <v>1596</v>
      </c>
      <c r="F5366" t="s">
        <v>1602</v>
      </c>
      <c r="G5366" t="s">
        <v>1606</v>
      </c>
      <c r="H5366" t="s">
        <v>1607</v>
      </c>
      <c r="I5366" s="10">
        <v>0.14451111899999999</v>
      </c>
      <c r="J5366">
        <v>7.21</v>
      </c>
      <c r="K5366">
        <v>7.21</v>
      </c>
      <c r="L5366" s="3">
        <v>100.53319999999999</v>
      </c>
      <c r="M5366">
        <v>3</v>
      </c>
      <c r="N5366">
        <f>+$Q$876-Tabla13[[#This Row],[Outlet Establishment Year]]</f>
        <v>10</v>
      </c>
      <c r="O5366">
        <f>+Tabla13[[#This Row],[Sales]]/Tabla13[[#This Row],[Antigüedad]]</f>
        <v>10.053319999999999</v>
      </c>
      <c r="P5366" s="4">
        <f>+Tabla13[[#This Row],[Sales]]/Tabla13[[#This Row],[Item Weight corregido]]</f>
        <v>13.943578363384187</v>
      </c>
    </row>
    <row r="5367" spans="1:16" x14ac:dyDescent="0.3">
      <c r="A5367" t="s">
        <v>12</v>
      </c>
      <c r="B5367" t="s">
        <v>853</v>
      </c>
      <c r="C5367" t="s">
        <v>1580</v>
      </c>
      <c r="D5367">
        <v>2014</v>
      </c>
      <c r="E5367" t="s">
        <v>1596</v>
      </c>
      <c r="F5367" t="s">
        <v>1602</v>
      </c>
      <c r="G5367" t="s">
        <v>1606</v>
      </c>
      <c r="H5367" t="s">
        <v>1607</v>
      </c>
      <c r="I5367" s="10">
        <v>3.7539164E-2</v>
      </c>
      <c r="J5367">
        <v>11.5</v>
      </c>
      <c r="K5367">
        <v>11.5</v>
      </c>
      <c r="L5367" s="3">
        <v>106.9254</v>
      </c>
      <c r="M5367">
        <v>3</v>
      </c>
      <c r="N5367">
        <f>+$Q$876-Tabla13[[#This Row],[Outlet Establishment Year]]</f>
        <v>10</v>
      </c>
      <c r="O5367">
        <f>+Tabla13[[#This Row],[Sales]]/Tabla13[[#This Row],[Antigüedad]]</f>
        <v>10.692539999999999</v>
      </c>
      <c r="P5367" s="4">
        <f>+Tabla13[[#This Row],[Sales]]/Tabla13[[#This Row],[Item Weight corregido]]</f>
        <v>9.2978608695652163</v>
      </c>
    </row>
    <row r="5368" spans="1:16" x14ac:dyDescent="0.3">
      <c r="A5368" t="s">
        <v>12</v>
      </c>
      <c r="B5368" t="s">
        <v>1485</v>
      </c>
      <c r="C5368" t="s">
        <v>1580</v>
      </c>
      <c r="D5368">
        <v>2014</v>
      </c>
      <c r="E5368" t="s">
        <v>1596</v>
      </c>
      <c r="F5368" t="s">
        <v>1602</v>
      </c>
      <c r="G5368" t="s">
        <v>1606</v>
      </c>
      <c r="H5368" t="s">
        <v>1607</v>
      </c>
      <c r="I5368" s="10">
        <v>0</v>
      </c>
      <c r="J5368">
        <v>17.25</v>
      </c>
      <c r="K5368">
        <v>17.25</v>
      </c>
      <c r="L5368" s="3">
        <v>95.206800000000001</v>
      </c>
      <c r="M5368">
        <v>3</v>
      </c>
      <c r="N5368">
        <f>+$Q$876-Tabla13[[#This Row],[Outlet Establishment Year]]</f>
        <v>10</v>
      </c>
      <c r="O5368">
        <f>+Tabla13[[#This Row],[Sales]]/Tabla13[[#This Row],[Antigüedad]]</f>
        <v>9.5206800000000005</v>
      </c>
      <c r="P5368" s="4">
        <f>+Tabla13[[#This Row],[Sales]]/Tabla13[[#This Row],[Item Weight corregido]]</f>
        <v>5.519234782608696</v>
      </c>
    </row>
    <row r="5369" spans="1:16" x14ac:dyDescent="0.3">
      <c r="A5369" t="s">
        <v>13</v>
      </c>
      <c r="B5369" t="s">
        <v>458</v>
      </c>
      <c r="C5369" t="s">
        <v>1574</v>
      </c>
      <c r="D5369">
        <v>2022</v>
      </c>
      <c r="E5369" t="s">
        <v>1592</v>
      </c>
      <c r="F5369" t="s">
        <v>1602</v>
      </c>
      <c r="G5369" t="s">
        <v>1604</v>
      </c>
      <c r="H5369" t="s">
        <v>1608</v>
      </c>
      <c r="I5369" s="10">
        <v>0.10340606500000001</v>
      </c>
      <c r="J5369">
        <v>16.600000000000001</v>
      </c>
      <c r="K5369">
        <v>16.600000000000001</v>
      </c>
      <c r="L5369" s="3">
        <v>116.4466</v>
      </c>
      <c r="M5369">
        <v>4</v>
      </c>
      <c r="N5369">
        <f>+$Q$876-Tabla13[[#This Row],[Outlet Establishment Year]]</f>
        <v>2</v>
      </c>
      <c r="O5369">
        <f>+Tabla13[[#This Row],[Sales]]/Tabla13[[#This Row],[Antigüedad]]</f>
        <v>58.223300000000002</v>
      </c>
      <c r="P5369" s="4">
        <f>+Tabla13[[#This Row],[Sales]]/Tabla13[[#This Row],[Item Weight corregido]]</f>
        <v>7.0148554216867467</v>
      </c>
    </row>
    <row r="5370" spans="1:16" x14ac:dyDescent="0.3">
      <c r="A5370" t="s">
        <v>13</v>
      </c>
      <c r="B5370" t="s">
        <v>480</v>
      </c>
      <c r="C5370" t="s">
        <v>1587</v>
      </c>
      <c r="D5370">
        <v>2022</v>
      </c>
      <c r="E5370" t="s">
        <v>1592</v>
      </c>
      <c r="F5370" t="s">
        <v>1602</v>
      </c>
      <c r="G5370" t="s">
        <v>1604</v>
      </c>
      <c r="H5370" t="s">
        <v>1608</v>
      </c>
      <c r="I5370" s="10">
        <v>3.0281543000000001E-2</v>
      </c>
      <c r="J5370">
        <v>10.395</v>
      </c>
      <c r="K5370">
        <v>10.395</v>
      </c>
      <c r="L5370" s="3">
        <v>116.3176</v>
      </c>
      <c r="M5370">
        <v>4</v>
      </c>
      <c r="N5370">
        <f>+$Q$876-Tabla13[[#This Row],[Outlet Establishment Year]]</f>
        <v>2</v>
      </c>
      <c r="O5370">
        <f>+Tabla13[[#This Row],[Sales]]/Tabla13[[#This Row],[Antigüedad]]</f>
        <v>58.158799999999999</v>
      </c>
      <c r="P5370" s="4">
        <f>+Tabla13[[#This Row],[Sales]]/Tabla13[[#This Row],[Item Weight corregido]]</f>
        <v>11.18976430976431</v>
      </c>
    </row>
    <row r="5371" spans="1:16" x14ac:dyDescent="0.3">
      <c r="A5371" t="s">
        <v>13</v>
      </c>
      <c r="B5371" t="s">
        <v>177</v>
      </c>
      <c r="C5371" t="s">
        <v>1575</v>
      </c>
      <c r="D5371">
        <v>2022</v>
      </c>
      <c r="E5371" t="s">
        <v>1592</v>
      </c>
      <c r="F5371" t="s">
        <v>1602</v>
      </c>
      <c r="G5371" t="s">
        <v>1604</v>
      </c>
      <c r="H5371" t="s">
        <v>1608</v>
      </c>
      <c r="I5371" s="10">
        <v>2.4482644000000001E-2</v>
      </c>
      <c r="J5371">
        <v>9.8000000000000007</v>
      </c>
      <c r="K5371">
        <v>9.8000000000000007</v>
      </c>
      <c r="L5371" s="3">
        <v>116.2492</v>
      </c>
      <c r="M5371">
        <v>4.2</v>
      </c>
      <c r="N5371">
        <f>+$Q$876-Tabla13[[#This Row],[Outlet Establishment Year]]</f>
        <v>2</v>
      </c>
      <c r="O5371">
        <f>+Tabla13[[#This Row],[Sales]]/Tabla13[[#This Row],[Antigüedad]]</f>
        <v>58.124600000000001</v>
      </c>
      <c r="P5371" s="4">
        <f>+Tabla13[[#This Row],[Sales]]/Tabla13[[#This Row],[Item Weight corregido]]</f>
        <v>11.862163265306123</v>
      </c>
    </row>
    <row r="5372" spans="1:16" x14ac:dyDescent="0.3">
      <c r="A5372" t="s">
        <v>13</v>
      </c>
      <c r="B5372" t="s">
        <v>760</v>
      </c>
      <c r="C5372" t="s">
        <v>1583</v>
      </c>
      <c r="D5372">
        <v>2022</v>
      </c>
      <c r="E5372" t="s">
        <v>1592</v>
      </c>
      <c r="F5372" t="s">
        <v>1602</v>
      </c>
      <c r="G5372" t="s">
        <v>1604</v>
      </c>
      <c r="H5372" t="s">
        <v>1608</v>
      </c>
      <c r="I5372" s="10">
        <v>3.4544434999999998E-2</v>
      </c>
      <c r="J5372">
        <v>8.26</v>
      </c>
      <c r="K5372">
        <v>8.26</v>
      </c>
      <c r="L5372" s="3">
        <v>116.0834</v>
      </c>
      <c r="M5372">
        <v>4</v>
      </c>
      <c r="N5372">
        <f>+$Q$876-Tabla13[[#This Row],[Outlet Establishment Year]]</f>
        <v>2</v>
      </c>
      <c r="O5372">
        <f>+Tabla13[[#This Row],[Sales]]/Tabla13[[#This Row],[Antigüedad]]</f>
        <v>58.041699999999999</v>
      </c>
      <c r="P5372" s="4">
        <f>+Tabla13[[#This Row],[Sales]]/Tabla13[[#This Row],[Item Weight corregido]]</f>
        <v>14.053680387409202</v>
      </c>
    </row>
    <row r="5373" spans="1:16" x14ac:dyDescent="0.3">
      <c r="A5373" t="s">
        <v>13</v>
      </c>
      <c r="B5373" t="s">
        <v>1307</v>
      </c>
      <c r="C5373" t="s">
        <v>1580</v>
      </c>
      <c r="D5373">
        <v>2022</v>
      </c>
      <c r="E5373" t="s">
        <v>1592</v>
      </c>
      <c r="F5373" t="s">
        <v>1602</v>
      </c>
      <c r="G5373" t="s">
        <v>1604</v>
      </c>
      <c r="H5373" t="s">
        <v>1608</v>
      </c>
      <c r="I5373" s="10">
        <v>8.9686321999999999E-2</v>
      </c>
      <c r="J5373">
        <v>14.75</v>
      </c>
      <c r="K5373">
        <v>14.75</v>
      </c>
      <c r="L5373" s="3">
        <v>115.3518</v>
      </c>
      <c r="M5373">
        <v>4.2</v>
      </c>
      <c r="N5373">
        <f>+$Q$876-Tabla13[[#This Row],[Outlet Establishment Year]]</f>
        <v>2</v>
      </c>
      <c r="O5373">
        <f>+Tabla13[[#This Row],[Sales]]/Tabla13[[#This Row],[Antigüedad]]</f>
        <v>57.675899999999999</v>
      </c>
      <c r="P5373" s="4">
        <f>+Tabla13[[#This Row],[Sales]]/Tabla13[[#This Row],[Item Weight corregido]]</f>
        <v>7.8204610169491522</v>
      </c>
    </row>
    <row r="5374" spans="1:16" x14ac:dyDescent="0.3">
      <c r="A5374" t="s">
        <v>13</v>
      </c>
      <c r="B5374" t="s">
        <v>16</v>
      </c>
      <c r="C5374" t="s">
        <v>1575</v>
      </c>
      <c r="D5374">
        <v>2022</v>
      </c>
      <c r="E5374" t="s">
        <v>1592</v>
      </c>
      <c r="F5374" t="s">
        <v>1602</v>
      </c>
      <c r="G5374" t="s">
        <v>1604</v>
      </c>
      <c r="H5374" t="s">
        <v>1608</v>
      </c>
      <c r="I5374" s="10">
        <v>8.5960510000000004E-3</v>
      </c>
      <c r="J5374">
        <v>11.8</v>
      </c>
      <c r="K5374">
        <v>11.8</v>
      </c>
      <c r="L5374" s="3">
        <v>115.3492</v>
      </c>
      <c r="M5374">
        <v>5</v>
      </c>
      <c r="N5374">
        <f>+$Q$876-Tabla13[[#This Row],[Outlet Establishment Year]]</f>
        <v>2</v>
      </c>
      <c r="O5374">
        <f>+Tabla13[[#This Row],[Sales]]/Tabla13[[#This Row],[Antigüedad]]</f>
        <v>57.674599999999998</v>
      </c>
      <c r="P5374" s="4">
        <f>+Tabla13[[#This Row],[Sales]]/Tabla13[[#This Row],[Item Weight corregido]]</f>
        <v>9.7753559322033894</v>
      </c>
    </row>
    <row r="5375" spans="1:16" x14ac:dyDescent="0.3">
      <c r="A5375" t="s">
        <v>13</v>
      </c>
      <c r="B5375" t="s">
        <v>16</v>
      </c>
      <c r="C5375" t="s">
        <v>1575</v>
      </c>
      <c r="D5375">
        <v>2022</v>
      </c>
      <c r="E5375" t="s">
        <v>1592</v>
      </c>
      <c r="F5375" t="s">
        <v>1602</v>
      </c>
      <c r="G5375" t="s">
        <v>1604</v>
      </c>
      <c r="H5375" t="s">
        <v>1608</v>
      </c>
      <c r="I5375" s="10">
        <v>8.5960510000000004E-3</v>
      </c>
      <c r="J5375">
        <v>11.8</v>
      </c>
      <c r="K5375">
        <v>11.8</v>
      </c>
      <c r="L5375" s="3">
        <v>115.3492</v>
      </c>
      <c r="M5375">
        <v>5</v>
      </c>
      <c r="N5375">
        <f>+$Q$876-Tabla13[[#This Row],[Outlet Establishment Year]]</f>
        <v>2</v>
      </c>
      <c r="O5375">
        <f>+Tabla13[[#This Row],[Sales]]/Tabla13[[#This Row],[Antigüedad]]</f>
        <v>57.674599999999998</v>
      </c>
      <c r="P5375" s="4">
        <f>+Tabla13[[#This Row],[Sales]]/Tabla13[[#This Row],[Item Weight corregido]]</f>
        <v>9.7753559322033894</v>
      </c>
    </row>
    <row r="5376" spans="1:16" x14ac:dyDescent="0.3">
      <c r="A5376" t="s">
        <v>13</v>
      </c>
      <c r="B5376" t="s">
        <v>675</v>
      </c>
      <c r="C5376" t="s">
        <v>1580</v>
      </c>
      <c r="D5376">
        <v>2022</v>
      </c>
      <c r="E5376" t="s">
        <v>1592</v>
      </c>
      <c r="F5376" t="s">
        <v>1602</v>
      </c>
      <c r="G5376" t="s">
        <v>1604</v>
      </c>
      <c r="H5376" t="s">
        <v>1608</v>
      </c>
      <c r="I5376" s="10">
        <v>5.8369012999999997E-2</v>
      </c>
      <c r="J5376">
        <v>7.2350000000000003</v>
      </c>
      <c r="K5376">
        <v>7.2350000000000003</v>
      </c>
      <c r="L5376" s="3">
        <v>115.2834</v>
      </c>
      <c r="M5376">
        <v>2.8</v>
      </c>
      <c r="N5376">
        <f>+$Q$876-Tabla13[[#This Row],[Outlet Establishment Year]]</f>
        <v>2</v>
      </c>
      <c r="O5376">
        <f>+Tabla13[[#This Row],[Sales]]/Tabla13[[#This Row],[Antigüedad]]</f>
        <v>57.6417</v>
      </c>
      <c r="P5376" s="4">
        <f>+Tabla13[[#This Row],[Sales]]/Tabla13[[#This Row],[Item Weight corregido]]</f>
        <v>15.934125777470628</v>
      </c>
    </row>
    <row r="5377" spans="1:16" x14ac:dyDescent="0.3">
      <c r="A5377" t="s">
        <v>13</v>
      </c>
      <c r="B5377" t="s">
        <v>1083</v>
      </c>
      <c r="C5377" t="s">
        <v>1581</v>
      </c>
      <c r="D5377">
        <v>2022</v>
      </c>
      <c r="E5377" t="s">
        <v>1592</v>
      </c>
      <c r="F5377" t="s">
        <v>1602</v>
      </c>
      <c r="G5377" t="s">
        <v>1604</v>
      </c>
      <c r="H5377" t="s">
        <v>1608</v>
      </c>
      <c r="I5377" s="10">
        <v>0</v>
      </c>
      <c r="J5377">
        <v>20.85</v>
      </c>
      <c r="K5377">
        <v>20.85</v>
      </c>
      <c r="L5377" s="3">
        <v>115.1808</v>
      </c>
      <c r="M5377">
        <v>4</v>
      </c>
      <c r="N5377">
        <f>+$Q$876-Tabla13[[#This Row],[Outlet Establishment Year]]</f>
        <v>2</v>
      </c>
      <c r="O5377">
        <f>+Tabla13[[#This Row],[Sales]]/Tabla13[[#This Row],[Antigüedad]]</f>
        <v>57.590400000000002</v>
      </c>
      <c r="P5377" s="4">
        <f>+Tabla13[[#This Row],[Sales]]/Tabla13[[#This Row],[Item Weight corregido]]</f>
        <v>5.5242589928057555</v>
      </c>
    </row>
    <row r="5378" spans="1:16" x14ac:dyDescent="0.3">
      <c r="A5378" t="s">
        <v>12</v>
      </c>
      <c r="B5378" t="s">
        <v>1480</v>
      </c>
      <c r="C5378" t="s">
        <v>1574</v>
      </c>
      <c r="D5378">
        <v>2022</v>
      </c>
      <c r="E5378" t="s">
        <v>1592</v>
      </c>
      <c r="F5378" t="s">
        <v>1602</v>
      </c>
      <c r="G5378" t="s">
        <v>1604</v>
      </c>
      <c r="H5378" t="s">
        <v>1608</v>
      </c>
      <c r="I5378" s="10">
        <v>1.3091185999999999E-2</v>
      </c>
      <c r="J5378">
        <v>13.65</v>
      </c>
      <c r="K5378">
        <v>13.65</v>
      </c>
      <c r="L5378" s="3">
        <v>114.88339999999999</v>
      </c>
      <c r="M5378">
        <v>4</v>
      </c>
      <c r="N5378">
        <f>+$Q$876-Tabla13[[#This Row],[Outlet Establishment Year]]</f>
        <v>2</v>
      </c>
      <c r="O5378">
        <f>+Tabla13[[#This Row],[Sales]]/Tabla13[[#This Row],[Antigüedad]]</f>
        <v>57.441699999999997</v>
      </c>
      <c r="P5378" s="4">
        <f>+Tabla13[[#This Row],[Sales]]/Tabla13[[#This Row],[Item Weight corregido]]</f>
        <v>8.416366300366299</v>
      </c>
    </row>
    <row r="5379" spans="1:16" x14ac:dyDescent="0.3">
      <c r="A5379" t="s">
        <v>13</v>
      </c>
      <c r="B5379" t="s">
        <v>1408</v>
      </c>
      <c r="C5379" t="s">
        <v>1579</v>
      </c>
      <c r="D5379">
        <v>2022</v>
      </c>
      <c r="E5379" t="s">
        <v>1592</v>
      </c>
      <c r="F5379" t="s">
        <v>1602</v>
      </c>
      <c r="G5379" t="s">
        <v>1604</v>
      </c>
      <c r="H5379" t="s">
        <v>1608</v>
      </c>
      <c r="I5379" s="10">
        <v>0</v>
      </c>
      <c r="J5379">
        <v>17.100000000000001</v>
      </c>
      <c r="K5379">
        <v>17.100000000000001</v>
      </c>
      <c r="L5379" s="3">
        <v>114.68600000000001</v>
      </c>
      <c r="M5379">
        <v>4</v>
      </c>
      <c r="N5379">
        <f>+$Q$876-Tabla13[[#This Row],[Outlet Establishment Year]]</f>
        <v>2</v>
      </c>
      <c r="O5379">
        <f>+Tabla13[[#This Row],[Sales]]/Tabla13[[#This Row],[Antigüedad]]</f>
        <v>57.343000000000004</v>
      </c>
      <c r="P5379" s="4">
        <f>+Tabla13[[#This Row],[Sales]]/Tabla13[[#This Row],[Item Weight corregido]]</f>
        <v>6.7067836257309938</v>
      </c>
    </row>
    <row r="5380" spans="1:16" x14ac:dyDescent="0.3">
      <c r="A5380" t="s">
        <v>13</v>
      </c>
      <c r="B5380" t="s">
        <v>1079</v>
      </c>
      <c r="C5380" t="s">
        <v>1575</v>
      </c>
      <c r="D5380">
        <v>2022</v>
      </c>
      <c r="E5380" t="s">
        <v>1592</v>
      </c>
      <c r="F5380" t="s">
        <v>1602</v>
      </c>
      <c r="G5380" t="s">
        <v>1604</v>
      </c>
      <c r="H5380" t="s">
        <v>1608</v>
      </c>
      <c r="I5380" s="10">
        <v>9.7457482999999998E-2</v>
      </c>
      <c r="J5380">
        <v>15.2</v>
      </c>
      <c r="K5380">
        <v>15.2</v>
      </c>
      <c r="L5380" s="3">
        <v>114.4492</v>
      </c>
      <c r="M5380">
        <v>3</v>
      </c>
      <c r="N5380">
        <f>+$Q$876-Tabla13[[#This Row],[Outlet Establishment Year]]</f>
        <v>2</v>
      </c>
      <c r="O5380">
        <f>+Tabla13[[#This Row],[Sales]]/Tabla13[[#This Row],[Antigüedad]]</f>
        <v>57.224600000000002</v>
      </c>
      <c r="P5380" s="4">
        <f>+Tabla13[[#This Row],[Sales]]/Tabla13[[#This Row],[Item Weight corregido]]</f>
        <v>7.5295526315789481</v>
      </c>
    </row>
    <row r="5381" spans="1:16" x14ac:dyDescent="0.3">
      <c r="A5381" t="s">
        <v>12</v>
      </c>
      <c r="B5381" t="s">
        <v>326</v>
      </c>
      <c r="C5381" t="s">
        <v>1574</v>
      </c>
      <c r="D5381">
        <v>2022</v>
      </c>
      <c r="E5381" t="s">
        <v>1592</v>
      </c>
      <c r="F5381" t="s">
        <v>1602</v>
      </c>
      <c r="G5381" t="s">
        <v>1604</v>
      </c>
      <c r="H5381" t="s">
        <v>1608</v>
      </c>
      <c r="I5381" s="10">
        <v>3.0693755999999999E-2</v>
      </c>
      <c r="J5381">
        <v>10.3</v>
      </c>
      <c r="K5381">
        <v>10.3</v>
      </c>
      <c r="L5381" s="3">
        <v>114.2176</v>
      </c>
      <c r="M5381">
        <v>4</v>
      </c>
      <c r="N5381">
        <f>+$Q$876-Tabla13[[#This Row],[Outlet Establishment Year]]</f>
        <v>2</v>
      </c>
      <c r="O5381">
        <f>+Tabla13[[#This Row],[Sales]]/Tabla13[[#This Row],[Antigüedad]]</f>
        <v>57.108800000000002</v>
      </c>
      <c r="P5381" s="4">
        <f>+Tabla13[[#This Row],[Sales]]/Tabla13[[#This Row],[Item Weight corregido]]</f>
        <v>11.089087378640777</v>
      </c>
    </row>
    <row r="5382" spans="1:16" x14ac:dyDescent="0.3">
      <c r="A5382" t="s">
        <v>12</v>
      </c>
      <c r="B5382" t="s">
        <v>279</v>
      </c>
      <c r="C5382" t="s">
        <v>1577</v>
      </c>
      <c r="D5382">
        <v>2022</v>
      </c>
      <c r="E5382" t="s">
        <v>1592</v>
      </c>
      <c r="F5382" t="s">
        <v>1602</v>
      </c>
      <c r="G5382" t="s">
        <v>1604</v>
      </c>
      <c r="H5382" t="s">
        <v>1608</v>
      </c>
      <c r="I5382" s="10">
        <v>0.115031783</v>
      </c>
      <c r="J5382">
        <v>15.7</v>
      </c>
      <c r="K5382">
        <v>15.7</v>
      </c>
      <c r="L5382" s="3">
        <v>114.1202</v>
      </c>
      <c r="M5382">
        <v>4.2</v>
      </c>
      <c r="N5382">
        <f>+$Q$876-Tabla13[[#This Row],[Outlet Establishment Year]]</f>
        <v>2</v>
      </c>
      <c r="O5382">
        <f>+Tabla13[[#This Row],[Sales]]/Tabla13[[#This Row],[Antigüedad]]</f>
        <v>57.060099999999998</v>
      </c>
      <c r="P5382" s="4">
        <f>+Tabla13[[#This Row],[Sales]]/Tabla13[[#This Row],[Item Weight corregido]]</f>
        <v>7.2688025477707008</v>
      </c>
    </row>
    <row r="5383" spans="1:16" x14ac:dyDescent="0.3">
      <c r="A5383" t="s">
        <v>12</v>
      </c>
      <c r="B5383" t="s">
        <v>1088</v>
      </c>
      <c r="C5383" t="s">
        <v>1576</v>
      </c>
      <c r="D5383">
        <v>2022</v>
      </c>
      <c r="E5383" t="s">
        <v>1592</v>
      </c>
      <c r="F5383" t="s">
        <v>1602</v>
      </c>
      <c r="G5383" t="s">
        <v>1604</v>
      </c>
      <c r="H5383" t="s">
        <v>1608</v>
      </c>
      <c r="I5383" s="10">
        <v>2.4304263999999999E-2</v>
      </c>
      <c r="J5383">
        <v>8.39</v>
      </c>
      <c r="K5383">
        <v>8.39</v>
      </c>
      <c r="L5383" s="3">
        <v>114.0176</v>
      </c>
      <c r="M5383">
        <v>3.1</v>
      </c>
      <c r="N5383">
        <f>+$Q$876-Tabla13[[#This Row],[Outlet Establishment Year]]</f>
        <v>2</v>
      </c>
      <c r="O5383">
        <f>+Tabla13[[#This Row],[Sales]]/Tabla13[[#This Row],[Antigüedad]]</f>
        <v>57.008800000000001</v>
      </c>
      <c r="P5383" s="4">
        <f>+Tabla13[[#This Row],[Sales]]/Tabla13[[#This Row],[Item Weight corregido]]</f>
        <v>13.589702026221692</v>
      </c>
    </row>
    <row r="5384" spans="1:16" x14ac:dyDescent="0.3">
      <c r="A5384" t="s">
        <v>13</v>
      </c>
      <c r="B5384" t="s">
        <v>824</v>
      </c>
      <c r="C5384" t="s">
        <v>1583</v>
      </c>
      <c r="D5384">
        <v>2022</v>
      </c>
      <c r="E5384" t="s">
        <v>1592</v>
      </c>
      <c r="F5384" t="s">
        <v>1602</v>
      </c>
      <c r="G5384" t="s">
        <v>1604</v>
      </c>
      <c r="H5384" t="s">
        <v>1608</v>
      </c>
      <c r="I5384" s="10">
        <v>0.112681821</v>
      </c>
      <c r="J5384">
        <v>10.195</v>
      </c>
      <c r="K5384">
        <v>10.195</v>
      </c>
      <c r="L5384" s="3">
        <v>113.986</v>
      </c>
      <c r="M5384">
        <v>4</v>
      </c>
      <c r="N5384">
        <f>+$Q$876-Tabla13[[#This Row],[Outlet Establishment Year]]</f>
        <v>2</v>
      </c>
      <c r="O5384">
        <f>+Tabla13[[#This Row],[Sales]]/Tabla13[[#This Row],[Antigüedad]]</f>
        <v>56.993000000000002</v>
      </c>
      <c r="P5384" s="4">
        <f>+Tabla13[[#This Row],[Sales]]/Tabla13[[#This Row],[Item Weight corregido]]</f>
        <v>11.1805787150564</v>
      </c>
    </row>
    <row r="5385" spans="1:16" x14ac:dyDescent="0.3">
      <c r="A5385" t="s">
        <v>13</v>
      </c>
      <c r="B5385" t="s">
        <v>695</v>
      </c>
      <c r="C5385" t="s">
        <v>1574</v>
      </c>
      <c r="D5385">
        <v>2022</v>
      </c>
      <c r="E5385" t="s">
        <v>1592</v>
      </c>
      <c r="F5385" t="s">
        <v>1602</v>
      </c>
      <c r="G5385" t="s">
        <v>1604</v>
      </c>
      <c r="H5385" t="s">
        <v>1608</v>
      </c>
      <c r="I5385" s="10">
        <v>0.10016420400000001</v>
      </c>
      <c r="J5385">
        <v>12.35</v>
      </c>
      <c r="K5385">
        <v>12.35</v>
      </c>
      <c r="L5385" s="3">
        <v>113.65179999999999</v>
      </c>
      <c r="M5385">
        <v>3.7</v>
      </c>
      <c r="N5385">
        <f>+$Q$876-Tabla13[[#This Row],[Outlet Establishment Year]]</f>
        <v>2</v>
      </c>
      <c r="O5385">
        <f>+Tabla13[[#This Row],[Sales]]/Tabla13[[#This Row],[Antigüedad]]</f>
        <v>56.825899999999997</v>
      </c>
      <c r="P5385" s="4">
        <f>+Tabla13[[#This Row],[Sales]]/Tabla13[[#This Row],[Item Weight corregido]]</f>
        <v>9.202574898785425</v>
      </c>
    </row>
    <row r="5386" spans="1:16" x14ac:dyDescent="0.3">
      <c r="A5386" t="s">
        <v>12</v>
      </c>
      <c r="B5386" t="s">
        <v>1336</v>
      </c>
      <c r="C5386" t="s">
        <v>1576</v>
      </c>
      <c r="D5386">
        <v>2022</v>
      </c>
      <c r="E5386" t="s">
        <v>1592</v>
      </c>
      <c r="F5386" t="s">
        <v>1602</v>
      </c>
      <c r="G5386" t="s">
        <v>1604</v>
      </c>
      <c r="H5386" t="s">
        <v>1608</v>
      </c>
      <c r="I5386" s="10">
        <v>5.2625179000000001E-2</v>
      </c>
      <c r="J5386">
        <v>16.7</v>
      </c>
      <c r="K5386">
        <v>16.7</v>
      </c>
      <c r="L5386" s="3">
        <v>113.41759999999999</v>
      </c>
      <c r="M5386">
        <v>3.9</v>
      </c>
      <c r="N5386">
        <f>+$Q$876-Tabla13[[#This Row],[Outlet Establishment Year]]</f>
        <v>2</v>
      </c>
      <c r="O5386">
        <f>+Tabla13[[#This Row],[Sales]]/Tabla13[[#This Row],[Antigüedad]]</f>
        <v>56.708799999999997</v>
      </c>
      <c r="P5386" s="4">
        <f>+Tabla13[[#This Row],[Sales]]/Tabla13[[#This Row],[Item Weight corregido]]</f>
        <v>6.791473053892215</v>
      </c>
    </row>
    <row r="5387" spans="1:16" x14ac:dyDescent="0.3">
      <c r="A5387" t="s">
        <v>13</v>
      </c>
      <c r="B5387" t="s">
        <v>354</v>
      </c>
      <c r="C5387" t="s">
        <v>1580</v>
      </c>
      <c r="D5387">
        <v>2022</v>
      </c>
      <c r="E5387" t="s">
        <v>1592</v>
      </c>
      <c r="F5387" t="s">
        <v>1602</v>
      </c>
      <c r="G5387" t="s">
        <v>1604</v>
      </c>
      <c r="H5387" t="s">
        <v>1608</v>
      </c>
      <c r="I5387" s="10">
        <v>0.100055625</v>
      </c>
      <c r="J5387">
        <v>10</v>
      </c>
      <c r="K5387">
        <v>10</v>
      </c>
      <c r="L5387" s="3">
        <v>113.3544</v>
      </c>
      <c r="M5387">
        <v>5</v>
      </c>
      <c r="N5387">
        <f>+$Q$876-Tabla13[[#This Row],[Outlet Establishment Year]]</f>
        <v>2</v>
      </c>
      <c r="O5387">
        <f>+Tabla13[[#This Row],[Sales]]/Tabla13[[#This Row],[Antigüedad]]</f>
        <v>56.677199999999999</v>
      </c>
      <c r="P5387" s="4">
        <f>+Tabla13[[#This Row],[Sales]]/Tabla13[[#This Row],[Item Weight corregido]]</f>
        <v>11.33544</v>
      </c>
    </row>
    <row r="5388" spans="1:16" x14ac:dyDescent="0.3">
      <c r="A5388" t="s">
        <v>13</v>
      </c>
      <c r="B5388" t="s">
        <v>1081</v>
      </c>
      <c r="C5388" t="s">
        <v>1579</v>
      </c>
      <c r="D5388">
        <v>2022</v>
      </c>
      <c r="E5388" t="s">
        <v>1592</v>
      </c>
      <c r="F5388" t="s">
        <v>1602</v>
      </c>
      <c r="G5388" t="s">
        <v>1604</v>
      </c>
      <c r="H5388" t="s">
        <v>1608</v>
      </c>
      <c r="I5388" s="10">
        <v>0.12522270499999999</v>
      </c>
      <c r="J5388">
        <v>8.8949999999999996</v>
      </c>
      <c r="K5388">
        <v>8.8949999999999996</v>
      </c>
      <c r="L5388" s="3">
        <v>113.3544</v>
      </c>
      <c r="M5388">
        <v>3.6</v>
      </c>
      <c r="N5388">
        <f>+$Q$876-Tabla13[[#This Row],[Outlet Establishment Year]]</f>
        <v>2</v>
      </c>
      <c r="O5388">
        <f>+Tabla13[[#This Row],[Sales]]/Tabla13[[#This Row],[Antigüedad]]</f>
        <v>56.677199999999999</v>
      </c>
      <c r="P5388" s="4">
        <f>+Tabla13[[#This Row],[Sales]]/Tabla13[[#This Row],[Item Weight corregido]]</f>
        <v>12.743608768971333</v>
      </c>
    </row>
    <row r="5389" spans="1:16" x14ac:dyDescent="0.3">
      <c r="A5389" t="s">
        <v>12</v>
      </c>
      <c r="B5389" t="s">
        <v>1175</v>
      </c>
      <c r="C5389" t="s">
        <v>1581</v>
      </c>
      <c r="D5389">
        <v>2022</v>
      </c>
      <c r="E5389" t="s">
        <v>1592</v>
      </c>
      <c r="F5389" t="s">
        <v>1602</v>
      </c>
      <c r="G5389" t="s">
        <v>1604</v>
      </c>
      <c r="H5389" t="s">
        <v>1608</v>
      </c>
      <c r="I5389" s="10">
        <v>7.6431919000000001E-2</v>
      </c>
      <c r="J5389">
        <v>17.600000000000001</v>
      </c>
      <c r="K5389">
        <v>17.600000000000001</v>
      </c>
      <c r="L5389" s="3">
        <v>113.22020000000001</v>
      </c>
      <c r="M5389">
        <v>4.2</v>
      </c>
      <c r="N5389">
        <f>+$Q$876-Tabla13[[#This Row],[Outlet Establishment Year]]</f>
        <v>2</v>
      </c>
      <c r="O5389">
        <f>+Tabla13[[#This Row],[Sales]]/Tabla13[[#This Row],[Antigüedad]]</f>
        <v>56.610100000000003</v>
      </c>
      <c r="P5389" s="4">
        <f>+Tabla13[[#This Row],[Sales]]/Tabla13[[#This Row],[Item Weight corregido]]</f>
        <v>6.4329659090909086</v>
      </c>
    </row>
    <row r="5390" spans="1:16" x14ac:dyDescent="0.3">
      <c r="A5390" t="s">
        <v>13</v>
      </c>
      <c r="B5390" t="s">
        <v>794</v>
      </c>
      <c r="C5390" t="s">
        <v>1587</v>
      </c>
      <c r="D5390">
        <v>2022</v>
      </c>
      <c r="E5390" t="s">
        <v>1592</v>
      </c>
      <c r="F5390" t="s">
        <v>1602</v>
      </c>
      <c r="G5390" t="s">
        <v>1604</v>
      </c>
      <c r="H5390" t="s">
        <v>1608</v>
      </c>
      <c r="I5390" s="10">
        <v>7.6269050000000005E-2</v>
      </c>
      <c r="J5390">
        <v>17.75</v>
      </c>
      <c r="K5390">
        <v>17.75</v>
      </c>
      <c r="L5390" s="3">
        <v>113.1544</v>
      </c>
      <c r="M5390">
        <v>4.3</v>
      </c>
      <c r="N5390">
        <f>+$Q$876-Tabla13[[#This Row],[Outlet Establishment Year]]</f>
        <v>2</v>
      </c>
      <c r="O5390">
        <f>+Tabla13[[#This Row],[Sales]]/Tabla13[[#This Row],[Antigüedad]]</f>
        <v>56.577199999999998</v>
      </c>
      <c r="P5390" s="4">
        <f>+Tabla13[[#This Row],[Sales]]/Tabla13[[#This Row],[Item Weight corregido]]</f>
        <v>6.3748957746478867</v>
      </c>
    </row>
    <row r="5391" spans="1:16" x14ac:dyDescent="0.3">
      <c r="A5391" t="s">
        <v>13</v>
      </c>
      <c r="B5391" t="s">
        <v>1551</v>
      </c>
      <c r="C5391" t="s">
        <v>1580</v>
      </c>
      <c r="D5391">
        <v>2022</v>
      </c>
      <c r="E5391" t="s">
        <v>1592</v>
      </c>
      <c r="F5391" t="s">
        <v>1602</v>
      </c>
      <c r="G5391" t="s">
        <v>1604</v>
      </c>
      <c r="H5391" t="s">
        <v>1608</v>
      </c>
      <c r="I5391" s="10">
        <v>4.9267759000000001E-2</v>
      </c>
      <c r="J5391">
        <v>17.600000000000001</v>
      </c>
      <c r="K5391">
        <v>17.600000000000001</v>
      </c>
      <c r="L5391" s="3">
        <v>113.0176</v>
      </c>
      <c r="M5391">
        <v>3.3</v>
      </c>
      <c r="N5391">
        <f>+$Q$876-Tabla13[[#This Row],[Outlet Establishment Year]]</f>
        <v>2</v>
      </c>
      <c r="O5391">
        <f>+Tabla13[[#This Row],[Sales]]/Tabla13[[#This Row],[Antigüedad]]</f>
        <v>56.508800000000001</v>
      </c>
      <c r="P5391" s="4">
        <f>+Tabla13[[#This Row],[Sales]]/Tabla13[[#This Row],[Item Weight corregido]]</f>
        <v>6.4214545454545453</v>
      </c>
    </row>
    <row r="5392" spans="1:16" x14ac:dyDescent="0.3">
      <c r="A5392" t="s">
        <v>13</v>
      </c>
      <c r="B5392" t="s">
        <v>708</v>
      </c>
      <c r="C5392" t="s">
        <v>1579</v>
      </c>
      <c r="D5392">
        <v>2022</v>
      </c>
      <c r="E5392" t="s">
        <v>1592</v>
      </c>
      <c r="F5392" t="s">
        <v>1602</v>
      </c>
      <c r="G5392" t="s">
        <v>1604</v>
      </c>
      <c r="H5392" t="s">
        <v>1608</v>
      </c>
      <c r="I5392" s="10">
        <v>9.0558833000000005E-2</v>
      </c>
      <c r="J5392">
        <v>8.6</v>
      </c>
      <c r="K5392">
        <v>8.6</v>
      </c>
      <c r="L5392" s="3">
        <v>112.6176</v>
      </c>
      <c r="M5392">
        <v>4.5</v>
      </c>
      <c r="N5392">
        <f>+$Q$876-Tabla13[[#This Row],[Outlet Establishment Year]]</f>
        <v>2</v>
      </c>
      <c r="O5392">
        <f>+Tabla13[[#This Row],[Sales]]/Tabla13[[#This Row],[Antigüedad]]</f>
        <v>56.308799999999998</v>
      </c>
      <c r="P5392" s="4">
        <f>+Tabla13[[#This Row],[Sales]]/Tabla13[[#This Row],[Item Weight corregido]]</f>
        <v>13.09506976744186</v>
      </c>
    </row>
    <row r="5393" spans="1:16" x14ac:dyDescent="0.3">
      <c r="A5393" t="s">
        <v>13</v>
      </c>
      <c r="B5393" t="s">
        <v>27</v>
      </c>
      <c r="C5393" t="s">
        <v>1574</v>
      </c>
      <c r="D5393">
        <v>2022</v>
      </c>
      <c r="E5393" t="s">
        <v>1592</v>
      </c>
      <c r="F5393" t="s">
        <v>1602</v>
      </c>
      <c r="G5393" t="s">
        <v>1604</v>
      </c>
      <c r="H5393" t="s">
        <v>1608</v>
      </c>
      <c r="I5393" s="10">
        <v>0.12893766100000001</v>
      </c>
      <c r="J5393">
        <v>17.100000000000001</v>
      </c>
      <c r="K5393">
        <v>17.100000000000001</v>
      </c>
      <c r="L5393" s="3">
        <v>112.3886</v>
      </c>
      <c r="M5393">
        <v>5</v>
      </c>
      <c r="N5393">
        <f>+$Q$876-Tabla13[[#This Row],[Outlet Establishment Year]]</f>
        <v>2</v>
      </c>
      <c r="O5393">
        <f>+Tabla13[[#This Row],[Sales]]/Tabla13[[#This Row],[Antigüedad]]</f>
        <v>56.194299999999998</v>
      </c>
      <c r="P5393" s="4">
        <f>+Tabla13[[#This Row],[Sales]]/Tabla13[[#This Row],[Item Weight corregido]]</f>
        <v>6.5724327485380112</v>
      </c>
    </row>
    <row r="5394" spans="1:16" x14ac:dyDescent="0.3">
      <c r="A5394" t="s">
        <v>13</v>
      </c>
      <c r="B5394" t="s">
        <v>75</v>
      </c>
      <c r="C5394" t="s">
        <v>1583</v>
      </c>
      <c r="D5394">
        <v>2018</v>
      </c>
      <c r="E5394" t="s">
        <v>1597</v>
      </c>
      <c r="F5394" t="s">
        <v>1602</v>
      </c>
      <c r="G5394" t="s">
        <v>1604</v>
      </c>
      <c r="H5394" t="s">
        <v>1610</v>
      </c>
      <c r="I5394" s="10">
        <v>3.5746979999999999E-3</v>
      </c>
      <c r="K5394">
        <v>5.88</v>
      </c>
      <c r="L5394" s="3">
        <v>154.69980000000001</v>
      </c>
      <c r="M5394">
        <v>3</v>
      </c>
      <c r="N5394">
        <f>+$Q$876-Tabla13[[#This Row],[Outlet Establishment Year]]</f>
        <v>6</v>
      </c>
      <c r="O5394">
        <f>+Tabla13[[#This Row],[Sales]]/Tabla13[[#This Row],[Antigüedad]]</f>
        <v>25.783300000000001</v>
      </c>
      <c r="P5394" s="4">
        <f>+Tabla13[[#This Row],[Sales]]/Tabla13[[#This Row],[Item Weight corregido]]</f>
        <v>26.30948979591837</v>
      </c>
    </row>
    <row r="5395" spans="1:16" x14ac:dyDescent="0.3">
      <c r="A5395" t="s">
        <v>13</v>
      </c>
      <c r="B5395" t="s">
        <v>1517</v>
      </c>
      <c r="C5395" t="s">
        <v>1587</v>
      </c>
      <c r="D5395">
        <v>2018</v>
      </c>
      <c r="E5395" t="s">
        <v>1597</v>
      </c>
      <c r="F5395" t="s">
        <v>1602</v>
      </c>
      <c r="G5395" t="s">
        <v>1604</v>
      </c>
      <c r="H5395" t="s">
        <v>1610</v>
      </c>
      <c r="I5395" s="10">
        <v>3.1251369000000001E-2</v>
      </c>
      <c r="K5395">
        <v>8.1950000000000003</v>
      </c>
      <c r="L5395" s="3">
        <v>93.346199999999996</v>
      </c>
      <c r="M5395">
        <v>3</v>
      </c>
      <c r="N5395">
        <f>+$Q$876-Tabla13[[#This Row],[Outlet Establishment Year]]</f>
        <v>6</v>
      </c>
      <c r="O5395">
        <f>+Tabla13[[#This Row],[Sales]]/Tabla13[[#This Row],[Antigüedad]]</f>
        <v>15.557699999999999</v>
      </c>
      <c r="P5395" s="4">
        <f>+Tabla13[[#This Row],[Sales]]/Tabla13[[#This Row],[Item Weight corregido]]</f>
        <v>11.390628431970713</v>
      </c>
    </row>
    <row r="5396" spans="1:16" x14ac:dyDescent="0.3">
      <c r="A5396" t="s">
        <v>13</v>
      </c>
      <c r="B5396" t="s">
        <v>1225</v>
      </c>
      <c r="C5396" t="s">
        <v>1582</v>
      </c>
      <c r="D5396">
        <v>2018</v>
      </c>
      <c r="E5396" t="s">
        <v>1597</v>
      </c>
      <c r="F5396" t="s">
        <v>1602</v>
      </c>
      <c r="G5396" t="s">
        <v>1604</v>
      </c>
      <c r="H5396" t="s">
        <v>1610</v>
      </c>
      <c r="I5396" s="10">
        <v>2.0597493000000001E-2</v>
      </c>
      <c r="K5396">
        <v>12.5</v>
      </c>
      <c r="L5396" s="3">
        <v>200.07419999999999</v>
      </c>
      <c r="M5396">
        <v>3</v>
      </c>
      <c r="N5396">
        <f>+$Q$876-Tabla13[[#This Row],[Outlet Establishment Year]]</f>
        <v>6</v>
      </c>
      <c r="O5396">
        <f>+Tabla13[[#This Row],[Sales]]/Tabla13[[#This Row],[Antigüedad]]</f>
        <v>33.345700000000001</v>
      </c>
      <c r="P5396" s="4">
        <f>+Tabla13[[#This Row],[Sales]]/Tabla13[[#This Row],[Item Weight corregido]]</f>
        <v>16.005935999999998</v>
      </c>
    </row>
    <row r="5397" spans="1:16" x14ac:dyDescent="0.3">
      <c r="A5397" t="s">
        <v>13</v>
      </c>
      <c r="B5397" t="s">
        <v>1268</v>
      </c>
      <c r="C5397" t="s">
        <v>1577</v>
      </c>
      <c r="D5397">
        <v>2018</v>
      </c>
      <c r="E5397" t="s">
        <v>1597</v>
      </c>
      <c r="F5397" t="s">
        <v>1602</v>
      </c>
      <c r="G5397" t="s">
        <v>1604</v>
      </c>
      <c r="H5397" t="s">
        <v>1610</v>
      </c>
      <c r="I5397" s="10">
        <v>0.14095631</v>
      </c>
      <c r="K5397">
        <v>18.850000000000001</v>
      </c>
      <c r="L5397" s="3">
        <v>167.7132</v>
      </c>
      <c r="M5397">
        <v>3</v>
      </c>
      <c r="N5397">
        <f>+$Q$876-Tabla13[[#This Row],[Outlet Establishment Year]]</f>
        <v>6</v>
      </c>
      <c r="O5397">
        <f>+Tabla13[[#This Row],[Sales]]/Tabla13[[#This Row],[Antigüedad]]</f>
        <v>27.952200000000001</v>
      </c>
      <c r="P5397" s="4">
        <f>+Tabla13[[#This Row],[Sales]]/Tabla13[[#This Row],[Item Weight corregido]]</f>
        <v>8.89725198938992</v>
      </c>
    </row>
    <row r="5398" spans="1:16" x14ac:dyDescent="0.3">
      <c r="A5398" t="s">
        <v>13</v>
      </c>
      <c r="B5398" t="s">
        <v>819</v>
      </c>
      <c r="C5398" t="s">
        <v>1585</v>
      </c>
      <c r="D5398">
        <v>2018</v>
      </c>
      <c r="E5398" t="s">
        <v>1597</v>
      </c>
      <c r="F5398" t="s">
        <v>1602</v>
      </c>
      <c r="G5398" t="s">
        <v>1604</v>
      </c>
      <c r="H5398" t="s">
        <v>1610</v>
      </c>
      <c r="I5398" s="10">
        <v>7.9622730000000006E-3</v>
      </c>
      <c r="K5398">
        <v>17.600000000000001</v>
      </c>
      <c r="L5398" s="3">
        <v>174.04220000000001</v>
      </c>
      <c r="M5398">
        <v>3</v>
      </c>
      <c r="N5398">
        <f>+$Q$876-Tabla13[[#This Row],[Outlet Establishment Year]]</f>
        <v>6</v>
      </c>
      <c r="O5398">
        <f>+Tabla13[[#This Row],[Sales]]/Tabla13[[#This Row],[Antigüedad]]</f>
        <v>29.007033333333336</v>
      </c>
      <c r="P5398" s="4">
        <f>+Tabla13[[#This Row],[Sales]]/Tabla13[[#This Row],[Item Weight corregido]]</f>
        <v>9.8887613636363625</v>
      </c>
    </row>
    <row r="5399" spans="1:16" x14ac:dyDescent="0.3">
      <c r="A5399" t="s">
        <v>13</v>
      </c>
      <c r="B5399" t="s">
        <v>655</v>
      </c>
      <c r="C5399" t="s">
        <v>1574</v>
      </c>
      <c r="D5399">
        <v>2018</v>
      </c>
      <c r="E5399" t="s">
        <v>1597</v>
      </c>
      <c r="F5399" t="s">
        <v>1602</v>
      </c>
      <c r="G5399" t="s">
        <v>1604</v>
      </c>
      <c r="H5399" t="s">
        <v>1610</v>
      </c>
      <c r="I5399" s="10">
        <v>1.6876708000000001E-2</v>
      </c>
      <c r="K5399">
        <v>6.6550000000000002</v>
      </c>
      <c r="L5399" s="3">
        <v>210.05860000000001</v>
      </c>
      <c r="M5399">
        <v>3</v>
      </c>
      <c r="N5399">
        <f>+$Q$876-Tabla13[[#This Row],[Outlet Establishment Year]]</f>
        <v>6</v>
      </c>
      <c r="O5399">
        <f>+Tabla13[[#This Row],[Sales]]/Tabla13[[#This Row],[Antigüedad]]</f>
        <v>35.009766666666671</v>
      </c>
      <c r="P5399" s="4">
        <f>+Tabla13[[#This Row],[Sales]]/Tabla13[[#This Row],[Item Weight corregido]]</f>
        <v>31.564027047332832</v>
      </c>
    </row>
    <row r="5400" spans="1:16" x14ac:dyDescent="0.3">
      <c r="A5400" t="s">
        <v>13</v>
      </c>
      <c r="B5400" t="s">
        <v>1545</v>
      </c>
      <c r="C5400" t="s">
        <v>1574</v>
      </c>
      <c r="D5400">
        <v>2018</v>
      </c>
      <c r="E5400" t="s">
        <v>1597</v>
      </c>
      <c r="F5400" t="s">
        <v>1602</v>
      </c>
      <c r="G5400" t="s">
        <v>1604</v>
      </c>
      <c r="H5400" t="s">
        <v>1610</v>
      </c>
      <c r="I5400" s="10">
        <v>5.4806734000000003E-2</v>
      </c>
      <c r="K5400">
        <v>17.75</v>
      </c>
      <c r="L5400" s="3">
        <v>145.14439999999999</v>
      </c>
      <c r="M5400">
        <v>3</v>
      </c>
      <c r="N5400">
        <f>+$Q$876-Tabla13[[#This Row],[Outlet Establishment Year]]</f>
        <v>6</v>
      </c>
      <c r="O5400">
        <f>+Tabla13[[#This Row],[Sales]]/Tabla13[[#This Row],[Antigüedad]]</f>
        <v>24.190733333333331</v>
      </c>
      <c r="P5400" s="4">
        <f>+Tabla13[[#This Row],[Sales]]/Tabla13[[#This Row],[Item Weight corregido]]</f>
        <v>8.1771492957746474</v>
      </c>
    </row>
    <row r="5401" spans="1:16" x14ac:dyDescent="0.3">
      <c r="A5401" t="s">
        <v>13</v>
      </c>
      <c r="B5401" t="s">
        <v>1518</v>
      </c>
      <c r="C5401" t="s">
        <v>1583</v>
      </c>
      <c r="D5401">
        <v>2018</v>
      </c>
      <c r="E5401" t="s">
        <v>1597</v>
      </c>
      <c r="F5401" t="s">
        <v>1602</v>
      </c>
      <c r="G5401" t="s">
        <v>1604</v>
      </c>
      <c r="H5401" t="s">
        <v>1610</v>
      </c>
      <c r="I5401" s="10">
        <v>6.3831013000000006E-2</v>
      </c>
      <c r="K5401">
        <v>15</v>
      </c>
      <c r="L5401" s="3">
        <v>46.206000000000003</v>
      </c>
      <c r="M5401">
        <v>3</v>
      </c>
      <c r="N5401">
        <f>+$Q$876-Tabla13[[#This Row],[Outlet Establishment Year]]</f>
        <v>6</v>
      </c>
      <c r="O5401">
        <f>+Tabla13[[#This Row],[Sales]]/Tabla13[[#This Row],[Antigüedad]]</f>
        <v>7.7010000000000005</v>
      </c>
      <c r="P5401" s="4">
        <f>+Tabla13[[#This Row],[Sales]]/Tabla13[[#This Row],[Item Weight corregido]]</f>
        <v>3.0804</v>
      </c>
    </row>
    <row r="5402" spans="1:16" x14ac:dyDescent="0.3">
      <c r="A5402" t="s">
        <v>13</v>
      </c>
      <c r="B5402" t="s">
        <v>22</v>
      </c>
      <c r="C5402" t="s">
        <v>1579</v>
      </c>
      <c r="D5402">
        <v>2018</v>
      </c>
      <c r="E5402" t="s">
        <v>1597</v>
      </c>
      <c r="F5402" t="s">
        <v>1602</v>
      </c>
      <c r="G5402" t="s">
        <v>1604</v>
      </c>
      <c r="H5402" t="s">
        <v>1610</v>
      </c>
      <c r="I5402" s="10">
        <v>0</v>
      </c>
      <c r="K5402">
        <v>19.7</v>
      </c>
      <c r="L5402" s="3">
        <v>98.172600000000003</v>
      </c>
      <c r="M5402">
        <v>3</v>
      </c>
      <c r="N5402">
        <f>+$Q$876-Tabla13[[#This Row],[Outlet Establishment Year]]</f>
        <v>6</v>
      </c>
      <c r="O5402">
        <f>+Tabla13[[#This Row],[Sales]]/Tabla13[[#This Row],[Antigüedad]]</f>
        <v>16.362100000000002</v>
      </c>
      <c r="P5402" s="4">
        <f>+Tabla13[[#This Row],[Sales]]/Tabla13[[#This Row],[Item Weight corregido]]</f>
        <v>4.9833807106598984</v>
      </c>
    </row>
    <row r="5403" spans="1:16" x14ac:dyDescent="0.3">
      <c r="A5403" t="s">
        <v>13</v>
      </c>
      <c r="B5403" t="s">
        <v>1216</v>
      </c>
      <c r="C5403" t="s">
        <v>1579</v>
      </c>
      <c r="D5403">
        <v>2018</v>
      </c>
      <c r="E5403" t="s">
        <v>1597</v>
      </c>
      <c r="F5403" t="s">
        <v>1602</v>
      </c>
      <c r="G5403" t="s">
        <v>1604</v>
      </c>
      <c r="H5403" t="s">
        <v>1610</v>
      </c>
      <c r="I5403" s="10">
        <v>0.111777297</v>
      </c>
      <c r="K5403">
        <v>20.2</v>
      </c>
      <c r="L5403" s="3">
        <v>124.6046</v>
      </c>
      <c r="M5403">
        <v>3</v>
      </c>
      <c r="N5403">
        <f>+$Q$876-Tabla13[[#This Row],[Outlet Establishment Year]]</f>
        <v>6</v>
      </c>
      <c r="O5403">
        <f>+Tabla13[[#This Row],[Sales]]/Tabla13[[#This Row],[Antigüedad]]</f>
        <v>20.767433333333333</v>
      </c>
      <c r="P5403" s="4">
        <f>+Tabla13[[#This Row],[Sales]]/Tabla13[[#This Row],[Item Weight corregido]]</f>
        <v>6.1685445544554458</v>
      </c>
    </row>
    <row r="5404" spans="1:16" x14ac:dyDescent="0.3">
      <c r="A5404" t="s">
        <v>13</v>
      </c>
      <c r="B5404" t="s">
        <v>1097</v>
      </c>
      <c r="C5404" t="s">
        <v>1579</v>
      </c>
      <c r="D5404">
        <v>2018</v>
      </c>
      <c r="E5404" t="s">
        <v>1597</v>
      </c>
      <c r="F5404" t="s">
        <v>1602</v>
      </c>
      <c r="G5404" t="s">
        <v>1604</v>
      </c>
      <c r="H5404" t="s">
        <v>1610</v>
      </c>
      <c r="I5404" s="10">
        <v>4.4591774000000001E-2</v>
      </c>
      <c r="K5404">
        <v>7.1050000000000004</v>
      </c>
      <c r="L5404" s="3">
        <v>59.656199999999998</v>
      </c>
      <c r="M5404">
        <v>3</v>
      </c>
      <c r="N5404">
        <f>+$Q$876-Tabla13[[#This Row],[Outlet Establishment Year]]</f>
        <v>6</v>
      </c>
      <c r="O5404">
        <f>+Tabla13[[#This Row],[Sales]]/Tabla13[[#This Row],[Antigüedad]]</f>
        <v>9.9427000000000003</v>
      </c>
      <c r="P5404" s="4">
        <f>+Tabla13[[#This Row],[Sales]]/Tabla13[[#This Row],[Item Weight corregido]]</f>
        <v>8.3963687543983099</v>
      </c>
    </row>
    <row r="5405" spans="1:16" x14ac:dyDescent="0.3">
      <c r="A5405" t="s">
        <v>13</v>
      </c>
      <c r="B5405" t="s">
        <v>1037</v>
      </c>
      <c r="C5405" t="s">
        <v>1581</v>
      </c>
      <c r="D5405">
        <v>2018</v>
      </c>
      <c r="E5405" t="s">
        <v>1597</v>
      </c>
      <c r="F5405" t="s">
        <v>1602</v>
      </c>
      <c r="G5405" t="s">
        <v>1604</v>
      </c>
      <c r="H5405" t="s">
        <v>1610</v>
      </c>
      <c r="I5405" s="10">
        <v>0.118872194</v>
      </c>
      <c r="K5405">
        <v>8.1549999999999994</v>
      </c>
      <c r="L5405" s="3">
        <v>188.35300000000001</v>
      </c>
      <c r="M5405">
        <v>3</v>
      </c>
      <c r="N5405">
        <f>+$Q$876-Tabla13[[#This Row],[Outlet Establishment Year]]</f>
        <v>6</v>
      </c>
      <c r="O5405">
        <f>+Tabla13[[#This Row],[Sales]]/Tabla13[[#This Row],[Antigüedad]]</f>
        <v>31.392166666666668</v>
      </c>
      <c r="P5405" s="4">
        <f>+Tabla13[[#This Row],[Sales]]/Tabla13[[#This Row],[Item Weight corregido]]</f>
        <v>23.096627835683634</v>
      </c>
    </row>
    <row r="5406" spans="1:16" x14ac:dyDescent="0.3">
      <c r="A5406" t="s">
        <v>13</v>
      </c>
      <c r="B5406" t="s">
        <v>1053</v>
      </c>
      <c r="C5406" t="s">
        <v>1580</v>
      </c>
      <c r="D5406">
        <v>2018</v>
      </c>
      <c r="E5406" t="s">
        <v>1597</v>
      </c>
      <c r="F5406" t="s">
        <v>1602</v>
      </c>
      <c r="G5406" t="s">
        <v>1604</v>
      </c>
      <c r="H5406" t="s">
        <v>1610</v>
      </c>
      <c r="I5406" s="10">
        <v>3.8340116E-2</v>
      </c>
      <c r="K5406">
        <v>13.35</v>
      </c>
      <c r="L5406" s="3">
        <v>240.15639999999999</v>
      </c>
      <c r="M5406">
        <v>3</v>
      </c>
      <c r="N5406">
        <f>+$Q$876-Tabla13[[#This Row],[Outlet Establishment Year]]</f>
        <v>6</v>
      </c>
      <c r="O5406">
        <f>+Tabla13[[#This Row],[Sales]]/Tabla13[[#This Row],[Antigüedad]]</f>
        <v>40.026066666666665</v>
      </c>
      <c r="P5406" s="4">
        <f>+Tabla13[[#This Row],[Sales]]/Tabla13[[#This Row],[Item Weight corregido]]</f>
        <v>17.989243445692885</v>
      </c>
    </row>
    <row r="5407" spans="1:16" x14ac:dyDescent="0.3">
      <c r="A5407" t="s">
        <v>13</v>
      </c>
      <c r="B5407" t="s">
        <v>146</v>
      </c>
      <c r="C5407" t="s">
        <v>1580</v>
      </c>
      <c r="D5407">
        <v>2018</v>
      </c>
      <c r="E5407" t="s">
        <v>1597</v>
      </c>
      <c r="F5407" t="s">
        <v>1602</v>
      </c>
      <c r="G5407" t="s">
        <v>1604</v>
      </c>
      <c r="H5407" t="s">
        <v>1610</v>
      </c>
      <c r="I5407" s="10">
        <v>3.9385518000000001E-2</v>
      </c>
      <c r="K5407">
        <v>19.600000000000001</v>
      </c>
      <c r="L5407" s="3">
        <v>164.8526</v>
      </c>
      <c r="M5407">
        <v>3</v>
      </c>
      <c r="N5407">
        <f>+$Q$876-Tabla13[[#This Row],[Outlet Establishment Year]]</f>
        <v>6</v>
      </c>
      <c r="O5407">
        <f>+Tabla13[[#This Row],[Sales]]/Tabla13[[#This Row],[Antigüedad]]</f>
        <v>27.475433333333331</v>
      </c>
      <c r="P5407" s="4">
        <f>+Tabla13[[#This Row],[Sales]]/Tabla13[[#This Row],[Item Weight corregido]]</f>
        <v>8.41084693877551</v>
      </c>
    </row>
    <row r="5408" spans="1:16" x14ac:dyDescent="0.3">
      <c r="A5408" t="s">
        <v>13</v>
      </c>
      <c r="B5408" t="s">
        <v>1532</v>
      </c>
      <c r="C5408" t="s">
        <v>1580</v>
      </c>
      <c r="D5408">
        <v>2018</v>
      </c>
      <c r="E5408" t="s">
        <v>1597</v>
      </c>
      <c r="F5408" t="s">
        <v>1602</v>
      </c>
      <c r="G5408" t="s">
        <v>1604</v>
      </c>
      <c r="H5408" t="s">
        <v>1610</v>
      </c>
      <c r="I5408" s="10">
        <v>0.104348025</v>
      </c>
      <c r="K5408">
        <v>16.75</v>
      </c>
      <c r="L5408" s="3">
        <v>156.26300000000001</v>
      </c>
      <c r="M5408">
        <v>3</v>
      </c>
      <c r="N5408">
        <f>+$Q$876-Tabla13[[#This Row],[Outlet Establishment Year]]</f>
        <v>6</v>
      </c>
      <c r="O5408">
        <f>+Tabla13[[#This Row],[Sales]]/Tabla13[[#This Row],[Antigüedad]]</f>
        <v>26.043833333333335</v>
      </c>
      <c r="P5408" s="4">
        <f>+Tabla13[[#This Row],[Sales]]/Tabla13[[#This Row],[Item Weight corregido]]</f>
        <v>9.3291343283582098</v>
      </c>
    </row>
    <row r="5409" spans="1:16" x14ac:dyDescent="0.3">
      <c r="A5409" t="s">
        <v>13</v>
      </c>
      <c r="B5409" t="s">
        <v>1441</v>
      </c>
      <c r="C5409" t="s">
        <v>1590</v>
      </c>
      <c r="D5409">
        <v>2018</v>
      </c>
      <c r="E5409" t="s">
        <v>1597</v>
      </c>
      <c r="F5409" t="s">
        <v>1602</v>
      </c>
      <c r="G5409" t="s">
        <v>1604</v>
      </c>
      <c r="H5409" t="s">
        <v>1610</v>
      </c>
      <c r="I5409" s="10">
        <v>4.9934854000000001E-2</v>
      </c>
      <c r="K5409">
        <v>15.2</v>
      </c>
      <c r="L5409" s="3">
        <v>95.075199999999995</v>
      </c>
      <c r="M5409">
        <v>3</v>
      </c>
      <c r="N5409">
        <f>+$Q$876-Tabla13[[#This Row],[Outlet Establishment Year]]</f>
        <v>6</v>
      </c>
      <c r="O5409">
        <f>+Tabla13[[#This Row],[Sales]]/Tabla13[[#This Row],[Antigüedad]]</f>
        <v>15.845866666666666</v>
      </c>
      <c r="P5409" s="4">
        <f>+Tabla13[[#This Row],[Sales]]/Tabla13[[#This Row],[Item Weight corregido]]</f>
        <v>6.2549473684210524</v>
      </c>
    </row>
    <row r="5410" spans="1:16" x14ac:dyDescent="0.3">
      <c r="A5410" t="s">
        <v>12</v>
      </c>
      <c r="B5410" t="s">
        <v>742</v>
      </c>
      <c r="C5410" t="s">
        <v>1582</v>
      </c>
      <c r="D5410">
        <v>2018</v>
      </c>
      <c r="E5410" t="s">
        <v>1597</v>
      </c>
      <c r="F5410" t="s">
        <v>1602</v>
      </c>
      <c r="G5410" t="s">
        <v>1604</v>
      </c>
      <c r="H5410" t="s">
        <v>1610</v>
      </c>
      <c r="I5410" s="10">
        <v>5.6192275999999999E-2</v>
      </c>
      <c r="K5410">
        <v>20.85</v>
      </c>
      <c r="L5410" s="3">
        <v>103.1648</v>
      </c>
      <c r="M5410">
        <v>3</v>
      </c>
      <c r="N5410">
        <f>+$Q$876-Tabla13[[#This Row],[Outlet Establishment Year]]</f>
        <v>6</v>
      </c>
      <c r="O5410">
        <f>+Tabla13[[#This Row],[Sales]]/Tabla13[[#This Row],[Antigüedad]]</f>
        <v>17.194133333333333</v>
      </c>
      <c r="P5410" s="4">
        <f>+Tabla13[[#This Row],[Sales]]/Tabla13[[#This Row],[Item Weight corregido]]</f>
        <v>4.9479520383693041</v>
      </c>
    </row>
    <row r="5411" spans="1:16" x14ac:dyDescent="0.3">
      <c r="A5411" t="s">
        <v>12</v>
      </c>
      <c r="B5411" t="s">
        <v>1086</v>
      </c>
      <c r="C5411" t="s">
        <v>1585</v>
      </c>
      <c r="D5411">
        <v>2018</v>
      </c>
      <c r="E5411" t="s">
        <v>1597</v>
      </c>
      <c r="F5411" t="s">
        <v>1602</v>
      </c>
      <c r="G5411" t="s">
        <v>1604</v>
      </c>
      <c r="H5411" t="s">
        <v>1610</v>
      </c>
      <c r="I5411" s="10">
        <v>6.7543726999999998E-2</v>
      </c>
      <c r="K5411">
        <v>13.5</v>
      </c>
      <c r="L5411" s="3">
        <v>57.2562</v>
      </c>
      <c r="M5411">
        <v>3</v>
      </c>
      <c r="N5411">
        <f>+$Q$876-Tabla13[[#This Row],[Outlet Establishment Year]]</f>
        <v>6</v>
      </c>
      <c r="O5411">
        <f>+Tabla13[[#This Row],[Sales]]/Tabla13[[#This Row],[Antigüedad]]</f>
        <v>9.5427</v>
      </c>
      <c r="P5411" s="4">
        <f>+Tabla13[[#This Row],[Sales]]/Tabla13[[#This Row],[Item Weight corregido]]</f>
        <v>4.2412000000000001</v>
      </c>
    </row>
    <row r="5412" spans="1:16" x14ac:dyDescent="0.3">
      <c r="A5412" t="s">
        <v>12</v>
      </c>
      <c r="B5412" t="s">
        <v>427</v>
      </c>
      <c r="C5412" t="s">
        <v>1574</v>
      </c>
      <c r="D5412">
        <v>2018</v>
      </c>
      <c r="E5412" t="s">
        <v>1597</v>
      </c>
      <c r="F5412" t="s">
        <v>1602</v>
      </c>
      <c r="G5412" t="s">
        <v>1604</v>
      </c>
      <c r="H5412" t="s">
        <v>1610</v>
      </c>
      <c r="I5412" s="10">
        <v>0.16072286299999999</v>
      </c>
      <c r="K5412">
        <v>21.1</v>
      </c>
      <c r="L5412" s="3">
        <v>65.716800000000006</v>
      </c>
      <c r="M5412">
        <v>3</v>
      </c>
      <c r="N5412">
        <f>+$Q$876-Tabla13[[#This Row],[Outlet Establishment Year]]</f>
        <v>6</v>
      </c>
      <c r="O5412">
        <f>+Tabla13[[#This Row],[Sales]]/Tabla13[[#This Row],[Antigüedad]]</f>
        <v>10.952800000000002</v>
      </c>
      <c r="P5412" s="4">
        <f>+Tabla13[[#This Row],[Sales]]/Tabla13[[#This Row],[Item Weight corregido]]</f>
        <v>3.1145402843601895</v>
      </c>
    </row>
    <row r="5413" spans="1:16" x14ac:dyDescent="0.3">
      <c r="A5413" t="s">
        <v>12</v>
      </c>
      <c r="B5413" t="s">
        <v>237</v>
      </c>
      <c r="C5413" t="s">
        <v>1574</v>
      </c>
      <c r="D5413">
        <v>2018</v>
      </c>
      <c r="E5413" t="s">
        <v>1597</v>
      </c>
      <c r="F5413" t="s">
        <v>1602</v>
      </c>
      <c r="G5413" t="s">
        <v>1604</v>
      </c>
      <c r="H5413" t="s">
        <v>1610</v>
      </c>
      <c r="I5413" s="10">
        <v>4.6544983999999998E-2</v>
      </c>
      <c r="K5413">
        <v>8.77</v>
      </c>
      <c r="L5413" s="3">
        <v>172.04220000000001</v>
      </c>
      <c r="M5413">
        <v>3</v>
      </c>
      <c r="N5413">
        <f>+$Q$876-Tabla13[[#This Row],[Outlet Establishment Year]]</f>
        <v>6</v>
      </c>
      <c r="O5413">
        <f>+Tabla13[[#This Row],[Sales]]/Tabla13[[#This Row],[Antigüedad]]</f>
        <v>28.6737</v>
      </c>
      <c r="P5413" s="4">
        <f>+Tabla13[[#This Row],[Sales]]/Tabla13[[#This Row],[Item Weight corregido]]</f>
        <v>19.617126567844927</v>
      </c>
    </row>
    <row r="5414" spans="1:16" x14ac:dyDescent="0.3">
      <c r="A5414" t="s">
        <v>12</v>
      </c>
      <c r="B5414" t="s">
        <v>869</v>
      </c>
      <c r="C5414" t="s">
        <v>1580</v>
      </c>
      <c r="D5414">
        <v>2018</v>
      </c>
      <c r="E5414" t="s">
        <v>1597</v>
      </c>
      <c r="F5414" t="s">
        <v>1602</v>
      </c>
      <c r="G5414" t="s">
        <v>1604</v>
      </c>
      <c r="H5414" t="s">
        <v>1610</v>
      </c>
      <c r="I5414" s="10">
        <v>1.3431109E-2</v>
      </c>
      <c r="K5414">
        <v>10.5</v>
      </c>
      <c r="L5414" s="3">
        <v>143.71539999999999</v>
      </c>
      <c r="M5414">
        <v>3</v>
      </c>
      <c r="N5414">
        <f>+$Q$876-Tabla13[[#This Row],[Outlet Establishment Year]]</f>
        <v>6</v>
      </c>
      <c r="O5414">
        <f>+Tabla13[[#This Row],[Sales]]/Tabla13[[#This Row],[Antigüedad]]</f>
        <v>23.952566666666666</v>
      </c>
      <c r="P5414" s="4">
        <f>+Tabla13[[#This Row],[Sales]]/Tabla13[[#This Row],[Item Weight corregido]]</f>
        <v>13.687180952380951</v>
      </c>
    </row>
    <row r="5415" spans="1:16" x14ac:dyDescent="0.3">
      <c r="A5415" t="s">
        <v>12</v>
      </c>
      <c r="B5415" t="s">
        <v>1128</v>
      </c>
      <c r="C5415" t="s">
        <v>1580</v>
      </c>
      <c r="D5415">
        <v>2018</v>
      </c>
      <c r="E5415" t="s">
        <v>1597</v>
      </c>
      <c r="F5415" t="s">
        <v>1602</v>
      </c>
      <c r="G5415" t="s">
        <v>1604</v>
      </c>
      <c r="H5415" t="s">
        <v>1610</v>
      </c>
      <c r="I5415" s="10">
        <v>4.0163419999999998E-2</v>
      </c>
      <c r="K5415">
        <v>5.7850000000000001</v>
      </c>
      <c r="L5415" s="3">
        <v>181.166</v>
      </c>
      <c r="M5415">
        <v>3</v>
      </c>
      <c r="N5415">
        <f>+$Q$876-Tabla13[[#This Row],[Outlet Establishment Year]]</f>
        <v>6</v>
      </c>
      <c r="O5415">
        <f>+Tabla13[[#This Row],[Sales]]/Tabla13[[#This Row],[Antigüedad]]</f>
        <v>30.194333333333333</v>
      </c>
      <c r="P5415" s="4">
        <f>+Tabla13[[#This Row],[Sales]]/Tabla13[[#This Row],[Item Weight corregido]]</f>
        <v>31.31650821089023</v>
      </c>
    </row>
    <row r="5416" spans="1:16" x14ac:dyDescent="0.3">
      <c r="A5416" t="s">
        <v>14</v>
      </c>
      <c r="B5416" t="s">
        <v>57</v>
      </c>
      <c r="C5416" t="s">
        <v>1583</v>
      </c>
      <c r="D5416">
        <v>2018</v>
      </c>
      <c r="E5416" t="s">
        <v>1597</v>
      </c>
      <c r="F5416" t="s">
        <v>1602</v>
      </c>
      <c r="G5416" t="s">
        <v>1604</v>
      </c>
      <c r="H5416" t="s">
        <v>1610</v>
      </c>
      <c r="I5416" s="10">
        <v>4.7785630000000003E-2</v>
      </c>
      <c r="K5416">
        <v>10.5</v>
      </c>
      <c r="L5416" s="3">
        <v>156.59460000000001</v>
      </c>
      <c r="M5416">
        <v>3</v>
      </c>
      <c r="N5416">
        <f>+$Q$876-Tabla13[[#This Row],[Outlet Establishment Year]]</f>
        <v>6</v>
      </c>
      <c r="O5416">
        <f>+Tabla13[[#This Row],[Sales]]/Tabla13[[#This Row],[Antigüedad]]</f>
        <v>26.099100000000004</v>
      </c>
      <c r="P5416" s="4">
        <f>+Tabla13[[#This Row],[Sales]]/Tabla13[[#This Row],[Item Weight corregido]]</f>
        <v>14.91377142857143</v>
      </c>
    </row>
    <row r="5417" spans="1:16" x14ac:dyDescent="0.3">
      <c r="A5417" t="s">
        <v>13</v>
      </c>
      <c r="B5417" t="s">
        <v>501</v>
      </c>
      <c r="C5417" t="s">
        <v>1585</v>
      </c>
      <c r="D5417">
        <v>2011</v>
      </c>
      <c r="E5417" t="s">
        <v>1595</v>
      </c>
      <c r="F5417" t="s">
        <v>1602</v>
      </c>
      <c r="G5417" t="s">
        <v>1605</v>
      </c>
      <c r="H5417" t="s">
        <v>1609</v>
      </c>
      <c r="I5417" s="10">
        <v>0.17034855099999999</v>
      </c>
      <c r="J5417">
        <v>19.25</v>
      </c>
      <c r="K5417">
        <v>19.25</v>
      </c>
      <c r="L5417" s="3">
        <v>55.7956</v>
      </c>
      <c r="M5417">
        <v>2.9</v>
      </c>
      <c r="N5417">
        <f>+$Q$876-Tabla13[[#This Row],[Outlet Establishment Year]]</f>
        <v>13</v>
      </c>
      <c r="O5417">
        <f>+Tabla13[[#This Row],[Sales]]/Tabla13[[#This Row],[Antigüedad]]</f>
        <v>4.2919692307692312</v>
      </c>
      <c r="P5417" s="4">
        <f>+Tabla13[[#This Row],[Sales]]/Tabla13[[#This Row],[Item Weight corregido]]</f>
        <v>2.8984727272727273</v>
      </c>
    </row>
    <row r="5418" spans="1:16" x14ac:dyDescent="0.3">
      <c r="A5418" t="s">
        <v>13</v>
      </c>
      <c r="B5418" t="s">
        <v>1440</v>
      </c>
      <c r="C5418" t="s">
        <v>1590</v>
      </c>
      <c r="D5418">
        <v>2014</v>
      </c>
      <c r="E5418" t="s">
        <v>1596</v>
      </c>
      <c r="F5418" t="s">
        <v>1602</v>
      </c>
      <c r="G5418" t="s">
        <v>1606</v>
      </c>
      <c r="H5418" t="s">
        <v>1607</v>
      </c>
      <c r="I5418" s="10">
        <v>0.11323491400000001</v>
      </c>
      <c r="J5418">
        <v>11.8</v>
      </c>
      <c r="K5418">
        <v>11.8</v>
      </c>
      <c r="L5418" s="3">
        <v>186.39240000000001</v>
      </c>
      <c r="M5418">
        <v>2.9</v>
      </c>
      <c r="N5418">
        <f>+$Q$876-Tabla13[[#This Row],[Outlet Establishment Year]]</f>
        <v>10</v>
      </c>
      <c r="O5418">
        <f>+Tabla13[[#This Row],[Sales]]/Tabla13[[#This Row],[Antigüedad]]</f>
        <v>18.639240000000001</v>
      </c>
      <c r="P5418" s="4">
        <f>+Tabla13[[#This Row],[Sales]]/Tabla13[[#This Row],[Item Weight corregido]]</f>
        <v>15.795966101694916</v>
      </c>
    </row>
    <row r="5419" spans="1:16" x14ac:dyDescent="0.3">
      <c r="A5419" t="s">
        <v>12</v>
      </c>
      <c r="B5419" t="s">
        <v>1164</v>
      </c>
      <c r="C5419" t="s">
        <v>1574</v>
      </c>
      <c r="D5419">
        <v>2012</v>
      </c>
      <c r="E5419" t="s">
        <v>1591</v>
      </c>
      <c r="F5419" t="s">
        <v>1601</v>
      </c>
      <c r="G5419" t="s">
        <v>1604</v>
      </c>
      <c r="H5419" t="s">
        <v>1607</v>
      </c>
      <c r="I5419" s="10">
        <v>5.3930934E-2</v>
      </c>
      <c r="J5419">
        <v>5.7850000000000001</v>
      </c>
      <c r="K5419">
        <v>5.7850000000000001</v>
      </c>
      <c r="L5419" s="3">
        <v>87.385599999999997</v>
      </c>
      <c r="M5419">
        <v>2.9</v>
      </c>
      <c r="N5419">
        <f>+$Q$876-Tabla13[[#This Row],[Outlet Establishment Year]]</f>
        <v>12</v>
      </c>
      <c r="O5419">
        <f>+Tabla13[[#This Row],[Sales]]/Tabla13[[#This Row],[Antigüedad]]</f>
        <v>7.2821333333333333</v>
      </c>
      <c r="P5419" s="4">
        <f>+Tabla13[[#This Row],[Sales]]/Tabla13[[#This Row],[Item Weight corregido]]</f>
        <v>15.105548833189282</v>
      </c>
    </row>
    <row r="5420" spans="1:16" x14ac:dyDescent="0.3">
      <c r="A5420" t="s">
        <v>12</v>
      </c>
      <c r="B5420" t="s">
        <v>1129</v>
      </c>
      <c r="C5420" t="s">
        <v>1580</v>
      </c>
      <c r="D5420">
        <v>2012</v>
      </c>
      <c r="E5420" t="s">
        <v>1591</v>
      </c>
      <c r="F5420" t="s">
        <v>1601</v>
      </c>
      <c r="G5420" t="s">
        <v>1604</v>
      </c>
      <c r="H5420" t="s">
        <v>1607</v>
      </c>
      <c r="I5420" s="10">
        <v>0.17302768800000001</v>
      </c>
      <c r="J5420">
        <v>16</v>
      </c>
      <c r="K5420">
        <v>16</v>
      </c>
      <c r="L5420" s="3">
        <v>155.2972</v>
      </c>
      <c r="M5420">
        <v>2.9</v>
      </c>
      <c r="N5420">
        <f>+$Q$876-Tabla13[[#This Row],[Outlet Establishment Year]]</f>
        <v>12</v>
      </c>
      <c r="O5420">
        <f>+Tabla13[[#This Row],[Sales]]/Tabla13[[#This Row],[Antigüedad]]</f>
        <v>12.941433333333334</v>
      </c>
      <c r="P5420" s="4">
        <f>+Tabla13[[#This Row],[Sales]]/Tabla13[[#This Row],[Item Weight corregido]]</f>
        <v>9.7060750000000002</v>
      </c>
    </row>
    <row r="5421" spans="1:16" x14ac:dyDescent="0.3">
      <c r="A5421" t="s">
        <v>13</v>
      </c>
      <c r="B5421" t="s">
        <v>191</v>
      </c>
      <c r="C5421" t="s">
        <v>1577</v>
      </c>
      <c r="D5421">
        <v>2018</v>
      </c>
      <c r="E5421" t="s">
        <v>1600</v>
      </c>
      <c r="F5421" t="s">
        <v>1601</v>
      </c>
      <c r="G5421" t="s">
        <v>1605</v>
      </c>
      <c r="H5421" t="s">
        <v>1609</v>
      </c>
      <c r="I5421" s="10">
        <v>0.21799414</v>
      </c>
      <c r="K5421">
        <v>6.4649999999999999</v>
      </c>
      <c r="L5421" s="3">
        <v>266.58839999999998</v>
      </c>
      <c r="M5421">
        <v>2.9</v>
      </c>
      <c r="N5421">
        <f>+$Q$876-Tabla13[[#This Row],[Outlet Establishment Year]]</f>
        <v>6</v>
      </c>
      <c r="O5421">
        <f>+Tabla13[[#This Row],[Sales]]/Tabla13[[#This Row],[Antigüedad]]</f>
        <v>44.431399999999996</v>
      </c>
      <c r="P5421" s="4">
        <f>+Tabla13[[#This Row],[Sales]]/Tabla13[[#This Row],[Item Weight corregido]]</f>
        <v>41.235638051044084</v>
      </c>
    </row>
    <row r="5422" spans="1:16" x14ac:dyDescent="0.3">
      <c r="A5422" t="s">
        <v>13</v>
      </c>
      <c r="B5422" t="s">
        <v>534</v>
      </c>
      <c r="C5422" t="s">
        <v>1590</v>
      </c>
      <c r="D5422">
        <v>2018</v>
      </c>
      <c r="E5422" t="s">
        <v>1600</v>
      </c>
      <c r="F5422" t="s">
        <v>1601</v>
      </c>
      <c r="G5422" t="s">
        <v>1605</v>
      </c>
      <c r="H5422" t="s">
        <v>1609</v>
      </c>
      <c r="I5422" s="10">
        <v>0</v>
      </c>
      <c r="K5422">
        <v>17.25</v>
      </c>
      <c r="L5422" s="3">
        <v>261.291</v>
      </c>
      <c r="M5422">
        <v>2.9</v>
      </c>
      <c r="N5422">
        <f>+$Q$876-Tabla13[[#This Row],[Outlet Establishment Year]]</f>
        <v>6</v>
      </c>
      <c r="O5422">
        <f>+Tabla13[[#This Row],[Sales]]/Tabla13[[#This Row],[Antigüedad]]</f>
        <v>43.548499999999997</v>
      </c>
      <c r="P5422" s="4">
        <f>+Tabla13[[#This Row],[Sales]]/Tabla13[[#This Row],[Item Weight corregido]]</f>
        <v>15.147304347826086</v>
      </c>
    </row>
    <row r="5423" spans="1:16" x14ac:dyDescent="0.3">
      <c r="A5423" t="s">
        <v>13</v>
      </c>
      <c r="B5423" t="s">
        <v>753</v>
      </c>
      <c r="C5423" t="s">
        <v>1585</v>
      </c>
      <c r="D5423">
        <v>2016</v>
      </c>
      <c r="E5423" t="s">
        <v>1599</v>
      </c>
      <c r="F5423" t="s">
        <v>1601</v>
      </c>
      <c r="G5423" t="s">
        <v>1605</v>
      </c>
      <c r="H5423" t="s">
        <v>1607</v>
      </c>
      <c r="I5423" s="10">
        <v>8.9971291999999994E-2</v>
      </c>
      <c r="J5423">
        <v>16</v>
      </c>
      <c r="K5423">
        <v>16</v>
      </c>
      <c r="L5423" s="3">
        <v>143.21539999999999</v>
      </c>
      <c r="M5423">
        <v>2.9</v>
      </c>
      <c r="N5423">
        <f>+$Q$876-Tabla13[[#This Row],[Outlet Establishment Year]]</f>
        <v>8</v>
      </c>
      <c r="O5423">
        <f>+Tabla13[[#This Row],[Sales]]/Tabla13[[#This Row],[Antigüedad]]</f>
        <v>17.901924999999999</v>
      </c>
      <c r="P5423" s="4">
        <f>+Tabla13[[#This Row],[Sales]]/Tabla13[[#This Row],[Item Weight corregido]]</f>
        <v>8.9509624999999993</v>
      </c>
    </row>
    <row r="5424" spans="1:16" x14ac:dyDescent="0.3">
      <c r="A5424" t="s">
        <v>13</v>
      </c>
      <c r="B5424" t="s">
        <v>885</v>
      </c>
      <c r="C5424" t="s">
        <v>1590</v>
      </c>
      <c r="D5424">
        <v>2016</v>
      </c>
      <c r="E5424" t="s">
        <v>1599</v>
      </c>
      <c r="F5424" t="s">
        <v>1601</v>
      </c>
      <c r="G5424" t="s">
        <v>1605</v>
      </c>
      <c r="H5424" t="s">
        <v>1607</v>
      </c>
      <c r="I5424" s="10">
        <v>2.9781363000000002E-2</v>
      </c>
      <c r="J5424">
        <v>12.1</v>
      </c>
      <c r="K5424">
        <v>12.1</v>
      </c>
      <c r="L5424" s="3">
        <v>146.9444</v>
      </c>
      <c r="M5424">
        <v>2.9</v>
      </c>
      <c r="N5424">
        <f>+$Q$876-Tabla13[[#This Row],[Outlet Establishment Year]]</f>
        <v>8</v>
      </c>
      <c r="O5424">
        <f>+Tabla13[[#This Row],[Sales]]/Tabla13[[#This Row],[Antigüedad]]</f>
        <v>18.36805</v>
      </c>
      <c r="P5424" s="4">
        <f>+Tabla13[[#This Row],[Sales]]/Tabla13[[#This Row],[Item Weight corregido]]</f>
        <v>12.144165289256199</v>
      </c>
    </row>
    <row r="5425" spans="1:16" x14ac:dyDescent="0.3">
      <c r="A5425" t="s">
        <v>13</v>
      </c>
      <c r="B5425" t="s">
        <v>950</v>
      </c>
      <c r="C5425" t="s">
        <v>1590</v>
      </c>
      <c r="D5425">
        <v>2016</v>
      </c>
      <c r="E5425" t="s">
        <v>1599</v>
      </c>
      <c r="F5425" t="s">
        <v>1601</v>
      </c>
      <c r="G5425" t="s">
        <v>1605</v>
      </c>
      <c r="H5425" t="s">
        <v>1607</v>
      </c>
      <c r="I5425" s="10">
        <v>0.11289666900000001</v>
      </c>
      <c r="J5425">
        <v>15.2</v>
      </c>
      <c r="K5425">
        <v>15.2</v>
      </c>
      <c r="L5425" s="3">
        <v>36.084800000000001</v>
      </c>
      <c r="M5425">
        <v>2.9</v>
      </c>
      <c r="N5425">
        <f>+$Q$876-Tabla13[[#This Row],[Outlet Establishment Year]]</f>
        <v>8</v>
      </c>
      <c r="O5425">
        <f>+Tabla13[[#This Row],[Sales]]/Tabla13[[#This Row],[Antigüedad]]</f>
        <v>4.5106000000000002</v>
      </c>
      <c r="P5425" s="4">
        <f>+Tabla13[[#This Row],[Sales]]/Tabla13[[#This Row],[Item Weight corregido]]</f>
        <v>2.3740000000000001</v>
      </c>
    </row>
    <row r="5426" spans="1:16" x14ac:dyDescent="0.3">
      <c r="A5426" t="s">
        <v>13</v>
      </c>
      <c r="B5426" t="s">
        <v>1398</v>
      </c>
      <c r="C5426" t="s">
        <v>1583</v>
      </c>
      <c r="D5426">
        <v>2015</v>
      </c>
      <c r="E5426" t="s">
        <v>1593</v>
      </c>
      <c r="F5426" t="s">
        <v>1603</v>
      </c>
      <c r="G5426" t="s">
        <v>1604</v>
      </c>
      <c r="H5426" t="s">
        <v>1607</v>
      </c>
      <c r="I5426" s="10">
        <v>7.0587418999999998E-2</v>
      </c>
      <c r="J5426">
        <v>9.6950000000000003</v>
      </c>
      <c r="K5426">
        <v>9.6950000000000003</v>
      </c>
      <c r="L5426" s="3">
        <v>176.93440000000001</v>
      </c>
      <c r="M5426">
        <v>2.9</v>
      </c>
      <c r="N5426">
        <f>+$Q$876-Tabla13[[#This Row],[Outlet Establishment Year]]</f>
        <v>9</v>
      </c>
      <c r="O5426">
        <f>+Tabla13[[#This Row],[Sales]]/Tabla13[[#This Row],[Antigüedad]]</f>
        <v>19.659377777777777</v>
      </c>
      <c r="P5426" s="4">
        <f>+Tabla13[[#This Row],[Sales]]/Tabla13[[#This Row],[Item Weight corregido]]</f>
        <v>18.250067044868491</v>
      </c>
    </row>
    <row r="5427" spans="1:16" x14ac:dyDescent="0.3">
      <c r="A5427" t="s">
        <v>13</v>
      </c>
      <c r="B5427" t="s">
        <v>708</v>
      </c>
      <c r="C5427" t="s">
        <v>1579</v>
      </c>
      <c r="D5427">
        <v>2015</v>
      </c>
      <c r="E5427" t="s">
        <v>1593</v>
      </c>
      <c r="F5427" t="s">
        <v>1603</v>
      </c>
      <c r="G5427" t="s">
        <v>1605</v>
      </c>
      <c r="H5427" t="s">
        <v>1607</v>
      </c>
      <c r="I5427" s="10">
        <v>9.0374341999999996E-2</v>
      </c>
      <c r="J5427">
        <v>8.6</v>
      </c>
      <c r="K5427">
        <v>8.6</v>
      </c>
      <c r="L5427" s="3">
        <v>114.3176</v>
      </c>
      <c r="M5427">
        <v>2.9</v>
      </c>
      <c r="N5427">
        <f>+$Q$876-Tabla13[[#This Row],[Outlet Establishment Year]]</f>
        <v>9</v>
      </c>
      <c r="O5427">
        <f>+Tabla13[[#This Row],[Sales]]/Tabla13[[#This Row],[Antigüedad]]</f>
        <v>12.701955555555555</v>
      </c>
      <c r="P5427" s="4">
        <f>+Tabla13[[#This Row],[Sales]]/Tabla13[[#This Row],[Item Weight corregido]]</f>
        <v>13.292744186046512</v>
      </c>
    </row>
    <row r="5428" spans="1:16" x14ac:dyDescent="0.3">
      <c r="A5428" t="s">
        <v>13</v>
      </c>
      <c r="B5428" t="s">
        <v>610</v>
      </c>
      <c r="C5428" t="s">
        <v>1590</v>
      </c>
      <c r="D5428">
        <v>2015</v>
      </c>
      <c r="E5428" t="s">
        <v>1593</v>
      </c>
      <c r="F5428" t="s">
        <v>1603</v>
      </c>
      <c r="G5428" t="s">
        <v>1605</v>
      </c>
      <c r="H5428" t="s">
        <v>1607</v>
      </c>
      <c r="I5428" s="10">
        <v>1.9417732E-2</v>
      </c>
      <c r="J5428">
        <v>16.2</v>
      </c>
      <c r="K5428">
        <v>16.2</v>
      </c>
      <c r="L5428" s="3">
        <v>153.7972</v>
      </c>
      <c r="M5428">
        <v>2.9</v>
      </c>
      <c r="N5428">
        <f>+$Q$876-Tabla13[[#This Row],[Outlet Establishment Year]]</f>
        <v>9</v>
      </c>
      <c r="O5428">
        <f>+Tabla13[[#This Row],[Sales]]/Tabla13[[#This Row],[Antigüedad]]</f>
        <v>17.088577777777779</v>
      </c>
      <c r="P5428" s="4">
        <f>+Tabla13[[#This Row],[Sales]]/Tabla13[[#This Row],[Item Weight corregido]]</f>
        <v>9.4936543209876554</v>
      </c>
    </row>
    <row r="5429" spans="1:16" x14ac:dyDescent="0.3">
      <c r="A5429" t="s">
        <v>12</v>
      </c>
      <c r="B5429" t="s">
        <v>1502</v>
      </c>
      <c r="C5429" t="s">
        <v>1574</v>
      </c>
      <c r="D5429">
        <v>2020</v>
      </c>
      <c r="E5429" t="s">
        <v>1594</v>
      </c>
      <c r="F5429" t="s">
        <v>1603</v>
      </c>
      <c r="G5429" t="s">
        <v>1606</v>
      </c>
      <c r="H5429" t="s">
        <v>1607</v>
      </c>
      <c r="I5429" s="10">
        <v>0.107662745</v>
      </c>
      <c r="J5429">
        <v>5.46</v>
      </c>
      <c r="K5429">
        <v>5.46</v>
      </c>
      <c r="L5429" s="3">
        <v>143.87860000000001</v>
      </c>
      <c r="M5429">
        <v>2.9</v>
      </c>
      <c r="N5429">
        <f>+$Q$876-Tabla13[[#This Row],[Outlet Establishment Year]]</f>
        <v>4</v>
      </c>
      <c r="O5429">
        <f>+Tabla13[[#This Row],[Sales]]/Tabla13[[#This Row],[Antigüedad]]</f>
        <v>35.969650000000001</v>
      </c>
      <c r="P5429" s="4">
        <f>+Tabla13[[#This Row],[Sales]]/Tabla13[[#This Row],[Item Weight corregido]]</f>
        <v>26.351391941391942</v>
      </c>
    </row>
    <row r="5430" spans="1:16" x14ac:dyDescent="0.3">
      <c r="A5430" t="s">
        <v>12</v>
      </c>
      <c r="B5430" t="s">
        <v>1239</v>
      </c>
      <c r="C5430" t="s">
        <v>1580</v>
      </c>
      <c r="D5430">
        <v>2020</v>
      </c>
      <c r="E5430" t="s">
        <v>1594</v>
      </c>
      <c r="F5430" t="s">
        <v>1603</v>
      </c>
      <c r="G5430" t="s">
        <v>1604</v>
      </c>
      <c r="H5430" t="s">
        <v>1607</v>
      </c>
      <c r="I5430" s="10">
        <v>0.121940099</v>
      </c>
      <c r="J5430">
        <v>20.2</v>
      </c>
      <c r="K5430">
        <v>20.2</v>
      </c>
      <c r="L5430" s="3">
        <v>95.375200000000007</v>
      </c>
      <c r="M5430">
        <v>2.9</v>
      </c>
      <c r="N5430">
        <f>+$Q$876-Tabla13[[#This Row],[Outlet Establishment Year]]</f>
        <v>4</v>
      </c>
      <c r="O5430">
        <f>+Tabla13[[#This Row],[Sales]]/Tabla13[[#This Row],[Antigüedad]]</f>
        <v>23.843800000000002</v>
      </c>
      <c r="P5430" s="4">
        <f>+Tabla13[[#This Row],[Sales]]/Tabla13[[#This Row],[Item Weight corregido]]</f>
        <v>4.7215445544554457</v>
      </c>
    </row>
    <row r="5431" spans="1:16" x14ac:dyDescent="0.3">
      <c r="A5431" t="s">
        <v>13</v>
      </c>
      <c r="B5431" t="s">
        <v>713</v>
      </c>
      <c r="C5431" t="s">
        <v>1585</v>
      </c>
      <c r="D5431">
        <v>2017</v>
      </c>
      <c r="E5431" t="s">
        <v>1598</v>
      </c>
      <c r="F5431" t="s">
        <v>1603</v>
      </c>
      <c r="G5431" t="s">
        <v>1605</v>
      </c>
      <c r="H5431" t="s">
        <v>1607</v>
      </c>
      <c r="I5431" s="10">
        <v>5.5379647999999997E-2</v>
      </c>
      <c r="J5431">
        <v>7.5750000000000002</v>
      </c>
      <c r="K5431">
        <v>7.5750000000000002</v>
      </c>
      <c r="L5431" s="3">
        <v>198.17679999999999</v>
      </c>
      <c r="M5431">
        <v>2.9</v>
      </c>
      <c r="N5431">
        <f>+$Q$876-Tabla13[[#This Row],[Outlet Establishment Year]]</f>
        <v>7</v>
      </c>
      <c r="O5431">
        <f>+Tabla13[[#This Row],[Sales]]/Tabla13[[#This Row],[Antigüedad]]</f>
        <v>28.310971428571428</v>
      </c>
      <c r="P5431" s="4">
        <f>+Tabla13[[#This Row],[Sales]]/Tabla13[[#This Row],[Item Weight corregido]]</f>
        <v>26.161953795379535</v>
      </c>
    </row>
    <row r="5432" spans="1:16" x14ac:dyDescent="0.3">
      <c r="A5432" t="s">
        <v>12</v>
      </c>
      <c r="B5432" t="s">
        <v>749</v>
      </c>
      <c r="C5432" t="s">
        <v>1574</v>
      </c>
      <c r="D5432">
        <v>2017</v>
      </c>
      <c r="E5432" t="s">
        <v>1598</v>
      </c>
      <c r="F5432" t="s">
        <v>1603</v>
      </c>
      <c r="G5432" t="s">
        <v>1605</v>
      </c>
      <c r="H5432" t="s">
        <v>1607</v>
      </c>
      <c r="I5432" s="10">
        <v>6.5621523000000001E-2</v>
      </c>
      <c r="J5432">
        <v>19</v>
      </c>
      <c r="K5432">
        <v>19</v>
      </c>
      <c r="L5432" s="3">
        <v>186.5214</v>
      </c>
      <c r="M5432">
        <v>2.9</v>
      </c>
      <c r="N5432">
        <f>+$Q$876-Tabla13[[#This Row],[Outlet Establishment Year]]</f>
        <v>7</v>
      </c>
      <c r="O5432">
        <f>+Tabla13[[#This Row],[Sales]]/Tabla13[[#This Row],[Antigüedad]]</f>
        <v>26.645914285714287</v>
      </c>
      <c r="P5432" s="4">
        <f>+Tabla13[[#This Row],[Sales]]/Tabla13[[#This Row],[Item Weight corregido]]</f>
        <v>9.8169157894736845</v>
      </c>
    </row>
    <row r="5433" spans="1:16" x14ac:dyDescent="0.3">
      <c r="A5433" t="s">
        <v>13</v>
      </c>
      <c r="B5433" t="s">
        <v>396</v>
      </c>
      <c r="C5433" t="s">
        <v>1580</v>
      </c>
      <c r="D5433">
        <v>2014</v>
      </c>
      <c r="E5433" t="s">
        <v>1596</v>
      </c>
      <c r="F5433" t="s">
        <v>1602</v>
      </c>
      <c r="G5433" t="s">
        <v>1606</v>
      </c>
      <c r="H5433" t="s">
        <v>1607</v>
      </c>
      <c r="I5433" s="10">
        <v>6.6879756999999998E-2</v>
      </c>
      <c r="J5433">
        <v>19.7</v>
      </c>
      <c r="K5433">
        <v>19.7</v>
      </c>
      <c r="L5433" s="3">
        <v>174.43700000000001</v>
      </c>
      <c r="M5433">
        <v>2.9</v>
      </c>
      <c r="N5433">
        <f>+$Q$876-Tabla13[[#This Row],[Outlet Establishment Year]]</f>
        <v>10</v>
      </c>
      <c r="O5433">
        <f>+Tabla13[[#This Row],[Sales]]/Tabla13[[#This Row],[Antigüedad]]</f>
        <v>17.4437</v>
      </c>
      <c r="P5433" s="4">
        <f>+Tabla13[[#This Row],[Sales]]/Tabla13[[#This Row],[Item Weight corregido]]</f>
        <v>8.8546700507614222</v>
      </c>
    </row>
    <row r="5434" spans="1:16" x14ac:dyDescent="0.3">
      <c r="A5434" t="s">
        <v>13</v>
      </c>
      <c r="B5434" t="s">
        <v>753</v>
      </c>
      <c r="C5434" t="s">
        <v>1585</v>
      </c>
      <c r="D5434">
        <v>2014</v>
      </c>
      <c r="E5434" t="s">
        <v>1596</v>
      </c>
      <c r="F5434" t="s">
        <v>1602</v>
      </c>
      <c r="G5434" t="s">
        <v>1606</v>
      </c>
      <c r="H5434" t="s">
        <v>1607</v>
      </c>
      <c r="I5434" s="10">
        <v>8.9896420000000005E-2</v>
      </c>
      <c r="J5434">
        <v>16</v>
      </c>
      <c r="K5434">
        <v>16</v>
      </c>
      <c r="L5434" s="3">
        <v>143.41540000000001</v>
      </c>
      <c r="M5434">
        <v>2.9</v>
      </c>
      <c r="N5434">
        <f>+$Q$876-Tabla13[[#This Row],[Outlet Establishment Year]]</f>
        <v>10</v>
      </c>
      <c r="O5434">
        <f>+Tabla13[[#This Row],[Sales]]/Tabla13[[#This Row],[Antigüedad]]</f>
        <v>14.34154</v>
      </c>
      <c r="P5434" s="4">
        <f>+Tabla13[[#This Row],[Sales]]/Tabla13[[#This Row],[Item Weight corregido]]</f>
        <v>8.9634625000000003</v>
      </c>
    </row>
    <row r="5435" spans="1:16" x14ac:dyDescent="0.3">
      <c r="A5435" t="s">
        <v>13</v>
      </c>
      <c r="B5435" t="s">
        <v>844</v>
      </c>
      <c r="C5435" t="s">
        <v>1583</v>
      </c>
      <c r="D5435">
        <v>2014</v>
      </c>
      <c r="E5435" t="s">
        <v>1596</v>
      </c>
      <c r="F5435" t="s">
        <v>1602</v>
      </c>
      <c r="G5435" t="s">
        <v>1606</v>
      </c>
      <c r="H5435" t="s">
        <v>1607</v>
      </c>
      <c r="I5435" s="10">
        <v>1.5291575999999999E-2</v>
      </c>
      <c r="J5435">
        <v>18.350000000000001</v>
      </c>
      <c r="K5435">
        <v>18.350000000000001</v>
      </c>
      <c r="L5435" s="3">
        <v>106.1938</v>
      </c>
      <c r="M5435">
        <v>2.9</v>
      </c>
      <c r="N5435">
        <f>+$Q$876-Tabla13[[#This Row],[Outlet Establishment Year]]</f>
        <v>10</v>
      </c>
      <c r="O5435">
        <f>+Tabla13[[#This Row],[Sales]]/Tabla13[[#This Row],[Antigüedad]]</f>
        <v>10.61938</v>
      </c>
      <c r="P5435" s="4">
        <f>+Tabla13[[#This Row],[Sales]]/Tabla13[[#This Row],[Item Weight corregido]]</f>
        <v>5.7871280653950947</v>
      </c>
    </row>
    <row r="5436" spans="1:16" x14ac:dyDescent="0.3">
      <c r="A5436" t="s">
        <v>12</v>
      </c>
      <c r="B5436" t="s">
        <v>1236</v>
      </c>
      <c r="C5436" t="s">
        <v>1576</v>
      </c>
      <c r="D5436">
        <v>2014</v>
      </c>
      <c r="E5436" t="s">
        <v>1596</v>
      </c>
      <c r="F5436" t="s">
        <v>1602</v>
      </c>
      <c r="G5436" t="s">
        <v>1606</v>
      </c>
      <c r="H5436" t="s">
        <v>1607</v>
      </c>
      <c r="I5436" s="10">
        <v>3.2427038999999998E-2</v>
      </c>
      <c r="J5436">
        <v>10.895</v>
      </c>
      <c r="K5436">
        <v>10.895</v>
      </c>
      <c r="L5436" s="3">
        <v>147.71019999999999</v>
      </c>
      <c r="M5436">
        <v>2.9</v>
      </c>
      <c r="N5436">
        <f>+$Q$876-Tabla13[[#This Row],[Outlet Establishment Year]]</f>
        <v>10</v>
      </c>
      <c r="O5436">
        <f>+Tabla13[[#This Row],[Sales]]/Tabla13[[#This Row],[Antigüedad]]</f>
        <v>14.771019999999998</v>
      </c>
      <c r="P5436" s="4">
        <f>+Tabla13[[#This Row],[Sales]]/Tabla13[[#This Row],[Item Weight corregido]]</f>
        <v>13.557613584212941</v>
      </c>
    </row>
    <row r="5437" spans="1:16" x14ac:dyDescent="0.3">
      <c r="A5437" t="s">
        <v>13</v>
      </c>
      <c r="B5437" t="s">
        <v>1416</v>
      </c>
      <c r="C5437" t="s">
        <v>1580</v>
      </c>
      <c r="D5437">
        <v>2022</v>
      </c>
      <c r="E5437" t="s">
        <v>1592</v>
      </c>
      <c r="F5437" t="s">
        <v>1602</v>
      </c>
      <c r="G5437" t="s">
        <v>1604</v>
      </c>
      <c r="H5437" t="s">
        <v>1608</v>
      </c>
      <c r="I5437" s="10">
        <v>6.9405301000000003E-2</v>
      </c>
      <c r="J5437">
        <v>7.4850000000000003</v>
      </c>
      <c r="K5437">
        <v>7.4850000000000003</v>
      </c>
      <c r="L5437" s="3">
        <v>112.1228</v>
      </c>
      <c r="M5437">
        <v>4</v>
      </c>
      <c r="N5437">
        <f>+$Q$876-Tabla13[[#This Row],[Outlet Establishment Year]]</f>
        <v>2</v>
      </c>
      <c r="O5437">
        <f>+Tabla13[[#This Row],[Sales]]/Tabla13[[#This Row],[Antigüedad]]</f>
        <v>56.061399999999999</v>
      </c>
      <c r="P5437" s="4">
        <f>+Tabla13[[#This Row],[Sales]]/Tabla13[[#This Row],[Item Weight corregido]]</f>
        <v>14.979665998663993</v>
      </c>
    </row>
    <row r="5438" spans="1:16" x14ac:dyDescent="0.3">
      <c r="A5438" t="s">
        <v>12</v>
      </c>
      <c r="B5438" t="s">
        <v>477</v>
      </c>
      <c r="C5438" t="s">
        <v>1577</v>
      </c>
      <c r="D5438">
        <v>2022</v>
      </c>
      <c r="E5438" t="s">
        <v>1592</v>
      </c>
      <c r="F5438" t="s">
        <v>1602</v>
      </c>
      <c r="G5438" t="s">
        <v>1604</v>
      </c>
      <c r="H5438" t="s">
        <v>1608</v>
      </c>
      <c r="I5438" s="10">
        <v>0.14057889000000001</v>
      </c>
      <c r="J5438">
        <v>6.8849999999999998</v>
      </c>
      <c r="K5438">
        <v>6.8849999999999998</v>
      </c>
      <c r="L5438" s="3">
        <v>112.1228</v>
      </c>
      <c r="M5438">
        <v>4</v>
      </c>
      <c r="N5438">
        <f>+$Q$876-Tabla13[[#This Row],[Outlet Establishment Year]]</f>
        <v>2</v>
      </c>
      <c r="O5438">
        <f>+Tabla13[[#This Row],[Sales]]/Tabla13[[#This Row],[Antigüedad]]</f>
        <v>56.061399999999999</v>
      </c>
      <c r="P5438" s="4">
        <f>+Tabla13[[#This Row],[Sales]]/Tabla13[[#This Row],[Item Weight corregido]]</f>
        <v>16.285083514887436</v>
      </c>
    </row>
    <row r="5439" spans="1:16" x14ac:dyDescent="0.3">
      <c r="A5439" t="s">
        <v>13</v>
      </c>
      <c r="B5439" t="s">
        <v>192</v>
      </c>
      <c r="C5439" t="s">
        <v>1577</v>
      </c>
      <c r="D5439">
        <v>2018</v>
      </c>
      <c r="E5439" t="s">
        <v>1597</v>
      </c>
      <c r="F5439" t="s">
        <v>1602</v>
      </c>
      <c r="G5439" t="s">
        <v>1604</v>
      </c>
      <c r="H5439" t="s">
        <v>1610</v>
      </c>
      <c r="I5439" s="10">
        <v>0.135836915</v>
      </c>
      <c r="K5439">
        <v>15.85</v>
      </c>
      <c r="L5439" s="3">
        <v>93.809399999999997</v>
      </c>
      <c r="M5439">
        <v>2.9</v>
      </c>
      <c r="N5439">
        <f>+$Q$876-Tabla13[[#This Row],[Outlet Establishment Year]]</f>
        <v>6</v>
      </c>
      <c r="O5439">
        <f>+Tabla13[[#This Row],[Sales]]/Tabla13[[#This Row],[Antigüedad]]</f>
        <v>15.6349</v>
      </c>
      <c r="P5439" s="4">
        <f>+Tabla13[[#This Row],[Sales]]/Tabla13[[#This Row],[Item Weight corregido]]</f>
        <v>5.9185741324921137</v>
      </c>
    </row>
    <row r="5440" spans="1:16" x14ac:dyDescent="0.3">
      <c r="A5440" t="s">
        <v>13</v>
      </c>
      <c r="B5440" t="s">
        <v>353</v>
      </c>
      <c r="C5440" t="s">
        <v>1580</v>
      </c>
      <c r="D5440">
        <v>2018</v>
      </c>
      <c r="E5440" t="s">
        <v>1597</v>
      </c>
      <c r="F5440" t="s">
        <v>1602</v>
      </c>
      <c r="G5440" t="s">
        <v>1604</v>
      </c>
      <c r="H5440" t="s">
        <v>1610</v>
      </c>
      <c r="I5440" s="10">
        <v>7.3985248000000003E-2</v>
      </c>
      <c r="K5440">
        <v>9.5</v>
      </c>
      <c r="L5440" s="3">
        <v>252.57239999999999</v>
      </c>
      <c r="M5440">
        <v>2.9</v>
      </c>
      <c r="N5440">
        <f>+$Q$876-Tabla13[[#This Row],[Outlet Establishment Year]]</f>
        <v>6</v>
      </c>
      <c r="O5440">
        <f>+Tabla13[[#This Row],[Sales]]/Tabla13[[#This Row],[Antigüedad]]</f>
        <v>42.095399999999998</v>
      </c>
      <c r="P5440" s="4">
        <f>+Tabla13[[#This Row],[Sales]]/Tabla13[[#This Row],[Item Weight corregido]]</f>
        <v>26.586568421052629</v>
      </c>
    </row>
    <row r="5441" spans="1:16" x14ac:dyDescent="0.3">
      <c r="A5441" t="s">
        <v>13</v>
      </c>
      <c r="B5441" t="s">
        <v>1361</v>
      </c>
      <c r="C5441" t="s">
        <v>1579</v>
      </c>
      <c r="D5441">
        <v>2020</v>
      </c>
      <c r="E5441" t="s">
        <v>1594</v>
      </c>
      <c r="F5441" t="s">
        <v>1603</v>
      </c>
      <c r="G5441" t="s">
        <v>1605</v>
      </c>
      <c r="H5441" t="s">
        <v>1607</v>
      </c>
      <c r="I5441" s="10">
        <v>2.0603511000000001E-2</v>
      </c>
      <c r="J5441">
        <v>15.85</v>
      </c>
      <c r="K5441">
        <v>15.85</v>
      </c>
      <c r="L5441" s="3">
        <v>42.711199999999998</v>
      </c>
      <c r="M5441">
        <v>2.8</v>
      </c>
      <c r="N5441">
        <f>+$Q$876-Tabla13[[#This Row],[Outlet Establishment Year]]</f>
        <v>4</v>
      </c>
      <c r="O5441">
        <f>+Tabla13[[#This Row],[Sales]]/Tabla13[[#This Row],[Antigüedad]]</f>
        <v>10.6778</v>
      </c>
      <c r="P5441" s="4">
        <f>+Tabla13[[#This Row],[Sales]]/Tabla13[[#This Row],[Item Weight corregido]]</f>
        <v>2.6947129337539431</v>
      </c>
    </row>
    <row r="5442" spans="1:16" x14ac:dyDescent="0.3">
      <c r="A5442" t="s">
        <v>13</v>
      </c>
      <c r="B5442" t="s">
        <v>506</v>
      </c>
      <c r="C5442" t="s">
        <v>1590</v>
      </c>
      <c r="D5442">
        <v>2020</v>
      </c>
      <c r="E5442" t="s">
        <v>1594</v>
      </c>
      <c r="F5442" t="s">
        <v>1603</v>
      </c>
      <c r="G5442" t="s">
        <v>1605</v>
      </c>
      <c r="H5442" t="s">
        <v>1607</v>
      </c>
      <c r="I5442" s="10">
        <v>4.9357076999999999E-2</v>
      </c>
      <c r="J5442">
        <v>15</v>
      </c>
      <c r="K5442">
        <v>15</v>
      </c>
      <c r="L5442" s="3">
        <v>62.616799999999998</v>
      </c>
      <c r="M5442">
        <v>2.8</v>
      </c>
      <c r="N5442">
        <f>+$Q$876-Tabla13[[#This Row],[Outlet Establishment Year]]</f>
        <v>4</v>
      </c>
      <c r="O5442">
        <f>+Tabla13[[#This Row],[Sales]]/Tabla13[[#This Row],[Antigüedad]]</f>
        <v>15.654199999999999</v>
      </c>
      <c r="P5442" s="4">
        <f>+Tabla13[[#This Row],[Sales]]/Tabla13[[#This Row],[Item Weight corregido]]</f>
        <v>4.1744533333333331</v>
      </c>
    </row>
    <row r="5443" spans="1:16" x14ac:dyDescent="0.3">
      <c r="A5443" t="s">
        <v>13</v>
      </c>
      <c r="B5443" t="s">
        <v>1501</v>
      </c>
      <c r="C5443" t="s">
        <v>1589</v>
      </c>
      <c r="D5443">
        <v>2016</v>
      </c>
      <c r="E5443" t="s">
        <v>1599</v>
      </c>
      <c r="F5443" t="s">
        <v>1601</v>
      </c>
      <c r="G5443" t="s">
        <v>1605</v>
      </c>
      <c r="H5443" t="s">
        <v>1607</v>
      </c>
      <c r="I5443" s="10">
        <v>4.1291169000000003E-2</v>
      </c>
      <c r="J5443">
        <v>14</v>
      </c>
      <c r="K5443">
        <v>14</v>
      </c>
      <c r="L5443" s="3">
        <v>180.76339999999999</v>
      </c>
      <c r="M5443">
        <v>2.8</v>
      </c>
      <c r="N5443">
        <f>+$Q$876-Tabla13[[#This Row],[Outlet Establishment Year]]</f>
        <v>8</v>
      </c>
      <c r="O5443">
        <f>+Tabla13[[#This Row],[Sales]]/Tabla13[[#This Row],[Antigüedad]]</f>
        <v>22.595424999999999</v>
      </c>
      <c r="P5443" s="4">
        <f>+Tabla13[[#This Row],[Sales]]/Tabla13[[#This Row],[Item Weight corregido]]</f>
        <v>12.911671428571427</v>
      </c>
    </row>
    <row r="5444" spans="1:16" x14ac:dyDescent="0.3">
      <c r="A5444" t="s">
        <v>13</v>
      </c>
      <c r="B5444" t="s">
        <v>1289</v>
      </c>
      <c r="C5444" t="s">
        <v>1576</v>
      </c>
      <c r="D5444">
        <v>2022</v>
      </c>
      <c r="E5444" t="s">
        <v>1592</v>
      </c>
      <c r="F5444" t="s">
        <v>1602</v>
      </c>
      <c r="G5444" t="s">
        <v>1604</v>
      </c>
      <c r="H5444" t="s">
        <v>1608</v>
      </c>
      <c r="I5444" s="10">
        <v>0.100482186</v>
      </c>
      <c r="J5444">
        <v>19.2</v>
      </c>
      <c r="K5444">
        <v>19.2</v>
      </c>
      <c r="L5444" s="3">
        <v>111.8886</v>
      </c>
      <c r="M5444">
        <v>3.4</v>
      </c>
      <c r="N5444">
        <f>+$Q$876-Tabla13[[#This Row],[Outlet Establishment Year]]</f>
        <v>2</v>
      </c>
      <c r="O5444">
        <f>+Tabla13[[#This Row],[Sales]]/Tabla13[[#This Row],[Antigüedad]]</f>
        <v>55.944299999999998</v>
      </c>
      <c r="P5444" s="4">
        <f>+Tabla13[[#This Row],[Sales]]/Tabla13[[#This Row],[Item Weight corregido]]</f>
        <v>5.8275312499999998</v>
      </c>
    </row>
    <row r="5445" spans="1:16" x14ac:dyDescent="0.3">
      <c r="A5445" t="s">
        <v>12</v>
      </c>
      <c r="B5445" t="s">
        <v>692</v>
      </c>
      <c r="C5445" t="s">
        <v>1577</v>
      </c>
      <c r="D5445">
        <v>2018</v>
      </c>
      <c r="E5445" t="s">
        <v>1597</v>
      </c>
      <c r="F5445" t="s">
        <v>1602</v>
      </c>
      <c r="G5445" t="s">
        <v>1604</v>
      </c>
      <c r="H5445" t="s">
        <v>1610</v>
      </c>
      <c r="I5445" s="10">
        <v>8.3109454999999999E-2</v>
      </c>
      <c r="K5445">
        <v>13</v>
      </c>
      <c r="L5445" s="3">
        <v>195.8426</v>
      </c>
      <c r="M5445">
        <v>2.8</v>
      </c>
      <c r="N5445">
        <f>+$Q$876-Tabla13[[#This Row],[Outlet Establishment Year]]</f>
        <v>6</v>
      </c>
      <c r="O5445">
        <f>+Tabla13[[#This Row],[Sales]]/Tabla13[[#This Row],[Antigüedad]]</f>
        <v>32.640433333333334</v>
      </c>
      <c r="P5445" s="4">
        <f>+Tabla13[[#This Row],[Sales]]/Tabla13[[#This Row],[Item Weight corregido]]</f>
        <v>15.064815384615384</v>
      </c>
    </row>
    <row r="5446" spans="1:16" x14ac:dyDescent="0.3">
      <c r="A5446" t="s">
        <v>13</v>
      </c>
      <c r="B5446" t="s">
        <v>703</v>
      </c>
      <c r="C5446" t="s">
        <v>1587</v>
      </c>
      <c r="D5446">
        <v>2022</v>
      </c>
      <c r="E5446" t="s">
        <v>1592</v>
      </c>
      <c r="F5446" t="s">
        <v>1602</v>
      </c>
      <c r="G5446" t="s">
        <v>1604</v>
      </c>
      <c r="H5446" t="s">
        <v>1608</v>
      </c>
      <c r="I5446" s="10">
        <v>0</v>
      </c>
      <c r="J5446">
        <v>15.6</v>
      </c>
      <c r="K5446">
        <v>15.6</v>
      </c>
      <c r="L5446" s="3">
        <v>111.8544</v>
      </c>
      <c r="M5446">
        <v>4.5</v>
      </c>
      <c r="N5446">
        <f>+$Q$876-Tabla13[[#This Row],[Outlet Establishment Year]]</f>
        <v>2</v>
      </c>
      <c r="O5446">
        <f>+Tabla13[[#This Row],[Sales]]/Tabla13[[#This Row],[Antigüedad]]</f>
        <v>55.927199999999999</v>
      </c>
      <c r="P5446" s="4">
        <f>+Tabla13[[#This Row],[Sales]]/Tabla13[[#This Row],[Item Weight corregido]]</f>
        <v>7.1701538461538465</v>
      </c>
    </row>
    <row r="5447" spans="1:16" x14ac:dyDescent="0.3">
      <c r="A5447" t="s">
        <v>12</v>
      </c>
      <c r="B5447" t="s">
        <v>102</v>
      </c>
      <c r="C5447" t="s">
        <v>1580</v>
      </c>
      <c r="D5447">
        <v>2014</v>
      </c>
      <c r="E5447" t="s">
        <v>1596</v>
      </c>
      <c r="F5447" t="s">
        <v>1602</v>
      </c>
      <c r="G5447" t="s">
        <v>1606</v>
      </c>
      <c r="H5447" t="s">
        <v>1607</v>
      </c>
      <c r="I5447" s="10">
        <v>0</v>
      </c>
      <c r="J5447">
        <v>12.3</v>
      </c>
      <c r="K5447">
        <v>12.3</v>
      </c>
      <c r="L5447" s="3">
        <v>57.356200000000001</v>
      </c>
      <c r="M5447">
        <v>2.8</v>
      </c>
      <c r="N5447">
        <f>+$Q$876-Tabla13[[#This Row],[Outlet Establishment Year]]</f>
        <v>10</v>
      </c>
      <c r="O5447">
        <f>+Tabla13[[#This Row],[Sales]]/Tabla13[[#This Row],[Antigüedad]]</f>
        <v>5.7356199999999999</v>
      </c>
      <c r="P5447" s="4">
        <f>+Tabla13[[#This Row],[Sales]]/Tabla13[[#This Row],[Item Weight corregido]]</f>
        <v>4.6631056910569102</v>
      </c>
    </row>
    <row r="5448" spans="1:16" x14ac:dyDescent="0.3">
      <c r="A5448" t="s">
        <v>12</v>
      </c>
      <c r="B5448" t="s">
        <v>42</v>
      </c>
      <c r="C5448" t="s">
        <v>1574</v>
      </c>
      <c r="D5448">
        <v>2015</v>
      </c>
      <c r="E5448" t="s">
        <v>1593</v>
      </c>
      <c r="F5448" t="s">
        <v>1603</v>
      </c>
      <c r="G5448" t="s">
        <v>1604</v>
      </c>
      <c r="H5448" t="s">
        <v>1607</v>
      </c>
      <c r="I5448" s="10">
        <v>1.6630302999999999E-2</v>
      </c>
      <c r="J5448">
        <v>17.7</v>
      </c>
      <c r="K5448">
        <v>17.7</v>
      </c>
      <c r="L5448" s="3">
        <v>48.103400000000001</v>
      </c>
      <c r="M5448">
        <v>2.8</v>
      </c>
      <c r="N5448">
        <f>+$Q$876-Tabla13[[#This Row],[Outlet Establishment Year]]</f>
        <v>9</v>
      </c>
      <c r="O5448">
        <f>+Tabla13[[#This Row],[Sales]]/Tabla13[[#This Row],[Antigüedad]]</f>
        <v>5.3448222222222226</v>
      </c>
      <c r="P5448" s="4">
        <f>+Tabla13[[#This Row],[Sales]]/Tabla13[[#This Row],[Item Weight corregido]]</f>
        <v>2.7177062146892657</v>
      </c>
    </row>
    <row r="5449" spans="1:16" x14ac:dyDescent="0.3">
      <c r="A5449" t="s">
        <v>13</v>
      </c>
      <c r="B5449" t="s">
        <v>1270</v>
      </c>
      <c r="C5449" t="s">
        <v>1574</v>
      </c>
      <c r="D5449">
        <v>2018</v>
      </c>
      <c r="E5449" t="s">
        <v>1600</v>
      </c>
      <c r="F5449" t="s">
        <v>1601</v>
      </c>
      <c r="G5449" t="s">
        <v>1605</v>
      </c>
      <c r="H5449" t="s">
        <v>1609</v>
      </c>
      <c r="I5449" s="10">
        <v>0.22022560799999999</v>
      </c>
      <c r="K5449">
        <v>14.1</v>
      </c>
      <c r="L5449" s="3">
        <v>85.619799999999998</v>
      </c>
      <c r="M5449">
        <v>2.8</v>
      </c>
      <c r="N5449">
        <f>+$Q$876-Tabla13[[#This Row],[Outlet Establishment Year]]</f>
        <v>6</v>
      </c>
      <c r="O5449">
        <f>+Tabla13[[#This Row],[Sales]]/Tabla13[[#This Row],[Antigüedad]]</f>
        <v>14.269966666666667</v>
      </c>
      <c r="P5449" s="4">
        <f>+Tabla13[[#This Row],[Sales]]/Tabla13[[#This Row],[Item Weight corregido]]</f>
        <v>6.0723262411347516</v>
      </c>
    </row>
    <row r="5450" spans="1:16" x14ac:dyDescent="0.3">
      <c r="A5450" t="s">
        <v>13</v>
      </c>
      <c r="B5450" t="s">
        <v>1041</v>
      </c>
      <c r="C5450" t="s">
        <v>1577</v>
      </c>
      <c r="D5450">
        <v>2012</v>
      </c>
      <c r="E5450" t="s">
        <v>1591</v>
      </c>
      <c r="F5450" t="s">
        <v>1601</v>
      </c>
      <c r="G5450" t="s">
        <v>1604</v>
      </c>
      <c r="H5450" t="s">
        <v>1607</v>
      </c>
      <c r="I5450" s="10">
        <v>3.2152003999999998E-2</v>
      </c>
      <c r="J5450">
        <v>10.1</v>
      </c>
      <c r="K5450">
        <v>10.1</v>
      </c>
      <c r="L5450" s="3">
        <v>50.6008</v>
      </c>
      <c r="M5450">
        <v>2.8</v>
      </c>
      <c r="N5450">
        <f>+$Q$876-Tabla13[[#This Row],[Outlet Establishment Year]]</f>
        <v>12</v>
      </c>
      <c r="O5450">
        <f>+Tabla13[[#This Row],[Sales]]/Tabla13[[#This Row],[Antigüedad]]</f>
        <v>4.216733333333333</v>
      </c>
      <c r="P5450" s="4">
        <f>+Tabla13[[#This Row],[Sales]]/Tabla13[[#This Row],[Item Weight corregido]]</f>
        <v>5.009980198019802</v>
      </c>
    </row>
    <row r="5451" spans="1:16" x14ac:dyDescent="0.3">
      <c r="A5451" t="s">
        <v>13</v>
      </c>
      <c r="B5451" t="s">
        <v>882</v>
      </c>
      <c r="C5451" t="s">
        <v>1580</v>
      </c>
      <c r="D5451">
        <v>2012</v>
      </c>
      <c r="E5451" t="s">
        <v>1591</v>
      </c>
      <c r="F5451" t="s">
        <v>1601</v>
      </c>
      <c r="G5451" t="s">
        <v>1604</v>
      </c>
      <c r="H5451" t="s">
        <v>1607</v>
      </c>
      <c r="I5451" s="10">
        <v>2.0423548999999999E-2</v>
      </c>
      <c r="J5451">
        <v>7.42</v>
      </c>
      <c r="K5451">
        <v>7.42</v>
      </c>
      <c r="L5451" s="3">
        <v>249.00919999999999</v>
      </c>
      <c r="M5451">
        <v>2.8</v>
      </c>
      <c r="N5451">
        <f>+$Q$876-Tabla13[[#This Row],[Outlet Establishment Year]]</f>
        <v>12</v>
      </c>
      <c r="O5451">
        <f>+Tabla13[[#This Row],[Sales]]/Tabla13[[#This Row],[Antigüedad]]</f>
        <v>20.750766666666667</v>
      </c>
      <c r="P5451" s="4">
        <f>+Tabla13[[#This Row],[Sales]]/Tabla13[[#This Row],[Item Weight corregido]]</f>
        <v>33.559191374663072</v>
      </c>
    </row>
    <row r="5452" spans="1:16" x14ac:dyDescent="0.3">
      <c r="A5452" t="s">
        <v>12</v>
      </c>
      <c r="B5452" t="s">
        <v>446</v>
      </c>
      <c r="C5452" t="s">
        <v>1582</v>
      </c>
      <c r="D5452">
        <v>2012</v>
      </c>
      <c r="E5452" t="s">
        <v>1591</v>
      </c>
      <c r="F5452" t="s">
        <v>1601</v>
      </c>
      <c r="G5452" t="s">
        <v>1604</v>
      </c>
      <c r="H5452" t="s">
        <v>1607</v>
      </c>
      <c r="I5452" s="10">
        <v>0.142759833</v>
      </c>
      <c r="J5452">
        <v>10.5</v>
      </c>
      <c r="K5452">
        <v>10.5</v>
      </c>
      <c r="L5452" s="3">
        <v>159.3578</v>
      </c>
      <c r="M5452">
        <v>2.8</v>
      </c>
      <c r="N5452">
        <f>+$Q$876-Tabla13[[#This Row],[Outlet Establishment Year]]</f>
        <v>12</v>
      </c>
      <c r="O5452">
        <f>+Tabla13[[#This Row],[Sales]]/Tabla13[[#This Row],[Antigüedad]]</f>
        <v>13.279816666666667</v>
      </c>
      <c r="P5452" s="4">
        <f>+Tabla13[[#This Row],[Sales]]/Tabla13[[#This Row],[Item Weight corregido]]</f>
        <v>15.176933333333332</v>
      </c>
    </row>
    <row r="5453" spans="1:16" x14ac:dyDescent="0.3">
      <c r="A5453" t="s">
        <v>12</v>
      </c>
      <c r="B5453" t="s">
        <v>890</v>
      </c>
      <c r="C5453" t="s">
        <v>1574</v>
      </c>
      <c r="D5453">
        <v>2012</v>
      </c>
      <c r="E5453" t="s">
        <v>1591</v>
      </c>
      <c r="F5453" t="s">
        <v>1601</v>
      </c>
      <c r="G5453" t="s">
        <v>1604</v>
      </c>
      <c r="H5453" t="s">
        <v>1607</v>
      </c>
      <c r="I5453" s="10">
        <v>4.9712775000000001E-2</v>
      </c>
      <c r="J5453">
        <v>19.350000000000001</v>
      </c>
      <c r="K5453">
        <v>19.350000000000001</v>
      </c>
      <c r="L5453" s="3">
        <v>78.264399999999995</v>
      </c>
      <c r="M5453">
        <v>2.8</v>
      </c>
      <c r="N5453">
        <f>+$Q$876-Tabla13[[#This Row],[Outlet Establishment Year]]</f>
        <v>12</v>
      </c>
      <c r="O5453">
        <f>+Tabla13[[#This Row],[Sales]]/Tabla13[[#This Row],[Antigüedad]]</f>
        <v>6.5220333333333329</v>
      </c>
      <c r="P5453" s="4">
        <f>+Tabla13[[#This Row],[Sales]]/Tabla13[[#This Row],[Item Weight corregido]]</f>
        <v>4.0446718346253228</v>
      </c>
    </row>
    <row r="5454" spans="1:16" x14ac:dyDescent="0.3">
      <c r="A5454" t="s">
        <v>13</v>
      </c>
      <c r="B5454" t="s">
        <v>505</v>
      </c>
      <c r="C5454" t="s">
        <v>1579</v>
      </c>
      <c r="D5454">
        <v>2018</v>
      </c>
      <c r="E5454" t="s">
        <v>1600</v>
      </c>
      <c r="F5454" t="s">
        <v>1601</v>
      </c>
      <c r="G5454" t="s">
        <v>1605</v>
      </c>
      <c r="H5454" t="s">
        <v>1609</v>
      </c>
      <c r="I5454" s="10">
        <v>7.2295506999999995E-2</v>
      </c>
      <c r="K5454">
        <v>19.600000000000001</v>
      </c>
      <c r="L5454" s="3">
        <v>89.751400000000004</v>
      </c>
      <c r="M5454">
        <v>2.8</v>
      </c>
      <c r="N5454">
        <f>+$Q$876-Tabla13[[#This Row],[Outlet Establishment Year]]</f>
        <v>6</v>
      </c>
      <c r="O5454">
        <f>+Tabla13[[#This Row],[Sales]]/Tabla13[[#This Row],[Antigüedad]]</f>
        <v>14.958566666666668</v>
      </c>
      <c r="P5454" s="4">
        <f>+Tabla13[[#This Row],[Sales]]/Tabla13[[#This Row],[Item Weight corregido]]</f>
        <v>4.5791530612244893</v>
      </c>
    </row>
    <row r="5455" spans="1:16" x14ac:dyDescent="0.3">
      <c r="A5455" t="s">
        <v>13</v>
      </c>
      <c r="B5455" t="s">
        <v>178</v>
      </c>
      <c r="C5455" t="s">
        <v>1575</v>
      </c>
      <c r="D5455">
        <v>2016</v>
      </c>
      <c r="E5455" t="s">
        <v>1599</v>
      </c>
      <c r="F5455" t="s">
        <v>1601</v>
      </c>
      <c r="G5455" t="s">
        <v>1605</v>
      </c>
      <c r="H5455" t="s">
        <v>1607</v>
      </c>
      <c r="I5455" s="10">
        <v>4.1865847999999997E-2</v>
      </c>
      <c r="J5455">
        <v>10.8</v>
      </c>
      <c r="K5455">
        <v>10.8</v>
      </c>
      <c r="L5455" s="3">
        <v>189.72139999999999</v>
      </c>
      <c r="M5455">
        <v>2.8</v>
      </c>
      <c r="N5455">
        <f>+$Q$876-Tabla13[[#This Row],[Outlet Establishment Year]]</f>
        <v>8</v>
      </c>
      <c r="O5455">
        <f>+Tabla13[[#This Row],[Sales]]/Tabla13[[#This Row],[Antigüedad]]</f>
        <v>23.715174999999999</v>
      </c>
      <c r="P5455" s="4">
        <f>+Tabla13[[#This Row],[Sales]]/Tabla13[[#This Row],[Item Weight corregido]]</f>
        <v>17.566796296296292</v>
      </c>
    </row>
    <row r="5456" spans="1:16" x14ac:dyDescent="0.3">
      <c r="A5456" t="s">
        <v>13</v>
      </c>
      <c r="B5456" t="s">
        <v>489</v>
      </c>
      <c r="C5456" t="s">
        <v>1580</v>
      </c>
      <c r="D5456">
        <v>2016</v>
      </c>
      <c r="E5456" t="s">
        <v>1599</v>
      </c>
      <c r="F5456" t="s">
        <v>1601</v>
      </c>
      <c r="G5456" t="s">
        <v>1605</v>
      </c>
      <c r="H5456" t="s">
        <v>1607</v>
      </c>
      <c r="I5456" s="10">
        <v>0.103751236</v>
      </c>
      <c r="J5456">
        <v>9.3949999999999996</v>
      </c>
      <c r="K5456">
        <v>9.3949999999999996</v>
      </c>
      <c r="L5456" s="3">
        <v>235.89320000000001</v>
      </c>
      <c r="M5456">
        <v>2.8</v>
      </c>
      <c r="N5456">
        <f>+$Q$876-Tabla13[[#This Row],[Outlet Establishment Year]]</f>
        <v>8</v>
      </c>
      <c r="O5456">
        <f>+Tabla13[[#This Row],[Sales]]/Tabla13[[#This Row],[Antigüedad]]</f>
        <v>29.486650000000001</v>
      </c>
      <c r="P5456" s="4">
        <f>+Tabla13[[#This Row],[Sales]]/Tabla13[[#This Row],[Item Weight corregido]]</f>
        <v>25.108376796168177</v>
      </c>
    </row>
    <row r="5457" spans="1:16" x14ac:dyDescent="0.3">
      <c r="A5457" t="s">
        <v>13</v>
      </c>
      <c r="B5457" t="s">
        <v>1516</v>
      </c>
      <c r="C5457" t="s">
        <v>1590</v>
      </c>
      <c r="D5457">
        <v>2015</v>
      </c>
      <c r="E5457" t="s">
        <v>1593</v>
      </c>
      <c r="F5457" t="s">
        <v>1603</v>
      </c>
      <c r="G5457" t="s">
        <v>1605</v>
      </c>
      <c r="H5457" t="s">
        <v>1607</v>
      </c>
      <c r="I5457" s="10">
        <v>0</v>
      </c>
      <c r="J5457">
        <v>11.6</v>
      </c>
      <c r="K5457">
        <v>11.6</v>
      </c>
      <c r="L5457" s="3">
        <v>141.61539999999999</v>
      </c>
      <c r="M5457">
        <v>2.8</v>
      </c>
      <c r="N5457">
        <f>+$Q$876-Tabla13[[#This Row],[Outlet Establishment Year]]</f>
        <v>9</v>
      </c>
      <c r="O5457">
        <f>+Tabla13[[#This Row],[Sales]]/Tabla13[[#This Row],[Antigüedad]]</f>
        <v>15.735044444444444</v>
      </c>
      <c r="P5457" s="4">
        <f>+Tabla13[[#This Row],[Sales]]/Tabla13[[#This Row],[Item Weight corregido]]</f>
        <v>12.208224137931035</v>
      </c>
    </row>
    <row r="5458" spans="1:16" x14ac:dyDescent="0.3">
      <c r="A5458" t="s">
        <v>13</v>
      </c>
      <c r="B5458" t="s">
        <v>1133</v>
      </c>
      <c r="C5458" t="s">
        <v>1576</v>
      </c>
      <c r="D5458">
        <v>2020</v>
      </c>
      <c r="E5458" t="s">
        <v>1594</v>
      </c>
      <c r="F5458" t="s">
        <v>1603</v>
      </c>
      <c r="G5458" t="s">
        <v>1605</v>
      </c>
      <c r="H5458" t="s">
        <v>1607</v>
      </c>
      <c r="I5458" s="10">
        <v>0.16940569899999999</v>
      </c>
      <c r="J5458">
        <v>12.85</v>
      </c>
      <c r="K5458">
        <v>12.85</v>
      </c>
      <c r="L5458" s="3">
        <v>46.106000000000002</v>
      </c>
      <c r="M5458">
        <v>2.8</v>
      </c>
      <c r="N5458">
        <f>+$Q$876-Tabla13[[#This Row],[Outlet Establishment Year]]</f>
        <v>4</v>
      </c>
      <c r="O5458">
        <f>+Tabla13[[#This Row],[Sales]]/Tabla13[[#This Row],[Antigüedad]]</f>
        <v>11.5265</v>
      </c>
      <c r="P5458" s="4">
        <f>+Tabla13[[#This Row],[Sales]]/Tabla13[[#This Row],[Item Weight corregido]]</f>
        <v>3.588015564202335</v>
      </c>
    </row>
    <row r="5459" spans="1:16" x14ac:dyDescent="0.3">
      <c r="A5459" t="s">
        <v>13</v>
      </c>
      <c r="B5459" t="s">
        <v>1203</v>
      </c>
      <c r="C5459" t="s">
        <v>1574</v>
      </c>
      <c r="D5459">
        <v>2020</v>
      </c>
      <c r="E5459" t="s">
        <v>1594</v>
      </c>
      <c r="F5459" t="s">
        <v>1603</v>
      </c>
      <c r="G5459" t="s">
        <v>1605</v>
      </c>
      <c r="H5459" t="s">
        <v>1607</v>
      </c>
      <c r="I5459" s="10">
        <v>7.7290355000000005E-2</v>
      </c>
      <c r="J5459">
        <v>16</v>
      </c>
      <c r="K5459">
        <v>16</v>
      </c>
      <c r="L5459" s="3">
        <v>44.508600000000001</v>
      </c>
      <c r="M5459">
        <v>2.8</v>
      </c>
      <c r="N5459">
        <f>+$Q$876-Tabla13[[#This Row],[Outlet Establishment Year]]</f>
        <v>4</v>
      </c>
      <c r="O5459">
        <f>+Tabla13[[#This Row],[Sales]]/Tabla13[[#This Row],[Antigüedad]]</f>
        <v>11.12715</v>
      </c>
      <c r="P5459" s="4">
        <f>+Tabla13[[#This Row],[Sales]]/Tabla13[[#This Row],[Item Weight corregido]]</f>
        <v>2.7817875000000001</v>
      </c>
    </row>
    <row r="5460" spans="1:16" x14ac:dyDescent="0.3">
      <c r="A5460" t="s">
        <v>12</v>
      </c>
      <c r="B5460" t="s">
        <v>1391</v>
      </c>
      <c r="C5460" t="s">
        <v>1587</v>
      </c>
      <c r="D5460">
        <v>2015</v>
      </c>
      <c r="E5460" t="s">
        <v>1593</v>
      </c>
      <c r="F5460" t="s">
        <v>1603</v>
      </c>
      <c r="G5460" t="s">
        <v>1606</v>
      </c>
      <c r="H5460" t="s">
        <v>1607</v>
      </c>
      <c r="I5460" s="10">
        <v>2.6117345E-2</v>
      </c>
      <c r="J5460">
        <v>18.2</v>
      </c>
      <c r="K5460">
        <v>18.2</v>
      </c>
      <c r="L5460" s="3">
        <v>239.21960000000001</v>
      </c>
      <c r="M5460">
        <v>2.8</v>
      </c>
      <c r="N5460">
        <f>+$Q$876-Tabla13[[#This Row],[Outlet Establishment Year]]</f>
        <v>9</v>
      </c>
      <c r="O5460">
        <f>+Tabla13[[#This Row],[Sales]]/Tabla13[[#This Row],[Antigüedad]]</f>
        <v>26.579955555555557</v>
      </c>
      <c r="P5460" s="4">
        <f>+Tabla13[[#This Row],[Sales]]/Tabla13[[#This Row],[Item Weight corregido]]</f>
        <v>13.143934065934067</v>
      </c>
    </row>
    <row r="5461" spans="1:16" x14ac:dyDescent="0.3">
      <c r="A5461" t="s">
        <v>12</v>
      </c>
      <c r="B5461" t="s">
        <v>1124</v>
      </c>
      <c r="C5461" t="s">
        <v>1574</v>
      </c>
      <c r="D5461">
        <v>2020</v>
      </c>
      <c r="E5461" t="s">
        <v>1594</v>
      </c>
      <c r="F5461" t="s">
        <v>1603</v>
      </c>
      <c r="G5461" t="s">
        <v>1604</v>
      </c>
      <c r="H5461" t="s">
        <v>1607</v>
      </c>
      <c r="I5461" s="10">
        <v>4.1792719999999998E-2</v>
      </c>
      <c r="J5461">
        <v>12.6</v>
      </c>
      <c r="K5461">
        <v>12.6</v>
      </c>
      <c r="L5461" s="3">
        <v>122.0072</v>
      </c>
      <c r="M5461">
        <v>2.8</v>
      </c>
      <c r="N5461">
        <f>+$Q$876-Tabla13[[#This Row],[Outlet Establishment Year]]</f>
        <v>4</v>
      </c>
      <c r="O5461">
        <f>+Tabla13[[#This Row],[Sales]]/Tabla13[[#This Row],[Antigüedad]]</f>
        <v>30.501799999999999</v>
      </c>
      <c r="P5461" s="4">
        <f>+Tabla13[[#This Row],[Sales]]/Tabla13[[#This Row],[Item Weight corregido]]</f>
        <v>9.6831111111111117</v>
      </c>
    </row>
    <row r="5462" spans="1:16" x14ac:dyDescent="0.3">
      <c r="A5462" t="s">
        <v>13</v>
      </c>
      <c r="B5462" t="s">
        <v>286</v>
      </c>
      <c r="C5462" t="s">
        <v>1587</v>
      </c>
      <c r="D5462">
        <v>2017</v>
      </c>
      <c r="E5462" t="s">
        <v>1598</v>
      </c>
      <c r="F5462" t="s">
        <v>1603</v>
      </c>
      <c r="G5462" t="s">
        <v>1605</v>
      </c>
      <c r="H5462" t="s">
        <v>1607</v>
      </c>
      <c r="I5462" s="10">
        <v>0</v>
      </c>
      <c r="J5462">
        <v>11.65</v>
      </c>
      <c r="K5462">
        <v>11.65</v>
      </c>
      <c r="L5462" s="3">
        <v>152.60239999999999</v>
      </c>
      <c r="M5462">
        <v>2.8</v>
      </c>
      <c r="N5462">
        <f>+$Q$876-Tabla13[[#This Row],[Outlet Establishment Year]]</f>
        <v>7</v>
      </c>
      <c r="O5462">
        <f>+Tabla13[[#This Row],[Sales]]/Tabla13[[#This Row],[Antigüedad]]</f>
        <v>21.800342857142855</v>
      </c>
      <c r="P5462" s="4">
        <f>+Tabla13[[#This Row],[Sales]]/Tabla13[[#This Row],[Item Weight corregido]]</f>
        <v>13.098918454935621</v>
      </c>
    </row>
    <row r="5463" spans="1:16" x14ac:dyDescent="0.3">
      <c r="A5463" t="s">
        <v>13</v>
      </c>
      <c r="B5463" t="s">
        <v>1321</v>
      </c>
      <c r="C5463" t="s">
        <v>1580</v>
      </c>
      <c r="D5463">
        <v>2017</v>
      </c>
      <c r="E5463" t="s">
        <v>1598</v>
      </c>
      <c r="F5463" t="s">
        <v>1603</v>
      </c>
      <c r="G5463" t="s">
        <v>1605</v>
      </c>
      <c r="H5463" t="s">
        <v>1607</v>
      </c>
      <c r="I5463" s="10">
        <v>0</v>
      </c>
      <c r="J5463">
        <v>11.35</v>
      </c>
      <c r="K5463">
        <v>11.35</v>
      </c>
      <c r="L5463" s="3">
        <v>52.400799999999997</v>
      </c>
      <c r="M5463">
        <v>2.8</v>
      </c>
      <c r="N5463">
        <f>+$Q$876-Tabla13[[#This Row],[Outlet Establishment Year]]</f>
        <v>7</v>
      </c>
      <c r="O5463">
        <f>+Tabla13[[#This Row],[Sales]]/Tabla13[[#This Row],[Antigüedad]]</f>
        <v>7.4858285714285708</v>
      </c>
      <c r="P5463" s="4">
        <f>+Tabla13[[#This Row],[Sales]]/Tabla13[[#This Row],[Item Weight corregido]]</f>
        <v>4.6168105726872248</v>
      </c>
    </row>
    <row r="5464" spans="1:16" x14ac:dyDescent="0.3">
      <c r="A5464" t="s">
        <v>12</v>
      </c>
      <c r="B5464" t="s">
        <v>1014</v>
      </c>
      <c r="C5464" t="s">
        <v>1577</v>
      </c>
      <c r="D5464">
        <v>2017</v>
      </c>
      <c r="E5464" t="s">
        <v>1598</v>
      </c>
      <c r="F5464" t="s">
        <v>1603</v>
      </c>
      <c r="G5464" t="s">
        <v>1605</v>
      </c>
      <c r="H5464" t="s">
        <v>1607</v>
      </c>
      <c r="I5464" s="10">
        <v>9.1954464999999999E-2</v>
      </c>
      <c r="J5464">
        <v>6.6150000000000002</v>
      </c>
      <c r="K5464">
        <v>6.6150000000000002</v>
      </c>
      <c r="L5464" s="3">
        <v>250.64080000000001</v>
      </c>
      <c r="M5464">
        <v>2.8</v>
      </c>
      <c r="N5464">
        <f>+$Q$876-Tabla13[[#This Row],[Outlet Establishment Year]]</f>
        <v>7</v>
      </c>
      <c r="O5464">
        <f>+Tabla13[[#This Row],[Sales]]/Tabla13[[#This Row],[Antigüedad]]</f>
        <v>35.80582857142857</v>
      </c>
      <c r="P5464" s="4">
        <f>+Tabla13[[#This Row],[Sales]]/Tabla13[[#This Row],[Item Weight corregido]]</f>
        <v>37.889765684051397</v>
      </c>
    </row>
    <row r="5465" spans="1:16" x14ac:dyDescent="0.3">
      <c r="A5465" t="s">
        <v>12</v>
      </c>
      <c r="B5465" t="s">
        <v>1313</v>
      </c>
      <c r="C5465" t="s">
        <v>1585</v>
      </c>
      <c r="D5465">
        <v>2017</v>
      </c>
      <c r="E5465" t="s">
        <v>1598</v>
      </c>
      <c r="F5465" t="s">
        <v>1603</v>
      </c>
      <c r="G5465" t="s">
        <v>1605</v>
      </c>
      <c r="H5465" t="s">
        <v>1607</v>
      </c>
      <c r="I5465" s="10">
        <v>7.538459E-3</v>
      </c>
      <c r="J5465">
        <v>17.5</v>
      </c>
      <c r="K5465">
        <v>17.5</v>
      </c>
      <c r="L5465" s="3">
        <v>144.21019999999999</v>
      </c>
      <c r="M5465">
        <v>2.8</v>
      </c>
      <c r="N5465">
        <f>+$Q$876-Tabla13[[#This Row],[Outlet Establishment Year]]</f>
        <v>7</v>
      </c>
      <c r="O5465">
        <f>+Tabla13[[#This Row],[Sales]]/Tabla13[[#This Row],[Antigüedad]]</f>
        <v>20.601457142857139</v>
      </c>
      <c r="P5465" s="4">
        <f>+Tabla13[[#This Row],[Sales]]/Tabla13[[#This Row],[Item Weight corregido]]</f>
        <v>8.2405828571428561</v>
      </c>
    </row>
    <row r="5466" spans="1:16" x14ac:dyDescent="0.3">
      <c r="A5466" t="s">
        <v>12</v>
      </c>
      <c r="B5466" t="s">
        <v>1223</v>
      </c>
      <c r="C5466" t="s">
        <v>1574</v>
      </c>
      <c r="D5466">
        <v>2017</v>
      </c>
      <c r="E5466" t="s">
        <v>1598</v>
      </c>
      <c r="F5466" t="s">
        <v>1603</v>
      </c>
      <c r="G5466" t="s">
        <v>1605</v>
      </c>
      <c r="H5466" t="s">
        <v>1607</v>
      </c>
      <c r="I5466" s="10">
        <v>4.4974051000000001E-2</v>
      </c>
      <c r="J5466">
        <v>10.195</v>
      </c>
      <c r="K5466">
        <v>10.195</v>
      </c>
      <c r="L5466" s="3">
        <v>115.5808</v>
      </c>
      <c r="M5466">
        <v>2.8</v>
      </c>
      <c r="N5466">
        <f>+$Q$876-Tabla13[[#This Row],[Outlet Establishment Year]]</f>
        <v>7</v>
      </c>
      <c r="O5466">
        <f>+Tabla13[[#This Row],[Sales]]/Tabla13[[#This Row],[Antigüedad]]</f>
        <v>16.511542857142857</v>
      </c>
      <c r="P5466" s="4">
        <f>+Tabla13[[#This Row],[Sales]]/Tabla13[[#This Row],[Item Weight corregido]]</f>
        <v>11.337008337420304</v>
      </c>
    </row>
    <row r="5467" spans="1:16" x14ac:dyDescent="0.3">
      <c r="A5467" t="s">
        <v>12</v>
      </c>
      <c r="B5467" t="s">
        <v>1056</v>
      </c>
      <c r="C5467" t="s">
        <v>1582</v>
      </c>
      <c r="D5467">
        <v>2011</v>
      </c>
      <c r="E5467" t="s">
        <v>1595</v>
      </c>
      <c r="F5467" t="s">
        <v>1602</v>
      </c>
      <c r="G5467" t="s">
        <v>1606</v>
      </c>
      <c r="H5467" t="s">
        <v>1609</v>
      </c>
      <c r="I5467" s="10">
        <v>9.1195817999999998E-2</v>
      </c>
      <c r="J5467">
        <v>8.6</v>
      </c>
      <c r="K5467">
        <v>8.6</v>
      </c>
      <c r="L5467" s="3">
        <v>130.23099999999999</v>
      </c>
      <c r="M5467">
        <v>2.8</v>
      </c>
      <c r="N5467">
        <f>+$Q$876-Tabla13[[#This Row],[Outlet Establishment Year]]</f>
        <v>13</v>
      </c>
      <c r="O5467">
        <f>+Tabla13[[#This Row],[Sales]]/Tabla13[[#This Row],[Antigüedad]]</f>
        <v>10.017769230769231</v>
      </c>
      <c r="P5467" s="4">
        <f>+Tabla13[[#This Row],[Sales]]/Tabla13[[#This Row],[Item Weight corregido]]</f>
        <v>15.143139534883721</v>
      </c>
    </row>
    <row r="5468" spans="1:16" x14ac:dyDescent="0.3">
      <c r="A5468" t="s">
        <v>12</v>
      </c>
      <c r="B5468" t="s">
        <v>665</v>
      </c>
      <c r="C5468" t="s">
        <v>1580</v>
      </c>
      <c r="D5468">
        <v>2011</v>
      </c>
      <c r="E5468" t="s">
        <v>1595</v>
      </c>
      <c r="F5468" t="s">
        <v>1602</v>
      </c>
      <c r="G5468" t="s">
        <v>1606</v>
      </c>
      <c r="H5468" t="s">
        <v>1609</v>
      </c>
      <c r="I5468" s="10">
        <v>5.5084018999999998E-2</v>
      </c>
      <c r="J5468">
        <v>8.6300000000000008</v>
      </c>
      <c r="K5468">
        <v>8.6300000000000008</v>
      </c>
      <c r="L5468" s="3">
        <v>114.7518</v>
      </c>
      <c r="M5468">
        <v>2.8</v>
      </c>
      <c r="N5468">
        <f>+$Q$876-Tabla13[[#This Row],[Outlet Establishment Year]]</f>
        <v>13</v>
      </c>
      <c r="O5468">
        <f>+Tabla13[[#This Row],[Sales]]/Tabla13[[#This Row],[Antigüedad]]</f>
        <v>8.827061538461539</v>
      </c>
      <c r="P5468" s="4">
        <f>+Tabla13[[#This Row],[Sales]]/Tabla13[[#This Row],[Item Weight corregido]]</f>
        <v>13.296848203939744</v>
      </c>
    </row>
    <row r="5469" spans="1:16" x14ac:dyDescent="0.3">
      <c r="A5469" t="s">
        <v>13</v>
      </c>
      <c r="B5469" t="s">
        <v>1247</v>
      </c>
      <c r="C5469" t="s">
        <v>1575</v>
      </c>
      <c r="D5469">
        <v>2014</v>
      </c>
      <c r="E5469" t="s">
        <v>1596</v>
      </c>
      <c r="F5469" t="s">
        <v>1602</v>
      </c>
      <c r="G5469" t="s">
        <v>1606</v>
      </c>
      <c r="H5469" t="s">
        <v>1607</v>
      </c>
      <c r="I5469" s="10">
        <v>3.5626318999999997E-2</v>
      </c>
      <c r="J5469">
        <v>16.5</v>
      </c>
      <c r="K5469">
        <v>16.5</v>
      </c>
      <c r="L5469" s="3">
        <v>93.111999999999995</v>
      </c>
      <c r="M5469">
        <v>2.8</v>
      </c>
      <c r="N5469">
        <f>+$Q$876-Tabla13[[#This Row],[Outlet Establishment Year]]</f>
        <v>10</v>
      </c>
      <c r="O5469">
        <f>+Tabla13[[#This Row],[Sales]]/Tabla13[[#This Row],[Antigüedad]]</f>
        <v>9.3111999999999995</v>
      </c>
      <c r="P5469" s="4">
        <f>+Tabla13[[#This Row],[Sales]]/Tabla13[[#This Row],[Item Weight corregido]]</f>
        <v>5.6431515151515148</v>
      </c>
    </row>
    <row r="5470" spans="1:16" x14ac:dyDescent="0.3">
      <c r="A5470" t="s">
        <v>13</v>
      </c>
      <c r="B5470" t="s">
        <v>1359</v>
      </c>
      <c r="C5470" t="s">
        <v>1579</v>
      </c>
      <c r="D5470">
        <v>2014</v>
      </c>
      <c r="E5470" t="s">
        <v>1596</v>
      </c>
      <c r="F5470" t="s">
        <v>1602</v>
      </c>
      <c r="G5470" t="s">
        <v>1606</v>
      </c>
      <c r="H5470" t="s">
        <v>1607</v>
      </c>
      <c r="I5470" s="10">
        <v>5.5382616000000003E-2</v>
      </c>
      <c r="J5470">
        <v>9.1</v>
      </c>
      <c r="K5470">
        <v>9.1</v>
      </c>
      <c r="L5470" s="3">
        <v>115.0518</v>
      </c>
      <c r="M5470">
        <v>2.8</v>
      </c>
      <c r="N5470">
        <f>+$Q$876-Tabla13[[#This Row],[Outlet Establishment Year]]</f>
        <v>10</v>
      </c>
      <c r="O5470">
        <f>+Tabla13[[#This Row],[Sales]]/Tabla13[[#This Row],[Antigüedad]]</f>
        <v>11.505179999999999</v>
      </c>
      <c r="P5470" s="4">
        <f>+Tabla13[[#This Row],[Sales]]/Tabla13[[#This Row],[Item Weight corregido]]</f>
        <v>12.643054945054946</v>
      </c>
    </row>
    <row r="5471" spans="1:16" x14ac:dyDescent="0.3">
      <c r="A5471" t="s">
        <v>13</v>
      </c>
      <c r="B5471" t="s">
        <v>1273</v>
      </c>
      <c r="C5471" t="s">
        <v>1590</v>
      </c>
      <c r="D5471">
        <v>2014</v>
      </c>
      <c r="E5471" t="s">
        <v>1596</v>
      </c>
      <c r="F5471" t="s">
        <v>1602</v>
      </c>
      <c r="G5471" t="s">
        <v>1606</v>
      </c>
      <c r="H5471" t="s">
        <v>1607</v>
      </c>
      <c r="I5471" s="10">
        <v>1.9033838000000001E-2</v>
      </c>
      <c r="J5471">
        <v>10.5</v>
      </c>
      <c r="K5471">
        <v>10.5</v>
      </c>
      <c r="L5471" s="3">
        <v>185.624</v>
      </c>
      <c r="M5471">
        <v>2.8</v>
      </c>
      <c r="N5471">
        <f>+$Q$876-Tabla13[[#This Row],[Outlet Establishment Year]]</f>
        <v>10</v>
      </c>
      <c r="O5471">
        <f>+Tabla13[[#This Row],[Sales]]/Tabla13[[#This Row],[Antigüedad]]</f>
        <v>18.5624</v>
      </c>
      <c r="P5471" s="4">
        <f>+Tabla13[[#This Row],[Sales]]/Tabla13[[#This Row],[Item Weight corregido]]</f>
        <v>17.678476190476189</v>
      </c>
    </row>
    <row r="5472" spans="1:16" x14ac:dyDescent="0.3">
      <c r="A5472" t="s">
        <v>12</v>
      </c>
      <c r="B5472" t="s">
        <v>1087</v>
      </c>
      <c r="C5472" t="s">
        <v>1585</v>
      </c>
      <c r="D5472">
        <v>2014</v>
      </c>
      <c r="E5472" t="s">
        <v>1596</v>
      </c>
      <c r="F5472" t="s">
        <v>1602</v>
      </c>
      <c r="G5472" t="s">
        <v>1606</v>
      </c>
      <c r="H5472" t="s">
        <v>1607</v>
      </c>
      <c r="I5472" s="10">
        <v>0.15670131500000001</v>
      </c>
      <c r="J5472">
        <v>17.75</v>
      </c>
      <c r="K5472">
        <v>17.75</v>
      </c>
      <c r="L5472" s="3">
        <v>240.75380000000001</v>
      </c>
      <c r="M5472">
        <v>2.8</v>
      </c>
      <c r="N5472">
        <f>+$Q$876-Tabla13[[#This Row],[Outlet Establishment Year]]</f>
        <v>10</v>
      </c>
      <c r="O5472">
        <f>+Tabla13[[#This Row],[Sales]]/Tabla13[[#This Row],[Antigüedad]]</f>
        <v>24.075380000000003</v>
      </c>
      <c r="P5472" s="4">
        <f>+Tabla13[[#This Row],[Sales]]/Tabla13[[#This Row],[Item Weight corregido]]</f>
        <v>13.563594366197183</v>
      </c>
    </row>
    <row r="5473" spans="1:16" x14ac:dyDescent="0.3">
      <c r="A5473" t="s">
        <v>12</v>
      </c>
      <c r="B5473" t="s">
        <v>1333</v>
      </c>
      <c r="C5473" t="s">
        <v>1576</v>
      </c>
      <c r="D5473">
        <v>2014</v>
      </c>
      <c r="E5473" t="s">
        <v>1596</v>
      </c>
      <c r="F5473" t="s">
        <v>1602</v>
      </c>
      <c r="G5473" t="s">
        <v>1606</v>
      </c>
      <c r="H5473" t="s">
        <v>1607</v>
      </c>
      <c r="I5473" s="10">
        <v>7.8863887999999993E-2</v>
      </c>
      <c r="J5473">
        <v>11.6</v>
      </c>
      <c r="K5473">
        <v>11.6</v>
      </c>
      <c r="L5473" s="3">
        <v>83.227599999999995</v>
      </c>
      <c r="M5473">
        <v>2.8</v>
      </c>
      <c r="N5473">
        <f>+$Q$876-Tabla13[[#This Row],[Outlet Establishment Year]]</f>
        <v>10</v>
      </c>
      <c r="O5473">
        <f>+Tabla13[[#This Row],[Sales]]/Tabla13[[#This Row],[Antigüedad]]</f>
        <v>8.3227599999999988</v>
      </c>
      <c r="P5473" s="4">
        <f>+Tabla13[[#This Row],[Sales]]/Tabla13[[#This Row],[Item Weight corregido]]</f>
        <v>7.1747931034482759</v>
      </c>
    </row>
    <row r="5474" spans="1:16" x14ac:dyDescent="0.3">
      <c r="A5474" t="s">
        <v>12</v>
      </c>
      <c r="B5474" t="s">
        <v>994</v>
      </c>
      <c r="C5474" t="s">
        <v>1574</v>
      </c>
      <c r="D5474">
        <v>2014</v>
      </c>
      <c r="E5474" t="s">
        <v>1596</v>
      </c>
      <c r="F5474" t="s">
        <v>1602</v>
      </c>
      <c r="G5474" t="s">
        <v>1606</v>
      </c>
      <c r="H5474" t="s">
        <v>1607</v>
      </c>
      <c r="I5474" s="10">
        <v>7.3997842999999994E-2</v>
      </c>
      <c r="J5474">
        <v>17.100000000000001</v>
      </c>
      <c r="K5474">
        <v>17.100000000000001</v>
      </c>
      <c r="L5474" s="3">
        <v>207.06379999999999</v>
      </c>
      <c r="M5474">
        <v>2.8</v>
      </c>
      <c r="N5474">
        <f>+$Q$876-Tabla13[[#This Row],[Outlet Establishment Year]]</f>
        <v>10</v>
      </c>
      <c r="O5474">
        <f>+Tabla13[[#This Row],[Sales]]/Tabla13[[#This Row],[Antigüedad]]</f>
        <v>20.706379999999999</v>
      </c>
      <c r="P5474" s="4">
        <f>+Tabla13[[#This Row],[Sales]]/Tabla13[[#This Row],[Item Weight corregido]]</f>
        <v>12.108994152046781</v>
      </c>
    </row>
    <row r="5475" spans="1:16" x14ac:dyDescent="0.3">
      <c r="A5475" t="s">
        <v>12</v>
      </c>
      <c r="B5475" t="s">
        <v>525</v>
      </c>
      <c r="C5475" t="s">
        <v>1580</v>
      </c>
      <c r="D5475">
        <v>2022</v>
      </c>
      <c r="E5475" t="s">
        <v>1592</v>
      </c>
      <c r="F5475" t="s">
        <v>1602</v>
      </c>
      <c r="G5475" t="s">
        <v>1604</v>
      </c>
      <c r="H5475" t="s">
        <v>1608</v>
      </c>
      <c r="I5475" s="10">
        <v>8.0015028000000002E-2</v>
      </c>
      <c r="J5475">
        <v>16.850000000000001</v>
      </c>
      <c r="K5475">
        <v>16.850000000000001</v>
      </c>
      <c r="L5475" s="3">
        <v>111.8544</v>
      </c>
      <c r="M5475">
        <v>1.3</v>
      </c>
      <c r="N5475">
        <f>+$Q$876-Tabla13[[#This Row],[Outlet Establishment Year]]</f>
        <v>2</v>
      </c>
      <c r="O5475">
        <f>+Tabla13[[#This Row],[Sales]]/Tabla13[[#This Row],[Antigüedad]]</f>
        <v>55.927199999999999</v>
      </c>
      <c r="P5475" s="4">
        <f>+Tabla13[[#This Row],[Sales]]/Tabla13[[#This Row],[Item Weight corregido]]</f>
        <v>6.6382433234421354</v>
      </c>
    </row>
    <row r="5476" spans="1:16" x14ac:dyDescent="0.3">
      <c r="A5476" t="s">
        <v>13</v>
      </c>
      <c r="B5476" t="s">
        <v>247</v>
      </c>
      <c r="C5476" t="s">
        <v>1590</v>
      </c>
      <c r="D5476">
        <v>2022</v>
      </c>
      <c r="E5476" t="s">
        <v>1592</v>
      </c>
      <c r="F5476" t="s">
        <v>1602</v>
      </c>
      <c r="G5476" t="s">
        <v>1604</v>
      </c>
      <c r="H5476" t="s">
        <v>1608</v>
      </c>
      <c r="I5476" s="10">
        <v>7.1367479999999997E-2</v>
      </c>
      <c r="J5476">
        <v>7.27</v>
      </c>
      <c r="K5476">
        <v>7.27</v>
      </c>
      <c r="L5476" s="3">
        <v>111.8518</v>
      </c>
      <c r="M5476">
        <v>4</v>
      </c>
      <c r="N5476">
        <f>+$Q$876-Tabla13[[#This Row],[Outlet Establishment Year]]</f>
        <v>2</v>
      </c>
      <c r="O5476">
        <f>+Tabla13[[#This Row],[Sales]]/Tabla13[[#This Row],[Antigüedad]]</f>
        <v>55.925899999999999</v>
      </c>
      <c r="P5476" s="4">
        <f>+Tabla13[[#This Row],[Sales]]/Tabla13[[#This Row],[Item Weight corregido]]</f>
        <v>15.385392022008254</v>
      </c>
    </row>
    <row r="5477" spans="1:16" x14ac:dyDescent="0.3">
      <c r="A5477" t="s">
        <v>13</v>
      </c>
      <c r="B5477" t="s">
        <v>500</v>
      </c>
      <c r="C5477" t="s">
        <v>1580</v>
      </c>
      <c r="D5477">
        <v>2022</v>
      </c>
      <c r="E5477" t="s">
        <v>1592</v>
      </c>
      <c r="F5477" t="s">
        <v>1602</v>
      </c>
      <c r="G5477" t="s">
        <v>1604</v>
      </c>
      <c r="H5477" t="s">
        <v>1608</v>
      </c>
      <c r="I5477" s="10">
        <v>0.10423592</v>
      </c>
      <c r="J5477">
        <v>7.51</v>
      </c>
      <c r="K5477">
        <v>7.51</v>
      </c>
      <c r="L5477" s="3">
        <v>111.7544</v>
      </c>
      <c r="M5477">
        <v>3.1</v>
      </c>
      <c r="N5477">
        <f>+$Q$876-Tabla13[[#This Row],[Outlet Establishment Year]]</f>
        <v>2</v>
      </c>
      <c r="O5477">
        <f>+Tabla13[[#This Row],[Sales]]/Tabla13[[#This Row],[Antigüedad]]</f>
        <v>55.877200000000002</v>
      </c>
      <c r="P5477" s="4">
        <f>+Tabla13[[#This Row],[Sales]]/Tabla13[[#This Row],[Item Weight corregido]]</f>
        <v>14.880745672436753</v>
      </c>
    </row>
    <row r="5478" spans="1:16" x14ac:dyDescent="0.3">
      <c r="A5478" t="s">
        <v>13</v>
      </c>
      <c r="B5478" t="s">
        <v>1132</v>
      </c>
      <c r="C5478" t="s">
        <v>1590</v>
      </c>
      <c r="D5478">
        <v>2022</v>
      </c>
      <c r="E5478" t="s">
        <v>1592</v>
      </c>
      <c r="F5478" t="s">
        <v>1602</v>
      </c>
      <c r="G5478" t="s">
        <v>1604</v>
      </c>
      <c r="H5478" t="s">
        <v>1608</v>
      </c>
      <c r="I5478" s="10">
        <v>7.9293752999999995E-2</v>
      </c>
      <c r="J5478">
        <v>6.1349999999999998</v>
      </c>
      <c r="K5478">
        <v>6.1349999999999998</v>
      </c>
      <c r="L5478" s="3">
        <v>111.286</v>
      </c>
      <c r="M5478">
        <v>4.3</v>
      </c>
      <c r="N5478">
        <f>+$Q$876-Tabla13[[#This Row],[Outlet Establishment Year]]</f>
        <v>2</v>
      </c>
      <c r="O5478">
        <f>+Tabla13[[#This Row],[Sales]]/Tabla13[[#This Row],[Antigüedad]]</f>
        <v>55.643000000000001</v>
      </c>
      <c r="P5478" s="4">
        <f>+Tabla13[[#This Row],[Sales]]/Tabla13[[#This Row],[Item Weight corregido]]</f>
        <v>18.13952730236349</v>
      </c>
    </row>
    <row r="5479" spans="1:16" x14ac:dyDescent="0.3">
      <c r="A5479" t="s">
        <v>13</v>
      </c>
      <c r="B5479" t="s">
        <v>376</v>
      </c>
      <c r="C5479" t="s">
        <v>1575</v>
      </c>
      <c r="D5479">
        <v>2022</v>
      </c>
      <c r="E5479" t="s">
        <v>1592</v>
      </c>
      <c r="F5479" t="s">
        <v>1602</v>
      </c>
      <c r="G5479" t="s">
        <v>1604</v>
      </c>
      <c r="H5479" t="s">
        <v>1608</v>
      </c>
      <c r="I5479" s="10">
        <v>5.8719568E-2</v>
      </c>
      <c r="J5479">
        <v>20</v>
      </c>
      <c r="K5479">
        <v>20</v>
      </c>
      <c r="L5479" s="3">
        <v>111.0544</v>
      </c>
      <c r="M5479">
        <v>4</v>
      </c>
      <c r="N5479">
        <f>+$Q$876-Tabla13[[#This Row],[Outlet Establishment Year]]</f>
        <v>2</v>
      </c>
      <c r="O5479">
        <f>+Tabla13[[#This Row],[Sales]]/Tabla13[[#This Row],[Antigüedad]]</f>
        <v>55.527200000000001</v>
      </c>
      <c r="P5479" s="4">
        <f>+Tabla13[[#This Row],[Sales]]/Tabla13[[#This Row],[Item Weight corregido]]</f>
        <v>5.5527199999999999</v>
      </c>
    </row>
    <row r="5480" spans="1:16" x14ac:dyDescent="0.3">
      <c r="A5480" t="s">
        <v>13</v>
      </c>
      <c r="B5480" t="s">
        <v>267</v>
      </c>
      <c r="C5480" t="s">
        <v>1579</v>
      </c>
      <c r="D5480">
        <v>2022</v>
      </c>
      <c r="E5480" t="s">
        <v>1592</v>
      </c>
      <c r="F5480" t="s">
        <v>1602</v>
      </c>
      <c r="G5480" t="s">
        <v>1604</v>
      </c>
      <c r="H5480" t="s">
        <v>1608</v>
      </c>
      <c r="I5480" s="10">
        <v>3.3735909000000001E-2</v>
      </c>
      <c r="J5480">
        <v>15.2</v>
      </c>
      <c r="K5480">
        <v>15.2</v>
      </c>
      <c r="L5480" s="3">
        <v>110.99120000000001</v>
      </c>
      <c r="M5480">
        <v>4</v>
      </c>
      <c r="N5480">
        <f>+$Q$876-Tabla13[[#This Row],[Outlet Establishment Year]]</f>
        <v>2</v>
      </c>
      <c r="O5480">
        <f>+Tabla13[[#This Row],[Sales]]/Tabla13[[#This Row],[Antigüedad]]</f>
        <v>55.495600000000003</v>
      </c>
      <c r="P5480" s="4">
        <f>+Tabla13[[#This Row],[Sales]]/Tabla13[[#This Row],[Item Weight corregido]]</f>
        <v>7.302052631578948</v>
      </c>
    </row>
    <row r="5481" spans="1:16" x14ac:dyDescent="0.3">
      <c r="A5481" t="s">
        <v>12</v>
      </c>
      <c r="B5481" t="s">
        <v>1301</v>
      </c>
      <c r="C5481" t="s">
        <v>1581</v>
      </c>
      <c r="D5481">
        <v>2022</v>
      </c>
      <c r="E5481" t="s">
        <v>1592</v>
      </c>
      <c r="F5481" t="s">
        <v>1602</v>
      </c>
      <c r="G5481" t="s">
        <v>1604</v>
      </c>
      <c r="H5481" t="s">
        <v>1608</v>
      </c>
      <c r="I5481" s="10">
        <v>1.0963268999999999E-2</v>
      </c>
      <c r="J5481">
        <v>11.65</v>
      </c>
      <c r="K5481">
        <v>11.65</v>
      </c>
      <c r="L5481" s="3">
        <v>110.95440000000001</v>
      </c>
      <c r="M5481">
        <v>4</v>
      </c>
      <c r="N5481">
        <f>+$Q$876-Tabla13[[#This Row],[Outlet Establishment Year]]</f>
        <v>2</v>
      </c>
      <c r="O5481">
        <f>+Tabla13[[#This Row],[Sales]]/Tabla13[[#This Row],[Antigüedad]]</f>
        <v>55.477200000000003</v>
      </c>
      <c r="P5481" s="4">
        <f>+Tabla13[[#This Row],[Sales]]/Tabla13[[#This Row],[Item Weight corregido]]</f>
        <v>9.5239828326180263</v>
      </c>
    </row>
    <row r="5482" spans="1:16" x14ac:dyDescent="0.3">
      <c r="A5482" t="s">
        <v>13</v>
      </c>
      <c r="B5482" t="s">
        <v>783</v>
      </c>
      <c r="C5482" t="s">
        <v>1574</v>
      </c>
      <c r="D5482">
        <v>2018</v>
      </c>
      <c r="E5482" t="s">
        <v>1597</v>
      </c>
      <c r="F5482" t="s">
        <v>1602</v>
      </c>
      <c r="G5482" t="s">
        <v>1604</v>
      </c>
      <c r="H5482" t="s">
        <v>1610</v>
      </c>
      <c r="I5482" s="10">
        <v>1.7344679000000002E-2</v>
      </c>
      <c r="K5482">
        <v>7.51</v>
      </c>
      <c r="L5482" s="3">
        <v>230.80099999999999</v>
      </c>
      <c r="M5482">
        <v>2.8</v>
      </c>
      <c r="N5482">
        <f>+$Q$876-Tabla13[[#This Row],[Outlet Establishment Year]]</f>
        <v>6</v>
      </c>
      <c r="O5482">
        <f>+Tabla13[[#This Row],[Sales]]/Tabla13[[#This Row],[Antigüedad]]</f>
        <v>38.466833333333334</v>
      </c>
      <c r="P5482" s="4">
        <f>+Tabla13[[#This Row],[Sales]]/Tabla13[[#This Row],[Item Weight corregido]]</f>
        <v>30.73249001331558</v>
      </c>
    </row>
    <row r="5483" spans="1:16" x14ac:dyDescent="0.3">
      <c r="A5483" t="s">
        <v>13</v>
      </c>
      <c r="B5483" t="s">
        <v>823</v>
      </c>
      <c r="C5483" t="s">
        <v>1583</v>
      </c>
      <c r="D5483">
        <v>2018</v>
      </c>
      <c r="E5483" t="s">
        <v>1597</v>
      </c>
      <c r="F5483" t="s">
        <v>1602</v>
      </c>
      <c r="G5483" t="s">
        <v>1604</v>
      </c>
      <c r="H5483" t="s">
        <v>1610</v>
      </c>
      <c r="I5483" s="10">
        <v>7.1628097000000002E-2</v>
      </c>
      <c r="K5483">
        <v>8.3949999999999996</v>
      </c>
      <c r="L5483" s="3">
        <v>251.904</v>
      </c>
      <c r="M5483">
        <v>2.8</v>
      </c>
      <c r="N5483">
        <f>+$Q$876-Tabla13[[#This Row],[Outlet Establishment Year]]</f>
        <v>6</v>
      </c>
      <c r="O5483">
        <f>+Tabla13[[#This Row],[Sales]]/Tabla13[[#This Row],[Antigüedad]]</f>
        <v>41.984000000000002</v>
      </c>
      <c r="P5483" s="4">
        <f>+Tabla13[[#This Row],[Sales]]/Tabla13[[#This Row],[Item Weight corregido]]</f>
        <v>30.006432400238239</v>
      </c>
    </row>
    <row r="5484" spans="1:16" x14ac:dyDescent="0.3">
      <c r="A5484" t="s">
        <v>13</v>
      </c>
      <c r="B5484" t="s">
        <v>1051</v>
      </c>
      <c r="C5484" t="s">
        <v>1575</v>
      </c>
      <c r="D5484">
        <v>2018</v>
      </c>
      <c r="E5484" t="s">
        <v>1597</v>
      </c>
      <c r="F5484" t="s">
        <v>1602</v>
      </c>
      <c r="G5484" t="s">
        <v>1604</v>
      </c>
      <c r="H5484" t="s">
        <v>1610</v>
      </c>
      <c r="I5484" s="10">
        <v>0.174336148</v>
      </c>
      <c r="K5484">
        <v>16.2</v>
      </c>
      <c r="L5484" s="3">
        <v>184.0608</v>
      </c>
      <c r="M5484">
        <v>2.8</v>
      </c>
      <c r="N5484">
        <f>+$Q$876-Tabla13[[#This Row],[Outlet Establishment Year]]</f>
        <v>6</v>
      </c>
      <c r="O5484">
        <f>+Tabla13[[#This Row],[Sales]]/Tabla13[[#This Row],[Antigüedad]]</f>
        <v>30.6768</v>
      </c>
      <c r="P5484" s="4">
        <f>+Tabla13[[#This Row],[Sales]]/Tabla13[[#This Row],[Item Weight corregido]]</f>
        <v>11.361777777777778</v>
      </c>
    </row>
    <row r="5485" spans="1:16" x14ac:dyDescent="0.3">
      <c r="A5485" t="s">
        <v>13</v>
      </c>
      <c r="B5485" t="s">
        <v>620</v>
      </c>
      <c r="C5485" t="s">
        <v>1579</v>
      </c>
      <c r="D5485">
        <v>2018</v>
      </c>
      <c r="E5485" t="s">
        <v>1597</v>
      </c>
      <c r="F5485" t="s">
        <v>1602</v>
      </c>
      <c r="G5485" t="s">
        <v>1604</v>
      </c>
      <c r="H5485" t="s">
        <v>1610</v>
      </c>
      <c r="I5485" s="10">
        <v>8.2955718999999997E-2</v>
      </c>
      <c r="K5485">
        <v>14.65</v>
      </c>
      <c r="L5485" s="3">
        <v>164.05520000000001</v>
      </c>
      <c r="M5485">
        <v>2.8</v>
      </c>
      <c r="N5485">
        <f>+$Q$876-Tabla13[[#This Row],[Outlet Establishment Year]]</f>
        <v>6</v>
      </c>
      <c r="O5485">
        <f>+Tabla13[[#This Row],[Sales]]/Tabla13[[#This Row],[Antigüedad]]</f>
        <v>27.342533333333336</v>
      </c>
      <c r="P5485" s="4">
        <f>+Tabla13[[#This Row],[Sales]]/Tabla13[[#This Row],[Item Weight corregido]]</f>
        <v>11.198307167235496</v>
      </c>
    </row>
    <row r="5486" spans="1:16" x14ac:dyDescent="0.3">
      <c r="A5486" t="s">
        <v>12</v>
      </c>
      <c r="B5486" t="s">
        <v>1423</v>
      </c>
      <c r="C5486" t="s">
        <v>1582</v>
      </c>
      <c r="D5486">
        <v>2018</v>
      </c>
      <c r="E5486" t="s">
        <v>1597</v>
      </c>
      <c r="F5486" t="s">
        <v>1602</v>
      </c>
      <c r="G5486" t="s">
        <v>1604</v>
      </c>
      <c r="H5486" t="s">
        <v>1610</v>
      </c>
      <c r="I5486" s="10">
        <v>6.7373081000000001E-2</v>
      </c>
      <c r="K5486">
        <v>5.6950000000000003</v>
      </c>
      <c r="L5486" s="3">
        <v>258.89879999999999</v>
      </c>
      <c r="M5486">
        <v>2.8</v>
      </c>
      <c r="N5486">
        <f>+$Q$876-Tabla13[[#This Row],[Outlet Establishment Year]]</f>
        <v>6</v>
      </c>
      <c r="O5486">
        <f>+Tabla13[[#This Row],[Sales]]/Tabla13[[#This Row],[Antigüedad]]</f>
        <v>43.149799999999999</v>
      </c>
      <c r="P5486" s="4">
        <f>+Tabla13[[#This Row],[Sales]]/Tabla13[[#This Row],[Item Weight corregido]]</f>
        <v>45.460719929762945</v>
      </c>
    </row>
    <row r="5487" spans="1:16" x14ac:dyDescent="0.3">
      <c r="A5487" t="s">
        <v>12</v>
      </c>
      <c r="B5487" t="s">
        <v>1418</v>
      </c>
      <c r="C5487" t="s">
        <v>1577</v>
      </c>
      <c r="D5487">
        <v>2018</v>
      </c>
      <c r="E5487" t="s">
        <v>1597</v>
      </c>
      <c r="F5487" t="s">
        <v>1602</v>
      </c>
      <c r="G5487" t="s">
        <v>1604</v>
      </c>
      <c r="H5487" t="s">
        <v>1610</v>
      </c>
      <c r="I5487" s="10">
        <v>2.6391403000000001E-2</v>
      </c>
      <c r="K5487">
        <v>16.850000000000001</v>
      </c>
      <c r="L5487" s="3">
        <v>92.811999999999998</v>
      </c>
      <c r="M5487">
        <v>2.8</v>
      </c>
      <c r="N5487">
        <f>+$Q$876-Tabla13[[#This Row],[Outlet Establishment Year]]</f>
        <v>6</v>
      </c>
      <c r="O5487">
        <f>+Tabla13[[#This Row],[Sales]]/Tabla13[[#This Row],[Antigüedad]]</f>
        <v>15.468666666666666</v>
      </c>
      <c r="P5487" s="4">
        <f>+Tabla13[[#This Row],[Sales]]/Tabla13[[#This Row],[Item Weight corregido]]</f>
        <v>5.5081305637982192</v>
      </c>
    </row>
    <row r="5488" spans="1:16" x14ac:dyDescent="0.3">
      <c r="A5488" t="s">
        <v>12</v>
      </c>
      <c r="B5488" t="s">
        <v>890</v>
      </c>
      <c r="C5488" t="s">
        <v>1574</v>
      </c>
      <c r="D5488">
        <v>2018</v>
      </c>
      <c r="E5488" t="s">
        <v>1597</v>
      </c>
      <c r="F5488" t="s">
        <v>1602</v>
      </c>
      <c r="G5488" t="s">
        <v>1604</v>
      </c>
      <c r="H5488" t="s">
        <v>1610</v>
      </c>
      <c r="I5488" s="10">
        <v>4.9395241999999999E-2</v>
      </c>
      <c r="K5488">
        <v>19.350000000000001</v>
      </c>
      <c r="L5488" s="3">
        <v>80.364400000000003</v>
      </c>
      <c r="M5488">
        <v>2.8</v>
      </c>
      <c r="N5488">
        <f>+$Q$876-Tabla13[[#This Row],[Outlet Establishment Year]]</f>
        <v>6</v>
      </c>
      <c r="O5488">
        <f>+Tabla13[[#This Row],[Sales]]/Tabla13[[#This Row],[Antigüedad]]</f>
        <v>13.394066666666667</v>
      </c>
      <c r="P5488" s="4">
        <f>+Tabla13[[#This Row],[Sales]]/Tabla13[[#This Row],[Item Weight corregido]]</f>
        <v>4.1531989664082687</v>
      </c>
    </row>
    <row r="5489" spans="1:16" x14ac:dyDescent="0.3">
      <c r="A5489" t="s">
        <v>12</v>
      </c>
      <c r="B5489" t="s">
        <v>1171</v>
      </c>
      <c r="C5489" t="s">
        <v>1580</v>
      </c>
      <c r="D5489">
        <v>2018</v>
      </c>
      <c r="E5489" t="s">
        <v>1597</v>
      </c>
      <c r="F5489" t="s">
        <v>1602</v>
      </c>
      <c r="G5489" t="s">
        <v>1604</v>
      </c>
      <c r="H5489" t="s">
        <v>1610</v>
      </c>
      <c r="I5489" s="10">
        <v>0.12251957099999999</v>
      </c>
      <c r="K5489">
        <v>6.3049999999999997</v>
      </c>
      <c r="L5489" s="3">
        <v>93.043599999999998</v>
      </c>
      <c r="M5489">
        <v>2.8</v>
      </c>
      <c r="N5489">
        <f>+$Q$876-Tabla13[[#This Row],[Outlet Establishment Year]]</f>
        <v>6</v>
      </c>
      <c r="O5489">
        <f>+Tabla13[[#This Row],[Sales]]/Tabla13[[#This Row],[Antigüedad]]</f>
        <v>15.507266666666666</v>
      </c>
      <c r="P5489" s="4">
        <f>+Tabla13[[#This Row],[Sales]]/Tabla13[[#This Row],[Item Weight corregido]]</f>
        <v>14.757113402061856</v>
      </c>
    </row>
    <row r="5490" spans="1:16" x14ac:dyDescent="0.3">
      <c r="A5490" t="s">
        <v>13</v>
      </c>
      <c r="B5490" t="s">
        <v>1172</v>
      </c>
      <c r="C5490" t="s">
        <v>1575</v>
      </c>
      <c r="D5490">
        <v>2012</v>
      </c>
      <c r="E5490" t="s">
        <v>1591</v>
      </c>
      <c r="F5490" t="s">
        <v>1601</v>
      </c>
      <c r="G5490" t="s">
        <v>1604</v>
      </c>
      <c r="H5490" t="s">
        <v>1607</v>
      </c>
      <c r="I5490" s="10">
        <v>7.3493830999999996E-2</v>
      </c>
      <c r="J5490">
        <v>10</v>
      </c>
      <c r="K5490">
        <v>10</v>
      </c>
      <c r="L5490" s="3">
        <v>118.34399999999999</v>
      </c>
      <c r="M5490">
        <v>2.7</v>
      </c>
      <c r="N5490">
        <f>+$Q$876-Tabla13[[#This Row],[Outlet Establishment Year]]</f>
        <v>12</v>
      </c>
      <c r="O5490">
        <f>+Tabla13[[#This Row],[Sales]]/Tabla13[[#This Row],[Antigüedad]]</f>
        <v>9.8620000000000001</v>
      </c>
      <c r="P5490" s="4">
        <f>+Tabla13[[#This Row],[Sales]]/Tabla13[[#This Row],[Item Weight corregido]]</f>
        <v>11.834399999999999</v>
      </c>
    </row>
    <row r="5491" spans="1:16" x14ac:dyDescent="0.3">
      <c r="A5491" t="s">
        <v>13</v>
      </c>
      <c r="B5491" t="s">
        <v>1295</v>
      </c>
      <c r="C5491" t="s">
        <v>1590</v>
      </c>
      <c r="D5491">
        <v>2012</v>
      </c>
      <c r="E5491" t="s">
        <v>1591</v>
      </c>
      <c r="F5491" t="s">
        <v>1601</v>
      </c>
      <c r="G5491" t="s">
        <v>1604</v>
      </c>
      <c r="H5491" t="s">
        <v>1607</v>
      </c>
      <c r="I5491" s="10">
        <v>8.2367244000000006E-2</v>
      </c>
      <c r="J5491">
        <v>7.39</v>
      </c>
      <c r="K5491">
        <v>7.39</v>
      </c>
      <c r="L5491" s="3">
        <v>187.75299999999999</v>
      </c>
      <c r="M5491">
        <v>2.7</v>
      </c>
      <c r="N5491">
        <f>+$Q$876-Tabla13[[#This Row],[Outlet Establishment Year]]</f>
        <v>12</v>
      </c>
      <c r="O5491">
        <f>+Tabla13[[#This Row],[Sales]]/Tabla13[[#This Row],[Antigüedad]]</f>
        <v>15.646083333333332</v>
      </c>
      <c r="P5491" s="4">
        <f>+Tabla13[[#This Row],[Sales]]/Tabla13[[#This Row],[Item Weight corregido]]</f>
        <v>25.406359945872801</v>
      </c>
    </row>
    <row r="5492" spans="1:16" x14ac:dyDescent="0.3">
      <c r="A5492" t="s">
        <v>13</v>
      </c>
      <c r="B5492" t="s">
        <v>842</v>
      </c>
      <c r="C5492" t="s">
        <v>1576</v>
      </c>
      <c r="D5492">
        <v>2018</v>
      </c>
      <c r="E5492" t="s">
        <v>1600</v>
      </c>
      <c r="F5492" t="s">
        <v>1601</v>
      </c>
      <c r="G5492" t="s">
        <v>1605</v>
      </c>
      <c r="H5492" t="s">
        <v>1609</v>
      </c>
      <c r="I5492" s="10">
        <v>0.17332420700000001</v>
      </c>
      <c r="K5492">
        <v>12.85</v>
      </c>
      <c r="L5492" s="3">
        <v>39.916400000000003</v>
      </c>
      <c r="M5492">
        <v>2.7</v>
      </c>
      <c r="N5492">
        <f>+$Q$876-Tabla13[[#This Row],[Outlet Establishment Year]]</f>
        <v>6</v>
      </c>
      <c r="O5492">
        <f>+Tabla13[[#This Row],[Sales]]/Tabla13[[#This Row],[Antigüedad]]</f>
        <v>6.6527333333333338</v>
      </c>
      <c r="P5492" s="4">
        <f>+Tabla13[[#This Row],[Sales]]/Tabla13[[#This Row],[Item Weight corregido]]</f>
        <v>3.1063346303501951</v>
      </c>
    </row>
    <row r="5493" spans="1:16" x14ac:dyDescent="0.3">
      <c r="A5493" t="s">
        <v>12</v>
      </c>
      <c r="B5493" t="s">
        <v>1298</v>
      </c>
      <c r="C5493" t="s">
        <v>1587</v>
      </c>
      <c r="D5493">
        <v>2016</v>
      </c>
      <c r="E5493" t="s">
        <v>1599</v>
      </c>
      <c r="F5493" t="s">
        <v>1601</v>
      </c>
      <c r="G5493" t="s">
        <v>1605</v>
      </c>
      <c r="H5493" t="s">
        <v>1607</v>
      </c>
      <c r="I5493" s="10">
        <v>6.2224478999999999E-2</v>
      </c>
      <c r="J5493">
        <v>20.85</v>
      </c>
      <c r="K5493">
        <v>20.85</v>
      </c>
      <c r="L5493" s="3">
        <v>88.151399999999995</v>
      </c>
      <c r="M5493">
        <v>2.7</v>
      </c>
      <c r="N5493">
        <f>+$Q$876-Tabla13[[#This Row],[Outlet Establishment Year]]</f>
        <v>8</v>
      </c>
      <c r="O5493">
        <f>+Tabla13[[#This Row],[Sales]]/Tabla13[[#This Row],[Antigüedad]]</f>
        <v>11.018924999999999</v>
      </c>
      <c r="P5493" s="4">
        <f>+Tabla13[[#This Row],[Sales]]/Tabla13[[#This Row],[Item Weight corregido]]</f>
        <v>4.2278848920863306</v>
      </c>
    </row>
    <row r="5494" spans="1:16" x14ac:dyDescent="0.3">
      <c r="A5494" t="s">
        <v>13</v>
      </c>
      <c r="B5494" t="s">
        <v>116</v>
      </c>
      <c r="C5494" t="s">
        <v>1579</v>
      </c>
      <c r="D5494">
        <v>2015</v>
      </c>
      <c r="E5494" t="s">
        <v>1593</v>
      </c>
      <c r="F5494" t="s">
        <v>1603</v>
      </c>
      <c r="G5494" t="s">
        <v>1605</v>
      </c>
      <c r="H5494" t="s">
        <v>1607</v>
      </c>
      <c r="I5494" s="10">
        <v>5.2608525000000003E-2</v>
      </c>
      <c r="J5494">
        <v>12.3</v>
      </c>
      <c r="K5494">
        <v>12.3</v>
      </c>
      <c r="L5494" s="3">
        <v>191.25299999999999</v>
      </c>
      <c r="M5494">
        <v>2.7</v>
      </c>
      <c r="N5494">
        <f>+$Q$876-Tabla13[[#This Row],[Outlet Establishment Year]]</f>
        <v>9</v>
      </c>
      <c r="O5494">
        <f>+Tabla13[[#This Row],[Sales]]/Tabla13[[#This Row],[Antigüedad]]</f>
        <v>21.25033333333333</v>
      </c>
      <c r="P5494" s="4">
        <f>+Tabla13[[#This Row],[Sales]]/Tabla13[[#This Row],[Item Weight corregido]]</f>
        <v>15.5490243902439</v>
      </c>
    </row>
    <row r="5495" spans="1:16" x14ac:dyDescent="0.3">
      <c r="A5495" t="s">
        <v>13</v>
      </c>
      <c r="B5495" t="s">
        <v>515</v>
      </c>
      <c r="C5495" t="s">
        <v>1585</v>
      </c>
      <c r="D5495">
        <v>2020</v>
      </c>
      <c r="E5495" t="s">
        <v>1594</v>
      </c>
      <c r="F5495" t="s">
        <v>1603</v>
      </c>
      <c r="G5495" t="s">
        <v>1605</v>
      </c>
      <c r="H5495" t="s">
        <v>1607</v>
      </c>
      <c r="I5495" s="10">
        <v>0</v>
      </c>
      <c r="J5495">
        <v>7.02</v>
      </c>
      <c r="K5495">
        <v>7.02</v>
      </c>
      <c r="L5495" s="3">
        <v>83.825000000000003</v>
      </c>
      <c r="M5495">
        <v>2.7</v>
      </c>
      <c r="N5495">
        <f>+$Q$876-Tabla13[[#This Row],[Outlet Establishment Year]]</f>
        <v>4</v>
      </c>
      <c r="O5495">
        <f>+Tabla13[[#This Row],[Sales]]/Tabla13[[#This Row],[Antigüedad]]</f>
        <v>20.956250000000001</v>
      </c>
      <c r="P5495" s="4">
        <f>+Tabla13[[#This Row],[Sales]]/Tabla13[[#This Row],[Item Weight corregido]]</f>
        <v>11.940883190883191</v>
      </c>
    </row>
    <row r="5496" spans="1:16" x14ac:dyDescent="0.3">
      <c r="A5496" t="s">
        <v>13</v>
      </c>
      <c r="B5496" t="s">
        <v>896</v>
      </c>
      <c r="C5496" t="s">
        <v>1579</v>
      </c>
      <c r="D5496">
        <v>2020</v>
      </c>
      <c r="E5496" t="s">
        <v>1594</v>
      </c>
      <c r="F5496" t="s">
        <v>1603</v>
      </c>
      <c r="G5496" t="s">
        <v>1605</v>
      </c>
      <c r="H5496" t="s">
        <v>1607</v>
      </c>
      <c r="I5496" s="10">
        <v>3.6743989999999997E-2</v>
      </c>
      <c r="J5496">
        <v>6.86</v>
      </c>
      <c r="K5496">
        <v>6.86</v>
      </c>
      <c r="L5496" s="3">
        <v>231.20099999999999</v>
      </c>
      <c r="M5496">
        <v>2.7</v>
      </c>
      <c r="N5496">
        <f>+$Q$876-Tabla13[[#This Row],[Outlet Establishment Year]]</f>
        <v>4</v>
      </c>
      <c r="O5496">
        <f>+Tabla13[[#This Row],[Sales]]/Tabla13[[#This Row],[Antigüedad]]</f>
        <v>57.800249999999998</v>
      </c>
      <c r="P5496" s="4">
        <f>+Tabla13[[#This Row],[Sales]]/Tabla13[[#This Row],[Item Weight corregido]]</f>
        <v>33.702769679300289</v>
      </c>
    </row>
    <row r="5497" spans="1:16" x14ac:dyDescent="0.3">
      <c r="A5497" t="s">
        <v>13</v>
      </c>
      <c r="B5497" t="s">
        <v>1198</v>
      </c>
      <c r="C5497" t="s">
        <v>1587</v>
      </c>
      <c r="D5497">
        <v>2017</v>
      </c>
      <c r="E5497" t="s">
        <v>1598</v>
      </c>
      <c r="F5497" t="s">
        <v>1603</v>
      </c>
      <c r="G5497" t="s">
        <v>1605</v>
      </c>
      <c r="H5497" t="s">
        <v>1607</v>
      </c>
      <c r="I5497" s="10">
        <v>2.1427082E-2</v>
      </c>
      <c r="J5497">
        <v>20.7</v>
      </c>
      <c r="K5497">
        <v>20.7</v>
      </c>
      <c r="L5497" s="3">
        <v>156.52879999999999</v>
      </c>
      <c r="M5497">
        <v>2.7</v>
      </c>
      <c r="N5497">
        <f>+$Q$876-Tabla13[[#This Row],[Outlet Establishment Year]]</f>
        <v>7</v>
      </c>
      <c r="O5497">
        <f>+Tabla13[[#This Row],[Sales]]/Tabla13[[#This Row],[Antigüedad]]</f>
        <v>22.361257142857141</v>
      </c>
      <c r="P5497" s="4">
        <f>+Tabla13[[#This Row],[Sales]]/Tabla13[[#This Row],[Item Weight corregido]]</f>
        <v>7.5617777777777775</v>
      </c>
    </row>
    <row r="5498" spans="1:16" x14ac:dyDescent="0.3">
      <c r="A5498" t="s">
        <v>13</v>
      </c>
      <c r="B5498" t="s">
        <v>473</v>
      </c>
      <c r="C5498" t="s">
        <v>1583</v>
      </c>
      <c r="D5498">
        <v>2017</v>
      </c>
      <c r="E5498" t="s">
        <v>1598</v>
      </c>
      <c r="F5498" t="s">
        <v>1603</v>
      </c>
      <c r="G5498" t="s">
        <v>1605</v>
      </c>
      <c r="H5498" t="s">
        <v>1607</v>
      </c>
      <c r="I5498" s="10">
        <v>2.0916223000000001E-2</v>
      </c>
      <c r="J5498">
        <v>14.7</v>
      </c>
      <c r="K5498">
        <v>14.7</v>
      </c>
      <c r="L5498" s="3">
        <v>141.81280000000001</v>
      </c>
      <c r="M5498">
        <v>2.7</v>
      </c>
      <c r="N5498">
        <f>+$Q$876-Tabla13[[#This Row],[Outlet Establishment Year]]</f>
        <v>7</v>
      </c>
      <c r="O5498">
        <f>+Tabla13[[#This Row],[Sales]]/Tabla13[[#This Row],[Antigüedad]]</f>
        <v>20.258971428571432</v>
      </c>
      <c r="P5498" s="4">
        <f>+Tabla13[[#This Row],[Sales]]/Tabla13[[#This Row],[Item Weight corregido]]</f>
        <v>9.6471292517006813</v>
      </c>
    </row>
    <row r="5499" spans="1:16" x14ac:dyDescent="0.3">
      <c r="A5499" t="s">
        <v>12</v>
      </c>
      <c r="B5499" t="s">
        <v>246</v>
      </c>
      <c r="C5499" t="s">
        <v>1574</v>
      </c>
      <c r="D5499">
        <v>2017</v>
      </c>
      <c r="E5499" t="s">
        <v>1598</v>
      </c>
      <c r="F5499" t="s">
        <v>1603</v>
      </c>
      <c r="G5499" t="s">
        <v>1605</v>
      </c>
      <c r="H5499" t="s">
        <v>1607</v>
      </c>
      <c r="I5499" s="10">
        <v>0.13205856599999999</v>
      </c>
      <c r="J5499">
        <v>12.15</v>
      </c>
      <c r="K5499">
        <v>12.15</v>
      </c>
      <c r="L5499" s="3">
        <v>187.5872</v>
      </c>
      <c r="M5499">
        <v>2.7</v>
      </c>
      <c r="N5499">
        <f>+$Q$876-Tabla13[[#This Row],[Outlet Establishment Year]]</f>
        <v>7</v>
      </c>
      <c r="O5499">
        <f>+Tabla13[[#This Row],[Sales]]/Tabla13[[#This Row],[Antigüedad]]</f>
        <v>26.798171428571429</v>
      </c>
      <c r="P5499" s="4">
        <f>+Tabla13[[#This Row],[Sales]]/Tabla13[[#This Row],[Item Weight corregido]]</f>
        <v>15.439275720164607</v>
      </c>
    </row>
    <row r="5500" spans="1:16" x14ac:dyDescent="0.3">
      <c r="A5500" t="s">
        <v>13</v>
      </c>
      <c r="B5500" t="s">
        <v>1226</v>
      </c>
      <c r="C5500" t="s">
        <v>1577</v>
      </c>
      <c r="D5500">
        <v>2014</v>
      </c>
      <c r="E5500" t="s">
        <v>1596</v>
      </c>
      <c r="F5500" t="s">
        <v>1602</v>
      </c>
      <c r="G5500" t="s">
        <v>1606</v>
      </c>
      <c r="H5500" t="s">
        <v>1607</v>
      </c>
      <c r="I5500" s="10">
        <v>4.7743195000000002E-2</v>
      </c>
      <c r="J5500">
        <v>7.7249999999999996</v>
      </c>
      <c r="K5500">
        <v>7.7249999999999996</v>
      </c>
      <c r="L5500" s="3">
        <v>248.3092</v>
      </c>
      <c r="M5500">
        <v>2.7</v>
      </c>
      <c r="N5500">
        <f>+$Q$876-Tabla13[[#This Row],[Outlet Establishment Year]]</f>
        <v>10</v>
      </c>
      <c r="O5500">
        <f>+Tabla13[[#This Row],[Sales]]/Tabla13[[#This Row],[Antigüedad]]</f>
        <v>24.830919999999999</v>
      </c>
      <c r="P5500" s="4">
        <f>+Tabla13[[#This Row],[Sales]]/Tabla13[[#This Row],[Item Weight corregido]]</f>
        <v>32.143585760517801</v>
      </c>
    </row>
    <row r="5501" spans="1:16" x14ac:dyDescent="0.3">
      <c r="A5501" t="s">
        <v>13</v>
      </c>
      <c r="B5501" t="s">
        <v>715</v>
      </c>
      <c r="C5501" t="s">
        <v>1576</v>
      </c>
      <c r="D5501">
        <v>2014</v>
      </c>
      <c r="E5501" t="s">
        <v>1596</v>
      </c>
      <c r="F5501" t="s">
        <v>1602</v>
      </c>
      <c r="G5501" t="s">
        <v>1606</v>
      </c>
      <c r="H5501" t="s">
        <v>1607</v>
      </c>
      <c r="I5501" s="10">
        <v>7.9152918000000003E-2</v>
      </c>
      <c r="J5501">
        <v>18.25</v>
      </c>
      <c r="K5501">
        <v>18.25</v>
      </c>
      <c r="L5501" s="3">
        <v>223.80619999999999</v>
      </c>
      <c r="M5501">
        <v>2.7</v>
      </c>
      <c r="N5501">
        <f>+$Q$876-Tabla13[[#This Row],[Outlet Establishment Year]]</f>
        <v>10</v>
      </c>
      <c r="O5501">
        <f>+Tabla13[[#This Row],[Sales]]/Tabla13[[#This Row],[Antigüedad]]</f>
        <v>22.38062</v>
      </c>
      <c r="P5501" s="4">
        <f>+Tabla13[[#This Row],[Sales]]/Tabla13[[#This Row],[Item Weight corregido]]</f>
        <v>12.263353424657534</v>
      </c>
    </row>
    <row r="5502" spans="1:16" x14ac:dyDescent="0.3">
      <c r="A5502" t="s">
        <v>13</v>
      </c>
      <c r="B5502" t="s">
        <v>177</v>
      </c>
      <c r="C5502" t="s">
        <v>1575</v>
      </c>
      <c r="D5502">
        <v>2014</v>
      </c>
      <c r="E5502" t="s">
        <v>1596</v>
      </c>
      <c r="F5502" t="s">
        <v>1602</v>
      </c>
      <c r="G5502" t="s">
        <v>1606</v>
      </c>
      <c r="H5502" t="s">
        <v>1607</v>
      </c>
      <c r="I5502" s="10">
        <v>2.4363025999999999E-2</v>
      </c>
      <c r="J5502">
        <v>9.8000000000000007</v>
      </c>
      <c r="K5502">
        <v>9.8000000000000007</v>
      </c>
      <c r="L5502" s="3">
        <v>114.0492</v>
      </c>
      <c r="M5502">
        <v>2.7</v>
      </c>
      <c r="N5502">
        <f>+$Q$876-Tabla13[[#This Row],[Outlet Establishment Year]]</f>
        <v>10</v>
      </c>
      <c r="O5502">
        <f>+Tabla13[[#This Row],[Sales]]/Tabla13[[#This Row],[Antigüedad]]</f>
        <v>11.404920000000001</v>
      </c>
      <c r="P5502" s="4">
        <f>+Tabla13[[#This Row],[Sales]]/Tabla13[[#This Row],[Item Weight corregido]]</f>
        <v>11.637673469387755</v>
      </c>
    </row>
    <row r="5503" spans="1:16" x14ac:dyDescent="0.3">
      <c r="A5503" t="s">
        <v>13</v>
      </c>
      <c r="B5503" t="s">
        <v>1079</v>
      </c>
      <c r="C5503" t="s">
        <v>1575</v>
      </c>
      <c r="D5503">
        <v>2014</v>
      </c>
      <c r="E5503" t="s">
        <v>1596</v>
      </c>
      <c r="F5503" t="s">
        <v>1602</v>
      </c>
      <c r="G5503" t="s">
        <v>1606</v>
      </c>
      <c r="H5503" t="s">
        <v>1607</v>
      </c>
      <c r="I5503" s="10">
        <v>9.6981319999999996E-2</v>
      </c>
      <c r="J5503">
        <v>15.2</v>
      </c>
      <c r="K5503">
        <v>15.2</v>
      </c>
      <c r="L5503" s="3">
        <v>116.3492</v>
      </c>
      <c r="M5503">
        <v>2.7</v>
      </c>
      <c r="N5503">
        <f>+$Q$876-Tabla13[[#This Row],[Outlet Establishment Year]]</f>
        <v>10</v>
      </c>
      <c r="O5503">
        <f>+Tabla13[[#This Row],[Sales]]/Tabla13[[#This Row],[Antigüedad]]</f>
        <v>11.634919999999999</v>
      </c>
      <c r="P5503" s="4">
        <f>+Tabla13[[#This Row],[Sales]]/Tabla13[[#This Row],[Item Weight corregido]]</f>
        <v>7.6545526315789472</v>
      </c>
    </row>
    <row r="5504" spans="1:16" x14ac:dyDescent="0.3">
      <c r="A5504" t="s">
        <v>13</v>
      </c>
      <c r="B5504" t="s">
        <v>1488</v>
      </c>
      <c r="C5504" t="s">
        <v>1579</v>
      </c>
      <c r="D5504">
        <v>2014</v>
      </c>
      <c r="E5504" t="s">
        <v>1596</v>
      </c>
      <c r="F5504" t="s">
        <v>1602</v>
      </c>
      <c r="G5504" t="s">
        <v>1606</v>
      </c>
      <c r="H5504" t="s">
        <v>1607</v>
      </c>
      <c r="I5504" s="10">
        <v>0</v>
      </c>
      <c r="J5504">
        <v>8.02</v>
      </c>
      <c r="K5504">
        <v>8.02</v>
      </c>
      <c r="L5504" s="3">
        <v>157.7972</v>
      </c>
      <c r="M5504">
        <v>2.7</v>
      </c>
      <c r="N5504">
        <f>+$Q$876-Tabla13[[#This Row],[Outlet Establishment Year]]</f>
        <v>10</v>
      </c>
      <c r="O5504">
        <f>+Tabla13[[#This Row],[Sales]]/Tabla13[[#This Row],[Antigüedad]]</f>
        <v>15.779720000000001</v>
      </c>
      <c r="P5504" s="4">
        <f>+Tabla13[[#This Row],[Sales]]/Tabla13[[#This Row],[Item Weight corregido]]</f>
        <v>19.675461346633419</v>
      </c>
    </row>
    <row r="5505" spans="1:16" x14ac:dyDescent="0.3">
      <c r="A5505" t="s">
        <v>13</v>
      </c>
      <c r="B5505" t="s">
        <v>507</v>
      </c>
      <c r="C5505" t="s">
        <v>1590</v>
      </c>
      <c r="D5505">
        <v>2014</v>
      </c>
      <c r="E5505" t="s">
        <v>1596</v>
      </c>
      <c r="F5505" t="s">
        <v>1602</v>
      </c>
      <c r="G5505" t="s">
        <v>1606</v>
      </c>
      <c r="H5505" t="s">
        <v>1607</v>
      </c>
      <c r="I5505" s="10">
        <v>0.17493451300000001</v>
      </c>
      <c r="J5505">
        <v>5.6550000000000002</v>
      </c>
      <c r="K5505">
        <v>5.6550000000000002</v>
      </c>
      <c r="L5505" s="3">
        <v>145.0102</v>
      </c>
      <c r="M5505">
        <v>2.7</v>
      </c>
      <c r="N5505">
        <f>+$Q$876-Tabla13[[#This Row],[Outlet Establishment Year]]</f>
        <v>10</v>
      </c>
      <c r="O5505">
        <f>+Tabla13[[#This Row],[Sales]]/Tabla13[[#This Row],[Antigüedad]]</f>
        <v>14.50102</v>
      </c>
      <c r="P5505" s="4">
        <f>+Tabla13[[#This Row],[Sales]]/Tabla13[[#This Row],[Item Weight corregido]]</f>
        <v>25.642829354553491</v>
      </c>
    </row>
    <row r="5506" spans="1:16" x14ac:dyDescent="0.3">
      <c r="A5506" t="s">
        <v>13</v>
      </c>
      <c r="B5506" t="s">
        <v>1547</v>
      </c>
      <c r="C5506" t="s">
        <v>1577</v>
      </c>
      <c r="D5506">
        <v>2022</v>
      </c>
      <c r="E5506" t="s">
        <v>1592</v>
      </c>
      <c r="F5506" t="s">
        <v>1602</v>
      </c>
      <c r="G5506" t="s">
        <v>1604</v>
      </c>
      <c r="H5506" t="s">
        <v>1608</v>
      </c>
      <c r="I5506" s="10">
        <v>0.12689792499999999</v>
      </c>
      <c r="J5506">
        <v>10.195</v>
      </c>
      <c r="K5506">
        <v>10.195</v>
      </c>
      <c r="L5506" s="3">
        <v>110.68859999999999</v>
      </c>
      <c r="M5506">
        <v>3</v>
      </c>
      <c r="N5506">
        <f>+$Q$876-Tabla13[[#This Row],[Outlet Establishment Year]]</f>
        <v>2</v>
      </c>
      <c r="O5506">
        <f>+Tabla13[[#This Row],[Sales]]/Tabla13[[#This Row],[Antigüedad]]</f>
        <v>55.344299999999997</v>
      </c>
      <c r="P5506" s="4">
        <f>+Tabla13[[#This Row],[Sales]]/Tabla13[[#This Row],[Item Weight corregido]]</f>
        <v>10.857145659637077</v>
      </c>
    </row>
    <row r="5507" spans="1:16" x14ac:dyDescent="0.3">
      <c r="A5507" t="s">
        <v>13</v>
      </c>
      <c r="B5507" t="s">
        <v>72</v>
      </c>
      <c r="C5507" t="s">
        <v>1574</v>
      </c>
      <c r="D5507">
        <v>2022</v>
      </c>
      <c r="E5507" t="s">
        <v>1592</v>
      </c>
      <c r="F5507" t="s">
        <v>1602</v>
      </c>
      <c r="G5507" t="s">
        <v>1604</v>
      </c>
      <c r="H5507" t="s">
        <v>1608</v>
      </c>
      <c r="I5507" s="10">
        <v>3.1410378000000003E-2</v>
      </c>
      <c r="J5507">
        <v>9.5</v>
      </c>
      <c r="K5507">
        <v>9.5</v>
      </c>
      <c r="L5507" s="3">
        <v>110.3228</v>
      </c>
      <c r="M5507">
        <v>4</v>
      </c>
      <c r="N5507">
        <f>+$Q$876-Tabla13[[#This Row],[Outlet Establishment Year]]</f>
        <v>2</v>
      </c>
      <c r="O5507">
        <f>+Tabla13[[#This Row],[Sales]]/Tabla13[[#This Row],[Antigüedad]]</f>
        <v>55.1614</v>
      </c>
      <c r="P5507" s="4">
        <f>+Tabla13[[#This Row],[Sales]]/Tabla13[[#This Row],[Item Weight corregido]]</f>
        <v>11.612926315789474</v>
      </c>
    </row>
    <row r="5508" spans="1:16" x14ac:dyDescent="0.3">
      <c r="A5508" t="s">
        <v>13</v>
      </c>
      <c r="B5508" t="s">
        <v>425</v>
      </c>
      <c r="C5508" t="s">
        <v>1575</v>
      </c>
      <c r="D5508">
        <v>2022</v>
      </c>
      <c r="E5508" t="s">
        <v>1592</v>
      </c>
      <c r="F5508" t="s">
        <v>1602</v>
      </c>
      <c r="G5508" t="s">
        <v>1604</v>
      </c>
      <c r="H5508" t="s">
        <v>1608</v>
      </c>
      <c r="I5508" s="10">
        <v>1.7108186000000001E-2</v>
      </c>
      <c r="J5508">
        <v>14.35</v>
      </c>
      <c r="K5508">
        <v>14.35</v>
      </c>
      <c r="L5508" s="3">
        <v>110.3228</v>
      </c>
      <c r="M5508">
        <v>3.7</v>
      </c>
      <c r="N5508">
        <f>+$Q$876-Tabla13[[#This Row],[Outlet Establishment Year]]</f>
        <v>2</v>
      </c>
      <c r="O5508">
        <f>+Tabla13[[#This Row],[Sales]]/Tabla13[[#This Row],[Antigüedad]]</f>
        <v>55.1614</v>
      </c>
      <c r="P5508" s="4">
        <f>+Tabla13[[#This Row],[Sales]]/Tabla13[[#This Row],[Item Weight corregido]]</f>
        <v>7.6880000000000006</v>
      </c>
    </row>
    <row r="5509" spans="1:16" x14ac:dyDescent="0.3">
      <c r="A5509" t="s">
        <v>12</v>
      </c>
      <c r="B5509" t="s">
        <v>393</v>
      </c>
      <c r="C5509" t="s">
        <v>1574</v>
      </c>
      <c r="D5509">
        <v>2022</v>
      </c>
      <c r="E5509" t="s">
        <v>1592</v>
      </c>
      <c r="F5509" t="s">
        <v>1602</v>
      </c>
      <c r="G5509" t="s">
        <v>1604</v>
      </c>
      <c r="H5509" t="s">
        <v>1608</v>
      </c>
      <c r="I5509" s="10">
        <v>3.8657256000000001E-2</v>
      </c>
      <c r="J5509">
        <v>12.35</v>
      </c>
      <c r="K5509">
        <v>12.35</v>
      </c>
      <c r="L5509" s="3">
        <v>110.25700000000001</v>
      </c>
      <c r="M5509">
        <v>4.3</v>
      </c>
      <c r="N5509">
        <f>+$Q$876-Tabla13[[#This Row],[Outlet Establishment Year]]</f>
        <v>2</v>
      </c>
      <c r="O5509">
        <f>+Tabla13[[#This Row],[Sales]]/Tabla13[[#This Row],[Antigüedad]]</f>
        <v>55.128500000000003</v>
      </c>
      <c r="P5509" s="4">
        <f>+Tabla13[[#This Row],[Sales]]/Tabla13[[#This Row],[Item Weight corregido]]</f>
        <v>8.9276923076923076</v>
      </c>
    </row>
    <row r="5510" spans="1:16" x14ac:dyDescent="0.3">
      <c r="A5510" t="s">
        <v>13</v>
      </c>
      <c r="B5510" t="s">
        <v>171</v>
      </c>
      <c r="C5510" t="s">
        <v>1576</v>
      </c>
      <c r="D5510">
        <v>2018</v>
      </c>
      <c r="E5510" t="s">
        <v>1597</v>
      </c>
      <c r="F5510" t="s">
        <v>1602</v>
      </c>
      <c r="G5510" t="s">
        <v>1604</v>
      </c>
      <c r="H5510" t="s">
        <v>1610</v>
      </c>
      <c r="I5510" s="10">
        <v>0.12692409499999999</v>
      </c>
      <c r="K5510">
        <v>14.3</v>
      </c>
      <c r="L5510" s="3">
        <v>87.222399999999993</v>
      </c>
      <c r="M5510">
        <v>2.7</v>
      </c>
      <c r="N5510">
        <f>+$Q$876-Tabla13[[#This Row],[Outlet Establishment Year]]</f>
        <v>6</v>
      </c>
      <c r="O5510">
        <f>+Tabla13[[#This Row],[Sales]]/Tabla13[[#This Row],[Antigüedad]]</f>
        <v>14.537066666666666</v>
      </c>
      <c r="P5510" s="4">
        <f>+Tabla13[[#This Row],[Sales]]/Tabla13[[#This Row],[Item Weight corregido]]</f>
        <v>6.0994685314685304</v>
      </c>
    </row>
    <row r="5511" spans="1:16" x14ac:dyDescent="0.3">
      <c r="A5511" t="s">
        <v>12</v>
      </c>
      <c r="B5511" t="s">
        <v>496</v>
      </c>
      <c r="C5511" t="s">
        <v>1580</v>
      </c>
      <c r="D5511">
        <v>2022</v>
      </c>
      <c r="E5511" t="s">
        <v>1592</v>
      </c>
      <c r="F5511" t="s">
        <v>1602</v>
      </c>
      <c r="G5511" t="s">
        <v>1604</v>
      </c>
      <c r="H5511" t="s">
        <v>1608</v>
      </c>
      <c r="I5511" s="10">
        <v>1.863822E-2</v>
      </c>
      <c r="J5511">
        <v>19.350000000000001</v>
      </c>
      <c r="K5511">
        <v>19.350000000000001</v>
      </c>
      <c r="L5511" s="3">
        <v>110.2544</v>
      </c>
      <c r="M5511">
        <v>4</v>
      </c>
      <c r="N5511">
        <f>+$Q$876-Tabla13[[#This Row],[Outlet Establishment Year]]</f>
        <v>2</v>
      </c>
      <c r="O5511">
        <f>+Tabla13[[#This Row],[Sales]]/Tabla13[[#This Row],[Antigüedad]]</f>
        <v>55.127200000000002</v>
      </c>
      <c r="P5511" s="4">
        <f>+Tabla13[[#This Row],[Sales]]/Tabla13[[#This Row],[Item Weight corregido]]</f>
        <v>5.6979018087855291</v>
      </c>
    </row>
    <row r="5512" spans="1:16" x14ac:dyDescent="0.3">
      <c r="A5512" t="s">
        <v>12</v>
      </c>
      <c r="B5512" t="s">
        <v>866</v>
      </c>
      <c r="C5512" t="s">
        <v>1577</v>
      </c>
      <c r="D5512">
        <v>2016</v>
      </c>
      <c r="E5512" t="s">
        <v>1599</v>
      </c>
      <c r="F5512" t="s">
        <v>1601</v>
      </c>
      <c r="G5512" t="s">
        <v>1605</v>
      </c>
      <c r="H5512" t="s">
        <v>1607</v>
      </c>
      <c r="I5512" s="10">
        <v>5.4378253000000001E-2</v>
      </c>
      <c r="J5512">
        <v>15</v>
      </c>
      <c r="K5512">
        <v>15</v>
      </c>
      <c r="L5512" s="3">
        <v>59.190399999999997</v>
      </c>
      <c r="M5512">
        <v>2.6</v>
      </c>
      <c r="N5512">
        <f>+$Q$876-Tabla13[[#This Row],[Outlet Establishment Year]]</f>
        <v>8</v>
      </c>
      <c r="O5512">
        <f>+Tabla13[[#This Row],[Sales]]/Tabla13[[#This Row],[Antigüedad]]</f>
        <v>7.3987999999999996</v>
      </c>
      <c r="P5512" s="4">
        <f>+Tabla13[[#This Row],[Sales]]/Tabla13[[#This Row],[Item Weight corregido]]</f>
        <v>3.9460266666666666</v>
      </c>
    </row>
    <row r="5513" spans="1:16" x14ac:dyDescent="0.3">
      <c r="A5513" t="s">
        <v>13</v>
      </c>
      <c r="B5513" t="s">
        <v>34</v>
      </c>
      <c r="C5513" t="s">
        <v>1583</v>
      </c>
      <c r="D5513">
        <v>2012</v>
      </c>
      <c r="E5513" t="s">
        <v>1591</v>
      </c>
      <c r="F5513" t="s">
        <v>1601</v>
      </c>
      <c r="G5513" t="s">
        <v>1604</v>
      </c>
      <c r="H5513" t="s">
        <v>1607</v>
      </c>
      <c r="I5513" s="10">
        <v>1.6852908999999999E-2</v>
      </c>
      <c r="J5513">
        <v>12.1</v>
      </c>
      <c r="K5513">
        <v>12.1</v>
      </c>
      <c r="L5513" s="3">
        <v>180.666</v>
      </c>
      <c r="M5513">
        <v>2.6</v>
      </c>
      <c r="N5513">
        <f>+$Q$876-Tabla13[[#This Row],[Outlet Establishment Year]]</f>
        <v>12</v>
      </c>
      <c r="O5513">
        <f>+Tabla13[[#This Row],[Sales]]/Tabla13[[#This Row],[Antigüedad]]</f>
        <v>15.0555</v>
      </c>
      <c r="P5513" s="4">
        <f>+Tabla13[[#This Row],[Sales]]/Tabla13[[#This Row],[Item Weight corregido]]</f>
        <v>14.93107438016529</v>
      </c>
    </row>
    <row r="5514" spans="1:16" x14ac:dyDescent="0.3">
      <c r="A5514" t="s">
        <v>12</v>
      </c>
      <c r="B5514" t="s">
        <v>1392</v>
      </c>
      <c r="C5514" t="s">
        <v>1574</v>
      </c>
      <c r="D5514">
        <v>2012</v>
      </c>
      <c r="E5514" t="s">
        <v>1591</v>
      </c>
      <c r="F5514" t="s">
        <v>1601</v>
      </c>
      <c r="G5514" t="s">
        <v>1604</v>
      </c>
      <c r="H5514" t="s">
        <v>1607</v>
      </c>
      <c r="I5514" s="10">
        <v>0.122494876</v>
      </c>
      <c r="J5514">
        <v>9.1950000000000003</v>
      </c>
      <c r="K5514">
        <v>9.1950000000000003</v>
      </c>
      <c r="L5514" s="3">
        <v>100.1016</v>
      </c>
      <c r="M5514">
        <v>2.6</v>
      </c>
      <c r="N5514">
        <f>+$Q$876-Tabla13[[#This Row],[Outlet Establishment Year]]</f>
        <v>12</v>
      </c>
      <c r="O5514">
        <f>+Tabla13[[#This Row],[Sales]]/Tabla13[[#This Row],[Antigüedad]]</f>
        <v>8.341800000000001</v>
      </c>
      <c r="P5514" s="4">
        <f>+Tabla13[[#This Row],[Sales]]/Tabla13[[#This Row],[Item Weight corregido]]</f>
        <v>10.886525285481239</v>
      </c>
    </row>
    <row r="5515" spans="1:16" x14ac:dyDescent="0.3">
      <c r="A5515" t="s">
        <v>12</v>
      </c>
      <c r="B5515" t="s">
        <v>726</v>
      </c>
      <c r="C5515" t="s">
        <v>1580</v>
      </c>
      <c r="D5515">
        <v>2012</v>
      </c>
      <c r="E5515" t="s">
        <v>1591</v>
      </c>
      <c r="F5515" t="s">
        <v>1601</v>
      </c>
      <c r="G5515" t="s">
        <v>1604</v>
      </c>
      <c r="H5515" t="s">
        <v>1607</v>
      </c>
      <c r="I5515" s="10">
        <v>1.404119E-2</v>
      </c>
      <c r="J5515">
        <v>9.3000000000000007</v>
      </c>
      <c r="K5515">
        <v>9.3000000000000007</v>
      </c>
      <c r="L5515" s="3">
        <v>199.10839999999999</v>
      </c>
      <c r="M5515">
        <v>2.6</v>
      </c>
      <c r="N5515">
        <f>+$Q$876-Tabla13[[#This Row],[Outlet Establishment Year]]</f>
        <v>12</v>
      </c>
      <c r="O5515">
        <f>+Tabla13[[#This Row],[Sales]]/Tabla13[[#This Row],[Antigüedad]]</f>
        <v>16.592366666666667</v>
      </c>
      <c r="P5515" s="4">
        <f>+Tabla13[[#This Row],[Sales]]/Tabla13[[#This Row],[Item Weight corregido]]</f>
        <v>21.409505376344082</v>
      </c>
    </row>
    <row r="5516" spans="1:16" x14ac:dyDescent="0.3">
      <c r="A5516" t="s">
        <v>13</v>
      </c>
      <c r="B5516" t="s">
        <v>249</v>
      </c>
      <c r="C5516" t="s">
        <v>1587</v>
      </c>
      <c r="D5516">
        <v>2016</v>
      </c>
      <c r="E5516" t="s">
        <v>1599</v>
      </c>
      <c r="F5516" t="s">
        <v>1601</v>
      </c>
      <c r="G5516" t="s">
        <v>1605</v>
      </c>
      <c r="H5516" t="s">
        <v>1607</v>
      </c>
      <c r="I5516" s="10">
        <v>0.130415118</v>
      </c>
      <c r="J5516">
        <v>14.3</v>
      </c>
      <c r="K5516">
        <v>14.3</v>
      </c>
      <c r="L5516" s="3">
        <v>75.9328</v>
      </c>
      <c r="M5516">
        <v>2.6</v>
      </c>
      <c r="N5516">
        <f>+$Q$876-Tabla13[[#This Row],[Outlet Establishment Year]]</f>
        <v>8</v>
      </c>
      <c r="O5516">
        <f>+Tabla13[[#This Row],[Sales]]/Tabla13[[#This Row],[Antigüedad]]</f>
        <v>9.4916</v>
      </c>
      <c r="P5516" s="4">
        <f>+Tabla13[[#This Row],[Sales]]/Tabla13[[#This Row],[Item Weight corregido]]</f>
        <v>5.3099860139860136</v>
      </c>
    </row>
    <row r="5517" spans="1:16" x14ac:dyDescent="0.3">
      <c r="A5517" t="s">
        <v>12</v>
      </c>
      <c r="B5517" t="s">
        <v>1221</v>
      </c>
      <c r="C5517" t="s">
        <v>1576</v>
      </c>
      <c r="D5517">
        <v>2016</v>
      </c>
      <c r="E5517" t="s">
        <v>1599</v>
      </c>
      <c r="F5517" t="s">
        <v>1601</v>
      </c>
      <c r="G5517" t="s">
        <v>1605</v>
      </c>
      <c r="H5517" t="s">
        <v>1607</v>
      </c>
      <c r="I5517" s="10">
        <v>4.6090204000000003E-2</v>
      </c>
      <c r="J5517">
        <v>6.6349999999999998</v>
      </c>
      <c r="K5517">
        <v>6.6349999999999998</v>
      </c>
      <c r="L5517" s="3">
        <v>37.150599999999997</v>
      </c>
      <c r="M5517">
        <v>2.6</v>
      </c>
      <c r="N5517">
        <f>+$Q$876-Tabla13[[#This Row],[Outlet Establishment Year]]</f>
        <v>8</v>
      </c>
      <c r="O5517">
        <f>+Tabla13[[#This Row],[Sales]]/Tabla13[[#This Row],[Antigüedad]]</f>
        <v>4.6438249999999996</v>
      </c>
      <c r="P5517" s="4">
        <f>+Tabla13[[#This Row],[Sales]]/Tabla13[[#This Row],[Item Weight corregido]]</f>
        <v>5.5991861341371516</v>
      </c>
    </row>
    <row r="5518" spans="1:16" x14ac:dyDescent="0.3">
      <c r="A5518" t="s">
        <v>13</v>
      </c>
      <c r="B5518" t="s">
        <v>1269</v>
      </c>
      <c r="C5518" t="s">
        <v>1574</v>
      </c>
      <c r="D5518">
        <v>2020</v>
      </c>
      <c r="E5518" t="s">
        <v>1594</v>
      </c>
      <c r="F5518" t="s">
        <v>1603</v>
      </c>
      <c r="G5518" t="s">
        <v>1605</v>
      </c>
      <c r="H5518" t="s">
        <v>1607</v>
      </c>
      <c r="I5518" s="10">
        <v>0.110633958</v>
      </c>
      <c r="J5518">
        <v>7.1</v>
      </c>
      <c r="K5518">
        <v>7.1</v>
      </c>
      <c r="L5518" s="3">
        <v>173.80799999999999</v>
      </c>
      <c r="M5518">
        <v>2.6</v>
      </c>
      <c r="N5518">
        <f>+$Q$876-Tabla13[[#This Row],[Outlet Establishment Year]]</f>
        <v>4</v>
      </c>
      <c r="O5518">
        <f>+Tabla13[[#This Row],[Sales]]/Tabla13[[#This Row],[Antigüedad]]</f>
        <v>43.451999999999998</v>
      </c>
      <c r="P5518" s="4">
        <f>+Tabla13[[#This Row],[Sales]]/Tabla13[[#This Row],[Item Weight corregido]]</f>
        <v>24.48</v>
      </c>
    </row>
    <row r="5519" spans="1:16" x14ac:dyDescent="0.3">
      <c r="A5519" t="s">
        <v>13</v>
      </c>
      <c r="B5519" t="s">
        <v>559</v>
      </c>
      <c r="C5519" t="s">
        <v>1580</v>
      </c>
      <c r="D5519">
        <v>2020</v>
      </c>
      <c r="E5519" t="s">
        <v>1594</v>
      </c>
      <c r="F5519" t="s">
        <v>1603</v>
      </c>
      <c r="G5519" t="s">
        <v>1606</v>
      </c>
      <c r="H5519" t="s">
        <v>1607</v>
      </c>
      <c r="I5519" s="10">
        <v>0</v>
      </c>
      <c r="J5519">
        <v>16.850000000000001</v>
      </c>
      <c r="K5519">
        <v>16.850000000000001</v>
      </c>
      <c r="L5519" s="3">
        <v>146.07599999999999</v>
      </c>
      <c r="M5519">
        <v>2.6</v>
      </c>
      <c r="N5519">
        <f>+$Q$876-Tabla13[[#This Row],[Outlet Establishment Year]]</f>
        <v>4</v>
      </c>
      <c r="O5519">
        <f>+Tabla13[[#This Row],[Sales]]/Tabla13[[#This Row],[Antigüedad]]</f>
        <v>36.518999999999998</v>
      </c>
      <c r="P5519" s="4">
        <f>+Tabla13[[#This Row],[Sales]]/Tabla13[[#This Row],[Item Weight corregido]]</f>
        <v>8.6691988130563793</v>
      </c>
    </row>
    <row r="5520" spans="1:16" x14ac:dyDescent="0.3">
      <c r="A5520" t="s">
        <v>12</v>
      </c>
      <c r="B5520" t="s">
        <v>387</v>
      </c>
      <c r="C5520" t="s">
        <v>1587</v>
      </c>
      <c r="D5520">
        <v>2020</v>
      </c>
      <c r="E5520" t="s">
        <v>1594</v>
      </c>
      <c r="F5520" t="s">
        <v>1603</v>
      </c>
      <c r="G5520" t="s">
        <v>1606</v>
      </c>
      <c r="H5520" t="s">
        <v>1607</v>
      </c>
      <c r="I5520" s="10">
        <v>0.14095585699999999</v>
      </c>
      <c r="J5520">
        <v>6.78</v>
      </c>
      <c r="K5520">
        <v>6.78</v>
      </c>
      <c r="L5520" s="3">
        <v>92.212000000000003</v>
      </c>
      <c r="M5520">
        <v>2.6</v>
      </c>
      <c r="N5520">
        <f>+$Q$876-Tabla13[[#This Row],[Outlet Establishment Year]]</f>
        <v>4</v>
      </c>
      <c r="O5520">
        <f>+Tabla13[[#This Row],[Sales]]/Tabla13[[#This Row],[Antigüedad]]</f>
        <v>23.053000000000001</v>
      </c>
      <c r="P5520" s="4">
        <f>+Tabla13[[#This Row],[Sales]]/Tabla13[[#This Row],[Item Weight corregido]]</f>
        <v>13.600589970501474</v>
      </c>
    </row>
    <row r="5521" spans="1:16" x14ac:dyDescent="0.3">
      <c r="A5521" t="s">
        <v>12</v>
      </c>
      <c r="B5521" t="s">
        <v>981</v>
      </c>
      <c r="C5521" t="s">
        <v>1590</v>
      </c>
      <c r="D5521">
        <v>2017</v>
      </c>
      <c r="E5521" t="s">
        <v>1598</v>
      </c>
      <c r="F5521" t="s">
        <v>1603</v>
      </c>
      <c r="G5521" t="s">
        <v>1605</v>
      </c>
      <c r="H5521" t="s">
        <v>1607</v>
      </c>
      <c r="I5521" s="10">
        <v>0.109075742</v>
      </c>
      <c r="J5521">
        <v>9.3949999999999996</v>
      </c>
      <c r="K5521">
        <v>9.3949999999999996</v>
      </c>
      <c r="L5521" s="3">
        <v>42.911200000000001</v>
      </c>
      <c r="M5521">
        <v>2.6</v>
      </c>
      <c r="N5521">
        <f>+$Q$876-Tabla13[[#This Row],[Outlet Establishment Year]]</f>
        <v>7</v>
      </c>
      <c r="O5521">
        <f>+Tabla13[[#This Row],[Sales]]/Tabla13[[#This Row],[Antigüedad]]</f>
        <v>6.1301714285714288</v>
      </c>
      <c r="P5521" s="4">
        <f>+Tabla13[[#This Row],[Sales]]/Tabla13[[#This Row],[Item Weight corregido]]</f>
        <v>4.567450771687068</v>
      </c>
    </row>
    <row r="5522" spans="1:16" x14ac:dyDescent="0.3">
      <c r="A5522" t="s">
        <v>13</v>
      </c>
      <c r="B5522" t="s">
        <v>1030</v>
      </c>
      <c r="C5522" t="s">
        <v>1585</v>
      </c>
      <c r="D5522">
        <v>2014</v>
      </c>
      <c r="E5522" t="s">
        <v>1596</v>
      </c>
      <c r="F5522" t="s">
        <v>1602</v>
      </c>
      <c r="G5522" t="s">
        <v>1606</v>
      </c>
      <c r="H5522" t="s">
        <v>1607</v>
      </c>
      <c r="I5522" s="10">
        <v>9.3307667999999996E-2</v>
      </c>
      <c r="J5522">
        <v>6.6150000000000002</v>
      </c>
      <c r="K5522">
        <v>6.6150000000000002</v>
      </c>
      <c r="L5522" s="3">
        <v>195.9426</v>
      </c>
      <c r="M5522">
        <v>2.6</v>
      </c>
      <c r="N5522">
        <f>+$Q$876-Tabla13[[#This Row],[Outlet Establishment Year]]</f>
        <v>10</v>
      </c>
      <c r="O5522">
        <f>+Tabla13[[#This Row],[Sales]]/Tabla13[[#This Row],[Antigüedad]]</f>
        <v>19.594259999999998</v>
      </c>
      <c r="P5522" s="4">
        <f>+Tabla13[[#This Row],[Sales]]/Tabla13[[#This Row],[Item Weight corregido]]</f>
        <v>29.620952380952382</v>
      </c>
    </row>
    <row r="5523" spans="1:16" x14ac:dyDescent="0.3">
      <c r="A5523" t="s">
        <v>13</v>
      </c>
      <c r="B5523" t="s">
        <v>1174</v>
      </c>
      <c r="C5523" t="s">
        <v>1585</v>
      </c>
      <c r="D5523">
        <v>2014</v>
      </c>
      <c r="E5523" t="s">
        <v>1596</v>
      </c>
      <c r="F5523" t="s">
        <v>1602</v>
      </c>
      <c r="G5523" t="s">
        <v>1606</v>
      </c>
      <c r="H5523" t="s">
        <v>1607</v>
      </c>
      <c r="I5523" s="10">
        <v>8.7920675000000004E-2</v>
      </c>
      <c r="J5523">
        <v>14.1</v>
      </c>
      <c r="K5523">
        <v>14.1</v>
      </c>
      <c r="L5523" s="3">
        <v>228.5668</v>
      </c>
      <c r="M5523">
        <v>2.6</v>
      </c>
      <c r="N5523">
        <f>+$Q$876-Tabla13[[#This Row],[Outlet Establishment Year]]</f>
        <v>10</v>
      </c>
      <c r="O5523">
        <f>+Tabla13[[#This Row],[Sales]]/Tabla13[[#This Row],[Antigüedad]]</f>
        <v>22.856680000000001</v>
      </c>
      <c r="P5523" s="4">
        <f>+Tabla13[[#This Row],[Sales]]/Tabla13[[#This Row],[Item Weight corregido]]</f>
        <v>16.210411347517731</v>
      </c>
    </row>
    <row r="5524" spans="1:16" x14ac:dyDescent="0.3">
      <c r="A5524" t="s">
        <v>12</v>
      </c>
      <c r="B5524" t="s">
        <v>363</v>
      </c>
      <c r="C5524" t="s">
        <v>1585</v>
      </c>
      <c r="D5524">
        <v>2022</v>
      </c>
      <c r="E5524" t="s">
        <v>1592</v>
      </c>
      <c r="F5524" t="s">
        <v>1602</v>
      </c>
      <c r="G5524" t="s">
        <v>1604</v>
      </c>
      <c r="H5524" t="s">
        <v>1608</v>
      </c>
      <c r="I5524" s="10">
        <v>0.184041545</v>
      </c>
      <c r="J5524">
        <v>18.25</v>
      </c>
      <c r="K5524">
        <v>18.25</v>
      </c>
      <c r="L5524" s="3">
        <v>110.157</v>
      </c>
      <c r="M5524">
        <v>5</v>
      </c>
      <c r="N5524">
        <f>+$Q$876-Tabla13[[#This Row],[Outlet Establishment Year]]</f>
        <v>2</v>
      </c>
      <c r="O5524">
        <f>+Tabla13[[#This Row],[Sales]]/Tabla13[[#This Row],[Antigüedad]]</f>
        <v>55.078499999999998</v>
      </c>
      <c r="P5524" s="4">
        <f>+Tabla13[[#This Row],[Sales]]/Tabla13[[#This Row],[Item Weight corregido]]</f>
        <v>6.0359999999999996</v>
      </c>
    </row>
    <row r="5525" spans="1:16" x14ac:dyDescent="0.3">
      <c r="A5525" t="s">
        <v>12</v>
      </c>
      <c r="B5525" t="s">
        <v>791</v>
      </c>
      <c r="C5525" t="s">
        <v>1585</v>
      </c>
      <c r="D5525">
        <v>2015</v>
      </c>
      <c r="E5525" t="s">
        <v>1593</v>
      </c>
      <c r="F5525" t="s">
        <v>1603</v>
      </c>
      <c r="G5525" t="s">
        <v>1605</v>
      </c>
      <c r="H5525" t="s">
        <v>1607</v>
      </c>
      <c r="I5525" s="10">
        <v>0.119418124</v>
      </c>
      <c r="J5525">
        <v>13.6</v>
      </c>
      <c r="K5525">
        <v>13.6</v>
      </c>
      <c r="L5525" s="3">
        <v>231.03</v>
      </c>
      <c r="M5525">
        <v>2.5</v>
      </c>
      <c r="N5525">
        <f>+$Q$876-Tabla13[[#This Row],[Outlet Establishment Year]]</f>
        <v>9</v>
      </c>
      <c r="O5525">
        <f>+Tabla13[[#This Row],[Sales]]/Tabla13[[#This Row],[Antigüedad]]</f>
        <v>25.67</v>
      </c>
      <c r="P5525" s="4">
        <f>+Tabla13[[#This Row],[Sales]]/Tabla13[[#This Row],[Item Weight corregido]]</f>
        <v>16.987500000000001</v>
      </c>
    </row>
    <row r="5526" spans="1:16" x14ac:dyDescent="0.3">
      <c r="A5526" t="s">
        <v>13</v>
      </c>
      <c r="B5526" t="s">
        <v>1134</v>
      </c>
      <c r="C5526" t="s">
        <v>1574</v>
      </c>
      <c r="D5526">
        <v>2015</v>
      </c>
      <c r="E5526" t="s">
        <v>1593</v>
      </c>
      <c r="F5526" t="s">
        <v>1603</v>
      </c>
      <c r="G5526" t="s">
        <v>1605</v>
      </c>
      <c r="H5526" t="s">
        <v>1607</v>
      </c>
      <c r="I5526" s="10">
        <v>0.148821808</v>
      </c>
      <c r="J5526">
        <v>7.4749999999999996</v>
      </c>
      <c r="K5526">
        <v>7.4749999999999996</v>
      </c>
      <c r="L5526" s="3">
        <v>241.28540000000001</v>
      </c>
      <c r="M5526">
        <v>2.5</v>
      </c>
      <c r="N5526">
        <f>+$Q$876-Tabla13[[#This Row],[Outlet Establishment Year]]</f>
        <v>9</v>
      </c>
      <c r="O5526">
        <f>+Tabla13[[#This Row],[Sales]]/Tabla13[[#This Row],[Antigüedad]]</f>
        <v>26.80948888888889</v>
      </c>
      <c r="P5526" s="4">
        <f>+Tabla13[[#This Row],[Sales]]/Tabla13[[#This Row],[Item Weight corregido]]</f>
        <v>32.278983277591976</v>
      </c>
    </row>
    <row r="5527" spans="1:16" x14ac:dyDescent="0.3">
      <c r="A5527" t="s">
        <v>12</v>
      </c>
      <c r="B5527" t="s">
        <v>977</v>
      </c>
      <c r="C5527" t="s">
        <v>1574</v>
      </c>
      <c r="D5527">
        <v>2015</v>
      </c>
      <c r="E5527" t="s">
        <v>1593</v>
      </c>
      <c r="F5527" t="s">
        <v>1603</v>
      </c>
      <c r="G5527" t="s">
        <v>1605</v>
      </c>
      <c r="H5527" t="s">
        <v>1607</v>
      </c>
      <c r="I5527" s="10">
        <v>8.7584125999999998E-2</v>
      </c>
      <c r="J5527">
        <v>15.1</v>
      </c>
      <c r="K5527">
        <v>15.1</v>
      </c>
      <c r="L5527" s="3">
        <v>221.7456</v>
      </c>
      <c r="M5527">
        <v>2.5</v>
      </c>
      <c r="N5527">
        <f>+$Q$876-Tabla13[[#This Row],[Outlet Establishment Year]]</f>
        <v>9</v>
      </c>
      <c r="O5527">
        <f>+Tabla13[[#This Row],[Sales]]/Tabla13[[#This Row],[Antigüedad]]</f>
        <v>24.638400000000001</v>
      </c>
      <c r="P5527" s="4">
        <f>+Tabla13[[#This Row],[Sales]]/Tabla13[[#This Row],[Item Weight corregido]]</f>
        <v>14.685139072847683</v>
      </c>
    </row>
    <row r="5528" spans="1:16" x14ac:dyDescent="0.3">
      <c r="A5528" t="s">
        <v>12</v>
      </c>
      <c r="B5528" t="s">
        <v>773</v>
      </c>
      <c r="C5528" t="s">
        <v>1574</v>
      </c>
      <c r="D5528">
        <v>2015</v>
      </c>
      <c r="E5528" t="s">
        <v>1593</v>
      </c>
      <c r="F5528" t="s">
        <v>1603</v>
      </c>
      <c r="G5528" t="s">
        <v>1604</v>
      </c>
      <c r="H5528" t="s">
        <v>1607</v>
      </c>
      <c r="I5528" s="10">
        <v>0</v>
      </c>
      <c r="J5528">
        <v>17.75</v>
      </c>
      <c r="K5528">
        <v>17.75</v>
      </c>
      <c r="L5528" s="3">
        <v>139.9838</v>
      </c>
      <c r="M5528">
        <v>2.5</v>
      </c>
      <c r="N5528">
        <f>+$Q$876-Tabla13[[#This Row],[Outlet Establishment Year]]</f>
        <v>9</v>
      </c>
      <c r="O5528">
        <f>+Tabla13[[#This Row],[Sales]]/Tabla13[[#This Row],[Antigüedad]]</f>
        <v>15.553755555555556</v>
      </c>
      <c r="P5528" s="4">
        <f>+Tabla13[[#This Row],[Sales]]/Tabla13[[#This Row],[Item Weight corregido]]</f>
        <v>7.8864112676056335</v>
      </c>
    </row>
    <row r="5529" spans="1:16" x14ac:dyDescent="0.3">
      <c r="A5529" t="s">
        <v>12</v>
      </c>
      <c r="B5529" t="s">
        <v>973</v>
      </c>
      <c r="C5529" t="s">
        <v>1576</v>
      </c>
      <c r="D5529">
        <v>2022</v>
      </c>
      <c r="E5529" t="s">
        <v>1592</v>
      </c>
      <c r="F5529" t="s">
        <v>1602</v>
      </c>
      <c r="G5529" t="s">
        <v>1604</v>
      </c>
      <c r="H5529" t="s">
        <v>1608</v>
      </c>
      <c r="I5529" s="10">
        <v>7.6873991000000003E-2</v>
      </c>
      <c r="J5529">
        <v>8.84</v>
      </c>
      <c r="K5529">
        <v>8.84</v>
      </c>
      <c r="L5529" s="3">
        <v>109.9228</v>
      </c>
      <c r="M5529">
        <v>4.2</v>
      </c>
      <c r="N5529">
        <f>+$Q$876-Tabla13[[#This Row],[Outlet Establishment Year]]</f>
        <v>2</v>
      </c>
      <c r="O5529">
        <f>+Tabla13[[#This Row],[Sales]]/Tabla13[[#This Row],[Antigüedad]]</f>
        <v>54.961399999999998</v>
      </c>
      <c r="P5529" s="4">
        <f>+Tabla13[[#This Row],[Sales]]/Tabla13[[#This Row],[Item Weight corregido]]</f>
        <v>12.43470588235294</v>
      </c>
    </row>
    <row r="5530" spans="1:16" x14ac:dyDescent="0.3">
      <c r="A5530" t="s">
        <v>12</v>
      </c>
      <c r="B5530" t="s">
        <v>1091</v>
      </c>
      <c r="C5530" t="s">
        <v>1580</v>
      </c>
      <c r="D5530">
        <v>2020</v>
      </c>
      <c r="E5530" t="s">
        <v>1594</v>
      </c>
      <c r="F5530" t="s">
        <v>1603</v>
      </c>
      <c r="G5530" t="s">
        <v>1604</v>
      </c>
      <c r="H5530" t="s">
        <v>1607</v>
      </c>
      <c r="I5530" s="10">
        <v>7.0699313E-2</v>
      </c>
      <c r="J5530">
        <v>13</v>
      </c>
      <c r="K5530">
        <v>13</v>
      </c>
      <c r="L5530" s="3">
        <v>65.748400000000004</v>
      </c>
      <c r="M5530">
        <v>2.5</v>
      </c>
      <c r="N5530">
        <f>+$Q$876-Tabla13[[#This Row],[Outlet Establishment Year]]</f>
        <v>4</v>
      </c>
      <c r="O5530">
        <f>+Tabla13[[#This Row],[Sales]]/Tabla13[[#This Row],[Antigüedad]]</f>
        <v>16.437100000000001</v>
      </c>
      <c r="P5530" s="4">
        <f>+Tabla13[[#This Row],[Sales]]/Tabla13[[#This Row],[Item Weight corregido]]</f>
        <v>5.0575692307692313</v>
      </c>
    </row>
    <row r="5531" spans="1:16" x14ac:dyDescent="0.3">
      <c r="A5531" t="s">
        <v>13</v>
      </c>
      <c r="B5531" t="s">
        <v>1072</v>
      </c>
      <c r="C5531" t="s">
        <v>1585</v>
      </c>
      <c r="D5531">
        <v>2012</v>
      </c>
      <c r="E5531" t="s">
        <v>1591</v>
      </c>
      <c r="F5531" t="s">
        <v>1601</v>
      </c>
      <c r="G5531" t="s">
        <v>1604</v>
      </c>
      <c r="H5531" t="s">
        <v>1607</v>
      </c>
      <c r="I5531" s="10">
        <v>8.7310672000000006E-2</v>
      </c>
      <c r="J5531">
        <v>16.25</v>
      </c>
      <c r="K5531">
        <v>16.25</v>
      </c>
      <c r="L5531" s="3">
        <v>95.540999999999997</v>
      </c>
      <c r="M5531">
        <v>2.5</v>
      </c>
      <c r="N5531">
        <f>+$Q$876-Tabla13[[#This Row],[Outlet Establishment Year]]</f>
        <v>12</v>
      </c>
      <c r="O5531">
        <f>+Tabla13[[#This Row],[Sales]]/Tabla13[[#This Row],[Antigüedad]]</f>
        <v>7.9617499999999994</v>
      </c>
      <c r="P5531" s="4">
        <f>+Tabla13[[#This Row],[Sales]]/Tabla13[[#This Row],[Item Weight corregido]]</f>
        <v>5.8794461538461533</v>
      </c>
    </row>
    <row r="5532" spans="1:16" x14ac:dyDescent="0.3">
      <c r="A5532" t="s">
        <v>13</v>
      </c>
      <c r="B5532" t="s">
        <v>1280</v>
      </c>
      <c r="C5532" t="s">
        <v>1576</v>
      </c>
      <c r="D5532">
        <v>2012</v>
      </c>
      <c r="E5532" t="s">
        <v>1591</v>
      </c>
      <c r="F5532" t="s">
        <v>1601</v>
      </c>
      <c r="G5532" t="s">
        <v>1604</v>
      </c>
      <c r="H5532" t="s">
        <v>1607</v>
      </c>
      <c r="I5532" s="10">
        <v>6.6887123000000007E-2</v>
      </c>
      <c r="J5532">
        <v>9.3000000000000007</v>
      </c>
      <c r="K5532">
        <v>9.3000000000000007</v>
      </c>
      <c r="L5532" s="3">
        <v>183.92920000000001</v>
      </c>
      <c r="M5532">
        <v>2.5</v>
      </c>
      <c r="N5532">
        <f>+$Q$876-Tabla13[[#This Row],[Outlet Establishment Year]]</f>
        <v>12</v>
      </c>
      <c r="O5532">
        <f>+Tabla13[[#This Row],[Sales]]/Tabla13[[#This Row],[Antigüedad]]</f>
        <v>15.327433333333333</v>
      </c>
      <c r="P5532" s="4">
        <f>+Tabla13[[#This Row],[Sales]]/Tabla13[[#This Row],[Item Weight corregido]]</f>
        <v>19.777333333333331</v>
      </c>
    </row>
    <row r="5533" spans="1:16" x14ac:dyDescent="0.3">
      <c r="A5533" t="s">
        <v>13</v>
      </c>
      <c r="B5533" t="s">
        <v>813</v>
      </c>
      <c r="C5533" t="s">
        <v>1574</v>
      </c>
      <c r="D5533">
        <v>2012</v>
      </c>
      <c r="E5533" t="s">
        <v>1591</v>
      </c>
      <c r="F5533" t="s">
        <v>1601</v>
      </c>
      <c r="G5533" t="s">
        <v>1604</v>
      </c>
      <c r="H5533" t="s">
        <v>1607</v>
      </c>
      <c r="I5533" s="10">
        <v>8.7784130000000005E-3</v>
      </c>
      <c r="J5533">
        <v>9.2100000000000009</v>
      </c>
      <c r="K5533">
        <v>9.2100000000000009</v>
      </c>
      <c r="L5533" s="3">
        <v>122.4414</v>
      </c>
      <c r="M5533">
        <v>2.5</v>
      </c>
      <c r="N5533">
        <f>+$Q$876-Tabla13[[#This Row],[Outlet Establishment Year]]</f>
        <v>12</v>
      </c>
      <c r="O5533">
        <f>+Tabla13[[#This Row],[Sales]]/Tabla13[[#This Row],[Antigüedad]]</f>
        <v>10.20345</v>
      </c>
      <c r="P5533" s="4">
        <f>+Tabla13[[#This Row],[Sales]]/Tabla13[[#This Row],[Item Weight corregido]]</f>
        <v>13.294397394136807</v>
      </c>
    </row>
    <row r="5534" spans="1:16" x14ac:dyDescent="0.3">
      <c r="A5534" t="s">
        <v>13</v>
      </c>
      <c r="B5534" t="s">
        <v>1138</v>
      </c>
      <c r="C5534" t="s">
        <v>1580</v>
      </c>
      <c r="D5534">
        <v>2012</v>
      </c>
      <c r="E5534" t="s">
        <v>1591</v>
      </c>
      <c r="F5534" t="s">
        <v>1601</v>
      </c>
      <c r="G5534" t="s">
        <v>1604</v>
      </c>
      <c r="H5534" t="s">
        <v>1607</v>
      </c>
      <c r="I5534" s="10">
        <v>2.6182758E-2</v>
      </c>
      <c r="J5534">
        <v>17.5</v>
      </c>
      <c r="K5534">
        <v>17.5</v>
      </c>
      <c r="L5534" s="3">
        <v>253.63560000000001</v>
      </c>
      <c r="M5534">
        <v>2.5</v>
      </c>
      <c r="N5534">
        <f>+$Q$876-Tabla13[[#This Row],[Outlet Establishment Year]]</f>
        <v>12</v>
      </c>
      <c r="O5534">
        <f>+Tabla13[[#This Row],[Sales]]/Tabla13[[#This Row],[Antigüedad]]</f>
        <v>21.136300000000002</v>
      </c>
      <c r="P5534" s="4">
        <f>+Tabla13[[#This Row],[Sales]]/Tabla13[[#This Row],[Item Weight corregido]]</f>
        <v>14.493462857142857</v>
      </c>
    </row>
    <row r="5535" spans="1:16" x14ac:dyDescent="0.3">
      <c r="A5535" t="s">
        <v>12</v>
      </c>
      <c r="B5535" t="s">
        <v>276</v>
      </c>
      <c r="C5535" t="s">
        <v>1587</v>
      </c>
      <c r="D5535">
        <v>2012</v>
      </c>
      <c r="E5535" t="s">
        <v>1591</v>
      </c>
      <c r="F5535" t="s">
        <v>1601</v>
      </c>
      <c r="G5535" t="s">
        <v>1604</v>
      </c>
      <c r="H5535" t="s">
        <v>1607</v>
      </c>
      <c r="I5535" s="10">
        <v>2.4935296999999999E-2</v>
      </c>
      <c r="J5535">
        <v>10.3</v>
      </c>
      <c r="K5535">
        <v>10.3</v>
      </c>
      <c r="L5535" s="3">
        <v>172.04220000000001</v>
      </c>
      <c r="M5535">
        <v>2.5</v>
      </c>
      <c r="N5535">
        <f>+$Q$876-Tabla13[[#This Row],[Outlet Establishment Year]]</f>
        <v>12</v>
      </c>
      <c r="O5535">
        <f>+Tabla13[[#This Row],[Sales]]/Tabla13[[#This Row],[Antigüedad]]</f>
        <v>14.33685</v>
      </c>
      <c r="P5535" s="4">
        <f>+Tabla13[[#This Row],[Sales]]/Tabla13[[#This Row],[Item Weight corregido]]</f>
        <v>16.703126213592231</v>
      </c>
    </row>
    <row r="5536" spans="1:16" x14ac:dyDescent="0.3">
      <c r="A5536" t="s">
        <v>12</v>
      </c>
      <c r="B5536" t="s">
        <v>828</v>
      </c>
      <c r="C5536" t="s">
        <v>1576</v>
      </c>
      <c r="D5536">
        <v>2012</v>
      </c>
      <c r="E5536" t="s">
        <v>1591</v>
      </c>
      <c r="F5536" t="s">
        <v>1601</v>
      </c>
      <c r="G5536" t="s">
        <v>1604</v>
      </c>
      <c r="H5536" t="s">
        <v>1607</v>
      </c>
      <c r="I5536" s="10">
        <v>6.2797771000000002E-2</v>
      </c>
      <c r="J5536">
        <v>12.6</v>
      </c>
      <c r="K5536">
        <v>12.6</v>
      </c>
      <c r="L5536" s="3">
        <v>103.999</v>
      </c>
      <c r="M5536">
        <v>2.5</v>
      </c>
      <c r="N5536">
        <f>+$Q$876-Tabla13[[#This Row],[Outlet Establishment Year]]</f>
        <v>12</v>
      </c>
      <c r="O5536">
        <f>+Tabla13[[#This Row],[Sales]]/Tabla13[[#This Row],[Antigüedad]]</f>
        <v>8.6665833333333335</v>
      </c>
      <c r="P5536" s="4">
        <f>+Tabla13[[#This Row],[Sales]]/Tabla13[[#This Row],[Item Weight corregido]]</f>
        <v>8.2538888888888895</v>
      </c>
    </row>
    <row r="5537" spans="1:16" x14ac:dyDescent="0.3">
      <c r="A5537" t="s">
        <v>12</v>
      </c>
      <c r="B5537" t="s">
        <v>391</v>
      </c>
      <c r="C5537" t="s">
        <v>1576</v>
      </c>
      <c r="D5537">
        <v>2012</v>
      </c>
      <c r="E5537" t="s">
        <v>1591</v>
      </c>
      <c r="F5537" t="s">
        <v>1601</v>
      </c>
      <c r="G5537" t="s">
        <v>1604</v>
      </c>
      <c r="H5537" t="s">
        <v>1607</v>
      </c>
      <c r="I5537" s="10">
        <v>9.1054989000000003E-2</v>
      </c>
      <c r="J5537">
        <v>14.35</v>
      </c>
      <c r="K5537">
        <v>14.35</v>
      </c>
      <c r="L5537" s="3">
        <v>231.89840000000001</v>
      </c>
      <c r="M5537">
        <v>2.5</v>
      </c>
      <c r="N5537">
        <f>+$Q$876-Tabla13[[#This Row],[Outlet Establishment Year]]</f>
        <v>12</v>
      </c>
      <c r="O5537">
        <f>+Tabla13[[#This Row],[Sales]]/Tabla13[[#This Row],[Antigüedad]]</f>
        <v>19.324866666666669</v>
      </c>
      <c r="P5537" s="4">
        <f>+Tabla13[[#This Row],[Sales]]/Tabla13[[#This Row],[Item Weight corregido]]</f>
        <v>16.160167247386759</v>
      </c>
    </row>
    <row r="5538" spans="1:16" x14ac:dyDescent="0.3">
      <c r="A5538" t="s">
        <v>13</v>
      </c>
      <c r="B5538" t="s">
        <v>1489</v>
      </c>
      <c r="C5538" t="s">
        <v>1580</v>
      </c>
      <c r="D5538">
        <v>2018</v>
      </c>
      <c r="E5538" t="s">
        <v>1600</v>
      </c>
      <c r="F5538" t="s">
        <v>1601</v>
      </c>
      <c r="G5538" t="s">
        <v>1605</v>
      </c>
      <c r="H5538" t="s">
        <v>1609</v>
      </c>
      <c r="I5538" s="10">
        <v>0</v>
      </c>
      <c r="K5538">
        <v>7.3150000000000004</v>
      </c>
      <c r="L5538" s="3">
        <v>154.53399999999999</v>
      </c>
      <c r="M5538">
        <v>2.5</v>
      </c>
      <c r="N5538">
        <f>+$Q$876-Tabla13[[#This Row],[Outlet Establishment Year]]</f>
        <v>6</v>
      </c>
      <c r="O5538">
        <f>+Tabla13[[#This Row],[Sales]]/Tabla13[[#This Row],[Antigüedad]]</f>
        <v>25.755666666666666</v>
      </c>
      <c r="P5538" s="4">
        <f>+Tabla13[[#This Row],[Sales]]/Tabla13[[#This Row],[Item Weight corregido]]</f>
        <v>21.125632262474365</v>
      </c>
    </row>
    <row r="5539" spans="1:16" x14ac:dyDescent="0.3">
      <c r="A5539" t="s">
        <v>12</v>
      </c>
      <c r="B5539" t="s">
        <v>239</v>
      </c>
      <c r="C5539" t="s">
        <v>1581</v>
      </c>
      <c r="D5539">
        <v>2018</v>
      </c>
      <c r="E5539" t="s">
        <v>1600</v>
      </c>
      <c r="F5539" t="s">
        <v>1601</v>
      </c>
      <c r="G5539" t="s">
        <v>1605</v>
      </c>
      <c r="H5539" t="s">
        <v>1609</v>
      </c>
      <c r="I5539" s="10">
        <v>5.9110912000000002E-2</v>
      </c>
      <c r="K5539">
        <v>12.35</v>
      </c>
      <c r="L5539" s="3">
        <v>199.3426</v>
      </c>
      <c r="M5539">
        <v>2.5</v>
      </c>
      <c r="N5539">
        <f>+$Q$876-Tabla13[[#This Row],[Outlet Establishment Year]]</f>
        <v>6</v>
      </c>
      <c r="O5539">
        <f>+Tabla13[[#This Row],[Sales]]/Tabla13[[#This Row],[Antigüedad]]</f>
        <v>33.22376666666667</v>
      </c>
      <c r="P5539" s="4">
        <f>+Tabla13[[#This Row],[Sales]]/Tabla13[[#This Row],[Item Weight corregido]]</f>
        <v>16.141101214574899</v>
      </c>
    </row>
    <row r="5540" spans="1:16" x14ac:dyDescent="0.3">
      <c r="A5540" t="s">
        <v>13</v>
      </c>
      <c r="B5540" t="s">
        <v>1202</v>
      </c>
      <c r="C5540" t="s">
        <v>1574</v>
      </c>
      <c r="D5540">
        <v>2016</v>
      </c>
      <c r="E5540" t="s">
        <v>1599</v>
      </c>
      <c r="F5540" t="s">
        <v>1601</v>
      </c>
      <c r="G5540" t="s">
        <v>1605</v>
      </c>
      <c r="H5540" t="s">
        <v>1607</v>
      </c>
      <c r="I5540" s="10">
        <v>7.2881534999999997E-2</v>
      </c>
      <c r="J5540">
        <v>11.5</v>
      </c>
      <c r="K5540">
        <v>11.5</v>
      </c>
      <c r="L5540" s="3">
        <v>191.35300000000001</v>
      </c>
      <c r="M5540">
        <v>2.5</v>
      </c>
      <c r="N5540">
        <f>+$Q$876-Tabla13[[#This Row],[Outlet Establishment Year]]</f>
        <v>8</v>
      </c>
      <c r="O5540">
        <f>+Tabla13[[#This Row],[Sales]]/Tabla13[[#This Row],[Antigüedad]]</f>
        <v>23.919125000000001</v>
      </c>
      <c r="P5540" s="4">
        <f>+Tabla13[[#This Row],[Sales]]/Tabla13[[#This Row],[Item Weight corregido]]</f>
        <v>16.639391304347829</v>
      </c>
    </row>
    <row r="5541" spans="1:16" x14ac:dyDescent="0.3">
      <c r="A5541" t="s">
        <v>13</v>
      </c>
      <c r="B5541" t="s">
        <v>263</v>
      </c>
      <c r="C5541" t="s">
        <v>1575</v>
      </c>
      <c r="D5541">
        <v>2016</v>
      </c>
      <c r="E5541" t="s">
        <v>1599</v>
      </c>
      <c r="F5541" t="s">
        <v>1601</v>
      </c>
      <c r="G5541" t="s">
        <v>1605</v>
      </c>
      <c r="H5541" t="s">
        <v>1607</v>
      </c>
      <c r="I5541" s="10">
        <v>8.9778186999999995E-2</v>
      </c>
      <c r="J5541">
        <v>14.5</v>
      </c>
      <c r="K5541">
        <v>14.5</v>
      </c>
      <c r="L5541" s="3">
        <v>158.46039999999999</v>
      </c>
      <c r="M5541">
        <v>2.5</v>
      </c>
      <c r="N5541">
        <f>+$Q$876-Tabla13[[#This Row],[Outlet Establishment Year]]</f>
        <v>8</v>
      </c>
      <c r="O5541">
        <f>+Tabla13[[#This Row],[Sales]]/Tabla13[[#This Row],[Antigüedad]]</f>
        <v>19.807549999999999</v>
      </c>
      <c r="P5541" s="4">
        <f>+Tabla13[[#This Row],[Sales]]/Tabla13[[#This Row],[Item Weight corregido]]</f>
        <v>10.928303448275862</v>
      </c>
    </row>
    <row r="5542" spans="1:16" x14ac:dyDescent="0.3">
      <c r="A5542" t="s">
        <v>13</v>
      </c>
      <c r="B5542" t="s">
        <v>1454</v>
      </c>
      <c r="C5542" t="s">
        <v>1579</v>
      </c>
      <c r="D5542">
        <v>2016</v>
      </c>
      <c r="E5542" t="s">
        <v>1599</v>
      </c>
      <c r="F5542" t="s">
        <v>1601</v>
      </c>
      <c r="G5542" t="s">
        <v>1605</v>
      </c>
      <c r="H5542" t="s">
        <v>1607</v>
      </c>
      <c r="I5542" s="10">
        <v>0.186067862</v>
      </c>
      <c r="J5542">
        <v>7.8250000000000002</v>
      </c>
      <c r="K5542">
        <v>7.8250000000000002</v>
      </c>
      <c r="L5542" s="3">
        <v>255.46979999999999</v>
      </c>
      <c r="M5542">
        <v>2.5</v>
      </c>
      <c r="N5542">
        <f>+$Q$876-Tabla13[[#This Row],[Outlet Establishment Year]]</f>
        <v>8</v>
      </c>
      <c r="O5542">
        <f>+Tabla13[[#This Row],[Sales]]/Tabla13[[#This Row],[Antigüedad]]</f>
        <v>31.933724999999999</v>
      </c>
      <c r="P5542" s="4">
        <f>+Tabla13[[#This Row],[Sales]]/Tabla13[[#This Row],[Item Weight corregido]]</f>
        <v>32.647897763578271</v>
      </c>
    </row>
    <row r="5543" spans="1:16" x14ac:dyDescent="0.3">
      <c r="A5543" t="s">
        <v>13</v>
      </c>
      <c r="B5543" t="s">
        <v>381</v>
      </c>
      <c r="C5543" t="s">
        <v>1584</v>
      </c>
      <c r="D5543">
        <v>2016</v>
      </c>
      <c r="E5543" t="s">
        <v>1599</v>
      </c>
      <c r="F5543" t="s">
        <v>1601</v>
      </c>
      <c r="G5543" t="s">
        <v>1605</v>
      </c>
      <c r="H5543" t="s">
        <v>1607</v>
      </c>
      <c r="I5543" s="10">
        <v>0.118180011</v>
      </c>
      <c r="J5543">
        <v>18.600000000000001</v>
      </c>
      <c r="K5543">
        <v>18.600000000000001</v>
      </c>
      <c r="L5543" s="3">
        <v>56.258800000000001</v>
      </c>
      <c r="M5543">
        <v>2.5</v>
      </c>
      <c r="N5543">
        <f>+$Q$876-Tabla13[[#This Row],[Outlet Establishment Year]]</f>
        <v>8</v>
      </c>
      <c r="O5543">
        <f>+Tabla13[[#This Row],[Sales]]/Tabla13[[#This Row],[Antigüedad]]</f>
        <v>7.0323500000000001</v>
      </c>
      <c r="P5543" s="4">
        <f>+Tabla13[[#This Row],[Sales]]/Tabla13[[#This Row],[Item Weight corregido]]</f>
        <v>3.0246666666666666</v>
      </c>
    </row>
    <row r="5544" spans="1:16" x14ac:dyDescent="0.3">
      <c r="A5544" t="s">
        <v>13</v>
      </c>
      <c r="B5544" t="s">
        <v>1352</v>
      </c>
      <c r="C5544" t="s">
        <v>1580</v>
      </c>
      <c r="D5544">
        <v>2016</v>
      </c>
      <c r="E5544" t="s">
        <v>1599</v>
      </c>
      <c r="F5544" t="s">
        <v>1601</v>
      </c>
      <c r="G5544" t="s">
        <v>1605</v>
      </c>
      <c r="H5544" t="s">
        <v>1607</v>
      </c>
      <c r="I5544" s="10">
        <v>3.1095246E-2</v>
      </c>
      <c r="J5544">
        <v>8.6300000000000008</v>
      </c>
      <c r="K5544">
        <v>8.6300000000000008</v>
      </c>
      <c r="L5544" s="3">
        <v>185.75819999999999</v>
      </c>
      <c r="M5544">
        <v>2.5</v>
      </c>
      <c r="N5544">
        <f>+$Q$876-Tabla13[[#This Row],[Outlet Establishment Year]]</f>
        <v>8</v>
      </c>
      <c r="O5544">
        <f>+Tabla13[[#This Row],[Sales]]/Tabla13[[#This Row],[Antigüedad]]</f>
        <v>23.219774999999998</v>
      </c>
      <c r="P5544" s="4">
        <f>+Tabla13[[#This Row],[Sales]]/Tabla13[[#This Row],[Item Weight corregido]]</f>
        <v>21.524704519119346</v>
      </c>
    </row>
    <row r="5545" spans="1:16" x14ac:dyDescent="0.3">
      <c r="A5545" t="s">
        <v>13</v>
      </c>
      <c r="B5545" t="s">
        <v>353</v>
      </c>
      <c r="C5545" t="s">
        <v>1580</v>
      </c>
      <c r="D5545">
        <v>2016</v>
      </c>
      <c r="E5545" t="s">
        <v>1599</v>
      </c>
      <c r="F5545" t="s">
        <v>1601</v>
      </c>
      <c r="G5545" t="s">
        <v>1605</v>
      </c>
      <c r="H5545" t="s">
        <v>1607</v>
      </c>
      <c r="I5545" s="10">
        <v>7.4345268000000006E-2</v>
      </c>
      <c r="J5545">
        <v>9.5</v>
      </c>
      <c r="K5545">
        <v>9.5</v>
      </c>
      <c r="L5545" s="3">
        <v>251.97239999999999</v>
      </c>
      <c r="M5545">
        <v>2.5</v>
      </c>
      <c r="N5545">
        <f>+$Q$876-Tabla13[[#This Row],[Outlet Establishment Year]]</f>
        <v>8</v>
      </c>
      <c r="O5545">
        <f>+Tabla13[[#This Row],[Sales]]/Tabla13[[#This Row],[Antigüedad]]</f>
        <v>31.496549999999999</v>
      </c>
      <c r="P5545" s="4">
        <f>+Tabla13[[#This Row],[Sales]]/Tabla13[[#This Row],[Item Weight corregido]]</f>
        <v>26.523410526315789</v>
      </c>
    </row>
    <row r="5546" spans="1:16" x14ac:dyDescent="0.3">
      <c r="A5546" t="s">
        <v>13</v>
      </c>
      <c r="B5546" t="s">
        <v>250</v>
      </c>
      <c r="C5546" t="s">
        <v>1587</v>
      </c>
      <c r="D5546">
        <v>2015</v>
      </c>
      <c r="E5546" t="s">
        <v>1593</v>
      </c>
      <c r="F5546" t="s">
        <v>1603</v>
      </c>
      <c r="G5546" t="s">
        <v>1604</v>
      </c>
      <c r="H5546" t="s">
        <v>1607</v>
      </c>
      <c r="I5546" s="10">
        <v>9.5351064999999999E-2</v>
      </c>
      <c r="J5546">
        <v>15.1</v>
      </c>
      <c r="K5546">
        <v>15.1</v>
      </c>
      <c r="L5546" s="3">
        <v>158.66040000000001</v>
      </c>
      <c r="M5546">
        <v>2.5</v>
      </c>
      <c r="N5546">
        <f>+$Q$876-Tabla13[[#This Row],[Outlet Establishment Year]]</f>
        <v>9</v>
      </c>
      <c r="O5546">
        <f>+Tabla13[[#This Row],[Sales]]/Tabla13[[#This Row],[Antigüedad]]</f>
        <v>17.628933333333336</v>
      </c>
      <c r="P5546" s="4">
        <f>+Tabla13[[#This Row],[Sales]]/Tabla13[[#This Row],[Item Weight corregido]]</f>
        <v>10.507311258278147</v>
      </c>
    </row>
    <row r="5547" spans="1:16" x14ac:dyDescent="0.3">
      <c r="A5547" t="s">
        <v>13</v>
      </c>
      <c r="B5547" t="s">
        <v>1546</v>
      </c>
      <c r="C5547" t="s">
        <v>1590</v>
      </c>
      <c r="D5547">
        <v>2015</v>
      </c>
      <c r="E5547" t="s">
        <v>1593</v>
      </c>
      <c r="F5547" t="s">
        <v>1603</v>
      </c>
      <c r="G5547" t="s">
        <v>1605</v>
      </c>
      <c r="H5547" t="s">
        <v>1607</v>
      </c>
      <c r="I5547" s="10">
        <v>2.0618957E-2</v>
      </c>
      <c r="J5547">
        <v>8.7850000000000001</v>
      </c>
      <c r="K5547">
        <v>8.7850000000000001</v>
      </c>
      <c r="L5547" s="3">
        <v>153.06559999999999</v>
      </c>
      <c r="M5547">
        <v>2.5</v>
      </c>
      <c r="N5547">
        <f>+$Q$876-Tabla13[[#This Row],[Outlet Establishment Year]]</f>
        <v>9</v>
      </c>
      <c r="O5547">
        <f>+Tabla13[[#This Row],[Sales]]/Tabla13[[#This Row],[Antigüedad]]</f>
        <v>17.007288888888887</v>
      </c>
      <c r="P5547" s="4">
        <f>+Tabla13[[#This Row],[Sales]]/Tabla13[[#This Row],[Item Weight corregido]]</f>
        <v>17.423517359134888</v>
      </c>
    </row>
    <row r="5548" spans="1:16" x14ac:dyDescent="0.3">
      <c r="A5548" t="s">
        <v>13</v>
      </c>
      <c r="B5548" t="s">
        <v>795</v>
      </c>
      <c r="C5548" t="s">
        <v>1576</v>
      </c>
      <c r="D5548">
        <v>2020</v>
      </c>
      <c r="E5548" t="s">
        <v>1594</v>
      </c>
      <c r="F5548" t="s">
        <v>1603</v>
      </c>
      <c r="G5548" t="s">
        <v>1605</v>
      </c>
      <c r="H5548" t="s">
        <v>1607</v>
      </c>
      <c r="I5548" s="10">
        <v>6.3925726000000002E-2</v>
      </c>
      <c r="J5548">
        <v>13.3</v>
      </c>
      <c r="K5548">
        <v>13.3</v>
      </c>
      <c r="L5548" s="3">
        <v>151.8708</v>
      </c>
      <c r="M5548">
        <v>2.5</v>
      </c>
      <c r="N5548">
        <f>+$Q$876-Tabla13[[#This Row],[Outlet Establishment Year]]</f>
        <v>4</v>
      </c>
      <c r="O5548">
        <f>+Tabla13[[#This Row],[Sales]]/Tabla13[[#This Row],[Antigüedad]]</f>
        <v>37.967700000000001</v>
      </c>
      <c r="P5548" s="4">
        <f>+Tabla13[[#This Row],[Sales]]/Tabla13[[#This Row],[Item Weight corregido]]</f>
        <v>11.418857142857142</v>
      </c>
    </row>
    <row r="5549" spans="1:16" x14ac:dyDescent="0.3">
      <c r="A5549" t="s">
        <v>13</v>
      </c>
      <c r="B5549" t="s">
        <v>930</v>
      </c>
      <c r="C5549" t="s">
        <v>1583</v>
      </c>
      <c r="D5549">
        <v>2020</v>
      </c>
      <c r="E5549" t="s">
        <v>1594</v>
      </c>
      <c r="F5549" t="s">
        <v>1603</v>
      </c>
      <c r="G5549" t="s">
        <v>1605</v>
      </c>
      <c r="H5549" t="s">
        <v>1607</v>
      </c>
      <c r="I5549" s="10">
        <v>4.2530668000000001E-2</v>
      </c>
      <c r="J5549">
        <v>9.3000000000000007</v>
      </c>
      <c r="K5549">
        <v>9.3000000000000007</v>
      </c>
      <c r="L5549" s="3">
        <v>125.53879999999999</v>
      </c>
      <c r="M5549">
        <v>2.5</v>
      </c>
      <c r="N5549">
        <f>+$Q$876-Tabla13[[#This Row],[Outlet Establishment Year]]</f>
        <v>4</v>
      </c>
      <c r="O5549">
        <f>+Tabla13[[#This Row],[Sales]]/Tabla13[[#This Row],[Antigüedad]]</f>
        <v>31.384699999999999</v>
      </c>
      <c r="P5549" s="4">
        <f>+Tabla13[[#This Row],[Sales]]/Tabla13[[#This Row],[Item Weight corregido]]</f>
        <v>13.498795698924729</v>
      </c>
    </row>
    <row r="5550" spans="1:16" x14ac:dyDescent="0.3">
      <c r="A5550" t="s">
        <v>13</v>
      </c>
      <c r="B5550" t="s">
        <v>674</v>
      </c>
      <c r="C5550" t="s">
        <v>1579</v>
      </c>
      <c r="D5550">
        <v>2020</v>
      </c>
      <c r="E5550" t="s">
        <v>1594</v>
      </c>
      <c r="F5550" t="s">
        <v>1603</v>
      </c>
      <c r="G5550" t="s">
        <v>1606</v>
      </c>
      <c r="H5550" t="s">
        <v>1607</v>
      </c>
      <c r="I5550" s="10">
        <v>2.9173030999999999E-2</v>
      </c>
      <c r="J5550">
        <v>21.1</v>
      </c>
      <c r="K5550">
        <v>21.1</v>
      </c>
      <c r="L5550" s="3">
        <v>145.77860000000001</v>
      </c>
      <c r="M5550">
        <v>2.5</v>
      </c>
      <c r="N5550">
        <f>+$Q$876-Tabla13[[#This Row],[Outlet Establishment Year]]</f>
        <v>4</v>
      </c>
      <c r="O5550">
        <f>+Tabla13[[#This Row],[Sales]]/Tabla13[[#This Row],[Antigüedad]]</f>
        <v>36.444650000000003</v>
      </c>
      <c r="P5550" s="4">
        <f>+Tabla13[[#This Row],[Sales]]/Tabla13[[#This Row],[Item Weight corregido]]</f>
        <v>6.9089383886255922</v>
      </c>
    </row>
    <row r="5551" spans="1:16" x14ac:dyDescent="0.3">
      <c r="A5551" t="s">
        <v>12</v>
      </c>
      <c r="B5551" t="s">
        <v>1533</v>
      </c>
      <c r="C5551" t="s">
        <v>1576</v>
      </c>
      <c r="D5551">
        <v>2015</v>
      </c>
      <c r="E5551" t="s">
        <v>1593</v>
      </c>
      <c r="F5551" t="s">
        <v>1603</v>
      </c>
      <c r="G5551" t="s">
        <v>1606</v>
      </c>
      <c r="H5551" t="s">
        <v>1607</v>
      </c>
      <c r="I5551" s="10">
        <v>0.121767168</v>
      </c>
      <c r="J5551">
        <v>20.7</v>
      </c>
      <c r="K5551">
        <v>20.7</v>
      </c>
      <c r="L5551" s="3">
        <v>118.9466</v>
      </c>
      <c r="M5551">
        <v>2.5</v>
      </c>
      <c r="N5551">
        <f>+$Q$876-Tabla13[[#This Row],[Outlet Establishment Year]]</f>
        <v>9</v>
      </c>
      <c r="O5551">
        <f>+Tabla13[[#This Row],[Sales]]/Tabla13[[#This Row],[Antigüedad]]</f>
        <v>13.21628888888889</v>
      </c>
      <c r="P5551" s="4">
        <f>+Tabla13[[#This Row],[Sales]]/Tabla13[[#This Row],[Item Weight corregido]]</f>
        <v>5.746212560386474</v>
      </c>
    </row>
    <row r="5552" spans="1:16" x14ac:dyDescent="0.3">
      <c r="A5552" t="s">
        <v>12</v>
      </c>
      <c r="B5552" t="s">
        <v>1222</v>
      </c>
      <c r="C5552" t="s">
        <v>1574</v>
      </c>
      <c r="D5552">
        <v>2015</v>
      </c>
      <c r="E5552" t="s">
        <v>1593</v>
      </c>
      <c r="F5552" t="s">
        <v>1603</v>
      </c>
      <c r="G5552" t="s">
        <v>1606</v>
      </c>
      <c r="H5552" t="s">
        <v>1607</v>
      </c>
      <c r="I5552" s="10">
        <v>0.105881129</v>
      </c>
      <c r="J5552">
        <v>15.1</v>
      </c>
      <c r="K5552">
        <v>15.1</v>
      </c>
      <c r="L5552" s="3">
        <v>42.079599999999999</v>
      </c>
      <c r="M5552">
        <v>2.5</v>
      </c>
      <c r="N5552">
        <f>+$Q$876-Tabla13[[#This Row],[Outlet Establishment Year]]</f>
        <v>9</v>
      </c>
      <c r="O5552">
        <f>+Tabla13[[#This Row],[Sales]]/Tabla13[[#This Row],[Antigüedad]]</f>
        <v>4.6755111111111107</v>
      </c>
      <c r="P5552" s="4">
        <f>+Tabla13[[#This Row],[Sales]]/Tabla13[[#This Row],[Item Weight corregido]]</f>
        <v>2.786728476821192</v>
      </c>
    </row>
    <row r="5553" spans="1:16" x14ac:dyDescent="0.3">
      <c r="A5553" t="s">
        <v>12</v>
      </c>
      <c r="B5553" t="s">
        <v>951</v>
      </c>
      <c r="C5553" t="s">
        <v>1574</v>
      </c>
      <c r="D5553">
        <v>2015</v>
      </c>
      <c r="E5553" t="s">
        <v>1593</v>
      </c>
      <c r="F5553" t="s">
        <v>1603</v>
      </c>
      <c r="G5553" t="s">
        <v>1606</v>
      </c>
      <c r="H5553" t="s">
        <v>1607</v>
      </c>
      <c r="I5553" s="10">
        <v>2.6355344999999999E-2</v>
      </c>
      <c r="J5553">
        <v>15.5</v>
      </c>
      <c r="K5553">
        <v>15.5</v>
      </c>
      <c r="L5553" s="3">
        <v>100.83320000000001</v>
      </c>
      <c r="M5553">
        <v>2.5</v>
      </c>
      <c r="N5553">
        <f>+$Q$876-Tabla13[[#This Row],[Outlet Establishment Year]]</f>
        <v>9</v>
      </c>
      <c r="O5553">
        <f>+Tabla13[[#This Row],[Sales]]/Tabla13[[#This Row],[Antigüedad]]</f>
        <v>11.203688888888889</v>
      </c>
      <c r="P5553" s="4">
        <f>+Tabla13[[#This Row],[Sales]]/Tabla13[[#This Row],[Item Weight corregido]]</f>
        <v>6.5053677419354843</v>
      </c>
    </row>
    <row r="5554" spans="1:16" x14ac:dyDescent="0.3">
      <c r="A5554" t="s">
        <v>12</v>
      </c>
      <c r="B5554" t="s">
        <v>1166</v>
      </c>
      <c r="C5554" t="s">
        <v>1581</v>
      </c>
      <c r="D5554">
        <v>2015</v>
      </c>
      <c r="E5554" t="s">
        <v>1593</v>
      </c>
      <c r="F5554" t="s">
        <v>1603</v>
      </c>
      <c r="G5554" t="s">
        <v>1606</v>
      </c>
      <c r="H5554" t="s">
        <v>1607</v>
      </c>
      <c r="I5554" s="10">
        <v>0</v>
      </c>
      <c r="J5554">
        <v>6.1749999999999998</v>
      </c>
      <c r="K5554">
        <v>6.1749999999999998</v>
      </c>
      <c r="L5554" s="3">
        <v>94.975200000000001</v>
      </c>
      <c r="M5554">
        <v>2.5</v>
      </c>
      <c r="N5554">
        <f>+$Q$876-Tabla13[[#This Row],[Outlet Establishment Year]]</f>
        <v>9</v>
      </c>
      <c r="O5554">
        <f>+Tabla13[[#This Row],[Sales]]/Tabla13[[#This Row],[Antigüedad]]</f>
        <v>10.5528</v>
      </c>
      <c r="P5554" s="4">
        <f>+Tabla13[[#This Row],[Sales]]/Tabla13[[#This Row],[Item Weight corregido]]</f>
        <v>15.380599190283402</v>
      </c>
    </row>
    <row r="5555" spans="1:16" x14ac:dyDescent="0.3">
      <c r="A5555" t="s">
        <v>12</v>
      </c>
      <c r="B5555" t="s">
        <v>1303</v>
      </c>
      <c r="C5555" t="s">
        <v>1580</v>
      </c>
      <c r="D5555">
        <v>2015</v>
      </c>
      <c r="E5555" t="s">
        <v>1593</v>
      </c>
      <c r="F5555" t="s">
        <v>1603</v>
      </c>
      <c r="G5555" t="s">
        <v>1606</v>
      </c>
      <c r="H5555" t="s">
        <v>1607</v>
      </c>
      <c r="I5555" s="10">
        <v>0.13670507500000001</v>
      </c>
      <c r="J5555">
        <v>6.89</v>
      </c>
      <c r="K5555">
        <v>6.89</v>
      </c>
      <c r="L5555" s="3">
        <v>194.88200000000001</v>
      </c>
      <c r="M5555">
        <v>2.5</v>
      </c>
      <c r="N5555">
        <f>+$Q$876-Tabla13[[#This Row],[Outlet Establishment Year]]</f>
        <v>9</v>
      </c>
      <c r="O5555">
        <f>+Tabla13[[#This Row],[Sales]]/Tabla13[[#This Row],[Antigüedad]]</f>
        <v>21.653555555555556</v>
      </c>
      <c r="P5555" s="4">
        <f>+Tabla13[[#This Row],[Sales]]/Tabla13[[#This Row],[Item Weight corregido]]</f>
        <v>28.284760522496374</v>
      </c>
    </row>
    <row r="5556" spans="1:16" x14ac:dyDescent="0.3">
      <c r="A5556" t="s">
        <v>12</v>
      </c>
      <c r="B5556" t="s">
        <v>215</v>
      </c>
      <c r="C5556" t="s">
        <v>1577</v>
      </c>
      <c r="D5556">
        <v>2020</v>
      </c>
      <c r="E5556" t="s">
        <v>1594</v>
      </c>
      <c r="F5556" t="s">
        <v>1603</v>
      </c>
      <c r="G5556" t="s">
        <v>1606</v>
      </c>
      <c r="H5556" t="s">
        <v>1607</v>
      </c>
      <c r="I5556" s="10">
        <v>3.2359412999999997E-2</v>
      </c>
      <c r="J5556">
        <v>5.46</v>
      </c>
      <c r="K5556">
        <v>5.46</v>
      </c>
      <c r="L5556" s="3">
        <v>187.42400000000001</v>
      </c>
      <c r="M5556">
        <v>2.5</v>
      </c>
      <c r="N5556">
        <f>+$Q$876-Tabla13[[#This Row],[Outlet Establishment Year]]</f>
        <v>4</v>
      </c>
      <c r="O5556">
        <f>+Tabla13[[#This Row],[Sales]]/Tabla13[[#This Row],[Antigüedad]]</f>
        <v>46.856000000000002</v>
      </c>
      <c r="P5556" s="4">
        <f>+Tabla13[[#This Row],[Sales]]/Tabla13[[#This Row],[Item Weight corregido]]</f>
        <v>34.326739926739926</v>
      </c>
    </row>
    <row r="5557" spans="1:16" x14ac:dyDescent="0.3">
      <c r="A5557" t="s">
        <v>12</v>
      </c>
      <c r="B5557" t="s">
        <v>904</v>
      </c>
      <c r="C5557" t="s">
        <v>1577</v>
      </c>
      <c r="D5557">
        <v>2020</v>
      </c>
      <c r="E5557" t="s">
        <v>1594</v>
      </c>
      <c r="F5557" t="s">
        <v>1603</v>
      </c>
      <c r="G5557" t="s">
        <v>1606</v>
      </c>
      <c r="H5557" t="s">
        <v>1607</v>
      </c>
      <c r="I5557" s="10">
        <v>5.3027398000000003E-2</v>
      </c>
      <c r="J5557">
        <v>8.9749999999999996</v>
      </c>
      <c r="K5557">
        <v>8.9749999999999996</v>
      </c>
      <c r="L5557" s="3">
        <v>86.022400000000005</v>
      </c>
      <c r="M5557">
        <v>2.5</v>
      </c>
      <c r="N5557">
        <f>+$Q$876-Tabla13[[#This Row],[Outlet Establishment Year]]</f>
        <v>4</v>
      </c>
      <c r="O5557">
        <f>+Tabla13[[#This Row],[Sales]]/Tabla13[[#This Row],[Antigüedad]]</f>
        <v>21.505600000000001</v>
      </c>
      <c r="P5557" s="4">
        <f>+Tabla13[[#This Row],[Sales]]/Tabla13[[#This Row],[Item Weight corregido]]</f>
        <v>9.5846685236768803</v>
      </c>
    </row>
    <row r="5558" spans="1:16" x14ac:dyDescent="0.3">
      <c r="A5558" t="s">
        <v>14</v>
      </c>
      <c r="B5558" t="s">
        <v>930</v>
      </c>
      <c r="C5558" t="s">
        <v>1583</v>
      </c>
      <c r="D5558">
        <v>2015</v>
      </c>
      <c r="E5558" t="s">
        <v>1593</v>
      </c>
      <c r="F5558" t="s">
        <v>1603</v>
      </c>
      <c r="G5558" t="s">
        <v>1604</v>
      </c>
      <c r="H5558" t="s">
        <v>1607</v>
      </c>
      <c r="I5558" s="10">
        <v>4.2377219000000001E-2</v>
      </c>
      <c r="J5558">
        <v>9.3000000000000007</v>
      </c>
      <c r="K5558">
        <v>9.3000000000000007</v>
      </c>
      <c r="L5558" s="3">
        <v>123.7388</v>
      </c>
      <c r="M5558">
        <v>2.5</v>
      </c>
      <c r="N5558">
        <f>+$Q$876-Tabla13[[#This Row],[Outlet Establishment Year]]</f>
        <v>9</v>
      </c>
      <c r="O5558">
        <f>+Tabla13[[#This Row],[Sales]]/Tabla13[[#This Row],[Antigüedad]]</f>
        <v>13.748755555555555</v>
      </c>
      <c r="P5558" s="4">
        <f>+Tabla13[[#This Row],[Sales]]/Tabla13[[#This Row],[Item Weight corregido]]</f>
        <v>13.305247311827955</v>
      </c>
    </row>
    <row r="5559" spans="1:16" x14ac:dyDescent="0.3">
      <c r="A5559" t="s">
        <v>13</v>
      </c>
      <c r="B5559" t="s">
        <v>25</v>
      </c>
      <c r="C5559" t="s">
        <v>1580</v>
      </c>
      <c r="D5559">
        <v>2017</v>
      </c>
      <c r="E5559" t="s">
        <v>1598</v>
      </c>
      <c r="F5559" t="s">
        <v>1603</v>
      </c>
      <c r="G5559" t="s">
        <v>1605</v>
      </c>
      <c r="H5559" t="s">
        <v>1607</v>
      </c>
      <c r="I5559" s="10">
        <v>8.4949954999999994E-2</v>
      </c>
      <c r="J5559">
        <v>7.05</v>
      </c>
      <c r="K5559">
        <v>7.05</v>
      </c>
      <c r="L5559" s="3">
        <v>109.7912</v>
      </c>
      <c r="M5559">
        <v>2.5</v>
      </c>
      <c r="N5559">
        <f>+$Q$876-Tabla13[[#This Row],[Outlet Establishment Year]]</f>
        <v>7</v>
      </c>
      <c r="O5559">
        <f>+Tabla13[[#This Row],[Sales]]/Tabla13[[#This Row],[Antigüedad]]</f>
        <v>15.684457142857143</v>
      </c>
      <c r="P5559" s="4">
        <f>+Tabla13[[#This Row],[Sales]]/Tabla13[[#This Row],[Item Weight corregido]]</f>
        <v>15.57321985815603</v>
      </c>
    </row>
    <row r="5560" spans="1:16" x14ac:dyDescent="0.3">
      <c r="A5560" t="s">
        <v>13</v>
      </c>
      <c r="B5560" t="s">
        <v>403</v>
      </c>
      <c r="C5560" t="s">
        <v>1576</v>
      </c>
      <c r="D5560">
        <v>2017</v>
      </c>
      <c r="E5560" t="s">
        <v>1598</v>
      </c>
      <c r="F5560" t="s">
        <v>1603</v>
      </c>
      <c r="G5560" t="s">
        <v>1605</v>
      </c>
      <c r="H5560" t="s">
        <v>1607</v>
      </c>
      <c r="I5560" s="10">
        <v>8.8807454999999993E-2</v>
      </c>
      <c r="J5560">
        <v>18.25</v>
      </c>
      <c r="K5560">
        <v>18.25</v>
      </c>
      <c r="L5560" s="3">
        <v>197.34520000000001</v>
      </c>
      <c r="M5560">
        <v>2.5</v>
      </c>
      <c r="N5560">
        <f>+$Q$876-Tabla13[[#This Row],[Outlet Establishment Year]]</f>
        <v>7</v>
      </c>
      <c r="O5560">
        <f>+Tabla13[[#This Row],[Sales]]/Tabla13[[#This Row],[Antigüedad]]</f>
        <v>28.192171428571431</v>
      </c>
      <c r="P5560" s="4">
        <f>+Tabla13[[#This Row],[Sales]]/Tabla13[[#This Row],[Item Weight corregido]]</f>
        <v>10.813435616438356</v>
      </c>
    </row>
    <row r="5561" spans="1:16" x14ac:dyDescent="0.3">
      <c r="A5561" t="s">
        <v>13</v>
      </c>
      <c r="B5561" t="s">
        <v>34</v>
      </c>
      <c r="C5561" t="s">
        <v>1583</v>
      </c>
      <c r="D5561">
        <v>2017</v>
      </c>
      <c r="E5561" t="s">
        <v>1598</v>
      </c>
      <c r="F5561" t="s">
        <v>1603</v>
      </c>
      <c r="G5561" t="s">
        <v>1605</v>
      </c>
      <c r="H5561" t="s">
        <v>1607</v>
      </c>
      <c r="I5561" s="10">
        <v>1.6823566000000002E-2</v>
      </c>
      <c r="J5561">
        <v>12.1</v>
      </c>
      <c r="K5561">
        <v>12.1</v>
      </c>
      <c r="L5561" s="3">
        <v>178.566</v>
      </c>
      <c r="M5561">
        <v>2.5</v>
      </c>
      <c r="N5561">
        <f>+$Q$876-Tabla13[[#This Row],[Outlet Establishment Year]]</f>
        <v>7</v>
      </c>
      <c r="O5561">
        <f>+Tabla13[[#This Row],[Sales]]/Tabla13[[#This Row],[Antigüedad]]</f>
        <v>25.509428571428572</v>
      </c>
      <c r="P5561" s="4">
        <f>+Tabla13[[#This Row],[Sales]]/Tabla13[[#This Row],[Item Weight corregido]]</f>
        <v>14.757520661157026</v>
      </c>
    </row>
    <row r="5562" spans="1:16" x14ac:dyDescent="0.3">
      <c r="A5562" t="s">
        <v>12</v>
      </c>
      <c r="B5562" t="s">
        <v>932</v>
      </c>
      <c r="C5562" t="s">
        <v>1577</v>
      </c>
      <c r="D5562">
        <v>2017</v>
      </c>
      <c r="E5562" t="s">
        <v>1598</v>
      </c>
      <c r="F5562" t="s">
        <v>1603</v>
      </c>
      <c r="G5562" t="s">
        <v>1605</v>
      </c>
      <c r="H5562" t="s">
        <v>1607</v>
      </c>
      <c r="I5562" s="10">
        <v>3.4693175E-2</v>
      </c>
      <c r="J5562">
        <v>19.25</v>
      </c>
      <c r="K5562">
        <v>19.25</v>
      </c>
      <c r="L5562" s="3">
        <v>140.14959999999999</v>
      </c>
      <c r="M5562">
        <v>2.5</v>
      </c>
      <c r="N5562">
        <f>+$Q$876-Tabla13[[#This Row],[Outlet Establishment Year]]</f>
        <v>7</v>
      </c>
      <c r="O5562">
        <f>+Tabla13[[#This Row],[Sales]]/Tabla13[[#This Row],[Antigüedad]]</f>
        <v>20.021371428571427</v>
      </c>
      <c r="P5562" s="4">
        <f>+Tabla13[[#This Row],[Sales]]/Tabla13[[#This Row],[Item Weight corregido]]</f>
        <v>7.2804987012987006</v>
      </c>
    </row>
    <row r="5563" spans="1:16" x14ac:dyDescent="0.3">
      <c r="A5563" t="s">
        <v>12</v>
      </c>
      <c r="B5563" t="s">
        <v>1123</v>
      </c>
      <c r="C5563" t="s">
        <v>1574</v>
      </c>
      <c r="D5563">
        <v>2017</v>
      </c>
      <c r="E5563" t="s">
        <v>1598</v>
      </c>
      <c r="F5563" t="s">
        <v>1603</v>
      </c>
      <c r="G5563" t="s">
        <v>1605</v>
      </c>
      <c r="H5563" t="s">
        <v>1607</v>
      </c>
      <c r="I5563" s="10">
        <v>3.0938773999999999E-2</v>
      </c>
      <c r="J5563">
        <v>7.55</v>
      </c>
      <c r="K5563">
        <v>7.55</v>
      </c>
      <c r="L5563" s="3">
        <v>121.0072</v>
      </c>
      <c r="M5563">
        <v>2.5</v>
      </c>
      <c r="N5563">
        <f>+$Q$876-Tabla13[[#This Row],[Outlet Establishment Year]]</f>
        <v>7</v>
      </c>
      <c r="O5563">
        <f>+Tabla13[[#This Row],[Sales]]/Tabla13[[#This Row],[Antigüedad]]</f>
        <v>17.286742857142858</v>
      </c>
      <c r="P5563" s="4">
        <f>+Tabla13[[#This Row],[Sales]]/Tabla13[[#This Row],[Item Weight corregido]]</f>
        <v>16.027443708609272</v>
      </c>
    </row>
    <row r="5564" spans="1:16" x14ac:dyDescent="0.3">
      <c r="A5564" t="s">
        <v>13</v>
      </c>
      <c r="B5564" t="s">
        <v>985</v>
      </c>
      <c r="C5564" t="s">
        <v>1574</v>
      </c>
      <c r="D5564">
        <v>2011</v>
      </c>
      <c r="E5564" t="s">
        <v>1595</v>
      </c>
      <c r="F5564" t="s">
        <v>1602</v>
      </c>
      <c r="G5564" t="s">
        <v>1604</v>
      </c>
      <c r="H5564" t="s">
        <v>1609</v>
      </c>
      <c r="I5564" s="10">
        <v>6.4547828000000002E-2</v>
      </c>
      <c r="J5564">
        <v>19.100000000000001</v>
      </c>
      <c r="K5564">
        <v>19.100000000000001</v>
      </c>
      <c r="L5564" s="3">
        <v>212.8586</v>
      </c>
      <c r="M5564">
        <v>2.5</v>
      </c>
      <c r="N5564">
        <f>+$Q$876-Tabla13[[#This Row],[Outlet Establishment Year]]</f>
        <v>13</v>
      </c>
      <c r="O5564">
        <f>+Tabla13[[#This Row],[Sales]]/Tabla13[[#This Row],[Antigüedad]]</f>
        <v>16.373738461538462</v>
      </c>
      <c r="P5564" s="4">
        <f>+Tabla13[[#This Row],[Sales]]/Tabla13[[#This Row],[Item Weight corregido]]</f>
        <v>11.144429319371726</v>
      </c>
    </row>
    <row r="5565" spans="1:16" x14ac:dyDescent="0.3">
      <c r="A5565" t="s">
        <v>13</v>
      </c>
      <c r="B5565" t="s">
        <v>16</v>
      </c>
      <c r="C5565" t="s">
        <v>1575</v>
      </c>
      <c r="D5565">
        <v>2014</v>
      </c>
      <c r="E5565" t="s">
        <v>1596</v>
      </c>
      <c r="F5565" t="s">
        <v>1602</v>
      </c>
      <c r="G5565" t="s">
        <v>1606</v>
      </c>
      <c r="H5565" t="s">
        <v>1607</v>
      </c>
      <c r="I5565" s="10">
        <v>8.5540519999999995E-3</v>
      </c>
      <c r="J5565">
        <v>11.8</v>
      </c>
      <c r="K5565">
        <v>11.8</v>
      </c>
      <c r="L5565" s="3">
        <v>116.9492</v>
      </c>
      <c r="M5565">
        <v>2.5</v>
      </c>
      <c r="N5565">
        <f>+$Q$876-Tabla13[[#This Row],[Outlet Establishment Year]]</f>
        <v>10</v>
      </c>
      <c r="O5565">
        <f>+Tabla13[[#This Row],[Sales]]/Tabla13[[#This Row],[Antigüedad]]</f>
        <v>11.69492</v>
      </c>
      <c r="P5565" s="4">
        <f>+Tabla13[[#This Row],[Sales]]/Tabla13[[#This Row],[Item Weight corregido]]</f>
        <v>9.9109491525423721</v>
      </c>
    </row>
    <row r="5566" spans="1:16" x14ac:dyDescent="0.3">
      <c r="A5566" t="s">
        <v>13</v>
      </c>
      <c r="B5566" t="s">
        <v>260</v>
      </c>
      <c r="C5566" t="s">
        <v>1574</v>
      </c>
      <c r="D5566">
        <v>2014</v>
      </c>
      <c r="E5566" t="s">
        <v>1596</v>
      </c>
      <c r="F5566" t="s">
        <v>1602</v>
      </c>
      <c r="G5566" t="s">
        <v>1606</v>
      </c>
      <c r="H5566" t="s">
        <v>1607</v>
      </c>
      <c r="I5566" s="10">
        <v>8.7380431999999994E-2</v>
      </c>
      <c r="J5566">
        <v>12.6</v>
      </c>
      <c r="K5566">
        <v>12.6</v>
      </c>
      <c r="L5566" s="3">
        <v>109.72280000000001</v>
      </c>
      <c r="M5566">
        <v>2.5</v>
      </c>
      <c r="N5566">
        <f>+$Q$876-Tabla13[[#This Row],[Outlet Establishment Year]]</f>
        <v>10</v>
      </c>
      <c r="O5566">
        <f>+Tabla13[[#This Row],[Sales]]/Tabla13[[#This Row],[Antigüedad]]</f>
        <v>10.972280000000001</v>
      </c>
      <c r="P5566" s="4">
        <f>+Tabla13[[#This Row],[Sales]]/Tabla13[[#This Row],[Item Weight corregido]]</f>
        <v>8.7081587301587309</v>
      </c>
    </row>
    <row r="5567" spans="1:16" x14ac:dyDescent="0.3">
      <c r="A5567" t="s">
        <v>13</v>
      </c>
      <c r="B5567" t="s">
        <v>1257</v>
      </c>
      <c r="C5567" t="s">
        <v>1580</v>
      </c>
      <c r="D5567">
        <v>2014</v>
      </c>
      <c r="E5567" t="s">
        <v>1596</v>
      </c>
      <c r="F5567" t="s">
        <v>1602</v>
      </c>
      <c r="G5567" t="s">
        <v>1606</v>
      </c>
      <c r="H5567" t="s">
        <v>1607</v>
      </c>
      <c r="I5567" s="10">
        <v>5.8346233999999997E-2</v>
      </c>
      <c r="J5567">
        <v>15</v>
      </c>
      <c r="K5567">
        <v>15</v>
      </c>
      <c r="L5567" s="3">
        <v>44.074399999999997</v>
      </c>
      <c r="M5567">
        <v>2.5</v>
      </c>
      <c r="N5567">
        <f>+$Q$876-Tabla13[[#This Row],[Outlet Establishment Year]]</f>
        <v>10</v>
      </c>
      <c r="O5567">
        <f>+Tabla13[[#This Row],[Sales]]/Tabla13[[#This Row],[Antigüedad]]</f>
        <v>4.4074399999999994</v>
      </c>
      <c r="P5567" s="4">
        <f>+Tabla13[[#This Row],[Sales]]/Tabla13[[#This Row],[Item Weight corregido]]</f>
        <v>2.9382933333333332</v>
      </c>
    </row>
    <row r="5568" spans="1:16" x14ac:dyDescent="0.3">
      <c r="A5568" t="s">
        <v>13</v>
      </c>
      <c r="B5568" t="s">
        <v>146</v>
      </c>
      <c r="C5568" t="s">
        <v>1580</v>
      </c>
      <c r="D5568">
        <v>2014</v>
      </c>
      <c r="E5568" t="s">
        <v>1596</v>
      </c>
      <c r="F5568" t="s">
        <v>1602</v>
      </c>
      <c r="G5568" t="s">
        <v>1606</v>
      </c>
      <c r="H5568" t="s">
        <v>1607</v>
      </c>
      <c r="I5568" s="10">
        <v>3.9544237000000003E-2</v>
      </c>
      <c r="J5568">
        <v>19.600000000000001</v>
      </c>
      <c r="K5568">
        <v>19.600000000000001</v>
      </c>
      <c r="L5568" s="3">
        <v>163.65260000000001</v>
      </c>
      <c r="M5568">
        <v>2.5</v>
      </c>
      <c r="N5568">
        <f>+$Q$876-Tabla13[[#This Row],[Outlet Establishment Year]]</f>
        <v>10</v>
      </c>
      <c r="O5568">
        <f>+Tabla13[[#This Row],[Sales]]/Tabla13[[#This Row],[Antigüedad]]</f>
        <v>16.365259999999999</v>
      </c>
      <c r="P5568" s="4">
        <f>+Tabla13[[#This Row],[Sales]]/Tabla13[[#This Row],[Item Weight corregido]]</f>
        <v>8.3496224489795914</v>
      </c>
    </row>
    <row r="5569" spans="1:16" x14ac:dyDescent="0.3">
      <c r="A5569" t="s">
        <v>12</v>
      </c>
      <c r="B5569" t="s">
        <v>1447</v>
      </c>
      <c r="C5569" t="s">
        <v>1585</v>
      </c>
      <c r="D5569">
        <v>2014</v>
      </c>
      <c r="E5569" t="s">
        <v>1596</v>
      </c>
      <c r="F5569" t="s">
        <v>1602</v>
      </c>
      <c r="G5569" t="s">
        <v>1606</v>
      </c>
      <c r="H5569" t="s">
        <v>1607</v>
      </c>
      <c r="I5569" s="10">
        <v>1.9495050999999999E-2</v>
      </c>
      <c r="J5569">
        <v>14.85</v>
      </c>
      <c r="K5569">
        <v>14.85</v>
      </c>
      <c r="L5569" s="3">
        <v>261.291</v>
      </c>
      <c r="M5569">
        <v>2.5</v>
      </c>
      <c r="N5569">
        <f>+$Q$876-Tabla13[[#This Row],[Outlet Establishment Year]]</f>
        <v>10</v>
      </c>
      <c r="O5569">
        <f>+Tabla13[[#This Row],[Sales]]/Tabla13[[#This Row],[Antigüedad]]</f>
        <v>26.129100000000001</v>
      </c>
      <c r="P5569" s="4">
        <f>+Tabla13[[#This Row],[Sales]]/Tabla13[[#This Row],[Item Weight corregido]]</f>
        <v>17.595353535353535</v>
      </c>
    </row>
    <row r="5570" spans="1:16" x14ac:dyDescent="0.3">
      <c r="A5570" t="s">
        <v>13</v>
      </c>
      <c r="B5570" t="s">
        <v>481</v>
      </c>
      <c r="C5570" t="s">
        <v>1577</v>
      </c>
      <c r="D5570">
        <v>2018</v>
      </c>
      <c r="E5570" t="s">
        <v>1597</v>
      </c>
      <c r="F5570" t="s">
        <v>1602</v>
      </c>
      <c r="G5570" t="s">
        <v>1604</v>
      </c>
      <c r="H5570" t="s">
        <v>1610</v>
      </c>
      <c r="I5570" s="10">
        <v>9.7410706999999999E-2</v>
      </c>
      <c r="K5570">
        <v>8.5</v>
      </c>
      <c r="L5570" s="3">
        <v>52.732399999999998</v>
      </c>
      <c r="M5570">
        <v>2.5</v>
      </c>
      <c r="N5570">
        <f>+$Q$876-Tabla13[[#This Row],[Outlet Establishment Year]]</f>
        <v>6</v>
      </c>
      <c r="O5570">
        <f>+Tabla13[[#This Row],[Sales]]/Tabla13[[#This Row],[Antigüedad]]</f>
        <v>8.7887333333333331</v>
      </c>
      <c r="P5570" s="4">
        <f>+Tabla13[[#This Row],[Sales]]/Tabla13[[#This Row],[Item Weight corregido]]</f>
        <v>6.2038117647058826</v>
      </c>
    </row>
    <row r="5571" spans="1:16" x14ac:dyDescent="0.3">
      <c r="A5571" t="s">
        <v>13</v>
      </c>
      <c r="B5571" t="s">
        <v>1109</v>
      </c>
      <c r="C5571" t="s">
        <v>1576</v>
      </c>
      <c r="D5571">
        <v>2018</v>
      </c>
      <c r="E5571" t="s">
        <v>1597</v>
      </c>
      <c r="F5571" t="s">
        <v>1602</v>
      </c>
      <c r="G5571" t="s">
        <v>1604</v>
      </c>
      <c r="H5571" t="s">
        <v>1610</v>
      </c>
      <c r="I5571" s="10">
        <v>5.2300843999999999E-2</v>
      </c>
      <c r="K5571">
        <v>10.5</v>
      </c>
      <c r="L5571" s="3">
        <v>88.283000000000001</v>
      </c>
      <c r="M5571">
        <v>2.5</v>
      </c>
      <c r="N5571">
        <f>+$Q$876-Tabla13[[#This Row],[Outlet Establishment Year]]</f>
        <v>6</v>
      </c>
      <c r="O5571">
        <f>+Tabla13[[#This Row],[Sales]]/Tabla13[[#This Row],[Antigüedad]]</f>
        <v>14.713833333333334</v>
      </c>
      <c r="P5571" s="4">
        <f>+Tabla13[[#This Row],[Sales]]/Tabla13[[#This Row],[Item Weight corregido]]</f>
        <v>8.4079047619047618</v>
      </c>
    </row>
    <row r="5572" spans="1:16" x14ac:dyDescent="0.3">
      <c r="A5572" t="s">
        <v>13</v>
      </c>
      <c r="B5572" t="s">
        <v>1551</v>
      </c>
      <c r="C5572" t="s">
        <v>1580</v>
      </c>
      <c r="D5572">
        <v>2018</v>
      </c>
      <c r="E5572" t="s">
        <v>1597</v>
      </c>
      <c r="F5572" t="s">
        <v>1602</v>
      </c>
      <c r="G5572" t="s">
        <v>1604</v>
      </c>
      <c r="H5572" t="s">
        <v>1610</v>
      </c>
      <c r="I5572" s="10">
        <v>4.8830263999999998E-2</v>
      </c>
      <c r="K5572">
        <v>17.600000000000001</v>
      </c>
      <c r="L5572" s="3">
        <v>113.1176</v>
      </c>
      <c r="M5572">
        <v>2.5</v>
      </c>
      <c r="N5572">
        <f>+$Q$876-Tabla13[[#This Row],[Outlet Establishment Year]]</f>
        <v>6</v>
      </c>
      <c r="O5572">
        <f>+Tabla13[[#This Row],[Sales]]/Tabla13[[#This Row],[Antigüedad]]</f>
        <v>18.852933333333333</v>
      </c>
      <c r="P5572" s="4">
        <f>+Tabla13[[#This Row],[Sales]]/Tabla13[[#This Row],[Item Weight corregido]]</f>
        <v>6.4271363636363628</v>
      </c>
    </row>
    <row r="5573" spans="1:16" x14ac:dyDescent="0.3">
      <c r="A5573" t="s">
        <v>13</v>
      </c>
      <c r="B5573" t="s">
        <v>523</v>
      </c>
      <c r="C5573" t="s">
        <v>1579</v>
      </c>
      <c r="D5573">
        <v>2014</v>
      </c>
      <c r="E5573" t="s">
        <v>1596</v>
      </c>
      <c r="F5573" t="s">
        <v>1602</v>
      </c>
      <c r="G5573" t="s">
        <v>1606</v>
      </c>
      <c r="H5573" t="s">
        <v>1607</v>
      </c>
      <c r="I5573" s="10">
        <v>3.1125709000000001E-2</v>
      </c>
      <c r="J5573">
        <v>7.2850000000000001</v>
      </c>
      <c r="K5573">
        <v>7.2850000000000001</v>
      </c>
      <c r="L5573" s="3">
        <v>174.30539999999999</v>
      </c>
      <c r="M5573">
        <v>2.4</v>
      </c>
      <c r="N5573">
        <f>+$Q$876-Tabla13[[#This Row],[Outlet Establishment Year]]</f>
        <v>10</v>
      </c>
      <c r="O5573">
        <f>+Tabla13[[#This Row],[Sales]]/Tabla13[[#This Row],[Antigüedad]]</f>
        <v>17.430540000000001</v>
      </c>
      <c r="P5573" s="4">
        <f>+Tabla13[[#This Row],[Sales]]/Tabla13[[#This Row],[Item Weight corregido]]</f>
        <v>23.926616334934796</v>
      </c>
    </row>
    <row r="5574" spans="1:16" x14ac:dyDescent="0.3">
      <c r="A5574" t="s">
        <v>13</v>
      </c>
      <c r="B5574" t="s">
        <v>1072</v>
      </c>
      <c r="C5574" t="s">
        <v>1585</v>
      </c>
      <c r="D5574">
        <v>2018</v>
      </c>
      <c r="E5574" t="s">
        <v>1600</v>
      </c>
      <c r="F5574" t="s">
        <v>1601</v>
      </c>
      <c r="G5574" t="s">
        <v>1605</v>
      </c>
      <c r="H5574" t="s">
        <v>1609</v>
      </c>
      <c r="I5574" s="10">
        <v>0.15263241299999999</v>
      </c>
      <c r="K5574">
        <v>16.25</v>
      </c>
      <c r="L5574" s="3">
        <v>98.441000000000003</v>
      </c>
      <c r="M5574">
        <v>2.4</v>
      </c>
      <c r="N5574">
        <f>+$Q$876-Tabla13[[#This Row],[Outlet Establishment Year]]</f>
        <v>6</v>
      </c>
      <c r="O5574">
        <f>+Tabla13[[#This Row],[Sales]]/Tabla13[[#This Row],[Antigüedad]]</f>
        <v>16.406833333333335</v>
      </c>
      <c r="P5574" s="4">
        <f>+Tabla13[[#This Row],[Sales]]/Tabla13[[#This Row],[Item Weight corregido]]</f>
        <v>6.0579076923076922</v>
      </c>
    </row>
    <row r="5575" spans="1:16" x14ac:dyDescent="0.3">
      <c r="A5575" t="s">
        <v>12</v>
      </c>
      <c r="B5575" t="s">
        <v>770</v>
      </c>
      <c r="C5575" t="s">
        <v>1585</v>
      </c>
      <c r="D5575">
        <v>2018</v>
      </c>
      <c r="E5575" t="s">
        <v>1600</v>
      </c>
      <c r="F5575" t="s">
        <v>1601</v>
      </c>
      <c r="G5575" t="s">
        <v>1605</v>
      </c>
      <c r="H5575" t="s">
        <v>1609</v>
      </c>
      <c r="I5575" s="10">
        <v>0.29909785900000002</v>
      </c>
      <c r="K5575">
        <v>18.25</v>
      </c>
      <c r="L5575" s="3">
        <v>157.863</v>
      </c>
      <c r="M5575">
        <v>2.4</v>
      </c>
      <c r="N5575">
        <f>+$Q$876-Tabla13[[#This Row],[Outlet Establishment Year]]</f>
        <v>6</v>
      </c>
      <c r="O5575">
        <f>+Tabla13[[#This Row],[Sales]]/Tabla13[[#This Row],[Antigüedad]]</f>
        <v>26.310500000000001</v>
      </c>
      <c r="P5575" s="4">
        <f>+Tabla13[[#This Row],[Sales]]/Tabla13[[#This Row],[Item Weight corregido]]</f>
        <v>8.6500273972602741</v>
      </c>
    </row>
    <row r="5576" spans="1:16" x14ac:dyDescent="0.3">
      <c r="A5576" t="s">
        <v>13</v>
      </c>
      <c r="B5576" t="s">
        <v>358</v>
      </c>
      <c r="C5576" t="s">
        <v>1590</v>
      </c>
      <c r="D5576">
        <v>2015</v>
      </c>
      <c r="E5576" t="s">
        <v>1593</v>
      </c>
      <c r="F5576" t="s">
        <v>1603</v>
      </c>
      <c r="G5576" t="s">
        <v>1605</v>
      </c>
      <c r="H5576" t="s">
        <v>1607</v>
      </c>
      <c r="I5576" s="10">
        <v>0</v>
      </c>
      <c r="J5576">
        <v>7.97</v>
      </c>
      <c r="K5576">
        <v>7.97</v>
      </c>
      <c r="L5576" s="3">
        <v>173.7422</v>
      </c>
      <c r="M5576">
        <v>2.4</v>
      </c>
      <c r="N5576">
        <f>+$Q$876-Tabla13[[#This Row],[Outlet Establishment Year]]</f>
        <v>9</v>
      </c>
      <c r="O5576">
        <f>+Tabla13[[#This Row],[Sales]]/Tabla13[[#This Row],[Antigüedad]]</f>
        <v>19.30468888888889</v>
      </c>
      <c r="P5576" s="4">
        <f>+Tabla13[[#This Row],[Sales]]/Tabla13[[#This Row],[Item Weight corregido]]</f>
        <v>21.79952321204517</v>
      </c>
    </row>
    <row r="5577" spans="1:16" x14ac:dyDescent="0.3">
      <c r="A5577" t="s">
        <v>13</v>
      </c>
      <c r="B5577" t="s">
        <v>1399</v>
      </c>
      <c r="C5577" t="s">
        <v>1588</v>
      </c>
      <c r="D5577">
        <v>2017</v>
      </c>
      <c r="E5577" t="s">
        <v>1598</v>
      </c>
      <c r="F5577" t="s">
        <v>1603</v>
      </c>
      <c r="G5577" t="s">
        <v>1605</v>
      </c>
      <c r="H5577" t="s">
        <v>1607</v>
      </c>
      <c r="I5577" s="10">
        <v>5.6066970000000001E-2</v>
      </c>
      <c r="J5577">
        <v>12.6</v>
      </c>
      <c r="K5577">
        <v>12.6</v>
      </c>
      <c r="L5577" s="3">
        <v>50.798200000000001</v>
      </c>
      <c r="M5577">
        <v>2.4</v>
      </c>
      <c r="N5577">
        <f>+$Q$876-Tabla13[[#This Row],[Outlet Establishment Year]]</f>
        <v>7</v>
      </c>
      <c r="O5577">
        <f>+Tabla13[[#This Row],[Sales]]/Tabla13[[#This Row],[Antigüedad]]</f>
        <v>7.2568857142857146</v>
      </c>
      <c r="P5577" s="4">
        <f>+Tabla13[[#This Row],[Sales]]/Tabla13[[#This Row],[Item Weight corregido]]</f>
        <v>4.0316031746031751</v>
      </c>
    </row>
    <row r="5578" spans="1:16" x14ac:dyDescent="0.3">
      <c r="A5578" t="s">
        <v>12</v>
      </c>
      <c r="B5578" t="s">
        <v>563</v>
      </c>
      <c r="C5578" t="s">
        <v>1585</v>
      </c>
      <c r="D5578">
        <v>2011</v>
      </c>
      <c r="E5578" t="s">
        <v>1595</v>
      </c>
      <c r="F5578" t="s">
        <v>1602</v>
      </c>
      <c r="G5578" t="s">
        <v>1606</v>
      </c>
      <c r="H5578" t="s">
        <v>1609</v>
      </c>
      <c r="I5578" s="10">
        <v>8.0688662999999994E-2</v>
      </c>
      <c r="J5578">
        <v>10.5</v>
      </c>
      <c r="K5578">
        <v>10.5</v>
      </c>
      <c r="L5578" s="3">
        <v>46.7376</v>
      </c>
      <c r="M5578">
        <v>2.4</v>
      </c>
      <c r="N5578">
        <f>+$Q$876-Tabla13[[#This Row],[Outlet Establishment Year]]</f>
        <v>13</v>
      </c>
      <c r="O5578">
        <f>+Tabla13[[#This Row],[Sales]]/Tabla13[[#This Row],[Antigüedad]]</f>
        <v>3.5952000000000002</v>
      </c>
      <c r="P5578" s="4">
        <f>+Tabla13[[#This Row],[Sales]]/Tabla13[[#This Row],[Item Weight corregido]]</f>
        <v>4.4512</v>
      </c>
    </row>
    <row r="5579" spans="1:16" x14ac:dyDescent="0.3">
      <c r="A5579" t="s">
        <v>13</v>
      </c>
      <c r="B5579" t="s">
        <v>134</v>
      </c>
      <c r="C5579" t="s">
        <v>1574</v>
      </c>
      <c r="D5579">
        <v>2014</v>
      </c>
      <c r="E5579" t="s">
        <v>1596</v>
      </c>
      <c r="F5579" t="s">
        <v>1602</v>
      </c>
      <c r="G5579" t="s">
        <v>1606</v>
      </c>
      <c r="H5579" t="s">
        <v>1607</v>
      </c>
      <c r="I5579" s="10">
        <v>3.7549969000000002E-2</v>
      </c>
      <c r="J5579">
        <v>13.1</v>
      </c>
      <c r="K5579">
        <v>13.1</v>
      </c>
      <c r="L5579" s="3">
        <v>176.1054</v>
      </c>
      <c r="M5579">
        <v>2.4</v>
      </c>
      <c r="N5579">
        <f>+$Q$876-Tabla13[[#This Row],[Outlet Establishment Year]]</f>
        <v>10</v>
      </c>
      <c r="O5579">
        <f>+Tabla13[[#This Row],[Sales]]/Tabla13[[#This Row],[Antigüedad]]</f>
        <v>17.61054</v>
      </c>
      <c r="P5579" s="4">
        <f>+Tabla13[[#This Row],[Sales]]/Tabla13[[#This Row],[Item Weight corregido]]</f>
        <v>13.443160305343513</v>
      </c>
    </row>
    <row r="5580" spans="1:16" x14ac:dyDescent="0.3">
      <c r="A5580" t="s">
        <v>13</v>
      </c>
      <c r="B5580" t="s">
        <v>711</v>
      </c>
      <c r="C5580" t="s">
        <v>1582</v>
      </c>
      <c r="D5580">
        <v>2014</v>
      </c>
      <c r="E5580" t="s">
        <v>1596</v>
      </c>
      <c r="F5580" t="s">
        <v>1602</v>
      </c>
      <c r="G5580" t="s">
        <v>1606</v>
      </c>
      <c r="H5580" t="s">
        <v>1607</v>
      </c>
      <c r="I5580" s="10">
        <v>6.9043043999999998E-2</v>
      </c>
      <c r="J5580">
        <v>15.85</v>
      </c>
      <c r="K5580">
        <v>15.85</v>
      </c>
      <c r="L5580" s="3">
        <v>218.7166</v>
      </c>
      <c r="M5580">
        <v>2.4</v>
      </c>
      <c r="N5580">
        <f>+$Q$876-Tabla13[[#This Row],[Outlet Establishment Year]]</f>
        <v>10</v>
      </c>
      <c r="O5580">
        <f>+Tabla13[[#This Row],[Sales]]/Tabla13[[#This Row],[Antigüedad]]</f>
        <v>21.871659999999999</v>
      </c>
      <c r="P5580" s="4">
        <f>+Tabla13[[#This Row],[Sales]]/Tabla13[[#This Row],[Item Weight corregido]]</f>
        <v>13.799154574132492</v>
      </c>
    </row>
    <row r="5581" spans="1:16" x14ac:dyDescent="0.3">
      <c r="A5581" t="s">
        <v>13</v>
      </c>
      <c r="B5581" t="s">
        <v>1161</v>
      </c>
      <c r="C5581" t="s">
        <v>1580</v>
      </c>
      <c r="D5581">
        <v>2014</v>
      </c>
      <c r="E5581" t="s">
        <v>1596</v>
      </c>
      <c r="F5581" t="s">
        <v>1602</v>
      </c>
      <c r="G5581" t="s">
        <v>1606</v>
      </c>
      <c r="H5581" t="s">
        <v>1607</v>
      </c>
      <c r="I5581" s="10">
        <v>8.9197963000000005E-2</v>
      </c>
      <c r="J5581">
        <v>18.7</v>
      </c>
      <c r="K5581">
        <v>18.7</v>
      </c>
      <c r="L5581" s="3">
        <v>257.36720000000003</v>
      </c>
      <c r="M5581">
        <v>2.4</v>
      </c>
      <c r="N5581">
        <f>+$Q$876-Tabla13[[#This Row],[Outlet Establishment Year]]</f>
        <v>10</v>
      </c>
      <c r="O5581">
        <f>+Tabla13[[#This Row],[Sales]]/Tabla13[[#This Row],[Antigüedad]]</f>
        <v>25.736720000000002</v>
      </c>
      <c r="P5581" s="4">
        <f>+Tabla13[[#This Row],[Sales]]/Tabla13[[#This Row],[Item Weight corregido]]</f>
        <v>13.762951871657755</v>
      </c>
    </row>
    <row r="5582" spans="1:16" x14ac:dyDescent="0.3">
      <c r="A5582" t="s">
        <v>13</v>
      </c>
      <c r="B5582" t="s">
        <v>1540</v>
      </c>
      <c r="C5582" t="s">
        <v>1589</v>
      </c>
      <c r="D5582">
        <v>2014</v>
      </c>
      <c r="E5582" t="s">
        <v>1596</v>
      </c>
      <c r="F5582" t="s">
        <v>1602</v>
      </c>
      <c r="G5582" t="s">
        <v>1606</v>
      </c>
      <c r="H5582" t="s">
        <v>1607</v>
      </c>
      <c r="I5582" s="10">
        <v>0</v>
      </c>
      <c r="J5582">
        <v>6.6950000000000003</v>
      </c>
      <c r="K5582">
        <v>6.6950000000000003</v>
      </c>
      <c r="L5582" s="3">
        <v>191.88200000000001</v>
      </c>
      <c r="M5582">
        <v>2.4</v>
      </c>
      <c r="N5582">
        <f>+$Q$876-Tabla13[[#This Row],[Outlet Establishment Year]]</f>
        <v>10</v>
      </c>
      <c r="O5582">
        <f>+Tabla13[[#This Row],[Sales]]/Tabla13[[#This Row],[Antigüedad]]</f>
        <v>19.188200000000002</v>
      </c>
      <c r="P5582" s="4">
        <f>+Tabla13[[#This Row],[Sales]]/Tabla13[[#This Row],[Item Weight corregido]]</f>
        <v>28.660492905153099</v>
      </c>
    </row>
    <row r="5583" spans="1:16" x14ac:dyDescent="0.3">
      <c r="A5583" t="s">
        <v>13</v>
      </c>
      <c r="B5583" t="s">
        <v>441</v>
      </c>
      <c r="C5583" t="s">
        <v>1579</v>
      </c>
      <c r="D5583">
        <v>2018</v>
      </c>
      <c r="E5583" t="s">
        <v>1597</v>
      </c>
      <c r="F5583" t="s">
        <v>1602</v>
      </c>
      <c r="G5583" t="s">
        <v>1604</v>
      </c>
      <c r="H5583" t="s">
        <v>1610</v>
      </c>
      <c r="I5583" s="10">
        <v>3.2610007000000003E-2</v>
      </c>
      <c r="K5583">
        <v>20.5</v>
      </c>
      <c r="L5583" s="3">
        <v>37.482199999999999</v>
      </c>
      <c r="M5583">
        <v>2.4</v>
      </c>
      <c r="N5583">
        <f>+$Q$876-Tabla13[[#This Row],[Outlet Establishment Year]]</f>
        <v>6</v>
      </c>
      <c r="O5583">
        <f>+Tabla13[[#This Row],[Sales]]/Tabla13[[#This Row],[Antigüedad]]</f>
        <v>6.2470333333333334</v>
      </c>
      <c r="P5583" s="4">
        <f>+Tabla13[[#This Row],[Sales]]/Tabla13[[#This Row],[Item Weight corregido]]</f>
        <v>1.8284</v>
      </c>
    </row>
    <row r="5584" spans="1:16" x14ac:dyDescent="0.3">
      <c r="A5584" t="s">
        <v>13</v>
      </c>
      <c r="B5584" t="s">
        <v>557</v>
      </c>
      <c r="C5584" t="s">
        <v>1575</v>
      </c>
      <c r="D5584">
        <v>2022</v>
      </c>
      <c r="E5584" t="s">
        <v>1592</v>
      </c>
      <c r="F5584" t="s">
        <v>1602</v>
      </c>
      <c r="G5584" t="s">
        <v>1604</v>
      </c>
      <c r="H5584" t="s">
        <v>1608</v>
      </c>
      <c r="I5584" s="10">
        <v>1.6276741000000001E-2</v>
      </c>
      <c r="J5584">
        <v>16.600000000000001</v>
      </c>
      <c r="K5584">
        <v>16.600000000000001</v>
      </c>
      <c r="L5584" s="3">
        <v>109.8596</v>
      </c>
      <c r="M5584">
        <v>4.5</v>
      </c>
      <c r="N5584">
        <f>+$Q$876-Tabla13[[#This Row],[Outlet Establishment Year]]</f>
        <v>2</v>
      </c>
      <c r="O5584">
        <f>+Tabla13[[#This Row],[Sales]]/Tabla13[[#This Row],[Antigüedad]]</f>
        <v>54.9298</v>
      </c>
      <c r="P5584" s="4">
        <f>+Tabla13[[#This Row],[Sales]]/Tabla13[[#This Row],[Item Weight corregido]]</f>
        <v>6.6180481927710835</v>
      </c>
    </row>
    <row r="5585" spans="1:16" x14ac:dyDescent="0.3">
      <c r="A5585" t="s">
        <v>14</v>
      </c>
      <c r="B5585" t="s">
        <v>403</v>
      </c>
      <c r="C5585" t="s">
        <v>1576</v>
      </c>
      <c r="D5585">
        <v>2014</v>
      </c>
      <c r="E5585" t="s">
        <v>1596</v>
      </c>
      <c r="F5585" t="s">
        <v>1602</v>
      </c>
      <c r="G5585" t="s">
        <v>1606</v>
      </c>
      <c r="H5585" t="s">
        <v>1607</v>
      </c>
      <c r="I5585" s="10">
        <v>8.8750333000000001E-2</v>
      </c>
      <c r="J5585">
        <v>18.25</v>
      </c>
      <c r="K5585">
        <v>18.25</v>
      </c>
      <c r="L5585" s="3">
        <v>196.54519999999999</v>
      </c>
      <c r="M5585">
        <v>2.2999999999999998</v>
      </c>
      <c r="N5585">
        <f>+$Q$876-Tabla13[[#This Row],[Outlet Establishment Year]]</f>
        <v>10</v>
      </c>
      <c r="O5585">
        <f>+Tabla13[[#This Row],[Sales]]/Tabla13[[#This Row],[Antigüedad]]</f>
        <v>19.654519999999998</v>
      </c>
      <c r="P5585" s="4">
        <f>+Tabla13[[#This Row],[Sales]]/Tabla13[[#This Row],[Item Weight corregido]]</f>
        <v>10.769600000000001</v>
      </c>
    </row>
    <row r="5586" spans="1:16" x14ac:dyDescent="0.3">
      <c r="A5586" t="s">
        <v>13</v>
      </c>
      <c r="B5586" t="s">
        <v>314</v>
      </c>
      <c r="C5586" t="s">
        <v>1574</v>
      </c>
      <c r="D5586">
        <v>2018</v>
      </c>
      <c r="E5586" t="s">
        <v>1600</v>
      </c>
      <c r="F5586" t="s">
        <v>1601</v>
      </c>
      <c r="G5586" t="s">
        <v>1605</v>
      </c>
      <c r="H5586" t="s">
        <v>1609</v>
      </c>
      <c r="I5586" s="10">
        <v>0.122896411</v>
      </c>
      <c r="K5586">
        <v>16.7</v>
      </c>
      <c r="L5586" s="3">
        <v>111.19119999999999</v>
      </c>
      <c r="M5586">
        <v>2.2999999999999998</v>
      </c>
      <c r="N5586">
        <f>+$Q$876-Tabla13[[#This Row],[Outlet Establishment Year]]</f>
        <v>6</v>
      </c>
      <c r="O5586">
        <f>+Tabla13[[#This Row],[Sales]]/Tabla13[[#This Row],[Antigüedad]]</f>
        <v>18.531866666666666</v>
      </c>
      <c r="P5586" s="4">
        <f>+Tabla13[[#This Row],[Sales]]/Tabla13[[#This Row],[Item Weight corregido]]</f>
        <v>6.6581556886227542</v>
      </c>
    </row>
    <row r="5587" spans="1:16" x14ac:dyDescent="0.3">
      <c r="A5587" t="s">
        <v>13</v>
      </c>
      <c r="B5587" t="s">
        <v>1515</v>
      </c>
      <c r="C5587" t="s">
        <v>1581</v>
      </c>
      <c r="D5587">
        <v>2018</v>
      </c>
      <c r="E5587" t="s">
        <v>1600</v>
      </c>
      <c r="F5587" t="s">
        <v>1601</v>
      </c>
      <c r="G5587" t="s">
        <v>1605</v>
      </c>
      <c r="H5587" t="s">
        <v>1609</v>
      </c>
      <c r="I5587" s="10">
        <v>0.17230990299999999</v>
      </c>
      <c r="K5587">
        <v>10.8</v>
      </c>
      <c r="L5587" s="3">
        <v>98.2042</v>
      </c>
      <c r="M5587">
        <v>2.2999999999999998</v>
      </c>
      <c r="N5587">
        <f>+$Q$876-Tabla13[[#This Row],[Outlet Establishment Year]]</f>
        <v>6</v>
      </c>
      <c r="O5587">
        <f>+Tabla13[[#This Row],[Sales]]/Tabla13[[#This Row],[Antigüedad]]</f>
        <v>16.367366666666666</v>
      </c>
      <c r="P5587" s="4">
        <f>+Tabla13[[#This Row],[Sales]]/Tabla13[[#This Row],[Item Weight corregido]]</f>
        <v>9.0929814814814804</v>
      </c>
    </row>
    <row r="5588" spans="1:16" x14ac:dyDescent="0.3">
      <c r="A5588" t="s">
        <v>13</v>
      </c>
      <c r="B5588" t="s">
        <v>982</v>
      </c>
      <c r="C5588" t="s">
        <v>1587</v>
      </c>
      <c r="D5588">
        <v>2017</v>
      </c>
      <c r="E5588" t="s">
        <v>1598</v>
      </c>
      <c r="F5588" t="s">
        <v>1603</v>
      </c>
      <c r="G5588" t="s">
        <v>1605</v>
      </c>
      <c r="H5588" t="s">
        <v>1607</v>
      </c>
      <c r="I5588" s="10">
        <v>7.7899108999999994E-2</v>
      </c>
      <c r="J5588">
        <v>19.7</v>
      </c>
      <c r="K5588">
        <v>19.7</v>
      </c>
      <c r="L5588" s="3">
        <v>177.76599999999999</v>
      </c>
      <c r="M5588">
        <v>2.2999999999999998</v>
      </c>
      <c r="N5588">
        <f>+$Q$876-Tabla13[[#This Row],[Outlet Establishment Year]]</f>
        <v>7</v>
      </c>
      <c r="O5588">
        <f>+Tabla13[[#This Row],[Sales]]/Tabla13[[#This Row],[Antigüedad]]</f>
        <v>25.395142857142854</v>
      </c>
      <c r="P5588" s="4">
        <f>+Tabla13[[#This Row],[Sales]]/Tabla13[[#This Row],[Item Weight corregido]]</f>
        <v>9.0236548223350255</v>
      </c>
    </row>
    <row r="5589" spans="1:16" x14ac:dyDescent="0.3">
      <c r="A5589" t="s">
        <v>13</v>
      </c>
      <c r="B5589" t="s">
        <v>262</v>
      </c>
      <c r="C5589" t="s">
        <v>1575</v>
      </c>
      <c r="D5589">
        <v>2012</v>
      </c>
      <c r="E5589" t="s">
        <v>1591</v>
      </c>
      <c r="F5589" t="s">
        <v>1601</v>
      </c>
      <c r="G5589" t="s">
        <v>1604</v>
      </c>
      <c r="H5589" t="s">
        <v>1607</v>
      </c>
      <c r="I5589" s="10">
        <v>4.1802517999999997E-2</v>
      </c>
      <c r="J5589">
        <v>12.35</v>
      </c>
      <c r="K5589">
        <v>12.35</v>
      </c>
      <c r="L5589" s="3">
        <v>34.821599999999997</v>
      </c>
      <c r="M5589">
        <v>2.2999999999999998</v>
      </c>
      <c r="N5589">
        <f>+$Q$876-Tabla13[[#This Row],[Outlet Establishment Year]]</f>
        <v>12</v>
      </c>
      <c r="O5589">
        <f>+Tabla13[[#This Row],[Sales]]/Tabla13[[#This Row],[Antigüedad]]</f>
        <v>2.9017999999999997</v>
      </c>
      <c r="P5589" s="4">
        <f>+Tabla13[[#This Row],[Sales]]/Tabla13[[#This Row],[Item Weight corregido]]</f>
        <v>2.8195627530364371</v>
      </c>
    </row>
    <row r="5590" spans="1:16" x14ac:dyDescent="0.3">
      <c r="A5590" t="s">
        <v>13</v>
      </c>
      <c r="B5590" t="s">
        <v>1121</v>
      </c>
      <c r="C5590" t="s">
        <v>1589</v>
      </c>
      <c r="D5590">
        <v>2012</v>
      </c>
      <c r="E5590" t="s">
        <v>1591</v>
      </c>
      <c r="F5590" t="s">
        <v>1601</v>
      </c>
      <c r="G5590" t="s">
        <v>1604</v>
      </c>
      <c r="H5590" t="s">
        <v>1607</v>
      </c>
      <c r="I5590" s="10">
        <v>0.154228739</v>
      </c>
      <c r="J5590">
        <v>15</v>
      </c>
      <c r="K5590">
        <v>15</v>
      </c>
      <c r="L5590" s="3">
        <v>107.3938</v>
      </c>
      <c r="M5590">
        <v>2.2999999999999998</v>
      </c>
      <c r="N5590">
        <f>+$Q$876-Tabla13[[#This Row],[Outlet Establishment Year]]</f>
        <v>12</v>
      </c>
      <c r="O5590">
        <f>+Tabla13[[#This Row],[Sales]]/Tabla13[[#This Row],[Antigüedad]]</f>
        <v>8.9494833333333332</v>
      </c>
      <c r="P5590" s="4">
        <f>+Tabla13[[#This Row],[Sales]]/Tabla13[[#This Row],[Item Weight corregido]]</f>
        <v>7.1595866666666668</v>
      </c>
    </row>
    <row r="5591" spans="1:16" x14ac:dyDescent="0.3">
      <c r="A5591" t="s">
        <v>13</v>
      </c>
      <c r="B5591" t="s">
        <v>62</v>
      </c>
      <c r="C5591" t="s">
        <v>1576</v>
      </c>
      <c r="D5591">
        <v>2018</v>
      </c>
      <c r="E5591" t="s">
        <v>1600</v>
      </c>
      <c r="F5591" t="s">
        <v>1601</v>
      </c>
      <c r="G5591" t="s">
        <v>1605</v>
      </c>
      <c r="H5591" t="s">
        <v>1609</v>
      </c>
      <c r="I5591" s="10">
        <v>2.3876708E-2</v>
      </c>
      <c r="K5591">
        <v>17.5</v>
      </c>
      <c r="L5591" s="3">
        <v>258.63040000000001</v>
      </c>
      <c r="M5591">
        <v>2.2999999999999998</v>
      </c>
      <c r="N5591">
        <f>+$Q$876-Tabla13[[#This Row],[Outlet Establishment Year]]</f>
        <v>6</v>
      </c>
      <c r="O5591">
        <f>+Tabla13[[#This Row],[Sales]]/Tabla13[[#This Row],[Antigüedad]]</f>
        <v>43.105066666666666</v>
      </c>
      <c r="P5591" s="4">
        <f>+Tabla13[[#This Row],[Sales]]/Tabla13[[#This Row],[Item Weight corregido]]</f>
        <v>14.778880000000001</v>
      </c>
    </row>
    <row r="5592" spans="1:16" x14ac:dyDescent="0.3">
      <c r="A5592" t="s">
        <v>13</v>
      </c>
      <c r="B5592" t="s">
        <v>1251</v>
      </c>
      <c r="C5592" t="s">
        <v>1577</v>
      </c>
      <c r="D5592">
        <v>2016</v>
      </c>
      <c r="E5592" t="s">
        <v>1599</v>
      </c>
      <c r="F5592" t="s">
        <v>1601</v>
      </c>
      <c r="G5592" t="s">
        <v>1605</v>
      </c>
      <c r="H5592" t="s">
        <v>1607</v>
      </c>
      <c r="I5592" s="10">
        <v>0.12125037399999999</v>
      </c>
      <c r="J5592">
        <v>8.7100000000000009</v>
      </c>
      <c r="K5592">
        <v>8.7100000000000009</v>
      </c>
      <c r="L5592" s="3">
        <v>92.777799999999999</v>
      </c>
      <c r="M5592">
        <v>2.2999999999999998</v>
      </c>
      <c r="N5592">
        <f>+$Q$876-Tabla13[[#This Row],[Outlet Establishment Year]]</f>
        <v>8</v>
      </c>
      <c r="O5592">
        <f>+Tabla13[[#This Row],[Sales]]/Tabla13[[#This Row],[Antigüedad]]</f>
        <v>11.597225</v>
      </c>
      <c r="P5592" s="4">
        <f>+Tabla13[[#This Row],[Sales]]/Tabla13[[#This Row],[Item Weight corregido]]</f>
        <v>10.651871412169918</v>
      </c>
    </row>
    <row r="5593" spans="1:16" x14ac:dyDescent="0.3">
      <c r="A5593" t="s">
        <v>12</v>
      </c>
      <c r="B5593" t="s">
        <v>578</v>
      </c>
      <c r="C5593" t="s">
        <v>1587</v>
      </c>
      <c r="D5593">
        <v>2016</v>
      </c>
      <c r="E5593" t="s">
        <v>1599</v>
      </c>
      <c r="F5593" t="s">
        <v>1601</v>
      </c>
      <c r="G5593" t="s">
        <v>1605</v>
      </c>
      <c r="H5593" t="s">
        <v>1607</v>
      </c>
      <c r="I5593" s="10">
        <v>0</v>
      </c>
      <c r="J5593">
        <v>5.4649999999999999</v>
      </c>
      <c r="K5593">
        <v>5.4649999999999999</v>
      </c>
      <c r="L5593" s="3">
        <v>129.1626</v>
      </c>
      <c r="M5593">
        <v>2.2999999999999998</v>
      </c>
      <c r="N5593">
        <f>+$Q$876-Tabla13[[#This Row],[Outlet Establishment Year]]</f>
        <v>8</v>
      </c>
      <c r="O5593">
        <f>+Tabla13[[#This Row],[Sales]]/Tabla13[[#This Row],[Antigüedad]]</f>
        <v>16.145325</v>
      </c>
      <c r="P5593" s="4">
        <f>+Tabla13[[#This Row],[Sales]]/Tabla13[[#This Row],[Item Weight corregido]]</f>
        <v>23.634510521500459</v>
      </c>
    </row>
    <row r="5594" spans="1:16" x14ac:dyDescent="0.3">
      <c r="A5594" t="s">
        <v>12</v>
      </c>
      <c r="B5594" t="s">
        <v>737</v>
      </c>
      <c r="C5594" t="s">
        <v>1576</v>
      </c>
      <c r="D5594">
        <v>2016</v>
      </c>
      <c r="E5594" t="s">
        <v>1599</v>
      </c>
      <c r="F5594" t="s">
        <v>1601</v>
      </c>
      <c r="G5594" t="s">
        <v>1605</v>
      </c>
      <c r="H5594" t="s">
        <v>1607</v>
      </c>
      <c r="I5594" s="10">
        <v>4.9280292000000003E-2</v>
      </c>
      <c r="J5594">
        <v>9.2850000000000001</v>
      </c>
      <c r="K5594">
        <v>9.2850000000000001</v>
      </c>
      <c r="L5594" s="3">
        <v>245.61439999999999</v>
      </c>
      <c r="M5594">
        <v>2.2999999999999998</v>
      </c>
      <c r="N5594">
        <f>+$Q$876-Tabla13[[#This Row],[Outlet Establishment Year]]</f>
        <v>8</v>
      </c>
      <c r="O5594">
        <f>+Tabla13[[#This Row],[Sales]]/Tabla13[[#This Row],[Antigüedad]]</f>
        <v>30.701799999999999</v>
      </c>
      <c r="P5594" s="4">
        <f>+Tabla13[[#This Row],[Sales]]/Tabla13[[#This Row],[Item Weight corregido]]</f>
        <v>26.452816370490037</v>
      </c>
    </row>
    <row r="5595" spans="1:16" x14ac:dyDescent="0.3">
      <c r="A5595" t="s">
        <v>13</v>
      </c>
      <c r="B5595" t="s">
        <v>166</v>
      </c>
      <c r="C5595" t="s">
        <v>1586</v>
      </c>
      <c r="D5595">
        <v>2020</v>
      </c>
      <c r="E5595" t="s">
        <v>1594</v>
      </c>
      <c r="F5595" t="s">
        <v>1603</v>
      </c>
      <c r="G5595" t="s">
        <v>1605</v>
      </c>
      <c r="H5595" t="s">
        <v>1607</v>
      </c>
      <c r="I5595" s="10">
        <v>2.1497593999999998E-2</v>
      </c>
      <c r="J5595">
        <v>8.06</v>
      </c>
      <c r="K5595">
        <v>8.06</v>
      </c>
      <c r="L5595" s="3">
        <v>230.33260000000001</v>
      </c>
      <c r="M5595">
        <v>2.2999999999999998</v>
      </c>
      <c r="N5595">
        <f>+$Q$876-Tabla13[[#This Row],[Outlet Establishment Year]]</f>
        <v>4</v>
      </c>
      <c r="O5595">
        <f>+Tabla13[[#This Row],[Sales]]/Tabla13[[#This Row],[Antigüedad]]</f>
        <v>57.583150000000003</v>
      </c>
      <c r="P5595" s="4">
        <f>+Tabla13[[#This Row],[Sales]]/Tabla13[[#This Row],[Item Weight corregido]]</f>
        <v>28.577245657568238</v>
      </c>
    </row>
    <row r="5596" spans="1:16" x14ac:dyDescent="0.3">
      <c r="A5596" t="s">
        <v>12</v>
      </c>
      <c r="B5596" t="s">
        <v>767</v>
      </c>
      <c r="C5596" t="s">
        <v>1587</v>
      </c>
      <c r="D5596">
        <v>2020</v>
      </c>
      <c r="E5596" t="s">
        <v>1594</v>
      </c>
      <c r="F5596" t="s">
        <v>1603</v>
      </c>
      <c r="G5596" t="s">
        <v>1606</v>
      </c>
      <c r="H5596" t="s">
        <v>1607</v>
      </c>
      <c r="I5596" s="10">
        <v>3.9261946999999998E-2</v>
      </c>
      <c r="J5596">
        <v>8.8949999999999996</v>
      </c>
      <c r="K5596">
        <v>8.8949999999999996</v>
      </c>
      <c r="L5596" s="3">
        <v>207.42959999999999</v>
      </c>
      <c r="M5596">
        <v>2.2999999999999998</v>
      </c>
      <c r="N5596">
        <f>+$Q$876-Tabla13[[#This Row],[Outlet Establishment Year]]</f>
        <v>4</v>
      </c>
      <c r="O5596">
        <f>+Tabla13[[#This Row],[Sales]]/Tabla13[[#This Row],[Antigüedad]]</f>
        <v>51.857399999999998</v>
      </c>
      <c r="P5596" s="4">
        <f>+Tabla13[[#This Row],[Sales]]/Tabla13[[#This Row],[Item Weight corregido]]</f>
        <v>23.319797639123102</v>
      </c>
    </row>
    <row r="5597" spans="1:16" x14ac:dyDescent="0.3">
      <c r="A5597" t="s">
        <v>13</v>
      </c>
      <c r="B5597" t="s">
        <v>557</v>
      </c>
      <c r="C5597" t="s">
        <v>1575</v>
      </c>
      <c r="D5597">
        <v>2011</v>
      </c>
      <c r="E5597" t="s">
        <v>1595</v>
      </c>
      <c r="F5597" t="s">
        <v>1602</v>
      </c>
      <c r="G5597" t="s">
        <v>1604</v>
      </c>
      <c r="H5597" t="s">
        <v>1609</v>
      </c>
      <c r="I5597" s="10">
        <v>2.7133398E-2</v>
      </c>
      <c r="J5597">
        <v>16.600000000000001</v>
      </c>
      <c r="K5597">
        <v>16.600000000000001</v>
      </c>
      <c r="L5597" s="3">
        <v>106.25960000000001</v>
      </c>
      <c r="M5597">
        <v>2.2999999999999998</v>
      </c>
      <c r="N5597">
        <f>+$Q$876-Tabla13[[#This Row],[Outlet Establishment Year]]</f>
        <v>13</v>
      </c>
      <c r="O5597">
        <f>+Tabla13[[#This Row],[Sales]]/Tabla13[[#This Row],[Antigüedad]]</f>
        <v>8.1738153846153843</v>
      </c>
      <c r="P5597" s="4">
        <f>+Tabla13[[#This Row],[Sales]]/Tabla13[[#This Row],[Item Weight corregido]]</f>
        <v>6.4011807228915663</v>
      </c>
    </row>
    <row r="5598" spans="1:16" x14ac:dyDescent="0.3">
      <c r="A5598" t="s">
        <v>13</v>
      </c>
      <c r="B5598" t="s">
        <v>1272</v>
      </c>
      <c r="C5598" t="s">
        <v>1580</v>
      </c>
      <c r="D5598">
        <v>2011</v>
      </c>
      <c r="E5598" t="s">
        <v>1595</v>
      </c>
      <c r="F5598" t="s">
        <v>1602</v>
      </c>
      <c r="G5598" t="s">
        <v>1606</v>
      </c>
      <c r="H5598" t="s">
        <v>1609</v>
      </c>
      <c r="I5598" s="10">
        <v>0.18652881900000001</v>
      </c>
      <c r="J5598">
        <v>8.02</v>
      </c>
      <c r="K5598">
        <v>8.02</v>
      </c>
      <c r="L5598" s="3">
        <v>151.99979999999999</v>
      </c>
      <c r="M5598">
        <v>2.2999999999999998</v>
      </c>
      <c r="N5598">
        <f>+$Q$876-Tabla13[[#This Row],[Outlet Establishment Year]]</f>
        <v>13</v>
      </c>
      <c r="O5598">
        <f>+Tabla13[[#This Row],[Sales]]/Tabla13[[#This Row],[Antigüedad]]</f>
        <v>11.692292307692307</v>
      </c>
      <c r="P5598" s="4">
        <f>+Tabla13[[#This Row],[Sales]]/Tabla13[[#This Row],[Item Weight corregido]]</f>
        <v>18.952593516209475</v>
      </c>
    </row>
    <row r="5599" spans="1:16" x14ac:dyDescent="0.3">
      <c r="A5599" t="s">
        <v>13</v>
      </c>
      <c r="B5599" t="s">
        <v>1493</v>
      </c>
      <c r="C5599" t="s">
        <v>1585</v>
      </c>
      <c r="D5599">
        <v>2014</v>
      </c>
      <c r="E5599" t="s">
        <v>1596</v>
      </c>
      <c r="F5599" t="s">
        <v>1602</v>
      </c>
      <c r="G5599" t="s">
        <v>1606</v>
      </c>
      <c r="H5599" t="s">
        <v>1607</v>
      </c>
      <c r="I5599" s="10">
        <v>2.3820081999999999E-2</v>
      </c>
      <c r="J5599">
        <v>18.75</v>
      </c>
      <c r="K5599">
        <v>18.75</v>
      </c>
      <c r="L5599" s="3">
        <v>97.604200000000006</v>
      </c>
      <c r="M5599">
        <v>2.2999999999999998</v>
      </c>
      <c r="N5599">
        <f>+$Q$876-Tabla13[[#This Row],[Outlet Establishment Year]]</f>
        <v>10</v>
      </c>
      <c r="O5599">
        <f>+Tabla13[[#This Row],[Sales]]/Tabla13[[#This Row],[Antigüedad]]</f>
        <v>9.7604199999999999</v>
      </c>
      <c r="P5599" s="4">
        <f>+Tabla13[[#This Row],[Sales]]/Tabla13[[#This Row],[Item Weight corregido]]</f>
        <v>5.205557333333334</v>
      </c>
    </row>
    <row r="5600" spans="1:16" x14ac:dyDescent="0.3">
      <c r="A5600" t="s">
        <v>13</v>
      </c>
      <c r="B5600" t="s">
        <v>934</v>
      </c>
      <c r="C5600" t="s">
        <v>1579</v>
      </c>
      <c r="D5600">
        <v>2014</v>
      </c>
      <c r="E5600" t="s">
        <v>1596</v>
      </c>
      <c r="F5600" t="s">
        <v>1602</v>
      </c>
      <c r="G5600" t="s">
        <v>1606</v>
      </c>
      <c r="H5600" t="s">
        <v>1607</v>
      </c>
      <c r="I5600" s="10">
        <v>3.6611103999999998E-2</v>
      </c>
      <c r="J5600">
        <v>16.5</v>
      </c>
      <c r="K5600">
        <v>16.5</v>
      </c>
      <c r="L5600" s="3">
        <v>180.93180000000001</v>
      </c>
      <c r="M5600">
        <v>2.2999999999999998</v>
      </c>
      <c r="N5600">
        <f>+$Q$876-Tabla13[[#This Row],[Outlet Establishment Year]]</f>
        <v>10</v>
      </c>
      <c r="O5600">
        <f>+Tabla13[[#This Row],[Sales]]/Tabla13[[#This Row],[Antigüedad]]</f>
        <v>18.09318</v>
      </c>
      <c r="P5600" s="4">
        <f>+Tabla13[[#This Row],[Sales]]/Tabla13[[#This Row],[Item Weight corregido]]</f>
        <v>10.965563636363637</v>
      </c>
    </row>
    <row r="5601" spans="1:16" x14ac:dyDescent="0.3">
      <c r="A5601" t="s">
        <v>13</v>
      </c>
      <c r="B5601" t="s">
        <v>1055</v>
      </c>
      <c r="C5601" t="s">
        <v>1590</v>
      </c>
      <c r="D5601">
        <v>2014</v>
      </c>
      <c r="E5601" t="s">
        <v>1596</v>
      </c>
      <c r="F5601" t="s">
        <v>1602</v>
      </c>
      <c r="G5601" t="s">
        <v>1606</v>
      </c>
      <c r="H5601" t="s">
        <v>1607</v>
      </c>
      <c r="I5601" s="10">
        <v>3.7155206000000003E-2</v>
      </c>
      <c r="J5601">
        <v>17.25</v>
      </c>
      <c r="K5601">
        <v>17.25</v>
      </c>
      <c r="L5601" s="3">
        <v>166.45259999999999</v>
      </c>
      <c r="M5601">
        <v>2.2999999999999998</v>
      </c>
      <c r="N5601">
        <f>+$Q$876-Tabla13[[#This Row],[Outlet Establishment Year]]</f>
        <v>10</v>
      </c>
      <c r="O5601">
        <f>+Tabla13[[#This Row],[Sales]]/Tabla13[[#This Row],[Antigüedad]]</f>
        <v>16.64526</v>
      </c>
      <c r="P5601" s="4">
        <f>+Tabla13[[#This Row],[Sales]]/Tabla13[[#This Row],[Item Weight corregido]]</f>
        <v>9.6494260869565203</v>
      </c>
    </row>
    <row r="5602" spans="1:16" x14ac:dyDescent="0.3">
      <c r="A5602" t="s">
        <v>12</v>
      </c>
      <c r="B5602" t="s">
        <v>776</v>
      </c>
      <c r="C5602" t="s">
        <v>1580</v>
      </c>
      <c r="D5602">
        <v>2014</v>
      </c>
      <c r="E5602" t="s">
        <v>1596</v>
      </c>
      <c r="F5602" t="s">
        <v>1602</v>
      </c>
      <c r="G5602" t="s">
        <v>1606</v>
      </c>
      <c r="H5602" t="s">
        <v>1607</v>
      </c>
      <c r="I5602" s="10">
        <v>4.4945122999999997E-2</v>
      </c>
      <c r="J5602">
        <v>11.35</v>
      </c>
      <c r="K5602">
        <v>11.35</v>
      </c>
      <c r="L5602" s="3">
        <v>101.0016</v>
      </c>
      <c r="M5602">
        <v>2.2999999999999998</v>
      </c>
      <c r="N5602">
        <f>+$Q$876-Tabla13[[#This Row],[Outlet Establishment Year]]</f>
        <v>10</v>
      </c>
      <c r="O5602">
        <f>+Tabla13[[#This Row],[Sales]]/Tabla13[[#This Row],[Antigüedad]]</f>
        <v>10.100159999999999</v>
      </c>
      <c r="P5602" s="4">
        <f>+Tabla13[[#This Row],[Sales]]/Tabla13[[#This Row],[Item Weight corregido]]</f>
        <v>8.8988193832599123</v>
      </c>
    </row>
    <row r="5603" spans="1:16" x14ac:dyDescent="0.3">
      <c r="A5603" t="s">
        <v>12</v>
      </c>
      <c r="B5603" t="s">
        <v>328</v>
      </c>
      <c r="C5603" t="s">
        <v>1574</v>
      </c>
      <c r="D5603">
        <v>2022</v>
      </c>
      <c r="E5603" t="s">
        <v>1592</v>
      </c>
      <c r="F5603" t="s">
        <v>1602</v>
      </c>
      <c r="G5603" t="s">
        <v>1604</v>
      </c>
      <c r="H5603" t="s">
        <v>1608</v>
      </c>
      <c r="I5603" s="10">
        <v>4.3133815999999998E-2</v>
      </c>
      <c r="J5603">
        <v>14.6</v>
      </c>
      <c r="K5603">
        <v>14.6</v>
      </c>
      <c r="L5603" s="3">
        <v>109.72539999999999</v>
      </c>
      <c r="M5603">
        <v>4</v>
      </c>
      <c r="N5603">
        <f>+$Q$876-Tabla13[[#This Row],[Outlet Establishment Year]]</f>
        <v>2</v>
      </c>
      <c r="O5603">
        <f>+Tabla13[[#This Row],[Sales]]/Tabla13[[#This Row],[Antigüedad]]</f>
        <v>54.862699999999997</v>
      </c>
      <c r="P5603" s="4">
        <f>+Tabla13[[#This Row],[Sales]]/Tabla13[[#This Row],[Item Weight corregido]]</f>
        <v>7.5154383561643829</v>
      </c>
    </row>
    <row r="5604" spans="1:16" x14ac:dyDescent="0.3">
      <c r="A5604" t="s">
        <v>13</v>
      </c>
      <c r="B5604" t="s">
        <v>600</v>
      </c>
      <c r="C5604" t="s">
        <v>1585</v>
      </c>
      <c r="D5604">
        <v>2022</v>
      </c>
      <c r="E5604" t="s">
        <v>1592</v>
      </c>
      <c r="F5604" t="s">
        <v>1602</v>
      </c>
      <c r="G5604" t="s">
        <v>1604</v>
      </c>
      <c r="H5604" t="s">
        <v>1608</v>
      </c>
      <c r="I5604" s="10">
        <v>2.2155562E-2</v>
      </c>
      <c r="J5604">
        <v>16.7</v>
      </c>
      <c r="K5604">
        <v>16.7</v>
      </c>
      <c r="L5604" s="3">
        <v>109.5886</v>
      </c>
      <c r="M5604">
        <v>4</v>
      </c>
      <c r="N5604">
        <f>+$Q$876-Tabla13[[#This Row],[Outlet Establishment Year]]</f>
        <v>2</v>
      </c>
      <c r="O5604">
        <f>+Tabla13[[#This Row],[Sales]]/Tabla13[[#This Row],[Antigüedad]]</f>
        <v>54.7943</v>
      </c>
      <c r="P5604" s="4">
        <f>+Tabla13[[#This Row],[Sales]]/Tabla13[[#This Row],[Item Weight corregido]]</f>
        <v>6.5621916167664676</v>
      </c>
    </row>
    <row r="5605" spans="1:16" x14ac:dyDescent="0.3">
      <c r="A5605" t="s">
        <v>13</v>
      </c>
      <c r="B5605" t="s">
        <v>316</v>
      </c>
      <c r="C5605" t="s">
        <v>1583</v>
      </c>
      <c r="D5605">
        <v>2018</v>
      </c>
      <c r="E5605" t="s">
        <v>1597</v>
      </c>
      <c r="F5605" t="s">
        <v>1602</v>
      </c>
      <c r="G5605" t="s">
        <v>1604</v>
      </c>
      <c r="H5605" t="s">
        <v>1610</v>
      </c>
      <c r="I5605" s="10">
        <v>0</v>
      </c>
      <c r="K5605">
        <v>18.350000000000001</v>
      </c>
      <c r="L5605" s="3">
        <v>188.18719999999999</v>
      </c>
      <c r="M5605">
        <v>2.2999999999999998</v>
      </c>
      <c r="N5605">
        <f>+$Q$876-Tabla13[[#This Row],[Outlet Establishment Year]]</f>
        <v>6</v>
      </c>
      <c r="O5605">
        <f>+Tabla13[[#This Row],[Sales]]/Tabla13[[#This Row],[Antigüedad]]</f>
        <v>31.36453333333333</v>
      </c>
      <c r="P5605" s="4">
        <f>+Tabla13[[#This Row],[Sales]]/Tabla13[[#This Row],[Item Weight corregido]]</f>
        <v>10.255433242506811</v>
      </c>
    </row>
    <row r="5606" spans="1:16" x14ac:dyDescent="0.3">
      <c r="A5606" t="s">
        <v>13</v>
      </c>
      <c r="B5606" t="s">
        <v>202</v>
      </c>
      <c r="C5606" t="s">
        <v>1575</v>
      </c>
      <c r="D5606">
        <v>2018</v>
      </c>
      <c r="E5606" t="s">
        <v>1597</v>
      </c>
      <c r="F5606" t="s">
        <v>1602</v>
      </c>
      <c r="G5606" t="s">
        <v>1604</v>
      </c>
      <c r="H5606" t="s">
        <v>1610</v>
      </c>
      <c r="I5606" s="10">
        <v>3.0208465E-2</v>
      </c>
      <c r="K5606">
        <v>5.1749999999999998</v>
      </c>
      <c r="L5606" s="3">
        <v>35.487400000000001</v>
      </c>
      <c r="M5606">
        <v>2.2999999999999998</v>
      </c>
      <c r="N5606">
        <f>+$Q$876-Tabla13[[#This Row],[Outlet Establishment Year]]</f>
        <v>6</v>
      </c>
      <c r="O5606">
        <f>+Tabla13[[#This Row],[Sales]]/Tabla13[[#This Row],[Antigüedad]]</f>
        <v>5.9145666666666665</v>
      </c>
      <c r="P5606" s="4">
        <f>+Tabla13[[#This Row],[Sales]]/Tabla13[[#This Row],[Item Weight corregido]]</f>
        <v>6.8574685990338171</v>
      </c>
    </row>
    <row r="5607" spans="1:16" x14ac:dyDescent="0.3">
      <c r="A5607" t="s">
        <v>13</v>
      </c>
      <c r="B5607" t="s">
        <v>1337</v>
      </c>
      <c r="C5607" t="s">
        <v>1575</v>
      </c>
      <c r="D5607">
        <v>2018</v>
      </c>
      <c r="E5607" t="s">
        <v>1597</v>
      </c>
      <c r="F5607" t="s">
        <v>1602</v>
      </c>
      <c r="G5607" t="s">
        <v>1604</v>
      </c>
      <c r="H5607" t="s">
        <v>1610</v>
      </c>
      <c r="I5607" s="10">
        <v>3.0062223999999999E-2</v>
      </c>
      <c r="K5607">
        <v>10.1</v>
      </c>
      <c r="L5607" s="3">
        <v>154.3656</v>
      </c>
      <c r="M5607">
        <v>2.2999999999999998</v>
      </c>
      <c r="N5607">
        <f>+$Q$876-Tabla13[[#This Row],[Outlet Establishment Year]]</f>
        <v>6</v>
      </c>
      <c r="O5607">
        <f>+Tabla13[[#This Row],[Sales]]/Tabla13[[#This Row],[Antigüedad]]</f>
        <v>25.727599999999999</v>
      </c>
      <c r="P5607" s="4">
        <f>+Tabla13[[#This Row],[Sales]]/Tabla13[[#This Row],[Item Weight corregido]]</f>
        <v>15.283722772277228</v>
      </c>
    </row>
    <row r="5608" spans="1:16" x14ac:dyDescent="0.3">
      <c r="A5608" t="s">
        <v>12</v>
      </c>
      <c r="B5608" t="s">
        <v>700</v>
      </c>
      <c r="C5608" t="s">
        <v>1574</v>
      </c>
      <c r="D5608">
        <v>2018</v>
      </c>
      <c r="E5608" t="s">
        <v>1597</v>
      </c>
      <c r="F5608" t="s">
        <v>1602</v>
      </c>
      <c r="G5608" t="s">
        <v>1604</v>
      </c>
      <c r="H5608" t="s">
        <v>1610</v>
      </c>
      <c r="I5608" s="10">
        <v>0.105812357</v>
      </c>
      <c r="K5608">
        <v>12.3</v>
      </c>
      <c r="L5608" s="3">
        <v>175.03960000000001</v>
      </c>
      <c r="M5608">
        <v>2.2999999999999998</v>
      </c>
      <c r="N5608">
        <f>+$Q$876-Tabla13[[#This Row],[Outlet Establishment Year]]</f>
        <v>6</v>
      </c>
      <c r="O5608">
        <f>+Tabla13[[#This Row],[Sales]]/Tabla13[[#This Row],[Antigüedad]]</f>
        <v>29.173266666666667</v>
      </c>
      <c r="P5608" s="4">
        <f>+Tabla13[[#This Row],[Sales]]/Tabla13[[#This Row],[Item Weight corregido]]</f>
        <v>14.230861788617887</v>
      </c>
    </row>
    <row r="5609" spans="1:16" x14ac:dyDescent="0.3">
      <c r="A5609" t="s">
        <v>12</v>
      </c>
      <c r="B5609" t="s">
        <v>1354</v>
      </c>
      <c r="C5609" t="s">
        <v>1580</v>
      </c>
      <c r="D5609">
        <v>2018</v>
      </c>
      <c r="E5609" t="s">
        <v>1597</v>
      </c>
      <c r="F5609" t="s">
        <v>1602</v>
      </c>
      <c r="G5609" t="s">
        <v>1604</v>
      </c>
      <c r="H5609" t="s">
        <v>1610</v>
      </c>
      <c r="I5609" s="10">
        <v>1.268995E-2</v>
      </c>
      <c r="K5609">
        <v>13.65</v>
      </c>
      <c r="L5609" s="3">
        <v>56.458799999999997</v>
      </c>
      <c r="M5609">
        <v>2.2999999999999998</v>
      </c>
      <c r="N5609">
        <f>+$Q$876-Tabla13[[#This Row],[Outlet Establishment Year]]</f>
        <v>6</v>
      </c>
      <c r="O5609">
        <f>+Tabla13[[#This Row],[Sales]]/Tabla13[[#This Row],[Antigüedad]]</f>
        <v>9.4097999999999988</v>
      </c>
      <c r="P5609" s="4">
        <f>+Tabla13[[#This Row],[Sales]]/Tabla13[[#This Row],[Item Weight corregido]]</f>
        <v>4.1361758241758242</v>
      </c>
    </row>
    <row r="5610" spans="1:16" x14ac:dyDescent="0.3">
      <c r="A5610" t="s">
        <v>12</v>
      </c>
      <c r="B5610" t="s">
        <v>304</v>
      </c>
      <c r="C5610" t="s">
        <v>1585</v>
      </c>
      <c r="D5610">
        <v>2016</v>
      </c>
      <c r="E5610" t="s">
        <v>1599</v>
      </c>
      <c r="F5610" t="s">
        <v>1601</v>
      </c>
      <c r="G5610" t="s">
        <v>1605</v>
      </c>
      <c r="H5610" t="s">
        <v>1607</v>
      </c>
      <c r="I5610" s="10">
        <v>4.5463772999999999E-2</v>
      </c>
      <c r="J5610">
        <v>18.5</v>
      </c>
      <c r="K5610">
        <v>18.5</v>
      </c>
      <c r="L5610" s="3">
        <v>144.11019999999999</v>
      </c>
      <c r="M5610">
        <v>2.2000000000000002</v>
      </c>
      <c r="N5610">
        <f>+$Q$876-Tabla13[[#This Row],[Outlet Establishment Year]]</f>
        <v>8</v>
      </c>
      <c r="O5610">
        <f>+Tabla13[[#This Row],[Sales]]/Tabla13[[#This Row],[Antigüedad]]</f>
        <v>18.013774999999999</v>
      </c>
      <c r="P5610" s="4">
        <f>+Tabla13[[#This Row],[Sales]]/Tabla13[[#This Row],[Item Weight corregido]]</f>
        <v>7.7897405405405404</v>
      </c>
    </row>
    <row r="5611" spans="1:16" x14ac:dyDescent="0.3">
      <c r="A5611" t="s">
        <v>13</v>
      </c>
      <c r="B5611" t="s">
        <v>1110</v>
      </c>
      <c r="C5611" t="s">
        <v>1576</v>
      </c>
      <c r="D5611">
        <v>2015</v>
      </c>
      <c r="E5611" t="s">
        <v>1593</v>
      </c>
      <c r="F5611" t="s">
        <v>1603</v>
      </c>
      <c r="G5611" t="s">
        <v>1604</v>
      </c>
      <c r="H5611" t="s">
        <v>1607</v>
      </c>
      <c r="I5611" s="10">
        <v>1.1636708000000001E-2</v>
      </c>
      <c r="J5611">
        <v>17.7</v>
      </c>
      <c r="K5611">
        <v>17.7</v>
      </c>
      <c r="L5611" s="3">
        <v>94.540999999999997</v>
      </c>
      <c r="M5611">
        <v>2.2000000000000002</v>
      </c>
      <c r="N5611">
        <f>+$Q$876-Tabla13[[#This Row],[Outlet Establishment Year]]</f>
        <v>9</v>
      </c>
      <c r="O5611">
        <f>+Tabla13[[#This Row],[Sales]]/Tabla13[[#This Row],[Antigüedad]]</f>
        <v>10.504555555555555</v>
      </c>
      <c r="P5611" s="4">
        <f>+Tabla13[[#This Row],[Sales]]/Tabla13[[#This Row],[Item Weight corregido]]</f>
        <v>5.3412994350282483</v>
      </c>
    </row>
    <row r="5612" spans="1:16" x14ac:dyDescent="0.3">
      <c r="A5612" t="s">
        <v>13</v>
      </c>
      <c r="B5612" t="s">
        <v>175</v>
      </c>
      <c r="C5612" t="s">
        <v>1574</v>
      </c>
      <c r="D5612">
        <v>2016</v>
      </c>
      <c r="E5612" t="s">
        <v>1599</v>
      </c>
      <c r="F5612" t="s">
        <v>1601</v>
      </c>
      <c r="G5612" t="s">
        <v>1605</v>
      </c>
      <c r="H5612" t="s">
        <v>1607</v>
      </c>
      <c r="I5612" s="10">
        <v>9.6733815000000001E-2</v>
      </c>
      <c r="J5612">
        <v>19.100000000000001</v>
      </c>
      <c r="K5612">
        <v>19.100000000000001</v>
      </c>
      <c r="L5612" s="3">
        <v>233.19579999999999</v>
      </c>
      <c r="M5612">
        <v>2.2000000000000002</v>
      </c>
      <c r="N5612">
        <f>+$Q$876-Tabla13[[#This Row],[Outlet Establishment Year]]</f>
        <v>8</v>
      </c>
      <c r="O5612">
        <f>+Tabla13[[#This Row],[Sales]]/Tabla13[[#This Row],[Antigüedad]]</f>
        <v>29.149474999999999</v>
      </c>
      <c r="P5612" s="4">
        <f>+Tabla13[[#This Row],[Sales]]/Tabla13[[#This Row],[Item Weight corregido]]</f>
        <v>12.209204188481674</v>
      </c>
    </row>
    <row r="5613" spans="1:16" x14ac:dyDescent="0.3">
      <c r="A5613" t="s">
        <v>13</v>
      </c>
      <c r="B5613" t="s">
        <v>1520</v>
      </c>
      <c r="C5613" t="s">
        <v>1574</v>
      </c>
      <c r="D5613">
        <v>2012</v>
      </c>
      <c r="E5613" t="s">
        <v>1591</v>
      </c>
      <c r="F5613" t="s">
        <v>1601</v>
      </c>
      <c r="G5613" t="s">
        <v>1604</v>
      </c>
      <c r="H5613" t="s">
        <v>1607</v>
      </c>
      <c r="I5613" s="10">
        <v>2.2831052000000001E-2</v>
      </c>
      <c r="J5613">
        <v>13.15</v>
      </c>
      <c r="K5613">
        <v>13.15</v>
      </c>
      <c r="L5613" s="3">
        <v>160.292</v>
      </c>
      <c r="M5613">
        <v>2.2000000000000002</v>
      </c>
      <c r="N5613">
        <f>+$Q$876-Tabla13[[#This Row],[Outlet Establishment Year]]</f>
        <v>12</v>
      </c>
      <c r="O5613">
        <f>+Tabla13[[#This Row],[Sales]]/Tabla13[[#This Row],[Antigüedad]]</f>
        <v>13.357666666666667</v>
      </c>
      <c r="P5613" s="4">
        <f>+Tabla13[[#This Row],[Sales]]/Tabla13[[#This Row],[Item Weight corregido]]</f>
        <v>12.189505703422054</v>
      </c>
    </row>
    <row r="5614" spans="1:16" x14ac:dyDescent="0.3">
      <c r="A5614" t="s">
        <v>13</v>
      </c>
      <c r="B5614" t="s">
        <v>526</v>
      </c>
      <c r="C5614" t="s">
        <v>1574</v>
      </c>
      <c r="D5614">
        <v>2012</v>
      </c>
      <c r="E5614" t="s">
        <v>1591</v>
      </c>
      <c r="F5614" t="s">
        <v>1601</v>
      </c>
      <c r="G5614" t="s">
        <v>1604</v>
      </c>
      <c r="H5614" t="s">
        <v>1607</v>
      </c>
      <c r="I5614" s="10">
        <v>0.13594424699999999</v>
      </c>
      <c r="J5614">
        <v>17</v>
      </c>
      <c r="K5614">
        <v>17</v>
      </c>
      <c r="L5614" s="3">
        <v>171.51060000000001</v>
      </c>
      <c r="M5614">
        <v>2.2000000000000002</v>
      </c>
      <c r="N5614">
        <f>+$Q$876-Tabla13[[#This Row],[Outlet Establishment Year]]</f>
        <v>12</v>
      </c>
      <c r="O5614">
        <f>+Tabla13[[#This Row],[Sales]]/Tabla13[[#This Row],[Antigüedad]]</f>
        <v>14.29255</v>
      </c>
      <c r="P5614" s="4">
        <f>+Tabla13[[#This Row],[Sales]]/Tabla13[[#This Row],[Item Weight corregido]]</f>
        <v>10.088858823529412</v>
      </c>
    </row>
    <row r="5615" spans="1:16" x14ac:dyDescent="0.3">
      <c r="A5615" t="s">
        <v>12</v>
      </c>
      <c r="B5615" t="s">
        <v>156</v>
      </c>
      <c r="C5615" t="s">
        <v>1576</v>
      </c>
      <c r="D5615">
        <v>2012</v>
      </c>
      <c r="E5615" t="s">
        <v>1591</v>
      </c>
      <c r="F5615" t="s">
        <v>1601</v>
      </c>
      <c r="G5615" t="s">
        <v>1604</v>
      </c>
      <c r="H5615" t="s">
        <v>1607</v>
      </c>
      <c r="I5615" s="10">
        <v>4.1636189999999997E-2</v>
      </c>
      <c r="J5615">
        <v>19.600000000000001</v>
      </c>
      <c r="K5615">
        <v>19.600000000000001</v>
      </c>
      <c r="L5615" s="3">
        <v>47.337600000000002</v>
      </c>
      <c r="M5615">
        <v>2.2000000000000002</v>
      </c>
      <c r="N5615">
        <f>+$Q$876-Tabla13[[#This Row],[Outlet Establishment Year]]</f>
        <v>12</v>
      </c>
      <c r="O5615">
        <f>+Tabla13[[#This Row],[Sales]]/Tabla13[[#This Row],[Antigüedad]]</f>
        <v>3.9448000000000003</v>
      </c>
      <c r="P5615" s="4">
        <f>+Tabla13[[#This Row],[Sales]]/Tabla13[[#This Row],[Item Weight corregido]]</f>
        <v>2.4151836734693877</v>
      </c>
    </row>
    <row r="5616" spans="1:16" x14ac:dyDescent="0.3">
      <c r="A5616" t="s">
        <v>13</v>
      </c>
      <c r="B5616" t="s">
        <v>1556</v>
      </c>
      <c r="C5616" t="s">
        <v>1589</v>
      </c>
      <c r="D5616">
        <v>2016</v>
      </c>
      <c r="E5616" t="s">
        <v>1599</v>
      </c>
      <c r="F5616" t="s">
        <v>1601</v>
      </c>
      <c r="G5616" t="s">
        <v>1605</v>
      </c>
      <c r="H5616" t="s">
        <v>1607</v>
      </c>
      <c r="I5616" s="10">
        <v>9.7618233999999998E-2</v>
      </c>
      <c r="J5616">
        <v>20.85</v>
      </c>
      <c r="K5616">
        <v>20.85</v>
      </c>
      <c r="L5616" s="3">
        <v>223.97460000000001</v>
      </c>
      <c r="M5616">
        <v>2.2000000000000002</v>
      </c>
      <c r="N5616">
        <f>+$Q$876-Tabla13[[#This Row],[Outlet Establishment Year]]</f>
        <v>8</v>
      </c>
      <c r="O5616">
        <f>+Tabla13[[#This Row],[Sales]]/Tabla13[[#This Row],[Antigüedad]]</f>
        <v>27.996825000000001</v>
      </c>
      <c r="P5616" s="4">
        <f>+Tabla13[[#This Row],[Sales]]/Tabla13[[#This Row],[Item Weight corregido]]</f>
        <v>10.742187050359712</v>
      </c>
    </row>
    <row r="5617" spans="1:16" x14ac:dyDescent="0.3">
      <c r="A5617" t="s">
        <v>13</v>
      </c>
      <c r="B5617" t="s">
        <v>1038</v>
      </c>
      <c r="C5617" t="s">
        <v>1580</v>
      </c>
      <c r="D5617">
        <v>2017</v>
      </c>
      <c r="E5617" t="s">
        <v>1598</v>
      </c>
      <c r="F5617" t="s">
        <v>1603</v>
      </c>
      <c r="G5617" t="s">
        <v>1605</v>
      </c>
      <c r="H5617" t="s">
        <v>1607</v>
      </c>
      <c r="I5617" s="10">
        <v>0.162211939</v>
      </c>
      <c r="J5617">
        <v>10.85</v>
      </c>
      <c r="K5617">
        <v>10.85</v>
      </c>
      <c r="L5617" s="3">
        <v>107.0622</v>
      </c>
      <c r="M5617">
        <v>2.2000000000000002</v>
      </c>
      <c r="N5617">
        <f>+$Q$876-Tabla13[[#This Row],[Outlet Establishment Year]]</f>
        <v>7</v>
      </c>
      <c r="O5617">
        <f>+Tabla13[[#This Row],[Sales]]/Tabla13[[#This Row],[Antigüedad]]</f>
        <v>15.294600000000001</v>
      </c>
      <c r="P5617" s="4">
        <f>+Tabla13[[#This Row],[Sales]]/Tabla13[[#This Row],[Item Weight corregido]]</f>
        <v>9.8674838709677424</v>
      </c>
    </row>
    <row r="5618" spans="1:16" x14ac:dyDescent="0.3">
      <c r="A5618" t="s">
        <v>13</v>
      </c>
      <c r="B5618" t="s">
        <v>1077</v>
      </c>
      <c r="C5618" t="s">
        <v>1574</v>
      </c>
      <c r="D5618">
        <v>2018</v>
      </c>
      <c r="E5618" t="s">
        <v>1597</v>
      </c>
      <c r="F5618" t="s">
        <v>1602</v>
      </c>
      <c r="G5618" t="s">
        <v>1604</v>
      </c>
      <c r="H5618" t="s">
        <v>1610</v>
      </c>
      <c r="I5618" s="10">
        <v>4.0318693000000003E-2</v>
      </c>
      <c r="K5618">
        <v>11.65</v>
      </c>
      <c r="L5618" s="3">
        <v>186.22399999999999</v>
      </c>
      <c r="M5618">
        <v>2.2000000000000002</v>
      </c>
      <c r="N5618">
        <f>+$Q$876-Tabla13[[#This Row],[Outlet Establishment Year]]</f>
        <v>6</v>
      </c>
      <c r="O5618">
        <f>+Tabla13[[#This Row],[Sales]]/Tabla13[[#This Row],[Antigüedad]]</f>
        <v>31.037333333333333</v>
      </c>
      <c r="P5618" s="4">
        <f>+Tabla13[[#This Row],[Sales]]/Tabla13[[#This Row],[Item Weight corregido]]</f>
        <v>15.984892703862659</v>
      </c>
    </row>
    <row r="5619" spans="1:16" x14ac:dyDescent="0.3">
      <c r="A5619" t="s">
        <v>13</v>
      </c>
      <c r="B5619" t="s">
        <v>659</v>
      </c>
      <c r="C5619" t="s">
        <v>1579</v>
      </c>
      <c r="D5619">
        <v>2012</v>
      </c>
      <c r="E5619" t="s">
        <v>1591</v>
      </c>
      <c r="F5619" t="s">
        <v>1601</v>
      </c>
      <c r="G5619" t="s">
        <v>1604</v>
      </c>
      <c r="H5619" t="s">
        <v>1607</v>
      </c>
      <c r="I5619" s="10">
        <v>3.9207025E-2</v>
      </c>
      <c r="J5619">
        <v>16.25</v>
      </c>
      <c r="K5619">
        <v>16.25</v>
      </c>
      <c r="L5619" s="3">
        <v>116.1176</v>
      </c>
      <c r="M5619">
        <v>2.1</v>
      </c>
      <c r="N5619">
        <f>+$Q$876-Tabla13[[#This Row],[Outlet Establishment Year]]</f>
        <v>12</v>
      </c>
      <c r="O5619">
        <f>+Tabla13[[#This Row],[Sales]]/Tabla13[[#This Row],[Antigüedad]]</f>
        <v>9.6764666666666663</v>
      </c>
      <c r="P5619" s="4">
        <f>+Tabla13[[#This Row],[Sales]]/Tabla13[[#This Row],[Item Weight corregido]]</f>
        <v>7.1456984615384611</v>
      </c>
    </row>
    <row r="5620" spans="1:16" x14ac:dyDescent="0.3">
      <c r="A5620" t="s">
        <v>13</v>
      </c>
      <c r="B5620" t="s">
        <v>247</v>
      </c>
      <c r="C5620" t="s">
        <v>1590</v>
      </c>
      <c r="D5620">
        <v>2012</v>
      </c>
      <c r="E5620" t="s">
        <v>1591</v>
      </c>
      <c r="F5620" t="s">
        <v>1601</v>
      </c>
      <c r="G5620" t="s">
        <v>1604</v>
      </c>
      <c r="H5620" t="s">
        <v>1607</v>
      </c>
      <c r="I5620" s="10">
        <v>7.1188446000000002E-2</v>
      </c>
      <c r="J5620">
        <v>7.27</v>
      </c>
      <c r="K5620">
        <v>7.27</v>
      </c>
      <c r="L5620" s="3">
        <v>111.95180000000001</v>
      </c>
      <c r="M5620">
        <v>2.1</v>
      </c>
      <c r="N5620">
        <f>+$Q$876-Tabla13[[#This Row],[Outlet Establishment Year]]</f>
        <v>12</v>
      </c>
      <c r="O5620">
        <f>+Tabla13[[#This Row],[Sales]]/Tabla13[[#This Row],[Antigüedad]]</f>
        <v>9.3293166666666671</v>
      </c>
      <c r="P5620" s="4">
        <f>+Tabla13[[#This Row],[Sales]]/Tabla13[[#This Row],[Item Weight corregido]]</f>
        <v>15.399147180192575</v>
      </c>
    </row>
    <row r="5621" spans="1:16" x14ac:dyDescent="0.3">
      <c r="A5621" t="s">
        <v>13</v>
      </c>
      <c r="B5621" t="s">
        <v>1096</v>
      </c>
      <c r="C5621" t="s">
        <v>1583</v>
      </c>
      <c r="D5621">
        <v>2015</v>
      </c>
      <c r="E5621" t="s">
        <v>1593</v>
      </c>
      <c r="F5621" t="s">
        <v>1603</v>
      </c>
      <c r="G5621" t="s">
        <v>1604</v>
      </c>
      <c r="H5621" t="s">
        <v>1607</v>
      </c>
      <c r="I5621" s="10">
        <v>8.4008316E-2</v>
      </c>
      <c r="J5621">
        <v>6.3849999999999998</v>
      </c>
      <c r="K5621">
        <v>6.3849999999999998</v>
      </c>
      <c r="L5621" s="3">
        <v>108.25960000000001</v>
      </c>
      <c r="M5621">
        <v>2.1</v>
      </c>
      <c r="N5621">
        <f>+$Q$876-Tabla13[[#This Row],[Outlet Establishment Year]]</f>
        <v>9</v>
      </c>
      <c r="O5621">
        <f>+Tabla13[[#This Row],[Sales]]/Tabla13[[#This Row],[Antigüedad]]</f>
        <v>12.028844444444445</v>
      </c>
      <c r="P5621" s="4">
        <f>+Tabla13[[#This Row],[Sales]]/Tabla13[[#This Row],[Item Weight corregido]]</f>
        <v>16.955301487862179</v>
      </c>
    </row>
    <row r="5622" spans="1:16" x14ac:dyDescent="0.3">
      <c r="A5622" t="s">
        <v>12</v>
      </c>
      <c r="B5622" t="s">
        <v>1499</v>
      </c>
      <c r="C5622" t="s">
        <v>1576</v>
      </c>
      <c r="D5622">
        <v>2018</v>
      </c>
      <c r="E5622" t="s">
        <v>1597</v>
      </c>
      <c r="F5622" t="s">
        <v>1602</v>
      </c>
      <c r="G5622" t="s">
        <v>1604</v>
      </c>
      <c r="H5622" t="s">
        <v>1610</v>
      </c>
      <c r="I5622" s="10">
        <v>0</v>
      </c>
      <c r="K5622">
        <v>15.85</v>
      </c>
      <c r="L5622" s="3">
        <v>37.050600000000003</v>
      </c>
      <c r="M5622">
        <v>2.1</v>
      </c>
      <c r="N5622">
        <f>+$Q$876-Tabla13[[#This Row],[Outlet Establishment Year]]</f>
        <v>6</v>
      </c>
      <c r="O5622">
        <f>+Tabla13[[#This Row],[Sales]]/Tabla13[[#This Row],[Antigüedad]]</f>
        <v>6.1751000000000005</v>
      </c>
      <c r="P5622" s="4">
        <f>+Tabla13[[#This Row],[Sales]]/Tabla13[[#This Row],[Item Weight corregido]]</f>
        <v>2.3375772870662463</v>
      </c>
    </row>
    <row r="5623" spans="1:16" x14ac:dyDescent="0.3">
      <c r="A5623" t="s">
        <v>12</v>
      </c>
      <c r="B5623" t="s">
        <v>1173</v>
      </c>
      <c r="C5623" t="s">
        <v>1580</v>
      </c>
      <c r="D5623">
        <v>2012</v>
      </c>
      <c r="E5623" t="s">
        <v>1591</v>
      </c>
      <c r="F5623" t="s">
        <v>1601</v>
      </c>
      <c r="G5623" t="s">
        <v>1604</v>
      </c>
      <c r="H5623" t="s">
        <v>1607</v>
      </c>
      <c r="I5623" s="10">
        <v>7.4264356000000004E-2</v>
      </c>
      <c r="J5623">
        <v>5.78</v>
      </c>
      <c r="K5623">
        <v>5.78</v>
      </c>
      <c r="L5623" s="3">
        <v>264.7568</v>
      </c>
      <c r="M5623">
        <v>2</v>
      </c>
      <c r="N5623">
        <f>+$Q$876-Tabla13[[#This Row],[Outlet Establishment Year]]</f>
        <v>12</v>
      </c>
      <c r="O5623">
        <f>+Tabla13[[#This Row],[Sales]]/Tabla13[[#This Row],[Antigüedad]]</f>
        <v>22.063066666666668</v>
      </c>
      <c r="P5623" s="4">
        <f>+Tabla13[[#This Row],[Sales]]/Tabla13[[#This Row],[Item Weight corregido]]</f>
        <v>45.805674740484427</v>
      </c>
    </row>
    <row r="5624" spans="1:16" x14ac:dyDescent="0.3">
      <c r="A5624" t="s">
        <v>12</v>
      </c>
      <c r="B5624" t="s">
        <v>974</v>
      </c>
      <c r="C5624" t="s">
        <v>1574</v>
      </c>
      <c r="D5624">
        <v>2017</v>
      </c>
      <c r="E5624" t="s">
        <v>1598</v>
      </c>
      <c r="F5624" t="s">
        <v>1603</v>
      </c>
      <c r="G5624" t="s">
        <v>1605</v>
      </c>
      <c r="H5624" t="s">
        <v>1607</v>
      </c>
      <c r="I5624" s="10">
        <v>7.8385640000000006E-2</v>
      </c>
      <c r="J5624">
        <v>8.0500000000000007</v>
      </c>
      <c r="K5624">
        <v>8.0500000000000007</v>
      </c>
      <c r="L5624" s="3">
        <v>256.46460000000002</v>
      </c>
      <c r="M5624">
        <v>2</v>
      </c>
      <c r="N5624">
        <f>+$Q$876-Tabla13[[#This Row],[Outlet Establishment Year]]</f>
        <v>7</v>
      </c>
      <c r="O5624">
        <f>+Tabla13[[#This Row],[Sales]]/Tabla13[[#This Row],[Antigüedad]]</f>
        <v>36.637800000000006</v>
      </c>
      <c r="P5624" s="4">
        <f>+Tabla13[[#This Row],[Sales]]/Tabla13[[#This Row],[Item Weight corregido]]</f>
        <v>31.858956521739131</v>
      </c>
    </row>
    <row r="5625" spans="1:16" x14ac:dyDescent="0.3">
      <c r="A5625" t="s">
        <v>13</v>
      </c>
      <c r="B5625" t="s">
        <v>1554</v>
      </c>
      <c r="C5625" t="s">
        <v>1579</v>
      </c>
      <c r="D5625">
        <v>2020</v>
      </c>
      <c r="E5625" t="s">
        <v>1594</v>
      </c>
      <c r="F5625" t="s">
        <v>1603</v>
      </c>
      <c r="G5625" t="s">
        <v>1605</v>
      </c>
      <c r="H5625" t="s">
        <v>1607</v>
      </c>
      <c r="I5625" s="10">
        <v>2.7139013E-2</v>
      </c>
      <c r="J5625">
        <v>19</v>
      </c>
      <c r="K5625">
        <v>19</v>
      </c>
      <c r="L5625" s="3">
        <v>127.3336</v>
      </c>
      <c r="M5625">
        <v>2</v>
      </c>
      <c r="N5625">
        <f>+$Q$876-Tabla13[[#This Row],[Outlet Establishment Year]]</f>
        <v>4</v>
      </c>
      <c r="O5625">
        <f>+Tabla13[[#This Row],[Sales]]/Tabla13[[#This Row],[Antigüedad]]</f>
        <v>31.833400000000001</v>
      </c>
      <c r="P5625" s="4">
        <f>+Tabla13[[#This Row],[Sales]]/Tabla13[[#This Row],[Item Weight corregido]]</f>
        <v>6.7017684210526314</v>
      </c>
    </row>
    <row r="5626" spans="1:16" x14ac:dyDescent="0.3">
      <c r="A5626" t="s">
        <v>12</v>
      </c>
      <c r="B5626" t="s">
        <v>241</v>
      </c>
      <c r="C5626" t="s">
        <v>1581</v>
      </c>
      <c r="D5626">
        <v>2016</v>
      </c>
      <c r="E5626" t="s">
        <v>1599</v>
      </c>
      <c r="F5626" t="s">
        <v>1601</v>
      </c>
      <c r="G5626" t="s">
        <v>1605</v>
      </c>
      <c r="H5626" t="s">
        <v>1607</v>
      </c>
      <c r="I5626" s="10">
        <v>6.5520387999999999E-2</v>
      </c>
      <c r="J5626">
        <v>19.350000000000001</v>
      </c>
      <c r="K5626">
        <v>19.350000000000001</v>
      </c>
      <c r="L5626" s="3">
        <v>168.38159999999999</v>
      </c>
      <c r="M5626">
        <v>2</v>
      </c>
      <c r="N5626">
        <f>+$Q$876-Tabla13[[#This Row],[Outlet Establishment Year]]</f>
        <v>8</v>
      </c>
      <c r="O5626">
        <f>+Tabla13[[#This Row],[Sales]]/Tabla13[[#This Row],[Antigüedad]]</f>
        <v>21.047699999999999</v>
      </c>
      <c r="P5626" s="4">
        <f>+Tabla13[[#This Row],[Sales]]/Tabla13[[#This Row],[Item Weight corregido]]</f>
        <v>8.7018914728682155</v>
      </c>
    </row>
    <row r="5627" spans="1:16" x14ac:dyDescent="0.3">
      <c r="A5627" t="s">
        <v>12</v>
      </c>
      <c r="B5627" t="s">
        <v>853</v>
      </c>
      <c r="C5627" t="s">
        <v>1580</v>
      </c>
      <c r="D5627">
        <v>2022</v>
      </c>
      <c r="E5627" t="s">
        <v>1592</v>
      </c>
      <c r="F5627" t="s">
        <v>1602</v>
      </c>
      <c r="G5627" t="s">
        <v>1604</v>
      </c>
      <c r="H5627" t="s">
        <v>1608</v>
      </c>
      <c r="I5627" s="10">
        <v>3.7723475999999999E-2</v>
      </c>
      <c r="J5627">
        <v>11.5</v>
      </c>
      <c r="K5627">
        <v>11.5</v>
      </c>
      <c r="L5627" s="3">
        <v>109.5254</v>
      </c>
      <c r="M5627">
        <v>4</v>
      </c>
      <c r="N5627">
        <f>+$Q$876-Tabla13[[#This Row],[Outlet Establishment Year]]</f>
        <v>2</v>
      </c>
      <c r="O5627">
        <f>+Tabla13[[#This Row],[Sales]]/Tabla13[[#This Row],[Antigüedad]]</f>
        <v>54.762700000000002</v>
      </c>
      <c r="P5627" s="4">
        <f>+Tabla13[[#This Row],[Sales]]/Tabla13[[#This Row],[Item Weight corregido]]</f>
        <v>9.5239478260869568</v>
      </c>
    </row>
    <row r="5628" spans="1:16" x14ac:dyDescent="0.3">
      <c r="A5628" t="s">
        <v>13</v>
      </c>
      <c r="B5628" t="s">
        <v>1048</v>
      </c>
      <c r="C5628" t="s">
        <v>1574</v>
      </c>
      <c r="D5628">
        <v>2017</v>
      </c>
      <c r="E5628" t="s">
        <v>1598</v>
      </c>
      <c r="F5628" t="s">
        <v>1603</v>
      </c>
      <c r="G5628" t="s">
        <v>1605</v>
      </c>
      <c r="H5628" t="s">
        <v>1607</v>
      </c>
      <c r="I5628" s="10">
        <v>4.8749689999999998E-2</v>
      </c>
      <c r="J5628">
        <v>20.7</v>
      </c>
      <c r="K5628">
        <v>20.7</v>
      </c>
      <c r="L5628" s="3">
        <v>37.550600000000003</v>
      </c>
      <c r="M5628">
        <v>2</v>
      </c>
      <c r="N5628">
        <f>+$Q$876-Tabla13[[#This Row],[Outlet Establishment Year]]</f>
        <v>7</v>
      </c>
      <c r="O5628">
        <f>+Tabla13[[#This Row],[Sales]]/Tabla13[[#This Row],[Antigüedad]]</f>
        <v>5.3643714285714292</v>
      </c>
      <c r="P5628" s="4">
        <f>+Tabla13[[#This Row],[Sales]]/Tabla13[[#This Row],[Item Weight corregido]]</f>
        <v>1.8140386473429955</v>
      </c>
    </row>
    <row r="5629" spans="1:16" x14ac:dyDescent="0.3">
      <c r="A5629" t="s">
        <v>12</v>
      </c>
      <c r="B5629" t="s">
        <v>1557</v>
      </c>
      <c r="C5629" t="s">
        <v>1587</v>
      </c>
      <c r="D5629">
        <v>2017</v>
      </c>
      <c r="E5629" t="s">
        <v>1598</v>
      </c>
      <c r="F5629" t="s">
        <v>1603</v>
      </c>
      <c r="G5629" t="s">
        <v>1605</v>
      </c>
      <c r="H5629" t="s">
        <v>1607</v>
      </c>
      <c r="I5629" s="10">
        <v>6.0863167000000003E-2</v>
      </c>
      <c r="J5629">
        <v>16.7</v>
      </c>
      <c r="K5629">
        <v>16.7</v>
      </c>
      <c r="L5629" s="3">
        <v>97.638400000000004</v>
      </c>
      <c r="M5629">
        <v>2</v>
      </c>
      <c r="N5629">
        <f>+$Q$876-Tabla13[[#This Row],[Outlet Establishment Year]]</f>
        <v>7</v>
      </c>
      <c r="O5629">
        <f>+Tabla13[[#This Row],[Sales]]/Tabla13[[#This Row],[Antigüedad]]</f>
        <v>13.948342857142858</v>
      </c>
      <c r="P5629" s="4">
        <f>+Tabla13[[#This Row],[Sales]]/Tabla13[[#This Row],[Item Weight corregido]]</f>
        <v>5.8466107784431145</v>
      </c>
    </row>
    <row r="5630" spans="1:16" x14ac:dyDescent="0.3">
      <c r="A5630" t="s">
        <v>13</v>
      </c>
      <c r="B5630" t="s">
        <v>966</v>
      </c>
      <c r="C5630" t="s">
        <v>1580</v>
      </c>
      <c r="D5630">
        <v>2015</v>
      </c>
      <c r="E5630" t="s">
        <v>1593</v>
      </c>
      <c r="F5630" t="s">
        <v>1603</v>
      </c>
      <c r="G5630" t="s">
        <v>1604</v>
      </c>
      <c r="H5630" t="s">
        <v>1607</v>
      </c>
      <c r="I5630" s="10">
        <v>0.16029226399999999</v>
      </c>
      <c r="J5630">
        <v>7.3650000000000002</v>
      </c>
      <c r="K5630">
        <v>7.3650000000000002</v>
      </c>
      <c r="L5630" s="3">
        <v>94.712000000000003</v>
      </c>
      <c r="M5630">
        <v>2</v>
      </c>
      <c r="N5630">
        <f>+$Q$876-Tabla13[[#This Row],[Outlet Establishment Year]]</f>
        <v>9</v>
      </c>
      <c r="O5630">
        <f>+Tabla13[[#This Row],[Sales]]/Tabla13[[#This Row],[Antigüedad]]</f>
        <v>10.523555555555555</v>
      </c>
      <c r="P5630" s="4">
        <f>+Tabla13[[#This Row],[Sales]]/Tabla13[[#This Row],[Item Weight corregido]]</f>
        <v>12.859742023082145</v>
      </c>
    </row>
    <row r="5631" spans="1:16" x14ac:dyDescent="0.3">
      <c r="A5631" t="s">
        <v>13</v>
      </c>
      <c r="B5631" t="s">
        <v>414</v>
      </c>
      <c r="C5631" t="s">
        <v>1579</v>
      </c>
      <c r="D5631">
        <v>2020</v>
      </c>
      <c r="E5631" t="s">
        <v>1594</v>
      </c>
      <c r="F5631" t="s">
        <v>1603</v>
      </c>
      <c r="G5631" t="s">
        <v>1604</v>
      </c>
      <c r="H5631" t="s">
        <v>1607</v>
      </c>
      <c r="I5631" s="10">
        <v>0.11934562899999999</v>
      </c>
      <c r="J5631">
        <v>6.2350000000000003</v>
      </c>
      <c r="K5631">
        <v>6.2350000000000003</v>
      </c>
      <c r="L5631" s="3">
        <v>261.99099999999999</v>
      </c>
      <c r="M5631">
        <v>2</v>
      </c>
      <c r="N5631">
        <f>+$Q$876-Tabla13[[#This Row],[Outlet Establishment Year]]</f>
        <v>4</v>
      </c>
      <c r="O5631">
        <f>+Tabla13[[#This Row],[Sales]]/Tabla13[[#This Row],[Antigüedad]]</f>
        <v>65.497749999999996</v>
      </c>
      <c r="P5631" s="4">
        <f>+Tabla13[[#This Row],[Sales]]/Tabla13[[#This Row],[Item Weight corregido]]</f>
        <v>42.019406575781872</v>
      </c>
    </row>
    <row r="5632" spans="1:16" x14ac:dyDescent="0.3">
      <c r="A5632" t="s">
        <v>13</v>
      </c>
      <c r="B5632" t="s">
        <v>812</v>
      </c>
      <c r="C5632" t="s">
        <v>1576</v>
      </c>
      <c r="D5632">
        <v>2016</v>
      </c>
      <c r="E5632" t="s">
        <v>1599</v>
      </c>
      <c r="F5632" t="s">
        <v>1601</v>
      </c>
      <c r="G5632" t="s">
        <v>1605</v>
      </c>
      <c r="H5632" t="s">
        <v>1607</v>
      </c>
      <c r="I5632" s="10">
        <v>6.5810044999999998E-2</v>
      </c>
      <c r="J5632">
        <v>17.850000000000001</v>
      </c>
      <c r="K5632">
        <v>17.850000000000001</v>
      </c>
      <c r="L5632" s="3">
        <v>149.10499999999999</v>
      </c>
      <c r="M5632">
        <v>2</v>
      </c>
      <c r="N5632">
        <f>+$Q$876-Tabla13[[#This Row],[Outlet Establishment Year]]</f>
        <v>8</v>
      </c>
      <c r="O5632">
        <f>+Tabla13[[#This Row],[Sales]]/Tabla13[[#This Row],[Antigüedad]]</f>
        <v>18.638124999999999</v>
      </c>
      <c r="P5632" s="4">
        <f>+Tabla13[[#This Row],[Sales]]/Tabla13[[#This Row],[Item Weight corregido]]</f>
        <v>8.3532212885154049</v>
      </c>
    </row>
    <row r="5633" spans="1:16" x14ac:dyDescent="0.3">
      <c r="A5633" t="s">
        <v>12</v>
      </c>
      <c r="B5633" t="s">
        <v>920</v>
      </c>
      <c r="C5633" t="s">
        <v>1586</v>
      </c>
      <c r="D5633">
        <v>2018</v>
      </c>
      <c r="E5633" t="s">
        <v>1600</v>
      </c>
      <c r="F5633" t="s">
        <v>1601</v>
      </c>
      <c r="G5633" t="s">
        <v>1605</v>
      </c>
      <c r="H5633" t="s">
        <v>1609</v>
      </c>
      <c r="I5633" s="10">
        <v>5.7870079999999997E-2</v>
      </c>
      <c r="K5633">
        <v>10.6</v>
      </c>
      <c r="L5633" s="3">
        <v>49.700800000000001</v>
      </c>
      <c r="M5633">
        <v>2</v>
      </c>
      <c r="N5633">
        <f>+$Q$876-Tabla13[[#This Row],[Outlet Establishment Year]]</f>
        <v>6</v>
      </c>
      <c r="O5633">
        <f>+Tabla13[[#This Row],[Sales]]/Tabla13[[#This Row],[Antigüedad]]</f>
        <v>8.2834666666666674</v>
      </c>
      <c r="P5633" s="4">
        <f>+Tabla13[[#This Row],[Sales]]/Tabla13[[#This Row],[Item Weight corregido]]</f>
        <v>4.6887547169811326</v>
      </c>
    </row>
    <row r="5634" spans="1:16" x14ac:dyDescent="0.3">
      <c r="A5634" t="s">
        <v>13</v>
      </c>
      <c r="B5634" t="s">
        <v>982</v>
      </c>
      <c r="C5634" t="s">
        <v>1587</v>
      </c>
      <c r="D5634">
        <v>2012</v>
      </c>
      <c r="E5634" t="s">
        <v>1591</v>
      </c>
      <c r="F5634" t="s">
        <v>1601</v>
      </c>
      <c r="G5634" t="s">
        <v>1604</v>
      </c>
      <c r="H5634" t="s">
        <v>1607</v>
      </c>
      <c r="I5634" s="10">
        <v>7.8034976000000006E-2</v>
      </c>
      <c r="J5634">
        <v>19.7</v>
      </c>
      <c r="K5634">
        <v>19.7</v>
      </c>
      <c r="L5634" s="3">
        <v>178.066</v>
      </c>
      <c r="M5634">
        <v>2</v>
      </c>
      <c r="N5634">
        <f>+$Q$876-Tabla13[[#This Row],[Outlet Establishment Year]]</f>
        <v>12</v>
      </c>
      <c r="O5634">
        <f>+Tabla13[[#This Row],[Sales]]/Tabla13[[#This Row],[Antigüedad]]</f>
        <v>14.838833333333334</v>
      </c>
      <c r="P5634" s="4">
        <f>+Tabla13[[#This Row],[Sales]]/Tabla13[[#This Row],[Item Weight corregido]]</f>
        <v>9.0388832487309649</v>
      </c>
    </row>
    <row r="5635" spans="1:16" x14ac:dyDescent="0.3">
      <c r="A5635" t="s">
        <v>13</v>
      </c>
      <c r="B5635" t="s">
        <v>753</v>
      </c>
      <c r="C5635" t="s">
        <v>1585</v>
      </c>
      <c r="D5635">
        <v>2012</v>
      </c>
      <c r="E5635" t="s">
        <v>1591</v>
      </c>
      <c r="F5635" t="s">
        <v>1601</v>
      </c>
      <c r="G5635" t="s">
        <v>1604</v>
      </c>
      <c r="H5635" t="s">
        <v>1607</v>
      </c>
      <c r="I5635" s="10">
        <v>9.0111173000000003E-2</v>
      </c>
      <c r="J5635">
        <v>16</v>
      </c>
      <c r="K5635">
        <v>16</v>
      </c>
      <c r="L5635" s="3">
        <v>141.31540000000001</v>
      </c>
      <c r="M5635">
        <v>2</v>
      </c>
      <c r="N5635">
        <f>+$Q$876-Tabla13[[#This Row],[Outlet Establishment Year]]</f>
        <v>12</v>
      </c>
      <c r="O5635">
        <f>+Tabla13[[#This Row],[Sales]]/Tabla13[[#This Row],[Antigüedad]]</f>
        <v>11.776283333333334</v>
      </c>
      <c r="P5635" s="4">
        <f>+Tabla13[[#This Row],[Sales]]/Tabla13[[#This Row],[Item Weight corregido]]</f>
        <v>8.8322125000000007</v>
      </c>
    </row>
    <row r="5636" spans="1:16" x14ac:dyDescent="0.3">
      <c r="A5636" t="s">
        <v>13</v>
      </c>
      <c r="B5636" t="s">
        <v>1082</v>
      </c>
      <c r="C5636" t="s">
        <v>1579</v>
      </c>
      <c r="D5636">
        <v>2012</v>
      </c>
      <c r="E5636" t="s">
        <v>1591</v>
      </c>
      <c r="F5636" t="s">
        <v>1601</v>
      </c>
      <c r="G5636" t="s">
        <v>1604</v>
      </c>
      <c r="H5636" t="s">
        <v>1607</v>
      </c>
      <c r="I5636" s="10">
        <v>0.16784443800000001</v>
      </c>
      <c r="J5636">
        <v>18.850000000000001</v>
      </c>
      <c r="K5636">
        <v>18.850000000000001</v>
      </c>
      <c r="L5636" s="3">
        <v>193.9136</v>
      </c>
      <c r="M5636">
        <v>2</v>
      </c>
      <c r="N5636">
        <f>+$Q$876-Tabla13[[#This Row],[Outlet Establishment Year]]</f>
        <v>12</v>
      </c>
      <c r="O5636">
        <f>+Tabla13[[#This Row],[Sales]]/Tabla13[[#This Row],[Antigüedad]]</f>
        <v>16.159466666666667</v>
      </c>
      <c r="P5636" s="4">
        <f>+Tabla13[[#This Row],[Sales]]/Tabla13[[#This Row],[Item Weight corregido]]</f>
        <v>10.287193633952255</v>
      </c>
    </row>
    <row r="5637" spans="1:16" x14ac:dyDescent="0.3">
      <c r="A5637" t="s">
        <v>13</v>
      </c>
      <c r="B5637" t="s">
        <v>1219</v>
      </c>
      <c r="C5637" t="s">
        <v>1590</v>
      </c>
      <c r="D5637">
        <v>2012</v>
      </c>
      <c r="E5637" t="s">
        <v>1591</v>
      </c>
      <c r="F5637" t="s">
        <v>1601</v>
      </c>
      <c r="G5637" t="s">
        <v>1604</v>
      </c>
      <c r="H5637" t="s">
        <v>1607</v>
      </c>
      <c r="I5637" s="10">
        <v>3.8985770000000003E-2</v>
      </c>
      <c r="J5637">
        <v>9</v>
      </c>
      <c r="K5637">
        <v>9</v>
      </c>
      <c r="L5637" s="3">
        <v>34.619</v>
      </c>
      <c r="M5637">
        <v>2</v>
      </c>
      <c r="N5637">
        <f>+$Q$876-Tabla13[[#This Row],[Outlet Establishment Year]]</f>
        <v>12</v>
      </c>
      <c r="O5637">
        <f>+Tabla13[[#This Row],[Sales]]/Tabla13[[#This Row],[Antigüedad]]</f>
        <v>2.8849166666666668</v>
      </c>
      <c r="P5637" s="4">
        <f>+Tabla13[[#This Row],[Sales]]/Tabla13[[#This Row],[Item Weight corregido]]</f>
        <v>3.8465555555555557</v>
      </c>
    </row>
    <row r="5638" spans="1:16" x14ac:dyDescent="0.3">
      <c r="A5638" t="s">
        <v>12</v>
      </c>
      <c r="B5638" t="s">
        <v>1017</v>
      </c>
      <c r="C5638" t="s">
        <v>1585</v>
      </c>
      <c r="D5638">
        <v>2012</v>
      </c>
      <c r="E5638" t="s">
        <v>1591</v>
      </c>
      <c r="F5638" t="s">
        <v>1601</v>
      </c>
      <c r="G5638" t="s">
        <v>1604</v>
      </c>
      <c r="H5638" t="s">
        <v>1607</v>
      </c>
      <c r="I5638" s="10">
        <v>7.8909166000000003E-2</v>
      </c>
      <c r="J5638">
        <v>13.65</v>
      </c>
      <c r="K5638">
        <v>13.65</v>
      </c>
      <c r="L5638" s="3">
        <v>186.72399999999999</v>
      </c>
      <c r="M5638">
        <v>2</v>
      </c>
      <c r="N5638">
        <f>+$Q$876-Tabla13[[#This Row],[Outlet Establishment Year]]</f>
        <v>12</v>
      </c>
      <c r="O5638">
        <f>+Tabla13[[#This Row],[Sales]]/Tabla13[[#This Row],[Antigüedad]]</f>
        <v>15.560333333333332</v>
      </c>
      <c r="P5638" s="4">
        <f>+Tabla13[[#This Row],[Sales]]/Tabla13[[#This Row],[Item Weight corregido]]</f>
        <v>13.679413919413918</v>
      </c>
    </row>
    <row r="5639" spans="1:16" x14ac:dyDescent="0.3">
      <c r="A5639" t="s">
        <v>13</v>
      </c>
      <c r="B5639" t="s">
        <v>1331</v>
      </c>
      <c r="C5639" t="s">
        <v>1577</v>
      </c>
      <c r="D5639">
        <v>2018</v>
      </c>
      <c r="E5639" t="s">
        <v>1600</v>
      </c>
      <c r="F5639" t="s">
        <v>1601</v>
      </c>
      <c r="G5639" t="s">
        <v>1605</v>
      </c>
      <c r="H5639" t="s">
        <v>1609</v>
      </c>
      <c r="I5639" s="10">
        <v>7.9931185000000002E-2</v>
      </c>
      <c r="K5639">
        <v>5.9050000000000002</v>
      </c>
      <c r="L5639" s="3">
        <v>219.7456</v>
      </c>
      <c r="M5639">
        <v>2</v>
      </c>
      <c r="N5639">
        <f>+$Q$876-Tabla13[[#This Row],[Outlet Establishment Year]]</f>
        <v>6</v>
      </c>
      <c r="O5639">
        <f>+Tabla13[[#This Row],[Sales]]/Tabla13[[#This Row],[Antigüedad]]</f>
        <v>36.624266666666664</v>
      </c>
      <c r="P5639" s="4">
        <f>+Tabla13[[#This Row],[Sales]]/Tabla13[[#This Row],[Item Weight corregido]]</f>
        <v>37.213480101608802</v>
      </c>
    </row>
    <row r="5640" spans="1:16" x14ac:dyDescent="0.3">
      <c r="A5640" t="s">
        <v>12</v>
      </c>
      <c r="B5640" t="s">
        <v>561</v>
      </c>
      <c r="C5640" t="s">
        <v>1587</v>
      </c>
      <c r="D5640">
        <v>2018</v>
      </c>
      <c r="E5640" t="s">
        <v>1600</v>
      </c>
      <c r="F5640" t="s">
        <v>1601</v>
      </c>
      <c r="G5640" t="s">
        <v>1605</v>
      </c>
      <c r="H5640" t="s">
        <v>1609</v>
      </c>
      <c r="I5640" s="10">
        <v>0.22460739900000001</v>
      </c>
      <c r="K5640">
        <v>9.6950000000000003</v>
      </c>
      <c r="L5640" s="3">
        <v>223.1404</v>
      </c>
      <c r="M5640">
        <v>2</v>
      </c>
      <c r="N5640">
        <f>+$Q$876-Tabla13[[#This Row],[Outlet Establishment Year]]</f>
        <v>6</v>
      </c>
      <c r="O5640">
        <f>+Tabla13[[#This Row],[Sales]]/Tabla13[[#This Row],[Antigüedad]]</f>
        <v>37.190066666666667</v>
      </c>
      <c r="P5640" s="4">
        <f>+Tabla13[[#This Row],[Sales]]/Tabla13[[#This Row],[Item Weight corregido]]</f>
        <v>23.016028880866426</v>
      </c>
    </row>
    <row r="5641" spans="1:16" x14ac:dyDescent="0.3">
      <c r="A5641" t="s">
        <v>12</v>
      </c>
      <c r="B5641" t="s">
        <v>548</v>
      </c>
      <c r="C5641" t="s">
        <v>1581</v>
      </c>
      <c r="D5641">
        <v>2018</v>
      </c>
      <c r="E5641" t="s">
        <v>1600</v>
      </c>
      <c r="F5641" t="s">
        <v>1601</v>
      </c>
      <c r="G5641" t="s">
        <v>1605</v>
      </c>
      <c r="H5641" t="s">
        <v>1609</v>
      </c>
      <c r="I5641" s="10">
        <v>2.6420580999999999E-2</v>
      </c>
      <c r="K5641">
        <v>9.8000000000000007</v>
      </c>
      <c r="L5641" s="3">
        <v>250.9408</v>
      </c>
      <c r="M5641">
        <v>2</v>
      </c>
      <c r="N5641">
        <f>+$Q$876-Tabla13[[#This Row],[Outlet Establishment Year]]</f>
        <v>6</v>
      </c>
      <c r="O5641">
        <f>+Tabla13[[#This Row],[Sales]]/Tabla13[[#This Row],[Antigüedad]]</f>
        <v>41.823466666666668</v>
      </c>
      <c r="P5641" s="4">
        <f>+Tabla13[[#This Row],[Sales]]/Tabla13[[#This Row],[Item Weight corregido]]</f>
        <v>25.606204081632651</v>
      </c>
    </row>
    <row r="5642" spans="1:16" x14ac:dyDescent="0.3">
      <c r="A5642" t="s">
        <v>12</v>
      </c>
      <c r="B5642" t="s">
        <v>1287</v>
      </c>
      <c r="C5642" t="s">
        <v>1580</v>
      </c>
      <c r="D5642">
        <v>2018</v>
      </c>
      <c r="E5642" t="s">
        <v>1600</v>
      </c>
      <c r="F5642" t="s">
        <v>1601</v>
      </c>
      <c r="G5642" t="s">
        <v>1605</v>
      </c>
      <c r="H5642" t="s">
        <v>1609</v>
      </c>
      <c r="I5642" s="10">
        <v>1.9153298999999999E-2</v>
      </c>
      <c r="K5642">
        <v>6.63</v>
      </c>
      <c r="L5642" s="3">
        <v>57.658799999999999</v>
      </c>
      <c r="M5642">
        <v>2</v>
      </c>
      <c r="N5642">
        <f>+$Q$876-Tabla13[[#This Row],[Outlet Establishment Year]]</f>
        <v>6</v>
      </c>
      <c r="O5642">
        <f>+Tabla13[[#This Row],[Sales]]/Tabla13[[#This Row],[Antigüedad]]</f>
        <v>9.6097999999999999</v>
      </c>
      <c r="P5642" s="4">
        <f>+Tabla13[[#This Row],[Sales]]/Tabla13[[#This Row],[Item Weight corregido]]</f>
        <v>8.6966515837104073</v>
      </c>
    </row>
    <row r="5643" spans="1:16" x14ac:dyDescent="0.3">
      <c r="A5643" t="s">
        <v>13</v>
      </c>
      <c r="B5643" t="s">
        <v>439</v>
      </c>
      <c r="C5643" t="s">
        <v>1575</v>
      </c>
      <c r="D5643">
        <v>2016</v>
      </c>
      <c r="E5643" t="s">
        <v>1599</v>
      </c>
      <c r="F5643" t="s">
        <v>1601</v>
      </c>
      <c r="G5643" t="s">
        <v>1605</v>
      </c>
      <c r="H5643" t="s">
        <v>1607</v>
      </c>
      <c r="I5643" s="10">
        <v>4.7897663E-2</v>
      </c>
      <c r="J5643">
        <v>19.600000000000001</v>
      </c>
      <c r="K5643">
        <v>19.600000000000001</v>
      </c>
      <c r="L5643" s="3">
        <v>44.677</v>
      </c>
      <c r="M5643">
        <v>2</v>
      </c>
      <c r="N5643">
        <f>+$Q$876-Tabla13[[#This Row],[Outlet Establishment Year]]</f>
        <v>8</v>
      </c>
      <c r="O5643">
        <f>+Tabla13[[#This Row],[Sales]]/Tabla13[[#This Row],[Antigüedad]]</f>
        <v>5.584625</v>
      </c>
      <c r="P5643" s="4">
        <f>+Tabla13[[#This Row],[Sales]]/Tabla13[[#This Row],[Item Weight corregido]]</f>
        <v>2.2794387755102039</v>
      </c>
    </row>
    <row r="5644" spans="1:16" x14ac:dyDescent="0.3">
      <c r="A5644" t="s">
        <v>13</v>
      </c>
      <c r="B5644" t="s">
        <v>748</v>
      </c>
      <c r="C5644" t="s">
        <v>1584</v>
      </c>
      <c r="D5644">
        <v>2016</v>
      </c>
      <c r="E5644" t="s">
        <v>1599</v>
      </c>
      <c r="F5644" t="s">
        <v>1601</v>
      </c>
      <c r="G5644" t="s">
        <v>1605</v>
      </c>
      <c r="H5644" t="s">
        <v>1607</v>
      </c>
      <c r="I5644" s="10">
        <v>1.5676230999999999E-2</v>
      </c>
      <c r="J5644">
        <v>15.35</v>
      </c>
      <c r="K5644">
        <v>15.35</v>
      </c>
      <c r="L5644" s="3">
        <v>144.047</v>
      </c>
      <c r="M5644">
        <v>2</v>
      </c>
      <c r="N5644">
        <f>+$Q$876-Tabla13[[#This Row],[Outlet Establishment Year]]</f>
        <v>8</v>
      </c>
      <c r="O5644">
        <f>+Tabla13[[#This Row],[Sales]]/Tabla13[[#This Row],[Antigüedad]]</f>
        <v>18.005875</v>
      </c>
      <c r="P5644" s="4">
        <f>+Tabla13[[#This Row],[Sales]]/Tabla13[[#This Row],[Item Weight corregido]]</f>
        <v>9.3841693811074922</v>
      </c>
    </row>
    <row r="5645" spans="1:16" x14ac:dyDescent="0.3">
      <c r="A5645" t="s">
        <v>13</v>
      </c>
      <c r="B5645" t="s">
        <v>1400</v>
      </c>
      <c r="C5645" t="s">
        <v>1590</v>
      </c>
      <c r="D5645">
        <v>2016</v>
      </c>
      <c r="E5645" t="s">
        <v>1599</v>
      </c>
      <c r="F5645" t="s">
        <v>1601</v>
      </c>
      <c r="G5645" t="s">
        <v>1605</v>
      </c>
      <c r="H5645" t="s">
        <v>1607</v>
      </c>
      <c r="I5645" s="10">
        <v>1.4555066E-2</v>
      </c>
      <c r="J5645">
        <v>5.78</v>
      </c>
      <c r="K5645">
        <v>5.78</v>
      </c>
      <c r="L5645" s="3">
        <v>145.21019999999999</v>
      </c>
      <c r="M5645">
        <v>2</v>
      </c>
      <c r="N5645">
        <f>+$Q$876-Tabla13[[#This Row],[Outlet Establishment Year]]</f>
        <v>8</v>
      </c>
      <c r="O5645">
        <f>+Tabla13[[#This Row],[Sales]]/Tabla13[[#This Row],[Antigüedad]]</f>
        <v>18.151274999999998</v>
      </c>
      <c r="P5645" s="4">
        <f>+Tabla13[[#This Row],[Sales]]/Tabla13[[#This Row],[Item Weight corregido]]</f>
        <v>25.122871972318336</v>
      </c>
    </row>
    <row r="5646" spans="1:16" x14ac:dyDescent="0.3">
      <c r="A5646" t="s">
        <v>12</v>
      </c>
      <c r="B5646" t="s">
        <v>1523</v>
      </c>
      <c r="C5646" t="s">
        <v>1586</v>
      </c>
      <c r="D5646">
        <v>2016</v>
      </c>
      <c r="E5646" t="s">
        <v>1599</v>
      </c>
      <c r="F5646" t="s">
        <v>1601</v>
      </c>
      <c r="G5646" t="s">
        <v>1605</v>
      </c>
      <c r="H5646" t="s">
        <v>1607</v>
      </c>
      <c r="I5646" s="10">
        <v>0.12522446600000001</v>
      </c>
      <c r="J5646">
        <v>17.25</v>
      </c>
      <c r="K5646">
        <v>17.25</v>
      </c>
      <c r="L5646" s="3">
        <v>41.247999999999998</v>
      </c>
      <c r="M5646">
        <v>2</v>
      </c>
      <c r="N5646">
        <f>+$Q$876-Tabla13[[#This Row],[Outlet Establishment Year]]</f>
        <v>8</v>
      </c>
      <c r="O5646">
        <f>+Tabla13[[#This Row],[Sales]]/Tabla13[[#This Row],[Antigüedad]]</f>
        <v>5.1559999999999997</v>
      </c>
      <c r="P5646" s="4">
        <f>+Tabla13[[#This Row],[Sales]]/Tabla13[[#This Row],[Item Weight corregido]]</f>
        <v>2.3911884057971013</v>
      </c>
    </row>
    <row r="5647" spans="1:16" x14ac:dyDescent="0.3">
      <c r="A5647" t="s">
        <v>12</v>
      </c>
      <c r="B5647" t="s">
        <v>941</v>
      </c>
      <c r="C5647" t="s">
        <v>1574</v>
      </c>
      <c r="D5647">
        <v>2016</v>
      </c>
      <c r="E5647" t="s">
        <v>1599</v>
      </c>
      <c r="F5647" t="s">
        <v>1601</v>
      </c>
      <c r="G5647" t="s">
        <v>1605</v>
      </c>
      <c r="H5647" t="s">
        <v>1607</v>
      </c>
      <c r="I5647" s="10">
        <v>0.12568791700000001</v>
      </c>
      <c r="J5647">
        <v>15.5</v>
      </c>
      <c r="K5647">
        <v>15.5</v>
      </c>
      <c r="L5647" s="3">
        <v>178.2028</v>
      </c>
      <c r="M5647">
        <v>2</v>
      </c>
      <c r="N5647">
        <f>+$Q$876-Tabla13[[#This Row],[Outlet Establishment Year]]</f>
        <v>8</v>
      </c>
      <c r="O5647">
        <f>+Tabla13[[#This Row],[Sales]]/Tabla13[[#This Row],[Antigüedad]]</f>
        <v>22.27535</v>
      </c>
      <c r="P5647" s="4">
        <f>+Tabla13[[#This Row],[Sales]]/Tabla13[[#This Row],[Item Weight corregido]]</f>
        <v>11.496954838709676</v>
      </c>
    </row>
    <row r="5648" spans="1:16" x14ac:dyDescent="0.3">
      <c r="A5648" t="s">
        <v>12</v>
      </c>
      <c r="B5648" t="s">
        <v>751</v>
      </c>
      <c r="C5648" t="s">
        <v>1581</v>
      </c>
      <c r="D5648">
        <v>2016</v>
      </c>
      <c r="E5648" t="s">
        <v>1599</v>
      </c>
      <c r="F5648" t="s">
        <v>1601</v>
      </c>
      <c r="G5648" t="s">
        <v>1605</v>
      </c>
      <c r="H5648" t="s">
        <v>1607</v>
      </c>
      <c r="I5648" s="10">
        <v>0</v>
      </c>
      <c r="J5648">
        <v>20.350000000000001</v>
      </c>
      <c r="K5648">
        <v>20.350000000000001</v>
      </c>
      <c r="L5648" s="3">
        <v>81.627600000000001</v>
      </c>
      <c r="M5648">
        <v>2</v>
      </c>
      <c r="N5648">
        <f>+$Q$876-Tabla13[[#This Row],[Outlet Establishment Year]]</f>
        <v>8</v>
      </c>
      <c r="O5648">
        <f>+Tabla13[[#This Row],[Sales]]/Tabla13[[#This Row],[Antigüedad]]</f>
        <v>10.20345</v>
      </c>
      <c r="P5648" s="4">
        <f>+Tabla13[[#This Row],[Sales]]/Tabla13[[#This Row],[Item Weight corregido]]</f>
        <v>4.0111842751842746</v>
      </c>
    </row>
    <row r="5649" spans="1:16" x14ac:dyDescent="0.3">
      <c r="A5649" t="s">
        <v>13</v>
      </c>
      <c r="B5649" t="s">
        <v>337</v>
      </c>
      <c r="C5649" t="s">
        <v>1585</v>
      </c>
      <c r="D5649">
        <v>2015</v>
      </c>
      <c r="E5649" t="s">
        <v>1593</v>
      </c>
      <c r="F5649" t="s">
        <v>1603</v>
      </c>
      <c r="G5649" t="s">
        <v>1604</v>
      </c>
      <c r="H5649" t="s">
        <v>1607</v>
      </c>
      <c r="I5649" s="10">
        <v>4.5400017000000001E-2</v>
      </c>
      <c r="J5649">
        <v>19.100000000000001</v>
      </c>
      <c r="K5649">
        <v>19.100000000000001</v>
      </c>
      <c r="L5649" s="3">
        <v>38.813800000000001</v>
      </c>
      <c r="M5649">
        <v>2</v>
      </c>
      <c r="N5649">
        <f>+$Q$876-Tabla13[[#This Row],[Outlet Establishment Year]]</f>
        <v>9</v>
      </c>
      <c r="O5649">
        <f>+Tabla13[[#This Row],[Sales]]/Tabla13[[#This Row],[Antigüedad]]</f>
        <v>4.3126444444444445</v>
      </c>
      <c r="P5649" s="4">
        <f>+Tabla13[[#This Row],[Sales]]/Tabla13[[#This Row],[Item Weight corregido]]</f>
        <v>2.0321361256544503</v>
      </c>
    </row>
    <row r="5650" spans="1:16" x14ac:dyDescent="0.3">
      <c r="A5650" t="s">
        <v>13</v>
      </c>
      <c r="B5650" t="s">
        <v>955</v>
      </c>
      <c r="C5650" t="s">
        <v>1574</v>
      </c>
      <c r="D5650">
        <v>2015</v>
      </c>
      <c r="E5650" t="s">
        <v>1593</v>
      </c>
      <c r="F5650" t="s">
        <v>1603</v>
      </c>
      <c r="G5650" t="s">
        <v>1604</v>
      </c>
      <c r="H5650" t="s">
        <v>1607</v>
      </c>
      <c r="I5650" s="10">
        <v>3.0155224000000001E-2</v>
      </c>
      <c r="J5650">
        <v>14</v>
      </c>
      <c r="K5650">
        <v>14</v>
      </c>
      <c r="L5650" s="3">
        <v>214.7192</v>
      </c>
      <c r="M5650">
        <v>2</v>
      </c>
      <c r="N5650">
        <f>+$Q$876-Tabla13[[#This Row],[Outlet Establishment Year]]</f>
        <v>9</v>
      </c>
      <c r="O5650">
        <f>+Tabla13[[#This Row],[Sales]]/Tabla13[[#This Row],[Antigüedad]]</f>
        <v>23.857688888888887</v>
      </c>
      <c r="P5650" s="4">
        <f>+Tabla13[[#This Row],[Sales]]/Tabla13[[#This Row],[Item Weight corregido]]</f>
        <v>15.337085714285715</v>
      </c>
    </row>
    <row r="5651" spans="1:16" x14ac:dyDescent="0.3">
      <c r="A5651" t="s">
        <v>13</v>
      </c>
      <c r="B5651" t="s">
        <v>1049</v>
      </c>
      <c r="C5651" t="s">
        <v>1583</v>
      </c>
      <c r="D5651">
        <v>2015</v>
      </c>
      <c r="E5651" t="s">
        <v>1593</v>
      </c>
      <c r="F5651" t="s">
        <v>1603</v>
      </c>
      <c r="G5651" t="s">
        <v>1605</v>
      </c>
      <c r="H5651" t="s">
        <v>1607</v>
      </c>
      <c r="I5651" s="10">
        <v>0.13747519</v>
      </c>
      <c r="J5651">
        <v>18.850000000000001</v>
      </c>
      <c r="K5651">
        <v>18.850000000000001</v>
      </c>
      <c r="L5651" s="3">
        <v>158.65780000000001</v>
      </c>
      <c r="M5651">
        <v>2</v>
      </c>
      <c r="N5651">
        <f>+$Q$876-Tabla13[[#This Row],[Outlet Establishment Year]]</f>
        <v>9</v>
      </c>
      <c r="O5651">
        <f>+Tabla13[[#This Row],[Sales]]/Tabla13[[#This Row],[Antigüedad]]</f>
        <v>17.628644444444447</v>
      </c>
      <c r="P5651" s="4">
        <f>+Tabla13[[#This Row],[Sales]]/Tabla13[[#This Row],[Item Weight corregido]]</f>
        <v>8.4168594164456234</v>
      </c>
    </row>
    <row r="5652" spans="1:16" x14ac:dyDescent="0.3">
      <c r="A5652" t="s">
        <v>13</v>
      </c>
      <c r="B5652" t="s">
        <v>1541</v>
      </c>
      <c r="C5652" t="s">
        <v>1576</v>
      </c>
      <c r="D5652">
        <v>2020</v>
      </c>
      <c r="E5652" t="s">
        <v>1594</v>
      </c>
      <c r="F5652" t="s">
        <v>1603</v>
      </c>
      <c r="G5652" t="s">
        <v>1605</v>
      </c>
      <c r="H5652" t="s">
        <v>1607</v>
      </c>
      <c r="I5652" s="10">
        <v>0.131921819</v>
      </c>
      <c r="J5652">
        <v>12.15</v>
      </c>
      <c r="K5652">
        <v>12.15</v>
      </c>
      <c r="L5652" s="3">
        <v>246.346</v>
      </c>
      <c r="M5652">
        <v>2</v>
      </c>
      <c r="N5652">
        <f>+$Q$876-Tabla13[[#This Row],[Outlet Establishment Year]]</f>
        <v>4</v>
      </c>
      <c r="O5652">
        <f>+Tabla13[[#This Row],[Sales]]/Tabla13[[#This Row],[Antigüedad]]</f>
        <v>61.586500000000001</v>
      </c>
      <c r="P5652" s="4">
        <f>+Tabla13[[#This Row],[Sales]]/Tabla13[[#This Row],[Item Weight corregido]]</f>
        <v>20.275390946502057</v>
      </c>
    </row>
    <row r="5653" spans="1:16" x14ac:dyDescent="0.3">
      <c r="A5653" t="s">
        <v>13</v>
      </c>
      <c r="B5653" t="s">
        <v>1189</v>
      </c>
      <c r="C5653" t="s">
        <v>1576</v>
      </c>
      <c r="D5653">
        <v>2020</v>
      </c>
      <c r="E5653" t="s">
        <v>1594</v>
      </c>
      <c r="F5653" t="s">
        <v>1603</v>
      </c>
      <c r="G5653" t="s">
        <v>1605</v>
      </c>
      <c r="H5653" t="s">
        <v>1607</v>
      </c>
      <c r="I5653" s="10">
        <v>2.6140452000000002E-2</v>
      </c>
      <c r="J5653">
        <v>15.1</v>
      </c>
      <c r="K5653">
        <v>15.1</v>
      </c>
      <c r="L5653" s="3">
        <v>149.0076</v>
      </c>
      <c r="M5653">
        <v>2</v>
      </c>
      <c r="N5653">
        <f>+$Q$876-Tabla13[[#This Row],[Outlet Establishment Year]]</f>
        <v>4</v>
      </c>
      <c r="O5653">
        <f>+Tabla13[[#This Row],[Sales]]/Tabla13[[#This Row],[Antigüedad]]</f>
        <v>37.251899999999999</v>
      </c>
      <c r="P5653" s="4">
        <f>+Tabla13[[#This Row],[Sales]]/Tabla13[[#This Row],[Item Weight corregido]]</f>
        <v>9.8680529801324504</v>
      </c>
    </row>
    <row r="5654" spans="1:16" x14ac:dyDescent="0.3">
      <c r="A5654" t="s">
        <v>13</v>
      </c>
      <c r="B5654" t="s">
        <v>1098</v>
      </c>
      <c r="C5654" t="s">
        <v>1579</v>
      </c>
      <c r="D5654">
        <v>2020</v>
      </c>
      <c r="E5654" t="s">
        <v>1594</v>
      </c>
      <c r="F5654" t="s">
        <v>1603</v>
      </c>
      <c r="G5654" t="s">
        <v>1605</v>
      </c>
      <c r="H5654" t="s">
        <v>1607</v>
      </c>
      <c r="I5654" s="10">
        <v>8.0747058999999996E-2</v>
      </c>
      <c r="J5654">
        <v>9.1</v>
      </c>
      <c r="K5654">
        <v>9.1</v>
      </c>
      <c r="L5654" s="3">
        <v>46.971800000000002</v>
      </c>
      <c r="M5654">
        <v>2</v>
      </c>
      <c r="N5654">
        <f>+$Q$876-Tabla13[[#This Row],[Outlet Establishment Year]]</f>
        <v>4</v>
      </c>
      <c r="O5654">
        <f>+Tabla13[[#This Row],[Sales]]/Tabla13[[#This Row],[Antigüedad]]</f>
        <v>11.74295</v>
      </c>
      <c r="P5654" s="4">
        <f>+Tabla13[[#This Row],[Sales]]/Tabla13[[#This Row],[Item Weight corregido]]</f>
        <v>5.1617362637362643</v>
      </c>
    </row>
    <row r="5655" spans="1:16" x14ac:dyDescent="0.3">
      <c r="A5655" t="s">
        <v>13</v>
      </c>
      <c r="B5655" t="s">
        <v>322</v>
      </c>
      <c r="C5655" t="s">
        <v>1590</v>
      </c>
      <c r="D5655">
        <v>2020</v>
      </c>
      <c r="E5655" t="s">
        <v>1594</v>
      </c>
      <c r="F5655" t="s">
        <v>1603</v>
      </c>
      <c r="G5655" t="s">
        <v>1606</v>
      </c>
      <c r="H5655" t="s">
        <v>1607</v>
      </c>
      <c r="I5655" s="10">
        <v>0</v>
      </c>
      <c r="J5655">
        <v>15.5</v>
      </c>
      <c r="K5655">
        <v>15.5</v>
      </c>
      <c r="L5655" s="3">
        <v>41.377000000000002</v>
      </c>
      <c r="M5655">
        <v>2</v>
      </c>
      <c r="N5655">
        <f>+$Q$876-Tabla13[[#This Row],[Outlet Establishment Year]]</f>
        <v>4</v>
      </c>
      <c r="O5655">
        <f>+Tabla13[[#This Row],[Sales]]/Tabla13[[#This Row],[Antigüedad]]</f>
        <v>10.344250000000001</v>
      </c>
      <c r="P5655" s="4">
        <f>+Tabla13[[#This Row],[Sales]]/Tabla13[[#This Row],[Item Weight corregido]]</f>
        <v>2.669483870967742</v>
      </c>
    </row>
    <row r="5656" spans="1:16" x14ac:dyDescent="0.3">
      <c r="A5656" t="s">
        <v>12</v>
      </c>
      <c r="B5656" t="s">
        <v>1315</v>
      </c>
      <c r="C5656" t="s">
        <v>1582</v>
      </c>
      <c r="D5656">
        <v>2015</v>
      </c>
      <c r="E5656" t="s">
        <v>1593</v>
      </c>
      <c r="F5656" t="s">
        <v>1603</v>
      </c>
      <c r="G5656" t="s">
        <v>1606</v>
      </c>
      <c r="H5656" t="s">
        <v>1607</v>
      </c>
      <c r="I5656" s="10">
        <v>7.4883035000000001E-2</v>
      </c>
      <c r="J5656">
        <v>7.72</v>
      </c>
      <c r="K5656">
        <v>7.72</v>
      </c>
      <c r="L5656" s="3">
        <v>79.898600000000002</v>
      </c>
      <c r="M5656">
        <v>2</v>
      </c>
      <c r="N5656">
        <f>+$Q$876-Tabla13[[#This Row],[Outlet Establishment Year]]</f>
        <v>9</v>
      </c>
      <c r="O5656">
        <f>+Tabla13[[#This Row],[Sales]]/Tabla13[[#This Row],[Antigüedad]]</f>
        <v>8.8776222222222216</v>
      </c>
      <c r="P5656" s="4">
        <f>+Tabla13[[#This Row],[Sales]]/Tabla13[[#This Row],[Item Weight corregido]]</f>
        <v>10.349559585492228</v>
      </c>
    </row>
    <row r="5657" spans="1:16" x14ac:dyDescent="0.3">
      <c r="A5657" t="s">
        <v>12</v>
      </c>
      <c r="B5657" t="s">
        <v>1453</v>
      </c>
      <c r="C5657" t="s">
        <v>1576</v>
      </c>
      <c r="D5657">
        <v>2015</v>
      </c>
      <c r="E5657" t="s">
        <v>1593</v>
      </c>
      <c r="F5657" t="s">
        <v>1603</v>
      </c>
      <c r="G5657" t="s">
        <v>1606</v>
      </c>
      <c r="H5657" t="s">
        <v>1607</v>
      </c>
      <c r="I5657" s="10">
        <v>6.6311152999999998E-2</v>
      </c>
      <c r="J5657">
        <v>15.15</v>
      </c>
      <c r="K5657">
        <v>15.15</v>
      </c>
      <c r="L5657" s="3">
        <v>145.77600000000001</v>
      </c>
      <c r="M5657">
        <v>2</v>
      </c>
      <c r="N5657">
        <f>+$Q$876-Tabla13[[#This Row],[Outlet Establishment Year]]</f>
        <v>9</v>
      </c>
      <c r="O5657">
        <f>+Tabla13[[#This Row],[Sales]]/Tabla13[[#This Row],[Antigüedad]]</f>
        <v>16.197333333333333</v>
      </c>
      <c r="P5657" s="4">
        <f>+Tabla13[[#This Row],[Sales]]/Tabla13[[#This Row],[Item Weight corregido]]</f>
        <v>9.6221782178217818</v>
      </c>
    </row>
    <row r="5658" spans="1:16" x14ac:dyDescent="0.3">
      <c r="A5658" t="s">
        <v>12</v>
      </c>
      <c r="B5658" t="s">
        <v>669</v>
      </c>
      <c r="C5658" t="s">
        <v>1574</v>
      </c>
      <c r="D5658">
        <v>2015</v>
      </c>
      <c r="E5658" t="s">
        <v>1593</v>
      </c>
      <c r="F5658" t="s">
        <v>1603</v>
      </c>
      <c r="G5658" t="s">
        <v>1606</v>
      </c>
      <c r="H5658" t="s">
        <v>1607</v>
      </c>
      <c r="I5658" s="10">
        <v>0</v>
      </c>
      <c r="J5658">
        <v>13.8</v>
      </c>
      <c r="K5658">
        <v>13.8</v>
      </c>
      <c r="L5658" s="3">
        <v>74.301199999999994</v>
      </c>
      <c r="M5658">
        <v>2</v>
      </c>
      <c r="N5658">
        <f>+$Q$876-Tabla13[[#This Row],[Outlet Establishment Year]]</f>
        <v>9</v>
      </c>
      <c r="O5658">
        <f>+Tabla13[[#This Row],[Sales]]/Tabla13[[#This Row],[Antigüedad]]</f>
        <v>8.2556888888888889</v>
      </c>
      <c r="P5658" s="4">
        <f>+Tabla13[[#This Row],[Sales]]/Tabla13[[#This Row],[Item Weight corregido]]</f>
        <v>5.384144927536231</v>
      </c>
    </row>
    <row r="5659" spans="1:16" x14ac:dyDescent="0.3">
      <c r="A5659" t="s">
        <v>12</v>
      </c>
      <c r="B5659" t="s">
        <v>1302</v>
      </c>
      <c r="C5659" t="s">
        <v>1588</v>
      </c>
      <c r="D5659">
        <v>2015</v>
      </c>
      <c r="E5659" t="s">
        <v>1593</v>
      </c>
      <c r="F5659" t="s">
        <v>1603</v>
      </c>
      <c r="G5659" t="s">
        <v>1606</v>
      </c>
      <c r="H5659" t="s">
        <v>1607</v>
      </c>
      <c r="I5659" s="10">
        <v>0.14052469100000001</v>
      </c>
      <c r="J5659">
        <v>5.3650000000000002</v>
      </c>
      <c r="K5659">
        <v>5.3650000000000002</v>
      </c>
      <c r="L5659" s="3">
        <v>172.7764</v>
      </c>
      <c r="M5659">
        <v>2</v>
      </c>
      <c r="N5659">
        <f>+$Q$876-Tabla13[[#This Row],[Outlet Establishment Year]]</f>
        <v>9</v>
      </c>
      <c r="O5659">
        <f>+Tabla13[[#This Row],[Sales]]/Tabla13[[#This Row],[Antigüedad]]</f>
        <v>19.197377777777778</v>
      </c>
      <c r="P5659" s="4">
        <f>+Tabla13[[#This Row],[Sales]]/Tabla13[[#This Row],[Item Weight corregido]]</f>
        <v>32.204361602982289</v>
      </c>
    </row>
    <row r="5660" spans="1:16" x14ac:dyDescent="0.3">
      <c r="A5660" t="s">
        <v>12</v>
      </c>
      <c r="B5660" t="s">
        <v>512</v>
      </c>
      <c r="C5660" t="s">
        <v>1587</v>
      </c>
      <c r="D5660">
        <v>2020</v>
      </c>
      <c r="E5660" t="s">
        <v>1594</v>
      </c>
      <c r="F5660" t="s">
        <v>1603</v>
      </c>
      <c r="G5660" t="s">
        <v>1606</v>
      </c>
      <c r="H5660" t="s">
        <v>1607</v>
      </c>
      <c r="I5660" s="10">
        <v>6.2882112000000004E-2</v>
      </c>
      <c r="J5660">
        <v>19.350000000000001</v>
      </c>
      <c r="K5660">
        <v>19.350000000000001</v>
      </c>
      <c r="L5660" s="3">
        <v>164.11840000000001</v>
      </c>
      <c r="M5660">
        <v>2</v>
      </c>
      <c r="N5660">
        <f>+$Q$876-Tabla13[[#This Row],[Outlet Establishment Year]]</f>
        <v>4</v>
      </c>
      <c r="O5660">
        <f>+Tabla13[[#This Row],[Sales]]/Tabla13[[#This Row],[Antigüedad]]</f>
        <v>41.029600000000002</v>
      </c>
      <c r="P5660" s="4">
        <f>+Tabla13[[#This Row],[Sales]]/Tabla13[[#This Row],[Item Weight corregido]]</f>
        <v>8.4815710594315252</v>
      </c>
    </row>
    <row r="5661" spans="1:16" x14ac:dyDescent="0.3">
      <c r="A5661" t="s">
        <v>12</v>
      </c>
      <c r="B5661" t="s">
        <v>535</v>
      </c>
      <c r="C5661" t="s">
        <v>1582</v>
      </c>
      <c r="D5661">
        <v>2020</v>
      </c>
      <c r="E5661" t="s">
        <v>1594</v>
      </c>
      <c r="F5661" t="s">
        <v>1603</v>
      </c>
      <c r="G5661" t="s">
        <v>1606</v>
      </c>
      <c r="H5661" t="s">
        <v>1607</v>
      </c>
      <c r="I5661" s="10">
        <v>8.0362549000000005E-2</v>
      </c>
      <c r="J5661">
        <v>5.0350000000000001</v>
      </c>
      <c r="K5661">
        <v>5.0350000000000001</v>
      </c>
      <c r="L5661" s="3">
        <v>229.00360000000001</v>
      </c>
      <c r="M5661">
        <v>2</v>
      </c>
      <c r="N5661">
        <f>+$Q$876-Tabla13[[#This Row],[Outlet Establishment Year]]</f>
        <v>4</v>
      </c>
      <c r="O5661">
        <f>+Tabla13[[#This Row],[Sales]]/Tabla13[[#This Row],[Antigüedad]]</f>
        <v>57.250900000000001</v>
      </c>
      <c r="P5661" s="4">
        <f>+Tabla13[[#This Row],[Sales]]/Tabla13[[#This Row],[Item Weight corregido]]</f>
        <v>45.482343594836145</v>
      </c>
    </row>
    <row r="5662" spans="1:16" x14ac:dyDescent="0.3">
      <c r="A5662" t="s">
        <v>13</v>
      </c>
      <c r="B5662" t="s">
        <v>1280</v>
      </c>
      <c r="C5662" t="s">
        <v>1576</v>
      </c>
      <c r="D5662">
        <v>2017</v>
      </c>
      <c r="E5662" t="s">
        <v>1598</v>
      </c>
      <c r="F5662" t="s">
        <v>1603</v>
      </c>
      <c r="G5662" t="s">
        <v>1605</v>
      </c>
      <c r="H5662" t="s">
        <v>1607</v>
      </c>
      <c r="I5662" s="10">
        <v>6.6770663999999993E-2</v>
      </c>
      <c r="J5662">
        <v>9.3000000000000007</v>
      </c>
      <c r="K5662">
        <v>9.3000000000000007</v>
      </c>
      <c r="L5662" s="3">
        <v>180.5292</v>
      </c>
      <c r="M5662">
        <v>2</v>
      </c>
      <c r="N5662">
        <f>+$Q$876-Tabla13[[#This Row],[Outlet Establishment Year]]</f>
        <v>7</v>
      </c>
      <c r="O5662">
        <f>+Tabla13[[#This Row],[Sales]]/Tabla13[[#This Row],[Antigüedad]]</f>
        <v>25.789885714285713</v>
      </c>
      <c r="P5662" s="4">
        <f>+Tabla13[[#This Row],[Sales]]/Tabla13[[#This Row],[Item Weight corregido]]</f>
        <v>19.411741935483871</v>
      </c>
    </row>
    <row r="5663" spans="1:16" x14ac:dyDescent="0.3">
      <c r="A5663" t="s">
        <v>13</v>
      </c>
      <c r="B5663" t="s">
        <v>204</v>
      </c>
      <c r="C5663" t="s">
        <v>1575</v>
      </c>
      <c r="D5663">
        <v>2017</v>
      </c>
      <c r="E5663" t="s">
        <v>1598</v>
      </c>
      <c r="F5663" t="s">
        <v>1603</v>
      </c>
      <c r="G5663" t="s">
        <v>1605</v>
      </c>
      <c r="H5663" t="s">
        <v>1607</v>
      </c>
      <c r="I5663" s="10">
        <v>2.1602000999999999E-2</v>
      </c>
      <c r="J5663">
        <v>11.395</v>
      </c>
      <c r="K5663">
        <v>11.395</v>
      </c>
      <c r="L5663" s="3">
        <v>149.17080000000001</v>
      </c>
      <c r="M5663">
        <v>2</v>
      </c>
      <c r="N5663">
        <f>+$Q$876-Tabla13[[#This Row],[Outlet Establishment Year]]</f>
        <v>7</v>
      </c>
      <c r="O5663">
        <f>+Tabla13[[#This Row],[Sales]]/Tabla13[[#This Row],[Antigüedad]]</f>
        <v>21.310114285714288</v>
      </c>
      <c r="P5663" s="4">
        <f>+Tabla13[[#This Row],[Sales]]/Tabla13[[#This Row],[Item Weight corregido]]</f>
        <v>13.090899517332165</v>
      </c>
    </row>
    <row r="5664" spans="1:16" x14ac:dyDescent="0.3">
      <c r="A5664" t="s">
        <v>13</v>
      </c>
      <c r="B5664" t="s">
        <v>622</v>
      </c>
      <c r="C5664" t="s">
        <v>1580</v>
      </c>
      <c r="D5664">
        <v>2017</v>
      </c>
      <c r="E5664" t="s">
        <v>1598</v>
      </c>
      <c r="F5664" t="s">
        <v>1603</v>
      </c>
      <c r="G5664" t="s">
        <v>1605</v>
      </c>
      <c r="H5664" t="s">
        <v>1607</v>
      </c>
      <c r="I5664" s="10">
        <v>0.103422709</v>
      </c>
      <c r="J5664">
        <v>15.5</v>
      </c>
      <c r="K5664">
        <v>15.5</v>
      </c>
      <c r="L5664" s="3">
        <v>144.84700000000001</v>
      </c>
      <c r="M5664">
        <v>2</v>
      </c>
      <c r="N5664">
        <f>+$Q$876-Tabla13[[#This Row],[Outlet Establishment Year]]</f>
        <v>7</v>
      </c>
      <c r="O5664">
        <f>+Tabla13[[#This Row],[Sales]]/Tabla13[[#This Row],[Antigüedad]]</f>
        <v>20.692428571428572</v>
      </c>
      <c r="P5664" s="4">
        <f>+Tabla13[[#This Row],[Sales]]/Tabla13[[#This Row],[Item Weight corregido]]</f>
        <v>9.3449677419354842</v>
      </c>
    </row>
    <row r="5665" spans="1:16" x14ac:dyDescent="0.3">
      <c r="A5665" t="s">
        <v>13</v>
      </c>
      <c r="B5665" t="s">
        <v>384</v>
      </c>
      <c r="C5665" t="s">
        <v>1580</v>
      </c>
      <c r="D5665">
        <v>2017</v>
      </c>
      <c r="E5665" t="s">
        <v>1598</v>
      </c>
      <c r="F5665" t="s">
        <v>1603</v>
      </c>
      <c r="G5665" t="s">
        <v>1605</v>
      </c>
      <c r="H5665" t="s">
        <v>1607</v>
      </c>
      <c r="I5665" s="10">
        <v>3.3883447999999997E-2</v>
      </c>
      <c r="J5665">
        <v>19.75</v>
      </c>
      <c r="K5665">
        <v>19.75</v>
      </c>
      <c r="L5665" s="3">
        <v>213.2902</v>
      </c>
      <c r="M5665">
        <v>2</v>
      </c>
      <c r="N5665">
        <f>+$Q$876-Tabla13[[#This Row],[Outlet Establishment Year]]</f>
        <v>7</v>
      </c>
      <c r="O5665">
        <f>+Tabla13[[#This Row],[Sales]]/Tabla13[[#This Row],[Antigüedad]]</f>
        <v>30.470028571428571</v>
      </c>
      <c r="P5665" s="4">
        <f>+Tabla13[[#This Row],[Sales]]/Tabla13[[#This Row],[Item Weight corregido]]</f>
        <v>10.799503797468354</v>
      </c>
    </row>
    <row r="5666" spans="1:16" x14ac:dyDescent="0.3">
      <c r="A5666" t="s">
        <v>13</v>
      </c>
      <c r="B5666" t="s">
        <v>1001</v>
      </c>
      <c r="C5666" t="s">
        <v>1585</v>
      </c>
      <c r="D5666">
        <v>2017</v>
      </c>
      <c r="E5666" t="s">
        <v>1598</v>
      </c>
      <c r="F5666" t="s">
        <v>1603</v>
      </c>
      <c r="G5666" t="s">
        <v>1605</v>
      </c>
      <c r="H5666" t="s">
        <v>1607</v>
      </c>
      <c r="I5666" s="10">
        <v>8.2534286999999998E-2</v>
      </c>
      <c r="J5666">
        <v>10.8</v>
      </c>
      <c r="K5666">
        <v>10.8</v>
      </c>
      <c r="L5666" s="3">
        <v>191.15039999999999</v>
      </c>
      <c r="M5666">
        <v>2</v>
      </c>
      <c r="N5666">
        <f>+$Q$876-Tabla13[[#This Row],[Outlet Establishment Year]]</f>
        <v>7</v>
      </c>
      <c r="O5666">
        <f>+Tabla13[[#This Row],[Sales]]/Tabla13[[#This Row],[Antigüedad]]</f>
        <v>27.307199999999998</v>
      </c>
      <c r="P5666" s="4">
        <f>+Tabla13[[#This Row],[Sales]]/Tabla13[[#This Row],[Item Weight corregido]]</f>
        <v>17.699111111111108</v>
      </c>
    </row>
    <row r="5667" spans="1:16" x14ac:dyDescent="0.3">
      <c r="A5667" t="s">
        <v>13</v>
      </c>
      <c r="B5667" t="s">
        <v>856</v>
      </c>
      <c r="C5667" t="s">
        <v>1575</v>
      </c>
      <c r="D5667">
        <v>2017</v>
      </c>
      <c r="E5667" t="s">
        <v>1598</v>
      </c>
      <c r="F5667" t="s">
        <v>1603</v>
      </c>
      <c r="G5667" t="s">
        <v>1605</v>
      </c>
      <c r="H5667" t="s">
        <v>1607</v>
      </c>
      <c r="I5667" s="10">
        <v>0.145013434</v>
      </c>
      <c r="J5667">
        <v>12.15</v>
      </c>
      <c r="K5667">
        <v>12.15</v>
      </c>
      <c r="L5667" s="3">
        <v>225.04040000000001</v>
      </c>
      <c r="M5667">
        <v>2</v>
      </c>
      <c r="N5667">
        <f>+$Q$876-Tabla13[[#This Row],[Outlet Establishment Year]]</f>
        <v>7</v>
      </c>
      <c r="O5667">
        <f>+Tabla13[[#This Row],[Sales]]/Tabla13[[#This Row],[Antigüedad]]</f>
        <v>32.148628571428574</v>
      </c>
      <c r="P5667" s="4">
        <f>+Tabla13[[#This Row],[Sales]]/Tabla13[[#This Row],[Item Weight corregido]]</f>
        <v>18.521843621399178</v>
      </c>
    </row>
    <row r="5668" spans="1:16" x14ac:dyDescent="0.3">
      <c r="A5668" t="s">
        <v>12</v>
      </c>
      <c r="B5668" t="s">
        <v>1410</v>
      </c>
      <c r="C5668" t="s">
        <v>1581</v>
      </c>
      <c r="D5668">
        <v>2017</v>
      </c>
      <c r="E5668" t="s">
        <v>1598</v>
      </c>
      <c r="F5668" t="s">
        <v>1603</v>
      </c>
      <c r="G5668" t="s">
        <v>1605</v>
      </c>
      <c r="H5668" t="s">
        <v>1607</v>
      </c>
      <c r="I5668" s="10">
        <v>1.7547957999999999E-2</v>
      </c>
      <c r="J5668">
        <v>16</v>
      </c>
      <c r="K5668">
        <v>16</v>
      </c>
      <c r="L5668" s="3">
        <v>48.3718</v>
      </c>
      <c r="M5668">
        <v>2</v>
      </c>
      <c r="N5668">
        <f>+$Q$876-Tabla13[[#This Row],[Outlet Establishment Year]]</f>
        <v>7</v>
      </c>
      <c r="O5668">
        <f>+Tabla13[[#This Row],[Sales]]/Tabla13[[#This Row],[Antigüedad]]</f>
        <v>6.9102571428571427</v>
      </c>
      <c r="P5668" s="4">
        <f>+Tabla13[[#This Row],[Sales]]/Tabla13[[#This Row],[Item Weight corregido]]</f>
        <v>3.0232375</v>
      </c>
    </row>
    <row r="5669" spans="1:16" x14ac:dyDescent="0.3">
      <c r="A5669" t="s">
        <v>12</v>
      </c>
      <c r="B5669" t="s">
        <v>1467</v>
      </c>
      <c r="C5669" t="s">
        <v>1590</v>
      </c>
      <c r="D5669">
        <v>2017</v>
      </c>
      <c r="E5669" t="s">
        <v>1598</v>
      </c>
      <c r="F5669" t="s">
        <v>1603</v>
      </c>
      <c r="G5669" t="s">
        <v>1605</v>
      </c>
      <c r="H5669" t="s">
        <v>1607</v>
      </c>
      <c r="I5669" s="10">
        <v>2.4848788E-2</v>
      </c>
      <c r="J5669">
        <v>16.75</v>
      </c>
      <c r="K5669">
        <v>16.75</v>
      </c>
      <c r="L5669" s="3">
        <v>39.982199999999999</v>
      </c>
      <c r="M5669">
        <v>2</v>
      </c>
      <c r="N5669">
        <f>+$Q$876-Tabla13[[#This Row],[Outlet Establishment Year]]</f>
        <v>7</v>
      </c>
      <c r="O5669">
        <f>+Tabla13[[#This Row],[Sales]]/Tabla13[[#This Row],[Antigüedad]]</f>
        <v>5.7117428571428572</v>
      </c>
      <c r="P5669" s="4">
        <f>+Tabla13[[#This Row],[Sales]]/Tabla13[[#This Row],[Item Weight corregido]]</f>
        <v>2.386997014925373</v>
      </c>
    </row>
    <row r="5670" spans="1:16" x14ac:dyDescent="0.3">
      <c r="A5670" t="s">
        <v>13</v>
      </c>
      <c r="B5670" t="s">
        <v>896</v>
      </c>
      <c r="C5670" t="s">
        <v>1579</v>
      </c>
      <c r="D5670">
        <v>2011</v>
      </c>
      <c r="E5670" t="s">
        <v>1595</v>
      </c>
      <c r="F5670" t="s">
        <v>1602</v>
      </c>
      <c r="G5670" t="s">
        <v>1604</v>
      </c>
      <c r="H5670" t="s">
        <v>1609</v>
      </c>
      <c r="I5670" s="10">
        <v>6.1155982999999997E-2</v>
      </c>
      <c r="J5670">
        <v>6.86</v>
      </c>
      <c r="K5670">
        <v>6.86</v>
      </c>
      <c r="L5670" s="3">
        <v>228.40100000000001</v>
      </c>
      <c r="M5670">
        <v>2</v>
      </c>
      <c r="N5670">
        <f>+$Q$876-Tabla13[[#This Row],[Outlet Establishment Year]]</f>
        <v>13</v>
      </c>
      <c r="O5670">
        <f>+Tabla13[[#This Row],[Sales]]/Tabla13[[#This Row],[Antigüedad]]</f>
        <v>17.569307692307692</v>
      </c>
      <c r="P5670" s="4">
        <f>+Tabla13[[#This Row],[Sales]]/Tabla13[[#This Row],[Item Weight corregido]]</f>
        <v>33.294606413994167</v>
      </c>
    </row>
    <row r="5671" spans="1:16" x14ac:dyDescent="0.3">
      <c r="A5671" t="s">
        <v>13</v>
      </c>
      <c r="B5671" t="s">
        <v>1342</v>
      </c>
      <c r="C5671" t="s">
        <v>1579</v>
      </c>
      <c r="D5671">
        <v>2011</v>
      </c>
      <c r="E5671" t="s">
        <v>1595</v>
      </c>
      <c r="F5671" t="s">
        <v>1602</v>
      </c>
      <c r="G5671" t="s">
        <v>1604</v>
      </c>
      <c r="H5671" t="s">
        <v>1609</v>
      </c>
      <c r="I5671" s="10">
        <v>7.4753742999999997E-2</v>
      </c>
      <c r="J5671">
        <v>9.3000000000000007</v>
      </c>
      <c r="K5671">
        <v>9.3000000000000007</v>
      </c>
      <c r="L5671" s="3">
        <v>246.4802</v>
      </c>
      <c r="M5671">
        <v>2</v>
      </c>
      <c r="N5671">
        <f>+$Q$876-Tabla13[[#This Row],[Outlet Establishment Year]]</f>
        <v>13</v>
      </c>
      <c r="O5671">
        <f>+Tabla13[[#This Row],[Sales]]/Tabla13[[#This Row],[Antigüedad]]</f>
        <v>18.960015384615385</v>
      </c>
      <c r="P5671" s="4">
        <f>+Tabla13[[#This Row],[Sales]]/Tabla13[[#This Row],[Item Weight corregido]]</f>
        <v>26.503247311827955</v>
      </c>
    </row>
    <row r="5672" spans="1:16" x14ac:dyDescent="0.3">
      <c r="A5672" t="s">
        <v>13</v>
      </c>
      <c r="B5672" t="s">
        <v>381</v>
      </c>
      <c r="C5672" t="s">
        <v>1584</v>
      </c>
      <c r="D5672">
        <v>2011</v>
      </c>
      <c r="E5672" t="s">
        <v>1595</v>
      </c>
      <c r="F5672" t="s">
        <v>1602</v>
      </c>
      <c r="G5672" t="s">
        <v>1606</v>
      </c>
      <c r="H5672" t="s">
        <v>1609</v>
      </c>
      <c r="I5672" s="10">
        <v>0.19780911000000001</v>
      </c>
      <c r="J5672">
        <v>18.600000000000001</v>
      </c>
      <c r="K5672">
        <v>18.600000000000001</v>
      </c>
      <c r="L5672" s="3">
        <v>55.658799999999999</v>
      </c>
      <c r="M5672">
        <v>2</v>
      </c>
      <c r="N5672">
        <f>+$Q$876-Tabla13[[#This Row],[Outlet Establishment Year]]</f>
        <v>13</v>
      </c>
      <c r="O5672">
        <f>+Tabla13[[#This Row],[Sales]]/Tabla13[[#This Row],[Antigüedad]]</f>
        <v>4.2814461538461535</v>
      </c>
      <c r="P5672" s="4">
        <f>+Tabla13[[#This Row],[Sales]]/Tabla13[[#This Row],[Item Weight corregido]]</f>
        <v>2.9924086021505372</v>
      </c>
    </row>
    <row r="5673" spans="1:16" x14ac:dyDescent="0.3">
      <c r="A5673" t="s">
        <v>13</v>
      </c>
      <c r="B5673" t="s">
        <v>545</v>
      </c>
      <c r="C5673" t="s">
        <v>1590</v>
      </c>
      <c r="D5673">
        <v>2011</v>
      </c>
      <c r="E5673" t="s">
        <v>1595</v>
      </c>
      <c r="F5673" t="s">
        <v>1602</v>
      </c>
      <c r="G5673" t="s">
        <v>1606</v>
      </c>
      <c r="H5673" t="s">
        <v>1609</v>
      </c>
      <c r="I5673" s="10">
        <v>9.4450618E-2</v>
      </c>
      <c r="J5673">
        <v>13.15</v>
      </c>
      <c r="K5673">
        <v>13.15</v>
      </c>
      <c r="L5673" s="3">
        <v>141.4812</v>
      </c>
      <c r="M5673">
        <v>2</v>
      </c>
      <c r="N5673">
        <f>+$Q$876-Tabla13[[#This Row],[Outlet Establishment Year]]</f>
        <v>13</v>
      </c>
      <c r="O5673">
        <f>+Tabla13[[#This Row],[Sales]]/Tabla13[[#This Row],[Antigüedad]]</f>
        <v>10.88316923076923</v>
      </c>
      <c r="P5673" s="4">
        <f>+Tabla13[[#This Row],[Sales]]/Tabla13[[#This Row],[Item Weight corregido]]</f>
        <v>10.759026615969582</v>
      </c>
    </row>
    <row r="5674" spans="1:16" x14ac:dyDescent="0.3">
      <c r="A5674" t="s">
        <v>12</v>
      </c>
      <c r="B5674" t="s">
        <v>275</v>
      </c>
      <c r="C5674" t="s">
        <v>1587</v>
      </c>
      <c r="D5674">
        <v>2011</v>
      </c>
      <c r="E5674" t="s">
        <v>1595</v>
      </c>
      <c r="F5674" t="s">
        <v>1602</v>
      </c>
      <c r="G5674" t="s">
        <v>1606</v>
      </c>
      <c r="H5674" t="s">
        <v>1609</v>
      </c>
      <c r="I5674" s="10">
        <v>0.20351066700000001</v>
      </c>
      <c r="J5674">
        <v>6.7149999999999999</v>
      </c>
      <c r="K5674">
        <v>6.7149999999999999</v>
      </c>
      <c r="L5674" s="3">
        <v>41.045400000000001</v>
      </c>
      <c r="M5674">
        <v>2</v>
      </c>
      <c r="N5674">
        <f>+$Q$876-Tabla13[[#This Row],[Outlet Establishment Year]]</f>
        <v>13</v>
      </c>
      <c r="O5674">
        <f>+Tabla13[[#This Row],[Sales]]/Tabla13[[#This Row],[Antigüedad]]</f>
        <v>3.1573384615384614</v>
      </c>
      <c r="P5674" s="4">
        <f>+Tabla13[[#This Row],[Sales]]/Tabla13[[#This Row],[Item Weight corregido]]</f>
        <v>6.1124944154877143</v>
      </c>
    </row>
    <row r="5675" spans="1:16" x14ac:dyDescent="0.3">
      <c r="A5675" t="s">
        <v>12</v>
      </c>
      <c r="B5675" t="s">
        <v>900</v>
      </c>
      <c r="C5675" t="s">
        <v>1587</v>
      </c>
      <c r="D5675">
        <v>2011</v>
      </c>
      <c r="E5675" t="s">
        <v>1595</v>
      </c>
      <c r="F5675" t="s">
        <v>1602</v>
      </c>
      <c r="G5675" t="s">
        <v>1606</v>
      </c>
      <c r="H5675" t="s">
        <v>1609</v>
      </c>
      <c r="I5675" s="10">
        <v>8.6396037999999994E-2</v>
      </c>
      <c r="J5675">
        <v>9.1950000000000003</v>
      </c>
      <c r="K5675">
        <v>9.1950000000000003</v>
      </c>
      <c r="L5675" s="3">
        <v>79.064400000000006</v>
      </c>
      <c r="M5675">
        <v>2</v>
      </c>
      <c r="N5675">
        <f>+$Q$876-Tabla13[[#This Row],[Outlet Establishment Year]]</f>
        <v>13</v>
      </c>
      <c r="O5675">
        <f>+Tabla13[[#This Row],[Sales]]/Tabla13[[#This Row],[Antigüedad]]</f>
        <v>6.0818769230769236</v>
      </c>
      <c r="P5675" s="4">
        <f>+Tabla13[[#This Row],[Sales]]/Tabla13[[#This Row],[Item Weight corregido]]</f>
        <v>8.5986296900489396</v>
      </c>
    </row>
    <row r="5676" spans="1:16" x14ac:dyDescent="0.3">
      <c r="A5676" t="s">
        <v>12</v>
      </c>
      <c r="B5676" t="s">
        <v>278</v>
      </c>
      <c r="C5676" t="s">
        <v>1577</v>
      </c>
      <c r="D5676">
        <v>2011</v>
      </c>
      <c r="E5676" t="s">
        <v>1595</v>
      </c>
      <c r="F5676" t="s">
        <v>1602</v>
      </c>
      <c r="G5676" t="s">
        <v>1606</v>
      </c>
      <c r="H5676" t="s">
        <v>1609</v>
      </c>
      <c r="I5676" s="10">
        <v>0.120773451</v>
      </c>
      <c r="J5676">
        <v>8.7100000000000009</v>
      </c>
      <c r="K5676">
        <v>8.7100000000000009</v>
      </c>
      <c r="L5676" s="3">
        <v>186.5924</v>
      </c>
      <c r="M5676">
        <v>2</v>
      </c>
      <c r="N5676">
        <f>+$Q$876-Tabla13[[#This Row],[Outlet Establishment Year]]</f>
        <v>13</v>
      </c>
      <c r="O5676">
        <f>+Tabla13[[#This Row],[Sales]]/Tabla13[[#This Row],[Antigüedad]]</f>
        <v>14.353261538461538</v>
      </c>
      <c r="P5676" s="4">
        <f>+Tabla13[[#This Row],[Sales]]/Tabla13[[#This Row],[Item Weight corregido]]</f>
        <v>21.422778415614236</v>
      </c>
    </row>
    <row r="5677" spans="1:16" x14ac:dyDescent="0.3">
      <c r="A5677" t="s">
        <v>12</v>
      </c>
      <c r="B5677" t="s">
        <v>596</v>
      </c>
      <c r="C5677" t="s">
        <v>1581</v>
      </c>
      <c r="D5677">
        <v>2011</v>
      </c>
      <c r="E5677" t="s">
        <v>1595</v>
      </c>
      <c r="F5677" t="s">
        <v>1602</v>
      </c>
      <c r="G5677" t="s">
        <v>1606</v>
      </c>
      <c r="H5677" t="s">
        <v>1609</v>
      </c>
      <c r="I5677" s="10">
        <v>3.9385992000000002E-2</v>
      </c>
      <c r="J5677">
        <v>12.8</v>
      </c>
      <c r="K5677">
        <v>12.8</v>
      </c>
      <c r="L5677" s="3">
        <v>224.84039999999999</v>
      </c>
      <c r="M5677">
        <v>2</v>
      </c>
      <c r="N5677">
        <f>+$Q$876-Tabla13[[#This Row],[Outlet Establishment Year]]</f>
        <v>13</v>
      </c>
      <c r="O5677">
        <f>+Tabla13[[#This Row],[Sales]]/Tabla13[[#This Row],[Antigüedad]]</f>
        <v>17.295415384615385</v>
      </c>
      <c r="P5677" s="4">
        <f>+Tabla13[[#This Row],[Sales]]/Tabla13[[#This Row],[Item Weight corregido]]</f>
        <v>17.565656249999996</v>
      </c>
    </row>
    <row r="5678" spans="1:16" x14ac:dyDescent="0.3">
      <c r="A5678" t="s">
        <v>13</v>
      </c>
      <c r="B5678" t="s">
        <v>1139</v>
      </c>
      <c r="C5678" t="s">
        <v>1580</v>
      </c>
      <c r="D5678">
        <v>2014</v>
      </c>
      <c r="E5678" t="s">
        <v>1596</v>
      </c>
      <c r="F5678" t="s">
        <v>1602</v>
      </c>
      <c r="G5678" t="s">
        <v>1606</v>
      </c>
      <c r="H5678" t="s">
        <v>1607</v>
      </c>
      <c r="I5678" s="10">
        <v>7.5132352999999999E-2</v>
      </c>
      <c r="J5678">
        <v>18.25</v>
      </c>
      <c r="K5678">
        <v>18.25</v>
      </c>
      <c r="L5678" s="3">
        <v>125.9046</v>
      </c>
      <c r="M5678">
        <v>2</v>
      </c>
      <c r="N5678">
        <f>+$Q$876-Tabla13[[#This Row],[Outlet Establishment Year]]</f>
        <v>10</v>
      </c>
      <c r="O5678">
        <f>+Tabla13[[#This Row],[Sales]]/Tabla13[[#This Row],[Antigüedad]]</f>
        <v>12.59046</v>
      </c>
      <c r="P5678" s="4">
        <f>+Tabla13[[#This Row],[Sales]]/Tabla13[[#This Row],[Item Weight corregido]]</f>
        <v>6.8988821917808218</v>
      </c>
    </row>
    <row r="5679" spans="1:16" x14ac:dyDescent="0.3">
      <c r="A5679" t="s">
        <v>13</v>
      </c>
      <c r="B5679" t="s">
        <v>1439</v>
      </c>
      <c r="C5679" t="s">
        <v>1580</v>
      </c>
      <c r="D5679">
        <v>2014</v>
      </c>
      <c r="E5679" t="s">
        <v>1596</v>
      </c>
      <c r="F5679" t="s">
        <v>1602</v>
      </c>
      <c r="G5679" t="s">
        <v>1606</v>
      </c>
      <c r="H5679" t="s">
        <v>1607</v>
      </c>
      <c r="I5679" s="10">
        <v>3.9610609999999997E-2</v>
      </c>
      <c r="J5679">
        <v>18.850000000000001</v>
      </c>
      <c r="K5679">
        <v>18.850000000000001</v>
      </c>
      <c r="L5679" s="3">
        <v>41.648000000000003</v>
      </c>
      <c r="M5679">
        <v>2</v>
      </c>
      <c r="N5679">
        <f>+$Q$876-Tabla13[[#This Row],[Outlet Establishment Year]]</f>
        <v>10</v>
      </c>
      <c r="O5679">
        <f>+Tabla13[[#This Row],[Sales]]/Tabla13[[#This Row],[Antigüedad]]</f>
        <v>4.1648000000000005</v>
      </c>
      <c r="P5679" s="4">
        <f>+Tabla13[[#This Row],[Sales]]/Tabla13[[#This Row],[Item Weight corregido]]</f>
        <v>2.2094429708222814</v>
      </c>
    </row>
    <row r="5680" spans="1:16" x14ac:dyDescent="0.3">
      <c r="A5680" t="s">
        <v>13</v>
      </c>
      <c r="B5680" t="s">
        <v>271</v>
      </c>
      <c r="C5680" t="s">
        <v>1580</v>
      </c>
      <c r="D5680">
        <v>2014</v>
      </c>
      <c r="E5680" t="s">
        <v>1596</v>
      </c>
      <c r="F5680" t="s">
        <v>1602</v>
      </c>
      <c r="G5680" t="s">
        <v>1606</v>
      </c>
      <c r="H5680" t="s">
        <v>1607</v>
      </c>
      <c r="I5680" s="10">
        <v>5.4011943E-2</v>
      </c>
      <c r="J5680">
        <v>20.350000000000001</v>
      </c>
      <c r="K5680">
        <v>20.350000000000001</v>
      </c>
      <c r="L5680" s="3">
        <v>116.5466</v>
      </c>
      <c r="M5680">
        <v>2</v>
      </c>
      <c r="N5680">
        <f>+$Q$876-Tabla13[[#This Row],[Outlet Establishment Year]]</f>
        <v>10</v>
      </c>
      <c r="O5680">
        <f>+Tabla13[[#This Row],[Sales]]/Tabla13[[#This Row],[Antigüedad]]</f>
        <v>11.65466</v>
      </c>
      <c r="P5680" s="4">
        <f>+Tabla13[[#This Row],[Sales]]/Tabla13[[#This Row],[Item Weight corregido]]</f>
        <v>5.7271056511056502</v>
      </c>
    </row>
    <row r="5681" spans="1:16" x14ac:dyDescent="0.3">
      <c r="A5681" t="s">
        <v>12</v>
      </c>
      <c r="B5681" t="s">
        <v>1326</v>
      </c>
      <c r="C5681" t="s">
        <v>1585</v>
      </c>
      <c r="D5681">
        <v>2014</v>
      </c>
      <c r="E5681" t="s">
        <v>1596</v>
      </c>
      <c r="F5681" t="s">
        <v>1602</v>
      </c>
      <c r="G5681" t="s">
        <v>1606</v>
      </c>
      <c r="H5681" t="s">
        <v>1607</v>
      </c>
      <c r="I5681" s="10">
        <v>6.3278652000000005E-2</v>
      </c>
      <c r="J5681">
        <v>16.100000000000001</v>
      </c>
      <c r="K5681">
        <v>16.100000000000001</v>
      </c>
      <c r="L5681" s="3">
        <v>182.1318</v>
      </c>
      <c r="M5681">
        <v>2</v>
      </c>
      <c r="N5681">
        <f>+$Q$876-Tabla13[[#This Row],[Outlet Establishment Year]]</f>
        <v>10</v>
      </c>
      <c r="O5681">
        <f>+Tabla13[[#This Row],[Sales]]/Tabla13[[#This Row],[Antigüedad]]</f>
        <v>18.213180000000001</v>
      </c>
      <c r="P5681" s="4">
        <f>+Tabla13[[#This Row],[Sales]]/Tabla13[[#This Row],[Item Weight corregido]]</f>
        <v>11.312534161490682</v>
      </c>
    </row>
    <row r="5682" spans="1:16" x14ac:dyDescent="0.3">
      <c r="A5682" t="s">
        <v>12</v>
      </c>
      <c r="B5682" t="s">
        <v>774</v>
      </c>
      <c r="C5682" t="s">
        <v>1574</v>
      </c>
      <c r="D5682">
        <v>2014</v>
      </c>
      <c r="E5682" t="s">
        <v>1596</v>
      </c>
      <c r="F5682" t="s">
        <v>1602</v>
      </c>
      <c r="G5682" t="s">
        <v>1606</v>
      </c>
      <c r="H5682" t="s">
        <v>1607</v>
      </c>
      <c r="I5682" s="10">
        <v>4.7896393000000002E-2</v>
      </c>
      <c r="J5682">
        <v>20.6</v>
      </c>
      <c r="K5682">
        <v>20.6</v>
      </c>
      <c r="L5682" s="3">
        <v>185.85560000000001</v>
      </c>
      <c r="M5682">
        <v>2</v>
      </c>
      <c r="N5682">
        <f>+$Q$876-Tabla13[[#This Row],[Outlet Establishment Year]]</f>
        <v>10</v>
      </c>
      <c r="O5682">
        <f>+Tabla13[[#This Row],[Sales]]/Tabla13[[#This Row],[Antigüedad]]</f>
        <v>18.585560000000001</v>
      </c>
      <c r="P5682" s="4">
        <f>+Tabla13[[#This Row],[Sales]]/Tabla13[[#This Row],[Item Weight corregido]]</f>
        <v>9.0221165048543686</v>
      </c>
    </row>
    <row r="5683" spans="1:16" x14ac:dyDescent="0.3">
      <c r="A5683" t="s">
        <v>13</v>
      </c>
      <c r="B5683" t="s">
        <v>598</v>
      </c>
      <c r="C5683" t="s">
        <v>1587</v>
      </c>
      <c r="D5683">
        <v>2022</v>
      </c>
      <c r="E5683" t="s">
        <v>1592</v>
      </c>
      <c r="F5683" t="s">
        <v>1602</v>
      </c>
      <c r="G5683" t="s">
        <v>1604</v>
      </c>
      <c r="H5683" t="s">
        <v>1608</v>
      </c>
      <c r="I5683" s="10">
        <v>0.119848041</v>
      </c>
      <c r="J5683">
        <v>20.5</v>
      </c>
      <c r="K5683">
        <v>20.5</v>
      </c>
      <c r="L5683" s="3">
        <v>109.45959999999999</v>
      </c>
      <c r="M5683">
        <v>4.0999999999999996</v>
      </c>
      <c r="N5683">
        <f>+$Q$876-Tabla13[[#This Row],[Outlet Establishment Year]]</f>
        <v>2</v>
      </c>
      <c r="O5683">
        <f>+Tabla13[[#This Row],[Sales]]/Tabla13[[#This Row],[Antigüedad]]</f>
        <v>54.729799999999997</v>
      </c>
      <c r="P5683" s="4">
        <f>+Tabla13[[#This Row],[Sales]]/Tabla13[[#This Row],[Item Weight corregido]]</f>
        <v>5.3394926829268288</v>
      </c>
    </row>
    <row r="5684" spans="1:16" x14ac:dyDescent="0.3">
      <c r="A5684" t="s">
        <v>13</v>
      </c>
      <c r="B5684" t="s">
        <v>314</v>
      </c>
      <c r="C5684" t="s">
        <v>1574</v>
      </c>
      <c r="D5684">
        <v>2022</v>
      </c>
      <c r="E5684" t="s">
        <v>1592</v>
      </c>
      <c r="F5684" t="s">
        <v>1602</v>
      </c>
      <c r="G5684" t="s">
        <v>1604</v>
      </c>
      <c r="H5684" t="s">
        <v>1608</v>
      </c>
      <c r="I5684" s="10">
        <v>0</v>
      </c>
      <c r="J5684">
        <v>16.7</v>
      </c>
      <c r="K5684">
        <v>16.7</v>
      </c>
      <c r="L5684" s="3">
        <v>109.19119999999999</v>
      </c>
      <c r="M5684">
        <v>4.0999999999999996</v>
      </c>
      <c r="N5684">
        <f>+$Q$876-Tabla13[[#This Row],[Outlet Establishment Year]]</f>
        <v>2</v>
      </c>
      <c r="O5684">
        <f>+Tabla13[[#This Row],[Sales]]/Tabla13[[#This Row],[Antigüedad]]</f>
        <v>54.595599999999997</v>
      </c>
      <c r="P5684" s="4">
        <f>+Tabla13[[#This Row],[Sales]]/Tabla13[[#This Row],[Item Weight corregido]]</f>
        <v>6.5383952095808384</v>
      </c>
    </row>
    <row r="5685" spans="1:16" x14ac:dyDescent="0.3">
      <c r="A5685" t="s">
        <v>13</v>
      </c>
      <c r="B5685" t="s">
        <v>1096</v>
      </c>
      <c r="C5685" t="s">
        <v>1583</v>
      </c>
      <c r="D5685">
        <v>2022</v>
      </c>
      <c r="E5685" t="s">
        <v>1592</v>
      </c>
      <c r="F5685" t="s">
        <v>1602</v>
      </c>
      <c r="G5685" t="s">
        <v>1604</v>
      </c>
      <c r="H5685" t="s">
        <v>1608</v>
      </c>
      <c r="I5685" s="10">
        <v>8.4179812000000007E-2</v>
      </c>
      <c r="J5685">
        <v>6.3849999999999998</v>
      </c>
      <c r="K5685">
        <v>6.3849999999999998</v>
      </c>
      <c r="L5685" s="3">
        <v>109.0596</v>
      </c>
      <c r="M5685">
        <v>4</v>
      </c>
      <c r="N5685">
        <f>+$Q$876-Tabla13[[#This Row],[Outlet Establishment Year]]</f>
        <v>2</v>
      </c>
      <c r="O5685">
        <f>+Tabla13[[#This Row],[Sales]]/Tabla13[[#This Row],[Antigüedad]]</f>
        <v>54.529800000000002</v>
      </c>
      <c r="P5685" s="4">
        <f>+Tabla13[[#This Row],[Sales]]/Tabla13[[#This Row],[Item Weight corregido]]</f>
        <v>17.080595144870792</v>
      </c>
    </row>
    <row r="5686" spans="1:16" x14ac:dyDescent="0.3">
      <c r="A5686" t="s">
        <v>12</v>
      </c>
      <c r="B5686" t="s">
        <v>902</v>
      </c>
      <c r="C5686" t="s">
        <v>1582</v>
      </c>
      <c r="D5686">
        <v>2022</v>
      </c>
      <c r="E5686" t="s">
        <v>1592</v>
      </c>
      <c r="F5686" t="s">
        <v>1602</v>
      </c>
      <c r="G5686" t="s">
        <v>1604</v>
      </c>
      <c r="H5686" t="s">
        <v>1608</v>
      </c>
      <c r="I5686" s="10">
        <v>4.407225E-2</v>
      </c>
      <c r="J5686">
        <v>14.8</v>
      </c>
      <c r="K5686">
        <v>14.8</v>
      </c>
      <c r="L5686" s="3">
        <v>109.057</v>
      </c>
      <c r="M5686">
        <v>4.4000000000000004</v>
      </c>
      <c r="N5686">
        <f>+$Q$876-Tabla13[[#This Row],[Outlet Establishment Year]]</f>
        <v>2</v>
      </c>
      <c r="O5686">
        <f>+Tabla13[[#This Row],[Sales]]/Tabla13[[#This Row],[Antigüedad]]</f>
        <v>54.528500000000001</v>
      </c>
      <c r="P5686" s="4">
        <f>+Tabla13[[#This Row],[Sales]]/Tabla13[[#This Row],[Item Weight corregido]]</f>
        <v>7.3687162162162156</v>
      </c>
    </row>
    <row r="5687" spans="1:16" x14ac:dyDescent="0.3">
      <c r="A5687" t="s">
        <v>13</v>
      </c>
      <c r="B5687" t="s">
        <v>1284</v>
      </c>
      <c r="C5687" t="s">
        <v>1584</v>
      </c>
      <c r="D5687">
        <v>2022</v>
      </c>
      <c r="E5687" t="s">
        <v>1592</v>
      </c>
      <c r="F5687" t="s">
        <v>1602</v>
      </c>
      <c r="G5687" t="s">
        <v>1604</v>
      </c>
      <c r="H5687" t="s">
        <v>1608</v>
      </c>
      <c r="I5687" s="10">
        <v>9.1408076000000005E-2</v>
      </c>
      <c r="J5687">
        <v>12.8</v>
      </c>
      <c r="K5687">
        <v>12.8</v>
      </c>
      <c r="L5687" s="3">
        <v>108.99379999999999</v>
      </c>
      <c r="M5687">
        <v>4</v>
      </c>
      <c r="N5687">
        <f>+$Q$876-Tabla13[[#This Row],[Outlet Establishment Year]]</f>
        <v>2</v>
      </c>
      <c r="O5687">
        <f>+Tabla13[[#This Row],[Sales]]/Tabla13[[#This Row],[Antigüedad]]</f>
        <v>54.496899999999997</v>
      </c>
      <c r="P5687" s="4">
        <f>+Tabla13[[#This Row],[Sales]]/Tabla13[[#This Row],[Item Weight corregido]]</f>
        <v>8.515140624999999</v>
      </c>
    </row>
    <row r="5688" spans="1:16" x14ac:dyDescent="0.3">
      <c r="A5688" t="s">
        <v>13</v>
      </c>
      <c r="B5688" t="s">
        <v>1288</v>
      </c>
      <c r="C5688" t="s">
        <v>1585</v>
      </c>
      <c r="D5688">
        <v>2022</v>
      </c>
      <c r="E5688" t="s">
        <v>1592</v>
      </c>
      <c r="F5688" t="s">
        <v>1602</v>
      </c>
      <c r="G5688" t="s">
        <v>1604</v>
      </c>
      <c r="H5688" t="s">
        <v>1608</v>
      </c>
      <c r="I5688" s="10">
        <v>7.4931201000000003E-2</v>
      </c>
      <c r="J5688">
        <v>20.100000000000001</v>
      </c>
      <c r="K5688">
        <v>20.100000000000001</v>
      </c>
      <c r="L5688" s="3">
        <v>108.9228</v>
      </c>
      <c r="M5688">
        <v>3.8</v>
      </c>
      <c r="N5688">
        <f>+$Q$876-Tabla13[[#This Row],[Outlet Establishment Year]]</f>
        <v>2</v>
      </c>
      <c r="O5688">
        <f>+Tabla13[[#This Row],[Sales]]/Tabla13[[#This Row],[Antigüedad]]</f>
        <v>54.461399999999998</v>
      </c>
      <c r="P5688" s="4">
        <f>+Tabla13[[#This Row],[Sales]]/Tabla13[[#This Row],[Item Weight corregido]]</f>
        <v>5.4190447761194021</v>
      </c>
    </row>
    <row r="5689" spans="1:16" x14ac:dyDescent="0.3">
      <c r="A5689" t="s">
        <v>13</v>
      </c>
      <c r="B5689" t="s">
        <v>211</v>
      </c>
      <c r="C5689" t="s">
        <v>1584</v>
      </c>
      <c r="D5689">
        <v>2022</v>
      </c>
      <c r="E5689" t="s">
        <v>1592</v>
      </c>
      <c r="F5689" t="s">
        <v>1602</v>
      </c>
      <c r="G5689" t="s">
        <v>1604</v>
      </c>
      <c r="H5689" t="s">
        <v>1608</v>
      </c>
      <c r="I5689" s="10">
        <v>0</v>
      </c>
      <c r="J5689">
        <v>17.75</v>
      </c>
      <c r="K5689">
        <v>17.75</v>
      </c>
      <c r="L5689" s="3">
        <v>108.69119999999999</v>
      </c>
      <c r="M5689">
        <v>4</v>
      </c>
      <c r="N5689">
        <f>+$Q$876-Tabla13[[#This Row],[Outlet Establishment Year]]</f>
        <v>2</v>
      </c>
      <c r="O5689">
        <f>+Tabla13[[#This Row],[Sales]]/Tabla13[[#This Row],[Antigüedad]]</f>
        <v>54.345599999999997</v>
      </c>
      <c r="P5689" s="4">
        <f>+Tabla13[[#This Row],[Sales]]/Tabla13[[#This Row],[Item Weight corregido]]</f>
        <v>6.1234478873239437</v>
      </c>
    </row>
    <row r="5690" spans="1:16" x14ac:dyDescent="0.3">
      <c r="A5690" t="s">
        <v>13</v>
      </c>
      <c r="B5690" t="s">
        <v>349</v>
      </c>
      <c r="C5690" t="s">
        <v>1581</v>
      </c>
      <c r="D5690">
        <v>2022</v>
      </c>
      <c r="E5690" t="s">
        <v>1592</v>
      </c>
      <c r="F5690" t="s">
        <v>1602</v>
      </c>
      <c r="G5690" t="s">
        <v>1604</v>
      </c>
      <c r="H5690" t="s">
        <v>1608</v>
      </c>
      <c r="I5690" s="10">
        <v>0.123531974</v>
      </c>
      <c r="J5690">
        <v>12.65</v>
      </c>
      <c r="K5690">
        <v>12.65</v>
      </c>
      <c r="L5690" s="3">
        <v>108.2938</v>
      </c>
      <c r="M5690">
        <v>5</v>
      </c>
      <c r="N5690">
        <f>+$Q$876-Tabla13[[#This Row],[Outlet Establishment Year]]</f>
        <v>2</v>
      </c>
      <c r="O5690">
        <f>+Tabla13[[#This Row],[Sales]]/Tabla13[[#This Row],[Antigüedad]]</f>
        <v>54.146900000000002</v>
      </c>
      <c r="P5690" s="4">
        <f>+Tabla13[[#This Row],[Sales]]/Tabla13[[#This Row],[Item Weight corregido]]</f>
        <v>8.5607747035573123</v>
      </c>
    </row>
    <row r="5691" spans="1:16" x14ac:dyDescent="0.3">
      <c r="A5691" t="s">
        <v>13</v>
      </c>
      <c r="B5691" t="s">
        <v>1114</v>
      </c>
      <c r="C5691" t="s">
        <v>1579</v>
      </c>
      <c r="D5691">
        <v>2022</v>
      </c>
      <c r="E5691" t="s">
        <v>1592</v>
      </c>
      <c r="F5691" t="s">
        <v>1602</v>
      </c>
      <c r="G5691" t="s">
        <v>1604</v>
      </c>
      <c r="H5691" t="s">
        <v>1608</v>
      </c>
      <c r="I5691" s="10">
        <v>4.2383069000000002E-2</v>
      </c>
      <c r="J5691">
        <v>12.65</v>
      </c>
      <c r="K5691">
        <v>12.65</v>
      </c>
      <c r="L5691" s="3">
        <v>108.0938</v>
      </c>
      <c r="M5691">
        <v>4</v>
      </c>
      <c r="N5691">
        <f>+$Q$876-Tabla13[[#This Row],[Outlet Establishment Year]]</f>
        <v>2</v>
      </c>
      <c r="O5691">
        <f>+Tabla13[[#This Row],[Sales]]/Tabla13[[#This Row],[Antigüedad]]</f>
        <v>54.046900000000001</v>
      </c>
      <c r="P5691" s="4">
        <f>+Tabla13[[#This Row],[Sales]]/Tabla13[[#This Row],[Item Weight corregido]]</f>
        <v>8.5449644268774705</v>
      </c>
    </row>
    <row r="5692" spans="1:16" x14ac:dyDescent="0.3">
      <c r="A5692" t="s">
        <v>13</v>
      </c>
      <c r="B5692" t="s">
        <v>71</v>
      </c>
      <c r="C5692" t="s">
        <v>1576</v>
      </c>
      <c r="D5692">
        <v>2018</v>
      </c>
      <c r="E5692" t="s">
        <v>1597</v>
      </c>
      <c r="F5692" t="s">
        <v>1602</v>
      </c>
      <c r="G5692" t="s">
        <v>1604</v>
      </c>
      <c r="H5692" t="s">
        <v>1610</v>
      </c>
      <c r="I5692" s="10">
        <v>1.6531033000000001E-2</v>
      </c>
      <c r="K5692">
        <v>19.350000000000001</v>
      </c>
      <c r="L5692" s="3">
        <v>122.4098</v>
      </c>
      <c r="M5692">
        <v>2</v>
      </c>
      <c r="N5692">
        <f>+$Q$876-Tabla13[[#This Row],[Outlet Establishment Year]]</f>
        <v>6</v>
      </c>
      <c r="O5692">
        <f>+Tabla13[[#This Row],[Sales]]/Tabla13[[#This Row],[Antigüedad]]</f>
        <v>20.401633333333333</v>
      </c>
      <c r="P5692" s="4">
        <f>+Tabla13[[#This Row],[Sales]]/Tabla13[[#This Row],[Item Weight corregido]]</f>
        <v>6.3260878552971578</v>
      </c>
    </row>
    <row r="5693" spans="1:16" x14ac:dyDescent="0.3">
      <c r="A5693" t="s">
        <v>13</v>
      </c>
      <c r="B5693" t="s">
        <v>1003</v>
      </c>
      <c r="C5693" t="s">
        <v>1576</v>
      </c>
      <c r="D5693">
        <v>2018</v>
      </c>
      <c r="E5693" t="s">
        <v>1597</v>
      </c>
      <c r="F5693" t="s">
        <v>1602</v>
      </c>
      <c r="G5693" t="s">
        <v>1604</v>
      </c>
      <c r="H5693" t="s">
        <v>1610</v>
      </c>
      <c r="I5693" s="10">
        <v>2.2457694E-2</v>
      </c>
      <c r="K5693">
        <v>7.0750000000000002</v>
      </c>
      <c r="L5693" s="3">
        <v>98.606800000000007</v>
      </c>
      <c r="M5693">
        <v>2</v>
      </c>
      <c r="N5693">
        <f>+$Q$876-Tabla13[[#This Row],[Outlet Establishment Year]]</f>
        <v>6</v>
      </c>
      <c r="O5693">
        <f>+Tabla13[[#This Row],[Sales]]/Tabla13[[#This Row],[Antigüedad]]</f>
        <v>16.434466666666669</v>
      </c>
      <c r="P5693" s="4">
        <f>+Tabla13[[#This Row],[Sales]]/Tabla13[[#This Row],[Item Weight corregido]]</f>
        <v>13.937356890459364</v>
      </c>
    </row>
    <row r="5694" spans="1:16" x14ac:dyDescent="0.3">
      <c r="A5694" t="s">
        <v>13</v>
      </c>
      <c r="B5694" t="s">
        <v>1074</v>
      </c>
      <c r="C5694" t="s">
        <v>1574</v>
      </c>
      <c r="D5694">
        <v>2018</v>
      </c>
      <c r="E5694" t="s">
        <v>1597</v>
      </c>
      <c r="F5694" t="s">
        <v>1602</v>
      </c>
      <c r="G5694" t="s">
        <v>1604</v>
      </c>
      <c r="H5694" t="s">
        <v>1610</v>
      </c>
      <c r="I5694" s="10">
        <v>0.11995987299999999</v>
      </c>
      <c r="K5694">
        <v>6.36</v>
      </c>
      <c r="L5694" s="3">
        <v>45.506</v>
      </c>
      <c r="M5694">
        <v>2</v>
      </c>
      <c r="N5694">
        <f>+$Q$876-Tabla13[[#This Row],[Outlet Establishment Year]]</f>
        <v>6</v>
      </c>
      <c r="O5694">
        <f>+Tabla13[[#This Row],[Sales]]/Tabla13[[#This Row],[Antigüedad]]</f>
        <v>7.5843333333333334</v>
      </c>
      <c r="P5694" s="4">
        <f>+Tabla13[[#This Row],[Sales]]/Tabla13[[#This Row],[Item Weight corregido]]</f>
        <v>7.15503144654088</v>
      </c>
    </row>
    <row r="5695" spans="1:16" x14ac:dyDescent="0.3">
      <c r="A5695" t="s">
        <v>13</v>
      </c>
      <c r="B5695" t="s">
        <v>1515</v>
      </c>
      <c r="C5695" t="s">
        <v>1581</v>
      </c>
      <c r="D5695">
        <v>2018</v>
      </c>
      <c r="E5695" t="s">
        <v>1597</v>
      </c>
      <c r="F5695" t="s">
        <v>1602</v>
      </c>
      <c r="G5695" t="s">
        <v>1604</v>
      </c>
      <c r="H5695" t="s">
        <v>1610</v>
      </c>
      <c r="I5695" s="10">
        <v>9.7937252000000002E-2</v>
      </c>
      <c r="K5695">
        <v>10.8</v>
      </c>
      <c r="L5695" s="3">
        <v>98.904200000000003</v>
      </c>
      <c r="M5695">
        <v>2</v>
      </c>
      <c r="N5695">
        <f>+$Q$876-Tabla13[[#This Row],[Outlet Establishment Year]]</f>
        <v>6</v>
      </c>
      <c r="O5695">
        <f>+Tabla13[[#This Row],[Sales]]/Tabla13[[#This Row],[Antigüedad]]</f>
        <v>16.484033333333333</v>
      </c>
      <c r="P5695" s="4">
        <f>+Tabla13[[#This Row],[Sales]]/Tabla13[[#This Row],[Item Weight corregido]]</f>
        <v>9.1577962962962953</v>
      </c>
    </row>
    <row r="5696" spans="1:16" x14ac:dyDescent="0.3">
      <c r="A5696" t="s">
        <v>13</v>
      </c>
      <c r="B5696" t="s">
        <v>1052</v>
      </c>
      <c r="C5696" t="s">
        <v>1580</v>
      </c>
      <c r="D5696">
        <v>2018</v>
      </c>
      <c r="E5696" t="s">
        <v>1597</v>
      </c>
      <c r="F5696" t="s">
        <v>1602</v>
      </c>
      <c r="G5696" t="s">
        <v>1604</v>
      </c>
      <c r="H5696" t="s">
        <v>1610</v>
      </c>
      <c r="I5696" s="10">
        <v>3.5406842000000001E-2</v>
      </c>
      <c r="K5696">
        <v>9.6</v>
      </c>
      <c r="L5696" s="3">
        <v>244.31700000000001</v>
      </c>
      <c r="M5696">
        <v>2</v>
      </c>
      <c r="N5696">
        <f>+$Q$876-Tabla13[[#This Row],[Outlet Establishment Year]]</f>
        <v>6</v>
      </c>
      <c r="O5696">
        <f>+Tabla13[[#This Row],[Sales]]/Tabla13[[#This Row],[Antigüedad]]</f>
        <v>40.719500000000004</v>
      </c>
      <c r="P5696" s="4">
        <f>+Tabla13[[#This Row],[Sales]]/Tabla13[[#This Row],[Item Weight corregido]]</f>
        <v>25.449687500000003</v>
      </c>
    </row>
    <row r="5697" spans="1:16" x14ac:dyDescent="0.3">
      <c r="A5697" t="s">
        <v>13</v>
      </c>
      <c r="B5697" t="s">
        <v>1457</v>
      </c>
      <c r="C5697" t="s">
        <v>1574</v>
      </c>
      <c r="D5697">
        <v>2015</v>
      </c>
      <c r="E5697" t="s">
        <v>1593</v>
      </c>
      <c r="F5697" t="s">
        <v>1603</v>
      </c>
      <c r="G5697" t="s">
        <v>1604</v>
      </c>
      <c r="H5697" t="s">
        <v>1607</v>
      </c>
      <c r="I5697" s="10">
        <v>0</v>
      </c>
      <c r="J5697">
        <v>14.65</v>
      </c>
      <c r="K5697">
        <v>14.65</v>
      </c>
      <c r="L5697" s="3">
        <v>49.769199999999998</v>
      </c>
      <c r="M5697">
        <v>1.9</v>
      </c>
      <c r="N5697">
        <f>+$Q$876-Tabla13[[#This Row],[Outlet Establishment Year]]</f>
        <v>9</v>
      </c>
      <c r="O5697">
        <f>+Tabla13[[#This Row],[Sales]]/Tabla13[[#This Row],[Antigüedad]]</f>
        <v>5.5299111111111108</v>
      </c>
      <c r="P5697" s="4">
        <f>+Tabla13[[#This Row],[Sales]]/Tabla13[[#This Row],[Item Weight corregido]]</f>
        <v>3.3972150170648461</v>
      </c>
    </row>
    <row r="5698" spans="1:16" x14ac:dyDescent="0.3">
      <c r="A5698" t="s">
        <v>12</v>
      </c>
      <c r="B5698" t="s">
        <v>1384</v>
      </c>
      <c r="C5698" t="s">
        <v>1590</v>
      </c>
      <c r="D5698">
        <v>2017</v>
      </c>
      <c r="E5698" t="s">
        <v>1598</v>
      </c>
      <c r="F5698" t="s">
        <v>1603</v>
      </c>
      <c r="G5698" t="s">
        <v>1605</v>
      </c>
      <c r="H5698" t="s">
        <v>1607</v>
      </c>
      <c r="I5698" s="10">
        <v>6.1163967E-2</v>
      </c>
      <c r="J5698">
        <v>12.1</v>
      </c>
      <c r="K5698">
        <v>12.1</v>
      </c>
      <c r="L5698" s="3">
        <v>56.561399999999999</v>
      </c>
      <c r="M5698">
        <v>1.9</v>
      </c>
      <c r="N5698">
        <f>+$Q$876-Tabla13[[#This Row],[Outlet Establishment Year]]</f>
        <v>7</v>
      </c>
      <c r="O5698">
        <f>+Tabla13[[#This Row],[Sales]]/Tabla13[[#This Row],[Antigüedad]]</f>
        <v>8.0801999999999996</v>
      </c>
      <c r="P5698" s="4">
        <f>+Tabla13[[#This Row],[Sales]]/Tabla13[[#This Row],[Item Weight corregido]]</f>
        <v>4.674495867768595</v>
      </c>
    </row>
    <row r="5699" spans="1:16" x14ac:dyDescent="0.3">
      <c r="A5699" t="s">
        <v>13</v>
      </c>
      <c r="B5699" t="s">
        <v>842</v>
      </c>
      <c r="C5699" t="s">
        <v>1576</v>
      </c>
      <c r="D5699">
        <v>2011</v>
      </c>
      <c r="E5699" t="s">
        <v>1595</v>
      </c>
      <c r="F5699" t="s">
        <v>1602</v>
      </c>
      <c r="G5699" t="s">
        <v>1605</v>
      </c>
      <c r="H5699" t="s">
        <v>1609</v>
      </c>
      <c r="I5699" s="10">
        <v>0.165694219</v>
      </c>
      <c r="J5699">
        <v>12.85</v>
      </c>
      <c r="K5699">
        <v>12.85</v>
      </c>
      <c r="L5699" s="3">
        <v>39.7164</v>
      </c>
      <c r="M5699">
        <v>1.8</v>
      </c>
      <c r="N5699">
        <f>+$Q$876-Tabla13[[#This Row],[Outlet Establishment Year]]</f>
        <v>13</v>
      </c>
      <c r="O5699">
        <f>+Tabla13[[#This Row],[Sales]]/Tabla13[[#This Row],[Antigüedad]]</f>
        <v>3.0551076923076925</v>
      </c>
      <c r="P5699" s="4">
        <f>+Tabla13[[#This Row],[Sales]]/Tabla13[[#This Row],[Item Weight corregido]]</f>
        <v>3.0907704280155643</v>
      </c>
    </row>
    <row r="5700" spans="1:16" x14ac:dyDescent="0.3">
      <c r="A5700" t="s">
        <v>13</v>
      </c>
      <c r="B5700" t="s">
        <v>257</v>
      </c>
      <c r="C5700" t="s">
        <v>1577</v>
      </c>
      <c r="D5700">
        <v>2012</v>
      </c>
      <c r="E5700" t="s">
        <v>1591</v>
      </c>
      <c r="F5700" t="s">
        <v>1601</v>
      </c>
      <c r="G5700" t="s">
        <v>1604</v>
      </c>
      <c r="H5700" t="s">
        <v>1607</v>
      </c>
      <c r="I5700" s="10">
        <v>0.17007246200000001</v>
      </c>
      <c r="J5700">
        <v>20.7</v>
      </c>
      <c r="K5700">
        <v>20.7</v>
      </c>
      <c r="L5700" s="3">
        <v>183.82660000000001</v>
      </c>
      <c r="M5700">
        <v>1.8</v>
      </c>
      <c r="N5700">
        <f>+$Q$876-Tabla13[[#This Row],[Outlet Establishment Year]]</f>
        <v>12</v>
      </c>
      <c r="O5700">
        <f>+Tabla13[[#This Row],[Sales]]/Tabla13[[#This Row],[Antigüedad]]</f>
        <v>15.318883333333334</v>
      </c>
      <c r="P5700" s="4">
        <f>+Tabla13[[#This Row],[Sales]]/Tabla13[[#This Row],[Item Weight corregido]]</f>
        <v>8.8805120772946875</v>
      </c>
    </row>
    <row r="5701" spans="1:16" x14ac:dyDescent="0.3">
      <c r="A5701" t="s">
        <v>13</v>
      </c>
      <c r="B5701" t="s">
        <v>504</v>
      </c>
      <c r="C5701" t="s">
        <v>1575</v>
      </c>
      <c r="D5701">
        <v>2015</v>
      </c>
      <c r="E5701" t="s">
        <v>1593</v>
      </c>
      <c r="F5701" t="s">
        <v>1603</v>
      </c>
      <c r="G5701" t="s">
        <v>1605</v>
      </c>
      <c r="H5701" t="s">
        <v>1607</v>
      </c>
      <c r="I5701" s="10">
        <v>3.0556922E-2</v>
      </c>
      <c r="J5701">
        <v>18.350000000000001</v>
      </c>
      <c r="K5701">
        <v>18.350000000000001</v>
      </c>
      <c r="L5701" s="3">
        <v>190.61619999999999</v>
      </c>
      <c r="M5701">
        <v>1.8</v>
      </c>
      <c r="N5701">
        <f>+$Q$876-Tabla13[[#This Row],[Outlet Establishment Year]]</f>
        <v>9</v>
      </c>
      <c r="O5701">
        <f>+Tabla13[[#This Row],[Sales]]/Tabla13[[#This Row],[Antigüedad]]</f>
        <v>21.179577777777777</v>
      </c>
      <c r="P5701" s="4">
        <f>+Tabla13[[#This Row],[Sales]]/Tabla13[[#This Row],[Item Weight corregido]]</f>
        <v>10.387803814713894</v>
      </c>
    </row>
    <row r="5702" spans="1:16" x14ac:dyDescent="0.3">
      <c r="A5702" t="s">
        <v>13</v>
      </c>
      <c r="B5702" t="s">
        <v>110</v>
      </c>
      <c r="C5702" t="s">
        <v>1574</v>
      </c>
      <c r="D5702">
        <v>2017</v>
      </c>
      <c r="E5702" t="s">
        <v>1598</v>
      </c>
      <c r="F5702" t="s">
        <v>1603</v>
      </c>
      <c r="G5702" t="s">
        <v>1605</v>
      </c>
      <c r="H5702" t="s">
        <v>1607</v>
      </c>
      <c r="I5702" s="10">
        <v>8.1148830000000005E-2</v>
      </c>
      <c r="J5702">
        <v>7.02</v>
      </c>
      <c r="K5702">
        <v>7.02</v>
      </c>
      <c r="L5702" s="3">
        <v>146.8734</v>
      </c>
      <c r="M5702">
        <v>1.8</v>
      </c>
      <c r="N5702">
        <f>+$Q$876-Tabla13[[#This Row],[Outlet Establishment Year]]</f>
        <v>7</v>
      </c>
      <c r="O5702">
        <f>+Tabla13[[#This Row],[Sales]]/Tabla13[[#This Row],[Antigüedad]]</f>
        <v>20.981914285714286</v>
      </c>
      <c r="P5702" s="4">
        <f>+Tabla13[[#This Row],[Sales]]/Tabla13[[#This Row],[Item Weight corregido]]</f>
        <v>20.922136752136755</v>
      </c>
    </row>
    <row r="5703" spans="1:16" x14ac:dyDescent="0.3">
      <c r="A5703" t="s">
        <v>13</v>
      </c>
      <c r="B5703" t="s">
        <v>619</v>
      </c>
      <c r="C5703" t="s">
        <v>1579</v>
      </c>
      <c r="D5703">
        <v>2017</v>
      </c>
      <c r="E5703" t="s">
        <v>1598</v>
      </c>
      <c r="F5703" t="s">
        <v>1603</v>
      </c>
      <c r="G5703" t="s">
        <v>1605</v>
      </c>
      <c r="H5703" t="s">
        <v>1607</v>
      </c>
      <c r="I5703" s="10">
        <v>6.6668723999999999E-2</v>
      </c>
      <c r="J5703">
        <v>11.3</v>
      </c>
      <c r="K5703">
        <v>11.3</v>
      </c>
      <c r="L5703" s="3">
        <v>192.4478</v>
      </c>
      <c r="M5703">
        <v>1.8</v>
      </c>
      <c r="N5703">
        <f>+$Q$876-Tabla13[[#This Row],[Outlet Establishment Year]]</f>
        <v>7</v>
      </c>
      <c r="O5703">
        <f>+Tabla13[[#This Row],[Sales]]/Tabla13[[#This Row],[Antigüedad]]</f>
        <v>27.492542857142858</v>
      </c>
      <c r="P5703" s="4">
        <f>+Tabla13[[#This Row],[Sales]]/Tabla13[[#This Row],[Item Weight corregido]]</f>
        <v>17.030778761061946</v>
      </c>
    </row>
    <row r="5704" spans="1:16" x14ac:dyDescent="0.3">
      <c r="A5704" t="s">
        <v>12</v>
      </c>
      <c r="B5704" t="s">
        <v>278</v>
      </c>
      <c r="C5704" t="s">
        <v>1577</v>
      </c>
      <c r="D5704">
        <v>2018</v>
      </c>
      <c r="E5704" t="s">
        <v>1600</v>
      </c>
      <c r="F5704" t="s">
        <v>1601</v>
      </c>
      <c r="G5704" t="s">
        <v>1605</v>
      </c>
      <c r="H5704" t="s">
        <v>1609</v>
      </c>
      <c r="I5704" s="10">
        <v>0.1263349</v>
      </c>
      <c r="K5704">
        <v>8.7100000000000009</v>
      </c>
      <c r="L5704" s="3">
        <v>184.0924</v>
      </c>
      <c r="M5704">
        <v>1.7</v>
      </c>
      <c r="N5704">
        <f>+$Q$876-Tabla13[[#This Row],[Outlet Establishment Year]]</f>
        <v>6</v>
      </c>
      <c r="O5704">
        <f>+Tabla13[[#This Row],[Sales]]/Tabla13[[#This Row],[Antigüedad]]</f>
        <v>30.682066666666667</v>
      </c>
      <c r="P5704" s="4">
        <f>+Tabla13[[#This Row],[Sales]]/Tabla13[[#This Row],[Item Weight corregido]]</f>
        <v>21.135752009184841</v>
      </c>
    </row>
    <row r="5705" spans="1:16" x14ac:dyDescent="0.3">
      <c r="A5705" t="s">
        <v>13</v>
      </c>
      <c r="B5705" t="s">
        <v>449</v>
      </c>
      <c r="C5705" t="s">
        <v>1585</v>
      </c>
      <c r="D5705">
        <v>2015</v>
      </c>
      <c r="E5705" t="s">
        <v>1593</v>
      </c>
      <c r="F5705" t="s">
        <v>1603</v>
      </c>
      <c r="G5705" t="s">
        <v>1604</v>
      </c>
      <c r="H5705" t="s">
        <v>1607</v>
      </c>
      <c r="I5705" s="10">
        <v>7.5731322000000004E-2</v>
      </c>
      <c r="J5705">
        <v>13.1</v>
      </c>
      <c r="K5705">
        <v>13.1</v>
      </c>
      <c r="L5705" s="3">
        <v>167.51580000000001</v>
      </c>
      <c r="M5705">
        <v>1.7</v>
      </c>
      <c r="N5705">
        <f>+$Q$876-Tabla13[[#This Row],[Outlet Establishment Year]]</f>
        <v>9</v>
      </c>
      <c r="O5705">
        <f>+Tabla13[[#This Row],[Sales]]/Tabla13[[#This Row],[Antigüedad]]</f>
        <v>18.612866666666669</v>
      </c>
      <c r="P5705" s="4">
        <f>+Tabla13[[#This Row],[Sales]]/Tabla13[[#This Row],[Item Weight corregido]]</f>
        <v>12.787465648854964</v>
      </c>
    </row>
    <row r="5706" spans="1:16" x14ac:dyDescent="0.3">
      <c r="A5706" t="s">
        <v>13</v>
      </c>
      <c r="B5706" t="s">
        <v>133</v>
      </c>
      <c r="C5706" t="s">
        <v>1576</v>
      </c>
      <c r="D5706">
        <v>2015</v>
      </c>
      <c r="E5706" t="s">
        <v>1593</v>
      </c>
      <c r="F5706" t="s">
        <v>1603</v>
      </c>
      <c r="G5706" t="s">
        <v>1604</v>
      </c>
      <c r="H5706" t="s">
        <v>1607</v>
      </c>
      <c r="I5706" s="10">
        <v>2.6925385E-2</v>
      </c>
      <c r="J5706">
        <v>17.5</v>
      </c>
      <c r="K5706">
        <v>17.5</v>
      </c>
      <c r="L5706" s="3">
        <v>264.39100000000002</v>
      </c>
      <c r="M5706">
        <v>1.7</v>
      </c>
      <c r="N5706">
        <f>+$Q$876-Tabla13[[#This Row],[Outlet Establishment Year]]</f>
        <v>9</v>
      </c>
      <c r="O5706">
        <f>+Tabla13[[#This Row],[Sales]]/Tabla13[[#This Row],[Antigüedad]]</f>
        <v>29.376777777777779</v>
      </c>
      <c r="P5706" s="4">
        <f>+Tabla13[[#This Row],[Sales]]/Tabla13[[#This Row],[Item Weight corregido]]</f>
        <v>15.108057142857144</v>
      </c>
    </row>
    <row r="5707" spans="1:16" x14ac:dyDescent="0.3">
      <c r="A5707" t="s">
        <v>13</v>
      </c>
      <c r="B5707" t="s">
        <v>208</v>
      </c>
      <c r="C5707" t="s">
        <v>1579</v>
      </c>
      <c r="D5707">
        <v>2015</v>
      </c>
      <c r="E5707" t="s">
        <v>1593</v>
      </c>
      <c r="F5707" t="s">
        <v>1603</v>
      </c>
      <c r="G5707" t="s">
        <v>1605</v>
      </c>
      <c r="H5707" t="s">
        <v>1607</v>
      </c>
      <c r="I5707" s="10">
        <v>2.6954410000000002E-2</v>
      </c>
      <c r="J5707">
        <v>20.7</v>
      </c>
      <c r="K5707">
        <v>20.7</v>
      </c>
      <c r="L5707" s="3">
        <v>73.235399999999998</v>
      </c>
      <c r="M5707">
        <v>1.7</v>
      </c>
      <c r="N5707">
        <f>+$Q$876-Tabla13[[#This Row],[Outlet Establishment Year]]</f>
        <v>9</v>
      </c>
      <c r="O5707">
        <f>+Tabla13[[#This Row],[Sales]]/Tabla13[[#This Row],[Antigüedad]]</f>
        <v>8.1372666666666671</v>
      </c>
      <c r="P5707" s="4">
        <f>+Tabla13[[#This Row],[Sales]]/Tabla13[[#This Row],[Item Weight corregido]]</f>
        <v>3.5379420289855075</v>
      </c>
    </row>
    <row r="5708" spans="1:16" x14ac:dyDescent="0.3">
      <c r="A5708" t="s">
        <v>13</v>
      </c>
      <c r="B5708" t="s">
        <v>1558</v>
      </c>
      <c r="C5708" t="s">
        <v>1590</v>
      </c>
      <c r="D5708">
        <v>2020</v>
      </c>
      <c r="E5708" t="s">
        <v>1594</v>
      </c>
      <c r="F5708" t="s">
        <v>1603</v>
      </c>
      <c r="G5708" t="s">
        <v>1606</v>
      </c>
      <c r="H5708" t="s">
        <v>1607</v>
      </c>
      <c r="I5708" s="10">
        <v>2.4961677000000002E-2</v>
      </c>
      <c r="J5708">
        <v>17.850000000000001</v>
      </c>
      <c r="K5708">
        <v>17.850000000000001</v>
      </c>
      <c r="L5708" s="3">
        <v>153.20179999999999</v>
      </c>
      <c r="M5708">
        <v>1.7</v>
      </c>
      <c r="N5708">
        <f>+$Q$876-Tabla13[[#This Row],[Outlet Establishment Year]]</f>
        <v>4</v>
      </c>
      <c r="O5708">
        <f>+Tabla13[[#This Row],[Sales]]/Tabla13[[#This Row],[Antigüedad]]</f>
        <v>38.300449999999998</v>
      </c>
      <c r="P5708" s="4">
        <f>+Tabla13[[#This Row],[Sales]]/Tabla13[[#This Row],[Item Weight corregido]]</f>
        <v>8.5827338935574211</v>
      </c>
    </row>
    <row r="5709" spans="1:16" x14ac:dyDescent="0.3">
      <c r="A5709" t="s">
        <v>12</v>
      </c>
      <c r="B5709" t="s">
        <v>1066</v>
      </c>
      <c r="C5709" t="s">
        <v>1580</v>
      </c>
      <c r="D5709">
        <v>2015</v>
      </c>
      <c r="E5709" t="s">
        <v>1593</v>
      </c>
      <c r="F5709" t="s">
        <v>1603</v>
      </c>
      <c r="G5709" t="s">
        <v>1606</v>
      </c>
      <c r="H5709" t="s">
        <v>1607</v>
      </c>
      <c r="I5709" s="10">
        <v>7.6876046000000003E-2</v>
      </c>
      <c r="J5709">
        <v>11.8</v>
      </c>
      <c r="K5709">
        <v>11.8</v>
      </c>
      <c r="L5709" s="3">
        <v>33.155799999999999</v>
      </c>
      <c r="M5709">
        <v>1.7</v>
      </c>
      <c r="N5709">
        <f>+$Q$876-Tabla13[[#This Row],[Outlet Establishment Year]]</f>
        <v>9</v>
      </c>
      <c r="O5709">
        <f>+Tabla13[[#This Row],[Sales]]/Tabla13[[#This Row],[Antigüedad]]</f>
        <v>3.6839777777777778</v>
      </c>
      <c r="P5709" s="4">
        <f>+Tabla13[[#This Row],[Sales]]/Tabla13[[#This Row],[Item Weight corregido]]</f>
        <v>2.8098135593220337</v>
      </c>
    </row>
    <row r="5710" spans="1:16" x14ac:dyDescent="0.3">
      <c r="A5710" t="s">
        <v>12</v>
      </c>
      <c r="B5710" t="s">
        <v>1063</v>
      </c>
      <c r="C5710" t="s">
        <v>1580</v>
      </c>
      <c r="D5710">
        <v>2022</v>
      </c>
      <c r="E5710" t="s">
        <v>1592</v>
      </c>
      <c r="F5710" t="s">
        <v>1602</v>
      </c>
      <c r="G5710" t="s">
        <v>1604</v>
      </c>
      <c r="H5710" t="s">
        <v>1608</v>
      </c>
      <c r="I5710" s="10">
        <v>2.9616107999999999E-2</v>
      </c>
      <c r="J5710">
        <v>5.1749999999999998</v>
      </c>
      <c r="K5710">
        <v>5.1749999999999998</v>
      </c>
      <c r="L5710" s="3">
        <v>107.76220000000001</v>
      </c>
      <c r="M5710">
        <v>4.3</v>
      </c>
      <c r="N5710">
        <f>+$Q$876-Tabla13[[#This Row],[Outlet Establishment Year]]</f>
        <v>2</v>
      </c>
      <c r="O5710">
        <f>+Tabla13[[#This Row],[Sales]]/Tabla13[[#This Row],[Antigüedad]]</f>
        <v>53.881100000000004</v>
      </c>
      <c r="P5710" s="4">
        <f>+Tabla13[[#This Row],[Sales]]/Tabla13[[#This Row],[Item Weight corregido]]</f>
        <v>20.82361352657005</v>
      </c>
    </row>
    <row r="5711" spans="1:16" x14ac:dyDescent="0.3">
      <c r="A5711" t="s">
        <v>13</v>
      </c>
      <c r="B5711" t="s">
        <v>1265</v>
      </c>
      <c r="C5711" t="s">
        <v>1588</v>
      </c>
      <c r="D5711">
        <v>2022</v>
      </c>
      <c r="E5711" t="s">
        <v>1592</v>
      </c>
      <c r="F5711" t="s">
        <v>1602</v>
      </c>
      <c r="G5711" t="s">
        <v>1604</v>
      </c>
      <c r="H5711" t="s">
        <v>1608</v>
      </c>
      <c r="I5711" s="10">
        <v>2.1623214000000002E-2</v>
      </c>
      <c r="J5711">
        <v>7.97</v>
      </c>
      <c r="K5711">
        <v>7.97</v>
      </c>
      <c r="L5711" s="3">
        <v>107.6596</v>
      </c>
      <c r="M5711">
        <v>4.2</v>
      </c>
      <c r="N5711">
        <f>+$Q$876-Tabla13[[#This Row],[Outlet Establishment Year]]</f>
        <v>2</v>
      </c>
      <c r="O5711">
        <f>+Tabla13[[#This Row],[Sales]]/Tabla13[[#This Row],[Antigüedad]]</f>
        <v>53.829799999999999</v>
      </c>
      <c r="P5711" s="4">
        <f>+Tabla13[[#This Row],[Sales]]/Tabla13[[#This Row],[Item Weight corregido]]</f>
        <v>13.508105395232121</v>
      </c>
    </row>
    <row r="5712" spans="1:16" x14ac:dyDescent="0.3">
      <c r="A5712" t="s">
        <v>12</v>
      </c>
      <c r="B5712" t="s">
        <v>361</v>
      </c>
      <c r="C5712" t="s">
        <v>1577</v>
      </c>
      <c r="D5712">
        <v>2018</v>
      </c>
      <c r="E5712" t="s">
        <v>1600</v>
      </c>
      <c r="F5712" t="s">
        <v>1601</v>
      </c>
      <c r="G5712" t="s">
        <v>1605</v>
      </c>
      <c r="H5712" t="s">
        <v>1609</v>
      </c>
      <c r="I5712" s="10">
        <v>7.2221801000000002E-2</v>
      </c>
      <c r="K5712">
        <v>14.5</v>
      </c>
      <c r="L5712" s="3">
        <v>43.645400000000002</v>
      </c>
      <c r="M5712">
        <v>1.5</v>
      </c>
      <c r="N5712">
        <f>+$Q$876-Tabla13[[#This Row],[Outlet Establishment Year]]</f>
        <v>6</v>
      </c>
      <c r="O5712">
        <f>+Tabla13[[#This Row],[Sales]]/Tabla13[[#This Row],[Antigüedad]]</f>
        <v>7.274233333333334</v>
      </c>
      <c r="P5712" s="4">
        <f>+Tabla13[[#This Row],[Sales]]/Tabla13[[#This Row],[Item Weight corregido]]</f>
        <v>3.0100275862068968</v>
      </c>
    </row>
    <row r="5713" spans="1:16" x14ac:dyDescent="0.3">
      <c r="A5713" t="s">
        <v>13</v>
      </c>
      <c r="B5713" t="s">
        <v>177</v>
      </c>
      <c r="C5713" t="s">
        <v>1575</v>
      </c>
      <c r="D5713">
        <v>2017</v>
      </c>
      <c r="E5713" t="s">
        <v>1598</v>
      </c>
      <c r="F5713" t="s">
        <v>1603</v>
      </c>
      <c r="G5713" t="s">
        <v>1605</v>
      </c>
      <c r="H5713" t="s">
        <v>1607</v>
      </c>
      <c r="I5713" s="10">
        <v>2.4378706E-2</v>
      </c>
      <c r="J5713">
        <v>9.8000000000000007</v>
      </c>
      <c r="K5713">
        <v>9.8000000000000007</v>
      </c>
      <c r="L5713" s="3">
        <v>114.5492</v>
      </c>
      <c r="M5713">
        <v>1.5</v>
      </c>
      <c r="N5713">
        <f>+$Q$876-Tabla13[[#This Row],[Outlet Establishment Year]]</f>
        <v>7</v>
      </c>
      <c r="O5713">
        <f>+Tabla13[[#This Row],[Sales]]/Tabla13[[#This Row],[Antigüedad]]</f>
        <v>16.364171428571428</v>
      </c>
      <c r="P5713" s="4">
        <f>+Tabla13[[#This Row],[Sales]]/Tabla13[[#This Row],[Item Weight corregido]]</f>
        <v>11.688693877551019</v>
      </c>
    </row>
    <row r="5714" spans="1:16" x14ac:dyDescent="0.3">
      <c r="A5714" t="s">
        <v>12</v>
      </c>
      <c r="B5714" t="s">
        <v>774</v>
      </c>
      <c r="C5714" t="s">
        <v>1574</v>
      </c>
      <c r="D5714">
        <v>2016</v>
      </c>
      <c r="E5714" t="s">
        <v>1599</v>
      </c>
      <c r="F5714" t="s">
        <v>1601</v>
      </c>
      <c r="G5714" t="s">
        <v>1605</v>
      </c>
      <c r="H5714" t="s">
        <v>1607</v>
      </c>
      <c r="I5714" s="10">
        <v>4.7936284000000003E-2</v>
      </c>
      <c r="J5714">
        <v>20.6</v>
      </c>
      <c r="K5714">
        <v>20.6</v>
      </c>
      <c r="L5714" s="3">
        <v>185.75559999999999</v>
      </c>
      <c r="M5714">
        <v>1.5</v>
      </c>
      <c r="N5714">
        <f>+$Q$876-Tabla13[[#This Row],[Outlet Establishment Year]]</f>
        <v>8</v>
      </c>
      <c r="O5714">
        <f>+Tabla13[[#This Row],[Sales]]/Tabla13[[#This Row],[Antigüedad]]</f>
        <v>23.219449999999998</v>
      </c>
      <c r="P5714" s="4">
        <f>+Tabla13[[#This Row],[Sales]]/Tabla13[[#This Row],[Item Weight corregido]]</f>
        <v>9.0172621359223282</v>
      </c>
    </row>
    <row r="5715" spans="1:16" x14ac:dyDescent="0.3">
      <c r="A5715" t="s">
        <v>13</v>
      </c>
      <c r="B5715" t="s">
        <v>1174</v>
      </c>
      <c r="C5715" t="s">
        <v>1585</v>
      </c>
      <c r="D5715">
        <v>2015</v>
      </c>
      <c r="E5715" t="s">
        <v>1593</v>
      </c>
      <c r="F5715" t="s">
        <v>1603</v>
      </c>
      <c r="G5715" t="s">
        <v>1604</v>
      </c>
      <c r="H5715" t="s">
        <v>1607</v>
      </c>
      <c r="I5715" s="10">
        <v>8.8172354999999994E-2</v>
      </c>
      <c r="J5715">
        <v>14.1</v>
      </c>
      <c r="K5715">
        <v>14.1</v>
      </c>
      <c r="L5715" s="3">
        <v>232.26679999999999</v>
      </c>
      <c r="M5715">
        <v>1.5</v>
      </c>
      <c r="N5715">
        <f>+$Q$876-Tabla13[[#This Row],[Outlet Establishment Year]]</f>
        <v>9</v>
      </c>
      <c r="O5715">
        <f>+Tabla13[[#This Row],[Sales]]/Tabla13[[#This Row],[Antigüedad]]</f>
        <v>25.807422222222222</v>
      </c>
      <c r="P5715" s="4">
        <f>+Tabla13[[#This Row],[Sales]]/Tabla13[[#This Row],[Item Weight corregido]]</f>
        <v>16.472822695035461</v>
      </c>
    </row>
    <row r="5716" spans="1:16" x14ac:dyDescent="0.3">
      <c r="A5716" t="s">
        <v>13</v>
      </c>
      <c r="B5716" t="s">
        <v>462</v>
      </c>
      <c r="C5716" t="s">
        <v>1576</v>
      </c>
      <c r="D5716">
        <v>2020</v>
      </c>
      <c r="E5716" t="s">
        <v>1594</v>
      </c>
      <c r="F5716" t="s">
        <v>1603</v>
      </c>
      <c r="G5716" t="s">
        <v>1605</v>
      </c>
      <c r="H5716" t="s">
        <v>1607</v>
      </c>
      <c r="I5716" s="10">
        <v>1.7887474E-2</v>
      </c>
      <c r="J5716">
        <v>7.1449999999999996</v>
      </c>
      <c r="K5716">
        <v>7.1449999999999996</v>
      </c>
      <c r="L5716" s="3">
        <v>160.65780000000001</v>
      </c>
      <c r="M5716">
        <v>1.5</v>
      </c>
      <c r="N5716">
        <f>+$Q$876-Tabla13[[#This Row],[Outlet Establishment Year]]</f>
        <v>4</v>
      </c>
      <c r="O5716">
        <f>+Tabla13[[#This Row],[Sales]]/Tabla13[[#This Row],[Antigüedad]]</f>
        <v>40.164450000000002</v>
      </c>
      <c r="P5716" s="4">
        <f>+Tabla13[[#This Row],[Sales]]/Tabla13[[#This Row],[Item Weight corregido]]</f>
        <v>22.485346396081177</v>
      </c>
    </row>
    <row r="5717" spans="1:16" x14ac:dyDescent="0.3">
      <c r="A5717" t="s">
        <v>13</v>
      </c>
      <c r="B5717" t="s">
        <v>764</v>
      </c>
      <c r="C5717" t="s">
        <v>1579</v>
      </c>
      <c r="D5717">
        <v>2011</v>
      </c>
      <c r="E5717" t="s">
        <v>1595</v>
      </c>
      <c r="F5717" t="s">
        <v>1602</v>
      </c>
      <c r="G5717" t="s">
        <v>1606</v>
      </c>
      <c r="H5717" t="s">
        <v>1609</v>
      </c>
      <c r="I5717" s="10">
        <v>6.5689432000000006E-2</v>
      </c>
      <c r="J5717">
        <v>20.7</v>
      </c>
      <c r="K5717">
        <v>20.7</v>
      </c>
      <c r="L5717" s="3">
        <v>149.73660000000001</v>
      </c>
      <c r="M5717">
        <v>1.5</v>
      </c>
      <c r="N5717">
        <f>+$Q$876-Tabla13[[#This Row],[Outlet Establishment Year]]</f>
        <v>13</v>
      </c>
      <c r="O5717">
        <f>+Tabla13[[#This Row],[Sales]]/Tabla13[[#This Row],[Antigüedad]]</f>
        <v>11.5182</v>
      </c>
      <c r="P5717" s="4">
        <f>+Tabla13[[#This Row],[Sales]]/Tabla13[[#This Row],[Item Weight corregido]]</f>
        <v>7.2336521739130442</v>
      </c>
    </row>
    <row r="5718" spans="1:16" x14ac:dyDescent="0.3">
      <c r="A5718" t="s">
        <v>12</v>
      </c>
      <c r="B5718" t="s">
        <v>285</v>
      </c>
      <c r="C5718" t="s">
        <v>1580</v>
      </c>
      <c r="D5718">
        <v>2014</v>
      </c>
      <c r="E5718" t="s">
        <v>1596</v>
      </c>
      <c r="F5718" t="s">
        <v>1602</v>
      </c>
      <c r="G5718" t="s">
        <v>1606</v>
      </c>
      <c r="H5718" t="s">
        <v>1607</v>
      </c>
      <c r="I5718" s="10">
        <v>0.105208448</v>
      </c>
      <c r="J5718">
        <v>15.6</v>
      </c>
      <c r="K5718">
        <v>15.6</v>
      </c>
      <c r="L5718" s="3">
        <v>170.57640000000001</v>
      </c>
      <c r="M5718">
        <v>1.5</v>
      </c>
      <c r="N5718">
        <f>+$Q$876-Tabla13[[#This Row],[Outlet Establishment Year]]</f>
        <v>10</v>
      </c>
      <c r="O5718">
        <f>+Tabla13[[#This Row],[Sales]]/Tabla13[[#This Row],[Antigüedad]]</f>
        <v>17.057639999999999</v>
      </c>
      <c r="P5718" s="4">
        <f>+Tabla13[[#This Row],[Sales]]/Tabla13[[#This Row],[Item Weight corregido]]</f>
        <v>10.934384615384616</v>
      </c>
    </row>
    <row r="5719" spans="1:16" x14ac:dyDescent="0.3">
      <c r="A5719" t="s">
        <v>13</v>
      </c>
      <c r="B5719" t="s">
        <v>25</v>
      </c>
      <c r="C5719" t="s">
        <v>1580</v>
      </c>
      <c r="D5719">
        <v>2022</v>
      </c>
      <c r="E5719" t="s">
        <v>1592</v>
      </c>
      <c r="F5719" t="s">
        <v>1602</v>
      </c>
      <c r="G5719" t="s">
        <v>1604</v>
      </c>
      <c r="H5719" t="s">
        <v>1608</v>
      </c>
      <c r="I5719" s="10">
        <v>8.5312136999999996E-2</v>
      </c>
      <c r="J5719">
        <v>7.05</v>
      </c>
      <c r="K5719">
        <v>7.05</v>
      </c>
      <c r="L5719" s="3">
        <v>107.49120000000001</v>
      </c>
      <c r="M5719">
        <v>4.3</v>
      </c>
      <c r="N5719">
        <f>+$Q$876-Tabla13[[#This Row],[Outlet Establishment Year]]</f>
        <v>2</v>
      </c>
      <c r="O5719">
        <f>+Tabla13[[#This Row],[Sales]]/Tabla13[[#This Row],[Antigüedad]]</f>
        <v>53.745600000000003</v>
      </c>
      <c r="P5719" s="4">
        <f>+Tabla13[[#This Row],[Sales]]/Tabla13[[#This Row],[Item Weight corregido]]</f>
        <v>15.246978723404256</v>
      </c>
    </row>
    <row r="5720" spans="1:16" x14ac:dyDescent="0.3">
      <c r="A5720" t="s">
        <v>13</v>
      </c>
      <c r="B5720" t="s">
        <v>58</v>
      </c>
      <c r="C5720" t="s">
        <v>1580</v>
      </c>
      <c r="D5720">
        <v>2022</v>
      </c>
      <c r="E5720" t="s">
        <v>1592</v>
      </c>
      <c r="F5720" t="s">
        <v>1602</v>
      </c>
      <c r="G5720" t="s">
        <v>1604</v>
      </c>
      <c r="H5720" t="s">
        <v>1608</v>
      </c>
      <c r="I5720" s="10">
        <v>0.17506050400000001</v>
      </c>
      <c r="J5720">
        <v>9.3000000000000007</v>
      </c>
      <c r="K5720">
        <v>9.3000000000000007</v>
      </c>
      <c r="L5720" s="3">
        <v>106.79640000000001</v>
      </c>
      <c r="M5720">
        <v>4</v>
      </c>
      <c r="N5720">
        <f>+$Q$876-Tabla13[[#This Row],[Outlet Establishment Year]]</f>
        <v>2</v>
      </c>
      <c r="O5720">
        <f>+Tabla13[[#This Row],[Sales]]/Tabla13[[#This Row],[Antigüedad]]</f>
        <v>53.398200000000003</v>
      </c>
      <c r="P5720" s="4">
        <f>+Tabla13[[#This Row],[Sales]]/Tabla13[[#This Row],[Item Weight corregido]]</f>
        <v>11.483483870967742</v>
      </c>
    </row>
    <row r="5721" spans="1:16" x14ac:dyDescent="0.3">
      <c r="A5721" t="s">
        <v>13</v>
      </c>
      <c r="B5721" t="s">
        <v>319</v>
      </c>
      <c r="C5721" t="s">
        <v>1579</v>
      </c>
      <c r="D5721">
        <v>2018</v>
      </c>
      <c r="E5721" t="s">
        <v>1597</v>
      </c>
      <c r="F5721" t="s">
        <v>1602</v>
      </c>
      <c r="G5721" t="s">
        <v>1604</v>
      </c>
      <c r="H5721" t="s">
        <v>1610</v>
      </c>
      <c r="I5721" s="10">
        <v>1.6910913999999999E-2</v>
      </c>
      <c r="K5721">
        <v>16.350000000000001</v>
      </c>
      <c r="L5721" s="3">
        <v>96.641000000000005</v>
      </c>
      <c r="M5721">
        <v>1.5</v>
      </c>
      <c r="N5721">
        <f>+$Q$876-Tabla13[[#This Row],[Outlet Establishment Year]]</f>
        <v>6</v>
      </c>
      <c r="O5721">
        <f>+Tabla13[[#This Row],[Sales]]/Tabla13[[#This Row],[Antigüedad]]</f>
        <v>16.106833333333334</v>
      </c>
      <c r="P5721" s="4">
        <f>+Tabla13[[#This Row],[Sales]]/Tabla13[[#This Row],[Item Weight corregido]]</f>
        <v>5.9107645259938835</v>
      </c>
    </row>
    <row r="5722" spans="1:16" x14ac:dyDescent="0.3">
      <c r="A5722" t="s">
        <v>12</v>
      </c>
      <c r="B5722" t="s">
        <v>1221</v>
      </c>
      <c r="C5722" t="s">
        <v>1576</v>
      </c>
      <c r="D5722">
        <v>2018</v>
      </c>
      <c r="E5722" t="s">
        <v>1597</v>
      </c>
      <c r="F5722" t="s">
        <v>1602</v>
      </c>
      <c r="G5722" t="s">
        <v>1604</v>
      </c>
      <c r="H5722" t="s">
        <v>1610</v>
      </c>
      <c r="I5722" s="10">
        <v>4.586701E-2</v>
      </c>
      <c r="K5722">
        <v>6.6349999999999998</v>
      </c>
      <c r="L5722" s="3">
        <v>37.950600000000001</v>
      </c>
      <c r="M5722">
        <v>1.5</v>
      </c>
      <c r="N5722">
        <f>+$Q$876-Tabla13[[#This Row],[Outlet Establishment Year]]</f>
        <v>6</v>
      </c>
      <c r="O5722">
        <f>+Tabla13[[#This Row],[Sales]]/Tabla13[[#This Row],[Antigüedad]]</f>
        <v>6.3250999999999999</v>
      </c>
      <c r="P5722" s="4">
        <f>+Tabla13[[#This Row],[Sales]]/Tabla13[[#This Row],[Item Weight corregido]]</f>
        <v>5.7197588545591564</v>
      </c>
    </row>
    <row r="5723" spans="1:16" x14ac:dyDescent="0.3">
      <c r="A5723" t="s">
        <v>13</v>
      </c>
      <c r="B5723" t="s">
        <v>1254</v>
      </c>
      <c r="C5723" t="s">
        <v>1583</v>
      </c>
      <c r="D5723">
        <v>2018</v>
      </c>
      <c r="E5723" t="s">
        <v>1597</v>
      </c>
      <c r="F5723" t="s">
        <v>1602</v>
      </c>
      <c r="G5723" t="s">
        <v>1604</v>
      </c>
      <c r="H5723" t="s">
        <v>1610</v>
      </c>
      <c r="I5723" s="10">
        <v>0.122058364</v>
      </c>
      <c r="K5723">
        <v>4.6100000000000003</v>
      </c>
      <c r="L5723" s="3">
        <v>172.83959999999999</v>
      </c>
      <c r="M5723">
        <v>1.4</v>
      </c>
      <c r="N5723">
        <f>+$Q$876-Tabla13[[#This Row],[Outlet Establishment Year]]</f>
        <v>6</v>
      </c>
      <c r="O5723">
        <f>+Tabla13[[#This Row],[Sales]]/Tabla13[[#This Row],[Antigüedad]]</f>
        <v>28.8066</v>
      </c>
      <c r="P5723" s="4">
        <f>+Tabla13[[#This Row],[Sales]]/Tabla13[[#This Row],[Item Weight corregido]]</f>
        <v>37.492321041214744</v>
      </c>
    </row>
    <row r="5724" spans="1:16" x14ac:dyDescent="0.3">
      <c r="A5724" t="s">
        <v>13</v>
      </c>
      <c r="B5724" t="s">
        <v>1488</v>
      </c>
      <c r="C5724" t="s">
        <v>1579</v>
      </c>
      <c r="D5724">
        <v>2011</v>
      </c>
      <c r="E5724" t="s">
        <v>1595</v>
      </c>
      <c r="F5724" t="s">
        <v>1602</v>
      </c>
      <c r="G5724" t="s">
        <v>1604</v>
      </c>
      <c r="H5724" t="s">
        <v>1609</v>
      </c>
      <c r="I5724" s="10">
        <v>3.3259081000000003E-2</v>
      </c>
      <c r="J5724">
        <v>8.02</v>
      </c>
      <c r="K5724">
        <v>8.02</v>
      </c>
      <c r="L5724" s="3">
        <v>154.2972</v>
      </c>
      <c r="M5724">
        <v>1.3</v>
      </c>
      <c r="N5724">
        <f>+$Q$876-Tabla13[[#This Row],[Outlet Establishment Year]]</f>
        <v>13</v>
      </c>
      <c r="O5724">
        <f>+Tabla13[[#This Row],[Sales]]/Tabla13[[#This Row],[Antigüedad]]</f>
        <v>11.869015384615384</v>
      </c>
      <c r="P5724" s="4">
        <f>+Tabla13[[#This Row],[Sales]]/Tabla13[[#This Row],[Item Weight corregido]]</f>
        <v>19.239052369077307</v>
      </c>
    </row>
    <row r="5725" spans="1:16" x14ac:dyDescent="0.3">
      <c r="A5725" t="s">
        <v>13</v>
      </c>
      <c r="B5725" t="s">
        <v>130</v>
      </c>
      <c r="C5725" t="s">
        <v>1577</v>
      </c>
      <c r="D5725">
        <v>2022</v>
      </c>
      <c r="E5725" t="s">
        <v>1592</v>
      </c>
      <c r="F5725" t="s">
        <v>1602</v>
      </c>
      <c r="G5725" t="s">
        <v>1604</v>
      </c>
      <c r="H5725" t="s">
        <v>1608</v>
      </c>
      <c r="I5725" s="10">
        <v>0.15202235</v>
      </c>
      <c r="J5725">
        <v>7</v>
      </c>
      <c r="K5725">
        <v>7</v>
      </c>
      <c r="L5725" s="3">
        <v>106.628</v>
      </c>
      <c r="M5725">
        <v>4</v>
      </c>
      <c r="N5725">
        <f>+$Q$876-Tabla13[[#This Row],[Outlet Establishment Year]]</f>
        <v>2</v>
      </c>
      <c r="O5725">
        <f>+Tabla13[[#This Row],[Sales]]/Tabla13[[#This Row],[Antigüedad]]</f>
        <v>53.314</v>
      </c>
      <c r="P5725" s="4">
        <f>+Tabla13[[#This Row],[Sales]]/Tabla13[[#This Row],[Item Weight corregido]]</f>
        <v>15.232571428571429</v>
      </c>
    </row>
    <row r="5726" spans="1:16" x14ac:dyDescent="0.3">
      <c r="A5726" t="s">
        <v>12</v>
      </c>
      <c r="B5726" t="s">
        <v>596</v>
      </c>
      <c r="C5726" t="s">
        <v>1581</v>
      </c>
      <c r="D5726">
        <v>2017</v>
      </c>
      <c r="E5726" t="s">
        <v>1598</v>
      </c>
      <c r="F5726" t="s">
        <v>1603</v>
      </c>
      <c r="G5726" t="s">
        <v>1605</v>
      </c>
      <c r="H5726" t="s">
        <v>1607</v>
      </c>
      <c r="I5726" s="10">
        <v>2.3526504E-2</v>
      </c>
      <c r="J5726">
        <v>12.8</v>
      </c>
      <c r="K5726">
        <v>12.8</v>
      </c>
      <c r="L5726" s="3">
        <v>223.54040000000001</v>
      </c>
      <c r="M5726">
        <v>1.2</v>
      </c>
      <c r="N5726">
        <f>+$Q$876-Tabla13[[#This Row],[Outlet Establishment Year]]</f>
        <v>7</v>
      </c>
      <c r="O5726">
        <f>+Tabla13[[#This Row],[Sales]]/Tabla13[[#This Row],[Antigüedad]]</f>
        <v>31.934342857142859</v>
      </c>
      <c r="P5726" s="4">
        <f>+Tabla13[[#This Row],[Sales]]/Tabla13[[#This Row],[Item Weight corregido]]</f>
        <v>17.46409375</v>
      </c>
    </row>
    <row r="5727" spans="1:16" x14ac:dyDescent="0.3">
      <c r="A5727" t="s">
        <v>13</v>
      </c>
      <c r="B5727" t="s">
        <v>1138</v>
      </c>
      <c r="C5727" t="s">
        <v>1580</v>
      </c>
      <c r="D5727">
        <v>2018</v>
      </c>
      <c r="E5727" t="s">
        <v>1597</v>
      </c>
      <c r="F5727" t="s">
        <v>1602</v>
      </c>
      <c r="G5727" t="s">
        <v>1604</v>
      </c>
      <c r="H5727" t="s">
        <v>1610</v>
      </c>
      <c r="I5727" s="10">
        <v>2.6015519000000001E-2</v>
      </c>
      <c r="K5727">
        <v>17.5</v>
      </c>
      <c r="L5727" s="3">
        <v>255.8356</v>
      </c>
      <c r="M5727">
        <v>1</v>
      </c>
      <c r="N5727">
        <f>+$Q$876-Tabla13[[#This Row],[Outlet Establishment Year]]</f>
        <v>6</v>
      </c>
      <c r="O5727">
        <f>+Tabla13[[#This Row],[Sales]]/Tabla13[[#This Row],[Antigüedad]]</f>
        <v>42.639266666666664</v>
      </c>
      <c r="P5727" s="4">
        <f>+Tabla13[[#This Row],[Sales]]/Tabla13[[#This Row],[Item Weight corregido]]</f>
        <v>14.619177142857144</v>
      </c>
    </row>
    <row r="5728" spans="1:16" x14ac:dyDescent="0.3">
      <c r="A5728" t="s">
        <v>12</v>
      </c>
      <c r="B5728" t="s">
        <v>890</v>
      </c>
      <c r="C5728" t="s">
        <v>1574</v>
      </c>
      <c r="D5728">
        <v>2020</v>
      </c>
      <c r="E5728" t="s">
        <v>1594</v>
      </c>
      <c r="F5728" t="s">
        <v>1603</v>
      </c>
      <c r="G5728" t="s">
        <v>1605</v>
      </c>
      <c r="H5728" t="s">
        <v>1607</v>
      </c>
      <c r="I5728" s="10">
        <v>4.9916363999999998E-2</v>
      </c>
      <c r="J5728">
        <v>19.350000000000001</v>
      </c>
      <c r="K5728">
        <v>19.350000000000001</v>
      </c>
      <c r="L5728" s="3">
        <v>80.264399999999995</v>
      </c>
      <c r="M5728">
        <v>1</v>
      </c>
      <c r="N5728">
        <f>+$Q$876-Tabla13[[#This Row],[Outlet Establishment Year]]</f>
        <v>4</v>
      </c>
      <c r="O5728">
        <f>+Tabla13[[#This Row],[Sales]]/Tabla13[[#This Row],[Antigüedad]]</f>
        <v>20.066099999999999</v>
      </c>
      <c r="P5728" s="4">
        <f>+Tabla13[[#This Row],[Sales]]/Tabla13[[#This Row],[Item Weight corregido]]</f>
        <v>4.1480310077519373</v>
      </c>
    </row>
    <row r="5729" spans="1:16" x14ac:dyDescent="0.3">
      <c r="A5729" t="s">
        <v>13</v>
      </c>
      <c r="B5729" t="s">
        <v>952</v>
      </c>
      <c r="C5729" t="s">
        <v>1587</v>
      </c>
      <c r="D5729">
        <v>2016</v>
      </c>
      <c r="E5729" t="s">
        <v>1599</v>
      </c>
      <c r="F5729" t="s">
        <v>1601</v>
      </c>
      <c r="G5729" t="s">
        <v>1605</v>
      </c>
      <c r="H5729" t="s">
        <v>1607</v>
      </c>
      <c r="I5729" s="10">
        <v>4.6270949999999998E-2</v>
      </c>
      <c r="J5729">
        <v>6.15</v>
      </c>
      <c r="K5729">
        <v>6.15</v>
      </c>
      <c r="L5729" s="3">
        <v>99.338399999999993</v>
      </c>
      <c r="M5729">
        <v>1</v>
      </c>
      <c r="N5729">
        <f>+$Q$876-Tabla13[[#This Row],[Outlet Establishment Year]]</f>
        <v>8</v>
      </c>
      <c r="O5729">
        <f>+Tabla13[[#This Row],[Sales]]/Tabla13[[#This Row],[Antigüedad]]</f>
        <v>12.417299999999999</v>
      </c>
      <c r="P5729" s="4">
        <f>+Tabla13[[#This Row],[Sales]]/Tabla13[[#This Row],[Item Weight corregido]]</f>
        <v>16.152585365853657</v>
      </c>
    </row>
    <row r="5730" spans="1:16" x14ac:dyDescent="0.3">
      <c r="A5730" t="s">
        <v>13</v>
      </c>
      <c r="B5730" t="s">
        <v>1479</v>
      </c>
      <c r="C5730" t="s">
        <v>1590</v>
      </c>
      <c r="D5730">
        <v>2014</v>
      </c>
      <c r="E5730" t="s">
        <v>1596</v>
      </c>
      <c r="F5730" t="s">
        <v>1602</v>
      </c>
      <c r="G5730" t="s">
        <v>1606</v>
      </c>
      <c r="H5730" t="s">
        <v>1607</v>
      </c>
      <c r="I5730" s="10">
        <v>2.0310045999999998E-2</v>
      </c>
      <c r="J5730">
        <v>15.35</v>
      </c>
      <c r="K5730">
        <v>15.35</v>
      </c>
      <c r="L5730" s="3">
        <v>218.05080000000001</v>
      </c>
      <c r="M5730">
        <v>1</v>
      </c>
      <c r="N5730">
        <f>+$Q$876-Tabla13[[#This Row],[Outlet Establishment Year]]</f>
        <v>10</v>
      </c>
      <c r="O5730">
        <f>+Tabla13[[#This Row],[Sales]]/Tabla13[[#This Row],[Antigüedad]]</f>
        <v>21.80508</v>
      </c>
      <c r="P5730" s="4">
        <f>+Tabla13[[#This Row],[Sales]]/Tabla13[[#This Row],[Item Weight corregido]]</f>
        <v>14.205263843648209</v>
      </c>
    </row>
    <row r="5731" spans="1:16" x14ac:dyDescent="0.3">
      <c r="A5731" t="s">
        <v>12</v>
      </c>
      <c r="B5731" t="s">
        <v>564</v>
      </c>
      <c r="C5731" t="s">
        <v>1576</v>
      </c>
      <c r="D5731">
        <v>2016</v>
      </c>
      <c r="E5731" t="s">
        <v>1599</v>
      </c>
      <c r="F5731" t="s">
        <v>1601</v>
      </c>
      <c r="G5731" t="s">
        <v>1605</v>
      </c>
      <c r="H5731" t="s">
        <v>1607</v>
      </c>
      <c r="I5731" s="10">
        <v>1.9199733E-2</v>
      </c>
      <c r="J5731">
        <v>20.5</v>
      </c>
      <c r="K5731">
        <v>20.5</v>
      </c>
      <c r="L5731" s="3">
        <v>84.359200000000001</v>
      </c>
      <c r="M5731">
        <v>1</v>
      </c>
      <c r="N5731">
        <f>+$Q$876-Tabla13[[#This Row],[Outlet Establishment Year]]</f>
        <v>8</v>
      </c>
      <c r="O5731">
        <f>+Tabla13[[#This Row],[Sales]]/Tabla13[[#This Row],[Antigüedad]]</f>
        <v>10.5449</v>
      </c>
      <c r="P5731" s="4">
        <f>+Tabla13[[#This Row],[Sales]]/Tabla13[[#This Row],[Item Weight corregido]]</f>
        <v>4.1150829268292686</v>
      </c>
    </row>
    <row r="5732" spans="1:16" x14ac:dyDescent="0.3">
      <c r="A5732" t="s">
        <v>12</v>
      </c>
      <c r="B5732" t="s">
        <v>692</v>
      </c>
      <c r="C5732" t="s">
        <v>1577</v>
      </c>
      <c r="D5732">
        <v>2017</v>
      </c>
      <c r="E5732" t="s">
        <v>1598</v>
      </c>
      <c r="F5732" t="s">
        <v>1603</v>
      </c>
      <c r="G5732" t="s">
        <v>1605</v>
      </c>
      <c r="H5732" t="s">
        <v>1607</v>
      </c>
      <c r="I5732" s="10">
        <v>8.3498083000000001E-2</v>
      </c>
      <c r="J5732">
        <v>13</v>
      </c>
      <c r="K5732">
        <v>13</v>
      </c>
      <c r="L5732" s="3">
        <v>199.4426</v>
      </c>
      <c r="M5732">
        <v>1</v>
      </c>
      <c r="N5732">
        <f>+$Q$876-Tabla13[[#This Row],[Outlet Establishment Year]]</f>
        <v>7</v>
      </c>
      <c r="O5732">
        <f>+Tabla13[[#This Row],[Sales]]/Tabla13[[#This Row],[Antigüedad]]</f>
        <v>28.491800000000001</v>
      </c>
      <c r="P5732" s="4">
        <f>+Tabla13[[#This Row],[Sales]]/Tabla13[[#This Row],[Item Weight corregido]]</f>
        <v>15.341738461538462</v>
      </c>
    </row>
    <row r="5733" spans="1:16" x14ac:dyDescent="0.3">
      <c r="A5733" t="s">
        <v>12</v>
      </c>
      <c r="B5733" t="s">
        <v>1487</v>
      </c>
      <c r="C5733" t="s">
        <v>1581</v>
      </c>
      <c r="D5733">
        <v>2014</v>
      </c>
      <c r="E5733" t="s">
        <v>1596</v>
      </c>
      <c r="F5733" t="s">
        <v>1602</v>
      </c>
      <c r="G5733" t="s">
        <v>1606</v>
      </c>
      <c r="H5733" t="s">
        <v>1607</v>
      </c>
      <c r="I5733" s="10">
        <v>4.9634816999999998E-2</v>
      </c>
      <c r="J5733">
        <v>14.3</v>
      </c>
      <c r="K5733">
        <v>14.3</v>
      </c>
      <c r="L5733" s="3">
        <v>212.55860000000001</v>
      </c>
      <c r="M5733">
        <v>1</v>
      </c>
      <c r="N5733">
        <f>+$Q$876-Tabla13[[#This Row],[Outlet Establishment Year]]</f>
        <v>10</v>
      </c>
      <c r="O5733">
        <f>+Tabla13[[#This Row],[Sales]]/Tabla13[[#This Row],[Antigüedad]]</f>
        <v>21.255860000000002</v>
      </c>
      <c r="P5733" s="4">
        <f>+Tabla13[[#This Row],[Sales]]/Tabla13[[#This Row],[Item Weight corregido]]</f>
        <v>14.864237762237762</v>
      </c>
    </row>
    <row r="5734" spans="1:16" x14ac:dyDescent="0.3">
      <c r="A5734" t="s">
        <v>13</v>
      </c>
      <c r="B5734" t="s">
        <v>48</v>
      </c>
      <c r="C5734" t="s">
        <v>1579</v>
      </c>
      <c r="D5734">
        <v>2015</v>
      </c>
      <c r="E5734" t="s">
        <v>1593</v>
      </c>
      <c r="F5734" t="s">
        <v>1603</v>
      </c>
      <c r="G5734" t="s">
        <v>1604</v>
      </c>
      <c r="H5734" t="s">
        <v>1607</v>
      </c>
      <c r="I5734" s="10">
        <v>0.18521844600000001</v>
      </c>
      <c r="J5734">
        <v>7.67</v>
      </c>
      <c r="K5734">
        <v>7.67</v>
      </c>
      <c r="L5734" s="3">
        <v>36.321599999999997</v>
      </c>
      <c r="M5734">
        <v>1</v>
      </c>
      <c r="N5734">
        <f>+$Q$876-Tabla13[[#This Row],[Outlet Establishment Year]]</f>
        <v>9</v>
      </c>
      <c r="O5734">
        <f>+Tabla13[[#This Row],[Sales]]/Tabla13[[#This Row],[Antigüedad]]</f>
        <v>4.035733333333333</v>
      </c>
      <c r="P5734" s="4">
        <f>+Tabla13[[#This Row],[Sales]]/Tabla13[[#This Row],[Item Weight corregido]]</f>
        <v>4.7355410691003907</v>
      </c>
    </row>
    <row r="5735" spans="1:16" x14ac:dyDescent="0.3">
      <c r="A5735" t="s">
        <v>13</v>
      </c>
      <c r="B5735" t="s">
        <v>143</v>
      </c>
      <c r="C5735" t="s">
        <v>1580</v>
      </c>
      <c r="D5735">
        <v>2014</v>
      </c>
      <c r="E5735" t="s">
        <v>1596</v>
      </c>
      <c r="F5735" t="s">
        <v>1602</v>
      </c>
      <c r="G5735" t="s">
        <v>1606</v>
      </c>
      <c r="H5735" t="s">
        <v>1607</v>
      </c>
      <c r="I5735" s="10">
        <v>0.11644549999999999</v>
      </c>
      <c r="J5735">
        <v>17.7</v>
      </c>
      <c r="K5735">
        <v>17.7</v>
      </c>
      <c r="L5735" s="3">
        <v>182.82660000000001</v>
      </c>
      <c r="M5735">
        <v>1</v>
      </c>
      <c r="N5735">
        <f>+$Q$876-Tabla13[[#This Row],[Outlet Establishment Year]]</f>
        <v>10</v>
      </c>
      <c r="O5735">
        <f>+Tabla13[[#This Row],[Sales]]/Tabla13[[#This Row],[Antigüedad]]</f>
        <v>18.28266</v>
      </c>
      <c r="P5735" s="4">
        <f>+Tabla13[[#This Row],[Sales]]/Tabla13[[#This Row],[Item Weight corregido]]</f>
        <v>10.329186440677967</v>
      </c>
    </row>
    <row r="5736" spans="1:16" x14ac:dyDescent="0.3">
      <c r="A5736" t="s">
        <v>13</v>
      </c>
      <c r="B5736" t="s">
        <v>808</v>
      </c>
      <c r="C5736" t="s">
        <v>1582</v>
      </c>
      <c r="D5736">
        <v>2018</v>
      </c>
      <c r="E5736" t="s">
        <v>1597</v>
      </c>
      <c r="F5736" t="s">
        <v>1602</v>
      </c>
      <c r="G5736" t="s">
        <v>1604</v>
      </c>
      <c r="H5736" t="s">
        <v>1610</v>
      </c>
      <c r="I5736" s="10">
        <v>0.110681931</v>
      </c>
      <c r="K5736">
        <v>9.3000000000000007</v>
      </c>
      <c r="L5736" s="3">
        <v>63.282600000000002</v>
      </c>
      <c r="M5736">
        <v>1</v>
      </c>
      <c r="N5736">
        <f>+$Q$876-Tabla13[[#This Row],[Outlet Establishment Year]]</f>
        <v>6</v>
      </c>
      <c r="O5736">
        <f>+Tabla13[[#This Row],[Sales]]/Tabla13[[#This Row],[Antigüedad]]</f>
        <v>10.5471</v>
      </c>
      <c r="P5736" s="4">
        <f>+Tabla13[[#This Row],[Sales]]/Tabla13[[#This Row],[Item Weight corregido]]</f>
        <v>6.8045806451612902</v>
      </c>
    </row>
    <row r="5737" spans="1:16" x14ac:dyDescent="0.3">
      <c r="A5737" t="s">
        <v>13</v>
      </c>
      <c r="B5737" t="s">
        <v>843</v>
      </c>
      <c r="C5737" t="s">
        <v>1583</v>
      </c>
      <c r="D5737">
        <v>2014</v>
      </c>
      <c r="E5737" t="s">
        <v>1596</v>
      </c>
      <c r="F5737" t="s">
        <v>1602</v>
      </c>
      <c r="G5737" t="s">
        <v>1606</v>
      </c>
      <c r="H5737" t="s">
        <v>1607</v>
      </c>
      <c r="I5737" s="10">
        <v>1.0755465000000001E-2</v>
      </c>
      <c r="J5737">
        <v>8.2100000000000009</v>
      </c>
      <c r="K5737">
        <v>8.2100000000000009</v>
      </c>
      <c r="L5737" s="3">
        <v>150.83920000000001</v>
      </c>
      <c r="M5737">
        <v>1</v>
      </c>
      <c r="N5737">
        <f>+$Q$876-Tabla13[[#This Row],[Outlet Establishment Year]]</f>
        <v>10</v>
      </c>
      <c r="O5737">
        <f>+Tabla13[[#This Row],[Sales]]/Tabla13[[#This Row],[Antigüedad]]</f>
        <v>15.083920000000001</v>
      </c>
      <c r="P5737" s="4">
        <f>+Tabla13[[#This Row],[Sales]]/Tabla13[[#This Row],[Item Weight corregido]]</f>
        <v>18.372618757612667</v>
      </c>
    </row>
    <row r="5738" spans="1:16" x14ac:dyDescent="0.3">
      <c r="A5738" t="s">
        <v>13</v>
      </c>
      <c r="B5738" t="s">
        <v>1534</v>
      </c>
      <c r="C5738" t="s">
        <v>1577</v>
      </c>
      <c r="D5738">
        <v>2012</v>
      </c>
      <c r="E5738" t="s">
        <v>1591</v>
      </c>
      <c r="F5738" t="s">
        <v>1601</v>
      </c>
      <c r="G5738" t="s">
        <v>1604</v>
      </c>
      <c r="H5738" t="s">
        <v>1607</v>
      </c>
      <c r="I5738" s="10">
        <v>0.103634038</v>
      </c>
      <c r="J5738">
        <v>16.2</v>
      </c>
      <c r="K5738">
        <v>16.2</v>
      </c>
      <c r="L5738" s="3">
        <v>101.399</v>
      </c>
      <c r="M5738">
        <v>1</v>
      </c>
      <c r="N5738">
        <f>+$Q$876-Tabla13[[#This Row],[Outlet Establishment Year]]</f>
        <v>12</v>
      </c>
      <c r="O5738">
        <f>+Tabla13[[#This Row],[Sales]]/Tabla13[[#This Row],[Antigüedad]]</f>
        <v>8.4499166666666667</v>
      </c>
      <c r="P5738" s="4">
        <f>+Tabla13[[#This Row],[Sales]]/Tabla13[[#This Row],[Item Weight corregido]]</f>
        <v>6.2591975308641983</v>
      </c>
    </row>
    <row r="5739" spans="1:16" x14ac:dyDescent="0.3">
      <c r="A5739" t="s">
        <v>13</v>
      </c>
      <c r="B5739" t="s">
        <v>913</v>
      </c>
      <c r="C5739" t="s">
        <v>1576</v>
      </c>
      <c r="D5739">
        <v>2012</v>
      </c>
      <c r="E5739" t="s">
        <v>1591</v>
      </c>
      <c r="F5739" t="s">
        <v>1601</v>
      </c>
      <c r="G5739" t="s">
        <v>1604</v>
      </c>
      <c r="H5739" t="s">
        <v>1607</v>
      </c>
      <c r="I5739" s="10">
        <v>0.112097433</v>
      </c>
      <c r="J5739">
        <v>19</v>
      </c>
      <c r="K5739">
        <v>19</v>
      </c>
      <c r="L5739" s="3">
        <v>105.5622</v>
      </c>
      <c r="M5739">
        <v>1</v>
      </c>
      <c r="N5739">
        <f>+$Q$876-Tabla13[[#This Row],[Outlet Establishment Year]]</f>
        <v>12</v>
      </c>
      <c r="O5739">
        <f>+Tabla13[[#This Row],[Sales]]/Tabla13[[#This Row],[Antigüedad]]</f>
        <v>8.7968500000000009</v>
      </c>
      <c r="P5739" s="4">
        <f>+Tabla13[[#This Row],[Sales]]/Tabla13[[#This Row],[Item Weight corregido]]</f>
        <v>5.5559052631578947</v>
      </c>
    </row>
    <row r="5740" spans="1:16" x14ac:dyDescent="0.3">
      <c r="A5740" t="s">
        <v>13</v>
      </c>
      <c r="B5740" t="s">
        <v>844</v>
      </c>
      <c r="C5740" t="s">
        <v>1583</v>
      </c>
      <c r="D5740">
        <v>2012</v>
      </c>
      <c r="E5740" t="s">
        <v>1591</v>
      </c>
      <c r="F5740" t="s">
        <v>1601</v>
      </c>
      <c r="G5740" t="s">
        <v>1604</v>
      </c>
      <c r="H5740" t="s">
        <v>1607</v>
      </c>
      <c r="I5740" s="10">
        <v>1.5328105999999999E-2</v>
      </c>
      <c r="J5740">
        <v>18.350000000000001</v>
      </c>
      <c r="K5740">
        <v>18.350000000000001</v>
      </c>
      <c r="L5740" s="3">
        <v>107.5938</v>
      </c>
      <c r="M5740">
        <v>1</v>
      </c>
      <c r="N5740">
        <f>+$Q$876-Tabla13[[#This Row],[Outlet Establishment Year]]</f>
        <v>12</v>
      </c>
      <c r="O5740">
        <f>+Tabla13[[#This Row],[Sales]]/Tabla13[[#This Row],[Antigüedad]]</f>
        <v>8.9661500000000007</v>
      </c>
      <c r="P5740" s="4">
        <f>+Tabla13[[#This Row],[Sales]]/Tabla13[[#This Row],[Item Weight corregido]]</f>
        <v>5.8634223433242507</v>
      </c>
    </row>
    <row r="5741" spans="1:16" x14ac:dyDescent="0.3">
      <c r="A5741" t="s">
        <v>13</v>
      </c>
      <c r="B5741" t="s">
        <v>1555</v>
      </c>
      <c r="C5741" t="s">
        <v>1580</v>
      </c>
      <c r="D5741">
        <v>2012</v>
      </c>
      <c r="E5741" t="s">
        <v>1591</v>
      </c>
      <c r="F5741" t="s">
        <v>1601</v>
      </c>
      <c r="G5741" t="s">
        <v>1604</v>
      </c>
      <c r="H5741" t="s">
        <v>1607</v>
      </c>
      <c r="I5741" s="10">
        <v>7.1540442999999995E-2</v>
      </c>
      <c r="J5741">
        <v>8.8000000000000007</v>
      </c>
      <c r="K5741">
        <v>8.8000000000000007</v>
      </c>
      <c r="L5741" s="3">
        <v>210.66120000000001</v>
      </c>
      <c r="M5741">
        <v>1</v>
      </c>
      <c r="N5741">
        <f>+$Q$876-Tabla13[[#This Row],[Outlet Establishment Year]]</f>
        <v>12</v>
      </c>
      <c r="O5741">
        <f>+Tabla13[[#This Row],[Sales]]/Tabla13[[#This Row],[Antigüedad]]</f>
        <v>17.555099999999999</v>
      </c>
      <c r="P5741" s="4">
        <f>+Tabla13[[#This Row],[Sales]]/Tabla13[[#This Row],[Item Weight corregido]]</f>
        <v>23.938772727272728</v>
      </c>
    </row>
    <row r="5742" spans="1:16" x14ac:dyDescent="0.3">
      <c r="A5742" t="s">
        <v>13</v>
      </c>
      <c r="B5742" t="s">
        <v>1230</v>
      </c>
      <c r="C5742" t="s">
        <v>1580</v>
      </c>
      <c r="D5742">
        <v>2012</v>
      </c>
      <c r="E5742" t="s">
        <v>1591</v>
      </c>
      <c r="F5742" t="s">
        <v>1601</v>
      </c>
      <c r="G5742" t="s">
        <v>1604</v>
      </c>
      <c r="H5742" t="s">
        <v>1607</v>
      </c>
      <c r="I5742" s="10">
        <v>4.4532620000000002E-2</v>
      </c>
      <c r="J5742">
        <v>17.850000000000001</v>
      </c>
      <c r="K5742">
        <v>17.850000000000001</v>
      </c>
      <c r="L5742" s="3">
        <v>127.202</v>
      </c>
      <c r="M5742">
        <v>1</v>
      </c>
      <c r="N5742">
        <f>+$Q$876-Tabla13[[#This Row],[Outlet Establishment Year]]</f>
        <v>12</v>
      </c>
      <c r="O5742">
        <f>+Tabla13[[#This Row],[Sales]]/Tabla13[[#This Row],[Antigüedad]]</f>
        <v>10.600166666666667</v>
      </c>
      <c r="P5742" s="4">
        <f>+Tabla13[[#This Row],[Sales]]/Tabla13[[#This Row],[Item Weight corregido]]</f>
        <v>7.1261624649859936</v>
      </c>
    </row>
    <row r="5743" spans="1:16" x14ac:dyDescent="0.3">
      <c r="A5743" t="s">
        <v>13</v>
      </c>
      <c r="B5743" t="s">
        <v>1319</v>
      </c>
      <c r="C5743" t="s">
        <v>1580</v>
      </c>
      <c r="D5743">
        <v>2012</v>
      </c>
      <c r="E5743" t="s">
        <v>1591</v>
      </c>
      <c r="F5743" t="s">
        <v>1601</v>
      </c>
      <c r="G5743" t="s">
        <v>1604</v>
      </c>
      <c r="H5743" t="s">
        <v>1607</v>
      </c>
      <c r="I5743" s="10">
        <v>5.2149675E-2</v>
      </c>
      <c r="J5743">
        <v>18.5</v>
      </c>
      <c r="K5743">
        <v>18.5</v>
      </c>
      <c r="L5743" s="3">
        <v>118.3124</v>
      </c>
      <c r="M5743">
        <v>1</v>
      </c>
      <c r="N5743">
        <f>+$Q$876-Tabla13[[#This Row],[Outlet Establishment Year]]</f>
        <v>12</v>
      </c>
      <c r="O5743">
        <f>+Tabla13[[#This Row],[Sales]]/Tabla13[[#This Row],[Antigüedad]]</f>
        <v>9.8593666666666664</v>
      </c>
      <c r="P5743" s="4">
        <f>+Tabla13[[#This Row],[Sales]]/Tabla13[[#This Row],[Item Weight corregido]]</f>
        <v>6.3952648648648651</v>
      </c>
    </row>
    <row r="5744" spans="1:16" x14ac:dyDescent="0.3">
      <c r="A5744" t="s">
        <v>13</v>
      </c>
      <c r="B5744" t="s">
        <v>1556</v>
      </c>
      <c r="C5744" t="s">
        <v>1589</v>
      </c>
      <c r="D5744">
        <v>2012</v>
      </c>
      <c r="E5744" t="s">
        <v>1591</v>
      </c>
      <c r="F5744" t="s">
        <v>1601</v>
      </c>
      <c r="G5744" t="s">
        <v>1604</v>
      </c>
      <c r="H5744" t="s">
        <v>1607</v>
      </c>
      <c r="I5744" s="10">
        <v>9.7770003999999994E-2</v>
      </c>
      <c r="J5744">
        <v>20.85</v>
      </c>
      <c r="K5744">
        <v>20.85</v>
      </c>
      <c r="L5744" s="3">
        <v>222.87459999999999</v>
      </c>
      <c r="M5744">
        <v>1</v>
      </c>
      <c r="N5744">
        <f>+$Q$876-Tabla13[[#This Row],[Outlet Establishment Year]]</f>
        <v>12</v>
      </c>
      <c r="O5744">
        <f>+Tabla13[[#This Row],[Sales]]/Tabla13[[#This Row],[Antigüedad]]</f>
        <v>18.572883333333333</v>
      </c>
      <c r="P5744" s="4">
        <f>+Tabla13[[#This Row],[Sales]]/Tabla13[[#This Row],[Item Weight corregido]]</f>
        <v>10.689429256594723</v>
      </c>
    </row>
    <row r="5745" spans="1:16" x14ac:dyDescent="0.3">
      <c r="A5745" t="s">
        <v>12</v>
      </c>
      <c r="B5745" t="s">
        <v>1388</v>
      </c>
      <c r="C5745" t="s">
        <v>1587</v>
      </c>
      <c r="D5745">
        <v>2012</v>
      </c>
      <c r="E5745" t="s">
        <v>1591</v>
      </c>
      <c r="F5745" t="s">
        <v>1601</v>
      </c>
      <c r="G5745" t="s">
        <v>1604</v>
      </c>
      <c r="H5745" t="s">
        <v>1607</v>
      </c>
      <c r="I5745" s="10">
        <v>6.7607748999999995E-2</v>
      </c>
      <c r="J5745">
        <v>17.75</v>
      </c>
      <c r="K5745">
        <v>17.75</v>
      </c>
      <c r="L5745" s="3">
        <v>188.024</v>
      </c>
      <c r="M5745">
        <v>1</v>
      </c>
      <c r="N5745">
        <f>+$Q$876-Tabla13[[#This Row],[Outlet Establishment Year]]</f>
        <v>12</v>
      </c>
      <c r="O5745">
        <f>+Tabla13[[#This Row],[Sales]]/Tabla13[[#This Row],[Antigüedad]]</f>
        <v>15.668666666666667</v>
      </c>
      <c r="P5745" s="4">
        <f>+Tabla13[[#This Row],[Sales]]/Tabla13[[#This Row],[Item Weight corregido]]</f>
        <v>10.592901408450704</v>
      </c>
    </row>
    <row r="5746" spans="1:16" x14ac:dyDescent="0.3">
      <c r="A5746" t="s">
        <v>12</v>
      </c>
      <c r="B5746" t="s">
        <v>1499</v>
      </c>
      <c r="C5746" t="s">
        <v>1576</v>
      </c>
      <c r="D5746">
        <v>2012</v>
      </c>
      <c r="E5746" t="s">
        <v>1591</v>
      </c>
      <c r="F5746" t="s">
        <v>1601</v>
      </c>
      <c r="G5746" t="s">
        <v>1604</v>
      </c>
      <c r="H5746" t="s">
        <v>1607</v>
      </c>
      <c r="I5746" s="10">
        <v>0.110202066</v>
      </c>
      <c r="J5746">
        <v>15.85</v>
      </c>
      <c r="K5746">
        <v>15.85</v>
      </c>
      <c r="L5746" s="3">
        <v>39.750599999999999</v>
      </c>
      <c r="M5746">
        <v>1</v>
      </c>
      <c r="N5746">
        <f>+$Q$876-Tabla13[[#This Row],[Outlet Establishment Year]]</f>
        <v>12</v>
      </c>
      <c r="O5746">
        <f>+Tabla13[[#This Row],[Sales]]/Tabla13[[#This Row],[Antigüedad]]</f>
        <v>3.3125499999999999</v>
      </c>
      <c r="P5746" s="4">
        <f>+Tabla13[[#This Row],[Sales]]/Tabla13[[#This Row],[Item Weight corregido]]</f>
        <v>2.5079242902208203</v>
      </c>
    </row>
    <row r="5747" spans="1:16" x14ac:dyDescent="0.3">
      <c r="A5747" t="s">
        <v>12</v>
      </c>
      <c r="B5747" t="s">
        <v>1262</v>
      </c>
      <c r="C5747" t="s">
        <v>1580</v>
      </c>
      <c r="D5747">
        <v>2012</v>
      </c>
      <c r="E5747" t="s">
        <v>1591</v>
      </c>
      <c r="F5747" t="s">
        <v>1601</v>
      </c>
      <c r="G5747" t="s">
        <v>1604</v>
      </c>
      <c r="H5747" t="s">
        <v>1607</v>
      </c>
      <c r="I5747" s="10">
        <v>1.5990130000000002E-2</v>
      </c>
      <c r="J5747">
        <v>17</v>
      </c>
      <c r="K5747">
        <v>17</v>
      </c>
      <c r="L5747" s="3">
        <v>228.83519999999999</v>
      </c>
      <c r="M5747">
        <v>1</v>
      </c>
      <c r="N5747">
        <f>+$Q$876-Tabla13[[#This Row],[Outlet Establishment Year]]</f>
        <v>12</v>
      </c>
      <c r="O5747">
        <f>+Tabla13[[#This Row],[Sales]]/Tabla13[[#This Row],[Antigüedad]]</f>
        <v>19.069599999999998</v>
      </c>
      <c r="P5747" s="4">
        <f>+Tabla13[[#This Row],[Sales]]/Tabla13[[#This Row],[Item Weight corregido]]</f>
        <v>13.460894117647058</v>
      </c>
    </row>
    <row r="5748" spans="1:16" x14ac:dyDescent="0.3">
      <c r="A5748" t="s">
        <v>12</v>
      </c>
      <c r="B5748" t="s">
        <v>1239</v>
      </c>
      <c r="C5748" t="s">
        <v>1580</v>
      </c>
      <c r="D5748">
        <v>2012</v>
      </c>
      <c r="E5748" t="s">
        <v>1591</v>
      </c>
      <c r="F5748" t="s">
        <v>1601</v>
      </c>
      <c r="G5748" t="s">
        <v>1604</v>
      </c>
      <c r="H5748" t="s">
        <v>1607</v>
      </c>
      <c r="I5748" s="10">
        <v>0.121442754</v>
      </c>
      <c r="J5748">
        <v>20.2</v>
      </c>
      <c r="K5748">
        <v>20.2</v>
      </c>
      <c r="L5748" s="3">
        <v>94.975200000000001</v>
      </c>
      <c r="M5748">
        <v>1</v>
      </c>
      <c r="N5748">
        <f>+$Q$876-Tabla13[[#This Row],[Outlet Establishment Year]]</f>
        <v>12</v>
      </c>
      <c r="O5748">
        <f>+Tabla13[[#This Row],[Sales]]/Tabla13[[#This Row],[Antigüedad]]</f>
        <v>7.9146000000000001</v>
      </c>
      <c r="P5748" s="4">
        <f>+Tabla13[[#This Row],[Sales]]/Tabla13[[#This Row],[Item Weight corregido]]</f>
        <v>4.7017425742574259</v>
      </c>
    </row>
    <row r="5749" spans="1:16" x14ac:dyDescent="0.3">
      <c r="A5749" t="s">
        <v>13</v>
      </c>
      <c r="B5749" t="s">
        <v>259</v>
      </c>
      <c r="C5749" t="s">
        <v>1574</v>
      </c>
      <c r="D5749">
        <v>2018</v>
      </c>
      <c r="E5749" t="s">
        <v>1600</v>
      </c>
      <c r="F5749" t="s">
        <v>1601</v>
      </c>
      <c r="G5749" t="s">
        <v>1605</v>
      </c>
      <c r="H5749" t="s">
        <v>1609</v>
      </c>
      <c r="I5749" s="10">
        <v>6.7809579999999994E-2</v>
      </c>
      <c r="K5749">
        <v>8.1850000000000005</v>
      </c>
      <c r="L5749" s="3">
        <v>118.1808</v>
      </c>
      <c r="M5749">
        <v>1</v>
      </c>
      <c r="N5749">
        <f>+$Q$876-Tabla13[[#This Row],[Outlet Establishment Year]]</f>
        <v>6</v>
      </c>
      <c r="O5749">
        <f>+Tabla13[[#This Row],[Sales]]/Tabla13[[#This Row],[Antigüedad]]</f>
        <v>19.6968</v>
      </c>
      <c r="P5749" s="4">
        <f>+Tabla13[[#This Row],[Sales]]/Tabla13[[#This Row],[Item Weight corregido]]</f>
        <v>14.438704948075747</v>
      </c>
    </row>
    <row r="5750" spans="1:16" x14ac:dyDescent="0.3">
      <c r="A5750" t="s">
        <v>12</v>
      </c>
      <c r="B5750" t="s">
        <v>1510</v>
      </c>
      <c r="C5750" t="s">
        <v>1587</v>
      </c>
      <c r="D5750">
        <v>2018</v>
      </c>
      <c r="E5750" t="s">
        <v>1600</v>
      </c>
      <c r="F5750" t="s">
        <v>1601</v>
      </c>
      <c r="G5750" t="s">
        <v>1605</v>
      </c>
      <c r="H5750" t="s">
        <v>1609</v>
      </c>
      <c r="I5750" s="10">
        <v>0.14136011800000001</v>
      </c>
      <c r="K5750">
        <v>19.7</v>
      </c>
      <c r="L5750" s="3">
        <v>197.31100000000001</v>
      </c>
      <c r="M5750">
        <v>1</v>
      </c>
      <c r="N5750">
        <f>+$Q$876-Tabla13[[#This Row],[Outlet Establishment Year]]</f>
        <v>6</v>
      </c>
      <c r="O5750">
        <f>+Tabla13[[#This Row],[Sales]]/Tabla13[[#This Row],[Antigüedad]]</f>
        <v>32.88516666666667</v>
      </c>
      <c r="P5750" s="4">
        <f>+Tabla13[[#This Row],[Sales]]/Tabla13[[#This Row],[Item Weight corregido]]</f>
        <v>10.015786802030458</v>
      </c>
    </row>
    <row r="5751" spans="1:16" x14ac:dyDescent="0.3">
      <c r="A5751" t="s">
        <v>12</v>
      </c>
      <c r="B5751" t="s">
        <v>509</v>
      </c>
      <c r="C5751" t="s">
        <v>1586</v>
      </c>
      <c r="D5751">
        <v>2018</v>
      </c>
      <c r="E5751" t="s">
        <v>1600</v>
      </c>
      <c r="F5751" t="s">
        <v>1601</v>
      </c>
      <c r="G5751" t="s">
        <v>1605</v>
      </c>
      <c r="H5751" t="s">
        <v>1609</v>
      </c>
      <c r="I5751" s="10">
        <v>6.8717719999999996E-2</v>
      </c>
      <c r="K5751">
        <v>20.2</v>
      </c>
      <c r="L5751" s="3">
        <v>155.56299999999999</v>
      </c>
      <c r="M5751">
        <v>1</v>
      </c>
      <c r="N5751">
        <f>+$Q$876-Tabla13[[#This Row],[Outlet Establishment Year]]</f>
        <v>6</v>
      </c>
      <c r="O5751">
        <f>+Tabla13[[#This Row],[Sales]]/Tabla13[[#This Row],[Antigüedad]]</f>
        <v>25.927166666666665</v>
      </c>
      <c r="P5751" s="4">
        <f>+Tabla13[[#This Row],[Sales]]/Tabla13[[#This Row],[Item Weight corregido]]</f>
        <v>7.701138613861386</v>
      </c>
    </row>
    <row r="5752" spans="1:16" x14ac:dyDescent="0.3">
      <c r="A5752" t="s">
        <v>13</v>
      </c>
      <c r="B5752" t="s">
        <v>568</v>
      </c>
      <c r="C5752" t="s">
        <v>1582</v>
      </c>
      <c r="D5752">
        <v>2016</v>
      </c>
      <c r="E5752" t="s">
        <v>1599</v>
      </c>
      <c r="F5752" t="s">
        <v>1601</v>
      </c>
      <c r="G5752" t="s">
        <v>1605</v>
      </c>
      <c r="H5752" t="s">
        <v>1607</v>
      </c>
      <c r="I5752" s="10">
        <v>0.12820600100000001</v>
      </c>
      <c r="J5752">
        <v>19.5</v>
      </c>
      <c r="K5752">
        <v>19.5</v>
      </c>
      <c r="L5752" s="3">
        <v>155.9314</v>
      </c>
      <c r="M5752">
        <v>1</v>
      </c>
      <c r="N5752">
        <f>+$Q$876-Tabla13[[#This Row],[Outlet Establishment Year]]</f>
        <v>8</v>
      </c>
      <c r="O5752">
        <f>+Tabla13[[#This Row],[Sales]]/Tabla13[[#This Row],[Antigüedad]]</f>
        <v>19.491425</v>
      </c>
      <c r="P5752" s="4">
        <f>+Tabla13[[#This Row],[Sales]]/Tabla13[[#This Row],[Item Weight corregido]]</f>
        <v>7.9964820512820509</v>
      </c>
    </row>
    <row r="5753" spans="1:16" x14ac:dyDescent="0.3">
      <c r="A5753" t="s">
        <v>13</v>
      </c>
      <c r="B5753" t="s">
        <v>757</v>
      </c>
      <c r="C5753" t="s">
        <v>1577</v>
      </c>
      <c r="D5753">
        <v>2016</v>
      </c>
      <c r="E5753" t="s">
        <v>1599</v>
      </c>
      <c r="F5753" t="s">
        <v>1601</v>
      </c>
      <c r="G5753" t="s">
        <v>1605</v>
      </c>
      <c r="H5753" t="s">
        <v>1607</v>
      </c>
      <c r="I5753" s="10">
        <v>8.9005768999999998E-2</v>
      </c>
      <c r="J5753">
        <v>9.3000000000000007</v>
      </c>
      <c r="K5753">
        <v>9.3000000000000007</v>
      </c>
      <c r="L5753" s="3">
        <v>143.9786</v>
      </c>
      <c r="M5753">
        <v>1</v>
      </c>
      <c r="N5753">
        <f>+$Q$876-Tabla13[[#This Row],[Outlet Establishment Year]]</f>
        <v>8</v>
      </c>
      <c r="O5753">
        <f>+Tabla13[[#This Row],[Sales]]/Tabla13[[#This Row],[Antigüedad]]</f>
        <v>17.997325</v>
      </c>
      <c r="P5753" s="4">
        <f>+Tabla13[[#This Row],[Sales]]/Tabla13[[#This Row],[Item Weight corregido]]</f>
        <v>15.481569892473118</v>
      </c>
    </row>
    <row r="5754" spans="1:16" x14ac:dyDescent="0.3">
      <c r="A5754" t="s">
        <v>13</v>
      </c>
      <c r="B5754" t="s">
        <v>1542</v>
      </c>
      <c r="C5754" t="s">
        <v>1574</v>
      </c>
      <c r="D5754">
        <v>2016</v>
      </c>
      <c r="E5754" t="s">
        <v>1599</v>
      </c>
      <c r="F5754" t="s">
        <v>1601</v>
      </c>
      <c r="G5754" t="s">
        <v>1605</v>
      </c>
      <c r="H5754" t="s">
        <v>1607</v>
      </c>
      <c r="I5754" s="10">
        <v>0</v>
      </c>
      <c r="J5754">
        <v>6.13</v>
      </c>
      <c r="K5754">
        <v>6.13</v>
      </c>
      <c r="L5754" s="3">
        <v>54.129800000000003</v>
      </c>
      <c r="M5754">
        <v>1</v>
      </c>
      <c r="N5754">
        <f>+$Q$876-Tabla13[[#This Row],[Outlet Establishment Year]]</f>
        <v>8</v>
      </c>
      <c r="O5754">
        <f>+Tabla13[[#This Row],[Sales]]/Tabla13[[#This Row],[Antigüedad]]</f>
        <v>6.7662250000000004</v>
      </c>
      <c r="P5754" s="4">
        <f>+Tabla13[[#This Row],[Sales]]/Tabla13[[#This Row],[Item Weight corregido]]</f>
        <v>8.8303099510603591</v>
      </c>
    </row>
    <row r="5755" spans="1:16" x14ac:dyDescent="0.3">
      <c r="A5755" t="s">
        <v>13</v>
      </c>
      <c r="B5755" t="s">
        <v>738</v>
      </c>
      <c r="C5755" t="s">
        <v>1574</v>
      </c>
      <c r="D5755">
        <v>2016</v>
      </c>
      <c r="E5755" t="s">
        <v>1599</v>
      </c>
      <c r="F5755" t="s">
        <v>1601</v>
      </c>
      <c r="G5755" t="s">
        <v>1605</v>
      </c>
      <c r="H5755" t="s">
        <v>1607</v>
      </c>
      <c r="I5755" s="10">
        <v>0.105597316</v>
      </c>
      <c r="J5755">
        <v>6.59</v>
      </c>
      <c r="K5755">
        <v>6.59</v>
      </c>
      <c r="L5755" s="3">
        <v>83.490799999999993</v>
      </c>
      <c r="M5755">
        <v>1</v>
      </c>
      <c r="N5755">
        <f>+$Q$876-Tabla13[[#This Row],[Outlet Establishment Year]]</f>
        <v>8</v>
      </c>
      <c r="O5755">
        <f>+Tabla13[[#This Row],[Sales]]/Tabla13[[#This Row],[Antigüedad]]</f>
        <v>10.436349999999999</v>
      </c>
      <c r="P5755" s="4">
        <f>+Tabla13[[#This Row],[Sales]]/Tabla13[[#This Row],[Item Weight corregido]]</f>
        <v>12.669317147192716</v>
      </c>
    </row>
    <row r="5756" spans="1:16" x14ac:dyDescent="0.3">
      <c r="A5756" t="s">
        <v>13</v>
      </c>
      <c r="B5756" t="s">
        <v>1520</v>
      </c>
      <c r="C5756" t="s">
        <v>1574</v>
      </c>
      <c r="D5756">
        <v>2016</v>
      </c>
      <c r="E5756" t="s">
        <v>1599</v>
      </c>
      <c r="F5756" t="s">
        <v>1601</v>
      </c>
      <c r="G5756" t="s">
        <v>1605</v>
      </c>
      <c r="H5756" t="s">
        <v>1607</v>
      </c>
      <c r="I5756" s="10">
        <v>2.2795611E-2</v>
      </c>
      <c r="J5756">
        <v>13.15</v>
      </c>
      <c r="K5756">
        <v>13.15</v>
      </c>
      <c r="L5756" s="3">
        <v>160.19200000000001</v>
      </c>
      <c r="M5756">
        <v>1</v>
      </c>
      <c r="N5756">
        <f>+$Q$876-Tabla13[[#This Row],[Outlet Establishment Year]]</f>
        <v>8</v>
      </c>
      <c r="O5756">
        <f>+Tabla13[[#This Row],[Sales]]/Tabla13[[#This Row],[Antigüedad]]</f>
        <v>20.024000000000001</v>
      </c>
      <c r="P5756" s="4">
        <f>+Tabla13[[#This Row],[Sales]]/Tabla13[[#This Row],[Item Weight corregido]]</f>
        <v>12.181901140684412</v>
      </c>
    </row>
    <row r="5757" spans="1:16" x14ac:dyDescent="0.3">
      <c r="A5757" t="s">
        <v>13</v>
      </c>
      <c r="B5757" t="s">
        <v>211</v>
      </c>
      <c r="C5757" t="s">
        <v>1584</v>
      </c>
      <c r="D5757">
        <v>2016</v>
      </c>
      <c r="E5757" t="s">
        <v>1599</v>
      </c>
      <c r="F5757" t="s">
        <v>1601</v>
      </c>
      <c r="G5757" t="s">
        <v>1605</v>
      </c>
      <c r="H5757" t="s">
        <v>1607</v>
      </c>
      <c r="I5757" s="10">
        <v>0.111301625</v>
      </c>
      <c r="J5757">
        <v>17.75</v>
      </c>
      <c r="K5757">
        <v>17.75</v>
      </c>
      <c r="L5757" s="3">
        <v>107.5912</v>
      </c>
      <c r="M5757">
        <v>1</v>
      </c>
      <c r="N5757">
        <f>+$Q$876-Tabla13[[#This Row],[Outlet Establishment Year]]</f>
        <v>8</v>
      </c>
      <c r="O5757">
        <f>+Tabla13[[#This Row],[Sales]]/Tabla13[[#This Row],[Antigüedad]]</f>
        <v>13.4489</v>
      </c>
      <c r="P5757" s="4">
        <f>+Tabla13[[#This Row],[Sales]]/Tabla13[[#This Row],[Item Weight corregido]]</f>
        <v>6.0614760563380283</v>
      </c>
    </row>
    <row r="5758" spans="1:16" x14ac:dyDescent="0.3">
      <c r="A5758" t="s">
        <v>13</v>
      </c>
      <c r="B5758" t="s">
        <v>406</v>
      </c>
      <c r="C5758" t="s">
        <v>1584</v>
      </c>
      <c r="D5758">
        <v>2016</v>
      </c>
      <c r="E5758" t="s">
        <v>1599</v>
      </c>
      <c r="F5758" t="s">
        <v>1601</v>
      </c>
      <c r="G5758" t="s">
        <v>1605</v>
      </c>
      <c r="H5758" t="s">
        <v>1607</v>
      </c>
      <c r="I5758" s="10">
        <v>3.3944698000000002E-2</v>
      </c>
      <c r="J5758">
        <v>18.5</v>
      </c>
      <c r="K5758">
        <v>18.5</v>
      </c>
      <c r="L5758" s="3">
        <v>129.92840000000001</v>
      </c>
      <c r="M5758">
        <v>1</v>
      </c>
      <c r="N5758">
        <f>+$Q$876-Tabla13[[#This Row],[Outlet Establishment Year]]</f>
        <v>8</v>
      </c>
      <c r="O5758">
        <f>+Tabla13[[#This Row],[Sales]]/Tabla13[[#This Row],[Antigüedad]]</f>
        <v>16.241050000000001</v>
      </c>
      <c r="P5758" s="4">
        <f>+Tabla13[[#This Row],[Sales]]/Tabla13[[#This Row],[Item Weight corregido]]</f>
        <v>7.023156756756757</v>
      </c>
    </row>
    <row r="5759" spans="1:16" x14ac:dyDescent="0.3">
      <c r="A5759" t="s">
        <v>13</v>
      </c>
      <c r="B5759" t="s">
        <v>269</v>
      </c>
      <c r="C5759" t="s">
        <v>1580</v>
      </c>
      <c r="D5759">
        <v>2016</v>
      </c>
      <c r="E5759" t="s">
        <v>1599</v>
      </c>
      <c r="F5759" t="s">
        <v>1601</v>
      </c>
      <c r="G5759" t="s">
        <v>1605</v>
      </c>
      <c r="H5759" t="s">
        <v>1607</v>
      </c>
      <c r="I5759" s="10">
        <v>3.9492207000000001E-2</v>
      </c>
      <c r="J5759">
        <v>8.3949999999999996</v>
      </c>
      <c r="K5759">
        <v>8.3949999999999996</v>
      </c>
      <c r="L5759" s="3">
        <v>97.304199999999994</v>
      </c>
      <c r="M5759">
        <v>1</v>
      </c>
      <c r="N5759">
        <f>+$Q$876-Tabla13[[#This Row],[Outlet Establishment Year]]</f>
        <v>8</v>
      </c>
      <c r="O5759">
        <f>+Tabla13[[#This Row],[Sales]]/Tabla13[[#This Row],[Antigüedad]]</f>
        <v>12.163024999999999</v>
      </c>
      <c r="P5759" s="4">
        <f>+Tabla13[[#This Row],[Sales]]/Tabla13[[#This Row],[Item Weight corregido]]</f>
        <v>11.590732578916022</v>
      </c>
    </row>
    <row r="5760" spans="1:16" x14ac:dyDescent="0.3">
      <c r="A5760" t="s">
        <v>13</v>
      </c>
      <c r="B5760" t="s">
        <v>545</v>
      </c>
      <c r="C5760" t="s">
        <v>1590</v>
      </c>
      <c r="D5760">
        <v>2016</v>
      </c>
      <c r="E5760" t="s">
        <v>1599</v>
      </c>
      <c r="F5760" t="s">
        <v>1601</v>
      </c>
      <c r="G5760" t="s">
        <v>1605</v>
      </c>
      <c r="H5760" t="s">
        <v>1607</v>
      </c>
      <c r="I5760" s="10">
        <v>5.6429024000000001E-2</v>
      </c>
      <c r="J5760">
        <v>13.15</v>
      </c>
      <c r="K5760">
        <v>13.15</v>
      </c>
      <c r="L5760" s="3">
        <v>144.28120000000001</v>
      </c>
      <c r="M5760">
        <v>1</v>
      </c>
      <c r="N5760">
        <f>+$Q$876-Tabla13[[#This Row],[Outlet Establishment Year]]</f>
        <v>8</v>
      </c>
      <c r="O5760">
        <f>+Tabla13[[#This Row],[Sales]]/Tabla13[[#This Row],[Antigüedad]]</f>
        <v>18.035150000000002</v>
      </c>
      <c r="P5760" s="4">
        <f>+Tabla13[[#This Row],[Sales]]/Tabla13[[#This Row],[Item Weight corregido]]</f>
        <v>10.971954372623575</v>
      </c>
    </row>
    <row r="5761" spans="1:16" x14ac:dyDescent="0.3">
      <c r="A5761" t="s">
        <v>13</v>
      </c>
      <c r="B5761" t="s">
        <v>937</v>
      </c>
      <c r="C5761" t="s">
        <v>1590</v>
      </c>
      <c r="D5761">
        <v>2016</v>
      </c>
      <c r="E5761" t="s">
        <v>1599</v>
      </c>
      <c r="F5761" t="s">
        <v>1601</v>
      </c>
      <c r="G5761" t="s">
        <v>1605</v>
      </c>
      <c r="H5761" t="s">
        <v>1607</v>
      </c>
      <c r="I5761" s="10">
        <v>4.487828E-2</v>
      </c>
      <c r="J5761">
        <v>14.8</v>
      </c>
      <c r="K5761">
        <v>14.8</v>
      </c>
      <c r="L5761" s="3">
        <v>75.466999999999999</v>
      </c>
      <c r="M5761">
        <v>1</v>
      </c>
      <c r="N5761">
        <f>+$Q$876-Tabla13[[#This Row],[Outlet Establishment Year]]</f>
        <v>8</v>
      </c>
      <c r="O5761">
        <f>+Tabla13[[#This Row],[Sales]]/Tabla13[[#This Row],[Antigüedad]]</f>
        <v>9.4333749999999998</v>
      </c>
      <c r="P5761" s="4">
        <f>+Tabla13[[#This Row],[Sales]]/Tabla13[[#This Row],[Item Weight corregido]]</f>
        <v>5.0991216216216211</v>
      </c>
    </row>
    <row r="5762" spans="1:16" x14ac:dyDescent="0.3">
      <c r="A5762" t="s">
        <v>13</v>
      </c>
      <c r="B5762" t="s">
        <v>1540</v>
      </c>
      <c r="C5762" t="s">
        <v>1589</v>
      </c>
      <c r="D5762">
        <v>2016</v>
      </c>
      <c r="E5762" t="s">
        <v>1599</v>
      </c>
      <c r="F5762" t="s">
        <v>1601</v>
      </c>
      <c r="G5762" t="s">
        <v>1605</v>
      </c>
      <c r="H5762" t="s">
        <v>1607</v>
      </c>
      <c r="I5762" s="10">
        <v>7.5878519000000005E-2</v>
      </c>
      <c r="J5762">
        <v>6.6950000000000003</v>
      </c>
      <c r="K5762">
        <v>6.6950000000000003</v>
      </c>
      <c r="L5762" s="3">
        <v>194.08199999999999</v>
      </c>
      <c r="M5762">
        <v>1</v>
      </c>
      <c r="N5762">
        <f>+$Q$876-Tabla13[[#This Row],[Outlet Establishment Year]]</f>
        <v>8</v>
      </c>
      <c r="O5762">
        <f>+Tabla13[[#This Row],[Sales]]/Tabla13[[#This Row],[Antigüedad]]</f>
        <v>24.260249999999999</v>
      </c>
      <c r="P5762" s="4">
        <f>+Tabla13[[#This Row],[Sales]]/Tabla13[[#This Row],[Item Weight corregido]]</f>
        <v>28.989096340552649</v>
      </c>
    </row>
    <row r="5763" spans="1:16" x14ac:dyDescent="0.3">
      <c r="A5763" t="s">
        <v>12</v>
      </c>
      <c r="B5763" t="s">
        <v>91</v>
      </c>
      <c r="C5763" t="s">
        <v>1582</v>
      </c>
      <c r="D5763">
        <v>2016</v>
      </c>
      <c r="E5763" t="s">
        <v>1599</v>
      </c>
      <c r="F5763" t="s">
        <v>1601</v>
      </c>
      <c r="G5763" t="s">
        <v>1605</v>
      </c>
      <c r="H5763" t="s">
        <v>1607</v>
      </c>
      <c r="I5763" s="10">
        <v>3.0264896999999999E-2</v>
      </c>
      <c r="J5763">
        <v>8</v>
      </c>
      <c r="K5763">
        <v>8</v>
      </c>
      <c r="L5763" s="3">
        <v>250.3092</v>
      </c>
      <c r="M5763">
        <v>1</v>
      </c>
      <c r="N5763">
        <f>+$Q$876-Tabla13[[#This Row],[Outlet Establishment Year]]</f>
        <v>8</v>
      </c>
      <c r="O5763">
        <f>+Tabla13[[#This Row],[Sales]]/Tabla13[[#This Row],[Antigüedad]]</f>
        <v>31.288650000000001</v>
      </c>
      <c r="P5763" s="4">
        <f>+Tabla13[[#This Row],[Sales]]/Tabla13[[#This Row],[Item Weight corregido]]</f>
        <v>31.288650000000001</v>
      </c>
    </row>
    <row r="5764" spans="1:16" x14ac:dyDescent="0.3">
      <c r="A5764" t="s">
        <v>12</v>
      </c>
      <c r="B5764" t="s">
        <v>906</v>
      </c>
      <c r="C5764" t="s">
        <v>1576</v>
      </c>
      <c r="D5764">
        <v>2016</v>
      </c>
      <c r="E5764" t="s">
        <v>1599</v>
      </c>
      <c r="F5764" t="s">
        <v>1601</v>
      </c>
      <c r="G5764" t="s">
        <v>1605</v>
      </c>
      <c r="H5764" t="s">
        <v>1607</v>
      </c>
      <c r="I5764" s="10">
        <v>4.8662357000000003E-2</v>
      </c>
      <c r="J5764">
        <v>9.8949999999999996</v>
      </c>
      <c r="K5764">
        <v>9.8949999999999996</v>
      </c>
      <c r="L5764" s="3">
        <v>261.7278</v>
      </c>
      <c r="M5764">
        <v>1</v>
      </c>
      <c r="N5764">
        <f>+$Q$876-Tabla13[[#This Row],[Outlet Establishment Year]]</f>
        <v>8</v>
      </c>
      <c r="O5764">
        <f>+Tabla13[[#This Row],[Sales]]/Tabla13[[#This Row],[Antigüedad]]</f>
        <v>32.715975</v>
      </c>
      <c r="P5764" s="4">
        <f>+Tabla13[[#This Row],[Sales]]/Tabla13[[#This Row],[Item Weight corregido]]</f>
        <v>26.450510358767055</v>
      </c>
    </row>
    <row r="5765" spans="1:16" x14ac:dyDescent="0.3">
      <c r="A5765" t="s">
        <v>12</v>
      </c>
      <c r="B5765" t="s">
        <v>573</v>
      </c>
      <c r="C5765" t="s">
        <v>1581</v>
      </c>
      <c r="D5765">
        <v>2016</v>
      </c>
      <c r="E5765" t="s">
        <v>1599</v>
      </c>
      <c r="F5765" t="s">
        <v>1601</v>
      </c>
      <c r="G5765" t="s">
        <v>1605</v>
      </c>
      <c r="H5765" t="s">
        <v>1607</v>
      </c>
      <c r="I5765" s="10">
        <v>3.6910397999999997E-2</v>
      </c>
      <c r="J5765">
        <v>6.69</v>
      </c>
      <c r="K5765">
        <v>6.69</v>
      </c>
      <c r="L5765" s="3">
        <v>175.03700000000001</v>
      </c>
      <c r="M5765">
        <v>1</v>
      </c>
      <c r="N5765">
        <f>+$Q$876-Tabla13[[#This Row],[Outlet Establishment Year]]</f>
        <v>8</v>
      </c>
      <c r="O5765">
        <f>+Tabla13[[#This Row],[Sales]]/Tabla13[[#This Row],[Antigüedad]]</f>
        <v>21.879625000000001</v>
      </c>
      <c r="P5765" s="4">
        <f>+Tabla13[[#This Row],[Sales]]/Tabla13[[#This Row],[Item Weight corregido]]</f>
        <v>26.163976083707023</v>
      </c>
    </row>
    <row r="5766" spans="1:16" x14ac:dyDescent="0.3">
      <c r="A5766" t="s">
        <v>12</v>
      </c>
      <c r="B5766" t="s">
        <v>1168</v>
      </c>
      <c r="C5766" t="s">
        <v>1580</v>
      </c>
      <c r="D5766">
        <v>2016</v>
      </c>
      <c r="E5766" t="s">
        <v>1599</v>
      </c>
      <c r="F5766" t="s">
        <v>1601</v>
      </c>
      <c r="G5766" t="s">
        <v>1605</v>
      </c>
      <c r="H5766" t="s">
        <v>1607</v>
      </c>
      <c r="I5766" s="10">
        <v>3.9221859999999997E-2</v>
      </c>
      <c r="J5766">
        <v>17.600000000000001</v>
      </c>
      <c r="K5766">
        <v>17.600000000000001</v>
      </c>
      <c r="L5766" s="3">
        <v>97.241</v>
      </c>
      <c r="M5766">
        <v>1</v>
      </c>
      <c r="N5766">
        <f>+$Q$876-Tabla13[[#This Row],[Outlet Establishment Year]]</f>
        <v>8</v>
      </c>
      <c r="O5766">
        <f>+Tabla13[[#This Row],[Sales]]/Tabla13[[#This Row],[Antigüedad]]</f>
        <v>12.155125</v>
      </c>
      <c r="P5766" s="4">
        <f>+Tabla13[[#This Row],[Sales]]/Tabla13[[#This Row],[Item Weight corregido]]</f>
        <v>5.5250568181818176</v>
      </c>
    </row>
    <row r="5767" spans="1:16" x14ac:dyDescent="0.3">
      <c r="A5767" t="s">
        <v>12</v>
      </c>
      <c r="B5767" t="s">
        <v>325</v>
      </c>
      <c r="C5767" t="s">
        <v>1576</v>
      </c>
      <c r="D5767">
        <v>2016</v>
      </c>
      <c r="E5767" t="s">
        <v>1599</v>
      </c>
      <c r="F5767" t="s">
        <v>1601</v>
      </c>
      <c r="G5767" t="s">
        <v>1605</v>
      </c>
      <c r="H5767" t="s">
        <v>1607</v>
      </c>
      <c r="I5767" s="10">
        <v>8.3606564999999994E-2</v>
      </c>
      <c r="J5767">
        <v>20.75</v>
      </c>
      <c r="K5767">
        <v>20.75</v>
      </c>
      <c r="L5767" s="3">
        <v>178.83179999999999</v>
      </c>
      <c r="M5767">
        <v>1</v>
      </c>
      <c r="N5767">
        <f>+$Q$876-Tabla13[[#This Row],[Outlet Establishment Year]]</f>
        <v>8</v>
      </c>
      <c r="O5767">
        <f>+Tabla13[[#This Row],[Sales]]/Tabla13[[#This Row],[Antigüedad]]</f>
        <v>22.353974999999998</v>
      </c>
      <c r="P5767" s="4">
        <f>+Tabla13[[#This Row],[Sales]]/Tabla13[[#This Row],[Item Weight corregido]]</f>
        <v>8.6183999999999994</v>
      </c>
    </row>
    <row r="5768" spans="1:16" x14ac:dyDescent="0.3">
      <c r="A5768" t="s">
        <v>13</v>
      </c>
      <c r="B5768" t="s">
        <v>381</v>
      </c>
      <c r="C5768" t="s">
        <v>1584</v>
      </c>
      <c r="D5768">
        <v>2015</v>
      </c>
      <c r="E5768" t="s">
        <v>1593</v>
      </c>
      <c r="F5768" t="s">
        <v>1603</v>
      </c>
      <c r="G5768" t="s">
        <v>1604</v>
      </c>
      <c r="H5768" t="s">
        <v>1607</v>
      </c>
      <c r="I5768" s="10">
        <v>0.118419683</v>
      </c>
      <c r="J5768">
        <v>18.600000000000001</v>
      </c>
      <c r="K5768">
        <v>18.600000000000001</v>
      </c>
      <c r="L5768" s="3">
        <v>58.358800000000002</v>
      </c>
      <c r="M5768">
        <v>1</v>
      </c>
      <c r="N5768">
        <f>+$Q$876-Tabla13[[#This Row],[Outlet Establishment Year]]</f>
        <v>9</v>
      </c>
      <c r="O5768">
        <f>+Tabla13[[#This Row],[Sales]]/Tabla13[[#This Row],[Antigüedad]]</f>
        <v>6.4843111111111114</v>
      </c>
      <c r="P5768" s="4">
        <f>+Tabla13[[#This Row],[Sales]]/Tabla13[[#This Row],[Item Weight corregido]]</f>
        <v>3.1375698924731181</v>
      </c>
    </row>
    <row r="5769" spans="1:16" x14ac:dyDescent="0.3">
      <c r="A5769" t="s">
        <v>13</v>
      </c>
      <c r="B5769" t="s">
        <v>1291</v>
      </c>
      <c r="C5769" t="s">
        <v>1574</v>
      </c>
      <c r="D5769">
        <v>2015</v>
      </c>
      <c r="E5769" t="s">
        <v>1593</v>
      </c>
      <c r="F5769" t="s">
        <v>1603</v>
      </c>
      <c r="G5769" t="s">
        <v>1604</v>
      </c>
      <c r="H5769" t="s">
        <v>1607</v>
      </c>
      <c r="I5769" s="10">
        <v>2.8652918999999999E-2</v>
      </c>
      <c r="J5769">
        <v>7.35</v>
      </c>
      <c r="K5769">
        <v>7.35</v>
      </c>
      <c r="L5769" s="3">
        <v>40.545400000000001</v>
      </c>
      <c r="M5769">
        <v>1</v>
      </c>
      <c r="N5769">
        <f>+$Q$876-Tabla13[[#This Row],[Outlet Establishment Year]]</f>
        <v>9</v>
      </c>
      <c r="O5769">
        <f>+Tabla13[[#This Row],[Sales]]/Tabla13[[#This Row],[Antigüedad]]</f>
        <v>4.5050444444444446</v>
      </c>
      <c r="P5769" s="4">
        <f>+Tabla13[[#This Row],[Sales]]/Tabla13[[#This Row],[Item Weight corregido]]</f>
        <v>5.5163809523809526</v>
      </c>
    </row>
    <row r="5770" spans="1:16" x14ac:dyDescent="0.3">
      <c r="A5770" t="s">
        <v>13</v>
      </c>
      <c r="B5770" t="s">
        <v>197</v>
      </c>
      <c r="C5770" t="s">
        <v>1574</v>
      </c>
      <c r="D5770">
        <v>2015</v>
      </c>
      <c r="E5770" t="s">
        <v>1593</v>
      </c>
      <c r="F5770" t="s">
        <v>1603</v>
      </c>
      <c r="G5770" t="s">
        <v>1604</v>
      </c>
      <c r="H5770" t="s">
        <v>1607</v>
      </c>
      <c r="I5770" s="10">
        <v>5.2086084999999997E-2</v>
      </c>
      <c r="J5770">
        <v>7.72</v>
      </c>
      <c r="K5770">
        <v>7.72</v>
      </c>
      <c r="L5770" s="3">
        <v>76.898600000000002</v>
      </c>
      <c r="M5770">
        <v>1</v>
      </c>
      <c r="N5770">
        <f>+$Q$876-Tabla13[[#This Row],[Outlet Establishment Year]]</f>
        <v>9</v>
      </c>
      <c r="O5770">
        <f>+Tabla13[[#This Row],[Sales]]/Tabla13[[#This Row],[Antigüedad]]</f>
        <v>8.5442888888888895</v>
      </c>
      <c r="P5770" s="4">
        <f>+Tabla13[[#This Row],[Sales]]/Tabla13[[#This Row],[Item Weight corregido]]</f>
        <v>9.9609585492227986</v>
      </c>
    </row>
    <row r="5771" spans="1:16" x14ac:dyDescent="0.3">
      <c r="A5771" t="s">
        <v>13</v>
      </c>
      <c r="B5771" t="s">
        <v>1135</v>
      </c>
      <c r="C5771" t="s">
        <v>1574</v>
      </c>
      <c r="D5771">
        <v>2015</v>
      </c>
      <c r="E5771" t="s">
        <v>1593</v>
      </c>
      <c r="F5771" t="s">
        <v>1603</v>
      </c>
      <c r="G5771" t="s">
        <v>1604</v>
      </c>
      <c r="H5771" t="s">
        <v>1607</v>
      </c>
      <c r="I5771" s="10">
        <v>2.1539999000000001E-2</v>
      </c>
      <c r="J5771">
        <v>13.5</v>
      </c>
      <c r="K5771">
        <v>13.5</v>
      </c>
      <c r="L5771" s="3">
        <v>182.49760000000001</v>
      </c>
      <c r="M5771">
        <v>1</v>
      </c>
      <c r="N5771">
        <f>+$Q$876-Tabla13[[#This Row],[Outlet Establishment Year]]</f>
        <v>9</v>
      </c>
      <c r="O5771">
        <f>+Tabla13[[#This Row],[Sales]]/Tabla13[[#This Row],[Antigüedad]]</f>
        <v>20.27751111111111</v>
      </c>
      <c r="P5771" s="4">
        <f>+Tabla13[[#This Row],[Sales]]/Tabla13[[#This Row],[Item Weight corregido]]</f>
        <v>13.518340740740742</v>
      </c>
    </row>
    <row r="5772" spans="1:16" x14ac:dyDescent="0.3">
      <c r="A5772" t="s">
        <v>13</v>
      </c>
      <c r="B5772" t="s">
        <v>1368</v>
      </c>
      <c r="C5772" t="s">
        <v>1587</v>
      </c>
      <c r="D5772">
        <v>2020</v>
      </c>
      <c r="E5772" t="s">
        <v>1594</v>
      </c>
      <c r="F5772" t="s">
        <v>1603</v>
      </c>
      <c r="G5772" t="s">
        <v>1605</v>
      </c>
      <c r="H5772" t="s">
        <v>1607</v>
      </c>
      <c r="I5772" s="10">
        <v>4.3483397999999999E-2</v>
      </c>
      <c r="J5772">
        <v>7.75</v>
      </c>
      <c r="K5772">
        <v>7.75</v>
      </c>
      <c r="L5772" s="3">
        <v>94.343599999999995</v>
      </c>
      <c r="M5772">
        <v>1</v>
      </c>
      <c r="N5772">
        <f>+$Q$876-Tabla13[[#This Row],[Outlet Establishment Year]]</f>
        <v>4</v>
      </c>
      <c r="O5772">
        <f>+Tabla13[[#This Row],[Sales]]/Tabla13[[#This Row],[Antigüedad]]</f>
        <v>23.585899999999999</v>
      </c>
      <c r="P5772" s="4">
        <f>+Tabla13[[#This Row],[Sales]]/Tabla13[[#This Row],[Item Weight corregido]]</f>
        <v>12.173367741935483</v>
      </c>
    </row>
    <row r="5773" spans="1:16" x14ac:dyDescent="0.3">
      <c r="A5773" t="s">
        <v>13</v>
      </c>
      <c r="B5773" t="s">
        <v>728</v>
      </c>
      <c r="C5773" t="s">
        <v>1582</v>
      </c>
      <c r="D5773">
        <v>2020</v>
      </c>
      <c r="E5773" t="s">
        <v>1594</v>
      </c>
      <c r="F5773" t="s">
        <v>1603</v>
      </c>
      <c r="G5773" t="s">
        <v>1605</v>
      </c>
      <c r="H5773" t="s">
        <v>1607</v>
      </c>
      <c r="I5773" s="10">
        <v>2.4664556000000001E-2</v>
      </c>
      <c r="J5773">
        <v>6.55</v>
      </c>
      <c r="K5773">
        <v>6.55</v>
      </c>
      <c r="L5773" s="3">
        <v>103.33320000000001</v>
      </c>
      <c r="M5773">
        <v>1</v>
      </c>
      <c r="N5773">
        <f>+$Q$876-Tabla13[[#This Row],[Outlet Establishment Year]]</f>
        <v>4</v>
      </c>
      <c r="O5773">
        <f>+Tabla13[[#This Row],[Sales]]/Tabla13[[#This Row],[Antigüedad]]</f>
        <v>25.833300000000001</v>
      </c>
      <c r="P5773" s="4">
        <f>+Tabla13[[#This Row],[Sales]]/Tabla13[[#This Row],[Item Weight corregido]]</f>
        <v>15.77606106870229</v>
      </c>
    </row>
    <row r="5774" spans="1:16" x14ac:dyDescent="0.3">
      <c r="A5774" t="s">
        <v>13</v>
      </c>
      <c r="B5774" t="s">
        <v>1340</v>
      </c>
      <c r="C5774" t="s">
        <v>1582</v>
      </c>
      <c r="D5774">
        <v>2020</v>
      </c>
      <c r="E5774" t="s">
        <v>1594</v>
      </c>
      <c r="F5774" t="s">
        <v>1603</v>
      </c>
      <c r="G5774" t="s">
        <v>1605</v>
      </c>
      <c r="H5774" t="s">
        <v>1607</v>
      </c>
      <c r="I5774" s="10">
        <v>1.1151950000000001E-2</v>
      </c>
      <c r="J5774">
        <v>10.6</v>
      </c>
      <c r="K5774">
        <v>10.6</v>
      </c>
      <c r="L5774" s="3">
        <v>40.645400000000002</v>
      </c>
      <c r="M5774">
        <v>1</v>
      </c>
      <c r="N5774">
        <f>+$Q$876-Tabla13[[#This Row],[Outlet Establishment Year]]</f>
        <v>4</v>
      </c>
      <c r="O5774">
        <f>+Tabla13[[#This Row],[Sales]]/Tabla13[[#This Row],[Antigüedad]]</f>
        <v>10.161350000000001</v>
      </c>
      <c r="P5774" s="4">
        <f>+Tabla13[[#This Row],[Sales]]/Tabla13[[#This Row],[Item Weight corregido]]</f>
        <v>3.8344716981132079</v>
      </c>
    </row>
    <row r="5775" spans="1:16" x14ac:dyDescent="0.3">
      <c r="A5775" t="s">
        <v>13</v>
      </c>
      <c r="B5775" t="s">
        <v>1328</v>
      </c>
      <c r="C5775" t="s">
        <v>1575</v>
      </c>
      <c r="D5775">
        <v>2020</v>
      </c>
      <c r="E5775" t="s">
        <v>1594</v>
      </c>
      <c r="F5775" t="s">
        <v>1603</v>
      </c>
      <c r="G5775" t="s">
        <v>1605</v>
      </c>
      <c r="H5775" t="s">
        <v>1607</v>
      </c>
      <c r="I5775" s="10">
        <v>6.8163102000000003E-2</v>
      </c>
      <c r="J5775">
        <v>7.39</v>
      </c>
      <c r="K5775">
        <v>7.39</v>
      </c>
      <c r="L5775" s="3">
        <v>140.4812</v>
      </c>
      <c r="M5775">
        <v>1</v>
      </c>
      <c r="N5775">
        <f>+$Q$876-Tabla13[[#This Row],[Outlet Establishment Year]]</f>
        <v>4</v>
      </c>
      <c r="O5775">
        <f>+Tabla13[[#This Row],[Sales]]/Tabla13[[#This Row],[Antigüedad]]</f>
        <v>35.1203</v>
      </c>
      <c r="P5775" s="4">
        <f>+Tabla13[[#This Row],[Sales]]/Tabla13[[#This Row],[Item Weight corregido]]</f>
        <v>19.00963464140731</v>
      </c>
    </row>
    <row r="5776" spans="1:16" x14ac:dyDescent="0.3">
      <c r="A5776" t="s">
        <v>13</v>
      </c>
      <c r="B5776" t="s">
        <v>78</v>
      </c>
      <c r="C5776" t="s">
        <v>1579</v>
      </c>
      <c r="D5776">
        <v>2020</v>
      </c>
      <c r="E5776" t="s">
        <v>1594</v>
      </c>
      <c r="F5776" t="s">
        <v>1603</v>
      </c>
      <c r="G5776" t="s">
        <v>1605</v>
      </c>
      <c r="H5776" t="s">
        <v>1607</v>
      </c>
      <c r="I5776" s="10">
        <v>2.848169E-2</v>
      </c>
      <c r="J5776">
        <v>6.13</v>
      </c>
      <c r="K5776">
        <v>6.13</v>
      </c>
      <c r="L5776" s="3">
        <v>110.49120000000001</v>
      </c>
      <c r="M5776">
        <v>1</v>
      </c>
      <c r="N5776">
        <f>+$Q$876-Tabla13[[#This Row],[Outlet Establishment Year]]</f>
        <v>4</v>
      </c>
      <c r="O5776">
        <f>+Tabla13[[#This Row],[Sales]]/Tabla13[[#This Row],[Antigüedad]]</f>
        <v>27.622800000000002</v>
      </c>
      <c r="P5776" s="4">
        <f>+Tabla13[[#This Row],[Sales]]/Tabla13[[#This Row],[Item Weight corregido]]</f>
        <v>18.024665579119088</v>
      </c>
    </row>
    <row r="5777" spans="1:16" x14ac:dyDescent="0.3">
      <c r="A5777" t="s">
        <v>13</v>
      </c>
      <c r="B5777" t="s">
        <v>1264</v>
      </c>
      <c r="C5777" t="s">
        <v>1579</v>
      </c>
      <c r="D5777">
        <v>2020</v>
      </c>
      <c r="E5777" t="s">
        <v>1594</v>
      </c>
      <c r="F5777" t="s">
        <v>1603</v>
      </c>
      <c r="G5777" t="s">
        <v>1606</v>
      </c>
      <c r="H5777" t="s">
        <v>1607</v>
      </c>
      <c r="I5777" s="10">
        <v>2.4795056999999999E-2</v>
      </c>
      <c r="J5777">
        <v>21.25</v>
      </c>
      <c r="K5777">
        <v>21.25</v>
      </c>
      <c r="L5777" s="3">
        <v>147.4102</v>
      </c>
      <c r="M5777">
        <v>1</v>
      </c>
      <c r="N5777">
        <f>+$Q$876-Tabla13[[#This Row],[Outlet Establishment Year]]</f>
        <v>4</v>
      </c>
      <c r="O5777">
        <f>+Tabla13[[#This Row],[Sales]]/Tabla13[[#This Row],[Antigüedad]]</f>
        <v>36.852550000000001</v>
      </c>
      <c r="P5777" s="4">
        <f>+Tabla13[[#This Row],[Sales]]/Tabla13[[#This Row],[Item Weight corregido]]</f>
        <v>6.9369505882352946</v>
      </c>
    </row>
    <row r="5778" spans="1:16" x14ac:dyDescent="0.3">
      <c r="A5778" t="s">
        <v>12</v>
      </c>
      <c r="B5778" t="s">
        <v>1103</v>
      </c>
      <c r="C5778" t="s">
        <v>1587</v>
      </c>
      <c r="D5778">
        <v>2015</v>
      </c>
      <c r="E5778" t="s">
        <v>1593</v>
      </c>
      <c r="F5778" t="s">
        <v>1603</v>
      </c>
      <c r="G5778" t="s">
        <v>1606</v>
      </c>
      <c r="H5778" t="s">
        <v>1607</v>
      </c>
      <c r="I5778" s="10">
        <v>3.0212499E-2</v>
      </c>
      <c r="J5778">
        <v>8.3000000000000007</v>
      </c>
      <c r="K5778">
        <v>8.3000000000000007</v>
      </c>
      <c r="L5778" s="3">
        <v>98.038399999999996</v>
      </c>
      <c r="M5778">
        <v>1</v>
      </c>
      <c r="N5778">
        <f>+$Q$876-Tabla13[[#This Row],[Outlet Establishment Year]]</f>
        <v>9</v>
      </c>
      <c r="O5778">
        <f>+Tabla13[[#This Row],[Sales]]/Tabla13[[#This Row],[Antigüedad]]</f>
        <v>10.893155555555555</v>
      </c>
      <c r="P5778" s="4">
        <f>+Tabla13[[#This Row],[Sales]]/Tabla13[[#This Row],[Item Weight corregido]]</f>
        <v>11.811855421686746</v>
      </c>
    </row>
    <row r="5779" spans="1:16" x14ac:dyDescent="0.3">
      <c r="A5779" t="s">
        <v>12</v>
      </c>
      <c r="B5779" t="s">
        <v>55</v>
      </c>
      <c r="C5779" t="s">
        <v>1585</v>
      </c>
      <c r="D5779">
        <v>2015</v>
      </c>
      <c r="E5779" t="s">
        <v>1593</v>
      </c>
      <c r="F5779" t="s">
        <v>1603</v>
      </c>
      <c r="G5779" t="s">
        <v>1606</v>
      </c>
      <c r="H5779" t="s">
        <v>1607</v>
      </c>
      <c r="I5779" s="10">
        <v>0.108458498</v>
      </c>
      <c r="J5779">
        <v>6.75</v>
      </c>
      <c r="K5779">
        <v>6.75</v>
      </c>
      <c r="L5779" s="3">
        <v>96.975200000000001</v>
      </c>
      <c r="M5779">
        <v>1</v>
      </c>
      <c r="N5779">
        <f>+$Q$876-Tabla13[[#This Row],[Outlet Establishment Year]]</f>
        <v>9</v>
      </c>
      <c r="O5779">
        <f>+Tabla13[[#This Row],[Sales]]/Tabla13[[#This Row],[Antigüedad]]</f>
        <v>10.775022222222223</v>
      </c>
      <c r="P5779" s="4">
        <f>+Tabla13[[#This Row],[Sales]]/Tabla13[[#This Row],[Item Weight corregido]]</f>
        <v>14.366696296296297</v>
      </c>
    </row>
    <row r="5780" spans="1:16" x14ac:dyDescent="0.3">
      <c r="A5780" t="s">
        <v>12</v>
      </c>
      <c r="B5780" t="s">
        <v>158</v>
      </c>
      <c r="C5780" t="s">
        <v>1588</v>
      </c>
      <c r="D5780">
        <v>2015</v>
      </c>
      <c r="E5780" t="s">
        <v>1593</v>
      </c>
      <c r="F5780" t="s">
        <v>1603</v>
      </c>
      <c r="G5780" t="s">
        <v>1606</v>
      </c>
      <c r="H5780" t="s">
        <v>1607</v>
      </c>
      <c r="I5780" s="10">
        <v>2.1617397E-2</v>
      </c>
      <c r="J5780">
        <v>7.42</v>
      </c>
      <c r="K5780">
        <v>7.42</v>
      </c>
      <c r="L5780" s="3">
        <v>185.0582</v>
      </c>
      <c r="M5780">
        <v>1</v>
      </c>
      <c r="N5780">
        <f>+$Q$876-Tabla13[[#This Row],[Outlet Establishment Year]]</f>
        <v>9</v>
      </c>
      <c r="O5780">
        <f>+Tabla13[[#This Row],[Sales]]/Tabla13[[#This Row],[Antigüedad]]</f>
        <v>20.562022222222222</v>
      </c>
      <c r="P5780" s="4">
        <f>+Tabla13[[#This Row],[Sales]]/Tabla13[[#This Row],[Item Weight corregido]]</f>
        <v>24.940458221024258</v>
      </c>
    </row>
    <row r="5781" spans="1:16" x14ac:dyDescent="0.3">
      <c r="A5781" t="s">
        <v>12</v>
      </c>
      <c r="B5781" t="s">
        <v>1287</v>
      </c>
      <c r="C5781" t="s">
        <v>1580</v>
      </c>
      <c r="D5781">
        <v>2015</v>
      </c>
      <c r="E5781" t="s">
        <v>1593</v>
      </c>
      <c r="F5781" t="s">
        <v>1603</v>
      </c>
      <c r="G5781" t="s">
        <v>1606</v>
      </c>
      <c r="H5781" t="s">
        <v>1607</v>
      </c>
      <c r="I5781" s="10">
        <v>1.0961482999999999E-2</v>
      </c>
      <c r="J5781">
        <v>6.63</v>
      </c>
      <c r="K5781">
        <v>6.63</v>
      </c>
      <c r="L5781" s="3">
        <v>58.258800000000001</v>
      </c>
      <c r="M5781">
        <v>1</v>
      </c>
      <c r="N5781">
        <f>+$Q$876-Tabla13[[#This Row],[Outlet Establishment Year]]</f>
        <v>9</v>
      </c>
      <c r="O5781">
        <f>+Tabla13[[#This Row],[Sales]]/Tabla13[[#This Row],[Antigüedad]]</f>
        <v>6.4732000000000003</v>
      </c>
      <c r="P5781" s="4">
        <f>+Tabla13[[#This Row],[Sales]]/Tabla13[[#This Row],[Item Weight corregido]]</f>
        <v>8.787149321266968</v>
      </c>
    </row>
    <row r="5782" spans="1:16" x14ac:dyDescent="0.3">
      <c r="A5782" t="s">
        <v>12</v>
      </c>
      <c r="B5782" t="s">
        <v>397</v>
      </c>
      <c r="C5782" t="s">
        <v>1587</v>
      </c>
      <c r="D5782">
        <v>2020</v>
      </c>
      <c r="E5782" t="s">
        <v>1594</v>
      </c>
      <c r="F5782" t="s">
        <v>1603</v>
      </c>
      <c r="G5782" t="s">
        <v>1606</v>
      </c>
      <c r="H5782" t="s">
        <v>1607</v>
      </c>
      <c r="I5782" s="10">
        <v>0.16246121899999999</v>
      </c>
      <c r="J5782">
        <v>7.8550000000000004</v>
      </c>
      <c r="K5782">
        <v>7.8550000000000004</v>
      </c>
      <c r="L5782" s="3">
        <v>39.284799999999997</v>
      </c>
      <c r="M5782">
        <v>1</v>
      </c>
      <c r="N5782">
        <f>+$Q$876-Tabla13[[#This Row],[Outlet Establishment Year]]</f>
        <v>4</v>
      </c>
      <c r="O5782">
        <f>+Tabla13[[#This Row],[Sales]]/Tabla13[[#This Row],[Antigüedad]]</f>
        <v>9.8211999999999993</v>
      </c>
      <c r="P5782" s="4">
        <f>+Tabla13[[#This Row],[Sales]]/Tabla13[[#This Row],[Item Weight corregido]]</f>
        <v>5.0012476129853587</v>
      </c>
    </row>
    <row r="5783" spans="1:16" x14ac:dyDescent="0.3">
      <c r="A5783" t="s">
        <v>12</v>
      </c>
      <c r="B5783" t="s">
        <v>1326</v>
      </c>
      <c r="C5783" t="s">
        <v>1585</v>
      </c>
      <c r="D5783">
        <v>2020</v>
      </c>
      <c r="E5783" t="s">
        <v>1594</v>
      </c>
      <c r="F5783" t="s">
        <v>1603</v>
      </c>
      <c r="G5783" t="s">
        <v>1606</v>
      </c>
      <c r="H5783" t="s">
        <v>1607</v>
      </c>
      <c r="I5783" s="10">
        <v>6.3689582999999994E-2</v>
      </c>
      <c r="J5783">
        <v>16.100000000000001</v>
      </c>
      <c r="K5783">
        <v>16.100000000000001</v>
      </c>
      <c r="L5783" s="3">
        <v>181.93180000000001</v>
      </c>
      <c r="M5783">
        <v>1</v>
      </c>
      <c r="N5783">
        <f>+$Q$876-Tabla13[[#This Row],[Outlet Establishment Year]]</f>
        <v>4</v>
      </c>
      <c r="O5783">
        <f>+Tabla13[[#This Row],[Sales]]/Tabla13[[#This Row],[Antigüedad]]</f>
        <v>45.482950000000002</v>
      </c>
      <c r="P5783" s="4">
        <f>+Tabla13[[#This Row],[Sales]]/Tabla13[[#This Row],[Item Weight corregido]]</f>
        <v>11.300111801242236</v>
      </c>
    </row>
    <row r="5784" spans="1:16" x14ac:dyDescent="0.3">
      <c r="A5784" t="s">
        <v>12</v>
      </c>
      <c r="B5784" t="s">
        <v>971</v>
      </c>
      <c r="C5784" t="s">
        <v>1576</v>
      </c>
      <c r="D5784">
        <v>2020</v>
      </c>
      <c r="E5784" t="s">
        <v>1594</v>
      </c>
      <c r="F5784" t="s">
        <v>1603</v>
      </c>
      <c r="G5784" t="s">
        <v>1606</v>
      </c>
      <c r="H5784" t="s">
        <v>1607</v>
      </c>
      <c r="I5784" s="10">
        <v>8.7753682E-2</v>
      </c>
      <c r="J5784">
        <v>6.7649999999999997</v>
      </c>
      <c r="K5784">
        <v>6.7649999999999997</v>
      </c>
      <c r="L5784" s="3">
        <v>105.3306</v>
      </c>
      <c r="M5784">
        <v>1</v>
      </c>
      <c r="N5784">
        <f>+$Q$876-Tabla13[[#This Row],[Outlet Establishment Year]]</f>
        <v>4</v>
      </c>
      <c r="O5784">
        <f>+Tabla13[[#This Row],[Sales]]/Tabla13[[#This Row],[Antigüedad]]</f>
        <v>26.332650000000001</v>
      </c>
      <c r="P5784" s="4">
        <f>+Tabla13[[#This Row],[Sales]]/Tabla13[[#This Row],[Item Weight corregido]]</f>
        <v>15.569933481152995</v>
      </c>
    </row>
    <row r="5785" spans="1:16" x14ac:dyDescent="0.3">
      <c r="A5785" t="s">
        <v>12</v>
      </c>
      <c r="B5785" t="s">
        <v>853</v>
      </c>
      <c r="C5785" t="s">
        <v>1580</v>
      </c>
      <c r="D5785">
        <v>2020</v>
      </c>
      <c r="E5785" t="s">
        <v>1594</v>
      </c>
      <c r="F5785" t="s">
        <v>1603</v>
      </c>
      <c r="G5785" t="s">
        <v>1604</v>
      </c>
      <c r="H5785" t="s">
        <v>1607</v>
      </c>
      <c r="I5785" s="10">
        <v>3.7782942999999999E-2</v>
      </c>
      <c r="J5785">
        <v>11.5</v>
      </c>
      <c r="K5785">
        <v>11.5</v>
      </c>
      <c r="L5785" s="3">
        <v>106.6254</v>
      </c>
      <c r="M5785">
        <v>1</v>
      </c>
      <c r="N5785">
        <f>+$Q$876-Tabla13[[#This Row],[Outlet Establishment Year]]</f>
        <v>4</v>
      </c>
      <c r="O5785">
        <f>+Tabla13[[#This Row],[Sales]]/Tabla13[[#This Row],[Antigüedad]]</f>
        <v>26.65635</v>
      </c>
      <c r="P5785" s="4">
        <f>+Tabla13[[#This Row],[Sales]]/Tabla13[[#This Row],[Item Weight corregido]]</f>
        <v>9.2717739130434786</v>
      </c>
    </row>
    <row r="5786" spans="1:16" x14ac:dyDescent="0.3">
      <c r="A5786" t="s">
        <v>14</v>
      </c>
      <c r="B5786" t="s">
        <v>1190</v>
      </c>
      <c r="C5786" t="s">
        <v>1580</v>
      </c>
      <c r="D5786">
        <v>2020</v>
      </c>
      <c r="E5786" t="s">
        <v>1594</v>
      </c>
      <c r="F5786" t="s">
        <v>1603</v>
      </c>
      <c r="G5786" t="s">
        <v>1604</v>
      </c>
      <c r="H5786" t="s">
        <v>1607</v>
      </c>
      <c r="I5786" s="10">
        <v>3.7148619000000001E-2</v>
      </c>
      <c r="J5786">
        <v>12.3</v>
      </c>
      <c r="K5786">
        <v>12.3</v>
      </c>
      <c r="L5786" s="3">
        <v>116.88339999999999</v>
      </c>
      <c r="M5786">
        <v>1</v>
      </c>
      <c r="N5786">
        <f>+$Q$876-Tabla13[[#This Row],[Outlet Establishment Year]]</f>
        <v>4</v>
      </c>
      <c r="O5786">
        <f>+Tabla13[[#This Row],[Sales]]/Tabla13[[#This Row],[Antigüedad]]</f>
        <v>29.220849999999999</v>
      </c>
      <c r="P5786" s="4">
        <f>+Tabla13[[#This Row],[Sales]]/Tabla13[[#This Row],[Item Weight corregido]]</f>
        <v>9.5027154471544701</v>
      </c>
    </row>
    <row r="5787" spans="1:16" x14ac:dyDescent="0.3">
      <c r="A5787" t="s">
        <v>13</v>
      </c>
      <c r="B5787" t="s">
        <v>457</v>
      </c>
      <c r="C5787" t="s">
        <v>1587</v>
      </c>
      <c r="D5787">
        <v>2017</v>
      </c>
      <c r="E5787" t="s">
        <v>1598</v>
      </c>
      <c r="F5787" t="s">
        <v>1603</v>
      </c>
      <c r="G5787" t="s">
        <v>1605</v>
      </c>
      <c r="H5787" t="s">
        <v>1607</v>
      </c>
      <c r="I5787" s="10">
        <v>0.17408562499999999</v>
      </c>
      <c r="J5787">
        <v>9.1</v>
      </c>
      <c r="K5787">
        <v>9.1</v>
      </c>
      <c r="L5787" s="3">
        <v>124.6362</v>
      </c>
      <c r="M5787">
        <v>1</v>
      </c>
      <c r="N5787">
        <f>+$Q$876-Tabla13[[#This Row],[Outlet Establishment Year]]</f>
        <v>7</v>
      </c>
      <c r="O5787">
        <f>+Tabla13[[#This Row],[Sales]]/Tabla13[[#This Row],[Antigüedad]]</f>
        <v>17.80517142857143</v>
      </c>
      <c r="P5787" s="4">
        <f>+Tabla13[[#This Row],[Sales]]/Tabla13[[#This Row],[Item Weight corregido]]</f>
        <v>13.696285714285715</v>
      </c>
    </row>
    <row r="5788" spans="1:16" x14ac:dyDescent="0.3">
      <c r="A5788" t="s">
        <v>13</v>
      </c>
      <c r="B5788" t="s">
        <v>31</v>
      </c>
      <c r="C5788" t="s">
        <v>1582</v>
      </c>
      <c r="D5788">
        <v>2017</v>
      </c>
      <c r="E5788" t="s">
        <v>1598</v>
      </c>
      <c r="F5788" t="s">
        <v>1603</v>
      </c>
      <c r="G5788" t="s">
        <v>1605</v>
      </c>
      <c r="H5788" t="s">
        <v>1607</v>
      </c>
      <c r="I5788" s="10">
        <v>0.14639966300000001</v>
      </c>
      <c r="J5788">
        <v>17.850000000000001</v>
      </c>
      <c r="K5788">
        <v>17.850000000000001</v>
      </c>
      <c r="L5788" s="3">
        <v>93.843599999999995</v>
      </c>
      <c r="M5788">
        <v>1</v>
      </c>
      <c r="N5788">
        <f>+$Q$876-Tabla13[[#This Row],[Outlet Establishment Year]]</f>
        <v>7</v>
      </c>
      <c r="O5788">
        <f>+Tabla13[[#This Row],[Sales]]/Tabla13[[#This Row],[Antigüedad]]</f>
        <v>13.406228571428571</v>
      </c>
      <c r="P5788" s="4">
        <f>+Tabla13[[#This Row],[Sales]]/Tabla13[[#This Row],[Item Weight corregido]]</f>
        <v>5.2573445378151256</v>
      </c>
    </row>
    <row r="5789" spans="1:16" x14ac:dyDescent="0.3">
      <c r="A5789" t="s">
        <v>13</v>
      </c>
      <c r="B5789" t="s">
        <v>897</v>
      </c>
      <c r="C5789" t="s">
        <v>1580</v>
      </c>
      <c r="D5789">
        <v>2017</v>
      </c>
      <c r="E5789" t="s">
        <v>1598</v>
      </c>
      <c r="F5789" t="s">
        <v>1603</v>
      </c>
      <c r="G5789" t="s">
        <v>1605</v>
      </c>
      <c r="H5789" t="s">
        <v>1607</v>
      </c>
      <c r="I5789" s="10">
        <v>2.6081567E-2</v>
      </c>
      <c r="J5789">
        <v>9.8000000000000007</v>
      </c>
      <c r="K5789">
        <v>9.8000000000000007</v>
      </c>
      <c r="L5789" s="3">
        <v>217.58500000000001</v>
      </c>
      <c r="M5789">
        <v>1</v>
      </c>
      <c r="N5789">
        <f>+$Q$876-Tabla13[[#This Row],[Outlet Establishment Year]]</f>
        <v>7</v>
      </c>
      <c r="O5789">
        <f>+Tabla13[[#This Row],[Sales]]/Tabla13[[#This Row],[Antigüedad]]</f>
        <v>31.083571428571428</v>
      </c>
      <c r="P5789" s="4">
        <f>+Tabla13[[#This Row],[Sales]]/Tabla13[[#This Row],[Item Weight corregido]]</f>
        <v>22.202551020408162</v>
      </c>
    </row>
    <row r="5790" spans="1:16" x14ac:dyDescent="0.3">
      <c r="A5790" t="s">
        <v>13</v>
      </c>
      <c r="B5790" t="s">
        <v>1162</v>
      </c>
      <c r="C5790" t="s">
        <v>1580</v>
      </c>
      <c r="D5790">
        <v>2017</v>
      </c>
      <c r="E5790" t="s">
        <v>1598</v>
      </c>
      <c r="F5790" t="s">
        <v>1603</v>
      </c>
      <c r="G5790" t="s">
        <v>1605</v>
      </c>
      <c r="H5790" t="s">
        <v>1607</v>
      </c>
      <c r="I5790" s="10">
        <v>0.171050595</v>
      </c>
      <c r="J5790">
        <v>11.5</v>
      </c>
      <c r="K5790">
        <v>11.5</v>
      </c>
      <c r="L5790" s="3">
        <v>126.3704</v>
      </c>
      <c r="M5790">
        <v>1</v>
      </c>
      <c r="N5790">
        <f>+$Q$876-Tabla13[[#This Row],[Outlet Establishment Year]]</f>
        <v>7</v>
      </c>
      <c r="O5790">
        <f>+Tabla13[[#This Row],[Sales]]/Tabla13[[#This Row],[Antigüedad]]</f>
        <v>18.052914285714287</v>
      </c>
      <c r="P5790" s="4">
        <f>+Tabla13[[#This Row],[Sales]]/Tabla13[[#This Row],[Item Weight corregido]]</f>
        <v>10.988730434782608</v>
      </c>
    </row>
    <row r="5791" spans="1:16" x14ac:dyDescent="0.3">
      <c r="A5791" t="s">
        <v>13</v>
      </c>
      <c r="B5791" t="s">
        <v>608</v>
      </c>
      <c r="C5791" t="s">
        <v>1580</v>
      </c>
      <c r="D5791">
        <v>2017</v>
      </c>
      <c r="E5791" t="s">
        <v>1598</v>
      </c>
      <c r="F5791" t="s">
        <v>1603</v>
      </c>
      <c r="G5791" t="s">
        <v>1605</v>
      </c>
      <c r="H5791" t="s">
        <v>1607</v>
      </c>
      <c r="I5791" s="10">
        <v>0.10868960599999999</v>
      </c>
      <c r="J5791">
        <v>20.75</v>
      </c>
      <c r="K5791">
        <v>20.75</v>
      </c>
      <c r="L5791" s="3">
        <v>159.3578</v>
      </c>
      <c r="M5791">
        <v>1</v>
      </c>
      <c r="N5791">
        <f>+$Q$876-Tabla13[[#This Row],[Outlet Establishment Year]]</f>
        <v>7</v>
      </c>
      <c r="O5791">
        <f>+Tabla13[[#This Row],[Sales]]/Tabla13[[#This Row],[Antigüedad]]</f>
        <v>22.7654</v>
      </c>
      <c r="P5791" s="4">
        <f>+Tabla13[[#This Row],[Sales]]/Tabla13[[#This Row],[Item Weight corregido]]</f>
        <v>7.6798939759036147</v>
      </c>
    </row>
    <row r="5792" spans="1:16" x14ac:dyDescent="0.3">
      <c r="A5792" t="s">
        <v>13</v>
      </c>
      <c r="B5792" t="s">
        <v>1444</v>
      </c>
      <c r="C5792" t="s">
        <v>1590</v>
      </c>
      <c r="D5792">
        <v>2017</v>
      </c>
      <c r="E5792" t="s">
        <v>1598</v>
      </c>
      <c r="F5792" t="s">
        <v>1603</v>
      </c>
      <c r="G5792" t="s">
        <v>1605</v>
      </c>
      <c r="H5792" t="s">
        <v>1607</v>
      </c>
      <c r="I5792" s="10">
        <v>1.3990601E-2</v>
      </c>
      <c r="J5792">
        <v>6.8650000000000002</v>
      </c>
      <c r="K5792">
        <v>6.8650000000000002</v>
      </c>
      <c r="L5792" s="3">
        <v>127.6652</v>
      </c>
      <c r="M5792">
        <v>1</v>
      </c>
      <c r="N5792">
        <f>+$Q$876-Tabla13[[#This Row],[Outlet Establishment Year]]</f>
        <v>7</v>
      </c>
      <c r="O5792">
        <f>+Tabla13[[#This Row],[Sales]]/Tabla13[[#This Row],[Antigüedad]]</f>
        <v>18.237885714285714</v>
      </c>
      <c r="P5792" s="4">
        <f>+Tabla13[[#This Row],[Sales]]/Tabla13[[#This Row],[Item Weight corregido]]</f>
        <v>18.596533139111433</v>
      </c>
    </row>
    <row r="5793" spans="1:16" x14ac:dyDescent="0.3">
      <c r="A5793" t="s">
        <v>13</v>
      </c>
      <c r="B5793" t="s">
        <v>766</v>
      </c>
      <c r="C5793" t="s">
        <v>1590</v>
      </c>
      <c r="D5793">
        <v>2017</v>
      </c>
      <c r="E5793" t="s">
        <v>1598</v>
      </c>
      <c r="F5793" t="s">
        <v>1603</v>
      </c>
      <c r="G5793" t="s">
        <v>1605</v>
      </c>
      <c r="H5793" t="s">
        <v>1607</v>
      </c>
      <c r="I5793" s="10">
        <v>0</v>
      </c>
      <c r="J5793">
        <v>13.5</v>
      </c>
      <c r="K5793">
        <v>13.5</v>
      </c>
      <c r="L5793" s="3">
        <v>189.18719999999999</v>
      </c>
      <c r="M5793">
        <v>1</v>
      </c>
      <c r="N5793">
        <f>+$Q$876-Tabla13[[#This Row],[Outlet Establishment Year]]</f>
        <v>7</v>
      </c>
      <c r="O5793">
        <f>+Tabla13[[#This Row],[Sales]]/Tabla13[[#This Row],[Antigüedad]]</f>
        <v>27.026742857142857</v>
      </c>
      <c r="P5793" s="4">
        <f>+Tabla13[[#This Row],[Sales]]/Tabla13[[#This Row],[Item Weight corregido]]</f>
        <v>14.013866666666665</v>
      </c>
    </row>
    <row r="5794" spans="1:16" x14ac:dyDescent="0.3">
      <c r="A5794" t="s">
        <v>12</v>
      </c>
      <c r="B5794" t="s">
        <v>1056</v>
      </c>
      <c r="C5794" t="s">
        <v>1582</v>
      </c>
      <c r="D5794">
        <v>2017</v>
      </c>
      <c r="E5794" t="s">
        <v>1598</v>
      </c>
      <c r="F5794" t="s">
        <v>1603</v>
      </c>
      <c r="G5794" t="s">
        <v>1605</v>
      </c>
      <c r="H5794" t="s">
        <v>1607</v>
      </c>
      <c r="I5794" s="10">
        <v>5.4474158000000002E-2</v>
      </c>
      <c r="J5794">
        <v>8.6</v>
      </c>
      <c r="K5794">
        <v>8.6</v>
      </c>
      <c r="L5794" s="3">
        <v>131.03100000000001</v>
      </c>
      <c r="M5794">
        <v>1</v>
      </c>
      <c r="N5794">
        <f>+$Q$876-Tabla13[[#This Row],[Outlet Establishment Year]]</f>
        <v>7</v>
      </c>
      <c r="O5794">
        <f>+Tabla13[[#This Row],[Sales]]/Tabla13[[#This Row],[Antigüedad]]</f>
        <v>18.718714285714288</v>
      </c>
      <c r="P5794" s="4">
        <f>+Tabla13[[#This Row],[Sales]]/Tabla13[[#This Row],[Item Weight corregido]]</f>
        <v>15.236162790697676</v>
      </c>
    </row>
    <row r="5795" spans="1:16" x14ac:dyDescent="0.3">
      <c r="A5795" t="s">
        <v>12</v>
      </c>
      <c r="B5795" t="s">
        <v>903</v>
      </c>
      <c r="C5795" t="s">
        <v>1586</v>
      </c>
      <c r="D5795">
        <v>2017</v>
      </c>
      <c r="E5795" t="s">
        <v>1598</v>
      </c>
      <c r="F5795" t="s">
        <v>1603</v>
      </c>
      <c r="G5795" t="s">
        <v>1605</v>
      </c>
      <c r="H5795" t="s">
        <v>1607</v>
      </c>
      <c r="I5795" s="10">
        <v>6.1163967E-2</v>
      </c>
      <c r="J5795">
        <v>7.8949999999999996</v>
      </c>
      <c r="K5795">
        <v>7.8949999999999996</v>
      </c>
      <c r="L5795" s="3">
        <v>59.258800000000001</v>
      </c>
      <c r="M5795">
        <v>1</v>
      </c>
      <c r="N5795">
        <f>+$Q$876-Tabla13[[#This Row],[Outlet Establishment Year]]</f>
        <v>7</v>
      </c>
      <c r="O5795">
        <f>+Tabla13[[#This Row],[Sales]]/Tabla13[[#This Row],[Antigüedad]]</f>
        <v>8.4655428571428573</v>
      </c>
      <c r="P5795" s="4">
        <f>+Tabla13[[#This Row],[Sales]]/Tabla13[[#This Row],[Item Weight corregido]]</f>
        <v>7.5058644711842941</v>
      </c>
    </row>
    <row r="5796" spans="1:16" x14ac:dyDescent="0.3">
      <c r="A5796" t="s">
        <v>12</v>
      </c>
      <c r="B5796" t="s">
        <v>388</v>
      </c>
      <c r="C5796" t="s">
        <v>1586</v>
      </c>
      <c r="D5796">
        <v>2017</v>
      </c>
      <c r="E5796" t="s">
        <v>1598</v>
      </c>
      <c r="F5796" t="s">
        <v>1603</v>
      </c>
      <c r="G5796" t="s">
        <v>1605</v>
      </c>
      <c r="H5796" t="s">
        <v>1607</v>
      </c>
      <c r="I5796" s="10">
        <v>0.15680217099999999</v>
      </c>
      <c r="J5796">
        <v>11.6</v>
      </c>
      <c r="K5796">
        <v>11.6</v>
      </c>
      <c r="L5796" s="3">
        <v>168.04740000000001</v>
      </c>
      <c r="M5796">
        <v>1</v>
      </c>
      <c r="N5796">
        <f>+$Q$876-Tabla13[[#This Row],[Outlet Establishment Year]]</f>
        <v>7</v>
      </c>
      <c r="O5796">
        <f>+Tabla13[[#This Row],[Sales]]/Tabla13[[#This Row],[Antigüedad]]</f>
        <v>24.00677142857143</v>
      </c>
      <c r="P5796" s="4">
        <f>+Tabla13[[#This Row],[Sales]]/Tabla13[[#This Row],[Item Weight corregido]]</f>
        <v>14.486844827586209</v>
      </c>
    </row>
    <row r="5797" spans="1:16" x14ac:dyDescent="0.3">
      <c r="A5797" t="s">
        <v>12</v>
      </c>
      <c r="B5797" t="s">
        <v>642</v>
      </c>
      <c r="C5797" t="s">
        <v>1577</v>
      </c>
      <c r="D5797">
        <v>2017</v>
      </c>
      <c r="E5797" t="s">
        <v>1598</v>
      </c>
      <c r="F5797" t="s">
        <v>1603</v>
      </c>
      <c r="G5797" t="s">
        <v>1605</v>
      </c>
      <c r="H5797" t="s">
        <v>1607</v>
      </c>
      <c r="I5797" s="10">
        <v>9.0571320000000007E-3</v>
      </c>
      <c r="J5797">
        <v>8.9749999999999996</v>
      </c>
      <c r="K5797">
        <v>8.9749999999999996</v>
      </c>
      <c r="L5797" s="3">
        <v>104.099</v>
      </c>
      <c r="M5797">
        <v>1</v>
      </c>
      <c r="N5797">
        <f>+$Q$876-Tabla13[[#This Row],[Outlet Establishment Year]]</f>
        <v>7</v>
      </c>
      <c r="O5797">
        <f>+Tabla13[[#This Row],[Sales]]/Tabla13[[#This Row],[Antigüedad]]</f>
        <v>14.871285714285715</v>
      </c>
      <c r="P5797" s="4">
        <f>+Tabla13[[#This Row],[Sales]]/Tabla13[[#This Row],[Item Weight corregido]]</f>
        <v>11.598774373259054</v>
      </c>
    </row>
    <row r="5798" spans="1:16" x14ac:dyDescent="0.3">
      <c r="A5798" t="s">
        <v>12</v>
      </c>
      <c r="B5798" t="s">
        <v>724</v>
      </c>
      <c r="C5798" t="s">
        <v>1576</v>
      </c>
      <c r="D5798">
        <v>2017</v>
      </c>
      <c r="E5798" t="s">
        <v>1598</v>
      </c>
      <c r="F5798" t="s">
        <v>1603</v>
      </c>
      <c r="G5798" t="s">
        <v>1605</v>
      </c>
      <c r="H5798" t="s">
        <v>1607</v>
      </c>
      <c r="I5798" s="10">
        <v>4.2468413000000003E-2</v>
      </c>
      <c r="J5798">
        <v>17.7</v>
      </c>
      <c r="K5798">
        <v>17.7</v>
      </c>
      <c r="L5798" s="3">
        <v>162.42099999999999</v>
      </c>
      <c r="M5798">
        <v>1</v>
      </c>
      <c r="N5798">
        <f>+$Q$876-Tabla13[[#This Row],[Outlet Establishment Year]]</f>
        <v>7</v>
      </c>
      <c r="O5798">
        <f>+Tabla13[[#This Row],[Sales]]/Tabla13[[#This Row],[Antigüedad]]</f>
        <v>23.202999999999999</v>
      </c>
      <c r="P5798" s="4">
        <f>+Tabla13[[#This Row],[Sales]]/Tabla13[[#This Row],[Item Weight corregido]]</f>
        <v>9.1763276836158187</v>
      </c>
    </row>
    <row r="5799" spans="1:16" x14ac:dyDescent="0.3">
      <c r="A5799" t="s">
        <v>12</v>
      </c>
      <c r="B5799" t="s">
        <v>1304</v>
      </c>
      <c r="C5799" t="s">
        <v>1580</v>
      </c>
      <c r="D5799">
        <v>2017</v>
      </c>
      <c r="E5799" t="s">
        <v>1598</v>
      </c>
      <c r="F5799" t="s">
        <v>1603</v>
      </c>
      <c r="G5799" t="s">
        <v>1605</v>
      </c>
      <c r="H5799" t="s">
        <v>1607</v>
      </c>
      <c r="I5799" s="10">
        <v>0.117462619</v>
      </c>
      <c r="J5799">
        <v>9.1950000000000003</v>
      </c>
      <c r="K5799">
        <v>9.1950000000000003</v>
      </c>
      <c r="L5799" s="3">
        <v>158.95779999999999</v>
      </c>
      <c r="M5799">
        <v>1</v>
      </c>
      <c r="N5799">
        <f>+$Q$876-Tabla13[[#This Row],[Outlet Establishment Year]]</f>
        <v>7</v>
      </c>
      <c r="O5799">
        <f>+Tabla13[[#This Row],[Sales]]/Tabla13[[#This Row],[Antigüedad]]</f>
        <v>22.708257142857143</v>
      </c>
      <c r="P5799" s="4">
        <f>+Tabla13[[#This Row],[Sales]]/Tabla13[[#This Row],[Item Weight corregido]]</f>
        <v>17.287417074497007</v>
      </c>
    </row>
    <row r="5800" spans="1:16" x14ac:dyDescent="0.3">
      <c r="A5800" t="s">
        <v>12</v>
      </c>
      <c r="B5800" t="s">
        <v>926</v>
      </c>
      <c r="C5800" t="s">
        <v>1590</v>
      </c>
      <c r="D5800">
        <v>2017</v>
      </c>
      <c r="E5800" t="s">
        <v>1598</v>
      </c>
      <c r="F5800" t="s">
        <v>1603</v>
      </c>
      <c r="G5800" t="s">
        <v>1605</v>
      </c>
      <c r="H5800" t="s">
        <v>1607</v>
      </c>
      <c r="I5800" s="10">
        <v>7.7157726999999995E-2</v>
      </c>
      <c r="J5800">
        <v>19.5</v>
      </c>
      <c r="K5800">
        <v>19.5</v>
      </c>
      <c r="L5800" s="3">
        <v>232.4958</v>
      </c>
      <c r="M5800">
        <v>1</v>
      </c>
      <c r="N5800">
        <f>+$Q$876-Tabla13[[#This Row],[Outlet Establishment Year]]</f>
        <v>7</v>
      </c>
      <c r="O5800">
        <f>+Tabla13[[#This Row],[Sales]]/Tabla13[[#This Row],[Antigüedad]]</f>
        <v>33.213685714285717</v>
      </c>
      <c r="P5800" s="4">
        <f>+Tabla13[[#This Row],[Sales]]/Tabla13[[#This Row],[Item Weight corregido]]</f>
        <v>11.922861538461538</v>
      </c>
    </row>
    <row r="5801" spans="1:16" x14ac:dyDescent="0.3">
      <c r="A5801" t="s">
        <v>14</v>
      </c>
      <c r="B5801" t="s">
        <v>877</v>
      </c>
      <c r="C5801" t="s">
        <v>1583</v>
      </c>
      <c r="D5801">
        <v>2017</v>
      </c>
      <c r="E5801" t="s">
        <v>1598</v>
      </c>
      <c r="F5801" t="s">
        <v>1603</v>
      </c>
      <c r="G5801" t="s">
        <v>1605</v>
      </c>
      <c r="H5801" t="s">
        <v>1607</v>
      </c>
      <c r="I5801" s="10">
        <v>3.0697825000000001E-2</v>
      </c>
      <c r="J5801">
        <v>15.7</v>
      </c>
      <c r="K5801">
        <v>15.7</v>
      </c>
      <c r="L5801" s="3">
        <v>42.877000000000002</v>
      </c>
      <c r="M5801">
        <v>1</v>
      </c>
      <c r="N5801">
        <f>+$Q$876-Tabla13[[#This Row],[Outlet Establishment Year]]</f>
        <v>7</v>
      </c>
      <c r="O5801">
        <f>+Tabla13[[#This Row],[Sales]]/Tabla13[[#This Row],[Antigüedad]]</f>
        <v>6.1252857142857149</v>
      </c>
      <c r="P5801" s="4">
        <f>+Tabla13[[#This Row],[Sales]]/Tabla13[[#This Row],[Item Weight corregido]]</f>
        <v>2.7310191082802548</v>
      </c>
    </row>
    <row r="5802" spans="1:16" x14ac:dyDescent="0.3">
      <c r="A5802" t="s">
        <v>14</v>
      </c>
      <c r="B5802" t="s">
        <v>1257</v>
      </c>
      <c r="C5802" t="s">
        <v>1580</v>
      </c>
      <c r="D5802">
        <v>2017</v>
      </c>
      <c r="E5802" t="s">
        <v>1598</v>
      </c>
      <c r="F5802" t="s">
        <v>1603</v>
      </c>
      <c r="G5802" t="s">
        <v>1605</v>
      </c>
      <c r="H5802" t="s">
        <v>1607</v>
      </c>
      <c r="I5802" s="10">
        <v>0</v>
      </c>
      <c r="J5802">
        <v>15</v>
      </c>
      <c r="K5802">
        <v>15</v>
      </c>
      <c r="L5802" s="3">
        <v>47.2744</v>
      </c>
      <c r="M5802">
        <v>1</v>
      </c>
      <c r="N5802">
        <f>+$Q$876-Tabla13[[#This Row],[Outlet Establishment Year]]</f>
        <v>7</v>
      </c>
      <c r="O5802">
        <f>+Tabla13[[#This Row],[Sales]]/Tabla13[[#This Row],[Antigüedad]]</f>
        <v>6.7534857142857145</v>
      </c>
      <c r="P5802" s="4">
        <f>+Tabla13[[#This Row],[Sales]]/Tabla13[[#This Row],[Item Weight corregido]]</f>
        <v>3.1516266666666666</v>
      </c>
    </row>
    <row r="5803" spans="1:16" x14ac:dyDescent="0.3">
      <c r="A5803" t="s">
        <v>13</v>
      </c>
      <c r="B5803" t="s">
        <v>1393</v>
      </c>
      <c r="C5803" t="s">
        <v>1589</v>
      </c>
      <c r="D5803">
        <v>2011</v>
      </c>
      <c r="E5803" t="s">
        <v>1595</v>
      </c>
      <c r="F5803" t="s">
        <v>1602</v>
      </c>
      <c r="G5803" t="s">
        <v>1604</v>
      </c>
      <c r="H5803" t="s">
        <v>1609</v>
      </c>
      <c r="I5803" s="10">
        <v>0.104257037</v>
      </c>
      <c r="J5803">
        <v>12.15</v>
      </c>
      <c r="K5803">
        <v>12.15</v>
      </c>
      <c r="L5803" s="3">
        <v>34.053199999999997</v>
      </c>
      <c r="M5803">
        <v>1</v>
      </c>
      <c r="N5803">
        <f>+$Q$876-Tabla13[[#This Row],[Outlet Establishment Year]]</f>
        <v>13</v>
      </c>
      <c r="O5803">
        <f>+Tabla13[[#This Row],[Sales]]/Tabla13[[#This Row],[Antigüedad]]</f>
        <v>2.619476923076923</v>
      </c>
      <c r="P5803" s="4">
        <f>+Tabla13[[#This Row],[Sales]]/Tabla13[[#This Row],[Item Weight corregido]]</f>
        <v>2.8027325102880654</v>
      </c>
    </row>
    <row r="5804" spans="1:16" x14ac:dyDescent="0.3">
      <c r="A5804" t="s">
        <v>13</v>
      </c>
      <c r="B5804" t="s">
        <v>1043</v>
      </c>
      <c r="C5804" t="s">
        <v>1576</v>
      </c>
      <c r="D5804">
        <v>2011</v>
      </c>
      <c r="E5804" t="s">
        <v>1595</v>
      </c>
      <c r="F5804" t="s">
        <v>1602</v>
      </c>
      <c r="G5804" t="s">
        <v>1604</v>
      </c>
      <c r="H5804" t="s">
        <v>1609</v>
      </c>
      <c r="I5804" s="10">
        <v>7.4019393000000003E-2</v>
      </c>
      <c r="J5804">
        <v>16.2</v>
      </c>
      <c r="K5804">
        <v>16.2</v>
      </c>
      <c r="L5804" s="3">
        <v>41.745399999999997</v>
      </c>
      <c r="M5804">
        <v>1</v>
      </c>
      <c r="N5804">
        <f>+$Q$876-Tabla13[[#This Row],[Outlet Establishment Year]]</f>
        <v>13</v>
      </c>
      <c r="O5804">
        <f>+Tabla13[[#This Row],[Sales]]/Tabla13[[#This Row],[Antigüedad]]</f>
        <v>3.2111846153846151</v>
      </c>
      <c r="P5804" s="4">
        <f>+Tabla13[[#This Row],[Sales]]/Tabla13[[#This Row],[Item Weight corregido]]</f>
        <v>2.5768765432098766</v>
      </c>
    </row>
    <row r="5805" spans="1:16" x14ac:dyDescent="0.3">
      <c r="A5805" t="s">
        <v>13</v>
      </c>
      <c r="B5805" t="s">
        <v>988</v>
      </c>
      <c r="C5805" t="s">
        <v>1575</v>
      </c>
      <c r="D5805">
        <v>2011</v>
      </c>
      <c r="E5805" t="s">
        <v>1595</v>
      </c>
      <c r="F5805" t="s">
        <v>1602</v>
      </c>
      <c r="G5805" t="s">
        <v>1604</v>
      </c>
      <c r="H5805" t="s">
        <v>1609</v>
      </c>
      <c r="I5805" s="10">
        <v>0.14922305499999999</v>
      </c>
      <c r="J5805">
        <v>10</v>
      </c>
      <c r="K5805">
        <v>10</v>
      </c>
      <c r="L5805" s="3">
        <v>145.81020000000001</v>
      </c>
      <c r="M5805">
        <v>1</v>
      </c>
      <c r="N5805">
        <f>+$Q$876-Tabla13[[#This Row],[Outlet Establishment Year]]</f>
        <v>13</v>
      </c>
      <c r="O5805">
        <f>+Tabla13[[#This Row],[Sales]]/Tabla13[[#This Row],[Antigüedad]]</f>
        <v>11.216169230769232</v>
      </c>
      <c r="P5805" s="4">
        <f>+Tabla13[[#This Row],[Sales]]/Tabla13[[#This Row],[Item Weight corregido]]</f>
        <v>14.581020000000001</v>
      </c>
    </row>
    <row r="5806" spans="1:16" x14ac:dyDescent="0.3">
      <c r="A5806" t="s">
        <v>13</v>
      </c>
      <c r="B5806" t="s">
        <v>115</v>
      </c>
      <c r="C5806" t="s">
        <v>1575</v>
      </c>
      <c r="D5806">
        <v>2011</v>
      </c>
      <c r="E5806" t="s">
        <v>1595</v>
      </c>
      <c r="F5806" t="s">
        <v>1602</v>
      </c>
      <c r="G5806" t="s">
        <v>1604</v>
      </c>
      <c r="H5806" t="s">
        <v>1609</v>
      </c>
      <c r="I5806" s="10">
        <v>0</v>
      </c>
      <c r="J5806">
        <v>19</v>
      </c>
      <c r="K5806">
        <v>19</v>
      </c>
      <c r="L5806" s="3">
        <v>211.02440000000001</v>
      </c>
      <c r="M5806">
        <v>1</v>
      </c>
      <c r="N5806">
        <f>+$Q$876-Tabla13[[#This Row],[Outlet Establishment Year]]</f>
        <v>13</v>
      </c>
      <c r="O5806">
        <f>+Tabla13[[#This Row],[Sales]]/Tabla13[[#This Row],[Antigüedad]]</f>
        <v>16.232646153846154</v>
      </c>
      <c r="P5806" s="4">
        <f>+Tabla13[[#This Row],[Sales]]/Tabla13[[#This Row],[Item Weight corregido]]</f>
        <v>11.106547368421053</v>
      </c>
    </row>
    <row r="5807" spans="1:16" x14ac:dyDescent="0.3">
      <c r="A5807" t="s">
        <v>13</v>
      </c>
      <c r="B5807" t="s">
        <v>584</v>
      </c>
      <c r="C5807" t="s">
        <v>1579</v>
      </c>
      <c r="D5807">
        <v>2011</v>
      </c>
      <c r="E5807" t="s">
        <v>1595</v>
      </c>
      <c r="F5807" t="s">
        <v>1602</v>
      </c>
      <c r="G5807" t="s">
        <v>1604</v>
      </c>
      <c r="H5807" t="s">
        <v>1609</v>
      </c>
      <c r="I5807" s="10">
        <v>1.6726505999999999E-2</v>
      </c>
      <c r="J5807">
        <v>13.6</v>
      </c>
      <c r="K5807">
        <v>13.6</v>
      </c>
      <c r="L5807" s="3">
        <v>176.03700000000001</v>
      </c>
      <c r="M5807">
        <v>1</v>
      </c>
      <c r="N5807">
        <f>+$Q$876-Tabla13[[#This Row],[Outlet Establishment Year]]</f>
        <v>13</v>
      </c>
      <c r="O5807">
        <f>+Tabla13[[#This Row],[Sales]]/Tabla13[[#This Row],[Antigüedad]]</f>
        <v>13.541307692307694</v>
      </c>
      <c r="P5807" s="4">
        <f>+Tabla13[[#This Row],[Sales]]/Tabla13[[#This Row],[Item Weight corregido]]</f>
        <v>12.943897058823531</v>
      </c>
    </row>
    <row r="5808" spans="1:16" x14ac:dyDescent="0.3">
      <c r="A5808" t="s">
        <v>13</v>
      </c>
      <c r="B5808" t="s">
        <v>1160</v>
      </c>
      <c r="C5808" t="s">
        <v>1584</v>
      </c>
      <c r="D5808">
        <v>2011</v>
      </c>
      <c r="E5808" t="s">
        <v>1595</v>
      </c>
      <c r="F5808" t="s">
        <v>1602</v>
      </c>
      <c r="G5808" t="s">
        <v>1606</v>
      </c>
      <c r="H5808" t="s">
        <v>1609</v>
      </c>
      <c r="I5808" s="10">
        <v>3.2597778000000001E-2</v>
      </c>
      <c r="J5808">
        <v>14.5</v>
      </c>
      <c r="K5808">
        <v>14.5</v>
      </c>
      <c r="L5808" s="3">
        <v>163.62100000000001</v>
      </c>
      <c r="M5808">
        <v>1</v>
      </c>
      <c r="N5808">
        <f>+$Q$876-Tabla13[[#This Row],[Outlet Establishment Year]]</f>
        <v>13</v>
      </c>
      <c r="O5808">
        <f>+Tabla13[[#This Row],[Sales]]/Tabla13[[#This Row],[Antigüedad]]</f>
        <v>12.58623076923077</v>
      </c>
      <c r="P5808" s="4">
        <f>+Tabla13[[#This Row],[Sales]]/Tabla13[[#This Row],[Item Weight corregido]]</f>
        <v>11.284206896551725</v>
      </c>
    </row>
    <row r="5809" spans="1:16" x14ac:dyDescent="0.3">
      <c r="A5809" t="s">
        <v>12</v>
      </c>
      <c r="B5809" t="s">
        <v>662</v>
      </c>
      <c r="C5809" t="s">
        <v>1586</v>
      </c>
      <c r="D5809">
        <v>2011</v>
      </c>
      <c r="E5809" t="s">
        <v>1595</v>
      </c>
      <c r="F5809" t="s">
        <v>1602</v>
      </c>
      <c r="G5809" t="s">
        <v>1606</v>
      </c>
      <c r="H5809" t="s">
        <v>1609</v>
      </c>
      <c r="I5809" s="10">
        <v>0.110888167</v>
      </c>
      <c r="J5809">
        <v>16.5</v>
      </c>
      <c r="K5809">
        <v>16.5</v>
      </c>
      <c r="L5809" s="3">
        <v>181.6292</v>
      </c>
      <c r="M5809">
        <v>1</v>
      </c>
      <c r="N5809">
        <f>+$Q$876-Tabla13[[#This Row],[Outlet Establishment Year]]</f>
        <v>13</v>
      </c>
      <c r="O5809">
        <f>+Tabla13[[#This Row],[Sales]]/Tabla13[[#This Row],[Antigüedad]]</f>
        <v>13.971476923076922</v>
      </c>
      <c r="P5809" s="4">
        <f>+Tabla13[[#This Row],[Sales]]/Tabla13[[#This Row],[Item Weight corregido]]</f>
        <v>11.007830303030303</v>
      </c>
    </row>
    <row r="5810" spans="1:16" x14ac:dyDescent="0.3">
      <c r="A5810" t="s">
        <v>12</v>
      </c>
      <c r="B5810" t="s">
        <v>1402</v>
      </c>
      <c r="C5810" t="s">
        <v>1576</v>
      </c>
      <c r="D5810">
        <v>2011</v>
      </c>
      <c r="E5810" t="s">
        <v>1595</v>
      </c>
      <c r="F5810" t="s">
        <v>1602</v>
      </c>
      <c r="G5810" t="s">
        <v>1606</v>
      </c>
      <c r="H5810" t="s">
        <v>1609</v>
      </c>
      <c r="I5810" s="10">
        <v>8.0010552999999998E-2</v>
      </c>
      <c r="J5810">
        <v>16.100000000000001</v>
      </c>
      <c r="K5810">
        <v>16.100000000000001</v>
      </c>
      <c r="L5810" s="3">
        <v>124.2362</v>
      </c>
      <c r="M5810">
        <v>1</v>
      </c>
      <c r="N5810">
        <f>+$Q$876-Tabla13[[#This Row],[Outlet Establishment Year]]</f>
        <v>13</v>
      </c>
      <c r="O5810">
        <f>+Tabla13[[#This Row],[Sales]]/Tabla13[[#This Row],[Antigüedad]]</f>
        <v>9.5566307692307682</v>
      </c>
      <c r="P5810" s="4">
        <f>+Tabla13[[#This Row],[Sales]]/Tabla13[[#This Row],[Item Weight corregido]]</f>
        <v>7.7165341614906824</v>
      </c>
    </row>
    <row r="5811" spans="1:16" x14ac:dyDescent="0.3">
      <c r="A5811" t="s">
        <v>12</v>
      </c>
      <c r="B5811" t="s">
        <v>700</v>
      </c>
      <c r="C5811" t="s">
        <v>1574</v>
      </c>
      <c r="D5811">
        <v>2011</v>
      </c>
      <c r="E5811" t="s">
        <v>1595</v>
      </c>
      <c r="F5811" t="s">
        <v>1602</v>
      </c>
      <c r="G5811" t="s">
        <v>1606</v>
      </c>
      <c r="H5811" t="s">
        <v>1609</v>
      </c>
      <c r="I5811" s="10">
        <v>0.17797002000000001</v>
      </c>
      <c r="J5811">
        <v>12.3</v>
      </c>
      <c r="K5811">
        <v>12.3</v>
      </c>
      <c r="L5811" s="3">
        <v>173.1396</v>
      </c>
      <c r="M5811">
        <v>1</v>
      </c>
      <c r="N5811">
        <f>+$Q$876-Tabla13[[#This Row],[Outlet Establishment Year]]</f>
        <v>13</v>
      </c>
      <c r="O5811">
        <f>+Tabla13[[#This Row],[Sales]]/Tabla13[[#This Row],[Antigüedad]]</f>
        <v>13.318430769230769</v>
      </c>
      <c r="P5811" s="4">
        <f>+Tabla13[[#This Row],[Sales]]/Tabla13[[#This Row],[Item Weight corregido]]</f>
        <v>14.076390243902438</v>
      </c>
    </row>
    <row r="5812" spans="1:16" x14ac:dyDescent="0.3">
      <c r="A5812" t="s">
        <v>12</v>
      </c>
      <c r="B5812" t="s">
        <v>42</v>
      </c>
      <c r="C5812" t="s">
        <v>1574</v>
      </c>
      <c r="D5812">
        <v>2011</v>
      </c>
      <c r="E5812" t="s">
        <v>1595</v>
      </c>
      <c r="F5812" t="s">
        <v>1602</v>
      </c>
      <c r="G5812" t="s">
        <v>1606</v>
      </c>
      <c r="H5812" t="s">
        <v>1609</v>
      </c>
      <c r="I5812" s="10">
        <v>2.7779380999999999E-2</v>
      </c>
      <c r="J5812">
        <v>17.7</v>
      </c>
      <c r="K5812">
        <v>17.7</v>
      </c>
      <c r="L5812" s="3">
        <v>50.103400000000001</v>
      </c>
      <c r="M5812">
        <v>1</v>
      </c>
      <c r="N5812">
        <f>+$Q$876-Tabla13[[#This Row],[Outlet Establishment Year]]</f>
        <v>13</v>
      </c>
      <c r="O5812">
        <f>+Tabla13[[#This Row],[Sales]]/Tabla13[[#This Row],[Antigüedad]]</f>
        <v>3.8541076923076925</v>
      </c>
      <c r="P5812" s="4">
        <f>+Tabla13[[#This Row],[Sales]]/Tabla13[[#This Row],[Item Weight corregido]]</f>
        <v>2.8307005649717514</v>
      </c>
    </row>
    <row r="5813" spans="1:16" x14ac:dyDescent="0.3">
      <c r="A5813" t="s">
        <v>13</v>
      </c>
      <c r="B5813" t="s">
        <v>1355</v>
      </c>
      <c r="C5813" t="s">
        <v>1587</v>
      </c>
      <c r="D5813">
        <v>2014</v>
      </c>
      <c r="E5813" t="s">
        <v>1596</v>
      </c>
      <c r="F5813" t="s">
        <v>1602</v>
      </c>
      <c r="G5813" t="s">
        <v>1606</v>
      </c>
      <c r="H5813" t="s">
        <v>1607</v>
      </c>
      <c r="I5813" s="10">
        <v>2.3715119999999999E-2</v>
      </c>
      <c r="J5813">
        <v>14</v>
      </c>
      <c r="K5813">
        <v>14</v>
      </c>
      <c r="L5813" s="3">
        <v>103.83320000000001</v>
      </c>
      <c r="M5813">
        <v>1</v>
      </c>
      <c r="N5813">
        <f>+$Q$876-Tabla13[[#This Row],[Outlet Establishment Year]]</f>
        <v>10</v>
      </c>
      <c r="O5813">
        <f>+Tabla13[[#This Row],[Sales]]/Tabla13[[#This Row],[Antigüedad]]</f>
        <v>10.383320000000001</v>
      </c>
      <c r="P5813" s="4">
        <f>+Tabla13[[#This Row],[Sales]]/Tabla13[[#This Row],[Item Weight corregido]]</f>
        <v>7.4166571428571428</v>
      </c>
    </row>
    <row r="5814" spans="1:16" x14ac:dyDescent="0.3">
      <c r="A5814" t="s">
        <v>13</v>
      </c>
      <c r="B5814" t="s">
        <v>1457</v>
      </c>
      <c r="C5814" t="s">
        <v>1574</v>
      </c>
      <c r="D5814">
        <v>2014</v>
      </c>
      <c r="E5814" t="s">
        <v>1596</v>
      </c>
      <c r="F5814" t="s">
        <v>1602</v>
      </c>
      <c r="G5814" t="s">
        <v>1606</v>
      </c>
      <c r="H5814" t="s">
        <v>1607</v>
      </c>
      <c r="I5814" s="10">
        <v>0.17124542600000001</v>
      </c>
      <c r="J5814">
        <v>14.65</v>
      </c>
      <c r="K5814">
        <v>14.65</v>
      </c>
      <c r="L5814" s="3">
        <v>50.369199999999999</v>
      </c>
      <c r="M5814">
        <v>1</v>
      </c>
      <c r="N5814">
        <f>+$Q$876-Tabla13[[#This Row],[Outlet Establishment Year]]</f>
        <v>10</v>
      </c>
      <c r="O5814">
        <f>+Tabla13[[#This Row],[Sales]]/Tabla13[[#This Row],[Antigüedad]]</f>
        <v>5.0369200000000003</v>
      </c>
      <c r="P5814" s="4">
        <f>+Tabla13[[#This Row],[Sales]]/Tabla13[[#This Row],[Item Weight corregido]]</f>
        <v>3.4381706484641636</v>
      </c>
    </row>
    <row r="5815" spans="1:16" x14ac:dyDescent="0.3">
      <c r="A5815" t="s">
        <v>13</v>
      </c>
      <c r="B5815" t="s">
        <v>602</v>
      </c>
      <c r="C5815" t="s">
        <v>1574</v>
      </c>
      <c r="D5815">
        <v>2014</v>
      </c>
      <c r="E5815" t="s">
        <v>1596</v>
      </c>
      <c r="F5815" t="s">
        <v>1602</v>
      </c>
      <c r="G5815" t="s">
        <v>1606</v>
      </c>
      <c r="H5815" t="s">
        <v>1607</v>
      </c>
      <c r="I5815" s="10">
        <v>0.16135512199999999</v>
      </c>
      <c r="J5815">
        <v>18.2</v>
      </c>
      <c r="K5815">
        <v>18.2</v>
      </c>
      <c r="L5815" s="3">
        <v>38.319000000000003</v>
      </c>
      <c r="M5815">
        <v>1</v>
      </c>
      <c r="N5815">
        <f>+$Q$876-Tabla13[[#This Row],[Outlet Establishment Year]]</f>
        <v>10</v>
      </c>
      <c r="O5815">
        <f>+Tabla13[[#This Row],[Sales]]/Tabla13[[#This Row],[Antigüedad]]</f>
        <v>3.8319000000000001</v>
      </c>
      <c r="P5815" s="4">
        <f>+Tabla13[[#This Row],[Sales]]/Tabla13[[#This Row],[Item Weight corregido]]</f>
        <v>2.1054395604395606</v>
      </c>
    </row>
    <row r="5816" spans="1:16" x14ac:dyDescent="0.3">
      <c r="A5816" t="s">
        <v>13</v>
      </c>
      <c r="B5816" t="s">
        <v>687</v>
      </c>
      <c r="C5816" t="s">
        <v>1579</v>
      </c>
      <c r="D5816">
        <v>2014</v>
      </c>
      <c r="E5816" t="s">
        <v>1596</v>
      </c>
      <c r="F5816" t="s">
        <v>1602</v>
      </c>
      <c r="G5816" t="s">
        <v>1606</v>
      </c>
      <c r="H5816" t="s">
        <v>1607</v>
      </c>
      <c r="I5816" s="10">
        <v>0</v>
      </c>
      <c r="J5816">
        <v>6.9649999999999999</v>
      </c>
      <c r="K5816">
        <v>6.9649999999999999</v>
      </c>
      <c r="L5816" s="3">
        <v>159.46039999999999</v>
      </c>
      <c r="M5816">
        <v>1</v>
      </c>
      <c r="N5816">
        <f>+$Q$876-Tabla13[[#This Row],[Outlet Establishment Year]]</f>
        <v>10</v>
      </c>
      <c r="O5816">
        <f>+Tabla13[[#This Row],[Sales]]/Tabla13[[#This Row],[Antigüedad]]</f>
        <v>15.94604</v>
      </c>
      <c r="P5816" s="4">
        <f>+Tabla13[[#This Row],[Sales]]/Tabla13[[#This Row],[Item Weight corregido]]</f>
        <v>22.894529791816222</v>
      </c>
    </row>
    <row r="5817" spans="1:16" x14ac:dyDescent="0.3">
      <c r="A5817" t="s">
        <v>13</v>
      </c>
      <c r="B5817" t="s">
        <v>266</v>
      </c>
      <c r="C5817" t="s">
        <v>1579</v>
      </c>
      <c r="D5817">
        <v>2014</v>
      </c>
      <c r="E5817" t="s">
        <v>1596</v>
      </c>
      <c r="F5817" t="s">
        <v>1602</v>
      </c>
      <c r="G5817" t="s">
        <v>1606</v>
      </c>
      <c r="H5817" t="s">
        <v>1607</v>
      </c>
      <c r="I5817" s="10">
        <v>5.5793585999999999E-2</v>
      </c>
      <c r="J5817">
        <v>15.1</v>
      </c>
      <c r="K5817">
        <v>15.1</v>
      </c>
      <c r="L5817" s="3">
        <v>139.74959999999999</v>
      </c>
      <c r="M5817">
        <v>1</v>
      </c>
      <c r="N5817">
        <f>+$Q$876-Tabla13[[#This Row],[Outlet Establishment Year]]</f>
        <v>10</v>
      </c>
      <c r="O5817">
        <f>+Tabla13[[#This Row],[Sales]]/Tabla13[[#This Row],[Antigüedad]]</f>
        <v>13.974959999999999</v>
      </c>
      <c r="P5817" s="4">
        <f>+Tabla13[[#This Row],[Sales]]/Tabla13[[#This Row],[Item Weight corregido]]</f>
        <v>9.2549403973509925</v>
      </c>
    </row>
    <row r="5818" spans="1:16" x14ac:dyDescent="0.3">
      <c r="A5818" t="s">
        <v>12</v>
      </c>
      <c r="B5818" t="s">
        <v>902</v>
      </c>
      <c r="C5818" t="s">
        <v>1582</v>
      </c>
      <c r="D5818">
        <v>2014</v>
      </c>
      <c r="E5818" t="s">
        <v>1596</v>
      </c>
      <c r="F5818" t="s">
        <v>1602</v>
      </c>
      <c r="G5818" t="s">
        <v>1606</v>
      </c>
      <c r="H5818" t="s">
        <v>1607</v>
      </c>
      <c r="I5818" s="10">
        <v>4.3856919000000001E-2</v>
      </c>
      <c r="J5818">
        <v>14.8</v>
      </c>
      <c r="K5818">
        <v>14.8</v>
      </c>
      <c r="L5818" s="3">
        <v>109.057</v>
      </c>
      <c r="M5818">
        <v>1</v>
      </c>
      <c r="N5818">
        <f>+$Q$876-Tabla13[[#This Row],[Outlet Establishment Year]]</f>
        <v>10</v>
      </c>
      <c r="O5818">
        <f>+Tabla13[[#This Row],[Sales]]/Tabla13[[#This Row],[Antigüedad]]</f>
        <v>10.9057</v>
      </c>
      <c r="P5818" s="4">
        <f>+Tabla13[[#This Row],[Sales]]/Tabla13[[#This Row],[Item Weight corregido]]</f>
        <v>7.3687162162162156</v>
      </c>
    </row>
    <row r="5819" spans="1:16" x14ac:dyDescent="0.3">
      <c r="A5819" t="s">
        <v>12</v>
      </c>
      <c r="B5819" t="s">
        <v>1164</v>
      </c>
      <c r="C5819" t="s">
        <v>1574</v>
      </c>
      <c r="D5819">
        <v>2014</v>
      </c>
      <c r="E5819" t="s">
        <v>1596</v>
      </c>
      <c r="F5819" t="s">
        <v>1602</v>
      </c>
      <c r="G5819" t="s">
        <v>1606</v>
      </c>
      <c r="H5819" t="s">
        <v>1607</v>
      </c>
      <c r="I5819" s="10">
        <v>5.3802404999999998E-2</v>
      </c>
      <c r="J5819">
        <v>5.7850000000000001</v>
      </c>
      <c r="K5819">
        <v>5.7850000000000001</v>
      </c>
      <c r="L5819" s="3">
        <v>85.985600000000005</v>
      </c>
      <c r="M5819">
        <v>1</v>
      </c>
      <c r="N5819">
        <f>+$Q$876-Tabla13[[#This Row],[Outlet Establishment Year]]</f>
        <v>10</v>
      </c>
      <c r="O5819">
        <f>+Tabla13[[#This Row],[Sales]]/Tabla13[[#This Row],[Antigüedad]]</f>
        <v>8.5985600000000009</v>
      </c>
      <c r="P5819" s="4">
        <f>+Tabla13[[#This Row],[Sales]]/Tabla13[[#This Row],[Item Weight corregido]]</f>
        <v>14.863543647363873</v>
      </c>
    </row>
    <row r="5820" spans="1:16" x14ac:dyDescent="0.3">
      <c r="A5820" t="s">
        <v>12</v>
      </c>
      <c r="B5820" t="s">
        <v>992</v>
      </c>
      <c r="C5820" t="s">
        <v>1574</v>
      </c>
      <c r="D5820">
        <v>2014</v>
      </c>
      <c r="E5820" t="s">
        <v>1596</v>
      </c>
      <c r="F5820" t="s">
        <v>1602</v>
      </c>
      <c r="G5820" t="s">
        <v>1606</v>
      </c>
      <c r="H5820" t="s">
        <v>1607</v>
      </c>
      <c r="I5820" s="10">
        <v>0.16522171699999999</v>
      </c>
      <c r="J5820">
        <v>13.15</v>
      </c>
      <c r="K5820">
        <v>13.15</v>
      </c>
      <c r="L5820" s="3">
        <v>172.07640000000001</v>
      </c>
      <c r="M5820">
        <v>1</v>
      </c>
      <c r="N5820">
        <f>+$Q$876-Tabla13[[#This Row],[Outlet Establishment Year]]</f>
        <v>10</v>
      </c>
      <c r="O5820">
        <f>+Tabla13[[#This Row],[Sales]]/Tabla13[[#This Row],[Antigüedad]]</f>
        <v>17.207640000000001</v>
      </c>
      <c r="P5820" s="4">
        <f>+Tabla13[[#This Row],[Sales]]/Tabla13[[#This Row],[Item Weight corregido]]</f>
        <v>13.085657794676806</v>
      </c>
    </row>
    <row r="5821" spans="1:16" x14ac:dyDescent="0.3">
      <c r="A5821" t="s">
        <v>12</v>
      </c>
      <c r="B5821" t="s">
        <v>99</v>
      </c>
      <c r="C5821" t="s">
        <v>1581</v>
      </c>
      <c r="D5821">
        <v>2014</v>
      </c>
      <c r="E5821" t="s">
        <v>1596</v>
      </c>
      <c r="F5821" t="s">
        <v>1602</v>
      </c>
      <c r="G5821" t="s">
        <v>1606</v>
      </c>
      <c r="H5821" t="s">
        <v>1607</v>
      </c>
      <c r="I5821" s="10">
        <v>2.6579951000000001E-2</v>
      </c>
      <c r="J5821">
        <v>13.65</v>
      </c>
      <c r="K5821">
        <v>13.65</v>
      </c>
      <c r="L5821" s="3">
        <v>34.7532</v>
      </c>
      <c r="M5821">
        <v>1</v>
      </c>
      <c r="N5821">
        <f>+$Q$876-Tabla13[[#This Row],[Outlet Establishment Year]]</f>
        <v>10</v>
      </c>
      <c r="O5821">
        <f>+Tabla13[[#This Row],[Sales]]/Tabla13[[#This Row],[Antigüedad]]</f>
        <v>3.47532</v>
      </c>
      <c r="P5821" s="4">
        <f>+Tabla13[[#This Row],[Sales]]/Tabla13[[#This Row],[Item Weight corregido]]</f>
        <v>2.5460219780219777</v>
      </c>
    </row>
    <row r="5822" spans="1:16" x14ac:dyDescent="0.3">
      <c r="A5822" t="s">
        <v>14</v>
      </c>
      <c r="B5822" t="s">
        <v>650</v>
      </c>
      <c r="C5822" t="s">
        <v>1574</v>
      </c>
      <c r="D5822">
        <v>2014</v>
      </c>
      <c r="E5822" t="s">
        <v>1596</v>
      </c>
      <c r="F5822" t="s">
        <v>1602</v>
      </c>
      <c r="G5822" t="s">
        <v>1606</v>
      </c>
      <c r="H5822" t="s">
        <v>1607</v>
      </c>
      <c r="I5822" s="10">
        <v>0.116152226</v>
      </c>
      <c r="J5822">
        <v>8.6150000000000002</v>
      </c>
      <c r="K5822">
        <v>8.6150000000000002</v>
      </c>
      <c r="L5822" s="3">
        <v>94.143600000000006</v>
      </c>
      <c r="M5822">
        <v>1</v>
      </c>
      <c r="N5822">
        <f>+$Q$876-Tabla13[[#This Row],[Outlet Establishment Year]]</f>
        <v>10</v>
      </c>
      <c r="O5822">
        <f>+Tabla13[[#This Row],[Sales]]/Tabla13[[#This Row],[Antigüedad]]</f>
        <v>9.4143600000000003</v>
      </c>
      <c r="P5822" s="4">
        <f>+Tabla13[[#This Row],[Sales]]/Tabla13[[#This Row],[Item Weight corregido]]</f>
        <v>10.92786999419617</v>
      </c>
    </row>
    <row r="5823" spans="1:16" x14ac:dyDescent="0.3">
      <c r="A5823" t="s">
        <v>13</v>
      </c>
      <c r="B5823" t="s">
        <v>1151</v>
      </c>
      <c r="C5823" t="s">
        <v>1574</v>
      </c>
      <c r="D5823">
        <v>2022</v>
      </c>
      <c r="E5823" t="s">
        <v>1592</v>
      </c>
      <c r="F5823" t="s">
        <v>1602</v>
      </c>
      <c r="G5823" t="s">
        <v>1604</v>
      </c>
      <c r="H5823" t="s">
        <v>1608</v>
      </c>
      <c r="I5823" s="10">
        <v>0.148986013</v>
      </c>
      <c r="J5823">
        <v>12.1</v>
      </c>
      <c r="K5823">
        <v>12.1</v>
      </c>
      <c r="L5823" s="3">
        <v>106.52800000000001</v>
      </c>
      <c r="M5823">
        <v>4</v>
      </c>
      <c r="N5823">
        <f>+$Q$876-Tabla13[[#This Row],[Outlet Establishment Year]]</f>
        <v>2</v>
      </c>
      <c r="O5823">
        <f>+Tabla13[[#This Row],[Sales]]/Tabla13[[#This Row],[Antigüedad]]</f>
        <v>53.264000000000003</v>
      </c>
      <c r="P5823" s="4">
        <f>+Tabla13[[#This Row],[Sales]]/Tabla13[[#This Row],[Item Weight corregido]]</f>
        <v>8.8039669421487616</v>
      </c>
    </row>
    <row r="5824" spans="1:16" x14ac:dyDescent="0.3">
      <c r="A5824" t="s">
        <v>13</v>
      </c>
      <c r="B5824" t="s">
        <v>938</v>
      </c>
      <c r="C5824" t="s">
        <v>1590</v>
      </c>
      <c r="D5824">
        <v>2022</v>
      </c>
      <c r="E5824" t="s">
        <v>1592</v>
      </c>
      <c r="F5824" t="s">
        <v>1602</v>
      </c>
      <c r="G5824" t="s">
        <v>1604</v>
      </c>
      <c r="H5824" t="s">
        <v>1608</v>
      </c>
      <c r="I5824" s="10">
        <v>2.3983258E-2</v>
      </c>
      <c r="J5824">
        <v>8.5749999999999993</v>
      </c>
      <c r="K5824">
        <v>8.5749999999999993</v>
      </c>
      <c r="L5824" s="3">
        <v>106.328</v>
      </c>
      <c r="M5824">
        <v>4.3</v>
      </c>
      <c r="N5824">
        <f>+$Q$876-Tabla13[[#This Row],[Outlet Establishment Year]]</f>
        <v>2</v>
      </c>
      <c r="O5824">
        <f>+Tabla13[[#This Row],[Sales]]/Tabla13[[#This Row],[Antigüedad]]</f>
        <v>53.164000000000001</v>
      </c>
      <c r="P5824" s="4">
        <f>+Tabla13[[#This Row],[Sales]]/Tabla13[[#This Row],[Item Weight corregido]]</f>
        <v>12.399766763848397</v>
      </c>
    </row>
    <row r="5825" spans="1:16" x14ac:dyDescent="0.3">
      <c r="A5825" t="s">
        <v>13</v>
      </c>
      <c r="B5825" t="s">
        <v>864</v>
      </c>
      <c r="C5825" t="s">
        <v>1590</v>
      </c>
      <c r="D5825">
        <v>2022</v>
      </c>
      <c r="E5825" t="s">
        <v>1592</v>
      </c>
      <c r="F5825" t="s">
        <v>1602</v>
      </c>
      <c r="G5825" t="s">
        <v>1604</v>
      </c>
      <c r="H5825" t="s">
        <v>1608</v>
      </c>
      <c r="I5825" s="10">
        <v>6.9742672000000006E-2</v>
      </c>
      <c r="J5825">
        <v>12.3</v>
      </c>
      <c r="K5825">
        <v>12.3</v>
      </c>
      <c r="L5825" s="3">
        <v>106.2938</v>
      </c>
      <c r="M5825">
        <v>4</v>
      </c>
      <c r="N5825">
        <f>+$Q$876-Tabla13[[#This Row],[Outlet Establishment Year]]</f>
        <v>2</v>
      </c>
      <c r="O5825">
        <f>+Tabla13[[#This Row],[Sales]]/Tabla13[[#This Row],[Antigüedad]]</f>
        <v>53.146900000000002</v>
      </c>
      <c r="P5825" s="4">
        <f>+Tabla13[[#This Row],[Sales]]/Tabla13[[#This Row],[Item Weight corregido]]</f>
        <v>8.6417723577235765</v>
      </c>
    </row>
    <row r="5826" spans="1:16" x14ac:dyDescent="0.3">
      <c r="A5826" t="s">
        <v>13</v>
      </c>
      <c r="B5826" t="s">
        <v>205</v>
      </c>
      <c r="C5826" t="s">
        <v>1575</v>
      </c>
      <c r="D5826">
        <v>2022</v>
      </c>
      <c r="E5826" t="s">
        <v>1592</v>
      </c>
      <c r="F5826" t="s">
        <v>1602</v>
      </c>
      <c r="G5826" t="s">
        <v>1604</v>
      </c>
      <c r="H5826" t="s">
        <v>1608</v>
      </c>
      <c r="I5826" s="10">
        <v>5.2252908000000001E-2</v>
      </c>
      <c r="J5826">
        <v>18.75</v>
      </c>
      <c r="K5826">
        <v>18.75</v>
      </c>
      <c r="L5826" s="3">
        <v>105.72799999999999</v>
      </c>
      <c r="M5826">
        <v>4</v>
      </c>
      <c r="N5826">
        <f>+$Q$876-Tabla13[[#This Row],[Outlet Establishment Year]]</f>
        <v>2</v>
      </c>
      <c r="O5826">
        <f>+Tabla13[[#This Row],[Sales]]/Tabla13[[#This Row],[Antigüedad]]</f>
        <v>52.863999999999997</v>
      </c>
      <c r="P5826" s="4">
        <f>+Tabla13[[#This Row],[Sales]]/Tabla13[[#This Row],[Item Weight corregido]]</f>
        <v>5.6388266666666667</v>
      </c>
    </row>
    <row r="5827" spans="1:16" x14ac:dyDescent="0.3">
      <c r="A5827" t="s">
        <v>13</v>
      </c>
      <c r="B5827" t="s">
        <v>1038</v>
      </c>
      <c r="C5827" t="s">
        <v>1580</v>
      </c>
      <c r="D5827">
        <v>2022</v>
      </c>
      <c r="E5827" t="s">
        <v>1592</v>
      </c>
      <c r="F5827" t="s">
        <v>1602</v>
      </c>
      <c r="G5827" t="s">
        <v>1604</v>
      </c>
      <c r="H5827" t="s">
        <v>1608</v>
      </c>
      <c r="I5827" s="10">
        <v>0.16290352499999999</v>
      </c>
      <c r="J5827">
        <v>10.85</v>
      </c>
      <c r="K5827">
        <v>10.85</v>
      </c>
      <c r="L5827" s="3">
        <v>104.9622</v>
      </c>
      <c r="M5827">
        <v>3.8</v>
      </c>
      <c r="N5827">
        <f>+$Q$876-Tabla13[[#This Row],[Outlet Establishment Year]]</f>
        <v>2</v>
      </c>
      <c r="O5827">
        <f>+Tabla13[[#This Row],[Sales]]/Tabla13[[#This Row],[Antigüedad]]</f>
        <v>52.481099999999998</v>
      </c>
      <c r="P5827" s="4">
        <f>+Tabla13[[#This Row],[Sales]]/Tabla13[[#This Row],[Item Weight corregido]]</f>
        <v>9.6739354838709684</v>
      </c>
    </row>
    <row r="5828" spans="1:16" x14ac:dyDescent="0.3">
      <c r="A5828" t="s">
        <v>13</v>
      </c>
      <c r="B5828" t="s">
        <v>106</v>
      </c>
      <c r="C5828" t="s">
        <v>1584</v>
      </c>
      <c r="D5828">
        <v>2022</v>
      </c>
      <c r="E5828" t="s">
        <v>1592</v>
      </c>
      <c r="F5828" t="s">
        <v>1602</v>
      </c>
      <c r="G5828" t="s">
        <v>1604</v>
      </c>
      <c r="H5828" t="s">
        <v>1608</v>
      </c>
      <c r="I5828" s="10">
        <v>1.3420879E-2</v>
      </c>
      <c r="J5828">
        <v>16.350000000000001</v>
      </c>
      <c r="K5828">
        <v>16.350000000000001</v>
      </c>
      <c r="L5828" s="3">
        <v>104.828</v>
      </c>
      <c r="M5828">
        <v>4.0999999999999996</v>
      </c>
      <c r="N5828">
        <f>+$Q$876-Tabla13[[#This Row],[Outlet Establishment Year]]</f>
        <v>2</v>
      </c>
      <c r="O5828">
        <f>+Tabla13[[#This Row],[Sales]]/Tabla13[[#This Row],[Antigüedad]]</f>
        <v>52.414000000000001</v>
      </c>
      <c r="P5828" s="4">
        <f>+Tabla13[[#This Row],[Sales]]/Tabla13[[#This Row],[Item Weight corregido]]</f>
        <v>6.4114984709480121</v>
      </c>
    </row>
    <row r="5829" spans="1:16" x14ac:dyDescent="0.3">
      <c r="A5829" t="s">
        <v>13</v>
      </c>
      <c r="B5829" t="s">
        <v>425</v>
      </c>
      <c r="C5829" t="s">
        <v>1575</v>
      </c>
      <c r="D5829">
        <v>2018</v>
      </c>
      <c r="E5829" t="s">
        <v>1597</v>
      </c>
      <c r="F5829" t="s">
        <v>1602</v>
      </c>
      <c r="G5829" t="s">
        <v>1604</v>
      </c>
      <c r="H5829" t="s">
        <v>1610</v>
      </c>
      <c r="I5829" s="10">
        <v>1.6956266000000001E-2</v>
      </c>
      <c r="K5829">
        <v>14.35</v>
      </c>
      <c r="L5829" s="3">
        <v>109.3228</v>
      </c>
      <c r="M5829">
        <v>1</v>
      </c>
      <c r="N5829">
        <f>+$Q$876-Tabla13[[#This Row],[Outlet Establishment Year]]</f>
        <v>6</v>
      </c>
      <c r="O5829">
        <f>+Tabla13[[#This Row],[Sales]]/Tabla13[[#This Row],[Antigüedad]]</f>
        <v>18.220466666666667</v>
      </c>
      <c r="P5829" s="4">
        <f>+Tabla13[[#This Row],[Sales]]/Tabla13[[#This Row],[Item Weight corregido]]</f>
        <v>7.6183135888501745</v>
      </c>
    </row>
    <row r="5830" spans="1:16" x14ac:dyDescent="0.3">
      <c r="A5830" t="s">
        <v>13</v>
      </c>
      <c r="B5830" t="s">
        <v>1468</v>
      </c>
      <c r="C5830" t="s">
        <v>1587</v>
      </c>
      <c r="D5830">
        <v>2018</v>
      </c>
      <c r="E5830" t="s">
        <v>1597</v>
      </c>
      <c r="F5830" t="s">
        <v>1602</v>
      </c>
      <c r="G5830" t="s">
        <v>1604</v>
      </c>
      <c r="H5830" t="s">
        <v>1610</v>
      </c>
      <c r="I5830" s="10">
        <v>0</v>
      </c>
      <c r="K5830">
        <v>4.92</v>
      </c>
      <c r="L5830" s="3">
        <v>196.50839999999999</v>
      </c>
      <c r="M5830">
        <v>1</v>
      </c>
      <c r="N5830">
        <f>+$Q$876-Tabla13[[#This Row],[Outlet Establishment Year]]</f>
        <v>6</v>
      </c>
      <c r="O5830">
        <f>+Tabla13[[#This Row],[Sales]]/Tabla13[[#This Row],[Antigüedad]]</f>
        <v>32.751399999999997</v>
      </c>
      <c r="P5830" s="4">
        <f>+Tabla13[[#This Row],[Sales]]/Tabla13[[#This Row],[Item Weight corregido]]</f>
        <v>39.94073170731707</v>
      </c>
    </row>
    <row r="5831" spans="1:16" x14ac:dyDescent="0.3">
      <c r="A5831" t="s">
        <v>13</v>
      </c>
      <c r="B5831" t="s">
        <v>786</v>
      </c>
      <c r="C5831" t="s">
        <v>1574</v>
      </c>
      <c r="D5831">
        <v>2018</v>
      </c>
      <c r="E5831" t="s">
        <v>1597</v>
      </c>
      <c r="F5831" t="s">
        <v>1602</v>
      </c>
      <c r="G5831" t="s">
        <v>1604</v>
      </c>
      <c r="H5831" t="s">
        <v>1610</v>
      </c>
      <c r="I5831" s="10">
        <v>2.5841875E-2</v>
      </c>
      <c r="K5831">
        <v>8.7850000000000001</v>
      </c>
      <c r="L5831" s="3">
        <v>120.7414</v>
      </c>
      <c r="M5831">
        <v>1</v>
      </c>
      <c r="N5831">
        <f>+$Q$876-Tabla13[[#This Row],[Outlet Establishment Year]]</f>
        <v>6</v>
      </c>
      <c r="O5831">
        <f>+Tabla13[[#This Row],[Sales]]/Tabla13[[#This Row],[Antigüedad]]</f>
        <v>20.123566666666665</v>
      </c>
      <c r="P5831" s="4">
        <f>+Tabla13[[#This Row],[Sales]]/Tabla13[[#This Row],[Item Weight corregido]]</f>
        <v>13.744040978941378</v>
      </c>
    </row>
    <row r="5832" spans="1:16" x14ac:dyDescent="0.3">
      <c r="A5832" t="s">
        <v>13</v>
      </c>
      <c r="B5832" t="s">
        <v>201</v>
      </c>
      <c r="C5832" t="s">
        <v>1583</v>
      </c>
      <c r="D5832">
        <v>2018</v>
      </c>
      <c r="E5832" t="s">
        <v>1597</v>
      </c>
      <c r="F5832" t="s">
        <v>1602</v>
      </c>
      <c r="G5832" t="s">
        <v>1604</v>
      </c>
      <c r="H5832" t="s">
        <v>1610</v>
      </c>
      <c r="I5832" s="10">
        <v>0</v>
      </c>
      <c r="K5832">
        <v>16.600000000000001</v>
      </c>
      <c r="L5832" s="3">
        <v>171.7422</v>
      </c>
      <c r="M5832">
        <v>1</v>
      </c>
      <c r="N5832">
        <f>+$Q$876-Tabla13[[#This Row],[Outlet Establishment Year]]</f>
        <v>6</v>
      </c>
      <c r="O5832">
        <f>+Tabla13[[#This Row],[Sales]]/Tabla13[[#This Row],[Antigüedad]]</f>
        <v>28.623699999999999</v>
      </c>
      <c r="P5832" s="4">
        <f>+Tabla13[[#This Row],[Sales]]/Tabla13[[#This Row],[Item Weight corregido]]</f>
        <v>10.345915662650601</v>
      </c>
    </row>
    <row r="5833" spans="1:16" x14ac:dyDescent="0.3">
      <c r="A5833" t="s">
        <v>13</v>
      </c>
      <c r="B5833" t="s">
        <v>1196</v>
      </c>
      <c r="C5833" t="s">
        <v>1575</v>
      </c>
      <c r="D5833">
        <v>2018</v>
      </c>
      <c r="E5833" t="s">
        <v>1597</v>
      </c>
      <c r="F5833" t="s">
        <v>1602</v>
      </c>
      <c r="G5833" t="s">
        <v>1604</v>
      </c>
      <c r="H5833" t="s">
        <v>1610</v>
      </c>
      <c r="I5833" s="10">
        <v>5.4723716999999998E-2</v>
      </c>
      <c r="K5833">
        <v>13.5</v>
      </c>
      <c r="L5833" s="3">
        <v>36.687399999999997</v>
      </c>
      <c r="M5833">
        <v>1</v>
      </c>
      <c r="N5833">
        <f>+$Q$876-Tabla13[[#This Row],[Outlet Establishment Year]]</f>
        <v>6</v>
      </c>
      <c r="O5833">
        <f>+Tabla13[[#This Row],[Sales]]/Tabla13[[#This Row],[Antigüedad]]</f>
        <v>6.1145666666666658</v>
      </c>
      <c r="P5833" s="4">
        <f>+Tabla13[[#This Row],[Sales]]/Tabla13[[#This Row],[Item Weight corregido]]</f>
        <v>2.7175851851851851</v>
      </c>
    </row>
    <row r="5834" spans="1:16" x14ac:dyDescent="0.3">
      <c r="A5834" t="s">
        <v>13</v>
      </c>
      <c r="B5834" t="s">
        <v>1350</v>
      </c>
      <c r="C5834" t="s">
        <v>1579</v>
      </c>
      <c r="D5834">
        <v>2018</v>
      </c>
      <c r="E5834" t="s">
        <v>1597</v>
      </c>
      <c r="F5834" t="s">
        <v>1602</v>
      </c>
      <c r="G5834" t="s">
        <v>1604</v>
      </c>
      <c r="H5834" t="s">
        <v>1610</v>
      </c>
      <c r="I5834" s="10">
        <v>3.9078046999999998E-2</v>
      </c>
      <c r="K5834">
        <v>20.350000000000001</v>
      </c>
      <c r="L5834" s="3">
        <v>128.36779999999999</v>
      </c>
      <c r="M5834">
        <v>1</v>
      </c>
      <c r="N5834">
        <f>+$Q$876-Tabla13[[#This Row],[Outlet Establishment Year]]</f>
        <v>6</v>
      </c>
      <c r="O5834">
        <f>+Tabla13[[#This Row],[Sales]]/Tabla13[[#This Row],[Antigüedad]]</f>
        <v>21.394633333333331</v>
      </c>
      <c r="P5834" s="4">
        <f>+Tabla13[[#This Row],[Sales]]/Tabla13[[#This Row],[Item Weight corregido]]</f>
        <v>6.3079999999999989</v>
      </c>
    </row>
    <row r="5835" spans="1:16" x14ac:dyDescent="0.3">
      <c r="A5835" t="s">
        <v>13</v>
      </c>
      <c r="B5835" t="s">
        <v>272</v>
      </c>
      <c r="C5835" t="s">
        <v>1580</v>
      </c>
      <c r="D5835">
        <v>2018</v>
      </c>
      <c r="E5835" t="s">
        <v>1597</v>
      </c>
      <c r="F5835" t="s">
        <v>1602</v>
      </c>
      <c r="G5835" t="s">
        <v>1604</v>
      </c>
      <c r="H5835" t="s">
        <v>1610</v>
      </c>
      <c r="I5835" s="10">
        <v>4.9066248E-2</v>
      </c>
      <c r="K5835">
        <v>21</v>
      </c>
      <c r="L5835" s="3">
        <v>192.4478</v>
      </c>
      <c r="M5835">
        <v>1</v>
      </c>
      <c r="N5835">
        <f>+$Q$876-Tabla13[[#This Row],[Outlet Establishment Year]]</f>
        <v>6</v>
      </c>
      <c r="O5835">
        <f>+Tabla13[[#This Row],[Sales]]/Tabla13[[#This Row],[Antigüedad]]</f>
        <v>32.074633333333331</v>
      </c>
      <c r="P5835" s="4">
        <f>+Tabla13[[#This Row],[Sales]]/Tabla13[[#This Row],[Item Weight corregido]]</f>
        <v>9.1641809523809528</v>
      </c>
    </row>
    <row r="5836" spans="1:16" x14ac:dyDescent="0.3">
      <c r="A5836" t="s">
        <v>13</v>
      </c>
      <c r="B5836" t="s">
        <v>396</v>
      </c>
      <c r="C5836" t="s">
        <v>1580</v>
      </c>
      <c r="D5836">
        <v>2018</v>
      </c>
      <c r="E5836" t="s">
        <v>1597</v>
      </c>
      <c r="F5836" t="s">
        <v>1602</v>
      </c>
      <c r="G5836" t="s">
        <v>1604</v>
      </c>
      <c r="H5836" t="s">
        <v>1610</v>
      </c>
      <c r="I5836" s="10">
        <v>6.6611321000000001E-2</v>
      </c>
      <c r="K5836">
        <v>19.7</v>
      </c>
      <c r="L5836" s="3">
        <v>178.23699999999999</v>
      </c>
      <c r="M5836">
        <v>1</v>
      </c>
      <c r="N5836">
        <f>+$Q$876-Tabla13[[#This Row],[Outlet Establishment Year]]</f>
        <v>6</v>
      </c>
      <c r="O5836">
        <f>+Tabla13[[#This Row],[Sales]]/Tabla13[[#This Row],[Antigüedad]]</f>
        <v>29.706166666666665</v>
      </c>
      <c r="P5836" s="4">
        <f>+Tabla13[[#This Row],[Sales]]/Tabla13[[#This Row],[Item Weight corregido]]</f>
        <v>9.0475634517766501</v>
      </c>
    </row>
    <row r="5837" spans="1:16" x14ac:dyDescent="0.3">
      <c r="A5837" t="s">
        <v>12</v>
      </c>
      <c r="B5837" t="s">
        <v>1013</v>
      </c>
      <c r="C5837" t="s">
        <v>1582</v>
      </c>
      <c r="D5837">
        <v>2018</v>
      </c>
      <c r="E5837" t="s">
        <v>1597</v>
      </c>
      <c r="F5837" t="s">
        <v>1602</v>
      </c>
      <c r="G5837" t="s">
        <v>1604</v>
      </c>
      <c r="H5837" t="s">
        <v>1610</v>
      </c>
      <c r="I5837" s="10">
        <v>6.3554289E-2</v>
      </c>
      <c r="K5837">
        <v>14.5</v>
      </c>
      <c r="L5837" s="3">
        <v>263.65940000000001</v>
      </c>
      <c r="M5837">
        <v>1</v>
      </c>
      <c r="N5837">
        <f>+$Q$876-Tabla13[[#This Row],[Outlet Establishment Year]]</f>
        <v>6</v>
      </c>
      <c r="O5837">
        <f>+Tabla13[[#This Row],[Sales]]/Tabla13[[#This Row],[Antigüedad]]</f>
        <v>43.943233333333332</v>
      </c>
      <c r="P5837" s="4">
        <f>+Tabla13[[#This Row],[Sales]]/Tabla13[[#This Row],[Item Weight corregido]]</f>
        <v>18.183406896551723</v>
      </c>
    </row>
    <row r="5838" spans="1:16" x14ac:dyDescent="0.3">
      <c r="A5838" t="s">
        <v>12</v>
      </c>
      <c r="B5838" t="s">
        <v>156</v>
      </c>
      <c r="C5838" t="s">
        <v>1576</v>
      </c>
      <c r="D5838">
        <v>2018</v>
      </c>
      <c r="E5838" t="s">
        <v>1597</v>
      </c>
      <c r="F5838" t="s">
        <v>1602</v>
      </c>
      <c r="G5838" t="s">
        <v>1604</v>
      </c>
      <c r="H5838" t="s">
        <v>1610</v>
      </c>
      <c r="I5838" s="10">
        <v>4.1370245E-2</v>
      </c>
      <c r="K5838">
        <v>19.600000000000001</v>
      </c>
      <c r="L5838" s="3">
        <v>46.2376</v>
      </c>
      <c r="M5838">
        <v>1</v>
      </c>
      <c r="N5838">
        <f>+$Q$876-Tabla13[[#This Row],[Outlet Establishment Year]]</f>
        <v>6</v>
      </c>
      <c r="O5838">
        <f>+Tabla13[[#This Row],[Sales]]/Tabla13[[#This Row],[Antigüedad]]</f>
        <v>7.706266666666667</v>
      </c>
      <c r="P5838" s="4">
        <f>+Tabla13[[#This Row],[Sales]]/Tabla13[[#This Row],[Item Weight corregido]]</f>
        <v>2.3590612244897957</v>
      </c>
    </row>
    <row r="5839" spans="1:16" x14ac:dyDescent="0.3">
      <c r="A5839" t="s">
        <v>12</v>
      </c>
      <c r="B5839" t="s">
        <v>1124</v>
      </c>
      <c r="C5839" t="s">
        <v>1574</v>
      </c>
      <c r="D5839">
        <v>2018</v>
      </c>
      <c r="E5839" t="s">
        <v>1597</v>
      </c>
      <c r="F5839" t="s">
        <v>1602</v>
      </c>
      <c r="G5839" t="s">
        <v>1604</v>
      </c>
      <c r="H5839" t="s">
        <v>1610</v>
      </c>
      <c r="I5839" s="10">
        <v>0</v>
      </c>
      <c r="K5839">
        <v>12.6</v>
      </c>
      <c r="L5839" s="3">
        <v>120.5072</v>
      </c>
      <c r="M5839">
        <v>1</v>
      </c>
      <c r="N5839">
        <f>+$Q$876-Tabla13[[#This Row],[Outlet Establishment Year]]</f>
        <v>6</v>
      </c>
      <c r="O5839">
        <f>+Tabla13[[#This Row],[Sales]]/Tabla13[[#This Row],[Antigüedad]]</f>
        <v>20.084533333333333</v>
      </c>
      <c r="P5839" s="4">
        <f>+Tabla13[[#This Row],[Sales]]/Tabla13[[#This Row],[Item Weight corregido]]</f>
        <v>9.5640634920634913</v>
      </c>
    </row>
    <row r="5840" spans="1:16" x14ac:dyDescent="0.3">
      <c r="A5840" t="s">
        <v>12</v>
      </c>
      <c r="B5840" t="s">
        <v>615</v>
      </c>
      <c r="C5840" t="s">
        <v>1580</v>
      </c>
      <c r="D5840">
        <v>2018</v>
      </c>
      <c r="E5840" t="s">
        <v>1597</v>
      </c>
      <c r="F5840" t="s">
        <v>1602</v>
      </c>
      <c r="G5840" t="s">
        <v>1604</v>
      </c>
      <c r="H5840" t="s">
        <v>1610</v>
      </c>
      <c r="I5840" s="10">
        <v>0.12887653700000001</v>
      </c>
      <c r="K5840">
        <v>5.0949999999999998</v>
      </c>
      <c r="L5840" s="3">
        <v>139.18379999999999</v>
      </c>
      <c r="M5840">
        <v>1</v>
      </c>
      <c r="N5840">
        <f>+$Q$876-Tabla13[[#This Row],[Outlet Establishment Year]]</f>
        <v>6</v>
      </c>
      <c r="O5840">
        <f>+Tabla13[[#This Row],[Sales]]/Tabla13[[#This Row],[Antigüedad]]</f>
        <v>23.197299999999998</v>
      </c>
      <c r="P5840" s="4">
        <f>+Tabla13[[#This Row],[Sales]]/Tabla13[[#This Row],[Item Weight corregido]]</f>
        <v>27.317723258096173</v>
      </c>
    </row>
    <row r="5841" spans="1:16" x14ac:dyDescent="0.3">
      <c r="A5841" t="s">
        <v>12</v>
      </c>
      <c r="B5841" t="s">
        <v>949</v>
      </c>
      <c r="C5841" t="s">
        <v>1582</v>
      </c>
      <c r="D5841">
        <v>2022</v>
      </c>
      <c r="E5841" t="s">
        <v>1592</v>
      </c>
      <c r="F5841" t="s">
        <v>1602</v>
      </c>
      <c r="G5841" t="s">
        <v>1604</v>
      </c>
      <c r="H5841" t="s">
        <v>1608</v>
      </c>
      <c r="I5841" s="10">
        <v>2.236923E-2</v>
      </c>
      <c r="J5841">
        <v>9.6</v>
      </c>
      <c r="K5841">
        <v>9.6</v>
      </c>
      <c r="L5841" s="3">
        <v>104.79900000000001</v>
      </c>
      <c r="M5841">
        <v>4</v>
      </c>
      <c r="N5841">
        <f>+$Q$876-Tabla13[[#This Row],[Outlet Establishment Year]]</f>
        <v>2</v>
      </c>
      <c r="O5841">
        <f>+Tabla13[[#This Row],[Sales]]/Tabla13[[#This Row],[Antigüedad]]</f>
        <v>52.399500000000003</v>
      </c>
      <c r="P5841" s="4">
        <f>+Tabla13[[#This Row],[Sales]]/Tabla13[[#This Row],[Item Weight corregido]]</f>
        <v>10.916562500000001</v>
      </c>
    </row>
    <row r="5842" spans="1:16" x14ac:dyDescent="0.3">
      <c r="A5842" t="s">
        <v>13</v>
      </c>
      <c r="B5842" t="s">
        <v>1511</v>
      </c>
      <c r="C5842" t="s">
        <v>1577</v>
      </c>
      <c r="D5842">
        <v>2018</v>
      </c>
      <c r="E5842" t="s">
        <v>1600</v>
      </c>
      <c r="F5842" t="s">
        <v>1601</v>
      </c>
      <c r="G5842" t="s">
        <v>1605</v>
      </c>
      <c r="H5842" t="s">
        <v>1609</v>
      </c>
      <c r="I5842" s="10">
        <v>6.1082177000000001E-2</v>
      </c>
      <c r="K5842">
        <v>5.94</v>
      </c>
      <c r="L5842" s="3">
        <v>180.03440000000001</v>
      </c>
      <c r="M5842">
        <v>4</v>
      </c>
      <c r="N5842">
        <f>+$Q$876-Tabla13[[#This Row],[Outlet Establishment Year]]</f>
        <v>6</v>
      </c>
      <c r="O5842">
        <f>+Tabla13[[#This Row],[Sales]]/Tabla13[[#This Row],[Antigüedad]]</f>
        <v>30.005733333333335</v>
      </c>
      <c r="P5842" s="4">
        <f>+Tabla13[[#This Row],[Sales]]/Tabla13[[#This Row],[Item Weight corregido]]</f>
        <v>30.308821548821548</v>
      </c>
    </row>
    <row r="5843" spans="1:16" x14ac:dyDescent="0.3">
      <c r="A5843" t="s">
        <v>13</v>
      </c>
      <c r="B5843" t="s">
        <v>143</v>
      </c>
      <c r="C5843" t="s">
        <v>1580</v>
      </c>
      <c r="D5843">
        <v>2011</v>
      </c>
      <c r="E5843" t="s">
        <v>1595</v>
      </c>
      <c r="F5843" t="s">
        <v>1602</v>
      </c>
      <c r="G5843" t="s">
        <v>1605</v>
      </c>
      <c r="H5843" t="s">
        <v>1609</v>
      </c>
      <c r="I5843" s="10">
        <v>0.19506822600000001</v>
      </c>
      <c r="J5843">
        <v>17.7</v>
      </c>
      <c r="K5843">
        <v>17.7</v>
      </c>
      <c r="L5843" s="3">
        <v>185.42660000000001</v>
      </c>
      <c r="M5843">
        <v>4</v>
      </c>
      <c r="N5843">
        <f>+$Q$876-Tabla13[[#This Row],[Outlet Establishment Year]]</f>
        <v>13</v>
      </c>
      <c r="O5843">
        <f>+Tabla13[[#This Row],[Sales]]/Tabla13[[#This Row],[Antigüedad]]</f>
        <v>14.263584615384616</v>
      </c>
      <c r="P5843" s="4">
        <f>+Tabla13[[#This Row],[Sales]]/Tabla13[[#This Row],[Item Weight corregido]]</f>
        <v>10.476079096045199</v>
      </c>
    </row>
    <row r="5844" spans="1:16" x14ac:dyDescent="0.3">
      <c r="A5844" t="s">
        <v>13</v>
      </c>
      <c r="B5844" t="s">
        <v>696</v>
      </c>
      <c r="C5844" t="s">
        <v>1590</v>
      </c>
      <c r="D5844">
        <v>2015</v>
      </c>
      <c r="E5844" t="s">
        <v>1593</v>
      </c>
      <c r="F5844" t="s">
        <v>1603</v>
      </c>
      <c r="G5844" t="s">
        <v>1605</v>
      </c>
      <c r="H5844" t="s">
        <v>1607</v>
      </c>
      <c r="I5844" s="10">
        <v>4.1700755999999999E-2</v>
      </c>
      <c r="J5844">
        <v>17.600000000000001</v>
      </c>
      <c r="K5844">
        <v>17.600000000000001</v>
      </c>
      <c r="L5844" s="3">
        <v>164.8526</v>
      </c>
      <c r="M5844">
        <v>4</v>
      </c>
      <c r="N5844">
        <f>+$Q$876-Tabla13[[#This Row],[Outlet Establishment Year]]</f>
        <v>9</v>
      </c>
      <c r="O5844">
        <f>+Tabla13[[#This Row],[Sales]]/Tabla13[[#This Row],[Antigüedad]]</f>
        <v>18.316955555555555</v>
      </c>
      <c r="P5844" s="4">
        <f>+Tabla13[[#This Row],[Sales]]/Tabla13[[#This Row],[Item Weight corregido]]</f>
        <v>9.3666249999999991</v>
      </c>
    </row>
    <row r="5845" spans="1:16" x14ac:dyDescent="0.3">
      <c r="A5845" t="s">
        <v>13</v>
      </c>
      <c r="B5845" t="s">
        <v>825</v>
      </c>
      <c r="C5845" t="s">
        <v>1575</v>
      </c>
      <c r="D5845">
        <v>2016</v>
      </c>
      <c r="E5845" t="s">
        <v>1599</v>
      </c>
      <c r="F5845" t="s">
        <v>1601</v>
      </c>
      <c r="G5845" t="s">
        <v>1605</v>
      </c>
      <c r="H5845" t="s">
        <v>1607</v>
      </c>
      <c r="I5845" s="10">
        <v>0.14342264299999999</v>
      </c>
      <c r="J5845">
        <v>8.6449999999999996</v>
      </c>
      <c r="K5845">
        <v>8.6449999999999996</v>
      </c>
      <c r="L5845" s="3">
        <v>95.840999999999994</v>
      </c>
      <c r="M5845">
        <v>4</v>
      </c>
      <c r="N5845">
        <f>+$Q$876-Tabla13[[#This Row],[Outlet Establishment Year]]</f>
        <v>8</v>
      </c>
      <c r="O5845">
        <f>+Tabla13[[#This Row],[Sales]]/Tabla13[[#This Row],[Antigüedad]]</f>
        <v>11.980124999999999</v>
      </c>
      <c r="P5845" s="4">
        <f>+Tabla13[[#This Row],[Sales]]/Tabla13[[#This Row],[Item Weight corregido]]</f>
        <v>11.086292654713708</v>
      </c>
    </row>
    <row r="5846" spans="1:16" x14ac:dyDescent="0.3">
      <c r="A5846" t="s">
        <v>14</v>
      </c>
      <c r="B5846" t="s">
        <v>1454</v>
      </c>
      <c r="C5846" t="s">
        <v>1579</v>
      </c>
      <c r="D5846">
        <v>2012</v>
      </c>
      <c r="E5846" t="s">
        <v>1591</v>
      </c>
      <c r="F5846" t="s">
        <v>1601</v>
      </c>
      <c r="G5846" t="s">
        <v>1604</v>
      </c>
      <c r="H5846" t="s">
        <v>1607</v>
      </c>
      <c r="I5846" s="10">
        <v>0.186357148</v>
      </c>
      <c r="J5846">
        <v>7.8250000000000002</v>
      </c>
      <c r="K5846">
        <v>7.8250000000000002</v>
      </c>
      <c r="L5846" s="3">
        <v>254.3698</v>
      </c>
      <c r="M5846">
        <v>4</v>
      </c>
      <c r="N5846">
        <f>+$Q$876-Tabla13[[#This Row],[Outlet Establishment Year]]</f>
        <v>12</v>
      </c>
      <c r="O5846">
        <f>+Tabla13[[#This Row],[Sales]]/Tabla13[[#This Row],[Antigüedad]]</f>
        <v>21.197483333333334</v>
      </c>
      <c r="P5846" s="4">
        <f>+Tabla13[[#This Row],[Sales]]/Tabla13[[#This Row],[Item Weight corregido]]</f>
        <v>32.507322683706072</v>
      </c>
    </row>
    <row r="5847" spans="1:16" x14ac:dyDescent="0.3">
      <c r="A5847" t="s">
        <v>13</v>
      </c>
      <c r="B5847" t="s">
        <v>913</v>
      </c>
      <c r="C5847" t="s">
        <v>1576</v>
      </c>
      <c r="D5847">
        <v>2020</v>
      </c>
      <c r="E5847" t="s">
        <v>1594</v>
      </c>
      <c r="F5847" t="s">
        <v>1603</v>
      </c>
      <c r="G5847" t="s">
        <v>1605</v>
      </c>
      <c r="H5847" t="s">
        <v>1607</v>
      </c>
      <c r="I5847" s="10">
        <v>0.112556507</v>
      </c>
      <c r="J5847">
        <v>19</v>
      </c>
      <c r="K5847">
        <v>19</v>
      </c>
      <c r="L5847" s="3">
        <v>104.9622</v>
      </c>
      <c r="M5847">
        <v>4</v>
      </c>
      <c r="N5847">
        <f>+$Q$876-Tabla13[[#This Row],[Outlet Establishment Year]]</f>
        <v>4</v>
      </c>
      <c r="O5847">
        <f>+Tabla13[[#This Row],[Sales]]/Tabla13[[#This Row],[Antigüedad]]</f>
        <v>26.240549999999999</v>
      </c>
      <c r="P5847" s="4">
        <f>+Tabla13[[#This Row],[Sales]]/Tabla13[[#This Row],[Item Weight corregido]]</f>
        <v>5.5243263157894731</v>
      </c>
    </row>
    <row r="5848" spans="1:16" x14ac:dyDescent="0.3">
      <c r="A5848" t="s">
        <v>12</v>
      </c>
      <c r="B5848" t="s">
        <v>400</v>
      </c>
      <c r="C5848" t="s">
        <v>1576</v>
      </c>
      <c r="D5848">
        <v>2016</v>
      </c>
      <c r="E5848" t="s">
        <v>1599</v>
      </c>
      <c r="F5848" t="s">
        <v>1601</v>
      </c>
      <c r="G5848" t="s">
        <v>1605</v>
      </c>
      <c r="H5848" t="s">
        <v>1607</v>
      </c>
      <c r="I5848" s="10">
        <v>1.4087057E-2</v>
      </c>
      <c r="J5848">
        <v>11.8</v>
      </c>
      <c r="K5848">
        <v>11.8</v>
      </c>
      <c r="L5848" s="3">
        <v>180.33439999999999</v>
      </c>
      <c r="M5848">
        <v>4</v>
      </c>
      <c r="N5848">
        <f>+$Q$876-Tabla13[[#This Row],[Outlet Establishment Year]]</f>
        <v>8</v>
      </c>
      <c r="O5848">
        <f>+Tabla13[[#This Row],[Sales]]/Tabla13[[#This Row],[Antigüedad]]</f>
        <v>22.541799999999999</v>
      </c>
      <c r="P5848" s="4">
        <f>+Tabla13[[#This Row],[Sales]]/Tabla13[[#This Row],[Item Weight corregido]]</f>
        <v>15.282576271186439</v>
      </c>
    </row>
    <row r="5849" spans="1:16" x14ac:dyDescent="0.3">
      <c r="A5849" t="s">
        <v>13</v>
      </c>
      <c r="B5849" t="s">
        <v>1082</v>
      </c>
      <c r="C5849" t="s">
        <v>1579</v>
      </c>
      <c r="D5849">
        <v>2018</v>
      </c>
      <c r="E5849" t="s">
        <v>1600</v>
      </c>
      <c r="F5849" t="s">
        <v>1601</v>
      </c>
      <c r="G5849" t="s">
        <v>1605</v>
      </c>
      <c r="H5849" t="s">
        <v>1609</v>
      </c>
      <c r="I5849" s="10">
        <v>0.293417759</v>
      </c>
      <c r="K5849">
        <v>18.850000000000001</v>
      </c>
      <c r="L5849" s="3">
        <v>194.61359999999999</v>
      </c>
      <c r="M5849">
        <v>4</v>
      </c>
      <c r="N5849">
        <f>+$Q$876-Tabla13[[#This Row],[Outlet Establishment Year]]</f>
        <v>6</v>
      </c>
      <c r="O5849">
        <f>+Tabla13[[#This Row],[Sales]]/Tabla13[[#This Row],[Antigüedad]]</f>
        <v>32.435600000000001</v>
      </c>
      <c r="P5849" s="4">
        <f>+Tabla13[[#This Row],[Sales]]/Tabla13[[#This Row],[Item Weight corregido]]</f>
        <v>10.324328912466843</v>
      </c>
    </row>
    <row r="5850" spans="1:16" x14ac:dyDescent="0.3">
      <c r="A5850" t="s">
        <v>12</v>
      </c>
      <c r="B5850" t="s">
        <v>1297</v>
      </c>
      <c r="C5850" t="s">
        <v>1587</v>
      </c>
      <c r="D5850">
        <v>2018</v>
      </c>
      <c r="E5850" t="s">
        <v>1597</v>
      </c>
      <c r="F5850" t="s">
        <v>1602</v>
      </c>
      <c r="G5850" t="s">
        <v>1604</v>
      </c>
      <c r="H5850" t="s">
        <v>1610</v>
      </c>
      <c r="I5850" s="10">
        <v>3.1382043999999998E-2</v>
      </c>
      <c r="K5850">
        <v>12.6</v>
      </c>
      <c r="L5850" s="3">
        <v>171.37639999999999</v>
      </c>
      <c r="M5850">
        <v>4</v>
      </c>
      <c r="N5850">
        <f>+$Q$876-Tabla13[[#This Row],[Outlet Establishment Year]]</f>
        <v>6</v>
      </c>
      <c r="O5850">
        <f>+Tabla13[[#This Row],[Sales]]/Tabla13[[#This Row],[Antigüedad]]</f>
        <v>28.56273333333333</v>
      </c>
      <c r="P5850" s="4">
        <f>+Tabla13[[#This Row],[Sales]]/Tabla13[[#This Row],[Item Weight corregido]]</f>
        <v>13.601301587301586</v>
      </c>
    </row>
    <row r="5851" spans="1:16" x14ac:dyDescent="0.3">
      <c r="A5851" t="s">
        <v>12</v>
      </c>
      <c r="B5851" t="s">
        <v>941</v>
      </c>
      <c r="C5851" t="s">
        <v>1574</v>
      </c>
      <c r="D5851">
        <v>2020</v>
      </c>
      <c r="E5851" t="s">
        <v>1594</v>
      </c>
      <c r="F5851" t="s">
        <v>1603</v>
      </c>
      <c r="G5851" t="s">
        <v>1605</v>
      </c>
      <c r="H5851" t="s">
        <v>1607</v>
      </c>
      <c r="I5851" s="10">
        <v>0.12639886</v>
      </c>
      <c r="J5851">
        <v>15.5</v>
      </c>
      <c r="K5851">
        <v>15.5</v>
      </c>
      <c r="L5851" s="3">
        <v>177.00280000000001</v>
      </c>
      <c r="M5851">
        <v>4</v>
      </c>
      <c r="N5851">
        <f>+$Q$876-Tabla13[[#This Row],[Outlet Establishment Year]]</f>
        <v>4</v>
      </c>
      <c r="O5851">
        <f>+Tabla13[[#This Row],[Sales]]/Tabla13[[#This Row],[Antigüedad]]</f>
        <v>44.250700000000002</v>
      </c>
      <c r="P5851" s="4">
        <f>+Tabla13[[#This Row],[Sales]]/Tabla13[[#This Row],[Item Weight corregido]]</f>
        <v>11.419535483870968</v>
      </c>
    </row>
    <row r="5852" spans="1:16" x14ac:dyDescent="0.3">
      <c r="A5852" t="s">
        <v>13</v>
      </c>
      <c r="B5852" t="s">
        <v>1394</v>
      </c>
      <c r="C5852" t="s">
        <v>1574</v>
      </c>
      <c r="D5852">
        <v>2017</v>
      </c>
      <c r="E5852" t="s">
        <v>1598</v>
      </c>
      <c r="F5852" t="s">
        <v>1603</v>
      </c>
      <c r="G5852" t="s">
        <v>1605</v>
      </c>
      <c r="H5852" t="s">
        <v>1607</v>
      </c>
      <c r="I5852" s="10">
        <v>2.5403898000000001E-2</v>
      </c>
      <c r="J5852">
        <v>6.0549999999999997</v>
      </c>
      <c r="K5852">
        <v>6.0549999999999997</v>
      </c>
      <c r="L5852" s="3">
        <v>160.99199999999999</v>
      </c>
      <c r="M5852">
        <v>4</v>
      </c>
      <c r="N5852">
        <f>+$Q$876-Tabla13[[#This Row],[Outlet Establishment Year]]</f>
        <v>7</v>
      </c>
      <c r="O5852">
        <f>+Tabla13[[#This Row],[Sales]]/Tabla13[[#This Row],[Antigüedad]]</f>
        <v>22.99885714285714</v>
      </c>
      <c r="P5852" s="4">
        <f>+Tabla13[[#This Row],[Sales]]/Tabla13[[#This Row],[Item Weight corregido]]</f>
        <v>26.588274153592071</v>
      </c>
    </row>
    <row r="5853" spans="1:16" x14ac:dyDescent="0.3">
      <c r="A5853" t="s">
        <v>13</v>
      </c>
      <c r="B5853" t="s">
        <v>1083</v>
      </c>
      <c r="C5853" t="s">
        <v>1581</v>
      </c>
      <c r="D5853">
        <v>2012</v>
      </c>
      <c r="E5853" t="s">
        <v>1591</v>
      </c>
      <c r="F5853" t="s">
        <v>1601</v>
      </c>
      <c r="G5853" t="s">
        <v>1604</v>
      </c>
      <c r="H5853" t="s">
        <v>1607</v>
      </c>
      <c r="I5853" s="10">
        <v>3.9624006000000003E-2</v>
      </c>
      <c r="J5853">
        <v>20.85</v>
      </c>
      <c r="K5853">
        <v>20.85</v>
      </c>
      <c r="L5853" s="3">
        <v>117.2808</v>
      </c>
      <c r="M5853">
        <v>4</v>
      </c>
      <c r="N5853">
        <f>+$Q$876-Tabla13[[#This Row],[Outlet Establishment Year]]</f>
        <v>12</v>
      </c>
      <c r="O5853">
        <f>+Tabla13[[#This Row],[Sales]]/Tabla13[[#This Row],[Antigüedad]]</f>
        <v>9.7734000000000005</v>
      </c>
      <c r="P5853" s="4">
        <f>+Tabla13[[#This Row],[Sales]]/Tabla13[[#This Row],[Item Weight corregido]]</f>
        <v>5.6249784172661865</v>
      </c>
    </row>
    <row r="5854" spans="1:16" x14ac:dyDescent="0.3">
      <c r="A5854" t="s">
        <v>13</v>
      </c>
      <c r="B5854" t="s">
        <v>23</v>
      </c>
      <c r="C5854" t="s">
        <v>1574</v>
      </c>
      <c r="D5854">
        <v>2011</v>
      </c>
      <c r="E5854" t="s">
        <v>1595</v>
      </c>
      <c r="F5854" t="s">
        <v>1602</v>
      </c>
      <c r="G5854" t="s">
        <v>1605</v>
      </c>
      <c r="H5854" t="s">
        <v>1609</v>
      </c>
      <c r="I5854" s="10">
        <v>4.0421193000000001E-2</v>
      </c>
      <c r="J5854">
        <v>20.75</v>
      </c>
      <c r="K5854">
        <v>20.75</v>
      </c>
      <c r="L5854" s="3">
        <v>122.173</v>
      </c>
      <c r="M5854">
        <v>4</v>
      </c>
      <c r="N5854">
        <f>+$Q$876-Tabla13[[#This Row],[Outlet Establishment Year]]</f>
        <v>13</v>
      </c>
      <c r="O5854">
        <f>+Tabla13[[#This Row],[Sales]]/Tabla13[[#This Row],[Antigüedad]]</f>
        <v>9.3979230769230764</v>
      </c>
      <c r="P5854" s="4">
        <f>+Tabla13[[#This Row],[Sales]]/Tabla13[[#This Row],[Item Weight corregido]]</f>
        <v>5.8878554216867469</v>
      </c>
    </row>
    <row r="5855" spans="1:16" x14ac:dyDescent="0.3">
      <c r="A5855" t="s">
        <v>13</v>
      </c>
      <c r="B5855" t="s">
        <v>1541</v>
      </c>
      <c r="C5855" t="s">
        <v>1576</v>
      </c>
      <c r="D5855">
        <v>2012</v>
      </c>
      <c r="E5855" t="s">
        <v>1591</v>
      </c>
      <c r="F5855" t="s">
        <v>1601</v>
      </c>
      <c r="G5855" t="s">
        <v>1604</v>
      </c>
      <c r="H5855" t="s">
        <v>1607</v>
      </c>
      <c r="I5855" s="10">
        <v>0.13138376199999999</v>
      </c>
      <c r="J5855">
        <v>12.15</v>
      </c>
      <c r="K5855">
        <v>12.15</v>
      </c>
      <c r="L5855" s="3">
        <v>246.04599999999999</v>
      </c>
      <c r="M5855">
        <v>4</v>
      </c>
      <c r="N5855">
        <f>+$Q$876-Tabla13[[#This Row],[Outlet Establishment Year]]</f>
        <v>12</v>
      </c>
      <c r="O5855">
        <f>+Tabla13[[#This Row],[Sales]]/Tabla13[[#This Row],[Antigüedad]]</f>
        <v>20.503833333333333</v>
      </c>
      <c r="P5855" s="4">
        <f>+Tabla13[[#This Row],[Sales]]/Tabla13[[#This Row],[Item Weight corregido]]</f>
        <v>20.250699588477364</v>
      </c>
    </row>
    <row r="5856" spans="1:16" x14ac:dyDescent="0.3">
      <c r="A5856" t="s">
        <v>13</v>
      </c>
      <c r="B5856" t="s">
        <v>795</v>
      </c>
      <c r="C5856" t="s">
        <v>1576</v>
      </c>
      <c r="D5856">
        <v>2015</v>
      </c>
      <c r="E5856" t="s">
        <v>1593</v>
      </c>
      <c r="F5856" t="s">
        <v>1603</v>
      </c>
      <c r="G5856" t="s">
        <v>1605</v>
      </c>
      <c r="H5856" t="s">
        <v>1607</v>
      </c>
      <c r="I5856" s="10">
        <v>6.3695083999999999E-2</v>
      </c>
      <c r="J5856">
        <v>13.3</v>
      </c>
      <c r="K5856">
        <v>13.3</v>
      </c>
      <c r="L5856" s="3">
        <v>151.07079999999999</v>
      </c>
      <c r="M5856">
        <v>4</v>
      </c>
      <c r="N5856">
        <f>+$Q$876-Tabla13[[#This Row],[Outlet Establishment Year]]</f>
        <v>9</v>
      </c>
      <c r="O5856">
        <f>+Tabla13[[#This Row],[Sales]]/Tabla13[[#This Row],[Antigüedad]]</f>
        <v>16.785644444444443</v>
      </c>
      <c r="P5856" s="4">
        <f>+Tabla13[[#This Row],[Sales]]/Tabla13[[#This Row],[Item Weight corregido]]</f>
        <v>11.358706766917292</v>
      </c>
    </row>
    <row r="5857" spans="1:16" x14ac:dyDescent="0.3">
      <c r="A5857" t="s">
        <v>12</v>
      </c>
      <c r="B5857" t="s">
        <v>1067</v>
      </c>
      <c r="C5857" t="s">
        <v>1580</v>
      </c>
      <c r="D5857">
        <v>2018</v>
      </c>
      <c r="E5857" t="s">
        <v>1597</v>
      </c>
      <c r="F5857" t="s">
        <v>1602</v>
      </c>
      <c r="G5857" t="s">
        <v>1604</v>
      </c>
      <c r="H5857" t="s">
        <v>1610</v>
      </c>
      <c r="I5857" s="10">
        <v>4.5797828999999998E-2</v>
      </c>
      <c r="K5857">
        <v>20.6</v>
      </c>
      <c r="L5857" s="3">
        <v>178.53440000000001</v>
      </c>
      <c r="M5857">
        <v>4</v>
      </c>
      <c r="N5857">
        <f>+$Q$876-Tabla13[[#This Row],[Outlet Establishment Year]]</f>
        <v>6</v>
      </c>
      <c r="O5857">
        <f>+Tabla13[[#This Row],[Sales]]/Tabla13[[#This Row],[Antigüedad]]</f>
        <v>29.755733333333335</v>
      </c>
      <c r="P5857" s="4">
        <f>+Tabla13[[#This Row],[Sales]]/Tabla13[[#This Row],[Item Weight corregido]]</f>
        <v>8.6667184466019407</v>
      </c>
    </row>
    <row r="5858" spans="1:16" x14ac:dyDescent="0.3">
      <c r="A5858" t="s">
        <v>12</v>
      </c>
      <c r="B5858" t="s">
        <v>832</v>
      </c>
      <c r="C5858" t="s">
        <v>1587</v>
      </c>
      <c r="D5858">
        <v>2014</v>
      </c>
      <c r="E5858" t="s">
        <v>1596</v>
      </c>
      <c r="F5858" t="s">
        <v>1602</v>
      </c>
      <c r="G5858" t="s">
        <v>1606</v>
      </c>
      <c r="H5858" t="s">
        <v>1607</v>
      </c>
      <c r="I5858" s="10">
        <v>0.116576702</v>
      </c>
      <c r="J5858">
        <v>10.5</v>
      </c>
      <c r="K5858">
        <v>10.5</v>
      </c>
      <c r="L5858" s="3">
        <v>163.12100000000001</v>
      </c>
      <c r="M5858">
        <v>4</v>
      </c>
      <c r="N5858">
        <f>+$Q$876-Tabla13[[#This Row],[Outlet Establishment Year]]</f>
        <v>10</v>
      </c>
      <c r="O5858">
        <f>+Tabla13[[#This Row],[Sales]]/Tabla13[[#This Row],[Antigüedad]]</f>
        <v>16.312100000000001</v>
      </c>
      <c r="P5858" s="4">
        <f>+Tabla13[[#This Row],[Sales]]/Tabla13[[#This Row],[Item Weight corregido]]</f>
        <v>15.535333333333334</v>
      </c>
    </row>
    <row r="5859" spans="1:16" x14ac:dyDescent="0.3">
      <c r="A5859" t="s">
        <v>13</v>
      </c>
      <c r="B5859" t="s">
        <v>965</v>
      </c>
      <c r="C5859" t="s">
        <v>1580</v>
      </c>
      <c r="D5859">
        <v>2018</v>
      </c>
      <c r="E5859" t="s">
        <v>1597</v>
      </c>
      <c r="F5859" t="s">
        <v>1602</v>
      </c>
      <c r="G5859" t="s">
        <v>1604</v>
      </c>
      <c r="H5859" t="s">
        <v>1610</v>
      </c>
      <c r="I5859" s="10">
        <v>7.1636936999999998E-2</v>
      </c>
      <c r="K5859">
        <v>6.1950000000000003</v>
      </c>
      <c r="L5859" s="3">
        <v>121.7098</v>
      </c>
      <c r="M5859">
        <v>4</v>
      </c>
      <c r="N5859">
        <f>+$Q$876-Tabla13[[#This Row],[Outlet Establishment Year]]</f>
        <v>6</v>
      </c>
      <c r="O5859">
        <f>+Tabla13[[#This Row],[Sales]]/Tabla13[[#This Row],[Antigüedad]]</f>
        <v>20.284966666666666</v>
      </c>
      <c r="P5859" s="4">
        <f>+Tabla13[[#This Row],[Sales]]/Tabla13[[#This Row],[Item Weight corregido]]</f>
        <v>19.646456820016141</v>
      </c>
    </row>
    <row r="5860" spans="1:16" x14ac:dyDescent="0.3">
      <c r="A5860" t="s">
        <v>13</v>
      </c>
      <c r="B5860" t="s">
        <v>194</v>
      </c>
      <c r="C5860" t="s">
        <v>1576</v>
      </c>
      <c r="D5860">
        <v>2012</v>
      </c>
      <c r="E5860" t="s">
        <v>1591</v>
      </c>
      <c r="F5860" t="s">
        <v>1601</v>
      </c>
      <c r="G5860" t="s">
        <v>1604</v>
      </c>
      <c r="H5860" t="s">
        <v>1607</v>
      </c>
      <c r="I5860" s="10">
        <v>3.2677678000000002E-2</v>
      </c>
      <c r="J5860">
        <v>7.5</v>
      </c>
      <c r="K5860">
        <v>7.5</v>
      </c>
      <c r="L5860" s="3">
        <v>239.09059999999999</v>
      </c>
      <c r="M5860">
        <v>4</v>
      </c>
      <c r="N5860">
        <f>+$Q$876-Tabla13[[#This Row],[Outlet Establishment Year]]</f>
        <v>12</v>
      </c>
      <c r="O5860">
        <f>+Tabla13[[#This Row],[Sales]]/Tabla13[[#This Row],[Antigüedad]]</f>
        <v>19.924216666666666</v>
      </c>
      <c r="P5860" s="4">
        <f>+Tabla13[[#This Row],[Sales]]/Tabla13[[#This Row],[Item Weight corregido]]</f>
        <v>31.878746666666665</v>
      </c>
    </row>
    <row r="5861" spans="1:16" x14ac:dyDescent="0.3">
      <c r="A5861" t="s">
        <v>13</v>
      </c>
      <c r="B5861" t="s">
        <v>1416</v>
      </c>
      <c r="C5861" t="s">
        <v>1580</v>
      </c>
      <c r="D5861">
        <v>2017</v>
      </c>
      <c r="E5861" t="s">
        <v>1598</v>
      </c>
      <c r="F5861" t="s">
        <v>1603</v>
      </c>
      <c r="G5861" t="s">
        <v>1605</v>
      </c>
      <c r="H5861" t="s">
        <v>1607</v>
      </c>
      <c r="I5861" s="10">
        <v>6.9110649999999996E-2</v>
      </c>
      <c r="J5861">
        <v>7.4850000000000003</v>
      </c>
      <c r="K5861">
        <v>7.4850000000000003</v>
      </c>
      <c r="L5861" s="3">
        <v>109.0228</v>
      </c>
      <c r="M5861">
        <v>4</v>
      </c>
      <c r="N5861">
        <f>+$Q$876-Tabla13[[#This Row],[Outlet Establishment Year]]</f>
        <v>7</v>
      </c>
      <c r="O5861">
        <f>+Tabla13[[#This Row],[Sales]]/Tabla13[[#This Row],[Antigüedad]]</f>
        <v>15.574685714285716</v>
      </c>
      <c r="P5861" s="4">
        <f>+Tabla13[[#This Row],[Sales]]/Tabla13[[#This Row],[Item Weight corregido]]</f>
        <v>14.565504342017368</v>
      </c>
    </row>
    <row r="5862" spans="1:16" x14ac:dyDescent="0.3">
      <c r="A5862" t="s">
        <v>13</v>
      </c>
      <c r="B5862" t="s">
        <v>1516</v>
      </c>
      <c r="C5862" t="s">
        <v>1590</v>
      </c>
      <c r="D5862">
        <v>2020</v>
      </c>
      <c r="E5862" t="s">
        <v>1594</v>
      </c>
      <c r="F5862" t="s">
        <v>1603</v>
      </c>
      <c r="G5862" t="s">
        <v>1605</v>
      </c>
      <c r="H5862" t="s">
        <v>1607</v>
      </c>
      <c r="I5862" s="10">
        <v>4.1177505000000003E-2</v>
      </c>
      <c r="J5862">
        <v>11.6</v>
      </c>
      <c r="K5862">
        <v>11.6</v>
      </c>
      <c r="L5862" s="3">
        <v>140.31540000000001</v>
      </c>
      <c r="M5862">
        <v>4</v>
      </c>
      <c r="N5862">
        <f>+$Q$876-Tabla13[[#This Row],[Outlet Establishment Year]]</f>
        <v>4</v>
      </c>
      <c r="O5862">
        <f>+Tabla13[[#This Row],[Sales]]/Tabla13[[#This Row],[Antigüedad]]</f>
        <v>35.078850000000003</v>
      </c>
      <c r="P5862" s="4">
        <f>+Tabla13[[#This Row],[Sales]]/Tabla13[[#This Row],[Item Weight corregido]]</f>
        <v>12.096155172413795</v>
      </c>
    </row>
    <row r="5863" spans="1:16" x14ac:dyDescent="0.3">
      <c r="A5863" t="s">
        <v>12</v>
      </c>
      <c r="B5863" t="s">
        <v>389</v>
      </c>
      <c r="C5863" t="s">
        <v>1577</v>
      </c>
      <c r="D5863">
        <v>2011</v>
      </c>
      <c r="E5863" t="s">
        <v>1595</v>
      </c>
      <c r="F5863" t="s">
        <v>1602</v>
      </c>
      <c r="G5863" t="s">
        <v>1605</v>
      </c>
      <c r="H5863" t="s">
        <v>1609</v>
      </c>
      <c r="I5863" s="10">
        <v>0.17193878100000001</v>
      </c>
      <c r="J5863">
        <v>20.25</v>
      </c>
      <c r="K5863">
        <v>20.25</v>
      </c>
      <c r="L5863" s="3">
        <v>92.512</v>
      </c>
      <c r="M5863">
        <v>4</v>
      </c>
      <c r="N5863">
        <f>+$Q$876-Tabla13[[#This Row],[Outlet Establishment Year]]</f>
        <v>13</v>
      </c>
      <c r="O5863">
        <f>+Tabla13[[#This Row],[Sales]]/Tabla13[[#This Row],[Antigüedad]]</f>
        <v>7.116307692307692</v>
      </c>
      <c r="P5863" s="4">
        <f>+Tabla13[[#This Row],[Sales]]/Tabla13[[#This Row],[Item Weight corregido]]</f>
        <v>4.568493827160494</v>
      </c>
    </row>
    <row r="5864" spans="1:16" x14ac:dyDescent="0.3">
      <c r="A5864" t="s">
        <v>13</v>
      </c>
      <c r="B5864" t="s">
        <v>501</v>
      </c>
      <c r="C5864" t="s">
        <v>1585</v>
      </c>
      <c r="D5864">
        <v>2020</v>
      </c>
      <c r="E5864" t="s">
        <v>1594</v>
      </c>
      <c r="F5864" t="s">
        <v>1603</v>
      </c>
      <c r="G5864" t="s">
        <v>1605</v>
      </c>
      <c r="H5864" t="s">
        <v>1607</v>
      </c>
      <c r="I5864" s="10">
        <v>0.102349519</v>
      </c>
      <c r="J5864">
        <v>19.25</v>
      </c>
      <c r="K5864">
        <v>19.25</v>
      </c>
      <c r="L5864" s="3">
        <v>52.7956</v>
      </c>
      <c r="M5864">
        <v>4</v>
      </c>
      <c r="N5864">
        <f>+$Q$876-Tabla13[[#This Row],[Outlet Establishment Year]]</f>
        <v>4</v>
      </c>
      <c r="O5864">
        <f>+Tabla13[[#This Row],[Sales]]/Tabla13[[#This Row],[Antigüedad]]</f>
        <v>13.1989</v>
      </c>
      <c r="P5864" s="4">
        <f>+Tabla13[[#This Row],[Sales]]/Tabla13[[#This Row],[Item Weight corregido]]</f>
        <v>2.7426285714285714</v>
      </c>
    </row>
    <row r="5865" spans="1:16" x14ac:dyDescent="0.3">
      <c r="A5865" t="s">
        <v>13</v>
      </c>
      <c r="B5865" t="s">
        <v>76</v>
      </c>
      <c r="C5865" t="s">
        <v>1583</v>
      </c>
      <c r="D5865">
        <v>2014</v>
      </c>
      <c r="E5865" t="s">
        <v>1596</v>
      </c>
      <c r="F5865" t="s">
        <v>1602</v>
      </c>
      <c r="G5865" t="s">
        <v>1606</v>
      </c>
      <c r="H5865" t="s">
        <v>1607</v>
      </c>
      <c r="I5865" s="10">
        <v>8.6708987000000001E-2</v>
      </c>
      <c r="J5865">
        <v>8.8800000000000008</v>
      </c>
      <c r="K5865">
        <v>8.8800000000000008</v>
      </c>
      <c r="L5865" s="3">
        <v>151.76820000000001</v>
      </c>
      <c r="M5865">
        <v>4</v>
      </c>
      <c r="N5865">
        <f>+$Q$876-Tabla13[[#This Row],[Outlet Establishment Year]]</f>
        <v>10</v>
      </c>
      <c r="O5865">
        <f>+Tabla13[[#This Row],[Sales]]/Tabla13[[#This Row],[Antigüedad]]</f>
        <v>15.176820000000001</v>
      </c>
      <c r="P5865" s="4">
        <f>+Tabla13[[#This Row],[Sales]]/Tabla13[[#This Row],[Item Weight corregido]]</f>
        <v>17.091013513513513</v>
      </c>
    </row>
    <row r="5866" spans="1:16" x14ac:dyDescent="0.3">
      <c r="A5866" t="s">
        <v>13</v>
      </c>
      <c r="B5866" t="s">
        <v>441</v>
      </c>
      <c r="C5866" t="s">
        <v>1579</v>
      </c>
      <c r="D5866">
        <v>2015</v>
      </c>
      <c r="E5866" t="s">
        <v>1593</v>
      </c>
      <c r="F5866" t="s">
        <v>1603</v>
      </c>
      <c r="G5866" t="s">
        <v>1605</v>
      </c>
      <c r="H5866" t="s">
        <v>1607</v>
      </c>
      <c r="I5866" s="10">
        <v>3.2835147000000002E-2</v>
      </c>
      <c r="J5866">
        <v>20.5</v>
      </c>
      <c r="K5866">
        <v>20.5</v>
      </c>
      <c r="L5866" s="3">
        <v>40.282200000000003</v>
      </c>
      <c r="M5866">
        <v>4</v>
      </c>
      <c r="N5866">
        <f>+$Q$876-Tabla13[[#This Row],[Outlet Establishment Year]]</f>
        <v>9</v>
      </c>
      <c r="O5866">
        <f>+Tabla13[[#This Row],[Sales]]/Tabla13[[#This Row],[Antigüedad]]</f>
        <v>4.4758000000000004</v>
      </c>
      <c r="P5866" s="4">
        <f>+Tabla13[[#This Row],[Sales]]/Tabla13[[#This Row],[Item Weight corregido]]</f>
        <v>1.9649853658536587</v>
      </c>
    </row>
    <row r="5867" spans="1:16" x14ac:dyDescent="0.3">
      <c r="A5867" t="s">
        <v>13</v>
      </c>
      <c r="B5867" t="s">
        <v>718</v>
      </c>
      <c r="C5867" t="s">
        <v>1579</v>
      </c>
      <c r="D5867">
        <v>2016</v>
      </c>
      <c r="E5867" t="s">
        <v>1599</v>
      </c>
      <c r="F5867" t="s">
        <v>1601</v>
      </c>
      <c r="G5867" t="s">
        <v>1605</v>
      </c>
      <c r="H5867" t="s">
        <v>1607</v>
      </c>
      <c r="I5867" s="10">
        <v>7.2669120000000004E-2</v>
      </c>
      <c r="J5867">
        <v>13.5</v>
      </c>
      <c r="K5867">
        <v>13.5</v>
      </c>
      <c r="L5867" s="3">
        <v>160.292</v>
      </c>
      <c r="M5867">
        <v>4</v>
      </c>
      <c r="N5867">
        <f>+$Q$876-Tabla13[[#This Row],[Outlet Establishment Year]]</f>
        <v>8</v>
      </c>
      <c r="O5867">
        <f>+Tabla13[[#This Row],[Sales]]/Tabla13[[#This Row],[Antigüedad]]</f>
        <v>20.0365</v>
      </c>
      <c r="P5867" s="4">
        <f>+Tabla13[[#This Row],[Sales]]/Tabla13[[#This Row],[Item Weight corregido]]</f>
        <v>11.873481481481482</v>
      </c>
    </row>
    <row r="5868" spans="1:16" x14ac:dyDescent="0.3">
      <c r="A5868" t="s">
        <v>13</v>
      </c>
      <c r="B5868" t="s">
        <v>856</v>
      </c>
      <c r="C5868" t="s">
        <v>1575</v>
      </c>
      <c r="D5868">
        <v>2018</v>
      </c>
      <c r="E5868" t="s">
        <v>1597</v>
      </c>
      <c r="F5868" t="s">
        <v>1602</v>
      </c>
      <c r="G5868" t="s">
        <v>1604</v>
      </c>
      <c r="H5868" t="s">
        <v>1610</v>
      </c>
      <c r="I5868" s="10">
        <v>0.14433849300000001</v>
      </c>
      <c r="K5868">
        <v>12.15</v>
      </c>
      <c r="L5868" s="3">
        <v>224.44040000000001</v>
      </c>
      <c r="M5868">
        <v>4</v>
      </c>
      <c r="N5868">
        <f>+$Q$876-Tabla13[[#This Row],[Outlet Establishment Year]]</f>
        <v>6</v>
      </c>
      <c r="O5868">
        <f>+Tabla13[[#This Row],[Sales]]/Tabla13[[#This Row],[Antigüedad]]</f>
        <v>37.406733333333335</v>
      </c>
      <c r="P5868" s="4">
        <f>+Tabla13[[#This Row],[Sales]]/Tabla13[[#This Row],[Item Weight corregido]]</f>
        <v>18.472460905349795</v>
      </c>
    </row>
    <row r="5869" spans="1:16" x14ac:dyDescent="0.3">
      <c r="A5869" t="s">
        <v>13</v>
      </c>
      <c r="B5869" t="s">
        <v>1102</v>
      </c>
      <c r="C5869" t="s">
        <v>1589</v>
      </c>
      <c r="D5869">
        <v>2018</v>
      </c>
      <c r="E5869" t="s">
        <v>1597</v>
      </c>
      <c r="F5869" t="s">
        <v>1602</v>
      </c>
      <c r="G5869" t="s">
        <v>1604</v>
      </c>
      <c r="H5869" t="s">
        <v>1610</v>
      </c>
      <c r="I5869" s="10">
        <v>5.9956875999999999E-2</v>
      </c>
      <c r="K5869">
        <v>18.25</v>
      </c>
      <c r="L5869" s="3">
        <v>165.45259999999999</v>
      </c>
      <c r="M5869">
        <v>4</v>
      </c>
      <c r="N5869">
        <f>+$Q$876-Tabla13[[#This Row],[Outlet Establishment Year]]</f>
        <v>6</v>
      </c>
      <c r="O5869">
        <f>+Tabla13[[#This Row],[Sales]]/Tabla13[[#This Row],[Antigüedad]]</f>
        <v>27.575433333333333</v>
      </c>
      <c r="P5869" s="4">
        <f>+Tabla13[[#This Row],[Sales]]/Tabla13[[#This Row],[Item Weight corregido]]</f>
        <v>9.0658958904109586</v>
      </c>
    </row>
    <row r="5870" spans="1:16" x14ac:dyDescent="0.3">
      <c r="A5870" t="s">
        <v>13</v>
      </c>
      <c r="B5870" t="s">
        <v>1240</v>
      </c>
      <c r="C5870" t="s">
        <v>1585</v>
      </c>
      <c r="D5870">
        <v>2015</v>
      </c>
      <c r="E5870" t="s">
        <v>1593</v>
      </c>
      <c r="F5870" t="s">
        <v>1603</v>
      </c>
      <c r="G5870" t="s">
        <v>1605</v>
      </c>
      <c r="H5870" t="s">
        <v>1607</v>
      </c>
      <c r="I5870" s="10">
        <v>3.8532061999999999E-2</v>
      </c>
      <c r="J5870">
        <v>6.92</v>
      </c>
      <c r="K5870">
        <v>6.92</v>
      </c>
      <c r="L5870" s="3">
        <v>60.5852</v>
      </c>
      <c r="M5870">
        <v>4</v>
      </c>
      <c r="N5870">
        <f>+$Q$876-Tabla13[[#This Row],[Outlet Establishment Year]]</f>
        <v>9</v>
      </c>
      <c r="O5870">
        <f>+Tabla13[[#This Row],[Sales]]/Tabla13[[#This Row],[Antigüedad]]</f>
        <v>6.7316888888888888</v>
      </c>
      <c r="P5870" s="4">
        <f>+Tabla13[[#This Row],[Sales]]/Tabla13[[#This Row],[Item Weight corregido]]</f>
        <v>8.7550867052023129</v>
      </c>
    </row>
    <row r="5871" spans="1:16" x14ac:dyDescent="0.3">
      <c r="A5871" t="s">
        <v>13</v>
      </c>
      <c r="B5871" t="s">
        <v>196</v>
      </c>
      <c r="C5871" t="s">
        <v>1576</v>
      </c>
      <c r="D5871">
        <v>2012</v>
      </c>
      <c r="E5871" t="s">
        <v>1591</v>
      </c>
      <c r="F5871" t="s">
        <v>1601</v>
      </c>
      <c r="G5871" t="s">
        <v>1604</v>
      </c>
      <c r="H5871" t="s">
        <v>1607</v>
      </c>
      <c r="I5871" s="10">
        <v>3.9355947000000002E-2</v>
      </c>
      <c r="J5871">
        <v>18.600000000000001</v>
      </c>
      <c r="K5871">
        <v>18.600000000000001</v>
      </c>
      <c r="L5871" s="3">
        <v>246.3802</v>
      </c>
      <c r="M5871">
        <v>4</v>
      </c>
      <c r="N5871">
        <f>+$Q$876-Tabla13[[#This Row],[Outlet Establishment Year]]</f>
        <v>12</v>
      </c>
      <c r="O5871">
        <f>+Tabla13[[#This Row],[Sales]]/Tabla13[[#This Row],[Antigüedad]]</f>
        <v>20.531683333333334</v>
      </c>
      <c r="P5871" s="4">
        <f>+Tabla13[[#This Row],[Sales]]/Tabla13[[#This Row],[Item Weight corregido]]</f>
        <v>13.246247311827956</v>
      </c>
    </row>
    <row r="5872" spans="1:16" x14ac:dyDescent="0.3">
      <c r="A5872" t="s">
        <v>13</v>
      </c>
      <c r="B5872" t="s">
        <v>611</v>
      </c>
      <c r="C5872" t="s">
        <v>1589</v>
      </c>
      <c r="D5872">
        <v>2017</v>
      </c>
      <c r="E5872" t="s">
        <v>1598</v>
      </c>
      <c r="F5872" t="s">
        <v>1603</v>
      </c>
      <c r="G5872" t="s">
        <v>1605</v>
      </c>
      <c r="H5872" t="s">
        <v>1607</v>
      </c>
      <c r="I5872" s="10">
        <v>6.0836524000000003E-2</v>
      </c>
      <c r="J5872">
        <v>16</v>
      </c>
      <c r="K5872">
        <v>16</v>
      </c>
      <c r="L5872" s="3">
        <v>226.84039999999999</v>
      </c>
      <c r="M5872">
        <v>4</v>
      </c>
      <c r="N5872">
        <f>+$Q$876-Tabla13[[#This Row],[Outlet Establishment Year]]</f>
        <v>7</v>
      </c>
      <c r="O5872">
        <f>+Tabla13[[#This Row],[Sales]]/Tabla13[[#This Row],[Antigüedad]]</f>
        <v>32.405771428571427</v>
      </c>
      <c r="P5872" s="4">
        <f>+Tabla13[[#This Row],[Sales]]/Tabla13[[#This Row],[Item Weight corregido]]</f>
        <v>14.177524999999999</v>
      </c>
    </row>
    <row r="5873" spans="1:16" x14ac:dyDescent="0.3">
      <c r="A5873" t="s">
        <v>13</v>
      </c>
      <c r="B5873" t="s">
        <v>709</v>
      </c>
      <c r="C5873" t="s">
        <v>1590</v>
      </c>
      <c r="D5873">
        <v>2020</v>
      </c>
      <c r="E5873" t="s">
        <v>1594</v>
      </c>
      <c r="F5873" t="s">
        <v>1603</v>
      </c>
      <c r="G5873" t="s">
        <v>1605</v>
      </c>
      <c r="H5873" t="s">
        <v>1607</v>
      </c>
      <c r="I5873" s="10">
        <v>0.15141918500000001</v>
      </c>
      <c r="J5873">
        <v>14.6</v>
      </c>
      <c r="K5873">
        <v>14.6</v>
      </c>
      <c r="L5873" s="3">
        <v>50.369199999999999</v>
      </c>
      <c r="M5873">
        <v>4</v>
      </c>
      <c r="N5873">
        <f>+$Q$876-Tabla13[[#This Row],[Outlet Establishment Year]]</f>
        <v>4</v>
      </c>
      <c r="O5873">
        <f>+Tabla13[[#This Row],[Sales]]/Tabla13[[#This Row],[Antigüedad]]</f>
        <v>12.5923</v>
      </c>
      <c r="P5873" s="4">
        <f>+Tabla13[[#This Row],[Sales]]/Tabla13[[#This Row],[Item Weight corregido]]</f>
        <v>3.4499452054794522</v>
      </c>
    </row>
    <row r="5874" spans="1:16" x14ac:dyDescent="0.3">
      <c r="A5874" t="s">
        <v>13</v>
      </c>
      <c r="B5874" t="s">
        <v>1024</v>
      </c>
      <c r="C5874" t="s">
        <v>1590</v>
      </c>
      <c r="D5874">
        <v>2018</v>
      </c>
      <c r="E5874" t="s">
        <v>1597</v>
      </c>
      <c r="F5874" t="s">
        <v>1602</v>
      </c>
      <c r="G5874" t="s">
        <v>1604</v>
      </c>
      <c r="H5874" t="s">
        <v>1610</v>
      </c>
      <c r="I5874" s="10">
        <v>4.1683481000000001E-2</v>
      </c>
      <c r="K5874">
        <v>9.5</v>
      </c>
      <c r="L5874" s="3">
        <v>31.29</v>
      </c>
      <c r="M5874">
        <v>4</v>
      </c>
      <c r="N5874">
        <f>+$Q$876-Tabla13[[#This Row],[Outlet Establishment Year]]</f>
        <v>6</v>
      </c>
      <c r="O5874">
        <f>+Tabla13[[#This Row],[Sales]]/Tabla13[[#This Row],[Antigüedad]]</f>
        <v>5.2149999999999999</v>
      </c>
      <c r="P5874" s="4">
        <f>+Tabla13[[#This Row],[Sales]]/Tabla13[[#This Row],[Item Weight corregido]]</f>
        <v>3.2936842105263158</v>
      </c>
    </row>
    <row r="5875" spans="1:16" x14ac:dyDescent="0.3">
      <c r="A5875" t="s">
        <v>13</v>
      </c>
      <c r="B5875" t="s">
        <v>315</v>
      </c>
      <c r="C5875" t="s">
        <v>1574</v>
      </c>
      <c r="D5875">
        <v>2022</v>
      </c>
      <c r="E5875" t="s">
        <v>1592</v>
      </c>
      <c r="F5875" t="s">
        <v>1602</v>
      </c>
      <c r="G5875" t="s">
        <v>1604</v>
      </c>
      <c r="H5875" t="s">
        <v>1608</v>
      </c>
      <c r="I5875" s="10">
        <v>2.1416681E-2</v>
      </c>
      <c r="J5875">
        <v>20.85</v>
      </c>
      <c r="K5875">
        <v>20.85</v>
      </c>
      <c r="L5875" s="3">
        <v>104.6306</v>
      </c>
      <c r="M5875">
        <v>4.4000000000000004</v>
      </c>
      <c r="N5875">
        <f>+$Q$876-Tabla13[[#This Row],[Outlet Establishment Year]]</f>
        <v>2</v>
      </c>
      <c r="O5875">
        <f>+Tabla13[[#This Row],[Sales]]/Tabla13[[#This Row],[Antigüedad]]</f>
        <v>52.315300000000001</v>
      </c>
      <c r="P5875" s="4">
        <f>+Tabla13[[#This Row],[Sales]]/Tabla13[[#This Row],[Item Weight corregido]]</f>
        <v>5.0182541966426859</v>
      </c>
    </row>
    <row r="5876" spans="1:16" x14ac:dyDescent="0.3">
      <c r="A5876" t="s">
        <v>13</v>
      </c>
      <c r="B5876" t="s">
        <v>953</v>
      </c>
      <c r="C5876" t="s">
        <v>1586</v>
      </c>
      <c r="D5876">
        <v>2020</v>
      </c>
      <c r="E5876" t="s">
        <v>1594</v>
      </c>
      <c r="F5876" t="s">
        <v>1603</v>
      </c>
      <c r="G5876" t="s">
        <v>1605</v>
      </c>
      <c r="H5876" t="s">
        <v>1607</v>
      </c>
      <c r="I5876" s="10">
        <v>0.15291838399999999</v>
      </c>
      <c r="J5876">
        <v>18.600000000000001</v>
      </c>
      <c r="K5876">
        <v>18.600000000000001</v>
      </c>
      <c r="L5876" s="3">
        <v>99.835800000000006</v>
      </c>
      <c r="M5876">
        <v>4</v>
      </c>
      <c r="N5876">
        <f>+$Q$876-Tabla13[[#This Row],[Outlet Establishment Year]]</f>
        <v>4</v>
      </c>
      <c r="O5876">
        <f>+Tabla13[[#This Row],[Sales]]/Tabla13[[#This Row],[Antigüedad]]</f>
        <v>24.958950000000002</v>
      </c>
      <c r="P5876" s="4">
        <f>+Tabla13[[#This Row],[Sales]]/Tabla13[[#This Row],[Item Weight corregido]]</f>
        <v>5.3675161290322579</v>
      </c>
    </row>
    <row r="5877" spans="1:16" x14ac:dyDescent="0.3">
      <c r="A5877" t="s">
        <v>13</v>
      </c>
      <c r="B5877" t="s">
        <v>147</v>
      </c>
      <c r="C5877" t="s">
        <v>1590</v>
      </c>
      <c r="D5877">
        <v>2020</v>
      </c>
      <c r="E5877" t="s">
        <v>1594</v>
      </c>
      <c r="F5877" t="s">
        <v>1603</v>
      </c>
      <c r="G5877" t="s">
        <v>1605</v>
      </c>
      <c r="H5877" t="s">
        <v>1607</v>
      </c>
      <c r="I5877" s="10">
        <v>3.0969274000000001E-2</v>
      </c>
      <c r="J5877">
        <v>13.85</v>
      </c>
      <c r="K5877">
        <v>13.85</v>
      </c>
      <c r="L5877" s="3">
        <v>140.91540000000001</v>
      </c>
      <c r="M5877">
        <v>4</v>
      </c>
      <c r="N5877">
        <f>+$Q$876-Tabla13[[#This Row],[Outlet Establishment Year]]</f>
        <v>4</v>
      </c>
      <c r="O5877">
        <f>+Tabla13[[#This Row],[Sales]]/Tabla13[[#This Row],[Antigüedad]]</f>
        <v>35.228850000000001</v>
      </c>
      <c r="P5877" s="4">
        <f>+Tabla13[[#This Row],[Sales]]/Tabla13[[#This Row],[Item Weight corregido]]</f>
        <v>10.174397111913358</v>
      </c>
    </row>
    <row r="5878" spans="1:16" x14ac:dyDescent="0.3">
      <c r="A5878" t="s">
        <v>12</v>
      </c>
      <c r="B5878" t="s">
        <v>775</v>
      </c>
      <c r="C5878" t="s">
        <v>1581</v>
      </c>
      <c r="D5878">
        <v>2016</v>
      </c>
      <c r="E5878" t="s">
        <v>1599</v>
      </c>
      <c r="F5878" t="s">
        <v>1601</v>
      </c>
      <c r="G5878" t="s">
        <v>1605</v>
      </c>
      <c r="H5878" t="s">
        <v>1607</v>
      </c>
      <c r="I5878" s="10">
        <v>9.4659871000000007E-2</v>
      </c>
      <c r="J5878">
        <v>6.1550000000000002</v>
      </c>
      <c r="K5878">
        <v>6.1550000000000002</v>
      </c>
      <c r="L5878" s="3">
        <v>214.55600000000001</v>
      </c>
      <c r="M5878">
        <v>4</v>
      </c>
      <c r="N5878">
        <f>+$Q$876-Tabla13[[#This Row],[Outlet Establishment Year]]</f>
        <v>8</v>
      </c>
      <c r="O5878">
        <f>+Tabla13[[#This Row],[Sales]]/Tabla13[[#This Row],[Antigüedad]]</f>
        <v>26.819500000000001</v>
      </c>
      <c r="P5878" s="4">
        <f>+Tabla13[[#This Row],[Sales]]/Tabla13[[#This Row],[Item Weight corregido]]</f>
        <v>34.858813972380176</v>
      </c>
    </row>
    <row r="5879" spans="1:16" x14ac:dyDescent="0.3">
      <c r="A5879" t="s">
        <v>12</v>
      </c>
      <c r="B5879" t="s">
        <v>1436</v>
      </c>
      <c r="C5879" t="s">
        <v>1581</v>
      </c>
      <c r="D5879">
        <v>2022</v>
      </c>
      <c r="E5879" t="s">
        <v>1592</v>
      </c>
      <c r="F5879" t="s">
        <v>1602</v>
      </c>
      <c r="G5879" t="s">
        <v>1604</v>
      </c>
      <c r="H5879" t="s">
        <v>1608</v>
      </c>
      <c r="I5879" s="10">
        <v>1.8098194000000001E-2</v>
      </c>
      <c r="J5879">
        <v>19.7</v>
      </c>
      <c r="K5879">
        <v>19.7</v>
      </c>
      <c r="L5879" s="3">
        <v>104.599</v>
      </c>
      <c r="M5879">
        <v>4</v>
      </c>
      <c r="N5879">
        <f>+$Q$876-Tabla13[[#This Row],[Outlet Establishment Year]]</f>
        <v>2</v>
      </c>
      <c r="O5879">
        <f>+Tabla13[[#This Row],[Sales]]/Tabla13[[#This Row],[Antigüedad]]</f>
        <v>52.299500000000002</v>
      </c>
      <c r="P5879" s="4">
        <f>+Tabla13[[#This Row],[Sales]]/Tabla13[[#This Row],[Item Weight corregido]]</f>
        <v>5.3095939086294424</v>
      </c>
    </row>
    <row r="5880" spans="1:16" x14ac:dyDescent="0.3">
      <c r="A5880" t="s">
        <v>13</v>
      </c>
      <c r="B5880" t="s">
        <v>1204</v>
      </c>
      <c r="C5880" t="s">
        <v>1574</v>
      </c>
      <c r="D5880">
        <v>2011</v>
      </c>
      <c r="E5880" t="s">
        <v>1595</v>
      </c>
      <c r="F5880" t="s">
        <v>1602</v>
      </c>
      <c r="G5880" t="s">
        <v>1605</v>
      </c>
      <c r="H5880" t="s">
        <v>1609</v>
      </c>
      <c r="I5880" s="10">
        <v>0.291865402</v>
      </c>
      <c r="J5880">
        <v>17.7</v>
      </c>
      <c r="K5880">
        <v>17.7</v>
      </c>
      <c r="L5880" s="3">
        <v>115.18340000000001</v>
      </c>
      <c r="M5880">
        <v>4</v>
      </c>
      <c r="N5880">
        <f>+$Q$876-Tabla13[[#This Row],[Outlet Establishment Year]]</f>
        <v>13</v>
      </c>
      <c r="O5880">
        <f>+Tabla13[[#This Row],[Sales]]/Tabla13[[#This Row],[Antigüedad]]</f>
        <v>8.8602615384615397</v>
      </c>
      <c r="P5880" s="4">
        <f>+Tabla13[[#This Row],[Sales]]/Tabla13[[#This Row],[Item Weight corregido]]</f>
        <v>6.5075367231638426</v>
      </c>
    </row>
    <row r="5881" spans="1:16" x14ac:dyDescent="0.3">
      <c r="A5881" t="s">
        <v>12</v>
      </c>
      <c r="B5881" t="s">
        <v>981</v>
      </c>
      <c r="C5881" t="s">
        <v>1590</v>
      </c>
      <c r="D5881">
        <v>2018</v>
      </c>
      <c r="E5881" t="s">
        <v>1600</v>
      </c>
      <c r="F5881" t="s">
        <v>1601</v>
      </c>
      <c r="G5881" t="s">
        <v>1605</v>
      </c>
      <c r="H5881" t="s">
        <v>1609</v>
      </c>
      <c r="I5881" s="10">
        <v>0.191013663</v>
      </c>
      <c r="K5881">
        <v>9.3949999999999996</v>
      </c>
      <c r="L5881" s="3">
        <v>42.111199999999997</v>
      </c>
      <c r="M5881">
        <v>4</v>
      </c>
      <c r="N5881">
        <f>+$Q$876-Tabla13[[#This Row],[Outlet Establishment Year]]</f>
        <v>6</v>
      </c>
      <c r="O5881">
        <f>+Tabla13[[#This Row],[Sales]]/Tabla13[[#This Row],[Antigüedad]]</f>
        <v>7.0185333333333331</v>
      </c>
      <c r="P5881" s="4">
        <f>+Tabla13[[#This Row],[Sales]]/Tabla13[[#This Row],[Item Weight corregido]]</f>
        <v>4.4822990952634383</v>
      </c>
    </row>
    <row r="5882" spans="1:16" x14ac:dyDescent="0.3">
      <c r="A5882" t="s">
        <v>12</v>
      </c>
      <c r="B5882" t="s">
        <v>1018</v>
      </c>
      <c r="C5882" t="s">
        <v>1576</v>
      </c>
      <c r="D5882">
        <v>2018</v>
      </c>
      <c r="E5882" t="s">
        <v>1597</v>
      </c>
      <c r="F5882" t="s">
        <v>1602</v>
      </c>
      <c r="G5882" t="s">
        <v>1604</v>
      </c>
      <c r="H5882" t="s">
        <v>1610</v>
      </c>
      <c r="I5882" s="10">
        <v>6.0134440999999997E-2</v>
      </c>
      <c r="K5882">
        <v>14</v>
      </c>
      <c r="L5882" s="3">
        <v>153.06559999999999</v>
      </c>
      <c r="M5882">
        <v>4</v>
      </c>
      <c r="N5882">
        <f>+$Q$876-Tabla13[[#This Row],[Outlet Establishment Year]]</f>
        <v>6</v>
      </c>
      <c r="O5882">
        <f>+Tabla13[[#This Row],[Sales]]/Tabla13[[#This Row],[Antigüedad]]</f>
        <v>25.51093333333333</v>
      </c>
      <c r="P5882" s="4">
        <f>+Tabla13[[#This Row],[Sales]]/Tabla13[[#This Row],[Item Weight corregido]]</f>
        <v>10.933257142857142</v>
      </c>
    </row>
    <row r="5883" spans="1:16" x14ac:dyDescent="0.3">
      <c r="A5883" t="s">
        <v>12</v>
      </c>
      <c r="B5883" t="s">
        <v>664</v>
      </c>
      <c r="C5883" t="s">
        <v>1585</v>
      </c>
      <c r="D5883">
        <v>2014</v>
      </c>
      <c r="E5883" t="s">
        <v>1596</v>
      </c>
      <c r="F5883" t="s">
        <v>1602</v>
      </c>
      <c r="G5883" t="s">
        <v>1606</v>
      </c>
      <c r="H5883" t="s">
        <v>1607</v>
      </c>
      <c r="I5883" s="10">
        <v>7.5107655999999995E-2</v>
      </c>
      <c r="J5883">
        <v>5.75</v>
      </c>
      <c r="K5883">
        <v>5.75</v>
      </c>
      <c r="L5883" s="3">
        <v>112.8176</v>
      </c>
      <c r="M5883">
        <v>4</v>
      </c>
      <c r="N5883">
        <f>+$Q$876-Tabla13[[#This Row],[Outlet Establishment Year]]</f>
        <v>10</v>
      </c>
      <c r="O5883">
        <f>+Tabla13[[#This Row],[Sales]]/Tabla13[[#This Row],[Antigüedad]]</f>
        <v>11.28176</v>
      </c>
      <c r="P5883" s="4">
        <f>+Tabla13[[#This Row],[Sales]]/Tabla13[[#This Row],[Item Weight corregido]]</f>
        <v>19.620452173913044</v>
      </c>
    </row>
    <row r="5884" spans="1:16" x14ac:dyDescent="0.3">
      <c r="A5884" t="s">
        <v>12</v>
      </c>
      <c r="B5884" t="s">
        <v>689</v>
      </c>
      <c r="C5884" t="s">
        <v>1587</v>
      </c>
      <c r="D5884">
        <v>2018</v>
      </c>
      <c r="E5884" t="s">
        <v>1597</v>
      </c>
      <c r="F5884" t="s">
        <v>1602</v>
      </c>
      <c r="G5884" t="s">
        <v>1604</v>
      </c>
      <c r="H5884" t="s">
        <v>1610</v>
      </c>
      <c r="I5884" s="10">
        <v>4.9381406000000003E-2</v>
      </c>
      <c r="K5884">
        <v>6.2149999999999999</v>
      </c>
      <c r="L5884" s="3">
        <v>226.80619999999999</v>
      </c>
      <c r="M5884">
        <v>4</v>
      </c>
      <c r="N5884">
        <f>+$Q$876-Tabla13[[#This Row],[Outlet Establishment Year]]</f>
        <v>6</v>
      </c>
      <c r="O5884">
        <f>+Tabla13[[#This Row],[Sales]]/Tabla13[[#This Row],[Antigüedad]]</f>
        <v>37.801033333333329</v>
      </c>
      <c r="P5884" s="4">
        <f>+Tabla13[[#This Row],[Sales]]/Tabla13[[#This Row],[Item Weight corregido]]</f>
        <v>36.493354786806115</v>
      </c>
    </row>
    <row r="5885" spans="1:16" x14ac:dyDescent="0.3">
      <c r="A5885" t="s">
        <v>12</v>
      </c>
      <c r="B5885" t="s">
        <v>280</v>
      </c>
      <c r="C5885" t="s">
        <v>1576</v>
      </c>
      <c r="D5885">
        <v>2015</v>
      </c>
      <c r="E5885" t="s">
        <v>1593</v>
      </c>
      <c r="F5885" t="s">
        <v>1603</v>
      </c>
      <c r="G5885" t="s">
        <v>1605</v>
      </c>
      <c r="H5885" t="s">
        <v>1607</v>
      </c>
      <c r="I5885" s="10">
        <v>1.8059621000000001E-2</v>
      </c>
      <c r="J5885">
        <v>19.75</v>
      </c>
      <c r="K5885">
        <v>19.75</v>
      </c>
      <c r="L5885" s="3">
        <v>179.76599999999999</v>
      </c>
      <c r="M5885">
        <v>4</v>
      </c>
      <c r="N5885">
        <f>+$Q$876-Tabla13[[#This Row],[Outlet Establishment Year]]</f>
        <v>9</v>
      </c>
      <c r="O5885">
        <f>+Tabla13[[#This Row],[Sales]]/Tabla13[[#This Row],[Antigüedad]]</f>
        <v>19.974</v>
      </c>
      <c r="P5885" s="4">
        <f>+Tabla13[[#This Row],[Sales]]/Tabla13[[#This Row],[Item Weight corregido]]</f>
        <v>9.1020759493670873</v>
      </c>
    </row>
    <row r="5886" spans="1:16" x14ac:dyDescent="0.3">
      <c r="A5886" t="s">
        <v>13</v>
      </c>
      <c r="B5886" t="s">
        <v>787</v>
      </c>
      <c r="C5886" t="s">
        <v>1579</v>
      </c>
      <c r="D5886">
        <v>2012</v>
      </c>
      <c r="E5886" t="s">
        <v>1591</v>
      </c>
      <c r="F5886" t="s">
        <v>1601</v>
      </c>
      <c r="G5886" t="s">
        <v>1604</v>
      </c>
      <c r="H5886" t="s">
        <v>1607</v>
      </c>
      <c r="I5886" s="10">
        <v>9.0436093999999995E-2</v>
      </c>
      <c r="J5886">
        <v>6.5250000000000004</v>
      </c>
      <c r="K5886">
        <v>6.5250000000000004</v>
      </c>
      <c r="L5886" s="3">
        <v>85.088200000000001</v>
      </c>
      <c r="M5886">
        <v>4</v>
      </c>
      <c r="N5886">
        <f>+$Q$876-Tabla13[[#This Row],[Outlet Establishment Year]]</f>
        <v>12</v>
      </c>
      <c r="O5886">
        <f>+Tabla13[[#This Row],[Sales]]/Tabla13[[#This Row],[Antigüedad]]</f>
        <v>7.0906833333333337</v>
      </c>
      <c r="P5886" s="4">
        <f>+Tabla13[[#This Row],[Sales]]/Tabla13[[#This Row],[Item Weight corregido]]</f>
        <v>13.040337164750957</v>
      </c>
    </row>
    <row r="5887" spans="1:16" x14ac:dyDescent="0.3">
      <c r="A5887" t="s">
        <v>13</v>
      </c>
      <c r="B5887" t="s">
        <v>1218</v>
      </c>
      <c r="C5887" t="s">
        <v>1581</v>
      </c>
      <c r="D5887">
        <v>2012</v>
      </c>
      <c r="E5887" t="s">
        <v>1591</v>
      </c>
      <c r="F5887" t="s">
        <v>1601</v>
      </c>
      <c r="G5887" t="s">
        <v>1604</v>
      </c>
      <c r="H5887" t="s">
        <v>1607</v>
      </c>
      <c r="I5887" s="10">
        <v>0.14639971199999999</v>
      </c>
      <c r="J5887">
        <v>10.3</v>
      </c>
      <c r="K5887">
        <v>10.3</v>
      </c>
      <c r="L5887" s="3">
        <v>103.9648</v>
      </c>
      <c r="M5887">
        <v>4</v>
      </c>
      <c r="N5887">
        <f>+$Q$876-Tabla13[[#This Row],[Outlet Establishment Year]]</f>
        <v>12</v>
      </c>
      <c r="O5887">
        <f>+Tabla13[[#This Row],[Sales]]/Tabla13[[#This Row],[Antigüedad]]</f>
        <v>8.6637333333333331</v>
      </c>
      <c r="P5887" s="4">
        <f>+Tabla13[[#This Row],[Sales]]/Tabla13[[#This Row],[Item Weight corregido]]</f>
        <v>10.09366990291262</v>
      </c>
    </row>
    <row r="5888" spans="1:16" x14ac:dyDescent="0.3">
      <c r="A5888" t="s">
        <v>13</v>
      </c>
      <c r="B5888" t="s">
        <v>138</v>
      </c>
      <c r="C5888" t="s">
        <v>1579</v>
      </c>
      <c r="D5888">
        <v>2018</v>
      </c>
      <c r="E5888" t="s">
        <v>1597</v>
      </c>
      <c r="F5888" t="s">
        <v>1602</v>
      </c>
      <c r="G5888" t="s">
        <v>1604</v>
      </c>
      <c r="H5888" t="s">
        <v>1610</v>
      </c>
      <c r="I5888" s="10">
        <v>1.5611079999999999E-2</v>
      </c>
      <c r="K5888">
        <v>17.600000000000001</v>
      </c>
      <c r="L5888" s="3">
        <v>182.5976</v>
      </c>
      <c r="M5888">
        <v>4</v>
      </c>
      <c r="N5888">
        <f>+$Q$876-Tabla13[[#This Row],[Outlet Establishment Year]]</f>
        <v>6</v>
      </c>
      <c r="O5888">
        <f>+Tabla13[[#This Row],[Sales]]/Tabla13[[#This Row],[Antigüedad]]</f>
        <v>30.432933333333335</v>
      </c>
      <c r="P5888" s="4">
        <f>+Tabla13[[#This Row],[Sales]]/Tabla13[[#This Row],[Item Weight corregido]]</f>
        <v>10.374863636363635</v>
      </c>
    </row>
    <row r="5889" spans="1:16" x14ac:dyDescent="0.3">
      <c r="A5889" t="s">
        <v>13</v>
      </c>
      <c r="B5889" t="s">
        <v>73</v>
      </c>
      <c r="C5889" t="s">
        <v>1574</v>
      </c>
      <c r="D5889">
        <v>2016</v>
      </c>
      <c r="E5889" t="s">
        <v>1599</v>
      </c>
      <c r="F5889" t="s">
        <v>1601</v>
      </c>
      <c r="G5889" t="s">
        <v>1605</v>
      </c>
      <c r="H5889" t="s">
        <v>1607</v>
      </c>
      <c r="I5889" s="10">
        <v>4.1395445000000003E-2</v>
      </c>
      <c r="J5889">
        <v>10.5</v>
      </c>
      <c r="K5889">
        <v>10.5</v>
      </c>
      <c r="L5889" s="3">
        <v>37.616399999999999</v>
      </c>
      <c r="M5889">
        <v>4</v>
      </c>
      <c r="N5889">
        <f>+$Q$876-Tabla13[[#This Row],[Outlet Establishment Year]]</f>
        <v>8</v>
      </c>
      <c r="O5889">
        <f>+Tabla13[[#This Row],[Sales]]/Tabla13[[#This Row],[Antigüedad]]</f>
        <v>4.7020499999999998</v>
      </c>
      <c r="P5889" s="4">
        <f>+Tabla13[[#This Row],[Sales]]/Tabla13[[#This Row],[Item Weight corregido]]</f>
        <v>3.5825142857142858</v>
      </c>
    </row>
    <row r="5890" spans="1:16" x14ac:dyDescent="0.3">
      <c r="A5890" t="s">
        <v>12</v>
      </c>
      <c r="B5890" t="s">
        <v>1500</v>
      </c>
      <c r="C5890" t="s">
        <v>1576</v>
      </c>
      <c r="D5890">
        <v>2016</v>
      </c>
      <c r="E5890" t="s">
        <v>1599</v>
      </c>
      <c r="F5890" t="s">
        <v>1601</v>
      </c>
      <c r="G5890" t="s">
        <v>1605</v>
      </c>
      <c r="H5890" t="s">
        <v>1607</v>
      </c>
      <c r="I5890" s="10">
        <v>9.7313128999999998E-2</v>
      </c>
      <c r="J5890">
        <v>19</v>
      </c>
      <c r="K5890">
        <v>19</v>
      </c>
      <c r="L5890" s="3">
        <v>48.071800000000003</v>
      </c>
      <c r="M5890">
        <v>4</v>
      </c>
      <c r="N5890">
        <f>+$Q$876-Tabla13[[#This Row],[Outlet Establishment Year]]</f>
        <v>8</v>
      </c>
      <c r="O5890">
        <f>+Tabla13[[#This Row],[Sales]]/Tabla13[[#This Row],[Antigüedad]]</f>
        <v>6.0089750000000004</v>
      </c>
      <c r="P5890" s="4">
        <f>+Tabla13[[#This Row],[Sales]]/Tabla13[[#This Row],[Item Weight corregido]]</f>
        <v>2.5300947368421056</v>
      </c>
    </row>
    <row r="5891" spans="1:16" x14ac:dyDescent="0.3">
      <c r="A5891" t="s">
        <v>12</v>
      </c>
      <c r="B5891" t="s">
        <v>385</v>
      </c>
      <c r="C5891" t="s">
        <v>1587</v>
      </c>
      <c r="D5891">
        <v>2017</v>
      </c>
      <c r="E5891" t="s">
        <v>1598</v>
      </c>
      <c r="F5891" t="s">
        <v>1603</v>
      </c>
      <c r="G5891" t="s">
        <v>1605</v>
      </c>
      <c r="H5891" t="s">
        <v>1607</v>
      </c>
      <c r="I5891" s="10">
        <v>4.1764487000000003E-2</v>
      </c>
      <c r="J5891">
        <v>5.26</v>
      </c>
      <c r="K5891">
        <v>5.26</v>
      </c>
      <c r="L5891" s="3">
        <v>161.88679999999999</v>
      </c>
      <c r="M5891">
        <v>4</v>
      </c>
      <c r="N5891">
        <f>+$Q$876-Tabla13[[#This Row],[Outlet Establishment Year]]</f>
        <v>7</v>
      </c>
      <c r="O5891">
        <f>+Tabla13[[#This Row],[Sales]]/Tabla13[[#This Row],[Antigüedad]]</f>
        <v>23.126685714285713</v>
      </c>
      <c r="P5891" s="4">
        <f>+Tabla13[[#This Row],[Sales]]/Tabla13[[#This Row],[Item Weight corregido]]</f>
        <v>30.776958174904944</v>
      </c>
    </row>
    <row r="5892" spans="1:16" x14ac:dyDescent="0.3">
      <c r="A5892" t="s">
        <v>13</v>
      </c>
      <c r="B5892" t="s">
        <v>1320</v>
      </c>
      <c r="C5892" t="s">
        <v>1580</v>
      </c>
      <c r="D5892">
        <v>2015</v>
      </c>
      <c r="E5892" t="s">
        <v>1593</v>
      </c>
      <c r="F5892" t="s">
        <v>1603</v>
      </c>
      <c r="G5892" t="s">
        <v>1605</v>
      </c>
      <c r="H5892" t="s">
        <v>1607</v>
      </c>
      <c r="I5892" s="10">
        <v>5.4344186000000003E-2</v>
      </c>
      <c r="J5892">
        <v>18.25</v>
      </c>
      <c r="K5892">
        <v>18.25</v>
      </c>
      <c r="L5892" s="3">
        <v>140.21539999999999</v>
      </c>
      <c r="M5892">
        <v>4</v>
      </c>
      <c r="N5892">
        <f>+$Q$876-Tabla13[[#This Row],[Outlet Establishment Year]]</f>
        <v>9</v>
      </c>
      <c r="O5892">
        <f>+Tabla13[[#This Row],[Sales]]/Tabla13[[#This Row],[Antigüedad]]</f>
        <v>15.579488888888887</v>
      </c>
      <c r="P5892" s="4">
        <f>+Tabla13[[#This Row],[Sales]]/Tabla13[[#This Row],[Item Weight corregido]]</f>
        <v>7.6830356164383558</v>
      </c>
    </row>
    <row r="5893" spans="1:16" x14ac:dyDescent="0.3">
      <c r="A5893" t="s">
        <v>13</v>
      </c>
      <c r="B5893" t="s">
        <v>1068</v>
      </c>
      <c r="C5893" t="s">
        <v>1581</v>
      </c>
      <c r="D5893">
        <v>2016</v>
      </c>
      <c r="E5893" t="s">
        <v>1599</v>
      </c>
      <c r="F5893" t="s">
        <v>1601</v>
      </c>
      <c r="G5893" t="s">
        <v>1605</v>
      </c>
      <c r="H5893" t="s">
        <v>1607</v>
      </c>
      <c r="I5893" s="10">
        <v>5.2339069000000002E-2</v>
      </c>
      <c r="J5893">
        <v>15.1</v>
      </c>
      <c r="K5893">
        <v>15.1</v>
      </c>
      <c r="L5893" s="3">
        <v>242.75120000000001</v>
      </c>
      <c r="M5893">
        <v>4</v>
      </c>
      <c r="N5893">
        <f>+$Q$876-Tabla13[[#This Row],[Outlet Establishment Year]]</f>
        <v>8</v>
      </c>
      <c r="O5893">
        <f>+Tabla13[[#This Row],[Sales]]/Tabla13[[#This Row],[Antigüedad]]</f>
        <v>30.343900000000001</v>
      </c>
      <c r="P5893" s="4">
        <f>+Tabla13[[#This Row],[Sales]]/Tabla13[[#This Row],[Item Weight corregido]]</f>
        <v>16.076238410596027</v>
      </c>
    </row>
    <row r="5894" spans="1:16" x14ac:dyDescent="0.3">
      <c r="A5894" t="s">
        <v>13</v>
      </c>
      <c r="B5894" t="s">
        <v>1024</v>
      </c>
      <c r="C5894" t="s">
        <v>1590</v>
      </c>
      <c r="D5894">
        <v>2017</v>
      </c>
      <c r="E5894" t="s">
        <v>1598</v>
      </c>
      <c r="F5894" t="s">
        <v>1603</v>
      </c>
      <c r="G5894" t="s">
        <v>1605</v>
      </c>
      <c r="H5894" t="s">
        <v>1607</v>
      </c>
      <c r="I5894" s="10">
        <v>4.1878396999999998E-2</v>
      </c>
      <c r="J5894">
        <v>9.5</v>
      </c>
      <c r="K5894">
        <v>9.5</v>
      </c>
      <c r="L5894" s="3">
        <v>32.99</v>
      </c>
      <c r="M5894">
        <v>4</v>
      </c>
      <c r="N5894">
        <f>+$Q$876-Tabla13[[#This Row],[Outlet Establishment Year]]</f>
        <v>7</v>
      </c>
      <c r="O5894">
        <f>+Tabla13[[#This Row],[Sales]]/Tabla13[[#This Row],[Antigüedad]]</f>
        <v>4.7128571428571435</v>
      </c>
      <c r="P5894" s="4">
        <f>+Tabla13[[#This Row],[Sales]]/Tabla13[[#This Row],[Item Weight corregido]]</f>
        <v>3.4726315789473685</v>
      </c>
    </row>
    <row r="5895" spans="1:16" x14ac:dyDescent="0.3">
      <c r="A5895" t="s">
        <v>13</v>
      </c>
      <c r="B5895" t="s">
        <v>620</v>
      </c>
      <c r="C5895" t="s">
        <v>1579</v>
      </c>
      <c r="D5895">
        <v>2011</v>
      </c>
      <c r="E5895" t="s">
        <v>1595</v>
      </c>
      <c r="F5895" t="s">
        <v>1602</v>
      </c>
      <c r="G5895" t="s">
        <v>1605</v>
      </c>
      <c r="H5895" t="s">
        <v>1609</v>
      </c>
      <c r="I5895" s="10">
        <v>0</v>
      </c>
      <c r="J5895">
        <v>14.65</v>
      </c>
      <c r="K5895">
        <v>14.65</v>
      </c>
      <c r="L5895" s="3">
        <v>161.55520000000001</v>
      </c>
      <c r="M5895">
        <v>4</v>
      </c>
      <c r="N5895">
        <f>+$Q$876-Tabla13[[#This Row],[Outlet Establishment Year]]</f>
        <v>13</v>
      </c>
      <c r="O5895">
        <f>+Tabla13[[#This Row],[Sales]]/Tabla13[[#This Row],[Antigüedad]]</f>
        <v>12.427323076923077</v>
      </c>
      <c r="P5895" s="4">
        <f>+Tabla13[[#This Row],[Sales]]/Tabla13[[#This Row],[Item Weight corregido]]</f>
        <v>11.027658703071673</v>
      </c>
    </row>
    <row r="5896" spans="1:16" x14ac:dyDescent="0.3">
      <c r="A5896" t="s">
        <v>12</v>
      </c>
      <c r="B5896" t="s">
        <v>1085</v>
      </c>
      <c r="C5896" t="s">
        <v>1587</v>
      </c>
      <c r="D5896">
        <v>2012</v>
      </c>
      <c r="E5896" t="s">
        <v>1591</v>
      </c>
      <c r="F5896" t="s">
        <v>1601</v>
      </c>
      <c r="G5896" t="s">
        <v>1604</v>
      </c>
      <c r="H5896" t="s">
        <v>1607</v>
      </c>
      <c r="I5896" s="10">
        <v>0.13370075200000001</v>
      </c>
      <c r="J5896">
        <v>4.88</v>
      </c>
      <c r="K5896">
        <v>4.88</v>
      </c>
      <c r="L5896" s="3">
        <v>52.9298</v>
      </c>
      <c r="M5896">
        <v>4</v>
      </c>
      <c r="N5896">
        <f>+$Q$876-Tabla13[[#This Row],[Outlet Establishment Year]]</f>
        <v>12</v>
      </c>
      <c r="O5896">
        <f>+Tabla13[[#This Row],[Sales]]/Tabla13[[#This Row],[Antigüedad]]</f>
        <v>4.4108166666666664</v>
      </c>
      <c r="P5896" s="4">
        <f>+Tabla13[[#This Row],[Sales]]/Tabla13[[#This Row],[Item Weight corregido]]</f>
        <v>10.84627049180328</v>
      </c>
    </row>
    <row r="5897" spans="1:16" x14ac:dyDescent="0.3">
      <c r="A5897" t="s">
        <v>12</v>
      </c>
      <c r="B5897" t="s">
        <v>1499</v>
      </c>
      <c r="C5897" t="s">
        <v>1576</v>
      </c>
      <c r="D5897">
        <v>2016</v>
      </c>
      <c r="E5897" t="s">
        <v>1599</v>
      </c>
      <c r="F5897" t="s">
        <v>1601</v>
      </c>
      <c r="G5897" t="s">
        <v>1605</v>
      </c>
      <c r="H5897" t="s">
        <v>1607</v>
      </c>
      <c r="I5897" s="10">
        <v>0.11003099700000001</v>
      </c>
      <c r="J5897">
        <v>15.85</v>
      </c>
      <c r="K5897">
        <v>15.85</v>
      </c>
      <c r="L5897" s="3">
        <v>37.250599999999999</v>
      </c>
      <c r="M5897">
        <v>4</v>
      </c>
      <c r="N5897">
        <f>+$Q$876-Tabla13[[#This Row],[Outlet Establishment Year]]</f>
        <v>8</v>
      </c>
      <c r="O5897">
        <f>+Tabla13[[#This Row],[Sales]]/Tabla13[[#This Row],[Antigüedad]]</f>
        <v>4.6563249999999998</v>
      </c>
      <c r="P5897" s="4">
        <f>+Tabla13[[#This Row],[Sales]]/Tabla13[[#This Row],[Item Weight corregido]]</f>
        <v>2.3501955835962143</v>
      </c>
    </row>
    <row r="5898" spans="1:16" x14ac:dyDescent="0.3">
      <c r="A5898" t="s">
        <v>13</v>
      </c>
      <c r="B5898" t="s">
        <v>352</v>
      </c>
      <c r="C5898" t="s">
        <v>1584</v>
      </c>
      <c r="D5898">
        <v>2018</v>
      </c>
      <c r="E5898" t="s">
        <v>1600</v>
      </c>
      <c r="F5898" t="s">
        <v>1601</v>
      </c>
      <c r="G5898" t="s">
        <v>1605</v>
      </c>
      <c r="H5898" t="s">
        <v>1609</v>
      </c>
      <c r="I5898" s="10">
        <v>1.7116982999999999E-2</v>
      </c>
      <c r="K5898">
        <v>9.06</v>
      </c>
      <c r="L5898" s="3">
        <v>211.95599999999999</v>
      </c>
      <c r="M5898">
        <v>4</v>
      </c>
      <c r="N5898">
        <f>+$Q$876-Tabla13[[#This Row],[Outlet Establishment Year]]</f>
        <v>6</v>
      </c>
      <c r="O5898">
        <f>+Tabla13[[#This Row],[Sales]]/Tabla13[[#This Row],[Antigüedad]]</f>
        <v>35.326000000000001</v>
      </c>
      <c r="P5898" s="4">
        <f>+Tabla13[[#This Row],[Sales]]/Tabla13[[#This Row],[Item Weight corregido]]</f>
        <v>23.394701986754963</v>
      </c>
    </row>
    <row r="5899" spans="1:16" x14ac:dyDescent="0.3">
      <c r="A5899" t="s">
        <v>13</v>
      </c>
      <c r="B5899" t="s">
        <v>948</v>
      </c>
      <c r="C5899" t="s">
        <v>1577</v>
      </c>
      <c r="D5899">
        <v>2017</v>
      </c>
      <c r="E5899" t="s">
        <v>1598</v>
      </c>
      <c r="F5899" t="s">
        <v>1603</v>
      </c>
      <c r="G5899" t="s">
        <v>1605</v>
      </c>
      <c r="H5899" t="s">
        <v>1607</v>
      </c>
      <c r="I5899" s="10">
        <v>0</v>
      </c>
      <c r="J5899">
        <v>9</v>
      </c>
      <c r="K5899">
        <v>9</v>
      </c>
      <c r="L5899" s="3">
        <v>79.764399999999995</v>
      </c>
      <c r="M5899">
        <v>4</v>
      </c>
      <c r="N5899">
        <f>+$Q$876-Tabla13[[#This Row],[Outlet Establishment Year]]</f>
        <v>7</v>
      </c>
      <c r="O5899">
        <f>+Tabla13[[#This Row],[Sales]]/Tabla13[[#This Row],[Antigüedad]]</f>
        <v>11.394914285714284</v>
      </c>
      <c r="P5899" s="4">
        <f>+Tabla13[[#This Row],[Sales]]/Tabla13[[#This Row],[Item Weight corregido]]</f>
        <v>8.8627111111111105</v>
      </c>
    </row>
    <row r="5900" spans="1:16" x14ac:dyDescent="0.3">
      <c r="A5900" t="s">
        <v>13</v>
      </c>
      <c r="B5900" t="s">
        <v>206</v>
      </c>
      <c r="C5900" t="s">
        <v>1579</v>
      </c>
      <c r="D5900">
        <v>2018</v>
      </c>
      <c r="E5900" t="s">
        <v>1597</v>
      </c>
      <c r="F5900" t="s">
        <v>1602</v>
      </c>
      <c r="G5900" t="s">
        <v>1604</v>
      </c>
      <c r="H5900" t="s">
        <v>1610</v>
      </c>
      <c r="I5900" s="10">
        <v>5.9496439999999996E-3</v>
      </c>
      <c r="K5900">
        <v>6.36</v>
      </c>
      <c r="L5900" s="3">
        <v>165.65260000000001</v>
      </c>
      <c r="M5900">
        <v>4</v>
      </c>
      <c r="N5900">
        <f>+$Q$876-Tabla13[[#This Row],[Outlet Establishment Year]]</f>
        <v>6</v>
      </c>
      <c r="O5900">
        <f>+Tabla13[[#This Row],[Sales]]/Tabla13[[#This Row],[Antigüedad]]</f>
        <v>27.608766666666668</v>
      </c>
      <c r="P5900" s="4">
        <f>+Tabla13[[#This Row],[Sales]]/Tabla13[[#This Row],[Item Weight corregido]]</f>
        <v>26.046006289308174</v>
      </c>
    </row>
    <row r="5901" spans="1:16" x14ac:dyDescent="0.3">
      <c r="A5901" t="s">
        <v>13</v>
      </c>
      <c r="B5901" t="s">
        <v>1270</v>
      </c>
      <c r="C5901" t="s">
        <v>1574</v>
      </c>
      <c r="D5901">
        <v>2015</v>
      </c>
      <c r="E5901" t="s">
        <v>1593</v>
      </c>
      <c r="F5901" t="s">
        <v>1603</v>
      </c>
      <c r="G5901" t="s">
        <v>1605</v>
      </c>
      <c r="H5901" t="s">
        <v>1607</v>
      </c>
      <c r="I5901" s="10">
        <v>0.126035694</v>
      </c>
      <c r="J5901">
        <v>14.1</v>
      </c>
      <c r="K5901">
        <v>14.1</v>
      </c>
      <c r="L5901" s="3">
        <v>86.419799999999995</v>
      </c>
      <c r="M5901">
        <v>4</v>
      </c>
      <c r="N5901">
        <f>+$Q$876-Tabla13[[#This Row],[Outlet Establishment Year]]</f>
        <v>9</v>
      </c>
      <c r="O5901">
        <f>+Tabla13[[#This Row],[Sales]]/Tabla13[[#This Row],[Antigüedad]]</f>
        <v>9.6021999999999998</v>
      </c>
      <c r="P5901" s="4">
        <f>+Tabla13[[#This Row],[Sales]]/Tabla13[[#This Row],[Item Weight corregido]]</f>
        <v>6.129063829787234</v>
      </c>
    </row>
    <row r="5902" spans="1:16" x14ac:dyDescent="0.3">
      <c r="A5902" t="s">
        <v>13</v>
      </c>
      <c r="B5902" t="s">
        <v>21</v>
      </c>
      <c r="C5902" t="s">
        <v>1575</v>
      </c>
      <c r="D5902">
        <v>2018</v>
      </c>
      <c r="E5902" t="s">
        <v>1597</v>
      </c>
      <c r="F5902" t="s">
        <v>1602</v>
      </c>
      <c r="G5902" t="s">
        <v>1604</v>
      </c>
      <c r="H5902" t="s">
        <v>1610</v>
      </c>
      <c r="I5902" s="10">
        <v>5.8451805000000003E-2</v>
      </c>
      <c r="K5902">
        <v>11.8</v>
      </c>
      <c r="L5902" s="3">
        <v>79.961799999999997</v>
      </c>
      <c r="M5902">
        <v>4</v>
      </c>
      <c r="N5902">
        <f>+$Q$876-Tabla13[[#This Row],[Outlet Establishment Year]]</f>
        <v>6</v>
      </c>
      <c r="O5902">
        <f>+Tabla13[[#This Row],[Sales]]/Tabla13[[#This Row],[Antigüedad]]</f>
        <v>13.326966666666666</v>
      </c>
      <c r="P5902" s="4">
        <f>+Tabla13[[#This Row],[Sales]]/Tabla13[[#This Row],[Item Weight corregido]]</f>
        <v>6.7764237288135583</v>
      </c>
    </row>
    <row r="5903" spans="1:16" x14ac:dyDescent="0.3">
      <c r="A5903" t="s">
        <v>13</v>
      </c>
      <c r="B5903" t="s">
        <v>83</v>
      </c>
      <c r="C5903" t="s">
        <v>1579</v>
      </c>
      <c r="D5903">
        <v>2015</v>
      </c>
      <c r="E5903" t="s">
        <v>1593</v>
      </c>
      <c r="F5903" t="s">
        <v>1603</v>
      </c>
      <c r="G5903" t="s">
        <v>1605</v>
      </c>
      <c r="H5903" t="s">
        <v>1607</v>
      </c>
      <c r="I5903" s="10">
        <v>0.113748685</v>
      </c>
      <c r="J5903">
        <v>17.25</v>
      </c>
      <c r="K5903">
        <v>17.25</v>
      </c>
      <c r="L5903" s="3">
        <v>251.3724</v>
      </c>
      <c r="M5903">
        <v>4</v>
      </c>
      <c r="N5903">
        <f>+$Q$876-Tabla13[[#This Row],[Outlet Establishment Year]]</f>
        <v>9</v>
      </c>
      <c r="O5903">
        <f>+Tabla13[[#This Row],[Sales]]/Tabla13[[#This Row],[Antigüedad]]</f>
        <v>27.930266666666668</v>
      </c>
      <c r="P5903" s="4">
        <f>+Tabla13[[#This Row],[Sales]]/Tabla13[[#This Row],[Item Weight corregido]]</f>
        <v>14.57231304347826</v>
      </c>
    </row>
    <row r="5904" spans="1:16" x14ac:dyDescent="0.3">
      <c r="A5904" t="s">
        <v>12</v>
      </c>
      <c r="B5904" t="s">
        <v>409</v>
      </c>
      <c r="C5904" t="s">
        <v>1574</v>
      </c>
      <c r="D5904">
        <v>2020</v>
      </c>
      <c r="E5904" t="s">
        <v>1594</v>
      </c>
      <c r="F5904" t="s">
        <v>1603</v>
      </c>
      <c r="G5904" t="s">
        <v>1605</v>
      </c>
      <c r="H5904" t="s">
        <v>1607</v>
      </c>
      <c r="I5904" s="10">
        <v>6.2764428999999997E-2</v>
      </c>
      <c r="J5904">
        <v>16.350000000000001</v>
      </c>
      <c r="K5904">
        <v>16.350000000000001</v>
      </c>
      <c r="L5904" s="3">
        <v>227.6062</v>
      </c>
      <c r="M5904">
        <v>4</v>
      </c>
      <c r="N5904">
        <f>+$Q$876-Tabla13[[#This Row],[Outlet Establishment Year]]</f>
        <v>4</v>
      </c>
      <c r="O5904">
        <f>+Tabla13[[#This Row],[Sales]]/Tabla13[[#This Row],[Antigüedad]]</f>
        <v>56.90155</v>
      </c>
      <c r="P5904" s="4">
        <f>+Tabla13[[#This Row],[Sales]]/Tabla13[[#This Row],[Item Weight corregido]]</f>
        <v>13.920868501529052</v>
      </c>
    </row>
    <row r="5905" spans="1:16" x14ac:dyDescent="0.3">
      <c r="A5905" t="s">
        <v>13</v>
      </c>
      <c r="B5905" t="s">
        <v>86</v>
      </c>
      <c r="C5905" t="s">
        <v>1580</v>
      </c>
      <c r="D5905">
        <v>2017</v>
      </c>
      <c r="E5905" t="s">
        <v>1598</v>
      </c>
      <c r="F5905" t="s">
        <v>1603</v>
      </c>
      <c r="G5905" t="s">
        <v>1605</v>
      </c>
      <c r="H5905" t="s">
        <v>1607</v>
      </c>
      <c r="I5905" s="10">
        <v>1.0010425E-2</v>
      </c>
      <c r="J5905">
        <v>7.9050000000000002</v>
      </c>
      <c r="K5905">
        <v>7.9050000000000002</v>
      </c>
      <c r="L5905" s="3">
        <v>249.04079999999999</v>
      </c>
      <c r="M5905">
        <v>4</v>
      </c>
      <c r="N5905">
        <f>+$Q$876-Tabla13[[#This Row],[Outlet Establishment Year]]</f>
        <v>7</v>
      </c>
      <c r="O5905">
        <f>+Tabla13[[#This Row],[Sales]]/Tabla13[[#This Row],[Antigüedad]]</f>
        <v>35.577257142857142</v>
      </c>
      <c r="P5905" s="4">
        <f>+Tabla13[[#This Row],[Sales]]/Tabla13[[#This Row],[Item Weight corregido]]</f>
        <v>31.504212523719161</v>
      </c>
    </row>
    <row r="5906" spans="1:16" x14ac:dyDescent="0.3">
      <c r="A5906" t="s">
        <v>13</v>
      </c>
      <c r="B5906" t="s">
        <v>1159</v>
      </c>
      <c r="C5906" t="s">
        <v>1581</v>
      </c>
      <c r="D5906">
        <v>2012</v>
      </c>
      <c r="E5906" t="s">
        <v>1591</v>
      </c>
      <c r="F5906" t="s">
        <v>1601</v>
      </c>
      <c r="G5906" t="s">
        <v>1604</v>
      </c>
      <c r="H5906" t="s">
        <v>1607</v>
      </c>
      <c r="I5906" s="10">
        <v>2.7106458999999999E-2</v>
      </c>
      <c r="J5906">
        <v>10.1</v>
      </c>
      <c r="K5906">
        <v>10.1</v>
      </c>
      <c r="L5906" s="3">
        <v>75.367000000000004</v>
      </c>
      <c r="M5906">
        <v>4</v>
      </c>
      <c r="N5906">
        <f>+$Q$876-Tabla13[[#This Row],[Outlet Establishment Year]]</f>
        <v>12</v>
      </c>
      <c r="O5906">
        <f>+Tabla13[[#This Row],[Sales]]/Tabla13[[#This Row],[Antigüedad]]</f>
        <v>6.2805833333333334</v>
      </c>
      <c r="P5906" s="4">
        <f>+Tabla13[[#This Row],[Sales]]/Tabla13[[#This Row],[Item Weight corregido]]</f>
        <v>7.4620792079207927</v>
      </c>
    </row>
    <row r="5907" spans="1:16" x14ac:dyDescent="0.3">
      <c r="A5907" t="s">
        <v>13</v>
      </c>
      <c r="B5907" t="s">
        <v>1357</v>
      </c>
      <c r="C5907" t="s">
        <v>1585</v>
      </c>
      <c r="D5907">
        <v>2018</v>
      </c>
      <c r="E5907" t="s">
        <v>1600</v>
      </c>
      <c r="F5907" t="s">
        <v>1601</v>
      </c>
      <c r="G5907" t="s">
        <v>1605</v>
      </c>
      <c r="H5907" t="s">
        <v>1609</v>
      </c>
      <c r="I5907" s="10">
        <v>5.8153409000000003E-2</v>
      </c>
      <c r="K5907">
        <v>18.350000000000001</v>
      </c>
      <c r="L5907" s="3">
        <v>152.03399999999999</v>
      </c>
      <c r="M5907">
        <v>4</v>
      </c>
      <c r="N5907">
        <f>+$Q$876-Tabla13[[#This Row],[Outlet Establishment Year]]</f>
        <v>6</v>
      </c>
      <c r="O5907">
        <f>+Tabla13[[#This Row],[Sales]]/Tabla13[[#This Row],[Antigüedad]]</f>
        <v>25.338999999999999</v>
      </c>
      <c r="P5907" s="4">
        <f>+Tabla13[[#This Row],[Sales]]/Tabla13[[#This Row],[Item Weight corregido]]</f>
        <v>8.2852316076294272</v>
      </c>
    </row>
    <row r="5908" spans="1:16" x14ac:dyDescent="0.3">
      <c r="A5908" t="s">
        <v>13</v>
      </c>
      <c r="B5908" t="s">
        <v>1045</v>
      </c>
      <c r="C5908" t="s">
        <v>1574</v>
      </c>
      <c r="D5908">
        <v>2012</v>
      </c>
      <c r="E5908" t="s">
        <v>1591</v>
      </c>
      <c r="F5908" t="s">
        <v>1601</v>
      </c>
      <c r="G5908" t="s">
        <v>1604</v>
      </c>
      <c r="H5908" t="s">
        <v>1607</v>
      </c>
      <c r="I5908" s="10">
        <v>8.8846306E-2</v>
      </c>
      <c r="J5908">
        <v>7.7850000000000001</v>
      </c>
      <c r="K5908">
        <v>7.7850000000000001</v>
      </c>
      <c r="L5908" s="3">
        <v>61.451000000000001</v>
      </c>
      <c r="M5908">
        <v>4</v>
      </c>
      <c r="N5908">
        <f>+$Q$876-Tabla13[[#This Row],[Outlet Establishment Year]]</f>
        <v>12</v>
      </c>
      <c r="O5908">
        <f>+Tabla13[[#This Row],[Sales]]/Tabla13[[#This Row],[Antigüedad]]</f>
        <v>5.120916666666667</v>
      </c>
      <c r="P5908" s="4">
        <f>+Tabla13[[#This Row],[Sales]]/Tabla13[[#This Row],[Item Weight corregido]]</f>
        <v>7.893513166345536</v>
      </c>
    </row>
    <row r="5909" spans="1:16" x14ac:dyDescent="0.3">
      <c r="A5909" t="s">
        <v>12</v>
      </c>
      <c r="B5909" t="s">
        <v>992</v>
      </c>
      <c r="C5909" t="s">
        <v>1574</v>
      </c>
      <c r="D5909">
        <v>2015</v>
      </c>
      <c r="E5909" t="s">
        <v>1593</v>
      </c>
      <c r="F5909" t="s">
        <v>1603</v>
      </c>
      <c r="G5909" t="s">
        <v>1605</v>
      </c>
      <c r="H5909" t="s">
        <v>1607</v>
      </c>
      <c r="I5909" s="10">
        <v>0.16569467800000001</v>
      </c>
      <c r="J5909">
        <v>13.15</v>
      </c>
      <c r="K5909">
        <v>13.15</v>
      </c>
      <c r="L5909" s="3">
        <v>171.87639999999999</v>
      </c>
      <c r="M5909">
        <v>4</v>
      </c>
      <c r="N5909">
        <f>+$Q$876-Tabla13[[#This Row],[Outlet Establishment Year]]</f>
        <v>9</v>
      </c>
      <c r="O5909">
        <f>+Tabla13[[#This Row],[Sales]]/Tabla13[[#This Row],[Antigüedad]]</f>
        <v>19.097377777777776</v>
      </c>
      <c r="P5909" s="4">
        <f>+Tabla13[[#This Row],[Sales]]/Tabla13[[#This Row],[Item Weight corregido]]</f>
        <v>13.07044866920152</v>
      </c>
    </row>
    <row r="5910" spans="1:16" x14ac:dyDescent="0.3">
      <c r="A5910" t="s">
        <v>13</v>
      </c>
      <c r="B5910" t="s">
        <v>481</v>
      </c>
      <c r="C5910" t="s">
        <v>1577</v>
      </c>
      <c r="D5910">
        <v>2020</v>
      </c>
      <c r="E5910" t="s">
        <v>1594</v>
      </c>
      <c r="F5910" t="s">
        <v>1603</v>
      </c>
      <c r="G5910" t="s">
        <v>1605</v>
      </c>
      <c r="H5910" t="s">
        <v>1607</v>
      </c>
      <c r="I5910" s="10">
        <v>9.8438393999999999E-2</v>
      </c>
      <c r="J5910">
        <v>8.5</v>
      </c>
      <c r="K5910">
        <v>8.5</v>
      </c>
      <c r="L5910" s="3">
        <v>51.132399999999997</v>
      </c>
      <c r="M5910">
        <v>4</v>
      </c>
      <c r="N5910">
        <f>+$Q$876-Tabla13[[#This Row],[Outlet Establishment Year]]</f>
        <v>4</v>
      </c>
      <c r="O5910">
        <f>+Tabla13[[#This Row],[Sales]]/Tabla13[[#This Row],[Antigüedad]]</f>
        <v>12.783099999999999</v>
      </c>
      <c r="P5910" s="4">
        <f>+Tabla13[[#This Row],[Sales]]/Tabla13[[#This Row],[Item Weight corregido]]</f>
        <v>6.0155764705882353</v>
      </c>
    </row>
    <row r="5911" spans="1:16" x14ac:dyDescent="0.3">
      <c r="A5911" t="s">
        <v>12</v>
      </c>
      <c r="B5911" t="s">
        <v>596</v>
      </c>
      <c r="C5911" t="s">
        <v>1581</v>
      </c>
      <c r="D5911">
        <v>2014</v>
      </c>
      <c r="E5911" t="s">
        <v>1596</v>
      </c>
      <c r="F5911" t="s">
        <v>1602</v>
      </c>
      <c r="G5911" t="s">
        <v>1606</v>
      </c>
      <c r="H5911" t="s">
        <v>1607</v>
      </c>
      <c r="I5911" s="10">
        <v>2.3511371E-2</v>
      </c>
      <c r="J5911">
        <v>12.8</v>
      </c>
      <c r="K5911">
        <v>12.8</v>
      </c>
      <c r="L5911" s="3">
        <v>225.94040000000001</v>
      </c>
      <c r="M5911">
        <v>4</v>
      </c>
      <c r="N5911">
        <f>+$Q$876-Tabla13[[#This Row],[Outlet Establishment Year]]</f>
        <v>10</v>
      </c>
      <c r="O5911">
        <f>+Tabla13[[#This Row],[Sales]]/Tabla13[[#This Row],[Antigüedad]]</f>
        <v>22.59404</v>
      </c>
      <c r="P5911" s="4">
        <f>+Tabla13[[#This Row],[Sales]]/Tabla13[[#This Row],[Item Weight corregido]]</f>
        <v>17.65159375</v>
      </c>
    </row>
    <row r="5912" spans="1:16" x14ac:dyDescent="0.3">
      <c r="A5912" t="s">
        <v>13</v>
      </c>
      <c r="B5912" t="s">
        <v>847</v>
      </c>
      <c r="C5912" t="s">
        <v>1589</v>
      </c>
      <c r="D5912">
        <v>2020</v>
      </c>
      <c r="E5912" t="s">
        <v>1594</v>
      </c>
      <c r="F5912" t="s">
        <v>1603</v>
      </c>
      <c r="G5912" t="s">
        <v>1605</v>
      </c>
      <c r="H5912" t="s">
        <v>1607</v>
      </c>
      <c r="I5912" s="10">
        <v>4.3479126E-2</v>
      </c>
      <c r="J5912">
        <v>15.85</v>
      </c>
      <c r="K5912">
        <v>15.85</v>
      </c>
      <c r="L5912" s="3">
        <v>36.7164</v>
      </c>
      <c r="M5912">
        <v>4</v>
      </c>
      <c r="N5912">
        <f>+$Q$876-Tabla13[[#This Row],[Outlet Establishment Year]]</f>
        <v>4</v>
      </c>
      <c r="O5912">
        <f>+Tabla13[[#This Row],[Sales]]/Tabla13[[#This Row],[Antigüedad]]</f>
        <v>9.1791</v>
      </c>
      <c r="P5912" s="4">
        <f>+Tabla13[[#This Row],[Sales]]/Tabla13[[#This Row],[Item Weight corregido]]</f>
        <v>2.316492113564669</v>
      </c>
    </row>
    <row r="5913" spans="1:16" x14ac:dyDescent="0.3">
      <c r="A5913" t="s">
        <v>13</v>
      </c>
      <c r="B5913" t="s">
        <v>1032</v>
      </c>
      <c r="C5913" t="s">
        <v>1576</v>
      </c>
      <c r="D5913">
        <v>2014</v>
      </c>
      <c r="E5913" t="s">
        <v>1596</v>
      </c>
      <c r="F5913" t="s">
        <v>1602</v>
      </c>
      <c r="G5913" t="s">
        <v>1606</v>
      </c>
      <c r="H5913" t="s">
        <v>1607</v>
      </c>
      <c r="I5913" s="10">
        <v>4.5166236999999998E-2</v>
      </c>
      <c r="J5913">
        <v>15.7</v>
      </c>
      <c r="K5913">
        <v>15.7</v>
      </c>
      <c r="L5913" s="3">
        <v>178.666</v>
      </c>
      <c r="M5913">
        <v>4</v>
      </c>
      <c r="N5913">
        <f>+$Q$876-Tabla13[[#This Row],[Outlet Establishment Year]]</f>
        <v>10</v>
      </c>
      <c r="O5913">
        <f>+Tabla13[[#This Row],[Sales]]/Tabla13[[#This Row],[Antigüedad]]</f>
        <v>17.866599999999998</v>
      </c>
      <c r="P5913" s="4">
        <f>+Tabla13[[#This Row],[Sales]]/Tabla13[[#This Row],[Item Weight corregido]]</f>
        <v>11.38</v>
      </c>
    </row>
    <row r="5914" spans="1:16" x14ac:dyDescent="0.3">
      <c r="A5914" t="s">
        <v>13</v>
      </c>
      <c r="B5914" t="s">
        <v>1182</v>
      </c>
      <c r="C5914" t="s">
        <v>1585</v>
      </c>
      <c r="D5914">
        <v>2014</v>
      </c>
      <c r="E5914" t="s">
        <v>1596</v>
      </c>
      <c r="F5914" t="s">
        <v>1602</v>
      </c>
      <c r="G5914" t="s">
        <v>1606</v>
      </c>
      <c r="H5914" t="s">
        <v>1607</v>
      </c>
      <c r="I5914" s="10">
        <v>8.9394766000000001E-2</v>
      </c>
      <c r="J5914">
        <v>20.350000000000001</v>
      </c>
      <c r="K5914">
        <v>20.350000000000001</v>
      </c>
      <c r="L5914" s="3">
        <v>260.15940000000001</v>
      </c>
      <c r="M5914">
        <v>4</v>
      </c>
      <c r="N5914">
        <f>+$Q$876-Tabla13[[#This Row],[Outlet Establishment Year]]</f>
        <v>10</v>
      </c>
      <c r="O5914">
        <f>+Tabla13[[#This Row],[Sales]]/Tabla13[[#This Row],[Antigüedad]]</f>
        <v>26.015940000000001</v>
      </c>
      <c r="P5914" s="4">
        <f>+Tabla13[[#This Row],[Sales]]/Tabla13[[#This Row],[Item Weight corregido]]</f>
        <v>12.7842457002457</v>
      </c>
    </row>
    <row r="5915" spans="1:16" x14ac:dyDescent="0.3">
      <c r="A5915" t="s">
        <v>13</v>
      </c>
      <c r="B5915" t="s">
        <v>193</v>
      </c>
      <c r="C5915" t="s">
        <v>1585</v>
      </c>
      <c r="D5915">
        <v>2017</v>
      </c>
      <c r="E5915" t="s">
        <v>1598</v>
      </c>
      <c r="F5915" t="s">
        <v>1603</v>
      </c>
      <c r="G5915" t="s">
        <v>1605</v>
      </c>
      <c r="H5915" t="s">
        <v>1607</v>
      </c>
      <c r="I5915" s="10">
        <v>5.2341530000000001E-3</v>
      </c>
      <c r="J5915">
        <v>19.850000000000001</v>
      </c>
      <c r="K5915">
        <v>19.850000000000001</v>
      </c>
      <c r="L5915" s="3">
        <v>264.08839999999998</v>
      </c>
      <c r="M5915">
        <v>4</v>
      </c>
      <c r="N5915">
        <f>+$Q$876-Tabla13[[#This Row],[Outlet Establishment Year]]</f>
        <v>7</v>
      </c>
      <c r="O5915">
        <f>+Tabla13[[#This Row],[Sales]]/Tabla13[[#This Row],[Antigüedad]]</f>
        <v>37.72691428571428</v>
      </c>
      <c r="P5915" s="4">
        <f>+Tabla13[[#This Row],[Sales]]/Tabla13[[#This Row],[Item Weight corregido]]</f>
        <v>13.304201511335011</v>
      </c>
    </row>
    <row r="5916" spans="1:16" x14ac:dyDescent="0.3">
      <c r="A5916" t="s">
        <v>13</v>
      </c>
      <c r="B5916" t="s">
        <v>634</v>
      </c>
      <c r="C5916" t="s">
        <v>1574</v>
      </c>
      <c r="D5916">
        <v>2014</v>
      </c>
      <c r="E5916" t="s">
        <v>1596</v>
      </c>
      <c r="F5916" t="s">
        <v>1602</v>
      </c>
      <c r="G5916" t="s">
        <v>1606</v>
      </c>
      <c r="H5916" t="s">
        <v>1607</v>
      </c>
      <c r="I5916" s="10">
        <v>8.1252534000000001E-2</v>
      </c>
      <c r="J5916">
        <v>16.75</v>
      </c>
      <c r="K5916">
        <v>16.75</v>
      </c>
      <c r="L5916" s="3">
        <v>256.49880000000002</v>
      </c>
      <c r="M5916">
        <v>4</v>
      </c>
      <c r="N5916">
        <f>+$Q$876-Tabla13[[#This Row],[Outlet Establishment Year]]</f>
        <v>10</v>
      </c>
      <c r="O5916">
        <f>+Tabla13[[#This Row],[Sales]]/Tabla13[[#This Row],[Antigüedad]]</f>
        <v>25.649880000000003</v>
      </c>
      <c r="P5916" s="4">
        <f>+Tabla13[[#This Row],[Sales]]/Tabla13[[#This Row],[Item Weight corregido]]</f>
        <v>15.313361194029852</v>
      </c>
    </row>
    <row r="5917" spans="1:16" x14ac:dyDescent="0.3">
      <c r="A5917" t="s">
        <v>13</v>
      </c>
      <c r="B5917" t="s">
        <v>86</v>
      </c>
      <c r="C5917" t="s">
        <v>1580</v>
      </c>
      <c r="D5917">
        <v>2011</v>
      </c>
      <c r="E5917" t="s">
        <v>1595</v>
      </c>
      <c r="F5917" t="s">
        <v>1602</v>
      </c>
      <c r="G5917" t="s">
        <v>1605</v>
      </c>
      <c r="H5917" t="s">
        <v>1609</v>
      </c>
      <c r="I5917" s="10">
        <v>1.6758569000000001E-2</v>
      </c>
      <c r="J5917">
        <v>7.9050000000000002</v>
      </c>
      <c r="K5917">
        <v>7.9050000000000002</v>
      </c>
      <c r="L5917" s="3">
        <v>250.4408</v>
      </c>
      <c r="M5917">
        <v>4</v>
      </c>
      <c r="N5917">
        <f>+$Q$876-Tabla13[[#This Row],[Outlet Establishment Year]]</f>
        <v>13</v>
      </c>
      <c r="O5917">
        <f>+Tabla13[[#This Row],[Sales]]/Tabla13[[#This Row],[Antigüedad]]</f>
        <v>19.264676923076923</v>
      </c>
      <c r="P5917" s="4">
        <f>+Tabla13[[#This Row],[Sales]]/Tabla13[[#This Row],[Item Weight corregido]]</f>
        <v>31.681315623023401</v>
      </c>
    </row>
    <row r="5918" spans="1:16" x14ac:dyDescent="0.3">
      <c r="A5918" t="s">
        <v>13</v>
      </c>
      <c r="B5918" t="s">
        <v>1454</v>
      </c>
      <c r="C5918" t="s">
        <v>1579</v>
      </c>
      <c r="D5918">
        <v>2017</v>
      </c>
      <c r="E5918" t="s">
        <v>1598</v>
      </c>
      <c r="F5918" t="s">
        <v>1603</v>
      </c>
      <c r="G5918" t="s">
        <v>1605</v>
      </c>
      <c r="H5918" t="s">
        <v>1607</v>
      </c>
      <c r="I5918" s="10">
        <v>0.18603267800000001</v>
      </c>
      <c r="J5918">
        <v>7.8250000000000002</v>
      </c>
      <c r="K5918">
        <v>7.8250000000000002</v>
      </c>
      <c r="L5918" s="3">
        <v>253.06979999999999</v>
      </c>
      <c r="M5918">
        <v>4</v>
      </c>
      <c r="N5918">
        <f>+$Q$876-Tabla13[[#This Row],[Outlet Establishment Year]]</f>
        <v>7</v>
      </c>
      <c r="O5918">
        <f>+Tabla13[[#This Row],[Sales]]/Tabla13[[#This Row],[Antigüedad]]</f>
        <v>36.152828571428572</v>
      </c>
      <c r="P5918" s="4">
        <f>+Tabla13[[#This Row],[Sales]]/Tabla13[[#This Row],[Item Weight corregido]]</f>
        <v>32.341188498402552</v>
      </c>
    </row>
    <row r="5919" spans="1:16" x14ac:dyDescent="0.3">
      <c r="A5919" t="s">
        <v>13</v>
      </c>
      <c r="B5919" t="s">
        <v>1358</v>
      </c>
      <c r="C5919" t="s">
        <v>1579</v>
      </c>
      <c r="D5919">
        <v>2018</v>
      </c>
      <c r="E5919" t="s">
        <v>1597</v>
      </c>
      <c r="F5919" t="s">
        <v>1602</v>
      </c>
      <c r="G5919" t="s">
        <v>1604</v>
      </c>
      <c r="H5919" t="s">
        <v>1610</v>
      </c>
      <c r="I5919" s="10">
        <v>3.1867463999999998E-2</v>
      </c>
      <c r="K5919">
        <v>9</v>
      </c>
      <c r="L5919" s="3">
        <v>101.0016</v>
      </c>
      <c r="M5919">
        <v>4</v>
      </c>
      <c r="N5919">
        <f>+$Q$876-Tabla13[[#This Row],[Outlet Establishment Year]]</f>
        <v>6</v>
      </c>
      <c r="O5919">
        <f>+Tabla13[[#This Row],[Sales]]/Tabla13[[#This Row],[Antigüedad]]</f>
        <v>16.833600000000001</v>
      </c>
      <c r="P5919" s="4">
        <f>+Tabla13[[#This Row],[Sales]]/Tabla13[[#This Row],[Item Weight corregido]]</f>
        <v>11.2224</v>
      </c>
    </row>
    <row r="5920" spans="1:16" x14ac:dyDescent="0.3">
      <c r="A5920" t="s">
        <v>13</v>
      </c>
      <c r="B5920" t="s">
        <v>705</v>
      </c>
      <c r="C5920" t="s">
        <v>1574</v>
      </c>
      <c r="D5920">
        <v>2018</v>
      </c>
      <c r="E5920" t="s">
        <v>1600</v>
      </c>
      <c r="F5920" t="s">
        <v>1601</v>
      </c>
      <c r="G5920" t="s">
        <v>1605</v>
      </c>
      <c r="H5920" t="s">
        <v>1609</v>
      </c>
      <c r="I5920" s="10">
        <v>0.19377256800000001</v>
      </c>
      <c r="K5920">
        <v>11.1</v>
      </c>
      <c r="L5920" s="3">
        <v>190.38460000000001</v>
      </c>
      <c r="M5920">
        <v>4</v>
      </c>
      <c r="N5920">
        <f>+$Q$876-Tabla13[[#This Row],[Outlet Establishment Year]]</f>
        <v>6</v>
      </c>
      <c r="O5920">
        <f>+Tabla13[[#This Row],[Sales]]/Tabla13[[#This Row],[Antigüedad]]</f>
        <v>31.730766666666668</v>
      </c>
      <c r="P5920" s="4">
        <f>+Tabla13[[#This Row],[Sales]]/Tabla13[[#This Row],[Item Weight corregido]]</f>
        <v>17.151765765765767</v>
      </c>
    </row>
    <row r="5921" spans="1:16" x14ac:dyDescent="0.3">
      <c r="A5921" t="s">
        <v>13</v>
      </c>
      <c r="B5921" t="s">
        <v>247</v>
      </c>
      <c r="C5921" t="s">
        <v>1590</v>
      </c>
      <c r="D5921">
        <v>2015</v>
      </c>
      <c r="E5921" t="s">
        <v>1593</v>
      </c>
      <c r="F5921" t="s">
        <v>1603</v>
      </c>
      <c r="G5921" t="s">
        <v>1605</v>
      </c>
      <c r="H5921" t="s">
        <v>1607</v>
      </c>
      <c r="I5921" s="10">
        <v>7.1222087000000003E-2</v>
      </c>
      <c r="J5921">
        <v>7.27</v>
      </c>
      <c r="K5921">
        <v>7.27</v>
      </c>
      <c r="L5921" s="3">
        <v>113.5518</v>
      </c>
      <c r="M5921">
        <v>4</v>
      </c>
      <c r="N5921">
        <f>+$Q$876-Tabla13[[#This Row],[Outlet Establishment Year]]</f>
        <v>9</v>
      </c>
      <c r="O5921">
        <f>+Tabla13[[#This Row],[Sales]]/Tabla13[[#This Row],[Antigüedad]]</f>
        <v>12.616866666666667</v>
      </c>
      <c r="P5921" s="4">
        <f>+Tabla13[[#This Row],[Sales]]/Tabla13[[#This Row],[Item Weight corregido]]</f>
        <v>15.61922971114168</v>
      </c>
    </row>
    <row r="5922" spans="1:16" x14ac:dyDescent="0.3">
      <c r="A5922" t="s">
        <v>12</v>
      </c>
      <c r="B5922" t="s">
        <v>1310</v>
      </c>
      <c r="C5922" t="s">
        <v>1586</v>
      </c>
      <c r="D5922">
        <v>2018</v>
      </c>
      <c r="E5922" t="s">
        <v>1597</v>
      </c>
      <c r="F5922" t="s">
        <v>1602</v>
      </c>
      <c r="G5922" t="s">
        <v>1604</v>
      </c>
      <c r="H5922" t="s">
        <v>1610</v>
      </c>
      <c r="I5922" s="10">
        <v>6.0371962000000001E-2</v>
      </c>
      <c r="K5922">
        <v>10.695</v>
      </c>
      <c r="L5922" s="3">
        <v>174.0712</v>
      </c>
      <c r="M5922">
        <v>4</v>
      </c>
      <c r="N5922">
        <f>+$Q$876-Tabla13[[#This Row],[Outlet Establishment Year]]</f>
        <v>6</v>
      </c>
      <c r="O5922">
        <f>+Tabla13[[#This Row],[Sales]]/Tabla13[[#This Row],[Antigüedad]]</f>
        <v>29.011866666666666</v>
      </c>
      <c r="P5922" s="4">
        <f>+Tabla13[[#This Row],[Sales]]/Tabla13[[#This Row],[Item Weight corregido]]</f>
        <v>16.275942028985508</v>
      </c>
    </row>
    <row r="5923" spans="1:16" x14ac:dyDescent="0.3">
      <c r="A5923" t="s">
        <v>12</v>
      </c>
      <c r="B5923" t="s">
        <v>1458</v>
      </c>
      <c r="C5923" t="s">
        <v>1587</v>
      </c>
      <c r="D5923">
        <v>2022</v>
      </c>
      <c r="E5923" t="s">
        <v>1592</v>
      </c>
      <c r="F5923" t="s">
        <v>1602</v>
      </c>
      <c r="G5923" t="s">
        <v>1604</v>
      </c>
      <c r="H5923" t="s">
        <v>1608</v>
      </c>
      <c r="I5923" s="10">
        <v>0.10573663799999999</v>
      </c>
      <c r="J5923">
        <v>11.15</v>
      </c>
      <c r="K5923">
        <v>11.15</v>
      </c>
      <c r="L5923" s="3">
        <v>104.4648</v>
      </c>
      <c r="M5923">
        <v>4</v>
      </c>
      <c r="N5923">
        <f>+$Q$876-Tabla13[[#This Row],[Outlet Establishment Year]]</f>
        <v>2</v>
      </c>
      <c r="O5923">
        <f>+Tabla13[[#This Row],[Sales]]/Tabla13[[#This Row],[Antigüedad]]</f>
        <v>52.232399999999998</v>
      </c>
      <c r="P5923" s="4">
        <f>+Tabla13[[#This Row],[Sales]]/Tabla13[[#This Row],[Item Weight corregido]]</f>
        <v>9.3690403587443942</v>
      </c>
    </row>
    <row r="5924" spans="1:16" x14ac:dyDescent="0.3">
      <c r="A5924" t="s">
        <v>13</v>
      </c>
      <c r="B5924" t="s">
        <v>1373</v>
      </c>
      <c r="C5924" t="s">
        <v>1584</v>
      </c>
      <c r="D5924">
        <v>2016</v>
      </c>
      <c r="E5924" t="s">
        <v>1599</v>
      </c>
      <c r="F5924" t="s">
        <v>1601</v>
      </c>
      <c r="G5924" t="s">
        <v>1605</v>
      </c>
      <c r="H5924" t="s">
        <v>1607</v>
      </c>
      <c r="I5924" s="10">
        <v>8.1196618999999998E-2</v>
      </c>
      <c r="J5924">
        <v>6.0949999999999998</v>
      </c>
      <c r="K5924">
        <v>6.0949999999999998</v>
      </c>
      <c r="L5924" s="3">
        <v>141.41540000000001</v>
      </c>
      <c r="M5924">
        <v>4</v>
      </c>
      <c r="N5924">
        <f>+$Q$876-Tabla13[[#This Row],[Outlet Establishment Year]]</f>
        <v>8</v>
      </c>
      <c r="O5924">
        <f>+Tabla13[[#This Row],[Sales]]/Tabla13[[#This Row],[Antigüedad]]</f>
        <v>17.676925000000001</v>
      </c>
      <c r="P5924" s="4">
        <f>+Tabla13[[#This Row],[Sales]]/Tabla13[[#This Row],[Item Weight corregido]]</f>
        <v>23.201870385561939</v>
      </c>
    </row>
    <row r="5925" spans="1:16" x14ac:dyDescent="0.3">
      <c r="A5925" t="s">
        <v>12</v>
      </c>
      <c r="B5925" t="s">
        <v>742</v>
      </c>
      <c r="C5925" t="s">
        <v>1582</v>
      </c>
      <c r="D5925">
        <v>2022</v>
      </c>
      <c r="E5925" t="s">
        <v>1592</v>
      </c>
      <c r="F5925" t="s">
        <v>1602</v>
      </c>
      <c r="G5925" t="s">
        <v>1604</v>
      </c>
      <c r="H5925" t="s">
        <v>1608</v>
      </c>
      <c r="I5925" s="10">
        <v>5.6695730999999999E-2</v>
      </c>
      <c r="J5925">
        <v>20.85</v>
      </c>
      <c r="K5925">
        <v>20.85</v>
      </c>
      <c r="L5925" s="3">
        <v>104.06480000000001</v>
      </c>
      <c r="M5925">
        <v>4</v>
      </c>
      <c r="N5925">
        <f>+$Q$876-Tabla13[[#This Row],[Outlet Establishment Year]]</f>
        <v>2</v>
      </c>
      <c r="O5925">
        <f>+Tabla13[[#This Row],[Sales]]/Tabla13[[#This Row],[Antigüedad]]</f>
        <v>52.032400000000003</v>
      </c>
      <c r="P5925" s="4">
        <f>+Tabla13[[#This Row],[Sales]]/Tabla13[[#This Row],[Item Weight corregido]]</f>
        <v>4.991117505995204</v>
      </c>
    </row>
    <row r="5926" spans="1:16" x14ac:dyDescent="0.3">
      <c r="A5926" t="s">
        <v>12</v>
      </c>
      <c r="B5926" t="s">
        <v>524</v>
      </c>
      <c r="C5926" t="s">
        <v>1585</v>
      </c>
      <c r="D5926">
        <v>2017</v>
      </c>
      <c r="E5926" t="s">
        <v>1598</v>
      </c>
      <c r="F5926" t="s">
        <v>1603</v>
      </c>
      <c r="G5926" t="s">
        <v>1605</v>
      </c>
      <c r="H5926" t="s">
        <v>1607</v>
      </c>
      <c r="I5926" s="10">
        <v>1.4790559E-2</v>
      </c>
      <c r="J5926">
        <v>20.25</v>
      </c>
      <c r="K5926">
        <v>20.25</v>
      </c>
      <c r="L5926" s="3">
        <v>193.61619999999999</v>
      </c>
      <c r="M5926">
        <v>4</v>
      </c>
      <c r="N5926">
        <f>+$Q$876-Tabla13[[#This Row],[Outlet Establishment Year]]</f>
        <v>7</v>
      </c>
      <c r="O5926">
        <f>+Tabla13[[#This Row],[Sales]]/Tabla13[[#This Row],[Antigüedad]]</f>
        <v>27.659457142857143</v>
      </c>
      <c r="P5926" s="4">
        <f>+Tabla13[[#This Row],[Sales]]/Tabla13[[#This Row],[Item Weight corregido]]</f>
        <v>9.5612938271604939</v>
      </c>
    </row>
    <row r="5927" spans="1:16" x14ac:dyDescent="0.3">
      <c r="A5927" t="s">
        <v>12</v>
      </c>
      <c r="B5927" t="s">
        <v>360</v>
      </c>
      <c r="C5927" t="s">
        <v>1577</v>
      </c>
      <c r="D5927">
        <v>2018</v>
      </c>
      <c r="E5927" t="s">
        <v>1597</v>
      </c>
      <c r="F5927" t="s">
        <v>1602</v>
      </c>
      <c r="G5927" t="s">
        <v>1604</v>
      </c>
      <c r="H5927" t="s">
        <v>1610</v>
      </c>
      <c r="I5927" s="10">
        <v>2.9943463E-2</v>
      </c>
      <c r="K5927">
        <v>13</v>
      </c>
      <c r="L5927" s="3">
        <v>60.222000000000001</v>
      </c>
      <c r="M5927">
        <v>4</v>
      </c>
      <c r="N5927">
        <f>+$Q$876-Tabla13[[#This Row],[Outlet Establishment Year]]</f>
        <v>6</v>
      </c>
      <c r="O5927">
        <f>+Tabla13[[#This Row],[Sales]]/Tabla13[[#This Row],[Antigüedad]]</f>
        <v>10.037000000000001</v>
      </c>
      <c r="P5927" s="4">
        <f>+Tabla13[[#This Row],[Sales]]/Tabla13[[#This Row],[Item Weight corregido]]</f>
        <v>4.6324615384615386</v>
      </c>
    </row>
    <row r="5928" spans="1:16" x14ac:dyDescent="0.3">
      <c r="A5928" t="s">
        <v>12</v>
      </c>
      <c r="B5928" t="s">
        <v>1336</v>
      </c>
      <c r="C5928" t="s">
        <v>1576</v>
      </c>
      <c r="D5928">
        <v>2014</v>
      </c>
      <c r="E5928" t="s">
        <v>1596</v>
      </c>
      <c r="F5928" t="s">
        <v>1602</v>
      </c>
      <c r="G5928" t="s">
        <v>1606</v>
      </c>
      <c r="H5928" t="s">
        <v>1607</v>
      </c>
      <c r="I5928" s="10">
        <v>5.2368061E-2</v>
      </c>
      <c r="J5928">
        <v>16.7</v>
      </c>
      <c r="K5928">
        <v>16.7</v>
      </c>
      <c r="L5928" s="3">
        <v>112.7176</v>
      </c>
      <c r="M5928">
        <v>4</v>
      </c>
      <c r="N5928">
        <f>+$Q$876-Tabla13[[#This Row],[Outlet Establishment Year]]</f>
        <v>10</v>
      </c>
      <c r="O5928">
        <f>+Tabla13[[#This Row],[Sales]]/Tabla13[[#This Row],[Antigüedad]]</f>
        <v>11.27176</v>
      </c>
      <c r="P5928" s="4">
        <f>+Tabla13[[#This Row],[Sales]]/Tabla13[[#This Row],[Item Weight corregido]]</f>
        <v>6.7495568862275457</v>
      </c>
    </row>
    <row r="5929" spans="1:16" x14ac:dyDescent="0.3">
      <c r="A5929" t="s">
        <v>13</v>
      </c>
      <c r="B5929" t="s">
        <v>435</v>
      </c>
      <c r="C5929" t="s">
        <v>1580</v>
      </c>
      <c r="D5929">
        <v>2015</v>
      </c>
      <c r="E5929" t="s">
        <v>1593</v>
      </c>
      <c r="F5929" t="s">
        <v>1603</v>
      </c>
      <c r="G5929" t="s">
        <v>1605</v>
      </c>
      <c r="H5929" t="s">
        <v>1607</v>
      </c>
      <c r="I5929" s="10">
        <v>9.3861143999999994E-2</v>
      </c>
      <c r="J5929">
        <v>7.07</v>
      </c>
      <c r="K5929">
        <v>7.07</v>
      </c>
      <c r="L5929" s="3">
        <v>115.5834</v>
      </c>
      <c r="M5929">
        <v>4</v>
      </c>
      <c r="N5929">
        <f>+$Q$876-Tabla13[[#This Row],[Outlet Establishment Year]]</f>
        <v>9</v>
      </c>
      <c r="O5929">
        <f>+Tabla13[[#This Row],[Sales]]/Tabla13[[#This Row],[Antigüedad]]</f>
        <v>12.842599999999999</v>
      </c>
      <c r="P5929" s="4">
        <f>+Tabla13[[#This Row],[Sales]]/Tabla13[[#This Row],[Item Weight corregido]]</f>
        <v>16.348429985855727</v>
      </c>
    </row>
    <row r="5930" spans="1:16" x14ac:dyDescent="0.3">
      <c r="A5930" t="s">
        <v>12</v>
      </c>
      <c r="B5930" t="s">
        <v>1021</v>
      </c>
      <c r="C5930" t="s">
        <v>1574</v>
      </c>
      <c r="D5930">
        <v>2011</v>
      </c>
      <c r="E5930" t="s">
        <v>1595</v>
      </c>
      <c r="F5930" t="s">
        <v>1602</v>
      </c>
      <c r="G5930" t="s">
        <v>1605</v>
      </c>
      <c r="H5930" t="s">
        <v>1609</v>
      </c>
      <c r="I5930" s="10">
        <v>0.17315407899999999</v>
      </c>
      <c r="J5930">
        <v>19</v>
      </c>
      <c r="K5930">
        <v>19</v>
      </c>
      <c r="L5930" s="3">
        <v>228.27199999999999</v>
      </c>
      <c r="M5930">
        <v>4</v>
      </c>
      <c r="N5930">
        <f>+$Q$876-Tabla13[[#This Row],[Outlet Establishment Year]]</f>
        <v>13</v>
      </c>
      <c r="O5930">
        <f>+Tabla13[[#This Row],[Sales]]/Tabla13[[#This Row],[Antigüedad]]</f>
        <v>17.559384615384616</v>
      </c>
      <c r="P5930" s="4">
        <f>+Tabla13[[#This Row],[Sales]]/Tabla13[[#This Row],[Item Weight corregido]]</f>
        <v>12.014315789473685</v>
      </c>
    </row>
    <row r="5931" spans="1:16" x14ac:dyDescent="0.3">
      <c r="A5931" t="s">
        <v>12</v>
      </c>
      <c r="B5931" t="s">
        <v>561</v>
      </c>
      <c r="C5931" t="s">
        <v>1587</v>
      </c>
      <c r="D5931">
        <v>2012</v>
      </c>
      <c r="E5931" t="s">
        <v>1591</v>
      </c>
      <c r="F5931" t="s">
        <v>1601</v>
      </c>
      <c r="G5931" t="s">
        <v>1604</v>
      </c>
      <c r="H5931" t="s">
        <v>1607</v>
      </c>
      <c r="I5931" s="10">
        <v>0.12848269000000001</v>
      </c>
      <c r="J5931">
        <v>9.6950000000000003</v>
      </c>
      <c r="K5931">
        <v>9.6950000000000003</v>
      </c>
      <c r="L5931" s="3">
        <v>223.94040000000001</v>
      </c>
      <c r="M5931">
        <v>4</v>
      </c>
      <c r="N5931">
        <f>+$Q$876-Tabla13[[#This Row],[Outlet Establishment Year]]</f>
        <v>12</v>
      </c>
      <c r="O5931">
        <f>+Tabla13[[#This Row],[Sales]]/Tabla13[[#This Row],[Antigüedad]]</f>
        <v>18.6617</v>
      </c>
      <c r="P5931" s="4">
        <f>+Tabla13[[#This Row],[Sales]]/Tabla13[[#This Row],[Item Weight corregido]]</f>
        <v>23.09854564208355</v>
      </c>
    </row>
    <row r="5932" spans="1:16" x14ac:dyDescent="0.3">
      <c r="A5932" t="s">
        <v>12</v>
      </c>
      <c r="B5932" t="s">
        <v>1380</v>
      </c>
      <c r="C5932" t="s">
        <v>1585</v>
      </c>
      <c r="D5932">
        <v>2020</v>
      </c>
      <c r="E5932" t="s">
        <v>1594</v>
      </c>
      <c r="F5932" t="s">
        <v>1603</v>
      </c>
      <c r="G5932" t="s">
        <v>1605</v>
      </c>
      <c r="H5932" t="s">
        <v>1607</v>
      </c>
      <c r="I5932" s="10">
        <v>8.326735E-3</v>
      </c>
      <c r="J5932">
        <v>11.15</v>
      </c>
      <c r="K5932">
        <v>11.15</v>
      </c>
      <c r="L5932" s="3">
        <v>149.9708</v>
      </c>
      <c r="M5932">
        <v>4</v>
      </c>
      <c r="N5932">
        <f>+$Q$876-Tabla13[[#This Row],[Outlet Establishment Year]]</f>
        <v>4</v>
      </c>
      <c r="O5932">
        <f>+Tabla13[[#This Row],[Sales]]/Tabla13[[#This Row],[Antigüedad]]</f>
        <v>37.492699999999999</v>
      </c>
      <c r="P5932" s="4">
        <f>+Tabla13[[#This Row],[Sales]]/Tabla13[[#This Row],[Item Weight corregido]]</f>
        <v>13.45029596412556</v>
      </c>
    </row>
    <row r="5933" spans="1:16" x14ac:dyDescent="0.3">
      <c r="A5933" t="s">
        <v>13</v>
      </c>
      <c r="B5933" t="s">
        <v>315</v>
      </c>
      <c r="C5933" t="s">
        <v>1574</v>
      </c>
      <c r="D5933">
        <v>2012</v>
      </c>
      <c r="E5933" t="s">
        <v>1591</v>
      </c>
      <c r="F5933" t="s">
        <v>1601</v>
      </c>
      <c r="G5933" t="s">
        <v>1604</v>
      </c>
      <c r="H5933" t="s">
        <v>1607</v>
      </c>
      <c r="I5933" s="10">
        <v>2.1362954999999999E-2</v>
      </c>
      <c r="J5933">
        <v>20.85</v>
      </c>
      <c r="K5933">
        <v>20.85</v>
      </c>
      <c r="L5933" s="3">
        <v>103.2306</v>
      </c>
      <c r="M5933">
        <v>4</v>
      </c>
      <c r="N5933">
        <f>+$Q$876-Tabla13[[#This Row],[Outlet Establishment Year]]</f>
        <v>12</v>
      </c>
      <c r="O5933">
        <f>+Tabla13[[#This Row],[Sales]]/Tabla13[[#This Row],[Antigüedad]]</f>
        <v>8.602549999999999</v>
      </c>
      <c r="P5933" s="4">
        <f>+Tabla13[[#This Row],[Sales]]/Tabla13[[#This Row],[Item Weight corregido]]</f>
        <v>4.9511079136690643</v>
      </c>
    </row>
    <row r="5934" spans="1:16" x14ac:dyDescent="0.3">
      <c r="A5934" t="s">
        <v>13</v>
      </c>
      <c r="B5934" t="s">
        <v>142</v>
      </c>
      <c r="C5934" t="s">
        <v>1581</v>
      </c>
      <c r="D5934">
        <v>2014</v>
      </c>
      <c r="E5934" t="s">
        <v>1596</v>
      </c>
      <c r="F5934" t="s">
        <v>1602</v>
      </c>
      <c r="G5934" t="s">
        <v>1606</v>
      </c>
      <c r="H5934" t="s">
        <v>1607</v>
      </c>
      <c r="I5934" s="10">
        <v>3.2511817999999998E-2</v>
      </c>
      <c r="J5934">
        <v>16.350000000000001</v>
      </c>
      <c r="K5934">
        <v>16.350000000000001</v>
      </c>
      <c r="L5934" s="3">
        <v>165.08420000000001</v>
      </c>
      <c r="M5934">
        <v>4</v>
      </c>
      <c r="N5934">
        <f>+$Q$876-Tabla13[[#This Row],[Outlet Establishment Year]]</f>
        <v>10</v>
      </c>
      <c r="O5934">
        <f>+Tabla13[[#This Row],[Sales]]/Tabla13[[#This Row],[Antigüedad]]</f>
        <v>16.508420000000001</v>
      </c>
      <c r="P5934" s="4">
        <f>+Tabla13[[#This Row],[Sales]]/Tabla13[[#This Row],[Item Weight corregido]]</f>
        <v>10.096892966360857</v>
      </c>
    </row>
    <row r="5935" spans="1:16" x14ac:dyDescent="0.3">
      <c r="A5935" t="s">
        <v>12</v>
      </c>
      <c r="B5935" t="s">
        <v>949</v>
      </c>
      <c r="C5935" t="s">
        <v>1582</v>
      </c>
      <c r="D5935">
        <v>2015</v>
      </c>
      <c r="E5935" t="s">
        <v>1593</v>
      </c>
      <c r="F5935" t="s">
        <v>1603</v>
      </c>
      <c r="G5935" t="s">
        <v>1605</v>
      </c>
      <c r="H5935" t="s">
        <v>1607</v>
      </c>
      <c r="I5935" s="10">
        <v>2.2323658E-2</v>
      </c>
      <c r="J5935">
        <v>9.6</v>
      </c>
      <c r="K5935">
        <v>9.6</v>
      </c>
      <c r="L5935" s="3">
        <v>101.29900000000001</v>
      </c>
      <c r="M5935">
        <v>4</v>
      </c>
      <c r="N5935">
        <f>+$Q$876-Tabla13[[#This Row],[Outlet Establishment Year]]</f>
        <v>9</v>
      </c>
      <c r="O5935">
        <f>+Tabla13[[#This Row],[Sales]]/Tabla13[[#This Row],[Antigüedad]]</f>
        <v>11.255444444444445</v>
      </c>
      <c r="P5935" s="4">
        <f>+Tabla13[[#This Row],[Sales]]/Tabla13[[#This Row],[Item Weight corregido]]</f>
        <v>10.551979166666667</v>
      </c>
    </row>
    <row r="5936" spans="1:16" x14ac:dyDescent="0.3">
      <c r="A5936" t="s">
        <v>13</v>
      </c>
      <c r="B5936" t="s">
        <v>475</v>
      </c>
      <c r="C5936" t="s">
        <v>1575</v>
      </c>
      <c r="D5936">
        <v>2018</v>
      </c>
      <c r="E5936" t="s">
        <v>1597</v>
      </c>
      <c r="F5936" t="s">
        <v>1602</v>
      </c>
      <c r="G5936" t="s">
        <v>1604</v>
      </c>
      <c r="H5936" t="s">
        <v>1610</v>
      </c>
      <c r="I5936" s="10">
        <v>1.9292355000000001E-2</v>
      </c>
      <c r="K5936">
        <v>18</v>
      </c>
      <c r="L5936" s="3">
        <v>129.99940000000001</v>
      </c>
      <c r="M5936">
        <v>4</v>
      </c>
      <c r="N5936">
        <f>+$Q$876-Tabla13[[#This Row],[Outlet Establishment Year]]</f>
        <v>6</v>
      </c>
      <c r="O5936">
        <f>+Tabla13[[#This Row],[Sales]]/Tabla13[[#This Row],[Antigüedad]]</f>
        <v>21.666566666666668</v>
      </c>
      <c r="P5936" s="4">
        <f>+Tabla13[[#This Row],[Sales]]/Tabla13[[#This Row],[Item Weight corregido]]</f>
        <v>7.2221888888888897</v>
      </c>
    </row>
    <row r="5937" spans="1:16" x14ac:dyDescent="0.3">
      <c r="A5937" t="s">
        <v>13</v>
      </c>
      <c r="B5937" t="s">
        <v>820</v>
      </c>
      <c r="C5937" t="s">
        <v>1585</v>
      </c>
      <c r="D5937">
        <v>2014</v>
      </c>
      <c r="E5937" t="s">
        <v>1596</v>
      </c>
      <c r="F5937" t="s">
        <v>1602</v>
      </c>
      <c r="G5937" t="s">
        <v>1606</v>
      </c>
      <c r="H5937" t="s">
        <v>1607</v>
      </c>
      <c r="I5937" s="10">
        <v>9.2613070000000006E-2</v>
      </c>
      <c r="J5937">
        <v>20.7</v>
      </c>
      <c r="K5937">
        <v>20.7</v>
      </c>
      <c r="L5937" s="3">
        <v>76.367000000000004</v>
      </c>
      <c r="M5937">
        <v>4</v>
      </c>
      <c r="N5937">
        <f>+$Q$876-Tabla13[[#This Row],[Outlet Establishment Year]]</f>
        <v>10</v>
      </c>
      <c r="O5937">
        <f>+Tabla13[[#This Row],[Sales]]/Tabla13[[#This Row],[Antigüedad]]</f>
        <v>7.6367000000000003</v>
      </c>
      <c r="P5937" s="4">
        <f>+Tabla13[[#This Row],[Sales]]/Tabla13[[#This Row],[Item Weight corregido]]</f>
        <v>3.689227053140097</v>
      </c>
    </row>
    <row r="5938" spans="1:16" x14ac:dyDescent="0.3">
      <c r="A5938" t="s">
        <v>13</v>
      </c>
      <c r="B5938" t="s">
        <v>250</v>
      </c>
      <c r="C5938" t="s">
        <v>1587</v>
      </c>
      <c r="D5938">
        <v>2018</v>
      </c>
      <c r="E5938" t="s">
        <v>1597</v>
      </c>
      <c r="F5938" t="s">
        <v>1602</v>
      </c>
      <c r="G5938" t="s">
        <v>1604</v>
      </c>
      <c r="H5938" t="s">
        <v>1610</v>
      </c>
      <c r="I5938" s="10">
        <v>9.4697273999999998E-2</v>
      </c>
      <c r="K5938">
        <v>15.1</v>
      </c>
      <c r="L5938" s="3">
        <v>158.46039999999999</v>
      </c>
      <c r="M5938">
        <v>4</v>
      </c>
      <c r="N5938">
        <f>+$Q$876-Tabla13[[#This Row],[Outlet Establishment Year]]</f>
        <v>6</v>
      </c>
      <c r="O5938">
        <f>+Tabla13[[#This Row],[Sales]]/Tabla13[[#This Row],[Antigüedad]]</f>
        <v>26.410066666666665</v>
      </c>
      <c r="P5938" s="4">
        <f>+Tabla13[[#This Row],[Sales]]/Tabla13[[#This Row],[Item Weight corregido]]</f>
        <v>10.494066225165563</v>
      </c>
    </row>
    <row r="5939" spans="1:16" x14ac:dyDescent="0.3">
      <c r="A5939" t="s">
        <v>12</v>
      </c>
      <c r="B5939" t="s">
        <v>806</v>
      </c>
      <c r="C5939" t="s">
        <v>1580</v>
      </c>
      <c r="D5939">
        <v>2018</v>
      </c>
      <c r="E5939" t="s">
        <v>1597</v>
      </c>
      <c r="F5939" t="s">
        <v>1602</v>
      </c>
      <c r="G5939" t="s">
        <v>1604</v>
      </c>
      <c r="H5939" t="s">
        <v>1610</v>
      </c>
      <c r="I5939" s="10">
        <v>5.6596985000000002E-2</v>
      </c>
      <c r="K5939">
        <v>13.8</v>
      </c>
      <c r="L5939" s="3">
        <v>230.9984</v>
      </c>
      <c r="M5939">
        <v>4</v>
      </c>
      <c r="N5939">
        <f>+$Q$876-Tabla13[[#This Row],[Outlet Establishment Year]]</f>
        <v>6</v>
      </c>
      <c r="O5939">
        <f>+Tabla13[[#This Row],[Sales]]/Tabla13[[#This Row],[Antigüedad]]</f>
        <v>38.499733333333332</v>
      </c>
      <c r="P5939" s="4">
        <f>+Tabla13[[#This Row],[Sales]]/Tabla13[[#This Row],[Item Weight corregido]]</f>
        <v>16.739014492753622</v>
      </c>
    </row>
    <row r="5940" spans="1:16" x14ac:dyDescent="0.3">
      <c r="A5940" t="s">
        <v>13</v>
      </c>
      <c r="B5940" t="s">
        <v>558</v>
      </c>
      <c r="C5940" t="s">
        <v>1584</v>
      </c>
      <c r="D5940">
        <v>2016</v>
      </c>
      <c r="E5940" t="s">
        <v>1599</v>
      </c>
      <c r="F5940" t="s">
        <v>1601</v>
      </c>
      <c r="G5940" t="s">
        <v>1605</v>
      </c>
      <c r="H5940" t="s">
        <v>1607</v>
      </c>
      <c r="I5940" s="10">
        <v>4.7098210000000001E-2</v>
      </c>
      <c r="J5940">
        <v>5.5</v>
      </c>
      <c r="K5940">
        <v>5.5</v>
      </c>
      <c r="L5940" s="3">
        <v>101.30159999999999</v>
      </c>
      <c r="M5940">
        <v>4</v>
      </c>
      <c r="N5940">
        <f>+$Q$876-Tabla13[[#This Row],[Outlet Establishment Year]]</f>
        <v>8</v>
      </c>
      <c r="O5940">
        <f>+Tabla13[[#This Row],[Sales]]/Tabla13[[#This Row],[Antigüedad]]</f>
        <v>12.662699999999999</v>
      </c>
      <c r="P5940" s="4">
        <f>+Tabla13[[#This Row],[Sales]]/Tabla13[[#This Row],[Item Weight corregido]]</f>
        <v>18.418472727272725</v>
      </c>
    </row>
    <row r="5941" spans="1:16" x14ac:dyDescent="0.3">
      <c r="A5941" t="s">
        <v>12</v>
      </c>
      <c r="B5941" t="s">
        <v>1506</v>
      </c>
      <c r="C5941" t="s">
        <v>1576</v>
      </c>
      <c r="D5941">
        <v>2020</v>
      </c>
      <c r="E5941" t="s">
        <v>1594</v>
      </c>
      <c r="F5941" t="s">
        <v>1603</v>
      </c>
      <c r="G5941" t="s">
        <v>1605</v>
      </c>
      <c r="H5941" t="s">
        <v>1607</v>
      </c>
      <c r="I5941" s="10">
        <v>3.8078898999999999E-2</v>
      </c>
      <c r="J5941">
        <v>15.7</v>
      </c>
      <c r="K5941">
        <v>15.7</v>
      </c>
      <c r="L5941" s="3">
        <v>122.9046</v>
      </c>
      <c r="M5941">
        <v>4</v>
      </c>
      <c r="N5941">
        <f>+$Q$876-Tabla13[[#This Row],[Outlet Establishment Year]]</f>
        <v>4</v>
      </c>
      <c r="O5941">
        <f>+Tabla13[[#This Row],[Sales]]/Tabla13[[#This Row],[Antigüedad]]</f>
        <v>30.726150000000001</v>
      </c>
      <c r="P5941" s="4">
        <f>+Tabla13[[#This Row],[Sales]]/Tabla13[[#This Row],[Item Weight corregido]]</f>
        <v>7.82831847133758</v>
      </c>
    </row>
    <row r="5942" spans="1:16" x14ac:dyDescent="0.3">
      <c r="A5942" t="s">
        <v>13</v>
      </c>
      <c r="B5942" t="s">
        <v>998</v>
      </c>
      <c r="C5942" t="s">
        <v>1579</v>
      </c>
      <c r="D5942">
        <v>2015</v>
      </c>
      <c r="E5942" t="s">
        <v>1593</v>
      </c>
      <c r="F5942" t="s">
        <v>1603</v>
      </c>
      <c r="G5942" t="s">
        <v>1605</v>
      </c>
      <c r="H5942" t="s">
        <v>1607</v>
      </c>
      <c r="I5942" s="10">
        <v>2.6005891E-2</v>
      </c>
      <c r="J5942">
        <v>20.25</v>
      </c>
      <c r="K5942">
        <v>20.25</v>
      </c>
      <c r="L5942" s="3">
        <v>180.99760000000001</v>
      </c>
      <c r="M5942">
        <v>4</v>
      </c>
      <c r="N5942">
        <f>+$Q$876-Tabla13[[#This Row],[Outlet Establishment Year]]</f>
        <v>9</v>
      </c>
      <c r="O5942">
        <f>+Tabla13[[#This Row],[Sales]]/Tabla13[[#This Row],[Antigüedad]]</f>
        <v>20.110844444444446</v>
      </c>
      <c r="P5942" s="4">
        <f>+Tabla13[[#This Row],[Sales]]/Tabla13[[#This Row],[Item Weight corregido]]</f>
        <v>8.9381530864197529</v>
      </c>
    </row>
    <row r="5943" spans="1:16" x14ac:dyDescent="0.3">
      <c r="A5943" t="s">
        <v>13</v>
      </c>
      <c r="B5943" t="s">
        <v>617</v>
      </c>
      <c r="C5943" t="s">
        <v>1579</v>
      </c>
      <c r="D5943">
        <v>2012</v>
      </c>
      <c r="E5943" t="s">
        <v>1591</v>
      </c>
      <c r="F5943" t="s">
        <v>1601</v>
      </c>
      <c r="G5943" t="s">
        <v>1604</v>
      </c>
      <c r="H5943" t="s">
        <v>1607</v>
      </c>
      <c r="I5943" s="10">
        <v>1.5749341E-2</v>
      </c>
      <c r="J5943">
        <v>19.5</v>
      </c>
      <c r="K5943">
        <v>19.5</v>
      </c>
      <c r="L5943" s="3">
        <v>182.26079999999999</v>
      </c>
      <c r="M5943">
        <v>4</v>
      </c>
      <c r="N5943">
        <f>+$Q$876-Tabla13[[#This Row],[Outlet Establishment Year]]</f>
        <v>12</v>
      </c>
      <c r="O5943">
        <f>+Tabla13[[#This Row],[Sales]]/Tabla13[[#This Row],[Antigüedad]]</f>
        <v>15.1884</v>
      </c>
      <c r="P5943" s="4">
        <f>+Tabla13[[#This Row],[Sales]]/Tabla13[[#This Row],[Item Weight corregido]]</f>
        <v>9.3467076923076924</v>
      </c>
    </row>
    <row r="5944" spans="1:16" x14ac:dyDescent="0.3">
      <c r="A5944" t="s">
        <v>13</v>
      </c>
      <c r="B5944" t="s">
        <v>799</v>
      </c>
      <c r="C5944" t="s">
        <v>1580</v>
      </c>
      <c r="D5944">
        <v>2022</v>
      </c>
      <c r="E5944" t="s">
        <v>1592</v>
      </c>
      <c r="F5944" t="s">
        <v>1602</v>
      </c>
      <c r="G5944" t="s">
        <v>1604</v>
      </c>
      <c r="H5944" t="s">
        <v>1608</v>
      </c>
      <c r="I5944" s="10">
        <v>5.2657753000000002E-2</v>
      </c>
      <c r="J5944">
        <v>17.5</v>
      </c>
      <c r="K5944">
        <v>17.5</v>
      </c>
      <c r="L5944" s="3">
        <v>103.699</v>
      </c>
      <c r="M5944">
        <v>4</v>
      </c>
      <c r="N5944">
        <f>+$Q$876-Tabla13[[#This Row],[Outlet Establishment Year]]</f>
        <v>2</v>
      </c>
      <c r="O5944">
        <f>+Tabla13[[#This Row],[Sales]]/Tabla13[[#This Row],[Antigüedad]]</f>
        <v>51.849499999999999</v>
      </c>
      <c r="P5944" s="4">
        <f>+Tabla13[[#This Row],[Sales]]/Tabla13[[#This Row],[Item Weight corregido]]</f>
        <v>5.9256571428571432</v>
      </c>
    </row>
    <row r="5945" spans="1:16" x14ac:dyDescent="0.3">
      <c r="A5945" t="s">
        <v>12</v>
      </c>
      <c r="B5945" t="s">
        <v>492</v>
      </c>
      <c r="C5945" t="s">
        <v>1581</v>
      </c>
      <c r="D5945">
        <v>2014</v>
      </c>
      <c r="E5945" t="s">
        <v>1596</v>
      </c>
      <c r="F5945" t="s">
        <v>1602</v>
      </c>
      <c r="G5945" t="s">
        <v>1606</v>
      </c>
      <c r="H5945" t="s">
        <v>1607</v>
      </c>
      <c r="I5945" s="10">
        <v>6.9529261999999994E-2</v>
      </c>
      <c r="J5945">
        <v>11.395</v>
      </c>
      <c r="K5945">
        <v>11.395</v>
      </c>
      <c r="L5945" s="3">
        <v>233.16159999999999</v>
      </c>
      <c r="M5945">
        <v>4</v>
      </c>
      <c r="N5945">
        <f>+$Q$876-Tabla13[[#This Row],[Outlet Establishment Year]]</f>
        <v>10</v>
      </c>
      <c r="O5945">
        <f>+Tabla13[[#This Row],[Sales]]/Tabla13[[#This Row],[Antigüedad]]</f>
        <v>23.31616</v>
      </c>
      <c r="P5945" s="4">
        <f>+Tabla13[[#This Row],[Sales]]/Tabla13[[#This Row],[Item Weight corregido]]</f>
        <v>20.461746379991226</v>
      </c>
    </row>
    <row r="5946" spans="1:16" x14ac:dyDescent="0.3">
      <c r="A5946" t="s">
        <v>13</v>
      </c>
      <c r="B5946" t="s">
        <v>1172</v>
      </c>
      <c r="C5946" t="s">
        <v>1575</v>
      </c>
      <c r="D5946">
        <v>2016</v>
      </c>
      <c r="E5946" t="s">
        <v>1599</v>
      </c>
      <c r="F5946" t="s">
        <v>1601</v>
      </c>
      <c r="G5946" t="s">
        <v>1605</v>
      </c>
      <c r="H5946" t="s">
        <v>1607</v>
      </c>
      <c r="I5946" s="10">
        <v>7.3379744999999996E-2</v>
      </c>
      <c r="J5946">
        <v>10</v>
      </c>
      <c r="K5946">
        <v>10</v>
      </c>
      <c r="L5946" s="3">
        <v>118.244</v>
      </c>
      <c r="M5946">
        <v>4</v>
      </c>
      <c r="N5946">
        <f>+$Q$876-Tabla13[[#This Row],[Outlet Establishment Year]]</f>
        <v>8</v>
      </c>
      <c r="O5946">
        <f>+Tabla13[[#This Row],[Sales]]/Tabla13[[#This Row],[Antigüedad]]</f>
        <v>14.7805</v>
      </c>
      <c r="P5946" s="4">
        <f>+Tabla13[[#This Row],[Sales]]/Tabla13[[#This Row],[Item Weight corregido]]</f>
        <v>11.824400000000001</v>
      </c>
    </row>
    <row r="5947" spans="1:16" x14ac:dyDescent="0.3">
      <c r="A5947" t="s">
        <v>13</v>
      </c>
      <c r="B5947" t="s">
        <v>811</v>
      </c>
      <c r="C5947" t="s">
        <v>1585</v>
      </c>
      <c r="D5947">
        <v>2018</v>
      </c>
      <c r="E5947" t="s">
        <v>1600</v>
      </c>
      <c r="F5947" t="s">
        <v>1601</v>
      </c>
      <c r="G5947" t="s">
        <v>1605</v>
      </c>
      <c r="H5947" t="s">
        <v>1609</v>
      </c>
      <c r="I5947" s="10">
        <v>0.15374138500000001</v>
      </c>
      <c r="K5947">
        <v>17.7</v>
      </c>
      <c r="L5947" s="3">
        <v>182.6292</v>
      </c>
      <c r="M5947">
        <v>4</v>
      </c>
      <c r="N5947">
        <f>+$Q$876-Tabla13[[#This Row],[Outlet Establishment Year]]</f>
        <v>6</v>
      </c>
      <c r="O5947">
        <f>+Tabla13[[#This Row],[Sales]]/Tabla13[[#This Row],[Antigüedad]]</f>
        <v>30.438199999999998</v>
      </c>
      <c r="P5947" s="4">
        <f>+Tabla13[[#This Row],[Sales]]/Tabla13[[#This Row],[Item Weight corregido]]</f>
        <v>10.318033898305085</v>
      </c>
    </row>
    <row r="5948" spans="1:16" x14ac:dyDescent="0.3">
      <c r="A5948" t="s">
        <v>13</v>
      </c>
      <c r="B5948" t="s">
        <v>1046</v>
      </c>
      <c r="C5948" t="s">
        <v>1574</v>
      </c>
      <c r="D5948">
        <v>2014</v>
      </c>
      <c r="E5948" t="s">
        <v>1596</v>
      </c>
      <c r="F5948" t="s">
        <v>1602</v>
      </c>
      <c r="G5948" t="s">
        <v>1606</v>
      </c>
      <c r="H5948" t="s">
        <v>1607</v>
      </c>
      <c r="I5948" s="10">
        <v>0.12792952099999999</v>
      </c>
      <c r="J5948">
        <v>8.1</v>
      </c>
      <c r="K5948">
        <v>8.1</v>
      </c>
      <c r="L5948" s="3">
        <v>211.49019999999999</v>
      </c>
      <c r="M5948">
        <v>4</v>
      </c>
      <c r="N5948">
        <f>+$Q$876-Tabla13[[#This Row],[Outlet Establishment Year]]</f>
        <v>10</v>
      </c>
      <c r="O5948">
        <f>+Tabla13[[#This Row],[Sales]]/Tabla13[[#This Row],[Antigüedad]]</f>
        <v>21.14902</v>
      </c>
      <c r="P5948" s="4">
        <f>+Tabla13[[#This Row],[Sales]]/Tabla13[[#This Row],[Item Weight corregido]]</f>
        <v>26.1099012345679</v>
      </c>
    </row>
    <row r="5949" spans="1:16" x14ac:dyDescent="0.3">
      <c r="A5949" t="s">
        <v>12</v>
      </c>
      <c r="B5949" t="s">
        <v>1486</v>
      </c>
      <c r="C5949" t="s">
        <v>1574</v>
      </c>
      <c r="D5949">
        <v>2020</v>
      </c>
      <c r="E5949" t="s">
        <v>1594</v>
      </c>
      <c r="F5949" t="s">
        <v>1603</v>
      </c>
      <c r="G5949" t="s">
        <v>1605</v>
      </c>
      <c r="H5949" t="s">
        <v>1607</v>
      </c>
      <c r="I5949" s="10">
        <v>0.12315965600000001</v>
      </c>
      <c r="J5949">
        <v>15.7</v>
      </c>
      <c r="K5949">
        <v>15.7</v>
      </c>
      <c r="L5949" s="3">
        <v>110.1544</v>
      </c>
      <c r="M5949">
        <v>4</v>
      </c>
      <c r="N5949">
        <f>+$Q$876-Tabla13[[#This Row],[Outlet Establishment Year]]</f>
        <v>4</v>
      </c>
      <c r="O5949">
        <f>+Tabla13[[#This Row],[Sales]]/Tabla13[[#This Row],[Antigüedad]]</f>
        <v>27.538599999999999</v>
      </c>
      <c r="P5949" s="4">
        <f>+Tabla13[[#This Row],[Sales]]/Tabla13[[#This Row],[Item Weight corregido]]</f>
        <v>7.0162038216560507</v>
      </c>
    </row>
    <row r="5950" spans="1:16" x14ac:dyDescent="0.3">
      <c r="A5950" t="s">
        <v>13</v>
      </c>
      <c r="B5950" t="s">
        <v>789</v>
      </c>
      <c r="C5950" t="s">
        <v>1580</v>
      </c>
      <c r="D5950">
        <v>2017</v>
      </c>
      <c r="E5950" t="s">
        <v>1598</v>
      </c>
      <c r="F5950" t="s">
        <v>1603</v>
      </c>
      <c r="G5950" t="s">
        <v>1605</v>
      </c>
      <c r="H5950" t="s">
        <v>1607</v>
      </c>
      <c r="I5950" s="10">
        <v>6.5236931999999997E-2</v>
      </c>
      <c r="J5950">
        <v>9</v>
      </c>
      <c r="K5950">
        <v>9</v>
      </c>
      <c r="L5950" s="3">
        <v>176.43700000000001</v>
      </c>
      <c r="M5950">
        <v>4</v>
      </c>
      <c r="N5950">
        <f>+$Q$876-Tabla13[[#This Row],[Outlet Establishment Year]]</f>
        <v>7</v>
      </c>
      <c r="O5950">
        <f>+Tabla13[[#This Row],[Sales]]/Tabla13[[#This Row],[Antigüedad]]</f>
        <v>25.205285714285715</v>
      </c>
      <c r="P5950" s="4">
        <f>+Tabla13[[#This Row],[Sales]]/Tabla13[[#This Row],[Item Weight corregido]]</f>
        <v>19.604111111111113</v>
      </c>
    </row>
    <row r="5951" spans="1:16" x14ac:dyDescent="0.3">
      <c r="A5951" t="s">
        <v>13</v>
      </c>
      <c r="B5951" t="s">
        <v>1338</v>
      </c>
      <c r="C5951" t="s">
        <v>1585</v>
      </c>
      <c r="D5951">
        <v>2014</v>
      </c>
      <c r="E5951" t="s">
        <v>1596</v>
      </c>
      <c r="F5951" t="s">
        <v>1602</v>
      </c>
      <c r="G5951" t="s">
        <v>1606</v>
      </c>
      <c r="H5951" t="s">
        <v>1607</v>
      </c>
      <c r="I5951" s="10">
        <v>6.0495242999999997E-2</v>
      </c>
      <c r="J5951">
        <v>16.75</v>
      </c>
      <c r="K5951">
        <v>16.75</v>
      </c>
      <c r="L5951" s="3">
        <v>169.81059999999999</v>
      </c>
      <c r="M5951">
        <v>4</v>
      </c>
      <c r="N5951">
        <f>+$Q$876-Tabla13[[#This Row],[Outlet Establishment Year]]</f>
        <v>10</v>
      </c>
      <c r="O5951">
        <f>+Tabla13[[#This Row],[Sales]]/Tabla13[[#This Row],[Antigüedad]]</f>
        <v>16.981059999999999</v>
      </c>
      <c r="P5951" s="4">
        <f>+Tabla13[[#This Row],[Sales]]/Tabla13[[#This Row],[Item Weight corregido]]</f>
        <v>10.137946268656716</v>
      </c>
    </row>
    <row r="5952" spans="1:16" x14ac:dyDescent="0.3">
      <c r="A5952" t="s">
        <v>12</v>
      </c>
      <c r="B5952" t="s">
        <v>905</v>
      </c>
      <c r="C5952" t="s">
        <v>1576</v>
      </c>
      <c r="D5952">
        <v>2017</v>
      </c>
      <c r="E5952" t="s">
        <v>1598</v>
      </c>
      <c r="F5952" t="s">
        <v>1603</v>
      </c>
      <c r="G5952" t="s">
        <v>1605</v>
      </c>
      <c r="H5952" t="s">
        <v>1607</v>
      </c>
      <c r="I5952" s="10">
        <v>0</v>
      </c>
      <c r="J5952">
        <v>7.47</v>
      </c>
      <c r="K5952">
        <v>7.47</v>
      </c>
      <c r="L5952" s="3">
        <v>214.3218</v>
      </c>
      <c r="M5952">
        <v>4</v>
      </c>
      <c r="N5952">
        <f>+$Q$876-Tabla13[[#This Row],[Outlet Establishment Year]]</f>
        <v>7</v>
      </c>
      <c r="O5952">
        <f>+Tabla13[[#This Row],[Sales]]/Tabla13[[#This Row],[Antigüedad]]</f>
        <v>30.6174</v>
      </c>
      <c r="P5952" s="4">
        <f>+Tabla13[[#This Row],[Sales]]/Tabla13[[#This Row],[Item Weight corregido]]</f>
        <v>28.691004016064259</v>
      </c>
    </row>
    <row r="5953" spans="1:16" x14ac:dyDescent="0.3">
      <c r="A5953" t="s">
        <v>12</v>
      </c>
      <c r="B5953" t="s">
        <v>366</v>
      </c>
      <c r="C5953" t="s">
        <v>1574</v>
      </c>
      <c r="D5953">
        <v>2018</v>
      </c>
      <c r="E5953" t="s">
        <v>1597</v>
      </c>
      <c r="F5953" t="s">
        <v>1602</v>
      </c>
      <c r="G5953" t="s">
        <v>1604</v>
      </c>
      <c r="H5953" t="s">
        <v>1610</v>
      </c>
      <c r="I5953" s="10">
        <v>1.4753811E-2</v>
      </c>
      <c r="K5953">
        <v>20.350000000000001</v>
      </c>
      <c r="L5953" s="3">
        <v>231.79580000000001</v>
      </c>
      <c r="M5953">
        <v>4</v>
      </c>
      <c r="N5953">
        <f>+$Q$876-Tabla13[[#This Row],[Outlet Establishment Year]]</f>
        <v>6</v>
      </c>
      <c r="O5953">
        <f>+Tabla13[[#This Row],[Sales]]/Tabla13[[#This Row],[Antigüedad]]</f>
        <v>38.632633333333338</v>
      </c>
      <c r="P5953" s="4">
        <f>+Tabla13[[#This Row],[Sales]]/Tabla13[[#This Row],[Item Weight corregido]]</f>
        <v>11.390457002457003</v>
      </c>
    </row>
    <row r="5954" spans="1:16" x14ac:dyDescent="0.3">
      <c r="A5954" t="s">
        <v>13</v>
      </c>
      <c r="B5954" t="s">
        <v>602</v>
      </c>
      <c r="C5954" t="s">
        <v>1574</v>
      </c>
      <c r="D5954">
        <v>2018</v>
      </c>
      <c r="E5954" t="s">
        <v>1597</v>
      </c>
      <c r="F5954" t="s">
        <v>1602</v>
      </c>
      <c r="G5954" t="s">
        <v>1604</v>
      </c>
      <c r="H5954" t="s">
        <v>1610</v>
      </c>
      <c r="I5954" s="10">
        <v>0.16070748900000001</v>
      </c>
      <c r="K5954">
        <v>18.2</v>
      </c>
      <c r="L5954" s="3">
        <v>38.018999999999998</v>
      </c>
      <c r="M5954">
        <v>4</v>
      </c>
      <c r="N5954">
        <f>+$Q$876-Tabla13[[#This Row],[Outlet Establishment Year]]</f>
        <v>6</v>
      </c>
      <c r="O5954">
        <f>+Tabla13[[#This Row],[Sales]]/Tabla13[[#This Row],[Antigüedad]]</f>
        <v>6.3365</v>
      </c>
      <c r="P5954" s="4">
        <f>+Tabla13[[#This Row],[Sales]]/Tabla13[[#This Row],[Item Weight corregido]]</f>
        <v>2.0889560439560437</v>
      </c>
    </row>
    <row r="5955" spans="1:16" x14ac:dyDescent="0.3">
      <c r="A5955" t="s">
        <v>13</v>
      </c>
      <c r="B5955" t="s">
        <v>345</v>
      </c>
      <c r="C5955" t="s">
        <v>1579</v>
      </c>
      <c r="D5955">
        <v>2022</v>
      </c>
      <c r="E5955" t="s">
        <v>1592</v>
      </c>
      <c r="F5955" t="s">
        <v>1602</v>
      </c>
      <c r="G5955" t="s">
        <v>1604</v>
      </c>
      <c r="H5955" t="s">
        <v>1608</v>
      </c>
      <c r="I5955" s="10">
        <v>0.110739031</v>
      </c>
      <c r="J5955">
        <v>8.2750000000000004</v>
      </c>
      <c r="K5955">
        <v>8.2750000000000004</v>
      </c>
      <c r="L5955" s="3">
        <v>103.3306</v>
      </c>
      <c r="M5955">
        <v>5</v>
      </c>
      <c r="N5955">
        <f>+$Q$876-Tabla13[[#This Row],[Outlet Establishment Year]]</f>
        <v>2</v>
      </c>
      <c r="O5955">
        <f>+Tabla13[[#This Row],[Sales]]/Tabla13[[#This Row],[Antigüedad]]</f>
        <v>51.665300000000002</v>
      </c>
      <c r="P5955" s="4">
        <f>+Tabla13[[#This Row],[Sales]]/Tabla13[[#This Row],[Item Weight corregido]]</f>
        <v>12.487081570996979</v>
      </c>
    </row>
    <row r="5956" spans="1:16" x14ac:dyDescent="0.3">
      <c r="A5956" t="s">
        <v>13</v>
      </c>
      <c r="B5956" t="s">
        <v>192</v>
      </c>
      <c r="C5956" t="s">
        <v>1577</v>
      </c>
      <c r="D5956">
        <v>2017</v>
      </c>
      <c r="E5956" t="s">
        <v>1598</v>
      </c>
      <c r="F5956" t="s">
        <v>1603</v>
      </c>
      <c r="G5956" t="s">
        <v>1605</v>
      </c>
      <c r="H5956" t="s">
        <v>1607</v>
      </c>
      <c r="I5956" s="10">
        <v>0</v>
      </c>
      <c r="J5956">
        <v>15.85</v>
      </c>
      <c r="K5956">
        <v>15.85</v>
      </c>
      <c r="L5956" s="3">
        <v>96.409400000000005</v>
      </c>
      <c r="M5956">
        <v>4</v>
      </c>
      <c r="N5956">
        <f>+$Q$876-Tabla13[[#This Row],[Outlet Establishment Year]]</f>
        <v>7</v>
      </c>
      <c r="O5956">
        <f>+Tabla13[[#This Row],[Sales]]/Tabla13[[#This Row],[Antigüedad]]</f>
        <v>13.77277142857143</v>
      </c>
      <c r="P5956" s="4">
        <f>+Tabla13[[#This Row],[Sales]]/Tabla13[[#This Row],[Item Weight corregido]]</f>
        <v>6.0826119873817035</v>
      </c>
    </row>
    <row r="5957" spans="1:16" x14ac:dyDescent="0.3">
      <c r="A5957" t="s">
        <v>12</v>
      </c>
      <c r="B5957" t="s">
        <v>1461</v>
      </c>
      <c r="C5957" t="s">
        <v>1580</v>
      </c>
      <c r="D5957">
        <v>2018</v>
      </c>
      <c r="E5957" t="s">
        <v>1597</v>
      </c>
      <c r="F5957" t="s">
        <v>1602</v>
      </c>
      <c r="G5957" t="s">
        <v>1604</v>
      </c>
      <c r="H5957" t="s">
        <v>1610</v>
      </c>
      <c r="I5957" s="10">
        <v>0</v>
      </c>
      <c r="K5957">
        <v>14.65</v>
      </c>
      <c r="L5957" s="3">
        <v>52.666600000000003</v>
      </c>
      <c r="M5957">
        <v>4</v>
      </c>
      <c r="N5957">
        <f>+$Q$876-Tabla13[[#This Row],[Outlet Establishment Year]]</f>
        <v>6</v>
      </c>
      <c r="O5957">
        <f>+Tabla13[[#This Row],[Sales]]/Tabla13[[#This Row],[Antigüedad]]</f>
        <v>8.7777666666666665</v>
      </c>
      <c r="P5957" s="4">
        <f>+Tabla13[[#This Row],[Sales]]/Tabla13[[#This Row],[Item Weight corregido]]</f>
        <v>3.5949897610921502</v>
      </c>
    </row>
    <row r="5958" spans="1:16" x14ac:dyDescent="0.3">
      <c r="A5958" t="s">
        <v>13</v>
      </c>
      <c r="B5958" t="s">
        <v>1503</v>
      </c>
      <c r="C5958" t="s">
        <v>1590</v>
      </c>
      <c r="D5958">
        <v>2016</v>
      </c>
      <c r="E5958" t="s">
        <v>1599</v>
      </c>
      <c r="F5958" t="s">
        <v>1601</v>
      </c>
      <c r="G5958" t="s">
        <v>1605</v>
      </c>
      <c r="H5958" t="s">
        <v>1607</v>
      </c>
      <c r="I5958" s="10">
        <v>2.1250002E-2</v>
      </c>
      <c r="J5958">
        <v>20.75</v>
      </c>
      <c r="K5958">
        <v>20.75</v>
      </c>
      <c r="L5958" s="3">
        <v>150.50239999999999</v>
      </c>
      <c r="M5958">
        <v>4</v>
      </c>
      <c r="N5958">
        <f>+$Q$876-Tabla13[[#This Row],[Outlet Establishment Year]]</f>
        <v>8</v>
      </c>
      <c r="O5958">
        <f>+Tabla13[[#This Row],[Sales]]/Tabla13[[#This Row],[Antigüedad]]</f>
        <v>18.812799999999999</v>
      </c>
      <c r="P5958" s="4">
        <f>+Tabla13[[#This Row],[Sales]]/Tabla13[[#This Row],[Item Weight corregido]]</f>
        <v>7.2531277108433736</v>
      </c>
    </row>
    <row r="5959" spans="1:16" x14ac:dyDescent="0.3">
      <c r="A5959" t="s">
        <v>13</v>
      </c>
      <c r="B5959" t="s">
        <v>1170</v>
      </c>
      <c r="C5959" t="s">
        <v>1576</v>
      </c>
      <c r="D5959">
        <v>2016</v>
      </c>
      <c r="E5959" t="s">
        <v>1599</v>
      </c>
      <c r="F5959" t="s">
        <v>1601</v>
      </c>
      <c r="G5959" t="s">
        <v>1605</v>
      </c>
      <c r="H5959" t="s">
        <v>1607</v>
      </c>
      <c r="I5959" s="10">
        <v>0.159936948</v>
      </c>
      <c r="J5959">
        <v>10.195</v>
      </c>
      <c r="K5959">
        <v>10.195</v>
      </c>
      <c r="L5959" s="3">
        <v>143.21539999999999</v>
      </c>
      <c r="M5959">
        <v>4</v>
      </c>
      <c r="N5959">
        <f>+$Q$876-Tabla13[[#This Row],[Outlet Establishment Year]]</f>
        <v>8</v>
      </c>
      <c r="O5959">
        <f>+Tabla13[[#This Row],[Sales]]/Tabla13[[#This Row],[Antigüedad]]</f>
        <v>17.901924999999999</v>
      </c>
      <c r="P5959" s="4">
        <f>+Tabla13[[#This Row],[Sales]]/Tabla13[[#This Row],[Item Weight corregido]]</f>
        <v>14.047611574301126</v>
      </c>
    </row>
    <row r="5960" spans="1:16" x14ac:dyDescent="0.3">
      <c r="A5960" t="s">
        <v>13</v>
      </c>
      <c r="B5960" t="s">
        <v>616</v>
      </c>
      <c r="C5960" t="s">
        <v>1574</v>
      </c>
      <c r="D5960">
        <v>2015</v>
      </c>
      <c r="E5960" t="s">
        <v>1593</v>
      </c>
      <c r="F5960" t="s">
        <v>1603</v>
      </c>
      <c r="G5960" t="s">
        <v>1605</v>
      </c>
      <c r="H5960" t="s">
        <v>1607</v>
      </c>
      <c r="I5960" s="10">
        <v>0.12950314600000001</v>
      </c>
      <c r="J5960">
        <v>7.6050000000000004</v>
      </c>
      <c r="K5960">
        <v>7.6050000000000004</v>
      </c>
      <c r="L5960" s="3">
        <v>164.02099999999999</v>
      </c>
      <c r="M5960">
        <v>4</v>
      </c>
      <c r="N5960">
        <f>+$Q$876-Tabla13[[#This Row],[Outlet Establishment Year]]</f>
        <v>9</v>
      </c>
      <c r="O5960">
        <f>+Tabla13[[#This Row],[Sales]]/Tabla13[[#This Row],[Antigüedad]]</f>
        <v>18.224555555555554</v>
      </c>
      <c r="P5960" s="4">
        <f>+Tabla13[[#This Row],[Sales]]/Tabla13[[#This Row],[Item Weight corregido]]</f>
        <v>21.567521367521366</v>
      </c>
    </row>
    <row r="5961" spans="1:16" x14ac:dyDescent="0.3">
      <c r="A5961" t="s">
        <v>13</v>
      </c>
      <c r="B5961" t="s">
        <v>838</v>
      </c>
      <c r="C5961" t="s">
        <v>1585</v>
      </c>
      <c r="D5961">
        <v>2018</v>
      </c>
      <c r="E5961" t="s">
        <v>1600</v>
      </c>
      <c r="F5961" t="s">
        <v>1601</v>
      </c>
      <c r="G5961" t="s">
        <v>1605</v>
      </c>
      <c r="H5961" t="s">
        <v>1609</v>
      </c>
      <c r="I5961" s="10">
        <v>0.17948441100000001</v>
      </c>
      <c r="K5961">
        <v>13.35</v>
      </c>
      <c r="L5961" s="3">
        <v>228.93520000000001</v>
      </c>
      <c r="M5961">
        <v>4</v>
      </c>
      <c r="N5961">
        <f>+$Q$876-Tabla13[[#This Row],[Outlet Establishment Year]]</f>
        <v>6</v>
      </c>
      <c r="O5961">
        <f>+Tabla13[[#This Row],[Sales]]/Tabla13[[#This Row],[Antigüedad]]</f>
        <v>38.155866666666668</v>
      </c>
      <c r="P5961" s="4">
        <f>+Tabla13[[#This Row],[Sales]]/Tabla13[[#This Row],[Item Weight corregido]]</f>
        <v>17.148704119850187</v>
      </c>
    </row>
    <row r="5962" spans="1:16" x14ac:dyDescent="0.3">
      <c r="A5962" t="s">
        <v>13</v>
      </c>
      <c r="B5962" t="s">
        <v>320</v>
      </c>
      <c r="C5962" t="s">
        <v>1580</v>
      </c>
      <c r="D5962">
        <v>2012</v>
      </c>
      <c r="E5962" t="s">
        <v>1591</v>
      </c>
      <c r="F5962" t="s">
        <v>1601</v>
      </c>
      <c r="G5962" t="s">
        <v>1604</v>
      </c>
      <c r="H5962" t="s">
        <v>1607</v>
      </c>
      <c r="I5962" s="10">
        <v>5.6919037999999998E-2</v>
      </c>
      <c r="J5962">
        <v>6.8650000000000002</v>
      </c>
      <c r="K5962">
        <v>6.8650000000000002</v>
      </c>
      <c r="L5962" s="3">
        <v>212.8218</v>
      </c>
      <c r="M5962">
        <v>4</v>
      </c>
      <c r="N5962">
        <f>+$Q$876-Tabla13[[#This Row],[Outlet Establishment Year]]</f>
        <v>12</v>
      </c>
      <c r="O5962">
        <f>+Tabla13[[#This Row],[Sales]]/Tabla13[[#This Row],[Antigüedad]]</f>
        <v>17.735150000000001</v>
      </c>
      <c r="P5962" s="4">
        <f>+Tabla13[[#This Row],[Sales]]/Tabla13[[#This Row],[Item Weight corregido]]</f>
        <v>31.000990531682447</v>
      </c>
    </row>
    <row r="5963" spans="1:16" x14ac:dyDescent="0.3">
      <c r="A5963" t="s">
        <v>13</v>
      </c>
      <c r="B5963" t="s">
        <v>878</v>
      </c>
      <c r="C5963" t="s">
        <v>1583</v>
      </c>
      <c r="D5963">
        <v>2018</v>
      </c>
      <c r="E5963" t="s">
        <v>1597</v>
      </c>
      <c r="F5963" t="s">
        <v>1602</v>
      </c>
      <c r="G5963" t="s">
        <v>1604</v>
      </c>
      <c r="H5963" t="s">
        <v>1610</v>
      </c>
      <c r="I5963" s="10">
        <v>9.0427268000000005E-2</v>
      </c>
      <c r="K5963">
        <v>18.850000000000001</v>
      </c>
      <c r="L5963" s="3">
        <v>126.2336</v>
      </c>
      <c r="M5963">
        <v>4</v>
      </c>
      <c r="N5963">
        <f>+$Q$876-Tabla13[[#This Row],[Outlet Establishment Year]]</f>
        <v>6</v>
      </c>
      <c r="O5963">
        <f>+Tabla13[[#This Row],[Sales]]/Tabla13[[#This Row],[Antigüedad]]</f>
        <v>21.038933333333333</v>
      </c>
      <c r="P5963" s="4">
        <f>+Tabla13[[#This Row],[Sales]]/Tabla13[[#This Row],[Item Weight corregido]]</f>
        <v>6.6967427055702906</v>
      </c>
    </row>
    <row r="5964" spans="1:16" x14ac:dyDescent="0.3">
      <c r="A5964" t="s">
        <v>13</v>
      </c>
      <c r="B5964" t="s">
        <v>318</v>
      </c>
      <c r="C5964" t="s">
        <v>1579</v>
      </c>
      <c r="D5964">
        <v>2016</v>
      </c>
      <c r="E5964" t="s">
        <v>1599</v>
      </c>
      <c r="F5964" t="s">
        <v>1601</v>
      </c>
      <c r="G5964" t="s">
        <v>1605</v>
      </c>
      <c r="H5964" t="s">
        <v>1607</v>
      </c>
      <c r="I5964" s="10">
        <v>0.16066302099999999</v>
      </c>
      <c r="J5964">
        <v>15.7</v>
      </c>
      <c r="K5964">
        <v>15.7</v>
      </c>
      <c r="L5964" s="3">
        <v>59.456200000000003</v>
      </c>
      <c r="M5964">
        <v>4</v>
      </c>
      <c r="N5964">
        <f>+$Q$876-Tabla13[[#This Row],[Outlet Establishment Year]]</f>
        <v>8</v>
      </c>
      <c r="O5964">
        <f>+Tabla13[[#This Row],[Sales]]/Tabla13[[#This Row],[Antigüedad]]</f>
        <v>7.4320250000000003</v>
      </c>
      <c r="P5964" s="4">
        <f>+Tabla13[[#This Row],[Sales]]/Tabla13[[#This Row],[Item Weight corregido]]</f>
        <v>3.7870191082802549</v>
      </c>
    </row>
    <row r="5965" spans="1:16" x14ac:dyDescent="0.3">
      <c r="A5965" t="s">
        <v>14</v>
      </c>
      <c r="B5965" t="s">
        <v>1340</v>
      </c>
      <c r="C5965" t="s">
        <v>1582</v>
      </c>
      <c r="D5965">
        <v>2018</v>
      </c>
      <c r="E5965" t="s">
        <v>1600</v>
      </c>
      <c r="F5965" t="s">
        <v>1601</v>
      </c>
      <c r="G5965" t="s">
        <v>1605</v>
      </c>
      <c r="H5965" t="s">
        <v>1609</v>
      </c>
      <c r="I5965" s="10">
        <v>1.94158E-2</v>
      </c>
      <c r="K5965">
        <v>10.6</v>
      </c>
      <c r="L5965" s="3">
        <v>41.645400000000002</v>
      </c>
      <c r="M5965">
        <v>4</v>
      </c>
      <c r="N5965">
        <f>+$Q$876-Tabla13[[#This Row],[Outlet Establishment Year]]</f>
        <v>6</v>
      </c>
      <c r="O5965">
        <f>+Tabla13[[#This Row],[Sales]]/Tabla13[[#This Row],[Antigüedad]]</f>
        <v>6.9409000000000001</v>
      </c>
      <c r="P5965" s="4">
        <f>+Tabla13[[#This Row],[Sales]]/Tabla13[[#This Row],[Item Weight corregido]]</f>
        <v>3.9288113207547175</v>
      </c>
    </row>
    <row r="5966" spans="1:16" x14ac:dyDescent="0.3">
      <c r="A5966" t="s">
        <v>13</v>
      </c>
      <c r="B5966" t="s">
        <v>655</v>
      </c>
      <c r="C5966" t="s">
        <v>1574</v>
      </c>
      <c r="D5966">
        <v>2015</v>
      </c>
      <c r="E5966" t="s">
        <v>1593</v>
      </c>
      <c r="F5966" t="s">
        <v>1603</v>
      </c>
      <c r="G5966" t="s">
        <v>1605</v>
      </c>
      <c r="H5966" t="s">
        <v>1607</v>
      </c>
      <c r="I5966" s="10">
        <v>1.6993225000000001E-2</v>
      </c>
      <c r="J5966">
        <v>6.6550000000000002</v>
      </c>
      <c r="K5966">
        <v>6.6550000000000002</v>
      </c>
      <c r="L5966" s="3">
        <v>211.05860000000001</v>
      </c>
      <c r="M5966">
        <v>4</v>
      </c>
      <c r="N5966">
        <f>+$Q$876-Tabla13[[#This Row],[Outlet Establishment Year]]</f>
        <v>9</v>
      </c>
      <c r="O5966">
        <f>+Tabla13[[#This Row],[Sales]]/Tabla13[[#This Row],[Antigüedad]]</f>
        <v>23.450955555555556</v>
      </c>
      <c r="P5966" s="4">
        <f>+Tabla13[[#This Row],[Sales]]/Tabla13[[#This Row],[Item Weight corregido]]</f>
        <v>31.714290007513149</v>
      </c>
    </row>
    <row r="5967" spans="1:16" x14ac:dyDescent="0.3">
      <c r="A5967" t="s">
        <v>12</v>
      </c>
      <c r="B5967" t="s">
        <v>436</v>
      </c>
      <c r="C5967" t="s">
        <v>1574</v>
      </c>
      <c r="D5967">
        <v>2022</v>
      </c>
      <c r="E5967" t="s">
        <v>1592</v>
      </c>
      <c r="F5967" t="s">
        <v>1602</v>
      </c>
      <c r="G5967" t="s">
        <v>1604</v>
      </c>
      <c r="H5967" t="s">
        <v>1608</v>
      </c>
      <c r="I5967" s="10">
        <v>3.8288086999999998E-2</v>
      </c>
      <c r="J5967">
        <v>7.7850000000000001</v>
      </c>
      <c r="K5967">
        <v>7.7850000000000001</v>
      </c>
      <c r="L5967" s="3">
        <v>103.1964</v>
      </c>
      <c r="M5967">
        <v>3</v>
      </c>
      <c r="N5967">
        <f>+$Q$876-Tabla13[[#This Row],[Outlet Establishment Year]]</f>
        <v>2</v>
      </c>
      <c r="O5967">
        <f>+Tabla13[[#This Row],[Sales]]/Tabla13[[#This Row],[Antigüedad]]</f>
        <v>51.598199999999999</v>
      </c>
      <c r="P5967" s="4">
        <f>+Tabla13[[#This Row],[Sales]]/Tabla13[[#This Row],[Item Weight corregido]]</f>
        <v>13.255799614643545</v>
      </c>
    </row>
    <row r="5968" spans="1:16" x14ac:dyDescent="0.3">
      <c r="A5968" t="s">
        <v>13</v>
      </c>
      <c r="B5968" t="s">
        <v>26</v>
      </c>
      <c r="C5968" t="s">
        <v>1575</v>
      </c>
      <c r="D5968">
        <v>2012</v>
      </c>
      <c r="E5968" t="s">
        <v>1591</v>
      </c>
      <c r="F5968" t="s">
        <v>1601</v>
      </c>
      <c r="G5968" t="s">
        <v>1604</v>
      </c>
      <c r="H5968" t="s">
        <v>1607</v>
      </c>
      <c r="I5968" s="10">
        <v>5.2135750000000002E-2</v>
      </c>
      <c r="J5968">
        <v>18.850000000000001</v>
      </c>
      <c r="K5968">
        <v>18.850000000000001</v>
      </c>
      <c r="L5968" s="3">
        <v>190.18459999999999</v>
      </c>
      <c r="M5968">
        <v>4</v>
      </c>
      <c r="N5968">
        <f>+$Q$876-Tabla13[[#This Row],[Outlet Establishment Year]]</f>
        <v>12</v>
      </c>
      <c r="O5968">
        <f>+Tabla13[[#This Row],[Sales]]/Tabla13[[#This Row],[Antigüedad]]</f>
        <v>15.848716666666666</v>
      </c>
      <c r="P5968" s="4">
        <f>+Tabla13[[#This Row],[Sales]]/Tabla13[[#This Row],[Item Weight corregido]]</f>
        <v>10.089368700265251</v>
      </c>
    </row>
    <row r="5969" spans="1:16" x14ac:dyDescent="0.3">
      <c r="A5969" t="s">
        <v>12</v>
      </c>
      <c r="B5969" t="s">
        <v>679</v>
      </c>
      <c r="C5969" t="s">
        <v>1580</v>
      </c>
      <c r="D5969">
        <v>2022</v>
      </c>
      <c r="E5969" t="s">
        <v>1592</v>
      </c>
      <c r="F5969" t="s">
        <v>1602</v>
      </c>
      <c r="G5969" t="s">
        <v>1604</v>
      </c>
      <c r="H5969" t="s">
        <v>1608</v>
      </c>
      <c r="I5969" s="10">
        <v>0.14522064600000001</v>
      </c>
      <c r="J5969">
        <v>7.21</v>
      </c>
      <c r="K5969">
        <v>7.21</v>
      </c>
      <c r="L5969" s="3">
        <v>103.1332</v>
      </c>
      <c r="M5969">
        <v>4.4000000000000004</v>
      </c>
      <c r="N5969">
        <f>+$Q$876-Tabla13[[#This Row],[Outlet Establishment Year]]</f>
        <v>2</v>
      </c>
      <c r="O5969">
        <f>+Tabla13[[#This Row],[Sales]]/Tabla13[[#This Row],[Antigüedad]]</f>
        <v>51.566600000000001</v>
      </c>
      <c r="P5969" s="4">
        <f>+Tabla13[[#This Row],[Sales]]/Tabla13[[#This Row],[Item Weight corregido]]</f>
        <v>14.304188626907074</v>
      </c>
    </row>
    <row r="5970" spans="1:16" x14ac:dyDescent="0.3">
      <c r="A5970" t="s">
        <v>12</v>
      </c>
      <c r="B5970" t="s">
        <v>1346</v>
      </c>
      <c r="C5970" t="s">
        <v>1581</v>
      </c>
      <c r="D5970">
        <v>2018</v>
      </c>
      <c r="E5970" t="s">
        <v>1600</v>
      </c>
      <c r="F5970" t="s">
        <v>1601</v>
      </c>
      <c r="G5970" t="s">
        <v>1605</v>
      </c>
      <c r="H5970" t="s">
        <v>1609</v>
      </c>
      <c r="I5970" s="10">
        <v>0.26412466899999998</v>
      </c>
      <c r="K5970">
        <v>5.86</v>
      </c>
      <c r="L5970" s="3">
        <v>155.73140000000001</v>
      </c>
      <c r="M5970">
        <v>4</v>
      </c>
      <c r="N5970">
        <f>+$Q$876-Tabla13[[#This Row],[Outlet Establishment Year]]</f>
        <v>6</v>
      </c>
      <c r="O5970">
        <f>+Tabla13[[#This Row],[Sales]]/Tabla13[[#This Row],[Antigüedad]]</f>
        <v>25.955233333333336</v>
      </c>
      <c r="P5970" s="4">
        <f>+Tabla13[[#This Row],[Sales]]/Tabla13[[#This Row],[Item Weight corregido]]</f>
        <v>26.575324232081911</v>
      </c>
    </row>
    <row r="5971" spans="1:16" x14ac:dyDescent="0.3">
      <c r="A5971" t="s">
        <v>13</v>
      </c>
      <c r="B5971" t="s">
        <v>541</v>
      </c>
      <c r="C5971" t="s">
        <v>1579</v>
      </c>
      <c r="D5971">
        <v>2012</v>
      </c>
      <c r="E5971" t="s">
        <v>1591</v>
      </c>
      <c r="F5971" t="s">
        <v>1601</v>
      </c>
      <c r="G5971" t="s">
        <v>1604</v>
      </c>
      <c r="H5971" t="s">
        <v>1607</v>
      </c>
      <c r="I5971" s="10">
        <v>0.16419682299999999</v>
      </c>
      <c r="J5971">
        <v>12.35</v>
      </c>
      <c r="K5971">
        <v>12.35</v>
      </c>
      <c r="L5971" s="3">
        <v>120.5124</v>
      </c>
      <c r="M5971">
        <v>4</v>
      </c>
      <c r="N5971">
        <f>+$Q$876-Tabla13[[#This Row],[Outlet Establishment Year]]</f>
        <v>12</v>
      </c>
      <c r="O5971">
        <f>+Tabla13[[#This Row],[Sales]]/Tabla13[[#This Row],[Antigüedad]]</f>
        <v>10.0427</v>
      </c>
      <c r="P5971" s="4">
        <f>+Tabla13[[#This Row],[Sales]]/Tabla13[[#This Row],[Item Weight corregido]]</f>
        <v>9.7580890688259103</v>
      </c>
    </row>
    <row r="5972" spans="1:16" x14ac:dyDescent="0.3">
      <c r="A5972" t="s">
        <v>12</v>
      </c>
      <c r="B5972" t="s">
        <v>1451</v>
      </c>
      <c r="C5972" t="s">
        <v>1580</v>
      </c>
      <c r="D5972">
        <v>2018</v>
      </c>
      <c r="E5972" t="s">
        <v>1600</v>
      </c>
      <c r="F5972" t="s">
        <v>1601</v>
      </c>
      <c r="G5972" t="s">
        <v>1605</v>
      </c>
      <c r="H5972" t="s">
        <v>1609</v>
      </c>
      <c r="I5972" s="10">
        <v>0.141975462</v>
      </c>
      <c r="K5972">
        <v>8.8949999999999996</v>
      </c>
      <c r="L5972" s="3">
        <v>49.6008</v>
      </c>
      <c r="M5972">
        <v>4</v>
      </c>
      <c r="N5972">
        <f>+$Q$876-Tabla13[[#This Row],[Outlet Establishment Year]]</f>
        <v>6</v>
      </c>
      <c r="O5972">
        <f>+Tabla13[[#This Row],[Sales]]/Tabla13[[#This Row],[Antigüedad]]</f>
        <v>8.2667999999999999</v>
      </c>
      <c r="P5972" s="4">
        <f>+Tabla13[[#This Row],[Sales]]/Tabla13[[#This Row],[Item Weight corregido]]</f>
        <v>5.576256323777403</v>
      </c>
    </row>
    <row r="5973" spans="1:16" x14ac:dyDescent="0.3">
      <c r="A5973" t="s">
        <v>13</v>
      </c>
      <c r="B5973" t="s">
        <v>403</v>
      </c>
      <c r="C5973" t="s">
        <v>1576</v>
      </c>
      <c r="D5973">
        <v>2015</v>
      </c>
      <c r="E5973" t="s">
        <v>1593</v>
      </c>
      <c r="F5973" t="s">
        <v>1603</v>
      </c>
      <c r="G5973" t="s">
        <v>1605</v>
      </c>
      <c r="H5973" t="s">
        <v>1607</v>
      </c>
      <c r="I5973" s="10">
        <v>8.9004389000000003E-2</v>
      </c>
      <c r="J5973">
        <v>18.25</v>
      </c>
      <c r="K5973">
        <v>18.25</v>
      </c>
      <c r="L5973" s="3">
        <v>196.74520000000001</v>
      </c>
      <c r="M5973">
        <v>4</v>
      </c>
      <c r="N5973">
        <f>+$Q$876-Tabla13[[#This Row],[Outlet Establishment Year]]</f>
        <v>9</v>
      </c>
      <c r="O5973">
        <f>+Tabla13[[#This Row],[Sales]]/Tabla13[[#This Row],[Antigüedad]]</f>
        <v>21.860577777777777</v>
      </c>
      <c r="P5973" s="4">
        <f>+Tabla13[[#This Row],[Sales]]/Tabla13[[#This Row],[Item Weight corregido]]</f>
        <v>10.78055890410959</v>
      </c>
    </row>
    <row r="5974" spans="1:16" x14ac:dyDescent="0.3">
      <c r="A5974" t="s">
        <v>12</v>
      </c>
      <c r="B5974" t="s">
        <v>226</v>
      </c>
      <c r="C5974" t="s">
        <v>1580</v>
      </c>
      <c r="D5974">
        <v>2014</v>
      </c>
      <c r="E5974" t="s">
        <v>1596</v>
      </c>
      <c r="F5974" t="s">
        <v>1602</v>
      </c>
      <c r="G5974" t="s">
        <v>1606</v>
      </c>
      <c r="H5974" t="s">
        <v>1607</v>
      </c>
      <c r="I5974" s="10">
        <v>1.1117040999999999E-2</v>
      </c>
      <c r="J5974">
        <v>10.3</v>
      </c>
      <c r="K5974">
        <v>10.3</v>
      </c>
      <c r="L5974" s="3">
        <v>85.853999999999999</v>
      </c>
      <c r="M5974">
        <v>4</v>
      </c>
      <c r="N5974">
        <f>+$Q$876-Tabla13[[#This Row],[Outlet Establishment Year]]</f>
        <v>10</v>
      </c>
      <c r="O5974">
        <f>+Tabla13[[#This Row],[Sales]]/Tabla13[[#This Row],[Antigüedad]]</f>
        <v>8.5853999999999999</v>
      </c>
      <c r="P5974" s="4">
        <f>+Tabla13[[#This Row],[Sales]]/Tabla13[[#This Row],[Item Weight corregido]]</f>
        <v>8.3353398058252424</v>
      </c>
    </row>
    <row r="5975" spans="1:16" x14ac:dyDescent="0.3">
      <c r="A5975" t="s">
        <v>13</v>
      </c>
      <c r="B5975" t="s">
        <v>1100</v>
      </c>
      <c r="C5975" t="s">
        <v>1579</v>
      </c>
      <c r="D5975">
        <v>2017</v>
      </c>
      <c r="E5975" t="s">
        <v>1598</v>
      </c>
      <c r="F5975" t="s">
        <v>1603</v>
      </c>
      <c r="G5975" t="s">
        <v>1605</v>
      </c>
      <c r="H5975" t="s">
        <v>1607</v>
      </c>
      <c r="I5975" s="10">
        <v>0.103422709</v>
      </c>
      <c r="J5975">
        <v>12.5</v>
      </c>
      <c r="K5975">
        <v>12.5</v>
      </c>
      <c r="L5975" s="3">
        <v>169.94479999999999</v>
      </c>
      <c r="M5975">
        <v>4</v>
      </c>
      <c r="N5975">
        <f>+$Q$876-Tabla13[[#This Row],[Outlet Establishment Year]]</f>
        <v>7</v>
      </c>
      <c r="O5975">
        <f>+Tabla13[[#This Row],[Sales]]/Tabla13[[#This Row],[Antigüedad]]</f>
        <v>24.277828571428568</v>
      </c>
      <c r="P5975" s="4">
        <f>+Tabla13[[#This Row],[Sales]]/Tabla13[[#This Row],[Item Weight corregido]]</f>
        <v>13.595583999999999</v>
      </c>
    </row>
    <row r="5976" spans="1:16" x14ac:dyDescent="0.3">
      <c r="A5976" t="s">
        <v>12</v>
      </c>
      <c r="B5976" t="s">
        <v>389</v>
      </c>
      <c r="C5976" t="s">
        <v>1577</v>
      </c>
      <c r="D5976">
        <v>2016</v>
      </c>
      <c r="E5976" t="s">
        <v>1599</v>
      </c>
      <c r="F5976" t="s">
        <v>1601</v>
      </c>
      <c r="G5976" t="s">
        <v>1605</v>
      </c>
      <c r="H5976" t="s">
        <v>1607</v>
      </c>
      <c r="I5976" s="10">
        <v>0.102723919</v>
      </c>
      <c r="J5976">
        <v>20.25</v>
      </c>
      <c r="K5976">
        <v>20.25</v>
      </c>
      <c r="L5976" s="3">
        <v>93.212000000000003</v>
      </c>
      <c r="M5976">
        <v>4</v>
      </c>
      <c r="N5976">
        <f>+$Q$876-Tabla13[[#This Row],[Outlet Establishment Year]]</f>
        <v>8</v>
      </c>
      <c r="O5976">
        <f>+Tabla13[[#This Row],[Sales]]/Tabla13[[#This Row],[Antigüedad]]</f>
        <v>11.6515</v>
      </c>
      <c r="P5976" s="4">
        <f>+Tabla13[[#This Row],[Sales]]/Tabla13[[#This Row],[Item Weight corregido]]</f>
        <v>4.6030617283950619</v>
      </c>
    </row>
    <row r="5977" spans="1:16" x14ac:dyDescent="0.3">
      <c r="A5977" t="s">
        <v>12</v>
      </c>
      <c r="B5977" t="s">
        <v>1467</v>
      </c>
      <c r="C5977" t="s">
        <v>1590</v>
      </c>
      <c r="D5977">
        <v>2018</v>
      </c>
      <c r="E5977" t="s">
        <v>1597</v>
      </c>
      <c r="F5977" t="s">
        <v>1602</v>
      </c>
      <c r="G5977" t="s">
        <v>1604</v>
      </c>
      <c r="H5977" t="s">
        <v>1610</v>
      </c>
      <c r="I5977" s="10">
        <v>2.4733134E-2</v>
      </c>
      <c r="K5977">
        <v>16.75</v>
      </c>
      <c r="L5977" s="3">
        <v>40.282200000000003</v>
      </c>
      <c r="M5977">
        <v>4</v>
      </c>
      <c r="N5977">
        <f>+$Q$876-Tabla13[[#This Row],[Outlet Establishment Year]]</f>
        <v>6</v>
      </c>
      <c r="O5977">
        <f>+Tabla13[[#This Row],[Sales]]/Tabla13[[#This Row],[Antigüedad]]</f>
        <v>6.7137000000000002</v>
      </c>
      <c r="P5977" s="4">
        <f>+Tabla13[[#This Row],[Sales]]/Tabla13[[#This Row],[Item Weight corregido]]</f>
        <v>2.4049074626865674</v>
      </c>
    </row>
    <row r="5978" spans="1:16" x14ac:dyDescent="0.3">
      <c r="A5978" t="s">
        <v>13</v>
      </c>
      <c r="B5978" t="s">
        <v>671</v>
      </c>
      <c r="C5978" t="s">
        <v>1577</v>
      </c>
      <c r="D5978">
        <v>2020</v>
      </c>
      <c r="E5978" t="s">
        <v>1594</v>
      </c>
      <c r="F5978" t="s">
        <v>1603</v>
      </c>
      <c r="G5978" t="s">
        <v>1605</v>
      </c>
      <c r="H5978" t="s">
        <v>1607</v>
      </c>
      <c r="I5978" s="10">
        <v>7.8999287000000001E-2</v>
      </c>
      <c r="J5978">
        <v>15.85</v>
      </c>
      <c r="K5978">
        <v>15.85</v>
      </c>
      <c r="L5978" s="3">
        <v>38.650599999999997</v>
      </c>
      <c r="M5978">
        <v>4</v>
      </c>
      <c r="N5978">
        <f>+$Q$876-Tabla13[[#This Row],[Outlet Establishment Year]]</f>
        <v>4</v>
      </c>
      <c r="O5978">
        <f>+Tabla13[[#This Row],[Sales]]/Tabla13[[#This Row],[Antigüedad]]</f>
        <v>9.6626499999999993</v>
      </c>
      <c r="P5978" s="4">
        <f>+Tabla13[[#This Row],[Sales]]/Tabla13[[#This Row],[Item Weight corregido]]</f>
        <v>2.4385236593059934</v>
      </c>
    </row>
    <row r="5979" spans="1:16" x14ac:dyDescent="0.3">
      <c r="A5979" t="s">
        <v>13</v>
      </c>
      <c r="B5979" t="s">
        <v>858</v>
      </c>
      <c r="C5979" t="s">
        <v>1579</v>
      </c>
      <c r="D5979">
        <v>2020</v>
      </c>
      <c r="E5979" t="s">
        <v>1594</v>
      </c>
      <c r="F5979" t="s">
        <v>1603</v>
      </c>
      <c r="G5979" t="s">
        <v>1605</v>
      </c>
      <c r="H5979" t="s">
        <v>1607</v>
      </c>
      <c r="I5979" s="10">
        <v>3.1599715E-2</v>
      </c>
      <c r="J5979">
        <v>6.26</v>
      </c>
      <c r="K5979">
        <v>6.26</v>
      </c>
      <c r="L5979" s="3">
        <v>111.3228</v>
      </c>
      <c r="M5979">
        <v>4</v>
      </c>
      <c r="N5979">
        <f>+$Q$876-Tabla13[[#This Row],[Outlet Establishment Year]]</f>
        <v>4</v>
      </c>
      <c r="O5979">
        <f>+Tabla13[[#This Row],[Sales]]/Tabla13[[#This Row],[Antigüedad]]</f>
        <v>27.8307</v>
      </c>
      <c r="P5979" s="4">
        <f>+Tabla13[[#This Row],[Sales]]/Tabla13[[#This Row],[Item Weight corregido]]</f>
        <v>17.783194888178915</v>
      </c>
    </row>
    <row r="5980" spans="1:16" x14ac:dyDescent="0.3">
      <c r="A5980" t="s">
        <v>13</v>
      </c>
      <c r="B5980" t="s">
        <v>64</v>
      </c>
      <c r="C5980" t="s">
        <v>1587</v>
      </c>
      <c r="D5980">
        <v>2015</v>
      </c>
      <c r="E5980" t="s">
        <v>1593</v>
      </c>
      <c r="F5980" t="s">
        <v>1603</v>
      </c>
      <c r="G5980" t="s">
        <v>1605</v>
      </c>
      <c r="H5980" t="s">
        <v>1607</v>
      </c>
      <c r="I5980" s="10">
        <v>1.4660820999999999E-2</v>
      </c>
      <c r="J5980">
        <v>7.9749999999999996</v>
      </c>
      <c r="K5980">
        <v>7.9749999999999996</v>
      </c>
      <c r="L5980" s="3">
        <v>85.125</v>
      </c>
      <c r="M5980">
        <v>4</v>
      </c>
      <c r="N5980">
        <f>+$Q$876-Tabla13[[#This Row],[Outlet Establishment Year]]</f>
        <v>9</v>
      </c>
      <c r="O5980">
        <f>+Tabla13[[#This Row],[Sales]]/Tabla13[[#This Row],[Antigüedad]]</f>
        <v>9.4583333333333339</v>
      </c>
      <c r="P5980" s="4">
        <f>+Tabla13[[#This Row],[Sales]]/Tabla13[[#This Row],[Item Weight corregido]]</f>
        <v>10.673981191222571</v>
      </c>
    </row>
    <row r="5981" spans="1:16" x14ac:dyDescent="0.3">
      <c r="A5981" t="s">
        <v>13</v>
      </c>
      <c r="B5981" t="s">
        <v>346</v>
      </c>
      <c r="C5981" t="s">
        <v>1579</v>
      </c>
      <c r="D5981">
        <v>2015</v>
      </c>
      <c r="E5981" t="s">
        <v>1593</v>
      </c>
      <c r="F5981" t="s">
        <v>1603</v>
      </c>
      <c r="G5981" t="s">
        <v>1605</v>
      </c>
      <c r="H5981" t="s">
        <v>1607</v>
      </c>
      <c r="I5981" s="10">
        <v>7.6709638999999996E-2</v>
      </c>
      <c r="J5981">
        <v>12.3</v>
      </c>
      <c r="K5981">
        <v>12.3</v>
      </c>
      <c r="L5981" s="3">
        <v>247.846</v>
      </c>
      <c r="M5981">
        <v>4</v>
      </c>
      <c r="N5981">
        <f>+$Q$876-Tabla13[[#This Row],[Outlet Establishment Year]]</f>
        <v>9</v>
      </c>
      <c r="O5981">
        <f>+Tabla13[[#This Row],[Sales]]/Tabla13[[#This Row],[Antigüedad]]</f>
        <v>27.538444444444444</v>
      </c>
      <c r="P5981" s="4">
        <f>+Tabla13[[#This Row],[Sales]]/Tabla13[[#This Row],[Item Weight corregido]]</f>
        <v>20.150081300813007</v>
      </c>
    </row>
    <row r="5982" spans="1:16" x14ac:dyDescent="0.3">
      <c r="A5982" t="s">
        <v>13</v>
      </c>
      <c r="B5982" t="s">
        <v>1559</v>
      </c>
      <c r="C5982" t="s">
        <v>1574</v>
      </c>
      <c r="D5982">
        <v>2018</v>
      </c>
      <c r="E5982" t="s">
        <v>1597</v>
      </c>
      <c r="F5982" t="s">
        <v>1602</v>
      </c>
      <c r="G5982" t="s">
        <v>1604</v>
      </c>
      <c r="H5982" t="s">
        <v>1610</v>
      </c>
      <c r="I5982" s="10">
        <v>0</v>
      </c>
      <c r="K5982">
        <v>16.850000000000001</v>
      </c>
      <c r="L5982" s="3">
        <v>184.72659999999999</v>
      </c>
      <c r="M5982">
        <v>4</v>
      </c>
      <c r="N5982">
        <f>+$Q$876-Tabla13[[#This Row],[Outlet Establishment Year]]</f>
        <v>6</v>
      </c>
      <c r="O5982">
        <f>+Tabla13[[#This Row],[Sales]]/Tabla13[[#This Row],[Antigüedad]]</f>
        <v>30.787766666666666</v>
      </c>
      <c r="P5982" s="4">
        <f>+Tabla13[[#This Row],[Sales]]/Tabla13[[#This Row],[Item Weight corregido]]</f>
        <v>10.963002967359049</v>
      </c>
    </row>
    <row r="5983" spans="1:16" x14ac:dyDescent="0.3">
      <c r="A5983" t="s">
        <v>13</v>
      </c>
      <c r="B5983" t="s">
        <v>1158</v>
      </c>
      <c r="C5983" t="s">
        <v>1583</v>
      </c>
      <c r="D5983">
        <v>2017</v>
      </c>
      <c r="E5983" t="s">
        <v>1598</v>
      </c>
      <c r="F5983" t="s">
        <v>1603</v>
      </c>
      <c r="G5983" t="s">
        <v>1605</v>
      </c>
      <c r="H5983" t="s">
        <v>1607</v>
      </c>
      <c r="I5983" s="10">
        <v>7.5435559999999999E-2</v>
      </c>
      <c r="J5983">
        <v>8.8949999999999996</v>
      </c>
      <c r="K5983">
        <v>8.8949999999999996</v>
      </c>
      <c r="L5983" s="3">
        <v>235.86160000000001</v>
      </c>
      <c r="M5983">
        <v>4</v>
      </c>
      <c r="N5983">
        <f>+$Q$876-Tabla13[[#This Row],[Outlet Establishment Year]]</f>
        <v>7</v>
      </c>
      <c r="O5983">
        <f>+Tabla13[[#This Row],[Sales]]/Tabla13[[#This Row],[Antigüedad]]</f>
        <v>33.694514285714284</v>
      </c>
      <c r="P5983" s="4">
        <f>+Tabla13[[#This Row],[Sales]]/Tabla13[[#This Row],[Item Weight corregido]]</f>
        <v>26.516200112422712</v>
      </c>
    </row>
    <row r="5984" spans="1:16" x14ac:dyDescent="0.3">
      <c r="A5984" t="s">
        <v>12</v>
      </c>
      <c r="B5984" t="s">
        <v>1499</v>
      </c>
      <c r="C5984" t="s">
        <v>1576</v>
      </c>
      <c r="D5984">
        <v>2018</v>
      </c>
      <c r="E5984" t="s">
        <v>1600</v>
      </c>
      <c r="F5984" t="s">
        <v>1601</v>
      </c>
      <c r="G5984" t="s">
        <v>1605</v>
      </c>
      <c r="H5984" t="s">
        <v>1609</v>
      </c>
      <c r="I5984" s="10">
        <v>0.19265007200000001</v>
      </c>
      <c r="K5984">
        <v>15.85</v>
      </c>
      <c r="L5984" s="3">
        <v>37.450600000000001</v>
      </c>
      <c r="M5984">
        <v>4</v>
      </c>
      <c r="N5984">
        <f>+$Q$876-Tabla13[[#This Row],[Outlet Establishment Year]]</f>
        <v>6</v>
      </c>
      <c r="O5984">
        <f>+Tabla13[[#This Row],[Sales]]/Tabla13[[#This Row],[Antigüedad]]</f>
        <v>6.2417666666666669</v>
      </c>
      <c r="P5984" s="4">
        <f>+Tabla13[[#This Row],[Sales]]/Tabla13[[#This Row],[Item Weight corregido]]</f>
        <v>2.3628138801261831</v>
      </c>
    </row>
    <row r="5985" spans="1:16" x14ac:dyDescent="0.3">
      <c r="A5985" t="s">
        <v>12</v>
      </c>
      <c r="B5985" t="s">
        <v>566</v>
      </c>
      <c r="C5985" t="s">
        <v>1580</v>
      </c>
      <c r="D5985">
        <v>2012</v>
      </c>
      <c r="E5985" t="s">
        <v>1591</v>
      </c>
      <c r="F5985" t="s">
        <v>1601</v>
      </c>
      <c r="G5985" t="s">
        <v>1604</v>
      </c>
      <c r="H5985" t="s">
        <v>1607</v>
      </c>
      <c r="I5985" s="10">
        <v>6.5999007999999998E-2</v>
      </c>
      <c r="J5985">
        <v>15.25</v>
      </c>
      <c r="K5985">
        <v>15.25</v>
      </c>
      <c r="L5985" s="3">
        <v>177.96600000000001</v>
      </c>
      <c r="M5985">
        <v>4</v>
      </c>
      <c r="N5985">
        <f>+$Q$876-Tabla13[[#This Row],[Outlet Establishment Year]]</f>
        <v>12</v>
      </c>
      <c r="O5985">
        <f>+Tabla13[[#This Row],[Sales]]/Tabla13[[#This Row],[Antigüedad]]</f>
        <v>14.830500000000001</v>
      </c>
      <c r="P5985" s="4">
        <f>+Tabla13[[#This Row],[Sales]]/Tabla13[[#This Row],[Item Weight corregido]]</f>
        <v>11.669901639344262</v>
      </c>
    </row>
    <row r="5986" spans="1:16" x14ac:dyDescent="0.3">
      <c r="A5986" t="s">
        <v>12</v>
      </c>
      <c r="B5986" t="s">
        <v>1383</v>
      </c>
      <c r="C5986" t="s">
        <v>1574</v>
      </c>
      <c r="D5986">
        <v>2018</v>
      </c>
      <c r="E5986" t="s">
        <v>1597</v>
      </c>
      <c r="F5986" t="s">
        <v>1602</v>
      </c>
      <c r="G5986" t="s">
        <v>1604</v>
      </c>
      <c r="H5986" t="s">
        <v>1610</v>
      </c>
      <c r="I5986" s="10">
        <v>0.100277876</v>
      </c>
      <c r="K5986">
        <v>15.5</v>
      </c>
      <c r="L5986" s="3">
        <v>196.8768</v>
      </c>
      <c r="M5986">
        <v>4</v>
      </c>
      <c r="N5986">
        <f>+$Q$876-Tabla13[[#This Row],[Outlet Establishment Year]]</f>
        <v>6</v>
      </c>
      <c r="O5986">
        <f>+Tabla13[[#This Row],[Sales]]/Tabla13[[#This Row],[Antigüedad]]</f>
        <v>32.812800000000003</v>
      </c>
      <c r="P5986" s="4">
        <f>+Tabla13[[#This Row],[Sales]]/Tabla13[[#This Row],[Item Weight corregido]]</f>
        <v>12.701729032258065</v>
      </c>
    </row>
    <row r="5987" spans="1:16" x14ac:dyDescent="0.3">
      <c r="A5987" t="s">
        <v>13</v>
      </c>
      <c r="B5987" t="s">
        <v>1205</v>
      </c>
      <c r="C5987" t="s">
        <v>1579</v>
      </c>
      <c r="D5987">
        <v>2015</v>
      </c>
      <c r="E5987" t="s">
        <v>1593</v>
      </c>
      <c r="F5987" t="s">
        <v>1603</v>
      </c>
      <c r="G5987" t="s">
        <v>1604</v>
      </c>
      <c r="H5987" t="s">
        <v>1607</v>
      </c>
      <c r="I5987" s="10">
        <v>0</v>
      </c>
      <c r="J5987">
        <v>19.2</v>
      </c>
      <c r="K5987">
        <v>19.2</v>
      </c>
      <c r="L5987" s="3">
        <v>127.831</v>
      </c>
      <c r="M5987">
        <v>4</v>
      </c>
      <c r="N5987">
        <f>+$Q$876-Tabla13[[#This Row],[Outlet Establishment Year]]</f>
        <v>9</v>
      </c>
      <c r="O5987">
        <f>+Tabla13[[#This Row],[Sales]]/Tabla13[[#This Row],[Antigüedad]]</f>
        <v>14.203444444444445</v>
      </c>
      <c r="P5987" s="4">
        <f>+Tabla13[[#This Row],[Sales]]/Tabla13[[#This Row],[Item Weight corregido]]</f>
        <v>6.6578645833333336</v>
      </c>
    </row>
    <row r="5988" spans="1:16" x14ac:dyDescent="0.3">
      <c r="A5988" t="s">
        <v>13</v>
      </c>
      <c r="B5988" t="s">
        <v>988</v>
      </c>
      <c r="C5988" t="s">
        <v>1575</v>
      </c>
      <c r="D5988">
        <v>2020</v>
      </c>
      <c r="E5988" t="s">
        <v>1594</v>
      </c>
      <c r="F5988" t="s">
        <v>1603</v>
      </c>
      <c r="G5988" t="s">
        <v>1604</v>
      </c>
      <c r="H5988" t="s">
        <v>1607</v>
      </c>
      <c r="I5988" s="10">
        <v>8.9656812000000002E-2</v>
      </c>
      <c r="J5988">
        <v>10</v>
      </c>
      <c r="K5988">
        <v>10</v>
      </c>
      <c r="L5988" s="3">
        <v>144.0102</v>
      </c>
      <c r="M5988">
        <v>4</v>
      </c>
      <c r="N5988">
        <f>+$Q$876-Tabla13[[#This Row],[Outlet Establishment Year]]</f>
        <v>4</v>
      </c>
      <c r="O5988">
        <f>+Tabla13[[#This Row],[Sales]]/Tabla13[[#This Row],[Antigüedad]]</f>
        <v>36.002549999999999</v>
      </c>
      <c r="P5988" s="4">
        <f>+Tabla13[[#This Row],[Sales]]/Tabla13[[#This Row],[Item Weight corregido]]</f>
        <v>14.401019999999999</v>
      </c>
    </row>
    <row r="5989" spans="1:16" x14ac:dyDescent="0.3">
      <c r="A5989" t="s">
        <v>13</v>
      </c>
      <c r="B5989" t="s">
        <v>1441</v>
      </c>
      <c r="C5989" t="s">
        <v>1590</v>
      </c>
      <c r="D5989">
        <v>2018</v>
      </c>
      <c r="E5989" t="s">
        <v>1600</v>
      </c>
      <c r="F5989" t="s">
        <v>1601</v>
      </c>
      <c r="G5989" t="s">
        <v>1605</v>
      </c>
      <c r="H5989" t="s">
        <v>1609</v>
      </c>
      <c r="I5989" s="10">
        <v>8.7854925E-2</v>
      </c>
      <c r="K5989">
        <v>15.2</v>
      </c>
      <c r="L5989" s="3">
        <v>95.975200000000001</v>
      </c>
      <c r="M5989">
        <v>4</v>
      </c>
      <c r="N5989">
        <f>+$Q$876-Tabla13[[#This Row],[Outlet Establishment Year]]</f>
        <v>6</v>
      </c>
      <c r="O5989">
        <f>+Tabla13[[#This Row],[Sales]]/Tabla13[[#This Row],[Antigüedad]]</f>
        <v>15.995866666666666</v>
      </c>
      <c r="P5989" s="4">
        <f>+Tabla13[[#This Row],[Sales]]/Tabla13[[#This Row],[Item Weight corregido]]</f>
        <v>6.3141578947368426</v>
      </c>
    </row>
    <row r="5990" spans="1:16" x14ac:dyDescent="0.3">
      <c r="A5990" t="s">
        <v>13</v>
      </c>
      <c r="B5990" t="s">
        <v>1355</v>
      </c>
      <c r="C5990" t="s">
        <v>1587</v>
      </c>
      <c r="D5990">
        <v>2022</v>
      </c>
      <c r="E5990" t="s">
        <v>1592</v>
      </c>
      <c r="F5990" t="s">
        <v>1602</v>
      </c>
      <c r="G5990" t="s">
        <v>1604</v>
      </c>
      <c r="H5990" t="s">
        <v>1608</v>
      </c>
      <c r="I5990" s="10">
        <v>2.3831557999999999E-2</v>
      </c>
      <c r="J5990">
        <v>14</v>
      </c>
      <c r="K5990">
        <v>14</v>
      </c>
      <c r="L5990" s="3">
        <v>103.1332</v>
      </c>
      <c r="M5990">
        <v>4</v>
      </c>
      <c r="N5990">
        <f>+$Q$876-Tabla13[[#This Row],[Outlet Establishment Year]]</f>
        <v>2</v>
      </c>
      <c r="O5990">
        <f>+Tabla13[[#This Row],[Sales]]/Tabla13[[#This Row],[Antigüedad]]</f>
        <v>51.566600000000001</v>
      </c>
      <c r="P5990" s="4">
        <f>+Tabla13[[#This Row],[Sales]]/Tabla13[[#This Row],[Item Weight corregido]]</f>
        <v>7.366657142857143</v>
      </c>
    </row>
    <row r="5991" spans="1:16" x14ac:dyDescent="0.3">
      <c r="A5991" t="s">
        <v>13</v>
      </c>
      <c r="B5991" t="s">
        <v>602</v>
      </c>
      <c r="C5991" t="s">
        <v>1574</v>
      </c>
      <c r="D5991">
        <v>2015</v>
      </c>
      <c r="E5991" t="s">
        <v>1593</v>
      </c>
      <c r="F5991" t="s">
        <v>1603</v>
      </c>
      <c r="G5991" t="s">
        <v>1604</v>
      </c>
      <c r="H5991" t="s">
        <v>1607</v>
      </c>
      <c r="I5991" s="10">
        <v>0.16181701400000001</v>
      </c>
      <c r="J5991">
        <v>18.2</v>
      </c>
      <c r="K5991">
        <v>18.2</v>
      </c>
      <c r="L5991" s="3">
        <v>37.819000000000003</v>
      </c>
      <c r="M5991">
        <v>4</v>
      </c>
      <c r="N5991">
        <f>+$Q$876-Tabla13[[#This Row],[Outlet Establishment Year]]</f>
        <v>9</v>
      </c>
      <c r="O5991">
        <f>+Tabla13[[#This Row],[Sales]]/Tabla13[[#This Row],[Antigüedad]]</f>
        <v>4.2021111111111118</v>
      </c>
      <c r="P5991" s="4">
        <f>+Tabla13[[#This Row],[Sales]]/Tabla13[[#This Row],[Item Weight corregido]]</f>
        <v>2.0779670329670332</v>
      </c>
    </row>
    <row r="5992" spans="1:16" x14ac:dyDescent="0.3">
      <c r="A5992" t="s">
        <v>13</v>
      </c>
      <c r="B5992" t="s">
        <v>1081</v>
      </c>
      <c r="C5992" t="s">
        <v>1579</v>
      </c>
      <c r="D5992">
        <v>2015</v>
      </c>
      <c r="E5992" t="s">
        <v>1593</v>
      </c>
      <c r="F5992" t="s">
        <v>1603</v>
      </c>
      <c r="G5992" t="s">
        <v>1604</v>
      </c>
      <c r="H5992" t="s">
        <v>1607</v>
      </c>
      <c r="I5992" s="10">
        <v>0.124967595</v>
      </c>
      <c r="J5992">
        <v>8.8949999999999996</v>
      </c>
      <c r="K5992">
        <v>8.8949999999999996</v>
      </c>
      <c r="L5992" s="3">
        <v>112.7544</v>
      </c>
      <c r="M5992">
        <v>4</v>
      </c>
      <c r="N5992">
        <f>+$Q$876-Tabla13[[#This Row],[Outlet Establishment Year]]</f>
        <v>9</v>
      </c>
      <c r="O5992">
        <f>+Tabla13[[#This Row],[Sales]]/Tabla13[[#This Row],[Antigüedad]]</f>
        <v>12.528266666666667</v>
      </c>
      <c r="P5992" s="4">
        <f>+Tabla13[[#This Row],[Sales]]/Tabla13[[#This Row],[Item Weight corregido]]</f>
        <v>12.676155143338956</v>
      </c>
    </row>
    <row r="5993" spans="1:16" x14ac:dyDescent="0.3">
      <c r="A5993" t="s">
        <v>13</v>
      </c>
      <c r="B5993" t="s">
        <v>1512</v>
      </c>
      <c r="C5993" t="s">
        <v>1577</v>
      </c>
      <c r="D5993">
        <v>2011</v>
      </c>
      <c r="E5993" t="s">
        <v>1595</v>
      </c>
      <c r="F5993" t="s">
        <v>1602</v>
      </c>
      <c r="G5993" t="s">
        <v>1604</v>
      </c>
      <c r="H5993" t="s">
        <v>1609</v>
      </c>
      <c r="I5993" s="10">
        <v>0.23303981700000001</v>
      </c>
      <c r="J5993">
        <v>8.7100000000000009</v>
      </c>
      <c r="K5993">
        <v>8.7100000000000009</v>
      </c>
      <c r="L5993" s="3">
        <v>49.537599999999998</v>
      </c>
      <c r="M5993">
        <v>4</v>
      </c>
      <c r="N5993">
        <f>+$Q$876-Tabla13[[#This Row],[Outlet Establishment Year]]</f>
        <v>13</v>
      </c>
      <c r="O5993">
        <f>+Tabla13[[#This Row],[Sales]]/Tabla13[[#This Row],[Antigüedad]]</f>
        <v>3.8105846153846152</v>
      </c>
      <c r="P5993" s="4">
        <f>+Tabla13[[#This Row],[Sales]]/Tabla13[[#This Row],[Item Weight corregido]]</f>
        <v>5.6874397244546486</v>
      </c>
    </row>
    <row r="5994" spans="1:16" x14ac:dyDescent="0.3">
      <c r="A5994" t="s">
        <v>13</v>
      </c>
      <c r="B5994" t="s">
        <v>1530</v>
      </c>
      <c r="C5994" t="s">
        <v>1585</v>
      </c>
      <c r="D5994">
        <v>2012</v>
      </c>
      <c r="E5994" t="s">
        <v>1591</v>
      </c>
      <c r="F5994" t="s">
        <v>1601</v>
      </c>
      <c r="G5994" t="s">
        <v>1604</v>
      </c>
      <c r="H5994" t="s">
        <v>1607</v>
      </c>
      <c r="I5994" s="10">
        <v>0.17824575000000001</v>
      </c>
      <c r="J5994">
        <v>18.100000000000001</v>
      </c>
      <c r="K5994">
        <v>18.100000000000001</v>
      </c>
      <c r="L5994" s="3">
        <v>158.12880000000001</v>
      </c>
      <c r="M5994">
        <v>4</v>
      </c>
      <c r="N5994">
        <f>+$Q$876-Tabla13[[#This Row],[Outlet Establishment Year]]</f>
        <v>12</v>
      </c>
      <c r="O5994">
        <f>+Tabla13[[#This Row],[Sales]]/Tabla13[[#This Row],[Antigüedad]]</f>
        <v>13.1774</v>
      </c>
      <c r="P5994" s="4">
        <f>+Tabla13[[#This Row],[Sales]]/Tabla13[[#This Row],[Item Weight corregido]]</f>
        <v>8.7363977900552481</v>
      </c>
    </row>
    <row r="5995" spans="1:16" x14ac:dyDescent="0.3">
      <c r="A5995" t="s">
        <v>12</v>
      </c>
      <c r="B5995" t="s">
        <v>1325</v>
      </c>
      <c r="C5995" t="s">
        <v>1585</v>
      </c>
      <c r="D5995">
        <v>2012</v>
      </c>
      <c r="E5995" t="s">
        <v>1591</v>
      </c>
      <c r="F5995" t="s">
        <v>1601</v>
      </c>
      <c r="G5995" t="s">
        <v>1604</v>
      </c>
      <c r="H5995" t="s">
        <v>1607</v>
      </c>
      <c r="I5995" s="10">
        <v>4.6057809999999998E-2</v>
      </c>
      <c r="J5995">
        <v>8.7100000000000009</v>
      </c>
      <c r="K5995">
        <v>8.7100000000000009</v>
      </c>
      <c r="L5995" s="3">
        <v>43.874400000000001</v>
      </c>
      <c r="M5995">
        <v>4</v>
      </c>
      <c r="N5995">
        <f>+$Q$876-Tabla13[[#This Row],[Outlet Establishment Year]]</f>
        <v>12</v>
      </c>
      <c r="O5995">
        <f>+Tabla13[[#This Row],[Sales]]/Tabla13[[#This Row],[Antigüedad]]</f>
        <v>3.6562000000000001</v>
      </c>
      <c r="P5995" s="4">
        <f>+Tabla13[[#This Row],[Sales]]/Tabla13[[#This Row],[Item Weight corregido]]</f>
        <v>5.0372445464982771</v>
      </c>
    </row>
    <row r="5996" spans="1:16" x14ac:dyDescent="0.3">
      <c r="A5996" t="s">
        <v>13</v>
      </c>
      <c r="B5996" t="s">
        <v>632</v>
      </c>
      <c r="C5996" t="s">
        <v>1576</v>
      </c>
      <c r="D5996">
        <v>2011</v>
      </c>
      <c r="E5996" t="s">
        <v>1595</v>
      </c>
      <c r="F5996" t="s">
        <v>1602</v>
      </c>
      <c r="G5996" t="s">
        <v>1604</v>
      </c>
      <c r="H5996" t="s">
        <v>1609</v>
      </c>
      <c r="I5996" s="10">
        <v>3.0815426999999999E-2</v>
      </c>
      <c r="J5996">
        <v>12.15</v>
      </c>
      <c r="K5996">
        <v>12.15</v>
      </c>
      <c r="L5996" s="3">
        <v>252.06979999999999</v>
      </c>
      <c r="M5996">
        <v>4</v>
      </c>
      <c r="N5996">
        <f>+$Q$876-Tabla13[[#This Row],[Outlet Establishment Year]]</f>
        <v>13</v>
      </c>
      <c r="O5996">
        <f>+Tabla13[[#This Row],[Sales]]/Tabla13[[#This Row],[Antigüedad]]</f>
        <v>19.389984615384613</v>
      </c>
      <c r="P5996" s="4">
        <f>+Tabla13[[#This Row],[Sales]]/Tabla13[[#This Row],[Item Weight corregido]]</f>
        <v>20.746485596707817</v>
      </c>
    </row>
    <row r="5997" spans="1:16" x14ac:dyDescent="0.3">
      <c r="A5997" t="s">
        <v>13</v>
      </c>
      <c r="B5997" t="s">
        <v>167</v>
      </c>
      <c r="C5997" t="s">
        <v>1577</v>
      </c>
      <c r="D5997">
        <v>2016</v>
      </c>
      <c r="E5997" t="s">
        <v>1599</v>
      </c>
      <c r="F5997" t="s">
        <v>1601</v>
      </c>
      <c r="G5997" t="s">
        <v>1605</v>
      </c>
      <c r="H5997" t="s">
        <v>1607</v>
      </c>
      <c r="I5997" s="10">
        <v>8.9677773000000002E-2</v>
      </c>
      <c r="J5997">
        <v>14.1</v>
      </c>
      <c r="K5997">
        <v>14.1</v>
      </c>
      <c r="L5997" s="3">
        <v>139.84960000000001</v>
      </c>
      <c r="M5997">
        <v>4</v>
      </c>
      <c r="N5997">
        <f>+$Q$876-Tabla13[[#This Row],[Outlet Establishment Year]]</f>
        <v>8</v>
      </c>
      <c r="O5997">
        <f>+Tabla13[[#This Row],[Sales]]/Tabla13[[#This Row],[Antigüedad]]</f>
        <v>17.481200000000001</v>
      </c>
      <c r="P5997" s="4">
        <f>+Tabla13[[#This Row],[Sales]]/Tabla13[[#This Row],[Item Weight corregido]]</f>
        <v>9.9184113475177309</v>
      </c>
    </row>
    <row r="5998" spans="1:16" x14ac:dyDescent="0.3">
      <c r="A5998" t="s">
        <v>13</v>
      </c>
      <c r="B5998" t="s">
        <v>449</v>
      </c>
      <c r="C5998" t="s">
        <v>1585</v>
      </c>
      <c r="D5998">
        <v>2018</v>
      </c>
      <c r="E5998" t="s">
        <v>1600</v>
      </c>
      <c r="F5998" t="s">
        <v>1601</v>
      </c>
      <c r="G5998" t="s">
        <v>1605</v>
      </c>
      <c r="H5998" t="s">
        <v>1609</v>
      </c>
      <c r="I5998" s="10">
        <v>0.13232740600000001</v>
      </c>
      <c r="K5998">
        <v>13.1</v>
      </c>
      <c r="L5998" s="3">
        <v>168.41579999999999</v>
      </c>
      <c r="M5998">
        <v>4</v>
      </c>
      <c r="N5998">
        <f>+$Q$876-Tabla13[[#This Row],[Outlet Establishment Year]]</f>
        <v>6</v>
      </c>
      <c r="O5998">
        <f>+Tabla13[[#This Row],[Sales]]/Tabla13[[#This Row],[Antigüedad]]</f>
        <v>28.069299999999998</v>
      </c>
      <c r="P5998" s="4">
        <f>+Tabla13[[#This Row],[Sales]]/Tabla13[[#This Row],[Item Weight corregido]]</f>
        <v>12.856167938931298</v>
      </c>
    </row>
    <row r="5999" spans="1:16" x14ac:dyDescent="0.3">
      <c r="A5999" t="s">
        <v>13</v>
      </c>
      <c r="B5999" t="s">
        <v>876</v>
      </c>
      <c r="C5999" t="s">
        <v>1574</v>
      </c>
      <c r="D5999">
        <v>2020</v>
      </c>
      <c r="E5999" t="s">
        <v>1594</v>
      </c>
      <c r="F5999" t="s">
        <v>1603</v>
      </c>
      <c r="G5999" t="s">
        <v>1604</v>
      </c>
      <c r="H5999" t="s">
        <v>1607</v>
      </c>
      <c r="I5999" s="10">
        <v>1.2518707E-2</v>
      </c>
      <c r="J5999">
        <v>19.75</v>
      </c>
      <c r="K5999">
        <v>19.75</v>
      </c>
      <c r="L5999" s="3">
        <v>190.68719999999999</v>
      </c>
      <c r="M5999">
        <v>4</v>
      </c>
      <c r="N5999">
        <f>+$Q$876-Tabla13[[#This Row],[Outlet Establishment Year]]</f>
        <v>4</v>
      </c>
      <c r="O5999">
        <f>+Tabla13[[#This Row],[Sales]]/Tabla13[[#This Row],[Antigüedad]]</f>
        <v>47.671799999999998</v>
      </c>
      <c r="P5999" s="4">
        <f>+Tabla13[[#This Row],[Sales]]/Tabla13[[#This Row],[Item Weight corregido]]</f>
        <v>9.6550481012658231</v>
      </c>
    </row>
    <row r="6000" spans="1:16" x14ac:dyDescent="0.3">
      <c r="A6000" t="s">
        <v>12</v>
      </c>
      <c r="B6000" t="s">
        <v>643</v>
      </c>
      <c r="C6000" t="s">
        <v>1577</v>
      </c>
      <c r="D6000">
        <v>2020</v>
      </c>
      <c r="E6000" t="s">
        <v>1594</v>
      </c>
      <c r="F6000" t="s">
        <v>1603</v>
      </c>
      <c r="G6000" t="s">
        <v>1604</v>
      </c>
      <c r="H6000" t="s">
        <v>1607</v>
      </c>
      <c r="I6000" s="10">
        <v>5.0353694999999997E-2</v>
      </c>
      <c r="J6000">
        <v>10.3</v>
      </c>
      <c r="K6000">
        <v>10.3</v>
      </c>
      <c r="L6000" s="3">
        <v>78.695999999999998</v>
      </c>
      <c r="M6000">
        <v>4</v>
      </c>
      <c r="N6000">
        <f>+$Q$876-Tabla13[[#This Row],[Outlet Establishment Year]]</f>
        <v>4</v>
      </c>
      <c r="O6000">
        <f>+Tabla13[[#This Row],[Sales]]/Tabla13[[#This Row],[Antigüedad]]</f>
        <v>19.673999999999999</v>
      </c>
      <c r="P6000" s="4">
        <f>+Tabla13[[#This Row],[Sales]]/Tabla13[[#This Row],[Item Weight corregido]]</f>
        <v>7.6403883495145628</v>
      </c>
    </row>
    <row r="6001" spans="1:16" x14ac:dyDescent="0.3">
      <c r="A6001" t="s">
        <v>13</v>
      </c>
      <c r="B6001" t="s">
        <v>211</v>
      </c>
      <c r="C6001" t="s">
        <v>1584</v>
      </c>
      <c r="D6001">
        <v>2018</v>
      </c>
      <c r="E6001" t="s">
        <v>1597</v>
      </c>
      <c r="F6001" t="s">
        <v>1602</v>
      </c>
      <c r="G6001" t="s">
        <v>1604</v>
      </c>
      <c r="H6001" t="s">
        <v>1610</v>
      </c>
      <c r="I6001" s="10">
        <v>0.11076264199999999</v>
      </c>
      <c r="K6001">
        <v>17.75</v>
      </c>
      <c r="L6001" s="3">
        <v>108.5912</v>
      </c>
      <c r="M6001">
        <v>4</v>
      </c>
      <c r="N6001">
        <f>+$Q$876-Tabla13[[#This Row],[Outlet Establishment Year]]</f>
        <v>6</v>
      </c>
      <c r="O6001">
        <f>+Tabla13[[#This Row],[Sales]]/Tabla13[[#This Row],[Antigüedad]]</f>
        <v>18.098533333333332</v>
      </c>
      <c r="P6001" s="4">
        <f>+Tabla13[[#This Row],[Sales]]/Tabla13[[#This Row],[Item Weight corregido]]</f>
        <v>6.1178140845070423</v>
      </c>
    </row>
    <row r="6002" spans="1:16" x14ac:dyDescent="0.3">
      <c r="A6002" t="s">
        <v>13</v>
      </c>
      <c r="B6002" t="s">
        <v>1001</v>
      </c>
      <c r="C6002" t="s">
        <v>1585</v>
      </c>
      <c r="D6002">
        <v>2020</v>
      </c>
      <c r="E6002" t="s">
        <v>1594</v>
      </c>
      <c r="F6002" t="s">
        <v>1603</v>
      </c>
      <c r="G6002" t="s">
        <v>1604</v>
      </c>
      <c r="H6002" t="s">
        <v>1607</v>
      </c>
      <c r="I6002" s="10">
        <v>8.3016831999999999E-2</v>
      </c>
      <c r="J6002">
        <v>10.8</v>
      </c>
      <c r="K6002">
        <v>10.8</v>
      </c>
      <c r="L6002" s="3">
        <v>193.4504</v>
      </c>
      <c r="M6002">
        <v>4</v>
      </c>
      <c r="N6002">
        <f>+$Q$876-Tabla13[[#This Row],[Outlet Establishment Year]]</f>
        <v>4</v>
      </c>
      <c r="O6002">
        <f>+Tabla13[[#This Row],[Sales]]/Tabla13[[#This Row],[Antigüedad]]</f>
        <v>48.3626</v>
      </c>
      <c r="P6002" s="4">
        <f>+Tabla13[[#This Row],[Sales]]/Tabla13[[#This Row],[Item Weight corregido]]</f>
        <v>17.912074074074074</v>
      </c>
    </row>
    <row r="6003" spans="1:16" x14ac:dyDescent="0.3">
      <c r="A6003" t="s">
        <v>13</v>
      </c>
      <c r="B6003" t="s">
        <v>337</v>
      </c>
      <c r="C6003" t="s">
        <v>1585</v>
      </c>
      <c r="D6003">
        <v>2011</v>
      </c>
      <c r="E6003" t="s">
        <v>1595</v>
      </c>
      <c r="F6003" t="s">
        <v>1602</v>
      </c>
      <c r="G6003" t="s">
        <v>1604</v>
      </c>
      <c r="H6003" t="s">
        <v>1609</v>
      </c>
      <c r="I6003" s="10">
        <v>7.5836522000000003E-2</v>
      </c>
      <c r="J6003">
        <v>19.100000000000001</v>
      </c>
      <c r="K6003">
        <v>19.100000000000001</v>
      </c>
      <c r="L6003" s="3">
        <v>40.213799999999999</v>
      </c>
      <c r="M6003">
        <v>4</v>
      </c>
      <c r="N6003">
        <f>+$Q$876-Tabla13[[#This Row],[Outlet Establishment Year]]</f>
        <v>13</v>
      </c>
      <c r="O6003">
        <f>+Tabla13[[#This Row],[Sales]]/Tabla13[[#This Row],[Antigüedad]]</f>
        <v>3.0933692307692309</v>
      </c>
      <c r="P6003" s="4">
        <f>+Tabla13[[#This Row],[Sales]]/Tabla13[[#This Row],[Item Weight corregido]]</f>
        <v>2.1054345549738218</v>
      </c>
    </row>
    <row r="6004" spans="1:16" x14ac:dyDescent="0.3">
      <c r="A6004" t="s">
        <v>12</v>
      </c>
      <c r="B6004" t="s">
        <v>1425</v>
      </c>
      <c r="C6004" t="s">
        <v>1580</v>
      </c>
      <c r="D6004">
        <v>2017</v>
      </c>
      <c r="E6004" t="s">
        <v>1598</v>
      </c>
      <c r="F6004" t="s">
        <v>1603</v>
      </c>
      <c r="G6004" t="s">
        <v>1605</v>
      </c>
      <c r="H6004" t="s">
        <v>1607</v>
      </c>
      <c r="I6004" s="10">
        <v>2.2970468000000001E-2</v>
      </c>
      <c r="J6004">
        <v>6.7850000000000001</v>
      </c>
      <c r="K6004">
        <v>6.7850000000000001</v>
      </c>
      <c r="L6004" s="3">
        <v>211.09280000000001</v>
      </c>
      <c r="M6004">
        <v>4</v>
      </c>
      <c r="N6004">
        <f>+$Q$876-Tabla13[[#This Row],[Outlet Establishment Year]]</f>
        <v>7</v>
      </c>
      <c r="O6004">
        <f>+Tabla13[[#This Row],[Sales]]/Tabla13[[#This Row],[Antigüedad]]</f>
        <v>30.156114285714288</v>
      </c>
      <c r="P6004" s="4">
        <f>+Tabla13[[#This Row],[Sales]]/Tabla13[[#This Row],[Item Weight corregido]]</f>
        <v>31.111687546057482</v>
      </c>
    </row>
    <row r="6005" spans="1:16" x14ac:dyDescent="0.3">
      <c r="A6005" t="s">
        <v>12</v>
      </c>
      <c r="B6005" t="s">
        <v>1173</v>
      </c>
      <c r="C6005" t="s">
        <v>1580</v>
      </c>
      <c r="D6005">
        <v>2015</v>
      </c>
      <c r="E6005" t="s">
        <v>1593</v>
      </c>
      <c r="F6005" t="s">
        <v>1603</v>
      </c>
      <c r="G6005" t="s">
        <v>1604</v>
      </c>
      <c r="H6005" t="s">
        <v>1607</v>
      </c>
      <c r="I6005" s="10">
        <v>7.4299450000000003E-2</v>
      </c>
      <c r="J6005">
        <v>5.78</v>
      </c>
      <c r="K6005">
        <v>5.78</v>
      </c>
      <c r="L6005" s="3">
        <v>264.95679999999999</v>
      </c>
      <c r="M6005">
        <v>4</v>
      </c>
      <c r="N6005">
        <f>+$Q$876-Tabla13[[#This Row],[Outlet Establishment Year]]</f>
        <v>9</v>
      </c>
      <c r="O6005">
        <f>+Tabla13[[#This Row],[Sales]]/Tabla13[[#This Row],[Antigüedad]]</f>
        <v>29.439644444444443</v>
      </c>
      <c r="P6005" s="4">
        <f>+Tabla13[[#This Row],[Sales]]/Tabla13[[#This Row],[Item Weight corregido]]</f>
        <v>45.840276816608991</v>
      </c>
    </row>
    <row r="6006" spans="1:16" x14ac:dyDescent="0.3">
      <c r="A6006" t="s">
        <v>12</v>
      </c>
      <c r="B6006" t="s">
        <v>524</v>
      </c>
      <c r="C6006" t="s">
        <v>1585</v>
      </c>
      <c r="D6006">
        <v>2012</v>
      </c>
      <c r="E6006" t="s">
        <v>1591</v>
      </c>
      <c r="F6006" t="s">
        <v>1601</v>
      </c>
      <c r="G6006" t="s">
        <v>1604</v>
      </c>
      <c r="H6006" t="s">
        <v>1607</v>
      </c>
      <c r="I6006" s="10">
        <v>1.4816355999999999E-2</v>
      </c>
      <c r="J6006">
        <v>20.25</v>
      </c>
      <c r="K6006">
        <v>20.25</v>
      </c>
      <c r="L6006" s="3">
        <v>194.11619999999999</v>
      </c>
      <c r="M6006">
        <v>4</v>
      </c>
      <c r="N6006">
        <f>+$Q$876-Tabla13[[#This Row],[Outlet Establishment Year]]</f>
        <v>12</v>
      </c>
      <c r="O6006">
        <f>+Tabla13[[#This Row],[Sales]]/Tabla13[[#This Row],[Antigüedad]]</f>
        <v>16.176349999999999</v>
      </c>
      <c r="P6006" s="4">
        <f>+Tabla13[[#This Row],[Sales]]/Tabla13[[#This Row],[Item Weight corregido]]</f>
        <v>9.5859851851851854</v>
      </c>
    </row>
    <row r="6007" spans="1:16" x14ac:dyDescent="0.3">
      <c r="A6007" t="s">
        <v>13</v>
      </c>
      <c r="B6007" t="s">
        <v>1078</v>
      </c>
      <c r="C6007" t="s">
        <v>1574</v>
      </c>
      <c r="D6007">
        <v>2015</v>
      </c>
      <c r="E6007" t="s">
        <v>1593</v>
      </c>
      <c r="F6007" t="s">
        <v>1603</v>
      </c>
      <c r="G6007" t="s">
        <v>1604</v>
      </c>
      <c r="H6007" t="s">
        <v>1607</v>
      </c>
      <c r="I6007" s="10">
        <v>4.9318315000000001E-2</v>
      </c>
      <c r="J6007">
        <v>13.65</v>
      </c>
      <c r="K6007">
        <v>13.65</v>
      </c>
      <c r="L6007" s="3">
        <v>149.005</v>
      </c>
      <c r="M6007">
        <v>4</v>
      </c>
      <c r="N6007">
        <f>+$Q$876-Tabla13[[#This Row],[Outlet Establishment Year]]</f>
        <v>9</v>
      </c>
      <c r="O6007">
        <f>+Tabla13[[#This Row],[Sales]]/Tabla13[[#This Row],[Antigüedad]]</f>
        <v>16.556111111111111</v>
      </c>
      <c r="P6007" s="4">
        <f>+Tabla13[[#This Row],[Sales]]/Tabla13[[#This Row],[Item Weight corregido]]</f>
        <v>10.916117216117215</v>
      </c>
    </row>
    <row r="6008" spans="1:16" x14ac:dyDescent="0.3">
      <c r="A6008" t="s">
        <v>13</v>
      </c>
      <c r="B6008" t="s">
        <v>759</v>
      </c>
      <c r="C6008" t="s">
        <v>1574</v>
      </c>
      <c r="D6008">
        <v>2022</v>
      </c>
      <c r="E6008" t="s">
        <v>1592</v>
      </c>
      <c r="F6008" t="s">
        <v>1602</v>
      </c>
      <c r="G6008" t="s">
        <v>1604</v>
      </c>
      <c r="H6008" t="s">
        <v>1608</v>
      </c>
      <c r="I6008" s="10">
        <v>3.1176156999999999E-2</v>
      </c>
      <c r="J6008">
        <v>12.5</v>
      </c>
      <c r="K6008">
        <v>12.5</v>
      </c>
      <c r="L6008" s="3">
        <v>103.099</v>
      </c>
      <c r="M6008">
        <v>4</v>
      </c>
      <c r="N6008">
        <f>+$Q$876-Tabla13[[#This Row],[Outlet Establishment Year]]</f>
        <v>2</v>
      </c>
      <c r="O6008">
        <f>+Tabla13[[#This Row],[Sales]]/Tabla13[[#This Row],[Antigüedad]]</f>
        <v>51.549500000000002</v>
      </c>
      <c r="P6008" s="4">
        <f>+Tabla13[[#This Row],[Sales]]/Tabla13[[#This Row],[Item Weight corregido]]</f>
        <v>8.2479200000000006</v>
      </c>
    </row>
    <row r="6009" spans="1:16" x14ac:dyDescent="0.3">
      <c r="A6009" t="s">
        <v>13</v>
      </c>
      <c r="B6009" t="s">
        <v>683</v>
      </c>
      <c r="C6009" t="s">
        <v>1583</v>
      </c>
      <c r="D6009">
        <v>2018</v>
      </c>
      <c r="E6009" t="s">
        <v>1600</v>
      </c>
      <c r="F6009" t="s">
        <v>1601</v>
      </c>
      <c r="G6009" t="s">
        <v>1605</v>
      </c>
      <c r="H6009" t="s">
        <v>1609</v>
      </c>
      <c r="I6009" s="10">
        <v>0.12579393799999999</v>
      </c>
      <c r="K6009">
        <v>8.3650000000000002</v>
      </c>
      <c r="L6009" s="3">
        <v>36.250599999999999</v>
      </c>
      <c r="M6009">
        <v>4</v>
      </c>
      <c r="N6009">
        <f>+$Q$876-Tabla13[[#This Row],[Outlet Establishment Year]]</f>
        <v>6</v>
      </c>
      <c r="O6009">
        <f>+Tabla13[[#This Row],[Sales]]/Tabla13[[#This Row],[Antigüedad]]</f>
        <v>6.0417666666666667</v>
      </c>
      <c r="P6009" s="4">
        <f>+Tabla13[[#This Row],[Sales]]/Tabla13[[#This Row],[Item Weight corregido]]</f>
        <v>4.333604303646144</v>
      </c>
    </row>
    <row r="6010" spans="1:16" x14ac:dyDescent="0.3">
      <c r="A6010" t="s">
        <v>13</v>
      </c>
      <c r="B6010" t="s">
        <v>858</v>
      </c>
      <c r="C6010" t="s">
        <v>1579</v>
      </c>
      <c r="D6010">
        <v>2012</v>
      </c>
      <c r="E6010" t="s">
        <v>1591</v>
      </c>
      <c r="F6010" t="s">
        <v>1601</v>
      </c>
      <c r="G6010" t="s">
        <v>1604</v>
      </c>
      <c r="H6010" t="s">
        <v>1607</v>
      </c>
      <c r="I6010" s="10">
        <v>3.1470831999999997E-2</v>
      </c>
      <c r="J6010">
        <v>6.26</v>
      </c>
      <c r="K6010">
        <v>6.26</v>
      </c>
      <c r="L6010" s="3">
        <v>110.22280000000001</v>
      </c>
      <c r="M6010">
        <v>4</v>
      </c>
      <c r="N6010">
        <f>+$Q$876-Tabla13[[#This Row],[Outlet Establishment Year]]</f>
        <v>12</v>
      </c>
      <c r="O6010">
        <f>+Tabla13[[#This Row],[Sales]]/Tabla13[[#This Row],[Antigüedad]]</f>
        <v>9.1852333333333345</v>
      </c>
      <c r="P6010" s="4">
        <f>+Tabla13[[#This Row],[Sales]]/Tabla13[[#This Row],[Item Weight corregido]]</f>
        <v>17.60747603833866</v>
      </c>
    </row>
    <row r="6011" spans="1:16" x14ac:dyDescent="0.3">
      <c r="A6011" t="s">
        <v>12</v>
      </c>
      <c r="B6011" t="s">
        <v>44</v>
      </c>
      <c r="C6011" t="s">
        <v>1586</v>
      </c>
      <c r="D6011">
        <v>2020</v>
      </c>
      <c r="E6011" t="s">
        <v>1594</v>
      </c>
      <c r="F6011" t="s">
        <v>1603</v>
      </c>
      <c r="G6011" t="s">
        <v>1604</v>
      </c>
      <c r="H6011" t="s">
        <v>1607</v>
      </c>
      <c r="I6011" s="10">
        <v>0.131665479</v>
      </c>
      <c r="J6011">
        <v>6.92</v>
      </c>
      <c r="K6011">
        <v>6.92</v>
      </c>
      <c r="L6011" s="3">
        <v>91.880399999999995</v>
      </c>
      <c r="M6011">
        <v>4</v>
      </c>
      <c r="N6011">
        <f>+$Q$876-Tabla13[[#This Row],[Outlet Establishment Year]]</f>
        <v>4</v>
      </c>
      <c r="O6011">
        <f>+Tabla13[[#This Row],[Sales]]/Tabla13[[#This Row],[Antigüedad]]</f>
        <v>22.970099999999999</v>
      </c>
      <c r="P6011" s="4">
        <f>+Tabla13[[#This Row],[Sales]]/Tabla13[[#This Row],[Item Weight corregido]]</f>
        <v>13.277514450867052</v>
      </c>
    </row>
    <row r="6012" spans="1:16" x14ac:dyDescent="0.3">
      <c r="A6012" t="s">
        <v>13</v>
      </c>
      <c r="B6012" t="s">
        <v>270</v>
      </c>
      <c r="C6012" t="s">
        <v>1580</v>
      </c>
      <c r="D6012">
        <v>2016</v>
      </c>
      <c r="E6012" t="s">
        <v>1599</v>
      </c>
      <c r="F6012" t="s">
        <v>1601</v>
      </c>
      <c r="G6012" t="s">
        <v>1605</v>
      </c>
      <c r="H6012" t="s">
        <v>1607</v>
      </c>
      <c r="I6012" s="10">
        <v>0.107891398</v>
      </c>
      <c r="J6012">
        <v>9.1950000000000003</v>
      </c>
      <c r="K6012">
        <v>9.1950000000000003</v>
      </c>
      <c r="L6012" s="3">
        <v>182.76339999999999</v>
      </c>
      <c r="M6012">
        <v>4</v>
      </c>
      <c r="N6012">
        <f>+$Q$876-Tabla13[[#This Row],[Outlet Establishment Year]]</f>
        <v>8</v>
      </c>
      <c r="O6012">
        <f>+Tabla13[[#This Row],[Sales]]/Tabla13[[#This Row],[Antigüedad]]</f>
        <v>22.845424999999999</v>
      </c>
      <c r="P6012" s="4">
        <f>+Tabla13[[#This Row],[Sales]]/Tabla13[[#This Row],[Item Weight corregido]]</f>
        <v>19.876389342033711</v>
      </c>
    </row>
    <row r="6013" spans="1:16" x14ac:dyDescent="0.3">
      <c r="A6013" t="s">
        <v>13</v>
      </c>
      <c r="B6013" t="s">
        <v>1007</v>
      </c>
      <c r="C6013" t="s">
        <v>1584</v>
      </c>
      <c r="D6013">
        <v>2014</v>
      </c>
      <c r="E6013" t="s">
        <v>1596</v>
      </c>
      <c r="F6013" t="s">
        <v>1602</v>
      </c>
      <c r="G6013" t="s">
        <v>1606</v>
      </c>
      <c r="H6013" t="s">
        <v>1607</v>
      </c>
      <c r="I6013" s="10">
        <v>9.0390357000000005E-2</v>
      </c>
      <c r="J6013">
        <v>9.8000000000000007</v>
      </c>
      <c r="K6013">
        <v>9.8000000000000007</v>
      </c>
      <c r="L6013" s="3">
        <v>192.14779999999999</v>
      </c>
      <c r="M6013">
        <v>4</v>
      </c>
      <c r="N6013">
        <f>+$Q$876-Tabla13[[#This Row],[Outlet Establishment Year]]</f>
        <v>10</v>
      </c>
      <c r="O6013">
        <f>+Tabla13[[#This Row],[Sales]]/Tabla13[[#This Row],[Antigüedad]]</f>
        <v>19.214779999999998</v>
      </c>
      <c r="P6013" s="4">
        <f>+Tabla13[[#This Row],[Sales]]/Tabla13[[#This Row],[Item Weight corregido]]</f>
        <v>19.606918367346935</v>
      </c>
    </row>
    <row r="6014" spans="1:16" x14ac:dyDescent="0.3">
      <c r="A6014" t="s">
        <v>13</v>
      </c>
      <c r="B6014" t="s">
        <v>260</v>
      </c>
      <c r="C6014" t="s">
        <v>1574</v>
      </c>
      <c r="D6014">
        <v>2018</v>
      </c>
      <c r="E6014" t="s">
        <v>1597</v>
      </c>
      <c r="F6014" t="s">
        <v>1602</v>
      </c>
      <c r="G6014" t="s">
        <v>1604</v>
      </c>
      <c r="H6014" t="s">
        <v>1610</v>
      </c>
      <c r="I6014" s="10">
        <v>8.7029711999999995E-2</v>
      </c>
      <c r="K6014">
        <v>12.6</v>
      </c>
      <c r="L6014" s="3">
        <v>109.22280000000001</v>
      </c>
      <c r="M6014">
        <v>4</v>
      </c>
      <c r="N6014">
        <f>+$Q$876-Tabla13[[#This Row],[Outlet Establishment Year]]</f>
        <v>6</v>
      </c>
      <c r="O6014">
        <f>+Tabla13[[#This Row],[Sales]]/Tabla13[[#This Row],[Antigüedad]]</f>
        <v>18.203800000000001</v>
      </c>
      <c r="P6014" s="4">
        <f>+Tabla13[[#This Row],[Sales]]/Tabla13[[#This Row],[Item Weight corregido]]</f>
        <v>8.6684761904761913</v>
      </c>
    </row>
    <row r="6015" spans="1:16" x14ac:dyDescent="0.3">
      <c r="A6015" t="s">
        <v>13</v>
      </c>
      <c r="B6015" t="s">
        <v>1360</v>
      </c>
      <c r="C6015" t="s">
        <v>1579</v>
      </c>
      <c r="D6015">
        <v>2015</v>
      </c>
      <c r="E6015" t="s">
        <v>1593</v>
      </c>
      <c r="F6015" t="s">
        <v>1603</v>
      </c>
      <c r="G6015" t="s">
        <v>1604</v>
      </c>
      <c r="H6015" t="s">
        <v>1607</v>
      </c>
      <c r="I6015" s="10">
        <v>5.1952573000000002E-2</v>
      </c>
      <c r="J6015">
        <v>9.1300000000000008</v>
      </c>
      <c r="K6015">
        <v>9.1300000000000008</v>
      </c>
      <c r="L6015" s="3">
        <v>152.30240000000001</v>
      </c>
      <c r="M6015">
        <v>4</v>
      </c>
      <c r="N6015">
        <f>+$Q$876-Tabla13[[#This Row],[Outlet Establishment Year]]</f>
        <v>9</v>
      </c>
      <c r="O6015">
        <f>+Tabla13[[#This Row],[Sales]]/Tabla13[[#This Row],[Antigüedad]]</f>
        <v>16.922488888888889</v>
      </c>
      <c r="P6015" s="4">
        <f>+Tabla13[[#This Row],[Sales]]/Tabla13[[#This Row],[Item Weight corregido]]</f>
        <v>16.681533406352681</v>
      </c>
    </row>
    <row r="6016" spans="1:16" x14ac:dyDescent="0.3">
      <c r="A6016" t="s">
        <v>13</v>
      </c>
      <c r="B6016" t="s">
        <v>1560</v>
      </c>
      <c r="C6016" t="s">
        <v>1580</v>
      </c>
      <c r="D6016">
        <v>2016</v>
      </c>
      <c r="E6016" t="s">
        <v>1599</v>
      </c>
      <c r="F6016" t="s">
        <v>1601</v>
      </c>
      <c r="G6016" t="s">
        <v>1605</v>
      </c>
      <c r="H6016" t="s">
        <v>1607</v>
      </c>
      <c r="I6016" s="10">
        <v>0.12125037399999999</v>
      </c>
      <c r="J6016">
        <v>20.85</v>
      </c>
      <c r="K6016">
        <v>20.85</v>
      </c>
      <c r="L6016" s="3">
        <v>193.9452</v>
      </c>
      <c r="M6016">
        <v>4</v>
      </c>
      <c r="N6016">
        <f>+$Q$876-Tabla13[[#This Row],[Outlet Establishment Year]]</f>
        <v>8</v>
      </c>
      <c r="O6016">
        <f>+Tabla13[[#This Row],[Sales]]/Tabla13[[#This Row],[Antigüedad]]</f>
        <v>24.24315</v>
      </c>
      <c r="P6016" s="4">
        <f>+Tabla13[[#This Row],[Sales]]/Tabla13[[#This Row],[Item Weight corregido]]</f>
        <v>9.3019280575539565</v>
      </c>
    </row>
    <row r="6017" spans="1:16" x14ac:dyDescent="0.3">
      <c r="A6017" t="s">
        <v>12</v>
      </c>
      <c r="B6017" t="s">
        <v>124</v>
      </c>
      <c r="C6017" t="s">
        <v>1581</v>
      </c>
      <c r="D6017">
        <v>2022</v>
      </c>
      <c r="E6017" t="s">
        <v>1592</v>
      </c>
      <c r="F6017" t="s">
        <v>1602</v>
      </c>
      <c r="G6017" t="s">
        <v>1604</v>
      </c>
      <c r="H6017" t="s">
        <v>1608</v>
      </c>
      <c r="I6017" s="10">
        <v>4.4432886999999997E-2</v>
      </c>
      <c r="J6017">
        <v>5.19</v>
      </c>
      <c r="K6017">
        <v>5.19</v>
      </c>
      <c r="L6017" s="3">
        <v>102.899</v>
      </c>
      <c r="M6017">
        <v>4.3</v>
      </c>
      <c r="N6017">
        <f>+$Q$876-Tabla13[[#This Row],[Outlet Establishment Year]]</f>
        <v>2</v>
      </c>
      <c r="O6017">
        <f>+Tabla13[[#This Row],[Sales]]/Tabla13[[#This Row],[Antigüedad]]</f>
        <v>51.4495</v>
      </c>
      <c r="P6017" s="4">
        <f>+Tabla13[[#This Row],[Sales]]/Tabla13[[#This Row],[Item Weight corregido]]</f>
        <v>19.826396917148362</v>
      </c>
    </row>
    <row r="6018" spans="1:16" x14ac:dyDescent="0.3">
      <c r="A6018" t="s">
        <v>13</v>
      </c>
      <c r="B6018" t="s">
        <v>1289</v>
      </c>
      <c r="C6018" t="s">
        <v>1576</v>
      </c>
      <c r="D6018">
        <v>2012</v>
      </c>
      <c r="E6018" t="s">
        <v>1591</v>
      </c>
      <c r="F6018" t="s">
        <v>1601</v>
      </c>
      <c r="G6018" t="s">
        <v>1604</v>
      </c>
      <c r="H6018" t="s">
        <v>1607</v>
      </c>
      <c r="I6018" s="10">
        <v>0.100230114</v>
      </c>
      <c r="J6018">
        <v>19.2</v>
      </c>
      <c r="K6018">
        <v>19.2</v>
      </c>
      <c r="L6018" s="3">
        <v>112.98860000000001</v>
      </c>
      <c r="M6018">
        <v>4</v>
      </c>
      <c r="N6018">
        <f>+$Q$876-Tabla13[[#This Row],[Outlet Establishment Year]]</f>
        <v>12</v>
      </c>
      <c r="O6018">
        <f>+Tabla13[[#This Row],[Sales]]/Tabla13[[#This Row],[Antigüedad]]</f>
        <v>9.4157166666666665</v>
      </c>
      <c r="P6018" s="4">
        <f>+Tabla13[[#This Row],[Sales]]/Tabla13[[#This Row],[Item Weight corregido]]</f>
        <v>5.8848229166666668</v>
      </c>
    </row>
    <row r="6019" spans="1:16" x14ac:dyDescent="0.3">
      <c r="A6019" t="s">
        <v>13</v>
      </c>
      <c r="B6019" t="s">
        <v>946</v>
      </c>
      <c r="C6019" t="s">
        <v>1580</v>
      </c>
      <c r="D6019">
        <v>2017</v>
      </c>
      <c r="E6019" t="s">
        <v>1598</v>
      </c>
      <c r="F6019" t="s">
        <v>1603</v>
      </c>
      <c r="G6019" t="s">
        <v>1605</v>
      </c>
      <c r="H6019" t="s">
        <v>1607</v>
      </c>
      <c r="I6019" s="10">
        <v>4.1913535000000002E-2</v>
      </c>
      <c r="J6019">
        <v>6.6749999999999998</v>
      </c>
      <c r="K6019">
        <v>6.6749999999999998</v>
      </c>
      <c r="L6019" s="3">
        <v>90.746200000000002</v>
      </c>
      <c r="M6019">
        <v>4</v>
      </c>
      <c r="N6019">
        <f>+$Q$876-Tabla13[[#This Row],[Outlet Establishment Year]]</f>
        <v>7</v>
      </c>
      <c r="O6019">
        <f>+Tabla13[[#This Row],[Sales]]/Tabla13[[#This Row],[Antigüedad]]</f>
        <v>12.963742857142858</v>
      </c>
      <c r="P6019" s="4">
        <f>+Tabla13[[#This Row],[Sales]]/Tabla13[[#This Row],[Item Weight corregido]]</f>
        <v>13.594936329588016</v>
      </c>
    </row>
    <row r="6020" spans="1:16" x14ac:dyDescent="0.3">
      <c r="A6020" t="s">
        <v>13</v>
      </c>
      <c r="B6020" t="s">
        <v>1505</v>
      </c>
      <c r="C6020" t="s">
        <v>1589</v>
      </c>
      <c r="D6020">
        <v>2018</v>
      </c>
      <c r="E6020" t="s">
        <v>1597</v>
      </c>
      <c r="F6020" t="s">
        <v>1602</v>
      </c>
      <c r="G6020" t="s">
        <v>1604</v>
      </c>
      <c r="H6020" t="s">
        <v>1610</v>
      </c>
      <c r="I6020" s="10">
        <v>0.14110620199999999</v>
      </c>
      <c r="K6020">
        <v>20.5</v>
      </c>
      <c r="L6020" s="3">
        <v>87.917199999999994</v>
      </c>
      <c r="M6020">
        <v>4</v>
      </c>
      <c r="N6020">
        <f>+$Q$876-Tabla13[[#This Row],[Outlet Establishment Year]]</f>
        <v>6</v>
      </c>
      <c r="O6020">
        <f>+Tabla13[[#This Row],[Sales]]/Tabla13[[#This Row],[Antigüedad]]</f>
        <v>14.652866666666666</v>
      </c>
      <c r="P6020" s="4">
        <f>+Tabla13[[#This Row],[Sales]]/Tabla13[[#This Row],[Item Weight corregido]]</f>
        <v>4.2886439024390244</v>
      </c>
    </row>
    <row r="6021" spans="1:16" x14ac:dyDescent="0.3">
      <c r="A6021" t="s">
        <v>13</v>
      </c>
      <c r="B6021" t="s">
        <v>581</v>
      </c>
      <c r="C6021" t="s">
        <v>1580</v>
      </c>
      <c r="D6021">
        <v>2015</v>
      </c>
      <c r="E6021" t="s">
        <v>1593</v>
      </c>
      <c r="F6021" t="s">
        <v>1603</v>
      </c>
      <c r="G6021" t="s">
        <v>1604</v>
      </c>
      <c r="H6021" t="s">
        <v>1607</v>
      </c>
      <c r="I6021" s="10">
        <v>3.6463975000000003E-2</v>
      </c>
      <c r="J6021">
        <v>16.850000000000001</v>
      </c>
      <c r="K6021">
        <v>16.850000000000001</v>
      </c>
      <c r="L6021" s="3">
        <v>90.748800000000003</v>
      </c>
      <c r="M6021">
        <v>4</v>
      </c>
      <c r="N6021">
        <f>+$Q$876-Tabla13[[#This Row],[Outlet Establishment Year]]</f>
        <v>9</v>
      </c>
      <c r="O6021">
        <f>+Tabla13[[#This Row],[Sales]]/Tabla13[[#This Row],[Antigüedad]]</f>
        <v>10.0832</v>
      </c>
      <c r="P6021" s="4">
        <f>+Tabla13[[#This Row],[Sales]]/Tabla13[[#This Row],[Item Weight corregido]]</f>
        <v>5.3856854599406523</v>
      </c>
    </row>
    <row r="6022" spans="1:16" x14ac:dyDescent="0.3">
      <c r="A6022" t="s">
        <v>13</v>
      </c>
      <c r="B6022" t="s">
        <v>1323</v>
      </c>
      <c r="C6022" t="s">
        <v>1589</v>
      </c>
      <c r="D6022">
        <v>2015</v>
      </c>
      <c r="E6022" t="s">
        <v>1593</v>
      </c>
      <c r="F6022" t="s">
        <v>1603</v>
      </c>
      <c r="G6022" t="s">
        <v>1604</v>
      </c>
      <c r="H6022" t="s">
        <v>1607</v>
      </c>
      <c r="I6022" s="10">
        <v>0.123086812</v>
      </c>
      <c r="J6022">
        <v>7.4349999999999996</v>
      </c>
      <c r="K6022">
        <v>7.4349999999999996</v>
      </c>
      <c r="L6022" s="3">
        <v>206.96379999999999</v>
      </c>
      <c r="M6022">
        <v>4</v>
      </c>
      <c r="N6022">
        <f>+$Q$876-Tabla13[[#This Row],[Outlet Establishment Year]]</f>
        <v>9</v>
      </c>
      <c r="O6022">
        <f>+Tabla13[[#This Row],[Sales]]/Tabla13[[#This Row],[Antigüedad]]</f>
        <v>22.995977777777778</v>
      </c>
      <c r="P6022" s="4">
        <f>+Tabla13[[#This Row],[Sales]]/Tabla13[[#This Row],[Item Weight corregido]]</f>
        <v>27.836422326832547</v>
      </c>
    </row>
    <row r="6023" spans="1:16" x14ac:dyDescent="0.3">
      <c r="A6023" t="s">
        <v>12</v>
      </c>
      <c r="B6023" t="s">
        <v>1304</v>
      </c>
      <c r="C6023" t="s">
        <v>1580</v>
      </c>
      <c r="D6023">
        <v>2020</v>
      </c>
      <c r="E6023" t="s">
        <v>1594</v>
      </c>
      <c r="F6023" t="s">
        <v>1603</v>
      </c>
      <c r="G6023" t="s">
        <v>1604</v>
      </c>
      <c r="H6023" t="s">
        <v>1607</v>
      </c>
      <c r="I6023" s="10">
        <v>0.118149377</v>
      </c>
      <c r="J6023">
        <v>9.1950000000000003</v>
      </c>
      <c r="K6023">
        <v>9.1950000000000003</v>
      </c>
      <c r="L6023" s="3">
        <v>160.55779999999999</v>
      </c>
      <c r="M6023">
        <v>4</v>
      </c>
      <c r="N6023">
        <f>+$Q$876-Tabla13[[#This Row],[Outlet Establishment Year]]</f>
        <v>4</v>
      </c>
      <c r="O6023">
        <f>+Tabla13[[#This Row],[Sales]]/Tabla13[[#This Row],[Antigüedad]]</f>
        <v>40.139449999999997</v>
      </c>
      <c r="P6023" s="4">
        <f>+Tabla13[[#This Row],[Sales]]/Tabla13[[#This Row],[Item Weight corregido]]</f>
        <v>17.461424687330069</v>
      </c>
    </row>
    <row r="6024" spans="1:16" x14ac:dyDescent="0.3">
      <c r="A6024" t="s">
        <v>12</v>
      </c>
      <c r="B6024" t="s">
        <v>39</v>
      </c>
      <c r="C6024" t="s">
        <v>1585</v>
      </c>
      <c r="D6024">
        <v>2014</v>
      </c>
      <c r="E6024" t="s">
        <v>1596</v>
      </c>
      <c r="F6024" t="s">
        <v>1602</v>
      </c>
      <c r="G6024" t="s">
        <v>1606</v>
      </c>
      <c r="H6024" t="s">
        <v>1607</v>
      </c>
      <c r="I6024" s="10">
        <v>6.5009744999999994E-2</v>
      </c>
      <c r="J6024">
        <v>16</v>
      </c>
      <c r="K6024">
        <v>16</v>
      </c>
      <c r="L6024" s="3">
        <v>79.598600000000005</v>
      </c>
      <c r="M6024">
        <v>4</v>
      </c>
      <c r="N6024">
        <f>+$Q$876-Tabla13[[#This Row],[Outlet Establishment Year]]</f>
        <v>10</v>
      </c>
      <c r="O6024">
        <f>+Tabla13[[#This Row],[Sales]]/Tabla13[[#This Row],[Antigüedad]]</f>
        <v>7.9598600000000008</v>
      </c>
      <c r="P6024" s="4">
        <f>+Tabla13[[#This Row],[Sales]]/Tabla13[[#This Row],[Item Weight corregido]]</f>
        <v>4.9749125000000003</v>
      </c>
    </row>
    <row r="6025" spans="1:16" x14ac:dyDescent="0.3">
      <c r="A6025" t="s">
        <v>13</v>
      </c>
      <c r="B6025" t="s">
        <v>128</v>
      </c>
      <c r="C6025" t="s">
        <v>1587</v>
      </c>
      <c r="D6025">
        <v>2012</v>
      </c>
      <c r="E6025" t="s">
        <v>1591</v>
      </c>
      <c r="F6025" t="s">
        <v>1601</v>
      </c>
      <c r="G6025" t="s">
        <v>1604</v>
      </c>
      <c r="H6025" t="s">
        <v>1607</v>
      </c>
      <c r="I6025" s="10">
        <v>8.3133128000000001E-2</v>
      </c>
      <c r="J6025">
        <v>20.6</v>
      </c>
      <c r="K6025">
        <v>20.6</v>
      </c>
      <c r="L6025" s="3">
        <v>120.1756</v>
      </c>
      <c r="M6025">
        <v>4</v>
      </c>
      <c r="N6025">
        <f>+$Q$876-Tabla13[[#This Row],[Outlet Establishment Year]]</f>
        <v>12</v>
      </c>
      <c r="O6025">
        <f>+Tabla13[[#This Row],[Sales]]/Tabla13[[#This Row],[Antigüedad]]</f>
        <v>10.014633333333334</v>
      </c>
      <c r="P6025" s="4">
        <f>+Tabla13[[#This Row],[Sales]]/Tabla13[[#This Row],[Item Weight corregido]]</f>
        <v>5.8337669902912621</v>
      </c>
    </row>
    <row r="6026" spans="1:16" x14ac:dyDescent="0.3">
      <c r="A6026" t="s">
        <v>13</v>
      </c>
      <c r="B6026" t="s">
        <v>20</v>
      </c>
      <c r="C6026" t="s">
        <v>1576</v>
      </c>
      <c r="D6026">
        <v>2022</v>
      </c>
      <c r="E6026" t="s">
        <v>1592</v>
      </c>
      <c r="F6026" t="s">
        <v>1602</v>
      </c>
      <c r="G6026" t="s">
        <v>1604</v>
      </c>
      <c r="H6026" t="s">
        <v>1608</v>
      </c>
      <c r="I6026" s="10">
        <v>5.4968159999999999E-3</v>
      </c>
      <c r="J6026">
        <v>8.89</v>
      </c>
      <c r="K6026">
        <v>8.89</v>
      </c>
      <c r="L6026" s="3">
        <v>102.80159999999999</v>
      </c>
      <c r="M6026">
        <v>3</v>
      </c>
      <c r="N6026">
        <f>+$Q$876-Tabla13[[#This Row],[Outlet Establishment Year]]</f>
        <v>2</v>
      </c>
      <c r="O6026">
        <f>+Tabla13[[#This Row],[Sales]]/Tabla13[[#This Row],[Antigüedad]]</f>
        <v>51.400799999999997</v>
      </c>
      <c r="P6026" s="4">
        <f>+Tabla13[[#This Row],[Sales]]/Tabla13[[#This Row],[Item Weight corregido]]</f>
        <v>11.56373453318335</v>
      </c>
    </row>
    <row r="6027" spans="1:16" x14ac:dyDescent="0.3">
      <c r="A6027" t="s">
        <v>13</v>
      </c>
      <c r="B6027" t="s">
        <v>983</v>
      </c>
      <c r="C6027" t="s">
        <v>1585</v>
      </c>
      <c r="D6027">
        <v>2022</v>
      </c>
      <c r="E6027" t="s">
        <v>1592</v>
      </c>
      <c r="F6027" t="s">
        <v>1602</v>
      </c>
      <c r="G6027" t="s">
        <v>1604</v>
      </c>
      <c r="H6027" t="s">
        <v>1608</v>
      </c>
      <c r="I6027" s="10">
        <v>0.140121306</v>
      </c>
      <c r="J6027">
        <v>7.7850000000000001</v>
      </c>
      <c r="K6027">
        <v>7.7850000000000001</v>
      </c>
      <c r="L6027" s="3">
        <v>102.53060000000001</v>
      </c>
      <c r="M6027">
        <v>4.2</v>
      </c>
      <c r="N6027">
        <f>+$Q$876-Tabla13[[#This Row],[Outlet Establishment Year]]</f>
        <v>2</v>
      </c>
      <c r="O6027">
        <f>+Tabla13[[#This Row],[Sales]]/Tabla13[[#This Row],[Antigüedad]]</f>
        <v>51.265300000000003</v>
      </c>
      <c r="P6027" s="4">
        <f>+Tabla13[[#This Row],[Sales]]/Tabla13[[#This Row],[Item Weight corregido]]</f>
        <v>13.170276172125885</v>
      </c>
    </row>
    <row r="6028" spans="1:16" x14ac:dyDescent="0.3">
      <c r="A6028" t="s">
        <v>13</v>
      </c>
      <c r="B6028" t="s">
        <v>1002</v>
      </c>
      <c r="C6028" t="s">
        <v>1585</v>
      </c>
      <c r="D6028">
        <v>2015</v>
      </c>
      <c r="E6028" t="s">
        <v>1593</v>
      </c>
      <c r="F6028" t="s">
        <v>1603</v>
      </c>
      <c r="G6028" t="s">
        <v>1604</v>
      </c>
      <c r="H6028" t="s">
        <v>1607</v>
      </c>
      <c r="I6028" s="10">
        <v>3.4823127000000002E-2</v>
      </c>
      <c r="J6028">
        <v>17.75</v>
      </c>
      <c r="K6028">
        <v>17.75</v>
      </c>
      <c r="L6028" s="3">
        <v>248.67500000000001</v>
      </c>
      <c r="M6028">
        <v>4</v>
      </c>
      <c r="N6028">
        <f>+$Q$876-Tabla13[[#This Row],[Outlet Establishment Year]]</f>
        <v>9</v>
      </c>
      <c r="O6028">
        <f>+Tabla13[[#This Row],[Sales]]/Tabla13[[#This Row],[Antigüedad]]</f>
        <v>27.630555555555556</v>
      </c>
      <c r="P6028" s="4">
        <f>+Tabla13[[#This Row],[Sales]]/Tabla13[[#This Row],[Item Weight corregido]]</f>
        <v>14.009859154929577</v>
      </c>
    </row>
    <row r="6029" spans="1:16" x14ac:dyDescent="0.3">
      <c r="A6029" t="s">
        <v>13</v>
      </c>
      <c r="B6029" t="s">
        <v>1218</v>
      </c>
      <c r="C6029" t="s">
        <v>1581</v>
      </c>
      <c r="D6029">
        <v>2022</v>
      </c>
      <c r="E6029" t="s">
        <v>1592</v>
      </c>
      <c r="F6029" t="s">
        <v>1602</v>
      </c>
      <c r="G6029" t="s">
        <v>1604</v>
      </c>
      <c r="H6029" t="s">
        <v>1608</v>
      </c>
      <c r="I6029" s="10">
        <v>0.14676789700000001</v>
      </c>
      <c r="J6029">
        <v>10.3</v>
      </c>
      <c r="K6029">
        <v>10.3</v>
      </c>
      <c r="L6029" s="3">
        <v>102.3648</v>
      </c>
      <c r="M6029">
        <v>3.6</v>
      </c>
      <c r="N6029">
        <f>+$Q$876-Tabla13[[#This Row],[Outlet Establishment Year]]</f>
        <v>2</v>
      </c>
      <c r="O6029">
        <f>+Tabla13[[#This Row],[Sales]]/Tabla13[[#This Row],[Antigüedad]]</f>
        <v>51.182400000000001</v>
      </c>
      <c r="P6029" s="4">
        <f>+Tabla13[[#This Row],[Sales]]/Tabla13[[#This Row],[Item Weight corregido]]</f>
        <v>9.9383300970873787</v>
      </c>
    </row>
    <row r="6030" spans="1:16" x14ac:dyDescent="0.3">
      <c r="A6030" t="s">
        <v>13</v>
      </c>
      <c r="B6030" t="s">
        <v>789</v>
      </c>
      <c r="C6030" t="s">
        <v>1580</v>
      </c>
      <c r="D6030">
        <v>2018</v>
      </c>
      <c r="E6030" t="s">
        <v>1597</v>
      </c>
      <c r="F6030" t="s">
        <v>1602</v>
      </c>
      <c r="G6030" t="s">
        <v>1604</v>
      </c>
      <c r="H6030" t="s">
        <v>1610</v>
      </c>
      <c r="I6030" s="10">
        <v>6.4933297000000001E-2</v>
      </c>
      <c r="K6030">
        <v>9</v>
      </c>
      <c r="L6030" s="3">
        <v>174.83699999999999</v>
      </c>
      <c r="M6030">
        <v>4</v>
      </c>
      <c r="N6030">
        <f>+$Q$876-Tabla13[[#This Row],[Outlet Establishment Year]]</f>
        <v>6</v>
      </c>
      <c r="O6030">
        <f>+Tabla13[[#This Row],[Sales]]/Tabla13[[#This Row],[Antigüedad]]</f>
        <v>29.139499999999998</v>
      </c>
      <c r="P6030" s="4">
        <f>+Tabla13[[#This Row],[Sales]]/Tabla13[[#This Row],[Item Weight corregido]]</f>
        <v>19.426333333333332</v>
      </c>
    </row>
    <row r="6031" spans="1:16" x14ac:dyDescent="0.3">
      <c r="A6031" t="s">
        <v>13</v>
      </c>
      <c r="B6031" t="s">
        <v>148</v>
      </c>
      <c r="C6031" t="s">
        <v>1590</v>
      </c>
      <c r="D6031">
        <v>2018</v>
      </c>
      <c r="E6031" t="s">
        <v>1597</v>
      </c>
      <c r="F6031" t="s">
        <v>1602</v>
      </c>
      <c r="G6031" t="s">
        <v>1604</v>
      </c>
      <c r="H6031" t="s">
        <v>1610</v>
      </c>
      <c r="I6031" s="10">
        <v>0.107076832</v>
      </c>
      <c r="K6031">
        <v>15.85</v>
      </c>
      <c r="L6031" s="3">
        <v>58.790399999999998</v>
      </c>
      <c r="M6031">
        <v>4</v>
      </c>
      <c r="N6031">
        <f>+$Q$876-Tabla13[[#This Row],[Outlet Establishment Year]]</f>
        <v>6</v>
      </c>
      <c r="O6031">
        <f>+Tabla13[[#This Row],[Sales]]/Tabla13[[#This Row],[Antigüedad]]</f>
        <v>9.7983999999999991</v>
      </c>
      <c r="P6031" s="4">
        <f>+Tabla13[[#This Row],[Sales]]/Tabla13[[#This Row],[Item Weight corregido]]</f>
        <v>3.7091735015772871</v>
      </c>
    </row>
    <row r="6032" spans="1:16" x14ac:dyDescent="0.3">
      <c r="A6032" t="s">
        <v>13</v>
      </c>
      <c r="B6032" t="s">
        <v>27</v>
      </c>
      <c r="C6032" t="s">
        <v>1574</v>
      </c>
      <c r="D6032">
        <v>2015</v>
      </c>
      <c r="E6032" t="s">
        <v>1593</v>
      </c>
      <c r="F6032" t="s">
        <v>1603</v>
      </c>
      <c r="G6032" t="s">
        <v>1604</v>
      </c>
      <c r="H6032" t="s">
        <v>1607</v>
      </c>
      <c r="I6032" s="10">
        <v>0.12867498299999999</v>
      </c>
      <c r="J6032">
        <v>17.100000000000001</v>
      </c>
      <c r="K6032">
        <v>17.100000000000001</v>
      </c>
      <c r="L6032" s="3">
        <v>112.3886</v>
      </c>
      <c r="M6032">
        <v>4</v>
      </c>
      <c r="N6032">
        <f>+$Q$876-Tabla13[[#This Row],[Outlet Establishment Year]]</f>
        <v>9</v>
      </c>
      <c r="O6032">
        <f>+Tabla13[[#This Row],[Sales]]/Tabla13[[#This Row],[Antigüedad]]</f>
        <v>12.487622222222221</v>
      </c>
      <c r="P6032" s="4">
        <f>+Tabla13[[#This Row],[Sales]]/Tabla13[[#This Row],[Item Weight corregido]]</f>
        <v>6.5724327485380112</v>
      </c>
    </row>
    <row r="6033" spans="1:16" x14ac:dyDescent="0.3">
      <c r="A6033" t="s">
        <v>12</v>
      </c>
      <c r="B6033" t="s">
        <v>1236</v>
      </c>
      <c r="C6033" t="s">
        <v>1576</v>
      </c>
      <c r="D6033">
        <v>2018</v>
      </c>
      <c r="E6033" t="s">
        <v>1600</v>
      </c>
      <c r="F6033" t="s">
        <v>1601</v>
      </c>
      <c r="G6033" t="s">
        <v>1605</v>
      </c>
      <c r="H6033" t="s">
        <v>1609</v>
      </c>
      <c r="I6033" s="10">
        <v>0</v>
      </c>
      <c r="K6033">
        <v>10.895</v>
      </c>
      <c r="L6033" s="3">
        <v>145.21019999999999</v>
      </c>
      <c r="M6033">
        <v>4</v>
      </c>
      <c r="N6033">
        <f>+$Q$876-Tabla13[[#This Row],[Outlet Establishment Year]]</f>
        <v>6</v>
      </c>
      <c r="O6033">
        <f>+Tabla13[[#This Row],[Sales]]/Tabla13[[#This Row],[Antigüedad]]</f>
        <v>24.201699999999999</v>
      </c>
      <c r="P6033" s="4">
        <f>+Tabla13[[#This Row],[Sales]]/Tabla13[[#This Row],[Item Weight corregido]]</f>
        <v>13.328150527765029</v>
      </c>
    </row>
    <row r="6034" spans="1:16" x14ac:dyDescent="0.3">
      <c r="A6034" t="s">
        <v>13</v>
      </c>
      <c r="B6034" t="s">
        <v>1319</v>
      </c>
      <c r="C6034" t="s">
        <v>1580</v>
      </c>
      <c r="D6034">
        <v>2014</v>
      </c>
      <c r="E6034" t="s">
        <v>1596</v>
      </c>
      <c r="F6034" t="s">
        <v>1602</v>
      </c>
      <c r="G6034" t="s">
        <v>1606</v>
      </c>
      <c r="H6034" t="s">
        <v>1607</v>
      </c>
      <c r="I6034" s="10">
        <v>5.2025391999999997E-2</v>
      </c>
      <c r="J6034">
        <v>18.5</v>
      </c>
      <c r="K6034">
        <v>18.5</v>
      </c>
      <c r="L6034" s="3">
        <v>118.41240000000001</v>
      </c>
      <c r="M6034">
        <v>4</v>
      </c>
      <c r="N6034">
        <f>+$Q$876-Tabla13[[#This Row],[Outlet Establishment Year]]</f>
        <v>10</v>
      </c>
      <c r="O6034">
        <f>+Tabla13[[#This Row],[Sales]]/Tabla13[[#This Row],[Antigüedad]]</f>
        <v>11.841240000000001</v>
      </c>
      <c r="P6034" s="4">
        <f>+Tabla13[[#This Row],[Sales]]/Tabla13[[#This Row],[Item Weight corregido]]</f>
        <v>6.4006702702702709</v>
      </c>
    </row>
    <row r="6035" spans="1:16" x14ac:dyDescent="0.3">
      <c r="A6035" t="s">
        <v>12</v>
      </c>
      <c r="B6035" t="s">
        <v>970</v>
      </c>
      <c r="C6035" t="s">
        <v>1585</v>
      </c>
      <c r="D6035">
        <v>2016</v>
      </c>
      <c r="E6035" t="s">
        <v>1599</v>
      </c>
      <c r="F6035" t="s">
        <v>1601</v>
      </c>
      <c r="G6035" t="s">
        <v>1605</v>
      </c>
      <c r="H6035" t="s">
        <v>1607</v>
      </c>
      <c r="I6035" s="10">
        <v>0.14401740499999999</v>
      </c>
      <c r="J6035">
        <v>11.6</v>
      </c>
      <c r="K6035">
        <v>11.6</v>
      </c>
      <c r="L6035" s="3">
        <v>238.32220000000001</v>
      </c>
      <c r="M6035">
        <v>4</v>
      </c>
      <c r="N6035">
        <f>+$Q$876-Tabla13[[#This Row],[Outlet Establishment Year]]</f>
        <v>8</v>
      </c>
      <c r="O6035">
        <f>+Tabla13[[#This Row],[Sales]]/Tabla13[[#This Row],[Antigüedad]]</f>
        <v>29.790275000000001</v>
      </c>
      <c r="P6035" s="4">
        <f>+Tabla13[[#This Row],[Sales]]/Tabla13[[#This Row],[Item Weight corregido]]</f>
        <v>20.545017241379313</v>
      </c>
    </row>
    <row r="6036" spans="1:16" x14ac:dyDescent="0.3">
      <c r="A6036" t="s">
        <v>13</v>
      </c>
      <c r="B6036" t="s">
        <v>186</v>
      </c>
      <c r="C6036" t="s">
        <v>1580</v>
      </c>
      <c r="D6036">
        <v>2020</v>
      </c>
      <c r="E6036" t="s">
        <v>1594</v>
      </c>
      <c r="F6036" t="s">
        <v>1603</v>
      </c>
      <c r="G6036" t="s">
        <v>1604</v>
      </c>
      <c r="H6036" t="s">
        <v>1607</v>
      </c>
      <c r="I6036" s="10">
        <v>4.1177505000000003E-2</v>
      </c>
      <c r="J6036">
        <v>16</v>
      </c>
      <c r="K6036">
        <v>16</v>
      </c>
      <c r="L6036" s="3">
        <v>142.34960000000001</v>
      </c>
      <c r="M6036">
        <v>4</v>
      </c>
      <c r="N6036">
        <f>+$Q$876-Tabla13[[#This Row],[Outlet Establishment Year]]</f>
        <v>4</v>
      </c>
      <c r="O6036">
        <f>+Tabla13[[#This Row],[Sales]]/Tabla13[[#This Row],[Antigüedad]]</f>
        <v>35.587400000000002</v>
      </c>
      <c r="P6036" s="4">
        <f>+Tabla13[[#This Row],[Sales]]/Tabla13[[#This Row],[Item Weight corregido]]</f>
        <v>8.8968500000000006</v>
      </c>
    </row>
    <row r="6037" spans="1:16" x14ac:dyDescent="0.3">
      <c r="A6037" t="s">
        <v>12</v>
      </c>
      <c r="B6037" t="s">
        <v>951</v>
      </c>
      <c r="C6037" t="s">
        <v>1574</v>
      </c>
      <c r="D6037">
        <v>2022</v>
      </c>
      <c r="E6037" t="s">
        <v>1592</v>
      </c>
      <c r="F6037" t="s">
        <v>1602</v>
      </c>
      <c r="G6037" t="s">
        <v>1604</v>
      </c>
      <c r="H6037" t="s">
        <v>1608</v>
      </c>
      <c r="I6037" s="10">
        <v>2.6409147000000001E-2</v>
      </c>
      <c r="J6037">
        <v>15.5</v>
      </c>
      <c r="K6037">
        <v>15.5</v>
      </c>
      <c r="L6037" s="3">
        <v>102.1332</v>
      </c>
      <c r="M6037">
        <v>4.3</v>
      </c>
      <c r="N6037">
        <f>+$Q$876-Tabla13[[#This Row],[Outlet Establishment Year]]</f>
        <v>2</v>
      </c>
      <c r="O6037">
        <f>+Tabla13[[#This Row],[Sales]]/Tabla13[[#This Row],[Antigüedad]]</f>
        <v>51.066600000000001</v>
      </c>
      <c r="P6037" s="4">
        <f>+Tabla13[[#This Row],[Sales]]/Tabla13[[#This Row],[Item Weight corregido]]</f>
        <v>6.5892387096774199</v>
      </c>
    </row>
    <row r="6038" spans="1:16" x14ac:dyDescent="0.3">
      <c r="A6038" t="s">
        <v>13</v>
      </c>
      <c r="B6038" t="s">
        <v>507</v>
      </c>
      <c r="C6038" t="s">
        <v>1590</v>
      </c>
      <c r="D6038">
        <v>2012</v>
      </c>
      <c r="E6038" t="s">
        <v>1591</v>
      </c>
      <c r="F6038" t="s">
        <v>1601</v>
      </c>
      <c r="G6038" t="s">
        <v>1604</v>
      </c>
      <c r="H6038" t="s">
        <v>1607</v>
      </c>
      <c r="I6038" s="10">
        <v>0.17535241300000001</v>
      </c>
      <c r="J6038">
        <v>5.6550000000000002</v>
      </c>
      <c r="K6038">
        <v>5.6550000000000002</v>
      </c>
      <c r="L6038" s="3">
        <v>147.4102</v>
      </c>
      <c r="M6038">
        <v>4</v>
      </c>
      <c r="N6038">
        <f>+$Q$876-Tabla13[[#This Row],[Outlet Establishment Year]]</f>
        <v>12</v>
      </c>
      <c r="O6038">
        <f>+Tabla13[[#This Row],[Sales]]/Tabla13[[#This Row],[Antigüedad]]</f>
        <v>12.284183333333333</v>
      </c>
      <c r="P6038" s="4">
        <f>+Tabla13[[#This Row],[Sales]]/Tabla13[[#This Row],[Item Weight corregido]]</f>
        <v>26.067232537577365</v>
      </c>
    </row>
    <row r="6039" spans="1:16" x14ac:dyDescent="0.3">
      <c r="A6039" t="s">
        <v>12</v>
      </c>
      <c r="B6039" t="s">
        <v>452</v>
      </c>
      <c r="C6039" t="s">
        <v>1574</v>
      </c>
      <c r="D6039">
        <v>2020</v>
      </c>
      <c r="E6039" t="s">
        <v>1594</v>
      </c>
      <c r="F6039" t="s">
        <v>1603</v>
      </c>
      <c r="G6039" t="s">
        <v>1604</v>
      </c>
      <c r="H6039" t="s">
        <v>1607</v>
      </c>
      <c r="I6039" s="10">
        <v>2.8282832000000001E-2</v>
      </c>
      <c r="J6039">
        <v>20</v>
      </c>
      <c r="K6039">
        <v>20</v>
      </c>
      <c r="L6039" s="3">
        <v>46.2744</v>
      </c>
      <c r="M6039">
        <v>4</v>
      </c>
      <c r="N6039">
        <f>+$Q$876-Tabla13[[#This Row],[Outlet Establishment Year]]</f>
        <v>4</v>
      </c>
      <c r="O6039">
        <f>+Tabla13[[#This Row],[Sales]]/Tabla13[[#This Row],[Antigüedad]]</f>
        <v>11.5686</v>
      </c>
      <c r="P6039" s="4">
        <f>+Tabla13[[#This Row],[Sales]]/Tabla13[[#This Row],[Item Weight corregido]]</f>
        <v>2.31372</v>
      </c>
    </row>
    <row r="6040" spans="1:16" x14ac:dyDescent="0.3">
      <c r="A6040" t="s">
        <v>13</v>
      </c>
      <c r="B6040" t="s">
        <v>51</v>
      </c>
      <c r="C6040" t="s">
        <v>1574</v>
      </c>
      <c r="D6040">
        <v>2011</v>
      </c>
      <c r="E6040" t="s">
        <v>1595</v>
      </c>
      <c r="F6040" t="s">
        <v>1602</v>
      </c>
      <c r="G6040" t="s">
        <v>1604</v>
      </c>
      <c r="H6040" t="s">
        <v>1609</v>
      </c>
      <c r="I6040" s="10">
        <v>0</v>
      </c>
      <c r="J6040">
        <v>11.8</v>
      </c>
      <c r="K6040">
        <v>11.8</v>
      </c>
      <c r="L6040" s="3">
        <v>46.540199999999999</v>
      </c>
      <c r="M6040">
        <v>4</v>
      </c>
      <c r="N6040">
        <f>+$Q$876-Tabla13[[#This Row],[Outlet Establishment Year]]</f>
        <v>13</v>
      </c>
      <c r="O6040">
        <f>+Tabla13[[#This Row],[Sales]]/Tabla13[[#This Row],[Antigüedad]]</f>
        <v>3.5800153846153844</v>
      </c>
      <c r="P6040" s="4">
        <f>+Tabla13[[#This Row],[Sales]]/Tabla13[[#This Row],[Item Weight corregido]]</f>
        <v>3.9440847457627117</v>
      </c>
    </row>
    <row r="6041" spans="1:16" x14ac:dyDescent="0.3">
      <c r="A6041" t="s">
        <v>12</v>
      </c>
      <c r="B6041" t="s">
        <v>126</v>
      </c>
      <c r="C6041" t="s">
        <v>1577</v>
      </c>
      <c r="D6041">
        <v>2015</v>
      </c>
      <c r="E6041" t="s">
        <v>1593</v>
      </c>
      <c r="F6041" t="s">
        <v>1603</v>
      </c>
      <c r="G6041" t="s">
        <v>1604</v>
      </c>
      <c r="H6041" t="s">
        <v>1607</v>
      </c>
      <c r="I6041" s="10">
        <v>8.2083420000000004E-3</v>
      </c>
      <c r="J6041">
        <v>16.75</v>
      </c>
      <c r="K6041">
        <v>16.75</v>
      </c>
      <c r="L6041" s="3">
        <v>102.8674</v>
      </c>
      <c r="M6041">
        <v>4</v>
      </c>
      <c r="N6041">
        <f>+$Q$876-Tabla13[[#This Row],[Outlet Establishment Year]]</f>
        <v>9</v>
      </c>
      <c r="O6041">
        <f>+Tabla13[[#This Row],[Sales]]/Tabla13[[#This Row],[Antigüedad]]</f>
        <v>11.429711111111111</v>
      </c>
      <c r="P6041" s="4">
        <f>+Tabla13[[#This Row],[Sales]]/Tabla13[[#This Row],[Item Weight corregido]]</f>
        <v>6.1413373134328362</v>
      </c>
    </row>
    <row r="6042" spans="1:16" x14ac:dyDescent="0.3">
      <c r="A6042" t="s">
        <v>13</v>
      </c>
      <c r="B6042" t="s">
        <v>1358</v>
      </c>
      <c r="C6042" t="s">
        <v>1579</v>
      </c>
      <c r="D6042">
        <v>2022</v>
      </c>
      <c r="E6042" t="s">
        <v>1592</v>
      </c>
      <c r="F6042" t="s">
        <v>1602</v>
      </c>
      <c r="G6042" t="s">
        <v>1604</v>
      </c>
      <c r="H6042" t="s">
        <v>1608</v>
      </c>
      <c r="I6042" s="10">
        <v>3.2152980999999997E-2</v>
      </c>
      <c r="J6042">
        <v>9</v>
      </c>
      <c r="K6042">
        <v>9</v>
      </c>
      <c r="L6042" s="3">
        <v>102.0016</v>
      </c>
      <c r="M6042">
        <v>3.6</v>
      </c>
      <c r="N6042">
        <f>+$Q$876-Tabla13[[#This Row],[Outlet Establishment Year]]</f>
        <v>2</v>
      </c>
      <c r="O6042">
        <f>+Tabla13[[#This Row],[Sales]]/Tabla13[[#This Row],[Antigüedad]]</f>
        <v>51.000799999999998</v>
      </c>
      <c r="P6042" s="4">
        <f>+Tabla13[[#This Row],[Sales]]/Tabla13[[#This Row],[Item Weight corregido]]</f>
        <v>11.333511111111111</v>
      </c>
    </row>
    <row r="6043" spans="1:16" x14ac:dyDescent="0.3">
      <c r="A6043" t="s">
        <v>13</v>
      </c>
      <c r="B6043" t="s">
        <v>1082</v>
      </c>
      <c r="C6043" t="s">
        <v>1579</v>
      </c>
      <c r="D6043">
        <v>2014</v>
      </c>
      <c r="E6043" t="s">
        <v>1596</v>
      </c>
      <c r="F6043" t="s">
        <v>1602</v>
      </c>
      <c r="G6043" t="s">
        <v>1606</v>
      </c>
      <c r="H6043" t="s">
        <v>1607</v>
      </c>
      <c r="I6043" s="10">
        <v>0.167444431</v>
      </c>
      <c r="J6043">
        <v>18.850000000000001</v>
      </c>
      <c r="K6043">
        <v>18.850000000000001</v>
      </c>
      <c r="L6043" s="3">
        <v>194.61359999999999</v>
      </c>
      <c r="M6043">
        <v>4</v>
      </c>
      <c r="N6043">
        <f>+$Q$876-Tabla13[[#This Row],[Outlet Establishment Year]]</f>
        <v>10</v>
      </c>
      <c r="O6043">
        <f>+Tabla13[[#This Row],[Sales]]/Tabla13[[#This Row],[Antigüedad]]</f>
        <v>19.461359999999999</v>
      </c>
      <c r="P6043" s="4">
        <f>+Tabla13[[#This Row],[Sales]]/Tabla13[[#This Row],[Item Weight corregido]]</f>
        <v>10.324328912466843</v>
      </c>
    </row>
    <row r="6044" spans="1:16" x14ac:dyDescent="0.3">
      <c r="A6044" t="s">
        <v>12</v>
      </c>
      <c r="B6044" t="s">
        <v>663</v>
      </c>
      <c r="C6044" t="s">
        <v>1577</v>
      </c>
      <c r="D6044">
        <v>2022</v>
      </c>
      <c r="E6044" t="s">
        <v>1592</v>
      </c>
      <c r="F6044" t="s">
        <v>1602</v>
      </c>
      <c r="G6044" t="s">
        <v>1604</v>
      </c>
      <c r="H6044" t="s">
        <v>1608</v>
      </c>
      <c r="I6044" s="10">
        <v>6.8403271000000002E-2</v>
      </c>
      <c r="J6044">
        <v>16.5</v>
      </c>
      <c r="K6044">
        <v>16.5</v>
      </c>
      <c r="L6044" s="3">
        <v>101.999</v>
      </c>
      <c r="M6044">
        <v>4</v>
      </c>
      <c r="N6044">
        <f>+$Q$876-Tabla13[[#This Row],[Outlet Establishment Year]]</f>
        <v>2</v>
      </c>
      <c r="O6044">
        <f>+Tabla13[[#This Row],[Sales]]/Tabla13[[#This Row],[Antigüedad]]</f>
        <v>50.999499999999998</v>
      </c>
      <c r="P6044" s="4">
        <f>+Tabla13[[#This Row],[Sales]]/Tabla13[[#This Row],[Item Weight corregido]]</f>
        <v>6.1817575757575751</v>
      </c>
    </row>
    <row r="6045" spans="1:16" x14ac:dyDescent="0.3">
      <c r="A6045" t="s">
        <v>13</v>
      </c>
      <c r="B6045" t="s">
        <v>253</v>
      </c>
      <c r="C6045" t="s">
        <v>1582</v>
      </c>
      <c r="D6045">
        <v>2014</v>
      </c>
      <c r="E6045" t="s">
        <v>1596</v>
      </c>
      <c r="F6045" t="s">
        <v>1602</v>
      </c>
      <c r="G6045" t="s">
        <v>1606</v>
      </c>
      <c r="H6045" t="s">
        <v>1607</v>
      </c>
      <c r="I6045" s="10">
        <v>9.2516598000000005E-2</v>
      </c>
      <c r="J6045">
        <v>4.7850000000000001</v>
      </c>
      <c r="K6045">
        <v>4.7850000000000001</v>
      </c>
      <c r="L6045" s="3">
        <v>120.10980000000001</v>
      </c>
      <c r="M6045">
        <v>4</v>
      </c>
      <c r="N6045">
        <f>+$Q$876-Tabla13[[#This Row],[Outlet Establishment Year]]</f>
        <v>10</v>
      </c>
      <c r="O6045">
        <f>+Tabla13[[#This Row],[Sales]]/Tabla13[[#This Row],[Antigüedad]]</f>
        <v>12.01098</v>
      </c>
      <c r="P6045" s="4">
        <f>+Tabla13[[#This Row],[Sales]]/Tabla13[[#This Row],[Item Weight corregido]]</f>
        <v>25.101316614420064</v>
      </c>
    </row>
    <row r="6046" spans="1:16" x14ac:dyDescent="0.3">
      <c r="A6046" t="s">
        <v>12</v>
      </c>
      <c r="B6046" t="s">
        <v>122</v>
      </c>
      <c r="C6046" t="s">
        <v>1577</v>
      </c>
      <c r="D6046">
        <v>2012</v>
      </c>
      <c r="E6046" t="s">
        <v>1591</v>
      </c>
      <c r="F6046" t="s">
        <v>1601</v>
      </c>
      <c r="G6046" t="s">
        <v>1604</v>
      </c>
      <c r="H6046" t="s">
        <v>1607</v>
      </c>
      <c r="I6046" s="10">
        <v>0.104245198</v>
      </c>
      <c r="J6046">
        <v>20</v>
      </c>
      <c r="K6046">
        <v>20</v>
      </c>
      <c r="L6046" s="3">
        <v>105.3622</v>
      </c>
      <c r="M6046">
        <v>4</v>
      </c>
      <c r="N6046">
        <f>+$Q$876-Tabla13[[#This Row],[Outlet Establishment Year]]</f>
        <v>12</v>
      </c>
      <c r="O6046">
        <f>+Tabla13[[#This Row],[Sales]]/Tabla13[[#This Row],[Antigüedad]]</f>
        <v>8.7801833333333335</v>
      </c>
      <c r="P6046" s="4">
        <f>+Tabla13[[#This Row],[Sales]]/Tabla13[[#This Row],[Item Weight corregido]]</f>
        <v>5.2681100000000001</v>
      </c>
    </row>
    <row r="6047" spans="1:16" x14ac:dyDescent="0.3">
      <c r="A6047" t="s">
        <v>12</v>
      </c>
      <c r="B6047" t="s">
        <v>367</v>
      </c>
      <c r="C6047" t="s">
        <v>1581</v>
      </c>
      <c r="D6047">
        <v>2018</v>
      </c>
      <c r="E6047" t="s">
        <v>1597</v>
      </c>
      <c r="F6047" t="s">
        <v>1602</v>
      </c>
      <c r="G6047" t="s">
        <v>1604</v>
      </c>
      <c r="H6047" t="s">
        <v>1610</v>
      </c>
      <c r="I6047" s="10">
        <v>4.1779180999999999E-2</v>
      </c>
      <c r="K6047">
        <v>6.7850000000000001</v>
      </c>
      <c r="L6047" s="3">
        <v>43.411200000000001</v>
      </c>
      <c r="M6047">
        <v>4</v>
      </c>
      <c r="N6047">
        <f>+$Q$876-Tabla13[[#This Row],[Outlet Establishment Year]]</f>
        <v>6</v>
      </c>
      <c r="O6047">
        <f>+Tabla13[[#This Row],[Sales]]/Tabla13[[#This Row],[Antigüedad]]</f>
        <v>7.2351999999999999</v>
      </c>
      <c r="P6047" s="4">
        <f>+Tabla13[[#This Row],[Sales]]/Tabla13[[#This Row],[Item Weight corregido]]</f>
        <v>6.3981134856300663</v>
      </c>
    </row>
    <row r="6048" spans="1:16" x14ac:dyDescent="0.3">
      <c r="A6048" t="s">
        <v>12</v>
      </c>
      <c r="B6048" t="s">
        <v>1015</v>
      </c>
      <c r="C6048" t="s">
        <v>1577</v>
      </c>
      <c r="D6048">
        <v>2020</v>
      </c>
      <c r="E6048" t="s">
        <v>1594</v>
      </c>
      <c r="F6048" t="s">
        <v>1603</v>
      </c>
      <c r="G6048" t="s">
        <v>1604</v>
      </c>
      <c r="H6048" t="s">
        <v>1607</v>
      </c>
      <c r="I6048" s="10">
        <v>0.18520944</v>
      </c>
      <c r="J6048">
        <v>13.65</v>
      </c>
      <c r="K6048">
        <v>13.65</v>
      </c>
      <c r="L6048" s="3">
        <v>212.99019999999999</v>
      </c>
      <c r="M6048">
        <v>4</v>
      </c>
      <c r="N6048">
        <f>+$Q$876-Tabla13[[#This Row],[Outlet Establishment Year]]</f>
        <v>4</v>
      </c>
      <c r="O6048">
        <f>+Tabla13[[#This Row],[Sales]]/Tabla13[[#This Row],[Antigüedad]]</f>
        <v>53.247549999999997</v>
      </c>
      <c r="P6048" s="4">
        <f>+Tabla13[[#This Row],[Sales]]/Tabla13[[#This Row],[Item Weight corregido]]</f>
        <v>15.603677655677654</v>
      </c>
    </row>
    <row r="6049" spans="1:16" x14ac:dyDescent="0.3">
      <c r="A6049" t="s">
        <v>13</v>
      </c>
      <c r="B6049" t="s">
        <v>705</v>
      </c>
      <c r="C6049" t="s">
        <v>1574</v>
      </c>
      <c r="D6049">
        <v>2012</v>
      </c>
      <c r="E6049" t="s">
        <v>1591</v>
      </c>
      <c r="F6049" t="s">
        <v>1601</v>
      </c>
      <c r="G6049" t="s">
        <v>1604</v>
      </c>
      <c r="H6049" t="s">
        <v>1607</v>
      </c>
      <c r="I6049" s="10">
        <v>0.11084417000000001</v>
      </c>
      <c r="J6049">
        <v>11.1</v>
      </c>
      <c r="K6049">
        <v>11.1</v>
      </c>
      <c r="L6049" s="3">
        <v>189.28460000000001</v>
      </c>
      <c r="M6049">
        <v>4</v>
      </c>
      <c r="N6049">
        <f>+$Q$876-Tabla13[[#This Row],[Outlet Establishment Year]]</f>
        <v>12</v>
      </c>
      <c r="O6049">
        <f>+Tabla13[[#This Row],[Sales]]/Tabla13[[#This Row],[Antigüedad]]</f>
        <v>15.773716666666667</v>
      </c>
      <c r="P6049" s="4">
        <f>+Tabla13[[#This Row],[Sales]]/Tabla13[[#This Row],[Item Weight corregido]]</f>
        <v>17.052666666666667</v>
      </c>
    </row>
    <row r="6050" spans="1:16" x14ac:dyDescent="0.3">
      <c r="A6050" t="s">
        <v>13</v>
      </c>
      <c r="B6050" t="s">
        <v>786</v>
      </c>
      <c r="C6050" t="s">
        <v>1574</v>
      </c>
      <c r="D6050">
        <v>2011</v>
      </c>
      <c r="E6050" t="s">
        <v>1595</v>
      </c>
      <c r="F6050" t="s">
        <v>1602</v>
      </c>
      <c r="G6050" t="s">
        <v>1604</v>
      </c>
      <c r="H6050" t="s">
        <v>1609</v>
      </c>
      <c r="I6050" s="10">
        <v>0</v>
      </c>
      <c r="J6050">
        <v>8.7850000000000001</v>
      </c>
      <c r="K6050">
        <v>8.7850000000000001</v>
      </c>
      <c r="L6050" s="3">
        <v>123.0414</v>
      </c>
      <c r="M6050">
        <v>4</v>
      </c>
      <c r="N6050">
        <f>+$Q$876-Tabla13[[#This Row],[Outlet Establishment Year]]</f>
        <v>13</v>
      </c>
      <c r="O6050">
        <f>+Tabla13[[#This Row],[Sales]]/Tabla13[[#This Row],[Antigüedad]]</f>
        <v>9.464723076923077</v>
      </c>
      <c r="P6050" s="4">
        <f>+Tabla13[[#This Row],[Sales]]/Tabla13[[#This Row],[Item Weight corregido]]</f>
        <v>14.005850882185543</v>
      </c>
    </row>
    <row r="6051" spans="1:16" x14ac:dyDescent="0.3">
      <c r="A6051" t="s">
        <v>12</v>
      </c>
      <c r="B6051" t="s">
        <v>774</v>
      </c>
      <c r="C6051" t="s">
        <v>1574</v>
      </c>
      <c r="D6051">
        <v>2017</v>
      </c>
      <c r="E6051" t="s">
        <v>1598</v>
      </c>
      <c r="F6051" t="s">
        <v>1603</v>
      </c>
      <c r="G6051" t="s">
        <v>1605</v>
      </c>
      <c r="H6051" t="s">
        <v>1607</v>
      </c>
      <c r="I6051" s="10">
        <v>4.792722E-2</v>
      </c>
      <c r="J6051">
        <v>20.6</v>
      </c>
      <c r="K6051">
        <v>20.6</v>
      </c>
      <c r="L6051" s="3">
        <v>185.9556</v>
      </c>
      <c r="M6051">
        <v>4</v>
      </c>
      <c r="N6051">
        <f>+$Q$876-Tabla13[[#This Row],[Outlet Establishment Year]]</f>
        <v>7</v>
      </c>
      <c r="O6051">
        <f>+Tabla13[[#This Row],[Sales]]/Tabla13[[#This Row],[Antigüedad]]</f>
        <v>26.565085714285715</v>
      </c>
      <c r="P6051" s="4">
        <f>+Tabla13[[#This Row],[Sales]]/Tabla13[[#This Row],[Item Weight corregido]]</f>
        <v>9.0269708737864072</v>
      </c>
    </row>
    <row r="6052" spans="1:16" x14ac:dyDescent="0.3">
      <c r="A6052" t="s">
        <v>13</v>
      </c>
      <c r="B6052" t="s">
        <v>1562</v>
      </c>
      <c r="C6052" t="s">
        <v>1585</v>
      </c>
      <c r="D6052">
        <v>2015</v>
      </c>
      <c r="E6052" t="s">
        <v>1593</v>
      </c>
      <c r="F6052" t="s">
        <v>1603</v>
      </c>
      <c r="G6052" t="s">
        <v>1604</v>
      </c>
      <c r="H6052" t="s">
        <v>1607</v>
      </c>
      <c r="I6052" s="10">
        <v>3.6207785999999999E-2</v>
      </c>
      <c r="J6052">
        <v>7.89</v>
      </c>
      <c r="K6052">
        <v>7.89</v>
      </c>
      <c r="L6052" s="3">
        <v>121.0782</v>
      </c>
      <c r="M6052">
        <v>4</v>
      </c>
      <c r="N6052">
        <f>+$Q$876-Tabla13[[#This Row],[Outlet Establishment Year]]</f>
        <v>9</v>
      </c>
      <c r="O6052">
        <f>+Tabla13[[#This Row],[Sales]]/Tabla13[[#This Row],[Antigüedad]]</f>
        <v>13.453133333333334</v>
      </c>
      <c r="P6052" s="4">
        <f>+Tabla13[[#This Row],[Sales]]/Tabla13[[#This Row],[Item Weight corregido]]</f>
        <v>15.345779467680609</v>
      </c>
    </row>
    <row r="6053" spans="1:16" x14ac:dyDescent="0.3">
      <c r="A6053" t="s">
        <v>13</v>
      </c>
      <c r="B6053" t="s">
        <v>1559</v>
      </c>
      <c r="C6053" t="s">
        <v>1574</v>
      </c>
      <c r="D6053">
        <v>2014</v>
      </c>
      <c r="E6053" t="s">
        <v>1596</v>
      </c>
      <c r="F6053" t="s">
        <v>1602</v>
      </c>
      <c r="G6053" t="s">
        <v>1606</v>
      </c>
      <c r="H6053" t="s">
        <v>1607</v>
      </c>
      <c r="I6053" s="10">
        <v>4.4377095999999998E-2</v>
      </c>
      <c r="J6053">
        <v>16.850000000000001</v>
      </c>
      <c r="K6053">
        <v>16.850000000000001</v>
      </c>
      <c r="L6053" s="3">
        <v>185.82660000000001</v>
      </c>
      <c r="M6053">
        <v>4</v>
      </c>
      <c r="N6053">
        <f>+$Q$876-Tabla13[[#This Row],[Outlet Establishment Year]]</f>
        <v>10</v>
      </c>
      <c r="O6053">
        <f>+Tabla13[[#This Row],[Sales]]/Tabla13[[#This Row],[Antigüedad]]</f>
        <v>18.582660000000001</v>
      </c>
      <c r="P6053" s="4">
        <f>+Tabla13[[#This Row],[Sales]]/Tabla13[[#This Row],[Item Weight corregido]]</f>
        <v>11.028284866468843</v>
      </c>
    </row>
    <row r="6054" spans="1:16" x14ac:dyDescent="0.3">
      <c r="A6054" t="s">
        <v>13</v>
      </c>
      <c r="B6054" t="s">
        <v>347</v>
      </c>
      <c r="C6054" t="s">
        <v>1579</v>
      </c>
      <c r="D6054">
        <v>2015</v>
      </c>
      <c r="E6054" t="s">
        <v>1593</v>
      </c>
      <c r="F6054" t="s">
        <v>1603</v>
      </c>
      <c r="G6054" t="s">
        <v>1604</v>
      </c>
      <c r="H6054" t="s">
        <v>1607</v>
      </c>
      <c r="I6054" s="10">
        <v>3.4742632000000002E-2</v>
      </c>
      <c r="J6054">
        <v>16.350000000000001</v>
      </c>
      <c r="K6054">
        <v>16.350000000000001</v>
      </c>
      <c r="L6054" s="3">
        <v>127.402</v>
      </c>
      <c r="M6054">
        <v>4</v>
      </c>
      <c r="N6054">
        <f>+$Q$876-Tabla13[[#This Row],[Outlet Establishment Year]]</f>
        <v>9</v>
      </c>
      <c r="O6054">
        <f>+Tabla13[[#This Row],[Sales]]/Tabla13[[#This Row],[Antigüedad]]</f>
        <v>14.155777777777779</v>
      </c>
      <c r="P6054" s="4">
        <f>+Tabla13[[#This Row],[Sales]]/Tabla13[[#This Row],[Item Weight corregido]]</f>
        <v>7.7921712538226293</v>
      </c>
    </row>
    <row r="6055" spans="1:16" x14ac:dyDescent="0.3">
      <c r="A6055" t="s">
        <v>12</v>
      </c>
      <c r="B6055" t="s">
        <v>802</v>
      </c>
      <c r="C6055" t="s">
        <v>1574</v>
      </c>
      <c r="D6055">
        <v>2018</v>
      </c>
      <c r="E6055" t="s">
        <v>1597</v>
      </c>
      <c r="F6055" t="s">
        <v>1602</v>
      </c>
      <c r="G6055" t="s">
        <v>1604</v>
      </c>
      <c r="H6055" t="s">
        <v>1610</v>
      </c>
      <c r="I6055" s="10">
        <v>6.8604502999999997E-2</v>
      </c>
      <c r="K6055">
        <v>8.9600000000000009</v>
      </c>
      <c r="L6055" s="3">
        <v>197.3768</v>
      </c>
      <c r="M6055">
        <v>4</v>
      </c>
      <c r="N6055">
        <f>+$Q$876-Tabla13[[#This Row],[Outlet Establishment Year]]</f>
        <v>6</v>
      </c>
      <c r="O6055">
        <f>+Tabla13[[#This Row],[Sales]]/Tabla13[[#This Row],[Antigüedad]]</f>
        <v>32.896133333333331</v>
      </c>
      <c r="P6055" s="4">
        <f>+Tabla13[[#This Row],[Sales]]/Tabla13[[#This Row],[Item Weight corregido]]</f>
        <v>22.028660714285714</v>
      </c>
    </row>
    <row r="6056" spans="1:16" x14ac:dyDescent="0.3">
      <c r="A6056" t="s">
        <v>13</v>
      </c>
      <c r="B6056" t="s">
        <v>653</v>
      </c>
      <c r="C6056" t="s">
        <v>1579</v>
      </c>
      <c r="D6056">
        <v>2018</v>
      </c>
      <c r="E6056" t="s">
        <v>1597</v>
      </c>
      <c r="F6056" t="s">
        <v>1602</v>
      </c>
      <c r="G6056" t="s">
        <v>1604</v>
      </c>
      <c r="H6056" t="s">
        <v>1610</v>
      </c>
      <c r="I6056" s="10">
        <v>3.2948610000000003E-2</v>
      </c>
      <c r="K6056">
        <v>11.1</v>
      </c>
      <c r="L6056" s="3">
        <v>116.8124</v>
      </c>
      <c r="M6056">
        <v>4</v>
      </c>
      <c r="N6056">
        <f>+$Q$876-Tabla13[[#This Row],[Outlet Establishment Year]]</f>
        <v>6</v>
      </c>
      <c r="O6056">
        <f>+Tabla13[[#This Row],[Sales]]/Tabla13[[#This Row],[Antigüedad]]</f>
        <v>19.468733333333333</v>
      </c>
      <c r="P6056" s="4">
        <f>+Tabla13[[#This Row],[Sales]]/Tabla13[[#This Row],[Item Weight corregido]]</f>
        <v>10.52363963963964</v>
      </c>
    </row>
    <row r="6057" spans="1:16" x14ac:dyDescent="0.3">
      <c r="A6057" t="s">
        <v>13</v>
      </c>
      <c r="B6057" t="s">
        <v>300</v>
      </c>
      <c r="C6057" t="s">
        <v>1590</v>
      </c>
      <c r="D6057">
        <v>2018</v>
      </c>
      <c r="E6057" t="s">
        <v>1597</v>
      </c>
      <c r="F6057" t="s">
        <v>1602</v>
      </c>
      <c r="G6057" t="s">
        <v>1604</v>
      </c>
      <c r="H6057" t="s">
        <v>1610</v>
      </c>
      <c r="I6057" s="10">
        <v>1.4522363E-2</v>
      </c>
      <c r="K6057">
        <v>18.7</v>
      </c>
      <c r="L6057" s="3">
        <v>50.232399999999998</v>
      </c>
      <c r="M6057">
        <v>4</v>
      </c>
      <c r="N6057">
        <f>+$Q$876-Tabla13[[#This Row],[Outlet Establishment Year]]</f>
        <v>6</v>
      </c>
      <c r="O6057">
        <f>+Tabla13[[#This Row],[Sales]]/Tabla13[[#This Row],[Antigüedad]]</f>
        <v>8.372066666666667</v>
      </c>
      <c r="P6057" s="4">
        <f>+Tabla13[[#This Row],[Sales]]/Tabla13[[#This Row],[Item Weight corregido]]</f>
        <v>2.6862245989304814</v>
      </c>
    </row>
    <row r="6058" spans="1:16" x14ac:dyDescent="0.3">
      <c r="A6058" t="s">
        <v>13</v>
      </c>
      <c r="B6058" t="s">
        <v>207</v>
      </c>
      <c r="C6058" t="s">
        <v>1579</v>
      </c>
      <c r="D6058">
        <v>2017</v>
      </c>
      <c r="E6058" t="s">
        <v>1598</v>
      </c>
      <c r="F6058" t="s">
        <v>1603</v>
      </c>
      <c r="G6058" t="s">
        <v>1605</v>
      </c>
      <c r="H6058" t="s">
        <v>1607</v>
      </c>
      <c r="I6058" s="10">
        <v>5.9393919000000003E-2</v>
      </c>
      <c r="J6058">
        <v>14.6</v>
      </c>
      <c r="K6058">
        <v>14.6</v>
      </c>
      <c r="L6058" s="3">
        <v>181.79759999999999</v>
      </c>
      <c r="M6058">
        <v>4</v>
      </c>
      <c r="N6058">
        <f>+$Q$876-Tabla13[[#This Row],[Outlet Establishment Year]]</f>
        <v>7</v>
      </c>
      <c r="O6058">
        <f>+Tabla13[[#This Row],[Sales]]/Tabla13[[#This Row],[Antigüedad]]</f>
        <v>25.971085714285714</v>
      </c>
      <c r="P6058" s="4">
        <f>+Tabla13[[#This Row],[Sales]]/Tabla13[[#This Row],[Item Weight corregido]]</f>
        <v>12.451890410958903</v>
      </c>
    </row>
    <row r="6059" spans="1:16" x14ac:dyDescent="0.3">
      <c r="A6059" t="s">
        <v>13</v>
      </c>
      <c r="B6059" t="s">
        <v>619</v>
      </c>
      <c r="C6059" t="s">
        <v>1579</v>
      </c>
      <c r="D6059">
        <v>2016</v>
      </c>
      <c r="E6059" t="s">
        <v>1599</v>
      </c>
      <c r="F6059" t="s">
        <v>1601</v>
      </c>
      <c r="G6059" t="s">
        <v>1605</v>
      </c>
      <c r="H6059" t="s">
        <v>1607</v>
      </c>
      <c r="I6059" s="10">
        <v>6.6681332999999995E-2</v>
      </c>
      <c r="J6059">
        <v>11.3</v>
      </c>
      <c r="K6059">
        <v>11.3</v>
      </c>
      <c r="L6059" s="3">
        <v>194.4478</v>
      </c>
      <c r="M6059">
        <v>4</v>
      </c>
      <c r="N6059">
        <f>+$Q$876-Tabla13[[#This Row],[Outlet Establishment Year]]</f>
        <v>8</v>
      </c>
      <c r="O6059">
        <f>+Tabla13[[#This Row],[Sales]]/Tabla13[[#This Row],[Antigüedad]]</f>
        <v>24.305975</v>
      </c>
      <c r="P6059" s="4">
        <f>+Tabla13[[#This Row],[Sales]]/Tabla13[[#This Row],[Item Weight corregido]]</f>
        <v>17.207769911504425</v>
      </c>
    </row>
    <row r="6060" spans="1:16" x14ac:dyDescent="0.3">
      <c r="A6060" t="s">
        <v>13</v>
      </c>
      <c r="B6060" t="s">
        <v>1463</v>
      </c>
      <c r="C6060" t="s">
        <v>1588</v>
      </c>
      <c r="D6060">
        <v>2012</v>
      </c>
      <c r="E6060" t="s">
        <v>1591</v>
      </c>
      <c r="F6060" t="s">
        <v>1601</v>
      </c>
      <c r="G6060" t="s">
        <v>1604</v>
      </c>
      <c r="H6060" t="s">
        <v>1607</v>
      </c>
      <c r="I6060" s="10">
        <v>3.1273558999999999E-2</v>
      </c>
      <c r="J6060">
        <v>10.395</v>
      </c>
      <c r="K6060">
        <v>10.395</v>
      </c>
      <c r="L6060" s="3">
        <v>160.06039999999999</v>
      </c>
      <c r="M6060">
        <v>4</v>
      </c>
      <c r="N6060">
        <f>+$Q$876-Tabla13[[#This Row],[Outlet Establishment Year]]</f>
        <v>12</v>
      </c>
      <c r="O6060">
        <f>+Tabla13[[#This Row],[Sales]]/Tabla13[[#This Row],[Antigüedad]]</f>
        <v>13.338366666666666</v>
      </c>
      <c r="P6060" s="4">
        <f>+Tabla13[[#This Row],[Sales]]/Tabla13[[#This Row],[Item Weight corregido]]</f>
        <v>15.397825877825877</v>
      </c>
    </row>
    <row r="6061" spans="1:16" x14ac:dyDescent="0.3">
      <c r="A6061" t="s">
        <v>13</v>
      </c>
      <c r="B6061" t="s">
        <v>1279</v>
      </c>
      <c r="C6061" t="s">
        <v>1585</v>
      </c>
      <c r="D6061">
        <v>2016</v>
      </c>
      <c r="E6061" t="s">
        <v>1599</v>
      </c>
      <c r="F6061" t="s">
        <v>1601</v>
      </c>
      <c r="G6061" t="s">
        <v>1605</v>
      </c>
      <c r="H6061" t="s">
        <v>1607</v>
      </c>
      <c r="I6061" s="10">
        <v>4.2836777999999999E-2</v>
      </c>
      <c r="J6061">
        <v>20.7</v>
      </c>
      <c r="K6061">
        <v>20.7</v>
      </c>
      <c r="L6061" s="3">
        <v>175.80279999999999</v>
      </c>
      <c r="M6061">
        <v>4</v>
      </c>
      <c r="N6061">
        <f>+$Q$876-Tabla13[[#This Row],[Outlet Establishment Year]]</f>
        <v>8</v>
      </c>
      <c r="O6061">
        <f>+Tabla13[[#This Row],[Sales]]/Tabla13[[#This Row],[Antigüedad]]</f>
        <v>21.975349999999999</v>
      </c>
      <c r="P6061" s="4">
        <f>+Tabla13[[#This Row],[Sales]]/Tabla13[[#This Row],[Item Weight corregido]]</f>
        <v>8.4928888888888885</v>
      </c>
    </row>
    <row r="6062" spans="1:16" x14ac:dyDescent="0.3">
      <c r="A6062" t="s">
        <v>13</v>
      </c>
      <c r="B6062" t="s">
        <v>1548</v>
      </c>
      <c r="C6062" t="s">
        <v>1585</v>
      </c>
      <c r="D6062">
        <v>2018</v>
      </c>
      <c r="E6062" t="s">
        <v>1600</v>
      </c>
      <c r="F6062" t="s">
        <v>1601</v>
      </c>
      <c r="G6062" t="s">
        <v>1605</v>
      </c>
      <c r="H6062" t="s">
        <v>1609</v>
      </c>
      <c r="I6062" s="10">
        <v>0.11412741799999999</v>
      </c>
      <c r="K6062">
        <v>16.100000000000001</v>
      </c>
      <c r="L6062" s="3">
        <v>147.17599999999999</v>
      </c>
      <c r="M6062">
        <v>4</v>
      </c>
      <c r="N6062">
        <f>+$Q$876-Tabla13[[#This Row],[Outlet Establishment Year]]</f>
        <v>6</v>
      </c>
      <c r="O6062">
        <f>+Tabla13[[#This Row],[Sales]]/Tabla13[[#This Row],[Antigüedad]]</f>
        <v>24.52933333333333</v>
      </c>
      <c r="P6062" s="4">
        <f>+Tabla13[[#This Row],[Sales]]/Tabla13[[#This Row],[Item Weight corregido]]</f>
        <v>9.1413664596273279</v>
      </c>
    </row>
    <row r="6063" spans="1:16" x14ac:dyDescent="0.3">
      <c r="A6063" t="s">
        <v>13</v>
      </c>
      <c r="B6063" t="s">
        <v>657</v>
      </c>
      <c r="C6063" t="s">
        <v>1574</v>
      </c>
      <c r="D6063">
        <v>2016</v>
      </c>
      <c r="E6063" t="s">
        <v>1599</v>
      </c>
      <c r="F6063" t="s">
        <v>1601</v>
      </c>
      <c r="G6063" t="s">
        <v>1605</v>
      </c>
      <c r="H6063" t="s">
        <v>1607</v>
      </c>
      <c r="I6063" s="10">
        <v>2.6181893000000001E-2</v>
      </c>
      <c r="J6063">
        <v>19.350000000000001</v>
      </c>
      <c r="K6063">
        <v>19.350000000000001</v>
      </c>
      <c r="L6063" s="3">
        <v>167.04740000000001</v>
      </c>
      <c r="M6063">
        <v>4</v>
      </c>
      <c r="N6063">
        <f>+$Q$876-Tabla13[[#This Row],[Outlet Establishment Year]]</f>
        <v>8</v>
      </c>
      <c r="O6063">
        <f>+Tabla13[[#This Row],[Sales]]/Tabla13[[#This Row],[Antigüedad]]</f>
        <v>20.880925000000001</v>
      </c>
      <c r="P6063" s="4">
        <f>+Tabla13[[#This Row],[Sales]]/Tabla13[[#This Row],[Item Weight corregido]]</f>
        <v>8.6329405684754512</v>
      </c>
    </row>
    <row r="6064" spans="1:16" x14ac:dyDescent="0.3">
      <c r="A6064" t="s">
        <v>13</v>
      </c>
      <c r="B6064" t="s">
        <v>1372</v>
      </c>
      <c r="C6064" t="s">
        <v>1575</v>
      </c>
      <c r="D6064">
        <v>2020</v>
      </c>
      <c r="E6064" t="s">
        <v>1594</v>
      </c>
      <c r="F6064" t="s">
        <v>1603</v>
      </c>
      <c r="G6064" t="s">
        <v>1604</v>
      </c>
      <c r="H6064" t="s">
        <v>1607</v>
      </c>
      <c r="I6064" s="10">
        <v>1.2184999E-2</v>
      </c>
      <c r="J6064">
        <v>15.2</v>
      </c>
      <c r="K6064">
        <v>15.2</v>
      </c>
      <c r="L6064" s="3">
        <v>50.303400000000003</v>
      </c>
      <c r="M6064">
        <v>4</v>
      </c>
      <c r="N6064">
        <f>+$Q$876-Tabla13[[#This Row],[Outlet Establishment Year]]</f>
        <v>4</v>
      </c>
      <c r="O6064">
        <f>+Tabla13[[#This Row],[Sales]]/Tabla13[[#This Row],[Antigüedad]]</f>
        <v>12.575850000000001</v>
      </c>
      <c r="P6064" s="4">
        <f>+Tabla13[[#This Row],[Sales]]/Tabla13[[#This Row],[Item Weight corregido]]</f>
        <v>3.3094342105263164</v>
      </c>
    </row>
    <row r="6065" spans="1:16" x14ac:dyDescent="0.3">
      <c r="A6065" t="s">
        <v>13</v>
      </c>
      <c r="B6065" t="s">
        <v>1283</v>
      </c>
      <c r="C6065" t="s">
        <v>1579</v>
      </c>
      <c r="D6065">
        <v>2022</v>
      </c>
      <c r="E6065" t="s">
        <v>1592</v>
      </c>
      <c r="F6065" t="s">
        <v>1602</v>
      </c>
      <c r="G6065" t="s">
        <v>1604</v>
      </c>
      <c r="H6065" t="s">
        <v>1608</v>
      </c>
      <c r="I6065" s="10">
        <v>2.3071504E-2</v>
      </c>
      <c r="J6065">
        <v>15.3</v>
      </c>
      <c r="K6065">
        <v>15.3</v>
      </c>
      <c r="L6065" s="3">
        <v>101.83320000000001</v>
      </c>
      <c r="M6065">
        <v>4</v>
      </c>
      <c r="N6065">
        <f>+$Q$876-Tabla13[[#This Row],[Outlet Establishment Year]]</f>
        <v>2</v>
      </c>
      <c r="O6065">
        <f>+Tabla13[[#This Row],[Sales]]/Tabla13[[#This Row],[Antigüedad]]</f>
        <v>50.916600000000003</v>
      </c>
      <c r="P6065" s="4">
        <f>+Tabla13[[#This Row],[Sales]]/Tabla13[[#This Row],[Item Weight corregido]]</f>
        <v>6.655764705882353</v>
      </c>
    </row>
    <row r="6066" spans="1:16" x14ac:dyDescent="0.3">
      <c r="A6066" t="s">
        <v>12</v>
      </c>
      <c r="B6066" t="s">
        <v>304</v>
      </c>
      <c r="C6066" t="s">
        <v>1585</v>
      </c>
      <c r="D6066">
        <v>2018</v>
      </c>
      <c r="E6066" t="s">
        <v>1597</v>
      </c>
      <c r="F6066" t="s">
        <v>1602</v>
      </c>
      <c r="G6066" t="s">
        <v>1604</v>
      </c>
      <c r="H6066" t="s">
        <v>1610</v>
      </c>
      <c r="I6066" s="10">
        <v>4.5243613000000002E-2</v>
      </c>
      <c r="K6066">
        <v>18.5</v>
      </c>
      <c r="L6066" s="3">
        <v>146.81020000000001</v>
      </c>
      <c r="M6066">
        <v>4</v>
      </c>
      <c r="N6066">
        <f>+$Q$876-Tabla13[[#This Row],[Outlet Establishment Year]]</f>
        <v>6</v>
      </c>
      <c r="O6066">
        <f>+Tabla13[[#This Row],[Sales]]/Tabla13[[#This Row],[Antigüedad]]</f>
        <v>24.468366666666668</v>
      </c>
      <c r="P6066" s="4">
        <f>+Tabla13[[#This Row],[Sales]]/Tabla13[[#This Row],[Item Weight corregido]]</f>
        <v>7.9356864864864871</v>
      </c>
    </row>
    <row r="6067" spans="1:16" x14ac:dyDescent="0.3">
      <c r="A6067" t="s">
        <v>12</v>
      </c>
      <c r="B6067" t="s">
        <v>1305</v>
      </c>
      <c r="C6067" t="s">
        <v>1580</v>
      </c>
      <c r="D6067">
        <v>2020</v>
      </c>
      <c r="E6067" t="s">
        <v>1594</v>
      </c>
      <c r="F6067" t="s">
        <v>1603</v>
      </c>
      <c r="G6067" t="s">
        <v>1604</v>
      </c>
      <c r="H6067" t="s">
        <v>1607</v>
      </c>
      <c r="I6067" s="10">
        <v>4.5950474999999998E-2</v>
      </c>
      <c r="J6067">
        <v>10.1</v>
      </c>
      <c r="K6067">
        <v>10.1</v>
      </c>
      <c r="L6067" s="3">
        <v>38.284799999999997</v>
      </c>
      <c r="M6067">
        <v>4</v>
      </c>
      <c r="N6067">
        <f>+$Q$876-Tabla13[[#This Row],[Outlet Establishment Year]]</f>
        <v>4</v>
      </c>
      <c r="O6067">
        <f>+Tabla13[[#This Row],[Sales]]/Tabla13[[#This Row],[Antigüedad]]</f>
        <v>9.5711999999999993</v>
      </c>
      <c r="P6067" s="4">
        <f>+Tabla13[[#This Row],[Sales]]/Tabla13[[#This Row],[Item Weight corregido]]</f>
        <v>3.7905742574257424</v>
      </c>
    </row>
    <row r="6068" spans="1:16" x14ac:dyDescent="0.3">
      <c r="A6068" t="s">
        <v>12</v>
      </c>
      <c r="B6068" t="s">
        <v>1142</v>
      </c>
      <c r="C6068" t="s">
        <v>1577</v>
      </c>
      <c r="D6068">
        <v>2018</v>
      </c>
      <c r="E6068" t="s">
        <v>1597</v>
      </c>
      <c r="F6068" t="s">
        <v>1602</v>
      </c>
      <c r="G6068" t="s">
        <v>1604</v>
      </c>
      <c r="H6068" t="s">
        <v>1610</v>
      </c>
      <c r="I6068" s="10">
        <v>0.133673087</v>
      </c>
      <c r="K6068">
        <v>8.1</v>
      </c>
      <c r="L6068" s="3">
        <v>41.548000000000002</v>
      </c>
      <c r="M6068">
        <v>4</v>
      </c>
      <c r="N6068">
        <f>+$Q$876-Tabla13[[#This Row],[Outlet Establishment Year]]</f>
        <v>6</v>
      </c>
      <c r="O6068">
        <f>+Tabla13[[#This Row],[Sales]]/Tabla13[[#This Row],[Antigüedad]]</f>
        <v>6.924666666666667</v>
      </c>
      <c r="P6068" s="4">
        <f>+Tabla13[[#This Row],[Sales]]/Tabla13[[#This Row],[Item Weight corregido]]</f>
        <v>5.129382716049383</v>
      </c>
    </row>
    <row r="6069" spans="1:16" x14ac:dyDescent="0.3">
      <c r="A6069" t="s">
        <v>13</v>
      </c>
      <c r="B6069" t="s">
        <v>1474</v>
      </c>
      <c r="C6069" t="s">
        <v>1579</v>
      </c>
      <c r="D6069">
        <v>2017</v>
      </c>
      <c r="E6069" t="s">
        <v>1598</v>
      </c>
      <c r="F6069" t="s">
        <v>1603</v>
      </c>
      <c r="G6069" t="s">
        <v>1605</v>
      </c>
      <c r="H6069" t="s">
        <v>1607</v>
      </c>
      <c r="I6069" s="10">
        <v>8.6448940000000002E-3</v>
      </c>
      <c r="J6069">
        <v>5.03</v>
      </c>
      <c r="K6069">
        <v>5.03</v>
      </c>
      <c r="L6069" s="3">
        <v>122.6756</v>
      </c>
      <c r="M6069">
        <v>4</v>
      </c>
      <c r="N6069">
        <f>+$Q$876-Tabla13[[#This Row],[Outlet Establishment Year]]</f>
        <v>7</v>
      </c>
      <c r="O6069">
        <f>+Tabla13[[#This Row],[Sales]]/Tabla13[[#This Row],[Antigüedad]]</f>
        <v>17.525085714285716</v>
      </c>
      <c r="P6069" s="4">
        <f>+Tabla13[[#This Row],[Sales]]/Tabla13[[#This Row],[Item Weight corregido]]</f>
        <v>24.388787276341947</v>
      </c>
    </row>
    <row r="6070" spans="1:16" x14ac:dyDescent="0.3">
      <c r="A6070" t="s">
        <v>13</v>
      </c>
      <c r="B6070" t="s">
        <v>523</v>
      </c>
      <c r="C6070" t="s">
        <v>1579</v>
      </c>
      <c r="D6070">
        <v>2017</v>
      </c>
      <c r="E6070" t="s">
        <v>1598</v>
      </c>
      <c r="F6070" t="s">
        <v>1603</v>
      </c>
      <c r="G6070" t="s">
        <v>1605</v>
      </c>
      <c r="H6070" t="s">
        <v>1607</v>
      </c>
      <c r="I6070" s="10">
        <v>3.1145743E-2</v>
      </c>
      <c r="J6070">
        <v>7.2850000000000001</v>
      </c>
      <c r="K6070">
        <v>7.2850000000000001</v>
      </c>
      <c r="L6070" s="3">
        <v>173.6054</v>
      </c>
      <c r="M6070">
        <v>4</v>
      </c>
      <c r="N6070">
        <f>+$Q$876-Tabla13[[#This Row],[Outlet Establishment Year]]</f>
        <v>7</v>
      </c>
      <c r="O6070">
        <f>+Tabla13[[#This Row],[Sales]]/Tabla13[[#This Row],[Antigüedad]]</f>
        <v>24.80077142857143</v>
      </c>
      <c r="P6070" s="4">
        <f>+Tabla13[[#This Row],[Sales]]/Tabla13[[#This Row],[Item Weight corregido]]</f>
        <v>23.830528483184626</v>
      </c>
    </row>
    <row r="6071" spans="1:16" x14ac:dyDescent="0.3">
      <c r="A6071" t="s">
        <v>13</v>
      </c>
      <c r="B6071" t="s">
        <v>1508</v>
      </c>
      <c r="C6071" t="s">
        <v>1577</v>
      </c>
      <c r="D6071">
        <v>2018</v>
      </c>
      <c r="E6071" t="s">
        <v>1597</v>
      </c>
      <c r="F6071" t="s">
        <v>1602</v>
      </c>
      <c r="G6071" t="s">
        <v>1604</v>
      </c>
      <c r="H6071" t="s">
        <v>1610</v>
      </c>
      <c r="I6071" s="10">
        <v>4.4391148999999998E-2</v>
      </c>
      <c r="K6071">
        <v>6.52</v>
      </c>
      <c r="L6071" s="3">
        <v>164.38419999999999</v>
      </c>
      <c r="M6071">
        <v>4</v>
      </c>
      <c r="N6071">
        <f>+$Q$876-Tabla13[[#This Row],[Outlet Establishment Year]]</f>
        <v>6</v>
      </c>
      <c r="O6071">
        <f>+Tabla13[[#This Row],[Sales]]/Tabla13[[#This Row],[Antigüedad]]</f>
        <v>27.397366666666667</v>
      </c>
      <c r="P6071" s="4">
        <f>+Tabla13[[#This Row],[Sales]]/Tabla13[[#This Row],[Item Weight corregido]]</f>
        <v>25.212300613496932</v>
      </c>
    </row>
    <row r="6072" spans="1:16" x14ac:dyDescent="0.3">
      <c r="A6072" t="s">
        <v>13</v>
      </c>
      <c r="B6072" t="s">
        <v>1318</v>
      </c>
      <c r="C6072" t="s">
        <v>1580</v>
      </c>
      <c r="D6072">
        <v>2016</v>
      </c>
      <c r="E6072" t="s">
        <v>1599</v>
      </c>
      <c r="F6072" t="s">
        <v>1601</v>
      </c>
      <c r="G6072" t="s">
        <v>1605</v>
      </c>
      <c r="H6072" t="s">
        <v>1607</v>
      </c>
      <c r="I6072" s="10">
        <v>1.5278899E-2</v>
      </c>
      <c r="J6072">
        <v>18.25</v>
      </c>
      <c r="K6072">
        <v>18.25</v>
      </c>
      <c r="L6072" s="3">
        <v>199.00839999999999</v>
      </c>
      <c r="M6072">
        <v>4</v>
      </c>
      <c r="N6072">
        <f>+$Q$876-Tabla13[[#This Row],[Outlet Establishment Year]]</f>
        <v>8</v>
      </c>
      <c r="O6072">
        <f>+Tabla13[[#This Row],[Sales]]/Tabla13[[#This Row],[Antigüedad]]</f>
        <v>24.876049999999999</v>
      </c>
      <c r="P6072" s="4">
        <f>+Tabla13[[#This Row],[Sales]]/Tabla13[[#This Row],[Item Weight corregido]]</f>
        <v>10.904569863013698</v>
      </c>
    </row>
    <row r="6073" spans="1:16" x14ac:dyDescent="0.3">
      <c r="A6073" t="s">
        <v>12</v>
      </c>
      <c r="B6073" t="s">
        <v>852</v>
      </c>
      <c r="C6073" t="s">
        <v>1581</v>
      </c>
      <c r="D6073">
        <v>2012</v>
      </c>
      <c r="E6073" t="s">
        <v>1591</v>
      </c>
      <c r="F6073" t="s">
        <v>1601</v>
      </c>
      <c r="G6073" t="s">
        <v>1604</v>
      </c>
      <c r="H6073" t="s">
        <v>1607</v>
      </c>
      <c r="I6073" s="10">
        <v>8.5798630000000001E-3</v>
      </c>
      <c r="J6073">
        <v>16.75</v>
      </c>
      <c r="K6073">
        <v>16.75</v>
      </c>
      <c r="L6073" s="3">
        <v>72.303799999999995</v>
      </c>
      <c r="M6073">
        <v>4</v>
      </c>
      <c r="N6073">
        <f>+$Q$876-Tabla13[[#This Row],[Outlet Establishment Year]]</f>
        <v>12</v>
      </c>
      <c r="O6073">
        <f>+Tabla13[[#This Row],[Sales]]/Tabla13[[#This Row],[Antigüedad]]</f>
        <v>6.025316666666666</v>
      </c>
      <c r="P6073" s="4">
        <f>+Tabla13[[#This Row],[Sales]]/Tabla13[[#This Row],[Item Weight corregido]]</f>
        <v>4.3166447761194027</v>
      </c>
    </row>
    <row r="6074" spans="1:16" x14ac:dyDescent="0.3">
      <c r="A6074" t="s">
        <v>13</v>
      </c>
      <c r="B6074" t="s">
        <v>34</v>
      </c>
      <c r="C6074" t="s">
        <v>1583</v>
      </c>
      <c r="D6074">
        <v>2011</v>
      </c>
      <c r="E6074" t="s">
        <v>1595</v>
      </c>
      <c r="F6074" t="s">
        <v>1602</v>
      </c>
      <c r="G6074" t="s">
        <v>1604</v>
      </c>
      <c r="H6074" t="s">
        <v>1609</v>
      </c>
      <c r="I6074" s="10">
        <v>2.8164527000000002E-2</v>
      </c>
      <c r="J6074">
        <v>12.1</v>
      </c>
      <c r="K6074">
        <v>12.1</v>
      </c>
      <c r="L6074" s="3">
        <v>178.166</v>
      </c>
      <c r="M6074">
        <v>4</v>
      </c>
      <c r="N6074">
        <f>+$Q$876-Tabla13[[#This Row],[Outlet Establishment Year]]</f>
        <v>13</v>
      </c>
      <c r="O6074">
        <f>+Tabla13[[#This Row],[Sales]]/Tabla13[[#This Row],[Antigüedad]]</f>
        <v>13.705076923076923</v>
      </c>
      <c r="P6074" s="4">
        <f>+Tabla13[[#This Row],[Sales]]/Tabla13[[#This Row],[Item Weight corregido]]</f>
        <v>14.724462809917355</v>
      </c>
    </row>
    <row r="6075" spans="1:16" x14ac:dyDescent="0.3">
      <c r="A6075" t="s">
        <v>12</v>
      </c>
      <c r="B6075" t="s">
        <v>1184</v>
      </c>
      <c r="C6075" t="s">
        <v>1577</v>
      </c>
      <c r="D6075">
        <v>2016</v>
      </c>
      <c r="E6075" t="s">
        <v>1599</v>
      </c>
      <c r="F6075" t="s">
        <v>1601</v>
      </c>
      <c r="G6075" t="s">
        <v>1605</v>
      </c>
      <c r="H6075" t="s">
        <v>1607</v>
      </c>
      <c r="I6075" s="10">
        <v>2.7346700000000002E-2</v>
      </c>
      <c r="J6075">
        <v>19.5</v>
      </c>
      <c r="K6075">
        <v>19.5</v>
      </c>
      <c r="L6075" s="3">
        <v>158.99199999999999</v>
      </c>
      <c r="M6075">
        <v>4</v>
      </c>
      <c r="N6075">
        <f>+$Q$876-Tabla13[[#This Row],[Outlet Establishment Year]]</f>
        <v>8</v>
      </c>
      <c r="O6075">
        <f>+Tabla13[[#This Row],[Sales]]/Tabla13[[#This Row],[Antigüedad]]</f>
        <v>19.873999999999999</v>
      </c>
      <c r="P6075" s="4">
        <f>+Tabla13[[#This Row],[Sales]]/Tabla13[[#This Row],[Item Weight corregido]]</f>
        <v>8.1534358974358963</v>
      </c>
    </row>
    <row r="6076" spans="1:16" x14ac:dyDescent="0.3">
      <c r="A6076" t="s">
        <v>13</v>
      </c>
      <c r="B6076" t="s">
        <v>756</v>
      </c>
      <c r="C6076" t="s">
        <v>1582</v>
      </c>
      <c r="D6076">
        <v>2020</v>
      </c>
      <c r="E6076" t="s">
        <v>1594</v>
      </c>
      <c r="F6076" t="s">
        <v>1603</v>
      </c>
      <c r="G6076" t="s">
        <v>1604</v>
      </c>
      <c r="H6076" t="s">
        <v>1607</v>
      </c>
      <c r="I6076" s="10">
        <v>1.6001433999999998E-2</v>
      </c>
      <c r="J6076">
        <v>13.65</v>
      </c>
      <c r="K6076">
        <v>13.65</v>
      </c>
      <c r="L6076" s="3">
        <v>230.66679999999999</v>
      </c>
      <c r="M6076">
        <v>4</v>
      </c>
      <c r="N6076">
        <f>+$Q$876-Tabla13[[#This Row],[Outlet Establishment Year]]</f>
        <v>4</v>
      </c>
      <c r="O6076">
        <f>+Tabla13[[#This Row],[Sales]]/Tabla13[[#This Row],[Antigüedad]]</f>
        <v>57.666699999999999</v>
      </c>
      <c r="P6076" s="4">
        <f>+Tabla13[[#This Row],[Sales]]/Tabla13[[#This Row],[Item Weight corregido]]</f>
        <v>16.898666666666667</v>
      </c>
    </row>
    <row r="6077" spans="1:16" x14ac:dyDescent="0.3">
      <c r="A6077" t="s">
        <v>12</v>
      </c>
      <c r="B6077" t="s">
        <v>992</v>
      </c>
      <c r="C6077" t="s">
        <v>1574</v>
      </c>
      <c r="D6077">
        <v>2017</v>
      </c>
      <c r="E6077" t="s">
        <v>1598</v>
      </c>
      <c r="F6077" t="s">
        <v>1603</v>
      </c>
      <c r="G6077" t="s">
        <v>1605</v>
      </c>
      <c r="H6077" t="s">
        <v>1607</v>
      </c>
      <c r="I6077" s="10">
        <v>0.165328057</v>
      </c>
      <c r="J6077">
        <v>13.15</v>
      </c>
      <c r="K6077">
        <v>13.15</v>
      </c>
      <c r="L6077" s="3">
        <v>170.6764</v>
      </c>
      <c r="M6077">
        <v>4</v>
      </c>
      <c r="N6077">
        <f>+$Q$876-Tabla13[[#This Row],[Outlet Establishment Year]]</f>
        <v>7</v>
      </c>
      <c r="O6077">
        <f>+Tabla13[[#This Row],[Sales]]/Tabla13[[#This Row],[Antigüedad]]</f>
        <v>24.382342857142856</v>
      </c>
      <c r="P6077" s="4">
        <f>+Tabla13[[#This Row],[Sales]]/Tabla13[[#This Row],[Item Weight corregido]]</f>
        <v>12.979193916349809</v>
      </c>
    </row>
    <row r="6078" spans="1:16" x14ac:dyDescent="0.3">
      <c r="A6078" t="s">
        <v>12</v>
      </c>
      <c r="B6078" t="s">
        <v>710</v>
      </c>
      <c r="C6078" t="s">
        <v>1585</v>
      </c>
      <c r="D6078">
        <v>2016</v>
      </c>
      <c r="E6078" t="s">
        <v>1599</v>
      </c>
      <c r="F6078" t="s">
        <v>1601</v>
      </c>
      <c r="G6078" t="s">
        <v>1605</v>
      </c>
      <c r="H6078" t="s">
        <v>1607</v>
      </c>
      <c r="I6078" s="10">
        <v>3.0510526E-2</v>
      </c>
      <c r="J6078">
        <v>20.6</v>
      </c>
      <c r="K6078">
        <v>20.6</v>
      </c>
      <c r="L6078" s="3">
        <v>211.42439999999999</v>
      </c>
      <c r="M6078">
        <v>4</v>
      </c>
      <c r="N6078">
        <f>+$Q$876-Tabla13[[#This Row],[Outlet Establishment Year]]</f>
        <v>8</v>
      </c>
      <c r="O6078">
        <f>+Tabla13[[#This Row],[Sales]]/Tabla13[[#This Row],[Antigüedad]]</f>
        <v>26.428049999999999</v>
      </c>
      <c r="P6078" s="4">
        <f>+Tabla13[[#This Row],[Sales]]/Tabla13[[#This Row],[Item Weight corregido]]</f>
        <v>10.263320388349513</v>
      </c>
    </row>
    <row r="6079" spans="1:16" x14ac:dyDescent="0.3">
      <c r="A6079" t="s">
        <v>13</v>
      </c>
      <c r="B6079" t="s">
        <v>1476</v>
      </c>
      <c r="C6079" t="s">
        <v>1590</v>
      </c>
      <c r="D6079">
        <v>2017</v>
      </c>
      <c r="E6079" t="s">
        <v>1598</v>
      </c>
      <c r="F6079" t="s">
        <v>1603</v>
      </c>
      <c r="G6079" t="s">
        <v>1605</v>
      </c>
      <c r="H6079" t="s">
        <v>1607</v>
      </c>
      <c r="I6079" s="10">
        <v>2.7699863000000002E-2</v>
      </c>
      <c r="J6079">
        <v>6.28</v>
      </c>
      <c r="K6079">
        <v>6.28</v>
      </c>
      <c r="L6079" s="3">
        <v>87.919799999999995</v>
      </c>
      <c r="M6079">
        <v>4</v>
      </c>
      <c r="N6079">
        <f>+$Q$876-Tabla13[[#This Row],[Outlet Establishment Year]]</f>
        <v>7</v>
      </c>
      <c r="O6079">
        <f>+Tabla13[[#This Row],[Sales]]/Tabla13[[#This Row],[Antigüedad]]</f>
        <v>12.559971428571428</v>
      </c>
      <c r="P6079" s="4">
        <f>+Tabla13[[#This Row],[Sales]]/Tabla13[[#This Row],[Item Weight corregido]]</f>
        <v>13.999968152866241</v>
      </c>
    </row>
    <row r="6080" spans="1:16" x14ac:dyDescent="0.3">
      <c r="A6080" t="s">
        <v>12</v>
      </c>
      <c r="B6080" t="s">
        <v>921</v>
      </c>
      <c r="C6080" t="s">
        <v>1585</v>
      </c>
      <c r="D6080">
        <v>2016</v>
      </c>
      <c r="E6080" t="s">
        <v>1599</v>
      </c>
      <c r="F6080" t="s">
        <v>1601</v>
      </c>
      <c r="G6080" t="s">
        <v>1605</v>
      </c>
      <c r="H6080" t="s">
        <v>1607</v>
      </c>
      <c r="I6080" s="10">
        <v>9.6467330000000004E-2</v>
      </c>
      <c r="J6080">
        <v>5.9249999999999998</v>
      </c>
      <c r="K6080">
        <v>5.9249999999999998</v>
      </c>
      <c r="L6080" s="3">
        <v>42.808599999999998</v>
      </c>
      <c r="M6080">
        <v>4</v>
      </c>
      <c r="N6080">
        <f>+$Q$876-Tabla13[[#This Row],[Outlet Establishment Year]]</f>
        <v>8</v>
      </c>
      <c r="O6080">
        <f>+Tabla13[[#This Row],[Sales]]/Tabla13[[#This Row],[Antigüedad]]</f>
        <v>5.3510749999999998</v>
      </c>
      <c r="P6080" s="4">
        <f>+Tabla13[[#This Row],[Sales]]/Tabla13[[#This Row],[Item Weight corregido]]</f>
        <v>7.2250801687763708</v>
      </c>
    </row>
    <row r="6081" spans="1:16" x14ac:dyDescent="0.3">
      <c r="A6081" t="s">
        <v>12</v>
      </c>
      <c r="B6081" t="s">
        <v>1188</v>
      </c>
      <c r="C6081" t="s">
        <v>1574</v>
      </c>
      <c r="D6081">
        <v>2014</v>
      </c>
      <c r="E6081" t="s">
        <v>1596</v>
      </c>
      <c r="F6081" t="s">
        <v>1602</v>
      </c>
      <c r="G6081" t="s">
        <v>1606</v>
      </c>
      <c r="H6081" t="s">
        <v>1607</v>
      </c>
      <c r="I6081" s="10">
        <v>1.3584407999999999E-2</v>
      </c>
      <c r="J6081">
        <v>16.100000000000001</v>
      </c>
      <c r="K6081">
        <v>16.100000000000001</v>
      </c>
      <c r="L6081" s="3">
        <v>107.75960000000001</v>
      </c>
      <c r="M6081">
        <v>4</v>
      </c>
      <c r="N6081">
        <f>+$Q$876-Tabla13[[#This Row],[Outlet Establishment Year]]</f>
        <v>10</v>
      </c>
      <c r="O6081">
        <f>+Tabla13[[#This Row],[Sales]]/Tabla13[[#This Row],[Antigüedad]]</f>
        <v>10.775960000000001</v>
      </c>
      <c r="P6081" s="4">
        <f>+Tabla13[[#This Row],[Sales]]/Tabla13[[#This Row],[Item Weight corregido]]</f>
        <v>6.6931428571428571</v>
      </c>
    </row>
    <row r="6082" spans="1:16" x14ac:dyDescent="0.3">
      <c r="A6082" t="s">
        <v>12</v>
      </c>
      <c r="B6082" t="s">
        <v>928</v>
      </c>
      <c r="C6082" t="s">
        <v>1574</v>
      </c>
      <c r="D6082">
        <v>2012</v>
      </c>
      <c r="E6082" t="s">
        <v>1591</v>
      </c>
      <c r="F6082" t="s">
        <v>1601</v>
      </c>
      <c r="G6082" t="s">
        <v>1604</v>
      </c>
      <c r="H6082" t="s">
        <v>1607</v>
      </c>
      <c r="I6082" s="10">
        <v>5.8516562000000001E-2</v>
      </c>
      <c r="J6082">
        <v>12.15</v>
      </c>
      <c r="K6082">
        <v>12.15</v>
      </c>
      <c r="L6082" s="3">
        <v>164.15520000000001</v>
      </c>
      <c r="M6082">
        <v>4</v>
      </c>
      <c r="N6082">
        <f>+$Q$876-Tabla13[[#This Row],[Outlet Establishment Year]]</f>
        <v>12</v>
      </c>
      <c r="O6082">
        <f>+Tabla13[[#This Row],[Sales]]/Tabla13[[#This Row],[Antigüedad]]</f>
        <v>13.679600000000001</v>
      </c>
      <c r="P6082" s="4">
        <f>+Tabla13[[#This Row],[Sales]]/Tabla13[[#This Row],[Item Weight corregido]]</f>
        <v>13.510716049382717</v>
      </c>
    </row>
    <row r="6083" spans="1:16" x14ac:dyDescent="0.3">
      <c r="A6083" t="s">
        <v>12</v>
      </c>
      <c r="B6083" t="s">
        <v>1057</v>
      </c>
      <c r="C6083" t="s">
        <v>1576</v>
      </c>
      <c r="D6083">
        <v>2012</v>
      </c>
      <c r="E6083" t="s">
        <v>1591</v>
      </c>
      <c r="F6083" t="s">
        <v>1601</v>
      </c>
      <c r="G6083" t="s">
        <v>1604</v>
      </c>
      <c r="H6083" t="s">
        <v>1607</v>
      </c>
      <c r="I6083" s="10">
        <v>5.8365706000000003E-2</v>
      </c>
      <c r="J6083">
        <v>19.25</v>
      </c>
      <c r="K6083">
        <v>19.25</v>
      </c>
      <c r="L6083" s="3">
        <v>82.190799999999996</v>
      </c>
      <c r="M6083">
        <v>4</v>
      </c>
      <c r="N6083">
        <f>+$Q$876-Tabla13[[#This Row],[Outlet Establishment Year]]</f>
        <v>12</v>
      </c>
      <c r="O6083">
        <f>+Tabla13[[#This Row],[Sales]]/Tabla13[[#This Row],[Antigüedad]]</f>
        <v>6.8492333333333333</v>
      </c>
      <c r="P6083" s="4">
        <f>+Tabla13[[#This Row],[Sales]]/Tabla13[[#This Row],[Item Weight corregido]]</f>
        <v>4.2696519480519477</v>
      </c>
    </row>
    <row r="6084" spans="1:16" x14ac:dyDescent="0.3">
      <c r="A6084" t="s">
        <v>13</v>
      </c>
      <c r="B6084" t="s">
        <v>72</v>
      </c>
      <c r="C6084" t="s">
        <v>1574</v>
      </c>
      <c r="D6084">
        <v>2015</v>
      </c>
      <c r="E6084" t="s">
        <v>1593</v>
      </c>
      <c r="F6084" t="s">
        <v>1603</v>
      </c>
      <c r="G6084" t="s">
        <v>1604</v>
      </c>
      <c r="H6084" t="s">
        <v>1607</v>
      </c>
      <c r="I6084" s="10">
        <v>3.1346387000000003E-2</v>
      </c>
      <c r="J6084">
        <v>9.5</v>
      </c>
      <c r="K6084">
        <v>9.5</v>
      </c>
      <c r="L6084" s="3">
        <v>110.72280000000001</v>
      </c>
      <c r="M6084">
        <v>4</v>
      </c>
      <c r="N6084">
        <f>+$Q$876-Tabla13[[#This Row],[Outlet Establishment Year]]</f>
        <v>9</v>
      </c>
      <c r="O6084">
        <f>+Tabla13[[#This Row],[Sales]]/Tabla13[[#This Row],[Antigüedad]]</f>
        <v>12.302533333333335</v>
      </c>
      <c r="P6084" s="4">
        <f>+Tabla13[[#This Row],[Sales]]/Tabla13[[#This Row],[Item Weight corregido]]</f>
        <v>11.655031578947369</v>
      </c>
    </row>
    <row r="6085" spans="1:16" x14ac:dyDescent="0.3">
      <c r="A6085" t="s">
        <v>13</v>
      </c>
      <c r="B6085" t="s">
        <v>1347</v>
      </c>
      <c r="C6085" t="s">
        <v>1577</v>
      </c>
      <c r="D6085">
        <v>2018</v>
      </c>
      <c r="E6085" t="s">
        <v>1597</v>
      </c>
      <c r="F6085" t="s">
        <v>1602</v>
      </c>
      <c r="G6085" t="s">
        <v>1604</v>
      </c>
      <c r="H6085" t="s">
        <v>1610</v>
      </c>
      <c r="I6085" s="10">
        <v>6.3750301999999995E-2</v>
      </c>
      <c r="K6085">
        <v>14.5</v>
      </c>
      <c r="L6085" s="3">
        <v>153.4682</v>
      </c>
      <c r="M6085">
        <v>4</v>
      </c>
      <c r="N6085">
        <f>+$Q$876-Tabla13[[#This Row],[Outlet Establishment Year]]</f>
        <v>6</v>
      </c>
      <c r="O6085">
        <f>+Tabla13[[#This Row],[Sales]]/Tabla13[[#This Row],[Antigüedad]]</f>
        <v>25.578033333333334</v>
      </c>
      <c r="P6085" s="4">
        <f>+Tabla13[[#This Row],[Sales]]/Tabla13[[#This Row],[Item Weight corregido]]</f>
        <v>10.584013793103448</v>
      </c>
    </row>
    <row r="6086" spans="1:16" x14ac:dyDescent="0.3">
      <c r="A6086" t="s">
        <v>13</v>
      </c>
      <c r="B6086" t="s">
        <v>64</v>
      </c>
      <c r="C6086" t="s">
        <v>1587</v>
      </c>
      <c r="D6086">
        <v>2018</v>
      </c>
      <c r="E6086" t="s">
        <v>1597</v>
      </c>
      <c r="F6086" t="s">
        <v>1602</v>
      </c>
      <c r="G6086" t="s">
        <v>1604</v>
      </c>
      <c r="H6086" t="s">
        <v>1610</v>
      </c>
      <c r="I6086" s="10">
        <v>1.4560297E-2</v>
      </c>
      <c r="K6086">
        <v>7.9749999999999996</v>
      </c>
      <c r="L6086" s="3">
        <v>81.424999999999997</v>
      </c>
      <c r="M6086">
        <v>4</v>
      </c>
      <c r="N6086">
        <f>+$Q$876-Tabla13[[#This Row],[Outlet Establishment Year]]</f>
        <v>6</v>
      </c>
      <c r="O6086">
        <f>+Tabla13[[#This Row],[Sales]]/Tabla13[[#This Row],[Antigüedad]]</f>
        <v>13.570833333333333</v>
      </c>
      <c r="P6086" s="4">
        <f>+Tabla13[[#This Row],[Sales]]/Tabla13[[#This Row],[Item Weight corregido]]</f>
        <v>10.210031347962383</v>
      </c>
    </row>
    <row r="6087" spans="1:16" x14ac:dyDescent="0.3">
      <c r="A6087" t="s">
        <v>13</v>
      </c>
      <c r="B6087" t="s">
        <v>43</v>
      </c>
      <c r="C6087" t="s">
        <v>1576</v>
      </c>
      <c r="D6087">
        <v>2018</v>
      </c>
      <c r="E6087" t="s">
        <v>1597</v>
      </c>
      <c r="F6087" t="s">
        <v>1602</v>
      </c>
      <c r="G6087" t="s">
        <v>1604</v>
      </c>
      <c r="H6087" t="s">
        <v>1610</v>
      </c>
      <c r="I6087" s="10">
        <v>2.6408698000000001E-2</v>
      </c>
      <c r="K6087">
        <v>16.600000000000001</v>
      </c>
      <c r="L6087" s="3">
        <v>53.261400000000002</v>
      </c>
      <c r="M6087">
        <v>4</v>
      </c>
      <c r="N6087">
        <f>+$Q$876-Tabla13[[#This Row],[Outlet Establishment Year]]</f>
        <v>6</v>
      </c>
      <c r="O6087">
        <f>+Tabla13[[#This Row],[Sales]]/Tabla13[[#This Row],[Antigüedad]]</f>
        <v>8.8769000000000009</v>
      </c>
      <c r="P6087" s="4">
        <f>+Tabla13[[#This Row],[Sales]]/Tabla13[[#This Row],[Item Weight corregido]]</f>
        <v>3.2085180722891566</v>
      </c>
    </row>
    <row r="6088" spans="1:16" x14ac:dyDescent="0.3">
      <c r="A6088" t="s">
        <v>13</v>
      </c>
      <c r="B6088" t="s">
        <v>864</v>
      </c>
      <c r="C6088" t="s">
        <v>1590</v>
      </c>
      <c r="D6088">
        <v>2017</v>
      </c>
      <c r="E6088" t="s">
        <v>1598</v>
      </c>
      <c r="F6088" t="s">
        <v>1603</v>
      </c>
      <c r="G6088" t="s">
        <v>1605</v>
      </c>
      <c r="H6088" t="s">
        <v>1607</v>
      </c>
      <c r="I6088" s="10">
        <v>6.9446588000000004E-2</v>
      </c>
      <c r="J6088">
        <v>12.3</v>
      </c>
      <c r="K6088">
        <v>12.3</v>
      </c>
      <c r="L6088" s="3">
        <v>106.3938</v>
      </c>
      <c r="M6088">
        <v>4</v>
      </c>
      <c r="N6088">
        <f>+$Q$876-Tabla13[[#This Row],[Outlet Establishment Year]]</f>
        <v>7</v>
      </c>
      <c r="O6088">
        <f>+Tabla13[[#This Row],[Sales]]/Tabla13[[#This Row],[Antigüedad]]</f>
        <v>15.199114285714286</v>
      </c>
      <c r="P6088" s="4">
        <f>+Tabla13[[#This Row],[Sales]]/Tabla13[[#This Row],[Item Weight corregido]]</f>
        <v>8.6499024390243893</v>
      </c>
    </row>
    <row r="6089" spans="1:16" x14ac:dyDescent="0.3">
      <c r="A6089" t="s">
        <v>12</v>
      </c>
      <c r="B6089" t="s">
        <v>868</v>
      </c>
      <c r="C6089" t="s">
        <v>1574</v>
      </c>
      <c r="D6089">
        <v>2016</v>
      </c>
      <c r="E6089" t="s">
        <v>1599</v>
      </c>
      <c r="F6089" t="s">
        <v>1601</v>
      </c>
      <c r="G6089" t="s">
        <v>1605</v>
      </c>
      <c r="H6089" t="s">
        <v>1607</v>
      </c>
      <c r="I6089" s="10">
        <v>6.5207558999999998E-2</v>
      </c>
      <c r="J6089">
        <v>14.3</v>
      </c>
      <c r="K6089">
        <v>14.3</v>
      </c>
      <c r="L6089" s="3">
        <v>89.885599999999997</v>
      </c>
      <c r="M6089">
        <v>4</v>
      </c>
      <c r="N6089">
        <f>+$Q$876-Tabla13[[#This Row],[Outlet Establishment Year]]</f>
        <v>8</v>
      </c>
      <c r="O6089">
        <f>+Tabla13[[#This Row],[Sales]]/Tabla13[[#This Row],[Antigüedad]]</f>
        <v>11.2357</v>
      </c>
      <c r="P6089" s="4">
        <f>+Tabla13[[#This Row],[Sales]]/Tabla13[[#This Row],[Item Weight corregido]]</f>
        <v>6.2857062937062933</v>
      </c>
    </row>
    <row r="6090" spans="1:16" x14ac:dyDescent="0.3">
      <c r="A6090" t="s">
        <v>13</v>
      </c>
      <c r="B6090" t="s">
        <v>337</v>
      </c>
      <c r="C6090" t="s">
        <v>1585</v>
      </c>
      <c r="D6090">
        <v>2017</v>
      </c>
      <c r="E6090" t="s">
        <v>1598</v>
      </c>
      <c r="F6090" t="s">
        <v>1603</v>
      </c>
      <c r="G6090" t="s">
        <v>1605</v>
      </c>
      <c r="H6090" t="s">
        <v>1607</v>
      </c>
      <c r="I6090" s="10">
        <v>4.5299563000000001E-2</v>
      </c>
      <c r="J6090">
        <v>19.100000000000001</v>
      </c>
      <c r="K6090">
        <v>19.100000000000001</v>
      </c>
      <c r="L6090" s="3">
        <v>38.813800000000001</v>
      </c>
      <c r="M6090">
        <v>4</v>
      </c>
      <c r="N6090">
        <f>+$Q$876-Tabla13[[#This Row],[Outlet Establishment Year]]</f>
        <v>7</v>
      </c>
      <c r="O6090">
        <f>+Tabla13[[#This Row],[Sales]]/Tabla13[[#This Row],[Antigüedad]]</f>
        <v>5.5448285714285719</v>
      </c>
      <c r="P6090" s="4">
        <f>+Tabla13[[#This Row],[Sales]]/Tabla13[[#This Row],[Item Weight corregido]]</f>
        <v>2.0321361256544503</v>
      </c>
    </row>
    <row r="6091" spans="1:16" x14ac:dyDescent="0.3">
      <c r="A6091" t="s">
        <v>14</v>
      </c>
      <c r="B6091" t="s">
        <v>1251</v>
      </c>
      <c r="C6091" t="s">
        <v>1577</v>
      </c>
      <c r="D6091">
        <v>2014</v>
      </c>
      <c r="E6091" t="s">
        <v>1596</v>
      </c>
      <c r="F6091" t="s">
        <v>1602</v>
      </c>
      <c r="G6091" t="s">
        <v>1606</v>
      </c>
      <c r="H6091" t="s">
        <v>1607</v>
      </c>
      <c r="I6091" s="10">
        <v>0.12114947199999999</v>
      </c>
      <c r="J6091">
        <v>8.7100000000000009</v>
      </c>
      <c r="K6091">
        <v>8.7100000000000009</v>
      </c>
      <c r="L6091" s="3">
        <v>93.777799999999999</v>
      </c>
      <c r="M6091">
        <v>4</v>
      </c>
      <c r="N6091">
        <f>+$Q$876-Tabla13[[#This Row],[Outlet Establishment Year]]</f>
        <v>10</v>
      </c>
      <c r="O6091">
        <f>+Tabla13[[#This Row],[Sales]]/Tabla13[[#This Row],[Antigüedad]]</f>
        <v>9.3777799999999996</v>
      </c>
      <c r="P6091" s="4">
        <f>+Tabla13[[#This Row],[Sales]]/Tabla13[[#This Row],[Item Weight corregido]]</f>
        <v>10.766681974741674</v>
      </c>
    </row>
    <row r="6092" spans="1:16" x14ac:dyDescent="0.3">
      <c r="A6092" t="s">
        <v>13</v>
      </c>
      <c r="B6092" t="s">
        <v>503</v>
      </c>
      <c r="C6092" t="s">
        <v>1577</v>
      </c>
      <c r="D6092">
        <v>2012</v>
      </c>
      <c r="E6092" t="s">
        <v>1591</v>
      </c>
      <c r="F6092" t="s">
        <v>1601</v>
      </c>
      <c r="G6092" t="s">
        <v>1604</v>
      </c>
      <c r="H6092" t="s">
        <v>1607</v>
      </c>
      <c r="I6092" s="10">
        <v>0</v>
      </c>
      <c r="J6092">
        <v>19.5</v>
      </c>
      <c r="K6092">
        <v>19.5</v>
      </c>
      <c r="L6092" s="3">
        <v>179.30019999999999</v>
      </c>
      <c r="M6092">
        <v>4</v>
      </c>
      <c r="N6092">
        <f>+$Q$876-Tabla13[[#This Row],[Outlet Establishment Year]]</f>
        <v>12</v>
      </c>
      <c r="O6092">
        <f>+Tabla13[[#This Row],[Sales]]/Tabla13[[#This Row],[Antigüedad]]</f>
        <v>14.941683333333332</v>
      </c>
      <c r="P6092" s="4">
        <f>+Tabla13[[#This Row],[Sales]]/Tabla13[[#This Row],[Item Weight corregido]]</f>
        <v>9.1948820512820504</v>
      </c>
    </row>
    <row r="6093" spans="1:16" x14ac:dyDescent="0.3">
      <c r="A6093" t="s">
        <v>13</v>
      </c>
      <c r="B6093" t="s">
        <v>712</v>
      </c>
      <c r="C6093" t="s">
        <v>1582</v>
      </c>
      <c r="D6093">
        <v>2020</v>
      </c>
      <c r="E6093" t="s">
        <v>1594</v>
      </c>
      <c r="F6093" t="s">
        <v>1603</v>
      </c>
      <c r="G6093" t="s">
        <v>1604</v>
      </c>
      <c r="H6093" t="s">
        <v>1607</v>
      </c>
      <c r="I6093" s="10">
        <v>0</v>
      </c>
      <c r="J6093">
        <v>15.85</v>
      </c>
      <c r="K6093">
        <v>15.85</v>
      </c>
      <c r="L6093" s="3">
        <v>174.73699999999999</v>
      </c>
      <c r="M6093">
        <v>4</v>
      </c>
      <c r="N6093">
        <f>+$Q$876-Tabla13[[#This Row],[Outlet Establishment Year]]</f>
        <v>4</v>
      </c>
      <c r="O6093">
        <f>+Tabla13[[#This Row],[Sales]]/Tabla13[[#This Row],[Antigüedad]]</f>
        <v>43.684249999999999</v>
      </c>
      <c r="P6093" s="4">
        <f>+Tabla13[[#This Row],[Sales]]/Tabla13[[#This Row],[Item Weight corregido]]</f>
        <v>11.024416403785489</v>
      </c>
    </row>
    <row r="6094" spans="1:16" x14ac:dyDescent="0.3">
      <c r="A6094" t="s">
        <v>13</v>
      </c>
      <c r="B6094" t="s">
        <v>77</v>
      </c>
      <c r="C6094" t="s">
        <v>1575</v>
      </c>
      <c r="D6094">
        <v>2018</v>
      </c>
      <c r="E6094" t="s">
        <v>1597</v>
      </c>
      <c r="F6094" t="s">
        <v>1602</v>
      </c>
      <c r="G6094" t="s">
        <v>1604</v>
      </c>
      <c r="H6094" t="s">
        <v>1610</v>
      </c>
      <c r="I6094" s="10">
        <v>3.5022503000000003E-2</v>
      </c>
      <c r="K6094">
        <v>10.6</v>
      </c>
      <c r="L6094" s="3">
        <v>85.122399999999999</v>
      </c>
      <c r="M6094">
        <v>4</v>
      </c>
      <c r="N6094">
        <f>+$Q$876-Tabla13[[#This Row],[Outlet Establishment Year]]</f>
        <v>6</v>
      </c>
      <c r="O6094">
        <f>+Tabla13[[#This Row],[Sales]]/Tabla13[[#This Row],[Antigüedad]]</f>
        <v>14.187066666666666</v>
      </c>
      <c r="P6094" s="4">
        <f>+Tabla13[[#This Row],[Sales]]/Tabla13[[#This Row],[Item Weight corregido]]</f>
        <v>8.030415094339622</v>
      </c>
    </row>
    <row r="6095" spans="1:16" x14ac:dyDescent="0.3">
      <c r="A6095" t="s">
        <v>12</v>
      </c>
      <c r="B6095" t="s">
        <v>642</v>
      </c>
      <c r="C6095" t="s">
        <v>1577</v>
      </c>
      <c r="D6095">
        <v>2018</v>
      </c>
      <c r="E6095" t="s">
        <v>1597</v>
      </c>
      <c r="F6095" t="s">
        <v>1602</v>
      </c>
      <c r="G6095" t="s">
        <v>1604</v>
      </c>
      <c r="H6095" t="s">
        <v>1610</v>
      </c>
      <c r="I6095" s="10">
        <v>9.0149779999999999E-3</v>
      </c>
      <c r="K6095">
        <v>8.9749999999999996</v>
      </c>
      <c r="L6095" s="3">
        <v>102.699</v>
      </c>
      <c r="M6095">
        <v>4</v>
      </c>
      <c r="N6095">
        <f>+$Q$876-Tabla13[[#This Row],[Outlet Establishment Year]]</f>
        <v>6</v>
      </c>
      <c r="O6095">
        <f>+Tabla13[[#This Row],[Sales]]/Tabla13[[#This Row],[Antigüedad]]</f>
        <v>17.116499999999998</v>
      </c>
      <c r="P6095" s="4">
        <f>+Tabla13[[#This Row],[Sales]]/Tabla13[[#This Row],[Item Weight corregido]]</f>
        <v>11.442785515320335</v>
      </c>
    </row>
    <row r="6096" spans="1:16" x14ac:dyDescent="0.3">
      <c r="A6096" t="s">
        <v>12</v>
      </c>
      <c r="B6096" t="s">
        <v>479</v>
      </c>
      <c r="C6096" t="s">
        <v>1576</v>
      </c>
      <c r="D6096">
        <v>2022</v>
      </c>
      <c r="E6096" t="s">
        <v>1592</v>
      </c>
      <c r="F6096" t="s">
        <v>1602</v>
      </c>
      <c r="G6096" t="s">
        <v>1604</v>
      </c>
      <c r="H6096" t="s">
        <v>1608</v>
      </c>
      <c r="I6096" s="10">
        <v>3.0371121000000001E-2</v>
      </c>
      <c r="J6096">
        <v>5.88</v>
      </c>
      <c r="K6096">
        <v>5.88</v>
      </c>
      <c r="L6096" s="3">
        <v>101.79900000000001</v>
      </c>
      <c r="M6096">
        <v>4</v>
      </c>
      <c r="N6096">
        <f>+$Q$876-Tabla13[[#This Row],[Outlet Establishment Year]]</f>
        <v>2</v>
      </c>
      <c r="O6096">
        <f>+Tabla13[[#This Row],[Sales]]/Tabla13[[#This Row],[Antigüedad]]</f>
        <v>50.899500000000003</v>
      </c>
      <c r="P6096" s="4">
        <f>+Tabla13[[#This Row],[Sales]]/Tabla13[[#This Row],[Item Weight corregido]]</f>
        <v>17.312755102040818</v>
      </c>
    </row>
    <row r="6097" spans="1:16" x14ac:dyDescent="0.3">
      <c r="A6097" t="s">
        <v>12</v>
      </c>
      <c r="B6097" t="s">
        <v>832</v>
      </c>
      <c r="C6097" t="s">
        <v>1587</v>
      </c>
      <c r="D6097">
        <v>2015</v>
      </c>
      <c r="E6097" t="s">
        <v>1593</v>
      </c>
      <c r="F6097" t="s">
        <v>1603</v>
      </c>
      <c r="G6097" t="s">
        <v>1604</v>
      </c>
      <c r="H6097" t="s">
        <v>1607</v>
      </c>
      <c r="I6097" s="10">
        <v>0</v>
      </c>
      <c r="J6097">
        <v>10.5</v>
      </c>
      <c r="K6097">
        <v>10.5</v>
      </c>
      <c r="L6097" s="3">
        <v>162.42099999999999</v>
      </c>
      <c r="M6097">
        <v>4</v>
      </c>
      <c r="N6097">
        <f>+$Q$876-Tabla13[[#This Row],[Outlet Establishment Year]]</f>
        <v>9</v>
      </c>
      <c r="O6097">
        <f>+Tabla13[[#This Row],[Sales]]/Tabla13[[#This Row],[Antigüedad]]</f>
        <v>18.046777777777777</v>
      </c>
      <c r="P6097" s="4">
        <f>+Tabla13[[#This Row],[Sales]]/Tabla13[[#This Row],[Item Weight corregido]]</f>
        <v>15.468666666666666</v>
      </c>
    </row>
    <row r="6098" spans="1:16" x14ac:dyDescent="0.3">
      <c r="A6098" t="s">
        <v>13</v>
      </c>
      <c r="B6098" t="s">
        <v>658</v>
      </c>
      <c r="C6098" t="s">
        <v>1579</v>
      </c>
      <c r="D6098">
        <v>2015</v>
      </c>
      <c r="E6098" t="s">
        <v>1593</v>
      </c>
      <c r="F6098" t="s">
        <v>1603</v>
      </c>
      <c r="G6098" t="s">
        <v>1604</v>
      </c>
      <c r="H6098" t="s">
        <v>1607</v>
      </c>
      <c r="I6098" s="10">
        <v>0</v>
      </c>
      <c r="J6098">
        <v>8.93</v>
      </c>
      <c r="K6098">
        <v>8.93</v>
      </c>
      <c r="L6098" s="3">
        <v>55.461399999999998</v>
      </c>
      <c r="M6098">
        <v>4</v>
      </c>
      <c r="N6098">
        <f>+$Q$876-Tabla13[[#This Row],[Outlet Establishment Year]]</f>
        <v>9</v>
      </c>
      <c r="O6098">
        <f>+Tabla13[[#This Row],[Sales]]/Tabla13[[#This Row],[Antigüedad]]</f>
        <v>6.1623777777777775</v>
      </c>
      <c r="P6098" s="4">
        <f>+Tabla13[[#This Row],[Sales]]/Tabla13[[#This Row],[Item Weight corregido]]</f>
        <v>6.2106830907054871</v>
      </c>
    </row>
    <row r="6099" spans="1:16" x14ac:dyDescent="0.3">
      <c r="A6099" t="s">
        <v>13</v>
      </c>
      <c r="B6099" t="s">
        <v>703</v>
      </c>
      <c r="C6099" t="s">
        <v>1587</v>
      </c>
      <c r="D6099">
        <v>2018</v>
      </c>
      <c r="E6099" t="s">
        <v>1597</v>
      </c>
      <c r="F6099" t="s">
        <v>1602</v>
      </c>
      <c r="G6099" t="s">
        <v>1604</v>
      </c>
      <c r="H6099" t="s">
        <v>1610</v>
      </c>
      <c r="I6099" s="10">
        <v>8.0711179999999993E-2</v>
      </c>
      <c r="K6099">
        <v>15.6</v>
      </c>
      <c r="L6099" s="3">
        <v>113.1544</v>
      </c>
      <c r="M6099">
        <v>4</v>
      </c>
      <c r="N6099">
        <f>+$Q$876-Tabla13[[#This Row],[Outlet Establishment Year]]</f>
        <v>6</v>
      </c>
      <c r="O6099">
        <f>+Tabla13[[#This Row],[Sales]]/Tabla13[[#This Row],[Antigüedad]]</f>
        <v>18.859066666666667</v>
      </c>
      <c r="P6099" s="4">
        <f>+Tabla13[[#This Row],[Sales]]/Tabla13[[#This Row],[Item Weight corregido]]</f>
        <v>7.2534871794871796</v>
      </c>
    </row>
    <row r="6100" spans="1:16" x14ac:dyDescent="0.3">
      <c r="A6100" t="s">
        <v>13</v>
      </c>
      <c r="B6100" t="s">
        <v>878</v>
      </c>
      <c r="C6100" t="s">
        <v>1583</v>
      </c>
      <c r="D6100">
        <v>2012</v>
      </c>
      <c r="E6100" t="s">
        <v>1591</v>
      </c>
      <c r="F6100" t="s">
        <v>1601</v>
      </c>
      <c r="G6100" t="s">
        <v>1604</v>
      </c>
      <c r="H6100" t="s">
        <v>1607</v>
      </c>
      <c r="I6100" s="10">
        <v>9.1008571999999996E-2</v>
      </c>
      <c r="J6100">
        <v>18.850000000000001</v>
      </c>
      <c r="K6100">
        <v>18.850000000000001</v>
      </c>
      <c r="L6100" s="3">
        <v>129.6336</v>
      </c>
      <c r="M6100">
        <v>4</v>
      </c>
      <c r="N6100">
        <f>+$Q$876-Tabla13[[#This Row],[Outlet Establishment Year]]</f>
        <v>12</v>
      </c>
      <c r="O6100">
        <f>+Tabla13[[#This Row],[Sales]]/Tabla13[[#This Row],[Antigüedad]]</f>
        <v>10.8028</v>
      </c>
      <c r="P6100" s="4">
        <f>+Tabla13[[#This Row],[Sales]]/Tabla13[[#This Row],[Item Weight corregido]]</f>
        <v>6.8771140583554375</v>
      </c>
    </row>
    <row r="6101" spans="1:16" x14ac:dyDescent="0.3">
      <c r="A6101" t="s">
        <v>12</v>
      </c>
      <c r="B6101" t="s">
        <v>1163</v>
      </c>
      <c r="C6101" t="s">
        <v>1582</v>
      </c>
      <c r="D6101">
        <v>2017</v>
      </c>
      <c r="E6101" t="s">
        <v>1598</v>
      </c>
      <c r="F6101" t="s">
        <v>1603</v>
      </c>
      <c r="G6101" t="s">
        <v>1605</v>
      </c>
      <c r="H6101" t="s">
        <v>1607</v>
      </c>
      <c r="I6101" s="10">
        <v>7.5493480000000002E-2</v>
      </c>
      <c r="J6101">
        <v>6.5750000000000002</v>
      </c>
      <c r="K6101">
        <v>6.5750000000000002</v>
      </c>
      <c r="L6101" s="3">
        <v>143.5444</v>
      </c>
      <c r="M6101">
        <v>4</v>
      </c>
      <c r="N6101">
        <f>+$Q$876-Tabla13[[#This Row],[Outlet Establishment Year]]</f>
        <v>7</v>
      </c>
      <c r="O6101">
        <f>+Tabla13[[#This Row],[Sales]]/Tabla13[[#This Row],[Antigüedad]]</f>
        <v>20.506342857142858</v>
      </c>
      <c r="P6101" s="4">
        <f>+Tabla13[[#This Row],[Sales]]/Tabla13[[#This Row],[Item Weight corregido]]</f>
        <v>21.831847908745246</v>
      </c>
    </row>
    <row r="6102" spans="1:16" x14ac:dyDescent="0.3">
      <c r="A6102" t="s">
        <v>12</v>
      </c>
      <c r="B6102" t="s">
        <v>1333</v>
      </c>
      <c r="C6102" t="s">
        <v>1576</v>
      </c>
      <c r="D6102">
        <v>2018</v>
      </c>
      <c r="E6102" t="s">
        <v>1597</v>
      </c>
      <c r="F6102" t="s">
        <v>1602</v>
      </c>
      <c r="G6102" t="s">
        <v>1604</v>
      </c>
      <c r="H6102" t="s">
        <v>1610</v>
      </c>
      <c r="I6102" s="10">
        <v>7.8547351000000001E-2</v>
      </c>
      <c r="K6102">
        <v>11.6</v>
      </c>
      <c r="L6102" s="3">
        <v>79.327600000000004</v>
      </c>
      <c r="M6102">
        <v>4</v>
      </c>
      <c r="N6102">
        <f>+$Q$876-Tabla13[[#This Row],[Outlet Establishment Year]]</f>
        <v>6</v>
      </c>
      <c r="O6102">
        <f>+Tabla13[[#This Row],[Sales]]/Tabla13[[#This Row],[Antigüedad]]</f>
        <v>13.221266666666667</v>
      </c>
      <c r="P6102" s="4">
        <f>+Tabla13[[#This Row],[Sales]]/Tabla13[[#This Row],[Item Weight corregido]]</f>
        <v>6.8385862068965526</v>
      </c>
    </row>
    <row r="6103" spans="1:16" x14ac:dyDescent="0.3">
      <c r="A6103" t="s">
        <v>12</v>
      </c>
      <c r="B6103" t="s">
        <v>536</v>
      </c>
      <c r="C6103" t="s">
        <v>1581</v>
      </c>
      <c r="D6103">
        <v>2022</v>
      </c>
      <c r="E6103" t="s">
        <v>1592</v>
      </c>
      <c r="F6103" t="s">
        <v>1602</v>
      </c>
      <c r="G6103" t="s">
        <v>1604</v>
      </c>
      <c r="H6103" t="s">
        <v>1608</v>
      </c>
      <c r="I6103" s="10">
        <v>0.12237250399999999</v>
      </c>
      <c r="J6103">
        <v>17.7</v>
      </c>
      <c r="K6103">
        <v>17.7</v>
      </c>
      <c r="L6103" s="3">
        <v>101.56740000000001</v>
      </c>
      <c r="M6103">
        <v>4</v>
      </c>
      <c r="N6103">
        <f>+$Q$876-Tabla13[[#This Row],[Outlet Establishment Year]]</f>
        <v>2</v>
      </c>
      <c r="O6103">
        <f>+Tabla13[[#This Row],[Sales]]/Tabla13[[#This Row],[Antigüedad]]</f>
        <v>50.783700000000003</v>
      </c>
      <c r="P6103" s="4">
        <f>+Tabla13[[#This Row],[Sales]]/Tabla13[[#This Row],[Item Weight corregido]]</f>
        <v>5.7382711864406781</v>
      </c>
    </row>
    <row r="6104" spans="1:16" x14ac:dyDescent="0.3">
      <c r="A6104" t="s">
        <v>13</v>
      </c>
      <c r="B6104" t="s">
        <v>924</v>
      </c>
      <c r="C6104" t="s">
        <v>1580</v>
      </c>
      <c r="D6104">
        <v>2014</v>
      </c>
      <c r="E6104" t="s">
        <v>1596</v>
      </c>
      <c r="F6104" t="s">
        <v>1602</v>
      </c>
      <c r="G6104" t="s">
        <v>1606</v>
      </c>
      <c r="H6104" t="s">
        <v>1607</v>
      </c>
      <c r="I6104" s="10">
        <v>0.117537563</v>
      </c>
      <c r="J6104">
        <v>13.6</v>
      </c>
      <c r="K6104">
        <v>13.6</v>
      </c>
      <c r="L6104" s="3">
        <v>195.4136</v>
      </c>
      <c r="M6104">
        <v>4</v>
      </c>
      <c r="N6104">
        <f>+$Q$876-Tabla13[[#This Row],[Outlet Establishment Year]]</f>
        <v>10</v>
      </c>
      <c r="O6104">
        <f>+Tabla13[[#This Row],[Sales]]/Tabla13[[#This Row],[Antigüedad]]</f>
        <v>19.541360000000001</v>
      </c>
      <c r="P6104" s="4">
        <f>+Tabla13[[#This Row],[Sales]]/Tabla13[[#This Row],[Item Weight corregido]]</f>
        <v>14.36864705882353</v>
      </c>
    </row>
    <row r="6105" spans="1:16" x14ac:dyDescent="0.3">
      <c r="A6105" t="s">
        <v>13</v>
      </c>
      <c r="B6105" t="s">
        <v>426</v>
      </c>
      <c r="C6105" t="s">
        <v>1584</v>
      </c>
      <c r="D6105">
        <v>2018</v>
      </c>
      <c r="E6105" t="s">
        <v>1597</v>
      </c>
      <c r="F6105" t="s">
        <v>1602</v>
      </c>
      <c r="G6105" t="s">
        <v>1604</v>
      </c>
      <c r="H6105" t="s">
        <v>1610</v>
      </c>
      <c r="I6105" s="10">
        <v>4.7008497000000003E-2</v>
      </c>
      <c r="K6105">
        <v>12.65</v>
      </c>
      <c r="L6105" s="3">
        <v>112.0202</v>
      </c>
      <c r="M6105">
        <v>4</v>
      </c>
      <c r="N6105">
        <f>+$Q$876-Tabla13[[#This Row],[Outlet Establishment Year]]</f>
        <v>6</v>
      </c>
      <c r="O6105">
        <f>+Tabla13[[#This Row],[Sales]]/Tabla13[[#This Row],[Antigüedad]]</f>
        <v>18.670033333333333</v>
      </c>
      <c r="P6105" s="4">
        <f>+Tabla13[[#This Row],[Sales]]/Tabla13[[#This Row],[Item Weight corregido]]</f>
        <v>8.8553517786561269</v>
      </c>
    </row>
    <row r="6106" spans="1:16" x14ac:dyDescent="0.3">
      <c r="A6106" t="s">
        <v>12</v>
      </c>
      <c r="B6106" t="s">
        <v>1164</v>
      </c>
      <c r="C6106" t="s">
        <v>1574</v>
      </c>
      <c r="D6106">
        <v>2017</v>
      </c>
      <c r="E6106" t="s">
        <v>1598</v>
      </c>
      <c r="F6106" t="s">
        <v>1603</v>
      </c>
      <c r="G6106" t="s">
        <v>1605</v>
      </c>
      <c r="H6106" t="s">
        <v>1607</v>
      </c>
      <c r="I6106" s="10">
        <v>0</v>
      </c>
      <c r="J6106">
        <v>5.7850000000000001</v>
      </c>
      <c r="K6106">
        <v>5.7850000000000001</v>
      </c>
      <c r="L6106" s="3">
        <v>87.185599999999994</v>
      </c>
      <c r="M6106">
        <v>4</v>
      </c>
      <c r="N6106">
        <f>+$Q$876-Tabla13[[#This Row],[Outlet Establishment Year]]</f>
        <v>7</v>
      </c>
      <c r="O6106">
        <f>+Tabla13[[#This Row],[Sales]]/Tabla13[[#This Row],[Antigüedad]]</f>
        <v>12.455085714285714</v>
      </c>
      <c r="P6106" s="4">
        <f>+Tabla13[[#This Row],[Sales]]/Tabla13[[#This Row],[Item Weight corregido]]</f>
        <v>15.07097666378565</v>
      </c>
    </row>
    <row r="6107" spans="1:16" x14ac:dyDescent="0.3">
      <c r="A6107" t="s">
        <v>13</v>
      </c>
      <c r="B6107" t="s">
        <v>350</v>
      </c>
      <c r="C6107" t="s">
        <v>1581</v>
      </c>
      <c r="D6107">
        <v>2018</v>
      </c>
      <c r="E6107" t="s">
        <v>1600</v>
      </c>
      <c r="F6107" t="s">
        <v>1601</v>
      </c>
      <c r="G6107" t="s">
        <v>1605</v>
      </c>
      <c r="H6107" t="s">
        <v>1609</v>
      </c>
      <c r="I6107" s="10">
        <v>4.5105407E-2</v>
      </c>
      <c r="K6107">
        <v>18.5</v>
      </c>
      <c r="L6107" s="3">
        <v>89.417199999999994</v>
      </c>
      <c r="M6107">
        <v>4</v>
      </c>
      <c r="N6107">
        <f>+$Q$876-Tabla13[[#This Row],[Outlet Establishment Year]]</f>
        <v>6</v>
      </c>
      <c r="O6107">
        <f>+Tabla13[[#This Row],[Sales]]/Tabla13[[#This Row],[Antigüedad]]</f>
        <v>14.902866666666666</v>
      </c>
      <c r="P6107" s="4">
        <f>+Tabla13[[#This Row],[Sales]]/Tabla13[[#This Row],[Item Weight corregido]]</f>
        <v>4.8333621621621621</v>
      </c>
    </row>
    <row r="6108" spans="1:16" x14ac:dyDescent="0.3">
      <c r="A6108" t="s">
        <v>13</v>
      </c>
      <c r="B6108" t="s">
        <v>1042</v>
      </c>
      <c r="C6108" t="s">
        <v>1585</v>
      </c>
      <c r="D6108">
        <v>2012</v>
      </c>
      <c r="E6108" t="s">
        <v>1591</v>
      </c>
      <c r="F6108" t="s">
        <v>1601</v>
      </c>
      <c r="G6108" t="s">
        <v>1604</v>
      </c>
      <c r="H6108" t="s">
        <v>1607</v>
      </c>
      <c r="I6108" s="10">
        <v>7.6855206999999995E-2</v>
      </c>
      <c r="J6108">
        <v>6.13</v>
      </c>
      <c r="K6108">
        <v>6.13</v>
      </c>
      <c r="L6108" s="3">
        <v>59.3536</v>
      </c>
      <c r="M6108">
        <v>4</v>
      </c>
      <c r="N6108">
        <f>+$Q$876-Tabla13[[#This Row],[Outlet Establishment Year]]</f>
        <v>12</v>
      </c>
      <c r="O6108">
        <f>+Tabla13[[#This Row],[Sales]]/Tabla13[[#This Row],[Antigüedad]]</f>
        <v>4.946133333333333</v>
      </c>
      <c r="P6108" s="4">
        <f>+Tabla13[[#This Row],[Sales]]/Tabla13[[#This Row],[Item Weight corregido]]</f>
        <v>9.6824796084828719</v>
      </c>
    </row>
    <row r="6109" spans="1:16" x14ac:dyDescent="0.3">
      <c r="A6109" t="s">
        <v>12</v>
      </c>
      <c r="B6109" t="s">
        <v>749</v>
      </c>
      <c r="C6109" t="s">
        <v>1574</v>
      </c>
      <c r="D6109">
        <v>2018</v>
      </c>
      <c r="E6109" t="s">
        <v>1600</v>
      </c>
      <c r="F6109" t="s">
        <v>1601</v>
      </c>
      <c r="G6109" t="s">
        <v>1605</v>
      </c>
      <c r="H6109" t="s">
        <v>1609</v>
      </c>
      <c r="I6109" s="10">
        <v>0.11491654599999999</v>
      </c>
      <c r="K6109">
        <v>19</v>
      </c>
      <c r="L6109" s="3">
        <v>188.42140000000001</v>
      </c>
      <c r="M6109">
        <v>4</v>
      </c>
      <c r="N6109">
        <f>+$Q$876-Tabla13[[#This Row],[Outlet Establishment Year]]</f>
        <v>6</v>
      </c>
      <c r="O6109">
        <f>+Tabla13[[#This Row],[Sales]]/Tabla13[[#This Row],[Antigüedad]]</f>
        <v>31.403566666666666</v>
      </c>
      <c r="P6109" s="4">
        <f>+Tabla13[[#This Row],[Sales]]/Tabla13[[#This Row],[Item Weight corregido]]</f>
        <v>9.9169157894736841</v>
      </c>
    </row>
    <row r="6110" spans="1:16" x14ac:dyDescent="0.3">
      <c r="A6110" t="s">
        <v>13</v>
      </c>
      <c r="B6110" t="s">
        <v>131</v>
      </c>
      <c r="C6110" t="s">
        <v>1577</v>
      </c>
      <c r="D6110">
        <v>2014</v>
      </c>
      <c r="E6110" t="s">
        <v>1596</v>
      </c>
      <c r="F6110" t="s">
        <v>1602</v>
      </c>
      <c r="G6110" t="s">
        <v>1606</v>
      </c>
      <c r="H6110" t="s">
        <v>1607</v>
      </c>
      <c r="I6110" s="10">
        <v>7.3766310000000002E-2</v>
      </c>
      <c r="J6110">
        <v>16.5</v>
      </c>
      <c r="K6110">
        <v>16.5</v>
      </c>
      <c r="L6110" s="3">
        <v>208.56379999999999</v>
      </c>
      <c r="M6110">
        <v>4</v>
      </c>
      <c r="N6110">
        <f>+$Q$876-Tabla13[[#This Row],[Outlet Establishment Year]]</f>
        <v>10</v>
      </c>
      <c r="O6110">
        <f>+Tabla13[[#This Row],[Sales]]/Tabla13[[#This Row],[Antigüedad]]</f>
        <v>20.856379999999998</v>
      </c>
      <c r="P6110" s="4">
        <f>+Tabla13[[#This Row],[Sales]]/Tabla13[[#This Row],[Item Weight corregido]]</f>
        <v>12.640230303030302</v>
      </c>
    </row>
    <row r="6111" spans="1:16" x14ac:dyDescent="0.3">
      <c r="A6111" t="s">
        <v>12</v>
      </c>
      <c r="B6111" t="s">
        <v>1524</v>
      </c>
      <c r="C6111" t="s">
        <v>1576</v>
      </c>
      <c r="D6111">
        <v>2018</v>
      </c>
      <c r="E6111" t="s">
        <v>1597</v>
      </c>
      <c r="F6111" t="s">
        <v>1602</v>
      </c>
      <c r="G6111" t="s">
        <v>1604</v>
      </c>
      <c r="H6111" t="s">
        <v>1610</v>
      </c>
      <c r="I6111" s="10">
        <v>4.9349121000000003E-2</v>
      </c>
      <c r="K6111">
        <v>13.6</v>
      </c>
      <c r="L6111" s="3">
        <v>108.69119999999999</v>
      </c>
      <c r="M6111">
        <v>4</v>
      </c>
      <c r="N6111">
        <f>+$Q$876-Tabla13[[#This Row],[Outlet Establishment Year]]</f>
        <v>6</v>
      </c>
      <c r="O6111">
        <f>+Tabla13[[#This Row],[Sales]]/Tabla13[[#This Row],[Antigüedad]]</f>
        <v>18.115199999999998</v>
      </c>
      <c r="P6111" s="4">
        <f>+Tabla13[[#This Row],[Sales]]/Tabla13[[#This Row],[Item Weight corregido]]</f>
        <v>7.992</v>
      </c>
    </row>
    <row r="6112" spans="1:16" x14ac:dyDescent="0.3">
      <c r="A6112" t="s">
        <v>14</v>
      </c>
      <c r="B6112" t="s">
        <v>1241</v>
      </c>
      <c r="C6112" t="s">
        <v>1577</v>
      </c>
      <c r="D6112">
        <v>2018</v>
      </c>
      <c r="E6112" t="s">
        <v>1600</v>
      </c>
      <c r="F6112" t="s">
        <v>1601</v>
      </c>
      <c r="G6112" t="s">
        <v>1605</v>
      </c>
      <c r="H6112" t="s">
        <v>1609</v>
      </c>
      <c r="I6112" s="10">
        <v>0.32839094800000002</v>
      </c>
      <c r="K6112">
        <v>8.3550000000000004</v>
      </c>
      <c r="L6112" s="3">
        <v>146.04179999999999</v>
      </c>
      <c r="M6112">
        <v>4</v>
      </c>
      <c r="N6112">
        <f>+$Q$876-Tabla13[[#This Row],[Outlet Establishment Year]]</f>
        <v>6</v>
      </c>
      <c r="O6112">
        <f>+Tabla13[[#This Row],[Sales]]/Tabla13[[#This Row],[Antigüedad]]</f>
        <v>24.340299999999999</v>
      </c>
      <c r="P6112" s="4">
        <f>+Tabla13[[#This Row],[Sales]]/Tabla13[[#This Row],[Item Weight corregido]]</f>
        <v>17.479569120287252</v>
      </c>
    </row>
    <row r="6113" spans="1:16" x14ac:dyDescent="0.3">
      <c r="A6113" t="s">
        <v>12</v>
      </c>
      <c r="B6113" t="s">
        <v>98</v>
      </c>
      <c r="C6113" t="s">
        <v>1581</v>
      </c>
      <c r="D6113">
        <v>2017</v>
      </c>
      <c r="E6113" t="s">
        <v>1598</v>
      </c>
      <c r="F6113" t="s">
        <v>1603</v>
      </c>
      <c r="G6113" t="s">
        <v>1605</v>
      </c>
      <c r="H6113" t="s">
        <v>1607</v>
      </c>
      <c r="I6113" s="10">
        <v>1.2455786999999999E-2</v>
      </c>
      <c r="J6113">
        <v>10.195</v>
      </c>
      <c r="K6113">
        <v>10.195</v>
      </c>
      <c r="L6113" s="3">
        <v>197.511</v>
      </c>
      <c r="M6113">
        <v>4</v>
      </c>
      <c r="N6113">
        <f>+$Q$876-Tabla13[[#This Row],[Outlet Establishment Year]]</f>
        <v>7</v>
      </c>
      <c r="O6113">
        <f>+Tabla13[[#This Row],[Sales]]/Tabla13[[#This Row],[Antigüedad]]</f>
        <v>28.215857142857143</v>
      </c>
      <c r="P6113" s="4">
        <f>+Tabla13[[#This Row],[Sales]]/Tabla13[[#This Row],[Item Weight corregido]]</f>
        <v>19.373320255026972</v>
      </c>
    </row>
    <row r="6114" spans="1:16" x14ac:dyDescent="0.3">
      <c r="A6114" t="s">
        <v>13</v>
      </c>
      <c r="B6114" t="s">
        <v>75</v>
      </c>
      <c r="C6114" t="s">
        <v>1583</v>
      </c>
      <c r="D6114">
        <v>2018</v>
      </c>
      <c r="E6114" t="s">
        <v>1600</v>
      </c>
      <c r="F6114" t="s">
        <v>1601</v>
      </c>
      <c r="G6114" t="s">
        <v>1605</v>
      </c>
      <c r="H6114" t="s">
        <v>1609</v>
      </c>
      <c r="I6114" s="10">
        <v>6.2892909999999998E-3</v>
      </c>
      <c r="K6114">
        <v>5.88</v>
      </c>
      <c r="L6114" s="3">
        <v>153.2998</v>
      </c>
      <c r="M6114">
        <v>4</v>
      </c>
      <c r="N6114">
        <f>+$Q$876-Tabla13[[#This Row],[Outlet Establishment Year]]</f>
        <v>6</v>
      </c>
      <c r="O6114">
        <f>+Tabla13[[#This Row],[Sales]]/Tabla13[[#This Row],[Antigüedad]]</f>
        <v>25.549966666666666</v>
      </c>
      <c r="P6114" s="4">
        <f>+Tabla13[[#This Row],[Sales]]/Tabla13[[#This Row],[Item Weight corregido]]</f>
        <v>26.07139455782313</v>
      </c>
    </row>
    <row r="6115" spans="1:16" x14ac:dyDescent="0.3">
      <c r="A6115" t="s">
        <v>13</v>
      </c>
      <c r="B6115" t="s">
        <v>484</v>
      </c>
      <c r="C6115" t="s">
        <v>1579</v>
      </c>
      <c r="D6115">
        <v>2011</v>
      </c>
      <c r="E6115" t="s">
        <v>1595</v>
      </c>
      <c r="F6115" t="s">
        <v>1602</v>
      </c>
      <c r="G6115" t="s">
        <v>1604</v>
      </c>
      <c r="H6115" t="s">
        <v>1609</v>
      </c>
      <c r="I6115" s="10">
        <v>0.11035679700000001</v>
      </c>
      <c r="J6115">
        <v>20.2</v>
      </c>
      <c r="K6115">
        <v>20.2</v>
      </c>
      <c r="L6115" s="3">
        <v>62.051000000000002</v>
      </c>
      <c r="M6115">
        <v>4</v>
      </c>
      <c r="N6115">
        <f>+$Q$876-Tabla13[[#This Row],[Outlet Establishment Year]]</f>
        <v>13</v>
      </c>
      <c r="O6115">
        <f>+Tabla13[[#This Row],[Sales]]/Tabla13[[#This Row],[Antigüedad]]</f>
        <v>4.7731538461538463</v>
      </c>
      <c r="P6115" s="4">
        <f>+Tabla13[[#This Row],[Sales]]/Tabla13[[#This Row],[Item Weight corregido]]</f>
        <v>3.071831683168317</v>
      </c>
    </row>
    <row r="6116" spans="1:16" x14ac:dyDescent="0.3">
      <c r="A6116" t="s">
        <v>12</v>
      </c>
      <c r="B6116" t="s">
        <v>1552</v>
      </c>
      <c r="C6116" t="s">
        <v>1585</v>
      </c>
      <c r="D6116">
        <v>2014</v>
      </c>
      <c r="E6116" t="s">
        <v>1596</v>
      </c>
      <c r="F6116" t="s">
        <v>1602</v>
      </c>
      <c r="G6116" t="s">
        <v>1606</v>
      </c>
      <c r="H6116" t="s">
        <v>1607</v>
      </c>
      <c r="I6116" s="10">
        <v>0.16454255500000001</v>
      </c>
      <c r="J6116">
        <v>8.0500000000000007</v>
      </c>
      <c r="K6116">
        <v>8.0500000000000007</v>
      </c>
      <c r="L6116" s="3">
        <v>112.2518</v>
      </c>
      <c r="M6116">
        <v>4</v>
      </c>
      <c r="N6116">
        <f>+$Q$876-Tabla13[[#This Row],[Outlet Establishment Year]]</f>
        <v>10</v>
      </c>
      <c r="O6116">
        <f>+Tabla13[[#This Row],[Sales]]/Tabla13[[#This Row],[Antigüedad]]</f>
        <v>11.22518</v>
      </c>
      <c r="P6116" s="4">
        <f>+Tabla13[[#This Row],[Sales]]/Tabla13[[#This Row],[Item Weight corregido]]</f>
        <v>13.944322981366458</v>
      </c>
    </row>
    <row r="6117" spans="1:16" x14ac:dyDescent="0.3">
      <c r="A6117" t="s">
        <v>13</v>
      </c>
      <c r="B6117" t="s">
        <v>244</v>
      </c>
      <c r="C6117" t="s">
        <v>1575</v>
      </c>
      <c r="D6117">
        <v>2012</v>
      </c>
      <c r="E6117" t="s">
        <v>1591</v>
      </c>
      <c r="F6117" t="s">
        <v>1601</v>
      </c>
      <c r="G6117" t="s">
        <v>1604</v>
      </c>
      <c r="H6117" t="s">
        <v>1607</v>
      </c>
      <c r="I6117" s="10">
        <v>7.5853370000000003E-2</v>
      </c>
      <c r="J6117">
        <v>16.75</v>
      </c>
      <c r="K6117">
        <v>16.75</v>
      </c>
      <c r="L6117" s="3">
        <v>36.853200000000001</v>
      </c>
      <c r="M6117">
        <v>4</v>
      </c>
      <c r="N6117">
        <f>+$Q$876-Tabla13[[#This Row],[Outlet Establishment Year]]</f>
        <v>12</v>
      </c>
      <c r="O6117">
        <f>+Tabla13[[#This Row],[Sales]]/Tabla13[[#This Row],[Antigüedad]]</f>
        <v>3.0710999999999999</v>
      </c>
      <c r="P6117" s="4">
        <f>+Tabla13[[#This Row],[Sales]]/Tabla13[[#This Row],[Item Weight corregido]]</f>
        <v>2.2001910447761195</v>
      </c>
    </row>
    <row r="6118" spans="1:16" x14ac:dyDescent="0.3">
      <c r="A6118" t="s">
        <v>13</v>
      </c>
      <c r="B6118" t="s">
        <v>1189</v>
      </c>
      <c r="C6118" t="s">
        <v>1576</v>
      </c>
      <c r="D6118">
        <v>2016</v>
      </c>
      <c r="E6118" t="s">
        <v>1599</v>
      </c>
      <c r="F6118" t="s">
        <v>1601</v>
      </c>
      <c r="G6118" t="s">
        <v>1605</v>
      </c>
      <c r="H6118" t="s">
        <v>1607</v>
      </c>
      <c r="I6118" s="10">
        <v>2.5993423000000002E-2</v>
      </c>
      <c r="J6118">
        <v>15.1</v>
      </c>
      <c r="K6118">
        <v>15.1</v>
      </c>
      <c r="L6118" s="3">
        <v>147.4076</v>
      </c>
      <c r="M6118">
        <v>4</v>
      </c>
      <c r="N6118">
        <f>+$Q$876-Tabla13[[#This Row],[Outlet Establishment Year]]</f>
        <v>8</v>
      </c>
      <c r="O6118">
        <f>+Tabla13[[#This Row],[Sales]]/Tabla13[[#This Row],[Antigüedad]]</f>
        <v>18.42595</v>
      </c>
      <c r="P6118" s="4">
        <f>+Tabla13[[#This Row],[Sales]]/Tabla13[[#This Row],[Item Weight corregido]]</f>
        <v>9.7620927152317876</v>
      </c>
    </row>
    <row r="6119" spans="1:16" x14ac:dyDescent="0.3">
      <c r="A6119" t="s">
        <v>13</v>
      </c>
      <c r="B6119" t="s">
        <v>628</v>
      </c>
      <c r="C6119" t="s">
        <v>1582</v>
      </c>
      <c r="D6119">
        <v>2012</v>
      </c>
      <c r="E6119" t="s">
        <v>1591</v>
      </c>
      <c r="F6119" t="s">
        <v>1601</v>
      </c>
      <c r="G6119" t="s">
        <v>1604</v>
      </c>
      <c r="H6119" t="s">
        <v>1607</v>
      </c>
      <c r="I6119" s="10">
        <v>0.129086113</v>
      </c>
      <c r="J6119">
        <v>16.75</v>
      </c>
      <c r="K6119">
        <v>16.75</v>
      </c>
      <c r="L6119" s="3">
        <v>89.485600000000005</v>
      </c>
      <c r="M6119">
        <v>4</v>
      </c>
      <c r="N6119">
        <f>+$Q$876-Tabla13[[#This Row],[Outlet Establishment Year]]</f>
        <v>12</v>
      </c>
      <c r="O6119">
        <f>+Tabla13[[#This Row],[Sales]]/Tabla13[[#This Row],[Antigüedad]]</f>
        <v>7.4571333333333341</v>
      </c>
      <c r="P6119" s="4">
        <f>+Tabla13[[#This Row],[Sales]]/Tabla13[[#This Row],[Item Weight corregido]]</f>
        <v>5.342423880597015</v>
      </c>
    </row>
    <row r="6120" spans="1:16" x14ac:dyDescent="0.3">
      <c r="A6120" t="s">
        <v>13</v>
      </c>
      <c r="B6120" t="s">
        <v>1534</v>
      </c>
      <c r="C6120" t="s">
        <v>1577</v>
      </c>
      <c r="D6120">
        <v>2022</v>
      </c>
      <c r="E6120" t="s">
        <v>1592</v>
      </c>
      <c r="F6120" t="s">
        <v>1602</v>
      </c>
      <c r="G6120" t="s">
        <v>1604</v>
      </c>
      <c r="H6120" t="s">
        <v>1608</v>
      </c>
      <c r="I6120" s="10">
        <v>0.10389467099999999</v>
      </c>
      <c r="J6120">
        <v>16.2</v>
      </c>
      <c r="K6120">
        <v>16.2</v>
      </c>
      <c r="L6120" s="3">
        <v>101.29900000000001</v>
      </c>
      <c r="M6120">
        <v>3.5</v>
      </c>
      <c r="N6120">
        <f>+$Q$876-Tabla13[[#This Row],[Outlet Establishment Year]]</f>
        <v>2</v>
      </c>
      <c r="O6120">
        <f>+Tabla13[[#This Row],[Sales]]/Tabla13[[#This Row],[Antigüedad]]</f>
        <v>50.649500000000003</v>
      </c>
      <c r="P6120" s="4">
        <f>+Tabla13[[#This Row],[Sales]]/Tabla13[[#This Row],[Item Weight corregido]]</f>
        <v>6.253024691358025</v>
      </c>
    </row>
    <row r="6121" spans="1:16" x14ac:dyDescent="0.3">
      <c r="A6121" t="s">
        <v>13</v>
      </c>
      <c r="B6121" t="s">
        <v>793</v>
      </c>
      <c r="C6121" t="s">
        <v>1585</v>
      </c>
      <c r="D6121">
        <v>2012</v>
      </c>
      <c r="E6121" t="s">
        <v>1591</v>
      </c>
      <c r="F6121" t="s">
        <v>1601</v>
      </c>
      <c r="G6121" t="s">
        <v>1604</v>
      </c>
      <c r="H6121" t="s">
        <v>1607</v>
      </c>
      <c r="I6121" s="10">
        <v>0.12018920600000001</v>
      </c>
      <c r="J6121">
        <v>11.15</v>
      </c>
      <c r="K6121">
        <v>11.15</v>
      </c>
      <c r="L6121" s="3">
        <v>45.074399999999997</v>
      </c>
      <c r="M6121">
        <v>4</v>
      </c>
      <c r="N6121">
        <f>+$Q$876-Tabla13[[#This Row],[Outlet Establishment Year]]</f>
        <v>12</v>
      </c>
      <c r="O6121">
        <f>+Tabla13[[#This Row],[Sales]]/Tabla13[[#This Row],[Antigüedad]]</f>
        <v>3.7561999999999998</v>
      </c>
      <c r="P6121" s="4">
        <f>+Tabla13[[#This Row],[Sales]]/Tabla13[[#This Row],[Item Weight corregido]]</f>
        <v>4.0425470852017931</v>
      </c>
    </row>
    <row r="6122" spans="1:16" x14ac:dyDescent="0.3">
      <c r="A6122" t="s">
        <v>13</v>
      </c>
      <c r="B6122" t="s">
        <v>293</v>
      </c>
      <c r="C6122" t="s">
        <v>1579</v>
      </c>
      <c r="D6122">
        <v>2016</v>
      </c>
      <c r="E6122" t="s">
        <v>1599</v>
      </c>
      <c r="F6122" t="s">
        <v>1601</v>
      </c>
      <c r="G6122" t="s">
        <v>1605</v>
      </c>
      <c r="H6122" t="s">
        <v>1607</v>
      </c>
      <c r="I6122" s="10">
        <v>0.12049726600000001</v>
      </c>
      <c r="J6122">
        <v>8.39</v>
      </c>
      <c r="K6122">
        <v>8.39</v>
      </c>
      <c r="L6122" s="3">
        <v>162.2868</v>
      </c>
      <c r="M6122">
        <v>4</v>
      </c>
      <c r="N6122">
        <f>+$Q$876-Tabla13[[#This Row],[Outlet Establishment Year]]</f>
        <v>8</v>
      </c>
      <c r="O6122">
        <f>+Tabla13[[#This Row],[Sales]]/Tabla13[[#This Row],[Antigüedad]]</f>
        <v>20.28585</v>
      </c>
      <c r="P6122" s="4">
        <f>+Tabla13[[#This Row],[Sales]]/Tabla13[[#This Row],[Item Weight corregido]]</f>
        <v>19.342884386174017</v>
      </c>
    </row>
    <row r="6123" spans="1:16" x14ac:dyDescent="0.3">
      <c r="A6123" t="s">
        <v>12</v>
      </c>
      <c r="B6123" t="s">
        <v>1022</v>
      </c>
      <c r="C6123" t="s">
        <v>1580</v>
      </c>
      <c r="D6123">
        <v>2017</v>
      </c>
      <c r="E6123" t="s">
        <v>1598</v>
      </c>
      <c r="F6123" t="s">
        <v>1603</v>
      </c>
      <c r="G6123" t="s">
        <v>1605</v>
      </c>
      <c r="H6123" t="s">
        <v>1607</v>
      </c>
      <c r="I6123" s="10">
        <v>2.3492524000000001E-2</v>
      </c>
      <c r="J6123">
        <v>5.6749999999999998</v>
      </c>
      <c r="K6123">
        <v>5.6749999999999998</v>
      </c>
      <c r="L6123" s="3">
        <v>155.52879999999999</v>
      </c>
      <c r="M6123">
        <v>4</v>
      </c>
      <c r="N6123">
        <f>+$Q$876-Tabla13[[#This Row],[Outlet Establishment Year]]</f>
        <v>7</v>
      </c>
      <c r="O6123">
        <f>+Tabla13[[#This Row],[Sales]]/Tabla13[[#This Row],[Antigüedad]]</f>
        <v>22.218399999999999</v>
      </c>
      <c r="P6123" s="4">
        <f>+Tabla13[[#This Row],[Sales]]/Tabla13[[#This Row],[Item Weight corregido]]</f>
        <v>27.405955947136562</v>
      </c>
    </row>
    <row r="6124" spans="1:16" x14ac:dyDescent="0.3">
      <c r="A6124" t="s">
        <v>13</v>
      </c>
      <c r="B6124" t="s">
        <v>1172</v>
      </c>
      <c r="C6124" t="s">
        <v>1575</v>
      </c>
      <c r="D6124">
        <v>2018</v>
      </c>
      <c r="E6124" t="s">
        <v>1597</v>
      </c>
      <c r="F6124" t="s">
        <v>1602</v>
      </c>
      <c r="G6124" t="s">
        <v>1604</v>
      </c>
      <c r="H6124" t="s">
        <v>1610</v>
      </c>
      <c r="I6124" s="10">
        <v>7.3024401000000003E-2</v>
      </c>
      <c r="K6124">
        <v>10</v>
      </c>
      <c r="L6124" s="3">
        <v>121.84399999999999</v>
      </c>
      <c r="M6124">
        <v>4</v>
      </c>
      <c r="N6124">
        <f>+$Q$876-Tabla13[[#This Row],[Outlet Establishment Year]]</f>
        <v>6</v>
      </c>
      <c r="O6124">
        <f>+Tabla13[[#This Row],[Sales]]/Tabla13[[#This Row],[Antigüedad]]</f>
        <v>20.307333333333332</v>
      </c>
      <c r="P6124" s="4">
        <f>+Tabla13[[#This Row],[Sales]]/Tabla13[[#This Row],[Item Weight corregido]]</f>
        <v>12.1844</v>
      </c>
    </row>
    <row r="6125" spans="1:16" x14ac:dyDescent="0.3">
      <c r="A6125" t="s">
        <v>12</v>
      </c>
      <c r="B6125" t="s">
        <v>1167</v>
      </c>
      <c r="C6125" t="s">
        <v>1580</v>
      </c>
      <c r="D6125">
        <v>2020</v>
      </c>
      <c r="E6125" t="s">
        <v>1594</v>
      </c>
      <c r="F6125" t="s">
        <v>1603</v>
      </c>
      <c r="G6125" t="s">
        <v>1604</v>
      </c>
      <c r="H6125" t="s">
        <v>1607</v>
      </c>
      <c r="I6125" s="10">
        <v>8.8821764999999997E-2</v>
      </c>
      <c r="J6125">
        <v>8.8949999999999996</v>
      </c>
      <c r="K6125">
        <v>8.8949999999999996</v>
      </c>
      <c r="L6125" s="3">
        <v>125.173</v>
      </c>
      <c r="M6125">
        <v>4</v>
      </c>
      <c r="N6125">
        <f>+$Q$876-Tabla13[[#This Row],[Outlet Establishment Year]]</f>
        <v>4</v>
      </c>
      <c r="O6125">
        <f>+Tabla13[[#This Row],[Sales]]/Tabla13[[#This Row],[Antigüedad]]</f>
        <v>31.29325</v>
      </c>
      <c r="P6125" s="4">
        <f>+Tabla13[[#This Row],[Sales]]/Tabla13[[#This Row],[Item Weight corregido]]</f>
        <v>14.072287802136032</v>
      </c>
    </row>
    <row r="6126" spans="1:16" x14ac:dyDescent="0.3">
      <c r="A6126" t="s">
        <v>13</v>
      </c>
      <c r="B6126" t="s">
        <v>310</v>
      </c>
      <c r="C6126" t="s">
        <v>1585</v>
      </c>
      <c r="D6126">
        <v>2016</v>
      </c>
      <c r="E6126" t="s">
        <v>1599</v>
      </c>
      <c r="F6126" t="s">
        <v>1601</v>
      </c>
      <c r="G6126" t="s">
        <v>1605</v>
      </c>
      <c r="H6126" t="s">
        <v>1607</v>
      </c>
      <c r="I6126" s="10">
        <v>0.13681074200000001</v>
      </c>
      <c r="J6126">
        <v>10.895</v>
      </c>
      <c r="K6126">
        <v>10.895</v>
      </c>
      <c r="L6126" s="3">
        <v>263.05680000000001</v>
      </c>
      <c r="M6126">
        <v>4</v>
      </c>
      <c r="N6126">
        <f>+$Q$876-Tabla13[[#This Row],[Outlet Establishment Year]]</f>
        <v>8</v>
      </c>
      <c r="O6126">
        <f>+Tabla13[[#This Row],[Sales]]/Tabla13[[#This Row],[Antigüedad]]</f>
        <v>32.882100000000001</v>
      </c>
      <c r="P6126" s="4">
        <f>+Tabla13[[#This Row],[Sales]]/Tabla13[[#This Row],[Item Weight corregido]]</f>
        <v>24.14472693896283</v>
      </c>
    </row>
    <row r="6127" spans="1:16" x14ac:dyDescent="0.3">
      <c r="A6127" t="s">
        <v>13</v>
      </c>
      <c r="B6127" t="s">
        <v>1197</v>
      </c>
      <c r="C6127" t="s">
        <v>1587</v>
      </c>
      <c r="D6127">
        <v>2018</v>
      </c>
      <c r="E6127" t="s">
        <v>1600</v>
      </c>
      <c r="F6127" t="s">
        <v>1601</v>
      </c>
      <c r="G6127" t="s">
        <v>1605</v>
      </c>
      <c r="H6127" t="s">
        <v>1609</v>
      </c>
      <c r="I6127" s="10">
        <v>0</v>
      </c>
      <c r="K6127">
        <v>9.17</v>
      </c>
      <c r="L6127" s="3">
        <v>144.84700000000001</v>
      </c>
      <c r="M6127">
        <v>4</v>
      </c>
      <c r="N6127">
        <f>+$Q$876-Tabla13[[#This Row],[Outlet Establishment Year]]</f>
        <v>6</v>
      </c>
      <c r="O6127">
        <f>+Tabla13[[#This Row],[Sales]]/Tabla13[[#This Row],[Antigüedad]]</f>
        <v>24.141166666666667</v>
      </c>
      <c r="P6127" s="4">
        <f>+Tabla13[[#This Row],[Sales]]/Tabla13[[#This Row],[Item Weight corregido]]</f>
        <v>15.795747001090513</v>
      </c>
    </row>
    <row r="6128" spans="1:16" x14ac:dyDescent="0.3">
      <c r="A6128" t="s">
        <v>12</v>
      </c>
      <c r="B6128" t="s">
        <v>562</v>
      </c>
      <c r="C6128" t="s">
        <v>1586</v>
      </c>
      <c r="D6128">
        <v>2022</v>
      </c>
      <c r="E6128" t="s">
        <v>1592</v>
      </c>
      <c r="F6128" t="s">
        <v>1602</v>
      </c>
      <c r="G6128" t="s">
        <v>1604</v>
      </c>
      <c r="H6128" t="s">
        <v>1608</v>
      </c>
      <c r="I6128" s="10">
        <v>9.4952408000000002E-2</v>
      </c>
      <c r="J6128">
        <v>7.8949999999999996</v>
      </c>
      <c r="K6128">
        <v>7.8949999999999996</v>
      </c>
      <c r="L6128" s="3">
        <v>101.1332</v>
      </c>
      <c r="M6128">
        <v>4</v>
      </c>
      <c r="N6128">
        <f>+$Q$876-Tabla13[[#This Row],[Outlet Establishment Year]]</f>
        <v>2</v>
      </c>
      <c r="O6128">
        <f>+Tabla13[[#This Row],[Sales]]/Tabla13[[#This Row],[Antigüedad]]</f>
        <v>50.566600000000001</v>
      </c>
      <c r="P6128" s="4">
        <f>+Tabla13[[#This Row],[Sales]]/Tabla13[[#This Row],[Item Weight corregido]]</f>
        <v>12.809778340721977</v>
      </c>
    </row>
    <row r="6129" spans="1:16" x14ac:dyDescent="0.3">
      <c r="A6129" t="s">
        <v>13</v>
      </c>
      <c r="B6129" t="s">
        <v>1337</v>
      </c>
      <c r="C6129" t="s">
        <v>1575</v>
      </c>
      <c r="D6129">
        <v>2020</v>
      </c>
      <c r="E6129" t="s">
        <v>1594</v>
      </c>
      <c r="F6129" t="s">
        <v>1603</v>
      </c>
      <c r="G6129" t="s">
        <v>1604</v>
      </c>
      <c r="H6129" t="s">
        <v>1607</v>
      </c>
      <c r="I6129" s="10">
        <v>3.0379382E-2</v>
      </c>
      <c r="J6129">
        <v>10.1</v>
      </c>
      <c r="K6129">
        <v>10.1</v>
      </c>
      <c r="L6129" s="3">
        <v>153.46559999999999</v>
      </c>
      <c r="M6129">
        <v>4</v>
      </c>
      <c r="N6129">
        <f>+$Q$876-Tabla13[[#This Row],[Outlet Establishment Year]]</f>
        <v>4</v>
      </c>
      <c r="O6129">
        <f>+Tabla13[[#This Row],[Sales]]/Tabla13[[#This Row],[Antigüedad]]</f>
        <v>38.366399999999999</v>
      </c>
      <c r="P6129" s="4">
        <f>+Tabla13[[#This Row],[Sales]]/Tabla13[[#This Row],[Item Weight corregido]]</f>
        <v>15.194613861386138</v>
      </c>
    </row>
    <row r="6130" spans="1:16" x14ac:dyDescent="0.3">
      <c r="A6130" t="s">
        <v>13</v>
      </c>
      <c r="B6130" t="s">
        <v>630</v>
      </c>
      <c r="C6130" t="s">
        <v>1585</v>
      </c>
      <c r="D6130">
        <v>2011</v>
      </c>
      <c r="E6130" t="s">
        <v>1595</v>
      </c>
      <c r="F6130" t="s">
        <v>1602</v>
      </c>
      <c r="G6130" t="s">
        <v>1604</v>
      </c>
      <c r="H6130" t="s">
        <v>1609</v>
      </c>
      <c r="I6130" s="10">
        <v>1.9314960999999999E-2</v>
      </c>
      <c r="J6130">
        <v>12.1</v>
      </c>
      <c r="K6130">
        <v>12.1</v>
      </c>
      <c r="L6130" s="3">
        <v>164.65260000000001</v>
      </c>
      <c r="M6130">
        <v>4</v>
      </c>
      <c r="N6130">
        <f>+$Q$876-Tabla13[[#This Row],[Outlet Establishment Year]]</f>
        <v>13</v>
      </c>
      <c r="O6130">
        <f>+Tabla13[[#This Row],[Sales]]/Tabla13[[#This Row],[Antigüedad]]</f>
        <v>12.665584615384615</v>
      </c>
      <c r="P6130" s="4">
        <f>+Tabla13[[#This Row],[Sales]]/Tabla13[[#This Row],[Item Weight corregido]]</f>
        <v>13.607652892561985</v>
      </c>
    </row>
    <row r="6131" spans="1:16" x14ac:dyDescent="0.3">
      <c r="A6131" t="s">
        <v>13</v>
      </c>
      <c r="B6131" t="s">
        <v>128</v>
      </c>
      <c r="C6131" t="s">
        <v>1587</v>
      </c>
      <c r="D6131">
        <v>2014</v>
      </c>
      <c r="E6131" t="s">
        <v>1596</v>
      </c>
      <c r="F6131" t="s">
        <v>1602</v>
      </c>
      <c r="G6131" t="s">
        <v>1606</v>
      </c>
      <c r="H6131" t="s">
        <v>1607</v>
      </c>
      <c r="I6131" s="10">
        <v>8.2935004000000007E-2</v>
      </c>
      <c r="J6131">
        <v>20.6</v>
      </c>
      <c r="K6131">
        <v>20.6</v>
      </c>
      <c r="L6131" s="3">
        <v>119.57559999999999</v>
      </c>
      <c r="M6131">
        <v>4</v>
      </c>
      <c r="N6131">
        <f>+$Q$876-Tabla13[[#This Row],[Outlet Establishment Year]]</f>
        <v>10</v>
      </c>
      <c r="O6131">
        <f>+Tabla13[[#This Row],[Sales]]/Tabla13[[#This Row],[Antigüedad]]</f>
        <v>11.957559999999999</v>
      </c>
      <c r="P6131" s="4">
        <f>+Tabla13[[#This Row],[Sales]]/Tabla13[[#This Row],[Item Weight corregido]]</f>
        <v>5.8046407766990287</v>
      </c>
    </row>
    <row r="6132" spans="1:16" x14ac:dyDescent="0.3">
      <c r="A6132" t="s">
        <v>12</v>
      </c>
      <c r="B6132" t="s">
        <v>1502</v>
      </c>
      <c r="C6132" t="s">
        <v>1574</v>
      </c>
      <c r="D6132">
        <v>2014</v>
      </c>
      <c r="E6132" t="s">
        <v>1596</v>
      </c>
      <c r="F6132" t="s">
        <v>1602</v>
      </c>
      <c r="G6132" t="s">
        <v>1606</v>
      </c>
      <c r="H6132" t="s">
        <v>1607</v>
      </c>
      <c r="I6132" s="10">
        <v>0.106968096</v>
      </c>
      <c r="J6132">
        <v>5.46</v>
      </c>
      <c r="K6132">
        <v>5.46</v>
      </c>
      <c r="L6132" s="3">
        <v>142.67859999999999</v>
      </c>
      <c r="M6132">
        <v>4</v>
      </c>
      <c r="N6132">
        <f>+$Q$876-Tabla13[[#This Row],[Outlet Establishment Year]]</f>
        <v>10</v>
      </c>
      <c r="O6132">
        <f>+Tabla13[[#This Row],[Sales]]/Tabla13[[#This Row],[Antigüedad]]</f>
        <v>14.267859999999999</v>
      </c>
      <c r="P6132" s="4">
        <f>+Tabla13[[#This Row],[Sales]]/Tabla13[[#This Row],[Item Weight corregido]]</f>
        <v>26.131611721611719</v>
      </c>
    </row>
    <row r="6133" spans="1:16" x14ac:dyDescent="0.3">
      <c r="A6133" t="s">
        <v>13</v>
      </c>
      <c r="B6133" t="s">
        <v>273</v>
      </c>
      <c r="C6133" t="s">
        <v>1590</v>
      </c>
      <c r="D6133">
        <v>2012</v>
      </c>
      <c r="E6133" t="s">
        <v>1591</v>
      </c>
      <c r="F6133" t="s">
        <v>1601</v>
      </c>
      <c r="G6133" t="s">
        <v>1604</v>
      </c>
      <c r="H6133" t="s">
        <v>1607</v>
      </c>
      <c r="I6133" s="10">
        <v>0.15958218499999999</v>
      </c>
      <c r="J6133">
        <v>9.3949999999999996</v>
      </c>
      <c r="K6133">
        <v>9.3949999999999996</v>
      </c>
      <c r="L6133" s="3">
        <v>224.77199999999999</v>
      </c>
      <c r="M6133">
        <v>4</v>
      </c>
      <c r="N6133">
        <f>+$Q$876-Tabla13[[#This Row],[Outlet Establishment Year]]</f>
        <v>12</v>
      </c>
      <c r="O6133">
        <f>+Tabla13[[#This Row],[Sales]]/Tabla13[[#This Row],[Antigüedad]]</f>
        <v>18.730999999999998</v>
      </c>
      <c r="P6133" s="4">
        <f>+Tabla13[[#This Row],[Sales]]/Tabla13[[#This Row],[Item Weight corregido]]</f>
        <v>23.924640766365087</v>
      </c>
    </row>
    <row r="6134" spans="1:16" x14ac:dyDescent="0.3">
      <c r="A6134" t="s">
        <v>13</v>
      </c>
      <c r="B6134" t="s">
        <v>503</v>
      </c>
      <c r="C6134" t="s">
        <v>1577</v>
      </c>
      <c r="D6134">
        <v>2018</v>
      </c>
      <c r="E6134" t="s">
        <v>1600</v>
      </c>
      <c r="F6134" t="s">
        <v>1601</v>
      </c>
      <c r="G6134" t="s">
        <v>1605</v>
      </c>
      <c r="H6134" t="s">
        <v>1609</v>
      </c>
      <c r="I6134" s="10">
        <v>0.14453827</v>
      </c>
      <c r="K6134">
        <v>19.5</v>
      </c>
      <c r="L6134" s="3">
        <v>180.6002</v>
      </c>
      <c r="M6134">
        <v>4</v>
      </c>
      <c r="N6134">
        <f>+$Q$876-Tabla13[[#This Row],[Outlet Establishment Year]]</f>
        <v>6</v>
      </c>
      <c r="O6134">
        <f>+Tabla13[[#This Row],[Sales]]/Tabla13[[#This Row],[Antigüedad]]</f>
        <v>30.100033333333332</v>
      </c>
      <c r="P6134" s="4">
        <f>+Tabla13[[#This Row],[Sales]]/Tabla13[[#This Row],[Item Weight corregido]]</f>
        <v>9.2615487179487186</v>
      </c>
    </row>
    <row r="6135" spans="1:16" x14ac:dyDescent="0.3">
      <c r="A6135" t="s">
        <v>13</v>
      </c>
      <c r="B6135" t="s">
        <v>1150</v>
      </c>
      <c r="C6135" t="s">
        <v>1574</v>
      </c>
      <c r="D6135">
        <v>2016</v>
      </c>
      <c r="E6135" t="s">
        <v>1599</v>
      </c>
      <c r="F6135" t="s">
        <v>1601</v>
      </c>
      <c r="G6135" t="s">
        <v>1605</v>
      </c>
      <c r="H6135" t="s">
        <v>1607</v>
      </c>
      <c r="I6135" s="10">
        <v>3.8685801999999998E-2</v>
      </c>
      <c r="J6135">
        <v>10</v>
      </c>
      <c r="K6135">
        <v>10</v>
      </c>
      <c r="L6135" s="3">
        <v>243.81440000000001</v>
      </c>
      <c r="M6135">
        <v>4</v>
      </c>
      <c r="N6135">
        <f>+$Q$876-Tabla13[[#This Row],[Outlet Establishment Year]]</f>
        <v>8</v>
      </c>
      <c r="O6135">
        <f>+Tabla13[[#This Row],[Sales]]/Tabla13[[#This Row],[Antigüedad]]</f>
        <v>30.476800000000001</v>
      </c>
      <c r="P6135" s="4">
        <f>+Tabla13[[#This Row],[Sales]]/Tabla13[[#This Row],[Item Weight corregido]]</f>
        <v>24.381440000000001</v>
      </c>
    </row>
    <row r="6136" spans="1:16" x14ac:dyDescent="0.3">
      <c r="A6136" t="s">
        <v>13</v>
      </c>
      <c r="B6136" t="s">
        <v>818</v>
      </c>
      <c r="C6136" t="s">
        <v>1587</v>
      </c>
      <c r="D6136">
        <v>2012</v>
      </c>
      <c r="E6136" t="s">
        <v>1591</v>
      </c>
      <c r="F6136" t="s">
        <v>1601</v>
      </c>
      <c r="G6136" t="s">
        <v>1604</v>
      </c>
      <c r="H6136" t="s">
        <v>1607</v>
      </c>
      <c r="I6136" s="10">
        <v>3.7690730999999998E-2</v>
      </c>
      <c r="J6136">
        <v>7.4450000000000003</v>
      </c>
      <c r="K6136">
        <v>7.4450000000000003</v>
      </c>
      <c r="L6136" s="3">
        <v>73.335400000000007</v>
      </c>
      <c r="M6136">
        <v>4</v>
      </c>
      <c r="N6136">
        <f>+$Q$876-Tabla13[[#This Row],[Outlet Establishment Year]]</f>
        <v>12</v>
      </c>
      <c r="O6136">
        <f>+Tabla13[[#This Row],[Sales]]/Tabla13[[#This Row],[Antigüedad]]</f>
        <v>6.1112833333333336</v>
      </c>
      <c r="P6136" s="4">
        <f>+Tabla13[[#This Row],[Sales]]/Tabla13[[#This Row],[Item Weight corregido]]</f>
        <v>9.8502887844190745</v>
      </c>
    </row>
    <row r="6137" spans="1:16" x14ac:dyDescent="0.3">
      <c r="A6137" t="s">
        <v>13</v>
      </c>
      <c r="B6137" t="s">
        <v>1288</v>
      </c>
      <c r="C6137" t="s">
        <v>1585</v>
      </c>
      <c r="D6137">
        <v>2017</v>
      </c>
      <c r="E6137" t="s">
        <v>1598</v>
      </c>
      <c r="F6137" t="s">
        <v>1603</v>
      </c>
      <c r="G6137" t="s">
        <v>1605</v>
      </c>
      <c r="H6137" t="s">
        <v>1607</v>
      </c>
      <c r="I6137" s="10">
        <v>7.4613090000000007E-2</v>
      </c>
      <c r="J6137">
        <v>20.100000000000001</v>
      </c>
      <c r="K6137">
        <v>20.100000000000001</v>
      </c>
      <c r="L6137" s="3">
        <v>108.72280000000001</v>
      </c>
      <c r="M6137">
        <v>4</v>
      </c>
      <c r="N6137">
        <f>+$Q$876-Tabla13[[#This Row],[Outlet Establishment Year]]</f>
        <v>7</v>
      </c>
      <c r="O6137">
        <f>+Tabla13[[#This Row],[Sales]]/Tabla13[[#This Row],[Antigüedad]]</f>
        <v>15.531828571428573</v>
      </c>
      <c r="P6137" s="4">
        <f>+Tabla13[[#This Row],[Sales]]/Tabla13[[#This Row],[Item Weight corregido]]</f>
        <v>5.4090945273631839</v>
      </c>
    </row>
    <row r="6138" spans="1:16" x14ac:dyDescent="0.3">
      <c r="A6138" t="s">
        <v>13</v>
      </c>
      <c r="B6138" t="s">
        <v>605</v>
      </c>
      <c r="C6138" t="s">
        <v>1584</v>
      </c>
      <c r="D6138">
        <v>2018</v>
      </c>
      <c r="E6138" t="s">
        <v>1600</v>
      </c>
      <c r="F6138" t="s">
        <v>1601</v>
      </c>
      <c r="G6138" t="s">
        <v>1605</v>
      </c>
      <c r="H6138" t="s">
        <v>1609</v>
      </c>
      <c r="I6138" s="10">
        <v>0.16093617800000001</v>
      </c>
      <c r="K6138">
        <v>19.100000000000001</v>
      </c>
      <c r="L6138" s="3">
        <v>184.26079999999999</v>
      </c>
      <c r="M6138">
        <v>4</v>
      </c>
      <c r="N6138">
        <f>+$Q$876-Tabla13[[#This Row],[Outlet Establishment Year]]</f>
        <v>6</v>
      </c>
      <c r="O6138">
        <f>+Tabla13[[#This Row],[Sales]]/Tabla13[[#This Row],[Antigüedad]]</f>
        <v>30.710133333333332</v>
      </c>
      <c r="P6138" s="4">
        <f>+Tabla13[[#This Row],[Sales]]/Tabla13[[#This Row],[Item Weight corregido]]</f>
        <v>9.6471623036649206</v>
      </c>
    </row>
    <row r="6139" spans="1:16" x14ac:dyDescent="0.3">
      <c r="A6139" t="s">
        <v>12</v>
      </c>
      <c r="B6139" t="s">
        <v>566</v>
      </c>
      <c r="C6139" t="s">
        <v>1580</v>
      </c>
      <c r="D6139">
        <v>2018</v>
      </c>
      <c r="E6139" t="s">
        <v>1597</v>
      </c>
      <c r="F6139" t="s">
        <v>1602</v>
      </c>
      <c r="G6139" t="s">
        <v>1604</v>
      </c>
      <c r="H6139" t="s">
        <v>1610</v>
      </c>
      <c r="I6139" s="10">
        <v>6.5577448999999996E-2</v>
      </c>
      <c r="K6139">
        <v>15.25</v>
      </c>
      <c r="L6139" s="3">
        <v>181.76599999999999</v>
      </c>
      <c r="M6139">
        <v>4</v>
      </c>
      <c r="N6139">
        <f>+$Q$876-Tabla13[[#This Row],[Outlet Establishment Year]]</f>
        <v>6</v>
      </c>
      <c r="O6139">
        <f>+Tabla13[[#This Row],[Sales]]/Tabla13[[#This Row],[Antigüedad]]</f>
        <v>30.294333333333331</v>
      </c>
      <c r="P6139" s="4">
        <f>+Tabla13[[#This Row],[Sales]]/Tabla13[[#This Row],[Item Weight corregido]]</f>
        <v>11.919081967213113</v>
      </c>
    </row>
    <row r="6140" spans="1:16" x14ac:dyDescent="0.3">
      <c r="A6140" t="s">
        <v>12</v>
      </c>
      <c r="B6140" t="s">
        <v>1436</v>
      </c>
      <c r="C6140" t="s">
        <v>1581</v>
      </c>
      <c r="D6140">
        <v>2020</v>
      </c>
      <c r="E6140" t="s">
        <v>1594</v>
      </c>
      <c r="F6140" t="s">
        <v>1603</v>
      </c>
      <c r="G6140" t="s">
        <v>1604</v>
      </c>
      <c r="H6140" t="s">
        <v>1607</v>
      </c>
      <c r="I6140" s="10">
        <v>1.8126724E-2</v>
      </c>
      <c r="J6140">
        <v>19.7</v>
      </c>
      <c r="K6140">
        <v>19.7</v>
      </c>
      <c r="L6140" s="3">
        <v>101.79900000000001</v>
      </c>
      <c r="M6140">
        <v>4</v>
      </c>
      <c r="N6140">
        <f>+$Q$876-Tabla13[[#This Row],[Outlet Establishment Year]]</f>
        <v>4</v>
      </c>
      <c r="O6140">
        <f>+Tabla13[[#This Row],[Sales]]/Tabla13[[#This Row],[Antigüedad]]</f>
        <v>25.449750000000002</v>
      </c>
      <c r="P6140" s="4">
        <f>+Tabla13[[#This Row],[Sales]]/Tabla13[[#This Row],[Item Weight corregido]]</f>
        <v>5.1674619289340109</v>
      </c>
    </row>
    <row r="6141" spans="1:16" x14ac:dyDescent="0.3">
      <c r="A6141" t="s">
        <v>12</v>
      </c>
      <c r="B6141" t="s">
        <v>105</v>
      </c>
      <c r="C6141" t="s">
        <v>1585</v>
      </c>
      <c r="D6141">
        <v>2016</v>
      </c>
      <c r="E6141" t="s">
        <v>1599</v>
      </c>
      <c r="F6141" t="s">
        <v>1601</v>
      </c>
      <c r="G6141" t="s">
        <v>1605</v>
      </c>
      <c r="H6141" t="s">
        <v>1607</v>
      </c>
      <c r="I6141" s="10">
        <v>0.11411709</v>
      </c>
      <c r="J6141">
        <v>20.7</v>
      </c>
      <c r="K6141">
        <v>20.7</v>
      </c>
      <c r="L6141" s="3">
        <v>92.743600000000001</v>
      </c>
      <c r="M6141">
        <v>4</v>
      </c>
      <c r="N6141">
        <f>+$Q$876-Tabla13[[#This Row],[Outlet Establishment Year]]</f>
        <v>8</v>
      </c>
      <c r="O6141">
        <f>+Tabla13[[#This Row],[Sales]]/Tabla13[[#This Row],[Antigüedad]]</f>
        <v>11.59295</v>
      </c>
      <c r="P6141" s="4">
        <f>+Tabla13[[#This Row],[Sales]]/Tabla13[[#This Row],[Item Weight corregido]]</f>
        <v>4.4803671497584547</v>
      </c>
    </row>
    <row r="6142" spans="1:16" x14ac:dyDescent="0.3">
      <c r="A6142" t="s">
        <v>12</v>
      </c>
      <c r="B6142" t="s">
        <v>151</v>
      </c>
      <c r="C6142" t="s">
        <v>1586</v>
      </c>
      <c r="D6142">
        <v>2015</v>
      </c>
      <c r="E6142" t="s">
        <v>1593</v>
      </c>
      <c r="F6142" t="s">
        <v>1603</v>
      </c>
      <c r="G6142" t="s">
        <v>1604</v>
      </c>
      <c r="H6142" t="s">
        <v>1607</v>
      </c>
      <c r="I6142" s="10">
        <v>2.0760673E-2</v>
      </c>
      <c r="J6142">
        <v>21.1</v>
      </c>
      <c r="K6142">
        <v>21.1</v>
      </c>
      <c r="L6142" s="3">
        <v>128.79939999999999</v>
      </c>
      <c r="M6142">
        <v>4</v>
      </c>
      <c r="N6142">
        <f>+$Q$876-Tabla13[[#This Row],[Outlet Establishment Year]]</f>
        <v>9</v>
      </c>
      <c r="O6142">
        <f>+Tabla13[[#This Row],[Sales]]/Tabla13[[#This Row],[Antigüedad]]</f>
        <v>14.311044444444443</v>
      </c>
      <c r="P6142" s="4">
        <f>+Tabla13[[#This Row],[Sales]]/Tabla13[[#This Row],[Item Weight corregido]]</f>
        <v>6.1042369668246437</v>
      </c>
    </row>
    <row r="6143" spans="1:16" x14ac:dyDescent="0.3">
      <c r="A6143" t="s">
        <v>13</v>
      </c>
      <c r="B6143" t="s">
        <v>370</v>
      </c>
      <c r="C6143" t="s">
        <v>1577</v>
      </c>
      <c r="D6143">
        <v>2017</v>
      </c>
      <c r="E6143" t="s">
        <v>1598</v>
      </c>
      <c r="F6143" t="s">
        <v>1603</v>
      </c>
      <c r="G6143" t="s">
        <v>1605</v>
      </c>
      <c r="H6143" t="s">
        <v>1607</v>
      </c>
      <c r="I6143" s="10">
        <v>2.6676215999999999E-2</v>
      </c>
      <c r="J6143">
        <v>12.35</v>
      </c>
      <c r="K6143">
        <v>12.35</v>
      </c>
      <c r="L6143" s="3">
        <v>57.0246</v>
      </c>
      <c r="M6143">
        <v>4</v>
      </c>
      <c r="N6143">
        <f>+$Q$876-Tabla13[[#This Row],[Outlet Establishment Year]]</f>
        <v>7</v>
      </c>
      <c r="O6143">
        <f>+Tabla13[[#This Row],[Sales]]/Tabla13[[#This Row],[Antigüedad]]</f>
        <v>8.1463714285714293</v>
      </c>
      <c r="P6143" s="4">
        <f>+Tabla13[[#This Row],[Sales]]/Tabla13[[#This Row],[Item Weight corregido]]</f>
        <v>4.6173765182186237</v>
      </c>
    </row>
    <row r="6144" spans="1:16" x14ac:dyDescent="0.3">
      <c r="A6144" t="s">
        <v>12</v>
      </c>
      <c r="B6144" t="s">
        <v>1529</v>
      </c>
      <c r="C6144" t="s">
        <v>1589</v>
      </c>
      <c r="D6144">
        <v>2015</v>
      </c>
      <c r="E6144" t="s">
        <v>1593</v>
      </c>
      <c r="F6144" t="s">
        <v>1603</v>
      </c>
      <c r="G6144" t="s">
        <v>1604</v>
      </c>
      <c r="H6144" t="s">
        <v>1607</v>
      </c>
      <c r="I6144" s="10">
        <v>6.6315023000000001E-2</v>
      </c>
      <c r="J6144">
        <v>10.5</v>
      </c>
      <c r="K6144">
        <v>10.5</v>
      </c>
      <c r="L6144" s="3">
        <v>78.296000000000006</v>
      </c>
      <c r="M6144">
        <v>4</v>
      </c>
      <c r="N6144">
        <f>+$Q$876-Tabla13[[#This Row],[Outlet Establishment Year]]</f>
        <v>9</v>
      </c>
      <c r="O6144">
        <f>+Tabla13[[#This Row],[Sales]]/Tabla13[[#This Row],[Antigüedad]]</f>
        <v>8.6995555555555555</v>
      </c>
      <c r="P6144" s="4">
        <f>+Tabla13[[#This Row],[Sales]]/Tabla13[[#This Row],[Item Weight corregido]]</f>
        <v>7.4567619047619056</v>
      </c>
    </row>
    <row r="6145" spans="1:16" x14ac:dyDescent="0.3">
      <c r="A6145" t="s">
        <v>13</v>
      </c>
      <c r="B6145" t="s">
        <v>606</v>
      </c>
      <c r="C6145" t="s">
        <v>1580</v>
      </c>
      <c r="D6145">
        <v>2017</v>
      </c>
      <c r="E6145" t="s">
        <v>1598</v>
      </c>
      <c r="F6145" t="s">
        <v>1603</v>
      </c>
      <c r="G6145" t="s">
        <v>1605</v>
      </c>
      <c r="H6145" t="s">
        <v>1607</v>
      </c>
      <c r="I6145" s="10">
        <v>0.136275173</v>
      </c>
      <c r="J6145">
        <v>6.4050000000000002</v>
      </c>
      <c r="K6145">
        <v>6.4050000000000002</v>
      </c>
      <c r="L6145" s="3">
        <v>128.1678</v>
      </c>
      <c r="M6145">
        <v>4</v>
      </c>
      <c r="N6145">
        <f>+$Q$876-Tabla13[[#This Row],[Outlet Establishment Year]]</f>
        <v>7</v>
      </c>
      <c r="O6145">
        <f>+Tabla13[[#This Row],[Sales]]/Tabla13[[#This Row],[Antigüedad]]</f>
        <v>18.309685714285713</v>
      </c>
      <c r="P6145" s="4">
        <f>+Tabla13[[#This Row],[Sales]]/Tabla13[[#This Row],[Item Weight corregido]]</f>
        <v>20.010585480093678</v>
      </c>
    </row>
    <row r="6146" spans="1:16" x14ac:dyDescent="0.3">
      <c r="A6146" t="s">
        <v>13</v>
      </c>
      <c r="B6146" t="s">
        <v>1207</v>
      </c>
      <c r="C6146" t="s">
        <v>1580</v>
      </c>
      <c r="D6146">
        <v>2015</v>
      </c>
      <c r="E6146" t="s">
        <v>1593</v>
      </c>
      <c r="F6146" t="s">
        <v>1603</v>
      </c>
      <c r="G6146" t="s">
        <v>1604</v>
      </c>
      <c r="H6146" t="s">
        <v>1607</v>
      </c>
      <c r="I6146" s="10">
        <v>2.9799965000000001E-2</v>
      </c>
      <c r="J6146">
        <v>16.75</v>
      </c>
      <c r="K6146">
        <v>16.75</v>
      </c>
      <c r="L6146" s="3">
        <v>39.182200000000002</v>
      </c>
      <c r="M6146">
        <v>4</v>
      </c>
      <c r="N6146">
        <f>+$Q$876-Tabla13[[#This Row],[Outlet Establishment Year]]</f>
        <v>9</v>
      </c>
      <c r="O6146">
        <f>+Tabla13[[#This Row],[Sales]]/Tabla13[[#This Row],[Antigüedad]]</f>
        <v>4.3535777777777778</v>
      </c>
      <c r="P6146" s="4">
        <f>+Tabla13[[#This Row],[Sales]]/Tabla13[[#This Row],[Item Weight corregido]]</f>
        <v>2.3392358208955226</v>
      </c>
    </row>
    <row r="6147" spans="1:16" x14ac:dyDescent="0.3">
      <c r="A6147" t="s">
        <v>13</v>
      </c>
      <c r="B6147" t="s">
        <v>173</v>
      </c>
      <c r="C6147" t="s">
        <v>1574</v>
      </c>
      <c r="D6147">
        <v>2012</v>
      </c>
      <c r="E6147" t="s">
        <v>1591</v>
      </c>
      <c r="F6147" t="s">
        <v>1601</v>
      </c>
      <c r="G6147" t="s">
        <v>1604</v>
      </c>
      <c r="H6147" t="s">
        <v>1607</v>
      </c>
      <c r="I6147" s="10">
        <v>7.2410764000000002E-2</v>
      </c>
      <c r="J6147">
        <v>14.7</v>
      </c>
      <c r="K6147">
        <v>14.7</v>
      </c>
      <c r="L6147" s="3">
        <v>48.203400000000002</v>
      </c>
      <c r="M6147">
        <v>4</v>
      </c>
      <c r="N6147">
        <f>+$Q$876-Tabla13[[#This Row],[Outlet Establishment Year]]</f>
        <v>12</v>
      </c>
      <c r="O6147">
        <f>+Tabla13[[#This Row],[Sales]]/Tabla13[[#This Row],[Antigüedad]]</f>
        <v>4.0169500000000005</v>
      </c>
      <c r="P6147" s="4">
        <f>+Tabla13[[#This Row],[Sales]]/Tabla13[[#This Row],[Item Weight corregido]]</f>
        <v>3.2791428571428574</v>
      </c>
    </row>
    <row r="6148" spans="1:16" x14ac:dyDescent="0.3">
      <c r="A6148" t="s">
        <v>12</v>
      </c>
      <c r="B6148" t="s">
        <v>452</v>
      </c>
      <c r="C6148" t="s">
        <v>1574</v>
      </c>
      <c r="D6148">
        <v>2017</v>
      </c>
      <c r="E6148" t="s">
        <v>1598</v>
      </c>
      <c r="F6148" t="s">
        <v>1603</v>
      </c>
      <c r="G6148" t="s">
        <v>1605</v>
      </c>
      <c r="H6148" t="s">
        <v>1607</v>
      </c>
      <c r="I6148" s="10">
        <v>2.8118435000000001E-2</v>
      </c>
      <c r="J6148">
        <v>20</v>
      </c>
      <c r="K6148">
        <v>20</v>
      </c>
      <c r="L6148" s="3">
        <v>46.7744</v>
      </c>
      <c r="M6148">
        <v>4</v>
      </c>
      <c r="N6148">
        <f>+$Q$876-Tabla13[[#This Row],[Outlet Establishment Year]]</f>
        <v>7</v>
      </c>
      <c r="O6148">
        <f>+Tabla13[[#This Row],[Sales]]/Tabla13[[#This Row],[Antigüedad]]</f>
        <v>6.6820571428571425</v>
      </c>
      <c r="P6148" s="4">
        <f>+Tabla13[[#This Row],[Sales]]/Tabla13[[#This Row],[Item Weight corregido]]</f>
        <v>2.3387199999999999</v>
      </c>
    </row>
    <row r="6149" spans="1:16" x14ac:dyDescent="0.3">
      <c r="A6149" t="s">
        <v>13</v>
      </c>
      <c r="B6149" t="s">
        <v>607</v>
      </c>
      <c r="C6149" t="s">
        <v>1580</v>
      </c>
      <c r="D6149">
        <v>2018</v>
      </c>
      <c r="E6149" t="s">
        <v>1600</v>
      </c>
      <c r="F6149" t="s">
        <v>1601</v>
      </c>
      <c r="G6149" t="s">
        <v>1605</v>
      </c>
      <c r="H6149" t="s">
        <v>1609</v>
      </c>
      <c r="I6149" s="10">
        <v>0.16335022099999999</v>
      </c>
      <c r="K6149">
        <v>12.35</v>
      </c>
      <c r="L6149" s="3">
        <v>120.2124</v>
      </c>
      <c r="M6149">
        <v>4</v>
      </c>
      <c r="N6149">
        <f>+$Q$876-Tabla13[[#This Row],[Outlet Establishment Year]]</f>
        <v>6</v>
      </c>
      <c r="O6149">
        <f>+Tabla13[[#This Row],[Sales]]/Tabla13[[#This Row],[Antigüedad]]</f>
        <v>20.035399999999999</v>
      </c>
      <c r="P6149" s="4">
        <f>+Tabla13[[#This Row],[Sales]]/Tabla13[[#This Row],[Item Weight corregido]]</f>
        <v>9.7337975708502036</v>
      </c>
    </row>
    <row r="6150" spans="1:16" x14ac:dyDescent="0.3">
      <c r="A6150" t="s">
        <v>13</v>
      </c>
      <c r="B6150" t="s">
        <v>261</v>
      </c>
      <c r="C6150" t="s">
        <v>1575</v>
      </c>
      <c r="D6150">
        <v>2022</v>
      </c>
      <c r="E6150" t="s">
        <v>1592</v>
      </c>
      <c r="F6150" t="s">
        <v>1602</v>
      </c>
      <c r="G6150" t="s">
        <v>1604</v>
      </c>
      <c r="H6150" t="s">
        <v>1608</v>
      </c>
      <c r="I6150" s="10">
        <v>9.3261677000000001E-2</v>
      </c>
      <c r="J6150">
        <v>5.32</v>
      </c>
      <c r="K6150">
        <v>5.32</v>
      </c>
      <c r="L6150" s="3">
        <v>100.9674</v>
      </c>
      <c r="M6150">
        <v>4</v>
      </c>
      <c r="N6150">
        <f>+$Q$876-Tabla13[[#This Row],[Outlet Establishment Year]]</f>
        <v>2</v>
      </c>
      <c r="O6150">
        <f>+Tabla13[[#This Row],[Sales]]/Tabla13[[#This Row],[Antigüedad]]</f>
        <v>50.483699999999999</v>
      </c>
      <c r="P6150" s="4">
        <f>+Tabla13[[#This Row],[Sales]]/Tabla13[[#This Row],[Item Weight corregido]]</f>
        <v>18.978834586466164</v>
      </c>
    </row>
    <row r="6151" spans="1:16" x14ac:dyDescent="0.3">
      <c r="A6151" t="s">
        <v>12</v>
      </c>
      <c r="B6151" t="s">
        <v>1167</v>
      </c>
      <c r="C6151" t="s">
        <v>1580</v>
      </c>
      <c r="D6151">
        <v>2017</v>
      </c>
      <c r="E6151" t="s">
        <v>1598</v>
      </c>
      <c r="F6151" t="s">
        <v>1603</v>
      </c>
      <c r="G6151" t="s">
        <v>1605</v>
      </c>
      <c r="H6151" t="s">
        <v>1607</v>
      </c>
      <c r="I6151" s="10">
        <v>8.8305478000000007E-2</v>
      </c>
      <c r="J6151">
        <v>8.8949999999999996</v>
      </c>
      <c r="K6151">
        <v>8.8949999999999996</v>
      </c>
      <c r="L6151" s="3">
        <v>123.473</v>
      </c>
      <c r="M6151">
        <v>4</v>
      </c>
      <c r="N6151">
        <f>+$Q$876-Tabla13[[#This Row],[Outlet Establishment Year]]</f>
        <v>7</v>
      </c>
      <c r="O6151">
        <f>+Tabla13[[#This Row],[Sales]]/Tabla13[[#This Row],[Antigüedad]]</f>
        <v>17.638999999999999</v>
      </c>
      <c r="P6151" s="4">
        <f>+Tabla13[[#This Row],[Sales]]/Tabla13[[#This Row],[Item Weight corregido]]</f>
        <v>13.881169196177629</v>
      </c>
    </row>
    <row r="6152" spans="1:16" x14ac:dyDescent="0.3">
      <c r="A6152" t="s">
        <v>12</v>
      </c>
      <c r="B6152" t="s">
        <v>1261</v>
      </c>
      <c r="C6152" t="s">
        <v>1574</v>
      </c>
      <c r="D6152">
        <v>2018</v>
      </c>
      <c r="E6152" t="s">
        <v>1597</v>
      </c>
      <c r="F6152" t="s">
        <v>1602</v>
      </c>
      <c r="G6152" t="s">
        <v>1604</v>
      </c>
      <c r="H6152" t="s">
        <v>1610</v>
      </c>
      <c r="I6152" s="10">
        <v>0.15528831000000001</v>
      </c>
      <c r="K6152">
        <v>12.65</v>
      </c>
      <c r="L6152" s="3">
        <v>241.75380000000001</v>
      </c>
      <c r="M6152">
        <v>4</v>
      </c>
      <c r="N6152">
        <f>+$Q$876-Tabla13[[#This Row],[Outlet Establishment Year]]</f>
        <v>6</v>
      </c>
      <c r="O6152">
        <f>+Tabla13[[#This Row],[Sales]]/Tabla13[[#This Row],[Antigüedad]]</f>
        <v>40.292300000000004</v>
      </c>
      <c r="P6152" s="4">
        <f>+Tabla13[[#This Row],[Sales]]/Tabla13[[#This Row],[Item Weight corregido]]</f>
        <v>19.110972332015812</v>
      </c>
    </row>
    <row r="6153" spans="1:16" x14ac:dyDescent="0.3">
      <c r="A6153" t="s">
        <v>12</v>
      </c>
      <c r="B6153" t="s">
        <v>1436</v>
      </c>
      <c r="C6153" t="s">
        <v>1581</v>
      </c>
      <c r="D6153">
        <v>2017</v>
      </c>
      <c r="E6153" t="s">
        <v>1598</v>
      </c>
      <c r="F6153" t="s">
        <v>1603</v>
      </c>
      <c r="G6153" t="s">
        <v>1605</v>
      </c>
      <c r="H6153" t="s">
        <v>1607</v>
      </c>
      <c r="I6153" s="10">
        <v>1.8021361E-2</v>
      </c>
      <c r="J6153">
        <v>19.7</v>
      </c>
      <c r="K6153">
        <v>19.7</v>
      </c>
      <c r="L6153" s="3">
        <v>101.199</v>
      </c>
      <c r="M6153">
        <v>4</v>
      </c>
      <c r="N6153">
        <f>+$Q$876-Tabla13[[#This Row],[Outlet Establishment Year]]</f>
        <v>7</v>
      </c>
      <c r="O6153">
        <f>+Tabla13[[#This Row],[Sales]]/Tabla13[[#This Row],[Antigüedad]]</f>
        <v>14.456999999999999</v>
      </c>
      <c r="P6153" s="4">
        <f>+Tabla13[[#This Row],[Sales]]/Tabla13[[#This Row],[Item Weight corregido]]</f>
        <v>5.137005076142132</v>
      </c>
    </row>
    <row r="6154" spans="1:16" x14ac:dyDescent="0.3">
      <c r="A6154" t="s">
        <v>13</v>
      </c>
      <c r="B6154" t="s">
        <v>1373</v>
      </c>
      <c r="C6154" t="s">
        <v>1584</v>
      </c>
      <c r="D6154">
        <v>2020</v>
      </c>
      <c r="E6154" t="s">
        <v>1594</v>
      </c>
      <c r="F6154" t="s">
        <v>1603</v>
      </c>
      <c r="G6154" t="s">
        <v>1604</v>
      </c>
      <c r="H6154" t="s">
        <v>1607</v>
      </c>
      <c r="I6154" s="10">
        <v>8.1655900000000003E-2</v>
      </c>
      <c r="J6154">
        <v>6.0949999999999998</v>
      </c>
      <c r="K6154">
        <v>6.0949999999999998</v>
      </c>
      <c r="L6154" s="3">
        <v>143.31540000000001</v>
      </c>
      <c r="M6154">
        <v>4</v>
      </c>
      <c r="N6154">
        <f>+$Q$876-Tabla13[[#This Row],[Outlet Establishment Year]]</f>
        <v>4</v>
      </c>
      <c r="O6154">
        <f>+Tabla13[[#This Row],[Sales]]/Tabla13[[#This Row],[Antigüedad]]</f>
        <v>35.828850000000003</v>
      </c>
      <c r="P6154" s="4">
        <f>+Tabla13[[#This Row],[Sales]]/Tabla13[[#This Row],[Item Weight corregido]]</f>
        <v>23.513601312551273</v>
      </c>
    </row>
    <row r="6155" spans="1:16" x14ac:dyDescent="0.3">
      <c r="A6155" t="s">
        <v>13</v>
      </c>
      <c r="B6155" t="s">
        <v>286</v>
      </c>
      <c r="C6155" t="s">
        <v>1587</v>
      </c>
      <c r="D6155">
        <v>2012</v>
      </c>
      <c r="E6155" t="s">
        <v>1591</v>
      </c>
      <c r="F6155" t="s">
        <v>1601</v>
      </c>
      <c r="G6155" t="s">
        <v>1604</v>
      </c>
      <c r="H6155" t="s">
        <v>1607</v>
      </c>
      <c r="I6155" s="10">
        <v>0.13170868199999999</v>
      </c>
      <c r="J6155">
        <v>11.65</v>
      </c>
      <c r="K6155">
        <v>11.65</v>
      </c>
      <c r="L6155" s="3">
        <v>152.30240000000001</v>
      </c>
      <c r="M6155">
        <v>4</v>
      </c>
      <c r="N6155">
        <f>+$Q$876-Tabla13[[#This Row],[Outlet Establishment Year]]</f>
        <v>12</v>
      </c>
      <c r="O6155">
        <f>+Tabla13[[#This Row],[Sales]]/Tabla13[[#This Row],[Antigüedad]]</f>
        <v>12.691866666666668</v>
      </c>
      <c r="P6155" s="4">
        <f>+Tabla13[[#This Row],[Sales]]/Tabla13[[#This Row],[Item Weight corregido]]</f>
        <v>13.073167381974249</v>
      </c>
    </row>
    <row r="6156" spans="1:16" x14ac:dyDescent="0.3">
      <c r="A6156" t="s">
        <v>13</v>
      </c>
      <c r="B6156" t="s">
        <v>1214</v>
      </c>
      <c r="C6156" t="s">
        <v>1577</v>
      </c>
      <c r="D6156">
        <v>2012</v>
      </c>
      <c r="E6156" t="s">
        <v>1591</v>
      </c>
      <c r="F6156" t="s">
        <v>1601</v>
      </c>
      <c r="G6156" t="s">
        <v>1604</v>
      </c>
      <c r="H6156" t="s">
        <v>1607</v>
      </c>
      <c r="I6156" s="10">
        <v>3.0174245999999998E-2</v>
      </c>
      <c r="J6156">
        <v>12.1</v>
      </c>
      <c r="K6156">
        <v>12.1</v>
      </c>
      <c r="L6156" s="3">
        <v>76.667000000000002</v>
      </c>
      <c r="M6156">
        <v>4</v>
      </c>
      <c r="N6156">
        <f>+$Q$876-Tabla13[[#This Row],[Outlet Establishment Year]]</f>
        <v>12</v>
      </c>
      <c r="O6156">
        <f>+Tabla13[[#This Row],[Sales]]/Tabla13[[#This Row],[Antigüedad]]</f>
        <v>6.3889166666666668</v>
      </c>
      <c r="P6156" s="4">
        <f>+Tabla13[[#This Row],[Sales]]/Tabla13[[#This Row],[Item Weight corregido]]</f>
        <v>6.3361157024793391</v>
      </c>
    </row>
    <row r="6157" spans="1:16" x14ac:dyDescent="0.3">
      <c r="A6157" t="s">
        <v>13</v>
      </c>
      <c r="B6157" t="s">
        <v>1386</v>
      </c>
      <c r="C6157" t="s">
        <v>1577</v>
      </c>
      <c r="D6157">
        <v>2012</v>
      </c>
      <c r="E6157" t="s">
        <v>1591</v>
      </c>
      <c r="F6157" t="s">
        <v>1601</v>
      </c>
      <c r="G6157" t="s">
        <v>1604</v>
      </c>
      <c r="H6157" t="s">
        <v>1607</v>
      </c>
      <c r="I6157" s="10">
        <v>6.5022700000000003E-2</v>
      </c>
      <c r="J6157">
        <v>19.7</v>
      </c>
      <c r="K6157">
        <v>19.7</v>
      </c>
      <c r="L6157" s="3">
        <v>87.019800000000004</v>
      </c>
      <c r="M6157">
        <v>4</v>
      </c>
      <c r="N6157">
        <f>+$Q$876-Tabla13[[#This Row],[Outlet Establishment Year]]</f>
        <v>12</v>
      </c>
      <c r="O6157">
        <f>+Tabla13[[#This Row],[Sales]]/Tabla13[[#This Row],[Antigüedad]]</f>
        <v>7.2516500000000006</v>
      </c>
      <c r="P6157" s="4">
        <f>+Tabla13[[#This Row],[Sales]]/Tabla13[[#This Row],[Item Weight corregido]]</f>
        <v>4.4172487309644675</v>
      </c>
    </row>
    <row r="6158" spans="1:16" x14ac:dyDescent="0.3">
      <c r="A6158" t="s">
        <v>13</v>
      </c>
      <c r="B6158" t="s">
        <v>1563</v>
      </c>
      <c r="C6158" t="s">
        <v>1585</v>
      </c>
      <c r="D6158">
        <v>2012</v>
      </c>
      <c r="E6158" t="s">
        <v>1591</v>
      </c>
      <c r="F6158" t="s">
        <v>1601</v>
      </c>
      <c r="G6158" t="s">
        <v>1604</v>
      </c>
      <c r="H6158" t="s">
        <v>1607</v>
      </c>
      <c r="I6158" s="10">
        <v>7.0149087999999998E-2</v>
      </c>
      <c r="J6158">
        <v>10.3</v>
      </c>
      <c r="K6158">
        <v>10.3</v>
      </c>
      <c r="L6158" s="3">
        <v>264.52260000000001</v>
      </c>
      <c r="M6158">
        <v>4</v>
      </c>
      <c r="N6158">
        <f>+$Q$876-Tabla13[[#This Row],[Outlet Establishment Year]]</f>
        <v>12</v>
      </c>
      <c r="O6158">
        <f>+Tabla13[[#This Row],[Sales]]/Tabla13[[#This Row],[Antigüedad]]</f>
        <v>22.04355</v>
      </c>
      <c r="P6158" s="4">
        <f>+Tabla13[[#This Row],[Sales]]/Tabla13[[#This Row],[Item Weight corregido]]</f>
        <v>25.681805825242719</v>
      </c>
    </row>
    <row r="6159" spans="1:16" x14ac:dyDescent="0.3">
      <c r="A6159" t="s">
        <v>13</v>
      </c>
      <c r="B6159" t="s">
        <v>715</v>
      </c>
      <c r="C6159" t="s">
        <v>1576</v>
      </c>
      <c r="D6159">
        <v>2012</v>
      </c>
      <c r="E6159" t="s">
        <v>1591</v>
      </c>
      <c r="F6159" t="s">
        <v>1601</v>
      </c>
      <c r="G6159" t="s">
        <v>1604</v>
      </c>
      <c r="H6159" t="s">
        <v>1607</v>
      </c>
      <c r="I6159" s="10">
        <v>7.9342006000000007E-2</v>
      </c>
      <c r="J6159">
        <v>18.25</v>
      </c>
      <c r="K6159">
        <v>18.25</v>
      </c>
      <c r="L6159" s="3">
        <v>226.00620000000001</v>
      </c>
      <c r="M6159">
        <v>4</v>
      </c>
      <c r="N6159">
        <f>+$Q$876-Tabla13[[#This Row],[Outlet Establishment Year]]</f>
        <v>12</v>
      </c>
      <c r="O6159">
        <f>+Tabla13[[#This Row],[Sales]]/Tabla13[[#This Row],[Antigüedad]]</f>
        <v>18.833850000000002</v>
      </c>
      <c r="P6159" s="4">
        <f>+Tabla13[[#This Row],[Sales]]/Tabla13[[#This Row],[Item Weight corregido]]</f>
        <v>12.383901369863015</v>
      </c>
    </row>
    <row r="6160" spans="1:16" x14ac:dyDescent="0.3">
      <c r="A6160" t="s">
        <v>13</v>
      </c>
      <c r="B6160" t="s">
        <v>289</v>
      </c>
      <c r="C6160" t="s">
        <v>1574</v>
      </c>
      <c r="D6160">
        <v>2012</v>
      </c>
      <c r="E6160" t="s">
        <v>1591</v>
      </c>
      <c r="F6160" t="s">
        <v>1601</v>
      </c>
      <c r="G6160" t="s">
        <v>1604</v>
      </c>
      <c r="H6160" t="s">
        <v>1607</v>
      </c>
      <c r="I6160" s="10">
        <v>0</v>
      </c>
      <c r="J6160">
        <v>9.8000000000000007</v>
      </c>
      <c r="K6160">
        <v>9.8000000000000007</v>
      </c>
      <c r="L6160" s="3">
        <v>175.23699999999999</v>
      </c>
      <c r="M6160">
        <v>4</v>
      </c>
      <c r="N6160">
        <f>+$Q$876-Tabla13[[#This Row],[Outlet Establishment Year]]</f>
        <v>12</v>
      </c>
      <c r="O6160">
        <f>+Tabla13[[#This Row],[Sales]]/Tabla13[[#This Row],[Antigüedad]]</f>
        <v>14.603083333333332</v>
      </c>
      <c r="P6160" s="4">
        <f>+Tabla13[[#This Row],[Sales]]/Tabla13[[#This Row],[Item Weight corregido]]</f>
        <v>17.881326530612242</v>
      </c>
    </row>
    <row r="6161" spans="1:16" x14ac:dyDescent="0.3">
      <c r="A6161" t="s">
        <v>13</v>
      </c>
      <c r="B6161" t="s">
        <v>543</v>
      </c>
      <c r="C6161" t="s">
        <v>1581</v>
      </c>
      <c r="D6161">
        <v>2012</v>
      </c>
      <c r="E6161" t="s">
        <v>1591</v>
      </c>
      <c r="F6161" t="s">
        <v>1601</v>
      </c>
      <c r="G6161" t="s">
        <v>1604</v>
      </c>
      <c r="H6161" t="s">
        <v>1607</v>
      </c>
      <c r="I6161" s="10">
        <v>0.156541861</v>
      </c>
      <c r="J6161">
        <v>17.2</v>
      </c>
      <c r="K6161">
        <v>17.2</v>
      </c>
      <c r="L6161" s="3">
        <v>162.45779999999999</v>
      </c>
      <c r="M6161">
        <v>4</v>
      </c>
      <c r="N6161">
        <f>+$Q$876-Tabla13[[#This Row],[Outlet Establishment Year]]</f>
        <v>12</v>
      </c>
      <c r="O6161">
        <f>+Tabla13[[#This Row],[Sales]]/Tabla13[[#This Row],[Antigüedad]]</f>
        <v>13.53815</v>
      </c>
      <c r="P6161" s="4">
        <f>+Tabla13[[#This Row],[Sales]]/Tabla13[[#This Row],[Item Weight corregido]]</f>
        <v>9.4452209302325585</v>
      </c>
    </row>
    <row r="6162" spans="1:16" x14ac:dyDescent="0.3">
      <c r="A6162" t="s">
        <v>13</v>
      </c>
      <c r="B6162" t="s">
        <v>1494</v>
      </c>
      <c r="C6162" t="s">
        <v>1584</v>
      </c>
      <c r="D6162">
        <v>2012</v>
      </c>
      <c r="E6162" t="s">
        <v>1591</v>
      </c>
      <c r="F6162" t="s">
        <v>1601</v>
      </c>
      <c r="G6162" t="s">
        <v>1604</v>
      </c>
      <c r="H6162" t="s">
        <v>1607</v>
      </c>
      <c r="I6162" s="10">
        <v>2.3179181E-2</v>
      </c>
      <c r="J6162">
        <v>20.5</v>
      </c>
      <c r="K6162">
        <v>20.5</v>
      </c>
      <c r="L6162" s="3">
        <v>154.03399999999999</v>
      </c>
      <c r="M6162">
        <v>4</v>
      </c>
      <c r="N6162">
        <f>+$Q$876-Tabla13[[#This Row],[Outlet Establishment Year]]</f>
        <v>12</v>
      </c>
      <c r="O6162">
        <f>+Tabla13[[#This Row],[Sales]]/Tabla13[[#This Row],[Antigüedad]]</f>
        <v>12.836166666666665</v>
      </c>
      <c r="P6162" s="4">
        <f>+Tabla13[[#This Row],[Sales]]/Tabla13[[#This Row],[Item Weight corregido]]</f>
        <v>7.5138536585365854</v>
      </c>
    </row>
    <row r="6163" spans="1:16" x14ac:dyDescent="0.3">
      <c r="A6163" t="s">
        <v>13</v>
      </c>
      <c r="B6163" t="s">
        <v>1008</v>
      </c>
      <c r="C6163" t="s">
        <v>1580</v>
      </c>
      <c r="D6163">
        <v>2012</v>
      </c>
      <c r="E6163" t="s">
        <v>1591</v>
      </c>
      <c r="F6163" t="s">
        <v>1601</v>
      </c>
      <c r="G6163" t="s">
        <v>1604</v>
      </c>
      <c r="H6163" t="s">
        <v>1607</v>
      </c>
      <c r="I6163" s="10">
        <v>0.12191466199999999</v>
      </c>
      <c r="J6163">
        <v>12.85</v>
      </c>
      <c r="K6163">
        <v>12.85</v>
      </c>
      <c r="L6163" s="3">
        <v>43.5428</v>
      </c>
      <c r="M6163">
        <v>4</v>
      </c>
      <c r="N6163">
        <f>+$Q$876-Tabla13[[#This Row],[Outlet Establishment Year]]</f>
        <v>12</v>
      </c>
      <c r="O6163">
        <f>+Tabla13[[#This Row],[Sales]]/Tabla13[[#This Row],[Antigüedad]]</f>
        <v>3.6285666666666665</v>
      </c>
      <c r="P6163" s="4">
        <f>+Tabla13[[#This Row],[Sales]]/Tabla13[[#This Row],[Item Weight corregido]]</f>
        <v>3.388544747081712</v>
      </c>
    </row>
    <row r="6164" spans="1:16" x14ac:dyDescent="0.3">
      <c r="A6164" t="s">
        <v>13</v>
      </c>
      <c r="B6164" t="s">
        <v>1468</v>
      </c>
      <c r="C6164" t="s">
        <v>1587</v>
      </c>
      <c r="D6164">
        <v>2012</v>
      </c>
      <c r="E6164" t="s">
        <v>1591</v>
      </c>
      <c r="F6164" t="s">
        <v>1601</v>
      </c>
      <c r="G6164" t="s">
        <v>1604</v>
      </c>
      <c r="H6164" t="s">
        <v>1607</v>
      </c>
      <c r="I6164" s="10">
        <v>4.6026479000000002E-2</v>
      </c>
      <c r="J6164">
        <v>4.92</v>
      </c>
      <c r="K6164">
        <v>4.92</v>
      </c>
      <c r="L6164" s="3">
        <v>196.50839999999999</v>
      </c>
      <c r="M6164">
        <v>4</v>
      </c>
      <c r="N6164">
        <f>+$Q$876-Tabla13[[#This Row],[Outlet Establishment Year]]</f>
        <v>12</v>
      </c>
      <c r="O6164">
        <f>+Tabla13[[#This Row],[Sales]]/Tabla13[[#This Row],[Antigüedad]]</f>
        <v>16.375699999999998</v>
      </c>
      <c r="P6164" s="4">
        <f>+Tabla13[[#This Row],[Sales]]/Tabla13[[#This Row],[Item Weight corregido]]</f>
        <v>39.94073170731707</v>
      </c>
    </row>
    <row r="6165" spans="1:16" x14ac:dyDescent="0.3">
      <c r="A6165" t="s">
        <v>13</v>
      </c>
      <c r="B6165" t="s">
        <v>308</v>
      </c>
      <c r="C6165" t="s">
        <v>1587</v>
      </c>
      <c r="D6165">
        <v>2012</v>
      </c>
      <c r="E6165" t="s">
        <v>1591</v>
      </c>
      <c r="F6165" t="s">
        <v>1601</v>
      </c>
      <c r="G6165" t="s">
        <v>1604</v>
      </c>
      <c r="H6165" t="s">
        <v>1607</v>
      </c>
      <c r="I6165" s="10">
        <v>8.2139799999999999E-2</v>
      </c>
      <c r="J6165">
        <v>5.7649999999999997</v>
      </c>
      <c r="K6165">
        <v>5.7649999999999997</v>
      </c>
      <c r="L6165" s="3">
        <v>37.2164</v>
      </c>
      <c r="M6165">
        <v>4</v>
      </c>
      <c r="N6165">
        <f>+$Q$876-Tabla13[[#This Row],[Outlet Establishment Year]]</f>
        <v>12</v>
      </c>
      <c r="O6165">
        <f>+Tabla13[[#This Row],[Sales]]/Tabla13[[#This Row],[Antigüedad]]</f>
        <v>3.1013666666666668</v>
      </c>
      <c r="P6165" s="4">
        <f>+Tabla13[[#This Row],[Sales]]/Tabla13[[#This Row],[Item Weight corregido]]</f>
        <v>6.4555767562879449</v>
      </c>
    </row>
    <row r="6166" spans="1:16" x14ac:dyDescent="0.3">
      <c r="A6166" t="s">
        <v>13</v>
      </c>
      <c r="B6166" t="s">
        <v>443</v>
      </c>
      <c r="C6166" t="s">
        <v>1587</v>
      </c>
      <c r="D6166">
        <v>2012</v>
      </c>
      <c r="E6166" t="s">
        <v>1591</v>
      </c>
      <c r="F6166" t="s">
        <v>1601</v>
      </c>
      <c r="G6166" t="s">
        <v>1604</v>
      </c>
      <c r="H6166" t="s">
        <v>1607</v>
      </c>
      <c r="I6166" s="10">
        <v>3.7555348000000002E-2</v>
      </c>
      <c r="J6166">
        <v>6.8</v>
      </c>
      <c r="K6166">
        <v>6.8</v>
      </c>
      <c r="L6166" s="3">
        <v>49.603400000000001</v>
      </c>
      <c r="M6166">
        <v>4</v>
      </c>
      <c r="N6166">
        <f>+$Q$876-Tabla13[[#This Row],[Outlet Establishment Year]]</f>
        <v>12</v>
      </c>
      <c r="O6166">
        <f>+Tabla13[[#This Row],[Sales]]/Tabla13[[#This Row],[Antigüedad]]</f>
        <v>4.1336166666666667</v>
      </c>
      <c r="P6166" s="4">
        <f>+Tabla13[[#This Row],[Sales]]/Tabla13[[#This Row],[Item Weight corregido]]</f>
        <v>7.294617647058824</v>
      </c>
    </row>
    <row r="6167" spans="1:16" x14ac:dyDescent="0.3">
      <c r="A6167" t="s">
        <v>13</v>
      </c>
      <c r="B6167" t="s">
        <v>1469</v>
      </c>
      <c r="C6167" t="s">
        <v>1587</v>
      </c>
      <c r="D6167">
        <v>2012</v>
      </c>
      <c r="E6167" t="s">
        <v>1591</v>
      </c>
      <c r="F6167" t="s">
        <v>1601</v>
      </c>
      <c r="G6167" t="s">
        <v>1604</v>
      </c>
      <c r="H6167" t="s">
        <v>1607</v>
      </c>
      <c r="I6167" s="10">
        <v>2.8566432999999999E-2</v>
      </c>
      <c r="J6167">
        <v>9.3000000000000007</v>
      </c>
      <c r="K6167">
        <v>9.3000000000000007</v>
      </c>
      <c r="L6167" s="3">
        <v>193.0136</v>
      </c>
      <c r="M6167">
        <v>4</v>
      </c>
      <c r="N6167">
        <f>+$Q$876-Tabla13[[#This Row],[Outlet Establishment Year]]</f>
        <v>12</v>
      </c>
      <c r="O6167">
        <f>+Tabla13[[#This Row],[Sales]]/Tabla13[[#This Row],[Antigüedad]]</f>
        <v>16.084466666666668</v>
      </c>
      <c r="P6167" s="4">
        <f>+Tabla13[[#This Row],[Sales]]/Tabla13[[#This Row],[Item Weight corregido]]</f>
        <v>20.754150537634406</v>
      </c>
    </row>
    <row r="6168" spans="1:16" x14ac:dyDescent="0.3">
      <c r="A6168" t="s">
        <v>13</v>
      </c>
      <c r="B6168" t="s">
        <v>1437</v>
      </c>
      <c r="C6168" t="s">
        <v>1587</v>
      </c>
      <c r="D6168">
        <v>2012</v>
      </c>
      <c r="E6168" t="s">
        <v>1591</v>
      </c>
      <c r="F6168" t="s">
        <v>1601</v>
      </c>
      <c r="G6168" t="s">
        <v>1604</v>
      </c>
      <c r="H6168" t="s">
        <v>1607</v>
      </c>
      <c r="I6168" s="10">
        <v>9.4251579999999995E-3</v>
      </c>
      <c r="J6168">
        <v>12.3</v>
      </c>
      <c r="K6168">
        <v>12.3</v>
      </c>
      <c r="L6168" s="3">
        <v>74.837999999999994</v>
      </c>
      <c r="M6168">
        <v>4</v>
      </c>
      <c r="N6168">
        <f>+$Q$876-Tabla13[[#This Row],[Outlet Establishment Year]]</f>
        <v>12</v>
      </c>
      <c r="O6168">
        <f>+Tabla13[[#This Row],[Sales]]/Tabla13[[#This Row],[Antigüedad]]</f>
        <v>6.2364999999999995</v>
      </c>
      <c r="P6168" s="4">
        <f>+Tabla13[[#This Row],[Sales]]/Tabla13[[#This Row],[Item Weight corregido]]</f>
        <v>6.0843902439024378</v>
      </c>
    </row>
    <row r="6169" spans="1:16" x14ac:dyDescent="0.3">
      <c r="A6169" t="s">
        <v>13</v>
      </c>
      <c r="B6169" t="s">
        <v>444</v>
      </c>
      <c r="C6169" t="s">
        <v>1587</v>
      </c>
      <c r="D6169">
        <v>2012</v>
      </c>
      <c r="E6169" t="s">
        <v>1591</v>
      </c>
      <c r="F6169" t="s">
        <v>1601</v>
      </c>
      <c r="G6169" t="s">
        <v>1604</v>
      </c>
      <c r="H6169" t="s">
        <v>1607</v>
      </c>
      <c r="I6169" s="10">
        <v>0</v>
      </c>
      <c r="J6169">
        <v>13.5</v>
      </c>
      <c r="K6169">
        <v>13.5</v>
      </c>
      <c r="L6169" s="3">
        <v>84.653999999999996</v>
      </c>
      <c r="M6169">
        <v>4</v>
      </c>
      <c r="N6169">
        <f>+$Q$876-Tabla13[[#This Row],[Outlet Establishment Year]]</f>
        <v>12</v>
      </c>
      <c r="O6169">
        <f>+Tabla13[[#This Row],[Sales]]/Tabla13[[#This Row],[Antigüedad]]</f>
        <v>7.0545</v>
      </c>
      <c r="P6169" s="4">
        <f>+Tabla13[[#This Row],[Sales]]/Tabla13[[#This Row],[Item Weight corregido]]</f>
        <v>6.2706666666666662</v>
      </c>
    </row>
    <row r="6170" spans="1:16" x14ac:dyDescent="0.3">
      <c r="A6170" t="s">
        <v>13</v>
      </c>
      <c r="B6170" t="s">
        <v>530</v>
      </c>
      <c r="C6170" t="s">
        <v>1587</v>
      </c>
      <c r="D6170">
        <v>2012</v>
      </c>
      <c r="E6170" t="s">
        <v>1591</v>
      </c>
      <c r="F6170" t="s">
        <v>1601</v>
      </c>
      <c r="G6170" t="s">
        <v>1604</v>
      </c>
      <c r="H6170" t="s">
        <v>1607</v>
      </c>
      <c r="I6170" s="10">
        <v>5.6005780999999998E-2</v>
      </c>
      <c r="J6170">
        <v>17.350000000000001</v>
      </c>
      <c r="K6170">
        <v>17.350000000000001</v>
      </c>
      <c r="L6170" s="3">
        <v>99.201599999999999</v>
      </c>
      <c r="M6170">
        <v>4</v>
      </c>
      <c r="N6170">
        <f>+$Q$876-Tabla13[[#This Row],[Outlet Establishment Year]]</f>
        <v>12</v>
      </c>
      <c r="O6170">
        <f>+Tabla13[[#This Row],[Sales]]/Tabla13[[#This Row],[Antigüedad]]</f>
        <v>8.2667999999999999</v>
      </c>
      <c r="P6170" s="4">
        <f>+Tabla13[[#This Row],[Sales]]/Tabla13[[#This Row],[Item Weight corregido]]</f>
        <v>5.7176714697406332</v>
      </c>
    </row>
    <row r="6171" spans="1:16" x14ac:dyDescent="0.3">
      <c r="A6171" t="s">
        <v>13</v>
      </c>
      <c r="B6171" t="s">
        <v>1027</v>
      </c>
      <c r="C6171" t="s">
        <v>1587</v>
      </c>
      <c r="D6171">
        <v>2012</v>
      </c>
      <c r="E6171" t="s">
        <v>1591</v>
      </c>
      <c r="F6171" t="s">
        <v>1601</v>
      </c>
      <c r="G6171" t="s">
        <v>1604</v>
      </c>
      <c r="H6171" t="s">
        <v>1607</v>
      </c>
      <c r="I6171" s="10">
        <v>8.5541019999999992E-3</v>
      </c>
      <c r="J6171">
        <v>18</v>
      </c>
      <c r="K6171">
        <v>18</v>
      </c>
      <c r="L6171" s="3">
        <v>79.361800000000002</v>
      </c>
      <c r="M6171">
        <v>4</v>
      </c>
      <c r="N6171">
        <f>+$Q$876-Tabla13[[#This Row],[Outlet Establishment Year]]</f>
        <v>12</v>
      </c>
      <c r="O6171">
        <f>+Tabla13[[#This Row],[Sales]]/Tabla13[[#This Row],[Antigüedad]]</f>
        <v>6.6134833333333338</v>
      </c>
      <c r="P6171" s="4">
        <f>+Tabla13[[#This Row],[Sales]]/Tabla13[[#This Row],[Item Weight corregido]]</f>
        <v>4.4089888888888886</v>
      </c>
    </row>
    <row r="6172" spans="1:16" x14ac:dyDescent="0.3">
      <c r="A6172" t="s">
        <v>13</v>
      </c>
      <c r="B6172" t="s">
        <v>1225</v>
      </c>
      <c r="C6172" t="s">
        <v>1582</v>
      </c>
      <c r="D6172">
        <v>2012</v>
      </c>
      <c r="E6172" t="s">
        <v>1591</v>
      </c>
      <c r="F6172" t="s">
        <v>1601</v>
      </c>
      <c r="G6172" t="s">
        <v>1604</v>
      </c>
      <c r="H6172" t="s">
        <v>1607</v>
      </c>
      <c r="I6172" s="10">
        <v>2.0729902000000001E-2</v>
      </c>
      <c r="J6172">
        <v>12.5</v>
      </c>
      <c r="K6172">
        <v>12.5</v>
      </c>
      <c r="L6172" s="3">
        <v>197.27420000000001</v>
      </c>
      <c r="M6172">
        <v>4</v>
      </c>
      <c r="N6172">
        <f>+$Q$876-Tabla13[[#This Row],[Outlet Establishment Year]]</f>
        <v>12</v>
      </c>
      <c r="O6172">
        <f>+Tabla13[[#This Row],[Sales]]/Tabla13[[#This Row],[Antigüedad]]</f>
        <v>16.439516666666666</v>
      </c>
      <c r="P6172" s="4">
        <f>+Tabla13[[#This Row],[Sales]]/Tabla13[[#This Row],[Item Weight corregido]]</f>
        <v>15.781936</v>
      </c>
    </row>
    <row r="6173" spans="1:16" x14ac:dyDescent="0.3">
      <c r="A6173" t="s">
        <v>13</v>
      </c>
      <c r="B6173" t="s">
        <v>1070</v>
      </c>
      <c r="C6173" t="s">
        <v>1582</v>
      </c>
      <c r="D6173">
        <v>2012</v>
      </c>
      <c r="E6173" t="s">
        <v>1591</v>
      </c>
      <c r="F6173" t="s">
        <v>1601</v>
      </c>
      <c r="G6173" t="s">
        <v>1604</v>
      </c>
      <c r="H6173" t="s">
        <v>1607</v>
      </c>
      <c r="I6173" s="10">
        <v>0</v>
      </c>
      <c r="J6173">
        <v>17.100000000000001</v>
      </c>
      <c r="K6173">
        <v>17.100000000000001</v>
      </c>
      <c r="L6173" s="3">
        <v>85.556600000000003</v>
      </c>
      <c r="M6173">
        <v>4</v>
      </c>
      <c r="N6173">
        <f>+$Q$876-Tabla13[[#This Row],[Outlet Establishment Year]]</f>
        <v>12</v>
      </c>
      <c r="O6173">
        <f>+Tabla13[[#This Row],[Sales]]/Tabla13[[#This Row],[Antigüedad]]</f>
        <v>7.1297166666666669</v>
      </c>
      <c r="P6173" s="4">
        <f>+Tabla13[[#This Row],[Sales]]/Tabla13[[#This Row],[Item Weight corregido]]</f>
        <v>5.0033099415204676</v>
      </c>
    </row>
    <row r="6174" spans="1:16" x14ac:dyDescent="0.3">
      <c r="A6174" t="s">
        <v>13</v>
      </c>
      <c r="B6174" t="s">
        <v>579</v>
      </c>
      <c r="C6174" t="s">
        <v>1582</v>
      </c>
      <c r="D6174">
        <v>2012</v>
      </c>
      <c r="E6174" t="s">
        <v>1591</v>
      </c>
      <c r="F6174" t="s">
        <v>1601</v>
      </c>
      <c r="G6174" t="s">
        <v>1604</v>
      </c>
      <c r="H6174" t="s">
        <v>1607</v>
      </c>
      <c r="I6174" s="10">
        <v>8.7604646999999994E-2</v>
      </c>
      <c r="J6174">
        <v>17.850000000000001</v>
      </c>
      <c r="K6174">
        <v>17.850000000000001</v>
      </c>
      <c r="L6174" s="3">
        <v>196.9794</v>
      </c>
      <c r="M6174">
        <v>4</v>
      </c>
      <c r="N6174">
        <f>+$Q$876-Tabla13[[#This Row],[Outlet Establishment Year]]</f>
        <v>12</v>
      </c>
      <c r="O6174">
        <f>+Tabla13[[#This Row],[Sales]]/Tabla13[[#This Row],[Antigüedad]]</f>
        <v>16.414950000000001</v>
      </c>
      <c r="P6174" s="4">
        <f>+Tabla13[[#This Row],[Sales]]/Tabla13[[#This Row],[Item Weight corregido]]</f>
        <v>11.03526050420168</v>
      </c>
    </row>
    <row r="6175" spans="1:16" x14ac:dyDescent="0.3">
      <c r="A6175" t="s">
        <v>13</v>
      </c>
      <c r="B6175" t="s">
        <v>568</v>
      </c>
      <c r="C6175" t="s">
        <v>1582</v>
      </c>
      <c r="D6175">
        <v>2012</v>
      </c>
      <c r="E6175" t="s">
        <v>1591</v>
      </c>
      <c r="F6175" t="s">
        <v>1601</v>
      </c>
      <c r="G6175" t="s">
        <v>1604</v>
      </c>
      <c r="H6175" t="s">
        <v>1607</v>
      </c>
      <c r="I6175" s="10">
        <v>0.12840532800000001</v>
      </c>
      <c r="J6175">
        <v>19.5</v>
      </c>
      <c r="K6175">
        <v>19.5</v>
      </c>
      <c r="L6175" s="3">
        <v>156.4314</v>
      </c>
      <c r="M6175">
        <v>4</v>
      </c>
      <c r="N6175">
        <f>+$Q$876-Tabla13[[#This Row],[Outlet Establishment Year]]</f>
        <v>12</v>
      </c>
      <c r="O6175">
        <f>+Tabla13[[#This Row],[Sales]]/Tabla13[[#This Row],[Antigüedad]]</f>
        <v>13.03595</v>
      </c>
      <c r="P6175" s="4">
        <f>+Tabla13[[#This Row],[Sales]]/Tabla13[[#This Row],[Item Weight corregido]]</f>
        <v>8.0221230769230765</v>
      </c>
    </row>
    <row r="6176" spans="1:16" x14ac:dyDescent="0.3">
      <c r="A6176" t="s">
        <v>13</v>
      </c>
      <c r="B6176" t="s">
        <v>166</v>
      </c>
      <c r="C6176" t="s">
        <v>1586</v>
      </c>
      <c r="D6176">
        <v>2012</v>
      </c>
      <c r="E6176" t="s">
        <v>1591</v>
      </c>
      <c r="F6176" t="s">
        <v>1601</v>
      </c>
      <c r="G6176" t="s">
        <v>1604</v>
      </c>
      <c r="H6176" t="s">
        <v>1607</v>
      </c>
      <c r="I6176" s="10">
        <v>2.1409912999999999E-2</v>
      </c>
      <c r="J6176">
        <v>8.06</v>
      </c>
      <c r="K6176">
        <v>8.06</v>
      </c>
      <c r="L6176" s="3">
        <v>229.73259999999999</v>
      </c>
      <c r="M6176">
        <v>4</v>
      </c>
      <c r="N6176">
        <f>+$Q$876-Tabla13[[#This Row],[Outlet Establishment Year]]</f>
        <v>12</v>
      </c>
      <c r="O6176">
        <f>+Tabla13[[#This Row],[Sales]]/Tabla13[[#This Row],[Antigüedad]]</f>
        <v>19.144383333333334</v>
      </c>
      <c r="P6176" s="4">
        <f>+Tabla13[[#This Row],[Sales]]/Tabla13[[#This Row],[Item Weight corregido]]</f>
        <v>28.502803970223322</v>
      </c>
    </row>
    <row r="6177" spans="1:16" x14ac:dyDescent="0.3">
      <c r="A6177" t="s">
        <v>13</v>
      </c>
      <c r="B6177" t="s">
        <v>1331</v>
      </c>
      <c r="C6177" t="s">
        <v>1577</v>
      </c>
      <c r="D6177">
        <v>2012</v>
      </c>
      <c r="E6177" t="s">
        <v>1591</v>
      </c>
      <c r="F6177" t="s">
        <v>1601</v>
      </c>
      <c r="G6177" t="s">
        <v>1604</v>
      </c>
      <c r="H6177" t="s">
        <v>1607</v>
      </c>
      <c r="I6177" s="10">
        <v>4.5723220000000002E-2</v>
      </c>
      <c r="J6177">
        <v>5.9050000000000002</v>
      </c>
      <c r="K6177">
        <v>5.9050000000000002</v>
      </c>
      <c r="L6177" s="3">
        <v>222.1456</v>
      </c>
      <c r="M6177">
        <v>4</v>
      </c>
      <c r="N6177">
        <f>+$Q$876-Tabla13[[#This Row],[Outlet Establishment Year]]</f>
        <v>12</v>
      </c>
      <c r="O6177">
        <f>+Tabla13[[#This Row],[Sales]]/Tabla13[[#This Row],[Antigüedad]]</f>
        <v>18.512133333333335</v>
      </c>
      <c r="P6177" s="4">
        <f>+Tabla13[[#This Row],[Sales]]/Tabla13[[#This Row],[Item Weight corregido]]</f>
        <v>37.619915325994917</v>
      </c>
    </row>
    <row r="6178" spans="1:16" x14ac:dyDescent="0.3">
      <c r="A6178" t="s">
        <v>13</v>
      </c>
      <c r="B6178" t="s">
        <v>892</v>
      </c>
      <c r="C6178" t="s">
        <v>1577</v>
      </c>
      <c r="D6178">
        <v>2012</v>
      </c>
      <c r="E6178" t="s">
        <v>1591</v>
      </c>
      <c r="F6178" t="s">
        <v>1601</v>
      </c>
      <c r="G6178" t="s">
        <v>1604</v>
      </c>
      <c r="H6178" t="s">
        <v>1607</v>
      </c>
      <c r="I6178" s="10">
        <v>0.127647181</v>
      </c>
      <c r="J6178">
        <v>6.3</v>
      </c>
      <c r="K6178">
        <v>6.3</v>
      </c>
      <c r="L6178" s="3">
        <v>207.92699999999999</v>
      </c>
      <c r="M6178">
        <v>4</v>
      </c>
      <c r="N6178">
        <f>+$Q$876-Tabla13[[#This Row],[Outlet Establishment Year]]</f>
        <v>12</v>
      </c>
      <c r="O6178">
        <f>+Tabla13[[#This Row],[Sales]]/Tabla13[[#This Row],[Antigüedad]]</f>
        <v>17.327249999999999</v>
      </c>
      <c r="P6178" s="4">
        <f>+Tabla13[[#This Row],[Sales]]/Tabla13[[#This Row],[Item Weight corregido]]</f>
        <v>33.004285714285714</v>
      </c>
    </row>
    <row r="6179" spans="1:16" x14ac:dyDescent="0.3">
      <c r="A6179" t="s">
        <v>13</v>
      </c>
      <c r="B6179" t="s">
        <v>130</v>
      </c>
      <c r="C6179" t="s">
        <v>1577</v>
      </c>
      <c r="D6179">
        <v>2012</v>
      </c>
      <c r="E6179" t="s">
        <v>1591</v>
      </c>
      <c r="F6179" t="s">
        <v>1601</v>
      </c>
      <c r="G6179" t="s">
        <v>1604</v>
      </c>
      <c r="H6179" t="s">
        <v>1607</v>
      </c>
      <c r="I6179" s="10">
        <v>0</v>
      </c>
      <c r="J6179">
        <v>7</v>
      </c>
      <c r="K6179">
        <v>7</v>
      </c>
      <c r="L6179" s="3">
        <v>105.628</v>
      </c>
      <c r="M6179">
        <v>4</v>
      </c>
      <c r="N6179">
        <f>+$Q$876-Tabla13[[#This Row],[Outlet Establishment Year]]</f>
        <v>12</v>
      </c>
      <c r="O6179">
        <f>+Tabla13[[#This Row],[Sales]]/Tabla13[[#This Row],[Antigüedad]]</f>
        <v>8.8023333333333333</v>
      </c>
      <c r="P6179" s="4">
        <f>+Tabla13[[#This Row],[Sales]]/Tabla13[[#This Row],[Item Weight corregido]]</f>
        <v>15.089714285714285</v>
      </c>
    </row>
    <row r="6180" spans="1:16" x14ac:dyDescent="0.3">
      <c r="A6180" t="s">
        <v>13</v>
      </c>
      <c r="B6180" t="s">
        <v>254</v>
      </c>
      <c r="C6180" t="s">
        <v>1577</v>
      </c>
      <c r="D6180">
        <v>2012</v>
      </c>
      <c r="E6180" t="s">
        <v>1591</v>
      </c>
      <c r="F6180" t="s">
        <v>1601</v>
      </c>
      <c r="G6180" t="s">
        <v>1604</v>
      </c>
      <c r="H6180" t="s">
        <v>1607</v>
      </c>
      <c r="I6180" s="10">
        <v>3.1994533999999998E-2</v>
      </c>
      <c r="J6180">
        <v>7.6550000000000002</v>
      </c>
      <c r="K6180">
        <v>7.6550000000000002</v>
      </c>
      <c r="L6180" s="3">
        <v>114.3492</v>
      </c>
      <c r="M6180">
        <v>4</v>
      </c>
      <c r="N6180">
        <f>+$Q$876-Tabla13[[#This Row],[Outlet Establishment Year]]</f>
        <v>12</v>
      </c>
      <c r="O6180">
        <f>+Tabla13[[#This Row],[Sales]]/Tabla13[[#This Row],[Antigüedad]]</f>
        <v>9.5290999999999997</v>
      </c>
      <c r="P6180" s="4">
        <f>+Tabla13[[#This Row],[Sales]]/Tabla13[[#This Row],[Item Weight corregido]]</f>
        <v>14.937844546048334</v>
      </c>
    </row>
    <row r="6181" spans="1:16" x14ac:dyDescent="0.3">
      <c r="A6181" t="s">
        <v>13</v>
      </c>
      <c r="B6181" t="s">
        <v>481</v>
      </c>
      <c r="C6181" t="s">
        <v>1577</v>
      </c>
      <c r="D6181">
        <v>2012</v>
      </c>
      <c r="E6181" t="s">
        <v>1591</v>
      </c>
      <c r="F6181" t="s">
        <v>1601</v>
      </c>
      <c r="G6181" t="s">
        <v>1604</v>
      </c>
      <c r="H6181" t="s">
        <v>1607</v>
      </c>
      <c r="I6181" s="10">
        <v>9.8036902999999995E-2</v>
      </c>
      <c r="J6181">
        <v>8.5</v>
      </c>
      <c r="K6181">
        <v>8.5</v>
      </c>
      <c r="L6181" s="3">
        <v>51.532400000000003</v>
      </c>
      <c r="M6181">
        <v>4</v>
      </c>
      <c r="N6181">
        <f>+$Q$876-Tabla13[[#This Row],[Outlet Establishment Year]]</f>
        <v>12</v>
      </c>
      <c r="O6181">
        <f>+Tabla13[[#This Row],[Sales]]/Tabla13[[#This Row],[Antigüedad]]</f>
        <v>4.2943666666666669</v>
      </c>
      <c r="P6181" s="4">
        <f>+Tabla13[[#This Row],[Sales]]/Tabla13[[#This Row],[Item Weight corregido]]</f>
        <v>6.0626352941176478</v>
      </c>
    </row>
    <row r="6182" spans="1:16" x14ac:dyDescent="0.3">
      <c r="A6182" t="s">
        <v>13</v>
      </c>
      <c r="B6182" t="s">
        <v>1028</v>
      </c>
      <c r="C6182" t="s">
        <v>1577</v>
      </c>
      <c r="D6182">
        <v>2012</v>
      </c>
      <c r="E6182" t="s">
        <v>1591</v>
      </c>
      <c r="F6182" t="s">
        <v>1601</v>
      </c>
      <c r="G6182" t="s">
        <v>1604</v>
      </c>
      <c r="H6182" t="s">
        <v>1607</v>
      </c>
      <c r="I6182" s="10">
        <v>2.1619564000000001E-2</v>
      </c>
      <c r="J6182">
        <v>8.6449999999999996</v>
      </c>
      <c r="K6182">
        <v>8.6449999999999996</v>
      </c>
      <c r="L6182" s="3">
        <v>50.6982</v>
      </c>
      <c r="M6182">
        <v>4</v>
      </c>
      <c r="N6182">
        <f>+$Q$876-Tabla13[[#This Row],[Outlet Establishment Year]]</f>
        <v>12</v>
      </c>
      <c r="O6182">
        <f>+Tabla13[[#This Row],[Sales]]/Tabla13[[#This Row],[Antigüedad]]</f>
        <v>4.22485</v>
      </c>
      <c r="P6182" s="4">
        <f>+Tabla13[[#This Row],[Sales]]/Tabla13[[#This Row],[Item Weight corregido]]</f>
        <v>5.8644534412955469</v>
      </c>
    </row>
    <row r="6183" spans="1:16" x14ac:dyDescent="0.3">
      <c r="A6183" t="s">
        <v>13</v>
      </c>
      <c r="B6183" t="s">
        <v>1069</v>
      </c>
      <c r="C6183" t="s">
        <v>1577</v>
      </c>
      <c r="D6183">
        <v>2012</v>
      </c>
      <c r="E6183" t="s">
        <v>1591</v>
      </c>
      <c r="F6183" t="s">
        <v>1601</v>
      </c>
      <c r="G6183" t="s">
        <v>1604</v>
      </c>
      <c r="H6183" t="s">
        <v>1607</v>
      </c>
      <c r="I6183" s="10">
        <v>1.0658153E-2</v>
      </c>
      <c r="J6183">
        <v>11.1</v>
      </c>
      <c r="K6183">
        <v>11.1</v>
      </c>
      <c r="L6183" s="3">
        <v>83.090800000000002</v>
      </c>
      <c r="M6183">
        <v>4</v>
      </c>
      <c r="N6183">
        <f>+$Q$876-Tabla13[[#This Row],[Outlet Establishment Year]]</f>
        <v>12</v>
      </c>
      <c r="O6183">
        <f>+Tabla13[[#This Row],[Sales]]/Tabla13[[#This Row],[Antigüedad]]</f>
        <v>6.9242333333333335</v>
      </c>
      <c r="P6183" s="4">
        <f>+Tabla13[[#This Row],[Sales]]/Tabla13[[#This Row],[Item Weight corregido]]</f>
        <v>7.4856576576576579</v>
      </c>
    </row>
    <row r="6184" spans="1:16" x14ac:dyDescent="0.3">
      <c r="A6184" t="s">
        <v>13</v>
      </c>
      <c r="B6184" t="s">
        <v>910</v>
      </c>
      <c r="C6184" t="s">
        <v>1577</v>
      </c>
      <c r="D6184">
        <v>2012</v>
      </c>
      <c r="E6184" t="s">
        <v>1591</v>
      </c>
      <c r="F6184" t="s">
        <v>1601</v>
      </c>
      <c r="G6184" t="s">
        <v>1604</v>
      </c>
      <c r="H6184" t="s">
        <v>1607</v>
      </c>
      <c r="I6184" s="10">
        <v>0</v>
      </c>
      <c r="J6184">
        <v>11.6</v>
      </c>
      <c r="K6184">
        <v>11.6</v>
      </c>
      <c r="L6184" s="3">
        <v>178.26859999999999</v>
      </c>
      <c r="M6184">
        <v>4</v>
      </c>
      <c r="N6184">
        <f>+$Q$876-Tabla13[[#This Row],[Outlet Establishment Year]]</f>
        <v>12</v>
      </c>
      <c r="O6184">
        <f>+Tabla13[[#This Row],[Sales]]/Tabla13[[#This Row],[Antigüedad]]</f>
        <v>14.855716666666666</v>
      </c>
      <c r="P6184" s="4">
        <f>+Tabla13[[#This Row],[Sales]]/Tabla13[[#This Row],[Item Weight corregido]]</f>
        <v>15.367982758620689</v>
      </c>
    </row>
    <row r="6185" spans="1:16" x14ac:dyDescent="0.3">
      <c r="A6185" t="s">
        <v>13</v>
      </c>
      <c r="B6185" t="s">
        <v>1267</v>
      </c>
      <c r="C6185" t="s">
        <v>1577</v>
      </c>
      <c r="D6185">
        <v>2012</v>
      </c>
      <c r="E6185" t="s">
        <v>1591</v>
      </c>
      <c r="F6185" t="s">
        <v>1601</v>
      </c>
      <c r="G6185" t="s">
        <v>1604</v>
      </c>
      <c r="H6185" t="s">
        <v>1607</v>
      </c>
      <c r="I6185" s="10">
        <v>2.1240491E-2</v>
      </c>
      <c r="J6185">
        <v>15.2</v>
      </c>
      <c r="K6185">
        <v>15.2</v>
      </c>
      <c r="L6185" s="3">
        <v>216.98240000000001</v>
      </c>
      <c r="M6185">
        <v>4</v>
      </c>
      <c r="N6185">
        <f>+$Q$876-Tabla13[[#This Row],[Outlet Establishment Year]]</f>
        <v>12</v>
      </c>
      <c r="O6185">
        <f>+Tabla13[[#This Row],[Sales]]/Tabla13[[#This Row],[Antigüedad]]</f>
        <v>18.081866666666667</v>
      </c>
      <c r="P6185" s="4">
        <f>+Tabla13[[#This Row],[Sales]]/Tabla13[[#This Row],[Item Weight corregido]]</f>
        <v>14.275157894736843</v>
      </c>
    </row>
    <row r="6186" spans="1:16" x14ac:dyDescent="0.3">
      <c r="A6186" t="s">
        <v>13</v>
      </c>
      <c r="B6186" t="s">
        <v>671</v>
      </c>
      <c r="C6186" t="s">
        <v>1577</v>
      </c>
      <c r="D6186">
        <v>2012</v>
      </c>
      <c r="E6186" t="s">
        <v>1591</v>
      </c>
      <c r="F6186" t="s">
        <v>1601</v>
      </c>
      <c r="G6186" t="s">
        <v>1604</v>
      </c>
      <c r="H6186" t="s">
        <v>1607</v>
      </c>
      <c r="I6186" s="10">
        <v>7.8677079999999996E-2</v>
      </c>
      <c r="J6186">
        <v>15.85</v>
      </c>
      <c r="K6186">
        <v>15.85</v>
      </c>
      <c r="L6186" s="3">
        <v>37.8506</v>
      </c>
      <c r="M6186">
        <v>4</v>
      </c>
      <c r="N6186">
        <f>+$Q$876-Tabla13[[#This Row],[Outlet Establishment Year]]</f>
        <v>12</v>
      </c>
      <c r="O6186">
        <f>+Tabla13[[#This Row],[Sales]]/Tabla13[[#This Row],[Antigüedad]]</f>
        <v>3.1542166666666667</v>
      </c>
      <c r="P6186" s="4">
        <f>+Tabla13[[#This Row],[Sales]]/Tabla13[[#This Row],[Item Weight corregido]]</f>
        <v>2.3880504731861198</v>
      </c>
    </row>
    <row r="6187" spans="1:16" x14ac:dyDescent="0.3">
      <c r="A6187" t="s">
        <v>13</v>
      </c>
      <c r="B6187" t="s">
        <v>841</v>
      </c>
      <c r="C6187" t="s">
        <v>1577</v>
      </c>
      <c r="D6187">
        <v>2012</v>
      </c>
      <c r="E6187" t="s">
        <v>1591</v>
      </c>
      <c r="F6187" t="s">
        <v>1601</v>
      </c>
      <c r="G6187" t="s">
        <v>1604</v>
      </c>
      <c r="H6187" t="s">
        <v>1607</v>
      </c>
      <c r="I6187" s="10">
        <v>6.3127332999999994E-2</v>
      </c>
      <c r="J6187">
        <v>16.2</v>
      </c>
      <c r="K6187">
        <v>16.2</v>
      </c>
      <c r="L6187" s="3">
        <v>100.47</v>
      </c>
      <c r="M6187">
        <v>4</v>
      </c>
      <c r="N6187">
        <f>+$Q$876-Tabla13[[#This Row],[Outlet Establishment Year]]</f>
        <v>12</v>
      </c>
      <c r="O6187">
        <f>+Tabla13[[#This Row],[Sales]]/Tabla13[[#This Row],[Antigüedad]]</f>
        <v>8.3725000000000005</v>
      </c>
      <c r="P6187" s="4">
        <f>+Tabla13[[#This Row],[Sales]]/Tabla13[[#This Row],[Item Weight corregido]]</f>
        <v>6.2018518518518517</v>
      </c>
    </row>
    <row r="6188" spans="1:16" x14ac:dyDescent="0.3">
      <c r="A6188" t="s">
        <v>13</v>
      </c>
      <c r="B6188" t="s">
        <v>1029</v>
      </c>
      <c r="C6188" t="s">
        <v>1577</v>
      </c>
      <c r="D6188">
        <v>2012</v>
      </c>
      <c r="E6188" t="s">
        <v>1591</v>
      </c>
      <c r="F6188" t="s">
        <v>1601</v>
      </c>
      <c r="G6188" t="s">
        <v>1604</v>
      </c>
      <c r="H6188" t="s">
        <v>1607</v>
      </c>
      <c r="I6188" s="10">
        <v>7.2952297999999999E-2</v>
      </c>
      <c r="J6188">
        <v>17.25</v>
      </c>
      <c r="K6188">
        <v>17.25</v>
      </c>
      <c r="L6188" s="3">
        <v>76.098600000000005</v>
      </c>
      <c r="M6188">
        <v>4</v>
      </c>
      <c r="N6188">
        <f>+$Q$876-Tabla13[[#This Row],[Outlet Establishment Year]]</f>
        <v>12</v>
      </c>
      <c r="O6188">
        <f>+Tabla13[[#This Row],[Sales]]/Tabla13[[#This Row],[Antigüedad]]</f>
        <v>6.3415500000000007</v>
      </c>
      <c r="P6188" s="4">
        <f>+Tabla13[[#This Row],[Sales]]/Tabla13[[#This Row],[Item Weight corregido]]</f>
        <v>4.4115130434782612</v>
      </c>
    </row>
    <row r="6189" spans="1:16" x14ac:dyDescent="0.3">
      <c r="A6189" t="s">
        <v>13</v>
      </c>
      <c r="B6189" t="s">
        <v>1375</v>
      </c>
      <c r="C6189" t="s">
        <v>1577</v>
      </c>
      <c r="D6189">
        <v>2012</v>
      </c>
      <c r="E6189" t="s">
        <v>1591</v>
      </c>
      <c r="F6189" t="s">
        <v>1601</v>
      </c>
      <c r="G6189" t="s">
        <v>1604</v>
      </c>
      <c r="H6189" t="s">
        <v>1607</v>
      </c>
      <c r="I6189" s="10">
        <v>7.3306615000000006E-2</v>
      </c>
      <c r="J6189">
        <v>18</v>
      </c>
      <c r="K6189">
        <v>18</v>
      </c>
      <c r="L6189" s="3">
        <v>155.09719999999999</v>
      </c>
      <c r="M6189">
        <v>4</v>
      </c>
      <c r="N6189">
        <f>+$Q$876-Tabla13[[#This Row],[Outlet Establishment Year]]</f>
        <v>12</v>
      </c>
      <c r="O6189">
        <f>+Tabla13[[#This Row],[Sales]]/Tabla13[[#This Row],[Antigüedad]]</f>
        <v>12.924766666666665</v>
      </c>
      <c r="P6189" s="4">
        <f>+Tabla13[[#This Row],[Sales]]/Tabla13[[#This Row],[Item Weight corregido]]</f>
        <v>8.6165111111111106</v>
      </c>
    </row>
    <row r="6190" spans="1:16" x14ac:dyDescent="0.3">
      <c r="A6190" t="s">
        <v>13</v>
      </c>
      <c r="B6190" t="s">
        <v>256</v>
      </c>
      <c r="C6190" t="s">
        <v>1577</v>
      </c>
      <c r="D6190">
        <v>2012</v>
      </c>
      <c r="E6190" t="s">
        <v>1591</v>
      </c>
      <c r="F6190" t="s">
        <v>1601</v>
      </c>
      <c r="G6190" t="s">
        <v>1604</v>
      </c>
      <c r="H6190" t="s">
        <v>1607</v>
      </c>
      <c r="I6190" s="10">
        <v>4.2716162000000002E-2</v>
      </c>
      <c r="J6190">
        <v>18.850000000000001</v>
      </c>
      <c r="K6190">
        <v>18.850000000000001</v>
      </c>
      <c r="L6190" s="3">
        <v>257.83300000000003</v>
      </c>
      <c r="M6190">
        <v>4</v>
      </c>
      <c r="N6190">
        <f>+$Q$876-Tabla13[[#This Row],[Outlet Establishment Year]]</f>
        <v>12</v>
      </c>
      <c r="O6190">
        <f>+Tabla13[[#This Row],[Sales]]/Tabla13[[#This Row],[Antigüedad]]</f>
        <v>21.486083333333337</v>
      </c>
      <c r="P6190" s="4">
        <f>+Tabla13[[#This Row],[Sales]]/Tabla13[[#This Row],[Item Weight corregido]]</f>
        <v>13.678143236074272</v>
      </c>
    </row>
    <row r="6191" spans="1:16" x14ac:dyDescent="0.3">
      <c r="A6191" t="s">
        <v>13</v>
      </c>
      <c r="B6191" t="s">
        <v>1422</v>
      </c>
      <c r="C6191" t="s">
        <v>1585</v>
      </c>
      <c r="D6191">
        <v>2012</v>
      </c>
      <c r="E6191" t="s">
        <v>1591</v>
      </c>
      <c r="F6191" t="s">
        <v>1601</v>
      </c>
      <c r="G6191" t="s">
        <v>1604</v>
      </c>
      <c r="H6191" t="s">
        <v>1607</v>
      </c>
      <c r="I6191" s="10">
        <v>2.5519534E-2</v>
      </c>
      <c r="J6191">
        <v>5.44</v>
      </c>
      <c r="K6191">
        <v>5.44</v>
      </c>
      <c r="L6191" s="3">
        <v>238.75380000000001</v>
      </c>
      <c r="M6191">
        <v>4</v>
      </c>
      <c r="N6191">
        <f>+$Q$876-Tabla13[[#This Row],[Outlet Establishment Year]]</f>
        <v>12</v>
      </c>
      <c r="O6191">
        <f>+Tabla13[[#This Row],[Sales]]/Tabla13[[#This Row],[Antigüedad]]</f>
        <v>19.896150000000002</v>
      </c>
      <c r="P6191" s="4">
        <f>+Tabla13[[#This Row],[Sales]]/Tabla13[[#This Row],[Item Weight corregido]]</f>
        <v>43.88856617647059</v>
      </c>
    </row>
    <row r="6192" spans="1:16" x14ac:dyDescent="0.3">
      <c r="A6192" t="s">
        <v>13</v>
      </c>
      <c r="B6192" t="s">
        <v>713</v>
      </c>
      <c r="C6192" t="s">
        <v>1585</v>
      </c>
      <c r="D6192">
        <v>2012</v>
      </c>
      <c r="E6192" t="s">
        <v>1591</v>
      </c>
      <c r="F6192" t="s">
        <v>1601</v>
      </c>
      <c r="G6192" t="s">
        <v>1604</v>
      </c>
      <c r="H6192" t="s">
        <v>1607</v>
      </c>
      <c r="I6192" s="10">
        <v>5.5476237999999997E-2</v>
      </c>
      <c r="J6192">
        <v>7.5750000000000002</v>
      </c>
      <c r="K6192">
        <v>7.5750000000000002</v>
      </c>
      <c r="L6192" s="3">
        <v>196.8768</v>
      </c>
      <c r="M6192">
        <v>4</v>
      </c>
      <c r="N6192">
        <f>+$Q$876-Tabla13[[#This Row],[Outlet Establishment Year]]</f>
        <v>12</v>
      </c>
      <c r="O6192">
        <f>+Tabla13[[#This Row],[Sales]]/Tabla13[[#This Row],[Antigüedad]]</f>
        <v>16.406400000000001</v>
      </c>
      <c r="P6192" s="4">
        <f>+Tabla13[[#This Row],[Sales]]/Tabla13[[#This Row],[Item Weight corregido]]</f>
        <v>25.990336633663365</v>
      </c>
    </row>
    <row r="6193" spans="1:16" x14ac:dyDescent="0.3">
      <c r="A6193" t="s">
        <v>13</v>
      </c>
      <c r="B6193" t="s">
        <v>420</v>
      </c>
      <c r="C6193" t="s">
        <v>1585</v>
      </c>
      <c r="D6193">
        <v>2012</v>
      </c>
      <c r="E6193" t="s">
        <v>1591</v>
      </c>
      <c r="F6193" t="s">
        <v>1601</v>
      </c>
      <c r="G6193" t="s">
        <v>1604</v>
      </c>
      <c r="H6193" t="s">
        <v>1607</v>
      </c>
      <c r="I6193" s="10">
        <v>1.7182935E-2</v>
      </c>
      <c r="J6193">
        <v>7.9349999999999996</v>
      </c>
      <c r="K6193">
        <v>7.9349999999999996</v>
      </c>
      <c r="L6193" s="3">
        <v>51.234999999999999</v>
      </c>
      <c r="M6193">
        <v>4</v>
      </c>
      <c r="N6193">
        <f>+$Q$876-Tabla13[[#This Row],[Outlet Establishment Year]]</f>
        <v>12</v>
      </c>
      <c r="O6193">
        <f>+Tabla13[[#This Row],[Sales]]/Tabla13[[#This Row],[Antigüedad]]</f>
        <v>4.2695833333333333</v>
      </c>
      <c r="P6193" s="4">
        <f>+Tabla13[[#This Row],[Sales]]/Tabla13[[#This Row],[Item Weight corregido]]</f>
        <v>6.4568367989918087</v>
      </c>
    </row>
    <row r="6194" spans="1:16" x14ac:dyDescent="0.3">
      <c r="A6194" t="s">
        <v>13</v>
      </c>
      <c r="B6194" t="s">
        <v>551</v>
      </c>
      <c r="C6194" t="s">
        <v>1585</v>
      </c>
      <c r="D6194">
        <v>2012</v>
      </c>
      <c r="E6194" t="s">
        <v>1591</v>
      </c>
      <c r="F6194" t="s">
        <v>1601</v>
      </c>
      <c r="G6194" t="s">
        <v>1604</v>
      </c>
      <c r="H6194" t="s">
        <v>1607</v>
      </c>
      <c r="I6194" s="10">
        <v>6.1883353000000002E-2</v>
      </c>
      <c r="J6194">
        <v>9.27</v>
      </c>
      <c r="K6194">
        <v>9.27</v>
      </c>
      <c r="L6194" s="3">
        <v>147.905</v>
      </c>
      <c r="M6194">
        <v>4</v>
      </c>
      <c r="N6194">
        <f>+$Q$876-Tabla13[[#This Row],[Outlet Establishment Year]]</f>
        <v>12</v>
      </c>
      <c r="O6194">
        <f>+Tabla13[[#This Row],[Sales]]/Tabla13[[#This Row],[Antigüedad]]</f>
        <v>12.325416666666667</v>
      </c>
      <c r="P6194" s="4">
        <f>+Tabla13[[#This Row],[Sales]]/Tabla13[[#This Row],[Item Weight corregido]]</f>
        <v>15.955231930960087</v>
      </c>
    </row>
    <row r="6195" spans="1:16" x14ac:dyDescent="0.3">
      <c r="A6195" t="s">
        <v>13</v>
      </c>
      <c r="B6195" t="s">
        <v>630</v>
      </c>
      <c r="C6195" t="s">
        <v>1585</v>
      </c>
      <c r="D6195">
        <v>2012</v>
      </c>
      <c r="E6195" t="s">
        <v>1591</v>
      </c>
      <c r="F6195" t="s">
        <v>1601</v>
      </c>
      <c r="G6195" t="s">
        <v>1604</v>
      </c>
      <c r="H6195" t="s">
        <v>1607</v>
      </c>
      <c r="I6195" s="10">
        <v>1.1557563E-2</v>
      </c>
      <c r="J6195">
        <v>12.1</v>
      </c>
      <c r="K6195">
        <v>12.1</v>
      </c>
      <c r="L6195" s="3">
        <v>165.3526</v>
      </c>
      <c r="M6195">
        <v>4</v>
      </c>
      <c r="N6195">
        <f>+$Q$876-Tabla13[[#This Row],[Outlet Establishment Year]]</f>
        <v>12</v>
      </c>
      <c r="O6195">
        <f>+Tabla13[[#This Row],[Sales]]/Tabla13[[#This Row],[Antigüedad]]</f>
        <v>13.779383333333334</v>
      </c>
      <c r="P6195" s="4">
        <f>+Tabla13[[#This Row],[Sales]]/Tabla13[[#This Row],[Item Weight corregido]]</f>
        <v>13.665504132231405</v>
      </c>
    </row>
    <row r="6196" spans="1:16" x14ac:dyDescent="0.3">
      <c r="A6196" t="s">
        <v>13</v>
      </c>
      <c r="B6196" t="s">
        <v>449</v>
      </c>
      <c r="C6196" t="s">
        <v>1585</v>
      </c>
      <c r="D6196">
        <v>2012</v>
      </c>
      <c r="E6196" t="s">
        <v>1591</v>
      </c>
      <c r="F6196" t="s">
        <v>1601</v>
      </c>
      <c r="G6196" t="s">
        <v>1604</v>
      </c>
      <c r="H6196" t="s">
        <v>1607</v>
      </c>
      <c r="I6196" s="10">
        <v>7.5695551999999999E-2</v>
      </c>
      <c r="J6196">
        <v>13.1</v>
      </c>
      <c r="K6196">
        <v>13.1</v>
      </c>
      <c r="L6196" s="3">
        <v>168.41579999999999</v>
      </c>
      <c r="M6196">
        <v>4</v>
      </c>
      <c r="N6196">
        <f>+$Q$876-Tabla13[[#This Row],[Outlet Establishment Year]]</f>
        <v>12</v>
      </c>
      <c r="O6196">
        <f>+Tabla13[[#This Row],[Sales]]/Tabla13[[#This Row],[Antigüedad]]</f>
        <v>14.034649999999999</v>
      </c>
      <c r="P6196" s="4">
        <f>+Tabla13[[#This Row],[Sales]]/Tabla13[[#This Row],[Item Weight corregido]]</f>
        <v>12.856167938931298</v>
      </c>
    </row>
    <row r="6197" spans="1:16" x14ac:dyDescent="0.3">
      <c r="A6197" t="s">
        <v>13</v>
      </c>
      <c r="B6197" t="s">
        <v>743</v>
      </c>
      <c r="C6197" t="s">
        <v>1585</v>
      </c>
      <c r="D6197">
        <v>2012</v>
      </c>
      <c r="E6197" t="s">
        <v>1591</v>
      </c>
      <c r="F6197" t="s">
        <v>1601</v>
      </c>
      <c r="G6197" t="s">
        <v>1604</v>
      </c>
      <c r="H6197" t="s">
        <v>1607</v>
      </c>
      <c r="I6197" s="10">
        <v>2.0903193E-2</v>
      </c>
      <c r="J6197">
        <v>13.1</v>
      </c>
      <c r="K6197">
        <v>13.1</v>
      </c>
      <c r="L6197" s="3">
        <v>119.2782</v>
      </c>
      <c r="M6197">
        <v>4</v>
      </c>
      <c r="N6197">
        <f>+$Q$876-Tabla13[[#This Row],[Outlet Establishment Year]]</f>
        <v>12</v>
      </c>
      <c r="O6197">
        <f>+Tabla13[[#This Row],[Sales]]/Tabla13[[#This Row],[Antigüedad]]</f>
        <v>9.9398499999999999</v>
      </c>
      <c r="P6197" s="4">
        <f>+Tabla13[[#This Row],[Sales]]/Tabla13[[#This Row],[Item Weight corregido]]</f>
        <v>9.105206106870229</v>
      </c>
    </row>
    <row r="6198" spans="1:16" x14ac:dyDescent="0.3">
      <c r="A6198" t="s">
        <v>13</v>
      </c>
      <c r="B6198" t="s">
        <v>1174</v>
      </c>
      <c r="C6198" t="s">
        <v>1585</v>
      </c>
      <c r="D6198">
        <v>2012</v>
      </c>
      <c r="E6198" t="s">
        <v>1591</v>
      </c>
      <c r="F6198" t="s">
        <v>1601</v>
      </c>
      <c r="G6198" t="s">
        <v>1604</v>
      </c>
      <c r="H6198" t="s">
        <v>1607</v>
      </c>
      <c r="I6198" s="10">
        <v>0</v>
      </c>
      <c r="J6198">
        <v>14.1</v>
      </c>
      <c r="K6198">
        <v>14.1</v>
      </c>
      <c r="L6198" s="3">
        <v>231.96680000000001</v>
      </c>
      <c r="M6198">
        <v>4</v>
      </c>
      <c r="N6198">
        <f>+$Q$876-Tabla13[[#This Row],[Outlet Establishment Year]]</f>
        <v>12</v>
      </c>
      <c r="O6198">
        <f>+Tabla13[[#This Row],[Sales]]/Tabla13[[#This Row],[Antigüedad]]</f>
        <v>19.330566666666666</v>
      </c>
      <c r="P6198" s="4">
        <f>+Tabla13[[#This Row],[Sales]]/Tabla13[[#This Row],[Item Weight corregido]]</f>
        <v>16.45154609929078</v>
      </c>
    </row>
    <row r="6199" spans="1:16" x14ac:dyDescent="0.3">
      <c r="A6199" t="s">
        <v>13</v>
      </c>
      <c r="B6199" t="s">
        <v>1561</v>
      </c>
      <c r="C6199" t="s">
        <v>1585</v>
      </c>
      <c r="D6199">
        <v>2012</v>
      </c>
      <c r="E6199" t="s">
        <v>1591</v>
      </c>
      <c r="F6199" t="s">
        <v>1601</v>
      </c>
      <c r="G6199" t="s">
        <v>1604</v>
      </c>
      <c r="H6199" t="s">
        <v>1607</v>
      </c>
      <c r="I6199" s="10">
        <v>4.2246575000000001E-2</v>
      </c>
      <c r="J6199">
        <v>14.15</v>
      </c>
      <c r="K6199">
        <v>14.15</v>
      </c>
      <c r="L6199" s="3">
        <v>54.298200000000001</v>
      </c>
      <c r="M6199">
        <v>4</v>
      </c>
      <c r="N6199">
        <f>+$Q$876-Tabla13[[#This Row],[Outlet Establishment Year]]</f>
        <v>12</v>
      </c>
      <c r="O6199">
        <f>+Tabla13[[#This Row],[Sales]]/Tabla13[[#This Row],[Antigüedad]]</f>
        <v>4.5248499999999998</v>
      </c>
      <c r="P6199" s="4">
        <f>+Tabla13[[#This Row],[Sales]]/Tabla13[[#This Row],[Item Weight corregido]]</f>
        <v>3.8373286219081271</v>
      </c>
    </row>
    <row r="6200" spans="1:16" x14ac:dyDescent="0.3">
      <c r="A6200" t="s">
        <v>13</v>
      </c>
      <c r="B6200" t="s">
        <v>336</v>
      </c>
      <c r="C6200" t="s">
        <v>1585</v>
      </c>
      <c r="D6200">
        <v>2012</v>
      </c>
      <c r="E6200" t="s">
        <v>1591</v>
      </c>
      <c r="F6200" t="s">
        <v>1601</v>
      </c>
      <c r="G6200" t="s">
        <v>1604</v>
      </c>
      <c r="H6200" t="s">
        <v>1607</v>
      </c>
      <c r="I6200" s="10">
        <v>4.5055587000000001E-2</v>
      </c>
      <c r="J6200">
        <v>15.6</v>
      </c>
      <c r="K6200">
        <v>15.6</v>
      </c>
      <c r="L6200" s="3">
        <v>242.3854</v>
      </c>
      <c r="M6200">
        <v>4</v>
      </c>
      <c r="N6200">
        <f>+$Q$876-Tabla13[[#This Row],[Outlet Establishment Year]]</f>
        <v>12</v>
      </c>
      <c r="O6200">
        <f>+Tabla13[[#This Row],[Sales]]/Tabla13[[#This Row],[Antigüedad]]</f>
        <v>20.198783333333335</v>
      </c>
      <c r="P6200" s="4">
        <f>+Tabla13[[#This Row],[Sales]]/Tabla13[[#This Row],[Item Weight corregido]]</f>
        <v>15.537525641025642</v>
      </c>
    </row>
    <row r="6201" spans="1:16" x14ac:dyDescent="0.3">
      <c r="A6201" t="s">
        <v>13</v>
      </c>
      <c r="B6201" t="s">
        <v>1338</v>
      </c>
      <c r="C6201" t="s">
        <v>1585</v>
      </c>
      <c r="D6201">
        <v>2012</v>
      </c>
      <c r="E6201" t="s">
        <v>1591</v>
      </c>
      <c r="F6201" t="s">
        <v>1601</v>
      </c>
      <c r="G6201" t="s">
        <v>1604</v>
      </c>
      <c r="H6201" t="s">
        <v>1607</v>
      </c>
      <c r="I6201" s="10">
        <v>6.0639760000000001E-2</v>
      </c>
      <c r="J6201">
        <v>16.75</v>
      </c>
      <c r="K6201">
        <v>16.75</v>
      </c>
      <c r="L6201" s="3">
        <v>173.01060000000001</v>
      </c>
      <c r="M6201">
        <v>4</v>
      </c>
      <c r="N6201">
        <f>+$Q$876-Tabla13[[#This Row],[Outlet Establishment Year]]</f>
        <v>12</v>
      </c>
      <c r="O6201">
        <f>+Tabla13[[#This Row],[Sales]]/Tabla13[[#This Row],[Antigüedad]]</f>
        <v>14.41755</v>
      </c>
      <c r="P6201" s="4">
        <f>+Tabla13[[#This Row],[Sales]]/Tabla13[[#This Row],[Item Weight corregido]]</f>
        <v>10.328991044776121</v>
      </c>
    </row>
    <row r="6202" spans="1:16" x14ac:dyDescent="0.3">
      <c r="A6202" t="s">
        <v>13</v>
      </c>
      <c r="B6202" t="s">
        <v>555</v>
      </c>
      <c r="C6202" t="s">
        <v>1585</v>
      </c>
      <c r="D6202">
        <v>2012</v>
      </c>
      <c r="E6202" t="s">
        <v>1591</v>
      </c>
      <c r="F6202" t="s">
        <v>1601</v>
      </c>
      <c r="G6202" t="s">
        <v>1604</v>
      </c>
      <c r="H6202" t="s">
        <v>1607</v>
      </c>
      <c r="I6202" s="10">
        <v>3.048292E-2</v>
      </c>
      <c r="J6202">
        <v>17.75</v>
      </c>
      <c r="K6202">
        <v>17.75</v>
      </c>
      <c r="L6202" s="3">
        <v>257.2672</v>
      </c>
      <c r="M6202">
        <v>4</v>
      </c>
      <c r="N6202">
        <f>+$Q$876-Tabla13[[#This Row],[Outlet Establishment Year]]</f>
        <v>12</v>
      </c>
      <c r="O6202">
        <f>+Tabla13[[#This Row],[Sales]]/Tabla13[[#This Row],[Antigüedad]]</f>
        <v>21.438933333333335</v>
      </c>
      <c r="P6202" s="4">
        <f>+Tabla13[[#This Row],[Sales]]/Tabla13[[#This Row],[Item Weight corregido]]</f>
        <v>14.493926760563381</v>
      </c>
    </row>
    <row r="6203" spans="1:16" x14ac:dyDescent="0.3">
      <c r="A6203" t="s">
        <v>13</v>
      </c>
      <c r="B6203" t="s">
        <v>501</v>
      </c>
      <c r="C6203" t="s">
        <v>1585</v>
      </c>
      <c r="D6203">
        <v>2012</v>
      </c>
      <c r="E6203" t="s">
        <v>1591</v>
      </c>
      <c r="F6203" t="s">
        <v>1601</v>
      </c>
      <c r="G6203" t="s">
        <v>1604</v>
      </c>
      <c r="H6203" t="s">
        <v>1607</v>
      </c>
      <c r="I6203" s="10">
        <v>0.101932076</v>
      </c>
      <c r="J6203">
        <v>19.25</v>
      </c>
      <c r="K6203">
        <v>19.25</v>
      </c>
      <c r="L6203" s="3">
        <v>54.595599999999997</v>
      </c>
      <c r="M6203">
        <v>4</v>
      </c>
      <c r="N6203">
        <f>+$Q$876-Tabla13[[#This Row],[Outlet Establishment Year]]</f>
        <v>12</v>
      </c>
      <c r="O6203">
        <f>+Tabla13[[#This Row],[Sales]]/Tabla13[[#This Row],[Antigüedad]]</f>
        <v>4.5496333333333334</v>
      </c>
      <c r="P6203" s="4">
        <f>+Tabla13[[#This Row],[Sales]]/Tabla13[[#This Row],[Item Weight corregido]]</f>
        <v>2.836135064935065</v>
      </c>
    </row>
    <row r="6204" spans="1:16" x14ac:dyDescent="0.3">
      <c r="A6204" t="s">
        <v>13</v>
      </c>
      <c r="B6204" t="s">
        <v>193</v>
      </c>
      <c r="C6204" t="s">
        <v>1585</v>
      </c>
      <c r="D6204">
        <v>2012</v>
      </c>
      <c r="E6204" t="s">
        <v>1591</v>
      </c>
      <c r="F6204" t="s">
        <v>1601</v>
      </c>
      <c r="G6204" t="s">
        <v>1604</v>
      </c>
      <c r="H6204" t="s">
        <v>1607</v>
      </c>
      <c r="I6204" s="10">
        <v>5.2432820000000002E-3</v>
      </c>
      <c r="J6204">
        <v>19.850000000000001</v>
      </c>
      <c r="K6204">
        <v>19.850000000000001</v>
      </c>
      <c r="L6204" s="3">
        <v>266.1884</v>
      </c>
      <c r="M6204">
        <v>4</v>
      </c>
      <c r="N6204">
        <f>+$Q$876-Tabla13[[#This Row],[Outlet Establishment Year]]</f>
        <v>12</v>
      </c>
      <c r="O6204">
        <f>+Tabla13[[#This Row],[Sales]]/Tabla13[[#This Row],[Antigüedad]]</f>
        <v>22.182366666666667</v>
      </c>
      <c r="P6204" s="4">
        <f>+Tabla13[[#This Row],[Sales]]/Tabla13[[#This Row],[Item Weight corregido]]</f>
        <v>13.409994962216624</v>
      </c>
    </row>
    <row r="6205" spans="1:16" x14ac:dyDescent="0.3">
      <c r="A6205" t="s">
        <v>13</v>
      </c>
      <c r="B6205" t="s">
        <v>935</v>
      </c>
      <c r="C6205" t="s">
        <v>1576</v>
      </c>
      <c r="D6205">
        <v>2012</v>
      </c>
      <c r="E6205" t="s">
        <v>1591</v>
      </c>
      <c r="F6205" t="s">
        <v>1601</v>
      </c>
      <c r="G6205" t="s">
        <v>1604</v>
      </c>
      <c r="H6205" t="s">
        <v>1607</v>
      </c>
      <c r="I6205" s="10">
        <v>7.2410764000000002E-2</v>
      </c>
      <c r="J6205">
        <v>5.7649999999999997</v>
      </c>
      <c r="K6205">
        <v>5.7649999999999997</v>
      </c>
      <c r="L6205" s="3">
        <v>122.5098</v>
      </c>
      <c r="M6205">
        <v>4</v>
      </c>
      <c r="N6205">
        <f>+$Q$876-Tabla13[[#This Row],[Outlet Establishment Year]]</f>
        <v>12</v>
      </c>
      <c r="O6205">
        <f>+Tabla13[[#This Row],[Sales]]/Tabla13[[#This Row],[Antigüedad]]</f>
        <v>10.209149999999999</v>
      </c>
      <c r="P6205" s="4">
        <f>+Tabla13[[#This Row],[Sales]]/Tabla13[[#This Row],[Item Weight corregido]]</f>
        <v>21.250615784908934</v>
      </c>
    </row>
    <row r="6206" spans="1:16" x14ac:dyDescent="0.3">
      <c r="A6206" t="s">
        <v>13</v>
      </c>
      <c r="B6206" t="s">
        <v>472</v>
      </c>
      <c r="C6206" t="s">
        <v>1576</v>
      </c>
      <c r="D6206">
        <v>2012</v>
      </c>
      <c r="E6206" t="s">
        <v>1591</v>
      </c>
      <c r="F6206" t="s">
        <v>1601</v>
      </c>
      <c r="G6206" t="s">
        <v>1604</v>
      </c>
      <c r="H6206" t="s">
        <v>1607</v>
      </c>
      <c r="I6206" s="10">
        <v>7.3597109999999997E-3</v>
      </c>
      <c r="J6206">
        <v>6.3650000000000002</v>
      </c>
      <c r="K6206">
        <v>6.3650000000000002</v>
      </c>
      <c r="L6206" s="3">
        <v>60.153599999999997</v>
      </c>
      <c r="M6206">
        <v>4</v>
      </c>
      <c r="N6206">
        <f>+$Q$876-Tabla13[[#This Row],[Outlet Establishment Year]]</f>
        <v>12</v>
      </c>
      <c r="O6206">
        <f>+Tabla13[[#This Row],[Sales]]/Tabla13[[#This Row],[Antigüedad]]</f>
        <v>5.0127999999999995</v>
      </c>
      <c r="P6206" s="4">
        <f>+Tabla13[[#This Row],[Sales]]/Tabla13[[#This Row],[Item Weight corregido]]</f>
        <v>9.45068342498036</v>
      </c>
    </row>
    <row r="6207" spans="1:16" x14ac:dyDescent="0.3">
      <c r="A6207" t="s">
        <v>13</v>
      </c>
      <c r="B6207" t="s">
        <v>1406</v>
      </c>
      <c r="C6207" t="s">
        <v>1576</v>
      </c>
      <c r="D6207">
        <v>2012</v>
      </c>
      <c r="E6207" t="s">
        <v>1591</v>
      </c>
      <c r="F6207" t="s">
        <v>1601</v>
      </c>
      <c r="G6207" t="s">
        <v>1604</v>
      </c>
      <c r="H6207" t="s">
        <v>1607</v>
      </c>
      <c r="I6207" s="10">
        <v>8.4885374999999999E-2</v>
      </c>
      <c r="J6207">
        <v>6.4</v>
      </c>
      <c r="K6207">
        <v>6.4</v>
      </c>
      <c r="L6207" s="3">
        <v>39.279600000000002</v>
      </c>
      <c r="M6207">
        <v>4</v>
      </c>
      <c r="N6207">
        <f>+$Q$876-Tabla13[[#This Row],[Outlet Establishment Year]]</f>
        <v>12</v>
      </c>
      <c r="O6207">
        <f>+Tabla13[[#This Row],[Sales]]/Tabla13[[#This Row],[Antigüedad]]</f>
        <v>3.2733000000000003</v>
      </c>
      <c r="P6207" s="4">
        <f>+Tabla13[[#This Row],[Sales]]/Tabla13[[#This Row],[Item Weight corregido]]</f>
        <v>6.1374374999999999</v>
      </c>
    </row>
    <row r="6208" spans="1:16" x14ac:dyDescent="0.3">
      <c r="A6208" t="s">
        <v>13</v>
      </c>
      <c r="B6208" t="s">
        <v>1003</v>
      </c>
      <c r="C6208" t="s">
        <v>1576</v>
      </c>
      <c r="D6208">
        <v>2012</v>
      </c>
      <c r="E6208" t="s">
        <v>1591</v>
      </c>
      <c r="F6208" t="s">
        <v>1601</v>
      </c>
      <c r="G6208" t="s">
        <v>1604</v>
      </c>
      <c r="H6208" t="s">
        <v>1607</v>
      </c>
      <c r="I6208" s="10">
        <v>2.2602061E-2</v>
      </c>
      <c r="J6208">
        <v>7.0750000000000002</v>
      </c>
      <c r="K6208">
        <v>7.0750000000000002</v>
      </c>
      <c r="L6208" s="3">
        <v>98.106800000000007</v>
      </c>
      <c r="M6208">
        <v>4</v>
      </c>
      <c r="N6208">
        <f>+$Q$876-Tabla13[[#This Row],[Outlet Establishment Year]]</f>
        <v>12</v>
      </c>
      <c r="O6208">
        <f>+Tabla13[[#This Row],[Sales]]/Tabla13[[#This Row],[Antigüedad]]</f>
        <v>8.1755666666666666</v>
      </c>
      <c r="P6208" s="4">
        <f>+Tabla13[[#This Row],[Sales]]/Tabla13[[#This Row],[Item Weight corregido]]</f>
        <v>13.866685512367491</v>
      </c>
    </row>
    <row r="6209" spans="1:16" x14ac:dyDescent="0.3">
      <c r="A6209" t="s">
        <v>13</v>
      </c>
      <c r="B6209" t="s">
        <v>432</v>
      </c>
      <c r="C6209" t="s">
        <v>1576</v>
      </c>
      <c r="D6209">
        <v>2012</v>
      </c>
      <c r="E6209" t="s">
        <v>1591</v>
      </c>
      <c r="F6209" t="s">
        <v>1601</v>
      </c>
      <c r="G6209" t="s">
        <v>1604</v>
      </c>
      <c r="H6209" t="s">
        <v>1607</v>
      </c>
      <c r="I6209" s="10">
        <v>4.0245221999999997E-2</v>
      </c>
      <c r="J6209">
        <v>8.9350000000000005</v>
      </c>
      <c r="K6209">
        <v>8.9350000000000005</v>
      </c>
      <c r="L6209" s="3">
        <v>54.9298</v>
      </c>
      <c r="M6209">
        <v>4</v>
      </c>
      <c r="N6209">
        <f>+$Q$876-Tabla13[[#This Row],[Outlet Establishment Year]]</f>
        <v>12</v>
      </c>
      <c r="O6209">
        <f>+Tabla13[[#This Row],[Sales]]/Tabla13[[#This Row],[Antigüedad]]</f>
        <v>4.5774833333333333</v>
      </c>
      <c r="P6209" s="4">
        <f>+Tabla13[[#This Row],[Sales]]/Tabla13[[#This Row],[Item Weight corregido]]</f>
        <v>6.147711247901511</v>
      </c>
    </row>
    <row r="6210" spans="1:16" x14ac:dyDescent="0.3">
      <c r="A6210" t="s">
        <v>13</v>
      </c>
      <c r="B6210" t="s">
        <v>1550</v>
      </c>
      <c r="C6210" t="s">
        <v>1576</v>
      </c>
      <c r="D6210">
        <v>2012</v>
      </c>
      <c r="E6210" t="s">
        <v>1591</v>
      </c>
      <c r="F6210" t="s">
        <v>1601</v>
      </c>
      <c r="G6210" t="s">
        <v>1604</v>
      </c>
      <c r="H6210" t="s">
        <v>1607</v>
      </c>
      <c r="I6210" s="10">
        <v>0.115064263</v>
      </c>
      <c r="J6210">
        <v>9.1950000000000003</v>
      </c>
      <c r="K6210">
        <v>9.1950000000000003</v>
      </c>
      <c r="L6210" s="3">
        <v>58.624600000000001</v>
      </c>
      <c r="M6210">
        <v>4</v>
      </c>
      <c r="N6210">
        <f>+$Q$876-Tabla13[[#This Row],[Outlet Establishment Year]]</f>
        <v>12</v>
      </c>
      <c r="O6210">
        <f>+Tabla13[[#This Row],[Sales]]/Tabla13[[#This Row],[Antigüedad]]</f>
        <v>4.8853833333333334</v>
      </c>
      <c r="P6210" s="4">
        <f>+Tabla13[[#This Row],[Sales]]/Tabla13[[#This Row],[Item Weight corregido]]</f>
        <v>6.3757041870581839</v>
      </c>
    </row>
    <row r="6211" spans="1:16" x14ac:dyDescent="0.3">
      <c r="A6211" t="s">
        <v>13</v>
      </c>
      <c r="B6211" t="s">
        <v>795</v>
      </c>
      <c r="C6211" t="s">
        <v>1576</v>
      </c>
      <c r="D6211">
        <v>2012</v>
      </c>
      <c r="E6211" t="s">
        <v>1591</v>
      </c>
      <c r="F6211" t="s">
        <v>1601</v>
      </c>
      <c r="G6211" t="s">
        <v>1604</v>
      </c>
      <c r="H6211" t="s">
        <v>1607</v>
      </c>
      <c r="I6211" s="10">
        <v>6.3664998E-2</v>
      </c>
      <c r="J6211">
        <v>13.3</v>
      </c>
      <c r="K6211">
        <v>13.3</v>
      </c>
      <c r="L6211" s="3">
        <v>151.67080000000001</v>
      </c>
      <c r="M6211">
        <v>4</v>
      </c>
      <c r="N6211">
        <f>+$Q$876-Tabla13[[#This Row],[Outlet Establishment Year]]</f>
        <v>12</v>
      </c>
      <c r="O6211">
        <f>+Tabla13[[#This Row],[Sales]]/Tabla13[[#This Row],[Antigüedad]]</f>
        <v>12.639233333333335</v>
      </c>
      <c r="P6211" s="4">
        <f>+Tabla13[[#This Row],[Sales]]/Tabla13[[#This Row],[Item Weight corregido]]</f>
        <v>11.40381954887218</v>
      </c>
    </row>
    <row r="6212" spans="1:16" x14ac:dyDescent="0.3">
      <c r="A6212" t="s">
        <v>13</v>
      </c>
      <c r="B6212" t="s">
        <v>40</v>
      </c>
      <c r="C6212" t="s">
        <v>1576</v>
      </c>
      <c r="D6212">
        <v>2012</v>
      </c>
      <c r="E6212" t="s">
        <v>1591</v>
      </c>
      <c r="F6212" t="s">
        <v>1601</v>
      </c>
      <c r="G6212" t="s">
        <v>1604</v>
      </c>
      <c r="H6212" t="s">
        <v>1607</v>
      </c>
      <c r="I6212" s="10">
        <v>0.13966922400000001</v>
      </c>
      <c r="J6212">
        <v>13.35</v>
      </c>
      <c r="K6212">
        <v>13.35</v>
      </c>
      <c r="L6212" s="3">
        <v>147.63919999999999</v>
      </c>
      <c r="M6212">
        <v>4</v>
      </c>
      <c r="N6212">
        <f>+$Q$876-Tabla13[[#This Row],[Outlet Establishment Year]]</f>
        <v>12</v>
      </c>
      <c r="O6212">
        <f>+Tabla13[[#This Row],[Sales]]/Tabla13[[#This Row],[Antigüedad]]</f>
        <v>12.303266666666666</v>
      </c>
      <c r="P6212" s="4">
        <f>+Tabla13[[#This Row],[Sales]]/Tabla13[[#This Row],[Item Weight corregido]]</f>
        <v>11.059116104868913</v>
      </c>
    </row>
    <row r="6213" spans="1:16" x14ac:dyDescent="0.3">
      <c r="A6213" t="s">
        <v>13</v>
      </c>
      <c r="B6213" t="s">
        <v>1043</v>
      </c>
      <c r="C6213" t="s">
        <v>1576</v>
      </c>
      <c r="D6213">
        <v>2012</v>
      </c>
      <c r="E6213" t="s">
        <v>1591</v>
      </c>
      <c r="F6213" t="s">
        <v>1601</v>
      </c>
      <c r="G6213" t="s">
        <v>1604</v>
      </c>
      <c r="H6213" t="s">
        <v>1607</v>
      </c>
      <c r="I6213" s="10">
        <v>4.4291250999999997E-2</v>
      </c>
      <c r="J6213">
        <v>16.2</v>
      </c>
      <c r="K6213">
        <v>16.2</v>
      </c>
      <c r="L6213" s="3">
        <v>43.345399999999998</v>
      </c>
      <c r="M6213">
        <v>4</v>
      </c>
      <c r="N6213">
        <f>+$Q$876-Tabla13[[#This Row],[Outlet Establishment Year]]</f>
        <v>12</v>
      </c>
      <c r="O6213">
        <f>+Tabla13[[#This Row],[Sales]]/Tabla13[[#This Row],[Antigüedad]]</f>
        <v>3.6121166666666666</v>
      </c>
      <c r="P6213" s="4">
        <f>+Tabla13[[#This Row],[Sales]]/Tabla13[[#This Row],[Item Weight corregido]]</f>
        <v>2.675641975308642</v>
      </c>
    </row>
    <row r="6214" spans="1:16" x14ac:dyDescent="0.3">
      <c r="A6214" t="s">
        <v>13</v>
      </c>
      <c r="B6214" t="s">
        <v>704</v>
      </c>
      <c r="C6214" t="s">
        <v>1576</v>
      </c>
      <c r="D6214">
        <v>2012</v>
      </c>
      <c r="E6214" t="s">
        <v>1591</v>
      </c>
      <c r="F6214" t="s">
        <v>1601</v>
      </c>
      <c r="G6214" t="s">
        <v>1604</v>
      </c>
      <c r="H6214" t="s">
        <v>1607</v>
      </c>
      <c r="I6214" s="10">
        <v>0.119570595</v>
      </c>
      <c r="J6214">
        <v>17</v>
      </c>
      <c r="K6214">
        <v>17</v>
      </c>
      <c r="L6214" s="3">
        <v>249.74340000000001</v>
      </c>
      <c r="M6214">
        <v>4</v>
      </c>
      <c r="N6214">
        <f>+$Q$876-Tabla13[[#This Row],[Outlet Establishment Year]]</f>
        <v>12</v>
      </c>
      <c r="O6214">
        <f>+Tabla13[[#This Row],[Sales]]/Tabla13[[#This Row],[Antigüedad]]</f>
        <v>20.81195</v>
      </c>
      <c r="P6214" s="4">
        <f>+Tabla13[[#This Row],[Sales]]/Tabla13[[#This Row],[Item Weight corregido]]</f>
        <v>14.690788235294118</v>
      </c>
    </row>
    <row r="6215" spans="1:16" x14ac:dyDescent="0.3">
      <c r="A6215" t="s">
        <v>13</v>
      </c>
      <c r="B6215" t="s">
        <v>312</v>
      </c>
      <c r="C6215" t="s">
        <v>1576</v>
      </c>
      <c r="D6215">
        <v>2012</v>
      </c>
      <c r="E6215" t="s">
        <v>1591</v>
      </c>
      <c r="F6215" t="s">
        <v>1601</v>
      </c>
      <c r="G6215" t="s">
        <v>1604</v>
      </c>
      <c r="H6215" t="s">
        <v>1607</v>
      </c>
      <c r="I6215" s="10">
        <v>0.124645538</v>
      </c>
      <c r="J6215">
        <v>18</v>
      </c>
      <c r="K6215">
        <v>18</v>
      </c>
      <c r="L6215" s="3">
        <v>117.2124</v>
      </c>
      <c r="M6215">
        <v>4</v>
      </c>
      <c r="N6215">
        <f>+$Q$876-Tabla13[[#This Row],[Outlet Establishment Year]]</f>
        <v>12</v>
      </c>
      <c r="O6215">
        <f>+Tabla13[[#This Row],[Sales]]/Tabla13[[#This Row],[Antigüedad]]</f>
        <v>9.7676999999999996</v>
      </c>
      <c r="P6215" s="4">
        <f>+Tabla13[[#This Row],[Sales]]/Tabla13[[#This Row],[Item Weight corregido]]</f>
        <v>6.5118</v>
      </c>
    </row>
    <row r="6216" spans="1:16" x14ac:dyDescent="0.3">
      <c r="A6216" t="s">
        <v>13</v>
      </c>
      <c r="B6216" t="s">
        <v>1542</v>
      </c>
      <c r="C6216" t="s">
        <v>1574</v>
      </c>
      <c r="D6216">
        <v>2012</v>
      </c>
      <c r="E6216" t="s">
        <v>1591</v>
      </c>
      <c r="F6216" t="s">
        <v>1601</v>
      </c>
      <c r="G6216" t="s">
        <v>1604</v>
      </c>
      <c r="H6216" t="s">
        <v>1607</v>
      </c>
      <c r="I6216" s="10">
        <v>0.10234983</v>
      </c>
      <c r="J6216">
        <v>6.13</v>
      </c>
      <c r="K6216">
        <v>6.13</v>
      </c>
      <c r="L6216" s="3">
        <v>55.029800000000002</v>
      </c>
      <c r="M6216">
        <v>4</v>
      </c>
      <c r="N6216">
        <f>+$Q$876-Tabla13[[#This Row],[Outlet Establishment Year]]</f>
        <v>12</v>
      </c>
      <c r="O6216">
        <f>+Tabla13[[#This Row],[Sales]]/Tabla13[[#This Row],[Antigüedad]]</f>
        <v>4.5858166666666671</v>
      </c>
      <c r="P6216" s="4">
        <f>+Tabla13[[#This Row],[Sales]]/Tabla13[[#This Row],[Item Weight corregido]]</f>
        <v>8.9771288743882547</v>
      </c>
    </row>
    <row r="6217" spans="1:16" x14ac:dyDescent="0.3">
      <c r="A6217" t="s">
        <v>13</v>
      </c>
      <c r="B6217" t="s">
        <v>1074</v>
      </c>
      <c r="C6217" t="s">
        <v>1574</v>
      </c>
      <c r="D6217">
        <v>2012</v>
      </c>
      <c r="E6217" t="s">
        <v>1591</v>
      </c>
      <c r="F6217" t="s">
        <v>1601</v>
      </c>
      <c r="G6217" t="s">
        <v>1604</v>
      </c>
      <c r="H6217" t="s">
        <v>1607</v>
      </c>
      <c r="I6217" s="10">
        <v>0.12073102400000001</v>
      </c>
      <c r="J6217">
        <v>6.36</v>
      </c>
      <c r="K6217">
        <v>6.36</v>
      </c>
      <c r="L6217" s="3">
        <v>46.506</v>
      </c>
      <c r="M6217">
        <v>4</v>
      </c>
      <c r="N6217">
        <f>+$Q$876-Tabla13[[#This Row],[Outlet Establishment Year]]</f>
        <v>12</v>
      </c>
      <c r="O6217">
        <f>+Tabla13[[#This Row],[Sales]]/Tabla13[[#This Row],[Antigüedad]]</f>
        <v>3.8755000000000002</v>
      </c>
      <c r="P6217" s="4">
        <f>+Tabla13[[#This Row],[Sales]]/Tabla13[[#This Row],[Item Weight corregido]]</f>
        <v>7.3122641509433963</v>
      </c>
    </row>
    <row r="6218" spans="1:16" x14ac:dyDescent="0.3">
      <c r="A6218" t="s">
        <v>13</v>
      </c>
      <c r="B6218" t="s">
        <v>1290</v>
      </c>
      <c r="C6218" t="s">
        <v>1574</v>
      </c>
      <c r="D6218">
        <v>2012</v>
      </c>
      <c r="E6218" t="s">
        <v>1591</v>
      </c>
      <c r="F6218" t="s">
        <v>1601</v>
      </c>
      <c r="G6218" t="s">
        <v>1604</v>
      </c>
      <c r="H6218" t="s">
        <v>1607</v>
      </c>
      <c r="I6218" s="10">
        <v>6.6724663000000003E-2</v>
      </c>
      <c r="J6218">
        <v>6.78</v>
      </c>
      <c r="K6218">
        <v>6.78</v>
      </c>
      <c r="L6218" s="3">
        <v>187.72399999999999</v>
      </c>
      <c r="M6218">
        <v>4</v>
      </c>
      <c r="N6218">
        <f>+$Q$876-Tabla13[[#This Row],[Outlet Establishment Year]]</f>
        <v>12</v>
      </c>
      <c r="O6218">
        <f>+Tabla13[[#This Row],[Sales]]/Tabla13[[#This Row],[Antigüedad]]</f>
        <v>15.643666666666666</v>
      </c>
      <c r="P6218" s="4">
        <f>+Tabla13[[#This Row],[Sales]]/Tabla13[[#This Row],[Item Weight corregido]]</f>
        <v>27.687905604719763</v>
      </c>
    </row>
    <row r="6219" spans="1:16" x14ac:dyDescent="0.3">
      <c r="A6219" t="s">
        <v>13</v>
      </c>
      <c r="B6219" t="s">
        <v>1490</v>
      </c>
      <c r="C6219" t="s">
        <v>1574</v>
      </c>
      <c r="D6219">
        <v>2012</v>
      </c>
      <c r="E6219" t="s">
        <v>1591</v>
      </c>
      <c r="F6219" t="s">
        <v>1601</v>
      </c>
      <c r="G6219" t="s">
        <v>1604</v>
      </c>
      <c r="H6219" t="s">
        <v>1607</v>
      </c>
      <c r="I6219" s="10">
        <v>5.5213208E-2</v>
      </c>
      <c r="J6219">
        <v>7.52</v>
      </c>
      <c r="K6219">
        <v>7.52</v>
      </c>
      <c r="L6219" s="3">
        <v>129.5994</v>
      </c>
      <c r="M6219">
        <v>4</v>
      </c>
      <c r="N6219">
        <f>+$Q$876-Tabla13[[#This Row],[Outlet Establishment Year]]</f>
        <v>12</v>
      </c>
      <c r="O6219">
        <f>+Tabla13[[#This Row],[Sales]]/Tabla13[[#This Row],[Antigüedad]]</f>
        <v>10.799950000000001</v>
      </c>
      <c r="P6219" s="4">
        <f>+Tabla13[[#This Row],[Sales]]/Tabla13[[#This Row],[Item Weight corregido]]</f>
        <v>17.233962765957447</v>
      </c>
    </row>
    <row r="6220" spans="1:16" x14ac:dyDescent="0.3">
      <c r="A6220" t="s">
        <v>13</v>
      </c>
      <c r="B6220" t="s">
        <v>1339</v>
      </c>
      <c r="C6220" t="s">
        <v>1574</v>
      </c>
      <c r="D6220">
        <v>2012</v>
      </c>
      <c r="E6220" t="s">
        <v>1591</v>
      </c>
      <c r="F6220" t="s">
        <v>1601</v>
      </c>
      <c r="G6220" t="s">
        <v>1604</v>
      </c>
      <c r="H6220" t="s">
        <v>1607</v>
      </c>
      <c r="I6220" s="10">
        <v>7.1010512999999997E-2</v>
      </c>
      <c r="J6220">
        <v>7.68</v>
      </c>
      <c r="K6220">
        <v>7.68</v>
      </c>
      <c r="L6220" s="3">
        <v>190.9162</v>
      </c>
      <c r="M6220">
        <v>4</v>
      </c>
      <c r="N6220">
        <f>+$Q$876-Tabla13[[#This Row],[Outlet Establishment Year]]</f>
        <v>12</v>
      </c>
      <c r="O6220">
        <f>+Tabla13[[#This Row],[Sales]]/Tabla13[[#This Row],[Antigüedad]]</f>
        <v>15.909683333333334</v>
      </c>
      <c r="P6220" s="4">
        <f>+Tabla13[[#This Row],[Sales]]/Tabla13[[#This Row],[Item Weight corregido]]</f>
        <v>24.858880208333336</v>
      </c>
    </row>
    <row r="6221" spans="1:16" x14ac:dyDescent="0.3">
      <c r="A6221" t="s">
        <v>13</v>
      </c>
      <c r="B6221" t="s">
        <v>259</v>
      </c>
      <c r="C6221" t="s">
        <v>1574</v>
      </c>
      <c r="D6221">
        <v>2012</v>
      </c>
      <c r="E6221" t="s">
        <v>1591</v>
      </c>
      <c r="F6221" t="s">
        <v>1601</v>
      </c>
      <c r="G6221" t="s">
        <v>1604</v>
      </c>
      <c r="H6221" t="s">
        <v>1607</v>
      </c>
      <c r="I6221" s="10">
        <v>3.8789271E-2</v>
      </c>
      <c r="J6221">
        <v>8.1850000000000005</v>
      </c>
      <c r="K6221">
        <v>8.1850000000000005</v>
      </c>
      <c r="L6221" s="3">
        <v>115.6808</v>
      </c>
      <c r="M6221">
        <v>4</v>
      </c>
      <c r="N6221">
        <f>+$Q$876-Tabla13[[#This Row],[Outlet Establishment Year]]</f>
        <v>12</v>
      </c>
      <c r="O6221">
        <f>+Tabla13[[#This Row],[Sales]]/Tabla13[[#This Row],[Antigüedad]]</f>
        <v>9.6400666666666677</v>
      </c>
      <c r="P6221" s="4">
        <f>+Tabla13[[#This Row],[Sales]]/Tabla13[[#This Row],[Item Weight corregido]]</f>
        <v>14.133268173488087</v>
      </c>
    </row>
    <row r="6222" spans="1:16" x14ac:dyDescent="0.3">
      <c r="A6222" t="s">
        <v>13</v>
      </c>
      <c r="B6222" t="s">
        <v>1047</v>
      </c>
      <c r="C6222" t="s">
        <v>1574</v>
      </c>
      <c r="D6222">
        <v>2012</v>
      </c>
      <c r="E6222" t="s">
        <v>1591</v>
      </c>
      <c r="F6222" t="s">
        <v>1601</v>
      </c>
      <c r="G6222" t="s">
        <v>1604</v>
      </c>
      <c r="H6222" t="s">
        <v>1607</v>
      </c>
      <c r="I6222" s="10">
        <v>5.3950660999999997E-2</v>
      </c>
      <c r="J6222">
        <v>8.85</v>
      </c>
      <c r="K6222">
        <v>8.85</v>
      </c>
      <c r="L6222" s="3">
        <v>182.72919999999999</v>
      </c>
      <c r="M6222">
        <v>4</v>
      </c>
      <c r="N6222">
        <f>+$Q$876-Tabla13[[#This Row],[Outlet Establishment Year]]</f>
        <v>12</v>
      </c>
      <c r="O6222">
        <f>+Tabla13[[#This Row],[Sales]]/Tabla13[[#This Row],[Antigüedad]]</f>
        <v>15.227433333333332</v>
      </c>
      <c r="P6222" s="4">
        <f>+Tabla13[[#This Row],[Sales]]/Tabla13[[#This Row],[Item Weight corregido]]</f>
        <v>20.64736723163842</v>
      </c>
    </row>
    <row r="6223" spans="1:16" x14ac:dyDescent="0.3">
      <c r="A6223" t="s">
        <v>13</v>
      </c>
      <c r="B6223" t="s">
        <v>785</v>
      </c>
      <c r="C6223" t="s">
        <v>1574</v>
      </c>
      <c r="D6223">
        <v>2012</v>
      </c>
      <c r="E6223" t="s">
        <v>1591</v>
      </c>
      <c r="F6223" t="s">
        <v>1601</v>
      </c>
      <c r="G6223" t="s">
        <v>1604</v>
      </c>
      <c r="H6223" t="s">
        <v>1607</v>
      </c>
      <c r="I6223" s="10">
        <v>5.9940022000000003E-2</v>
      </c>
      <c r="J6223">
        <v>11.1</v>
      </c>
      <c r="K6223">
        <v>11.1</v>
      </c>
      <c r="L6223" s="3">
        <v>149.13659999999999</v>
      </c>
      <c r="M6223">
        <v>4</v>
      </c>
      <c r="N6223">
        <f>+$Q$876-Tabla13[[#This Row],[Outlet Establishment Year]]</f>
        <v>12</v>
      </c>
      <c r="O6223">
        <f>+Tabla13[[#This Row],[Sales]]/Tabla13[[#This Row],[Antigüedad]]</f>
        <v>12.428049999999999</v>
      </c>
      <c r="P6223" s="4">
        <f>+Tabla13[[#This Row],[Sales]]/Tabla13[[#This Row],[Item Weight corregido]]</f>
        <v>13.435729729729729</v>
      </c>
    </row>
    <row r="6224" spans="1:16" x14ac:dyDescent="0.3">
      <c r="A6224" t="s">
        <v>13</v>
      </c>
      <c r="B6224" t="s">
        <v>1180</v>
      </c>
      <c r="C6224" t="s">
        <v>1574</v>
      </c>
      <c r="D6224">
        <v>2012</v>
      </c>
      <c r="E6224" t="s">
        <v>1591</v>
      </c>
      <c r="F6224" t="s">
        <v>1601</v>
      </c>
      <c r="G6224" t="s">
        <v>1604</v>
      </c>
      <c r="H6224" t="s">
        <v>1607</v>
      </c>
      <c r="I6224" s="10">
        <v>2.2639195000000001E-2</v>
      </c>
      <c r="J6224">
        <v>12.85</v>
      </c>
      <c r="K6224">
        <v>12.85</v>
      </c>
      <c r="L6224" s="3">
        <v>179.73179999999999</v>
      </c>
      <c r="M6224">
        <v>4</v>
      </c>
      <c r="N6224">
        <f>+$Q$876-Tabla13[[#This Row],[Outlet Establishment Year]]</f>
        <v>12</v>
      </c>
      <c r="O6224">
        <f>+Tabla13[[#This Row],[Sales]]/Tabla13[[#This Row],[Antigüedad]]</f>
        <v>14.977649999999999</v>
      </c>
      <c r="P6224" s="4">
        <f>+Tabla13[[#This Row],[Sales]]/Tabla13[[#This Row],[Item Weight corregido]]</f>
        <v>13.986910505836576</v>
      </c>
    </row>
    <row r="6225" spans="1:16" x14ac:dyDescent="0.3">
      <c r="A6225" t="s">
        <v>13</v>
      </c>
      <c r="B6225" t="s">
        <v>111</v>
      </c>
      <c r="C6225" t="s">
        <v>1574</v>
      </c>
      <c r="D6225">
        <v>2012</v>
      </c>
      <c r="E6225" t="s">
        <v>1591</v>
      </c>
      <c r="F6225" t="s">
        <v>1601</v>
      </c>
      <c r="G6225" t="s">
        <v>1604</v>
      </c>
      <c r="H6225" t="s">
        <v>1607</v>
      </c>
      <c r="I6225" s="10">
        <v>2.5776994000000001E-2</v>
      </c>
      <c r="J6225">
        <v>16.25</v>
      </c>
      <c r="K6225">
        <v>16.25</v>
      </c>
      <c r="L6225" s="3">
        <v>169.94739999999999</v>
      </c>
      <c r="M6225">
        <v>4</v>
      </c>
      <c r="N6225">
        <f>+$Q$876-Tabla13[[#This Row],[Outlet Establishment Year]]</f>
        <v>12</v>
      </c>
      <c r="O6225">
        <f>+Tabla13[[#This Row],[Sales]]/Tabla13[[#This Row],[Antigüedad]]</f>
        <v>14.162283333333333</v>
      </c>
      <c r="P6225" s="4">
        <f>+Tabla13[[#This Row],[Sales]]/Tabla13[[#This Row],[Item Weight corregido]]</f>
        <v>10.458301538461537</v>
      </c>
    </row>
    <row r="6226" spans="1:16" x14ac:dyDescent="0.3">
      <c r="A6226" t="s">
        <v>13</v>
      </c>
      <c r="B6226" t="s">
        <v>634</v>
      </c>
      <c r="C6226" t="s">
        <v>1574</v>
      </c>
      <c r="D6226">
        <v>2012</v>
      </c>
      <c r="E6226" t="s">
        <v>1591</v>
      </c>
      <c r="F6226" t="s">
        <v>1601</v>
      </c>
      <c r="G6226" t="s">
        <v>1604</v>
      </c>
      <c r="H6226" t="s">
        <v>1607</v>
      </c>
      <c r="I6226" s="10">
        <v>8.1446638000000002E-2</v>
      </c>
      <c r="J6226">
        <v>16.75</v>
      </c>
      <c r="K6226">
        <v>16.75</v>
      </c>
      <c r="L6226" s="3">
        <v>257.09879999999998</v>
      </c>
      <c r="M6226">
        <v>4</v>
      </c>
      <c r="N6226">
        <f>+$Q$876-Tabla13[[#This Row],[Outlet Establishment Year]]</f>
        <v>12</v>
      </c>
      <c r="O6226">
        <f>+Tabla13[[#This Row],[Sales]]/Tabla13[[#This Row],[Antigüedad]]</f>
        <v>21.424899999999997</v>
      </c>
      <c r="P6226" s="4">
        <f>+Tabla13[[#This Row],[Sales]]/Tabla13[[#This Row],[Item Weight corregido]]</f>
        <v>15.349182089552238</v>
      </c>
    </row>
    <row r="6227" spans="1:16" x14ac:dyDescent="0.3">
      <c r="A6227" t="s">
        <v>13</v>
      </c>
      <c r="B6227" t="s">
        <v>27</v>
      </c>
      <c r="C6227" t="s">
        <v>1574</v>
      </c>
      <c r="D6227">
        <v>2012</v>
      </c>
      <c r="E6227" t="s">
        <v>1591</v>
      </c>
      <c r="F6227" t="s">
        <v>1601</v>
      </c>
      <c r="G6227" t="s">
        <v>1604</v>
      </c>
      <c r="H6227" t="s">
        <v>1607</v>
      </c>
      <c r="I6227" s="10">
        <v>0.12861420500000001</v>
      </c>
      <c r="J6227">
        <v>17.100000000000001</v>
      </c>
      <c r="K6227">
        <v>17.100000000000001</v>
      </c>
      <c r="L6227" s="3">
        <v>111.68859999999999</v>
      </c>
      <c r="M6227">
        <v>4</v>
      </c>
      <c r="N6227">
        <f>+$Q$876-Tabla13[[#This Row],[Outlet Establishment Year]]</f>
        <v>12</v>
      </c>
      <c r="O6227">
        <f>+Tabla13[[#This Row],[Sales]]/Tabla13[[#This Row],[Antigüedad]]</f>
        <v>9.3073833333333322</v>
      </c>
      <c r="P6227" s="4">
        <f>+Tabla13[[#This Row],[Sales]]/Tabla13[[#This Row],[Item Weight corregido]]</f>
        <v>6.531497076023391</v>
      </c>
    </row>
    <row r="6228" spans="1:16" x14ac:dyDescent="0.3">
      <c r="A6228" t="s">
        <v>13</v>
      </c>
      <c r="B6228" t="s">
        <v>527</v>
      </c>
      <c r="C6228" t="s">
        <v>1574</v>
      </c>
      <c r="D6228">
        <v>2012</v>
      </c>
      <c r="E6228" t="s">
        <v>1591</v>
      </c>
      <c r="F6228" t="s">
        <v>1601</v>
      </c>
      <c r="G6228" t="s">
        <v>1604</v>
      </c>
      <c r="H6228" t="s">
        <v>1607</v>
      </c>
      <c r="I6228" s="10">
        <v>1.4602837E-2</v>
      </c>
      <c r="J6228">
        <v>17.75</v>
      </c>
      <c r="K6228">
        <v>17.75</v>
      </c>
      <c r="L6228" s="3">
        <v>158.62620000000001</v>
      </c>
      <c r="M6228">
        <v>4</v>
      </c>
      <c r="N6228">
        <f>+$Q$876-Tabla13[[#This Row],[Outlet Establishment Year]]</f>
        <v>12</v>
      </c>
      <c r="O6228">
        <f>+Tabla13[[#This Row],[Sales]]/Tabla13[[#This Row],[Antigüedad]]</f>
        <v>13.218850000000002</v>
      </c>
      <c r="P6228" s="4">
        <f>+Tabla13[[#This Row],[Sales]]/Tabla13[[#This Row],[Item Weight corregido]]</f>
        <v>8.9366873239436622</v>
      </c>
    </row>
    <row r="6229" spans="1:16" x14ac:dyDescent="0.3">
      <c r="A6229" t="s">
        <v>13</v>
      </c>
      <c r="B6229" t="s">
        <v>1545</v>
      </c>
      <c r="C6229" t="s">
        <v>1574</v>
      </c>
      <c r="D6229">
        <v>2012</v>
      </c>
      <c r="E6229" t="s">
        <v>1591</v>
      </c>
      <c r="F6229" t="s">
        <v>1601</v>
      </c>
      <c r="G6229" t="s">
        <v>1604</v>
      </c>
      <c r="H6229" t="s">
        <v>1607</v>
      </c>
      <c r="I6229" s="10">
        <v>5.5159053999999999E-2</v>
      </c>
      <c r="J6229">
        <v>17.75</v>
      </c>
      <c r="K6229">
        <v>17.75</v>
      </c>
      <c r="L6229" s="3">
        <v>145.64439999999999</v>
      </c>
      <c r="M6229">
        <v>4</v>
      </c>
      <c r="N6229">
        <f>+$Q$876-Tabla13[[#This Row],[Outlet Establishment Year]]</f>
        <v>12</v>
      </c>
      <c r="O6229">
        <f>+Tabla13[[#This Row],[Sales]]/Tabla13[[#This Row],[Antigüedad]]</f>
        <v>12.137033333333333</v>
      </c>
      <c r="P6229" s="4">
        <f>+Tabla13[[#This Row],[Sales]]/Tabla13[[#This Row],[Item Weight corregido]]</f>
        <v>8.2053183098591536</v>
      </c>
    </row>
    <row r="6230" spans="1:16" x14ac:dyDescent="0.3">
      <c r="A6230" t="s">
        <v>13</v>
      </c>
      <c r="B6230" t="s">
        <v>1329</v>
      </c>
      <c r="C6230" t="s">
        <v>1574</v>
      </c>
      <c r="D6230">
        <v>2012</v>
      </c>
      <c r="E6230" t="s">
        <v>1591</v>
      </c>
      <c r="F6230" t="s">
        <v>1601</v>
      </c>
      <c r="G6230" t="s">
        <v>1604</v>
      </c>
      <c r="H6230" t="s">
        <v>1607</v>
      </c>
      <c r="I6230" s="10">
        <v>5.3305462999999997E-2</v>
      </c>
      <c r="J6230">
        <v>19.7</v>
      </c>
      <c r="K6230">
        <v>19.7</v>
      </c>
      <c r="L6230" s="3">
        <v>58.192999999999998</v>
      </c>
      <c r="M6230">
        <v>4</v>
      </c>
      <c r="N6230">
        <f>+$Q$876-Tabla13[[#This Row],[Outlet Establishment Year]]</f>
        <v>12</v>
      </c>
      <c r="O6230">
        <f>+Tabla13[[#This Row],[Sales]]/Tabla13[[#This Row],[Antigüedad]]</f>
        <v>4.8494166666666665</v>
      </c>
      <c r="P6230" s="4">
        <f>+Tabla13[[#This Row],[Sales]]/Tabla13[[#This Row],[Item Weight corregido]]</f>
        <v>2.953959390862944</v>
      </c>
    </row>
    <row r="6231" spans="1:16" x14ac:dyDescent="0.3">
      <c r="A6231" t="s">
        <v>13</v>
      </c>
      <c r="B6231" t="s">
        <v>1472</v>
      </c>
      <c r="C6231" t="s">
        <v>1583</v>
      </c>
      <c r="D6231">
        <v>2012</v>
      </c>
      <c r="E6231" t="s">
        <v>1591</v>
      </c>
      <c r="F6231" t="s">
        <v>1601</v>
      </c>
      <c r="G6231" t="s">
        <v>1604</v>
      </c>
      <c r="H6231" t="s">
        <v>1607</v>
      </c>
      <c r="I6231" s="10">
        <v>7.5675437999999998E-2</v>
      </c>
      <c r="J6231">
        <v>5.98</v>
      </c>
      <c r="K6231">
        <v>5.98</v>
      </c>
      <c r="L6231" s="3">
        <v>53.361400000000003</v>
      </c>
      <c r="M6231">
        <v>4</v>
      </c>
      <c r="N6231">
        <f>+$Q$876-Tabla13[[#This Row],[Outlet Establishment Year]]</f>
        <v>12</v>
      </c>
      <c r="O6231">
        <f>+Tabla13[[#This Row],[Sales]]/Tabla13[[#This Row],[Antigüedad]]</f>
        <v>4.4467833333333333</v>
      </c>
      <c r="P6231" s="4">
        <f>+Tabla13[[#This Row],[Sales]]/Tabla13[[#This Row],[Item Weight corregido]]</f>
        <v>8.9233110367892969</v>
      </c>
    </row>
    <row r="6232" spans="1:16" x14ac:dyDescent="0.3">
      <c r="A6232" t="s">
        <v>13</v>
      </c>
      <c r="B6232" t="s">
        <v>796</v>
      </c>
      <c r="C6232" t="s">
        <v>1583</v>
      </c>
      <c r="D6232">
        <v>2012</v>
      </c>
      <c r="E6232" t="s">
        <v>1591</v>
      </c>
      <c r="F6232" t="s">
        <v>1601</v>
      </c>
      <c r="G6232" t="s">
        <v>1604</v>
      </c>
      <c r="H6232" t="s">
        <v>1607</v>
      </c>
      <c r="I6232" s="10">
        <v>0.163233667</v>
      </c>
      <c r="J6232">
        <v>7.85</v>
      </c>
      <c r="K6232">
        <v>7.85</v>
      </c>
      <c r="L6232" s="3">
        <v>144.64439999999999</v>
      </c>
      <c r="M6232">
        <v>4</v>
      </c>
      <c r="N6232">
        <f>+$Q$876-Tabla13[[#This Row],[Outlet Establishment Year]]</f>
        <v>12</v>
      </c>
      <c r="O6232">
        <f>+Tabla13[[#This Row],[Sales]]/Tabla13[[#This Row],[Antigüedad]]</f>
        <v>12.053699999999999</v>
      </c>
      <c r="P6232" s="4">
        <f>+Tabla13[[#This Row],[Sales]]/Tabla13[[#This Row],[Item Weight corregido]]</f>
        <v>18.42603821656051</v>
      </c>
    </row>
    <row r="6233" spans="1:16" x14ac:dyDescent="0.3">
      <c r="A6233" t="s">
        <v>13</v>
      </c>
      <c r="B6233" t="s">
        <v>1246</v>
      </c>
      <c r="C6233" t="s">
        <v>1583</v>
      </c>
      <c r="D6233">
        <v>2012</v>
      </c>
      <c r="E6233" t="s">
        <v>1591</v>
      </c>
      <c r="F6233" t="s">
        <v>1601</v>
      </c>
      <c r="G6233" t="s">
        <v>1604</v>
      </c>
      <c r="H6233" t="s">
        <v>1607</v>
      </c>
      <c r="I6233" s="10">
        <v>6.4163982999999994E-2</v>
      </c>
      <c r="J6233">
        <v>7.9050000000000002</v>
      </c>
      <c r="K6233">
        <v>7.9050000000000002</v>
      </c>
      <c r="L6233" s="3">
        <v>229.96940000000001</v>
      </c>
      <c r="M6233">
        <v>4</v>
      </c>
      <c r="N6233">
        <f>+$Q$876-Tabla13[[#This Row],[Outlet Establishment Year]]</f>
        <v>12</v>
      </c>
      <c r="O6233">
        <f>+Tabla13[[#This Row],[Sales]]/Tabla13[[#This Row],[Antigüedad]]</f>
        <v>19.164116666666668</v>
      </c>
      <c r="P6233" s="4">
        <f>+Tabla13[[#This Row],[Sales]]/Tabla13[[#This Row],[Item Weight corregido]]</f>
        <v>29.091638203668563</v>
      </c>
    </row>
    <row r="6234" spans="1:16" x14ac:dyDescent="0.3">
      <c r="A6234" t="s">
        <v>13</v>
      </c>
      <c r="B6234" t="s">
        <v>1292</v>
      </c>
      <c r="C6234" t="s">
        <v>1583</v>
      </c>
      <c r="D6234">
        <v>2012</v>
      </c>
      <c r="E6234" t="s">
        <v>1591</v>
      </c>
      <c r="F6234" t="s">
        <v>1601</v>
      </c>
      <c r="G6234" t="s">
        <v>1604</v>
      </c>
      <c r="H6234" t="s">
        <v>1607</v>
      </c>
      <c r="I6234" s="10">
        <v>8.5223446999999994E-2</v>
      </c>
      <c r="J6234">
        <v>9.5</v>
      </c>
      <c r="K6234">
        <v>9.5</v>
      </c>
      <c r="L6234" s="3">
        <v>189.28720000000001</v>
      </c>
      <c r="M6234">
        <v>4</v>
      </c>
      <c r="N6234">
        <f>+$Q$876-Tabla13[[#This Row],[Outlet Establishment Year]]</f>
        <v>12</v>
      </c>
      <c r="O6234">
        <f>+Tabla13[[#This Row],[Sales]]/Tabla13[[#This Row],[Antigüedad]]</f>
        <v>15.773933333333334</v>
      </c>
      <c r="P6234" s="4">
        <f>+Tabla13[[#This Row],[Sales]]/Tabla13[[#This Row],[Item Weight corregido]]</f>
        <v>19.924968421052633</v>
      </c>
    </row>
    <row r="6235" spans="1:16" x14ac:dyDescent="0.3">
      <c r="A6235" t="s">
        <v>13</v>
      </c>
      <c r="B6235" t="s">
        <v>824</v>
      </c>
      <c r="C6235" t="s">
        <v>1583</v>
      </c>
      <c r="D6235">
        <v>2012</v>
      </c>
      <c r="E6235" t="s">
        <v>1591</v>
      </c>
      <c r="F6235" t="s">
        <v>1601</v>
      </c>
      <c r="G6235" t="s">
        <v>1604</v>
      </c>
      <c r="H6235" t="s">
        <v>1607</v>
      </c>
      <c r="I6235" s="10">
        <v>0.11239914500000001</v>
      </c>
      <c r="J6235">
        <v>10.195</v>
      </c>
      <c r="K6235">
        <v>10.195</v>
      </c>
      <c r="L6235" s="3">
        <v>111.68600000000001</v>
      </c>
      <c r="M6235">
        <v>4</v>
      </c>
      <c r="N6235">
        <f>+$Q$876-Tabla13[[#This Row],[Outlet Establishment Year]]</f>
        <v>12</v>
      </c>
      <c r="O6235">
        <f>+Tabla13[[#This Row],[Sales]]/Tabla13[[#This Row],[Antigüedad]]</f>
        <v>9.3071666666666673</v>
      </c>
      <c r="P6235" s="4">
        <f>+Tabla13[[#This Row],[Sales]]/Tabla13[[#This Row],[Item Weight corregido]]</f>
        <v>10.954977930358019</v>
      </c>
    </row>
    <row r="6236" spans="1:16" x14ac:dyDescent="0.3">
      <c r="A6236" t="s">
        <v>13</v>
      </c>
      <c r="B6236" t="s">
        <v>914</v>
      </c>
      <c r="C6236" t="s">
        <v>1583</v>
      </c>
      <c r="D6236">
        <v>2012</v>
      </c>
      <c r="E6236" t="s">
        <v>1591</v>
      </c>
      <c r="F6236" t="s">
        <v>1601</v>
      </c>
      <c r="G6236" t="s">
        <v>1604</v>
      </c>
      <c r="H6236" t="s">
        <v>1607</v>
      </c>
      <c r="I6236" s="10">
        <v>1.9402371000000002E-2</v>
      </c>
      <c r="J6236">
        <v>11.65</v>
      </c>
      <c r="K6236">
        <v>11.65</v>
      </c>
      <c r="L6236" s="3">
        <v>38.7164</v>
      </c>
      <c r="M6236">
        <v>4</v>
      </c>
      <c r="N6236">
        <f>+$Q$876-Tabla13[[#This Row],[Outlet Establishment Year]]</f>
        <v>12</v>
      </c>
      <c r="O6236">
        <f>+Tabla13[[#This Row],[Sales]]/Tabla13[[#This Row],[Antigüedad]]</f>
        <v>3.2263666666666668</v>
      </c>
      <c r="P6236" s="4">
        <f>+Tabla13[[#This Row],[Sales]]/Tabla13[[#This Row],[Item Weight corregido]]</f>
        <v>3.3232961373390557</v>
      </c>
    </row>
    <row r="6237" spans="1:16" x14ac:dyDescent="0.3">
      <c r="A6237" t="s">
        <v>13</v>
      </c>
      <c r="B6237" t="s">
        <v>1564</v>
      </c>
      <c r="C6237" t="s">
        <v>1583</v>
      </c>
      <c r="D6237">
        <v>2012</v>
      </c>
      <c r="E6237" t="s">
        <v>1591</v>
      </c>
      <c r="F6237" t="s">
        <v>1601</v>
      </c>
      <c r="G6237" t="s">
        <v>1604</v>
      </c>
      <c r="H6237" t="s">
        <v>1607</v>
      </c>
      <c r="I6237" s="10">
        <v>5.4238448000000002E-2</v>
      </c>
      <c r="J6237">
        <v>11.8</v>
      </c>
      <c r="K6237">
        <v>11.8</v>
      </c>
      <c r="L6237" s="3">
        <v>75.401200000000003</v>
      </c>
      <c r="M6237">
        <v>4</v>
      </c>
      <c r="N6237">
        <f>+$Q$876-Tabla13[[#This Row],[Outlet Establishment Year]]</f>
        <v>12</v>
      </c>
      <c r="O6237">
        <f>+Tabla13[[#This Row],[Sales]]/Tabla13[[#This Row],[Antigüedad]]</f>
        <v>6.2834333333333339</v>
      </c>
      <c r="P6237" s="4">
        <f>+Tabla13[[#This Row],[Sales]]/Tabla13[[#This Row],[Item Weight corregido]]</f>
        <v>6.3899322033898303</v>
      </c>
    </row>
    <row r="6238" spans="1:16" x14ac:dyDescent="0.3">
      <c r="A6238" t="s">
        <v>13</v>
      </c>
      <c r="B6238" t="s">
        <v>1429</v>
      </c>
      <c r="C6238" t="s">
        <v>1583</v>
      </c>
      <c r="D6238">
        <v>2012</v>
      </c>
      <c r="E6238" t="s">
        <v>1591</v>
      </c>
      <c r="F6238" t="s">
        <v>1601</v>
      </c>
      <c r="G6238" t="s">
        <v>1604</v>
      </c>
      <c r="H6238" t="s">
        <v>1607</v>
      </c>
      <c r="I6238" s="10">
        <v>3.4624104000000003E-2</v>
      </c>
      <c r="J6238">
        <v>13.85</v>
      </c>
      <c r="K6238">
        <v>13.85</v>
      </c>
      <c r="L6238" s="3">
        <v>115.0492</v>
      </c>
      <c r="M6238">
        <v>4</v>
      </c>
      <c r="N6238">
        <f>+$Q$876-Tabla13[[#This Row],[Outlet Establishment Year]]</f>
        <v>12</v>
      </c>
      <c r="O6238">
        <f>+Tabla13[[#This Row],[Sales]]/Tabla13[[#This Row],[Antigüedad]]</f>
        <v>9.5874333333333333</v>
      </c>
      <c r="P6238" s="4">
        <f>+Tabla13[[#This Row],[Sales]]/Tabla13[[#This Row],[Item Weight corregido]]</f>
        <v>8.3068014440433213</v>
      </c>
    </row>
    <row r="6239" spans="1:16" x14ac:dyDescent="0.3">
      <c r="A6239" t="s">
        <v>13</v>
      </c>
      <c r="B6239" t="s">
        <v>473</v>
      </c>
      <c r="C6239" t="s">
        <v>1583</v>
      </c>
      <c r="D6239">
        <v>2012</v>
      </c>
      <c r="E6239" t="s">
        <v>1591</v>
      </c>
      <c r="F6239" t="s">
        <v>1601</v>
      </c>
      <c r="G6239" t="s">
        <v>1604</v>
      </c>
      <c r="H6239" t="s">
        <v>1607</v>
      </c>
      <c r="I6239" s="10">
        <v>2.0952704999999999E-2</v>
      </c>
      <c r="J6239">
        <v>14.7</v>
      </c>
      <c r="K6239">
        <v>14.7</v>
      </c>
      <c r="L6239" s="3">
        <v>143.5128</v>
      </c>
      <c r="M6239">
        <v>4</v>
      </c>
      <c r="N6239">
        <f>+$Q$876-Tabla13[[#This Row],[Outlet Establishment Year]]</f>
        <v>12</v>
      </c>
      <c r="O6239">
        <f>+Tabla13[[#This Row],[Sales]]/Tabla13[[#This Row],[Antigüedad]]</f>
        <v>11.9594</v>
      </c>
      <c r="P6239" s="4">
        <f>+Tabla13[[#This Row],[Sales]]/Tabla13[[#This Row],[Item Weight corregido]]</f>
        <v>9.7627755102040812</v>
      </c>
    </row>
    <row r="6240" spans="1:16" x14ac:dyDescent="0.3">
      <c r="A6240" t="s">
        <v>13</v>
      </c>
      <c r="B6240" t="s">
        <v>1049</v>
      </c>
      <c r="C6240" t="s">
        <v>1583</v>
      </c>
      <c r="D6240">
        <v>2012</v>
      </c>
      <c r="E6240" t="s">
        <v>1591</v>
      </c>
      <c r="F6240" t="s">
        <v>1601</v>
      </c>
      <c r="G6240" t="s">
        <v>1604</v>
      </c>
      <c r="H6240" t="s">
        <v>1607</v>
      </c>
      <c r="I6240" s="10">
        <v>0.13741025600000001</v>
      </c>
      <c r="J6240">
        <v>18.850000000000001</v>
      </c>
      <c r="K6240">
        <v>18.850000000000001</v>
      </c>
      <c r="L6240" s="3">
        <v>161.7578</v>
      </c>
      <c r="M6240">
        <v>4</v>
      </c>
      <c r="N6240">
        <f>+$Q$876-Tabla13[[#This Row],[Outlet Establishment Year]]</f>
        <v>12</v>
      </c>
      <c r="O6240">
        <f>+Tabla13[[#This Row],[Sales]]/Tabla13[[#This Row],[Antigüedad]]</f>
        <v>13.479816666666666</v>
      </c>
      <c r="P6240" s="4">
        <f>+Tabla13[[#This Row],[Sales]]/Tabla13[[#This Row],[Item Weight corregido]]</f>
        <v>8.5813156498673742</v>
      </c>
    </row>
    <row r="6241" spans="1:16" x14ac:dyDescent="0.3">
      <c r="A6241" t="s">
        <v>13</v>
      </c>
      <c r="B6241" t="s">
        <v>855</v>
      </c>
      <c r="C6241" t="s">
        <v>1575</v>
      </c>
      <c r="D6241">
        <v>2012</v>
      </c>
      <c r="E6241" t="s">
        <v>1591</v>
      </c>
      <c r="F6241" t="s">
        <v>1601</v>
      </c>
      <c r="G6241" t="s">
        <v>1604</v>
      </c>
      <c r="H6241" t="s">
        <v>1607</v>
      </c>
      <c r="I6241" s="10">
        <v>5.9940022000000003E-2</v>
      </c>
      <c r="J6241">
        <v>6.8250000000000002</v>
      </c>
      <c r="K6241">
        <v>6.8250000000000002</v>
      </c>
      <c r="L6241" s="3">
        <v>262.42259999999999</v>
      </c>
      <c r="M6241">
        <v>4</v>
      </c>
      <c r="N6241">
        <f>+$Q$876-Tabla13[[#This Row],[Outlet Establishment Year]]</f>
        <v>12</v>
      </c>
      <c r="O6241">
        <f>+Tabla13[[#This Row],[Sales]]/Tabla13[[#This Row],[Antigüedad]]</f>
        <v>21.868549999999999</v>
      </c>
      <c r="P6241" s="4">
        <f>+Tabla13[[#This Row],[Sales]]/Tabla13[[#This Row],[Item Weight corregido]]</f>
        <v>38.450197802197799</v>
      </c>
    </row>
    <row r="6242" spans="1:16" x14ac:dyDescent="0.3">
      <c r="A6242" t="s">
        <v>13</v>
      </c>
      <c r="B6242" t="s">
        <v>342</v>
      </c>
      <c r="C6242" t="s">
        <v>1575</v>
      </c>
      <c r="D6242">
        <v>2012</v>
      </c>
      <c r="E6242" t="s">
        <v>1591</v>
      </c>
      <c r="F6242" t="s">
        <v>1601</v>
      </c>
      <c r="G6242" t="s">
        <v>1604</v>
      </c>
      <c r="H6242" t="s">
        <v>1607</v>
      </c>
      <c r="I6242" s="10">
        <v>4.6631836000000003E-2</v>
      </c>
      <c r="J6242">
        <v>7.27</v>
      </c>
      <c r="K6242">
        <v>7.27</v>
      </c>
      <c r="L6242" s="3">
        <v>98.438400000000001</v>
      </c>
      <c r="M6242">
        <v>4</v>
      </c>
      <c r="N6242">
        <f>+$Q$876-Tabla13[[#This Row],[Outlet Establishment Year]]</f>
        <v>12</v>
      </c>
      <c r="O6242">
        <f>+Tabla13[[#This Row],[Sales]]/Tabla13[[#This Row],[Antigüedad]]</f>
        <v>8.2032000000000007</v>
      </c>
      <c r="P6242" s="4">
        <f>+Tabla13[[#This Row],[Sales]]/Tabla13[[#This Row],[Item Weight corregido]]</f>
        <v>13.540357634112793</v>
      </c>
    </row>
    <row r="6243" spans="1:16" x14ac:dyDescent="0.3">
      <c r="A6243" t="s">
        <v>13</v>
      </c>
      <c r="B6243" t="s">
        <v>797</v>
      </c>
      <c r="C6243" t="s">
        <v>1575</v>
      </c>
      <c r="D6243">
        <v>2012</v>
      </c>
      <c r="E6243" t="s">
        <v>1591</v>
      </c>
      <c r="F6243" t="s">
        <v>1601</v>
      </c>
      <c r="G6243" t="s">
        <v>1604</v>
      </c>
      <c r="H6243" t="s">
        <v>1607</v>
      </c>
      <c r="I6243" s="10">
        <v>3.2672263E-2</v>
      </c>
      <c r="J6243">
        <v>8.6</v>
      </c>
      <c r="K6243">
        <v>8.6</v>
      </c>
      <c r="L6243" s="3">
        <v>141.21539999999999</v>
      </c>
      <c r="M6243">
        <v>4</v>
      </c>
      <c r="N6243">
        <f>+$Q$876-Tabla13[[#This Row],[Outlet Establishment Year]]</f>
        <v>12</v>
      </c>
      <c r="O6243">
        <f>+Tabla13[[#This Row],[Sales]]/Tabla13[[#This Row],[Antigüedad]]</f>
        <v>11.767949999999999</v>
      </c>
      <c r="P6243" s="4">
        <f>+Tabla13[[#This Row],[Sales]]/Tabla13[[#This Row],[Item Weight corregido]]</f>
        <v>16.420395348837207</v>
      </c>
    </row>
    <row r="6244" spans="1:16" x14ac:dyDescent="0.3">
      <c r="A6244" t="s">
        <v>13</v>
      </c>
      <c r="B6244" t="s">
        <v>343</v>
      </c>
      <c r="C6244" t="s">
        <v>1575</v>
      </c>
      <c r="D6244">
        <v>2012</v>
      </c>
      <c r="E6244" t="s">
        <v>1591</v>
      </c>
      <c r="F6244" t="s">
        <v>1601</v>
      </c>
      <c r="G6244" t="s">
        <v>1604</v>
      </c>
      <c r="H6244" t="s">
        <v>1607</v>
      </c>
      <c r="I6244" s="10">
        <v>5.0130529E-2</v>
      </c>
      <c r="J6244">
        <v>8.76</v>
      </c>
      <c r="K6244">
        <v>8.76</v>
      </c>
      <c r="L6244" s="3">
        <v>128.33359999999999</v>
      </c>
      <c r="M6244">
        <v>4</v>
      </c>
      <c r="N6244">
        <f>+$Q$876-Tabla13[[#This Row],[Outlet Establishment Year]]</f>
        <v>12</v>
      </c>
      <c r="O6244">
        <f>+Tabla13[[#This Row],[Sales]]/Tabla13[[#This Row],[Antigüedad]]</f>
        <v>10.694466666666665</v>
      </c>
      <c r="P6244" s="4">
        <f>+Tabla13[[#This Row],[Sales]]/Tabla13[[#This Row],[Item Weight corregido]]</f>
        <v>14.649954337899542</v>
      </c>
    </row>
    <row r="6245" spans="1:16" x14ac:dyDescent="0.3">
      <c r="A6245" t="s">
        <v>13</v>
      </c>
      <c r="B6245" t="s">
        <v>915</v>
      </c>
      <c r="C6245" t="s">
        <v>1575</v>
      </c>
      <c r="D6245">
        <v>2012</v>
      </c>
      <c r="E6245" t="s">
        <v>1591</v>
      </c>
      <c r="F6245" t="s">
        <v>1601</v>
      </c>
      <c r="G6245" t="s">
        <v>1604</v>
      </c>
      <c r="H6245" t="s">
        <v>1607</v>
      </c>
      <c r="I6245" s="10">
        <v>3.2306341000000002E-2</v>
      </c>
      <c r="J6245">
        <v>11.15</v>
      </c>
      <c r="K6245">
        <v>11.15</v>
      </c>
      <c r="L6245" s="3">
        <v>166.3526</v>
      </c>
      <c r="M6245">
        <v>4</v>
      </c>
      <c r="N6245">
        <f>+$Q$876-Tabla13[[#This Row],[Outlet Establishment Year]]</f>
        <v>12</v>
      </c>
      <c r="O6245">
        <f>+Tabla13[[#This Row],[Sales]]/Tabla13[[#This Row],[Antigüedad]]</f>
        <v>13.862716666666666</v>
      </c>
      <c r="P6245" s="4">
        <f>+Tabla13[[#This Row],[Sales]]/Tabla13[[#This Row],[Item Weight corregido]]</f>
        <v>14.919515695067263</v>
      </c>
    </row>
    <row r="6246" spans="1:16" x14ac:dyDescent="0.3">
      <c r="A6246" t="s">
        <v>13</v>
      </c>
      <c r="B6246" t="s">
        <v>204</v>
      </c>
      <c r="C6246" t="s">
        <v>1575</v>
      </c>
      <c r="D6246">
        <v>2012</v>
      </c>
      <c r="E6246" t="s">
        <v>1591</v>
      </c>
      <c r="F6246" t="s">
        <v>1601</v>
      </c>
      <c r="G6246" t="s">
        <v>1604</v>
      </c>
      <c r="H6246" t="s">
        <v>1607</v>
      </c>
      <c r="I6246" s="10">
        <v>2.1639677999999999E-2</v>
      </c>
      <c r="J6246">
        <v>11.395</v>
      </c>
      <c r="K6246">
        <v>11.395</v>
      </c>
      <c r="L6246" s="3">
        <v>150.17080000000001</v>
      </c>
      <c r="M6246">
        <v>4</v>
      </c>
      <c r="N6246">
        <f>+$Q$876-Tabla13[[#This Row],[Outlet Establishment Year]]</f>
        <v>12</v>
      </c>
      <c r="O6246">
        <f>+Tabla13[[#This Row],[Sales]]/Tabla13[[#This Row],[Antigüedad]]</f>
        <v>12.514233333333335</v>
      </c>
      <c r="P6246" s="4">
        <f>+Tabla13[[#This Row],[Sales]]/Tabla13[[#This Row],[Item Weight corregido]]</f>
        <v>13.178657305835895</v>
      </c>
    </row>
    <row r="6247" spans="1:16" x14ac:dyDescent="0.3">
      <c r="A6247" t="s">
        <v>13</v>
      </c>
      <c r="B6247" t="s">
        <v>1282</v>
      </c>
      <c r="C6247" t="s">
        <v>1575</v>
      </c>
      <c r="D6247">
        <v>2012</v>
      </c>
      <c r="E6247" t="s">
        <v>1591</v>
      </c>
      <c r="F6247" t="s">
        <v>1601</v>
      </c>
      <c r="G6247" t="s">
        <v>1604</v>
      </c>
      <c r="H6247" t="s">
        <v>1607</v>
      </c>
      <c r="I6247" s="10">
        <v>2.2879017000000001E-2</v>
      </c>
      <c r="J6247">
        <v>11.8</v>
      </c>
      <c r="K6247">
        <v>11.8</v>
      </c>
      <c r="L6247" s="3">
        <v>176.0686</v>
      </c>
      <c r="M6247">
        <v>4</v>
      </c>
      <c r="N6247">
        <f>+$Q$876-Tabla13[[#This Row],[Outlet Establishment Year]]</f>
        <v>12</v>
      </c>
      <c r="O6247">
        <f>+Tabla13[[#This Row],[Sales]]/Tabla13[[#This Row],[Antigüedad]]</f>
        <v>14.672383333333334</v>
      </c>
      <c r="P6247" s="4">
        <f>+Tabla13[[#This Row],[Sales]]/Tabla13[[#This Row],[Item Weight corregido]]</f>
        <v>14.921067796610169</v>
      </c>
    </row>
    <row r="6248" spans="1:16" x14ac:dyDescent="0.3">
      <c r="A6248" t="s">
        <v>13</v>
      </c>
      <c r="B6248" t="s">
        <v>856</v>
      </c>
      <c r="C6248" t="s">
        <v>1575</v>
      </c>
      <c r="D6248">
        <v>2012</v>
      </c>
      <c r="E6248" t="s">
        <v>1591</v>
      </c>
      <c r="F6248" t="s">
        <v>1601</v>
      </c>
      <c r="G6248" t="s">
        <v>1604</v>
      </c>
      <c r="H6248" t="s">
        <v>1607</v>
      </c>
      <c r="I6248" s="10">
        <v>0.14526636000000001</v>
      </c>
      <c r="J6248">
        <v>12.15</v>
      </c>
      <c r="K6248">
        <v>12.15</v>
      </c>
      <c r="L6248" s="3">
        <v>224.04040000000001</v>
      </c>
      <c r="M6248">
        <v>4</v>
      </c>
      <c r="N6248">
        <f>+$Q$876-Tabla13[[#This Row],[Outlet Establishment Year]]</f>
        <v>12</v>
      </c>
      <c r="O6248">
        <f>+Tabla13[[#This Row],[Sales]]/Tabla13[[#This Row],[Antigüedad]]</f>
        <v>18.670033333333333</v>
      </c>
      <c r="P6248" s="4">
        <f>+Tabla13[[#This Row],[Sales]]/Tabla13[[#This Row],[Item Weight corregido]]</f>
        <v>18.439539094650204</v>
      </c>
    </row>
    <row r="6249" spans="1:16" x14ac:dyDescent="0.3">
      <c r="A6249" t="s">
        <v>13</v>
      </c>
      <c r="B6249" t="s">
        <v>1372</v>
      </c>
      <c r="C6249" t="s">
        <v>1575</v>
      </c>
      <c r="D6249">
        <v>2012</v>
      </c>
      <c r="E6249" t="s">
        <v>1591</v>
      </c>
      <c r="F6249" t="s">
        <v>1601</v>
      </c>
      <c r="G6249" t="s">
        <v>1604</v>
      </c>
      <c r="H6249" t="s">
        <v>1607</v>
      </c>
      <c r="I6249" s="10">
        <v>0</v>
      </c>
      <c r="J6249">
        <v>15.2</v>
      </c>
      <c r="K6249">
        <v>15.2</v>
      </c>
      <c r="L6249" s="3">
        <v>47.803400000000003</v>
      </c>
      <c r="M6249">
        <v>4</v>
      </c>
      <c r="N6249">
        <f>+$Q$876-Tabla13[[#This Row],[Outlet Establishment Year]]</f>
        <v>12</v>
      </c>
      <c r="O6249">
        <f>+Tabla13[[#This Row],[Sales]]/Tabla13[[#This Row],[Antigüedad]]</f>
        <v>3.9836166666666668</v>
      </c>
      <c r="P6249" s="4">
        <f>+Tabla13[[#This Row],[Sales]]/Tabla13[[#This Row],[Item Weight corregido]]</f>
        <v>3.1449605263157898</v>
      </c>
    </row>
    <row r="6250" spans="1:16" x14ac:dyDescent="0.3">
      <c r="A6250" t="s">
        <v>13</v>
      </c>
      <c r="B6250" t="s">
        <v>1051</v>
      </c>
      <c r="C6250" t="s">
        <v>1575</v>
      </c>
      <c r="D6250">
        <v>2012</v>
      </c>
      <c r="E6250" t="s">
        <v>1591</v>
      </c>
      <c r="F6250" t="s">
        <v>1601</v>
      </c>
      <c r="G6250" t="s">
        <v>1604</v>
      </c>
      <c r="H6250" t="s">
        <v>1607</v>
      </c>
      <c r="I6250" s="10">
        <v>0</v>
      </c>
      <c r="J6250">
        <v>16.2</v>
      </c>
      <c r="K6250">
        <v>16.2</v>
      </c>
      <c r="L6250" s="3">
        <v>182.16079999999999</v>
      </c>
      <c r="M6250">
        <v>4</v>
      </c>
      <c r="N6250">
        <f>+$Q$876-Tabla13[[#This Row],[Outlet Establishment Year]]</f>
        <v>12</v>
      </c>
      <c r="O6250">
        <f>+Tabla13[[#This Row],[Sales]]/Tabla13[[#This Row],[Antigüedad]]</f>
        <v>15.180066666666667</v>
      </c>
      <c r="P6250" s="4">
        <f>+Tabla13[[#This Row],[Sales]]/Tabla13[[#This Row],[Item Weight corregido]]</f>
        <v>11.244493827160493</v>
      </c>
    </row>
    <row r="6251" spans="1:16" x14ac:dyDescent="0.3">
      <c r="A6251" t="s">
        <v>13</v>
      </c>
      <c r="B6251" t="s">
        <v>1247</v>
      </c>
      <c r="C6251" t="s">
        <v>1575</v>
      </c>
      <c r="D6251">
        <v>2012</v>
      </c>
      <c r="E6251" t="s">
        <v>1591</v>
      </c>
      <c r="F6251" t="s">
        <v>1601</v>
      </c>
      <c r="G6251" t="s">
        <v>1604</v>
      </c>
      <c r="H6251" t="s">
        <v>1607</v>
      </c>
      <c r="I6251" s="10">
        <v>3.5711425999999998E-2</v>
      </c>
      <c r="J6251">
        <v>16.5</v>
      </c>
      <c r="K6251">
        <v>16.5</v>
      </c>
      <c r="L6251" s="3">
        <v>93.611999999999995</v>
      </c>
      <c r="M6251">
        <v>4</v>
      </c>
      <c r="N6251">
        <f>+$Q$876-Tabla13[[#This Row],[Outlet Establishment Year]]</f>
        <v>12</v>
      </c>
      <c r="O6251">
        <f>+Tabla13[[#This Row],[Sales]]/Tabla13[[#This Row],[Antigüedad]]</f>
        <v>7.8009999999999993</v>
      </c>
      <c r="P6251" s="4">
        <f>+Tabla13[[#This Row],[Sales]]/Tabla13[[#This Row],[Item Weight corregido]]</f>
        <v>5.6734545454545451</v>
      </c>
    </row>
    <row r="6252" spans="1:16" x14ac:dyDescent="0.3">
      <c r="A6252" t="s">
        <v>13</v>
      </c>
      <c r="B6252" t="s">
        <v>431</v>
      </c>
      <c r="C6252" t="s">
        <v>1575</v>
      </c>
      <c r="D6252">
        <v>2012</v>
      </c>
      <c r="E6252" t="s">
        <v>1591</v>
      </c>
      <c r="F6252" t="s">
        <v>1601</v>
      </c>
      <c r="G6252" t="s">
        <v>1604</v>
      </c>
      <c r="H6252" t="s">
        <v>1607</v>
      </c>
      <c r="I6252" s="10">
        <v>9.7862838999999993E-2</v>
      </c>
      <c r="J6252">
        <v>17.75</v>
      </c>
      <c r="K6252">
        <v>17.75</v>
      </c>
      <c r="L6252" s="3">
        <v>239.31960000000001</v>
      </c>
      <c r="M6252">
        <v>4</v>
      </c>
      <c r="N6252">
        <f>+$Q$876-Tabla13[[#This Row],[Outlet Establishment Year]]</f>
        <v>12</v>
      </c>
      <c r="O6252">
        <f>+Tabla13[[#This Row],[Sales]]/Tabla13[[#This Row],[Antigüedad]]</f>
        <v>19.943300000000001</v>
      </c>
      <c r="P6252" s="4">
        <f>+Tabla13[[#This Row],[Sales]]/Tabla13[[#This Row],[Item Weight corregido]]</f>
        <v>13.482794366197183</v>
      </c>
    </row>
    <row r="6253" spans="1:16" x14ac:dyDescent="0.3">
      <c r="A6253" t="s">
        <v>13</v>
      </c>
      <c r="B6253" t="s">
        <v>635</v>
      </c>
      <c r="C6253" t="s">
        <v>1575</v>
      </c>
      <c r="D6253">
        <v>2012</v>
      </c>
      <c r="E6253" t="s">
        <v>1591</v>
      </c>
      <c r="F6253" t="s">
        <v>1601</v>
      </c>
      <c r="G6253" t="s">
        <v>1604</v>
      </c>
      <c r="H6253" t="s">
        <v>1607</v>
      </c>
      <c r="I6253" s="10">
        <v>0</v>
      </c>
      <c r="J6253">
        <v>18</v>
      </c>
      <c r="K6253">
        <v>18</v>
      </c>
      <c r="L6253" s="3">
        <v>158.06039999999999</v>
      </c>
      <c r="M6253">
        <v>4</v>
      </c>
      <c r="N6253">
        <f>+$Q$876-Tabla13[[#This Row],[Outlet Establishment Year]]</f>
        <v>12</v>
      </c>
      <c r="O6253">
        <f>+Tabla13[[#This Row],[Sales]]/Tabla13[[#This Row],[Antigüedad]]</f>
        <v>13.1717</v>
      </c>
      <c r="P6253" s="4">
        <f>+Tabla13[[#This Row],[Sales]]/Tabla13[[#This Row],[Item Weight corregido]]</f>
        <v>8.781133333333333</v>
      </c>
    </row>
    <row r="6254" spans="1:16" x14ac:dyDescent="0.3">
      <c r="A6254" t="s">
        <v>13</v>
      </c>
      <c r="B6254" t="s">
        <v>636</v>
      </c>
      <c r="C6254" t="s">
        <v>1575</v>
      </c>
      <c r="D6254">
        <v>2012</v>
      </c>
      <c r="E6254" t="s">
        <v>1591</v>
      </c>
      <c r="F6254" t="s">
        <v>1601</v>
      </c>
      <c r="G6254" t="s">
        <v>1604</v>
      </c>
      <c r="H6254" t="s">
        <v>1607</v>
      </c>
      <c r="I6254" s="10">
        <v>0.16334971000000001</v>
      </c>
      <c r="J6254">
        <v>18.2</v>
      </c>
      <c r="K6254">
        <v>18.2</v>
      </c>
      <c r="L6254" s="3">
        <v>45.108600000000003</v>
      </c>
      <c r="M6254">
        <v>4</v>
      </c>
      <c r="N6254">
        <f>+$Q$876-Tabla13[[#This Row],[Outlet Establishment Year]]</f>
        <v>12</v>
      </c>
      <c r="O6254">
        <f>+Tabla13[[#This Row],[Sales]]/Tabla13[[#This Row],[Antigüedad]]</f>
        <v>3.7590500000000002</v>
      </c>
      <c r="P6254" s="4">
        <f>+Tabla13[[#This Row],[Sales]]/Tabla13[[#This Row],[Item Weight corregido]]</f>
        <v>2.4784945054945058</v>
      </c>
    </row>
    <row r="6255" spans="1:16" x14ac:dyDescent="0.3">
      <c r="A6255" t="s">
        <v>13</v>
      </c>
      <c r="B6255" t="s">
        <v>504</v>
      </c>
      <c r="C6255" t="s">
        <v>1575</v>
      </c>
      <c r="D6255">
        <v>2012</v>
      </c>
      <c r="E6255" t="s">
        <v>1591</v>
      </c>
      <c r="F6255" t="s">
        <v>1601</v>
      </c>
      <c r="G6255" t="s">
        <v>1604</v>
      </c>
      <c r="H6255" t="s">
        <v>1607</v>
      </c>
      <c r="I6255" s="10">
        <v>3.0542488999999999E-2</v>
      </c>
      <c r="J6255">
        <v>18.350000000000001</v>
      </c>
      <c r="K6255">
        <v>18.350000000000001</v>
      </c>
      <c r="L6255" s="3">
        <v>193.11619999999999</v>
      </c>
      <c r="M6255">
        <v>4</v>
      </c>
      <c r="N6255">
        <f>+$Q$876-Tabla13[[#This Row],[Outlet Establishment Year]]</f>
        <v>12</v>
      </c>
      <c r="O6255">
        <f>+Tabla13[[#This Row],[Sales]]/Tabla13[[#This Row],[Antigüedad]]</f>
        <v>16.093016666666667</v>
      </c>
      <c r="P6255" s="4">
        <f>+Tabla13[[#This Row],[Sales]]/Tabla13[[#This Row],[Item Weight corregido]]</f>
        <v>10.524043596730245</v>
      </c>
    </row>
    <row r="6256" spans="1:16" x14ac:dyDescent="0.3">
      <c r="A6256" t="s">
        <v>13</v>
      </c>
      <c r="B6256" t="s">
        <v>909</v>
      </c>
      <c r="C6256" t="s">
        <v>1575</v>
      </c>
      <c r="D6256">
        <v>2012</v>
      </c>
      <c r="E6256" t="s">
        <v>1591</v>
      </c>
      <c r="F6256" t="s">
        <v>1601</v>
      </c>
      <c r="G6256" t="s">
        <v>1604</v>
      </c>
      <c r="H6256" t="s">
        <v>1607</v>
      </c>
      <c r="I6256" s="10">
        <v>4.6159928000000003E-2</v>
      </c>
      <c r="J6256">
        <v>18.7</v>
      </c>
      <c r="K6256">
        <v>18.7</v>
      </c>
      <c r="L6256" s="3">
        <v>152.3682</v>
      </c>
      <c r="M6256">
        <v>4</v>
      </c>
      <c r="N6256">
        <f>+$Q$876-Tabla13[[#This Row],[Outlet Establishment Year]]</f>
        <v>12</v>
      </c>
      <c r="O6256">
        <f>+Tabla13[[#This Row],[Sales]]/Tabla13[[#This Row],[Antigüedad]]</f>
        <v>12.69735</v>
      </c>
      <c r="P6256" s="4">
        <f>+Tabla13[[#This Row],[Sales]]/Tabla13[[#This Row],[Item Weight corregido]]</f>
        <v>8.1480320855614981</v>
      </c>
    </row>
    <row r="6257" spans="1:16" x14ac:dyDescent="0.3">
      <c r="A6257" t="s">
        <v>13</v>
      </c>
      <c r="B6257" t="s">
        <v>1565</v>
      </c>
      <c r="C6257" t="s">
        <v>1575</v>
      </c>
      <c r="D6257">
        <v>2012</v>
      </c>
      <c r="E6257" t="s">
        <v>1591</v>
      </c>
      <c r="F6257" t="s">
        <v>1601</v>
      </c>
      <c r="G6257" t="s">
        <v>1604</v>
      </c>
      <c r="H6257" t="s">
        <v>1607</v>
      </c>
      <c r="I6257" s="10">
        <v>0.148302815</v>
      </c>
      <c r="J6257">
        <v>20.25</v>
      </c>
      <c r="K6257">
        <v>20.25</v>
      </c>
      <c r="L6257" s="3">
        <v>108.3938</v>
      </c>
      <c r="M6257">
        <v>4</v>
      </c>
      <c r="N6257">
        <f>+$Q$876-Tabla13[[#This Row],[Outlet Establishment Year]]</f>
        <v>12</v>
      </c>
      <c r="O6257">
        <f>+Tabla13[[#This Row],[Sales]]/Tabla13[[#This Row],[Antigüedad]]</f>
        <v>9.0328166666666672</v>
      </c>
      <c r="P6257" s="4">
        <f>+Tabla13[[#This Row],[Sales]]/Tabla13[[#This Row],[Item Weight corregido]]</f>
        <v>5.3527802469135803</v>
      </c>
    </row>
    <row r="6258" spans="1:16" x14ac:dyDescent="0.3">
      <c r="A6258" t="s">
        <v>13</v>
      </c>
      <c r="B6258" t="s">
        <v>112</v>
      </c>
      <c r="C6258" t="s">
        <v>1575</v>
      </c>
      <c r="D6258">
        <v>2012</v>
      </c>
      <c r="E6258" t="s">
        <v>1591</v>
      </c>
      <c r="F6258" t="s">
        <v>1601</v>
      </c>
      <c r="G6258" t="s">
        <v>1604</v>
      </c>
      <c r="H6258" t="s">
        <v>1607</v>
      </c>
      <c r="I6258" s="10">
        <v>2.5169703000000002E-2</v>
      </c>
      <c r="J6258">
        <v>20.75</v>
      </c>
      <c r="K6258">
        <v>20.75</v>
      </c>
      <c r="L6258" s="3">
        <v>150.4734</v>
      </c>
      <c r="M6258">
        <v>4</v>
      </c>
      <c r="N6258">
        <f>+$Q$876-Tabla13[[#This Row],[Outlet Establishment Year]]</f>
        <v>12</v>
      </c>
      <c r="O6258">
        <f>+Tabla13[[#This Row],[Sales]]/Tabla13[[#This Row],[Antigüedad]]</f>
        <v>12.53945</v>
      </c>
      <c r="P6258" s="4">
        <f>+Tabla13[[#This Row],[Sales]]/Tabla13[[#This Row],[Item Weight corregido]]</f>
        <v>7.2517301204819278</v>
      </c>
    </row>
    <row r="6259" spans="1:16" x14ac:dyDescent="0.3">
      <c r="A6259" t="s">
        <v>13</v>
      </c>
      <c r="B6259" t="s">
        <v>179</v>
      </c>
      <c r="C6259" t="s">
        <v>1579</v>
      </c>
      <c r="D6259">
        <v>2012</v>
      </c>
      <c r="E6259" t="s">
        <v>1591</v>
      </c>
      <c r="F6259" t="s">
        <v>1601</v>
      </c>
      <c r="G6259" t="s">
        <v>1604</v>
      </c>
      <c r="H6259" t="s">
        <v>1607</v>
      </c>
      <c r="I6259" s="10">
        <v>2.4926013E-2</v>
      </c>
      <c r="J6259">
        <v>5.88</v>
      </c>
      <c r="K6259">
        <v>5.88</v>
      </c>
      <c r="L6259" s="3">
        <v>149.9392</v>
      </c>
      <c r="M6259">
        <v>4</v>
      </c>
      <c r="N6259">
        <f>+$Q$876-Tabla13[[#This Row],[Outlet Establishment Year]]</f>
        <v>12</v>
      </c>
      <c r="O6259">
        <f>+Tabla13[[#This Row],[Sales]]/Tabla13[[#This Row],[Antigüedad]]</f>
        <v>12.494933333333334</v>
      </c>
      <c r="P6259" s="4">
        <f>+Tabla13[[#This Row],[Sales]]/Tabla13[[#This Row],[Item Weight corregido]]</f>
        <v>25.49986394557823</v>
      </c>
    </row>
    <row r="6260" spans="1:16" x14ac:dyDescent="0.3">
      <c r="A6260" t="s">
        <v>13</v>
      </c>
      <c r="B6260" t="s">
        <v>686</v>
      </c>
      <c r="C6260" t="s">
        <v>1579</v>
      </c>
      <c r="D6260">
        <v>2012</v>
      </c>
      <c r="E6260" t="s">
        <v>1591</v>
      </c>
      <c r="F6260" t="s">
        <v>1601</v>
      </c>
      <c r="G6260" t="s">
        <v>1604</v>
      </c>
      <c r="H6260" t="s">
        <v>1607</v>
      </c>
      <c r="I6260" s="10">
        <v>9.3170838000000006E-2</v>
      </c>
      <c r="J6260">
        <v>5.9450000000000003</v>
      </c>
      <c r="K6260">
        <v>5.9450000000000003</v>
      </c>
      <c r="L6260" s="3">
        <v>127.3652</v>
      </c>
      <c r="M6260">
        <v>4</v>
      </c>
      <c r="N6260">
        <f>+$Q$876-Tabla13[[#This Row],[Outlet Establishment Year]]</f>
        <v>12</v>
      </c>
      <c r="O6260">
        <f>+Tabla13[[#This Row],[Sales]]/Tabla13[[#This Row],[Antigüedad]]</f>
        <v>10.613766666666667</v>
      </c>
      <c r="P6260" s="4">
        <f>+Tabla13[[#This Row],[Sales]]/Tabla13[[#This Row],[Item Weight corregido]]</f>
        <v>21.423919259882254</v>
      </c>
    </row>
    <row r="6261" spans="1:16" x14ac:dyDescent="0.3">
      <c r="A6261" t="s">
        <v>13</v>
      </c>
      <c r="B6261" t="s">
        <v>857</v>
      </c>
      <c r="C6261" t="s">
        <v>1579</v>
      </c>
      <c r="D6261">
        <v>2012</v>
      </c>
      <c r="E6261" t="s">
        <v>1591</v>
      </c>
      <c r="F6261" t="s">
        <v>1601</v>
      </c>
      <c r="G6261" t="s">
        <v>1604</v>
      </c>
      <c r="H6261" t="s">
        <v>1607</v>
      </c>
      <c r="I6261" s="10">
        <v>2.0229757000000001E-2</v>
      </c>
      <c r="J6261">
        <v>6.2350000000000003</v>
      </c>
      <c r="K6261">
        <v>6.2350000000000003</v>
      </c>
      <c r="L6261" s="3">
        <v>260.89620000000002</v>
      </c>
      <c r="M6261">
        <v>4</v>
      </c>
      <c r="N6261">
        <f>+$Q$876-Tabla13[[#This Row],[Outlet Establishment Year]]</f>
        <v>12</v>
      </c>
      <c r="O6261">
        <f>+Tabla13[[#This Row],[Sales]]/Tabla13[[#This Row],[Antigüedad]]</f>
        <v>21.741350000000001</v>
      </c>
      <c r="P6261" s="4">
        <f>+Tabla13[[#This Row],[Sales]]/Tabla13[[#This Row],[Item Weight corregido]]</f>
        <v>41.843817161186848</v>
      </c>
    </row>
    <row r="6262" spans="1:16" x14ac:dyDescent="0.3">
      <c r="A6262" t="s">
        <v>13</v>
      </c>
      <c r="B6262" t="s">
        <v>1249</v>
      </c>
      <c r="C6262" t="s">
        <v>1579</v>
      </c>
      <c r="D6262">
        <v>2012</v>
      </c>
      <c r="E6262" t="s">
        <v>1591</v>
      </c>
      <c r="F6262" t="s">
        <v>1601</v>
      </c>
      <c r="G6262" t="s">
        <v>1604</v>
      </c>
      <c r="H6262" t="s">
        <v>1607</v>
      </c>
      <c r="I6262" s="10">
        <v>7.6975117999999995E-2</v>
      </c>
      <c r="J6262">
        <v>7.2350000000000003</v>
      </c>
      <c r="K6262">
        <v>7.2350000000000003</v>
      </c>
      <c r="L6262" s="3">
        <v>116.64919999999999</v>
      </c>
      <c r="M6262">
        <v>4</v>
      </c>
      <c r="N6262">
        <f>+$Q$876-Tabla13[[#This Row],[Outlet Establishment Year]]</f>
        <v>12</v>
      </c>
      <c r="O6262">
        <f>+Tabla13[[#This Row],[Sales]]/Tabla13[[#This Row],[Antigüedad]]</f>
        <v>9.7207666666666661</v>
      </c>
      <c r="P6262" s="4">
        <f>+Tabla13[[#This Row],[Sales]]/Tabla13[[#This Row],[Item Weight corregido]]</f>
        <v>16.122902557014513</v>
      </c>
    </row>
    <row r="6263" spans="1:16" x14ac:dyDescent="0.3">
      <c r="A6263" t="s">
        <v>13</v>
      </c>
      <c r="B6263" t="s">
        <v>437</v>
      </c>
      <c r="C6263" t="s">
        <v>1579</v>
      </c>
      <c r="D6263">
        <v>2012</v>
      </c>
      <c r="E6263" t="s">
        <v>1591</v>
      </c>
      <c r="F6263" t="s">
        <v>1601</v>
      </c>
      <c r="G6263" t="s">
        <v>1604</v>
      </c>
      <c r="H6263" t="s">
        <v>1607</v>
      </c>
      <c r="I6263" s="10">
        <v>7.5845633999999995E-2</v>
      </c>
      <c r="J6263">
        <v>7.4749999999999996</v>
      </c>
      <c r="K6263">
        <v>7.4749999999999996</v>
      </c>
      <c r="L6263" s="3">
        <v>156.06559999999999</v>
      </c>
      <c r="M6263">
        <v>4</v>
      </c>
      <c r="N6263">
        <f>+$Q$876-Tabla13[[#This Row],[Outlet Establishment Year]]</f>
        <v>12</v>
      </c>
      <c r="O6263">
        <f>+Tabla13[[#This Row],[Sales]]/Tabla13[[#This Row],[Antigüedad]]</f>
        <v>13.005466666666665</v>
      </c>
      <c r="P6263" s="4">
        <f>+Tabla13[[#This Row],[Sales]]/Tabla13[[#This Row],[Item Weight corregido]]</f>
        <v>20.878341137123744</v>
      </c>
    </row>
    <row r="6264" spans="1:16" x14ac:dyDescent="0.3">
      <c r="A6264" t="s">
        <v>13</v>
      </c>
      <c r="B6264" t="s">
        <v>499</v>
      </c>
      <c r="C6264" t="s">
        <v>1579</v>
      </c>
      <c r="D6264">
        <v>2012</v>
      </c>
      <c r="E6264" t="s">
        <v>1591</v>
      </c>
      <c r="F6264" t="s">
        <v>1601</v>
      </c>
      <c r="G6264" t="s">
        <v>1604</v>
      </c>
      <c r="H6264" t="s">
        <v>1607</v>
      </c>
      <c r="I6264" s="10">
        <v>0</v>
      </c>
      <c r="J6264">
        <v>7.5</v>
      </c>
      <c r="K6264">
        <v>7.5</v>
      </c>
      <c r="L6264" s="3">
        <v>59.258800000000001</v>
      </c>
      <c r="M6264">
        <v>4</v>
      </c>
      <c r="N6264">
        <f>+$Q$876-Tabla13[[#This Row],[Outlet Establishment Year]]</f>
        <v>12</v>
      </c>
      <c r="O6264">
        <f>+Tabla13[[#This Row],[Sales]]/Tabla13[[#This Row],[Antigüedad]]</f>
        <v>4.9382333333333337</v>
      </c>
      <c r="P6264" s="4">
        <f>+Tabla13[[#This Row],[Sales]]/Tabla13[[#This Row],[Item Weight corregido]]</f>
        <v>7.9011733333333334</v>
      </c>
    </row>
    <row r="6265" spans="1:16" x14ac:dyDescent="0.3">
      <c r="A6265" t="s">
        <v>13</v>
      </c>
      <c r="B6265" t="s">
        <v>1497</v>
      </c>
      <c r="C6265" t="s">
        <v>1579</v>
      </c>
      <c r="D6265">
        <v>2012</v>
      </c>
      <c r="E6265" t="s">
        <v>1591</v>
      </c>
      <c r="F6265" t="s">
        <v>1601</v>
      </c>
      <c r="G6265" t="s">
        <v>1604</v>
      </c>
      <c r="H6265" t="s">
        <v>1607</v>
      </c>
      <c r="I6265" s="10">
        <v>6.9524391000000005E-2</v>
      </c>
      <c r="J6265">
        <v>8.6</v>
      </c>
      <c r="K6265">
        <v>8.6</v>
      </c>
      <c r="L6265" s="3">
        <v>91.814599999999999</v>
      </c>
      <c r="M6265">
        <v>4</v>
      </c>
      <c r="N6265">
        <f>+$Q$876-Tabla13[[#This Row],[Outlet Establishment Year]]</f>
        <v>12</v>
      </c>
      <c r="O6265">
        <f>+Tabla13[[#This Row],[Sales]]/Tabla13[[#This Row],[Antigüedad]]</f>
        <v>7.6512166666666666</v>
      </c>
      <c r="P6265" s="4">
        <f>+Tabla13[[#This Row],[Sales]]/Tabla13[[#This Row],[Item Weight corregido]]</f>
        <v>10.676116279069769</v>
      </c>
    </row>
    <row r="6266" spans="1:16" x14ac:dyDescent="0.3">
      <c r="A6266" t="s">
        <v>13</v>
      </c>
      <c r="B6266" t="s">
        <v>859</v>
      </c>
      <c r="C6266" t="s">
        <v>1579</v>
      </c>
      <c r="D6266">
        <v>2012</v>
      </c>
      <c r="E6266" t="s">
        <v>1591</v>
      </c>
      <c r="F6266" t="s">
        <v>1601</v>
      </c>
      <c r="G6266" t="s">
        <v>1604</v>
      </c>
      <c r="H6266" t="s">
        <v>1607</v>
      </c>
      <c r="I6266" s="10">
        <v>9.8775709000000003E-2</v>
      </c>
      <c r="J6266">
        <v>8.8800000000000008</v>
      </c>
      <c r="K6266">
        <v>8.8800000000000008</v>
      </c>
      <c r="L6266" s="3">
        <v>208.92699999999999</v>
      </c>
      <c r="M6266">
        <v>4</v>
      </c>
      <c r="N6266">
        <f>+$Q$876-Tabla13[[#This Row],[Outlet Establishment Year]]</f>
        <v>12</v>
      </c>
      <c r="O6266">
        <f>+Tabla13[[#This Row],[Sales]]/Tabla13[[#This Row],[Antigüedad]]</f>
        <v>17.410583333333332</v>
      </c>
      <c r="P6266" s="4">
        <f>+Tabla13[[#This Row],[Sales]]/Tabla13[[#This Row],[Item Weight corregido]]</f>
        <v>23.527815315315312</v>
      </c>
    </row>
    <row r="6267" spans="1:16" x14ac:dyDescent="0.3">
      <c r="A6267" t="s">
        <v>13</v>
      </c>
      <c r="B6267" t="s">
        <v>1098</v>
      </c>
      <c r="C6267" t="s">
        <v>1579</v>
      </c>
      <c r="D6267">
        <v>2012</v>
      </c>
      <c r="E6267" t="s">
        <v>1591</v>
      </c>
      <c r="F6267" t="s">
        <v>1601</v>
      </c>
      <c r="G6267" t="s">
        <v>1604</v>
      </c>
      <c r="H6267" t="s">
        <v>1607</v>
      </c>
      <c r="I6267" s="10">
        <v>8.0417723999999996E-2</v>
      </c>
      <c r="J6267">
        <v>9.1</v>
      </c>
      <c r="K6267">
        <v>9.1</v>
      </c>
      <c r="L6267" s="3">
        <v>48.8718</v>
      </c>
      <c r="M6267">
        <v>4</v>
      </c>
      <c r="N6267">
        <f>+$Q$876-Tabla13[[#This Row],[Outlet Establishment Year]]</f>
        <v>12</v>
      </c>
      <c r="O6267">
        <f>+Tabla13[[#This Row],[Sales]]/Tabla13[[#This Row],[Antigüedad]]</f>
        <v>4.0726500000000003</v>
      </c>
      <c r="P6267" s="4">
        <f>+Tabla13[[#This Row],[Sales]]/Tabla13[[#This Row],[Item Weight corregido]]</f>
        <v>5.3705274725274732</v>
      </c>
    </row>
    <row r="6268" spans="1:16" x14ac:dyDescent="0.3">
      <c r="A6268" t="s">
        <v>13</v>
      </c>
      <c r="B6268" t="s">
        <v>860</v>
      </c>
      <c r="C6268" t="s">
        <v>1579</v>
      </c>
      <c r="D6268">
        <v>2012</v>
      </c>
      <c r="E6268" t="s">
        <v>1591</v>
      </c>
      <c r="F6268" t="s">
        <v>1601</v>
      </c>
      <c r="G6268" t="s">
        <v>1604</v>
      </c>
      <c r="H6268" t="s">
        <v>1607</v>
      </c>
      <c r="I6268" s="10">
        <v>6.7085169999999998E-3</v>
      </c>
      <c r="J6268">
        <v>9.6</v>
      </c>
      <c r="K6268">
        <v>9.6</v>
      </c>
      <c r="L6268" s="3">
        <v>164.61840000000001</v>
      </c>
      <c r="M6268">
        <v>4</v>
      </c>
      <c r="N6268">
        <f>+$Q$876-Tabla13[[#This Row],[Outlet Establishment Year]]</f>
        <v>12</v>
      </c>
      <c r="O6268">
        <f>+Tabla13[[#This Row],[Sales]]/Tabla13[[#This Row],[Antigüedad]]</f>
        <v>13.718200000000001</v>
      </c>
      <c r="P6268" s="4">
        <f>+Tabla13[[#This Row],[Sales]]/Tabla13[[#This Row],[Item Weight corregido]]</f>
        <v>17.147750000000002</v>
      </c>
    </row>
    <row r="6269" spans="1:16" x14ac:dyDescent="0.3">
      <c r="A6269" t="s">
        <v>13</v>
      </c>
      <c r="B6269" t="s">
        <v>746</v>
      </c>
      <c r="C6269" t="s">
        <v>1579</v>
      </c>
      <c r="D6269">
        <v>2012</v>
      </c>
      <c r="E6269" t="s">
        <v>1591</v>
      </c>
      <c r="F6269" t="s">
        <v>1601</v>
      </c>
      <c r="G6269" t="s">
        <v>1604</v>
      </c>
      <c r="H6269" t="s">
        <v>1607</v>
      </c>
      <c r="I6269" s="10">
        <v>2.9569275999999999E-2</v>
      </c>
      <c r="J6269">
        <v>12.15</v>
      </c>
      <c r="K6269">
        <v>12.15</v>
      </c>
      <c r="L6269" s="3">
        <v>115.015</v>
      </c>
      <c r="M6269">
        <v>4</v>
      </c>
      <c r="N6269">
        <f>+$Q$876-Tabla13[[#This Row],[Outlet Establishment Year]]</f>
        <v>12</v>
      </c>
      <c r="O6269">
        <f>+Tabla13[[#This Row],[Sales]]/Tabla13[[#This Row],[Antigüedad]]</f>
        <v>9.5845833333333328</v>
      </c>
      <c r="P6269" s="4">
        <f>+Tabla13[[#This Row],[Sales]]/Tabla13[[#This Row],[Item Weight corregido]]</f>
        <v>9.466255144032921</v>
      </c>
    </row>
    <row r="6270" spans="1:16" x14ac:dyDescent="0.3">
      <c r="A6270" t="s">
        <v>13</v>
      </c>
      <c r="B6270" t="s">
        <v>1006</v>
      </c>
      <c r="C6270" t="s">
        <v>1579</v>
      </c>
      <c r="D6270">
        <v>2012</v>
      </c>
      <c r="E6270" t="s">
        <v>1591</v>
      </c>
      <c r="F6270" t="s">
        <v>1601</v>
      </c>
      <c r="G6270" t="s">
        <v>1604</v>
      </c>
      <c r="H6270" t="s">
        <v>1607</v>
      </c>
      <c r="I6270" s="10">
        <v>6.775667E-3</v>
      </c>
      <c r="J6270">
        <v>12.5</v>
      </c>
      <c r="K6270">
        <v>12.5</v>
      </c>
      <c r="L6270" s="3">
        <v>42.911200000000001</v>
      </c>
      <c r="M6270">
        <v>4</v>
      </c>
      <c r="N6270">
        <f>+$Q$876-Tabla13[[#This Row],[Outlet Establishment Year]]</f>
        <v>12</v>
      </c>
      <c r="O6270">
        <f>+Tabla13[[#This Row],[Sales]]/Tabla13[[#This Row],[Antigüedad]]</f>
        <v>3.5759333333333334</v>
      </c>
      <c r="P6270" s="4">
        <f>+Tabla13[[#This Row],[Sales]]/Tabla13[[#This Row],[Item Weight corregido]]</f>
        <v>3.4328959999999999</v>
      </c>
    </row>
    <row r="6271" spans="1:16" x14ac:dyDescent="0.3">
      <c r="A6271" t="s">
        <v>13</v>
      </c>
      <c r="B6271" t="s">
        <v>1114</v>
      </c>
      <c r="C6271" t="s">
        <v>1579</v>
      </c>
      <c r="D6271">
        <v>2012</v>
      </c>
      <c r="E6271" t="s">
        <v>1591</v>
      </c>
      <c r="F6271" t="s">
        <v>1601</v>
      </c>
      <c r="G6271" t="s">
        <v>1604</v>
      </c>
      <c r="H6271" t="s">
        <v>1607</v>
      </c>
      <c r="I6271" s="10">
        <v>4.2276745999999997E-2</v>
      </c>
      <c r="J6271">
        <v>12.65</v>
      </c>
      <c r="K6271">
        <v>12.65</v>
      </c>
      <c r="L6271" s="3">
        <v>108.49379999999999</v>
      </c>
      <c r="M6271">
        <v>4</v>
      </c>
      <c r="N6271">
        <f>+$Q$876-Tabla13[[#This Row],[Outlet Establishment Year]]</f>
        <v>12</v>
      </c>
      <c r="O6271">
        <f>+Tabla13[[#This Row],[Sales]]/Tabla13[[#This Row],[Antigüedad]]</f>
        <v>9.04115</v>
      </c>
      <c r="P6271" s="4">
        <f>+Tabla13[[#This Row],[Sales]]/Tabla13[[#This Row],[Item Weight corregido]]</f>
        <v>8.5765849802371541</v>
      </c>
    </row>
    <row r="6272" spans="1:16" x14ac:dyDescent="0.3">
      <c r="A6272" t="s">
        <v>13</v>
      </c>
      <c r="B6272" t="s">
        <v>582</v>
      </c>
      <c r="C6272" t="s">
        <v>1579</v>
      </c>
      <c r="D6272">
        <v>2012</v>
      </c>
      <c r="E6272" t="s">
        <v>1591</v>
      </c>
      <c r="F6272" t="s">
        <v>1601</v>
      </c>
      <c r="G6272" t="s">
        <v>1604</v>
      </c>
      <c r="H6272" t="s">
        <v>1607</v>
      </c>
      <c r="I6272" s="10">
        <v>9.9479703000000003E-2</v>
      </c>
      <c r="J6272">
        <v>13</v>
      </c>
      <c r="K6272">
        <v>13</v>
      </c>
      <c r="L6272" s="3">
        <v>44.905999999999999</v>
      </c>
      <c r="M6272">
        <v>4</v>
      </c>
      <c r="N6272">
        <f>+$Q$876-Tabla13[[#This Row],[Outlet Establishment Year]]</f>
        <v>12</v>
      </c>
      <c r="O6272">
        <f>+Tabla13[[#This Row],[Sales]]/Tabla13[[#This Row],[Antigüedad]]</f>
        <v>3.7421666666666664</v>
      </c>
      <c r="P6272" s="4">
        <f>+Tabla13[[#This Row],[Sales]]/Tabla13[[#This Row],[Item Weight corregido]]</f>
        <v>3.4543076923076921</v>
      </c>
    </row>
    <row r="6273" spans="1:16" x14ac:dyDescent="0.3">
      <c r="A6273" t="s">
        <v>13</v>
      </c>
      <c r="B6273" t="s">
        <v>618</v>
      </c>
      <c r="C6273" t="s">
        <v>1579</v>
      </c>
      <c r="D6273">
        <v>2012</v>
      </c>
      <c r="E6273" t="s">
        <v>1591</v>
      </c>
      <c r="F6273" t="s">
        <v>1601</v>
      </c>
      <c r="G6273" t="s">
        <v>1604</v>
      </c>
      <c r="H6273" t="s">
        <v>1607</v>
      </c>
      <c r="I6273" s="10">
        <v>4.1889549999999998E-2</v>
      </c>
      <c r="J6273">
        <v>13</v>
      </c>
      <c r="K6273">
        <v>13</v>
      </c>
      <c r="L6273" s="3">
        <v>255.9014</v>
      </c>
      <c r="M6273">
        <v>4</v>
      </c>
      <c r="N6273">
        <f>+$Q$876-Tabla13[[#This Row],[Outlet Establishment Year]]</f>
        <v>12</v>
      </c>
      <c r="O6273">
        <f>+Tabla13[[#This Row],[Sales]]/Tabla13[[#This Row],[Antigüedad]]</f>
        <v>21.325116666666666</v>
      </c>
      <c r="P6273" s="4">
        <f>+Tabla13[[#This Row],[Sales]]/Tabla13[[#This Row],[Item Weight corregido]]</f>
        <v>19.684723076923078</v>
      </c>
    </row>
    <row r="6274" spans="1:16" x14ac:dyDescent="0.3">
      <c r="A6274" t="s">
        <v>13</v>
      </c>
      <c r="B6274" t="s">
        <v>1349</v>
      </c>
      <c r="C6274" t="s">
        <v>1579</v>
      </c>
      <c r="D6274">
        <v>2012</v>
      </c>
      <c r="E6274" t="s">
        <v>1591</v>
      </c>
      <c r="F6274" t="s">
        <v>1601</v>
      </c>
      <c r="G6274" t="s">
        <v>1604</v>
      </c>
      <c r="H6274" t="s">
        <v>1607</v>
      </c>
      <c r="I6274" s="10">
        <v>9.2811105000000005E-2</v>
      </c>
      <c r="J6274">
        <v>13.15</v>
      </c>
      <c r="K6274">
        <v>13.15</v>
      </c>
      <c r="L6274" s="3">
        <v>159.7604</v>
      </c>
      <c r="M6274">
        <v>4</v>
      </c>
      <c r="N6274">
        <f>+$Q$876-Tabla13[[#This Row],[Outlet Establishment Year]]</f>
        <v>12</v>
      </c>
      <c r="O6274">
        <f>+Tabla13[[#This Row],[Sales]]/Tabla13[[#This Row],[Antigüedad]]</f>
        <v>13.313366666666667</v>
      </c>
      <c r="P6274" s="4">
        <f>+Tabla13[[#This Row],[Sales]]/Tabla13[[#This Row],[Item Weight corregido]]</f>
        <v>12.149079847908745</v>
      </c>
    </row>
    <row r="6275" spans="1:16" x14ac:dyDescent="0.3">
      <c r="A6275" t="s">
        <v>13</v>
      </c>
      <c r="B6275" t="s">
        <v>1101</v>
      </c>
      <c r="C6275" t="s">
        <v>1579</v>
      </c>
      <c r="D6275">
        <v>2012</v>
      </c>
      <c r="E6275" t="s">
        <v>1591</v>
      </c>
      <c r="F6275" t="s">
        <v>1601</v>
      </c>
      <c r="G6275" t="s">
        <v>1604</v>
      </c>
      <c r="H6275" t="s">
        <v>1607</v>
      </c>
      <c r="I6275" s="10">
        <v>2.4369007000000002E-2</v>
      </c>
      <c r="J6275">
        <v>14</v>
      </c>
      <c r="K6275">
        <v>14</v>
      </c>
      <c r="L6275" s="3">
        <v>40.245399999999997</v>
      </c>
      <c r="M6275">
        <v>4</v>
      </c>
      <c r="N6275">
        <f>+$Q$876-Tabla13[[#This Row],[Outlet Establishment Year]]</f>
        <v>12</v>
      </c>
      <c r="O6275">
        <f>+Tabla13[[#This Row],[Sales]]/Tabla13[[#This Row],[Antigüedad]]</f>
        <v>3.3537833333333329</v>
      </c>
      <c r="P6275" s="4">
        <f>+Tabla13[[#This Row],[Sales]]/Tabla13[[#This Row],[Item Weight corregido]]</f>
        <v>2.8746714285714283</v>
      </c>
    </row>
    <row r="6276" spans="1:16" x14ac:dyDescent="0.3">
      <c r="A6276" t="s">
        <v>13</v>
      </c>
      <c r="B6276" t="s">
        <v>620</v>
      </c>
      <c r="C6276" t="s">
        <v>1579</v>
      </c>
      <c r="D6276">
        <v>2012</v>
      </c>
      <c r="E6276" t="s">
        <v>1591</v>
      </c>
      <c r="F6276" t="s">
        <v>1601</v>
      </c>
      <c r="G6276" t="s">
        <v>1604</v>
      </c>
      <c r="H6276" t="s">
        <v>1607</v>
      </c>
      <c r="I6276" s="10">
        <v>8.3488991999999998E-2</v>
      </c>
      <c r="J6276">
        <v>14.65</v>
      </c>
      <c r="K6276">
        <v>14.65</v>
      </c>
      <c r="L6276" s="3">
        <v>161.3552</v>
      </c>
      <c r="M6276">
        <v>4</v>
      </c>
      <c r="N6276">
        <f>+$Q$876-Tabla13[[#This Row],[Outlet Establishment Year]]</f>
        <v>12</v>
      </c>
      <c r="O6276">
        <f>+Tabla13[[#This Row],[Sales]]/Tabla13[[#This Row],[Antigüedad]]</f>
        <v>13.446266666666666</v>
      </c>
      <c r="P6276" s="4">
        <f>+Tabla13[[#This Row],[Sales]]/Tabla13[[#This Row],[Item Weight corregido]]</f>
        <v>11.014006825938566</v>
      </c>
    </row>
    <row r="6277" spans="1:16" x14ac:dyDescent="0.3">
      <c r="A6277" t="s">
        <v>13</v>
      </c>
      <c r="B6277" t="s">
        <v>267</v>
      </c>
      <c r="C6277" t="s">
        <v>1579</v>
      </c>
      <c r="D6277">
        <v>2012</v>
      </c>
      <c r="E6277" t="s">
        <v>1591</v>
      </c>
      <c r="F6277" t="s">
        <v>1601</v>
      </c>
      <c r="G6277" t="s">
        <v>1604</v>
      </c>
      <c r="H6277" t="s">
        <v>1607</v>
      </c>
      <c r="I6277" s="10">
        <v>3.3651278E-2</v>
      </c>
      <c r="J6277">
        <v>15.2</v>
      </c>
      <c r="K6277">
        <v>15.2</v>
      </c>
      <c r="L6277" s="3">
        <v>108.99120000000001</v>
      </c>
      <c r="M6277">
        <v>4</v>
      </c>
      <c r="N6277">
        <f>+$Q$876-Tabla13[[#This Row],[Outlet Establishment Year]]</f>
        <v>12</v>
      </c>
      <c r="O6277">
        <f>+Tabla13[[#This Row],[Sales]]/Tabla13[[#This Row],[Antigüedad]]</f>
        <v>9.0826000000000011</v>
      </c>
      <c r="P6277" s="4">
        <f>+Tabla13[[#This Row],[Sales]]/Tabla13[[#This Row],[Item Weight corregido]]</f>
        <v>7.1704736842105268</v>
      </c>
    </row>
    <row r="6278" spans="1:16" x14ac:dyDescent="0.3">
      <c r="A6278" t="s">
        <v>13</v>
      </c>
      <c r="B6278" t="s">
        <v>542</v>
      </c>
      <c r="C6278" t="s">
        <v>1579</v>
      </c>
      <c r="D6278">
        <v>2012</v>
      </c>
      <c r="E6278" t="s">
        <v>1591</v>
      </c>
      <c r="F6278" t="s">
        <v>1601</v>
      </c>
      <c r="G6278" t="s">
        <v>1604</v>
      </c>
      <c r="H6278" t="s">
        <v>1607</v>
      </c>
      <c r="I6278" s="10">
        <v>9.9290165999999999E-2</v>
      </c>
      <c r="J6278">
        <v>16</v>
      </c>
      <c r="K6278">
        <v>16</v>
      </c>
      <c r="L6278" s="3">
        <v>214.09020000000001</v>
      </c>
      <c r="M6278">
        <v>4</v>
      </c>
      <c r="N6278">
        <f>+$Q$876-Tabla13[[#This Row],[Outlet Establishment Year]]</f>
        <v>12</v>
      </c>
      <c r="O6278">
        <f>+Tabla13[[#This Row],[Sales]]/Tabla13[[#This Row],[Antigüedad]]</f>
        <v>17.84085</v>
      </c>
      <c r="P6278" s="4">
        <f>+Tabla13[[#This Row],[Sales]]/Tabla13[[#This Row],[Item Weight corregido]]</f>
        <v>13.380637500000001</v>
      </c>
    </row>
    <row r="6279" spans="1:16" x14ac:dyDescent="0.3">
      <c r="A6279" t="s">
        <v>13</v>
      </c>
      <c r="B6279" t="s">
        <v>347</v>
      </c>
      <c r="C6279" t="s">
        <v>1579</v>
      </c>
      <c r="D6279">
        <v>2012</v>
      </c>
      <c r="E6279" t="s">
        <v>1591</v>
      </c>
      <c r="F6279" t="s">
        <v>1601</v>
      </c>
      <c r="G6279" t="s">
        <v>1604</v>
      </c>
      <c r="H6279" t="s">
        <v>1607</v>
      </c>
      <c r="I6279" s="10">
        <v>3.4726222000000001E-2</v>
      </c>
      <c r="J6279">
        <v>16.350000000000001</v>
      </c>
      <c r="K6279">
        <v>16.350000000000001</v>
      </c>
      <c r="L6279" s="3">
        <v>125.602</v>
      </c>
      <c r="M6279">
        <v>4</v>
      </c>
      <c r="N6279">
        <f>+$Q$876-Tabla13[[#This Row],[Outlet Establishment Year]]</f>
        <v>12</v>
      </c>
      <c r="O6279">
        <f>+Tabla13[[#This Row],[Sales]]/Tabla13[[#This Row],[Antigüedad]]</f>
        <v>10.466833333333334</v>
      </c>
      <c r="P6279" s="4">
        <f>+Tabla13[[#This Row],[Sales]]/Tabla13[[#This Row],[Item Weight corregido]]</f>
        <v>7.6820795107033639</v>
      </c>
    </row>
    <row r="6280" spans="1:16" x14ac:dyDescent="0.3">
      <c r="A6280" t="s">
        <v>13</v>
      </c>
      <c r="B6280" t="s">
        <v>1408</v>
      </c>
      <c r="C6280" t="s">
        <v>1579</v>
      </c>
      <c r="D6280">
        <v>2012</v>
      </c>
      <c r="E6280" t="s">
        <v>1591</v>
      </c>
      <c r="F6280" t="s">
        <v>1601</v>
      </c>
      <c r="G6280" t="s">
        <v>1604</v>
      </c>
      <c r="H6280" t="s">
        <v>1607</v>
      </c>
      <c r="I6280" s="10">
        <v>6.7258460000000006E-2</v>
      </c>
      <c r="J6280">
        <v>17.100000000000001</v>
      </c>
      <c r="K6280">
        <v>17.100000000000001</v>
      </c>
      <c r="L6280" s="3">
        <v>115.18600000000001</v>
      </c>
      <c r="M6280">
        <v>4</v>
      </c>
      <c r="N6280">
        <f>+$Q$876-Tabla13[[#This Row],[Outlet Establishment Year]]</f>
        <v>12</v>
      </c>
      <c r="O6280">
        <f>+Tabla13[[#This Row],[Sales]]/Tabla13[[#This Row],[Antigüedad]]</f>
        <v>9.5988333333333333</v>
      </c>
      <c r="P6280" s="4">
        <f>+Tabla13[[#This Row],[Sales]]/Tabla13[[#This Row],[Item Weight corregido]]</f>
        <v>6.7360233918128651</v>
      </c>
    </row>
    <row r="6281" spans="1:16" x14ac:dyDescent="0.3">
      <c r="A6281" t="s">
        <v>13</v>
      </c>
      <c r="B6281" t="s">
        <v>61</v>
      </c>
      <c r="C6281" t="s">
        <v>1579</v>
      </c>
      <c r="D6281">
        <v>2012</v>
      </c>
      <c r="E6281" t="s">
        <v>1591</v>
      </c>
      <c r="F6281" t="s">
        <v>1601</v>
      </c>
      <c r="G6281" t="s">
        <v>1604</v>
      </c>
      <c r="H6281" t="s">
        <v>1607</v>
      </c>
      <c r="I6281" s="10">
        <v>4.9016517000000003E-2</v>
      </c>
      <c r="J6281">
        <v>18.100000000000001</v>
      </c>
      <c r="K6281">
        <v>18.100000000000001</v>
      </c>
      <c r="L6281" s="3">
        <v>128.7336</v>
      </c>
      <c r="M6281">
        <v>4</v>
      </c>
      <c r="N6281">
        <f>+$Q$876-Tabla13[[#This Row],[Outlet Establishment Year]]</f>
        <v>12</v>
      </c>
      <c r="O6281">
        <f>+Tabla13[[#This Row],[Sales]]/Tabla13[[#This Row],[Antigüedad]]</f>
        <v>10.7278</v>
      </c>
      <c r="P6281" s="4">
        <f>+Tabla13[[#This Row],[Sales]]/Tabla13[[#This Row],[Item Weight corregido]]</f>
        <v>7.11235359116022</v>
      </c>
    </row>
    <row r="6282" spans="1:16" x14ac:dyDescent="0.3">
      <c r="A6282" t="s">
        <v>13</v>
      </c>
      <c r="B6282" t="s">
        <v>1566</v>
      </c>
      <c r="C6282" t="s">
        <v>1579</v>
      </c>
      <c r="D6282">
        <v>2012</v>
      </c>
      <c r="E6282" t="s">
        <v>1591</v>
      </c>
      <c r="F6282" t="s">
        <v>1601</v>
      </c>
      <c r="G6282" t="s">
        <v>1604</v>
      </c>
      <c r="H6282" t="s">
        <v>1607</v>
      </c>
      <c r="I6282" s="10">
        <v>1.2673238E-2</v>
      </c>
      <c r="J6282">
        <v>18.600000000000001</v>
      </c>
      <c r="K6282">
        <v>18.600000000000001</v>
      </c>
      <c r="L6282" s="3">
        <v>121.5414</v>
      </c>
      <c r="M6282">
        <v>4</v>
      </c>
      <c r="N6282">
        <f>+$Q$876-Tabla13[[#This Row],[Outlet Establishment Year]]</f>
        <v>12</v>
      </c>
      <c r="O6282">
        <f>+Tabla13[[#This Row],[Sales]]/Tabla13[[#This Row],[Antigüedad]]</f>
        <v>10.128449999999999</v>
      </c>
      <c r="P6282" s="4">
        <f>+Tabla13[[#This Row],[Sales]]/Tabla13[[#This Row],[Item Weight corregido]]</f>
        <v>6.5344838709677413</v>
      </c>
    </row>
    <row r="6283" spans="1:16" x14ac:dyDescent="0.3">
      <c r="A6283" t="s">
        <v>13</v>
      </c>
      <c r="B6283" t="s">
        <v>917</v>
      </c>
      <c r="C6283" t="s">
        <v>1579</v>
      </c>
      <c r="D6283">
        <v>2012</v>
      </c>
      <c r="E6283" t="s">
        <v>1591</v>
      </c>
      <c r="F6283" t="s">
        <v>1601</v>
      </c>
      <c r="G6283" t="s">
        <v>1604</v>
      </c>
      <c r="H6283" t="s">
        <v>1607</v>
      </c>
      <c r="I6283" s="10">
        <v>1.0381661E-2</v>
      </c>
      <c r="J6283">
        <v>18.75</v>
      </c>
      <c r="K6283">
        <v>18.75</v>
      </c>
      <c r="L6283" s="3">
        <v>207.8954</v>
      </c>
      <c r="M6283">
        <v>4</v>
      </c>
      <c r="N6283">
        <f>+$Q$876-Tabla13[[#This Row],[Outlet Establishment Year]]</f>
        <v>12</v>
      </c>
      <c r="O6283">
        <f>+Tabla13[[#This Row],[Sales]]/Tabla13[[#This Row],[Antigüedad]]</f>
        <v>17.324616666666667</v>
      </c>
      <c r="P6283" s="4">
        <f>+Tabla13[[#This Row],[Sales]]/Tabla13[[#This Row],[Item Weight corregido]]</f>
        <v>11.087754666666667</v>
      </c>
    </row>
    <row r="6284" spans="1:16" x14ac:dyDescent="0.3">
      <c r="A6284" t="s">
        <v>13</v>
      </c>
      <c r="B6284" t="s">
        <v>268</v>
      </c>
      <c r="C6284" t="s">
        <v>1579</v>
      </c>
      <c r="D6284">
        <v>2012</v>
      </c>
      <c r="E6284" t="s">
        <v>1591</v>
      </c>
      <c r="F6284" t="s">
        <v>1601</v>
      </c>
      <c r="G6284" t="s">
        <v>1604</v>
      </c>
      <c r="H6284" t="s">
        <v>1607</v>
      </c>
      <c r="I6284" s="10">
        <v>3.4360687000000001E-2</v>
      </c>
      <c r="J6284">
        <v>18.75</v>
      </c>
      <c r="K6284">
        <v>18.75</v>
      </c>
      <c r="L6284" s="3">
        <v>215.7218</v>
      </c>
      <c r="M6284">
        <v>4</v>
      </c>
      <c r="N6284">
        <f>+$Q$876-Tabla13[[#This Row],[Outlet Establishment Year]]</f>
        <v>12</v>
      </c>
      <c r="O6284">
        <f>+Tabla13[[#This Row],[Sales]]/Tabla13[[#This Row],[Antigüedad]]</f>
        <v>17.976816666666668</v>
      </c>
      <c r="P6284" s="4">
        <f>+Tabla13[[#This Row],[Sales]]/Tabla13[[#This Row],[Item Weight corregido]]</f>
        <v>11.505162666666667</v>
      </c>
    </row>
    <row r="6285" spans="1:16" x14ac:dyDescent="0.3">
      <c r="A6285" t="s">
        <v>13</v>
      </c>
      <c r="B6285" t="s">
        <v>1554</v>
      </c>
      <c r="C6285" t="s">
        <v>1579</v>
      </c>
      <c r="D6285">
        <v>2012</v>
      </c>
      <c r="E6285" t="s">
        <v>1591</v>
      </c>
      <c r="F6285" t="s">
        <v>1601</v>
      </c>
      <c r="G6285" t="s">
        <v>1604</v>
      </c>
      <c r="H6285" t="s">
        <v>1607</v>
      </c>
      <c r="I6285" s="10">
        <v>2.7028323E-2</v>
      </c>
      <c r="J6285">
        <v>19</v>
      </c>
      <c r="K6285">
        <v>19</v>
      </c>
      <c r="L6285" s="3">
        <v>127.03360000000001</v>
      </c>
      <c r="M6285">
        <v>4</v>
      </c>
      <c r="N6285">
        <f>+$Q$876-Tabla13[[#This Row],[Outlet Establishment Year]]</f>
        <v>12</v>
      </c>
      <c r="O6285">
        <f>+Tabla13[[#This Row],[Sales]]/Tabla13[[#This Row],[Antigüedad]]</f>
        <v>10.586133333333335</v>
      </c>
      <c r="P6285" s="4">
        <f>+Tabla13[[#This Row],[Sales]]/Tabla13[[#This Row],[Item Weight corregido]]</f>
        <v>6.6859789473684215</v>
      </c>
    </row>
    <row r="6286" spans="1:16" x14ac:dyDescent="0.3">
      <c r="A6286" t="s">
        <v>13</v>
      </c>
      <c r="B6286" t="s">
        <v>719</v>
      </c>
      <c r="C6286" t="s">
        <v>1579</v>
      </c>
      <c r="D6286">
        <v>2012</v>
      </c>
      <c r="E6286" t="s">
        <v>1591</v>
      </c>
      <c r="F6286" t="s">
        <v>1601</v>
      </c>
      <c r="G6286" t="s">
        <v>1604</v>
      </c>
      <c r="H6286" t="s">
        <v>1607</v>
      </c>
      <c r="I6286" s="10">
        <v>9.4308058E-2</v>
      </c>
      <c r="J6286">
        <v>19.600000000000001</v>
      </c>
      <c r="K6286">
        <v>19.600000000000001</v>
      </c>
      <c r="L6286" s="3">
        <v>251.8698</v>
      </c>
      <c r="M6286">
        <v>4</v>
      </c>
      <c r="N6286">
        <f>+$Q$876-Tabla13[[#This Row],[Outlet Establishment Year]]</f>
        <v>12</v>
      </c>
      <c r="O6286">
        <f>+Tabla13[[#This Row],[Sales]]/Tabla13[[#This Row],[Antigüedad]]</f>
        <v>20.989149999999999</v>
      </c>
      <c r="P6286" s="4">
        <f>+Tabla13[[#This Row],[Sales]]/Tabla13[[#This Row],[Item Weight corregido]]</f>
        <v>12.850499999999998</v>
      </c>
    </row>
    <row r="6287" spans="1:16" x14ac:dyDescent="0.3">
      <c r="A6287" t="s">
        <v>13</v>
      </c>
      <c r="B6287" t="s">
        <v>1152</v>
      </c>
      <c r="C6287" t="s">
        <v>1579</v>
      </c>
      <c r="D6287">
        <v>2012</v>
      </c>
      <c r="E6287" t="s">
        <v>1591</v>
      </c>
      <c r="F6287" t="s">
        <v>1601</v>
      </c>
      <c r="G6287" t="s">
        <v>1604</v>
      </c>
      <c r="H6287" t="s">
        <v>1607</v>
      </c>
      <c r="I6287" s="10">
        <v>1.1838464E-2</v>
      </c>
      <c r="J6287">
        <v>20.2</v>
      </c>
      <c r="K6287">
        <v>20.2</v>
      </c>
      <c r="L6287" s="3">
        <v>155.13399999999999</v>
      </c>
      <c r="M6287">
        <v>4</v>
      </c>
      <c r="N6287">
        <f>+$Q$876-Tabla13[[#This Row],[Outlet Establishment Year]]</f>
        <v>12</v>
      </c>
      <c r="O6287">
        <f>+Tabla13[[#This Row],[Sales]]/Tabla13[[#This Row],[Antigüedad]]</f>
        <v>12.927833333333332</v>
      </c>
      <c r="P6287" s="4">
        <f>+Tabla13[[#This Row],[Sales]]/Tabla13[[#This Row],[Item Weight corregido]]</f>
        <v>7.6799009900990098</v>
      </c>
    </row>
    <row r="6288" spans="1:16" x14ac:dyDescent="0.3">
      <c r="A6288" t="s">
        <v>13</v>
      </c>
      <c r="B6288" t="s">
        <v>441</v>
      </c>
      <c r="C6288" t="s">
        <v>1579</v>
      </c>
      <c r="D6288">
        <v>2012</v>
      </c>
      <c r="E6288" t="s">
        <v>1591</v>
      </c>
      <c r="F6288" t="s">
        <v>1601</v>
      </c>
      <c r="G6288" t="s">
        <v>1604</v>
      </c>
      <c r="H6288" t="s">
        <v>1607</v>
      </c>
      <c r="I6288" s="10">
        <v>3.2819636999999999E-2</v>
      </c>
      <c r="J6288">
        <v>20.5</v>
      </c>
      <c r="K6288">
        <v>20.5</v>
      </c>
      <c r="L6288" s="3">
        <v>38.982199999999999</v>
      </c>
      <c r="M6288">
        <v>4</v>
      </c>
      <c r="N6288">
        <f>+$Q$876-Tabla13[[#This Row],[Outlet Establishment Year]]</f>
        <v>12</v>
      </c>
      <c r="O6288">
        <f>+Tabla13[[#This Row],[Sales]]/Tabla13[[#This Row],[Antigüedad]]</f>
        <v>3.2485166666666667</v>
      </c>
      <c r="P6288" s="4">
        <f>+Tabla13[[#This Row],[Sales]]/Tabla13[[#This Row],[Item Weight corregido]]</f>
        <v>1.9015707317073169</v>
      </c>
    </row>
    <row r="6289" spans="1:16" x14ac:dyDescent="0.3">
      <c r="A6289" t="s">
        <v>13</v>
      </c>
      <c r="B6289" t="s">
        <v>1193</v>
      </c>
      <c r="C6289" t="s">
        <v>1579</v>
      </c>
      <c r="D6289">
        <v>2012</v>
      </c>
      <c r="E6289" t="s">
        <v>1591</v>
      </c>
      <c r="F6289" t="s">
        <v>1601</v>
      </c>
      <c r="G6289" t="s">
        <v>1604</v>
      </c>
      <c r="H6289" t="s">
        <v>1607</v>
      </c>
      <c r="I6289" s="10">
        <v>7.1103347999999997E-2</v>
      </c>
      <c r="J6289">
        <v>20.6</v>
      </c>
      <c r="K6289">
        <v>20.6</v>
      </c>
      <c r="L6289" s="3">
        <v>75.4696</v>
      </c>
      <c r="M6289">
        <v>4</v>
      </c>
      <c r="N6289">
        <f>+$Q$876-Tabla13[[#This Row],[Outlet Establishment Year]]</f>
        <v>12</v>
      </c>
      <c r="O6289">
        <f>+Tabla13[[#This Row],[Sales]]/Tabla13[[#This Row],[Antigüedad]]</f>
        <v>6.289133333333333</v>
      </c>
      <c r="P6289" s="4">
        <f>+Tabla13[[#This Row],[Sales]]/Tabla13[[#This Row],[Item Weight corregido]]</f>
        <v>3.6635728155339802</v>
      </c>
    </row>
    <row r="6290" spans="1:16" x14ac:dyDescent="0.3">
      <c r="A6290" t="s">
        <v>13</v>
      </c>
      <c r="B6290" t="s">
        <v>476</v>
      </c>
      <c r="C6290" t="s">
        <v>1581</v>
      </c>
      <c r="D6290">
        <v>2012</v>
      </c>
      <c r="E6290" t="s">
        <v>1591</v>
      </c>
      <c r="F6290" t="s">
        <v>1601</v>
      </c>
      <c r="G6290" t="s">
        <v>1604</v>
      </c>
      <c r="H6290" t="s">
        <v>1607</v>
      </c>
      <c r="I6290" s="10">
        <v>1.2737719E-2</v>
      </c>
      <c r="J6290">
        <v>6.32</v>
      </c>
      <c r="K6290">
        <v>6.32</v>
      </c>
      <c r="L6290" s="3">
        <v>38.5822</v>
      </c>
      <c r="M6290">
        <v>4</v>
      </c>
      <c r="N6290">
        <f>+$Q$876-Tabla13[[#This Row],[Outlet Establishment Year]]</f>
        <v>12</v>
      </c>
      <c r="O6290">
        <f>+Tabla13[[#This Row],[Sales]]/Tabla13[[#This Row],[Antigüedad]]</f>
        <v>3.2151833333333335</v>
      </c>
      <c r="P6290" s="4">
        <f>+Tabla13[[#This Row],[Sales]]/Tabla13[[#This Row],[Item Weight corregido]]</f>
        <v>6.1047784810126577</v>
      </c>
    </row>
    <row r="6291" spans="1:16" x14ac:dyDescent="0.3">
      <c r="A6291" t="s">
        <v>13</v>
      </c>
      <c r="B6291" t="s">
        <v>1317</v>
      </c>
      <c r="C6291" t="s">
        <v>1581</v>
      </c>
      <c r="D6291">
        <v>2012</v>
      </c>
      <c r="E6291" t="s">
        <v>1591</v>
      </c>
      <c r="F6291" t="s">
        <v>1601</v>
      </c>
      <c r="G6291" t="s">
        <v>1604</v>
      </c>
      <c r="H6291" t="s">
        <v>1607</v>
      </c>
      <c r="I6291" s="10">
        <v>8.9604449999999992E-3</v>
      </c>
      <c r="J6291">
        <v>11</v>
      </c>
      <c r="K6291">
        <v>11</v>
      </c>
      <c r="L6291" s="3">
        <v>119.1756</v>
      </c>
      <c r="M6291">
        <v>4</v>
      </c>
      <c r="N6291">
        <f>+$Q$876-Tabla13[[#This Row],[Outlet Establishment Year]]</f>
        <v>12</v>
      </c>
      <c r="O6291">
        <f>+Tabla13[[#This Row],[Sales]]/Tabla13[[#This Row],[Antigüedad]]</f>
        <v>9.9313000000000002</v>
      </c>
      <c r="P6291" s="4">
        <f>+Tabla13[[#This Row],[Sales]]/Tabla13[[#This Row],[Item Weight corregido]]</f>
        <v>10.834145454545455</v>
      </c>
    </row>
    <row r="6292" spans="1:16" x14ac:dyDescent="0.3">
      <c r="A6292" t="s">
        <v>13</v>
      </c>
      <c r="B6292" t="s">
        <v>1217</v>
      </c>
      <c r="C6292" t="s">
        <v>1581</v>
      </c>
      <c r="D6292">
        <v>2012</v>
      </c>
      <c r="E6292" t="s">
        <v>1591</v>
      </c>
      <c r="F6292" t="s">
        <v>1601</v>
      </c>
      <c r="G6292" t="s">
        <v>1604</v>
      </c>
      <c r="H6292" t="s">
        <v>1607</v>
      </c>
      <c r="I6292" s="10">
        <v>3.7955309E-2</v>
      </c>
      <c r="J6292">
        <v>12.15</v>
      </c>
      <c r="K6292">
        <v>12.15</v>
      </c>
      <c r="L6292" s="3">
        <v>62.882599999999996</v>
      </c>
      <c r="M6292">
        <v>4</v>
      </c>
      <c r="N6292">
        <f>+$Q$876-Tabla13[[#This Row],[Outlet Establishment Year]]</f>
        <v>12</v>
      </c>
      <c r="O6292">
        <f>+Tabla13[[#This Row],[Sales]]/Tabla13[[#This Row],[Antigüedad]]</f>
        <v>5.2402166666666661</v>
      </c>
      <c r="P6292" s="4">
        <f>+Tabla13[[#This Row],[Sales]]/Tabla13[[#This Row],[Item Weight corregido]]</f>
        <v>5.1755226337448557</v>
      </c>
    </row>
    <row r="6293" spans="1:16" x14ac:dyDescent="0.3">
      <c r="A6293" t="s">
        <v>13</v>
      </c>
      <c r="B6293" t="s">
        <v>939</v>
      </c>
      <c r="C6293" t="s">
        <v>1581</v>
      </c>
      <c r="D6293">
        <v>2012</v>
      </c>
      <c r="E6293" t="s">
        <v>1591</v>
      </c>
      <c r="F6293" t="s">
        <v>1601</v>
      </c>
      <c r="G6293" t="s">
        <v>1604</v>
      </c>
      <c r="H6293" t="s">
        <v>1607</v>
      </c>
      <c r="I6293" s="10">
        <v>8.1260969000000002E-2</v>
      </c>
      <c r="J6293">
        <v>12.5</v>
      </c>
      <c r="K6293">
        <v>12.5</v>
      </c>
      <c r="L6293" s="3">
        <v>221.77979999999999</v>
      </c>
      <c r="M6293">
        <v>4</v>
      </c>
      <c r="N6293">
        <f>+$Q$876-Tabla13[[#This Row],[Outlet Establishment Year]]</f>
        <v>12</v>
      </c>
      <c r="O6293">
        <f>+Tabla13[[#This Row],[Sales]]/Tabla13[[#This Row],[Antigüedad]]</f>
        <v>18.481649999999998</v>
      </c>
      <c r="P6293" s="4">
        <f>+Tabla13[[#This Row],[Sales]]/Tabla13[[#This Row],[Item Weight corregido]]</f>
        <v>17.742384000000001</v>
      </c>
    </row>
    <row r="6294" spans="1:16" x14ac:dyDescent="0.3">
      <c r="A6294" t="s">
        <v>13</v>
      </c>
      <c r="B6294" t="s">
        <v>295</v>
      </c>
      <c r="C6294" t="s">
        <v>1581</v>
      </c>
      <c r="D6294">
        <v>2012</v>
      </c>
      <c r="E6294" t="s">
        <v>1591</v>
      </c>
      <c r="F6294" t="s">
        <v>1601</v>
      </c>
      <c r="G6294" t="s">
        <v>1604</v>
      </c>
      <c r="H6294" t="s">
        <v>1607</v>
      </c>
      <c r="I6294" s="10">
        <v>8.1168135000000002E-2</v>
      </c>
      <c r="J6294">
        <v>14.8</v>
      </c>
      <c r="K6294">
        <v>14.8</v>
      </c>
      <c r="L6294" s="3">
        <v>190.58459999999999</v>
      </c>
      <c r="M6294">
        <v>4</v>
      </c>
      <c r="N6294">
        <f>+$Q$876-Tabla13[[#This Row],[Outlet Establishment Year]]</f>
        <v>12</v>
      </c>
      <c r="O6294">
        <f>+Tabla13[[#This Row],[Sales]]/Tabla13[[#This Row],[Antigüedad]]</f>
        <v>15.88205</v>
      </c>
      <c r="P6294" s="4">
        <f>+Tabla13[[#This Row],[Sales]]/Tabla13[[#This Row],[Item Weight corregido]]</f>
        <v>12.877337837837837</v>
      </c>
    </row>
    <row r="6295" spans="1:16" x14ac:dyDescent="0.3">
      <c r="A6295" t="s">
        <v>13</v>
      </c>
      <c r="B6295" t="s">
        <v>433</v>
      </c>
      <c r="C6295" t="s">
        <v>1584</v>
      </c>
      <c r="D6295">
        <v>2012</v>
      </c>
      <c r="E6295" t="s">
        <v>1591</v>
      </c>
      <c r="F6295" t="s">
        <v>1601</v>
      </c>
      <c r="G6295" t="s">
        <v>1604</v>
      </c>
      <c r="H6295" t="s">
        <v>1607</v>
      </c>
      <c r="I6295" s="10">
        <v>4.0023967000000001E-2</v>
      </c>
      <c r="J6295">
        <v>9.3949999999999996</v>
      </c>
      <c r="K6295">
        <v>9.3949999999999996</v>
      </c>
      <c r="L6295" s="3">
        <v>85.590800000000002</v>
      </c>
      <c r="M6295">
        <v>4</v>
      </c>
      <c r="N6295">
        <f>+$Q$876-Tabla13[[#This Row],[Outlet Establishment Year]]</f>
        <v>12</v>
      </c>
      <c r="O6295">
        <f>+Tabla13[[#This Row],[Sales]]/Tabla13[[#This Row],[Antigüedad]]</f>
        <v>7.1325666666666665</v>
      </c>
      <c r="P6295" s="4">
        <f>+Tabla13[[#This Row],[Sales]]/Tabla13[[#This Row],[Item Weight corregido]]</f>
        <v>9.1102501330494956</v>
      </c>
    </row>
    <row r="6296" spans="1:16" x14ac:dyDescent="0.3">
      <c r="A6296" t="s">
        <v>13</v>
      </c>
      <c r="B6296" t="s">
        <v>211</v>
      </c>
      <c r="C6296" t="s">
        <v>1584</v>
      </c>
      <c r="D6296">
        <v>2012</v>
      </c>
      <c r="E6296" t="s">
        <v>1591</v>
      </c>
      <c r="F6296" t="s">
        <v>1601</v>
      </c>
      <c r="G6296" t="s">
        <v>1604</v>
      </c>
      <c r="H6296" t="s">
        <v>1607</v>
      </c>
      <c r="I6296" s="10">
        <v>0.11147467</v>
      </c>
      <c r="J6296">
        <v>17.75</v>
      </c>
      <c r="K6296">
        <v>17.75</v>
      </c>
      <c r="L6296" s="3">
        <v>108.0912</v>
      </c>
      <c r="M6296">
        <v>4</v>
      </c>
      <c r="N6296">
        <f>+$Q$876-Tabla13[[#This Row],[Outlet Establishment Year]]</f>
        <v>12</v>
      </c>
      <c r="O6296">
        <f>+Tabla13[[#This Row],[Sales]]/Tabla13[[#This Row],[Antigüedad]]</f>
        <v>9.0076000000000001</v>
      </c>
      <c r="P6296" s="4">
        <f>+Tabla13[[#This Row],[Sales]]/Tabla13[[#This Row],[Item Weight corregido]]</f>
        <v>6.0896450704225353</v>
      </c>
    </row>
    <row r="6297" spans="1:16" x14ac:dyDescent="0.3">
      <c r="A6297" t="s">
        <v>13</v>
      </c>
      <c r="B6297" t="s">
        <v>60</v>
      </c>
      <c r="C6297" t="s">
        <v>1584</v>
      </c>
      <c r="D6297">
        <v>2012</v>
      </c>
      <c r="E6297" t="s">
        <v>1591</v>
      </c>
      <c r="F6297" t="s">
        <v>1601</v>
      </c>
      <c r="G6297" t="s">
        <v>1604</v>
      </c>
      <c r="H6297" t="s">
        <v>1607</v>
      </c>
      <c r="I6297" s="10">
        <v>0.18293775000000001</v>
      </c>
      <c r="J6297">
        <v>19.2</v>
      </c>
      <c r="K6297">
        <v>19.2</v>
      </c>
      <c r="L6297" s="3">
        <v>243.0196</v>
      </c>
      <c r="M6297">
        <v>4</v>
      </c>
      <c r="N6297">
        <f>+$Q$876-Tabla13[[#This Row],[Outlet Establishment Year]]</f>
        <v>12</v>
      </c>
      <c r="O6297">
        <f>+Tabla13[[#This Row],[Sales]]/Tabla13[[#This Row],[Antigüedad]]</f>
        <v>20.251633333333334</v>
      </c>
      <c r="P6297" s="4">
        <f>+Tabla13[[#This Row],[Sales]]/Tabla13[[#This Row],[Item Weight corregido]]</f>
        <v>12.657270833333333</v>
      </c>
    </row>
    <row r="6298" spans="1:16" x14ac:dyDescent="0.3">
      <c r="A6298" t="s">
        <v>13</v>
      </c>
      <c r="B6298" t="s">
        <v>1399</v>
      </c>
      <c r="C6298" t="s">
        <v>1588</v>
      </c>
      <c r="D6298">
        <v>2012</v>
      </c>
      <c r="E6298" t="s">
        <v>1591</v>
      </c>
      <c r="F6298" t="s">
        <v>1601</v>
      </c>
      <c r="G6298" t="s">
        <v>1604</v>
      </c>
      <c r="H6298" t="s">
        <v>1607</v>
      </c>
      <c r="I6298" s="10">
        <v>5.6164760000000001E-2</v>
      </c>
      <c r="J6298">
        <v>12.6</v>
      </c>
      <c r="K6298">
        <v>12.6</v>
      </c>
      <c r="L6298" s="3">
        <v>51.898200000000003</v>
      </c>
      <c r="M6298">
        <v>4</v>
      </c>
      <c r="N6298">
        <f>+$Q$876-Tabla13[[#This Row],[Outlet Establishment Year]]</f>
        <v>12</v>
      </c>
      <c r="O6298">
        <f>+Tabla13[[#This Row],[Sales]]/Tabla13[[#This Row],[Antigüedad]]</f>
        <v>4.3248500000000005</v>
      </c>
      <c r="P6298" s="4">
        <f>+Tabla13[[#This Row],[Sales]]/Tabla13[[#This Row],[Item Weight corregido]]</f>
        <v>4.1189047619047621</v>
      </c>
    </row>
    <row r="6299" spans="1:16" x14ac:dyDescent="0.3">
      <c r="A6299" t="s">
        <v>13</v>
      </c>
      <c r="B6299" t="s">
        <v>382</v>
      </c>
      <c r="C6299" t="s">
        <v>1580</v>
      </c>
      <c r="D6299">
        <v>2012</v>
      </c>
      <c r="E6299" t="s">
        <v>1591</v>
      </c>
      <c r="F6299" t="s">
        <v>1601</v>
      </c>
      <c r="G6299" t="s">
        <v>1604</v>
      </c>
      <c r="H6299" t="s">
        <v>1607</v>
      </c>
      <c r="I6299" s="10">
        <v>0.14147562499999999</v>
      </c>
      <c r="J6299">
        <v>6.0350000000000001</v>
      </c>
      <c r="K6299">
        <v>6.0350000000000001</v>
      </c>
      <c r="L6299" s="3">
        <v>155.09979999999999</v>
      </c>
      <c r="M6299">
        <v>4</v>
      </c>
      <c r="N6299">
        <f>+$Q$876-Tabla13[[#This Row],[Outlet Establishment Year]]</f>
        <v>12</v>
      </c>
      <c r="O6299">
        <f>+Tabla13[[#This Row],[Sales]]/Tabla13[[#This Row],[Antigüedad]]</f>
        <v>12.924983333333332</v>
      </c>
      <c r="P6299" s="4">
        <f>+Tabla13[[#This Row],[Sales]]/Tabla13[[#This Row],[Item Weight corregido]]</f>
        <v>25.700049710024853</v>
      </c>
    </row>
    <row r="6300" spans="1:16" x14ac:dyDescent="0.3">
      <c r="A6300" t="s">
        <v>13</v>
      </c>
      <c r="B6300" t="s">
        <v>25</v>
      </c>
      <c r="C6300" t="s">
        <v>1580</v>
      </c>
      <c r="D6300">
        <v>2012</v>
      </c>
      <c r="E6300" t="s">
        <v>1591</v>
      </c>
      <c r="F6300" t="s">
        <v>1601</v>
      </c>
      <c r="G6300" t="s">
        <v>1604</v>
      </c>
      <c r="H6300" t="s">
        <v>1607</v>
      </c>
      <c r="I6300" s="10">
        <v>8.5098119999999999E-2</v>
      </c>
      <c r="J6300">
        <v>7.05</v>
      </c>
      <c r="K6300">
        <v>7.05</v>
      </c>
      <c r="L6300" s="3">
        <v>108.2912</v>
      </c>
      <c r="M6300">
        <v>4</v>
      </c>
      <c r="N6300">
        <f>+$Q$876-Tabla13[[#This Row],[Outlet Establishment Year]]</f>
        <v>12</v>
      </c>
      <c r="O6300">
        <f>+Tabla13[[#This Row],[Sales]]/Tabla13[[#This Row],[Antigüedad]]</f>
        <v>9.0242666666666675</v>
      </c>
      <c r="P6300" s="4">
        <f>+Tabla13[[#This Row],[Sales]]/Tabla13[[#This Row],[Item Weight corregido]]</f>
        <v>15.360453900709221</v>
      </c>
    </row>
    <row r="6301" spans="1:16" x14ac:dyDescent="0.3">
      <c r="A6301" t="s">
        <v>13</v>
      </c>
      <c r="B6301" t="s">
        <v>1353</v>
      </c>
      <c r="C6301" t="s">
        <v>1580</v>
      </c>
      <c r="D6301">
        <v>2012</v>
      </c>
      <c r="E6301" t="s">
        <v>1591</v>
      </c>
      <c r="F6301" t="s">
        <v>1601</v>
      </c>
      <c r="G6301" t="s">
        <v>1604</v>
      </c>
      <c r="H6301" t="s">
        <v>1607</v>
      </c>
      <c r="I6301" s="10">
        <v>2.7991093000000002E-2</v>
      </c>
      <c r="J6301">
        <v>7.2750000000000004</v>
      </c>
      <c r="K6301">
        <v>7.2750000000000004</v>
      </c>
      <c r="L6301" s="3">
        <v>145.976</v>
      </c>
      <c r="M6301">
        <v>4</v>
      </c>
      <c r="N6301">
        <f>+$Q$876-Tabla13[[#This Row],[Outlet Establishment Year]]</f>
        <v>12</v>
      </c>
      <c r="O6301">
        <f>+Tabla13[[#This Row],[Sales]]/Tabla13[[#This Row],[Antigüedad]]</f>
        <v>12.164666666666667</v>
      </c>
      <c r="P6301" s="4">
        <f>+Tabla13[[#This Row],[Sales]]/Tabla13[[#This Row],[Item Weight corregido]]</f>
        <v>20.065429553264604</v>
      </c>
    </row>
    <row r="6302" spans="1:16" x14ac:dyDescent="0.3">
      <c r="A6302" t="s">
        <v>13</v>
      </c>
      <c r="B6302" t="s">
        <v>688</v>
      </c>
      <c r="C6302" t="s">
        <v>1580</v>
      </c>
      <c r="D6302">
        <v>2012</v>
      </c>
      <c r="E6302" t="s">
        <v>1591</v>
      </c>
      <c r="F6302" t="s">
        <v>1601</v>
      </c>
      <c r="G6302" t="s">
        <v>1604</v>
      </c>
      <c r="H6302" t="s">
        <v>1607</v>
      </c>
      <c r="I6302" s="10">
        <v>8.6088353000000006E-2</v>
      </c>
      <c r="J6302">
        <v>9</v>
      </c>
      <c r="K6302">
        <v>9</v>
      </c>
      <c r="L6302" s="3">
        <v>168.7816</v>
      </c>
      <c r="M6302">
        <v>4</v>
      </c>
      <c r="N6302">
        <f>+$Q$876-Tabla13[[#This Row],[Outlet Establishment Year]]</f>
        <v>12</v>
      </c>
      <c r="O6302">
        <f>+Tabla13[[#This Row],[Sales]]/Tabla13[[#This Row],[Antigüedad]]</f>
        <v>14.065133333333334</v>
      </c>
      <c r="P6302" s="4">
        <f>+Tabla13[[#This Row],[Sales]]/Tabla13[[#This Row],[Item Weight corregido]]</f>
        <v>18.753511111111109</v>
      </c>
    </row>
    <row r="6303" spans="1:16" x14ac:dyDescent="0.3">
      <c r="A6303" t="s">
        <v>13</v>
      </c>
      <c r="B6303" t="s">
        <v>576</v>
      </c>
      <c r="C6303" t="s">
        <v>1580</v>
      </c>
      <c r="D6303">
        <v>2012</v>
      </c>
      <c r="E6303" t="s">
        <v>1591</v>
      </c>
      <c r="F6303" t="s">
        <v>1601</v>
      </c>
      <c r="G6303" t="s">
        <v>1604</v>
      </c>
      <c r="H6303" t="s">
        <v>1607</v>
      </c>
      <c r="I6303" s="10">
        <v>3.9980644000000003E-2</v>
      </c>
      <c r="J6303">
        <v>11.65</v>
      </c>
      <c r="K6303">
        <v>11.65</v>
      </c>
      <c r="L6303" s="3">
        <v>227.36940000000001</v>
      </c>
      <c r="M6303">
        <v>4</v>
      </c>
      <c r="N6303">
        <f>+$Q$876-Tabla13[[#This Row],[Outlet Establishment Year]]</f>
        <v>12</v>
      </c>
      <c r="O6303">
        <f>+Tabla13[[#This Row],[Sales]]/Tabla13[[#This Row],[Antigüedad]]</f>
        <v>18.94745</v>
      </c>
      <c r="P6303" s="4">
        <f>+Tabla13[[#This Row],[Sales]]/Tabla13[[#This Row],[Item Weight corregido]]</f>
        <v>19.51668669527897</v>
      </c>
    </row>
    <row r="6304" spans="1:16" x14ac:dyDescent="0.3">
      <c r="A6304" t="s">
        <v>13</v>
      </c>
      <c r="B6304" t="s">
        <v>1190</v>
      </c>
      <c r="C6304" t="s">
        <v>1580</v>
      </c>
      <c r="D6304">
        <v>2012</v>
      </c>
      <c r="E6304" t="s">
        <v>1591</v>
      </c>
      <c r="F6304" t="s">
        <v>1601</v>
      </c>
      <c r="G6304" t="s">
        <v>1604</v>
      </c>
      <c r="H6304" t="s">
        <v>1607</v>
      </c>
      <c r="I6304" s="10">
        <v>3.6997104000000003E-2</v>
      </c>
      <c r="J6304">
        <v>12.3</v>
      </c>
      <c r="K6304">
        <v>12.3</v>
      </c>
      <c r="L6304" s="3">
        <v>115.9834</v>
      </c>
      <c r="M6304">
        <v>4</v>
      </c>
      <c r="N6304">
        <f>+$Q$876-Tabla13[[#This Row],[Outlet Establishment Year]]</f>
        <v>12</v>
      </c>
      <c r="O6304">
        <f>+Tabla13[[#This Row],[Sales]]/Tabla13[[#This Row],[Antigüedad]]</f>
        <v>9.665283333333333</v>
      </c>
      <c r="P6304" s="4">
        <f>+Tabla13[[#This Row],[Sales]]/Tabla13[[#This Row],[Item Weight corregido]]</f>
        <v>9.4295447154471539</v>
      </c>
    </row>
    <row r="6305" spans="1:16" x14ac:dyDescent="0.3">
      <c r="A6305" t="s">
        <v>13</v>
      </c>
      <c r="B6305" t="s">
        <v>1567</v>
      </c>
      <c r="C6305" t="s">
        <v>1580</v>
      </c>
      <c r="D6305">
        <v>2012</v>
      </c>
      <c r="E6305" t="s">
        <v>1591</v>
      </c>
      <c r="F6305" t="s">
        <v>1601</v>
      </c>
      <c r="G6305" t="s">
        <v>1604</v>
      </c>
      <c r="H6305" t="s">
        <v>1607</v>
      </c>
      <c r="I6305" s="10">
        <v>9.1348964000000005E-2</v>
      </c>
      <c r="J6305">
        <v>13.35</v>
      </c>
      <c r="K6305">
        <v>13.35</v>
      </c>
      <c r="L6305" s="3">
        <v>150.3708</v>
      </c>
      <c r="M6305">
        <v>4</v>
      </c>
      <c r="N6305">
        <f>+$Q$876-Tabla13[[#This Row],[Outlet Establishment Year]]</f>
        <v>12</v>
      </c>
      <c r="O6305">
        <f>+Tabla13[[#This Row],[Sales]]/Tabla13[[#This Row],[Antigüedad]]</f>
        <v>12.530900000000001</v>
      </c>
      <c r="P6305" s="4">
        <f>+Tabla13[[#This Row],[Sales]]/Tabla13[[#This Row],[Item Weight corregido]]</f>
        <v>11.263730337078652</v>
      </c>
    </row>
    <row r="6306" spans="1:16" x14ac:dyDescent="0.3">
      <c r="A6306" t="s">
        <v>13</v>
      </c>
      <c r="B6306" t="s">
        <v>846</v>
      </c>
      <c r="C6306" t="s">
        <v>1580</v>
      </c>
      <c r="D6306">
        <v>2012</v>
      </c>
      <c r="E6306" t="s">
        <v>1591</v>
      </c>
      <c r="F6306" t="s">
        <v>1601</v>
      </c>
      <c r="G6306" t="s">
        <v>1604</v>
      </c>
      <c r="H6306" t="s">
        <v>1607</v>
      </c>
      <c r="I6306" s="10">
        <v>3.6016619E-2</v>
      </c>
      <c r="J6306">
        <v>13.65</v>
      </c>
      <c r="K6306">
        <v>13.65</v>
      </c>
      <c r="L6306" s="3">
        <v>186.39240000000001</v>
      </c>
      <c r="M6306">
        <v>4</v>
      </c>
      <c r="N6306">
        <f>+$Q$876-Tabla13[[#This Row],[Outlet Establishment Year]]</f>
        <v>12</v>
      </c>
      <c r="O6306">
        <f>+Tabla13[[#This Row],[Sales]]/Tabla13[[#This Row],[Antigüedad]]</f>
        <v>15.5327</v>
      </c>
      <c r="P6306" s="4">
        <f>+Tabla13[[#This Row],[Sales]]/Tabla13[[#This Row],[Item Weight corregido]]</f>
        <v>13.655120879120879</v>
      </c>
    </row>
    <row r="6307" spans="1:16" x14ac:dyDescent="0.3">
      <c r="A6307" t="s">
        <v>13</v>
      </c>
      <c r="B6307" t="s">
        <v>1257</v>
      </c>
      <c r="C6307" t="s">
        <v>1580</v>
      </c>
      <c r="D6307">
        <v>2012</v>
      </c>
      <c r="E6307" t="s">
        <v>1591</v>
      </c>
      <c r="F6307" t="s">
        <v>1601</v>
      </c>
      <c r="G6307" t="s">
        <v>1604</v>
      </c>
      <c r="H6307" t="s">
        <v>1607</v>
      </c>
      <c r="I6307" s="10">
        <v>5.8485616999999997E-2</v>
      </c>
      <c r="J6307">
        <v>15</v>
      </c>
      <c r="K6307">
        <v>15</v>
      </c>
      <c r="L6307" s="3">
        <v>44.7744</v>
      </c>
      <c r="M6307">
        <v>4</v>
      </c>
      <c r="N6307">
        <f>+$Q$876-Tabla13[[#This Row],[Outlet Establishment Year]]</f>
        <v>12</v>
      </c>
      <c r="O6307">
        <f>+Tabla13[[#This Row],[Sales]]/Tabla13[[#This Row],[Antigüedad]]</f>
        <v>3.7311999999999999</v>
      </c>
      <c r="P6307" s="4">
        <f>+Tabla13[[#This Row],[Sales]]/Tabla13[[#This Row],[Item Weight corregido]]</f>
        <v>2.9849600000000001</v>
      </c>
    </row>
    <row r="6308" spans="1:16" x14ac:dyDescent="0.3">
      <c r="A6308" t="s">
        <v>13</v>
      </c>
      <c r="B6308" t="s">
        <v>883</v>
      </c>
      <c r="C6308" t="s">
        <v>1580</v>
      </c>
      <c r="D6308">
        <v>2012</v>
      </c>
      <c r="E6308" t="s">
        <v>1591</v>
      </c>
      <c r="F6308" t="s">
        <v>1601</v>
      </c>
      <c r="G6308" t="s">
        <v>1604</v>
      </c>
      <c r="H6308" t="s">
        <v>1607</v>
      </c>
      <c r="I6308" s="10">
        <v>1.9064377E-2</v>
      </c>
      <c r="J6308">
        <v>15.2</v>
      </c>
      <c r="K6308">
        <v>15.2</v>
      </c>
      <c r="L6308" s="3">
        <v>238.22479999999999</v>
      </c>
      <c r="M6308">
        <v>4</v>
      </c>
      <c r="N6308">
        <f>+$Q$876-Tabla13[[#This Row],[Outlet Establishment Year]]</f>
        <v>12</v>
      </c>
      <c r="O6308">
        <f>+Tabla13[[#This Row],[Sales]]/Tabla13[[#This Row],[Antigüedad]]</f>
        <v>19.852066666666666</v>
      </c>
      <c r="P6308" s="4">
        <f>+Tabla13[[#This Row],[Sales]]/Tabla13[[#This Row],[Item Weight corregido]]</f>
        <v>15.672684210526315</v>
      </c>
    </row>
    <row r="6309" spans="1:16" x14ac:dyDescent="0.3">
      <c r="A6309" t="s">
        <v>13</v>
      </c>
      <c r="B6309" t="s">
        <v>1532</v>
      </c>
      <c r="C6309" t="s">
        <v>1580</v>
      </c>
      <c r="D6309">
        <v>2012</v>
      </c>
      <c r="E6309" t="s">
        <v>1591</v>
      </c>
      <c r="F6309" t="s">
        <v>1601</v>
      </c>
      <c r="G6309" t="s">
        <v>1604</v>
      </c>
      <c r="H6309" t="s">
        <v>1607</v>
      </c>
      <c r="I6309" s="10">
        <v>0.105018817</v>
      </c>
      <c r="J6309">
        <v>16.75</v>
      </c>
      <c r="K6309">
        <v>16.75</v>
      </c>
      <c r="L6309" s="3">
        <v>155.26300000000001</v>
      </c>
      <c r="M6309">
        <v>4</v>
      </c>
      <c r="N6309">
        <f>+$Q$876-Tabla13[[#This Row],[Outlet Establishment Year]]</f>
        <v>12</v>
      </c>
      <c r="O6309">
        <f>+Tabla13[[#This Row],[Sales]]/Tabla13[[#This Row],[Antigüedad]]</f>
        <v>12.938583333333334</v>
      </c>
      <c r="P6309" s="4">
        <f>+Tabla13[[#This Row],[Sales]]/Tabla13[[#This Row],[Item Weight corregido]]</f>
        <v>9.2694328358208953</v>
      </c>
    </row>
    <row r="6310" spans="1:16" x14ac:dyDescent="0.3">
      <c r="A6310" t="s">
        <v>13</v>
      </c>
      <c r="B6310" t="s">
        <v>581</v>
      </c>
      <c r="C6310" t="s">
        <v>1580</v>
      </c>
      <c r="D6310">
        <v>2012</v>
      </c>
      <c r="E6310" t="s">
        <v>1591</v>
      </c>
      <c r="F6310" t="s">
        <v>1601</v>
      </c>
      <c r="G6310" t="s">
        <v>1604</v>
      </c>
      <c r="H6310" t="s">
        <v>1607</v>
      </c>
      <c r="I6310" s="10">
        <v>3.6446750999999999E-2</v>
      </c>
      <c r="J6310">
        <v>16.850000000000001</v>
      </c>
      <c r="K6310">
        <v>16.850000000000001</v>
      </c>
      <c r="L6310" s="3">
        <v>90.348799999999997</v>
      </c>
      <c r="M6310">
        <v>4</v>
      </c>
      <c r="N6310">
        <f>+$Q$876-Tabla13[[#This Row],[Outlet Establishment Year]]</f>
        <v>12</v>
      </c>
      <c r="O6310">
        <f>+Tabla13[[#This Row],[Sales]]/Tabla13[[#This Row],[Antigüedad]]</f>
        <v>7.5290666666666661</v>
      </c>
      <c r="P6310" s="4">
        <f>+Tabla13[[#This Row],[Sales]]/Tabla13[[#This Row],[Item Weight corregido]]</f>
        <v>5.3619465875370915</v>
      </c>
    </row>
    <row r="6311" spans="1:16" x14ac:dyDescent="0.3">
      <c r="A6311" t="s">
        <v>13</v>
      </c>
      <c r="B6311" t="s">
        <v>297</v>
      </c>
      <c r="C6311" t="s">
        <v>1580</v>
      </c>
      <c r="D6311">
        <v>2012</v>
      </c>
      <c r="E6311" t="s">
        <v>1591</v>
      </c>
      <c r="F6311" t="s">
        <v>1601</v>
      </c>
      <c r="G6311" t="s">
        <v>1604</v>
      </c>
      <c r="H6311" t="s">
        <v>1607</v>
      </c>
      <c r="I6311" s="10">
        <v>1.0055503E-2</v>
      </c>
      <c r="J6311">
        <v>17.600000000000001</v>
      </c>
      <c r="K6311">
        <v>17.600000000000001</v>
      </c>
      <c r="L6311" s="3">
        <v>163.7552</v>
      </c>
      <c r="M6311">
        <v>4</v>
      </c>
      <c r="N6311">
        <f>+$Q$876-Tabla13[[#This Row],[Outlet Establishment Year]]</f>
        <v>12</v>
      </c>
      <c r="O6311">
        <f>+Tabla13[[#This Row],[Sales]]/Tabla13[[#This Row],[Antigüedad]]</f>
        <v>13.646266666666667</v>
      </c>
      <c r="P6311" s="4">
        <f>+Tabla13[[#This Row],[Sales]]/Tabla13[[#This Row],[Item Weight corregido]]</f>
        <v>9.3042727272727266</v>
      </c>
    </row>
    <row r="6312" spans="1:16" x14ac:dyDescent="0.3">
      <c r="A6312" t="s">
        <v>13</v>
      </c>
      <c r="B6312" t="s">
        <v>1551</v>
      </c>
      <c r="C6312" t="s">
        <v>1580</v>
      </c>
      <c r="D6312">
        <v>2012</v>
      </c>
      <c r="E6312" t="s">
        <v>1591</v>
      </c>
      <c r="F6312" t="s">
        <v>1601</v>
      </c>
      <c r="G6312" t="s">
        <v>1604</v>
      </c>
      <c r="H6312" t="s">
        <v>1607</v>
      </c>
      <c r="I6312" s="10">
        <v>4.9144164999999997E-2</v>
      </c>
      <c r="J6312">
        <v>17.600000000000001</v>
      </c>
      <c r="K6312">
        <v>17.600000000000001</v>
      </c>
      <c r="L6312" s="3">
        <v>112.7176</v>
      </c>
      <c r="M6312">
        <v>4</v>
      </c>
      <c r="N6312">
        <f>+$Q$876-Tabla13[[#This Row],[Outlet Establishment Year]]</f>
        <v>12</v>
      </c>
      <c r="O6312">
        <f>+Tabla13[[#This Row],[Sales]]/Tabla13[[#This Row],[Antigüedad]]</f>
        <v>9.3931333333333331</v>
      </c>
      <c r="P6312" s="4">
        <f>+Tabla13[[#This Row],[Sales]]/Tabla13[[#This Row],[Item Weight corregido]]</f>
        <v>6.4044090909090903</v>
      </c>
    </row>
    <row r="6313" spans="1:16" x14ac:dyDescent="0.3">
      <c r="A6313" t="s">
        <v>13</v>
      </c>
      <c r="B6313" t="s">
        <v>298</v>
      </c>
      <c r="C6313" t="s">
        <v>1580</v>
      </c>
      <c r="D6313">
        <v>2012</v>
      </c>
      <c r="E6313" t="s">
        <v>1591</v>
      </c>
      <c r="F6313" t="s">
        <v>1601</v>
      </c>
      <c r="G6313" t="s">
        <v>1604</v>
      </c>
      <c r="H6313" t="s">
        <v>1607</v>
      </c>
      <c r="I6313" s="10">
        <v>0.105042025</v>
      </c>
      <c r="J6313">
        <v>17.600000000000001</v>
      </c>
      <c r="K6313">
        <v>17.600000000000001</v>
      </c>
      <c r="L6313" s="3">
        <v>163.88679999999999</v>
      </c>
      <c r="M6313">
        <v>4</v>
      </c>
      <c r="N6313">
        <f>+$Q$876-Tabla13[[#This Row],[Outlet Establishment Year]]</f>
        <v>12</v>
      </c>
      <c r="O6313">
        <f>+Tabla13[[#This Row],[Sales]]/Tabla13[[#This Row],[Antigüedad]]</f>
        <v>13.657233333333332</v>
      </c>
      <c r="P6313" s="4">
        <f>+Tabla13[[#This Row],[Sales]]/Tabla13[[#This Row],[Item Weight corregido]]</f>
        <v>9.3117499999999982</v>
      </c>
    </row>
    <row r="6314" spans="1:16" x14ac:dyDescent="0.3">
      <c r="A6314" t="s">
        <v>13</v>
      </c>
      <c r="B6314" t="s">
        <v>144</v>
      </c>
      <c r="C6314" t="s">
        <v>1580</v>
      </c>
      <c r="D6314">
        <v>2012</v>
      </c>
      <c r="E6314" t="s">
        <v>1591</v>
      </c>
      <c r="F6314" t="s">
        <v>1601</v>
      </c>
      <c r="G6314" t="s">
        <v>1604</v>
      </c>
      <c r="H6314" t="s">
        <v>1607</v>
      </c>
      <c r="I6314" s="10">
        <v>5.2257982000000001E-2</v>
      </c>
      <c r="J6314">
        <v>17.850000000000001</v>
      </c>
      <c r="K6314">
        <v>17.850000000000001</v>
      </c>
      <c r="L6314" s="3">
        <v>121.80719999999999</v>
      </c>
      <c r="M6314">
        <v>4</v>
      </c>
      <c r="N6314">
        <f>+$Q$876-Tabla13[[#This Row],[Outlet Establishment Year]]</f>
        <v>12</v>
      </c>
      <c r="O6314">
        <f>+Tabla13[[#This Row],[Sales]]/Tabla13[[#This Row],[Antigüedad]]</f>
        <v>10.150599999999999</v>
      </c>
      <c r="P6314" s="4">
        <f>+Tabla13[[#This Row],[Sales]]/Tabla13[[#This Row],[Item Weight corregido]]</f>
        <v>6.8239327731092425</v>
      </c>
    </row>
    <row r="6315" spans="1:16" x14ac:dyDescent="0.3">
      <c r="A6315" t="s">
        <v>13</v>
      </c>
      <c r="B6315" t="s">
        <v>1231</v>
      </c>
      <c r="C6315" t="s">
        <v>1580</v>
      </c>
      <c r="D6315">
        <v>2012</v>
      </c>
      <c r="E6315" t="s">
        <v>1591</v>
      </c>
      <c r="F6315" t="s">
        <v>1601</v>
      </c>
      <c r="G6315" t="s">
        <v>1604</v>
      </c>
      <c r="H6315" t="s">
        <v>1607</v>
      </c>
      <c r="I6315" s="10">
        <v>3.9071641999999997E-2</v>
      </c>
      <c r="J6315">
        <v>18</v>
      </c>
      <c r="K6315">
        <v>18</v>
      </c>
      <c r="L6315" s="3">
        <v>145.34180000000001</v>
      </c>
      <c r="M6315">
        <v>4</v>
      </c>
      <c r="N6315">
        <f>+$Q$876-Tabla13[[#This Row],[Outlet Establishment Year]]</f>
        <v>12</v>
      </c>
      <c r="O6315">
        <f>+Tabla13[[#This Row],[Sales]]/Tabla13[[#This Row],[Antigüedad]]</f>
        <v>12.111816666666668</v>
      </c>
      <c r="P6315" s="4">
        <f>+Tabla13[[#This Row],[Sales]]/Tabla13[[#This Row],[Item Weight corregido]]</f>
        <v>8.0745444444444452</v>
      </c>
    </row>
    <row r="6316" spans="1:16" x14ac:dyDescent="0.3">
      <c r="A6316" t="s">
        <v>13</v>
      </c>
      <c r="B6316" t="s">
        <v>213</v>
      </c>
      <c r="C6316" t="s">
        <v>1580</v>
      </c>
      <c r="D6316">
        <v>2012</v>
      </c>
      <c r="E6316" t="s">
        <v>1591</v>
      </c>
      <c r="F6316" t="s">
        <v>1601</v>
      </c>
      <c r="G6316" t="s">
        <v>1604</v>
      </c>
      <c r="H6316" t="s">
        <v>1607</v>
      </c>
      <c r="I6316" s="10">
        <v>1.2627477999999999E-2</v>
      </c>
      <c r="J6316">
        <v>18.2</v>
      </c>
      <c r="K6316">
        <v>18.2</v>
      </c>
      <c r="L6316" s="3">
        <v>140.81800000000001</v>
      </c>
      <c r="M6316">
        <v>4</v>
      </c>
      <c r="N6316">
        <f>+$Q$876-Tabla13[[#This Row],[Outlet Establishment Year]]</f>
        <v>12</v>
      </c>
      <c r="O6316">
        <f>+Tabla13[[#This Row],[Sales]]/Tabla13[[#This Row],[Antigüedad]]</f>
        <v>11.734833333333334</v>
      </c>
      <c r="P6316" s="4">
        <f>+Tabla13[[#This Row],[Sales]]/Tabla13[[#This Row],[Item Weight corregido]]</f>
        <v>7.7372527472527484</v>
      </c>
    </row>
    <row r="6317" spans="1:16" x14ac:dyDescent="0.3">
      <c r="A6317" t="s">
        <v>13</v>
      </c>
      <c r="B6317" t="s">
        <v>1320</v>
      </c>
      <c r="C6317" t="s">
        <v>1580</v>
      </c>
      <c r="D6317">
        <v>2012</v>
      </c>
      <c r="E6317" t="s">
        <v>1591</v>
      </c>
      <c r="F6317" t="s">
        <v>1601</v>
      </c>
      <c r="G6317" t="s">
        <v>1604</v>
      </c>
      <c r="H6317" t="s">
        <v>1607</v>
      </c>
      <c r="I6317" s="10">
        <v>5.4318516999999997E-2</v>
      </c>
      <c r="J6317">
        <v>18.25</v>
      </c>
      <c r="K6317">
        <v>18.25</v>
      </c>
      <c r="L6317" s="3">
        <v>140.91540000000001</v>
      </c>
      <c r="M6317">
        <v>4</v>
      </c>
      <c r="N6317">
        <f>+$Q$876-Tabla13[[#This Row],[Outlet Establishment Year]]</f>
        <v>12</v>
      </c>
      <c r="O6317">
        <f>+Tabla13[[#This Row],[Sales]]/Tabla13[[#This Row],[Antigüedad]]</f>
        <v>11.74295</v>
      </c>
      <c r="P6317" s="4">
        <f>+Tabla13[[#This Row],[Sales]]/Tabla13[[#This Row],[Item Weight corregido]]</f>
        <v>7.7213917808219179</v>
      </c>
    </row>
    <row r="6318" spans="1:16" x14ac:dyDescent="0.3">
      <c r="A6318" t="s">
        <v>13</v>
      </c>
      <c r="B6318" t="s">
        <v>1475</v>
      </c>
      <c r="C6318" t="s">
        <v>1580</v>
      </c>
      <c r="D6318">
        <v>2012</v>
      </c>
      <c r="E6318" t="s">
        <v>1591</v>
      </c>
      <c r="F6318" t="s">
        <v>1601</v>
      </c>
      <c r="G6318" t="s">
        <v>1604</v>
      </c>
      <c r="H6318" t="s">
        <v>1607</v>
      </c>
      <c r="I6318" s="10">
        <v>7.7845440000000002E-2</v>
      </c>
      <c r="J6318">
        <v>18.25</v>
      </c>
      <c r="K6318">
        <v>18.25</v>
      </c>
      <c r="L6318" s="3">
        <v>260.59620000000001</v>
      </c>
      <c r="M6318">
        <v>4</v>
      </c>
      <c r="N6318">
        <f>+$Q$876-Tabla13[[#This Row],[Outlet Establishment Year]]</f>
        <v>12</v>
      </c>
      <c r="O6318">
        <f>+Tabla13[[#This Row],[Sales]]/Tabla13[[#This Row],[Antigüedad]]</f>
        <v>21.716350000000002</v>
      </c>
      <c r="P6318" s="4">
        <f>+Tabla13[[#This Row],[Sales]]/Tabla13[[#This Row],[Item Weight corregido]]</f>
        <v>14.279243835616439</v>
      </c>
    </row>
    <row r="6319" spans="1:16" x14ac:dyDescent="0.3">
      <c r="A6319" t="s">
        <v>13</v>
      </c>
      <c r="B6319" t="s">
        <v>145</v>
      </c>
      <c r="C6319" t="s">
        <v>1580</v>
      </c>
      <c r="D6319">
        <v>2012</v>
      </c>
      <c r="E6319" t="s">
        <v>1591</v>
      </c>
      <c r="F6319" t="s">
        <v>1601</v>
      </c>
      <c r="G6319" t="s">
        <v>1604</v>
      </c>
      <c r="H6319" t="s">
        <v>1607</v>
      </c>
      <c r="I6319" s="10">
        <v>7.6975117999999995E-2</v>
      </c>
      <c r="J6319">
        <v>18.600000000000001</v>
      </c>
      <c r="K6319">
        <v>18.600000000000001</v>
      </c>
      <c r="L6319" s="3">
        <v>161.8236</v>
      </c>
      <c r="M6319">
        <v>4</v>
      </c>
      <c r="N6319">
        <f>+$Q$876-Tabla13[[#This Row],[Outlet Establishment Year]]</f>
        <v>12</v>
      </c>
      <c r="O6319">
        <f>+Tabla13[[#This Row],[Sales]]/Tabla13[[#This Row],[Antigüedad]]</f>
        <v>13.485300000000001</v>
      </c>
      <c r="P6319" s="4">
        <f>+Tabla13[[#This Row],[Sales]]/Tabla13[[#This Row],[Item Weight corregido]]</f>
        <v>8.7001935483870962</v>
      </c>
    </row>
    <row r="6320" spans="1:16" x14ac:dyDescent="0.3">
      <c r="A6320" t="s">
        <v>13</v>
      </c>
      <c r="B6320" t="s">
        <v>384</v>
      </c>
      <c r="C6320" t="s">
        <v>1580</v>
      </c>
      <c r="D6320">
        <v>2012</v>
      </c>
      <c r="E6320" t="s">
        <v>1591</v>
      </c>
      <c r="F6320" t="s">
        <v>1601</v>
      </c>
      <c r="G6320" t="s">
        <v>1604</v>
      </c>
      <c r="H6320" t="s">
        <v>1607</v>
      </c>
      <c r="I6320" s="10">
        <v>3.3942545999999997E-2</v>
      </c>
      <c r="J6320">
        <v>19.75</v>
      </c>
      <c r="K6320">
        <v>19.75</v>
      </c>
      <c r="L6320" s="3">
        <v>213.59020000000001</v>
      </c>
      <c r="M6320">
        <v>4</v>
      </c>
      <c r="N6320">
        <f>+$Q$876-Tabla13[[#This Row],[Outlet Establishment Year]]</f>
        <v>12</v>
      </c>
      <c r="O6320">
        <f>+Tabla13[[#This Row],[Sales]]/Tabla13[[#This Row],[Antigüedad]]</f>
        <v>17.799183333333335</v>
      </c>
      <c r="P6320" s="4">
        <f>+Tabla13[[#This Row],[Sales]]/Tabla13[[#This Row],[Item Weight corregido]]</f>
        <v>10.814693670886076</v>
      </c>
    </row>
    <row r="6321" spans="1:16" x14ac:dyDescent="0.3">
      <c r="A6321" t="s">
        <v>13</v>
      </c>
      <c r="B6321" t="s">
        <v>1560</v>
      </c>
      <c r="C6321" t="s">
        <v>1580</v>
      </c>
      <c r="D6321">
        <v>2012</v>
      </c>
      <c r="E6321" t="s">
        <v>1591</v>
      </c>
      <c r="F6321" t="s">
        <v>1601</v>
      </c>
      <c r="G6321" t="s">
        <v>1604</v>
      </c>
      <c r="H6321" t="s">
        <v>1607</v>
      </c>
      <c r="I6321" s="10">
        <v>0.121438886</v>
      </c>
      <c r="J6321">
        <v>20.85</v>
      </c>
      <c r="K6321">
        <v>20.85</v>
      </c>
      <c r="L6321" s="3">
        <v>196.14519999999999</v>
      </c>
      <c r="M6321">
        <v>4</v>
      </c>
      <c r="N6321">
        <f>+$Q$876-Tabla13[[#This Row],[Outlet Establishment Year]]</f>
        <v>12</v>
      </c>
      <c r="O6321">
        <f>+Tabla13[[#This Row],[Sales]]/Tabla13[[#This Row],[Antigüedad]]</f>
        <v>16.345433333333332</v>
      </c>
      <c r="P6321" s="4">
        <f>+Tabla13[[#This Row],[Sales]]/Tabla13[[#This Row],[Item Weight corregido]]</f>
        <v>9.4074436450839318</v>
      </c>
    </row>
    <row r="6322" spans="1:16" x14ac:dyDescent="0.3">
      <c r="A6322" t="s">
        <v>13</v>
      </c>
      <c r="B6322" t="s">
        <v>272</v>
      </c>
      <c r="C6322" t="s">
        <v>1580</v>
      </c>
      <c r="D6322">
        <v>2012</v>
      </c>
      <c r="E6322" t="s">
        <v>1591</v>
      </c>
      <c r="F6322" t="s">
        <v>1601</v>
      </c>
      <c r="G6322" t="s">
        <v>1604</v>
      </c>
      <c r="H6322" t="s">
        <v>1607</v>
      </c>
      <c r="I6322" s="10">
        <v>4.9381665999999998E-2</v>
      </c>
      <c r="J6322">
        <v>21</v>
      </c>
      <c r="K6322">
        <v>21</v>
      </c>
      <c r="L6322" s="3">
        <v>193.0478</v>
      </c>
      <c r="M6322">
        <v>4</v>
      </c>
      <c r="N6322">
        <f>+$Q$876-Tabla13[[#This Row],[Outlet Establishment Year]]</f>
        <v>12</v>
      </c>
      <c r="O6322">
        <f>+Tabla13[[#This Row],[Sales]]/Tabla13[[#This Row],[Antigüedad]]</f>
        <v>16.087316666666666</v>
      </c>
      <c r="P6322" s="4">
        <f>+Tabla13[[#This Row],[Sales]]/Tabla13[[#This Row],[Item Weight corregido]]</f>
        <v>9.1927523809523812</v>
      </c>
    </row>
    <row r="6323" spans="1:16" x14ac:dyDescent="0.3">
      <c r="A6323" t="s">
        <v>13</v>
      </c>
      <c r="B6323" t="s">
        <v>1400</v>
      </c>
      <c r="C6323" t="s">
        <v>1590</v>
      </c>
      <c r="D6323">
        <v>2012</v>
      </c>
      <c r="E6323" t="s">
        <v>1591</v>
      </c>
      <c r="F6323" t="s">
        <v>1601</v>
      </c>
      <c r="G6323" t="s">
        <v>1604</v>
      </c>
      <c r="H6323" t="s">
        <v>1607</v>
      </c>
      <c r="I6323" s="10">
        <v>1.4577695E-2</v>
      </c>
      <c r="J6323">
        <v>5.78</v>
      </c>
      <c r="K6323">
        <v>5.78</v>
      </c>
      <c r="L6323" s="3">
        <v>147.21019999999999</v>
      </c>
      <c r="M6323">
        <v>4</v>
      </c>
      <c r="N6323">
        <f>+$Q$876-Tabla13[[#This Row],[Outlet Establishment Year]]</f>
        <v>12</v>
      </c>
      <c r="O6323">
        <f>+Tabla13[[#This Row],[Sales]]/Tabla13[[#This Row],[Antigüedad]]</f>
        <v>12.267516666666666</v>
      </c>
      <c r="P6323" s="4">
        <f>+Tabla13[[#This Row],[Sales]]/Tabla13[[#This Row],[Item Weight corregido]]</f>
        <v>25.468892733564012</v>
      </c>
    </row>
    <row r="6324" spans="1:16" x14ac:dyDescent="0.3">
      <c r="A6324" t="s">
        <v>13</v>
      </c>
      <c r="B6324" t="s">
        <v>1132</v>
      </c>
      <c r="C6324" t="s">
        <v>1590</v>
      </c>
      <c r="D6324">
        <v>2012</v>
      </c>
      <c r="E6324" t="s">
        <v>1591</v>
      </c>
      <c r="F6324" t="s">
        <v>1601</v>
      </c>
      <c r="G6324" t="s">
        <v>1604</v>
      </c>
      <c r="H6324" t="s">
        <v>1607</v>
      </c>
      <c r="I6324" s="10">
        <v>7.9094835000000002E-2</v>
      </c>
      <c r="J6324">
        <v>6.1349999999999998</v>
      </c>
      <c r="K6324">
        <v>6.1349999999999998</v>
      </c>
      <c r="L6324" s="3">
        <v>114.386</v>
      </c>
      <c r="M6324">
        <v>4</v>
      </c>
      <c r="N6324">
        <f>+$Q$876-Tabla13[[#This Row],[Outlet Establishment Year]]</f>
        <v>12</v>
      </c>
      <c r="O6324">
        <f>+Tabla13[[#This Row],[Sales]]/Tabla13[[#This Row],[Antigüedad]]</f>
        <v>9.5321666666666669</v>
      </c>
      <c r="P6324" s="4">
        <f>+Tabla13[[#This Row],[Sales]]/Tabla13[[#This Row],[Item Weight corregido]]</f>
        <v>18.644824775876121</v>
      </c>
    </row>
    <row r="6325" spans="1:16" x14ac:dyDescent="0.3">
      <c r="A6325" t="s">
        <v>13</v>
      </c>
      <c r="B6325" t="s">
        <v>1476</v>
      </c>
      <c r="C6325" t="s">
        <v>1590</v>
      </c>
      <c r="D6325">
        <v>2012</v>
      </c>
      <c r="E6325" t="s">
        <v>1591</v>
      </c>
      <c r="F6325" t="s">
        <v>1601</v>
      </c>
      <c r="G6325" t="s">
        <v>1604</v>
      </c>
      <c r="H6325" t="s">
        <v>1607</v>
      </c>
      <c r="I6325" s="10">
        <v>2.7748175999999999E-2</v>
      </c>
      <c r="J6325">
        <v>6.28</v>
      </c>
      <c r="K6325">
        <v>6.28</v>
      </c>
      <c r="L6325" s="3">
        <v>86.519800000000004</v>
      </c>
      <c r="M6325">
        <v>4</v>
      </c>
      <c r="N6325">
        <f>+$Q$876-Tabla13[[#This Row],[Outlet Establishment Year]]</f>
        <v>12</v>
      </c>
      <c r="O6325">
        <f>+Tabla13[[#This Row],[Sales]]/Tabla13[[#This Row],[Antigüedad]]</f>
        <v>7.2099833333333336</v>
      </c>
      <c r="P6325" s="4">
        <f>+Tabla13[[#This Row],[Sales]]/Tabla13[[#This Row],[Item Weight corregido]]</f>
        <v>13.777038216560509</v>
      </c>
    </row>
    <row r="6326" spans="1:16" x14ac:dyDescent="0.3">
      <c r="A6326" t="s">
        <v>13</v>
      </c>
      <c r="B6326" t="s">
        <v>1546</v>
      </c>
      <c r="C6326" t="s">
        <v>1590</v>
      </c>
      <c r="D6326">
        <v>2012</v>
      </c>
      <c r="E6326" t="s">
        <v>1591</v>
      </c>
      <c r="F6326" t="s">
        <v>1601</v>
      </c>
      <c r="G6326" t="s">
        <v>1604</v>
      </c>
      <c r="H6326" t="s">
        <v>1607</v>
      </c>
      <c r="I6326" s="10">
        <v>2.0609217999999999E-2</v>
      </c>
      <c r="J6326">
        <v>8.7850000000000001</v>
      </c>
      <c r="K6326">
        <v>8.7850000000000001</v>
      </c>
      <c r="L6326" s="3">
        <v>155.16560000000001</v>
      </c>
      <c r="M6326">
        <v>4</v>
      </c>
      <c r="N6326">
        <f>+$Q$876-Tabla13[[#This Row],[Outlet Establishment Year]]</f>
        <v>12</v>
      </c>
      <c r="O6326">
        <f>+Tabla13[[#This Row],[Sales]]/Tabla13[[#This Row],[Antigüedad]]</f>
        <v>12.930466666666668</v>
      </c>
      <c r="P6326" s="4">
        <f>+Tabla13[[#This Row],[Sales]]/Tabla13[[#This Row],[Item Weight corregido]]</f>
        <v>17.662561183836086</v>
      </c>
    </row>
    <row r="6327" spans="1:16" x14ac:dyDescent="0.3">
      <c r="A6327" t="s">
        <v>13</v>
      </c>
      <c r="B6327" t="s">
        <v>533</v>
      </c>
      <c r="C6327" t="s">
        <v>1590</v>
      </c>
      <c r="D6327">
        <v>2012</v>
      </c>
      <c r="E6327" t="s">
        <v>1591</v>
      </c>
      <c r="F6327" t="s">
        <v>1601</v>
      </c>
      <c r="G6327" t="s">
        <v>1604</v>
      </c>
      <c r="H6327" t="s">
        <v>1607</v>
      </c>
      <c r="I6327" s="10">
        <v>0</v>
      </c>
      <c r="J6327">
        <v>9.6</v>
      </c>
      <c r="K6327">
        <v>9.6</v>
      </c>
      <c r="L6327" s="3">
        <v>166.51580000000001</v>
      </c>
      <c r="M6327">
        <v>4</v>
      </c>
      <c r="N6327">
        <f>+$Q$876-Tabla13[[#This Row],[Outlet Establishment Year]]</f>
        <v>12</v>
      </c>
      <c r="O6327">
        <f>+Tabla13[[#This Row],[Sales]]/Tabla13[[#This Row],[Antigüedad]]</f>
        <v>13.876316666666668</v>
      </c>
      <c r="P6327" s="4">
        <f>+Tabla13[[#This Row],[Sales]]/Tabla13[[#This Row],[Item Weight corregido]]</f>
        <v>17.345395833333335</v>
      </c>
    </row>
    <row r="6328" spans="1:16" x14ac:dyDescent="0.3">
      <c r="A6328" t="s">
        <v>13</v>
      </c>
      <c r="B6328" t="s">
        <v>1440</v>
      </c>
      <c r="C6328" t="s">
        <v>1590</v>
      </c>
      <c r="D6328">
        <v>2012</v>
      </c>
      <c r="E6328" t="s">
        <v>1591</v>
      </c>
      <c r="F6328" t="s">
        <v>1601</v>
      </c>
      <c r="G6328" t="s">
        <v>1604</v>
      </c>
      <c r="H6328" t="s">
        <v>1607</v>
      </c>
      <c r="I6328" s="10">
        <v>0.11350542</v>
      </c>
      <c r="J6328">
        <v>11.8</v>
      </c>
      <c r="K6328">
        <v>11.8</v>
      </c>
      <c r="L6328" s="3">
        <v>186.89240000000001</v>
      </c>
      <c r="M6328">
        <v>4</v>
      </c>
      <c r="N6328">
        <f>+$Q$876-Tabla13[[#This Row],[Outlet Establishment Year]]</f>
        <v>12</v>
      </c>
      <c r="O6328">
        <f>+Tabla13[[#This Row],[Sales]]/Tabla13[[#This Row],[Antigüedad]]</f>
        <v>15.574366666666668</v>
      </c>
      <c r="P6328" s="4">
        <f>+Tabla13[[#This Row],[Sales]]/Tabla13[[#This Row],[Item Weight corregido]]</f>
        <v>15.838338983050848</v>
      </c>
    </row>
    <row r="6329" spans="1:16" x14ac:dyDescent="0.3">
      <c r="A6329" t="s">
        <v>13</v>
      </c>
      <c r="B6329" t="s">
        <v>321</v>
      </c>
      <c r="C6329" t="s">
        <v>1590</v>
      </c>
      <c r="D6329">
        <v>2012</v>
      </c>
      <c r="E6329" t="s">
        <v>1591</v>
      </c>
      <c r="F6329" t="s">
        <v>1601</v>
      </c>
      <c r="G6329" t="s">
        <v>1604</v>
      </c>
      <c r="H6329" t="s">
        <v>1607</v>
      </c>
      <c r="I6329" s="10">
        <v>0.115346634</v>
      </c>
      <c r="J6329">
        <v>11.8</v>
      </c>
      <c r="K6329">
        <v>11.8</v>
      </c>
      <c r="L6329" s="3">
        <v>200.20840000000001</v>
      </c>
      <c r="M6329">
        <v>4</v>
      </c>
      <c r="N6329">
        <f>+$Q$876-Tabla13[[#This Row],[Outlet Establishment Year]]</f>
        <v>12</v>
      </c>
      <c r="O6329">
        <f>+Tabla13[[#This Row],[Sales]]/Tabla13[[#This Row],[Antigüedad]]</f>
        <v>16.684033333333335</v>
      </c>
      <c r="P6329" s="4">
        <f>+Tabla13[[#This Row],[Sales]]/Tabla13[[#This Row],[Item Weight corregido]]</f>
        <v>16.966813559322034</v>
      </c>
    </row>
    <row r="6330" spans="1:16" x14ac:dyDescent="0.3">
      <c r="A6330" t="s">
        <v>13</v>
      </c>
      <c r="B6330" t="s">
        <v>885</v>
      </c>
      <c r="C6330" t="s">
        <v>1590</v>
      </c>
      <c r="D6330">
        <v>2012</v>
      </c>
      <c r="E6330" t="s">
        <v>1591</v>
      </c>
      <c r="F6330" t="s">
        <v>1601</v>
      </c>
      <c r="G6330" t="s">
        <v>1604</v>
      </c>
      <c r="H6330" t="s">
        <v>1607</v>
      </c>
      <c r="I6330" s="10">
        <v>2.9827665E-2</v>
      </c>
      <c r="J6330">
        <v>12.1</v>
      </c>
      <c r="K6330">
        <v>12.1</v>
      </c>
      <c r="L6330" s="3">
        <v>144.34440000000001</v>
      </c>
      <c r="M6330">
        <v>4</v>
      </c>
      <c r="N6330">
        <f>+$Q$876-Tabla13[[#This Row],[Outlet Establishment Year]]</f>
        <v>12</v>
      </c>
      <c r="O6330">
        <f>+Tabla13[[#This Row],[Sales]]/Tabla13[[#This Row],[Antigüedad]]</f>
        <v>12.028700000000001</v>
      </c>
      <c r="P6330" s="4">
        <f>+Tabla13[[#This Row],[Sales]]/Tabla13[[#This Row],[Item Weight corregido]]</f>
        <v>11.929289256198349</v>
      </c>
    </row>
    <row r="6331" spans="1:16" x14ac:dyDescent="0.3">
      <c r="A6331" t="s">
        <v>13</v>
      </c>
      <c r="B6331" t="s">
        <v>696</v>
      </c>
      <c r="C6331" t="s">
        <v>1590</v>
      </c>
      <c r="D6331">
        <v>2012</v>
      </c>
      <c r="E6331" t="s">
        <v>1591</v>
      </c>
      <c r="F6331" t="s">
        <v>1601</v>
      </c>
      <c r="G6331" t="s">
        <v>1604</v>
      </c>
      <c r="H6331" t="s">
        <v>1607</v>
      </c>
      <c r="I6331" s="10">
        <v>4.1681058999999999E-2</v>
      </c>
      <c r="J6331">
        <v>17.600000000000001</v>
      </c>
      <c r="K6331">
        <v>17.600000000000001</v>
      </c>
      <c r="L6331" s="3">
        <v>164.2526</v>
      </c>
      <c r="M6331">
        <v>4</v>
      </c>
      <c r="N6331">
        <f>+$Q$876-Tabla13[[#This Row],[Outlet Establishment Year]]</f>
        <v>12</v>
      </c>
      <c r="O6331">
        <f>+Tabla13[[#This Row],[Sales]]/Tabla13[[#This Row],[Antigüedad]]</f>
        <v>13.687716666666667</v>
      </c>
      <c r="P6331" s="4">
        <f>+Tabla13[[#This Row],[Sales]]/Tabla13[[#This Row],[Item Weight corregido]]</f>
        <v>9.3325340909090908</v>
      </c>
    </row>
    <row r="6332" spans="1:16" x14ac:dyDescent="0.3">
      <c r="A6332" t="s">
        <v>13</v>
      </c>
      <c r="B6332" t="s">
        <v>641</v>
      </c>
      <c r="C6332" t="s">
        <v>1590</v>
      </c>
      <c r="D6332">
        <v>2012</v>
      </c>
      <c r="E6332" t="s">
        <v>1591</v>
      </c>
      <c r="F6332" t="s">
        <v>1601</v>
      </c>
      <c r="G6332" t="s">
        <v>1604</v>
      </c>
      <c r="H6332" t="s">
        <v>1607</v>
      </c>
      <c r="I6332" s="10">
        <v>3.7885683000000003E-2</v>
      </c>
      <c r="J6332">
        <v>17.850000000000001</v>
      </c>
      <c r="K6332">
        <v>17.850000000000001</v>
      </c>
      <c r="L6332" s="3">
        <v>190.4188</v>
      </c>
      <c r="M6332">
        <v>4</v>
      </c>
      <c r="N6332">
        <f>+$Q$876-Tabla13[[#This Row],[Outlet Establishment Year]]</f>
        <v>12</v>
      </c>
      <c r="O6332">
        <f>+Tabla13[[#This Row],[Sales]]/Tabla13[[#This Row],[Antigüedad]]</f>
        <v>15.868233333333334</v>
      </c>
      <c r="P6332" s="4">
        <f>+Tabla13[[#This Row],[Sales]]/Tabla13[[#This Row],[Item Weight corregido]]</f>
        <v>10.667719887955181</v>
      </c>
    </row>
    <row r="6333" spans="1:16" x14ac:dyDescent="0.3">
      <c r="A6333" t="s">
        <v>13</v>
      </c>
      <c r="B6333" t="s">
        <v>19</v>
      </c>
      <c r="C6333" t="s">
        <v>1590</v>
      </c>
      <c r="D6333">
        <v>2012</v>
      </c>
      <c r="E6333" t="s">
        <v>1591</v>
      </c>
      <c r="F6333" t="s">
        <v>1601</v>
      </c>
      <c r="G6333" t="s">
        <v>1604</v>
      </c>
      <c r="H6333" t="s">
        <v>1607</v>
      </c>
      <c r="I6333" s="10">
        <v>3.3954150000000002E-2</v>
      </c>
      <c r="J6333">
        <v>19.600000000000001</v>
      </c>
      <c r="K6333">
        <v>19.600000000000001</v>
      </c>
      <c r="L6333" s="3">
        <v>56.461399999999998</v>
      </c>
      <c r="M6333">
        <v>4</v>
      </c>
      <c r="N6333">
        <f>+$Q$876-Tabla13[[#This Row],[Outlet Establishment Year]]</f>
        <v>12</v>
      </c>
      <c r="O6333">
        <f>+Tabla13[[#This Row],[Sales]]/Tabla13[[#This Row],[Antigüedad]]</f>
        <v>4.7051166666666662</v>
      </c>
      <c r="P6333" s="4">
        <f>+Tabla13[[#This Row],[Sales]]/Tabla13[[#This Row],[Item Weight corregido]]</f>
        <v>2.8806836734693873</v>
      </c>
    </row>
    <row r="6334" spans="1:16" x14ac:dyDescent="0.3">
      <c r="A6334" t="s">
        <v>13</v>
      </c>
      <c r="B6334" t="s">
        <v>1503</v>
      </c>
      <c r="C6334" t="s">
        <v>1590</v>
      </c>
      <c r="D6334">
        <v>2012</v>
      </c>
      <c r="E6334" t="s">
        <v>1591</v>
      </c>
      <c r="F6334" t="s">
        <v>1601</v>
      </c>
      <c r="G6334" t="s">
        <v>1604</v>
      </c>
      <c r="H6334" t="s">
        <v>1607</v>
      </c>
      <c r="I6334" s="10">
        <v>2.128304E-2</v>
      </c>
      <c r="J6334">
        <v>20.75</v>
      </c>
      <c r="K6334">
        <v>20.75</v>
      </c>
      <c r="L6334" s="3">
        <v>153.50239999999999</v>
      </c>
      <c r="M6334">
        <v>4</v>
      </c>
      <c r="N6334">
        <f>+$Q$876-Tabla13[[#This Row],[Outlet Establishment Year]]</f>
        <v>12</v>
      </c>
      <c r="O6334">
        <f>+Tabla13[[#This Row],[Sales]]/Tabla13[[#This Row],[Antigüedad]]</f>
        <v>12.791866666666666</v>
      </c>
      <c r="P6334" s="4">
        <f>+Tabla13[[#This Row],[Sales]]/Tabla13[[#This Row],[Item Weight corregido]]</f>
        <v>7.3977060240963857</v>
      </c>
    </row>
    <row r="6335" spans="1:16" x14ac:dyDescent="0.3">
      <c r="A6335" t="s">
        <v>13</v>
      </c>
      <c r="B6335" t="s">
        <v>940</v>
      </c>
      <c r="C6335" t="s">
        <v>1589</v>
      </c>
      <c r="D6335">
        <v>2012</v>
      </c>
      <c r="E6335" t="s">
        <v>1591</v>
      </c>
      <c r="F6335" t="s">
        <v>1601</v>
      </c>
      <c r="G6335" t="s">
        <v>1604</v>
      </c>
      <c r="H6335" t="s">
        <v>1607</v>
      </c>
      <c r="I6335" s="10">
        <v>1.4883660999999999E-2</v>
      </c>
      <c r="J6335">
        <v>11.5</v>
      </c>
      <c r="K6335">
        <v>11.5</v>
      </c>
      <c r="L6335" s="3">
        <v>174.50800000000001</v>
      </c>
      <c r="M6335">
        <v>4</v>
      </c>
      <c r="N6335">
        <f>+$Q$876-Tabla13[[#This Row],[Outlet Establishment Year]]</f>
        <v>12</v>
      </c>
      <c r="O6335">
        <f>+Tabla13[[#This Row],[Sales]]/Tabla13[[#This Row],[Antigüedad]]</f>
        <v>14.542333333333334</v>
      </c>
      <c r="P6335" s="4">
        <f>+Tabla13[[#This Row],[Sales]]/Tabla13[[#This Row],[Item Weight corregido]]</f>
        <v>15.174608695652175</v>
      </c>
    </row>
    <row r="6336" spans="1:16" x14ac:dyDescent="0.3">
      <c r="A6336" t="s">
        <v>13</v>
      </c>
      <c r="B6336" t="s">
        <v>1501</v>
      </c>
      <c r="C6336" t="s">
        <v>1589</v>
      </c>
      <c r="D6336">
        <v>2012</v>
      </c>
      <c r="E6336" t="s">
        <v>1591</v>
      </c>
      <c r="F6336" t="s">
        <v>1601</v>
      </c>
      <c r="G6336" t="s">
        <v>1604</v>
      </c>
      <c r="H6336" t="s">
        <v>1607</v>
      </c>
      <c r="I6336" s="10">
        <v>4.1355365999999998E-2</v>
      </c>
      <c r="J6336">
        <v>14</v>
      </c>
      <c r="K6336">
        <v>14</v>
      </c>
      <c r="L6336" s="3">
        <v>182.0634</v>
      </c>
      <c r="M6336">
        <v>4</v>
      </c>
      <c r="N6336">
        <f>+$Q$876-Tabla13[[#This Row],[Outlet Establishment Year]]</f>
        <v>12</v>
      </c>
      <c r="O6336">
        <f>+Tabla13[[#This Row],[Sales]]/Tabla13[[#This Row],[Antigüedad]]</f>
        <v>15.171950000000001</v>
      </c>
      <c r="P6336" s="4">
        <f>+Tabla13[[#This Row],[Sales]]/Tabla13[[#This Row],[Item Weight corregido]]</f>
        <v>13.004528571428571</v>
      </c>
    </row>
    <row r="6337" spans="1:16" x14ac:dyDescent="0.3">
      <c r="A6337" t="s">
        <v>12</v>
      </c>
      <c r="B6337" t="s">
        <v>385</v>
      </c>
      <c r="C6337" t="s">
        <v>1587</v>
      </c>
      <c r="D6337">
        <v>2012</v>
      </c>
      <c r="E6337" t="s">
        <v>1591</v>
      </c>
      <c r="F6337" t="s">
        <v>1601</v>
      </c>
      <c r="G6337" t="s">
        <v>1604</v>
      </c>
      <c r="H6337" t="s">
        <v>1607</v>
      </c>
      <c r="I6337" s="10">
        <v>4.1837330999999998E-2</v>
      </c>
      <c r="J6337">
        <v>5.26</v>
      </c>
      <c r="K6337">
        <v>5.26</v>
      </c>
      <c r="L6337" s="3">
        <v>161.88679999999999</v>
      </c>
      <c r="M6337">
        <v>4</v>
      </c>
      <c r="N6337">
        <f>+$Q$876-Tabla13[[#This Row],[Outlet Establishment Year]]</f>
        <v>12</v>
      </c>
      <c r="O6337">
        <f>+Tabla13[[#This Row],[Sales]]/Tabla13[[#This Row],[Antigüedad]]</f>
        <v>13.490566666666666</v>
      </c>
      <c r="P6337" s="4">
        <f>+Tabla13[[#This Row],[Sales]]/Tabla13[[#This Row],[Item Weight corregido]]</f>
        <v>30.776958174904944</v>
      </c>
    </row>
    <row r="6338" spans="1:16" x14ac:dyDescent="0.3">
      <c r="A6338" t="s">
        <v>12</v>
      </c>
      <c r="B6338" t="s">
        <v>870</v>
      </c>
      <c r="C6338" t="s">
        <v>1587</v>
      </c>
      <c r="D6338">
        <v>2012</v>
      </c>
      <c r="E6338" t="s">
        <v>1591</v>
      </c>
      <c r="F6338" t="s">
        <v>1601</v>
      </c>
      <c r="G6338" t="s">
        <v>1604</v>
      </c>
      <c r="H6338" t="s">
        <v>1607</v>
      </c>
      <c r="I6338" s="10">
        <v>0.104183308</v>
      </c>
      <c r="J6338">
        <v>6.63</v>
      </c>
      <c r="K6338">
        <v>6.63</v>
      </c>
      <c r="L6338" s="3">
        <v>166.15</v>
      </c>
      <c r="M6338">
        <v>4</v>
      </c>
      <c r="N6338">
        <f>+$Q$876-Tabla13[[#This Row],[Outlet Establishment Year]]</f>
        <v>12</v>
      </c>
      <c r="O6338">
        <f>+Tabla13[[#This Row],[Sales]]/Tabla13[[#This Row],[Antigüedad]]</f>
        <v>13.845833333333333</v>
      </c>
      <c r="P6338" s="4">
        <f>+Tabla13[[#This Row],[Sales]]/Tabla13[[#This Row],[Item Weight corregido]]</f>
        <v>25.060331825037707</v>
      </c>
    </row>
    <row r="6339" spans="1:16" x14ac:dyDescent="0.3">
      <c r="A6339" t="s">
        <v>12</v>
      </c>
      <c r="B6339" t="s">
        <v>402</v>
      </c>
      <c r="C6339" t="s">
        <v>1587</v>
      </c>
      <c r="D6339">
        <v>2012</v>
      </c>
      <c r="E6339" t="s">
        <v>1591</v>
      </c>
      <c r="F6339" t="s">
        <v>1601</v>
      </c>
      <c r="G6339" t="s">
        <v>1604</v>
      </c>
      <c r="H6339" t="s">
        <v>1607</v>
      </c>
      <c r="I6339" s="10">
        <v>2.960641E-2</v>
      </c>
      <c r="J6339">
        <v>6.71</v>
      </c>
      <c r="K6339">
        <v>6.71</v>
      </c>
      <c r="L6339" s="3">
        <v>65.414199999999994</v>
      </c>
      <c r="M6339">
        <v>4</v>
      </c>
      <c r="N6339">
        <f>+$Q$876-Tabla13[[#This Row],[Outlet Establishment Year]]</f>
        <v>12</v>
      </c>
      <c r="O6339">
        <f>+Tabla13[[#This Row],[Sales]]/Tabla13[[#This Row],[Antigüedad]]</f>
        <v>5.4511833333333328</v>
      </c>
      <c r="P6339" s="4">
        <f>+Tabla13[[#This Row],[Sales]]/Tabla13[[#This Row],[Item Weight corregido]]</f>
        <v>9.7487630402384493</v>
      </c>
    </row>
    <row r="6340" spans="1:16" x14ac:dyDescent="0.3">
      <c r="A6340" t="s">
        <v>12</v>
      </c>
      <c r="B6340" t="s">
        <v>397</v>
      </c>
      <c r="C6340" t="s">
        <v>1587</v>
      </c>
      <c r="D6340">
        <v>2012</v>
      </c>
      <c r="E6340" t="s">
        <v>1591</v>
      </c>
      <c r="F6340" t="s">
        <v>1601</v>
      </c>
      <c r="G6340" t="s">
        <v>1604</v>
      </c>
      <c r="H6340" t="s">
        <v>1607</v>
      </c>
      <c r="I6340" s="10">
        <v>0.16179860400000001</v>
      </c>
      <c r="J6340">
        <v>7.8550000000000004</v>
      </c>
      <c r="K6340">
        <v>7.8550000000000004</v>
      </c>
      <c r="L6340" s="3">
        <v>37.284799999999997</v>
      </c>
      <c r="M6340">
        <v>4</v>
      </c>
      <c r="N6340">
        <f>+$Q$876-Tabla13[[#This Row],[Outlet Establishment Year]]</f>
        <v>12</v>
      </c>
      <c r="O6340">
        <f>+Tabla13[[#This Row],[Sales]]/Tabla13[[#This Row],[Antigüedad]]</f>
        <v>3.1070666666666664</v>
      </c>
      <c r="P6340" s="4">
        <f>+Tabla13[[#This Row],[Sales]]/Tabla13[[#This Row],[Item Weight corregido]]</f>
        <v>4.7466327180140029</v>
      </c>
    </row>
    <row r="6341" spans="1:16" x14ac:dyDescent="0.3">
      <c r="A6341" t="s">
        <v>12</v>
      </c>
      <c r="B6341" t="s">
        <v>1234</v>
      </c>
      <c r="C6341" t="s">
        <v>1587</v>
      </c>
      <c r="D6341">
        <v>2012</v>
      </c>
      <c r="E6341" t="s">
        <v>1591</v>
      </c>
      <c r="F6341" t="s">
        <v>1601</v>
      </c>
      <c r="G6341" t="s">
        <v>1604</v>
      </c>
      <c r="H6341" t="s">
        <v>1607</v>
      </c>
      <c r="I6341" s="10">
        <v>4.6960237000000002E-2</v>
      </c>
      <c r="J6341">
        <v>8.3800000000000008</v>
      </c>
      <c r="K6341">
        <v>8.3800000000000008</v>
      </c>
      <c r="L6341" s="3">
        <v>111.857</v>
      </c>
      <c r="M6341">
        <v>4</v>
      </c>
      <c r="N6341">
        <f>+$Q$876-Tabla13[[#This Row],[Outlet Establishment Year]]</f>
        <v>12</v>
      </c>
      <c r="O6341">
        <f>+Tabla13[[#This Row],[Sales]]/Tabla13[[#This Row],[Antigüedad]]</f>
        <v>9.321416666666666</v>
      </c>
      <c r="P6341" s="4">
        <f>+Tabla13[[#This Row],[Sales]]/Tabla13[[#This Row],[Item Weight corregido]]</f>
        <v>13.348090692124103</v>
      </c>
    </row>
    <row r="6342" spans="1:16" x14ac:dyDescent="0.3">
      <c r="A6342" t="s">
        <v>12</v>
      </c>
      <c r="B6342" t="s">
        <v>150</v>
      </c>
      <c r="C6342" t="s">
        <v>1587</v>
      </c>
      <c r="D6342">
        <v>2012</v>
      </c>
      <c r="E6342" t="s">
        <v>1591</v>
      </c>
      <c r="F6342" t="s">
        <v>1601</v>
      </c>
      <c r="G6342" t="s">
        <v>1604</v>
      </c>
      <c r="H6342" t="s">
        <v>1607</v>
      </c>
      <c r="I6342" s="10">
        <v>4.5337184000000003E-2</v>
      </c>
      <c r="J6342">
        <v>9.8000000000000007</v>
      </c>
      <c r="K6342">
        <v>9.8000000000000007</v>
      </c>
      <c r="L6342" s="3">
        <v>36.8874</v>
      </c>
      <c r="M6342">
        <v>4</v>
      </c>
      <c r="N6342">
        <f>+$Q$876-Tabla13[[#This Row],[Outlet Establishment Year]]</f>
        <v>12</v>
      </c>
      <c r="O6342">
        <f>+Tabla13[[#This Row],[Sales]]/Tabla13[[#This Row],[Antigüedad]]</f>
        <v>3.07395</v>
      </c>
      <c r="P6342" s="4">
        <f>+Tabla13[[#This Row],[Sales]]/Tabla13[[#This Row],[Item Weight corregido]]</f>
        <v>3.7640204081632649</v>
      </c>
    </row>
    <row r="6343" spans="1:16" x14ac:dyDescent="0.3">
      <c r="A6343" t="s">
        <v>12</v>
      </c>
      <c r="B6343" t="s">
        <v>1334</v>
      </c>
      <c r="C6343" t="s">
        <v>1587</v>
      </c>
      <c r="D6343">
        <v>2012</v>
      </c>
      <c r="E6343" t="s">
        <v>1591</v>
      </c>
      <c r="F6343" t="s">
        <v>1601</v>
      </c>
      <c r="G6343" t="s">
        <v>1604</v>
      </c>
      <c r="H6343" t="s">
        <v>1607</v>
      </c>
      <c r="I6343" s="10">
        <v>4.8218141999999999E-2</v>
      </c>
      <c r="J6343">
        <v>10.8</v>
      </c>
      <c r="K6343">
        <v>10.8</v>
      </c>
      <c r="L6343" s="3">
        <v>42.213799999999999</v>
      </c>
      <c r="M6343">
        <v>4</v>
      </c>
      <c r="N6343">
        <f>+$Q$876-Tabla13[[#This Row],[Outlet Establishment Year]]</f>
        <v>12</v>
      </c>
      <c r="O6343">
        <f>+Tabla13[[#This Row],[Sales]]/Tabla13[[#This Row],[Antigüedad]]</f>
        <v>3.5178166666666666</v>
      </c>
      <c r="P6343" s="4">
        <f>+Tabla13[[#This Row],[Sales]]/Tabla13[[#This Row],[Item Weight corregido]]</f>
        <v>3.9086851851851847</v>
      </c>
    </row>
    <row r="6344" spans="1:16" x14ac:dyDescent="0.3">
      <c r="A6344" t="s">
        <v>12</v>
      </c>
      <c r="B6344" t="s">
        <v>277</v>
      </c>
      <c r="C6344" t="s">
        <v>1587</v>
      </c>
      <c r="D6344">
        <v>2012</v>
      </c>
      <c r="E6344" t="s">
        <v>1591</v>
      </c>
      <c r="F6344" t="s">
        <v>1601</v>
      </c>
      <c r="G6344" t="s">
        <v>1604</v>
      </c>
      <c r="H6344" t="s">
        <v>1607</v>
      </c>
      <c r="I6344" s="10">
        <v>5.8822142000000001E-2</v>
      </c>
      <c r="J6344">
        <v>11.65</v>
      </c>
      <c r="K6344">
        <v>11.65</v>
      </c>
      <c r="L6344" s="3">
        <v>173.54220000000001</v>
      </c>
      <c r="M6344">
        <v>4</v>
      </c>
      <c r="N6344">
        <f>+$Q$876-Tabla13[[#This Row],[Outlet Establishment Year]]</f>
        <v>12</v>
      </c>
      <c r="O6344">
        <f>+Tabla13[[#This Row],[Sales]]/Tabla13[[#This Row],[Antigüedad]]</f>
        <v>14.46185</v>
      </c>
      <c r="P6344" s="4">
        <f>+Tabla13[[#This Row],[Sales]]/Tabla13[[#This Row],[Item Weight corregido]]</f>
        <v>14.89632618025751</v>
      </c>
    </row>
    <row r="6345" spans="1:16" x14ac:dyDescent="0.3">
      <c r="A6345" t="s">
        <v>12</v>
      </c>
      <c r="B6345" t="s">
        <v>1183</v>
      </c>
      <c r="C6345" t="s">
        <v>1587</v>
      </c>
      <c r="D6345">
        <v>2012</v>
      </c>
      <c r="E6345" t="s">
        <v>1591</v>
      </c>
      <c r="F6345" t="s">
        <v>1601</v>
      </c>
      <c r="G6345" t="s">
        <v>1604</v>
      </c>
      <c r="H6345" t="s">
        <v>1607</v>
      </c>
      <c r="I6345" s="10">
        <v>8.2394321000000006E-2</v>
      </c>
      <c r="J6345">
        <v>19.350000000000001</v>
      </c>
      <c r="K6345">
        <v>19.350000000000001</v>
      </c>
      <c r="L6345" s="3">
        <v>48.503399999999999</v>
      </c>
      <c r="M6345">
        <v>4</v>
      </c>
      <c r="N6345">
        <f>+$Q$876-Tabla13[[#This Row],[Outlet Establishment Year]]</f>
        <v>12</v>
      </c>
      <c r="O6345">
        <f>+Tabla13[[#This Row],[Sales]]/Tabla13[[#This Row],[Antigüedad]]</f>
        <v>4.0419499999999999</v>
      </c>
      <c r="P6345" s="4">
        <f>+Tabla13[[#This Row],[Sales]]/Tabla13[[#This Row],[Item Weight corregido]]</f>
        <v>2.5066356589147283</v>
      </c>
    </row>
    <row r="6346" spans="1:16" x14ac:dyDescent="0.3">
      <c r="A6346" t="s">
        <v>12</v>
      </c>
      <c r="B6346" t="s">
        <v>1140</v>
      </c>
      <c r="C6346" t="s">
        <v>1582</v>
      </c>
      <c r="D6346">
        <v>2012</v>
      </c>
      <c r="E6346" t="s">
        <v>1591</v>
      </c>
      <c r="F6346" t="s">
        <v>1601</v>
      </c>
      <c r="G6346" t="s">
        <v>1604</v>
      </c>
      <c r="H6346" t="s">
        <v>1607</v>
      </c>
      <c r="I6346" s="10">
        <v>3.4658144000000002E-2</v>
      </c>
      <c r="J6346">
        <v>6.55</v>
      </c>
      <c r="K6346">
        <v>6.55</v>
      </c>
      <c r="L6346" s="3">
        <v>155.8288</v>
      </c>
      <c r="M6346">
        <v>4</v>
      </c>
      <c r="N6346">
        <f>+$Q$876-Tabla13[[#This Row],[Outlet Establishment Year]]</f>
        <v>12</v>
      </c>
      <c r="O6346">
        <f>+Tabla13[[#This Row],[Sales]]/Tabla13[[#This Row],[Antigüedad]]</f>
        <v>12.985733333333334</v>
      </c>
      <c r="P6346" s="4">
        <f>+Tabla13[[#This Row],[Sales]]/Tabla13[[#This Row],[Item Weight corregido]]</f>
        <v>23.790656488549619</v>
      </c>
    </row>
    <row r="6347" spans="1:16" x14ac:dyDescent="0.3">
      <c r="A6347" t="s">
        <v>12</v>
      </c>
      <c r="B6347" t="s">
        <v>1056</v>
      </c>
      <c r="C6347" t="s">
        <v>1582</v>
      </c>
      <c r="D6347">
        <v>2012</v>
      </c>
      <c r="E6347" t="s">
        <v>1591</v>
      </c>
      <c r="F6347" t="s">
        <v>1601</v>
      </c>
      <c r="G6347" t="s">
        <v>1604</v>
      </c>
      <c r="H6347" t="s">
        <v>1607</v>
      </c>
      <c r="I6347" s="10">
        <v>0</v>
      </c>
      <c r="J6347">
        <v>8.6</v>
      </c>
      <c r="K6347">
        <v>8.6</v>
      </c>
      <c r="L6347" s="3">
        <v>131.53100000000001</v>
      </c>
      <c r="M6347">
        <v>4</v>
      </c>
      <c r="N6347">
        <f>+$Q$876-Tabla13[[#This Row],[Outlet Establishment Year]]</f>
        <v>12</v>
      </c>
      <c r="O6347">
        <f>+Tabla13[[#This Row],[Sales]]/Tabla13[[#This Row],[Antigüedad]]</f>
        <v>10.960916666666668</v>
      </c>
      <c r="P6347" s="4">
        <f>+Tabla13[[#This Row],[Sales]]/Tabla13[[#This Row],[Item Weight corregido]]</f>
        <v>15.294302325581397</v>
      </c>
    </row>
    <row r="6348" spans="1:16" x14ac:dyDescent="0.3">
      <c r="A6348" t="s">
        <v>12</v>
      </c>
      <c r="B6348" t="s">
        <v>920</v>
      </c>
      <c r="C6348" t="s">
        <v>1586</v>
      </c>
      <c r="D6348">
        <v>2012</v>
      </c>
      <c r="E6348" t="s">
        <v>1591</v>
      </c>
      <c r="F6348" t="s">
        <v>1601</v>
      </c>
      <c r="G6348" t="s">
        <v>1604</v>
      </c>
      <c r="H6348" t="s">
        <v>1607</v>
      </c>
      <c r="I6348" s="10">
        <v>3.3103555999999999E-2</v>
      </c>
      <c r="J6348">
        <v>10.6</v>
      </c>
      <c r="K6348">
        <v>10.6</v>
      </c>
      <c r="L6348" s="3">
        <v>48.900799999999997</v>
      </c>
      <c r="M6348">
        <v>4</v>
      </c>
      <c r="N6348">
        <f>+$Q$876-Tabla13[[#This Row],[Outlet Establishment Year]]</f>
        <v>12</v>
      </c>
      <c r="O6348">
        <f>+Tabla13[[#This Row],[Sales]]/Tabla13[[#This Row],[Antigüedad]]</f>
        <v>4.0750666666666664</v>
      </c>
      <c r="P6348" s="4">
        <f>+Tabla13[[#This Row],[Sales]]/Tabla13[[#This Row],[Item Weight corregido]]</f>
        <v>4.6132830188679241</v>
      </c>
    </row>
    <row r="6349" spans="1:16" x14ac:dyDescent="0.3">
      <c r="A6349" t="s">
        <v>12</v>
      </c>
      <c r="B6349" t="s">
        <v>1523</v>
      </c>
      <c r="C6349" t="s">
        <v>1586</v>
      </c>
      <c r="D6349">
        <v>2012</v>
      </c>
      <c r="E6349" t="s">
        <v>1591</v>
      </c>
      <c r="F6349" t="s">
        <v>1601</v>
      </c>
      <c r="G6349" t="s">
        <v>1604</v>
      </c>
      <c r="H6349" t="s">
        <v>1607</v>
      </c>
      <c r="I6349" s="10">
        <v>0.125419157</v>
      </c>
      <c r="J6349">
        <v>17.25</v>
      </c>
      <c r="K6349">
        <v>17.25</v>
      </c>
      <c r="L6349" s="3">
        <v>40.048000000000002</v>
      </c>
      <c r="M6349">
        <v>4</v>
      </c>
      <c r="N6349">
        <f>+$Q$876-Tabla13[[#This Row],[Outlet Establishment Year]]</f>
        <v>12</v>
      </c>
      <c r="O6349">
        <f>+Tabla13[[#This Row],[Sales]]/Tabla13[[#This Row],[Antigüedad]]</f>
        <v>3.3373333333333335</v>
      </c>
      <c r="P6349" s="4">
        <f>+Tabla13[[#This Row],[Sales]]/Tabla13[[#This Row],[Item Weight corregido]]</f>
        <v>2.3216231884057974</v>
      </c>
    </row>
    <row r="6350" spans="1:16" x14ac:dyDescent="0.3">
      <c r="A6350" t="s">
        <v>12</v>
      </c>
      <c r="B6350" t="s">
        <v>1143</v>
      </c>
      <c r="C6350" t="s">
        <v>1577</v>
      </c>
      <c r="D6350">
        <v>2012</v>
      </c>
      <c r="E6350" t="s">
        <v>1591</v>
      </c>
      <c r="F6350" t="s">
        <v>1601</v>
      </c>
      <c r="G6350" t="s">
        <v>1604</v>
      </c>
      <c r="H6350" t="s">
        <v>1607</v>
      </c>
      <c r="I6350" s="10">
        <v>2.8320655E-2</v>
      </c>
      <c r="J6350">
        <v>8.6300000000000008</v>
      </c>
      <c r="K6350">
        <v>8.6300000000000008</v>
      </c>
      <c r="L6350" s="3">
        <v>172.54220000000001</v>
      </c>
      <c r="M6350">
        <v>4</v>
      </c>
      <c r="N6350">
        <f>+$Q$876-Tabla13[[#This Row],[Outlet Establishment Year]]</f>
        <v>12</v>
      </c>
      <c r="O6350">
        <f>+Tabla13[[#This Row],[Sales]]/Tabla13[[#This Row],[Antigüedad]]</f>
        <v>14.378516666666668</v>
      </c>
      <c r="P6350" s="4">
        <f>+Tabla13[[#This Row],[Sales]]/Tabla13[[#This Row],[Item Weight corregido]]</f>
        <v>19.993302433371959</v>
      </c>
    </row>
    <row r="6351" spans="1:16" x14ac:dyDescent="0.3">
      <c r="A6351" t="s">
        <v>12</v>
      </c>
      <c r="B6351" t="s">
        <v>904</v>
      </c>
      <c r="C6351" t="s">
        <v>1577</v>
      </c>
      <c r="D6351">
        <v>2012</v>
      </c>
      <c r="E6351" t="s">
        <v>1591</v>
      </c>
      <c r="F6351" t="s">
        <v>1601</v>
      </c>
      <c r="G6351" t="s">
        <v>1604</v>
      </c>
      <c r="H6351" t="s">
        <v>1607</v>
      </c>
      <c r="I6351" s="10">
        <v>5.2811120000000003E-2</v>
      </c>
      <c r="J6351">
        <v>8.9749999999999996</v>
      </c>
      <c r="K6351">
        <v>8.9749999999999996</v>
      </c>
      <c r="L6351" s="3">
        <v>86.622399999999999</v>
      </c>
      <c r="M6351">
        <v>4</v>
      </c>
      <c r="N6351">
        <f>+$Q$876-Tabla13[[#This Row],[Outlet Establishment Year]]</f>
        <v>12</v>
      </c>
      <c r="O6351">
        <f>+Tabla13[[#This Row],[Sales]]/Tabla13[[#This Row],[Antigüedad]]</f>
        <v>7.2185333333333332</v>
      </c>
      <c r="P6351" s="4">
        <f>+Tabla13[[#This Row],[Sales]]/Tabla13[[#This Row],[Item Weight corregido]]</f>
        <v>9.6515208913649033</v>
      </c>
    </row>
    <row r="6352" spans="1:16" x14ac:dyDescent="0.3">
      <c r="A6352" t="s">
        <v>12</v>
      </c>
      <c r="B6352" t="s">
        <v>18</v>
      </c>
      <c r="C6352" t="s">
        <v>1577</v>
      </c>
      <c r="D6352">
        <v>2012</v>
      </c>
      <c r="E6352" t="s">
        <v>1591</v>
      </c>
      <c r="F6352" t="s">
        <v>1601</v>
      </c>
      <c r="G6352" t="s">
        <v>1604</v>
      </c>
      <c r="H6352" t="s">
        <v>1607</v>
      </c>
      <c r="I6352" s="10">
        <v>4.2378864000000002E-2</v>
      </c>
      <c r="J6352">
        <v>12.15</v>
      </c>
      <c r="K6352">
        <v>12.15</v>
      </c>
      <c r="L6352" s="3">
        <v>125.4046</v>
      </c>
      <c r="M6352">
        <v>4</v>
      </c>
      <c r="N6352">
        <f>+$Q$876-Tabla13[[#This Row],[Outlet Establishment Year]]</f>
        <v>12</v>
      </c>
      <c r="O6352">
        <f>+Tabla13[[#This Row],[Sales]]/Tabla13[[#This Row],[Antigüedad]]</f>
        <v>10.450383333333333</v>
      </c>
      <c r="P6352" s="4">
        <f>+Tabla13[[#This Row],[Sales]]/Tabla13[[#This Row],[Item Weight corregido]]</f>
        <v>10.321366255144033</v>
      </c>
    </row>
    <row r="6353" spans="1:16" x14ac:dyDescent="0.3">
      <c r="A6353" t="s">
        <v>12</v>
      </c>
      <c r="B6353" t="s">
        <v>1235</v>
      </c>
      <c r="C6353" t="s">
        <v>1577</v>
      </c>
      <c r="D6353">
        <v>2012</v>
      </c>
      <c r="E6353" t="s">
        <v>1591</v>
      </c>
      <c r="F6353" t="s">
        <v>1601</v>
      </c>
      <c r="G6353" t="s">
        <v>1604</v>
      </c>
      <c r="H6353" t="s">
        <v>1607</v>
      </c>
      <c r="I6353" s="10">
        <v>1.4649641E-2</v>
      </c>
      <c r="J6353">
        <v>13.35</v>
      </c>
      <c r="K6353">
        <v>13.35</v>
      </c>
      <c r="L6353" s="3">
        <v>207.3638</v>
      </c>
      <c r="M6353">
        <v>4</v>
      </c>
      <c r="N6353">
        <f>+$Q$876-Tabla13[[#This Row],[Outlet Establishment Year]]</f>
        <v>12</v>
      </c>
      <c r="O6353">
        <f>+Tabla13[[#This Row],[Sales]]/Tabla13[[#This Row],[Antigüedad]]</f>
        <v>17.280316666666668</v>
      </c>
      <c r="P6353" s="4">
        <f>+Tabla13[[#This Row],[Sales]]/Tabla13[[#This Row],[Item Weight corregido]]</f>
        <v>15.532868913857678</v>
      </c>
    </row>
    <row r="6354" spans="1:16" x14ac:dyDescent="0.3">
      <c r="A6354" t="s">
        <v>12</v>
      </c>
      <c r="B6354" t="s">
        <v>361</v>
      </c>
      <c r="C6354" t="s">
        <v>1577</v>
      </c>
      <c r="D6354">
        <v>2012</v>
      </c>
      <c r="E6354" t="s">
        <v>1591</v>
      </c>
      <c r="F6354" t="s">
        <v>1601</v>
      </c>
      <c r="G6354" t="s">
        <v>1604</v>
      </c>
      <c r="H6354" t="s">
        <v>1607</v>
      </c>
      <c r="I6354" s="10">
        <v>4.1313203E-2</v>
      </c>
      <c r="J6354">
        <v>14.5</v>
      </c>
      <c r="K6354">
        <v>14.5</v>
      </c>
      <c r="L6354" s="3">
        <v>42.045400000000001</v>
      </c>
      <c r="M6354">
        <v>4</v>
      </c>
      <c r="N6354">
        <f>+$Q$876-Tabla13[[#This Row],[Outlet Establishment Year]]</f>
        <v>12</v>
      </c>
      <c r="O6354">
        <f>+Tabla13[[#This Row],[Sales]]/Tabla13[[#This Row],[Antigüedad]]</f>
        <v>3.5037833333333332</v>
      </c>
      <c r="P6354" s="4">
        <f>+Tabla13[[#This Row],[Sales]]/Tabla13[[#This Row],[Item Weight corregido]]</f>
        <v>2.8996827586206897</v>
      </c>
    </row>
    <row r="6355" spans="1:16" x14ac:dyDescent="0.3">
      <c r="A6355" t="s">
        <v>12</v>
      </c>
      <c r="B6355" t="s">
        <v>664</v>
      </c>
      <c r="C6355" t="s">
        <v>1585</v>
      </c>
      <c r="D6355">
        <v>2012</v>
      </c>
      <c r="E6355" t="s">
        <v>1591</v>
      </c>
      <c r="F6355" t="s">
        <v>1601</v>
      </c>
      <c r="G6355" t="s">
        <v>1604</v>
      </c>
      <c r="H6355" t="s">
        <v>1607</v>
      </c>
      <c r="I6355" s="10">
        <v>7.5287081000000006E-2</v>
      </c>
      <c r="J6355">
        <v>5.75</v>
      </c>
      <c r="K6355">
        <v>5.75</v>
      </c>
      <c r="L6355" s="3">
        <v>115.3176</v>
      </c>
      <c r="M6355">
        <v>4</v>
      </c>
      <c r="N6355">
        <f>+$Q$876-Tabla13[[#This Row],[Outlet Establishment Year]]</f>
        <v>12</v>
      </c>
      <c r="O6355">
        <f>+Tabla13[[#This Row],[Sales]]/Tabla13[[#This Row],[Antigüedad]]</f>
        <v>9.6097999999999999</v>
      </c>
      <c r="P6355" s="4">
        <f>+Tabla13[[#This Row],[Sales]]/Tabla13[[#This Row],[Item Weight corregido]]</f>
        <v>20.055234782608697</v>
      </c>
    </row>
    <row r="6356" spans="1:16" x14ac:dyDescent="0.3">
      <c r="A6356" t="s">
        <v>12</v>
      </c>
      <c r="B6356" t="s">
        <v>153</v>
      </c>
      <c r="C6356" t="s">
        <v>1585</v>
      </c>
      <c r="D6356">
        <v>2012</v>
      </c>
      <c r="E6356" t="s">
        <v>1591</v>
      </c>
      <c r="F6356" t="s">
        <v>1601</v>
      </c>
      <c r="G6356" t="s">
        <v>1604</v>
      </c>
      <c r="H6356" t="s">
        <v>1607</v>
      </c>
      <c r="I6356" s="10">
        <v>2.3358738E-2</v>
      </c>
      <c r="J6356">
        <v>11.35</v>
      </c>
      <c r="K6356">
        <v>11.35</v>
      </c>
      <c r="L6356" s="3">
        <v>184.46080000000001</v>
      </c>
      <c r="M6356">
        <v>4</v>
      </c>
      <c r="N6356">
        <f>+$Q$876-Tabla13[[#This Row],[Outlet Establishment Year]]</f>
        <v>12</v>
      </c>
      <c r="O6356">
        <f>+Tabla13[[#This Row],[Sales]]/Tabla13[[#This Row],[Antigüedad]]</f>
        <v>15.371733333333333</v>
      </c>
      <c r="P6356" s="4">
        <f>+Tabla13[[#This Row],[Sales]]/Tabla13[[#This Row],[Item Weight corregido]]</f>
        <v>16.252052863436123</v>
      </c>
    </row>
    <row r="6357" spans="1:16" x14ac:dyDescent="0.3">
      <c r="A6357" t="s">
        <v>12</v>
      </c>
      <c r="B6357" t="s">
        <v>478</v>
      </c>
      <c r="C6357" t="s">
        <v>1585</v>
      </c>
      <c r="D6357">
        <v>2012</v>
      </c>
      <c r="E6357" t="s">
        <v>1591</v>
      </c>
      <c r="F6357" t="s">
        <v>1601</v>
      </c>
      <c r="G6357" t="s">
        <v>1604</v>
      </c>
      <c r="H6357" t="s">
        <v>1607</v>
      </c>
      <c r="I6357" s="10">
        <v>2.0601791000000001E-2</v>
      </c>
      <c r="J6357">
        <v>11.5</v>
      </c>
      <c r="K6357">
        <v>11.5</v>
      </c>
      <c r="L6357" s="3">
        <v>86.054000000000002</v>
      </c>
      <c r="M6357">
        <v>4</v>
      </c>
      <c r="N6357">
        <f>+$Q$876-Tabla13[[#This Row],[Outlet Establishment Year]]</f>
        <v>12</v>
      </c>
      <c r="O6357">
        <f>+Tabla13[[#This Row],[Sales]]/Tabla13[[#This Row],[Antigüedad]]</f>
        <v>7.1711666666666671</v>
      </c>
      <c r="P6357" s="4">
        <f>+Tabla13[[#This Row],[Sales]]/Tabla13[[#This Row],[Item Weight corregido]]</f>
        <v>7.4829565217391307</v>
      </c>
    </row>
    <row r="6358" spans="1:16" x14ac:dyDescent="0.3">
      <c r="A6358" t="s">
        <v>12</v>
      </c>
      <c r="B6358" t="s">
        <v>1086</v>
      </c>
      <c r="C6358" t="s">
        <v>1585</v>
      </c>
      <c r="D6358">
        <v>2012</v>
      </c>
      <c r="E6358" t="s">
        <v>1591</v>
      </c>
      <c r="F6358" t="s">
        <v>1601</v>
      </c>
      <c r="G6358" t="s">
        <v>1604</v>
      </c>
      <c r="H6358" t="s">
        <v>1607</v>
      </c>
      <c r="I6358" s="10">
        <v>0</v>
      </c>
      <c r="J6358">
        <v>13.5</v>
      </c>
      <c r="K6358">
        <v>13.5</v>
      </c>
      <c r="L6358" s="3">
        <v>57.856200000000001</v>
      </c>
      <c r="M6358">
        <v>4</v>
      </c>
      <c r="N6358">
        <f>+$Q$876-Tabla13[[#This Row],[Outlet Establishment Year]]</f>
        <v>12</v>
      </c>
      <c r="O6358">
        <f>+Tabla13[[#This Row],[Sales]]/Tabla13[[#This Row],[Antigüedad]]</f>
        <v>4.8213499999999998</v>
      </c>
      <c r="P6358" s="4">
        <f>+Tabla13[[#This Row],[Sales]]/Tabla13[[#This Row],[Item Weight corregido]]</f>
        <v>4.2856444444444444</v>
      </c>
    </row>
    <row r="6359" spans="1:16" x14ac:dyDescent="0.3">
      <c r="A6359" t="s">
        <v>12</v>
      </c>
      <c r="B6359" t="s">
        <v>791</v>
      </c>
      <c r="C6359" t="s">
        <v>1585</v>
      </c>
      <c r="D6359">
        <v>2012</v>
      </c>
      <c r="E6359" t="s">
        <v>1591</v>
      </c>
      <c r="F6359" t="s">
        <v>1601</v>
      </c>
      <c r="G6359" t="s">
        <v>1604</v>
      </c>
      <c r="H6359" t="s">
        <v>1607</v>
      </c>
      <c r="I6359" s="10">
        <v>0.11936171800000001</v>
      </c>
      <c r="J6359">
        <v>13.6</v>
      </c>
      <c r="K6359">
        <v>13.6</v>
      </c>
      <c r="L6359" s="3">
        <v>231.63</v>
      </c>
      <c r="M6359">
        <v>4</v>
      </c>
      <c r="N6359">
        <f>+$Q$876-Tabla13[[#This Row],[Outlet Establishment Year]]</f>
        <v>12</v>
      </c>
      <c r="O6359">
        <f>+Tabla13[[#This Row],[Sales]]/Tabla13[[#This Row],[Antigüedad]]</f>
        <v>19.302499999999998</v>
      </c>
      <c r="P6359" s="4">
        <f>+Tabla13[[#This Row],[Sales]]/Tabla13[[#This Row],[Item Weight corregido]]</f>
        <v>17.031617647058823</v>
      </c>
    </row>
    <row r="6360" spans="1:16" x14ac:dyDescent="0.3">
      <c r="A6360" t="s">
        <v>12</v>
      </c>
      <c r="B6360" t="s">
        <v>39</v>
      </c>
      <c r="C6360" t="s">
        <v>1585</v>
      </c>
      <c r="D6360">
        <v>2012</v>
      </c>
      <c r="E6360" t="s">
        <v>1591</v>
      </c>
      <c r="F6360" t="s">
        <v>1601</v>
      </c>
      <c r="G6360" t="s">
        <v>1604</v>
      </c>
      <c r="H6360" t="s">
        <v>1607</v>
      </c>
      <c r="I6360" s="10">
        <v>6.5165046000000004E-2</v>
      </c>
      <c r="J6360">
        <v>16</v>
      </c>
      <c r="K6360">
        <v>16</v>
      </c>
      <c r="L6360" s="3">
        <v>79.398600000000002</v>
      </c>
      <c r="M6360">
        <v>4</v>
      </c>
      <c r="N6360">
        <f>+$Q$876-Tabla13[[#This Row],[Outlet Establishment Year]]</f>
        <v>12</v>
      </c>
      <c r="O6360">
        <f>+Tabla13[[#This Row],[Sales]]/Tabla13[[#This Row],[Antigüedad]]</f>
        <v>6.6165500000000002</v>
      </c>
      <c r="P6360" s="4">
        <f>+Tabla13[[#This Row],[Sales]]/Tabla13[[#This Row],[Item Weight corregido]]</f>
        <v>4.9624125000000001</v>
      </c>
    </row>
    <row r="6361" spans="1:16" x14ac:dyDescent="0.3">
      <c r="A6361" t="s">
        <v>12</v>
      </c>
      <c r="B6361" t="s">
        <v>1313</v>
      </c>
      <c r="C6361" t="s">
        <v>1585</v>
      </c>
      <c r="D6361">
        <v>2012</v>
      </c>
      <c r="E6361" t="s">
        <v>1591</v>
      </c>
      <c r="F6361" t="s">
        <v>1601</v>
      </c>
      <c r="G6361" t="s">
        <v>1604</v>
      </c>
      <c r="H6361" t="s">
        <v>1607</v>
      </c>
      <c r="I6361" s="10">
        <v>7.5516070000000001E-3</v>
      </c>
      <c r="J6361">
        <v>17.5</v>
      </c>
      <c r="K6361">
        <v>17.5</v>
      </c>
      <c r="L6361" s="3">
        <v>145.81020000000001</v>
      </c>
      <c r="M6361">
        <v>4</v>
      </c>
      <c r="N6361">
        <f>+$Q$876-Tabla13[[#This Row],[Outlet Establishment Year]]</f>
        <v>12</v>
      </c>
      <c r="O6361">
        <f>+Tabla13[[#This Row],[Sales]]/Tabla13[[#This Row],[Antigüedad]]</f>
        <v>12.15085</v>
      </c>
      <c r="P6361" s="4">
        <f>+Tabla13[[#This Row],[Sales]]/Tabla13[[#This Row],[Item Weight corregido]]</f>
        <v>8.3320114285714286</v>
      </c>
    </row>
    <row r="6362" spans="1:16" x14ac:dyDescent="0.3">
      <c r="A6362" t="s">
        <v>12</v>
      </c>
      <c r="B6362" t="s">
        <v>363</v>
      </c>
      <c r="C6362" t="s">
        <v>1585</v>
      </c>
      <c r="D6362">
        <v>2012</v>
      </c>
      <c r="E6362" t="s">
        <v>1591</v>
      </c>
      <c r="F6362" t="s">
        <v>1601</v>
      </c>
      <c r="G6362" t="s">
        <v>1604</v>
      </c>
      <c r="H6362" t="s">
        <v>1607</v>
      </c>
      <c r="I6362" s="10">
        <v>0.18357985399999999</v>
      </c>
      <c r="J6362">
        <v>18.25</v>
      </c>
      <c r="K6362">
        <v>18.25</v>
      </c>
      <c r="L6362" s="3">
        <v>110.857</v>
      </c>
      <c r="M6362">
        <v>4</v>
      </c>
      <c r="N6362">
        <f>+$Q$876-Tabla13[[#This Row],[Outlet Establishment Year]]</f>
        <v>12</v>
      </c>
      <c r="O6362">
        <f>+Tabla13[[#This Row],[Sales]]/Tabla13[[#This Row],[Antigüedad]]</f>
        <v>9.2380833333333339</v>
      </c>
      <c r="P6362" s="4">
        <f>+Tabla13[[#This Row],[Sales]]/Tabla13[[#This Row],[Item Weight corregido]]</f>
        <v>6.0743561643835617</v>
      </c>
    </row>
    <row r="6363" spans="1:16" x14ac:dyDescent="0.3">
      <c r="A6363" t="s">
        <v>12</v>
      </c>
      <c r="B6363" t="s">
        <v>1449</v>
      </c>
      <c r="C6363" t="s">
        <v>1585</v>
      </c>
      <c r="D6363">
        <v>2012</v>
      </c>
      <c r="E6363" t="s">
        <v>1591</v>
      </c>
      <c r="F6363" t="s">
        <v>1601</v>
      </c>
      <c r="G6363" t="s">
        <v>1604</v>
      </c>
      <c r="H6363" t="s">
        <v>1607</v>
      </c>
      <c r="I6363" s="10">
        <v>3.0975716E-2</v>
      </c>
      <c r="J6363">
        <v>20.350000000000001</v>
      </c>
      <c r="K6363">
        <v>20.350000000000001</v>
      </c>
      <c r="L6363" s="3">
        <v>253.96719999999999</v>
      </c>
      <c r="M6363">
        <v>4</v>
      </c>
      <c r="N6363">
        <f>+$Q$876-Tabla13[[#This Row],[Outlet Establishment Year]]</f>
        <v>12</v>
      </c>
      <c r="O6363">
        <f>+Tabla13[[#This Row],[Sales]]/Tabla13[[#This Row],[Antigüedad]]</f>
        <v>21.163933333333333</v>
      </c>
      <c r="P6363" s="4">
        <f>+Tabla13[[#This Row],[Sales]]/Tabla13[[#This Row],[Item Weight corregido]]</f>
        <v>12.479960687960686</v>
      </c>
    </row>
    <row r="6364" spans="1:16" x14ac:dyDescent="0.3">
      <c r="A6364" t="s">
        <v>12</v>
      </c>
      <c r="B6364" t="s">
        <v>1409</v>
      </c>
      <c r="C6364" t="s">
        <v>1576</v>
      </c>
      <c r="D6364">
        <v>2012</v>
      </c>
      <c r="E6364" t="s">
        <v>1591</v>
      </c>
      <c r="F6364" t="s">
        <v>1601</v>
      </c>
      <c r="G6364" t="s">
        <v>1604</v>
      </c>
      <c r="H6364" t="s">
        <v>1607</v>
      </c>
      <c r="I6364" s="10">
        <v>0.105181277</v>
      </c>
      <c r="J6364">
        <v>5.8449999999999998</v>
      </c>
      <c r="K6364">
        <v>5.8449999999999998</v>
      </c>
      <c r="L6364" s="3">
        <v>214.42179999999999</v>
      </c>
      <c r="M6364">
        <v>4</v>
      </c>
      <c r="N6364">
        <f>+$Q$876-Tabla13[[#This Row],[Outlet Establishment Year]]</f>
        <v>12</v>
      </c>
      <c r="O6364">
        <f>+Tabla13[[#This Row],[Sales]]/Tabla13[[#This Row],[Antigüedad]]</f>
        <v>17.868483333333334</v>
      </c>
      <c r="P6364" s="4">
        <f>+Tabla13[[#This Row],[Sales]]/Tabla13[[#This Row],[Item Weight corregido]]</f>
        <v>36.684653550042775</v>
      </c>
    </row>
    <row r="6365" spans="1:16" x14ac:dyDescent="0.3">
      <c r="A6365" t="s">
        <v>12</v>
      </c>
      <c r="B6365" t="s">
        <v>1382</v>
      </c>
      <c r="C6365" t="s">
        <v>1576</v>
      </c>
      <c r="D6365">
        <v>2012</v>
      </c>
      <c r="E6365" t="s">
        <v>1591</v>
      </c>
      <c r="F6365" t="s">
        <v>1601</v>
      </c>
      <c r="G6365" t="s">
        <v>1604</v>
      </c>
      <c r="H6365" t="s">
        <v>1607</v>
      </c>
      <c r="I6365" s="10">
        <v>3.5895933999999997E-2</v>
      </c>
      <c r="J6365">
        <v>6.8650000000000002</v>
      </c>
      <c r="K6365">
        <v>6.8650000000000002</v>
      </c>
      <c r="L6365" s="3">
        <v>244.4486</v>
      </c>
      <c r="M6365">
        <v>4</v>
      </c>
      <c r="N6365">
        <f>+$Q$876-Tabla13[[#This Row],[Outlet Establishment Year]]</f>
        <v>12</v>
      </c>
      <c r="O6365">
        <f>+Tabla13[[#This Row],[Sales]]/Tabla13[[#This Row],[Antigüedad]]</f>
        <v>20.370716666666667</v>
      </c>
      <c r="P6365" s="4">
        <f>+Tabla13[[#This Row],[Sales]]/Tabla13[[#This Row],[Item Weight corregido]]</f>
        <v>35.607953386744356</v>
      </c>
    </row>
    <row r="6366" spans="1:16" x14ac:dyDescent="0.3">
      <c r="A6366" t="s">
        <v>12</v>
      </c>
      <c r="B6366" t="s">
        <v>722</v>
      </c>
      <c r="C6366" t="s">
        <v>1576</v>
      </c>
      <c r="D6366">
        <v>2012</v>
      </c>
      <c r="E6366" t="s">
        <v>1591</v>
      </c>
      <c r="F6366" t="s">
        <v>1601</v>
      </c>
      <c r="G6366" t="s">
        <v>1604</v>
      </c>
      <c r="H6366" t="s">
        <v>1607</v>
      </c>
      <c r="I6366" s="10">
        <v>8.0468780000000004E-3</v>
      </c>
      <c r="J6366">
        <v>9.1</v>
      </c>
      <c r="K6366">
        <v>9.1</v>
      </c>
      <c r="L6366" s="3">
        <v>78.761799999999994</v>
      </c>
      <c r="M6366">
        <v>4</v>
      </c>
      <c r="N6366">
        <f>+$Q$876-Tabla13[[#This Row],[Outlet Establishment Year]]</f>
        <v>12</v>
      </c>
      <c r="O6366">
        <f>+Tabla13[[#This Row],[Sales]]/Tabla13[[#This Row],[Antigüedad]]</f>
        <v>6.5634833333333331</v>
      </c>
      <c r="P6366" s="4">
        <f>+Tabla13[[#This Row],[Sales]]/Tabla13[[#This Row],[Item Weight corregido]]</f>
        <v>8.6551428571428559</v>
      </c>
    </row>
    <row r="6367" spans="1:16" x14ac:dyDescent="0.3">
      <c r="A6367" t="s">
        <v>12</v>
      </c>
      <c r="B6367" t="s">
        <v>1452</v>
      </c>
      <c r="C6367" t="s">
        <v>1576</v>
      </c>
      <c r="D6367">
        <v>2012</v>
      </c>
      <c r="E6367" t="s">
        <v>1591</v>
      </c>
      <c r="F6367" t="s">
        <v>1601</v>
      </c>
      <c r="G6367" t="s">
        <v>1604</v>
      </c>
      <c r="H6367" t="s">
        <v>1607</v>
      </c>
      <c r="I6367" s="10">
        <v>4.7503318000000003E-2</v>
      </c>
      <c r="J6367">
        <v>9.6950000000000003</v>
      </c>
      <c r="K6367">
        <v>9.6950000000000003</v>
      </c>
      <c r="L6367" s="3">
        <v>244.61439999999999</v>
      </c>
      <c r="M6367">
        <v>4</v>
      </c>
      <c r="N6367">
        <f>+$Q$876-Tabla13[[#This Row],[Outlet Establishment Year]]</f>
        <v>12</v>
      </c>
      <c r="O6367">
        <f>+Tabla13[[#This Row],[Sales]]/Tabla13[[#This Row],[Antigüedad]]</f>
        <v>20.384533333333334</v>
      </c>
      <c r="P6367" s="4">
        <f>+Tabla13[[#This Row],[Sales]]/Tabla13[[#This Row],[Item Weight corregido]]</f>
        <v>25.230985043837027</v>
      </c>
    </row>
    <row r="6368" spans="1:16" x14ac:dyDescent="0.3">
      <c r="A6368" t="s">
        <v>12</v>
      </c>
      <c r="B6368" t="s">
        <v>906</v>
      </c>
      <c r="C6368" t="s">
        <v>1576</v>
      </c>
      <c r="D6368">
        <v>2012</v>
      </c>
      <c r="E6368" t="s">
        <v>1591</v>
      </c>
      <c r="F6368" t="s">
        <v>1601</v>
      </c>
      <c r="G6368" t="s">
        <v>1604</v>
      </c>
      <c r="H6368" t="s">
        <v>1607</v>
      </c>
      <c r="I6368" s="10">
        <v>4.8738014000000003E-2</v>
      </c>
      <c r="J6368">
        <v>9.8949999999999996</v>
      </c>
      <c r="K6368">
        <v>9.8949999999999996</v>
      </c>
      <c r="L6368" s="3">
        <v>262.12779999999998</v>
      </c>
      <c r="M6368">
        <v>4</v>
      </c>
      <c r="N6368">
        <f>+$Q$876-Tabla13[[#This Row],[Outlet Establishment Year]]</f>
        <v>12</v>
      </c>
      <c r="O6368">
        <f>+Tabla13[[#This Row],[Sales]]/Tabla13[[#This Row],[Antigüedad]]</f>
        <v>21.84398333333333</v>
      </c>
      <c r="P6368" s="4">
        <f>+Tabla13[[#This Row],[Sales]]/Tabla13[[#This Row],[Item Weight corregido]]</f>
        <v>26.490934815563413</v>
      </c>
    </row>
    <row r="6369" spans="1:16" x14ac:dyDescent="0.3">
      <c r="A6369" t="s">
        <v>12</v>
      </c>
      <c r="B6369" t="s">
        <v>1381</v>
      </c>
      <c r="C6369" t="s">
        <v>1576</v>
      </c>
      <c r="D6369">
        <v>2012</v>
      </c>
      <c r="E6369" t="s">
        <v>1591</v>
      </c>
      <c r="F6369" t="s">
        <v>1601</v>
      </c>
      <c r="G6369" t="s">
        <v>1604</v>
      </c>
      <c r="H6369" t="s">
        <v>1607</v>
      </c>
      <c r="I6369" s="10">
        <v>0</v>
      </c>
      <c r="J6369">
        <v>11</v>
      </c>
      <c r="K6369">
        <v>11</v>
      </c>
      <c r="L6369" s="3">
        <v>155.26300000000001</v>
      </c>
      <c r="M6369">
        <v>4</v>
      </c>
      <c r="N6369">
        <f>+$Q$876-Tabla13[[#This Row],[Outlet Establishment Year]]</f>
        <v>12</v>
      </c>
      <c r="O6369">
        <f>+Tabla13[[#This Row],[Sales]]/Tabla13[[#This Row],[Antigüedad]]</f>
        <v>12.938583333333334</v>
      </c>
      <c r="P6369" s="4">
        <f>+Tabla13[[#This Row],[Sales]]/Tabla13[[#This Row],[Item Weight corregido]]</f>
        <v>14.114818181818181</v>
      </c>
    </row>
    <row r="6370" spans="1:16" x14ac:dyDescent="0.3">
      <c r="A6370" t="s">
        <v>12</v>
      </c>
      <c r="B6370" t="s">
        <v>407</v>
      </c>
      <c r="C6370" t="s">
        <v>1576</v>
      </c>
      <c r="D6370">
        <v>2012</v>
      </c>
      <c r="E6370" t="s">
        <v>1591</v>
      </c>
      <c r="F6370" t="s">
        <v>1601</v>
      </c>
      <c r="G6370" t="s">
        <v>1604</v>
      </c>
      <c r="H6370" t="s">
        <v>1607</v>
      </c>
      <c r="I6370" s="10">
        <v>8.0765852999999999E-2</v>
      </c>
      <c r="J6370">
        <v>13.65</v>
      </c>
      <c r="K6370">
        <v>13.65</v>
      </c>
      <c r="L6370" s="3">
        <v>262.89359999999999</v>
      </c>
      <c r="M6370">
        <v>4</v>
      </c>
      <c r="N6370">
        <f>+$Q$876-Tabla13[[#This Row],[Outlet Establishment Year]]</f>
        <v>12</v>
      </c>
      <c r="O6370">
        <f>+Tabla13[[#This Row],[Sales]]/Tabla13[[#This Row],[Antigüedad]]</f>
        <v>21.907799999999998</v>
      </c>
      <c r="P6370" s="4">
        <f>+Tabla13[[#This Row],[Sales]]/Tabla13[[#This Row],[Item Weight corregido]]</f>
        <v>19.259604395604395</v>
      </c>
    </row>
    <row r="6371" spans="1:16" x14ac:dyDescent="0.3">
      <c r="A6371" t="s">
        <v>12</v>
      </c>
      <c r="B6371" t="s">
        <v>1089</v>
      </c>
      <c r="C6371" t="s">
        <v>1576</v>
      </c>
      <c r="D6371">
        <v>2012</v>
      </c>
      <c r="E6371" t="s">
        <v>1591</v>
      </c>
      <c r="F6371" t="s">
        <v>1601</v>
      </c>
      <c r="G6371" t="s">
        <v>1604</v>
      </c>
      <c r="H6371" t="s">
        <v>1607</v>
      </c>
      <c r="I6371" s="10">
        <v>1.6679231999999999E-2</v>
      </c>
      <c r="J6371">
        <v>16.2</v>
      </c>
      <c r="K6371">
        <v>16.2</v>
      </c>
      <c r="L6371" s="3">
        <v>96.372600000000006</v>
      </c>
      <c r="M6371">
        <v>4</v>
      </c>
      <c r="N6371">
        <f>+$Q$876-Tabla13[[#This Row],[Outlet Establishment Year]]</f>
        <v>12</v>
      </c>
      <c r="O6371">
        <f>+Tabla13[[#This Row],[Sales]]/Tabla13[[#This Row],[Antigüedad]]</f>
        <v>8.0310500000000005</v>
      </c>
      <c r="P6371" s="4">
        <f>+Tabla13[[#This Row],[Sales]]/Tabla13[[#This Row],[Item Weight corregido]]</f>
        <v>5.9489259259259262</v>
      </c>
    </row>
    <row r="6372" spans="1:16" x14ac:dyDescent="0.3">
      <c r="A6372" t="s">
        <v>12</v>
      </c>
      <c r="B6372" t="s">
        <v>1533</v>
      </c>
      <c r="C6372" t="s">
        <v>1576</v>
      </c>
      <c r="D6372">
        <v>2012</v>
      </c>
      <c r="E6372" t="s">
        <v>1591</v>
      </c>
      <c r="F6372" t="s">
        <v>1601</v>
      </c>
      <c r="G6372" t="s">
        <v>1604</v>
      </c>
      <c r="H6372" t="s">
        <v>1607</v>
      </c>
      <c r="I6372" s="10">
        <v>0.121709653</v>
      </c>
      <c r="J6372">
        <v>20.7</v>
      </c>
      <c r="K6372">
        <v>20.7</v>
      </c>
      <c r="L6372" s="3">
        <v>119.7466</v>
      </c>
      <c r="M6372">
        <v>4</v>
      </c>
      <c r="N6372">
        <f>+$Q$876-Tabla13[[#This Row],[Outlet Establishment Year]]</f>
        <v>12</v>
      </c>
      <c r="O6372">
        <f>+Tabla13[[#This Row],[Sales]]/Tabla13[[#This Row],[Antigüedad]]</f>
        <v>9.978883333333334</v>
      </c>
      <c r="P6372" s="4">
        <f>+Tabla13[[#This Row],[Sales]]/Tabla13[[#This Row],[Item Weight corregido]]</f>
        <v>5.7848599033816424</v>
      </c>
    </row>
    <row r="6373" spans="1:16" x14ac:dyDescent="0.3">
      <c r="A6373" t="s">
        <v>12</v>
      </c>
      <c r="B6373" t="s">
        <v>325</v>
      </c>
      <c r="C6373" t="s">
        <v>1576</v>
      </c>
      <c r="D6373">
        <v>2012</v>
      </c>
      <c r="E6373" t="s">
        <v>1591</v>
      </c>
      <c r="F6373" t="s">
        <v>1601</v>
      </c>
      <c r="G6373" t="s">
        <v>1604</v>
      </c>
      <c r="H6373" t="s">
        <v>1607</v>
      </c>
      <c r="I6373" s="10">
        <v>8.3736551000000006E-2</v>
      </c>
      <c r="J6373">
        <v>20.75</v>
      </c>
      <c r="K6373">
        <v>20.75</v>
      </c>
      <c r="L6373" s="3">
        <v>178.73179999999999</v>
      </c>
      <c r="M6373">
        <v>4</v>
      </c>
      <c r="N6373">
        <f>+$Q$876-Tabla13[[#This Row],[Outlet Establishment Year]]</f>
        <v>12</v>
      </c>
      <c r="O6373">
        <f>+Tabla13[[#This Row],[Sales]]/Tabla13[[#This Row],[Antigüedad]]</f>
        <v>14.894316666666667</v>
      </c>
      <c r="P6373" s="4">
        <f>+Tabla13[[#This Row],[Sales]]/Tabla13[[#This Row],[Item Weight corregido]]</f>
        <v>8.613580722891566</v>
      </c>
    </row>
    <row r="6374" spans="1:16" x14ac:dyDescent="0.3">
      <c r="A6374" t="s">
        <v>12</v>
      </c>
      <c r="B6374" t="s">
        <v>1502</v>
      </c>
      <c r="C6374" t="s">
        <v>1574</v>
      </c>
      <c r="D6374">
        <v>2012</v>
      </c>
      <c r="E6374" t="s">
        <v>1591</v>
      </c>
      <c r="F6374" t="s">
        <v>1601</v>
      </c>
      <c r="G6374" t="s">
        <v>1604</v>
      </c>
      <c r="H6374" t="s">
        <v>1607</v>
      </c>
      <c r="I6374" s="10">
        <v>0.107223632</v>
      </c>
      <c r="J6374">
        <v>5.46</v>
      </c>
      <c r="K6374">
        <v>5.46</v>
      </c>
      <c r="L6374" s="3">
        <v>144.87860000000001</v>
      </c>
      <c r="M6374">
        <v>4</v>
      </c>
      <c r="N6374">
        <f>+$Q$876-Tabla13[[#This Row],[Outlet Establishment Year]]</f>
        <v>12</v>
      </c>
      <c r="O6374">
        <f>+Tabla13[[#This Row],[Sales]]/Tabla13[[#This Row],[Antigüedad]]</f>
        <v>12.073216666666667</v>
      </c>
      <c r="P6374" s="4">
        <f>+Tabla13[[#This Row],[Sales]]/Tabla13[[#This Row],[Item Weight corregido]]</f>
        <v>26.534542124542124</v>
      </c>
    </row>
    <row r="6375" spans="1:16" x14ac:dyDescent="0.3">
      <c r="A6375" t="s">
        <v>12</v>
      </c>
      <c r="B6375" t="s">
        <v>1275</v>
      </c>
      <c r="C6375" t="s">
        <v>1574</v>
      </c>
      <c r="D6375">
        <v>2012</v>
      </c>
      <c r="E6375" t="s">
        <v>1591</v>
      </c>
      <c r="F6375" t="s">
        <v>1601</v>
      </c>
      <c r="G6375" t="s">
        <v>1604</v>
      </c>
      <c r="H6375" t="s">
        <v>1607</v>
      </c>
      <c r="I6375" s="10">
        <v>5.9820883999999998E-2</v>
      </c>
      <c r="J6375">
        <v>7.17</v>
      </c>
      <c r="K6375">
        <v>7.17</v>
      </c>
      <c r="L6375" s="3">
        <v>130.39680000000001</v>
      </c>
      <c r="M6375">
        <v>4</v>
      </c>
      <c r="N6375">
        <f>+$Q$876-Tabla13[[#This Row],[Outlet Establishment Year]]</f>
        <v>12</v>
      </c>
      <c r="O6375">
        <f>+Tabla13[[#This Row],[Sales]]/Tabla13[[#This Row],[Antigüedad]]</f>
        <v>10.866400000000001</v>
      </c>
      <c r="P6375" s="4">
        <f>+Tabla13[[#This Row],[Sales]]/Tabla13[[#This Row],[Item Weight corregido]]</f>
        <v>18.186443514644353</v>
      </c>
    </row>
    <row r="6376" spans="1:16" x14ac:dyDescent="0.3">
      <c r="A6376" t="s">
        <v>12</v>
      </c>
      <c r="B6376" t="s">
        <v>365</v>
      </c>
      <c r="C6376" t="s">
        <v>1574</v>
      </c>
      <c r="D6376">
        <v>2012</v>
      </c>
      <c r="E6376" t="s">
        <v>1591</v>
      </c>
      <c r="F6376" t="s">
        <v>1601</v>
      </c>
      <c r="G6376" t="s">
        <v>1604</v>
      </c>
      <c r="H6376" t="s">
        <v>1607</v>
      </c>
      <c r="I6376" s="10">
        <v>6.3916424999999999E-2</v>
      </c>
      <c r="J6376">
        <v>9.8000000000000007</v>
      </c>
      <c r="K6376">
        <v>9.8000000000000007</v>
      </c>
      <c r="L6376" s="3">
        <v>117.14919999999999</v>
      </c>
      <c r="M6376">
        <v>4</v>
      </c>
      <c r="N6376">
        <f>+$Q$876-Tabla13[[#This Row],[Outlet Establishment Year]]</f>
        <v>12</v>
      </c>
      <c r="O6376">
        <f>+Tabla13[[#This Row],[Sales]]/Tabla13[[#This Row],[Antigüedad]]</f>
        <v>9.7624333333333322</v>
      </c>
      <c r="P6376" s="4">
        <f>+Tabla13[[#This Row],[Sales]]/Tabla13[[#This Row],[Item Weight corregido]]</f>
        <v>11.953999999999999</v>
      </c>
    </row>
    <row r="6377" spans="1:16" x14ac:dyDescent="0.3">
      <c r="A6377" t="s">
        <v>12</v>
      </c>
      <c r="B6377" t="s">
        <v>326</v>
      </c>
      <c r="C6377" t="s">
        <v>1574</v>
      </c>
      <c r="D6377">
        <v>2012</v>
      </c>
      <c r="E6377" t="s">
        <v>1591</v>
      </c>
      <c r="F6377" t="s">
        <v>1601</v>
      </c>
      <c r="G6377" t="s">
        <v>1604</v>
      </c>
      <c r="H6377" t="s">
        <v>1607</v>
      </c>
      <c r="I6377" s="10">
        <v>3.0616757000000001E-2</v>
      </c>
      <c r="J6377">
        <v>10.3</v>
      </c>
      <c r="K6377">
        <v>10.3</v>
      </c>
      <c r="L6377" s="3">
        <v>112.7176</v>
      </c>
      <c r="M6377">
        <v>4</v>
      </c>
      <c r="N6377">
        <f>+$Q$876-Tabla13[[#This Row],[Outlet Establishment Year]]</f>
        <v>12</v>
      </c>
      <c r="O6377">
        <f>+Tabla13[[#This Row],[Sales]]/Tabla13[[#This Row],[Antigüedad]]</f>
        <v>9.3931333333333331</v>
      </c>
      <c r="P6377" s="4">
        <f>+Tabla13[[#This Row],[Sales]]/Tabla13[[#This Row],[Item Weight corregido]]</f>
        <v>10.943456310679611</v>
      </c>
    </row>
    <row r="6378" spans="1:16" x14ac:dyDescent="0.3">
      <c r="A6378" t="s">
        <v>12</v>
      </c>
      <c r="B6378" t="s">
        <v>327</v>
      </c>
      <c r="C6378" t="s">
        <v>1574</v>
      </c>
      <c r="D6378">
        <v>2012</v>
      </c>
      <c r="E6378" t="s">
        <v>1591</v>
      </c>
      <c r="F6378" t="s">
        <v>1601</v>
      </c>
      <c r="G6378" t="s">
        <v>1604</v>
      </c>
      <c r="H6378" t="s">
        <v>1607</v>
      </c>
      <c r="I6378" s="10">
        <v>0.152364317</v>
      </c>
      <c r="J6378">
        <v>12.85</v>
      </c>
      <c r="K6378">
        <v>12.85</v>
      </c>
      <c r="L6378" s="3">
        <v>254.03819999999999</v>
      </c>
      <c r="M6378">
        <v>4</v>
      </c>
      <c r="N6378">
        <f>+$Q$876-Tabla13[[#This Row],[Outlet Establishment Year]]</f>
        <v>12</v>
      </c>
      <c r="O6378">
        <f>+Tabla13[[#This Row],[Sales]]/Tabla13[[#This Row],[Antigüedad]]</f>
        <v>21.16985</v>
      </c>
      <c r="P6378" s="4">
        <f>+Tabla13[[#This Row],[Sales]]/Tabla13[[#This Row],[Item Weight corregido]]</f>
        <v>19.76950972762646</v>
      </c>
    </row>
    <row r="6379" spans="1:16" x14ac:dyDescent="0.3">
      <c r="A6379" t="s">
        <v>12</v>
      </c>
      <c r="B6379" t="s">
        <v>669</v>
      </c>
      <c r="C6379" t="s">
        <v>1574</v>
      </c>
      <c r="D6379">
        <v>2012</v>
      </c>
      <c r="E6379" t="s">
        <v>1591</v>
      </c>
      <c r="F6379" t="s">
        <v>1601</v>
      </c>
      <c r="G6379" t="s">
        <v>1604</v>
      </c>
      <c r="H6379" t="s">
        <v>1607</v>
      </c>
      <c r="I6379" s="10">
        <v>6.4307102000000005E-2</v>
      </c>
      <c r="J6379">
        <v>13.8</v>
      </c>
      <c r="K6379">
        <v>13.8</v>
      </c>
      <c r="L6379" s="3">
        <v>77.301199999999994</v>
      </c>
      <c r="M6379">
        <v>4</v>
      </c>
      <c r="N6379">
        <f>+$Q$876-Tabla13[[#This Row],[Outlet Establishment Year]]</f>
        <v>12</v>
      </c>
      <c r="O6379">
        <f>+Tabla13[[#This Row],[Sales]]/Tabla13[[#This Row],[Antigüedad]]</f>
        <v>6.4417666666666662</v>
      </c>
      <c r="P6379" s="4">
        <f>+Tabla13[[#This Row],[Sales]]/Tabla13[[#This Row],[Item Weight corregido]]</f>
        <v>5.6015362318840571</v>
      </c>
    </row>
    <row r="6380" spans="1:16" x14ac:dyDescent="0.3">
      <c r="A6380" t="s">
        <v>12</v>
      </c>
      <c r="B6380" t="s">
        <v>951</v>
      </c>
      <c r="C6380" t="s">
        <v>1574</v>
      </c>
      <c r="D6380">
        <v>2012</v>
      </c>
      <c r="E6380" t="s">
        <v>1591</v>
      </c>
      <c r="F6380" t="s">
        <v>1601</v>
      </c>
      <c r="G6380" t="s">
        <v>1604</v>
      </c>
      <c r="H6380" t="s">
        <v>1607</v>
      </c>
      <c r="I6380" s="10">
        <v>2.6342897000000001E-2</v>
      </c>
      <c r="J6380">
        <v>15.5</v>
      </c>
      <c r="K6380">
        <v>15.5</v>
      </c>
      <c r="L6380" s="3">
        <v>104.1332</v>
      </c>
      <c r="M6380">
        <v>4</v>
      </c>
      <c r="N6380">
        <f>+$Q$876-Tabla13[[#This Row],[Outlet Establishment Year]]</f>
        <v>12</v>
      </c>
      <c r="O6380">
        <f>+Tabla13[[#This Row],[Sales]]/Tabla13[[#This Row],[Antigüedad]]</f>
        <v>8.6777666666666669</v>
      </c>
      <c r="P6380" s="4">
        <f>+Tabla13[[#This Row],[Sales]]/Tabla13[[#This Row],[Item Weight corregido]]</f>
        <v>6.7182709677419359</v>
      </c>
    </row>
    <row r="6381" spans="1:16" x14ac:dyDescent="0.3">
      <c r="A6381" t="s">
        <v>12</v>
      </c>
      <c r="B6381" t="s">
        <v>1383</v>
      </c>
      <c r="C6381" t="s">
        <v>1574</v>
      </c>
      <c r="D6381">
        <v>2012</v>
      </c>
      <c r="E6381" t="s">
        <v>1591</v>
      </c>
      <c r="F6381" t="s">
        <v>1601</v>
      </c>
      <c r="G6381" t="s">
        <v>1604</v>
      </c>
      <c r="H6381" t="s">
        <v>1607</v>
      </c>
      <c r="I6381" s="10">
        <v>0.100922503</v>
      </c>
      <c r="J6381">
        <v>15.5</v>
      </c>
      <c r="K6381">
        <v>15.5</v>
      </c>
      <c r="L6381" s="3">
        <v>199.07679999999999</v>
      </c>
      <c r="M6381">
        <v>4</v>
      </c>
      <c r="N6381">
        <f>+$Q$876-Tabla13[[#This Row],[Outlet Establishment Year]]</f>
        <v>12</v>
      </c>
      <c r="O6381">
        <f>+Tabla13[[#This Row],[Sales]]/Tabla13[[#This Row],[Antigüedad]]</f>
        <v>16.589733333333331</v>
      </c>
      <c r="P6381" s="4">
        <f>+Tabla13[[#This Row],[Sales]]/Tabla13[[#This Row],[Item Weight corregido]]</f>
        <v>12.843664516129031</v>
      </c>
    </row>
    <row r="6382" spans="1:16" x14ac:dyDescent="0.3">
      <c r="A6382" t="s">
        <v>12</v>
      </c>
      <c r="B6382" t="s">
        <v>307</v>
      </c>
      <c r="C6382" t="s">
        <v>1574</v>
      </c>
      <c r="D6382">
        <v>2012</v>
      </c>
      <c r="E6382" t="s">
        <v>1591</v>
      </c>
      <c r="F6382" t="s">
        <v>1601</v>
      </c>
      <c r="G6382" t="s">
        <v>1604</v>
      </c>
      <c r="H6382" t="s">
        <v>1607</v>
      </c>
      <c r="I6382" s="10">
        <v>0.14291068900000001</v>
      </c>
      <c r="J6382">
        <v>18</v>
      </c>
      <c r="K6382">
        <v>18</v>
      </c>
      <c r="L6382" s="3">
        <v>89.651399999999995</v>
      </c>
      <c r="M6382">
        <v>4</v>
      </c>
      <c r="N6382">
        <f>+$Q$876-Tabla13[[#This Row],[Outlet Establishment Year]]</f>
        <v>12</v>
      </c>
      <c r="O6382">
        <f>+Tabla13[[#This Row],[Sales]]/Tabla13[[#This Row],[Antigüedad]]</f>
        <v>7.4709499999999993</v>
      </c>
      <c r="P6382" s="4">
        <f>+Tabla13[[#This Row],[Sales]]/Tabla13[[#This Row],[Item Weight corregido]]</f>
        <v>4.9806333333333335</v>
      </c>
    </row>
    <row r="6383" spans="1:16" x14ac:dyDescent="0.3">
      <c r="A6383" t="s">
        <v>12</v>
      </c>
      <c r="B6383" t="s">
        <v>1147</v>
      </c>
      <c r="C6383" t="s">
        <v>1574</v>
      </c>
      <c r="D6383">
        <v>2012</v>
      </c>
      <c r="E6383" t="s">
        <v>1591</v>
      </c>
      <c r="F6383" t="s">
        <v>1601</v>
      </c>
      <c r="G6383" t="s">
        <v>1604</v>
      </c>
      <c r="H6383" t="s">
        <v>1607</v>
      </c>
      <c r="I6383" s="10">
        <v>1.2223687E-2</v>
      </c>
      <c r="J6383">
        <v>18.2</v>
      </c>
      <c r="K6383">
        <v>18.2</v>
      </c>
      <c r="L6383" s="3">
        <v>57.190399999999997</v>
      </c>
      <c r="M6383">
        <v>4</v>
      </c>
      <c r="N6383">
        <f>+$Q$876-Tabla13[[#This Row],[Outlet Establishment Year]]</f>
        <v>12</v>
      </c>
      <c r="O6383">
        <f>+Tabla13[[#This Row],[Sales]]/Tabla13[[#This Row],[Antigüedad]]</f>
        <v>4.7658666666666667</v>
      </c>
      <c r="P6383" s="4">
        <f>+Tabla13[[#This Row],[Sales]]/Tabla13[[#This Row],[Item Weight corregido]]</f>
        <v>3.1423296703296701</v>
      </c>
    </row>
    <row r="6384" spans="1:16" x14ac:dyDescent="0.3">
      <c r="A6384" t="s">
        <v>12</v>
      </c>
      <c r="B6384" t="s">
        <v>1276</v>
      </c>
      <c r="C6384" t="s">
        <v>1574</v>
      </c>
      <c r="D6384">
        <v>2012</v>
      </c>
      <c r="E6384" t="s">
        <v>1591</v>
      </c>
      <c r="F6384" t="s">
        <v>1601</v>
      </c>
      <c r="G6384" t="s">
        <v>1604</v>
      </c>
      <c r="H6384" t="s">
        <v>1607</v>
      </c>
      <c r="I6384" s="10">
        <v>6.6400129000000002E-2</v>
      </c>
      <c r="J6384">
        <v>18.2</v>
      </c>
      <c r="K6384">
        <v>18.2</v>
      </c>
      <c r="L6384" s="3">
        <v>250.10919999999999</v>
      </c>
      <c r="M6384">
        <v>4</v>
      </c>
      <c r="N6384">
        <f>+$Q$876-Tabla13[[#This Row],[Outlet Establishment Year]]</f>
        <v>12</v>
      </c>
      <c r="O6384">
        <f>+Tabla13[[#This Row],[Sales]]/Tabla13[[#This Row],[Antigüedad]]</f>
        <v>20.842433333333332</v>
      </c>
      <c r="P6384" s="4">
        <f>+Tabla13[[#This Row],[Sales]]/Tabla13[[#This Row],[Item Weight corregido]]</f>
        <v>13.742263736263736</v>
      </c>
    </row>
    <row r="6385" spans="1:16" x14ac:dyDescent="0.3">
      <c r="A6385" t="s">
        <v>12</v>
      </c>
      <c r="B6385" t="s">
        <v>1021</v>
      </c>
      <c r="C6385" t="s">
        <v>1574</v>
      </c>
      <c r="D6385">
        <v>2012</v>
      </c>
      <c r="E6385" t="s">
        <v>1591</v>
      </c>
      <c r="F6385" t="s">
        <v>1601</v>
      </c>
      <c r="G6385" t="s">
        <v>1604</v>
      </c>
      <c r="H6385" t="s">
        <v>1607</v>
      </c>
      <c r="I6385" s="10">
        <v>0.10361083</v>
      </c>
      <c r="J6385">
        <v>19</v>
      </c>
      <c r="K6385">
        <v>19</v>
      </c>
      <c r="L6385" s="3">
        <v>228.37200000000001</v>
      </c>
      <c r="M6385">
        <v>4</v>
      </c>
      <c r="N6385">
        <f>+$Q$876-Tabla13[[#This Row],[Outlet Establishment Year]]</f>
        <v>12</v>
      </c>
      <c r="O6385">
        <f>+Tabla13[[#This Row],[Sales]]/Tabla13[[#This Row],[Antigüedad]]</f>
        <v>19.031000000000002</v>
      </c>
      <c r="P6385" s="4">
        <f>+Tabla13[[#This Row],[Sales]]/Tabla13[[#This Row],[Item Weight corregido]]</f>
        <v>12.019578947368421</v>
      </c>
    </row>
    <row r="6386" spans="1:16" x14ac:dyDescent="0.3">
      <c r="A6386" t="s">
        <v>12</v>
      </c>
      <c r="B6386" t="s">
        <v>1450</v>
      </c>
      <c r="C6386" t="s">
        <v>1574</v>
      </c>
      <c r="D6386">
        <v>2012</v>
      </c>
      <c r="E6386" t="s">
        <v>1591</v>
      </c>
      <c r="F6386" t="s">
        <v>1601</v>
      </c>
      <c r="G6386" t="s">
        <v>1604</v>
      </c>
      <c r="H6386" t="s">
        <v>1607</v>
      </c>
      <c r="I6386" s="10">
        <v>2.2954444000000001E-2</v>
      </c>
      <c r="J6386">
        <v>19.2</v>
      </c>
      <c r="K6386">
        <v>19.2</v>
      </c>
      <c r="L6386" s="3">
        <v>184.495</v>
      </c>
      <c r="M6386">
        <v>4</v>
      </c>
      <c r="N6386">
        <f>+$Q$876-Tabla13[[#This Row],[Outlet Establishment Year]]</f>
        <v>12</v>
      </c>
      <c r="O6386">
        <f>+Tabla13[[#This Row],[Sales]]/Tabla13[[#This Row],[Antigüedad]]</f>
        <v>15.374583333333334</v>
      </c>
      <c r="P6386" s="4">
        <f>+Tabla13[[#This Row],[Sales]]/Tabla13[[#This Row],[Item Weight corregido]]</f>
        <v>9.6091145833333336</v>
      </c>
    </row>
    <row r="6387" spans="1:16" x14ac:dyDescent="0.3">
      <c r="A6387" t="s">
        <v>12</v>
      </c>
      <c r="B6387" t="s">
        <v>1435</v>
      </c>
      <c r="C6387" t="s">
        <v>1574</v>
      </c>
      <c r="D6387">
        <v>2012</v>
      </c>
      <c r="E6387" t="s">
        <v>1591</v>
      </c>
      <c r="F6387" t="s">
        <v>1601</v>
      </c>
      <c r="G6387" t="s">
        <v>1604</v>
      </c>
      <c r="H6387" t="s">
        <v>1607</v>
      </c>
      <c r="I6387" s="10">
        <v>0.11258481300000001</v>
      </c>
      <c r="J6387">
        <v>20.5</v>
      </c>
      <c r="K6387">
        <v>20.5</v>
      </c>
      <c r="L6387" s="3">
        <v>192.0478</v>
      </c>
      <c r="M6387">
        <v>4</v>
      </c>
      <c r="N6387">
        <f>+$Q$876-Tabla13[[#This Row],[Outlet Establishment Year]]</f>
        <v>12</v>
      </c>
      <c r="O6387">
        <f>+Tabla13[[#This Row],[Sales]]/Tabla13[[#This Row],[Antigüedad]]</f>
        <v>16.003983333333334</v>
      </c>
      <c r="P6387" s="4">
        <f>+Tabla13[[#This Row],[Sales]]/Tabla13[[#This Row],[Item Weight corregido]]</f>
        <v>9.3681853658536589</v>
      </c>
    </row>
    <row r="6388" spans="1:16" x14ac:dyDescent="0.3">
      <c r="A6388" t="s">
        <v>12</v>
      </c>
      <c r="B6388" t="s">
        <v>574</v>
      </c>
      <c r="C6388" t="s">
        <v>1581</v>
      </c>
      <c r="D6388">
        <v>2012</v>
      </c>
      <c r="E6388" t="s">
        <v>1591</v>
      </c>
      <c r="F6388" t="s">
        <v>1601</v>
      </c>
      <c r="G6388" t="s">
        <v>1604</v>
      </c>
      <c r="H6388" t="s">
        <v>1607</v>
      </c>
      <c r="I6388" s="10">
        <v>4.7101810000000001E-2</v>
      </c>
      <c r="J6388">
        <v>5.3049999999999997</v>
      </c>
      <c r="K6388">
        <v>5.3049999999999997</v>
      </c>
      <c r="L6388" s="3">
        <v>181.86080000000001</v>
      </c>
      <c r="M6388">
        <v>4</v>
      </c>
      <c r="N6388">
        <f>+$Q$876-Tabla13[[#This Row],[Outlet Establishment Year]]</f>
        <v>12</v>
      </c>
      <c r="O6388">
        <f>+Tabla13[[#This Row],[Sales]]/Tabla13[[#This Row],[Antigüedad]]</f>
        <v>15.155066666666668</v>
      </c>
      <c r="P6388" s="4">
        <f>+Tabla13[[#This Row],[Sales]]/Tabla13[[#This Row],[Item Weight corregido]]</f>
        <v>34.281017907634315</v>
      </c>
    </row>
    <row r="6389" spans="1:16" x14ac:dyDescent="0.3">
      <c r="A6389" t="s">
        <v>12</v>
      </c>
      <c r="B6389" t="s">
        <v>803</v>
      </c>
      <c r="C6389" t="s">
        <v>1581</v>
      </c>
      <c r="D6389">
        <v>2012</v>
      </c>
      <c r="E6389" t="s">
        <v>1591</v>
      </c>
      <c r="F6389" t="s">
        <v>1601</v>
      </c>
      <c r="G6389" t="s">
        <v>1604</v>
      </c>
      <c r="H6389" t="s">
        <v>1607</v>
      </c>
      <c r="I6389" s="10">
        <v>0.13758045199999999</v>
      </c>
      <c r="J6389">
        <v>6.9850000000000003</v>
      </c>
      <c r="K6389">
        <v>6.9850000000000003</v>
      </c>
      <c r="L6389" s="3">
        <v>182.86080000000001</v>
      </c>
      <c r="M6389">
        <v>4</v>
      </c>
      <c r="N6389">
        <f>+$Q$876-Tabla13[[#This Row],[Outlet Establishment Year]]</f>
        <v>12</v>
      </c>
      <c r="O6389">
        <f>+Tabla13[[#This Row],[Sales]]/Tabla13[[#This Row],[Antigüedad]]</f>
        <v>15.2384</v>
      </c>
      <c r="P6389" s="4">
        <f>+Tabla13[[#This Row],[Sales]]/Tabla13[[#This Row],[Item Weight corregido]]</f>
        <v>26.179069434502505</v>
      </c>
    </row>
    <row r="6390" spans="1:16" x14ac:dyDescent="0.3">
      <c r="A6390" t="s">
        <v>12</v>
      </c>
      <c r="B6390" t="s">
        <v>835</v>
      </c>
      <c r="C6390" t="s">
        <v>1581</v>
      </c>
      <c r="D6390">
        <v>2012</v>
      </c>
      <c r="E6390" t="s">
        <v>1591</v>
      </c>
      <c r="F6390" t="s">
        <v>1601</v>
      </c>
      <c r="G6390" t="s">
        <v>1604</v>
      </c>
      <c r="H6390" t="s">
        <v>1607</v>
      </c>
      <c r="I6390" s="10">
        <v>2.5966531000000001E-2</v>
      </c>
      <c r="J6390">
        <v>11.8</v>
      </c>
      <c r="K6390">
        <v>11.8</v>
      </c>
      <c r="L6390" s="3">
        <v>102.26739999999999</v>
      </c>
      <c r="M6390">
        <v>4</v>
      </c>
      <c r="N6390">
        <f>+$Q$876-Tabla13[[#This Row],[Outlet Establishment Year]]</f>
        <v>12</v>
      </c>
      <c r="O6390">
        <f>+Tabla13[[#This Row],[Sales]]/Tabla13[[#This Row],[Antigüedad]]</f>
        <v>8.5222833333333323</v>
      </c>
      <c r="P6390" s="4">
        <f>+Tabla13[[#This Row],[Sales]]/Tabla13[[#This Row],[Item Weight corregido]]</f>
        <v>8.6667288135593203</v>
      </c>
    </row>
    <row r="6391" spans="1:16" x14ac:dyDescent="0.3">
      <c r="A6391" t="s">
        <v>12</v>
      </c>
      <c r="B6391" t="s">
        <v>851</v>
      </c>
      <c r="C6391" t="s">
        <v>1581</v>
      </c>
      <c r="D6391">
        <v>2012</v>
      </c>
      <c r="E6391" t="s">
        <v>1591</v>
      </c>
      <c r="F6391" t="s">
        <v>1601</v>
      </c>
      <c r="G6391" t="s">
        <v>1604</v>
      </c>
      <c r="H6391" t="s">
        <v>1607</v>
      </c>
      <c r="I6391" s="10">
        <v>2.0442888999999999E-2</v>
      </c>
      <c r="J6391">
        <v>12</v>
      </c>
      <c r="K6391">
        <v>12</v>
      </c>
      <c r="L6391" s="3">
        <v>98.004199999999997</v>
      </c>
      <c r="M6391">
        <v>4</v>
      </c>
      <c r="N6391">
        <f>+$Q$876-Tabla13[[#This Row],[Outlet Establishment Year]]</f>
        <v>12</v>
      </c>
      <c r="O6391">
        <f>+Tabla13[[#This Row],[Sales]]/Tabla13[[#This Row],[Antigüedad]]</f>
        <v>8.167016666666667</v>
      </c>
      <c r="P6391" s="4">
        <f>+Tabla13[[#This Row],[Sales]]/Tabla13[[#This Row],[Item Weight corregido]]</f>
        <v>8.167016666666667</v>
      </c>
    </row>
    <row r="6392" spans="1:16" x14ac:dyDescent="0.3">
      <c r="A6392" t="s">
        <v>12</v>
      </c>
      <c r="B6392" t="s">
        <v>239</v>
      </c>
      <c r="C6392" t="s">
        <v>1581</v>
      </c>
      <c r="D6392">
        <v>2012</v>
      </c>
      <c r="E6392" t="s">
        <v>1591</v>
      </c>
      <c r="F6392" t="s">
        <v>1601</v>
      </c>
      <c r="G6392" t="s">
        <v>1604</v>
      </c>
      <c r="H6392" t="s">
        <v>1607</v>
      </c>
      <c r="I6392" s="10">
        <v>3.3813350999999998E-2</v>
      </c>
      <c r="J6392">
        <v>12.35</v>
      </c>
      <c r="K6392">
        <v>12.35</v>
      </c>
      <c r="L6392" s="3">
        <v>198.14259999999999</v>
      </c>
      <c r="M6392">
        <v>4</v>
      </c>
      <c r="N6392">
        <f>+$Q$876-Tabla13[[#This Row],[Outlet Establishment Year]]</f>
        <v>12</v>
      </c>
      <c r="O6392">
        <f>+Tabla13[[#This Row],[Sales]]/Tabla13[[#This Row],[Antigüedad]]</f>
        <v>16.511883333333333</v>
      </c>
      <c r="P6392" s="4">
        <f>+Tabla13[[#This Row],[Sales]]/Tabla13[[#This Row],[Item Weight corregido]]</f>
        <v>16.043935222672065</v>
      </c>
    </row>
    <row r="6393" spans="1:16" x14ac:dyDescent="0.3">
      <c r="A6393" t="s">
        <v>12</v>
      </c>
      <c r="B6393" t="s">
        <v>995</v>
      </c>
      <c r="C6393" t="s">
        <v>1581</v>
      </c>
      <c r="D6393">
        <v>2012</v>
      </c>
      <c r="E6393" t="s">
        <v>1591</v>
      </c>
      <c r="F6393" t="s">
        <v>1601</v>
      </c>
      <c r="G6393" t="s">
        <v>1604</v>
      </c>
      <c r="H6393" t="s">
        <v>1607</v>
      </c>
      <c r="I6393" s="10">
        <v>6.1190964E-2</v>
      </c>
      <c r="J6393">
        <v>15.85</v>
      </c>
      <c r="K6393">
        <v>15.85</v>
      </c>
      <c r="L6393" s="3">
        <v>47.174399999999999</v>
      </c>
      <c r="M6393">
        <v>4</v>
      </c>
      <c r="N6393">
        <f>+$Q$876-Tabla13[[#This Row],[Outlet Establishment Year]]</f>
        <v>12</v>
      </c>
      <c r="O6393">
        <f>+Tabla13[[#This Row],[Sales]]/Tabla13[[#This Row],[Antigüedad]]</f>
        <v>3.9312</v>
      </c>
      <c r="P6393" s="4">
        <f>+Tabla13[[#This Row],[Sales]]/Tabla13[[#This Row],[Item Weight corregido]]</f>
        <v>2.9763028391167192</v>
      </c>
    </row>
    <row r="6394" spans="1:16" x14ac:dyDescent="0.3">
      <c r="A6394" t="s">
        <v>12</v>
      </c>
      <c r="B6394" t="s">
        <v>536</v>
      </c>
      <c r="C6394" t="s">
        <v>1581</v>
      </c>
      <c r="D6394">
        <v>2012</v>
      </c>
      <c r="E6394" t="s">
        <v>1591</v>
      </c>
      <c r="F6394" t="s">
        <v>1601</v>
      </c>
      <c r="G6394" t="s">
        <v>1604</v>
      </c>
      <c r="H6394" t="s">
        <v>1607</v>
      </c>
      <c r="I6394" s="10">
        <v>0.122065518</v>
      </c>
      <c r="J6394">
        <v>17.7</v>
      </c>
      <c r="K6394">
        <v>17.7</v>
      </c>
      <c r="L6394" s="3">
        <v>103.3674</v>
      </c>
      <c r="M6394">
        <v>4</v>
      </c>
      <c r="N6394">
        <f>+$Q$876-Tabla13[[#This Row],[Outlet Establishment Year]]</f>
        <v>12</v>
      </c>
      <c r="O6394">
        <f>+Tabla13[[#This Row],[Sales]]/Tabla13[[#This Row],[Antigüedad]]</f>
        <v>8.6139500000000009</v>
      </c>
      <c r="P6394" s="4">
        <f>+Tabla13[[#This Row],[Sales]]/Tabla13[[#This Row],[Item Weight corregido]]</f>
        <v>5.839966101694916</v>
      </c>
    </row>
    <row r="6395" spans="1:16" x14ac:dyDescent="0.3">
      <c r="A6395" t="s">
        <v>12</v>
      </c>
      <c r="B6395" t="s">
        <v>240</v>
      </c>
      <c r="C6395" t="s">
        <v>1581</v>
      </c>
      <c r="D6395">
        <v>2012</v>
      </c>
      <c r="E6395" t="s">
        <v>1591</v>
      </c>
      <c r="F6395" t="s">
        <v>1601</v>
      </c>
      <c r="G6395" t="s">
        <v>1604</v>
      </c>
      <c r="H6395" t="s">
        <v>1607</v>
      </c>
      <c r="I6395" s="10">
        <v>0.17174348</v>
      </c>
      <c r="J6395">
        <v>18.600000000000001</v>
      </c>
      <c r="K6395">
        <v>18.600000000000001</v>
      </c>
      <c r="L6395" s="3">
        <v>48.837600000000002</v>
      </c>
      <c r="M6395">
        <v>4</v>
      </c>
      <c r="N6395">
        <f>+$Q$876-Tabla13[[#This Row],[Outlet Establishment Year]]</f>
        <v>12</v>
      </c>
      <c r="O6395">
        <f>+Tabla13[[#This Row],[Sales]]/Tabla13[[#This Row],[Antigüedad]]</f>
        <v>4.0697999999999999</v>
      </c>
      <c r="P6395" s="4">
        <f>+Tabla13[[#This Row],[Sales]]/Tabla13[[#This Row],[Item Weight corregido]]</f>
        <v>2.6256774193548384</v>
      </c>
    </row>
    <row r="6396" spans="1:16" x14ac:dyDescent="0.3">
      <c r="A6396" t="s">
        <v>12</v>
      </c>
      <c r="B6396" t="s">
        <v>1171</v>
      </c>
      <c r="C6396" t="s">
        <v>1580</v>
      </c>
      <c r="D6396">
        <v>2012</v>
      </c>
      <c r="E6396" t="s">
        <v>1591</v>
      </c>
      <c r="F6396" t="s">
        <v>1601</v>
      </c>
      <c r="G6396" t="s">
        <v>1604</v>
      </c>
      <c r="H6396" t="s">
        <v>1607</v>
      </c>
      <c r="I6396" s="10">
        <v>0.123307177</v>
      </c>
      <c r="J6396">
        <v>6.3049999999999997</v>
      </c>
      <c r="K6396">
        <v>6.3049999999999997</v>
      </c>
      <c r="L6396" s="3">
        <v>93.543599999999998</v>
      </c>
      <c r="M6396">
        <v>4</v>
      </c>
      <c r="N6396">
        <f>+$Q$876-Tabla13[[#This Row],[Outlet Establishment Year]]</f>
        <v>12</v>
      </c>
      <c r="O6396">
        <f>+Tabla13[[#This Row],[Sales]]/Tabla13[[#This Row],[Antigüedad]]</f>
        <v>7.7953000000000001</v>
      </c>
      <c r="P6396" s="4">
        <f>+Tabla13[[#This Row],[Sales]]/Tabla13[[#This Row],[Item Weight corregido]]</f>
        <v>14.836415543219667</v>
      </c>
    </row>
    <row r="6397" spans="1:16" x14ac:dyDescent="0.3">
      <c r="A6397" t="s">
        <v>12</v>
      </c>
      <c r="B6397" t="s">
        <v>1237</v>
      </c>
      <c r="C6397" t="s">
        <v>1580</v>
      </c>
      <c r="D6397">
        <v>2012</v>
      </c>
      <c r="E6397" t="s">
        <v>1591</v>
      </c>
      <c r="F6397" t="s">
        <v>1601</v>
      </c>
      <c r="G6397" t="s">
        <v>1604</v>
      </c>
      <c r="H6397" t="s">
        <v>1607</v>
      </c>
      <c r="I6397" s="10">
        <v>4.1346468999999997E-2</v>
      </c>
      <c r="J6397">
        <v>6.9349999999999996</v>
      </c>
      <c r="K6397">
        <v>6.9349999999999996</v>
      </c>
      <c r="L6397" s="3">
        <v>103.1332</v>
      </c>
      <c r="M6397">
        <v>4</v>
      </c>
      <c r="N6397">
        <f>+$Q$876-Tabla13[[#This Row],[Outlet Establishment Year]]</f>
        <v>12</v>
      </c>
      <c r="O6397">
        <f>+Tabla13[[#This Row],[Sales]]/Tabla13[[#This Row],[Antigüedad]]</f>
        <v>8.5944333333333329</v>
      </c>
      <c r="P6397" s="4">
        <f>+Tabla13[[#This Row],[Sales]]/Tabla13[[#This Row],[Item Weight corregido]]</f>
        <v>14.871405912040377</v>
      </c>
    </row>
    <row r="6398" spans="1:16" x14ac:dyDescent="0.3">
      <c r="A6398" t="s">
        <v>12</v>
      </c>
      <c r="B6398" t="s">
        <v>665</v>
      </c>
      <c r="C6398" t="s">
        <v>1580</v>
      </c>
      <c r="D6398">
        <v>2012</v>
      </c>
      <c r="E6398" t="s">
        <v>1591</v>
      </c>
      <c r="F6398" t="s">
        <v>1601</v>
      </c>
      <c r="G6398" t="s">
        <v>1604</v>
      </c>
      <c r="H6398" t="s">
        <v>1607</v>
      </c>
      <c r="I6398" s="10">
        <v>3.2960823E-2</v>
      </c>
      <c r="J6398">
        <v>8.6300000000000008</v>
      </c>
      <c r="K6398">
        <v>8.6300000000000008</v>
      </c>
      <c r="L6398" s="3">
        <v>115.0518</v>
      </c>
      <c r="M6398">
        <v>4</v>
      </c>
      <c r="N6398">
        <f>+$Q$876-Tabla13[[#This Row],[Outlet Establishment Year]]</f>
        <v>12</v>
      </c>
      <c r="O6398">
        <f>+Tabla13[[#This Row],[Sales]]/Tabla13[[#This Row],[Antigüedad]]</f>
        <v>9.58765</v>
      </c>
      <c r="P6398" s="4">
        <f>+Tabla13[[#This Row],[Sales]]/Tabla13[[#This Row],[Item Weight corregido]]</f>
        <v>13.331610660486673</v>
      </c>
    </row>
    <row r="6399" spans="1:16" x14ac:dyDescent="0.3">
      <c r="A6399" t="s">
        <v>12</v>
      </c>
      <c r="B6399" t="s">
        <v>1304</v>
      </c>
      <c r="C6399" t="s">
        <v>1580</v>
      </c>
      <c r="D6399">
        <v>2012</v>
      </c>
      <c r="E6399" t="s">
        <v>1591</v>
      </c>
      <c r="F6399" t="s">
        <v>1601</v>
      </c>
      <c r="G6399" t="s">
        <v>1604</v>
      </c>
      <c r="H6399" t="s">
        <v>1607</v>
      </c>
      <c r="I6399" s="10">
        <v>0.117667492</v>
      </c>
      <c r="J6399">
        <v>9.1950000000000003</v>
      </c>
      <c r="K6399">
        <v>9.1950000000000003</v>
      </c>
      <c r="L6399" s="3">
        <v>159.55779999999999</v>
      </c>
      <c r="M6399">
        <v>4</v>
      </c>
      <c r="N6399">
        <f>+$Q$876-Tabla13[[#This Row],[Outlet Establishment Year]]</f>
        <v>12</v>
      </c>
      <c r="O6399">
        <f>+Tabla13[[#This Row],[Sales]]/Tabla13[[#This Row],[Antigüedad]]</f>
        <v>13.296483333333333</v>
      </c>
      <c r="P6399" s="4">
        <f>+Tabla13[[#This Row],[Sales]]/Tabla13[[#This Row],[Item Weight corregido]]</f>
        <v>17.352669929309407</v>
      </c>
    </row>
    <row r="6400" spans="1:16" x14ac:dyDescent="0.3">
      <c r="A6400" t="s">
        <v>12</v>
      </c>
      <c r="B6400" t="s">
        <v>1238</v>
      </c>
      <c r="C6400" t="s">
        <v>1580</v>
      </c>
      <c r="D6400">
        <v>2012</v>
      </c>
      <c r="E6400" t="s">
        <v>1591</v>
      </c>
      <c r="F6400" t="s">
        <v>1601</v>
      </c>
      <c r="G6400" t="s">
        <v>1604</v>
      </c>
      <c r="H6400" t="s">
        <v>1607</v>
      </c>
      <c r="I6400" s="10">
        <v>2.1039273000000001E-2</v>
      </c>
      <c r="J6400">
        <v>9.2850000000000001</v>
      </c>
      <c r="K6400">
        <v>9.2850000000000001</v>
      </c>
      <c r="L6400" s="3">
        <v>160.05779999999999</v>
      </c>
      <c r="M6400">
        <v>4</v>
      </c>
      <c r="N6400">
        <f>+$Q$876-Tabla13[[#This Row],[Outlet Establishment Year]]</f>
        <v>12</v>
      </c>
      <c r="O6400">
        <f>+Tabla13[[#This Row],[Sales]]/Tabla13[[#This Row],[Antigüedad]]</f>
        <v>13.338149999999999</v>
      </c>
      <c r="P6400" s="4">
        <f>+Tabla13[[#This Row],[Sales]]/Tabla13[[#This Row],[Item Weight corregido]]</f>
        <v>17.238319870759288</v>
      </c>
    </row>
    <row r="6401" spans="1:16" x14ac:dyDescent="0.3">
      <c r="A6401" t="s">
        <v>12</v>
      </c>
      <c r="B6401" t="s">
        <v>1305</v>
      </c>
      <c r="C6401" t="s">
        <v>1580</v>
      </c>
      <c r="D6401">
        <v>2012</v>
      </c>
      <c r="E6401" t="s">
        <v>1591</v>
      </c>
      <c r="F6401" t="s">
        <v>1601</v>
      </c>
      <c r="G6401" t="s">
        <v>1604</v>
      </c>
      <c r="H6401" t="s">
        <v>1607</v>
      </c>
      <c r="I6401" s="10">
        <v>4.5763062E-2</v>
      </c>
      <c r="J6401">
        <v>10.1</v>
      </c>
      <c r="K6401">
        <v>10.1</v>
      </c>
      <c r="L6401" s="3">
        <v>38.4848</v>
      </c>
      <c r="M6401">
        <v>4</v>
      </c>
      <c r="N6401">
        <f>+$Q$876-Tabla13[[#This Row],[Outlet Establishment Year]]</f>
        <v>12</v>
      </c>
      <c r="O6401">
        <f>+Tabla13[[#This Row],[Sales]]/Tabla13[[#This Row],[Antigüedad]]</f>
        <v>3.2070666666666665</v>
      </c>
      <c r="P6401" s="4">
        <f>+Tabla13[[#This Row],[Sales]]/Tabla13[[#This Row],[Item Weight corregido]]</f>
        <v>3.8103762376237627</v>
      </c>
    </row>
    <row r="6402" spans="1:16" x14ac:dyDescent="0.3">
      <c r="A6402" t="s">
        <v>12</v>
      </c>
      <c r="B6402" t="s">
        <v>1568</v>
      </c>
      <c r="C6402" t="s">
        <v>1580</v>
      </c>
      <c r="D6402">
        <v>2012</v>
      </c>
      <c r="E6402" t="s">
        <v>1591</v>
      </c>
      <c r="F6402" t="s">
        <v>1601</v>
      </c>
      <c r="G6402" t="s">
        <v>1604</v>
      </c>
      <c r="H6402" t="s">
        <v>1607</v>
      </c>
      <c r="I6402" s="10">
        <v>9.3909644E-2</v>
      </c>
      <c r="J6402">
        <v>10.5</v>
      </c>
      <c r="K6402">
        <v>10.5</v>
      </c>
      <c r="L6402" s="3">
        <v>213.7244</v>
      </c>
      <c r="M6402">
        <v>4</v>
      </c>
      <c r="N6402">
        <f>+$Q$876-Tabla13[[#This Row],[Outlet Establishment Year]]</f>
        <v>12</v>
      </c>
      <c r="O6402">
        <f>+Tabla13[[#This Row],[Sales]]/Tabla13[[#This Row],[Antigüedad]]</f>
        <v>17.810366666666667</v>
      </c>
      <c r="P6402" s="4">
        <f>+Tabla13[[#This Row],[Sales]]/Tabla13[[#This Row],[Item Weight corregido]]</f>
        <v>20.354704761904763</v>
      </c>
    </row>
    <row r="6403" spans="1:16" x14ac:dyDescent="0.3">
      <c r="A6403" t="s">
        <v>12</v>
      </c>
      <c r="B6403" t="s">
        <v>1066</v>
      </c>
      <c r="C6403" t="s">
        <v>1580</v>
      </c>
      <c r="D6403">
        <v>2012</v>
      </c>
      <c r="E6403" t="s">
        <v>1591</v>
      </c>
      <c r="F6403" t="s">
        <v>1601</v>
      </c>
      <c r="G6403" t="s">
        <v>1604</v>
      </c>
      <c r="H6403" t="s">
        <v>1607</v>
      </c>
      <c r="I6403" s="10">
        <v>7.6839735000000006E-2</v>
      </c>
      <c r="J6403">
        <v>11.8</v>
      </c>
      <c r="K6403">
        <v>11.8</v>
      </c>
      <c r="L6403" s="3">
        <v>34.955800000000004</v>
      </c>
      <c r="M6403">
        <v>4</v>
      </c>
      <c r="N6403">
        <f>+$Q$876-Tabla13[[#This Row],[Outlet Establishment Year]]</f>
        <v>12</v>
      </c>
      <c r="O6403">
        <f>+Tabla13[[#This Row],[Sales]]/Tabla13[[#This Row],[Antigüedad]]</f>
        <v>2.9129833333333335</v>
      </c>
      <c r="P6403" s="4">
        <f>+Tabla13[[#This Row],[Sales]]/Tabla13[[#This Row],[Item Weight corregido]]</f>
        <v>2.9623559322033901</v>
      </c>
    </row>
    <row r="6404" spans="1:16" x14ac:dyDescent="0.3">
      <c r="A6404" t="s">
        <v>12</v>
      </c>
      <c r="B6404" t="s">
        <v>228</v>
      </c>
      <c r="C6404" t="s">
        <v>1580</v>
      </c>
      <c r="D6404">
        <v>2012</v>
      </c>
      <c r="E6404" t="s">
        <v>1591</v>
      </c>
      <c r="F6404" t="s">
        <v>1601</v>
      </c>
      <c r="G6404" t="s">
        <v>1604</v>
      </c>
      <c r="H6404" t="s">
        <v>1607</v>
      </c>
      <c r="I6404" s="10">
        <v>0.12546944199999999</v>
      </c>
      <c r="J6404">
        <v>13.5</v>
      </c>
      <c r="K6404">
        <v>13.5</v>
      </c>
      <c r="L6404" s="3">
        <v>264.49099999999999</v>
      </c>
      <c r="M6404">
        <v>4</v>
      </c>
      <c r="N6404">
        <f>+$Q$876-Tabla13[[#This Row],[Outlet Establishment Year]]</f>
        <v>12</v>
      </c>
      <c r="O6404">
        <f>+Tabla13[[#This Row],[Sales]]/Tabla13[[#This Row],[Antigüedad]]</f>
        <v>22.040916666666664</v>
      </c>
      <c r="P6404" s="4">
        <f>+Tabla13[[#This Row],[Sales]]/Tabla13[[#This Row],[Item Weight corregido]]</f>
        <v>19.591925925925924</v>
      </c>
    </row>
    <row r="6405" spans="1:16" x14ac:dyDescent="0.3">
      <c r="A6405" t="s">
        <v>12</v>
      </c>
      <c r="B6405" t="s">
        <v>805</v>
      </c>
      <c r="C6405" t="s">
        <v>1580</v>
      </c>
      <c r="D6405">
        <v>2012</v>
      </c>
      <c r="E6405" t="s">
        <v>1591</v>
      </c>
      <c r="F6405" t="s">
        <v>1601</v>
      </c>
      <c r="G6405" t="s">
        <v>1604</v>
      </c>
      <c r="H6405" t="s">
        <v>1607</v>
      </c>
      <c r="I6405" s="10">
        <v>2.5961115999999999E-2</v>
      </c>
      <c r="J6405">
        <v>13.65</v>
      </c>
      <c r="K6405">
        <v>13.65</v>
      </c>
      <c r="L6405" s="3">
        <v>80.430199999999999</v>
      </c>
      <c r="M6405">
        <v>4</v>
      </c>
      <c r="N6405">
        <f>+$Q$876-Tabla13[[#This Row],[Outlet Establishment Year]]</f>
        <v>12</v>
      </c>
      <c r="O6405">
        <f>+Tabla13[[#This Row],[Sales]]/Tabla13[[#This Row],[Antigüedad]]</f>
        <v>6.7025166666666669</v>
      </c>
      <c r="P6405" s="4">
        <f>+Tabla13[[#This Row],[Sales]]/Tabla13[[#This Row],[Item Weight corregido]]</f>
        <v>5.892322344322344</v>
      </c>
    </row>
    <row r="6406" spans="1:16" x14ac:dyDescent="0.3">
      <c r="A6406" t="s">
        <v>12</v>
      </c>
      <c r="B6406" t="s">
        <v>1461</v>
      </c>
      <c r="C6406" t="s">
        <v>1580</v>
      </c>
      <c r="D6406">
        <v>2012</v>
      </c>
      <c r="E6406" t="s">
        <v>1591</v>
      </c>
      <c r="F6406" t="s">
        <v>1601</v>
      </c>
      <c r="G6406" t="s">
        <v>1604</v>
      </c>
      <c r="H6406" t="s">
        <v>1607</v>
      </c>
      <c r="I6406" s="10">
        <v>9.9286297999999995E-2</v>
      </c>
      <c r="J6406">
        <v>14.65</v>
      </c>
      <c r="K6406">
        <v>14.65</v>
      </c>
      <c r="L6406" s="3">
        <v>49.866599999999998</v>
      </c>
      <c r="M6406">
        <v>4</v>
      </c>
      <c r="N6406">
        <f>+$Q$876-Tabla13[[#This Row],[Outlet Establishment Year]]</f>
        <v>12</v>
      </c>
      <c r="O6406">
        <f>+Tabla13[[#This Row],[Sales]]/Tabla13[[#This Row],[Antigüedad]]</f>
        <v>4.1555499999999999</v>
      </c>
      <c r="P6406" s="4">
        <f>+Tabla13[[#This Row],[Sales]]/Tabla13[[#This Row],[Item Weight corregido]]</f>
        <v>3.4038634812286688</v>
      </c>
    </row>
    <row r="6407" spans="1:16" x14ac:dyDescent="0.3">
      <c r="A6407" t="s">
        <v>12</v>
      </c>
      <c r="B6407" t="s">
        <v>624</v>
      </c>
      <c r="C6407" t="s">
        <v>1580</v>
      </c>
      <c r="D6407">
        <v>2012</v>
      </c>
      <c r="E6407" t="s">
        <v>1591</v>
      </c>
      <c r="F6407" t="s">
        <v>1601</v>
      </c>
      <c r="G6407" t="s">
        <v>1604</v>
      </c>
      <c r="H6407" t="s">
        <v>1607</v>
      </c>
      <c r="I6407" s="10">
        <v>6.7181097999999995E-2</v>
      </c>
      <c r="J6407">
        <v>15.1</v>
      </c>
      <c r="K6407">
        <v>15.1</v>
      </c>
      <c r="L6407" s="3">
        <v>258.8304</v>
      </c>
      <c r="M6407">
        <v>4</v>
      </c>
      <c r="N6407">
        <f>+$Q$876-Tabla13[[#This Row],[Outlet Establishment Year]]</f>
        <v>12</v>
      </c>
      <c r="O6407">
        <f>+Tabla13[[#This Row],[Sales]]/Tabla13[[#This Row],[Antigüedad]]</f>
        <v>21.569199999999999</v>
      </c>
      <c r="P6407" s="4">
        <f>+Tabla13[[#This Row],[Sales]]/Tabla13[[#This Row],[Item Weight corregido]]</f>
        <v>17.141086092715231</v>
      </c>
    </row>
    <row r="6408" spans="1:16" x14ac:dyDescent="0.3">
      <c r="A6408" t="s">
        <v>12</v>
      </c>
      <c r="B6408" t="s">
        <v>996</v>
      </c>
      <c r="C6408" t="s">
        <v>1580</v>
      </c>
      <c r="D6408">
        <v>2012</v>
      </c>
      <c r="E6408" t="s">
        <v>1591</v>
      </c>
      <c r="F6408" t="s">
        <v>1601</v>
      </c>
      <c r="G6408" t="s">
        <v>1604</v>
      </c>
      <c r="H6408" t="s">
        <v>1607</v>
      </c>
      <c r="I6408" s="10">
        <v>0.128235131</v>
      </c>
      <c r="J6408">
        <v>19.600000000000001</v>
      </c>
      <c r="K6408">
        <v>19.600000000000001</v>
      </c>
      <c r="L6408" s="3">
        <v>169.2816</v>
      </c>
      <c r="M6408">
        <v>4</v>
      </c>
      <c r="N6408">
        <f>+$Q$876-Tabla13[[#This Row],[Outlet Establishment Year]]</f>
        <v>12</v>
      </c>
      <c r="O6408">
        <f>+Tabla13[[#This Row],[Sales]]/Tabla13[[#This Row],[Antigüedad]]</f>
        <v>14.1068</v>
      </c>
      <c r="P6408" s="4">
        <f>+Tabla13[[#This Row],[Sales]]/Tabla13[[#This Row],[Item Weight corregido]]</f>
        <v>8.6368163265306119</v>
      </c>
    </row>
    <row r="6409" spans="1:16" x14ac:dyDescent="0.3">
      <c r="A6409" t="s">
        <v>12</v>
      </c>
      <c r="B6409" t="s">
        <v>1384</v>
      </c>
      <c r="C6409" t="s">
        <v>1590</v>
      </c>
      <c r="D6409">
        <v>2012</v>
      </c>
      <c r="E6409" t="s">
        <v>1591</v>
      </c>
      <c r="F6409" t="s">
        <v>1601</v>
      </c>
      <c r="G6409" t="s">
        <v>1604</v>
      </c>
      <c r="H6409" t="s">
        <v>1607</v>
      </c>
      <c r="I6409" s="10">
        <v>6.1270646999999998E-2</v>
      </c>
      <c r="J6409">
        <v>12.1</v>
      </c>
      <c r="K6409">
        <v>12.1</v>
      </c>
      <c r="L6409" s="3">
        <v>53.261400000000002</v>
      </c>
      <c r="M6409">
        <v>4</v>
      </c>
      <c r="N6409">
        <f>+$Q$876-Tabla13[[#This Row],[Outlet Establishment Year]]</f>
        <v>12</v>
      </c>
      <c r="O6409">
        <f>+Tabla13[[#This Row],[Sales]]/Tabla13[[#This Row],[Antigüedad]]</f>
        <v>4.4384500000000005</v>
      </c>
      <c r="P6409" s="4">
        <f>+Tabla13[[#This Row],[Sales]]/Tabla13[[#This Row],[Item Weight corregido]]</f>
        <v>4.4017685950413226</v>
      </c>
    </row>
    <row r="6410" spans="1:16" x14ac:dyDescent="0.3">
      <c r="A6410" t="s">
        <v>12</v>
      </c>
      <c r="B6410" t="s">
        <v>1467</v>
      </c>
      <c r="C6410" t="s">
        <v>1590</v>
      </c>
      <c r="D6410">
        <v>2012</v>
      </c>
      <c r="E6410" t="s">
        <v>1591</v>
      </c>
      <c r="F6410" t="s">
        <v>1601</v>
      </c>
      <c r="G6410" t="s">
        <v>1604</v>
      </c>
      <c r="H6410" t="s">
        <v>1607</v>
      </c>
      <c r="I6410" s="10">
        <v>2.4892128999999999E-2</v>
      </c>
      <c r="J6410">
        <v>16.75</v>
      </c>
      <c r="K6410">
        <v>16.75</v>
      </c>
      <c r="L6410" s="3">
        <v>37.882199999999997</v>
      </c>
      <c r="M6410">
        <v>4</v>
      </c>
      <c r="N6410">
        <f>+$Q$876-Tabla13[[#This Row],[Outlet Establishment Year]]</f>
        <v>12</v>
      </c>
      <c r="O6410">
        <f>+Tabla13[[#This Row],[Sales]]/Tabla13[[#This Row],[Antigüedad]]</f>
        <v>3.1568499999999999</v>
      </c>
      <c r="P6410" s="4">
        <f>+Tabla13[[#This Row],[Sales]]/Tabla13[[#This Row],[Item Weight corregido]]</f>
        <v>2.2616238805970146</v>
      </c>
    </row>
    <row r="6411" spans="1:16" x14ac:dyDescent="0.3">
      <c r="A6411" t="s">
        <v>12</v>
      </c>
      <c r="B6411" t="s">
        <v>1462</v>
      </c>
      <c r="C6411" t="s">
        <v>1590</v>
      </c>
      <c r="D6411">
        <v>2012</v>
      </c>
      <c r="E6411" t="s">
        <v>1591</v>
      </c>
      <c r="F6411" t="s">
        <v>1601</v>
      </c>
      <c r="G6411" t="s">
        <v>1604</v>
      </c>
      <c r="H6411" t="s">
        <v>1607</v>
      </c>
      <c r="I6411" s="10">
        <v>3.9990313999999999E-2</v>
      </c>
      <c r="J6411">
        <v>19.350000000000001</v>
      </c>
      <c r="K6411">
        <v>19.350000000000001</v>
      </c>
      <c r="L6411" s="3">
        <v>165.08680000000001</v>
      </c>
      <c r="M6411">
        <v>4</v>
      </c>
      <c r="N6411">
        <f>+$Q$876-Tabla13[[#This Row],[Outlet Establishment Year]]</f>
        <v>12</v>
      </c>
      <c r="O6411">
        <f>+Tabla13[[#This Row],[Sales]]/Tabla13[[#This Row],[Antigüedad]]</f>
        <v>13.757233333333334</v>
      </c>
      <c r="P6411" s="4">
        <f>+Tabla13[[#This Row],[Sales]]/Tabla13[[#This Row],[Item Weight corregido]]</f>
        <v>8.5316175710594315</v>
      </c>
    </row>
    <row r="6412" spans="1:16" x14ac:dyDescent="0.3">
      <c r="A6412" t="s">
        <v>12</v>
      </c>
      <c r="B6412" t="s">
        <v>1403</v>
      </c>
      <c r="C6412" t="s">
        <v>1589</v>
      </c>
      <c r="D6412">
        <v>2012</v>
      </c>
      <c r="E6412" t="s">
        <v>1591</v>
      </c>
      <c r="F6412" t="s">
        <v>1601</v>
      </c>
      <c r="G6412" t="s">
        <v>1604</v>
      </c>
      <c r="H6412" t="s">
        <v>1607</v>
      </c>
      <c r="I6412" s="10">
        <v>4.3968651999999997E-2</v>
      </c>
      <c r="J6412">
        <v>7.06</v>
      </c>
      <c r="K6412">
        <v>7.06</v>
      </c>
      <c r="L6412" s="3">
        <v>57.690399999999997</v>
      </c>
      <c r="M6412">
        <v>4</v>
      </c>
      <c r="N6412">
        <f>+$Q$876-Tabla13[[#This Row],[Outlet Establishment Year]]</f>
        <v>12</v>
      </c>
      <c r="O6412">
        <f>+Tabla13[[#This Row],[Sales]]/Tabla13[[#This Row],[Antigüedad]]</f>
        <v>4.8075333333333328</v>
      </c>
      <c r="P6412" s="4">
        <f>+Tabla13[[#This Row],[Sales]]/Tabla13[[#This Row],[Item Weight corregido]]</f>
        <v>8.171444759206798</v>
      </c>
    </row>
    <row r="6413" spans="1:16" x14ac:dyDescent="0.3">
      <c r="A6413" t="s">
        <v>12</v>
      </c>
      <c r="B6413" t="s">
        <v>1397</v>
      </c>
      <c r="C6413" t="s">
        <v>1589</v>
      </c>
      <c r="D6413">
        <v>2012</v>
      </c>
      <c r="E6413" t="s">
        <v>1591</v>
      </c>
      <c r="F6413" t="s">
        <v>1601</v>
      </c>
      <c r="G6413" t="s">
        <v>1604</v>
      </c>
      <c r="H6413" t="s">
        <v>1607</v>
      </c>
      <c r="I6413" s="10">
        <v>4.8761222999999999E-2</v>
      </c>
      <c r="J6413">
        <v>9.5</v>
      </c>
      <c r="K6413">
        <v>9.5</v>
      </c>
      <c r="L6413" s="3">
        <v>186.5898</v>
      </c>
      <c r="M6413">
        <v>4</v>
      </c>
      <c r="N6413">
        <f>+$Q$876-Tabla13[[#This Row],[Outlet Establishment Year]]</f>
        <v>12</v>
      </c>
      <c r="O6413">
        <f>+Tabla13[[#This Row],[Sales]]/Tabla13[[#This Row],[Antigüedad]]</f>
        <v>15.549149999999999</v>
      </c>
      <c r="P6413" s="4">
        <f>+Tabla13[[#This Row],[Sales]]/Tabla13[[#This Row],[Item Weight corregido]]</f>
        <v>19.641031578947366</v>
      </c>
    </row>
    <row r="6414" spans="1:16" x14ac:dyDescent="0.3">
      <c r="A6414" t="s">
        <v>12</v>
      </c>
      <c r="B6414" t="s">
        <v>854</v>
      </c>
      <c r="C6414" t="s">
        <v>1589</v>
      </c>
      <c r="D6414">
        <v>2012</v>
      </c>
      <c r="E6414" t="s">
        <v>1591</v>
      </c>
      <c r="F6414" t="s">
        <v>1601</v>
      </c>
      <c r="G6414" t="s">
        <v>1604</v>
      </c>
      <c r="H6414" t="s">
        <v>1607</v>
      </c>
      <c r="I6414" s="10">
        <v>0.12901648700000001</v>
      </c>
      <c r="J6414">
        <v>13.5</v>
      </c>
      <c r="K6414">
        <v>13.5</v>
      </c>
      <c r="L6414" s="3">
        <v>98.406800000000004</v>
      </c>
      <c r="M6414">
        <v>4</v>
      </c>
      <c r="N6414">
        <f>+$Q$876-Tabla13[[#This Row],[Outlet Establishment Year]]</f>
        <v>12</v>
      </c>
      <c r="O6414">
        <f>+Tabla13[[#This Row],[Sales]]/Tabla13[[#This Row],[Antigüedad]]</f>
        <v>8.200566666666667</v>
      </c>
      <c r="P6414" s="4">
        <f>+Tabla13[[#This Row],[Sales]]/Tabla13[[#This Row],[Item Weight corregido]]</f>
        <v>7.2893925925925931</v>
      </c>
    </row>
    <row r="6415" spans="1:16" x14ac:dyDescent="0.3">
      <c r="A6415" t="s">
        <v>14</v>
      </c>
      <c r="B6415" t="s">
        <v>1330</v>
      </c>
      <c r="C6415" t="s">
        <v>1582</v>
      </c>
      <c r="D6415">
        <v>2012</v>
      </c>
      <c r="E6415" t="s">
        <v>1591</v>
      </c>
      <c r="F6415" t="s">
        <v>1601</v>
      </c>
      <c r="G6415" t="s">
        <v>1604</v>
      </c>
      <c r="H6415" t="s">
        <v>1607</v>
      </c>
      <c r="I6415" s="10">
        <v>4.8857925000000003E-2</v>
      </c>
      <c r="J6415">
        <v>12.6</v>
      </c>
      <c r="K6415">
        <v>12.6</v>
      </c>
      <c r="L6415" s="3">
        <v>61.019399999999997</v>
      </c>
      <c r="M6415">
        <v>4</v>
      </c>
      <c r="N6415">
        <f>+$Q$876-Tabla13[[#This Row],[Outlet Establishment Year]]</f>
        <v>12</v>
      </c>
      <c r="O6415">
        <f>+Tabla13[[#This Row],[Sales]]/Tabla13[[#This Row],[Antigüedad]]</f>
        <v>5.0849500000000001</v>
      </c>
      <c r="P6415" s="4">
        <f>+Tabla13[[#This Row],[Sales]]/Tabla13[[#This Row],[Item Weight corregido]]</f>
        <v>4.8428095238095237</v>
      </c>
    </row>
    <row r="6416" spans="1:16" x14ac:dyDescent="0.3">
      <c r="A6416" t="s">
        <v>14</v>
      </c>
      <c r="B6416" t="s">
        <v>1093</v>
      </c>
      <c r="C6416" t="s">
        <v>1583</v>
      </c>
      <c r="D6416">
        <v>2012</v>
      </c>
      <c r="E6416" t="s">
        <v>1591</v>
      </c>
      <c r="F6416" t="s">
        <v>1601</v>
      </c>
      <c r="G6416" t="s">
        <v>1604</v>
      </c>
      <c r="H6416" t="s">
        <v>1607</v>
      </c>
      <c r="I6416" s="10">
        <v>0</v>
      </c>
      <c r="J6416">
        <v>10.8</v>
      </c>
      <c r="K6416">
        <v>10.8</v>
      </c>
      <c r="L6416" s="3">
        <v>72.337999999999994</v>
      </c>
      <c r="M6416">
        <v>4</v>
      </c>
      <c r="N6416">
        <f>+$Q$876-Tabla13[[#This Row],[Outlet Establishment Year]]</f>
        <v>12</v>
      </c>
      <c r="O6416">
        <f>+Tabla13[[#This Row],[Sales]]/Tabla13[[#This Row],[Antigüedad]]</f>
        <v>6.0281666666666665</v>
      </c>
      <c r="P6416" s="4">
        <f>+Tabla13[[#This Row],[Sales]]/Tabla13[[#This Row],[Item Weight corregido]]</f>
        <v>6.6979629629629622</v>
      </c>
    </row>
    <row r="6417" spans="1:16" x14ac:dyDescent="0.3">
      <c r="A6417" t="s">
        <v>14</v>
      </c>
      <c r="B6417" t="s">
        <v>1362</v>
      </c>
      <c r="C6417" t="s">
        <v>1579</v>
      </c>
      <c r="D6417">
        <v>2012</v>
      </c>
      <c r="E6417" t="s">
        <v>1591</v>
      </c>
      <c r="F6417" t="s">
        <v>1601</v>
      </c>
      <c r="G6417" t="s">
        <v>1604</v>
      </c>
      <c r="H6417" t="s">
        <v>1607</v>
      </c>
      <c r="I6417" s="10">
        <v>0.129534812</v>
      </c>
      <c r="J6417">
        <v>19</v>
      </c>
      <c r="K6417">
        <v>19</v>
      </c>
      <c r="L6417" s="3">
        <v>190.18719999999999</v>
      </c>
      <c r="M6417">
        <v>4</v>
      </c>
      <c r="N6417">
        <f>+$Q$876-Tabla13[[#This Row],[Outlet Establishment Year]]</f>
        <v>12</v>
      </c>
      <c r="O6417">
        <f>+Tabla13[[#This Row],[Sales]]/Tabla13[[#This Row],[Antigüedad]]</f>
        <v>15.848933333333333</v>
      </c>
      <c r="P6417" s="4">
        <f>+Tabla13[[#This Row],[Sales]]/Tabla13[[#This Row],[Item Weight corregido]]</f>
        <v>10.009852631578946</v>
      </c>
    </row>
    <row r="6418" spans="1:16" x14ac:dyDescent="0.3">
      <c r="A6418" t="s">
        <v>12</v>
      </c>
      <c r="B6418" t="s">
        <v>690</v>
      </c>
      <c r="C6418" t="s">
        <v>1587</v>
      </c>
      <c r="D6418">
        <v>2012</v>
      </c>
      <c r="E6418" t="s">
        <v>1591</v>
      </c>
      <c r="F6418" t="s">
        <v>1601</v>
      </c>
      <c r="G6418" t="s">
        <v>1604</v>
      </c>
      <c r="H6418" t="s">
        <v>1607</v>
      </c>
      <c r="I6418" s="10">
        <v>3.5627488999999998E-2</v>
      </c>
      <c r="J6418">
        <v>8.3149999999999995</v>
      </c>
      <c r="K6418">
        <v>8.3149999999999995</v>
      </c>
      <c r="L6418" s="3">
        <v>146.64439999999999</v>
      </c>
      <c r="M6418">
        <v>4</v>
      </c>
      <c r="N6418">
        <f>+$Q$876-Tabla13[[#This Row],[Outlet Establishment Year]]</f>
        <v>12</v>
      </c>
      <c r="O6418">
        <f>+Tabla13[[#This Row],[Sales]]/Tabla13[[#This Row],[Antigüedad]]</f>
        <v>12.220366666666665</v>
      </c>
      <c r="P6418" s="4">
        <f>+Tabla13[[#This Row],[Sales]]/Tabla13[[#This Row],[Item Weight corregido]]</f>
        <v>17.636127480457006</v>
      </c>
    </row>
    <row r="6419" spans="1:16" x14ac:dyDescent="0.3">
      <c r="A6419" t="s">
        <v>12</v>
      </c>
      <c r="B6419" t="s">
        <v>1298</v>
      </c>
      <c r="C6419" t="s">
        <v>1587</v>
      </c>
      <c r="D6419">
        <v>2012</v>
      </c>
      <c r="E6419" t="s">
        <v>1591</v>
      </c>
      <c r="F6419" t="s">
        <v>1601</v>
      </c>
      <c r="G6419" t="s">
        <v>1604</v>
      </c>
      <c r="H6419" t="s">
        <v>1607</v>
      </c>
      <c r="I6419" s="10">
        <v>6.2321222000000003E-2</v>
      </c>
      <c r="J6419">
        <v>20.85</v>
      </c>
      <c r="K6419">
        <v>20.85</v>
      </c>
      <c r="L6419" s="3">
        <v>87.251400000000004</v>
      </c>
      <c r="M6419">
        <v>4</v>
      </c>
      <c r="N6419">
        <f>+$Q$876-Tabla13[[#This Row],[Outlet Establishment Year]]</f>
        <v>12</v>
      </c>
      <c r="O6419">
        <f>+Tabla13[[#This Row],[Sales]]/Tabla13[[#This Row],[Antigüedad]]</f>
        <v>7.27095</v>
      </c>
      <c r="P6419" s="4">
        <f>+Tabla13[[#This Row],[Sales]]/Tabla13[[#This Row],[Item Weight corregido]]</f>
        <v>4.1847194244604315</v>
      </c>
    </row>
    <row r="6420" spans="1:16" x14ac:dyDescent="0.3">
      <c r="A6420" t="s">
        <v>12</v>
      </c>
      <c r="B6420" t="s">
        <v>1315</v>
      </c>
      <c r="C6420" t="s">
        <v>1582</v>
      </c>
      <c r="D6420">
        <v>2012</v>
      </c>
      <c r="E6420" t="s">
        <v>1591</v>
      </c>
      <c r="F6420" t="s">
        <v>1601</v>
      </c>
      <c r="G6420" t="s">
        <v>1604</v>
      </c>
      <c r="H6420" t="s">
        <v>1607</v>
      </c>
      <c r="I6420" s="10">
        <v>7.4847664999999994E-2</v>
      </c>
      <c r="J6420">
        <v>7.72</v>
      </c>
      <c r="K6420">
        <v>7.72</v>
      </c>
      <c r="L6420" s="3">
        <v>78.898600000000002</v>
      </c>
      <c r="M6420">
        <v>4</v>
      </c>
      <c r="N6420">
        <f>+$Q$876-Tabla13[[#This Row],[Outlet Establishment Year]]</f>
        <v>12</v>
      </c>
      <c r="O6420">
        <f>+Tabla13[[#This Row],[Sales]]/Tabla13[[#This Row],[Antigüedad]]</f>
        <v>6.5748833333333332</v>
      </c>
      <c r="P6420" s="4">
        <f>+Tabla13[[#This Row],[Sales]]/Tabla13[[#This Row],[Item Weight corregido]]</f>
        <v>10.220025906735751</v>
      </c>
    </row>
    <row r="6421" spans="1:16" x14ac:dyDescent="0.3">
      <c r="A6421" t="s">
        <v>12</v>
      </c>
      <c r="B6421" t="s">
        <v>1299</v>
      </c>
      <c r="C6421" t="s">
        <v>1576</v>
      </c>
      <c r="D6421">
        <v>2012</v>
      </c>
      <c r="E6421" t="s">
        <v>1591</v>
      </c>
      <c r="F6421" t="s">
        <v>1601</v>
      </c>
      <c r="G6421" t="s">
        <v>1604</v>
      </c>
      <c r="H6421" t="s">
        <v>1607</v>
      </c>
      <c r="I6421" s="10">
        <v>0.12862194099999999</v>
      </c>
      <c r="J6421">
        <v>16.2</v>
      </c>
      <c r="K6421">
        <v>16.2</v>
      </c>
      <c r="L6421" s="3">
        <v>175.53700000000001</v>
      </c>
      <c r="M6421">
        <v>4</v>
      </c>
      <c r="N6421">
        <f>+$Q$876-Tabla13[[#This Row],[Outlet Establishment Year]]</f>
        <v>12</v>
      </c>
      <c r="O6421">
        <f>+Tabla13[[#This Row],[Sales]]/Tabla13[[#This Row],[Antigüedad]]</f>
        <v>14.628083333333334</v>
      </c>
      <c r="P6421" s="4">
        <f>+Tabla13[[#This Row],[Sales]]/Tabla13[[#This Row],[Item Weight corregido]]</f>
        <v>10.835617283950619</v>
      </c>
    </row>
    <row r="6422" spans="1:16" x14ac:dyDescent="0.3">
      <c r="A6422" t="s">
        <v>12</v>
      </c>
      <c r="B6422" t="s">
        <v>699</v>
      </c>
      <c r="C6422" t="s">
        <v>1574</v>
      </c>
      <c r="D6422">
        <v>2012</v>
      </c>
      <c r="E6422" t="s">
        <v>1591</v>
      </c>
      <c r="F6422" t="s">
        <v>1601</v>
      </c>
      <c r="G6422" t="s">
        <v>1604</v>
      </c>
      <c r="H6422" t="s">
        <v>1607</v>
      </c>
      <c r="I6422" s="10">
        <v>0</v>
      </c>
      <c r="J6422">
        <v>5.82</v>
      </c>
      <c r="K6422">
        <v>5.82</v>
      </c>
      <c r="L6422" s="3">
        <v>256.63299999999998</v>
      </c>
      <c r="M6422">
        <v>4</v>
      </c>
      <c r="N6422">
        <f>+$Q$876-Tabla13[[#This Row],[Outlet Establishment Year]]</f>
        <v>12</v>
      </c>
      <c r="O6422">
        <f>+Tabla13[[#This Row],[Sales]]/Tabla13[[#This Row],[Antigüedad]]</f>
        <v>21.386083333333332</v>
      </c>
      <c r="P6422" s="4">
        <f>+Tabla13[[#This Row],[Sales]]/Tabla13[[#This Row],[Item Weight corregido]]</f>
        <v>44.095017182130576</v>
      </c>
    </row>
    <row r="6423" spans="1:16" x14ac:dyDescent="0.3">
      <c r="A6423" t="s">
        <v>12</v>
      </c>
      <c r="B6423" t="s">
        <v>929</v>
      </c>
      <c r="C6423" t="s">
        <v>1581</v>
      </c>
      <c r="D6423">
        <v>2012</v>
      </c>
      <c r="E6423" t="s">
        <v>1591</v>
      </c>
      <c r="F6423" t="s">
        <v>1601</v>
      </c>
      <c r="G6423" t="s">
        <v>1604</v>
      </c>
      <c r="H6423" t="s">
        <v>1607</v>
      </c>
      <c r="I6423" s="10">
        <v>9.8832569999999995E-3</v>
      </c>
      <c r="J6423">
        <v>6.26</v>
      </c>
      <c r="K6423">
        <v>6.26</v>
      </c>
      <c r="L6423" s="3">
        <v>149.8366</v>
      </c>
      <c r="M6423">
        <v>4</v>
      </c>
      <c r="N6423">
        <f>+$Q$876-Tabla13[[#This Row],[Outlet Establishment Year]]</f>
        <v>12</v>
      </c>
      <c r="O6423">
        <f>+Tabla13[[#This Row],[Sales]]/Tabla13[[#This Row],[Antigüedad]]</f>
        <v>12.486383333333334</v>
      </c>
      <c r="P6423" s="4">
        <f>+Tabla13[[#This Row],[Sales]]/Tabla13[[#This Row],[Item Weight corregido]]</f>
        <v>23.935559105431313</v>
      </c>
    </row>
    <row r="6424" spans="1:16" x14ac:dyDescent="0.3">
      <c r="A6424" t="s">
        <v>12</v>
      </c>
      <c r="B6424" t="s">
        <v>680</v>
      </c>
      <c r="C6424" t="s">
        <v>1580</v>
      </c>
      <c r="D6424">
        <v>2012</v>
      </c>
      <c r="E6424" t="s">
        <v>1591</v>
      </c>
      <c r="F6424" t="s">
        <v>1601</v>
      </c>
      <c r="G6424" t="s">
        <v>1604</v>
      </c>
      <c r="H6424" t="s">
        <v>1607</v>
      </c>
      <c r="I6424" s="10">
        <v>8.5268316999999996E-2</v>
      </c>
      <c r="J6424">
        <v>10.65</v>
      </c>
      <c r="K6424">
        <v>10.65</v>
      </c>
      <c r="L6424" s="3">
        <v>229.76679999999999</v>
      </c>
      <c r="M6424">
        <v>4</v>
      </c>
      <c r="N6424">
        <f>+$Q$876-Tabla13[[#This Row],[Outlet Establishment Year]]</f>
        <v>12</v>
      </c>
      <c r="O6424">
        <f>+Tabla13[[#This Row],[Sales]]/Tabla13[[#This Row],[Antigüedad]]</f>
        <v>19.147233333333332</v>
      </c>
      <c r="P6424" s="4">
        <f>+Tabla13[[#This Row],[Sales]]/Tabla13[[#This Row],[Item Weight corregido]]</f>
        <v>21.574347417840375</v>
      </c>
    </row>
    <row r="6425" spans="1:16" x14ac:dyDescent="0.3">
      <c r="A6425" t="s">
        <v>13</v>
      </c>
      <c r="B6425" t="s">
        <v>759</v>
      </c>
      <c r="C6425" t="s">
        <v>1574</v>
      </c>
      <c r="D6425">
        <v>2018</v>
      </c>
      <c r="E6425" t="s">
        <v>1600</v>
      </c>
      <c r="F6425" t="s">
        <v>1601</v>
      </c>
      <c r="G6425" t="s">
        <v>1605</v>
      </c>
      <c r="H6425" t="s">
        <v>1609</v>
      </c>
      <c r="I6425" s="10">
        <v>5.4363970999999997E-2</v>
      </c>
      <c r="K6425">
        <v>12.5</v>
      </c>
      <c r="L6425" s="3">
        <v>105.099</v>
      </c>
      <c r="M6425">
        <v>4</v>
      </c>
      <c r="N6425">
        <f>+$Q$876-Tabla13[[#This Row],[Outlet Establishment Year]]</f>
        <v>6</v>
      </c>
      <c r="O6425">
        <f>+Tabla13[[#This Row],[Sales]]/Tabla13[[#This Row],[Antigüedad]]</f>
        <v>17.516500000000001</v>
      </c>
      <c r="P6425" s="4">
        <f>+Tabla13[[#This Row],[Sales]]/Tabla13[[#This Row],[Item Weight corregido]]</f>
        <v>8.4079200000000007</v>
      </c>
    </row>
    <row r="6426" spans="1:16" x14ac:dyDescent="0.3">
      <c r="A6426" t="s">
        <v>13</v>
      </c>
      <c r="B6426" t="s">
        <v>634</v>
      </c>
      <c r="C6426" t="s">
        <v>1574</v>
      </c>
      <c r="D6426">
        <v>2018</v>
      </c>
      <c r="E6426" t="s">
        <v>1600</v>
      </c>
      <c r="F6426" t="s">
        <v>1601</v>
      </c>
      <c r="G6426" t="s">
        <v>1605</v>
      </c>
      <c r="H6426" t="s">
        <v>1609</v>
      </c>
      <c r="I6426" s="10">
        <v>0</v>
      </c>
      <c r="K6426">
        <v>16.75</v>
      </c>
      <c r="L6426" s="3">
        <v>258.39879999999999</v>
      </c>
      <c r="M6426">
        <v>4</v>
      </c>
      <c r="N6426">
        <f>+$Q$876-Tabla13[[#This Row],[Outlet Establishment Year]]</f>
        <v>6</v>
      </c>
      <c r="O6426">
        <f>+Tabla13[[#This Row],[Sales]]/Tabla13[[#This Row],[Antigüedad]]</f>
        <v>43.066466666666663</v>
      </c>
      <c r="P6426" s="4">
        <f>+Tabla13[[#This Row],[Sales]]/Tabla13[[#This Row],[Item Weight corregido]]</f>
        <v>15.426794029850745</v>
      </c>
    </row>
    <row r="6427" spans="1:16" x14ac:dyDescent="0.3">
      <c r="A6427" t="s">
        <v>13</v>
      </c>
      <c r="B6427" t="s">
        <v>267</v>
      </c>
      <c r="C6427" t="s">
        <v>1579</v>
      </c>
      <c r="D6427">
        <v>2018</v>
      </c>
      <c r="E6427" t="s">
        <v>1600</v>
      </c>
      <c r="F6427" t="s">
        <v>1601</v>
      </c>
      <c r="G6427" t="s">
        <v>1605</v>
      </c>
      <c r="H6427" t="s">
        <v>1609</v>
      </c>
      <c r="I6427" s="10">
        <v>5.8827583000000003E-2</v>
      </c>
      <c r="K6427">
        <v>15.2</v>
      </c>
      <c r="L6427" s="3">
        <v>110.49120000000001</v>
      </c>
      <c r="M6427">
        <v>4</v>
      </c>
      <c r="N6427">
        <f>+$Q$876-Tabla13[[#This Row],[Outlet Establishment Year]]</f>
        <v>6</v>
      </c>
      <c r="O6427">
        <f>+Tabla13[[#This Row],[Sales]]/Tabla13[[#This Row],[Antigüedad]]</f>
        <v>18.415200000000002</v>
      </c>
      <c r="P6427" s="4">
        <f>+Tabla13[[#This Row],[Sales]]/Tabla13[[#This Row],[Item Weight corregido]]</f>
        <v>7.2691578947368427</v>
      </c>
    </row>
    <row r="6428" spans="1:16" x14ac:dyDescent="0.3">
      <c r="A6428" t="s">
        <v>13</v>
      </c>
      <c r="B6428" t="s">
        <v>1116</v>
      </c>
      <c r="C6428" t="s">
        <v>1579</v>
      </c>
      <c r="D6428">
        <v>2018</v>
      </c>
      <c r="E6428" t="s">
        <v>1600</v>
      </c>
      <c r="F6428" t="s">
        <v>1601</v>
      </c>
      <c r="G6428" t="s">
        <v>1605</v>
      </c>
      <c r="H6428" t="s">
        <v>1609</v>
      </c>
      <c r="I6428" s="10">
        <v>4.6609281000000002E-2</v>
      </c>
      <c r="K6428">
        <v>16.7</v>
      </c>
      <c r="L6428" s="3">
        <v>248.67760000000001</v>
      </c>
      <c r="M6428">
        <v>4</v>
      </c>
      <c r="N6428">
        <f>+$Q$876-Tabla13[[#This Row],[Outlet Establishment Year]]</f>
        <v>6</v>
      </c>
      <c r="O6428">
        <f>+Tabla13[[#This Row],[Sales]]/Tabla13[[#This Row],[Antigüedad]]</f>
        <v>41.446266666666666</v>
      </c>
      <c r="P6428" s="4">
        <f>+Tabla13[[#This Row],[Sales]]/Tabla13[[#This Row],[Item Weight corregido]]</f>
        <v>14.890874251497006</v>
      </c>
    </row>
    <row r="6429" spans="1:16" x14ac:dyDescent="0.3">
      <c r="A6429" t="s">
        <v>13</v>
      </c>
      <c r="B6429" t="s">
        <v>1038</v>
      </c>
      <c r="C6429" t="s">
        <v>1580</v>
      </c>
      <c r="D6429">
        <v>2018</v>
      </c>
      <c r="E6429" t="s">
        <v>1600</v>
      </c>
      <c r="F6429" t="s">
        <v>1601</v>
      </c>
      <c r="G6429" t="s">
        <v>1605</v>
      </c>
      <c r="H6429" t="s">
        <v>1609</v>
      </c>
      <c r="I6429" s="10">
        <v>0.28406587900000002</v>
      </c>
      <c r="K6429">
        <v>10.85</v>
      </c>
      <c r="L6429" s="3">
        <v>105.5622</v>
      </c>
      <c r="M6429">
        <v>4</v>
      </c>
      <c r="N6429">
        <f>+$Q$876-Tabla13[[#This Row],[Outlet Establishment Year]]</f>
        <v>6</v>
      </c>
      <c r="O6429">
        <f>+Tabla13[[#This Row],[Sales]]/Tabla13[[#This Row],[Antigüedad]]</f>
        <v>17.593700000000002</v>
      </c>
      <c r="P6429" s="4">
        <f>+Tabla13[[#This Row],[Sales]]/Tabla13[[#This Row],[Item Weight corregido]]</f>
        <v>9.7292350230414755</v>
      </c>
    </row>
    <row r="6430" spans="1:16" x14ac:dyDescent="0.3">
      <c r="A6430" t="s">
        <v>13</v>
      </c>
      <c r="B6430" t="s">
        <v>1208</v>
      </c>
      <c r="C6430" t="s">
        <v>1590</v>
      </c>
      <c r="D6430">
        <v>2018</v>
      </c>
      <c r="E6430" t="s">
        <v>1600</v>
      </c>
      <c r="F6430" t="s">
        <v>1601</v>
      </c>
      <c r="G6430" t="s">
        <v>1605</v>
      </c>
      <c r="H6430" t="s">
        <v>1609</v>
      </c>
      <c r="I6430" s="10">
        <v>0</v>
      </c>
      <c r="K6430">
        <v>14.15</v>
      </c>
      <c r="L6430" s="3">
        <v>40.513800000000003</v>
      </c>
      <c r="M6430">
        <v>4</v>
      </c>
      <c r="N6430">
        <f>+$Q$876-Tabla13[[#This Row],[Outlet Establishment Year]]</f>
        <v>6</v>
      </c>
      <c r="O6430">
        <f>+Tabla13[[#This Row],[Sales]]/Tabla13[[#This Row],[Antigüedad]]</f>
        <v>6.7523000000000009</v>
      </c>
      <c r="P6430" s="4">
        <f>+Tabla13[[#This Row],[Sales]]/Tabla13[[#This Row],[Item Weight corregido]]</f>
        <v>2.8631660777385162</v>
      </c>
    </row>
    <row r="6431" spans="1:16" x14ac:dyDescent="0.3">
      <c r="A6431" t="s">
        <v>13</v>
      </c>
      <c r="B6431" t="s">
        <v>744</v>
      </c>
      <c r="C6431" t="s">
        <v>1587</v>
      </c>
      <c r="D6431">
        <v>2018</v>
      </c>
      <c r="E6431" t="s">
        <v>1600</v>
      </c>
      <c r="F6431" t="s">
        <v>1601</v>
      </c>
      <c r="G6431" t="s">
        <v>1605</v>
      </c>
      <c r="H6431" t="s">
        <v>1609</v>
      </c>
      <c r="I6431" s="10">
        <v>9.9211070000000002E-3</v>
      </c>
      <c r="K6431">
        <v>5.9850000000000003</v>
      </c>
      <c r="L6431" s="3">
        <v>183.69239999999999</v>
      </c>
      <c r="M6431">
        <v>4</v>
      </c>
      <c r="N6431">
        <f>+$Q$876-Tabla13[[#This Row],[Outlet Establishment Year]]</f>
        <v>6</v>
      </c>
      <c r="O6431">
        <f>+Tabla13[[#This Row],[Sales]]/Tabla13[[#This Row],[Antigüedad]]</f>
        <v>30.615399999999998</v>
      </c>
      <c r="P6431" s="4">
        <f>+Tabla13[[#This Row],[Sales]]/Tabla13[[#This Row],[Item Weight corregido]]</f>
        <v>30.692130325814535</v>
      </c>
    </row>
    <row r="6432" spans="1:16" x14ac:dyDescent="0.3">
      <c r="A6432" t="s">
        <v>13</v>
      </c>
      <c r="B6432" t="s">
        <v>1427</v>
      </c>
      <c r="C6432" t="s">
        <v>1587</v>
      </c>
      <c r="D6432">
        <v>2018</v>
      </c>
      <c r="E6432" t="s">
        <v>1600</v>
      </c>
      <c r="F6432" t="s">
        <v>1601</v>
      </c>
      <c r="G6432" t="s">
        <v>1605</v>
      </c>
      <c r="H6432" t="s">
        <v>1609</v>
      </c>
      <c r="I6432" s="10">
        <v>2.7767577000000002E-2</v>
      </c>
      <c r="K6432">
        <v>9.1950000000000003</v>
      </c>
      <c r="L6432" s="3">
        <v>82.159199999999998</v>
      </c>
      <c r="M6432">
        <v>4</v>
      </c>
      <c r="N6432">
        <f>+$Q$876-Tabla13[[#This Row],[Outlet Establishment Year]]</f>
        <v>6</v>
      </c>
      <c r="O6432">
        <f>+Tabla13[[#This Row],[Sales]]/Tabla13[[#This Row],[Antigüedad]]</f>
        <v>13.693199999999999</v>
      </c>
      <c r="P6432" s="4">
        <f>+Tabla13[[#This Row],[Sales]]/Tabla13[[#This Row],[Item Weight corregido]]</f>
        <v>8.9352039151712876</v>
      </c>
    </row>
    <row r="6433" spans="1:16" x14ac:dyDescent="0.3">
      <c r="A6433" t="s">
        <v>13</v>
      </c>
      <c r="B6433" t="s">
        <v>1496</v>
      </c>
      <c r="C6433" t="s">
        <v>1587</v>
      </c>
      <c r="D6433">
        <v>2018</v>
      </c>
      <c r="E6433" t="s">
        <v>1600</v>
      </c>
      <c r="F6433" t="s">
        <v>1601</v>
      </c>
      <c r="G6433" t="s">
        <v>1605</v>
      </c>
      <c r="H6433" t="s">
        <v>1609</v>
      </c>
      <c r="I6433" s="10">
        <v>0.14874289600000001</v>
      </c>
      <c r="K6433">
        <v>9.6</v>
      </c>
      <c r="L6433" s="3">
        <v>107.128</v>
      </c>
      <c r="M6433">
        <v>4</v>
      </c>
      <c r="N6433">
        <f>+$Q$876-Tabla13[[#This Row],[Outlet Establishment Year]]</f>
        <v>6</v>
      </c>
      <c r="O6433">
        <f>+Tabla13[[#This Row],[Sales]]/Tabla13[[#This Row],[Antigüedad]]</f>
        <v>17.854666666666667</v>
      </c>
      <c r="P6433" s="4">
        <f>+Tabla13[[#This Row],[Sales]]/Tabla13[[#This Row],[Item Weight corregido]]</f>
        <v>11.159166666666668</v>
      </c>
    </row>
    <row r="6434" spans="1:16" x14ac:dyDescent="0.3">
      <c r="A6434" t="s">
        <v>13</v>
      </c>
      <c r="B6434" t="s">
        <v>444</v>
      </c>
      <c r="C6434" t="s">
        <v>1587</v>
      </c>
      <c r="D6434">
        <v>2018</v>
      </c>
      <c r="E6434" t="s">
        <v>1600</v>
      </c>
      <c r="F6434" t="s">
        <v>1601</v>
      </c>
      <c r="G6434" t="s">
        <v>1605</v>
      </c>
      <c r="H6434" t="s">
        <v>1609</v>
      </c>
      <c r="I6434" s="10">
        <v>0.105893301</v>
      </c>
      <c r="K6434">
        <v>13.5</v>
      </c>
      <c r="L6434" s="3">
        <v>86.254000000000005</v>
      </c>
      <c r="M6434">
        <v>4</v>
      </c>
      <c r="N6434">
        <f>+$Q$876-Tabla13[[#This Row],[Outlet Establishment Year]]</f>
        <v>6</v>
      </c>
      <c r="O6434">
        <f>+Tabla13[[#This Row],[Sales]]/Tabla13[[#This Row],[Antigüedad]]</f>
        <v>14.375666666666667</v>
      </c>
      <c r="P6434" s="4">
        <f>+Tabla13[[#This Row],[Sales]]/Tabla13[[#This Row],[Item Weight corregido]]</f>
        <v>6.3891851851851857</v>
      </c>
    </row>
    <row r="6435" spans="1:16" x14ac:dyDescent="0.3">
      <c r="A6435" t="s">
        <v>13</v>
      </c>
      <c r="B6435" t="s">
        <v>735</v>
      </c>
      <c r="C6435" t="s">
        <v>1587</v>
      </c>
      <c r="D6435">
        <v>2018</v>
      </c>
      <c r="E6435" t="s">
        <v>1600</v>
      </c>
      <c r="F6435" t="s">
        <v>1601</v>
      </c>
      <c r="G6435" t="s">
        <v>1605</v>
      </c>
      <c r="H6435" t="s">
        <v>1609</v>
      </c>
      <c r="I6435" s="10">
        <v>0.13787023700000001</v>
      </c>
      <c r="K6435">
        <v>10.3</v>
      </c>
      <c r="L6435" s="3">
        <v>175.03700000000001</v>
      </c>
      <c r="M6435">
        <v>4</v>
      </c>
      <c r="N6435">
        <f>+$Q$876-Tabla13[[#This Row],[Outlet Establishment Year]]</f>
        <v>6</v>
      </c>
      <c r="O6435">
        <f>+Tabla13[[#This Row],[Sales]]/Tabla13[[#This Row],[Antigüedad]]</f>
        <v>29.172833333333333</v>
      </c>
      <c r="P6435" s="4">
        <f>+Tabla13[[#This Row],[Sales]]/Tabla13[[#This Row],[Item Weight corregido]]</f>
        <v>16.993883495145631</v>
      </c>
    </row>
    <row r="6436" spans="1:16" x14ac:dyDescent="0.3">
      <c r="A6436" t="s">
        <v>13</v>
      </c>
      <c r="B6436" t="s">
        <v>872</v>
      </c>
      <c r="C6436" t="s">
        <v>1587</v>
      </c>
      <c r="D6436">
        <v>2018</v>
      </c>
      <c r="E6436" t="s">
        <v>1600</v>
      </c>
      <c r="F6436" t="s">
        <v>1601</v>
      </c>
      <c r="G6436" t="s">
        <v>1605</v>
      </c>
      <c r="H6436" t="s">
        <v>1609</v>
      </c>
      <c r="I6436" s="10">
        <v>4.8637887999999997E-2</v>
      </c>
      <c r="K6436">
        <v>15.15</v>
      </c>
      <c r="L6436" s="3">
        <v>149.77080000000001</v>
      </c>
      <c r="M6436">
        <v>4</v>
      </c>
      <c r="N6436">
        <f>+$Q$876-Tabla13[[#This Row],[Outlet Establishment Year]]</f>
        <v>6</v>
      </c>
      <c r="O6436">
        <f>+Tabla13[[#This Row],[Sales]]/Tabla13[[#This Row],[Antigüedad]]</f>
        <v>24.9618</v>
      </c>
      <c r="P6436" s="4">
        <f>+Tabla13[[#This Row],[Sales]]/Tabla13[[#This Row],[Item Weight corregido]]</f>
        <v>9.8858613861386146</v>
      </c>
    </row>
    <row r="6437" spans="1:16" x14ac:dyDescent="0.3">
      <c r="A6437" t="s">
        <v>13</v>
      </c>
      <c r="B6437" t="s">
        <v>1437</v>
      </c>
      <c r="C6437" t="s">
        <v>1587</v>
      </c>
      <c r="D6437">
        <v>2018</v>
      </c>
      <c r="E6437" t="s">
        <v>1600</v>
      </c>
      <c r="F6437" t="s">
        <v>1601</v>
      </c>
      <c r="G6437" t="s">
        <v>1605</v>
      </c>
      <c r="H6437" t="s">
        <v>1609</v>
      </c>
      <c r="I6437" s="10">
        <v>1.6476619000000001E-2</v>
      </c>
      <c r="K6437">
        <v>12.3</v>
      </c>
      <c r="L6437" s="3">
        <v>74.337999999999994</v>
      </c>
      <c r="M6437">
        <v>4</v>
      </c>
      <c r="N6437">
        <f>+$Q$876-Tabla13[[#This Row],[Outlet Establishment Year]]</f>
        <v>6</v>
      </c>
      <c r="O6437">
        <f>+Tabla13[[#This Row],[Sales]]/Tabla13[[#This Row],[Antigüedad]]</f>
        <v>12.389666666666665</v>
      </c>
      <c r="P6437" s="4">
        <f>+Tabla13[[#This Row],[Sales]]/Tabla13[[#This Row],[Item Weight corregido]]</f>
        <v>6.0437398373983733</v>
      </c>
    </row>
    <row r="6438" spans="1:16" x14ac:dyDescent="0.3">
      <c r="A6438" t="s">
        <v>13</v>
      </c>
      <c r="B6438" t="s">
        <v>31</v>
      </c>
      <c r="C6438" t="s">
        <v>1582</v>
      </c>
      <c r="D6438">
        <v>2018</v>
      </c>
      <c r="E6438" t="s">
        <v>1600</v>
      </c>
      <c r="F6438" t="s">
        <v>1601</v>
      </c>
      <c r="G6438" t="s">
        <v>1605</v>
      </c>
      <c r="H6438" t="s">
        <v>1609</v>
      </c>
      <c r="I6438" s="10">
        <v>0.25637538999999998</v>
      </c>
      <c r="K6438">
        <v>17.850000000000001</v>
      </c>
      <c r="L6438" s="3">
        <v>94.843599999999995</v>
      </c>
      <c r="M6438">
        <v>4</v>
      </c>
      <c r="N6438">
        <f>+$Q$876-Tabla13[[#This Row],[Outlet Establishment Year]]</f>
        <v>6</v>
      </c>
      <c r="O6438">
        <f>+Tabla13[[#This Row],[Sales]]/Tabla13[[#This Row],[Antigüedad]]</f>
        <v>15.807266666666665</v>
      </c>
      <c r="P6438" s="4">
        <f>+Tabla13[[#This Row],[Sales]]/Tabla13[[#This Row],[Item Weight corregido]]</f>
        <v>5.3133669467787108</v>
      </c>
    </row>
    <row r="6439" spans="1:16" x14ac:dyDescent="0.3">
      <c r="A6439" t="s">
        <v>13</v>
      </c>
      <c r="B6439" t="s">
        <v>711</v>
      </c>
      <c r="C6439" t="s">
        <v>1582</v>
      </c>
      <c r="D6439">
        <v>2018</v>
      </c>
      <c r="E6439" t="s">
        <v>1600</v>
      </c>
      <c r="F6439" t="s">
        <v>1601</v>
      </c>
      <c r="G6439" t="s">
        <v>1605</v>
      </c>
      <c r="H6439" t="s">
        <v>1609</v>
      </c>
      <c r="I6439" s="10">
        <v>0.12098613900000001</v>
      </c>
      <c r="K6439">
        <v>15.85</v>
      </c>
      <c r="L6439" s="3">
        <v>216.11660000000001</v>
      </c>
      <c r="M6439">
        <v>4</v>
      </c>
      <c r="N6439">
        <f>+$Q$876-Tabla13[[#This Row],[Outlet Establishment Year]]</f>
        <v>6</v>
      </c>
      <c r="O6439">
        <f>+Tabla13[[#This Row],[Sales]]/Tabla13[[#This Row],[Antigüedad]]</f>
        <v>36.019433333333332</v>
      </c>
      <c r="P6439" s="4">
        <f>+Tabla13[[#This Row],[Sales]]/Tabla13[[#This Row],[Item Weight corregido]]</f>
        <v>13.635116719242903</v>
      </c>
    </row>
    <row r="6440" spans="1:16" x14ac:dyDescent="0.3">
      <c r="A6440" t="s">
        <v>13</v>
      </c>
      <c r="B6440" t="s">
        <v>1070</v>
      </c>
      <c r="C6440" t="s">
        <v>1582</v>
      </c>
      <c r="D6440">
        <v>2018</v>
      </c>
      <c r="E6440" t="s">
        <v>1600</v>
      </c>
      <c r="F6440" t="s">
        <v>1601</v>
      </c>
      <c r="G6440" t="s">
        <v>1605</v>
      </c>
      <c r="H6440" t="s">
        <v>1609</v>
      </c>
      <c r="I6440" s="10">
        <v>9.4910420999999995E-2</v>
      </c>
      <c r="K6440">
        <v>17.100000000000001</v>
      </c>
      <c r="L6440" s="3">
        <v>84.556600000000003</v>
      </c>
      <c r="M6440">
        <v>4</v>
      </c>
      <c r="N6440">
        <f>+$Q$876-Tabla13[[#This Row],[Outlet Establishment Year]]</f>
        <v>6</v>
      </c>
      <c r="O6440">
        <f>+Tabla13[[#This Row],[Sales]]/Tabla13[[#This Row],[Antigüedad]]</f>
        <v>14.092766666666668</v>
      </c>
      <c r="P6440" s="4">
        <f>+Tabla13[[#This Row],[Sales]]/Tabla13[[#This Row],[Item Weight corregido]]</f>
        <v>4.944830409356725</v>
      </c>
    </row>
    <row r="6441" spans="1:16" x14ac:dyDescent="0.3">
      <c r="A6441" t="s">
        <v>13</v>
      </c>
      <c r="B6441" t="s">
        <v>1000</v>
      </c>
      <c r="C6441" t="s">
        <v>1582</v>
      </c>
      <c r="D6441">
        <v>2018</v>
      </c>
      <c r="E6441" t="s">
        <v>1600</v>
      </c>
      <c r="F6441" t="s">
        <v>1601</v>
      </c>
      <c r="G6441" t="s">
        <v>1605</v>
      </c>
      <c r="H6441" t="s">
        <v>1609</v>
      </c>
      <c r="I6441" s="10">
        <v>8.1197035000000001E-2</v>
      </c>
      <c r="K6441">
        <v>15</v>
      </c>
      <c r="L6441" s="3">
        <v>121.7414</v>
      </c>
      <c r="M6441">
        <v>4</v>
      </c>
      <c r="N6441">
        <f>+$Q$876-Tabla13[[#This Row],[Outlet Establishment Year]]</f>
        <v>6</v>
      </c>
      <c r="O6441">
        <f>+Tabla13[[#This Row],[Sales]]/Tabla13[[#This Row],[Antigüedad]]</f>
        <v>20.290233333333333</v>
      </c>
      <c r="P6441" s="4">
        <f>+Tabla13[[#This Row],[Sales]]/Tabla13[[#This Row],[Item Weight corregido]]</f>
        <v>8.1160933333333336</v>
      </c>
    </row>
    <row r="6442" spans="1:16" x14ac:dyDescent="0.3">
      <c r="A6442" t="s">
        <v>13</v>
      </c>
      <c r="B6442" t="s">
        <v>309</v>
      </c>
      <c r="C6442" t="s">
        <v>1582</v>
      </c>
      <c r="D6442">
        <v>2018</v>
      </c>
      <c r="E6442" t="s">
        <v>1600</v>
      </c>
      <c r="F6442" t="s">
        <v>1601</v>
      </c>
      <c r="G6442" t="s">
        <v>1605</v>
      </c>
      <c r="H6442" t="s">
        <v>1609</v>
      </c>
      <c r="I6442" s="10">
        <v>3.627089E-2</v>
      </c>
      <c r="K6442">
        <v>13.15</v>
      </c>
      <c r="L6442" s="3">
        <v>85.956599999999995</v>
      </c>
      <c r="M6442">
        <v>4</v>
      </c>
      <c r="N6442">
        <f>+$Q$876-Tabla13[[#This Row],[Outlet Establishment Year]]</f>
        <v>6</v>
      </c>
      <c r="O6442">
        <f>+Tabla13[[#This Row],[Sales]]/Tabla13[[#This Row],[Antigüedad]]</f>
        <v>14.326099999999999</v>
      </c>
      <c r="P6442" s="4">
        <f>+Tabla13[[#This Row],[Sales]]/Tabla13[[#This Row],[Item Weight corregido]]</f>
        <v>6.5366235741444862</v>
      </c>
    </row>
    <row r="6443" spans="1:16" x14ac:dyDescent="0.3">
      <c r="A6443" t="s">
        <v>13</v>
      </c>
      <c r="B6443" t="s">
        <v>629</v>
      </c>
      <c r="C6443" t="s">
        <v>1586</v>
      </c>
      <c r="D6443">
        <v>2018</v>
      </c>
      <c r="E6443" t="s">
        <v>1600</v>
      </c>
      <c r="F6443" t="s">
        <v>1601</v>
      </c>
      <c r="G6443" t="s">
        <v>1605</v>
      </c>
      <c r="H6443" t="s">
        <v>1609</v>
      </c>
      <c r="I6443" s="10">
        <v>0.12676090800000001</v>
      </c>
      <c r="K6443">
        <v>8.8949999999999996</v>
      </c>
      <c r="L6443" s="3">
        <v>176.93700000000001</v>
      </c>
      <c r="M6443">
        <v>4</v>
      </c>
      <c r="N6443">
        <f>+$Q$876-Tabla13[[#This Row],[Outlet Establishment Year]]</f>
        <v>6</v>
      </c>
      <c r="O6443">
        <f>+Tabla13[[#This Row],[Sales]]/Tabla13[[#This Row],[Antigüedad]]</f>
        <v>29.489500000000003</v>
      </c>
      <c r="P6443" s="4">
        <f>+Tabla13[[#This Row],[Sales]]/Tabla13[[#This Row],[Item Weight corregido]]</f>
        <v>19.891736930860034</v>
      </c>
    </row>
    <row r="6444" spans="1:16" x14ac:dyDescent="0.3">
      <c r="A6444" t="s">
        <v>13</v>
      </c>
      <c r="B6444" t="s">
        <v>1107</v>
      </c>
      <c r="C6444" t="s">
        <v>1586</v>
      </c>
      <c r="D6444">
        <v>2018</v>
      </c>
      <c r="E6444" t="s">
        <v>1600</v>
      </c>
      <c r="F6444" t="s">
        <v>1601</v>
      </c>
      <c r="G6444" t="s">
        <v>1605</v>
      </c>
      <c r="H6444" t="s">
        <v>1609</v>
      </c>
      <c r="I6444" s="10">
        <v>0.25056004900000001</v>
      </c>
      <c r="K6444">
        <v>15.6</v>
      </c>
      <c r="L6444" s="3">
        <v>126.99939999999999</v>
      </c>
      <c r="M6444">
        <v>4</v>
      </c>
      <c r="N6444">
        <f>+$Q$876-Tabla13[[#This Row],[Outlet Establishment Year]]</f>
        <v>6</v>
      </c>
      <c r="O6444">
        <f>+Tabla13[[#This Row],[Sales]]/Tabla13[[#This Row],[Antigüedad]]</f>
        <v>21.166566666666665</v>
      </c>
      <c r="P6444" s="4">
        <f>+Tabla13[[#This Row],[Sales]]/Tabla13[[#This Row],[Item Weight corregido]]</f>
        <v>8.1409871794871798</v>
      </c>
    </row>
    <row r="6445" spans="1:16" x14ac:dyDescent="0.3">
      <c r="A6445" t="s">
        <v>13</v>
      </c>
      <c r="B6445" t="s">
        <v>1386</v>
      </c>
      <c r="C6445" t="s">
        <v>1577</v>
      </c>
      <c r="D6445">
        <v>2018</v>
      </c>
      <c r="E6445" t="s">
        <v>1600</v>
      </c>
      <c r="F6445" t="s">
        <v>1601</v>
      </c>
      <c r="G6445" t="s">
        <v>1605</v>
      </c>
      <c r="H6445" t="s">
        <v>1609</v>
      </c>
      <c r="I6445" s="10">
        <v>0.11366962899999999</v>
      </c>
      <c r="K6445">
        <v>19.7</v>
      </c>
      <c r="L6445" s="3">
        <v>89.019800000000004</v>
      </c>
      <c r="M6445">
        <v>4</v>
      </c>
      <c r="N6445">
        <f>+$Q$876-Tabla13[[#This Row],[Outlet Establishment Year]]</f>
        <v>6</v>
      </c>
      <c r="O6445">
        <f>+Tabla13[[#This Row],[Sales]]/Tabla13[[#This Row],[Antigüedad]]</f>
        <v>14.836633333333333</v>
      </c>
      <c r="P6445" s="4">
        <f>+Tabla13[[#This Row],[Sales]]/Tabla13[[#This Row],[Item Weight corregido]]</f>
        <v>4.5187715736040612</v>
      </c>
    </row>
    <row r="6446" spans="1:16" x14ac:dyDescent="0.3">
      <c r="A6446" t="s">
        <v>13</v>
      </c>
      <c r="B6446" t="s">
        <v>1278</v>
      </c>
      <c r="C6446" t="s">
        <v>1577</v>
      </c>
      <c r="D6446">
        <v>2018</v>
      </c>
      <c r="E6446" t="s">
        <v>1600</v>
      </c>
      <c r="F6446" t="s">
        <v>1601</v>
      </c>
      <c r="G6446" t="s">
        <v>1605</v>
      </c>
      <c r="H6446" t="s">
        <v>1609</v>
      </c>
      <c r="I6446" s="10">
        <v>3.2516546E-2</v>
      </c>
      <c r="K6446">
        <v>14.85</v>
      </c>
      <c r="L6446" s="3">
        <v>188.82140000000001</v>
      </c>
      <c r="M6446">
        <v>4</v>
      </c>
      <c r="N6446">
        <f>+$Q$876-Tabla13[[#This Row],[Outlet Establishment Year]]</f>
        <v>6</v>
      </c>
      <c r="O6446">
        <f>+Tabla13[[#This Row],[Sales]]/Tabla13[[#This Row],[Antigüedad]]</f>
        <v>31.470233333333336</v>
      </c>
      <c r="P6446" s="4">
        <f>+Tabla13[[#This Row],[Sales]]/Tabla13[[#This Row],[Item Weight corregido]]</f>
        <v>12.715245791245792</v>
      </c>
    </row>
    <row r="6447" spans="1:16" x14ac:dyDescent="0.3">
      <c r="A6447" t="s">
        <v>13</v>
      </c>
      <c r="B6447" t="s">
        <v>1493</v>
      </c>
      <c r="C6447" t="s">
        <v>1585</v>
      </c>
      <c r="D6447">
        <v>2018</v>
      </c>
      <c r="E6447" t="s">
        <v>1600</v>
      </c>
      <c r="F6447" t="s">
        <v>1601</v>
      </c>
      <c r="G6447" t="s">
        <v>1605</v>
      </c>
      <c r="H6447" t="s">
        <v>1609</v>
      </c>
      <c r="I6447" s="10">
        <v>4.1740623999999997E-2</v>
      </c>
      <c r="K6447">
        <v>18.75</v>
      </c>
      <c r="L6447" s="3">
        <v>98.304199999999994</v>
      </c>
      <c r="M6447">
        <v>4</v>
      </c>
      <c r="N6447">
        <f>+$Q$876-Tabla13[[#This Row],[Outlet Establishment Year]]</f>
        <v>6</v>
      </c>
      <c r="O6447">
        <f>+Tabla13[[#This Row],[Sales]]/Tabla13[[#This Row],[Antigüedad]]</f>
        <v>16.384033333333331</v>
      </c>
      <c r="P6447" s="4">
        <f>+Tabla13[[#This Row],[Sales]]/Tabla13[[#This Row],[Item Weight corregido]]</f>
        <v>5.2428906666666668</v>
      </c>
    </row>
    <row r="6448" spans="1:16" x14ac:dyDescent="0.3">
      <c r="A6448" t="s">
        <v>13</v>
      </c>
      <c r="B6448" t="s">
        <v>1181</v>
      </c>
      <c r="C6448" t="s">
        <v>1585</v>
      </c>
      <c r="D6448">
        <v>2018</v>
      </c>
      <c r="E6448" t="s">
        <v>1600</v>
      </c>
      <c r="F6448" t="s">
        <v>1601</v>
      </c>
      <c r="G6448" t="s">
        <v>1605</v>
      </c>
      <c r="H6448" t="s">
        <v>1609</v>
      </c>
      <c r="I6448" s="10">
        <v>0.19244045000000001</v>
      </c>
      <c r="K6448">
        <v>8.7750000000000004</v>
      </c>
      <c r="L6448" s="3">
        <v>43.942799999999998</v>
      </c>
      <c r="M6448">
        <v>4</v>
      </c>
      <c r="N6448">
        <f>+$Q$876-Tabla13[[#This Row],[Outlet Establishment Year]]</f>
        <v>6</v>
      </c>
      <c r="O6448">
        <f>+Tabla13[[#This Row],[Sales]]/Tabla13[[#This Row],[Antigüedad]]</f>
        <v>7.3237999999999994</v>
      </c>
      <c r="P6448" s="4">
        <f>+Tabla13[[#This Row],[Sales]]/Tabla13[[#This Row],[Item Weight corregido]]</f>
        <v>5.0077264957264953</v>
      </c>
    </row>
    <row r="6449" spans="1:16" x14ac:dyDescent="0.3">
      <c r="A6449" t="s">
        <v>13</v>
      </c>
      <c r="B6449" t="s">
        <v>1385</v>
      </c>
      <c r="C6449" t="s">
        <v>1585</v>
      </c>
      <c r="D6449">
        <v>2018</v>
      </c>
      <c r="E6449" t="s">
        <v>1600</v>
      </c>
      <c r="F6449" t="s">
        <v>1601</v>
      </c>
      <c r="G6449" t="s">
        <v>1605</v>
      </c>
      <c r="H6449" t="s">
        <v>1609</v>
      </c>
      <c r="I6449" s="10">
        <v>6.7441725999999994E-2</v>
      </c>
      <c r="K6449">
        <v>11.6</v>
      </c>
      <c r="L6449" s="3">
        <v>57.427199999999999</v>
      </c>
      <c r="M6449">
        <v>4</v>
      </c>
      <c r="N6449">
        <f>+$Q$876-Tabla13[[#This Row],[Outlet Establishment Year]]</f>
        <v>6</v>
      </c>
      <c r="O6449">
        <f>+Tabla13[[#This Row],[Sales]]/Tabla13[[#This Row],[Antigüedad]]</f>
        <v>9.5711999999999993</v>
      </c>
      <c r="P6449" s="4">
        <f>+Tabla13[[#This Row],[Sales]]/Tabla13[[#This Row],[Item Weight corregido]]</f>
        <v>4.9506206896551728</v>
      </c>
    </row>
    <row r="6450" spans="1:16" x14ac:dyDescent="0.3">
      <c r="A6450" t="s">
        <v>13</v>
      </c>
      <c r="B6450" t="s">
        <v>753</v>
      </c>
      <c r="C6450" t="s">
        <v>1585</v>
      </c>
      <c r="D6450">
        <v>2018</v>
      </c>
      <c r="E6450" t="s">
        <v>1600</v>
      </c>
      <c r="F6450" t="s">
        <v>1601</v>
      </c>
      <c r="G6450" t="s">
        <v>1605</v>
      </c>
      <c r="H6450" t="s">
        <v>1609</v>
      </c>
      <c r="I6450" s="10">
        <v>0.15752811799999999</v>
      </c>
      <c r="K6450">
        <v>16</v>
      </c>
      <c r="L6450" s="3">
        <v>142.91540000000001</v>
      </c>
      <c r="M6450">
        <v>4</v>
      </c>
      <c r="N6450">
        <f>+$Q$876-Tabla13[[#This Row],[Outlet Establishment Year]]</f>
        <v>6</v>
      </c>
      <c r="O6450">
        <f>+Tabla13[[#This Row],[Sales]]/Tabla13[[#This Row],[Antigüedad]]</f>
        <v>23.819233333333333</v>
      </c>
      <c r="P6450" s="4">
        <f>+Tabla13[[#This Row],[Sales]]/Tabla13[[#This Row],[Item Weight corregido]]</f>
        <v>8.9322125000000003</v>
      </c>
    </row>
    <row r="6451" spans="1:16" x14ac:dyDescent="0.3">
      <c r="A6451" t="s">
        <v>13</v>
      </c>
      <c r="B6451" t="s">
        <v>648</v>
      </c>
      <c r="C6451" t="s">
        <v>1585</v>
      </c>
      <c r="D6451">
        <v>2018</v>
      </c>
      <c r="E6451" t="s">
        <v>1600</v>
      </c>
      <c r="F6451" t="s">
        <v>1601</v>
      </c>
      <c r="G6451" t="s">
        <v>1605</v>
      </c>
      <c r="H6451" t="s">
        <v>1609</v>
      </c>
      <c r="I6451" s="10">
        <v>0.10215795799999999</v>
      </c>
      <c r="K6451">
        <v>7.0750000000000002</v>
      </c>
      <c r="L6451" s="3">
        <v>145.0128</v>
      </c>
      <c r="M6451">
        <v>4</v>
      </c>
      <c r="N6451">
        <f>+$Q$876-Tabla13[[#This Row],[Outlet Establishment Year]]</f>
        <v>6</v>
      </c>
      <c r="O6451">
        <f>+Tabla13[[#This Row],[Sales]]/Tabla13[[#This Row],[Antigüedad]]</f>
        <v>24.168800000000001</v>
      </c>
      <c r="P6451" s="4">
        <f>+Tabla13[[#This Row],[Sales]]/Tabla13[[#This Row],[Item Weight corregido]]</f>
        <v>20.49650883392226</v>
      </c>
    </row>
    <row r="6452" spans="1:16" x14ac:dyDescent="0.3">
      <c r="A6452" t="s">
        <v>13</v>
      </c>
      <c r="B6452" t="s">
        <v>1481</v>
      </c>
      <c r="C6452" t="s">
        <v>1585</v>
      </c>
      <c r="D6452">
        <v>2018</v>
      </c>
      <c r="E6452" t="s">
        <v>1600</v>
      </c>
      <c r="F6452" t="s">
        <v>1601</v>
      </c>
      <c r="G6452" t="s">
        <v>1605</v>
      </c>
      <c r="H6452" t="s">
        <v>1609</v>
      </c>
      <c r="I6452" s="10">
        <v>0.30473738700000003</v>
      </c>
      <c r="K6452">
        <v>11.65</v>
      </c>
      <c r="L6452" s="3">
        <v>54.729799999999997</v>
      </c>
      <c r="M6452">
        <v>4</v>
      </c>
      <c r="N6452">
        <f>+$Q$876-Tabla13[[#This Row],[Outlet Establishment Year]]</f>
        <v>6</v>
      </c>
      <c r="O6452">
        <f>+Tabla13[[#This Row],[Sales]]/Tabla13[[#This Row],[Antigüedad]]</f>
        <v>9.1216333333333335</v>
      </c>
      <c r="P6452" s="4">
        <f>+Tabla13[[#This Row],[Sales]]/Tabla13[[#This Row],[Item Weight corregido]]</f>
        <v>4.6978369098712447</v>
      </c>
    </row>
    <row r="6453" spans="1:16" x14ac:dyDescent="0.3">
      <c r="A6453" t="s">
        <v>13</v>
      </c>
      <c r="B6453" t="s">
        <v>501</v>
      </c>
      <c r="C6453" t="s">
        <v>1585</v>
      </c>
      <c r="D6453">
        <v>2018</v>
      </c>
      <c r="E6453" t="s">
        <v>1600</v>
      </c>
      <c r="F6453" t="s">
        <v>1601</v>
      </c>
      <c r="G6453" t="s">
        <v>1605</v>
      </c>
      <c r="H6453" t="s">
        <v>1609</v>
      </c>
      <c r="I6453" s="10">
        <v>0.17819286400000001</v>
      </c>
      <c r="K6453">
        <v>19.25</v>
      </c>
      <c r="L6453" s="3">
        <v>54.995600000000003</v>
      </c>
      <c r="M6453">
        <v>4</v>
      </c>
      <c r="N6453">
        <f>+$Q$876-Tabla13[[#This Row],[Outlet Establishment Year]]</f>
        <v>6</v>
      </c>
      <c r="O6453">
        <f>+Tabla13[[#This Row],[Sales]]/Tabla13[[#This Row],[Antigüedad]]</f>
        <v>9.1659333333333333</v>
      </c>
      <c r="P6453" s="4">
        <f>+Tabla13[[#This Row],[Sales]]/Tabla13[[#This Row],[Item Weight corregido]]</f>
        <v>2.8569142857142857</v>
      </c>
    </row>
    <row r="6454" spans="1:16" x14ac:dyDescent="0.3">
      <c r="A6454" t="s">
        <v>13</v>
      </c>
      <c r="B6454" t="s">
        <v>819</v>
      </c>
      <c r="C6454" t="s">
        <v>1585</v>
      </c>
      <c r="D6454">
        <v>2018</v>
      </c>
      <c r="E6454" t="s">
        <v>1600</v>
      </c>
      <c r="F6454" t="s">
        <v>1601</v>
      </c>
      <c r="G6454" t="s">
        <v>1605</v>
      </c>
      <c r="H6454" t="s">
        <v>1609</v>
      </c>
      <c r="I6454" s="10">
        <v>1.4008751E-2</v>
      </c>
      <c r="K6454">
        <v>17.600000000000001</v>
      </c>
      <c r="L6454" s="3">
        <v>171.34219999999999</v>
      </c>
      <c r="M6454">
        <v>4</v>
      </c>
      <c r="N6454">
        <f>+$Q$876-Tabla13[[#This Row],[Outlet Establishment Year]]</f>
        <v>6</v>
      </c>
      <c r="O6454">
        <f>+Tabla13[[#This Row],[Sales]]/Tabla13[[#This Row],[Antigüedad]]</f>
        <v>28.557033333333333</v>
      </c>
      <c r="P6454" s="4">
        <f>+Tabla13[[#This Row],[Sales]]/Tabla13[[#This Row],[Item Weight corregido]]</f>
        <v>9.7353522727272708</v>
      </c>
    </row>
    <row r="6455" spans="1:16" x14ac:dyDescent="0.3">
      <c r="A6455" t="s">
        <v>13</v>
      </c>
      <c r="B6455" t="s">
        <v>682</v>
      </c>
      <c r="C6455" t="s">
        <v>1576</v>
      </c>
      <c r="D6455">
        <v>2018</v>
      </c>
      <c r="E6455" t="s">
        <v>1600</v>
      </c>
      <c r="F6455" t="s">
        <v>1601</v>
      </c>
      <c r="G6455" t="s">
        <v>1605</v>
      </c>
      <c r="H6455" t="s">
        <v>1609</v>
      </c>
      <c r="I6455" s="10">
        <v>6.4208126000000004E-2</v>
      </c>
      <c r="K6455">
        <v>13.15</v>
      </c>
      <c r="L6455" s="3">
        <v>180.19759999999999</v>
      </c>
      <c r="M6455">
        <v>4</v>
      </c>
      <c r="N6455">
        <f>+$Q$876-Tabla13[[#This Row],[Outlet Establishment Year]]</f>
        <v>6</v>
      </c>
      <c r="O6455">
        <f>+Tabla13[[#This Row],[Sales]]/Tabla13[[#This Row],[Antigüedad]]</f>
        <v>30.032933333333332</v>
      </c>
      <c r="P6455" s="4">
        <f>+Tabla13[[#This Row],[Sales]]/Tabla13[[#This Row],[Item Weight corregido]]</f>
        <v>13.703239543726236</v>
      </c>
    </row>
    <row r="6456" spans="1:16" x14ac:dyDescent="0.3">
      <c r="A6456" t="s">
        <v>13</v>
      </c>
      <c r="B6456" t="s">
        <v>258</v>
      </c>
      <c r="C6456" t="s">
        <v>1576</v>
      </c>
      <c r="D6456">
        <v>2018</v>
      </c>
      <c r="E6456" t="s">
        <v>1600</v>
      </c>
      <c r="F6456" t="s">
        <v>1601</v>
      </c>
      <c r="G6456" t="s">
        <v>1605</v>
      </c>
      <c r="H6456" t="s">
        <v>1609</v>
      </c>
      <c r="I6456" s="10">
        <v>6.3649581999999996E-2</v>
      </c>
      <c r="K6456">
        <v>20.5</v>
      </c>
      <c r="L6456" s="3">
        <v>74.769599999999997</v>
      </c>
      <c r="M6456">
        <v>4</v>
      </c>
      <c r="N6456">
        <f>+$Q$876-Tabla13[[#This Row],[Outlet Establishment Year]]</f>
        <v>6</v>
      </c>
      <c r="O6456">
        <f>+Tabla13[[#This Row],[Sales]]/Tabla13[[#This Row],[Antigüedad]]</f>
        <v>12.461599999999999</v>
      </c>
      <c r="P6456" s="4">
        <f>+Tabla13[[#This Row],[Sales]]/Tabla13[[#This Row],[Item Weight corregido]]</f>
        <v>3.6472975609756095</v>
      </c>
    </row>
    <row r="6457" spans="1:16" x14ac:dyDescent="0.3">
      <c r="A6457" t="s">
        <v>13</v>
      </c>
      <c r="B6457" t="s">
        <v>1043</v>
      </c>
      <c r="C6457" t="s">
        <v>1576</v>
      </c>
      <c r="D6457">
        <v>2018</v>
      </c>
      <c r="E6457" t="s">
        <v>1600</v>
      </c>
      <c r="F6457" t="s">
        <v>1601</v>
      </c>
      <c r="G6457" t="s">
        <v>1605</v>
      </c>
      <c r="H6457" t="s">
        <v>1609</v>
      </c>
      <c r="I6457" s="10">
        <v>7.7427883000000003E-2</v>
      </c>
      <c r="K6457">
        <v>16.2</v>
      </c>
      <c r="L6457" s="3">
        <v>41.845399999999998</v>
      </c>
      <c r="M6457">
        <v>4</v>
      </c>
      <c r="N6457">
        <f>+$Q$876-Tabla13[[#This Row],[Outlet Establishment Year]]</f>
        <v>6</v>
      </c>
      <c r="O6457">
        <f>+Tabla13[[#This Row],[Sales]]/Tabla13[[#This Row],[Antigüedad]]</f>
        <v>6.9742333333333333</v>
      </c>
      <c r="P6457" s="4">
        <f>+Tabla13[[#This Row],[Sales]]/Tabla13[[#This Row],[Item Weight corregido]]</f>
        <v>2.5830493827160494</v>
      </c>
    </row>
    <row r="6458" spans="1:16" x14ac:dyDescent="0.3">
      <c r="A6458" t="s">
        <v>13</v>
      </c>
      <c r="B6458" t="s">
        <v>747</v>
      </c>
      <c r="C6458" t="s">
        <v>1576</v>
      </c>
      <c r="D6458">
        <v>2018</v>
      </c>
      <c r="E6458" t="s">
        <v>1600</v>
      </c>
      <c r="F6458" t="s">
        <v>1601</v>
      </c>
      <c r="G6458" t="s">
        <v>1605</v>
      </c>
      <c r="H6458" t="s">
        <v>1609</v>
      </c>
      <c r="I6458" s="10">
        <v>4.6124444000000001E-2</v>
      </c>
      <c r="K6458">
        <v>8.8949999999999996</v>
      </c>
      <c r="L6458" s="3">
        <v>206.7954</v>
      </c>
      <c r="M6458">
        <v>4</v>
      </c>
      <c r="N6458">
        <f>+$Q$876-Tabla13[[#This Row],[Outlet Establishment Year]]</f>
        <v>6</v>
      </c>
      <c r="O6458">
        <f>+Tabla13[[#This Row],[Sales]]/Tabla13[[#This Row],[Antigüedad]]</f>
        <v>34.465899999999998</v>
      </c>
      <c r="P6458" s="4">
        <f>+Tabla13[[#This Row],[Sales]]/Tabla13[[#This Row],[Item Weight corregido]]</f>
        <v>23.248499156829681</v>
      </c>
    </row>
    <row r="6459" spans="1:16" x14ac:dyDescent="0.3">
      <c r="A6459" t="s">
        <v>13</v>
      </c>
      <c r="B6459" t="s">
        <v>1522</v>
      </c>
      <c r="C6459" t="s">
        <v>1576</v>
      </c>
      <c r="D6459">
        <v>2018</v>
      </c>
      <c r="E6459" t="s">
        <v>1600</v>
      </c>
      <c r="F6459" t="s">
        <v>1601</v>
      </c>
      <c r="G6459" t="s">
        <v>1605</v>
      </c>
      <c r="H6459" t="s">
        <v>1609</v>
      </c>
      <c r="I6459" s="10">
        <v>1.0615026E-2</v>
      </c>
      <c r="K6459">
        <v>13.1</v>
      </c>
      <c r="L6459" s="3">
        <v>185.18979999999999</v>
      </c>
      <c r="M6459">
        <v>4</v>
      </c>
      <c r="N6459">
        <f>+$Q$876-Tabla13[[#This Row],[Outlet Establishment Year]]</f>
        <v>6</v>
      </c>
      <c r="O6459">
        <f>+Tabla13[[#This Row],[Sales]]/Tabla13[[#This Row],[Antigüedad]]</f>
        <v>30.864966666666664</v>
      </c>
      <c r="P6459" s="4">
        <f>+Tabla13[[#This Row],[Sales]]/Tabla13[[#This Row],[Item Weight corregido]]</f>
        <v>14.136625954198474</v>
      </c>
    </row>
    <row r="6460" spans="1:16" x14ac:dyDescent="0.3">
      <c r="A6460" t="s">
        <v>13</v>
      </c>
      <c r="B6460" t="s">
        <v>1244</v>
      </c>
      <c r="C6460" t="s">
        <v>1576</v>
      </c>
      <c r="D6460">
        <v>2018</v>
      </c>
      <c r="E6460" t="s">
        <v>1600</v>
      </c>
      <c r="F6460" t="s">
        <v>1601</v>
      </c>
      <c r="G6460" t="s">
        <v>1605</v>
      </c>
      <c r="H6460" t="s">
        <v>1609</v>
      </c>
      <c r="I6460" s="10">
        <v>2.4546148E-2</v>
      </c>
      <c r="K6460">
        <v>15.35</v>
      </c>
      <c r="L6460" s="3">
        <v>34.619</v>
      </c>
      <c r="M6460">
        <v>4</v>
      </c>
      <c r="N6460">
        <f>+$Q$876-Tabla13[[#This Row],[Outlet Establishment Year]]</f>
        <v>6</v>
      </c>
      <c r="O6460">
        <f>+Tabla13[[#This Row],[Sales]]/Tabla13[[#This Row],[Antigüedad]]</f>
        <v>5.7698333333333336</v>
      </c>
      <c r="P6460" s="4">
        <f>+Tabla13[[#This Row],[Sales]]/Tabla13[[#This Row],[Item Weight corregido]]</f>
        <v>2.2553094462540715</v>
      </c>
    </row>
    <row r="6461" spans="1:16" x14ac:dyDescent="0.3">
      <c r="A6461" t="s">
        <v>13</v>
      </c>
      <c r="B6461" t="s">
        <v>374</v>
      </c>
      <c r="C6461" t="s">
        <v>1576</v>
      </c>
      <c r="D6461">
        <v>2018</v>
      </c>
      <c r="E6461" t="s">
        <v>1600</v>
      </c>
      <c r="F6461" t="s">
        <v>1601</v>
      </c>
      <c r="G6461" t="s">
        <v>1605</v>
      </c>
      <c r="H6461" t="s">
        <v>1609</v>
      </c>
      <c r="I6461" s="10">
        <v>0.16772525099999999</v>
      </c>
      <c r="K6461">
        <v>5.9850000000000003</v>
      </c>
      <c r="L6461" s="3">
        <v>128.36779999999999</v>
      </c>
      <c r="M6461">
        <v>4</v>
      </c>
      <c r="N6461">
        <f>+$Q$876-Tabla13[[#This Row],[Outlet Establishment Year]]</f>
        <v>6</v>
      </c>
      <c r="O6461">
        <f>+Tabla13[[#This Row],[Sales]]/Tabla13[[#This Row],[Antigüedad]]</f>
        <v>21.394633333333331</v>
      </c>
      <c r="P6461" s="4">
        <f>+Tabla13[[#This Row],[Sales]]/Tabla13[[#This Row],[Item Weight corregido]]</f>
        <v>21.448253968253965</v>
      </c>
    </row>
    <row r="6462" spans="1:16" x14ac:dyDescent="0.3">
      <c r="A6462" t="s">
        <v>13</v>
      </c>
      <c r="B6462" t="s">
        <v>716</v>
      </c>
      <c r="C6462" t="s">
        <v>1576</v>
      </c>
      <c r="D6462">
        <v>2018</v>
      </c>
      <c r="E6462" t="s">
        <v>1600</v>
      </c>
      <c r="F6462" t="s">
        <v>1601</v>
      </c>
      <c r="G6462" t="s">
        <v>1605</v>
      </c>
      <c r="H6462" t="s">
        <v>1609</v>
      </c>
      <c r="I6462" s="10">
        <v>0.11165454499999999</v>
      </c>
      <c r="K6462">
        <v>7.56</v>
      </c>
      <c r="L6462" s="3">
        <v>157.06299999999999</v>
      </c>
      <c r="M6462">
        <v>4</v>
      </c>
      <c r="N6462">
        <f>+$Q$876-Tabla13[[#This Row],[Outlet Establishment Year]]</f>
        <v>6</v>
      </c>
      <c r="O6462">
        <f>+Tabla13[[#This Row],[Sales]]/Tabla13[[#This Row],[Antigüedad]]</f>
        <v>26.177166666666665</v>
      </c>
      <c r="P6462" s="4">
        <f>+Tabla13[[#This Row],[Sales]]/Tabla13[[#This Row],[Item Weight corregido]]</f>
        <v>20.775529100529099</v>
      </c>
    </row>
    <row r="6463" spans="1:16" x14ac:dyDescent="0.3">
      <c r="A6463" t="s">
        <v>13</v>
      </c>
      <c r="B6463" t="s">
        <v>1095</v>
      </c>
      <c r="C6463" t="s">
        <v>1574</v>
      </c>
      <c r="D6463">
        <v>2018</v>
      </c>
      <c r="E6463" t="s">
        <v>1600</v>
      </c>
      <c r="F6463" t="s">
        <v>1601</v>
      </c>
      <c r="G6463" t="s">
        <v>1605</v>
      </c>
      <c r="H6463" t="s">
        <v>1609</v>
      </c>
      <c r="I6463" s="10">
        <v>4.1063069000000001E-2</v>
      </c>
      <c r="K6463">
        <v>20.6</v>
      </c>
      <c r="L6463" s="3">
        <v>93.577799999999996</v>
      </c>
      <c r="M6463">
        <v>4</v>
      </c>
      <c r="N6463">
        <f>+$Q$876-Tabla13[[#This Row],[Outlet Establishment Year]]</f>
        <v>6</v>
      </c>
      <c r="O6463">
        <f>+Tabla13[[#This Row],[Sales]]/Tabla13[[#This Row],[Antigüedad]]</f>
        <v>15.596299999999999</v>
      </c>
      <c r="P6463" s="4">
        <f>+Tabla13[[#This Row],[Sales]]/Tabla13[[#This Row],[Item Weight corregido]]</f>
        <v>4.5426116504854361</v>
      </c>
    </row>
    <row r="6464" spans="1:16" x14ac:dyDescent="0.3">
      <c r="A6464" t="s">
        <v>13</v>
      </c>
      <c r="B6464" t="s">
        <v>315</v>
      </c>
      <c r="C6464" t="s">
        <v>1574</v>
      </c>
      <c r="D6464">
        <v>2018</v>
      </c>
      <c r="E6464" t="s">
        <v>1600</v>
      </c>
      <c r="F6464" t="s">
        <v>1601</v>
      </c>
      <c r="G6464" t="s">
        <v>1605</v>
      </c>
      <c r="H6464" t="s">
        <v>1609</v>
      </c>
      <c r="I6464" s="10">
        <v>3.7345714000000002E-2</v>
      </c>
      <c r="K6464">
        <v>20.85</v>
      </c>
      <c r="L6464" s="3">
        <v>106.53060000000001</v>
      </c>
      <c r="M6464">
        <v>4</v>
      </c>
      <c r="N6464">
        <f>+$Q$876-Tabla13[[#This Row],[Outlet Establishment Year]]</f>
        <v>6</v>
      </c>
      <c r="O6464">
        <f>+Tabla13[[#This Row],[Sales]]/Tabla13[[#This Row],[Antigüedad]]</f>
        <v>17.755100000000002</v>
      </c>
      <c r="P6464" s="4">
        <f>+Tabla13[[#This Row],[Sales]]/Tabla13[[#This Row],[Item Weight corregido]]</f>
        <v>5.1093812949640292</v>
      </c>
    </row>
    <row r="6465" spans="1:16" x14ac:dyDescent="0.3">
      <c r="A6465" t="s">
        <v>13</v>
      </c>
      <c r="B6465" t="s">
        <v>1156</v>
      </c>
      <c r="C6465" t="s">
        <v>1574</v>
      </c>
      <c r="D6465">
        <v>2018</v>
      </c>
      <c r="E6465" t="s">
        <v>1600</v>
      </c>
      <c r="F6465" t="s">
        <v>1601</v>
      </c>
      <c r="G6465" t="s">
        <v>1605</v>
      </c>
      <c r="H6465" t="s">
        <v>1609</v>
      </c>
      <c r="I6465" s="10">
        <v>0.17352706800000001</v>
      </c>
      <c r="K6465">
        <v>18.350000000000001</v>
      </c>
      <c r="L6465" s="3">
        <v>92.046199999999999</v>
      </c>
      <c r="M6465">
        <v>4</v>
      </c>
      <c r="N6465">
        <f>+$Q$876-Tabla13[[#This Row],[Outlet Establishment Year]]</f>
        <v>6</v>
      </c>
      <c r="O6465">
        <f>+Tabla13[[#This Row],[Sales]]/Tabla13[[#This Row],[Antigüedad]]</f>
        <v>15.341033333333334</v>
      </c>
      <c r="P6465" s="4">
        <f>+Tabla13[[#This Row],[Sales]]/Tabla13[[#This Row],[Item Weight corregido]]</f>
        <v>5.0161416893732964</v>
      </c>
    </row>
    <row r="6466" spans="1:16" x14ac:dyDescent="0.3">
      <c r="A6466" t="s">
        <v>13</v>
      </c>
      <c r="B6466" t="s">
        <v>339</v>
      </c>
      <c r="C6466" t="s">
        <v>1574</v>
      </c>
      <c r="D6466">
        <v>2018</v>
      </c>
      <c r="E6466" t="s">
        <v>1600</v>
      </c>
      <c r="F6466" t="s">
        <v>1601</v>
      </c>
      <c r="G6466" t="s">
        <v>1605</v>
      </c>
      <c r="H6466" t="s">
        <v>1609</v>
      </c>
      <c r="I6466" s="10">
        <v>8.6352402999999994E-2</v>
      </c>
      <c r="K6466">
        <v>18.2</v>
      </c>
      <c r="L6466" s="3">
        <v>149.8734</v>
      </c>
      <c r="M6466">
        <v>4</v>
      </c>
      <c r="N6466">
        <f>+$Q$876-Tabla13[[#This Row],[Outlet Establishment Year]]</f>
        <v>6</v>
      </c>
      <c r="O6466">
        <f>+Tabla13[[#This Row],[Sales]]/Tabla13[[#This Row],[Antigüedad]]</f>
        <v>24.978899999999999</v>
      </c>
      <c r="P6466" s="4">
        <f>+Tabla13[[#This Row],[Sales]]/Tabla13[[#This Row],[Item Weight corregido]]</f>
        <v>8.2348021978021979</v>
      </c>
    </row>
    <row r="6467" spans="1:16" x14ac:dyDescent="0.3">
      <c r="A6467" t="s">
        <v>13</v>
      </c>
      <c r="B6467" t="s">
        <v>1542</v>
      </c>
      <c r="C6467" t="s">
        <v>1574</v>
      </c>
      <c r="D6467">
        <v>2018</v>
      </c>
      <c r="E6467" t="s">
        <v>1600</v>
      </c>
      <c r="F6467" t="s">
        <v>1601</v>
      </c>
      <c r="G6467" t="s">
        <v>1605</v>
      </c>
      <c r="H6467" t="s">
        <v>1609</v>
      </c>
      <c r="I6467" s="10">
        <v>0.178923163</v>
      </c>
      <c r="K6467">
        <v>6.13</v>
      </c>
      <c r="L6467" s="3">
        <v>55.729799999999997</v>
      </c>
      <c r="M6467">
        <v>4</v>
      </c>
      <c r="N6467">
        <f>+$Q$876-Tabla13[[#This Row],[Outlet Establishment Year]]</f>
        <v>6</v>
      </c>
      <c r="O6467">
        <f>+Tabla13[[#This Row],[Sales]]/Tabla13[[#This Row],[Antigüedad]]</f>
        <v>9.2882999999999996</v>
      </c>
      <c r="P6467" s="4">
        <f>+Tabla13[[#This Row],[Sales]]/Tabla13[[#This Row],[Item Weight corregido]]</f>
        <v>9.0913213703099505</v>
      </c>
    </row>
    <row r="6468" spans="1:16" x14ac:dyDescent="0.3">
      <c r="A6468" t="s">
        <v>13</v>
      </c>
      <c r="B6468" t="s">
        <v>33</v>
      </c>
      <c r="C6468" t="s">
        <v>1574</v>
      </c>
      <c r="D6468">
        <v>2018</v>
      </c>
      <c r="E6468" t="s">
        <v>1600</v>
      </c>
      <c r="F6468" t="s">
        <v>1601</v>
      </c>
      <c r="G6468" t="s">
        <v>1605</v>
      </c>
      <c r="H6468" t="s">
        <v>1609</v>
      </c>
      <c r="I6468" s="10">
        <v>0.32111500999999998</v>
      </c>
      <c r="K6468">
        <v>8.9849999999999994</v>
      </c>
      <c r="L6468" s="3">
        <v>100.77</v>
      </c>
      <c r="M6468">
        <v>4</v>
      </c>
      <c r="N6468">
        <f>+$Q$876-Tabla13[[#This Row],[Outlet Establishment Year]]</f>
        <v>6</v>
      </c>
      <c r="O6468">
        <f>+Tabla13[[#This Row],[Sales]]/Tabla13[[#This Row],[Antigüedad]]</f>
        <v>16.794999999999998</v>
      </c>
      <c r="P6468" s="4">
        <f>+Tabla13[[#This Row],[Sales]]/Tabla13[[#This Row],[Item Weight corregido]]</f>
        <v>11.215358931552588</v>
      </c>
    </row>
    <row r="6469" spans="1:16" x14ac:dyDescent="0.3">
      <c r="A6469" t="s">
        <v>13</v>
      </c>
      <c r="B6469" t="s">
        <v>1180</v>
      </c>
      <c r="C6469" t="s">
        <v>1574</v>
      </c>
      <c r="D6469">
        <v>2018</v>
      </c>
      <c r="E6469" t="s">
        <v>1600</v>
      </c>
      <c r="F6469" t="s">
        <v>1601</v>
      </c>
      <c r="G6469" t="s">
        <v>1605</v>
      </c>
      <c r="H6469" t="s">
        <v>1609</v>
      </c>
      <c r="I6469" s="10">
        <v>3.9576776000000001E-2</v>
      </c>
      <c r="K6469">
        <v>12.85</v>
      </c>
      <c r="L6469" s="3">
        <v>179.93180000000001</v>
      </c>
      <c r="M6469">
        <v>4</v>
      </c>
      <c r="N6469">
        <f>+$Q$876-Tabla13[[#This Row],[Outlet Establishment Year]]</f>
        <v>6</v>
      </c>
      <c r="O6469">
        <f>+Tabla13[[#This Row],[Sales]]/Tabla13[[#This Row],[Antigüedad]]</f>
        <v>29.988633333333336</v>
      </c>
      <c r="P6469" s="4">
        <f>+Tabla13[[#This Row],[Sales]]/Tabla13[[#This Row],[Item Weight corregido]]</f>
        <v>14.002474708171208</v>
      </c>
    </row>
    <row r="6470" spans="1:16" x14ac:dyDescent="0.3">
      <c r="A6470" t="s">
        <v>13</v>
      </c>
      <c r="B6470" t="s">
        <v>822</v>
      </c>
      <c r="C6470" t="s">
        <v>1574</v>
      </c>
      <c r="D6470">
        <v>2018</v>
      </c>
      <c r="E6470" t="s">
        <v>1600</v>
      </c>
      <c r="F6470" t="s">
        <v>1601</v>
      </c>
      <c r="G6470" t="s">
        <v>1605</v>
      </c>
      <c r="H6470" t="s">
        <v>1609</v>
      </c>
      <c r="I6470" s="10">
        <v>7.4517507999999996E-2</v>
      </c>
      <c r="K6470">
        <v>7.3650000000000002</v>
      </c>
      <c r="L6470" s="3">
        <v>227.37200000000001</v>
      </c>
      <c r="M6470">
        <v>4</v>
      </c>
      <c r="N6470">
        <f>+$Q$876-Tabla13[[#This Row],[Outlet Establishment Year]]</f>
        <v>6</v>
      </c>
      <c r="O6470">
        <f>+Tabla13[[#This Row],[Sales]]/Tabla13[[#This Row],[Antigüedad]]</f>
        <v>37.895333333333333</v>
      </c>
      <c r="P6470" s="4">
        <f>+Tabla13[[#This Row],[Sales]]/Tabla13[[#This Row],[Item Weight corregido]]</f>
        <v>30.87196198234895</v>
      </c>
    </row>
    <row r="6471" spans="1:16" x14ac:dyDescent="0.3">
      <c r="A6471" t="s">
        <v>13</v>
      </c>
      <c r="B6471" t="s">
        <v>645</v>
      </c>
      <c r="C6471" t="s">
        <v>1574</v>
      </c>
      <c r="D6471">
        <v>2018</v>
      </c>
      <c r="E6471" t="s">
        <v>1600</v>
      </c>
      <c r="F6471" t="s">
        <v>1601</v>
      </c>
      <c r="G6471" t="s">
        <v>1605</v>
      </c>
      <c r="H6471" t="s">
        <v>1609</v>
      </c>
      <c r="I6471" s="10">
        <v>9.6658404000000003E-2</v>
      </c>
      <c r="K6471">
        <v>15.1</v>
      </c>
      <c r="L6471" s="3">
        <v>216.91659999999999</v>
      </c>
      <c r="M6471">
        <v>4</v>
      </c>
      <c r="N6471">
        <f>+$Q$876-Tabla13[[#This Row],[Outlet Establishment Year]]</f>
        <v>6</v>
      </c>
      <c r="O6471">
        <f>+Tabla13[[#This Row],[Sales]]/Tabla13[[#This Row],[Antigüedad]]</f>
        <v>36.152766666666665</v>
      </c>
      <c r="P6471" s="4">
        <f>+Tabla13[[#This Row],[Sales]]/Tabla13[[#This Row],[Item Weight corregido]]</f>
        <v>14.36533774834437</v>
      </c>
    </row>
    <row r="6472" spans="1:16" x14ac:dyDescent="0.3">
      <c r="A6472" t="s">
        <v>13</v>
      </c>
      <c r="B6472" t="s">
        <v>1564</v>
      </c>
      <c r="C6472" t="s">
        <v>1583</v>
      </c>
      <c r="D6472">
        <v>2018</v>
      </c>
      <c r="E6472" t="s">
        <v>1600</v>
      </c>
      <c r="F6472" t="s">
        <v>1601</v>
      </c>
      <c r="G6472" t="s">
        <v>1605</v>
      </c>
      <c r="H6472" t="s">
        <v>1609</v>
      </c>
      <c r="I6472" s="10">
        <v>9.4817104999999999E-2</v>
      </c>
      <c r="K6472">
        <v>11.8</v>
      </c>
      <c r="L6472" s="3">
        <v>77.901200000000003</v>
      </c>
      <c r="M6472">
        <v>4</v>
      </c>
      <c r="N6472">
        <f>+$Q$876-Tabla13[[#This Row],[Outlet Establishment Year]]</f>
        <v>6</v>
      </c>
      <c r="O6472">
        <f>+Tabla13[[#This Row],[Sales]]/Tabla13[[#This Row],[Antigüedad]]</f>
        <v>12.983533333333334</v>
      </c>
      <c r="P6472" s="4">
        <f>+Tabla13[[#This Row],[Sales]]/Tabla13[[#This Row],[Item Weight corregido]]</f>
        <v>6.6017966101694912</v>
      </c>
    </row>
    <row r="6473" spans="1:16" x14ac:dyDescent="0.3">
      <c r="A6473" t="s">
        <v>13</v>
      </c>
      <c r="B6473" t="s">
        <v>878</v>
      </c>
      <c r="C6473" t="s">
        <v>1583</v>
      </c>
      <c r="D6473">
        <v>2018</v>
      </c>
      <c r="E6473" t="s">
        <v>1600</v>
      </c>
      <c r="F6473" t="s">
        <v>1601</v>
      </c>
      <c r="G6473" t="s">
        <v>1605</v>
      </c>
      <c r="H6473" t="s">
        <v>1609</v>
      </c>
      <c r="I6473" s="10">
        <v>0.15909690800000001</v>
      </c>
      <c r="K6473">
        <v>18.850000000000001</v>
      </c>
      <c r="L6473" s="3">
        <v>129.33359999999999</v>
      </c>
      <c r="M6473">
        <v>4</v>
      </c>
      <c r="N6473">
        <f>+$Q$876-Tabla13[[#This Row],[Outlet Establishment Year]]</f>
        <v>6</v>
      </c>
      <c r="O6473">
        <f>+Tabla13[[#This Row],[Sales]]/Tabla13[[#This Row],[Antigüedad]]</f>
        <v>21.555599999999998</v>
      </c>
      <c r="P6473" s="4">
        <f>+Tabla13[[#This Row],[Sales]]/Tabla13[[#This Row],[Item Weight corregido]]</f>
        <v>6.8611989389920414</v>
      </c>
    </row>
    <row r="6474" spans="1:16" x14ac:dyDescent="0.3">
      <c r="A6474" t="s">
        <v>13</v>
      </c>
      <c r="B6474" t="s">
        <v>204</v>
      </c>
      <c r="C6474" t="s">
        <v>1575</v>
      </c>
      <c r="D6474">
        <v>2018</v>
      </c>
      <c r="E6474" t="s">
        <v>1600</v>
      </c>
      <c r="F6474" t="s">
        <v>1601</v>
      </c>
      <c r="G6474" t="s">
        <v>1605</v>
      </c>
      <c r="H6474" t="s">
        <v>1609</v>
      </c>
      <c r="I6474" s="10">
        <v>3.7829468999999998E-2</v>
      </c>
      <c r="K6474">
        <v>11.395</v>
      </c>
      <c r="L6474" s="3">
        <v>151.07079999999999</v>
      </c>
      <c r="M6474">
        <v>4</v>
      </c>
      <c r="N6474">
        <f>+$Q$876-Tabla13[[#This Row],[Outlet Establishment Year]]</f>
        <v>6</v>
      </c>
      <c r="O6474">
        <f>+Tabla13[[#This Row],[Sales]]/Tabla13[[#This Row],[Antigüedad]]</f>
        <v>25.178466666666665</v>
      </c>
      <c r="P6474" s="4">
        <f>+Tabla13[[#This Row],[Sales]]/Tabla13[[#This Row],[Item Weight corregido]]</f>
        <v>13.25763931548925</v>
      </c>
    </row>
    <row r="6475" spans="1:16" x14ac:dyDescent="0.3">
      <c r="A6475" t="s">
        <v>13</v>
      </c>
      <c r="B6475" t="s">
        <v>1482</v>
      </c>
      <c r="C6475" t="s">
        <v>1575</v>
      </c>
      <c r="D6475">
        <v>2018</v>
      </c>
      <c r="E6475" t="s">
        <v>1600</v>
      </c>
      <c r="F6475" t="s">
        <v>1601</v>
      </c>
      <c r="G6475" t="s">
        <v>1605</v>
      </c>
      <c r="H6475" t="s">
        <v>1609</v>
      </c>
      <c r="I6475" s="10">
        <v>0.112249603</v>
      </c>
      <c r="K6475">
        <v>12.6</v>
      </c>
      <c r="L6475" s="3">
        <v>123.34139999999999</v>
      </c>
      <c r="M6475">
        <v>4</v>
      </c>
      <c r="N6475">
        <f>+$Q$876-Tabla13[[#This Row],[Outlet Establishment Year]]</f>
        <v>6</v>
      </c>
      <c r="O6475">
        <f>+Tabla13[[#This Row],[Sales]]/Tabla13[[#This Row],[Antigüedad]]</f>
        <v>20.556899999999999</v>
      </c>
      <c r="P6475" s="4">
        <f>+Tabla13[[#This Row],[Sales]]/Tabla13[[#This Row],[Item Weight corregido]]</f>
        <v>9.7889999999999997</v>
      </c>
    </row>
    <row r="6476" spans="1:16" x14ac:dyDescent="0.3">
      <c r="A6476" t="s">
        <v>13</v>
      </c>
      <c r="B6476" t="s">
        <v>1282</v>
      </c>
      <c r="C6476" t="s">
        <v>1575</v>
      </c>
      <c r="D6476">
        <v>2018</v>
      </c>
      <c r="E6476" t="s">
        <v>1600</v>
      </c>
      <c r="F6476" t="s">
        <v>1601</v>
      </c>
      <c r="G6476" t="s">
        <v>1605</v>
      </c>
      <c r="H6476" t="s">
        <v>1609</v>
      </c>
      <c r="I6476" s="10">
        <v>3.9996021E-2</v>
      </c>
      <c r="K6476">
        <v>11.8</v>
      </c>
      <c r="L6476" s="3">
        <v>176.76859999999999</v>
      </c>
      <c r="M6476">
        <v>4</v>
      </c>
      <c r="N6476">
        <f>+$Q$876-Tabla13[[#This Row],[Outlet Establishment Year]]</f>
        <v>6</v>
      </c>
      <c r="O6476">
        <f>+Tabla13[[#This Row],[Sales]]/Tabla13[[#This Row],[Antigüedad]]</f>
        <v>29.461433333333332</v>
      </c>
      <c r="P6476" s="4">
        <f>+Tabla13[[#This Row],[Sales]]/Tabla13[[#This Row],[Item Weight corregido]]</f>
        <v>14.980389830508473</v>
      </c>
    </row>
    <row r="6477" spans="1:16" x14ac:dyDescent="0.3">
      <c r="A6477" t="s">
        <v>13</v>
      </c>
      <c r="B6477" t="s">
        <v>815</v>
      </c>
      <c r="C6477" t="s">
        <v>1579</v>
      </c>
      <c r="D6477">
        <v>2018</v>
      </c>
      <c r="E6477" t="s">
        <v>1600</v>
      </c>
      <c r="F6477" t="s">
        <v>1601</v>
      </c>
      <c r="G6477" t="s">
        <v>1605</v>
      </c>
      <c r="H6477" t="s">
        <v>1609</v>
      </c>
      <c r="I6477" s="10">
        <v>2.8048877E-2</v>
      </c>
      <c r="K6477">
        <v>8.85</v>
      </c>
      <c r="L6477" s="3">
        <v>106.1964</v>
      </c>
      <c r="M6477">
        <v>4</v>
      </c>
      <c r="N6477">
        <f>+$Q$876-Tabla13[[#This Row],[Outlet Establishment Year]]</f>
        <v>6</v>
      </c>
      <c r="O6477">
        <f>+Tabla13[[#This Row],[Sales]]/Tabla13[[#This Row],[Antigüedad]]</f>
        <v>17.699400000000001</v>
      </c>
      <c r="P6477" s="4">
        <f>+Tabla13[[#This Row],[Sales]]/Tabla13[[#This Row],[Item Weight corregido]]</f>
        <v>11.999593220338983</v>
      </c>
    </row>
    <row r="6478" spans="1:16" x14ac:dyDescent="0.3">
      <c r="A6478" t="s">
        <v>13</v>
      </c>
      <c r="B6478" t="s">
        <v>542</v>
      </c>
      <c r="C6478" t="s">
        <v>1579</v>
      </c>
      <c r="D6478">
        <v>2018</v>
      </c>
      <c r="E6478" t="s">
        <v>1600</v>
      </c>
      <c r="F6478" t="s">
        <v>1601</v>
      </c>
      <c r="G6478" t="s">
        <v>1605</v>
      </c>
      <c r="H6478" t="s">
        <v>1609</v>
      </c>
      <c r="I6478" s="10">
        <v>0.17357440199999999</v>
      </c>
      <c r="K6478">
        <v>16</v>
      </c>
      <c r="L6478" s="3">
        <v>214.09020000000001</v>
      </c>
      <c r="M6478">
        <v>4</v>
      </c>
      <c r="N6478">
        <f>+$Q$876-Tabla13[[#This Row],[Outlet Establishment Year]]</f>
        <v>6</v>
      </c>
      <c r="O6478">
        <f>+Tabla13[[#This Row],[Sales]]/Tabla13[[#This Row],[Antigüedad]]</f>
        <v>35.681699999999999</v>
      </c>
      <c r="P6478" s="4">
        <f>+Tabla13[[#This Row],[Sales]]/Tabla13[[#This Row],[Item Weight corregido]]</f>
        <v>13.380637500000001</v>
      </c>
    </row>
    <row r="6479" spans="1:16" x14ac:dyDescent="0.3">
      <c r="A6479" t="s">
        <v>13</v>
      </c>
      <c r="B6479" t="s">
        <v>862</v>
      </c>
      <c r="C6479" t="s">
        <v>1579</v>
      </c>
      <c r="D6479">
        <v>2018</v>
      </c>
      <c r="E6479" t="s">
        <v>1600</v>
      </c>
      <c r="F6479" t="s">
        <v>1601</v>
      </c>
      <c r="G6479" t="s">
        <v>1605</v>
      </c>
      <c r="H6479" t="s">
        <v>1609</v>
      </c>
      <c r="I6479" s="10">
        <v>0.29306613300000001</v>
      </c>
      <c r="K6479">
        <v>17.350000000000001</v>
      </c>
      <c r="L6479" s="3">
        <v>177.0712</v>
      </c>
      <c r="M6479">
        <v>4</v>
      </c>
      <c r="N6479">
        <f>+$Q$876-Tabla13[[#This Row],[Outlet Establishment Year]]</f>
        <v>6</v>
      </c>
      <c r="O6479">
        <f>+Tabla13[[#This Row],[Sales]]/Tabla13[[#This Row],[Antigüedad]]</f>
        <v>29.511866666666666</v>
      </c>
      <c r="P6479" s="4">
        <f>+Tabla13[[#This Row],[Sales]]/Tabla13[[#This Row],[Item Weight corregido]]</f>
        <v>10.205832853025935</v>
      </c>
    </row>
    <row r="6480" spans="1:16" x14ac:dyDescent="0.3">
      <c r="A6480" t="s">
        <v>13</v>
      </c>
      <c r="B6480" t="s">
        <v>181</v>
      </c>
      <c r="C6480" t="s">
        <v>1579</v>
      </c>
      <c r="D6480">
        <v>2018</v>
      </c>
      <c r="E6480" t="s">
        <v>1600</v>
      </c>
      <c r="F6480" t="s">
        <v>1601</v>
      </c>
      <c r="G6480" t="s">
        <v>1605</v>
      </c>
      <c r="H6480" t="s">
        <v>1609</v>
      </c>
      <c r="I6480" s="10">
        <v>0.123557061</v>
      </c>
      <c r="K6480">
        <v>8.42</v>
      </c>
      <c r="L6480" s="3">
        <v>216.61920000000001</v>
      </c>
      <c r="M6480">
        <v>4</v>
      </c>
      <c r="N6480">
        <f>+$Q$876-Tabla13[[#This Row],[Outlet Establishment Year]]</f>
        <v>6</v>
      </c>
      <c r="O6480">
        <f>+Tabla13[[#This Row],[Sales]]/Tabla13[[#This Row],[Antigüedad]]</f>
        <v>36.103200000000001</v>
      </c>
      <c r="P6480" s="4">
        <f>+Tabla13[[#This Row],[Sales]]/Tabla13[[#This Row],[Item Weight corregido]]</f>
        <v>25.726745843230404</v>
      </c>
    </row>
    <row r="6481" spans="1:16" x14ac:dyDescent="0.3">
      <c r="A6481" t="s">
        <v>13</v>
      </c>
      <c r="B6481" t="s">
        <v>718</v>
      </c>
      <c r="C6481" t="s">
        <v>1579</v>
      </c>
      <c r="D6481">
        <v>2018</v>
      </c>
      <c r="E6481" t="s">
        <v>1600</v>
      </c>
      <c r="F6481" t="s">
        <v>1601</v>
      </c>
      <c r="G6481" t="s">
        <v>1605</v>
      </c>
      <c r="H6481" t="s">
        <v>1609</v>
      </c>
      <c r="I6481" s="10">
        <v>0.12723424899999999</v>
      </c>
      <c r="K6481">
        <v>13.5</v>
      </c>
      <c r="L6481" s="3">
        <v>158.392</v>
      </c>
      <c r="M6481">
        <v>4</v>
      </c>
      <c r="N6481">
        <f>+$Q$876-Tabla13[[#This Row],[Outlet Establishment Year]]</f>
        <v>6</v>
      </c>
      <c r="O6481">
        <f>+Tabla13[[#This Row],[Sales]]/Tabla13[[#This Row],[Antigüedad]]</f>
        <v>26.398666666666667</v>
      </c>
      <c r="P6481" s="4">
        <f>+Tabla13[[#This Row],[Sales]]/Tabla13[[#This Row],[Item Weight corregido]]</f>
        <v>11.73274074074074</v>
      </c>
    </row>
    <row r="6482" spans="1:16" x14ac:dyDescent="0.3">
      <c r="A6482" t="s">
        <v>13</v>
      </c>
      <c r="B6482" t="s">
        <v>347</v>
      </c>
      <c r="C6482" t="s">
        <v>1579</v>
      </c>
      <c r="D6482">
        <v>2018</v>
      </c>
      <c r="E6482" t="s">
        <v>1600</v>
      </c>
      <c r="F6482" t="s">
        <v>1601</v>
      </c>
      <c r="G6482" t="s">
        <v>1605</v>
      </c>
      <c r="H6482" t="s">
        <v>1609</v>
      </c>
      <c r="I6482" s="10">
        <v>6.0706748999999997E-2</v>
      </c>
      <c r="K6482">
        <v>16.350000000000001</v>
      </c>
      <c r="L6482" s="3">
        <v>127.502</v>
      </c>
      <c r="M6482">
        <v>4</v>
      </c>
      <c r="N6482">
        <f>+$Q$876-Tabla13[[#This Row],[Outlet Establishment Year]]</f>
        <v>6</v>
      </c>
      <c r="O6482">
        <f>+Tabla13[[#This Row],[Sales]]/Tabla13[[#This Row],[Antigüedad]]</f>
        <v>21.250333333333334</v>
      </c>
      <c r="P6482" s="4">
        <f>+Tabla13[[#This Row],[Sales]]/Tabla13[[#This Row],[Item Weight corregido]]</f>
        <v>7.7982874617736995</v>
      </c>
    </row>
    <row r="6483" spans="1:16" x14ac:dyDescent="0.3">
      <c r="A6483" t="s">
        <v>13</v>
      </c>
      <c r="B6483" t="s">
        <v>1118</v>
      </c>
      <c r="C6483" t="s">
        <v>1579</v>
      </c>
      <c r="D6483">
        <v>2018</v>
      </c>
      <c r="E6483" t="s">
        <v>1600</v>
      </c>
      <c r="F6483" t="s">
        <v>1601</v>
      </c>
      <c r="G6483" t="s">
        <v>1605</v>
      </c>
      <c r="H6483" t="s">
        <v>1609</v>
      </c>
      <c r="I6483" s="10">
        <v>6.0672262999999997E-2</v>
      </c>
      <c r="K6483">
        <v>20.100000000000001</v>
      </c>
      <c r="L6483" s="3">
        <v>119.87820000000001</v>
      </c>
      <c r="M6483">
        <v>4</v>
      </c>
      <c r="N6483">
        <f>+$Q$876-Tabla13[[#This Row],[Outlet Establishment Year]]</f>
        <v>6</v>
      </c>
      <c r="O6483">
        <f>+Tabla13[[#This Row],[Sales]]/Tabla13[[#This Row],[Antigüedad]]</f>
        <v>19.979700000000001</v>
      </c>
      <c r="P6483" s="4">
        <f>+Tabla13[[#This Row],[Sales]]/Tabla13[[#This Row],[Item Weight corregido]]</f>
        <v>5.9640895522388062</v>
      </c>
    </row>
    <row r="6484" spans="1:16" x14ac:dyDescent="0.3">
      <c r="A6484" t="s">
        <v>13</v>
      </c>
      <c r="B6484" t="s">
        <v>184</v>
      </c>
      <c r="C6484" t="s">
        <v>1579</v>
      </c>
      <c r="D6484">
        <v>2018</v>
      </c>
      <c r="E6484" t="s">
        <v>1600</v>
      </c>
      <c r="F6484" t="s">
        <v>1601</v>
      </c>
      <c r="G6484" t="s">
        <v>1605</v>
      </c>
      <c r="H6484" t="s">
        <v>1609</v>
      </c>
      <c r="I6484" s="10">
        <v>2.5039776E-2</v>
      </c>
      <c r="K6484">
        <v>19.75</v>
      </c>
      <c r="L6484" s="3">
        <v>102.7332</v>
      </c>
      <c r="M6484">
        <v>4</v>
      </c>
      <c r="N6484">
        <f>+$Q$876-Tabla13[[#This Row],[Outlet Establishment Year]]</f>
        <v>6</v>
      </c>
      <c r="O6484">
        <f>+Tabla13[[#This Row],[Sales]]/Tabla13[[#This Row],[Antigüedad]]</f>
        <v>17.122199999999999</v>
      </c>
      <c r="P6484" s="4">
        <f>+Tabla13[[#This Row],[Sales]]/Tabla13[[#This Row],[Item Weight corregido]]</f>
        <v>5.201681012658228</v>
      </c>
    </row>
    <row r="6485" spans="1:16" x14ac:dyDescent="0.3">
      <c r="A6485" t="s">
        <v>13</v>
      </c>
      <c r="B6485" t="s">
        <v>84</v>
      </c>
      <c r="C6485" t="s">
        <v>1579</v>
      </c>
      <c r="D6485">
        <v>2018</v>
      </c>
      <c r="E6485" t="s">
        <v>1600</v>
      </c>
      <c r="F6485" t="s">
        <v>1601</v>
      </c>
      <c r="G6485" t="s">
        <v>1605</v>
      </c>
      <c r="H6485" t="s">
        <v>1609</v>
      </c>
      <c r="I6485" s="10">
        <v>0.117825569</v>
      </c>
      <c r="K6485">
        <v>19.100000000000001</v>
      </c>
      <c r="L6485" s="3">
        <v>43.279600000000002</v>
      </c>
      <c r="M6485">
        <v>4</v>
      </c>
      <c r="N6485">
        <f>+$Q$876-Tabla13[[#This Row],[Outlet Establishment Year]]</f>
        <v>6</v>
      </c>
      <c r="O6485">
        <f>+Tabla13[[#This Row],[Sales]]/Tabla13[[#This Row],[Antigüedad]]</f>
        <v>7.2132666666666667</v>
      </c>
      <c r="P6485" s="4">
        <f>+Tabla13[[#This Row],[Sales]]/Tabla13[[#This Row],[Item Weight corregido]]</f>
        <v>2.2659476439790573</v>
      </c>
    </row>
    <row r="6486" spans="1:16" x14ac:dyDescent="0.3">
      <c r="A6486" t="s">
        <v>13</v>
      </c>
      <c r="B6486" t="s">
        <v>1193</v>
      </c>
      <c r="C6486" t="s">
        <v>1579</v>
      </c>
      <c r="D6486">
        <v>2018</v>
      </c>
      <c r="E6486" t="s">
        <v>1600</v>
      </c>
      <c r="F6486" t="s">
        <v>1601</v>
      </c>
      <c r="G6486" t="s">
        <v>1605</v>
      </c>
      <c r="H6486" t="s">
        <v>1609</v>
      </c>
      <c r="I6486" s="10">
        <v>0.124299531</v>
      </c>
      <c r="K6486">
        <v>20.6</v>
      </c>
      <c r="L6486" s="3">
        <v>73.4696</v>
      </c>
      <c r="M6486">
        <v>4</v>
      </c>
      <c r="N6486">
        <f>+$Q$876-Tabla13[[#This Row],[Outlet Establishment Year]]</f>
        <v>6</v>
      </c>
      <c r="O6486">
        <f>+Tabla13[[#This Row],[Sales]]/Tabla13[[#This Row],[Antigüedad]]</f>
        <v>12.244933333333334</v>
      </c>
      <c r="P6486" s="4">
        <f>+Tabla13[[#This Row],[Sales]]/Tabla13[[#This Row],[Item Weight corregido]]</f>
        <v>3.5664854368932035</v>
      </c>
    </row>
    <row r="6487" spans="1:16" x14ac:dyDescent="0.3">
      <c r="A6487" t="s">
        <v>13</v>
      </c>
      <c r="B6487" t="s">
        <v>1080</v>
      </c>
      <c r="C6487" t="s">
        <v>1579</v>
      </c>
      <c r="D6487">
        <v>2018</v>
      </c>
      <c r="E6487" t="s">
        <v>1600</v>
      </c>
      <c r="F6487" t="s">
        <v>1601</v>
      </c>
      <c r="G6487" t="s">
        <v>1605</v>
      </c>
      <c r="H6487" t="s">
        <v>1609</v>
      </c>
      <c r="I6487" s="10">
        <v>5.5566934999999998E-2</v>
      </c>
      <c r="K6487">
        <v>7.9349999999999996</v>
      </c>
      <c r="L6487" s="3">
        <v>263.59100000000001</v>
      </c>
      <c r="M6487">
        <v>4</v>
      </c>
      <c r="N6487">
        <f>+$Q$876-Tabla13[[#This Row],[Outlet Establishment Year]]</f>
        <v>6</v>
      </c>
      <c r="O6487">
        <f>+Tabla13[[#This Row],[Sales]]/Tabla13[[#This Row],[Antigüedad]]</f>
        <v>43.931833333333337</v>
      </c>
      <c r="P6487" s="4">
        <f>+Tabla13[[#This Row],[Sales]]/Tabla13[[#This Row],[Item Weight corregido]]</f>
        <v>33.218777567737874</v>
      </c>
    </row>
    <row r="6488" spans="1:16" x14ac:dyDescent="0.3">
      <c r="A6488" t="s">
        <v>13</v>
      </c>
      <c r="B6488" t="s">
        <v>1098</v>
      </c>
      <c r="C6488" t="s">
        <v>1579</v>
      </c>
      <c r="D6488">
        <v>2018</v>
      </c>
      <c r="E6488" t="s">
        <v>1600</v>
      </c>
      <c r="F6488" t="s">
        <v>1601</v>
      </c>
      <c r="G6488" t="s">
        <v>1605</v>
      </c>
      <c r="H6488" t="s">
        <v>1609</v>
      </c>
      <c r="I6488" s="10">
        <v>0.14058248500000001</v>
      </c>
      <c r="K6488">
        <v>9.1</v>
      </c>
      <c r="L6488" s="3">
        <v>47.171799999999998</v>
      </c>
      <c r="M6488">
        <v>4</v>
      </c>
      <c r="N6488">
        <f>+$Q$876-Tabla13[[#This Row],[Outlet Establishment Year]]</f>
        <v>6</v>
      </c>
      <c r="O6488">
        <f>+Tabla13[[#This Row],[Sales]]/Tabla13[[#This Row],[Antigüedad]]</f>
        <v>7.8619666666666665</v>
      </c>
      <c r="P6488" s="4">
        <f>+Tabla13[[#This Row],[Sales]]/Tabla13[[#This Row],[Item Weight corregido]]</f>
        <v>5.1837142857142853</v>
      </c>
    </row>
    <row r="6489" spans="1:16" x14ac:dyDescent="0.3">
      <c r="A6489" t="s">
        <v>13</v>
      </c>
      <c r="B6489" t="s">
        <v>266</v>
      </c>
      <c r="C6489" t="s">
        <v>1579</v>
      </c>
      <c r="D6489">
        <v>2018</v>
      </c>
      <c r="E6489" t="s">
        <v>1600</v>
      </c>
      <c r="F6489" t="s">
        <v>1601</v>
      </c>
      <c r="G6489" t="s">
        <v>1605</v>
      </c>
      <c r="H6489" t="s">
        <v>1609</v>
      </c>
      <c r="I6489" s="10">
        <v>9.7768727999999999E-2</v>
      </c>
      <c r="K6489">
        <v>15.1</v>
      </c>
      <c r="L6489" s="3">
        <v>142.4496</v>
      </c>
      <c r="M6489">
        <v>4</v>
      </c>
      <c r="N6489">
        <f>+$Q$876-Tabla13[[#This Row],[Outlet Establishment Year]]</f>
        <v>6</v>
      </c>
      <c r="O6489">
        <f>+Tabla13[[#This Row],[Sales]]/Tabla13[[#This Row],[Antigüedad]]</f>
        <v>23.741600000000002</v>
      </c>
      <c r="P6489" s="4">
        <f>+Tabla13[[#This Row],[Sales]]/Tabla13[[#This Row],[Item Weight corregido]]</f>
        <v>9.4337483443708621</v>
      </c>
    </row>
    <row r="6490" spans="1:16" x14ac:dyDescent="0.3">
      <c r="A6490" t="s">
        <v>13</v>
      </c>
      <c r="B6490" t="s">
        <v>1430</v>
      </c>
      <c r="C6490" t="s">
        <v>1579</v>
      </c>
      <c r="D6490">
        <v>2018</v>
      </c>
      <c r="E6490" t="s">
        <v>1600</v>
      </c>
      <c r="F6490" t="s">
        <v>1601</v>
      </c>
      <c r="G6490" t="s">
        <v>1605</v>
      </c>
      <c r="H6490" t="s">
        <v>1609</v>
      </c>
      <c r="I6490" s="10">
        <v>1.5397129000000001E-2</v>
      </c>
      <c r="K6490">
        <v>14.15</v>
      </c>
      <c r="L6490" s="3">
        <v>194.911</v>
      </c>
      <c r="M6490">
        <v>4</v>
      </c>
      <c r="N6490">
        <f>+$Q$876-Tabla13[[#This Row],[Outlet Establishment Year]]</f>
        <v>6</v>
      </c>
      <c r="O6490">
        <f>+Tabla13[[#This Row],[Sales]]/Tabla13[[#This Row],[Antigüedad]]</f>
        <v>32.485166666666665</v>
      </c>
      <c r="P6490" s="4">
        <f>+Tabla13[[#This Row],[Sales]]/Tabla13[[#This Row],[Item Weight corregido]]</f>
        <v>13.774628975265017</v>
      </c>
    </row>
    <row r="6491" spans="1:16" x14ac:dyDescent="0.3">
      <c r="A6491" t="s">
        <v>13</v>
      </c>
      <c r="B6491" t="s">
        <v>206</v>
      </c>
      <c r="C6491" t="s">
        <v>1579</v>
      </c>
      <c r="D6491">
        <v>2018</v>
      </c>
      <c r="E6491" t="s">
        <v>1600</v>
      </c>
      <c r="F6491" t="s">
        <v>1601</v>
      </c>
      <c r="G6491" t="s">
        <v>1605</v>
      </c>
      <c r="H6491" t="s">
        <v>1609</v>
      </c>
      <c r="I6491" s="10">
        <v>1.0467749E-2</v>
      </c>
      <c r="K6491">
        <v>6.36</v>
      </c>
      <c r="L6491" s="3">
        <v>162.95259999999999</v>
      </c>
      <c r="M6491">
        <v>4</v>
      </c>
      <c r="N6491">
        <f>+$Q$876-Tabla13[[#This Row],[Outlet Establishment Year]]</f>
        <v>6</v>
      </c>
      <c r="O6491">
        <f>+Tabla13[[#This Row],[Sales]]/Tabla13[[#This Row],[Antigüedad]]</f>
        <v>27.158766666666665</v>
      </c>
      <c r="P6491" s="4">
        <f>+Tabla13[[#This Row],[Sales]]/Tabla13[[#This Row],[Item Weight corregido]]</f>
        <v>25.621477987421382</v>
      </c>
    </row>
    <row r="6492" spans="1:16" x14ac:dyDescent="0.3">
      <c r="A6492" t="s">
        <v>13</v>
      </c>
      <c r="B6492" t="s">
        <v>1454</v>
      </c>
      <c r="C6492" t="s">
        <v>1579</v>
      </c>
      <c r="D6492">
        <v>2018</v>
      </c>
      <c r="E6492" t="s">
        <v>1600</v>
      </c>
      <c r="F6492" t="s">
        <v>1601</v>
      </c>
      <c r="G6492" t="s">
        <v>1605</v>
      </c>
      <c r="H6492" t="s">
        <v>1609</v>
      </c>
      <c r="I6492" s="10">
        <v>0.32578080700000001</v>
      </c>
      <c r="K6492">
        <v>7.8250000000000002</v>
      </c>
      <c r="L6492" s="3">
        <v>252.7698</v>
      </c>
      <c r="M6492">
        <v>4</v>
      </c>
      <c r="N6492">
        <f>+$Q$876-Tabla13[[#This Row],[Outlet Establishment Year]]</f>
        <v>6</v>
      </c>
      <c r="O6492">
        <f>+Tabla13[[#This Row],[Sales]]/Tabla13[[#This Row],[Antigüedad]]</f>
        <v>42.128300000000003</v>
      </c>
      <c r="P6492" s="4">
        <f>+Tabla13[[#This Row],[Sales]]/Tabla13[[#This Row],[Item Weight corregido]]</f>
        <v>32.30284984025559</v>
      </c>
    </row>
    <row r="6493" spans="1:16" x14ac:dyDescent="0.3">
      <c r="A6493" t="s">
        <v>13</v>
      </c>
      <c r="B6493" t="s">
        <v>29</v>
      </c>
      <c r="C6493" t="s">
        <v>1581</v>
      </c>
      <c r="D6493">
        <v>2018</v>
      </c>
      <c r="E6493" t="s">
        <v>1600</v>
      </c>
      <c r="F6493" t="s">
        <v>1601</v>
      </c>
      <c r="G6493" t="s">
        <v>1605</v>
      </c>
      <c r="H6493" t="s">
        <v>1609</v>
      </c>
      <c r="I6493" s="10">
        <v>5.7933643E-2</v>
      </c>
      <c r="K6493">
        <v>19.350000000000001</v>
      </c>
      <c r="L6493" s="3">
        <v>175.1738</v>
      </c>
      <c r="M6493">
        <v>4</v>
      </c>
      <c r="N6493">
        <f>+$Q$876-Tabla13[[#This Row],[Outlet Establishment Year]]</f>
        <v>6</v>
      </c>
      <c r="O6493">
        <f>+Tabla13[[#This Row],[Sales]]/Tabla13[[#This Row],[Antigüedad]]</f>
        <v>29.195633333333333</v>
      </c>
      <c r="P6493" s="4">
        <f>+Tabla13[[#This Row],[Sales]]/Tabla13[[#This Row],[Item Weight corregido]]</f>
        <v>9.0529095607235135</v>
      </c>
    </row>
    <row r="6494" spans="1:16" x14ac:dyDescent="0.3">
      <c r="A6494" t="s">
        <v>13</v>
      </c>
      <c r="B6494" t="s">
        <v>1037</v>
      </c>
      <c r="C6494" t="s">
        <v>1581</v>
      </c>
      <c r="D6494">
        <v>2018</v>
      </c>
      <c r="E6494" t="s">
        <v>1600</v>
      </c>
      <c r="F6494" t="s">
        <v>1601</v>
      </c>
      <c r="G6494" t="s">
        <v>1605</v>
      </c>
      <c r="H6494" t="s">
        <v>1609</v>
      </c>
      <c r="I6494" s="10">
        <v>0.20914265000000001</v>
      </c>
      <c r="K6494">
        <v>8.1549999999999994</v>
      </c>
      <c r="L6494" s="3">
        <v>190.953</v>
      </c>
      <c r="M6494">
        <v>4</v>
      </c>
      <c r="N6494">
        <f>+$Q$876-Tabla13[[#This Row],[Outlet Establishment Year]]</f>
        <v>6</v>
      </c>
      <c r="O6494">
        <f>+Tabla13[[#This Row],[Sales]]/Tabla13[[#This Row],[Antigüedad]]</f>
        <v>31.825500000000002</v>
      </c>
      <c r="P6494" s="4">
        <f>+Tabla13[[#This Row],[Sales]]/Tabla13[[#This Row],[Item Weight corregido]]</f>
        <v>23.415450643776826</v>
      </c>
    </row>
    <row r="6495" spans="1:16" x14ac:dyDescent="0.3">
      <c r="A6495" t="s">
        <v>13</v>
      </c>
      <c r="B6495" t="s">
        <v>1335</v>
      </c>
      <c r="C6495" t="s">
        <v>1581</v>
      </c>
      <c r="D6495">
        <v>2018</v>
      </c>
      <c r="E6495" t="s">
        <v>1600</v>
      </c>
      <c r="F6495" t="s">
        <v>1601</v>
      </c>
      <c r="G6495" t="s">
        <v>1605</v>
      </c>
      <c r="H6495" t="s">
        <v>1609</v>
      </c>
      <c r="I6495" s="10">
        <v>0</v>
      </c>
      <c r="K6495">
        <v>11.3</v>
      </c>
      <c r="L6495" s="3">
        <v>196.8426</v>
      </c>
      <c r="M6495">
        <v>4</v>
      </c>
      <c r="N6495">
        <f>+$Q$876-Tabla13[[#This Row],[Outlet Establishment Year]]</f>
        <v>6</v>
      </c>
      <c r="O6495">
        <f>+Tabla13[[#This Row],[Sales]]/Tabla13[[#This Row],[Antigüedad]]</f>
        <v>32.807099999999998</v>
      </c>
      <c r="P6495" s="4">
        <f>+Tabla13[[#This Row],[Sales]]/Tabla13[[#This Row],[Item Weight corregido]]</f>
        <v>17.419699115044246</v>
      </c>
    </row>
    <row r="6496" spans="1:16" x14ac:dyDescent="0.3">
      <c r="A6496" t="s">
        <v>13</v>
      </c>
      <c r="B6496" t="s">
        <v>754</v>
      </c>
      <c r="C6496" t="s">
        <v>1584</v>
      </c>
      <c r="D6496">
        <v>2018</v>
      </c>
      <c r="E6496" t="s">
        <v>1600</v>
      </c>
      <c r="F6496" t="s">
        <v>1601</v>
      </c>
      <c r="G6496" t="s">
        <v>1605</v>
      </c>
      <c r="H6496" t="s">
        <v>1609</v>
      </c>
      <c r="I6496" s="10">
        <v>0.210596485</v>
      </c>
      <c r="K6496">
        <v>7.39</v>
      </c>
      <c r="L6496" s="3">
        <v>144.74700000000001</v>
      </c>
      <c r="M6496">
        <v>4</v>
      </c>
      <c r="N6496">
        <f>+$Q$876-Tabla13[[#This Row],[Outlet Establishment Year]]</f>
        <v>6</v>
      </c>
      <c r="O6496">
        <f>+Tabla13[[#This Row],[Sales]]/Tabla13[[#This Row],[Antigüedad]]</f>
        <v>24.124500000000001</v>
      </c>
      <c r="P6496" s="4">
        <f>+Tabla13[[#This Row],[Sales]]/Tabla13[[#This Row],[Item Weight corregido]]</f>
        <v>19.586874154262521</v>
      </c>
    </row>
    <row r="6497" spans="1:16" x14ac:dyDescent="0.3">
      <c r="A6497" t="s">
        <v>13</v>
      </c>
      <c r="B6497" t="s">
        <v>211</v>
      </c>
      <c r="C6497" t="s">
        <v>1584</v>
      </c>
      <c r="D6497">
        <v>2018</v>
      </c>
      <c r="E6497" t="s">
        <v>1600</v>
      </c>
      <c r="F6497" t="s">
        <v>1601</v>
      </c>
      <c r="G6497" t="s">
        <v>1605</v>
      </c>
      <c r="H6497" t="s">
        <v>1609</v>
      </c>
      <c r="I6497" s="10">
        <v>0.194874778</v>
      </c>
      <c r="K6497">
        <v>17.75</v>
      </c>
      <c r="L6497" s="3">
        <v>110.2912</v>
      </c>
      <c r="M6497">
        <v>4</v>
      </c>
      <c r="N6497">
        <f>+$Q$876-Tabla13[[#This Row],[Outlet Establishment Year]]</f>
        <v>6</v>
      </c>
      <c r="O6497">
        <f>+Tabla13[[#This Row],[Sales]]/Tabla13[[#This Row],[Antigüedad]]</f>
        <v>18.381866666666667</v>
      </c>
      <c r="P6497" s="4">
        <f>+Tabla13[[#This Row],[Sales]]/Tabla13[[#This Row],[Item Weight corregido]]</f>
        <v>6.2135887323943662</v>
      </c>
    </row>
    <row r="6498" spans="1:16" x14ac:dyDescent="0.3">
      <c r="A6498" t="s">
        <v>13</v>
      </c>
      <c r="B6498" t="s">
        <v>1463</v>
      </c>
      <c r="C6498" t="s">
        <v>1588</v>
      </c>
      <c r="D6498">
        <v>2018</v>
      </c>
      <c r="E6498" t="s">
        <v>1600</v>
      </c>
      <c r="F6498" t="s">
        <v>1601</v>
      </c>
      <c r="G6498" t="s">
        <v>1605</v>
      </c>
      <c r="H6498" t="s">
        <v>1609</v>
      </c>
      <c r="I6498" s="10">
        <v>5.4670967000000001E-2</v>
      </c>
      <c r="K6498">
        <v>10.395</v>
      </c>
      <c r="L6498" s="3">
        <v>158.66040000000001</v>
      </c>
      <c r="M6498">
        <v>4</v>
      </c>
      <c r="N6498">
        <f>+$Q$876-Tabla13[[#This Row],[Outlet Establishment Year]]</f>
        <v>6</v>
      </c>
      <c r="O6498">
        <f>+Tabla13[[#This Row],[Sales]]/Tabla13[[#This Row],[Antigüedad]]</f>
        <v>26.4434</v>
      </c>
      <c r="P6498" s="4">
        <f>+Tabla13[[#This Row],[Sales]]/Tabla13[[#This Row],[Item Weight corregido]]</f>
        <v>15.263145743145746</v>
      </c>
    </row>
    <row r="6499" spans="1:16" x14ac:dyDescent="0.3">
      <c r="A6499" t="s">
        <v>13</v>
      </c>
      <c r="B6499" t="s">
        <v>1370</v>
      </c>
      <c r="C6499" t="s">
        <v>1580</v>
      </c>
      <c r="D6499">
        <v>2018</v>
      </c>
      <c r="E6499" t="s">
        <v>1600</v>
      </c>
      <c r="F6499" t="s">
        <v>1601</v>
      </c>
      <c r="G6499" t="s">
        <v>1605</v>
      </c>
      <c r="H6499" t="s">
        <v>1609</v>
      </c>
      <c r="I6499" s="10">
        <v>0.10391811300000001</v>
      </c>
      <c r="K6499">
        <v>7.76</v>
      </c>
      <c r="L6499" s="3">
        <v>100.67</v>
      </c>
      <c r="M6499">
        <v>4</v>
      </c>
      <c r="N6499">
        <f>+$Q$876-Tabla13[[#This Row],[Outlet Establishment Year]]</f>
        <v>6</v>
      </c>
      <c r="O6499">
        <f>+Tabla13[[#This Row],[Sales]]/Tabla13[[#This Row],[Antigüedad]]</f>
        <v>16.778333333333332</v>
      </c>
      <c r="P6499" s="4">
        <f>+Tabla13[[#This Row],[Sales]]/Tabla13[[#This Row],[Item Weight corregido]]</f>
        <v>12.972938144329898</v>
      </c>
    </row>
    <row r="6500" spans="1:16" x14ac:dyDescent="0.3">
      <c r="A6500" t="s">
        <v>13</v>
      </c>
      <c r="B6500" t="s">
        <v>272</v>
      </c>
      <c r="C6500" t="s">
        <v>1580</v>
      </c>
      <c r="D6500">
        <v>2018</v>
      </c>
      <c r="E6500" t="s">
        <v>1600</v>
      </c>
      <c r="F6500" t="s">
        <v>1601</v>
      </c>
      <c r="G6500" t="s">
        <v>1605</v>
      </c>
      <c r="H6500" t="s">
        <v>1609</v>
      </c>
      <c r="I6500" s="10">
        <v>8.6326707000000003E-2</v>
      </c>
      <c r="K6500">
        <v>21</v>
      </c>
      <c r="L6500" s="3">
        <v>192.64779999999999</v>
      </c>
      <c r="M6500">
        <v>4</v>
      </c>
      <c r="N6500">
        <f>+$Q$876-Tabla13[[#This Row],[Outlet Establishment Year]]</f>
        <v>6</v>
      </c>
      <c r="O6500">
        <f>+Tabla13[[#This Row],[Sales]]/Tabla13[[#This Row],[Antigüedad]]</f>
        <v>32.107966666666663</v>
      </c>
      <c r="P6500" s="4">
        <f>+Tabla13[[#This Row],[Sales]]/Tabla13[[#This Row],[Item Weight corregido]]</f>
        <v>9.1737047619047623</v>
      </c>
    </row>
    <row r="6501" spans="1:16" x14ac:dyDescent="0.3">
      <c r="A6501" t="s">
        <v>13</v>
      </c>
      <c r="B6501" t="s">
        <v>145</v>
      </c>
      <c r="C6501" t="s">
        <v>1580</v>
      </c>
      <c r="D6501">
        <v>2018</v>
      </c>
      <c r="E6501" t="s">
        <v>1600</v>
      </c>
      <c r="F6501" t="s">
        <v>1601</v>
      </c>
      <c r="G6501" t="s">
        <v>1605</v>
      </c>
      <c r="H6501" t="s">
        <v>1609</v>
      </c>
      <c r="I6501" s="10">
        <v>0.13456428400000001</v>
      </c>
      <c r="K6501">
        <v>18.600000000000001</v>
      </c>
      <c r="L6501" s="3">
        <v>159.8236</v>
      </c>
      <c r="M6501">
        <v>4</v>
      </c>
      <c r="N6501">
        <f>+$Q$876-Tabla13[[#This Row],[Outlet Establishment Year]]</f>
        <v>6</v>
      </c>
      <c r="O6501">
        <f>+Tabla13[[#This Row],[Sales]]/Tabla13[[#This Row],[Antigüedad]]</f>
        <v>26.637266666666665</v>
      </c>
      <c r="P6501" s="4">
        <f>+Tabla13[[#This Row],[Sales]]/Tabla13[[#This Row],[Item Weight corregido]]</f>
        <v>8.5926666666666662</v>
      </c>
    </row>
    <row r="6502" spans="1:16" x14ac:dyDescent="0.3">
      <c r="A6502" t="s">
        <v>13</v>
      </c>
      <c r="B6502" t="s">
        <v>1320</v>
      </c>
      <c r="C6502" t="s">
        <v>1580</v>
      </c>
      <c r="D6502">
        <v>2018</v>
      </c>
      <c r="E6502" t="s">
        <v>1600</v>
      </c>
      <c r="F6502" t="s">
        <v>1601</v>
      </c>
      <c r="G6502" t="s">
        <v>1605</v>
      </c>
      <c r="H6502" t="s">
        <v>1609</v>
      </c>
      <c r="I6502" s="10">
        <v>9.4957079E-2</v>
      </c>
      <c r="K6502">
        <v>18.25</v>
      </c>
      <c r="L6502" s="3">
        <v>143.5154</v>
      </c>
      <c r="M6502">
        <v>4</v>
      </c>
      <c r="N6502">
        <f>+$Q$876-Tabla13[[#This Row],[Outlet Establishment Year]]</f>
        <v>6</v>
      </c>
      <c r="O6502">
        <f>+Tabla13[[#This Row],[Sales]]/Tabla13[[#This Row],[Antigüedad]]</f>
        <v>23.919233333333334</v>
      </c>
      <c r="P6502" s="4">
        <f>+Tabla13[[#This Row],[Sales]]/Tabla13[[#This Row],[Item Weight corregido]]</f>
        <v>7.8638575342465753</v>
      </c>
    </row>
    <row r="6503" spans="1:16" x14ac:dyDescent="0.3">
      <c r="A6503" t="s">
        <v>13</v>
      </c>
      <c r="B6503" t="s">
        <v>1161</v>
      </c>
      <c r="C6503" t="s">
        <v>1580</v>
      </c>
      <c r="D6503">
        <v>2018</v>
      </c>
      <c r="E6503" t="s">
        <v>1600</v>
      </c>
      <c r="F6503" t="s">
        <v>1601</v>
      </c>
      <c r="G6503" t="s">
        <v>1605</v>
      </c>
      <c r="H6503" t="s">
        <v>1609</v>
      </c>
      <c r="I6503" s="10">
        <v>0.15630419200000001</v>
      </c>
      <c r="K6503">
        <v>18.7</v>
      </c>
      <c r="L6503" s="3">
        <v>256.36720000000003</v>
      </c>
      <c r="M6503">
        <v>4</v>
      </c>
      <c r="N6503">
        <f>+$Q$876-Tabla13[[#This Row],[Outlet Establishment Year]]</f>
        <v>6</v>
      </c>
      <c r="O6503">
        <f>+Tabla13[[#This Row],[Sales]]/Tabla13[[#This Row],[Antigüedad]]</f>
        <v>42.727866666666671</v>
      </c>
      <c r="P6503" s="4">
        <f>+Tabla13[[#This Row],[Sales]]/Tabla13[[#This Row],[Item Weight corregido]]</f>
        <v>13.709475935828879</v>
      </c>
    </row>
    <row r="6504" spans="1:16" x14ac:dyDescent="0.3">
      <c r="A6504" t="s">
        <v>13</v>
      </c>
      <c r="B6504" t="s">
        <v>899</v>
      </c>
      <c r="C6504" t="s">
        <v>1580</v>
      </c>
      <c r="D6504">
        <v>2018</v>
      </c>
      <c r="E6504" t="s">
        <v>1600</v>
      </c>
      <c r="F6504" t="s">
        <v>1601</v>
      </c>
      <c r="G6504" t="s">
        <v>1605</v>
      </c>
      <c r="H6504" t="s">
        <v>1609</v>
      </c>
      <c r="I6504" s="10">
        <v>0.23661675400000001</v>
      </c>
      <c r="K6504">
        <v>11.1</v>
      </c>
      <c r="L6504" s="3">
        <v>217.6482</v>
      </c>
      <c r="M6504">
        <v>4</v>
      </c>
      <c r="N6504">
        <f>+$Q$876-Tabla13[[#This Row],[Outlet Establishment Year]]</f>
        <v>6</v>
      </c>
      <c r="O6504">
        <f>+Tabla13[[#This Row],[Sales]]/Tabla13[[#This Row],[Antigüedad]]</f>
        <v>36.274700000000003</v>
      </c>
      <c r="P6504" s="4">
        <f>+Tabla13[[#This Row],[Sales]]/Tabla13[[#This Row],[Item Weight corregido]]</f>
        <v>19.607945945945946</v>
      </c>
    </row>
    <row r="6505" spans="1:16" x14ac:dyDescent="0.3">
      <c r="A6505" t="s">
        <v>13</v>
      </c>
      <c r="B6505" t="s">
        <v>1052</v>
      </c>
      <c r="C6505" t="s">
        <v>1580</v>
      </c>
      <c r="D6505">
        <v>2018</v>
      </c>
      <c r="E6505" t="s">
        <v>1600</v>
      </c>
      <c r="F6505" t="s">
        <v>1601</v>
      </c>
      <c r="G6505" t="s">
        <v>1605</v>
      </c>
      <c r="H6505" t="s">
        <v>1609</v>
      </c>
      <c r="I6505" s="10">
        <v>6.2294473000000003E-2</v>
      </c>
      <c r="K6505">
        <v>9.6</v>
      </c>
      <c r="L6505" s="3">
        <v>242.417</v>
      </c>
      <c r="M6505">
        <v>4</v>
      </c>
      <c r="N6505">
        <f>+$Q$876-Tabla13[[#This Row],[Outlet Establishment Year]]</f>
        <v>6</v>
      </c>
      <c r="O6505">
        <f>+Tabla13[[#This Row],[Sales]]/Tabla13[[#This Row],[Antigüedad]]</f>
        <v>40.402833333333334</v>
      </c>
      <c r="P6505" s="4">
        <f>+Tabla13[[#This Row],[Sales]]/Tabla13[[#This Row],[Item Weight corregido]]</f>
        <v>25.251770833333335</v>
      </c>
    </row>
    <row r="6506" spans="1:16" x14ac:dyDescent="0.3">
      <c r="A6506" t="s">
        <v>13</v>
      </c>
      <c r="B6506" t="s">
        <v>1532</v>
      </c>
      <c r="C6506" t="s">
        <v>1580</v>
      </c>
      <c r="D6506">
        <v>2018</v>
      </c>
      <c r="E6506" t="s">
        <v>1600</v>
      </c>
      <c r="F6506" t="s">
        <v>1601</v>
      </c>
      <c r="G6506" t="s">
        <v>1605</v>
      </c>
      <c r="H6506" t="s">
        <v>1609</v>
      </c>
      <c r="I6506" s="10">
        <v>0.18358896</v>
      </c>
      <c r="K6506">
        <v>16.75</v>
      </c>
      <c r="L6506" s="3">
        <v>154.66300000000001</v>
      </c>
      <c r="M6506">
        <v>4</v>
      </c>
      <c r="N6506">
        <f>+$Q$876-Tabla13[[#This Row],[Outlet Establishment Year]]</f>
        <v>6</v>
      </c>
      <c r="O6506">
        <f>+Tabla13[[#This Row],[Sales]]/Tabla13[[#This Row],[Antigüedad]]</f>
        <v>25.77716666666667</v>
      </c>
      <c r="P6506" s="4">
        <f>+Tabla13[[#This Row],[Sales]]/Tabla13[[#This Row],[Item Weight corregido]]</f>
        <v>9.2336119402985073</v>
      </c>
    </row>
    <row r="6507" spans="1:16" x14ac:dyDescent="0.3">
      <c r="A6507" t="s">
        <v>13</v>
      </c>
      <c r="B6507" t="s">
        <v>355</v>
      </c>
      <c r="C6507" t="s">
        <v>1580</v>
      </c>
      <c r="D6507">
        <v>2018</v>
      </c>
      <c r="E6507" t="s">
        <v>1600</v>
      </c>
      <c r="F6507" t="s">
        <v>1601</v>
      </c>
      <c r="G6507" t="s">
        <v>1605</v>
      </c>
      <c r="H6507" t="s">
        <v>1609</v>
      </c>
      <c r="I6507" s="10">
        <v>0.117091213</v>
      </c>
      <c r="K6507">
        <v>14.1</v>
      </c>
      <c r="L6507" s="3">
        <v>197.9084</v>
      </c>
      <c r="M6507">
        <v>4</v>
      </c>
      <c r="N6507">
        <f>+$Q$876-Tabla13[[#This Row],[Outlet Establishment Year]]</f>
        <v>6</v>
      </c>
      <c r="O6507">
        <f>+Tabla13[[#This Row],[Sales]]/Tabla13[[#This Row],[Antigüedad]]</f>
        <v>32.984733333333331</v>
      </c>
      <c r="P6507" s="4">
        <f>+Tabla13[[#This Row],[Sales]]/Tabla13[[#This Row],[Item Weight corregido]]</f>
        <v>14.036056737588654</v>
      </c>
    </row>
    <row r="6508" spans="1:16" x14ac:dyDescent="0.3">
      <c r="A6508" t="s">
        <v>13</v>
      </c>
      <c r="B6508" t="s">
        <v>1374</v>
      </c>
      <c r="C6508" t="s">
        <v>1590</v>
      </c>
      <c r="D6508">
        <v>2018</v>
      </c>
      <c r="E6508" t="s">
        <v>1600</v>
      </c>
      <c r="F6508" t="s">
        <v>1601</v>
      </c>
      <c r="G6508" t="s">
        <v>1605</v>
      </c>
      <c r="H6508" t="s">
        <v>1609</v>
      </c>
      <c r="I6508" s="10">
        <v>7.9440261999999998E-2</v>
      </c>
      <c r="K6508">
        <v>5.73</v>
      </c>
      <c r="L6508" s="3">
        <v>86.788200000000003</v>
      </c>
      <c r="M6508">
        <v>4</v>
      </c>
      <c r="N6508">
        <f>+$Q$876-Tabla13[[#This Row],[Outlet Establishment Year]]</f>
        <v>6</v>
      </c>
      <c r="O6508">
        <f>+Tabla13[[#This Row],[Sales]]/Tabla13[[#This Row],[Antigüedad]]</f>
        <v>14.464700000000001</v>
      </c>
      <c r="P6508" s="4">
        <f>+Tabla13[[#This Row],[Sales]]/Tabla13[[#This Row],[Item Weight corregido]]</f>
        <v>15.146282722513089</v>
      </c>
    </row>
    <row r="6509" spans="1:16" x14ac:dyDescent="0.3">
      <c r="A6509" t="s">
        <v>13</v>
      </c>
      <c r="B6509" t="s">
        <v>1132</v>
      </c>
      <c r="C6509" t="s">
        <v>1590</v>
      </c>
      <c r="D6509">
        <v>2018</v>
      </c>
      <c r="E6509" t="s">
        <v>1600</v>
      </c>
      <c r="F6509" t="s">
        <v>1601</v>
      </c>
      <c r="G6509" t="s">
        <v>1605</v>
      </c>
      <c r="H6509" t="s">
        <v>1609</v>
      </c>
      <c r="I6509" s="10">
        <v>0.13826987299999999</v>
      </c>
      <c r="K6509">
        <v>6.1349999999999998</v>
      </c>
      <c r="L6509" s="3">
        <v>111.68600000000001</v>
      </c>
      <c r="M6509">
        <v>4</v>
      </c>
      <c r="N6509">
        <f>+$Q$876-Tabla13[[#This Row],[Outlet Establishment Year]]</f>
        <v>6</v>
      </c>
      <c r="O6509">
        <f>+Tabla13[[#This Row],[Sales]]/Tabla13[[#This Row],[Antigüedad]]</f>
        <v>18.614333333333335</v>
      </c>
      <c r="P6509" s="4">
        <f>+Tabla13[[#This Row],[Sales]]/Tabla13[[#This Row],[Item Weight corregido]]</f>
        <v>18.204726976365119</v>
      </c>
    </row>
    <row r="6510" spans="1:16" x14ac:dyDescent="0.3">
      <c r="A6510" t="s">
        <v>13</v>
      </c>
      <c r="B6510" t="s">
        <v>766</v>
      </c>
      <c r="C6510" t="s">
        <v>1590</v>
      </c>
      <c r="D6510">
        <v>2018</v>
      </c>
      <c r="E6510" t="s">
        <v>1600</v>
      </c>
      <c r="F6510" t="s">
        <v>1601</v>
      </c>
      <c r="G6510" t="s">
        <v>1605</v>
      </c>
      <c r="H6510" t="s">
        <v>1609</v>
      </c>
      <c r="I6510" s="10">
        <v>0.16496634499999999</v>
      </c>
      <c r="K6510">
        <v>13.5</v>
      </c>
      <c r="L6510" s="3">
        <v>189.4872</v>
      </c>
      <c r="M6510">
        <v>4</v>
      </c>
      <c r="N6510">
        <f>+$Q$876-Tabla13[[#This Row],[Outlet Establishment Year]]</f>
        <v>6</v>
      </c>
      <c r="O6510">
        <f>+Tabla13[[#This Row],[Sales]]/Tabla13[[#This Row],[Antigüedad]]</f>
        <v>31.581199999999999</v>
      </c>
      <c r="P6510" s="4">
        <f>+Tabla13[[#This Row],[Sales]]/Tabla13[[#This Row],[Item Weight corregido]]</f>
        <v>14.036088888888889</v>
      </c>
    </row>
    <row r="6511" spans="1:16" x14ac:dyDescent="0.3">
      <c r="A6511" t="s">
        <v>13</v>
      </c>
      <c r="B6511" t="s">
        <v>937</v>
      </c>
      <c r="C6511" t="s">
        <v>1590</v>
      </c>
      <c r="D6511">
        <v>2018</v>
      </c>
      <c r="E6511" t="s">
        <v>1600</v>
      </c>
      <c r="F6511" t="s">
        <v>1601</v>
      </c>
      <c r="G6511" t="s">
        <v>1605</v>
      </c>
      <c r="H6511" t="s">
        <v>1609</v>
      </c>
      <c r="I6511" s="10">
        <v>7.8576074999999995E-2</v>
      </c>
      <c r="K6511">
        <v>14.8</v>
      </c>
      <c r="L6511" s="3">
        <v>78.466999999999999</v>
      </c>
      <c r="M6511">
        <v>4</v>
      </c>
      <c r="N6511">
        <f>+$Q$876-Tabla13[[#This Row],[Outlet Establishment Year]]</f>
        <v>6</v>
      </c>
      <c r="O6511">
        <f>+Tabla13[[#This Row],[Sales]]/Tabla13[[#This Row],[Antigüedad]]</f>
        <v>13.077833333333333</v>
      </c>
      <c r="P6511" s="4">
        <f>+Tabla13[[#This Row],[Sales]]/Tabla13[[#This Row],[Item Weight corregido]]</f>
        <v>5.3018243243243237</v>
      </c>
    </row>
    <row r="6512" spans="1:16" x14ac:dyDescent="0.3">
      <c r="A6512" t="s">
        <v>13</v>
      </c>
      <c r="B6512" t="s">
        <v>1363</v>
      </c>
      <c r="C6512" t="s">
        <v>1590</v>
      </c>
      <c r="D6512">
        <v>2018</v>
      </c>
      <c r="E6512" t="s">
        <v>1600</v>
      </c>
      <c r="F6512" t="s">
        <v>1601</v>
      </c>
      <c r="G6512" t="s">
        <v>1605</v>
      </c>
      <c r="H6512" t="s">
        <v>1609</v>
      </c>
      <c r="I6512" s="10">
        <v>5.8444176E-2</v>
      </c>
      <c r="K6512">
        <v>16.2</v>
      </c>
      <c r="L6512" s="3">
        <v>73.069599999999994</v>
      </c>
      <c r="M6512">
        <v>4</v>
      </c>
      <c r="N6512">
        <f>+$Q$876-Tabla13[[#This Row],[Outlet Establishment Year]]</f>
        <v>6</v>
      </c>
      <c r="O6512">
        <f>+Tabla13[[#This Row],[Sales]]/Tabla13[[#This Row],[Antigüedad]]</f>
        <v>12.178266666666666</v>
      </c>
      <c r="P6512" s="4">
        <f>+Tabla13[[#This Row],[Sales]]/Tabla13[[#This Row],[Item Weight corregido]]</f>
        <v>4.5104691358024693</v>
      </c>
    </row>
    <row r="6513" spans="1:16" x14ac:dyDescent="0.3">
      <c r="A6513" t="s">
        <v>13</v>
      </c>
      <c r="B6513" t="s">
        <v>187</v>
      </c>
      <c r="C6513" t="s">
        <v>1590</v>
      </c>
      <c r="D6513">
        <v>2018</v>
      </c>
      <c r="E6513" t="s">
        <v>1600</v>
      </c>
      <c r="F6513" t="s">
        <v>1601</v>
      </c>
      <c r="G6513" t="s">
        <v>1605</v>
      </c>
      <c r="H6513" t="s">
        <v>1609</v>
      </c>
      <c r="I6513" s="10">
        <v>7.7046505000000001E-2</v>
      </c>
      <c r="K6513">
        <v>5</v>
      </c>
      <c r="L6513" s="3">
        <v>189.453</v>
      </c>
      <c r="M6513">
        <v>4</v>
      </c>
      <c r="N6513">
        <f>+$Q$876-Tabla13[[#This Row],[Outlet Establishment Year]]</f>
        <v>6</v>
      </c>
      <c r="O6513">
        <f>+Tabla13[[#This Row],[Sales]]/Tabla13[[#This Row],[Antigüedad]]</f>
        <v>31.575500000000002</v>
      </c>
      <c r="P6513" s="4">
        <f>+Tabla13[[#This Row],[Sales]]/Tabla13[[#This Row],[Item Weight corregido]]</f>
        <v>37.890599999999999</v>
      </c>
    </row>
    <row r="6514" spans="1:16" x14ac:dyDescent="0.3">
      <c r="A6514" t="s">
        <v>12</v>
      </c>
      <c r="B6514" t="s">
        <v>301</v>
      </c>
      <c r="C6514" t="s">
        <v>1587</v>
      </c>
      <c r="D6514">
        <v>2018</v>
      </c>
      <c r="E6514" t="s">
        <v>1600</v>
      </c>
      <c r="F6514" t="s">
        <v>1601</v>
      </c>
      <c r="G6514" t="s">
        <v>1605</v>
      </c>
      <c r="H6514" t="s">
        <v>1609</v>
      </c>
      <c r="I6514" s="10">
        <v>0.2004264</v>
      </c>
      <c r="K6514">
        <v>5.4249999999999998</v>
      </c>
      <c r="L6514" s="3">
        <v>88.851399999999998</v>
      </c>
      <c r="M6514">
        <v>4</v>
      </c>
      <c r="N6514">
        <f>+$Q$876-Tabla13[[#This Row],[Outlet Establishment Year]]</f>
        <v>6</v>
      </c>
      <c r="O6514">
        <f>+Tabla13[[#This Row],[Sales]]/Tabla13[[#This Row],[Antigüedad]]</f>
        <v>14.808566666666666</v>
      </c>
      <c r="P6514" s="4">
        <f>+Tabla13[[#This Row],[Sales]]/Tabla13[[#This Row],[Item Weight corregido]]</f>
        <v>16.378138248847925</v>
      </c>
    </row>
    <row r="6515" spans="1:16" x14ac:dyDescent="0.3">
      <c r="A6515" t="s">
        <v>12</v>
      </c>
      <c r="B6515" t="s">
        <v>397</v>
      </c>
      <c r="C6515" t="s">
        <v>1587</v>
      </c>
      <c r="D6515">
        <v>2018</v>
      </c>
      <c r="E6515" t="s">
        <v>1600</v>
      </c>
      <c r="F6515" t="s">
        <v>1601</v>
      </c>
      <c r="G6515" t="s">
        <v>1605</v>
      </c>
      <c r="H6515" t="s">
        <v>1609</v>
      </c>
      <c r="I6515" s="10">
        <v>0</v>
      </c>
      <c r="K6515">
        <v>7.8550000000000004</v>
      </c>
      <c r="L6515" s="3">
        <v>38.184800000000003</v>
      </c>
      <c r="M6515">
        <v>4</v>
      </c>
      <c r="N6515">
        <f>+$Q$876-Tabla13[[#This Row],[Outlet Establishment Year]]</f>
        <v>6</v>
      </c>
      <c r="O6515">
        <f>+Tabla13[[#This Row],[Sales]]/Tabla13[[#This Row],[Antigüedad]]</f>
        <v>6.3641333333333341</v>
      </c>
      <c r="P6515" s="4">
        <f>+Tabla13[[#This Row],[Sales]]/Tabla13[[#This Row],[Item Weight corregido]]</f>
        <v>4.8612094207511136</v>
      </c>
    </row>
    <row r="6516" spans="1:16" x14ac:dyDescent="0.3">
      <c r="A6516" t="s">
        <v>12</v>
      </c>
      <c r="B6516" t="s">
        <v>1569</v>
      </c>
      <c r="C6516" t="s">
        <v>1587</v>
      </c>
      <c r="D6516">
        <v>2018</v>
      </c>
      <c r="E6516" t="s">
        <v>1600</v>
      </c>
      <c r="F6516" t="s">
        <v>1601</v>
      </c>
      <c r="G6516" t="s">
        <v>1605</v>
      </c>
      <c r="H6516" t="s">
        <v>1609</v>
      </c>
      <c r="I6516" s="10">
        <v>0.191500528</v>
      </c>
      <c r="K6516" t="e">
        <v>#N/A</v>
      </c>
      <c r="L6516" s="3">
        <v>121.2098</v>
      </c>
      <c r="M6516">
        <v>4</v>
      </c>
      <c r="N6516">
        <f>+$Q$876-Tabla13[[#This Row],[Outlet Establishment Year]]</f>
        <v>6</v>
      </c>
      <c r="O6516">
        <f>+Tabla13[[#This Row],[Sales]]/Tabla13[[#This Row],[Antigüedad]]</f>
        <v>20.201633333333334</v>
      </c>
      <c r="P6516" s="4" t="e">
        <f>+Tabla13[[#This Row],[Sales]]/Tabla13[[#This Row],[Item Weight corregido]]</f>
        <v>#N/A</v>
      </c>
    </row>
    <row r="6517" spans="1:16" x14ac:dyDescent="0.3">
      <c r="A6517" t="s">
        <v>12</v>
      </c>
      <c r="B6517" t="s">
        <v>89</v>
      </c>
      <c r="C6517" t="s">
        <v>1587</v>
      </c>
      <c r="D6517">
        <v>2018</v>
      </c>
      <c r="E6517" t="s">
        <v>1600</v>
      </c>
      <c r="F6517" t="s">
        <v>1601</v>
      </c>
      <c r="G6517" t="s">
        <v>1605</v>
      </c>
      <c r="H6517" t="s">
        <v>1609</v>
      </c>
      <c r="I6517" s="10">
        <v>0.13263034500000001</v>
      </c>
      <c r="K6517">
        <v>15.5</v>
      </c>
      <c r="L6517" s="3">
        <v>263.85680000000002</v>
      </c>
      <c r="M6517">
        <v>4</v>
      </c>
      <c r="N6517">
        <f>+$Q$876-Tabla13[[#This Row],[Outlet Establishment Year]]</f>
        <v>6</v>
      </c>
      <c r="O6517">
        <f>+Tabla13[[#This Row],[Sales]]/Tabla13[[#This Row],[Antigüedad]]</f>
        <v>43.976133333333337</v>
      </c>
      <c r="P6517" s="4">
        <f>+Tabla13[[#This Row],[Sales]]/Tabla13[[#This Row],[Item Weight corregido]]</f>
        <v>17.023019354838713</v>
      </c>
    </row>
    <row r="6518" spans="1:16" x14ac:dyDescent="0.3">
      <c r="A6518" t="s">
        <v>12</v>
      </c>
      <c r="B6518" t="s">
        <v>870</v>
      </c>
      <c r="C6518" t="s">
        <v>1587</v>
      </c>
      <c r="D6518">
        <v>2018</v>
      </c>
      <c r="E6518" t="s">
        <v>1600</v>
      </c>
      <c r="F6518" t="s">
        <v>1601</v>
      </c>
      <c r="G6518" t="s">
        <v>1605</v>
      </c>
      <c r="H6518" t="s">
        <v>1609</v>
      </c>
      <c r="I6518" s="10">
        <v>0.18212836299999999</v>
      </c>
      <c r="K6518">
        <v>6.63</v>
      </c>
      <c r="L6518" s="3">
        <v>165.65</v>
      </c>
      <c r="M6518">
        <v>4</v>
      </c>
      <c r="N6518">
        <f>+$Q$876-Tabla13[[#This Row],[Outlet Establishment Year]]</f>
        <v>6</v>
      </c>
      <c r="O6518">
        <f>+Tabla13[[#This Row],[Sales]]/Tabla13[[#This Row],[Antigüedad]]</f>
        <v>27.608333333333334</v>
      </c>
      <c r="P6518" s="4">
        <f>+Tabla13[[#This Row],[Sales]]/Tabla13[[#This Row],[Item Weight corregido]]</f>
        <v>24.984917043740573</v>
      </c>
    </row>
    <row r="6519" spans="1:16" x14ac:dyDescent="0.3">
      <c r="A6519" t="s">
        <v>12</v>
      </c>
      <c r="B6519" t="s">
        <v>833</v>
      </c>
      <c r="C6519" t="s">
        <v>1582</v>
      </c>
      <c r="D6519">
        <v>2018</v>
      </c>
      <c r="E6519" t="s">
        <v>1600</v>
      </c>
      <c r="F6519" t="s">
        <v>1601</v>
      </c>
      <c r="G6519" t="s">
        <v>1605</v>
      </c>
      <c r="H6519" t="s">
        <v>1609</v>
      </c>
      <c r="I6519" s="10">
        <v>9.7275776999999994E-2</v>
      </c>
      <c r="K6519">
        <v>7.05</v>
      </c>
      <c r="L6519" s="3">
        <v>223.90880000000001</v>
      </c>
      <c r="M6519">
        <v>4</v>
      </c>
      <c r="N6519">
        <f>+$Q$876-Tabla13[[#This Row],[Outlet Establishment Year]]</f>
        <v>6</v>
      </c>
      <c r="O6519">
        <f>+Tabla13[[#This Row],[Sales]]/Tabla13[[#This Row],[Antigüedad]]</f>
        <v>37.318133333333336</v>
      </c>
      <c r="P6519" s="4">
        <f>+Tabla13[[#This Row],[Sales]]/Tabla13[[#This Row],[Item Weight corregido]]</f>
        <v>31.760113475177306</v>
      </c>
    </row>
    <row r="6520" spans="1:16" x14ac:dyDescent="0.3">
      <c r="A6520" t="s">
        <v>12</v>
      </c>
      <c r="B6520" t="s">
        <v>902</v>
      </c>
      <c r="C6520" t="s">
        <v>1582</v>
      </c>
      <c r="D6520">
        <v>2018</v>
      </c>
      <c r="E6520" t="s">
        <v>1600</v>
      </c>
      <c r="F6520" t="s">
        <v>1601</v>
      </c>
      <c r="G6520" t="s">
        <v>1605</v>
      </c>
      <c r="H6520" t="s">
        <v>1609</v>
      </c>
      <c r="I6520" s="10">
        <v>7.6851759000000006E-2</v>
      </c>
      <c r="K6520">
        <v>14.8</v>
      </c>
      <c r="L6520" s="3">
        <v>111.857</v>
      </c>
      <c r="M6520">
        <v>4</v>
      </c>
      <c r="N6520">
        <f>+$Q$876-Tabla13[[#This Row],[Outlet Establishment Year]]</f>
        <v>6</v>
      </c>
      <c r="O6520">
        <f>+Tabla13[[#This Row],[Sales]]/Tabla13[[#This Row],[Antigüedad]]</f>
        <v>18.642833333333332</v>
      </c>
      <c r="P6520" s="4">
        <f>+Tabla13[[#This Row],[Sales]]/Tabla13[[#This Row],[Item Weight corregido]]</f>
        <v>7.5579054054054051</v>
      </c>
    </row>
    <row r="6521" spans="1:16" x14ac:dyDescent="0.3">
      <c r="A6521" t="s">
        <v>12</v>
      </c>
      <c r="B6521" t="s">
        <v>535</v>
      </c>
      <c r="C6521" t="s">
        <v>1582</v>
      </c>
      <c r="D6521">
        <v>2018</v>
      </c>
      <c r="E6521" t="s">
        <v>1600</v>
      </c>
      <c r="F6521" t="s">
        <v>1601</v>
      </c>
      <c r="G6521" t="s">
        <v>1605</v>
      </c>
      <c r="H6521" t="s">
        <v>1609</v>
      </c>
      <c r="I6521" s="10">
        <v>0.13991304500000001</v>
      </c>
      <c r="K6521">
        <v>5.0350000000000001</v>
      </c>
      <c r="L6521" s="3">
        <v>227.90360000000001</v>
      </c>
      <c r="M6521">
        <v>4</v>
      </c>
      <c r="N6521">
        <f>+$Q$876-Tabla13[[#This Row],[Outlet Establishment Year]]</f>
        <v>6</v>
      </c>
      <c r="O6521">
        <f>+Tabla13[[#This Row],[Sales]]/Tabla13[[#This Row],[Antigüedad]]</f>
        <v>37.983933333333333</v>
      </c>
      <c r="P6521" s="4">
        <f>+Tabla13[[#This Row],[Sales]]/Tabla13[[#This Row],[Item Weight corregido]]</f>
        <v>45.263872889771598</v>
      </c>
    </row>
    <row r="6522" spans="1:16" x14ac:dyDescent="0.3">
      <c r="A6522" t="s">
        <v>12</v>
      </c>
      <c r="B6522" t="s">
        <v>388</v>
      </c>
      <c r="C6522" t="s">
        <v>1586</v>
      </c>
      <c r="D6522">
        <v>2018</v>
      </c>
      <c r="E6522" t="s">
        <v>1600</v>
      </c>
      <c r="F6522" t="s">
        <v>1601</v>
      </c>
      <c r="G6522" t="s">
        <v>1605</v>
      </c>
      <c r="H6522" t="s">
        <v>1609</v>
      </c>
      <c r="I6522" s="10">
        <v>0.27459228299999999</v>
      </c>
      <c r="K6522">
        <v>11.6</v>
      </c>
      <c r="L6522" s="3">
        <v>167.84739999999999</v>
      </c>
      <c r="M6522">
        <v>4</v>
      </c>
      <c r="N6522">
        <f>+$Q$876-Tabla13[[#This Row],[Outlet Establishment Year]]</f>
        <v>6</v>
      </c>
      <c r="O6522">
        <f>+Tabla13[[#This Row],[Sales]]/Tabla13[[#This Row],[Antigüedad]]</f>
        <v>27.974566666666664</v>
      </c>
      <c r="P6522" s="4">
        <f>+Tabla13[[#This Row],[Sales]]/Tabla13[[#This Row],[Item Weight corregido]]</f>
        <v>14.469603448275862</v>
      </c>
    </row>
    <row r="6523" spans="1:16" x14ac:dyDescent="0.3">
      <c r="A6523" t="s">
        <v>12</v>
      </c>
      <c r="B6523" t="s">
        <v>395</v>
      </c>
      <c r="C6523" t="s">
        <v>1586</v>
      </c>
      <c r="D6523">
        <v>2018</v>
      </c>
      <c r="E6523" t="s">
        <v>1600</v>
      </c>
      <c r="F6523" t="s">
        <v>1601</v>
      </c>
      <c r="G6523" t="s">
        <v>1605</v>
      </c>
      <c r="H6523" t="s">
        <v>1609</v>
      </c>
      <c r="I6523" s="10">
        <v>0.120965853</v>
      </c>
      <c r="K6523">
        <v>9</v>
      </c>
      <c r="L6523" s="3">
        <v>55.861400000000003</v>
      </c>
      <c r="M6523">
        <v>4</v>
      </c>
      <c r="N6523">
        <f>+$Q$876-Tabla13[[#This Row],[Outlet Establishment Year]]</f>
        <v>6</v>
      </c>
      <c r="O6523">
        <f>+Tabla13[[#This Row],[Sales]]/Tabla13[[#This Row],[Antigüedad]]</f>
        <v>9.3102333333333345</v>
      </c>
      <c r="P6523" s="4">
        <f>+Tabla13[[#This Row],[Sales]]/Tabla13[[#This Row],[Item Weight corregido]]</f>
        <v>6.2068222222222227</v>
      </c>
    </row>
    <row r="6524" spans="1:16" x14ac:dyDescent="0.3">
      <c r="A6524" t="s">
        <v>12</v>
      </c>
      <c r="B6524" t="s">
        <v>389</v>
      </c>
      <c r="C6524" t="s">
        <v>1577</v>
      </c>
      <c r="D6524">
        <v>2018</v>
      </c>
      <c r="E6524" t="s">
        <v>1600</v>
      </c>
      <c r="F6524" t="s">
        <v>1601</v>
      </c>
      <c r="G6524" t="s">
        <v>1605</v>
      </c>
      <c r="H6524" t="s">
        <v>1609</v>
      </c>
      <c r="I6524" s="10">
        <v>0</v>
      </c>
      <c r="K6524">
        <v>20.25</v>
      </c>
      <c r="L6524" s="3">
        <v>92.311999999999998</v>
      </c>
      <c r="M6524">
        <v>4</v>
      </c>
      <c r="N6524">
        <f>+$Q$876-Tabla13[[#This Row],[Outlet Establishment Year]]</f>
        <v>6</v>
      </c>
      <c r="O6524">
        <f>+Tabla13[[#This Row],[Sales]]/Tabla13[[#This Row],[Antigüedad]]</f>
        <v>15.385333333333334</v>
      </c>
      <c r="P6524" s="4">
        <f>+Tabla13[[#This Row],[Sales]]/Tabla13[[#This Row],[Item Weight corregido]]</f>
        <v>4.5586172839506176</v>
      </c>
    </row>
    <row r="6525" spans="1:16" x14ac:dyDescent="0.3">
      <c r="A6525" t="s">
        <v>12</v>
      </c>
      <c r="B6525" t="s">
        <v>678</v>
      </c>
      <c r="C6525" t="s">
        <v>1577</v>
      </c>
      <c r="D6525">
        <v>2018</v>
      </c>
      <c r="E6525" t="s">
        <v>1600</v>
      </c>
      <c r="F6525" t="s">
        <v>1601</v>
      </c>
      <c r="G6525" t="s">
        <v>1605</v>
      </c>
      <c r="H6525" t="s">
        <v>1609</v>
      </c>
      <c r="I6525" s="10">
        <v>4.4063785000000001E-2</v>
      </c>
      <c r="K6525">
        <v>17.2</v>
      </c>
      <c r="L6525" s="3">
        <v>147.24180000000001</v>
      </c>
      <c r="M6525">
        <v>4</v>
      </c>
      <c r="N6525">
        <f>+$Q$876-Tabla13[[#This Row],[Outlet Establishment Year]]</f>
        <v>6</v>
      </c>
      <c r="O6525">
        <f>+Tabla13[[#This Row],[Sales]]/Tabla13[[#This Row],[Antigüedad]]</f>
        <v>24.540300000000002</v>
      </c>
      <c r="P6525" s="4">
        <f>+Tabla13[[#This Row],[Sales]]/Tabla13[[#This Row],[Item Weight corregido]]</f>
        <v>8.5605697674418622</v>
      </c>
    </row>
    <row r="6526" spans="1:16" x14ac:dyDescent="0.3">
      <c r="A6526" t="s">
        <v>12</v>
      </c>
      <c r="B6526" t="s">
        <v>643</v>
      </c>
      <c r="C6526" t="s">
        <v>1577</v>
      </c>
      <c r="D6526">
        <v>2018</v>
      </c>
      <c r="E6526" t="s">
        <v>1600</v>
      </c>
      <c r="F6526" t="s">
        <v>1601</v>
      </c>
      <c r="G6526" t="s">
        <v>1605</v>
      </c>
      <c r="H6526" t="s">
        <v>1609</v>
      </c>
      <c r="I6526" s="10">
        <v>0</v>
      </c>
      <c r="K6526">
        <v>10.3</v>
      </c>
      <c r="L6526" s="3">
        <v>78.896000000000001</v>
      </c>
      <c r="M6526">
        <v>4</v>
      </c>
      <c r="N6526">
        <f>+$Q$876-Tabla13[[#This Row],[Outlet Establishment Year]]</f>
        <v>6</v>
      </c>
      <c r="O6526">
        <f>+Tabla13[[#This Row],[Sales]]/Tabla13[[#This Row],[Antigüedad]]</f>
        <v>13.149333333333333</v>
      </c>
      <c r="P6526" s="4">
        <f>+Tabla13[[#This Row],[Sales]]/Tabla13[[#This Row],[Item Weight corregido]]</f>
        <v>7.6598058252427181</v>
      </c>
    </row>
    <row r="6527" spans="1:16" x14ac:dyDescent="0.3">
      <c r="A6527" t="s">
        <v>12</v>
      </c>
      <c r="B6527" t="s">
        <v>1014</v>
      </c>
      <c r="C6527" t="s">
        <v>1577</v>
      </c>
      <c r="D6527">
        <v>2018</v>
      </c>
      <c r="E6527" t="s">
        <v>1600</v>
      </c>
      <c r="F6527" t="s">
        <v>1601</v>
      </c>
      <c r="G6527" t="s">
        <v>1605</v>
      </c>
      <c r="H6527" t="s">
        <v>1609</v>
      </c>
      <c r="I6527" s="10">
        <v>0.161030847</v>
      </c>
      <c r="K6527">
        <v>6.6150000000000002</v>
      </c>
      <c r="L6527" s="3">
        <v>251.24080000000001</v>
      </c>
      <c r="M6527">
        <v>4</v>
      </c>
      <c r="N6527">
        <f>+$Q$876-Tabla13[[#This Row],[Outlet Establishment Year]]</f>
        <v>6</v>
      </c>
      <c r="O6527">
        <f>+Tabla13[[#This Row],[Sales]]/Tabla13[[#This Row],[Antigüedad]]</f>
        <v>41.873466666666666</v>
      </c>
      <c r="P6527" s="4">
        <f>+Tabla13[[#This Row],[Sales]]/Tabla13[[#This Row],[Item Weight corregido]]</f>
        <v>37.980468631897203</v>
      </c>
    </row>
    <row r="6528" spans="1:16" x14ac:dyDescent="0.3">
      <c r="A6528" t="s">
        <v>12</v>
      </c>
      <c r="B6528" t="s">
        <v>218</v>
      </c>
      <c r="C6528" t="s">
        <v>1577</v>
      </c>
      <c r="D6528">
        <v>2018</v>
      </c>
      <c r="E6528" t="s">
        <v>1600</v>
      </c>
      <c r="F6528" t="s">
        <v>1601</v>
      </c>
      <c r="G6528" t="s">
        <v>1605</v>
      </c>
      <c r="H6528" t="s">
        <v>1609</v>
      </c>
      <c r="I6528" s="10">
        <v>2.1031586000000001E-2</v>
      </c>
      <c r="K6528">
        <v>17.2</v>
      </c>
      <c r="L6528" s="3">
        <v>164.7184</v>
      </c>
      <c r="M6528">
        <v>4</v>
      </c>
      <c r="N6528">
        <f>+$Q$876-Tabla13[[#This Row],[Outlet Establishment Year]]</f>
        <v>6</v>
      </c>
      <c r="O6528">
        <f>+Tabla13[[#This Row],[Sales]]/Tabla13[[#This Row],[Antigüedad]]</f>
        <v>27.453066666666668</v>
      </c>
      <c r="P6528" s="4">
        <f>+Tabla13[[#This Row],[Sales]]/Tabla13[[#This Row],[Item Weight corregido]]</f>
        <v>9.5766511627906983</v>
      </c>
    </row>
    <row r="6529" spans="1:16" x14ac:dyDescent="0.3">
      <c r="A6529" t="s">
        <v>12</v>
      </c>
      <c r="B6529" t="s">
        <v>1553</v>
      </c>
      <c r="C6529" t="s">
        <v>1585</v>
      </c>
      <c r="D6529">
        <v>2018</v>
      </c>
      <c r="E6529" t="s">
        <v>1600</v>
      </c>
      <c r="F6529" t="s">
        <v>1601</v>
      </c>
      <c r="G6529" t="s">
        <v>1605</v>
      </c>
      <c r="H6529" t="s">
        <v>1609</v>
      </c>
      <c r="I6529" s="10">
        <v>0.12942514499999999</v>
      </c>
      <c r="K6529">
        <v>7.8550000000000004</v>
      </c>
      <c r="L6529" s="3">
        <v>219.34819999999999</v>
      </c>
      <c r="M6529">
        <v>4</v>
      </c>
      <c r="N6529">
        <f>+$Q$876-Tabla13[[#This Row],[Outlet Establishment Year]]</f>
        <v>6</v>
      </c>
      <c r="O6529">
        <f>+Tabla13[[#This Row],[Sales]]/Tabla13[[#This Row],[Antigüedad]]</f>
        <v>36.558033333333334</v>
      </c>
      <c r="P6529" s="4">
        <f>+Tabla13[[#This Row],[Sales]]/Tabla13[[#This Row],[Item Weight corregido]]</f>
        <v>27.924659452577973</v>
      </c>
    </row>
    <row r="6530" spans="1:16" x14ac:dyDescent="0.3">
      <c r="A6530" t="s">
        <v>12</v>
      </c>
      <c r="B6530" t="s">
        <v>1210</v>
      </c>
      <c r="C6530" t="s">
        <v>1585</v>
      </c>
      <c r="D6530">
        <v>2018</v>
      </c>
      <c r="E6530" t="s">
        <v>1600</v>
      </c>
      <c r="F6530" t="s">
        <v>1601</v>
      </c>
      <c r="G6530" t="s">
        <v>1605</v>
      </c>
      <c r="H6530" t="s">
        <v>1609</v>
      </c>
      <c r="I6530" s="10">
        <v>7.4620291000000005E-2</v>
      </c>
      <c r="K6530">
        <v>16.7</v>
      </c>
      <c r="L6530" s="3">
        <v>120.1782</v>
      </c>
      <c r="M6530">
        <v>4</v>
      </c>
      <c r="N6530">
        <f>+$Q$876-Tabla13[[#This Row],[Outlet Establishment Year]]</f>
        <v>6</v>
      </c>
      <c r="O6530">
        <f>+Tabla13[[#This Row],[Sales]]/Tabla13[[#This Row],[Antigüedad]]</f>
        <v>20.029700000000002</v>
      </c>
      <c r="P6530" s="4">
        <f>+Tabla13[[#This Row],[Sales]]/Tabla13[[#This Row],[Item Weight corregido]]</f>
        <v>7.1962994011976056</v>
      </c>
    </row>
    <row r="6531" spans="1:16" x14ac:dyDescent="0.3">
      <c r="A6531" t="s">
        <v>12</v>
      </c>
      <c r="B6531" t="s">
        <v>94</v>
      </c>
      <c r="C6531" t="s">
        <v>1585</v>
      </c>
      <c r="D6531">
        <v>2018</v>
      </c>
      <c r="E6531" t="s">
        <v>1600</v>
      </c>
      <c r="F6531" t="s">
        <v>1601</v>
      </c>
      <c r="G6531" t="s">
        <v>1605</v>
      </c>
      <c r="H6531" t="s">
        <v>1609</v>
      </c>
      <c r="I6531" s="10">
        <v>0.13334711899999999</v>
      </c>
      <c r="K6531">
        <v>20.25</v>
      </c>
      <c r="L6531" s="3">
        <v>193.07939999999999</v>
      </c>
      <c r="M6531">
        <v>4</v>
      </c>
      <c r="N6531">
        <f>+$Q$876-Tabla13[[#This Row],[Outlet Establishment Year]]</f>
        <v>6</v>
      </c>
      <c r="O6531">
        <f>+Tabla13[[#This Row],[Sales]]/Tabla13[[#This Row],[Antigüedad]]</f>
        <v>32.179899999999996</v>
      </c>
      <c r="P6531" s="4">
        <f>+Tabla13[[#This Row],[Sales]]/Tabla13[[#This Row],[Item Weight corregido]]</f>
        <v>9.5347851851851857</v>
      </c>
    </row>
    <row r="6532" spans="1:16" x14ac:dyDescent="0.3">
      <c r="A6532" t="s">
        <v>12</v>
      </c>
      <c r="B6532" t="s">
        <v>1466</v>
      </c>
      <c r="C6532" t="s">
        <v>1585</v>
      </c>
      <c r="D6532">
        <v>2018</v>
      </c>
      <c r="E6532" t="s">
        <v>1600</v>
      </c>
      <c r="F6532" t="s">
        <v>1601</v>
      </c>
      <c r="G6532" t="s">
        <v>1605</v>
      </c>
      <c r="H6532" t="s">
        <v>1609</v>
      </c>
      <c r="I6532" s="10">
        <v>0.153456703</v>
      </c>
      <c r="K6532">
        <v>8.9450000000000003</v>
      </c>
      <c r="L6532" s="3">
        <v>264.09100000000001</v>
      </c>
      <c r="M6532">
        <v>4</v>
      </c>
      <c r="N6532">
        <f>+$Q$876-Tabla13[[#This Row],[Outlet Establishment Year]]</f>
        <v>6</v>
      </c>
      <c r="O6532">
        <f>+Tabla13[[#This Row],[Sales]]/Tabla13[[#This Row],[Antigüedad]]</f>
        <v>44.015166666666666</v>
      </c>
      <c r="P6532" s="4">
        <f>+Tabla13[[#This Row],[Sales]]/Tabla13[[#This Row],[Item Weight corregido]]</f>
        <v>29.52386808272778</v>
      </c>
    </row>
    <row r="6533" spans="1:16" x14ac:dyDescent="0.3">
      <c r="A6533" t="s">
        <v>12</v>
      </c>
      <c r="B6533" t="s">
        <v>364</v>
      </c>
      <c r="C6533" t="s">
        <v>1576</v>
      </c>
      <c r="D6533">
        <v>2018</v>
      </c>
      <c r="E6533" t="s">
        <v>1600</v>
      </c>
      <c r="F6533" t="s">
        <v>1601</v>
      </c>
      <c r="G6533" t="s">
        <v>1605</v>
      </c>
      <c r="H6533" t="s">
        <v>1609</v>
      </c>
      <c r="I6533" s="10">
        <v>1.9912605999999999E-2</v>
      </c>
      <c r="K6533">
        <v>6.1150000000000002</v>
      </c>
      <c r="L6533" s="3">
        <v>91.0488</v>
      </c>
      <c r="M6533">
        <v>4</v>
      </c>
      <c r="N6533">
        <f>+$Q$876-Tabla13[[#This Row],[Outlet Establishment Year]]</f>
        <v>6</v>
      </c>
      <c r="O6533">
        <f>+Tabla13[[#This Row],[Sales]]/Tabla13[[#This Row],[Antigüedad]]</f>
        <v>15.174799999999999</v>
      </c>
      <c r="P6533" s="4">
        <f>+Tabla13[[#This Row],[Sales]]/Tabla13[[#This Row],[Item Weight corregido]]</f>
        <v>14.889419460343417</v>
      </c>
    </row>
    <row r="6534" spans="1:16" x14ac:dyDescent="0.3">
      <c r="A6534" t="s">
        <v>12</v>
      </c>
      <c r="B6534" t="s">
        <v>1455</v>
      </c>
      <c r="C6534" t="s">
        <v>1576</v>
      </c>
      <c r="D6534">
        <v>2018</v>
      </c>
      <c r="E6534" t="s">
        <v>1600</v>
      </c>
      <c r="F6534" t="s">
        <v>1601</v>
      </c>
      <c r="G6534" t="s">
        <v>1605</v>
      </c>
      <c r="H6534" t="s">
        <v>1609</v>
      </c>
      <c r="I6534" s="10">
        <v>0.127660257</v>
      </c>
      <c r="K6534">
        <v>13.65</v>
      </c>
      <c r="L6534" s="3">
        <v>198.54259999999999</v>
      </c>
      <c r="M6534">
        <v>4</v>
      </c>
      <c r="N6534">
        <f>+$Q$876-Tabla13[[#This Row],[Outlet Establishment Year]]</f>
        <v>6</v>
      </c>
      <c r="O6534">
        <f>+Tabla13[[#This Row],[Sales]]/Tabla13[[#This Row],[Antigüedad]]</f>
        <v>33.09043333333333</v>
      </c>
      <c r="P6534" s="4">
        <f>+Tabla13[[#This Row],[Sales]]/Tabla13[[#This Row],[Item Weight corregido]]</f>
        <v>14.54524542124542</v>
      </c>
    </row>
    <row r="6535" spans="1:16" x14ac:dyDescent="0.3">
      <c r="A6535" t="s">
        <v>12</v>
      </c>
      <c r="B6535" t="s">
        <v>1459</v>
      </c>
      <c r="C6535" t="s">
        <v>1576</v>
      </c>
      <c r="D6535">
        <v>2018</v>
      </c>
      <c r="E6535" t="s">
        <v>1600</v>
      </c>
      <c r="F6535" t="s">
        <v>1601</v>
      </c>
      <c r="G6535" t="s">
        <v>1605</v>
      </c>
      <c r="H6535" t="s">
        <v>1609</v>
      </c>
      <c r="I6535" s="10">
        <v>0</v>
      </c>
      <c r="K6535">
        <v>10</v>
      </c>
      <c r="L6535" s="3">
        <v>230.0668</v>
      </c>
      <c r="M6535">
        <v>4</v>
      </c>
      <c r="N6535">
        <f>+$Q$876-Tabla13[[#This Row],[Outlet Establishment Year]]</f>
        <v>6</v>
      </c>
      <c r="O6535">
        <f>+Tabla13[[#This Row],[Sales]]/Tabla13[[#This Row],[Antigüedad]]</f>
        <v>38.344466666666669</v>
      </c>
      <c r="P6535" s="4">
        <f>+Tabla13[[#This Row],[Sales]]/Tabla13[[#This Row],[Item Weight corregido]]</f>
        <v>23.006679999999999</v>
      </c>
    </row>
    <row r="6536" spans="1:16" x14ac:dyDescent="0.3">
      <c r="A6536" t="s">
        <v>12</v>
      </c>
      <c r="B6536" t="s">
        <v>518</v>
      </c>
      <c r="C6536" t="s">
        <v>1576</v>
      </c>
      <c r="D6536">
        <v>2018</v>
      </c>
      <c r="E6536" t="s">
        <v>1600</v>
      </c>
      <c r="F6536" t="s">
        <v>1601</v>
      </c>
      <c r="G6536" t="s">
        <v>1605</v>
      </c>
      <c r="H6536" t="s">
        <v>1609</v>
      </c>
      <c r="I6536" s="10">
        <v>6.3079544000000001E-2</v>
      </c>
      <c r="K6536">
        <v>11.1</v>
      </c>
      <c r="L6536" s="3">
        <v>175.77119999999999</v>
      </c>
      <c r="M6536">
        <v>4</v>
      </c>
      <c r="N6536">
        <f>+$Q$876-Tabla13[[#This Row],[Outlet Establishment Year]]</f>
        <v>6</v>
      </c>
      <c r="O6536">
        <f>+Tabla13[[#This Row],[Sales]]/Tabla13[[#This Row],[Antigüedad]]</f>
        <v>29.295199999999998</v>
      </c>
      <c r="P6536" s="4">
        <f>+Tabla13[[#This Row],[Sales]]/Tabla13[[#This Row],[Item Weight corregido]]</f>
        <v>15.835243243243243</v>
      </c>
    </row>
    <row r="6537" spans="1:16" x14ac:dyDescent="0.3">
      <c r="A6537" t="s">
        <v>12</v>
      </c>
      <c r="B6537" t="s">
        <v>408</v>
      </c>
      <c r="C6537" t="s">
        <v>1576</v>
      </c>
      <c r="D6537">
        <v>2018</v>
      </c>
      <c r="E6537" t="s">
        <v>1600</v>
      </c>
      <c r="F6537" t="s">
        <v>1601</v>
      </c>
      <c r="G6537" t="s">
        <v>1605</v>
      </c>
      <c r="H6537" t="s">
        <v>1609</v>
      </c>
      <c r="I6537" s="10">
        <v>0.13314425899999999</v>
      </c>
      <c r="K6537">
        <v>12.65</v>
      </c>
      <c r="L6537" s="3">
        <v>190.88460000000001</v>
      </c>
      <c r="M6537">
        <v>4</v>
      </c>
      <c r="N6537">
        <f>+$Q$876-Tabla13[[#This Row],[Outlet Establishment Year]]</f>
        <v>6</v>
      </c>
      <c r="O6537">
        <f>+Tabla13[[#This Row],[Sales]]/Tabla13[[#This Row],[Antigüedad]]</f>
        <v>31.8141</v>
      </c>
      <c r="P6537" s="4">
        <f>+Tabla13[[#This Row],[Sales]]/Tabla13[[#This Row],[Item Weight corregido]]</f>
        <v>15.089691699604742</v>
      </c>
    </row>
    <row r="6538" spans="1:16" x14ac:dyDescent="0.3">
      <c r="A6538" t="s">
        <v>12</v>
      </c>
      <c r="B6538" t="s">
        <v>972</v>
      </c>
      <c r="C6538" t="s">
        <v>1576</v>
      </c>
      <c r="D6538">
        <v>2018</v>
      </c>
      <c r="E6538" t="s">
        <v>1600</v>
      </c>
      <c r="F6538" t="s">
        <v>1601</v>
      </c>
      <c r="G6538" t="s">
        <v>1605</v>
      </c>
      <c r="H6538" t="s">
        <v>1609</v>
      </c>
      <c r="I6538" s="10">
        <v>0.145200948</v>
      </c>
      <c r="K6538">
        <v>7.75</v>
      </c>
      <c r="L6538" s="3">
        <v>35.455800000000004</v>
      </c>
      <c r="M6538">
        <v>4</v>
      </c>
      <c r="N6538">
        <f>+$Q$876-Tabla13[[#This Row],[Outlet Establishment Year]]</f>
        <v>6</v>
      </c>
      <c r="O6538">
        <f>+Tabla13[[#This Row],[Sales]]/Tabla13[[#This Row],[Antigüedad]]</f>
        <v>5.9093000000000009</v>
      </c>
      <c r="P6538" s="4">
        <f>+Tabla13[[#This Row],[Sales]]/Tabla13[[#This Row],[Item Weight corregido]]</f>
        <v>4.5749419354838716</v>
      </c>
    </row>
    <row r="6539" spans="1:16" x14ac:dyDescent="0.3">
      <c r="A6539" t="s">
        <v>12</v>
      </c>
      <c r="B6539" t="s">
        <v>1259</v>
      </c>
      <c r="C6539" t="s">
        <v>1576</v>
      </c>
      <c r="D6539">
        <v>2018</v>
      </c>
      <c r="E6539" t="s">
        <v>1600</v>
      </c>
      <c r="F6539" t="s">
        <v>1601</v>
      </c>
      <c r="G6539" t="s">
        <v>1605</v>
      </c>
      <c r="H6539" t="s">
        <v>1609</v>
      </c>
      <c r="I6539" s="10">
        <v>7.3541071999999999E-2</v>
      </c>
      <c r="K6539">
        <v>11.5</v>
      </c>
      <c r="L6539" s="3">
        <v>192.28200000000001</v>
      </c>
      <c r="M6539">
        <v>4</v>
      </c>
      <c r="N6539">
        <f>+$Q$876-Tabla13[[#This Row],[Outlet Establishment Year]]</f>
        <v>6</v>
      </c>
      <c r="O6539">
        <f>+Tabla13[[#This Row],[Sales]]/Tabla13[[#This Row],[Antigüedad]]</f>
        <v>32.047000000000004</v>
      </c>
      <c r="P6539" s="4">
        <f>+Tabla13[[#This Row],[Sales]]/Tabla13[[#This Row],[Item Weight corregido]]</f>
        <v>16.720173913043478</v>
      </c>
    </row>
    <row r="6540" spans="1:16" x14ac:dyDescent="0.3">
      <c r="A6540" t="s">
        <v>12</v>
      </c>
      <c r="B6540" t="s">
        <v>1125</v>
      </c>
      <c r="C6540" t="s">
        <v>1574</v>
      </c>
      <c r="D6540">
        <v>2018</v>
      </c>
      <c r="E6540" t="s">
        <v>1600</v>
      </c>
      <c r="F6540" t="s">
        <v>1601</v>
      </c>
      <c r="G6540" t="s">
        <v>1605</v>
      </c>
      <c r="H6540" t="s">
        <v>1609</v>
      </c>
      <c r="I6540" s="10">
        <v>9.9780431000000003E-2</v>
      </c>
      <c r="K6540">
        <v>17.2</v>
      </c>
      <c r="L6540" s="3">
        <v>225.2088</v>
      </c>
      <c r="M6540">
        <v>4</v>
      </c>
      <c r="N6540">
        <f>+$Q$876-Tabla13[[#This Row],[Outlet Establishment Year]]</f>
        <v>6</v>
      </c>
      <c r="O6540">
        <f>+Tabla13[[#This Row],[Sales]]/Tabla13[[#This Row],[Antigüedad]]</f>
        <v>37.534799999999997</v>
      </c>
      <c r="P6540" s="4">
        <f>+Tabla13[[#This Row],[Sales]]/Tabla13[[#This Row],[Item Weight corregido]]</f>
        <v>13.093534883720931</v>
      </c>
    </row>
    <row r="6541" spans="1:16" x14ac:dyDescent="0.3">
      <c r="A6541" t="s">
        <v>12</v>
      </c>
      <c r="B6541" t="s">
        <v>328</v>
      </c>
      <c r="C6541" t="s">
        <v>1574</v>
      </c>
      <c r="D6541">
        <v>2018</v>
      </c>
      <c r="E6541" t="s">
        <v>1600</v>
      </c>
      <c r="F6541" t="s">
        <v>1601</v>
      </c>
      <c r="G6541" t="s">
        <v>1605</v>
      </c>
      <c r="H6541" t="s">
        <v>1609</v>
      </c>
      <c r="I6541" s="10">
        <v>7.5215349000000001E-2</v>
      </c>
      <c r="K6541">
        <v>14.6</v>
      </c>
      <c r="L6541" s="3">
        <v>108.4254</v>
      </c>
      <c r="M6541">
        <v>4</v>
      </c>
      <c r="N6541">
        <f>+$Q$876-Tabla13[[#This Row],[Outlet Establishment Year]]</f>
        <v>6</v>
      </c>
      <c r="O6541">
        <f>+Tabla13[[#This Row],[Sales]]/Tabla13[[#This Row],[Antigüedad]]</f>
        <v>18.070899999999998</v>
      </c>
      <c r="P6541" s="4">
        <f>+Tabla13[[#This Row],[Sales]]/Tabla13[[#This Row],[Item Weight corregido]]</f>
        <v>7.4263972602739727</v>
      </c>
    </row>
    <row r="6542" spans="1:16" x14ac:dyDescent="0.3">
      <c r="A6542" t="s">
        <v>12</v>
      </c>
      <c r="B6542" t="s">
        <v>1486</v>
      </c>
      <c r="C6542" t="s">
        <v>1574</v>
      </c>
      <c r="D6542">
        <v>2018</v>
      </c>
      <c r="E6542" t="s">
        <v>1600</v>
      </c>
      <c r="F6542" t="s">
        <v>1601</v>
      </c>
      <c r="G6542" t="s">
        <v>1605</v>
      </c>
      <c r="H6542" t="s">
        <v>1609</v>
      </c>
      <c r="I6542" s="10">
        <v>0.214423791</v>
      </c>
      <c r="K6542">
        <v>15.7</v>
      </c>
      <c r="L6542" s="3">
        <v>111.6544</v>
      </c>
      <c r="M6542">
        <v>4</v>
      </c>
      <c r="N6542">
        <f>+$Q$876-Tabla13[[#This Row],[Outlet Establishment Year]]</f>
        <v>6</v>
      </c>
      <c r="O6542">
        <f>+Tabla13[[#This Row],[Sales]]/Tabla13[[#This Row],[Antigüedad]]</f>
        <v>18.609066666666667</v>
      </c>
      <c r="P6542" s="4">
        <f>+Tabla13[[#This Row],[Sales]]/Tabla13[[#This Row],[Item Weight corregido]]</f>
        <v>7.1117452229299367</v>
      </c>
    </row>
    <row r="6543" spans="1:16" x14ac:dyDescent="0.3">
      <c r="A6543" t="s">
        <v>12</v>
      </c>
      <c r="B6543" t="s">
        <v>1502</v>
      </c>
      <c r="C6543" t="s">
        <v>1574</v>
      </c>
      <c r="D6543">
        <v>2018</v>
      </c>
      <c r="E6543" t="s">
        <v>1600</v>
      </c>
      <c r="F6543" t="s">
        <v>1601</v>
      </c>
      <c r="G6543" t="s">
        <v>1605</v>
      </c>
      <c r="H6543" t="s">
        <v>1609</v>
      </c>
      <c r="I6543" s="10">
        <v>0.187443314</v>
      </c>
      <c r="K6543">
        <v>5.46</v>
      </c>
      <c r="L6543" s="3">
        <v>145.87860000000001</v>
      </c>
      <c r="M6543">
        <v>4</v>
      </c>
      <c r="N6543">
        <f>+$Q$876-Tabla13[[#This Row],[Outlet Establishment Year]]</f>
        <v>6</v>
      </c>
      <c r="O6543">
        <f>+Tabla13[[#This Row],[Sales]]/Tabla13[[#This Row],[Antigüedad]]</f>
        <v>24.313100000000002</v>
      </c>
      <c r="P6543" s="4">
        <f>+Tabla13[[#This Row],[Sales]]/Tabla13[[#This Row],[Item Weight corregido]]</f>
        <v>26.71769230769231</v>
      </c>
    </row>
    <row r="6544" spans="1:16" x14ac:dyDescent="0.3">
      <c r="A6544" t="s">
        <v>12</v>
      </c>
      <c r="B6544" t="s">
        <v>923</v>
      </c>
      <c r="C6544" t="s">
        <v>1574</v>
      </c>
      <c r="D6544">
        <v>2018</v>
      </c>
      <c r="E6544" t="s">
        <v>1600</v>
      </c>
      <c r="F6544" t="s">
        <v>1601</v>
      </c>
      <c r="G6544" t="s">
        <v>1605</v>
      </c>
      <c r="H6544" t="s">
        <v>1609</v>
      </c>
      <c r="I6544" s="10">
        <v>8.6077865000000003E-2</v>
      </c>
      <c r="K6544">
        <v>6.46</v>
      </c>
      <c r="L6544" s="3">
        <v>143.81020000000001</v>
      </c>
      <c r="M6544">
        <v>4</v>
      </c>
      <c r="N6544">
        <f>+$Q$876-Tabla13[[#This Row],[Outlet Establishment Year]]</f>
        <v>6</v>
      </c>
      <c r="O6544">
        <f>+Tabla13[[#This Row],[Sales]]/Tabla13[[#This Row],[Antigüedad]]</f>
        <v>23.968366666666668</v>
      </c>
      <c r="P6544" s="4">
        <f>+Tabla13[[#This Row],[Sales]]/Tabla13[[#This Row],[Item Weight corregido]]</f>
        <v>22.261640866873066</v>
      </c>
    </row>
    <row r="6545" spans="1:16" x14ac:dyDescent="0.3">
      <c r="A6545" t="s">
        <v>12</v>
      </c>
      <c r="B6545" t="s">
        <v>1261</v>
      </c>
      <c r="C6545" t="s">
        <v>1574</v>
      </c>
      <c r="D6545">
        <v>2018</v>
      </c>
      <c r="E6545" t="s">
        <v>1600</v>
      </c>
      <c r="F6545" t="s">
        <v>1601</v>
      </c>
      <c r="G6545" t="s">
        <v>1605</v>
      </c>
      <c r="H6545" t="s">
        <v>1609</v>
      </c>
      <c r="I6545" s="10">
        <v>0.27321283000000002</v>
      </c>
      <c r="K6545">
        <v>12.65</v>
      </c>
      <c r="L6545" s="3">
        <v>240.9538</v>
      </c>
      <c r="M6545">
        <v>4</v>
      </c>
      <c r="N6545">
        <f>+$Q$876-Tabla13[[#This Row],[Outlet Establishment Year]]</f>
        <v>6</v>
      </c>
      <c r="O6545">
        <f>+Tabla13[[#This Row],[Sales]]/Tabla13[[#This Row],[Antigüedad]]</f>
        <v>40.158966666666664</v>
      </c>
      <c r="P6545" s="4">
        <f>+Tabla13[[#This Row],[Sales]]/Tabla13[[#This Row],[Item Weight corregido]]</f>
        <v>19.047731225296442</v>
      </c>
    </row>
    <row r="6546" spans="1:16" x14ac:dyDescent="0.3">
      <c r="A6546" t="s">
        <v>12</v>
      </c>
      <c r="B6546" t="s">
        <v>1212</v>
      </c>
      <c r="C6546" t="s">
        <v>1574</v>
      </c>
      <c r="D6546">
        <v>2018</v>
      </c>
      <c r="E6546" t="s">
        <v>1600</v>
      </c>
      <c r="F6546" t="s">
        <v>1601</v>
      </c>
      <c r="G6546" t="s">
        <v>1605</v>
      </c>
      <c r="H6546" t="s">
        <v>1609</v>
      </c>
      <c r="I6546" s="10">
        <v>3.7569401000000002E-2</v>
      </c>
      <c r="K6546">
        <v>19.350000000000001</v>
      </c>
      <c r="L6546" s="3">
        <v>120.7098</v>
      </c>
      <c r="M6546">
        <v>4</v>
      </c>
      <c r="N6546">
        <f>+$Q$876-Tabla13[[#This Row],[Outlet Establishment Year]]</f>
        <v>6</v>
      </c>
      <c r="O6546">
        <f>+Tabla13[[#This Row],[Sales]]/Tabla13[[#This Row],[Antigüedad]]</f>
        <v>20.118300000000001</v>
      </c>
      <c r="P6546" s="4">
        <f>+Tabla13[[#This Row],[Sales]]/Tabla13[[#This Row],[Item Weight corregido]]</f>
        <v>6.2382325581395346</v>
      </c>
    </row>
    <row r="6547" spans="1:16" x14ac:dyDescent="0.3">
      <c r="A6547" t="s">
        <v>12</v>
      </c>
      <c r="B6547" t="s">
        <v>329</v>
      </c>
      <c r="C6547" t="s">
        <v>1574</v>
      </c>
      <c r="D6547">
        <v>2018</v>
      </c>
      <c r="E6547" t="s">
        <v>1600</v>
      </c>
      <c r="F6547" t="s">
        <v>1601</v>
      </c>
      <c r="G6547" t="s">
        <v>1605</v>
      </c>
      <c r="H6547" t="s">
        <v>1609</v>
      </c>
      <c r="I6547" s="10">
        <v>6.1730519999999997E-2</v>
      </c>
      <c r="K6547">
        <v>14.85</v>
      </c>
      <c r="L6547" s="3">
        <v>159.15780000000001</v>
      </c>
      <c r="M6547">
        <v>4</v>
      </c>
      <c r="N6547">
        <f>+$Q$876-Tabla13[[#This Row],[Outlet Establishment Year]]</f>
        <v>6</v>
      </c>
      <c r="O6547">
        <f>+Tabla13[[#This Row],[Sales]]/Tabla13[[#This Row],[Antigüedad]]</f>
        <v>26.526300000000003</v>
      </c>
      <c r="P6547" s="4">
        <f>+Tabla13[[#This Row],[Sales]]/Tabla13[[#This Row],[Item Weight corregido]]</f>
        <v>10.71769696969697</v>
      </c>
    </row>
    <row r="6548" spans="1:16" x14ac:dyDescent="0.3">
      <c r="A6548" t="s">
        <v>12</v>
      </c>
      <c r="B6548" t="s">
        <v>1126</v>
      </c>
      <c r="C6548" t="s">
        <v>1574</v>
      </c>
      <c r="D6548">
        <v>2018</v>
      </c>
      <c r="E6548" t="s">
        <v>1600</v>
      </c>
      <c r="F6548" t="s">
        <v>1601</v>
      </c>
      <c r="G6548" t="s">
        <v>1605</v>
      </c>
      <c r="H6548" t="s">
        <v>1609</v>
      </c>
      <c r="I6548" s="10">
        <v>0.165101585</v>
      </c>
      <c r="K6548">
        <v>18.350000000000001</v>
      </c>
      <c r="L6548" s="3">
        <v>87.788200000000003</v>
      </c>
      <c r="M6548">
        <v>4</v>
      </c>
      <c r="N6548">
        <f>+$Q$876-Tabla13[[#This Row],[Outlet Establishment Year]]</f>
        <v>6</v>
      </c>
      <c r="O6548">
        <f>+Tabla13[[#This Row],[Sales]]/Tabla13[[#This Row],[Antigüedad]]</f>
        <v>14.631366666666667</v>
      </c>
      <c r="P6548" s="4">
        <f>+Tabla13[[#This Row],[Sales]]/Tabla13[[#This Row],[Item Weight corregido]]</f>
        <v>4.7840980926430516</v>
      </c>
    </row>
    <row r="6549" spans="1:16" x14ac:dyDescent="0.3">
      <c r="A6549" t="s">
        <v>12</v>
      </c>
      <c r="B6549" t="s">
        <v>366</v>
      </c>
      <c r="C6549" t="s">
        <v>1574</v>
      </c>
      <c r="D6549">
        <v>2018</v>
      </c>
      <c r="E6549" t="s">
        <v>1600</v>
      </c>
      <c r="F6549" t="s">
        <v>1601</v>
      </c>
      <c r="G6549" t="s">
        <v>1605</v>
      </c>
      <c r="H6549" t="s">
        <v>1609</v>
      </c>
      <c r="I6549" s="10">
        <v>0</v>
      </c>
      <c r="K6549">
        <v>20.350000000000001</v>
      </c>
      <c r="L6549" s="3">
        <v>234.79580000000001</v>
      </c>
      <c r="M6549">
        <v>4</v>
      </c>
      <c r="N6549">
        <f>+$Q$876-Tabla13[[#This Row],[Outlet Establishment Year]]</f>
        <v>6</v>
      </c>
      <c r="O6549">
        <f>+Tabla13[[#This Row],[Sales]]/Tabla13[[#This Row],[Antigüedad]]</f>
        <v>39.132633333333338</v>
      </c>
      <c r="P6549" s="4">
        <f>+Tabla13[[#This Row],[Sales]]/Tabla13[[#This Row],[Item Weight corregido]]</f>
        <v>11.537877149877151</v>
      </c>
    </row>
    <row r="6550" spans="1:16" x14ac:dyDescent="0.3">
      <c r="A6550" t="s">
        <v>12</v>
      </c>
      <c r="B6550" t="s">
        <v>409</v>
      </c>
      <c r="C6550" t="s">
        <v>1574</v>
      </c>
      <c r="D6550">
        <v>2018</v>
      </c>
      <c r="E6550" t="s">
        <v>1600</v>
      </c>
      <c r="F6550" t="s">
        <v>1601</v>
      </c>
      <c r="G6550" t="s">
        <v>1605</v>
      </c>
      <c r="H6550" t="s">
        <v>1609</v>
      </c>
      <c r="I6550" s="10">
        <v>0.109274313</v>
      </c>
      <c r="K6550">
        <v>16.350000000000001</v>
      </c>
      <c r="L6550" s="3">
        <v>225.30619999999999</v>
      </c>
      <c r="M6550">
        <v>4</v>
      </c>
      <c r="N6550">
        <f>+$Q$876-Tabla13[[#This Row],[Outlet Establishment Year]]</f>
        <v>6</v>
      </c>
      <c r="O6550">
        <f>+Tabla13[[#This Row],[Sales]]/Tabla13[[#This Row],[Antigüedad]]</f>
        <v>37.551033333333329</v>
      </c>
      <c r="P6550" s="4">
        <f>+Tabla13[[#This Row],[Sales]]/Tabla13[[#This Row],[Item Weight corregido]]</f>
        <v>13.780195718654433</v>
      </c>
    </row>
    <row r="6551" spans="1:16" x14ac:dyDescent="0.3">
      <c r="A6551" t="s">
        <v>12</v>
      </c>
      <c r="B6551" t="s">
        <v>35</v>
      </c>
      <c r="C6551" t="s">
        <v>1574</v>
      </c>
      <c r="D6551">
        <v>2018</v>
      </c>
      <c r="E6551" t="s">
        <v>1600</v>
      </c>
      <c r="F6551" t="s">
        <v>1601</v>
      </c>
      <c r="G6551" t="s">
        <v>1605</v>
      </c>
      <c r="H6551" t="s">
        <v>1609</v>
      </c>
      <c r="I6551" s="10">
        <v>0.16439157300000001</v>
      </c>
      <c r="K6551">
        <v>15.1</v>
      </c>
      <c r="L6551" s="3">
        <v>62.819400000000002</v>
      </c>
      <c r="M6551">
        <v>4</v>
      </c>
      <c r="N6551">
        <f>+$Q$876-Tabla13[[#This Row],[Outlet Establishment Year]]</f>
        <v>6</v>
      </c>
      <c r="O6551">
        <f>+Tabla13[[#This Row],[Sales]]/Tabla13[[#This Row],[Antigüedad]]</f>
        <v>10.469900000000001</v>
      </c>
      <c r="P6551" s="4">
        <f>+Tabla13[[#This Row],[Sales]]/Tabla13[[#This Row],[Item Weight corregido]]</f>
        <v>4.1602251655629141</v>
      </c>
    </row>
    <row r="6552" spans="1:16" x14ac:dyDescent="0.3">
      <c r="A6552" t="s">
        <v>12</v>
      </c>
      <c r="B6552" t="s">
        <v>979</v>
      </c>
      <c r="C6552" t="s">
        <v>1581</v>
      </c>
      <c r="D6552">
        <v>2018</v>
      </c>
      <c r="E6552" t="s">
        <v>1600</v>
      </c>
      <c r="F6552" t="s">
        <v>1601</v>
      </c>
      <c r="G6552" t="s">
        <v>1605</v>
      </c>
      <c r="H6552" t="s">
        <v>1609</v>
      </c>
      <c r="I6552" s="10">
        <v>0.277459381</v>
      </c>
      <c r="K6552">
        <v>12.35</v>
      </c>
      <c r="L6552" s="3">
        <v>156.3946</v>
      </c>
      <c r="M6552">
        <v>4</v>
      </c>
      <c r="N6552">
        <f>+$Q$876-Tabla13[[#This Row],[Outlet Establishment Year]]</f>
        <v>6</v>
      </c>
      <c r="O6552">
        <f>+Tabla13[[#This Row],[Sales]]/Tabla13[[#This Row],[Antigüedad]]</f>
        <v>26.065766666666665</v>
      </c>
      <c r="P6552" s="4">
        <f>+Tabla13[[#This Row],[Sales]]/Tabla13[[#This Row],[Item Weight corregido]]</f>
        <v>12.66353036437247</v>
      </c>
    </row>
    <row r="6553" spans="1:16" x14ac:dyDescent="0.3">
      <c r="A6553" t="s">
        <v>12</v>
      </c>
      <c r="B6553" t="s">
        <v>852</v>
      </c>
      <c r="C6553" t="s">
        <v>1581</v>
      </c>
      <c r="D6553">
        <v>2018</v>
      </c>
      <c r="E6553" t="s">
        <v>1600</v>
      </c>
      <c r="F6553" t="s">
        <v>1601</v>
      </c>
      <c r="G6553" t="s">
        <v>1605</v>
      </c>
      <c r="H6553" t="s">
        <v>1609</v>
      </c>
      <c r="I6553" s="10">
        <v>1.4998914E-2</v>
      </c>
      <c r="K6553">
        <v>16.75</v>
      </c>
      <c r="L6553" s="3">
        <v>72.403800000000004</v>
      </c>
      <c r="M6553">
        <v>4</v>
      </c>
      <c r="N6553">
        <f>+$Q$876-Tabla13[[#This Row],[Outlet Establishment Year]]</f>
        <v>6</v>
      </c>
      <c r="O6553">
        <f>+Tabla13[[#This Row],[Sales]]/Tabla13[[#This Row],[Antigüedad]]</f>
        <v>12.067300000000001</v>
      </c>
      <c r="P6553" s="4">
        <f>+Tabla13[[#This Row],[Sales]]/Tabla13[[#This Row],[Item Weight corregido]]</f>
        <v>4.3226149253731343</v>
      </c>
    </row>
    <row r="6554" spans="1:16" x14ac:dyDescent="0.3">
      <c r="A6554" t="s">
        <v>12</v>
      </c>
      <c r="B6554" t="s">
        <v>54</v>
      </c>
      <c r="C6554" t="s">
        <v>1581</v>
      </c>
      <c r="D6554">
        <v>2018</v>
      </c>
      <c r="E6554" t="s">
        <v>1600</v>
      </c>
      <c r="F6554" t="s">
        <v>1601</v>
      </c>
      <c r="G6554" t="s">
        <v>1605</v>
      </c>
      <c r="H6554" t="s">
        <v>1609</v>
      </c>
      <c r="I6554" s="10">
        <v>0.14930549700000001</v>
      </c>
      <c r="K6554">
        <v>13.85</v>
      </c>
      <c r="L6554" s="3">
        <v>119.61239999999999</v>
      </c>
      <c r="M6554">
        <v>4</v>
      </c>
      <c r="N6554">
        <f>+$Q$876-Tabla13[[#This Row],[Outlet Establishment Year]]</f>
        <v>6</v>
      </c>
      <c r="O6554">
        <f>+Tabla13[[#This Row],[Sales]]/Tabla13[[#This Row],[Antigüedad]]</f>
        <v>19.935399999999998</v>
      </c>
      <c r="P6554" s="4">
        <f>+Tabla13[[#This Row],[Sales]]/Tabla13[[#This Row],[Item Weight corregido]]</f>
        <v>8.6362743682310459</v>
      </c>
    </row>
    <row r="6555" spans="1:16" x14ac:dyDescent="0.3">
      <c r="A6555" t="s">
        <v>12</v>
      </c>
      <c r="B6555" t="s">
        <v>980</v>
      </c>
      <c r="C6555" t="s">
        <v>1581</v>
      </c>
      <c r="D6555">
        <v>2018</v>
      </c>
      <c r="E6555" t="s">
        <v>1600</v>
      </c>
      <c r="F6555" t="s">
        <v>1601</v>
      </c>
      <c r="G6555" t="s">
        <v>1605</v>
      </c>
      <c r="H6555" t="s">
        <v>1609</v>
      </c>
      <c r="I6555" s="10">
        <v>0.13659289099999999</v>
      </c>
      <c r="K6555">
        <v>15</v>
      </c>
      <c r="L6555" s="3">
        <v>238.0248</v>
      </c>
      <c r="M6555">
        <v>4</v>
      </c>
      <c r="N6555">
        <f>+$Q$876-Tabla13[[#This Row],[Outlet Establishment Year]]</f>
        <v>6</v>
      </c>
      <c r="O6555">
        <f>+Tabla13[[#This Row],[Sales]]/Tabla13[[#This Row],[Antigüedad]]</f>
        <v>39.6708</v>
      </c>
      <c r="P6555" s="4">
        <f>+Tabla13[[#This Row],[Sales]]/Tabla13[[#This Row],[Item Weight corregido]]</f>
        <v>15.868320000000001</v>
      </c>
    </row>
    <row r="6556" spans="1:16" x14ac:dyDescent="0.3">
      <c r="A6556" t="s">
        <v>12</v>
      </c>
      <c r="B6556" t="s">
        <v>1525</v>
      </c>
      <c r="C6556" t="s">
        <v>1581</v>
      </c>
      <c r="D6556">
        <v>2018</v>
      </c>
      <c r="E6556" t="s">
        <v>1600</v>
      </c>
      <c r="F6556" t="s">
        <v>1601</v>
      </c>
      <c r="G6556" t="s">
        <v>1605</v>
      </c>
      <c r="H6556" t="s">
        <v>1609</v>
      </c>
      <c r="I6556" s="10">
        <v>7.4729834999999994E-2</v>
      </c>
      <c r="K6556">
        <v>12.15</v>
      </c>
      <c r="L6556" s="3">
        <v>183.79499999999999</v>
      </c>
      <c r="M6556">
        <v>4</v>
      </c>
      <c r="N6556">
        <f>+$Q$876-Tabla13[[#This Row],[Outlet Establishment Year]]</f>
        <v>6</v>
      </c>
      <c r="O6556">
        <f>+Tabla13[[#This Row],[Sales]]/Tabla13[[#This Row],[Antigüedad]]</f>
        <v>30.632499999999997</v>
      </c>
      <c r="P6556" s="4">
        <f>+Tabla13[[#This Row],[Sales]]/Tabla13[[#This Row],[Item Weight corregido]]</f>
        <v>15.127160493827159</v>
      </c>
    </row>
    <row r="6557" spans="1:16" x14ac:dyDescent="0.3">
      <c r="A6557" t="s">
        <v>12</v>
      </c>
      <c r="B6557" t="s">
        <v>1301</v>
      </c>
      <c r="C6557" t="s">
        <v>1581</v>
      </c>
      <c r="D6557">
        <v>2018</v>
      </c>
      <c r="E6557" t="s">
        <v>1600</v>
      </c>
      <c r="F6557" t="s">
        <v>1601</v>
      </c>
      <c r="G6557" t="s">
        <v>1605</v>
      </c>
      <c r="H6557" t="s">
        <v>1609</v>
      </c>
      <c r="I6557" s="10">
        <v>1.9117392E-2</v>
      </c>
      <c r="K6557">
        <v>11.65</v>
      </c>
      <c r="L6557" s="3">
        <v>110.6544</v>
      </c>
      <c r="M6557">
        <v>4</v>
      </c>
      <c r="N6557">
        <f>+$Q$876-Tabla13[[#This Row],[Outlet Establishment Year]]</f>
        <v>6</v>
      </c>
      <c r="O6557">
        <f>+Tabla13[[#This Row],[Sales]]/Tabla13[[#This Row],[Antigüedad]]</f>
        <v>18.442399999999999</v>
      </c>
      <c r="P6557" s="4">
        <f>+Tabla13[[#This Row],[Sales]]/Tabla13[[#This Row],[Item Weight corregido]]</f>
        <v>9.498231759656651</v>
      </c>
    </row>
    <row r="6558" spans="1:16" x14ac:dyDescent="0.3">
      <c r="A6558" t="s">
        <v>12</v>
      </c>
      <c r="B6558" t="s">
        <v>1405</v>
      </c>
      <c r="C6558" t="s">
        <v>1581</v>
      </c>
      <c r="D6558">
        <v>2018</v>
      </c>
      <c r="E6558" t="s">
        <v>1600</v>
      </c>
      <c r="F6558" t="s">
        <v>1601</v>
      </c>
      <c r="G6558" t="s">
        <v>1605</v>
      </c>
      <c r="H6558" t="s">
        <v>1609</v>
      </c>
      <c r="I6558" s="10">
        <v>7.0017381000000004E-2</v>
      </c>
      <c r="K6558">
        <v>7.97</v>
      </c>
      <c r="L6558" s="3">
        <v>89.351399999999998</v>
      </c>
      <c r="M6558">
        <v>4</v>
      </c>
      <c r="N6558">
        <f>+$Q$876-Tabla13[[#This Row],[Outlet Establishment Year]]</f>
        <v>6</v>
      </c>
      <c r="O6558">
        <f>+Tabla13[[#This Row],[Sales]]/Tabla13[[#This Row],[Antigüedad]]</f>
        <v>14.8919</v>
      </c>
      <c r="P6558" s="4">
        <f>+Tabla13[[#This Row],[Sales]]/Tabla13[[#This Row],[Item Weight corregido]]</f>
        <v>11.210966122961104</v>
      </c>
    </row>
    <row r="6559" spans="1:16" x14ac:dyDescent="0.3">
      <c r="A6559" t="s">
        <v>12</v>
      </c>
      <c r="B6559" t="s">
        <v>159</v>
      </c>
      <c r="C6559" t="s">
        <v>1588</v>
      </c>
      <c r="D6559">
        <v>2018</v>
      </c>
      <c r="E6559" t="s">
        <v>1600</v>
      </c>
      <c r="F6559" t="s">
        <v>1601</v>
      </c>
      <c r="G6559" t="s">
        <v>1605</v>
      </c>
      <c r="H6559" t="s">
        <v>1609</v>
      </c>
      <c r="I6559" s="10">
        <v>0.256152243</v>
      </c>
      <c r="K6559">
        <v>17.350000000000001</v>
      </c>
      <c r="L6559" s="3">
        <v>151.005</v>
      </c>
      <c r="M6559">
        <v>4</v>
      </c>
      <c r="N6559">
        <f>+$Q$876-Tabla13[[#This Row],[Outlet Establishment Year]]</f>
        <v>6</v>
      </c>
      <c r="O6559">
        <f>+Tabla13[[#This Row],[Sales]]/Tabla13[[#This Row],[Antigüedad]]</f>
        <v>25.1675</v>
      </c>
      <c r="P6559" s="4">
        <f>+Tabla13[[#This Row],[Sales]]/Tabla13[[#This Row],[Item Weight corregido]]</f>
        <v>8.7034582132564839</v>
      </c>
    </row>
    <row r="6560" spans="1:16" x14ac:dyDescent="0.3">
      <c r="A6560" t="s">
        <v>12</v>
      </c>
      <c r="B6560" t="s">
        <v>1302</v>
      </c>
      <c r="C6560" t="s">
        <v>1588</v>
      </c>
      <c r="D6560">
        <v>2018</v>
      </c>
      <c r="E6560" t="s">
        <v>1600</v>
      </c>
      <c r="F6560" t="s">
        <v>1601</v>
      </c>
      <c r="G6560" t="s">
        <v>1605</v>
      </c>
      <c r="H6560" t="s">
        <v>1609</v>
      </c>
      <c r="I6560" s="10">
        <v>0.24554262700000001</v>
      </c>
      <c r="K6560">
        <v>5.3650000000000002</v>
      </c>
      <c r="L6560" s="3">
        <v>172.2764</v>
      </c>
      <c r="M6560">
        <v>4</v>
      </c>
      <c r="N6560">
        <f>+$Q$876-Tabla13[[#This Row],[Outlet Establishment Year]]</f>
        <v>6</v>
      </c>
      <c r="O6560">
        <f>+Tabla13[[#This Row],[Sales]]/Tabla13[[#This Row],[Antigüedad]]</f>
        <v>28.712733333333333</v>
      </c>
      <c r="P6560" s="4">
        <f>+Tabla13[[#This Row],[Sales]]/Tabla13[[#This Row],[Item Weight corregido]]</f>
        <v>32.111164958061508</v>
      </c>
    </row>
    <row r="6561" spans="1:16" x14ac:dyDescent="0.3">
      <c r="A6561" t="s">
        <v>12</v>
      </c>
      <c r="B6561" t="s">
        <v>158</v>
      </c>
      <c r="C6561" t="s">
        <v>1588</v>
      </c>
      <c r="D6561">
        <v>2018</v>
      </c>
      <c r="E6561" t="s">
        <v>1600</v>
      </c>
      <c r="F6561" t="s">
        <v>1601</v>
      </c>
      <c r="G6561" t="s">
        <v>1605</v>
      </c>
      <c r="H6561" t="s">
        <v>1609</v>
      </c>
      <c r="I6561" s="10">
        <v>0</v>
      </c>
      <c r="K6561">
        <v>7.42</v>
      </c>
      <c r="L6561" s="3">
        <v>184.35820000000001</v>
      </c>
      <c r="M6561">
        <v>4</v>
      </c>
      <c r="N6561">
        <f>+$Q$876-Tabla13[[#This Row],[Outlet Establishment Year]]</f>
        <v>6</v>
      </c>
      <c r="O6561">
        <f>+Tabla13[[#This Row],[Sales]]/Tabla13[[#This Row],[Antigüedad]]</f>
        <v>30.726366666666667</v>
      </c>
      <c r="P6561" s="4">
        <f>+Tabla13[[#This Row],[Sales]]/Tabla13[[#This Row],[Item Weight corregido]]</f>
        <v>24.846118598382752</v>
      </c>
    </row>
    <row r="6562" spans="1:16" x14ac:dyDescent="0.3">
      <c r="A6562" t="s">
        <v>12</v>
      </c>
      <c r="B6562" t="s">
        <v>869</v>
      </c>
      <c r="C6562" t="s">
        <v>1580</v>
      </c>
      <c r="D6562">
        <v>2018</v>
      </c>
      <c r="E6562" t="s">
        <v>1600</v>
      </c>
      <c r="F6562" t="s">
        <v>1601</v>
      </c>
      <c r="G6562" t="s">
        <v>1605</v>
      </c>
      <c r="H6562" t="s">
        <v>1609</v>
      </c>
      <c r="I6562" s="10">
        <v>2.363057E-2</v>
      </c>
      <c r="K6562">
        <v>10.5</v>
      </c>
      <c r="L6562" s="3">
        <v>141.71539999999999</v>
      </c>
      <c r="M6562">
        <v>4</v>
      </c>
      <c r="N6562">
        <f>+$Q$876-Tabla13[[#This Row],[Outlet Establishment Year]]</f>
        <v>6</v>
      </c>
      <c r="O6562">
        <f>+Tabla13[[#This Row],[Sales]]/Tabla13[[#This Row],[Antigüedad]]</f>
        <v>23.61923333333333</v>
      </c>
      <c r="P6562" s="4">
        <f>+Tabla13[[#This Row],[Sales]]/Tabla13[[#This Row],[Item Weight corregido]]</f>
        <v>13.496704761904761</v>
      </c>
    </row>
    <row r="6563" spans="1:16" x14ac:dyDescent="0.3">
      <c r="A6563" t="s">
        <v>12</v>
      </c>
      <c r="B6563" t="s">
        <v>1129</v>
      </c>
      <c r="C6563" t="s">
        <v>1580</v>
      </c>
      <c r="D6563">
        <v>2018</v>
      </c>
      <c r="E6563" t="s">
        <v>1600</v>
      </c>
      <c r="F6563" t="s">
        <v>1601</v>
      </c>
      <c r="G6563" t="s">
        <v>1605</v>
      </c>
      <c r="H6563" t="s">
        <v>1609</v>
      </c>
      <c r="I6563" s="10">
        <v>0.30247887099999998</v>
      </c>
      <c r="K6563">
        <v>16</v>
      </c>
      <c r="L6563" s="3">
        <v>155.49719999999999</v>
      </c>
      <c r="M6563">
        <v>4</v>
      </c>
      <c r="N6563">
        <f>+$Q$876-Tabla13[[#This Row],[Outlet Establishment Year]]</f>
        <v>6</v>
      </c>
      <c r="O6563">
        <f>+Tabla13[[#This Row],[Sales]]/Tabla13[[#This Row],[Antigüedad]]</f>
        <v>25.9162</v>
      </c>
      <c r="P6563" s="4">
        <f>+Tabla13[[#This Row],[Sales]]/Tabla13[[#This Row],[Item Weight corregido]]</f>
        <v>9.7185749999999995</v>
      </c>
    </row>
    <row r="6564" spans="1:16" x14ac:dyDescent="0.3">
      <c r="A6564" t="s">
        <v>12</v>
      </c>
      <c r="B6564" t="s">
        <v>665</v>
      </c>
      <c r="C6564" t="s">
        <v>1580</v>
      </c>
      <c r="D6564">
        <v>2018</v>
      </c>
      <c r="E6564" t="s">
        <v>1600</v>
      </c>
      <c r="F6564" t="s">
        <v>1601</v>
      </c>
      <c r="G6564" t="s">
        <v>1605</v>
      </c>
      <c r="H6564" t="s">
        <v>1609</v>
      </c>
      <c r="I6564" s="10">
        <v>5.7620562E-2</v>
      </c>
      <c r="K6564">
        <v>8.6300000000000008</v>
      </c>
      <c r="L6564" s="3">
        <v>115.45180000000001</v>
      </c>
      <c r="M6564">
        <v>4</v>
      </c>
      <c r="N6564">
        <f>+$Q$876-Tabla13[[#This Row],[Outlet Establishment Year]]</f>
        <v>6</v>
      </c>
      <c r="O6564">
        <f>+Tabla13[[#This Row],[Sales]]/Tabla13[[#This Row],[Antigüedad]]</f>
        <v>19.241966666666666</v>
      </c>
      <c r="P6564" s="4">
        <f>+Tabla13[[#This Row],[Sales]]/Tabla13[[#This Row],[Item Weight corregido]]</f>
        <v>13.377960602549246</v>
      </c>
    </row>
    <row r="6565" spans="1:16" x14ac:dyDescent="0.3">
      <c r="A6565" t="s">
        <v>12</v>
      </c>
      <c r="B6565" t="s">
        <v>1064</v>
      </c>
      <c r="C6565" t="s">
        <v>1580</v>
      </c>
      <c r="D6565">
        <v>2018</v>
      </c>
      <c r="E6565" t="s">
        <v>1600</v>
      </c>
      <c r="F6565" t="s">
        <v>1601</v>
      </c>
      <c r="G6565" t="s">
        <v>1605</v>
      </c>
      <c r="H6565" t="s">
        <v>1609</v>
      </c>
      <c r="I6565" s="10">
        <v>4.5068891999999999E-2</v>
      </c>
      <c r="K6565">
        <v>7.42</v>
      </c>
      <c r="L6565" s="3">
        <v>190.88720000000001</v>
      </c>
      <c r="M6565">
        <v>4</v>
      </c>
      <c r="N6565">
        <f>+$Q$876-Tabla13[[#This Row],[Outlet Establishment Year]]</f>
        <v>6</v>
      </c>
      <c r="O6565">
        <f>+Tabla13[[#This Row],[Sales]]/Tabla13[[#This Row],[Antigüedad]]</f>
        <v>31.814533333333333</v>
      </c>
      <c r="P6565" s="4">
        <f>+Tabla13[[#This Row],[Sales]]/Tabla13[[#This Row],[Item Weight corregido]]</f>
        <v>25.726037735849058</v>
      </c>
    </row>
    <row r="6566" spans="1:16" x14ac:dyDescent="0.3">
      <c r="A6566" t="s">
        <v>12</v>
      </c>
      <c r="B6566" t="s">
        <v>1066</v>
      </c>
      <c r="C6566" t="s">
        <v>1580</v>
      </c>
      <c r="D6566">
        <v>2018</v>
      </c>
      <c r="E6566" t="s">
        <v>1600</v>
      </c>
      <c r="F6566" t="s">
        <v>1601</v>
      </c>
      <c r="G6566" t="s">
        <v>1605</v>
      </c>
      <c r="H6566" t="s">
        <v>1609</v>
      </c>
      <c r="I6566" s="10">
        <v>0.13432761300000001</v>
      </c>
      <c r="K6566">
        <v>11.8</v>
      </c>
      <c r="L6566" s="3">
        <v>35.055799999999998</v>
      </c>
      <c r="M6566">
        <v>4</v>
      </c>
      <c r="N6566">
        <f>+$Q$876-Tabla13[[#This Row],[Outlet Establishment Year]]</f>
        <v>6</v>
      </c>
      <c r="O6566">
        <f>+Tabla13[[#This Row],[Sales]]/Tabla13[[#This Row],[Antigüedad]]</f>
        <v>5.8426333333333327</v>
      </c>
      <c r="P6566" s="4">
        <f>+Tabla13[[#This Row],[Sales]]/Tabla13[[#This Row],[Item Weight corregido]]</f>
        <v>2.9708305084745761</v>
      </c>
    </row>
    <row r="6567" spans="1:16" x14ac:dyDescent="0.3">
      <c r="A6567" t="s">
        <v>12</v>
      </c>
      <c r="B6567" t="s">
        <v>227</v>
      </c>
      <c r="C6567" t="s">
        <v>1580</v>
      </c>
      <c r="D6567">
        <v>2018</v>
      </c>
      <c r="E6567" t="s">
        <v>1600</v>
      </c>
      <c r="F6567" t="s">
        <v>1601</v>
      </c>
      <c r="G6567" t="s">
        <v>1605</v>
      </c>
      <c r="H6567" t="s">
        <v>1609</v>
      </c>
      <c r="I6567" s="10">
        <v>1.9227815999999998E-2</v>
      </c>
      <c r="K6567">
        <v>10.5</v>
      </c>
      <c r="L6567" s="3">
        <v>163.98419999999999</v>
      </c>
      <c r="M6567">
        <v>4</v>
      </c>
      <c r="N6567">
        <f>+$Q$876-Tabla13[[#This Row],[Outlet Establishment Year]]</f>
        <v>6</v>
      </c>
      <c r="O6567">
        <f>+Tabla13[[#This Row],[Sales]]/Tabla13[[#This Row],[Antigüedad]]</f>
        <v>27.330699999999997</v>
      </c>
      <c r="P6567" s="4">
        <f>+Tabla13[[#This Row],[Sales]]/Tabla13[[#This Row],[Item Weight corregido]]</f>
        <v>15.617542857142857</v>
      </c>
    </row>
    <row r="6568" spans="1:16" x14ac:dyDescent="0.3">
      <c r="A6568" t="s">
        <v>12</v>
      </c>
      <c r="B6568" t="s">
        <v>486</v>
      </c>
      <c r="C6568" t="s">
        <v>1590</v>
      </c>
      <c r="D6568">
        <v>2018</v>
      </c>
      <c r="E6568" t="s">
        <v>1600</v>
      </c>
      <c r="F6568" t="s">
        <v>1601</v>
      </c>
      <c r="G6568" t="s">
        <v>1605</v>
      </c>
      <c r="H6568" t="s">
        <v>1609</v>
      </c>
      <c r="I6568" s="10">
        <v>0.223985293</v>
      </c>
      <c r="K6568">
        <v>8.27</v>
      </c>
      <c r="L6568" s="3">
        <v>186.29239999999999</v>
      </c>
      <c r="M6568">
        <v>4</v>
      </c>
      <c r="N6568">
        <f>+$Q$876-Tabla13[[#This Row],[Outlet Establishment Year]]</f>
        <v>6</v>
      </c>
      <c r="O6568">
        <f>+Tabla13[[#This Row],[Sales]]/Tabla13[[#This Row],[Antigüedad]]</f>
        <v>31.048733333333331</v>
      </c>
      <c r="P6568" s="4">
        <f>+Tabla13[[#This Row],[Sales]]/Tabla13[[#This Row],[Item Weight corregido]]</f>
        <v>22.526287787182586</v>
      </c>
    </row>
    <row r="6569" spans="1:16" x14ac:dyDescent="0.3">
      <c r="A6569" t="s">
        <v>12</v>
      </c>
      <c r="B6569" t="s">
        <v>926</v>
      </c>
      <c r="C6569" t="s">
        <v>1590</v>
      </c>
      <c r="D6569">
        <v>2018</v>
      </c>
      <c r="E6569" t="s">
        <v>1600</v>
      </c>
      <c r="F6569" t="s">
        <v>1601</v>
      </c>
      <c r="G6569" t="s">
        <v>1605</v>
      </c>
      <c r="H6569" t="s">
        <v>1609</v>
      </c>
      <c r="I6569" s="10">
        <v>0.13511877</v>
      </c>
      <c r="K6569">
        <v>19.5</v>
      </c>
      <c r="L6569" s="3">
        <v>232.9958</v>
      </c>
      <c r="M6569">
        <v>4</v>
      </c>
      <c r="N6569">
        <f>+$Q$876-Tabla13[[#This Row],[Outlet Establishment Year]]</f>
        <v>6</v>
      </c>
      <c r="O6569">
        <f>+Tabla13[[#This Row],[Sales]]/Tabla13[[#This Row],[Antigüedad]]</f>
        <v>38.832633333333334</v>
      </c>
      <c r="P6569" s="4">
        <f>+Tabla13[[#This Row],[Sales]]/Tabla13[[#This Row],[Item Weight corregido]]</f>
        <v>11.948502564102565</v>
      </c>
    </row>
    <row r="6570" spans="1:16" x14ac:dyDescent="0.3">
      <c r="A6570" t="s">
        <v>12</v>
      </c>
      <c r="B6570" t="s">
        <v>243</v>
      </c>
      <c r="C6570" t="s">
        <v>1589</v>
      </c>
      <c r="D6570">
        <v>2018</v>
      </c>
      <c r="E6570" t="s">
        <v>1600</v>
      </c>
      <c r="F6570" t="s">
        <v>1601</v>
      </c>
      <c r="G6570" t="s">
        <v>1605</v>
      </c>
      <c r="H6570" t="s">
        <v>1609</v>
      </c>
      <c r="I6570" s="10">
        <v>9.7849200000000008E-3</v>
      </c>
      <c r="K6570">
        <v>19.2</v>
      </c>
      <c r="L6570" s="3">
        <v>225.90620000000001</v>
      </c>
      <c r="M6570">
        <v>4</v>
      </c>
      <c r="N6570">
        <f>+$Q$876-Tabla13[[#This Row],[Outlet Establishment Year]]</f>
        <v>6</v>
      </c>
      <c r="O6570">
        <f>+Tabla13[[#This Row],[Sales]]/Tabla13[[#This Row],[Antigüedad]]</f>
        <v>37.651033333333338</v>
      </c>
      <c r="P6570" s="4">
        <f>+Tabla13[[#This Row],[Sales]]/Tabla13[[#This Row],[Item Weight corregido]]</f>
        <v>11.765947916666669</v>
      </c>
    </row>
    <row r="6571" spans="1:16" x14ac:dyDescent="0.3">
      <c r="A6571" t="s">
        <v>14</v>
      </c>
      <c r="B6571" t="s">
        <v>794</v>
      </c>
      <c r="C6571" t="s">
        <v>1587</v>
      </c>
      <c r="D6571">
        <v>2018</v>
      </c>
      <c r="E6571" t="s">
        <v>1600</v>
      </c>
      <c r="F6571" t="s">
        <v>1601</v>
      </c>
      <c r="G6571" t="s">
        <v>1605</v>
      </c>
      <c r="H6571" t="s">
        <v>1609</v>
      </c>
      <c r="I6571" s="10">
        <v>0.13299549399999999</v>
      </c>
      <c r="K6571">
        <v>17.75</v>
      </c>
      <c r="L6571" s="3">
        <v>113.5544</v>
      </c>
      <c r="M6571">
        <v>4</v>
      </c>
      <c r="N6571">
        <f>+$Q$876-Tabla13[[#This Row],[Outlet Establishment Year]]</f>
        <v>6</v>
      </c>
      <c r="O6571">
        <f>+Tabla13[[#This Row],[Sales]]/Tabla13[[#This Row],[Antigüedad]]</f>
        <v>18.925733333333334</v>
      </c>
      <c r="P6571" s="4">
        <f>+Tabla13[[#This Row],[Sales]]/Tabla13[[#This Row],[Item Weight corregido]]</f>
        <v>6.3974309859154932</v>
      </c>
    </row>
    <row r="6572" spans="1:16" x14ac:dyDescent="0.3">
      <c r="A6572" t="s">
        <v>14</v>
      </c>
      <c r="B6572" t="s">
        <v>1267</v>
      </c>
      <c r="C6572" t="s">
        <v>1577</v>
      </c>
      <c r="D6572">
        <v>2018</v>
      </c>
      <c r="E6572" t="s">
        <v>1600</v>
      </c>
      <c r="F6572" t="s">
        <v>1601</v>
      </c>
      <c r="G6572" t="s">
        <v>1605</v>
      </c>
      <c r="H6572" t="s">
        <v>1609</v>
      </c>
      <c r="I6572" s="10">
        <v>3.7131628E-2</v>
      </c>
      <c r="K6572">
        <v>15.2</v>
      </c>
      <c r="L6572" s="3">
        <v>216.48240000000001</v>
      </c>
      <c r="M6572">
        <v>4</v>
      </c>
      <c r="N6572">
        <f>+$Q$876-Tabla13[[#This Row],[Outlet Establishment Year]]</f>
        <v>6</v>
      </c>
      <c r="O6572">
        <f>+Tabla13[[#This Row],[Sales]]/Tabla13[[#This Row],[Antigüedad]]</f>
        <v>36.080400000000004</v>
      </c>
      <c r="P6572" s="4">
        <f>+Tabla13[[#This Row],[Sales]]/Tabla13[[#This Row],[Item Weight corregido]]</f>
        <v>14.242263157894739</v>
      </c>
    </row>
    <row r="6573" spans="1:16" x14ac:dyDescent="0.3">
      <c r="A6573" t="s">
        <v>14</v>
      </c>
      <c r="B6573" t="s">
        <v>1076</v>
      </c>
      <c r="C6573" t="s">
        <v>1574</v>
      </c>
      <c r="D6573">
        <v>2018</v>
      </c>
      <c r="E6573" t="s">
        <v>1600</v>
      </c>
      <c r="F6573" t="s">
        <v>1601</v>
      </c>
      <c r="G6573" t="s">
        <v>1605</v>
      </c>
      <c r="H6573" t="s">
        <v>1609</v>
      </c>
      <c r="I6573" s="10">
        <v>4.1970937999999999E-2</v>
      </c>
      <c r="K6573">
        <v>10.65</v>
      </c>
      <c r="L6573" s="3">
        <v>55.427199999999999</v>
      </c>
      <c r="M6573">
        <v>4</v>
      </c>
      <c r="N6573">
        <f>+$Q$876-Tabla13[[#This Row],[Outlet Establishment Year]]</f>
        <v>6</v>
      </c>
      <c r="O6573">
        <f>+Tabla13[[#This Row],[Sales]]/Tabla13[[#This Row],[Antigüedad]]</f>
        <v>9.2378666666666671</v>
      </c>
      <c r="P6573" s="4">
        <f>+Tabla13[[#This Row],[Sales]]/Tabla13[[#This Row],[Item Weight corregido]]</f>
        <v>5.2044319248826287</v>
      </c>
    </row>
    <row r="6574" spans="1:16" x14ac:dyDescent="0.3">
      <c r="A6574" t="s">
        <v>14</v>
      </c>
      <c r="B6574" t="s">
        <v>1119</v>
      </c>
      <c r="C6574" t="s">
        <v>1584</v>
      </c>
      <c r="D6574">
        <v>2018</v>
      </c>
      <c r="E6574" t="s">
        <v>1600</v>
      </c>
      <c r="F6574" t="s">
        <v>1601</v>
      </c>
      <c r="G6574" t="s">
        <v>1605</v>
      </c>
      <c r="H6574" t="s">
        <v>1609</v>
      </c>
      <c r="I6574" s="10">
        <v>1.9592288999999999E-2</v>
      </c>
      <c r="K6574">
        <v>14.65</v>
      </c>
      <c r="L6574" s="3">
        <v>56.961399999999998</v>
      </c>
      <c r="M6574">
        <v>4</v>
      </c>
      <c r="N6574">
        <f>+$Q$876-Tabla13[[#This Row],[Outlet Establishment Year]]</f>
        <v>6</v>
      </c>
      <c r="O6574">
        <f>+Tabla13[[#This Row],[Sales]]/Tabla13[[#This Row],[Antigüedad]]</f>
        <v>9.4935666666666663</v>
      </c>
      <c r="P6574" s="4">
        <f>+Tabla13[[#This Row],[Sales]]/Tabla13[[#This Row],[Item Weight corregido]]</f>
        <v>3.8881501706484638</v>
      </c>
    </row>
    <row r="6575" spans="1:16" x14ac:dyDescent="0.3">
      <c r="A6575" t="s">
        <v>13</v>
      </c>
      <c r="B6575" t="s">
        <v>191</v>
      </c>
      <c r="C6575" t="s">
        <v>1577</v>
      </c>
      <c r="D6575">
        <v>2016</v>
      </c>
      <c r="E6575" t="s">
        <v>1599</v>
      </c>
      <c r="F6575" t="s">
        <v>1601</v>
      </c>
      <c r="G6575" t="s">
        <v>1605</v>
      </c>
      <c r="H6575" t="s">
        <v>1607</v>
      </c>
      <c r="I6575" s="10">
        <v>0.124506117</v>
      </c>
      <c r="J6575">
        <v>6.4649999999999999</v>
      </c>
      <c r="K6575">
        <v>6.4649999999999999</v>
      </c>
      <c r="L6575" s="3">
        <v>264.78840000000002</v>
      </c>
      <c r="M6575">
        <v>4</v>
      </c>
      <c r="N6575">
        <f>+$Q$876-Tabla13[[#This Row],[Outlet Establishment Year]]</f>
        <v>8</v>
      </c>
      <c r="O6575">
        <f>+Tabla13[[#This Row],[Sales]]/Tabla13[[#This Row],[Antigüedad]]</f>
        <v>33.098550000000003</v>
      </c>
      <c r="P6575" s="4">
        <f>+Tabla13[[#This Row],[Sales]]/Tabla13[[#This Row],[Item Weight corregido]]</f>
        <v>40.957215777262185</v>
      </c>
    </row>
    <row r="6576" spans="1:16" x14ac:dyDescent="0.3">
      <c r="A6576" t="s">
        <v>13</v>
      </c>
      <c r="B6576" t="s">
        <v>24</v>
      </c>
      <c r="C6576" t="s">
        <v>1577</v>
      </c>
      <c r="D6576">
        <v>2016</v>
      </c>
      <c r="E6576" t="s">
        <v>1599</v>
      </c>
      <c r="F6576" t="s">
        <v>1601</v>
      </c>
      <c r="G6576" t="s">
        <v>1605</v>
      </c>
      <c r="H6576" t="s">
        <v>1607</v>
      </c>
      <c r="I6576" s="10">
        <v>0.102055777</v>
      </c>
      <c r="J6576">
        <v>16.7</v>
      </c>
      <c r="K6576">
        <v>16.7</v>
      </c>
      <c r="L6576" s="3">
        <v>184.0292</v>
      </c>
      <c r="M6576">
        <v>4</v>
      </c>
      <c r="N6576">
        <f>+$Q$876-Tabla13[[#This Row],[Outlet Establishment Year]]</f>
        <v>8</v>
      </c>
      <c r="O6576">
        <f>+Tabla13[[#This Row],[Sales]]/Tabla13[[#This Row],[Antigüedad]]</f>
        <v>23.00365</v>
      </c>
      <c r="P6576" s="4">
        <f>+Tabla13[[#This Row],[Sales]]/Tabla13[[#This Row],[Item Weight corregido]]</f>
        <v>11.019712574850301</v>
      </c>
    </row>
    <row r="6577" spans="1:16" x14ac:dyDescent="0.3">
      <c r="A6577" t="s">
        <v>13</v>
      </c>
      <c r="B6577" t="s">
        <v>819</v>
      </c>
      <c r="C6577" t="s">
        <v>1585</v>
      </c>
      <c r="D6577">
        <v>2016</v>
      </c>
      <c r="E6577" t="s">
        <v>1599</v>
      </c>
      <c r="F6577" t="s">
        <v>1601</v>
      </c>
      <c r="G6577" t="s">
        <v>1605</v>
      </c>
      <c r="H6577" t="s">
        <v>1607</v>
      </c>
      <c r="I6577" s="10">
        <v>8.0010180000000004E-3</v>
      </c>
      <c r="J6577">
        <v>17.600000000000001</v>
      </c>
      <c r="K6577">
        <v>17.600000000000001</v>
      </c>
      <c r="L6577" s="3">
        <v>170.44220000000001</v>
      </c>
      <c r="M6577">
        <v>4</v>
      </c>
      <c r="N6577">
        <f>+$Q$876-Tabla13[[#This Row],[Outlet Establishment Year]]</f>
        <v>8</v>
      </c>
      <c r="O6577">
        <f>+Tabla13[[#This Row],[Sales]]/Tabla13[[#This Row],[Antigüedad]]</f>
        <v>21.305275000000002</v>
      </c>
      <c r="P6577" s="4">
        <f>+Tabla13[[#This Row],[Sales]]/Tabla13[[#This Row],[Item Weight corregido]]</f>
        <v>9.6842159090909092</v>
      </c>
    </row>
    <row r="6578" spans="1:16" x14ac:dyDescent="0.3">
      <c r="A6578" t="s">
        <v>13</v>
      </c>
      <c r="B6578" t="s">
        <v>374</v>
      </c>
      <c r="C6578" t="s">
        <v>1576</v>
      </c>
      <c r="D6578">
        <v>2016</v>
      </c>
      <c r="E6578" t="s">
        <v>1599</v>
      </c>
      <c r="F6578" t="s">
        <v>1601</v>
      </c>
      <c r="G6578" t="s">
        <v>1605</v>
      </c>
      <c r="H6578" t="s">
        <v>1607</v>
      </c>
      <c r="I6578" s="10">
        <v>9.5795326E-2</v>
      </c>
      <c r="J6578">
        <v>5.9850000000000003</v>
      </c>
      <c r="K6578">
        <v>5.9850000000000003</v>
      </c>
      <c r="L6578" s="3">
        <v>128.46780000000001</v>
      </c>
      <c r="M6578">
        <v>4</v>
      </c>
      <c r="N6578">
        <f>+$Q$876-Tabla13[[#This Row],[Outlet Establishment Year]]</f>
        <v>8</v>
      </c>
      <c r="O6578">
        <f>+Tabla13[[#This Row],[Sales]]/Tabla13[[#This Row],[Antigüedad]]</f>
        <v>16.058475000000001</v>
      </c>
      <c r="P6578" s="4">
        <f>+Tabla13[[#This Row],[Sales]]/Tabla13[[#This Row],[Item Weight corregido]]</f>
        <v>21.464962406015037</v>
      </c>
    </row>
    <row r="6579" spans="1:16" x14ac:dyDescent="0.3">
      <c r="A6579" t="s">
        <v>13</v>
      </c>
      <c r="B6579" t="s">
        <v>874</v>
      </c>
      <c r="C6579" t="s">
        <v>1576</v>
      </c>
      <c r="D6579">
        <v>2016</v>
      </c>
      <c r="E6579" t="s">
        <v>1599</v>
      </c>
      <c r="F6579" t="s">
        <v>1601</v>
      </c>
      <c r="G6579" t="s">
        <v>1605</v>
      </c>
      <c r="H6579" t="s">
        <v>1607</v>
      </c>
      <c r="I6579" s="10">
        <v>0.143129124</v>
      </c>
      <c r="J6579">
        <v>8.9049999999999994</v>
      </c>
      <c r="K6579">
        <v>8.9049999999999994</v>
      </c>
      <c r="L6579" s="3">
        <v>58.887799999999999</v>
      </c>
      <c r="M6579">
        <v>4</v>
      </c>
      <c r="N6579">
        <f>+$Q$876-Tabla13[[#This Row],[Outlet Establishment Year]]</f>
        <v>8</v>
      </c>
      <c r="O6579">
        <f>+Tabla13[[#This Row],[Sales]]/Tabla13[[#This Row],[Antigüedad]]</f>
        <v>7.3609749999999998</v>
      </c>
      <c r="P6579" s="4">
        <f>+Tabla13[[#This Row],[Sales]]/Tabla13[[#This Row],[Item Weight corregido]]</f>
        <v>6.6128916339135317</v>
      </c>
    </row>
    <row r="6580" spans="1:16" x14ac:dyDescent="0.3">
      <c r="A6580" t="s">
        <v>13</v>
      </c>
      <c r="B6580" t="s">
        <v>373</v>
      </c>
      <c r="C6580" t="s">
        <v>1576</v>
      </c>
      <c r="D6580">
        <v>2016</v>
      </c>
      <c r="E6580" t="s">
        <v>1599</v>
      </c>
      <c r="F6580" t="s">
        <v>1601</v>
      </c>
      <c r="G6580" t="s">
        <v>1605</v>
      </c>
      <c r="H6580" t="s">
        <v>1607</v>
      </c>
      <c r="I6580" s="10">
        <v>3.2628111000000001E-2</v>
      </c>
      <c r="J6580">
        <v>17.100000000000001</v>
      </c>
      <c r="K6580">
        <v>17.100000000000001</v>
      </c>
      <c r="L6580" s="3">
        <v>148.73920000000001</v>
      </c>
      <c r="M6580">
        <v>4</v>
      </c>
      <c r="N6580">
        <f>+$Q$876-Tabla13[[#This Row],[Outlet Establishment Year]]</f>
        <v>8</v>
      </c>
      <c r="O6580">
        <f>+Tabla13[[#This Row],[Sales]]/Tabla13[[#This Row],[Antigüedad]]</f>
        <v>18.592400000000001</v>
      </c>
      <c r="P6580" s="4">
        <f>+Tabla13[[#This Row],[Sales]]/Tabla13[[#This Row],[Item Weight corregido]]</f>
        <v>8.6981988304093569</v>
      </c>
    </row>
    <row r="6581" spans="1:16" x14ac:dyDescent="0.3">
      <c r="A6581" t="s">
        <v>13</v>
      </c>
      <c r="B6581" t="s">
        <v>1157</v>
      </c>
      <c r="C6581" t="s">
        <v>1574</v>
      </c>
      <c r="D6581">
        <v>2016</v>
      </c>
      <c r="E6581" t="s">
        <v>1599</v>
      </c>
      <c r="F6581" t="s">
        <v>1601</v>
      </c>
      <c r="G6581" t="s">
        <v>1605</v>
      </c>
      <c r="H6581" t="s">
        <v>1607</v>
      </c>
      <c r="I6581" s="10">
        <v>2.0714522999999999E-2</v>
      </c>
      <c r="J6581">
        <v>14.15</v>
      </c>
      <c r="K6581">
        <v>14.15</v>
      </c>
      <c r="L6581" s="3">
        <v>124.2046</v>
      </c>
      <c r="M6581">
        <v>4</v>
      </c>
      <c r="N6581">
        <f>+$Q$876-Tabla13[[#This Row],[Outlet Establishment Year]]</f>
        <v>8</v>
      </c>
      <c r="O6581">
        <f>+Tabla13[[#This Row],[Sales]]/Tabla13[[#This Row],[Antigüedad]]</f>
        <v>15.525575</v>
      </c>
      <c r="P6581" s="4">
        <f>+Tabla13[[#This Row],[Sales]]/Tabla13[[#This Row],[Item Weight corregido]]</f>
        <v>8.7777102473498232</v>
      </c>
    </row>
    <row r="6582" spans="1:16" x14ac:dyDescent="0.3">
      <c r="A6582" t="s">
        <v>13</v>
      </c>
      <c r="B6582" t="s">
        <v>1559</v>
      </c>
      <c r="C6582" t="s">
        <v>1574</v>
      </c>
      <c r="D6582">
        <v>2016</v>
      </c>
      <c r="E6582" t="s">
        <v>1599</v>
      </c>
      <c r="F6582" t="s">
        <v>1601</v>
      </c>
      <c r="G6582" t="s">
        <v>1605</v>
      </c>
      <c r="H6582" t="s">
        <v>1607</v>
      </c>
      <c r="I6582" s="10">
        <v>4.4414056E-2</v>
      </c>
      <c r="J6582">
        <v>16.850000000000001</v>
      </c>
      <c r="K6582">
        <v>16.850000000000001</v>
      </c>
      <c r="L6582" s="3">
        <v>182.42660000000001</v>
      </c>
      <c r="M6582">
        <v>4</v>
      </c>
      <c r="N6582">
        <f>+$Q$876-Tabla13[[#This Row],[Outlet Establishment Year]]</f>
        <v>8</v>
      </c>
      <c r="O6582">
        <f>+Tabla13[[#This Row],[Sales]]/Tabla13[[#This Row],[Antigüedad]]</f>
        <v>22.803325000000001</v>
      </c>
      <c r="P6582" s="4">
        <f>+Tabla13[[#This Row],[Sales]]/Tabla13[[#This Row],[Item Weight corregido]]</f>
        <v>10.826504451038575</v>
      </c>
    </row>
    <row r="6583" spans="1:16" x14ac:dyDescent="0.3">
      <c r="A6583" t="s">
        <v>13</v>
      </c>
      <c r="B6583" t="s">
        <v>1111</v>
      </c>
      <c r="C6583" t="s">
        <v>1574</v>
      </c>
      <c r="D6583">
        <v>2016</v>
      </c>
      <c r="E6583" t="s">
        <v>1599</v>
      </c>
      <c r="F6583" t="s">
        <v>1601</v>
      </c>
      <c r="G6583" t="s">
        <v>1605</v>
      </c>
      <c r="H6583" t="s">
        <v>1607</v>
      </c>
      <c r="I6583" s="10">
        <v>0.17599552600000001</v>
      </c>
      <c r="J6583">
        <v>19.850000000000001</v>
      </c>
      <c r="K6583">
        <v>19.850000000000001</v>
      </c>
      <c r="L6583" s="3">
        <v>224.0772</v>
      </c>
      <c r="M6583">
        <v>4</v>
      </c>
      <c r="N6583">
        <f>+$Q$876-Tabla13[[#This Row],[Outlet Establishment Year]]</f>
        <v>8</v>
      </c>
      <c r="O6583">
        <f>+Tabla13[[#This Row],[Sales]]/Tabla13[[#This Row],[Antigüedad]]</f>
        <v>28.009650000000001</v>
      </c>
      <c r="P6583" s="4">
        <f>+Tabla13[[#This Row],[Sales]]/Tabla13[[#This Row],[Item Weight corregido]]</f>
        <v>11.288523929471031</v>
      </c>
    </row>
    <row r="6584" spans="1:16" x14ac:dyDescent="0.3">
      <c r="A6584" t="s">
        <v>13</v>
      </c>
      <c r="B6584" t="s">
        <v>1034</v>
      </c>
      <c r="C6584" t="s">
        <v>1575</v>
      </c>
      <c r="D6584">
        <v>2016</v>
      </c>
      <c r="E6584" t="s">
        <v>1599</v>
      </c>
      <c r="F6584" t="s">
        <v>1601</v>
      </c>
      <c r="G6584" t="s">
        <v>1605</v>
      </c>
      <c r="H6584" t="s">
        <v>1607</v>
      </c>
      <c r="I6584" s="10">
        <v>1.7642228999999999E-2</v>
      </c>
      <c r="J6584">
        <v>11.5</v>
      </c>
      <c r="K6584">
        <v>11.5</v>
      </c>
      <c r="L6584" s="3">
        <v>131.86259999999999</v>
      </c>
      <c r="M6584">
        <v>4</v>
      </c>
      <c r="N6584">
        <f>+$Q$876-Tabla13[[#This Row],[Outlet Establishment Year]]</f>
        <v>8</v>
      </c>
      <c r="O6584">
        <f>+Tabla13[[#This Row],[Sales]]/Tabla13[[#This Row],[Antigüedad]]</f>
        <v>16.482824999999998</v>
      </c>
      <c r="P6584" s="4">
        <f>+Tabla13[[#This Row],[Sales]]/Tabla13[[#This Row],[Item Weight corregido]]</f>
        <v>11.466313043478261</v>
      </c>
    </row>
    <row r="6585" spans="1:16" x14ac:dyDescent="0.3">
      <c r="A6585" t="s">
        <v>13</v>
      </c>
      <c r="B6585" t="s">
        <v>1505</v>
      </c>
      <c r="C6585" t="s">
        <v>1589</v>
      </c>
      <c r="D6585">
        <v>2016</v>
      </c>
      <c r="E6585" t="s">
        <v>1599</v>
      </c>
      <c r="F6585" t="s">
        <v>1601</v>
      </c>
      <c r="G6585" t="s">
        <v>1605</v>
      </c>
      <c r="H6585" t="s">
        <v>1607</v>
      </c>
      <c r="I6585" s="10">
        <v>0.141792841</v>
      </c>
      <c r="J6585">
        <v>20.5</v>
      </c>
      <c r="K6585">
        <v>20.5</v>
      </c>
      <c r="L6585" s="3">
        <v>89.717200000000005</v>
      </c>
      <c r="M6585">
        <v>4</v>
      </c>
      <c r="N6585">
        <f>+$Q$876-Tabla13[[#This Row],[Outlet Establishment Year]]</f>
        <v>8</v>
      </c>
      <c r="O6585">
        <f>+Tabla13[[#This Row],[Sales]]/Tabla13[[#This Row],[Antigüedad]]</f>
        <v>11.214650000000001</v>
      </c>
      <c r="P6585" s="4">
        <f>+Tabla13[[#This Row],[Sales]]/Tabla13[[#This Row],[Item Weight corregido]]</f>
        <v>4.3764487804878049</v>
      </c>
    </row>
    <row r="6586" spans="1:16" x14ac:dyDescent="0.3">
      <c r="A6586" t="s">
        <v>13</v>
      </c>
      <c r="B6586" t="s">
        <v>308</v>
      </c>
      <c r="C6586" t="s">
        <v>1587</v>
      </c>
      <c r="D6586">
        <v>2016</v>
      </c>
      <c r="E6586" t="s">
        <v>1599</v>
      </c>
      <c r="F6586" t="s">
        <v>1601</v>
      </c>
      <c r="G6586" t="s">
        <v>1605</v>
      </c>
      <c r="H6586" t="s">
        <v>1607</v>
      </c>
      <c r="I6586" s="10">
        <v>8.2012293E-2</v>
      </c>
      <c r="J6586">
        <v>5.7649999999999997</v>
      </c>
      <c r="K6586">
        <v>5.7649999999999997</v>
      </c>
      <c r="L6586" s="3">
        <v>37.516399999999997</v>
      </c>
      <c r="M6586">
        <v>4</v>
      </c>
      <c r="N6586">
        <f>+$Q$876-Tabla13[[#This Row],[Outlet Establishment Year]]</f>
        <v>8</v>
      </c>
      <c r="O6586">
        <f>+Tabla13[[#This Row],[Sales]]/Tabla13[[#This Row],[Antigüedad]]</f>
        <v>4.6895499999999997</v>
      </c>
      <c r="P6586" s="4">
        <f>+Tabla13[[#This Row],[Sales]]/Tabla13[[#This Row],[Item Weight corregido]]</f>
        <v>6.5076149176062446</v>
      </c>
    </row>
    <row r="6587" spans="1:16" x14ac:dyDescent="0.3">
      <c r="A6587" t="s">
        <v>13</v>
      </c>
      <c r="B6587" t="s">
        <v>871</v>
      </c>
      <c r="C6587" t="s">
        <v>1587</v>
      </c>
      <c r="D6587">
        <v>2016</v>
      </c>
      <c r="E6587" t="s">
        <v>1599</v>
      </c>
      <c r="F6587" t="s">
        <v>1601</v>
      </c>
      <c r="G6587" t="s">
        <v>1605</v>
      </c>
      <c r="H6587" t="s">
        <v>1607</v>
      </c>
      <c r="I6587" s="10">
        <v>7.2153139999999996E-3</v>
      </c>
      <c r="J6587">
        <v>7.09</v>
      </c>
      <c r="K6587">
        <v>7.09</v>
      </c>
      <c r="L6587" s="3">
        <v>47.603400000000001</v>
      </c>
      <c r="M6587">
        <v>4</v>
      </c>
      <c r="N6587">
        <f>+$Q$876-Tabla13[[#This Row],[Outlet Establishment Year]]</f>
        <v>8</v>
      </c>
      <c r="O6587">
        <f>+Tabla13[[#This Row],[Sales]]/Tabla13[[#This Row],[Antigüedad]]</f>
        <v>5.9504250000000001</v>
      </c>
      <c r="P6587" s="4">
        <f>+Tabla13[[#This Row],[Sales]]/Tabla13[[#This Row],[Item Weight corregido]]</f>
        <v>6.7141607898448523</v>
      </c>
    </row>
    <row r="6588" spans="1:16" x14ac:dyDescent="0.3">
      <c r="A6588" t="s">
        <v>13</v>
      </c>
      <c r="B6588" t="s">
        <v>1504</v>
      </c>
      <c r="C6588" t="s">
        <v>1587</v>
      </c>
      <c r="D6588">
        <v>2016</v>
      </c>
      <c r="E6588" t="s">
        <v>1599</v>
      </c>
      <c r="F6588" t="s">
        <v>1601</v>
      </c>
      <c r="G6588" t="s">
        <v>1605</v>
      </c>
      <c r="H6588" t="s">
        <v>1607</v>
      </c>
      <c r="I6588" s="10">
        <v>8.2427853999999995E-2</v>
      </c>
      <c r="J6588">
        <v>8.2349999999999994</v>
      </c>
      <c r="K6588">
        <v>8.2349999999999994</v>
      </c>
      <c r="L6588" s="3">
        <v>149.30760000000001</v>
      </c>
      <c r="M6588">
        <v>4</v>
      </c>
      <c r="N6588">
        <f>+$Q$876-Tabla13[[#This Row],[Outlet Establishment Year]]</f>
        <v>8</v>
      </c>
      <c r="O6588">
        <f>+Tabla13[[#This Row],[Sales]]/Tabla13[[#This Row],[Antigüedad]]</f>
        <v>18.663450000000001</v>
      </c>
      <c r="P6588" s="4">
        <f>+Tabla13[[#This Row],[Sales]]/Tabla13[[#This Row],[Item Weight corregido]]</f>
        <v>18.130856102003644</v>
      </c>
    </row>
    <row r="6589" spans="1:16" x14ac:dyDescent="0.3">
      <c r="A6589" t="s">
        <v>13</v>
      </c>
      <c r="B6589" t="s">
        <v>782</v>
      </c>
      <c r="C6589" t="s">
        <v>1587</v>
      </c>
      <c r="D6589">
        <v>2016</v>
      </c>
      <c r="E6589" t="s">
        <v>1599</v>
      </c>
      <c r="F6589" t="s">
        <v>1601</v>
      </c>
      <c r="G6589" t="s">
        <v>1605</v>
      </c>
      <c r="H6589" t="s">
        <v>1607</v>
      </c>
      <c r="I6589" s="10">
        <v>1.3929059000000001E-2</v>
      </c>
      <c r="J6589">
        <v>8.3550000000000004</v>
      </c>
      <c r="K6589">
        <v>8.3550000000000004</v>
      </c>
      <c r="L6589" s="3">
        <v>94.146199999999993</v>
      </c>
      <c r="M6589">
        <v>4</v>
      </c>
      <c r="N6589">
        <f>+$Q$876-Tabla13[[#This Row],[Outlet Establishment Year]]</f>
        <v>8</v>
      </c>
      <c r="O6589">
        <f>+Tabla13[[#This Row],[Sales]]/Tabla13[[#This Row],[Antigüedad]]</f>
        <v>11.768274999999999</v>
      </c>
      <c r="P6589" s="4">
        <f>+Tabla13[[#This Row],[Sales]]/Tabla13[[#This Row],[Item Weight corregido]]</f>
        <v>11.268246558946737</v>
      </c>
    </row>
    <row r="6590" spans="1:16" x14ac:dyDescent="0.3">
      <c r="A6590" t="s">
        <v>13</v>
      </c>
      <c r="B6590" t="s">
        <v>438</v>
      </c>
      <c r="C6590" t="s">
        <v>1587</v>
      </c>
      <c r="D6590">
        <v>2016</v>
      </c>
      <c r="E6590" t="s">
        <v>1599</v>
      </c>
      <c r="F6590" t="s">
        <v>1601</v>
      </c>
      <c r="G6590" t="s">
        <v>1605</v>
      </c>
      <c r="H6590" t="s">
        <v>1607</v>
      </c>
      <c r="I6590" s="10">
        <v>0.101294945</v>
      </c>
      <c r="J6590">
        <v>9.1950000000000003</v>
      </c>
      <c r="K6590">
        <v>9.1950000000000003</v>
      </c>
      <c r="L6590" s="3">
        <v>46.2744</v>
      </c>
      <c r="M6590">
        <v>4</v>
      </c>
      <c r="N6590">
        <f>+$Q$876-Tabla13[[#This Row],[Outlet Establishment Year]]</f>
        <v>8</v>
      </c>
      <c r="O6590">
        <f>+Tabla13[[#This Row],[Sales]]/Tabla13[[#This Row],[Antigüedad]]</f>
        <v>5.7843</v>
      </c>
      <c r="P6590" s="4">
        <f>+Tabla13[[#This Row],[Sales]]/Tabla13[[#This Row],[Item Weight corregido]]</f>
        <v>5.0325611745513861</v>
      </c>
    </row>
    <row r="6591" spans="1:16" x14ac:dyDescent="0.3">
      <c r="A6591" t="s">
        <v>13</v>
      </c>
      <c r="B6591" t="s">
        <v>164</v>
      </c>
      <c r="C6591" t="s">
        <v>1587</v>
      </c>
      <c r="D6591">
        <v>2016</v>
      </c>
      <c r="E6591" t="s">
        <v>1599</v>
      </c>
      <c r="F6591" t="s">
        <v>1601</v>
      </c>
      <c r="G6591" t="s">
        <v>1605</v>
      </c>
      <c r="H6591" t="s">
        <v>1607</v>
      </c>
      <c r="I6591" s="10">
        <v>7.5548309999999994E-2</v>
      </c>
      <c r="J6591">
        <v>12</v>
      </c>
      <c r="K6591">
        <v>12</v>
      </c>
      <c r="L6591" s="3">
        <v>121.9388</v>
      </c>
      <c r="M6591">
        <v>4</v>
      </c>
      <c r="N6591">
        <f>+$Q$876-Tabla13[[#This Row],[Outlet Establishment Year]]</f>
        <v>8</v>
      </c>
      <c r="O6591">
        <f>+Tabla13[[#This Row],[Sales]]/Tabla13[[#This Row],[Antigüedad]]</f>
        <v>15.24235</v>
      </c>
      <c r="P6591" s="4">
        <f>+Tabla13[[#This Row],[Sales]]/Tabla13[[#This Row],[Item Weight corregido]]</f>
        <v>10.161566666666667</v>
      </c>
    </row>
    <row r="6592" spans="1:16" x14ac:dyDescent="0.3">
      <c r="A6592" t="s">
        <v>13</v>
      </c>
      <c r="B6592" t="s">
        <v>1025</v>
      </c>
      <c r="C6592" t="s">
        <v>1587</v>
      </c>
      <c r="D6592">
        <v>2016</v>
      </c>
      <c r="E6592" t="s">
        <v>1599</v>
      </c>
      <c r="F6592" t="s">
        <v>1601</v>
      </c>
      <c r="G6592" t="s">
        <v>1605</v>
      </c>
      <c r="H6592" t="s">
        <v>1607</v>
      </c>
      <c r="I6592" s="10">
        <v>0.11487406</v>
      </c>
      <c r="J6592">
        <v>12.1</v>
      </c>
      <c r="K6592">
        <v>12.1</v>
      </c>
      <c r="L6592" s="3">
        <v>221.41139999999999</v>
      </c>
      <c r="M6592">
        <v>4</v>
      </c>
      <c r="N6592">
        <f>+$Q$876-Tabla13[[#This Row],[Outlet Establishment Year]]</f>
        <v>8</v>
      </c>
      <c r="O6592">
        <f>+Tabla13[[#This Row],[Sales]]/Tabla13[[#This Row],[Antigüedad]]</f>
        <v>27.676424999999998</v>
      </c>
      <c r="P6592" s="4">
        <f>+Tabla13[[#This Row],[Sales]]/Tabla13[[#This Row],[Item Weight corregido]]</f>
        <v>18.298462809917353</v>
      </c>
    </row>
    <row r="6593" spans="1:16" x14ac:dyDescent="0.3">
      <c r="A6593" t="s">
        <v>13</v>
      </c>
      <c r="B6593" t="s">
        <v>1437</v>
      </c>
      <c r="C6593" t="s">
        <v>1587</v>
      </c>
      <c r="D6593">
        <v>2016</v>
      </c>
      <c r="E6593" t="s">
        <v>1599</v>
      </c>
      <c r="F6593" t="s">
        <v>1601</v>
      </c>
      <c r="G6593" t="s">
        <v>1605</v>
      </c>
      <c r="H6593" t="s">
        <v>1607</v>
      </c>
      <c r="I6593" s="10">
        <v>9.4105279999999996E-3</v>
      </c>
      <c r="J6593">
        <v>12.3</v>
      </c>
      <c r="K6593">
        <v>12.3</v>
      </c>
      <c r="L6593" s="3">
        <v>73.738</v>
      </c>
      <c r="M6593">
        <v>4</v>
      </c>
      <c r="N6593">
        <f>+$Q$876-Tabla13[[#This Row],[Outlet Establishment Year]]</f>
        <v>8</v>
      </c>
      <c r="O6593">
        <f>+Tabla13[[#This Row],[Sales]]/Tabla13[[#This Row],[Antigüedad]]</f>
        <v>9.2172499999999999</v>
      </c>
      <c r="P6593" s="4">
        <f>+Tabla13[[#This Row],[Sales]]/Tabla13[[#This Row],[Item Weight corregido]]</f>
        <v>5.9949593495934952</v>
      </c>
    </row>
    <row r="6594" spans="1:16" x14ac:dyDescent="0.3">
      <c r="A6594" t="s">
        <v>13</v>
      </c>
      <c r="B6594" t="s">
        <v>703</v>
      </c>
      <c r="C6594" t="s">
        <v>1587</v>
      </c>
      <c r="D6594">
        <v>2016</v>
      </c>
      <c r="E6594" t="s">
        <v>1599</v>
      </c>
      <c r="F6594" t="s">
        <v>1601</v>
      </c>
      <c r="G6594" t="s">
        <v>1605</v>
      </c>
      <c r="H6594" t="s">
        <v>1607</v>
      </c>
      <c r="I6594" s="10">
        <v>8.1103929000000005E-2</v>
      </c>
      <c r="J6594">
        <v>15.6</v>
      </c>
      <c r="K6594">
        <v>15.6</v>
      </c>
      <c r="L6594" s="3">
        <v>112.3544</v>
      </c>
      <c r="M6594">
        <v>4</v>
      </c>
      <c r="N6594">
        <f>+$Q$876-Tabla13[[#This Row],[Outlet Establishment Year]]</f>
        <v>8</v>
      </c>
      <c r="O6594">
        <f>+Tabla13[[#This Row],[Sales]]/Tabla13[[#This Row],[Antigüedad]]</f>
        <v>14.0443</v>
      </c>
      <c r="P6594" s="4">
        <f>+Tabla13[[#This Row],[Sales]]/Tabla13[[#This Row],[Item Weight corregido]]</f>
        <v>7.2022051282051285</v>
      </c>
    </row>
    <row r="6595" spans="1:16" x14ac:dyDescent="0.3">
      <c r="A6595" t="s">
        <v>13</v>
      </c>
      <c r="B6595" t="s">
        <v>1198</v>
      </c>
      <c r="C6595" t="s">
        <v>1587</v>
      </c>
      <c r="D6595">
        <v>2016</v>
      </c>
      <c r="E6595" t="s">
        <v>1599</v>
      </c>
      <c r="F6595" t="s">
        <v>1601</v>
      </c>
      <c r="G6595" t="s">
        <v>1605</v>
      </c>
      <c r="H6595" t="s">
        <v>1607</v>
      </c>
      <c r="I6595" s="10">
        <v>2.1431134000000001E-2</v>
      </c>
      <c r="J6595">
        <v>20.7</v>
      </c>
      <c r="K6595">
        <v>20.7</v>
      </c>
      <c r="L6595" s="3">
        <v>157.02879999999999</v>
      </c>
      <c r="M6595">
        <v>4</v>
      </c>
      <c r="N6595">
        <f>+$Q$876-Tabla13[[#This Row],[Outlet Establishment Year]]</f>
        <v>8</v>
      </c>
      <c r="O6595">
        <f>+Tabla13[[#This Row],[Sales]]/Tabla13[[#This Row],[Antigüedad]]</f>
        <v>19.628599999999999</v>
      </c>
      <c r="P6595" s="4">
        <f>+Tabla13[[#This Row],[Sales]]/Tabla13[[#This Row],[Item Weight corregido]]</f>
        <v>7.5859323671497583</v>
      </c>
    </row>
    <row r="6596" spans="1:16" x14ac:dyDescent="0.3">
      <c r="A6596" t="s">
        <v>13</v>
      </c>
      <c r="B6596" t="s">
        <v>670</v>
      </c>
      <c r="C6596" t="s">
        <v>1582</v>
      </c>
      <c r="D6596">
        <v>2016</v>
      </c>
      <c r="E6596" t="s">
        <v>1599</v>
      </c>
      <c r="F6596" t="s">
        <v>1601</v>
      </c>
      <c r="G6596" t="s">
        <v>1605</v>
      </c>
      <c r="H6596" t="s">
        <v>1607</v>
      </c>
      <c r="I6596" s="10">
        <v>0</v>
      </c>
      <c r="J6596">
        <v>6.44</v>
      </c>
      <c r="K6596">
        <v>6.44</v>
      </c>
      <c r="L6596" s="3">
        <v>98.27</v>
      </c>
      <c r="M6596">
        <v>4</v>
      </c>
      <c r="N6596">
        <f>+$Q$876-Tabla13[[#This Row],[Outlet Establishment Year]]</f>
        <v>8</v>
      </c>
      <c r="O6596">
        <f>+Tabla13[[#This Row],[Sales]]/Tabla13[[#This Row],[Antigüedad]]</f>
        <v>12.28375</v>
      </c>
      <c r="P6596" s="4">
        <f>+Tabla13[[#This Row],[Sales]]/Tabla13[[#This Row],[Item Weight corregido]]</f>
        <v>15.259316770186334</v>
      </c>
    </row>
    <row r="6597" spans="1:16" x14ac:dyDescent="0.3">
      <c r="A6597" t="s">
        <v>13</v>
      </c>
      <c r="B6597" t="s">
        <v>809</v>
      </c>
      <c r="C6597" t="s">
        <v>1582</v>
      </c>
      <c r="D6597">
        <v>2016</v>
      </c>
      <c r="E6597" t="s">
        <v>1599</v>
      </c>
      <c r="F6597" t="s">
        <v>1601</v>
      </c>
      <c r="G6597" t="s">
        <v>1605</v>
      </c>
      <c r="H6597" t="s">
        <v>1607</v>
      </c>
      <c r="I6597" s="10">
        <v>5.1661272000000001E-2</v>
      </c>
      <c r="J6597">
        <v>10.195</v>
      </c>
      <c r="K6597">
        <v>10.195</v>
      </c>
      <c r="L6597" s="3">
        <v>33.355800000000002</v>
      </c>
      <c r="M6597">
        <v>4</v>
      </c>
      <c r="N6597">
        <f>+$Q$876-Tabla13[[#This Row],[Outlet Establishment Year]]</f>
        <v>8</v>
      </c>
      <c r="O6597">
        <f>+Tabla13[[#This Row],[Sales]]/Tabla13[[#This Row],[Antigüedad]]</f>
        <v>4.1694750000000003</v>
      </c>
      <c r="P6597" s="4">
        <f>+Tabla13[[#This Row],[Sales]]/Tabla13[[#This Row],[Item Weight corregido]]</f>
        <v>3.2717802844531634</v>
      </c>
    </row>
    <row r="6598" spans="1:16" x14ac:dyDescent="0.3">
      <c r="A6598" t="s">
        <v>13</v>
      </c>
      <c r="B6598" t="s">
        <v>567</v>
      </c>
      <c r="C6598" t="s">
        <v>1582</v>
      </c>
      <c r="D6598">
        <v>2016</v>
      </c>
      <c r="E6598" t="s">
        <v>1599</v>
      </c>
      <c r="F6598" t="s">
        <v>1601</v>
      </c>
      <c r="G6598" t="s">
        <v>1605</v>
      </c>
      <c r="H6598" t="s">
        <v>1607</v>
      </c>
      <c r="I6598" s="10">
        <v>4.8027042999999998E-2</v>
      </c>
      <c r="J6598">
        <v>13.35</v>
      </c>
      <c r="K6598">
        <v>13.35</v>
      </c>
      <c r="L6598" s="3">
        <v>218.91659999999999</v>
      </c>
      <c r="M6598">
        <v>4</v>
      </c>
      <c r="N6598">
        <f>+$Q$876-Tabla13[[#This Row],[Outlet Establishment Year]]</f>
        <v>8</v>
      </c>
      <c r="O6598">
        <f>+Tabla13[[#This Row],[Sales]]/Tabla13[[#This Row],[Antigüedad]]</f>
        <v>27.364574999999999</v>
      </c>
      <c r="P6598" s="4">
        <f>+Tabla13[[#This Row],[Sales]]/Tabla13[[#This Row],[Item Weight corregido]]</f>
        <v>16.398247191011237</v>
      </c>
    </row>
    <row r="6599" spans="1:16" x14ac:dyDescent="0.3">
      <c r="A6599" t="s">
        <v>13</v>
      </c>
      <c r="B6599" t="s">
        <v>711</v>
      </c>
      <c r="C6599" t="s">
        <v>1582</v>
      </c>
      <c r="D6599">
        <v>2016</v>
      </c>
      <c r="E6599" t="s">
        <v>1599</v>
      </c>
      <c r="F6599" t="s">
        <v>1601</v>
      </c>
      <c r="G6599" t="s">
        <v>1605</v>
      </c>
      <c r="H6599" t="s">
        <v>1607</v>
      </c>
      <c r="I6599" s="10">
        <v>6.9100547999999998E-2</v>
      </c>
      <c r="J6599">
        <v>15.85</v>
      </c>
      <c r="K6599">
        <v>15.85</v>
      </c>
      <c r="L6599" s="3">
        <v>216.61660000000001</v>
      </c>
      <c r="M6599">
        <v>4</v>
      </c>
      <c r="N6599">
        <f>+$Q$876-Tabla13[[#This Row],[Outlet Establishment Year]]</f>
        <v>8</v>
      </c>
      <c r="O6599">
        <f>+Tabla13[[#This Row],[Sales]]/Tabla13[[#This Row],[Antigüedad]]</f>
        <v>27.077075000000001</v>
      </c>
      <c r="P6599" s="4">
        <f>+Tabla13[[#This Row],[Sales]]/Tabla13[[#This Row],[Item Weight corregido]]</f>
        <v>13.666662460567824</v>
      </c>
    </row>
    <row r="6600" spans="1:16" x14ac:dyDescent="0.3">
      <c r="A6600" t="s">
        <v>13</v>
      </c>
      <c r="B6600" t="s">
        <v>892</v>
      </c>
      <c r="C6600" t="s">
        <v>1577</v>
      </c>
      <c r="D6600">
        <v>2016</v>
      </c>
      <c r="E6600" t="s">
        <v>1599</v>
      </c>
      <c r="F6600" t="s">
        <v>1601</v>
      </c>
      <c r="G6600" t="s">
        <v>1605</v>
      </c>
      <c r="H6600" t="s">
        <v>1607</v>
      </c>
      <c r="I6600" s="10">
        <v>0.12744903099999999</v>
      </c>
      <c r="J6600">
        <v>6.3</v>
      </c>
      <c r="K6600">
        <v>6.3</v>
      </c>
      <c r="L6600" s="3">
        <v>210.52699999999999</v>
      </c>
      <c r="M6600">
        <v>4</v>
      </c>
      <c r="N6600">
        <f>+$Q$876-Tabla13[[#This Row],[Outlet Establishment Year]]</f>
        <v>8</v>
      </c>
      <c r="O6600">
        <f>+Tabla13[[#This Row],[Sales]]/Tabla13[[#This Row],[Antigüedad]]</f>
        <v>26.315874999999998</v>
      </c>
      <c r="P6600" s="4">
        <f>+Tabla13[[#This Row],[Sales]]/Tabla13[[#This Row],[Item Weight corregido]]</f>
        <v>33.416984126984126</v>
      </c>
    </row>
    <row r="6601" spans="1:16" x14ac:dyDescent="0.3">
      <c r="A6601" t="s">
        <v>13</v>
      </c>
      <c r="B6601" t="s">
        <v>1332</v>
      </c>
      <c r="C6601" t="s">
        <v>1577</v>
      </c>
      <c r="D6601">
        <v>2016</v>
      </c>
      <c r="E6601" t="s">
        <v>1599</v>
      </c>
      <c r="F6601" t="s">
        <v>1601</v>
      </c>
      <c r="G6601" t="s">
        <v>1605</v>
      </c>
      <c r="H6601" t="s">
        <v>1607</v>
      </c>
      <c r="I6601" s="10">
        <v>5.0750977000000003E-2</v>
      </c>
      <c r="J6601">
        <v>7.5</v>
      </c>
      <c r="K6601">
        <v>7.5</v>
      </c>
      <c r="L6601" s="3">
        <v>122.2072</v>
      </c>
      <c r="M6601">
        <v>4</v>
      </c>
      <c r="N6601">
        <f>+$Q$876-Tabla13[[#This Row],[Outlet Establishment Year]]</f>
        <v>8</v>
      </c>
      <c r="O6601">
        <f>+Tabla13[[#This Row],[Sales]]/Tabla13[[#This Row],[Antigüedad]]</f>
        <v>15.2759</v>
      </c>
      <c r="P6601" s="4">
        <f>+Tabla13[[#This Row],[Sales]]/Tabla13[[#This Row],[Item Weight corregido]]</f>
        <v>16.294293333333332</v>
      </c>
    </row>
    <row r="6602" spans="1:16" x14ac:dyDescent="0.3">
      <c r="A6602" t="s">
        <v>13</v>
      </c>
      <c r="B6602" t="s">
        <v>1512</v>
      </c>
      <c r="C6602" t="s">
        <v>1577</v>
      </c>
      <c r="D6602">
        <v>2016</v>
      </c>
      <c r="E6602" t="s">
        <v>1599</v>
      </c>
      <c r="F6602" t="s">
        <v>1601</v>
      </c>
      <c r="G6602" t="s">
        <v>1605</v>
      </c>
      <c r="H6602" t="s">
        <v>1607</v>
      </c>
      <c r="I6602" s="10">
        <v>0.139228412</v>
      </c>
      <c r="J6602">
        <v>8.7100000000000009</v>
      </c>
      <c r="K6602">
        <v>8.7100000000000009</v>
      </c>
      <c r="L6602" s="3">
        <v>49.537599999999998</v>
      </c>
      <c r="M6602">
        <v>4</v>
      </c>
      <c r="N6602">
        <f>+$Q$876-Tabla13[[#This Row],[Outlet Establishment Year]]</f>
        <v>8</v>
      </c>
      <c r="O6602">
        <f>+Tabla13[[#This Row],[Sales]]/Tabla13[[#This Row],[Antigüedad]]</f>
        <v>6.1921999999999997</v>
      </c>
      <c r="P6602" s="4">
        <f>+Tabla13[[#This Row],[Sales]]/Tabla13[[#This Row],[Item Weight corregido]]</f>
        <v>5.6874397244546486</v>
      </c>
    </row>
    <row r="6603" spans="1:16" x14ac:dyDescent="0.3">
      <c r="A6603" t="s">
        <v>13</v>
      </c>
      <c r="B6603" t="s">
        <v>1547</v>
      </c>
      <c r="C6603" t="s">
        <v>1577</v>
      </c>
      <c r="D6603">
        <v>2016</v>
      </c>
      <c r="E6603" t="s">
        <v>1599</v>
      </c>
      <c r="F6603" t="s">
        <v>1601</v>
      </c>
      <c r="G6603" t="s">
        <v>1605</v>
      </c>
      <c r="H6603" t="s">
        <v>1607</v>
      </c>
      <c r="I6603" s="10">
        <v>0.126383094</v>
      </c>
      <c r="J6603">
        <v>10.195</v>
      </c>
      <c r="K6603">
        <v>10.195</v>
      </c>
      <c r="L6603" s="3">
        <v>112.18859999999999</v>
      </c>
      <c r="M6603">
        <v>4</v>
      </c>
      <c r="N6603">
        <f>+$Q$876-Tabla13[[#This Row],[Outlet Establishment Year]]</f>
        <v>8</v>
      </c>
      <c r="O6603">
        <f>+Tabla13[[#This Row],[Sales]]/Tabla13[[#This Row],[Antigüedad]]</f>
        <v>14.023574999999999</v>
      </c>
      <c r="P6603" s="4">
        <f>+Tabla13[[#This Row],[Sales]]/Tabla13[[#This Row],[Item Weight corregido]]</f>
        <v>11.004276606179499</v>
      </c>
    </row>
    <row r="6604" spans="1:16" x14ac:dyDescent="0.3">
      <c r="A6604" t="s">
        <v>13</v>
      </c>
      <c r="B6604" t="s">
        <v>910</v>
      </c>
      <c r="C6604" t="s">
        <v>1577</v>
      </c>
      <c r="D6604">
        <v>2016</v>
      </c>
      <c r="E6604" t="s">
        <v>1599</v>
      </c>
      <c r="F6604" t="s">
        <v>1601</v>
      </c>
      <c r="G6604" t="s">
        <v>1605</v>
      </c>
      <c r="H6604" t="s">
        <v>1607</v>
      </c>
      <c r="I6604" s="10">
        <v>1.7744999000000001E-2</v>
      </c>
      <c r="J6604">
        <v>11.6</v>
      </c>
      <c r="K6604">
        <v>11.6</v>
      </c>
      <c r="L6604" s="3">
        <v>177.96860000000001</v>
      </c>
      <c r="M6604">
        <v>4</v>
      </c>
      <c r="N6604">
        <f>+$Q$876-Tabla13[[#This Row],[Outlet Establishment Year]]</f>
        <v>8</v>
      </c>
      <c r="O6604">
        <f>+Tabla13[[#This Row],[Sales]]/Tabla13[[#This Row],[Antigüedad]]</f>
        <v>22.246075000000001</v>
      </c>
      <c r="P6604" s="4">
        <f>+Tabla13[[#This Row],[Sales]]/Tabla13[[#This Row],[Item Weight corregido]]</f>
        <v>15.342120689655173</v>
      </c>
    </row>
    <row r="6605" spans="1:16" x14ac:dyDescent="0.3">
      <c r="A6605" t="s">
        <v>13</v>
      </c>
      <c r="B6605" t="s">
        <v>893</v>
      </c>
      <c r="C6605" t="s">
        <v>1577</v>
      </c>
      <c r="D6605">
        <v>2016</v>
      </c>
      <c r="E6605" t="s">
        <v>1599</v>
      </c>
      <c r="F6605" t="s">
        <v>1601</v>
      </c>
      <c r="G6605" t="s">
        <v>1605</v>
      </c>
      <c r="H6605" t="s">
        <v>1607</v>
      </c>
      <c r="I6605" s="10">
        <v>3.3974435999999997E-2</v>
      </c>
      <c r="J6605">
        <v>12</v>
      </c>
      <c r="K6605">
        <v>12</v>
      </c>
      <c r="L6605" s="3">
        <v>181.89760000000001</v>
      </c>
      <c r="M6605">
        <v>4</v>
      </c>
      <c r="N6605">
        <f>+$Q$876-Tabla13[[#This Row],[Outlet Establishment Year]]</f>
        <v>8</v>
      </c>
      <c r="O6605">
        <f>+Tabla13[[#This Row],[Sales]]/Tabla13[[#This Row],[Antigüedad]]</f>
        <v>22.737200000000001</v>
      </c>
      <c r="P6605" s="4">
        <f>+Tabla13[[#This Row],[Sales]]/Tabla13[[#This Row],[Item Weight corregido]]</f>
        <v>15.158133333333334</v>
      </c>
    </row>
    <row r="6606" spans="1:16" x14ac:dyDescent="0.3">
      <c r="A6606" t="s">
        <v>13</v>
      </c>
      <c r="B6606" t="s">
        <v>1240</v>
      </c>
      <c r="C6606" t="s">
        <v>1585</v>
      </c>
      <c r="D6606">
        <v>2016</v>
      </c>
      <c r="E6606" t="s">
        <v>1599</v>
      </c>
      <c r="F6606" t="s">
        <v>1601</v>
      </c>
      <c r="G6606" t="s">
        <v>1605</v>
      </c>
      <c r="H6606" t="s">
        <v>1607</v>
      </c>
      <c r="I6606" s="10">
        <v>3.8454075999999997E-2</v>
      </c>
      <c r="J6606">
        <v>6.92</v>
      </c>
      <c r="K6606">
        <v>6.92</v>
      </c>
      <c r="L6606" s="3">
        <v>61.5852</v>
      </c>
      <c r="M6606">
        <v>4</v>
      </c>
      <c r="N6606">
        <f>+$Q$876-Tabla13[[#This Row],[Outlet Establishment Year]]</f>
        <v>8</v>
      </c>
      <c r="O6606">
        <f>+Tabla13[[#This Row],[Sales]]/Tabla13[[#This Row],[Antigüedad]]</f>
        <v>7.69815</v>
      </c>
      <c r="P6606" s="4">
        <f>+Tabla13[[#This Row],[Sales]]/Tabla13[[#This Row],[Item Weight corregido]]</f>
        <v>8.8995953757225443</v>
      </c>
    </row>
    <row r="6607" spans="1:16" x14ac:dyDescent="0.3">
      <c r="A6607" t="s">
        <v>13</v>
      </c>
      <c r="B6607" t="s">
        <v>510</v>
      </c>
      <c r="C6607" t="s">
        <v>1585</v>
      </c>
      <c r="D6607">
        <v>2016</v>
      </c>
      <c r="E6607" t="s">
        <v>1599</v>
      </c>
      <c r="F6607" t="s">
        <v>1601</v>
      </c>
      <c r="G6607" t="s">
        <v>1605</v>
      </c>
      <c r="H6607" t="s">
        <v>1607</v>
      </c>
      <c r="I6607" s="10">
        <v>0.10511069200000001</v>
      </c>
      <c r="J6607">
        <v>8.8949999999999996</v>
      </c>
      <c r="K6607">
        <v>8.8949999999999996</v>
      </c>
      <c r="L6607" s="3">
        <v>41.113799999999998</v>
      </c>
      <c r="M6607">
        <v>4</v>
      </c>
      <c r="N6607">
        <f>+$Q$876-Tabla13[[#This Row],[Outlet Establishment Year]]</f>
        <v>8</v>
      </c>
      <c r="O6607">
        <f>+Tabla13[[#This Row],[Sales]]/Tabla13[[#This Row],[Antigüedad]]</f>
        <v>5.1392249999999997</v>
      </c>
      <c r="P6607" s="4">
        <f>+Tabla13[[#This Row],[Sales]]/Tabla13[[#This Row],[Item Weight corregido]]</f>
        <v>4.6221247892074198</v>
      </c>
    </row>
    <row r="6608" spans="1:16" x14ac:dyDescent="0.3">
      <c r="A6608" t="s">
        <v>13</v>
      </c>
      <c r="B6608" t="s">
        <v>1563</v>
      </c>
      <c r="C6608" t="s">
        <v>1585</v>
      </c>
      <c r="D6608">
        <v>2016</v>
      </c>
      <c r="E6608" t="s">
        <v>1599</v>
      </c>
      <c r="F6608" t="s">
        <v>1601</v>
      </c>
      <c r="G6608" t="s">
        <v>1605</v>
      </c>
      <c r="H6608" t="s">
        <v>1607</v>
      </c>
      <c r="I6608" s="10">
        <v>7.0040195E-2</v>
      </c>
      <c r="J6608">
        <v>10.3</v>
      </c>
      <c r="K6608">
        <v>10.3</v>
      </c>
      <c r="L6608" s="3">
        <v>263.02260000000001</v>
      </c>
      <c r="M6608">
        <v>4</v>
      </c>
      <c r="N6608">
        <f>+$Q$876-Tabla13[[#This Row],[Outlet Establishment Year]]</f>
        <v>8</v>
      </c>
      <c r="O6608">
        <f>+Tabla13[[#This Row],[Sales]]/Tabla13[[#This Row],[Antigüedad]]</f>
        <v>32.877825000000001</v>
      </c>
      <c r="P6608" s="4">
        <f>+Tabla13[[#This Row],[Sales]]/Tabla13[[#This Row],[Item Weight corregido]]</f>
        <v>25.536174757281554</v>
      </c>
    </row>
    <row r="6609" spans="1:16" x14ac:dyDescent="0.3">
      <c r="A6609" t="s">
        <v>13</v>
      </c>
      <c r="B6609" t="s">
        <v>1481</v>
      </c>
      <c r="C6609" t="s">
        <v>1585</v>
      </c>
      <c r="D6609">
        <v>2016</v>
      </c>
      <c r="E6609" t="s">
        <v>1599</v>
      </c>
      <c r="F6609" t="s">
        <v>1601</v>
      </c>
      <c r="G6609" t="s">
        <v>1605</v>
      </c>
      <c r="H6609" t="s">
        <v>1607</v>
      </c>
      <c r="I6609" s="10">
        <v>0.17404903199999999</v>
      </c>
      <c r="J6609">
        <v>11.65</v>
      </c>
      <c r="K6609">
        <v>11.65</v>
      </c>
      <c r="L6609" s="3">
        <v>52.9298</v>
      </c>
      <c r="M6609">
        <v>4</v>
      </c>
      <c r="N6609">
        <f>+$Q$876-Tabla13[[#This Row],[Outlet Establishment Year]]</f>
        <v>8</v>
      </c>
      <c r="O6609">
        <f>+Tabla13[[#This Row],[Sales]]/Tabla13[[#This Row],[Antigüedad]]</f>
        <v>6.616225</v>
      </c>
      <c r="P6609" s="4">
        <f>+Tabla13[[#This Row],[Sales]]/Tabla13[[#This Row],[Item Weight corregido]]</f>
        <v>4.5433304721030039</v>
      </c>
    </row>
    <row r="6610" spans="1:16" x14ac:dyDescent="0.3">
      <c r="A6610" t="s">
        <v>13</v>
      </c>
      <c r="B6610" t="s">
        <v>108</v>
      </c>
      <c r="C6610" t="s">
        <v>1585</v>
      </c>
      <c r="D6610">
        <v>2016</v>
      </c>
      <c r="E6610" t="s">
        <v>1599</v>
      </c>
      <c r="F6610" t="s">
        <v>1601</v>
      </c>
      <c r="G6610" t="s">
        <v>1605</v>
      </c>
      <c r="H6610" t="s">
        <v>1607</v>
      </c>
      <c r="I6610" s="10">
        <v>0.14135256199999999</v>
      </c>
      <c r="J6610">
        <v>13.8</v>
      </c>
      <c r="K6610">
        <v>13.8</v>
      </c>
      <c r="L6610" s="3">
        <v>264.1884</v>
      </c>
      <c r="M6610">
        <v>4</v>
      </c>
      <c r="N6610">
        <f>+$Q$876-Tabla13[[#This Row],[Outlet Establishment Year]]</f>
        <v>8</v>
      </c>
      <c r="O6610">
        <f>+Tabla13[[#This Row],[Sales]]/Tabla13[[#This Row],[Antigüedad]]</f>
        <v>33.02355</v>
      </c>
      <c r="P6610" s="4">
        <f>+Tabla13[[#This Row],[Sales]]/Tabla13[[#This Row],[Item Weight corregido]]</f>
        <v>19.14408695652174</v>
      </c>
    </row>
    <row r="6611" spans="1:16" x14ac:dyDescent="0.3">
      <c r="A6611" t="s">
        <v>13</v>
      </c>
      <c r="B6611" t="s">
        <v>1561</v>
      </c>
      <c r="C6611" t="s">
        <v>1585</v>
      </c>
      <c r="D6611">
        <v>2016</v>
      </c>
      <c r="E6611" t="s">
        <v>1599</v>
      </c>
      <c r="F6611" t="s">
        <v>1601</v>
      </c>
      <c r="G6611" t="s">
        <v>1605</v>
      </c>
      <c r="H6611" t="s">
        <v>1607</v>
      </c>
      <c r="I6611" s="10">
        <v>4.2180994999999999E-2</v>
      </c>
      <c r="J6611">
        <v>14.15</v>
      </c>
      <c r="K6611">
        <v>14.15</v>
      </c>
      <c r="L6611" s="3">
        <v>52.098199999999999</v>
      </c>
      <c r="M6611">
        <v>4</v>
      </c>
      <c r="N6611">
        <f>+$Q$876-Tabla13[[#This Row],[Outlet Establishment Year]]</f>
        <v>8</v>
      </c>
      <c r="O6611">
        <f>+Tabla13[[#This Row],[Sales]]/Tabla13[[#This Row],[Antigüedad]]</f>
        <v>6.5122749999999998</v>
      </c>
      <c r="P6611" s="4">
        <f>+Tabla13[[#This Row],[Sales]]/Tabla13[[#This Row],[Item Weight corregido]]</f>
        <v>3.6818515901060067</v>
      </c>
    </row>
    <row r="6612" spans="1:16" x14ac:dyDescent="0.3">
      <c r="A6612" t="s">
        <v>13</v>
      </c>
      <c r="B6612" t="s">
        <v>1471</v>
      </c>
      <c r="C6612" t="s">
        <v>1585</v>
      </c>
      <c r="D6612">
        <v>2016</v>
      </c>
      <c r="E6612" t="s">
        <v>1599</v>
      </c>
      <c r="F6612" t="s">
        <v>1601</v>
      </c>
      <c r="G6612" t="s">
        <v>1605</v>
      </c>
      <c r="H6612" t="s">
        <v>1607</v>
      </c>
      <c r="I6612" s="10">
        <v>0.122571209</v>
      </c>
      <c r="J6612">
        <v>14.3</v>
      </c>
      <c r="K6612">
        <v>14.3</v>
      </c>
      <c r="L6612" s="3">
        <v>122.373</v>
      </c>
      <c r="M6612">
        <v>4</v>
      </c>
      <c r="N6612">
        <f>+$Q$876-Tabla13[[#This Row],[Outlet Establishment Year]]</f>
        <v>8</v>
      </c>
      <c r="O6612">
        <f>+Tabla13[[#This Row],[Sales]]/Tabla13[[#This Row],[Antigüedad]]</f>
        <v>15.296625000000001</v>
      </c>
      <c r="P6612" s="4">
        <f>+Tabla13[[#This Row],[Sales]]/Tabla13[[#This Row],[Item Weight corregido]]</f>
        <v>8.5575524475524478</v>
      </c>
    </row>
    <row r="6613" spans="1:16" x14ac:dyDescent="0.3">
      <c r="A6613" t="s">
        <v>13</v>
      </c>
      <c r="B6613" t="s">
        <v>1242</v>
      </c>
      <c r="C6613" t="s">
        <v>1585</v>
      </c>
      <c r="D6613">
        <v>2016</v>
      </c>
      <c r="E6613" t="s">
        <v>1599</v>
      </c>
      <c r="F6613" t="s">
        <v>1601</v>
      </c>
      <c r="G6613" t="s">
        <v>1605</v>
      </c>
      <c r="H6613" t="s">
        <v>1607</v>
      </c>
      <c r="I6613" s="10">
        <v>0.16583822400000001</v>
      </c>
      <c r="J6613">
        <v>15.75</v>
      </c>
      <c r="K6613">
        <v>15.75</v>
      </c>
      <c r="L6613" s="3">
        <v>36.650599999999997</v>
      </c>
      <c r="M6613">
        <v>4</v>
      </c>
      <c r="N6613">
        <f>+$Q$876-Tabla13[[#This Row],[Outlet Establishment Year]]</f>
        <v>8</v>
      </c>
      <c r="O6613">
        <f>+Tabla13[[#This Row],[Sales]]/Tabla13[[#This Row],[Antigüedad]]</f>
        <v>4.5813249999999996</v>
      </c>
      <c r="P6613" s="4">
        <f>+Tabla13[[#This Row],[Sales]]/Tabla13[[#This Row],[Item Weight corregido]]</f>
        <v>2.3270222222222219</v>
      </c>
    </row>
    <row r="6614" spans="1:16" x14ac:dyDescent="0.3">
      <c r="A6614" t="s">
        <v>13</v>
      </c>
      <c r="B6614" t="s">
        <v>1243</v>
      </c>
      <c r="C6614" t="s">
        <v>1585</v>
      </c>
      <c r="D6614">
        <v>2016</v>
      </c>
      <c r="E6614" t="s">
        <v>1599</v>
      </c>
      <c r="F6614" t="s">
        <v>1601</v>
      </c>
      <c r="G6614" t="s">
        <v>1605</v>
      </c>
      <c r="H6614" t="s">
        <v>1607</v>
      </c>
      <c r="I6614" s="10">
        <v>7.0154899000000007E-2</v>
      </c>
      <c r="J6614">
        <v>16.7</v>
      </c>
      <c r="K6614">
        <v>16.7</v>
      </c>
      <c r="L6614" s="3">
        <v>218.185</v>
      </c>
      <c r="M6614">
        <v>4</v>
      </c>
      <c r="N6614">
        <f>+$Q$876-Tabla13[[#This Row],[Outlet Establishment Year]]</f>
        <v>8</v>
      </c>
      <c r="O6614">
        <f>+Tabla13[[#This Row],[Sales]]/Tabla13[[#This Row],[Antigüedad]]</f>
        <v>27.273125</v>
      </c>
      <c r="P6614" s="4">
        <f>+Tabla13[[#This Row],[Sales]]/Tabla13[[#This Row],[Item Weight corregido]]</f>
        <v>13.06497005988024</v>
      </c>
    </row>
    <row r="6615" spans="1:16" x14ac:dyDescent="0.3">
      <c r="A6615" t="s">
        <v>13</v>
      </c>
      <c r="B6615" t="s">
        <v>1201</v>
      </c>
      <c r="C6615" t="s">
        <v>1585</v>
      </c>
      <c r="D6615">
        <v>2016</v>
      </c>
      <c r="E6615" t="s">
        <v>1599</v>
      </c>
      <c r="F6615" t="s">
        <v>1601</v>
      </c>
      <c r="G6615" t="s">
        <v>1605</v>
      </c>
      <c r="H6615" t="s">
        <v>1607</v>
      </c>
      <c r="I6615" s="10">
        <v>5.5433376999999999E-2</v>
      </c>
      <c r="J6615">
        <v>17</v>
      </c>
      <c r="K6615">
        <v>17</v>
      </c>
      <c r="L6615" s="3">
        <v>221.1114</v>
      </c>
      <c r="M6615">
        <v>4</v>
      </c>
      <c r="N6615">
        <f>+$Q$876-Tabla13[[#This Row],[Outlet Establishment Year]]</f>
        <v>8</v>
      </c>
      <c r="O6615">
        <f>+Tabla13[[#This Row],[Sales]]/Tabla13[[#This Row],[Antigüedad]]</f>
        <v>27.638925</v>
      </c>
      <c r="P6615" s="4">
        <f>+Tabla13[[#This Row],[Sales]]/Tabla13[[#This Row],[Item Weight corregido]]</f>
        <v>13.006552941176471</v>
      </c>
    </row>
    <row r="6616" spans="1:16" x14ac:dyDescent="0.3">
      <c r="A6616" t="s">
        <v>13</v>
      </c>
      <c r="B6616" t="s">
        <v>552</v>
      </c>
      <c r="C6616" t="s">
        <v>1585</v>
      </c>
      <c r="D6616">
        <v>2016</v>
      </c>
      <c r="E6616" t="s">
        <v>1599</v>
      </c>
      <c r="F6616" t="s">
        <v>1601</v>
      </c>
      <c r="G6616" t="s">
        <v>1605</v>
      </c>
      <c r="H6616" t="s">
        <v>1607</v>
      </c>
      <c r="I6616" s="10">
        <v>2.4226902000000002E-2</v>
      </c>
      <c r="J6616">
        <v>19.600000000000001</v>
      </c>
      <c r="K6616">
        <v>19.600000000000001</v>
      </c>
      <c r="L6616" s="3">
        <v>48.771799999999999</v>
      </c>
      <c r="M6616">
        <v>4</v>
      </c>
      <c r="N6616">
        <f>+$Q$876-Tabla13[[#This Row],[Outlet Establishment Year]]</f>
        <v>8</v>
      </c>
      <c r="O6616">
        <f>+Tabla13[[#This Row],[Sales]]/Tabla13[[#This Row],[Antigüedad]]</f>
        <v>6.0964749999999999</v>
      </c>
      <c r="P6616" s="4">
        <f>+Tabla13[[#This Row],[Sales]]/Tabla13[[#This Row],[Item Weight corregido]]</f>
        <v>2.4883571428571427</v>
      </c>
    </row>
    <row r="6617" spans="1:16" x14ac:dyDescent="0.3">
      <c r="A6617" t="s">
        <v>13</v>
      </c>
      <c r="B6617" t="s">
        <v>1288</v>
      </c>
      <c r="C6617" t="s">
        <v>1585</v>
      </c>
      <c r="D6617">
        <v>2016</v>
      </c>
      <c r="E6617" t="s">
        <v>1599</v>
      </c>
      <c r="F6617" t="s">
        <v>1601</v>
      </c>
      <c r="G6617" t="s">
        <v>1605</v>
      </c>
      <c r="H6617" t="s">
        <v>1607</v>
      </c>
      <c r="I6617" s="10">
        <v>7.4627201000000004E-2</v>
      </c>
      <c r="J6617">
        <v>20.100000000000001</v>
      </c>
      <c r="K6617">
        <v>20.100000000000001</v>
      </c>
      <c r="L6617" s="3">
        <v>110.3228</v>
      </c>
      <c r="M6617">
        <v>4</v>
      </c>
      <c r="N6617">
        <f>+$Q$876-Tabla13[[#This Row],[Outlet Establishment Year]]</f>
        <v>8</v>
      </c>
      <c r="O6617">
        <f>+Tabla13[[#This Row],[Sales]]/Tabla13[[#This Row],[Antigüedad]]</f>
        <v>13.79035</v>
      </c>
      <c r="P6617" s="4">
        <f>+Tabla13[[#This Row],[Sales]]/Tabla13[[#This Row],[Item Weight corregido]]</f>
        <v>5.4886965174129347</v>
      </c>
    </row>
    <row r="6618" spans="1:16" x14ac:dyDescent="0.3">
      <c r="A6618" t="s">
        <v>13</v>
      </c>
      <c r="B6618" t="s">
        <v>450</v>
      </c>
      <c r="C6618" t="s">
        <v>1585</v>
      </c>
      <c r="D6618">
        <v>2016</v>
      </c>
      <c r="E6618" t="s">
        <v>1599</v>
      </c>
      <c r="F6618" t="s">
        <v>1601</v>
      </c>
      <c r="G6618" t="s">
        <v>1605</v>
      </c>
      <c r="H6618" t="s">
        <v>1607</v>
      </c>
      <c r="I6618" s="10">
        <v>3.6326063999999998E-2</v>
      </c>
      <c r="J6618">
        <v>20.25</v>
      </c>
      <c r="K6618">
        <v>20.25</v>
      </c>
      <c r="L6618" s="3">
        <v>220.1482</v>
      </c>
      <c r="M6618">
        <v>4</v>
      </c>
      <c r="N6618">
        <f>+$Q$876-Tabla13[[#This Row],[Outlet Establishment Year]]</f>
        <v>8</v>
      </c>
      <c r="O6618">
        <f>+Tabla13[[#This Row],[Sales]]/Tabla13[[#This Row],[Antigüedad]]</f>
        <v>27.518525</v>
      </c>
      <c r="P6618" s="4">
        <f>+Tabla13[[#This Row],[Sales]]/Tabla13[[#This Row],[Item Weight corregido]]</f>
        <v>10.871516049382716</v>
      </c>
    </row>
    <row r="6619" spans="1:16" x14ac:dyDescent="0.3">
      <c r="A6619" t="s">
        <v>13</v>
      </c>
      <c r="B6619" t="s">
        <v>287</v>
      </c>
      <c r="C6619" t="s">
        <v>1576</v>
      </c>
      <c r="D6619">
        <v>2016</v>
      </c>
      <c r="E6619" t="s">
        <v>1599</v>
      </c>
      <c r="F6619" t="s">
        <v>1601</v>
      </c>
      <c r="G6619" t="s">
        <v>1605</v>
      </c>
      <c r="H6619" t="s">
        <v>1607</v>
      </c>
      <c r="I6619" s="10">
        <v>1.5108194E-2</v>
      </c>
      <c r="J6619">
        <v>5.48</v>
      </c>
      <c r="K6619">
        <v>5.48</v>
      </c>
      <c r="L6619" s="3">
        <v>83.724999999999994</v>
      </c>
      <c r="M6619">
        <v>4</v>
      </c>
      <c r="N6619">
        <f>+$Q$876-Tabla13[[#This Row],[Outlet Establishment Year]]</f>
        <v>8</v>
      </c>
      <c r="O6619">
        <f>+Tabla13[[#This Row],[Sales]]/Tabla13[[#This Row],[Antigüedad]]</f>
        <v>10.465624999999999</v>
      </c>
      <c r="P6619" s="4">
        <f>+Tabla13[[#This Row],[Sales]]/Tabla13[[#This Row],[Item Weight corregido]]</f>
        <v>15.278284671532845</v>
      </c>
    </row>
    <row r="6620" spans="1:16" x14ac:dyDescent="0.3">
      <c r="A6620" t="s">
        <v>13</v>
      </c>
      <c r="B6620" t="s">
        <v>1073</v>
      </c>
      <c r="C6620" t="s">
        <v>1576</v>
      </c>
      <c r="D6620">
        <v>2016</v>
      </c>
      <c r="E6620" t="s">
        <v>1599</v>
      </c>
      <c r="F6620" t="s">
        <v>1601</v>
      </c>
      <c r="G6620" t="s">
        <v>1605</v>
      </c>
      <c r="H6620" t="s">
        <v>1607</v>
      </c>
      <c r="I6620" s="10">
        <v>0</v>
      </c>
      <c r="J6620">
        <v>5.88</v>
      </c>
      <c r="K6620">
        <v>5.88</v>
      </c>
      <c r="L6620" s="3">
        <v>154.2998</v>
      </c>
      <c r="M6620">
        <v>4</v>
      </c>
      <c r="N6620">
        <f>+$Q$876-Tabla13[[#This Row],[Outlet Establishment Year]]</f>
        <v>8</v>
      </c>
      <c r="O6620">
        <f>+Tabla13[[#This Row],[Sales]]/Tabla13[[#This Row],[Antigüedad]]</f>
        <v>19.287475000000001</v>
      </c>
      <c r="P6620" s="4">
        <f>+Tabla13[[#This Row],[Sales]]/Tabla13[[#This Row],[Item Weight corregido]]</f>
        <v>26.241462585034014</v>
      </c>
    </row>
    <row r="6621" spans="1:16" x14ac:dyDescent="0.3">
      <c r="A6621" t="s">
        <v>13</v>
      </c>
      <c r="B6621" t="s">
        <v>68</v>
      </c>
      <c r="C6621" t="s">
        <v>1576</v>
      </c>
      <c r="D6621">
        <v>2016</v>
      </c>
      <c r="E6621" t="s">
        <v>1599</v>
      </c>
      <c r="F6621" t="s">
        <v>1601</v>
      </c>
      <c r="G6621" t="s">
        <v>1605</v>
      </c>
      <c r="H6621" t="s">
        <v>1607</v>
      </c>
      <c r="I6621" s="10">
        <v>8.6132372999999998E-2</v>
      </c>
      <c r="J6621">
        <v>7.3</v>
      </c>
      <c r="K6621">
        <v>7.3</v>
      </c>
      <c r="L6621" s="3">
        <v>148.80760000000001</v>
      </c>
      <c r="M6621">
        <v>4</v>
      </c>
      <c r="N6621">
        <f>+$Q$876-Tabla13[[#This Row],[Outlet Establishment Year]]</f>
        <v>8</v>
      </c>
      <c r="O6621">
        <f>+Tabla13[[#This Row],[Sales]]/Tabla13[[#This Row],[Antigüedad]]</f>
        <v>18.600950000000001</v>
      </c>
      <c r="P6621" s="4">
        <f>+Tabla13[[#This Row],[Sales]]/Tabla13[[#This Row],[Item Weight corregido]]</f>
        <v>20.384602739726027</v>
      </c>
    </row>
    <row r="6622" spans="1:16" x14ac:dyDescent="0.3">
      <c r="A6622" t="s">
        <v>13</v>
      </c>
      <c r="B6622" t="s">
        <v>493</v>
      </c>
      <c r="C6622" t="s">
        <v>1576</v>
      </c>
      <c r="D6622">
        <v>2016</v>
      </c>
      <c r="E6622" t="s">
        <v>1599</v>
      </c>
      <c r="F6622" t="s">
        <v>1601</v>
      </c>
      <c r="G6622" t="s">
        <v>1605</v>
      </c>
      <c r="H6622" t="s">
        <v>1607</v>
      </c>
      <c r="I6622" s="10">
        <v>5.2312034E-2</v>
      </c>
      <c r="J6622">
        <v>7.36</v>
      </c>
      <c r="K6622">
        <v>7.36</v>
      </c>
      <c r="L6622" s="3">
        <v>58.558799999999998</v>
      </c>
      <c r="M6622">
        <v>4</v>
      </c>
      <c r="N6622">
        <f>+$Q$876-Tabla13[[#This Row],[Outlet Establishment Year]]</f>
        <v>8</v>
      </c>
      <c r="O6622">
        <f>+Tabla13[[#This Row],[Sales]]/Tabla13[[#This Row],[Antigüedad]]</f>
        <v>7.3198499999999997</v>
      </c>
      <c r="P6622" s="4">
        <f>+Tabla13[[#This Row],[Sales]]/Tabla13[[#This Row],[Item Weight corregido]]</f>
        <v>7.956358695652173</v>
      </c>
    </row>
    <row r="6623" spans="1:16" x14ac:dyDescent="0.3">
      <c r="A6623" t="s">
        <v>13</v>
      </c>
      <c r="B6623" t="s">
        <v>69</v>
      </c>
      <c r="C6623" t="s">
        <v>1576</v>
      </c>
      <c r="D6623">
        <v>2016</v>
      </c>
      <c r="E6623" t="s">
        <v>1599</v>
      </c>
      <c r="F6623" t="s">
        <v>1601</v>
      </c>
      <c r="G6623" t="s">
        <v>1605</v>
      </c>
      <c r="H6623" t="s">
        <v>1607</v>
      </c>
      <c r="I6623" s="10">
        <v>0</v>
      </c>
      <c r="J6623">
        <v>7.93</v>
      </c>
      <c r="K6623">
        <v>7.93</v>
      </c>
      <c r="L6623" s="3">
        <v>121.84139999999999</v>
      </c>
      <c r="M6623">
        <v>4</v>
      </c>
      <c r="N6623">
        <f>+$Q$876-Tabla13[[#This Row],[Outlet Establishment Year]]</f>
        <v>8</v>
      </c>
      <c r="O6623">
        <f>+Tabla13[[#This Row],[Sales]]/Tabla13[[#This Row],[Antigüedad]]</f>
        <v>15.230174999999999</v>
      </c>
      <c r="P6623" s="4">
        <f>+Tabla13[[#This Row],[Sales]]/Tabla13[[#This Row],[Item Weight corregido]]</f>
        <v>15.364615384615384</v>
      </c>
    </row>
    <row r="6624" spans="1:16" x14ac:dyDescent="0.3">
      <c r="A6624" t="s">
        <v>13</v>
      </c>
      <c r="B6624" t="s">
        <v>1550</v>
      </c>
      <c r="C6624" t="s">
        <v>1576</v>
      </c>
      <c r="D6624">
        <v>2016</v>
      </c>
      <c r="E6624" t="s">
        <v>1599</v>
      </c>
      <c r="F6624" t="s">
        <v>1601</v>
      </c>
      <c r="G6624" t="s">
        <v>1605</v>
      </c>
      <c r="H6624" t="s">
        <v>1607</v>
      </c>
      <c r="I6624" s="10">
        <v>0.11488564699999999</v>
      </c>
      <c r="J6624">
        <v>9.1950000000000003</v>
      </c>
      <c r="K6624">
        <v>9.1950000000000003</v>
      </c>
      <c r="L6624" s="3">
        <v>59.624600000000001</v>
      </c>
      <c r="M6624">
        <v>4</v>
      </c>
      <c r="N6624">
        <f>+$Q$876-Tabla13[[#This Row],[Outlet Establishment Year]]</f>
        <v>8</v>
      </c>
      <c r="O6624">
        <f>+Tabla13[[#This Row],[Sales]]/Tabla13[[#This Row],[Antigüedad]]</f>
        <v>7.4530750000000001</v>
      </c>
      <c r="P6624" s="4">
        <f>+Tabla13[[#This Row],[Sales]]/Tabla13[[#This Row],[Item Weight corregido]]</f>
        <v>6.4844589450788472</v>
      </c>
    </row>
    <row r="6625" spans="1:16" x14ac:dyDescent="0.3">
      <c r="A6625" t="s">
        <v>13</v>
      </c>
      <c r="B6625" t="s">
        <v>50</v>
      </c>
      <c r="C6625" t="s">
        <v>1576</v>
      </c>
      <c r="D6625">
        <v>2016</v>
      </c>
      <c r="E6625" t="s">
        <v>1599</v>
      </c>
      <c r="F6625" t="s">
        <v>1601</v>
      </c>
      <c r="G6625" t="s">
        <v>1605</v>
      </c>
      <c r="H6625" t="s">
        <v>1607</v>
      </c>
      <c r="I6625" s="10">
        <v>3.7955094000000002E-2</v>
      </c>
      <c r="J6625">
        <v>9.31</v>
      </c>
      <c r="K6625">
        <v>9.31</v>
      </c>
      <c r="L6625" s="3">
        <v>62.151000000000003</v>
      </c>
      <c r="M6625">
        <v>4</v>
      </c>
      <c r="N6625">
        <f>+$Q$876-Tabla13[[#This Row],[Outlet Establishment Year]]</f>
        <v>8</v>
      </c>
      <c r="O6625">
        <f>+Tabla13[[#This Row],[Sales]]/Tabla13[[#This Row],[Antigüedad]]</f>
        <v>7.7688750000000004</v>
      </c>
      <c r="P6625" s="4">
        <f>+Tabla13[[#This Row],[Sales]]/Tabla13[[#This Row],[Item Weight corregido]]</f>
        <v>6.6757250268528461</v>
      </c>
    </row>
    <row r="6626" spans="1:16" x14ac:dyDescent="0.3">
      <c r="A6626" t="s">
        <v>13</v>
      </c>
      <c r="B6626" t="s">
        <v>1109</v>
      </c>
      <c r="C6626" t="s">
        <v>1576</v>
      </c>
      <c r="D6626">
        <v>2016</v>
      </c>
      <c r="E6626" t="s">
        <v>1599</v>
      </c>
      <c r="F6626" t="s">
        <v>1601</v>
      </c>
      <c r="G6626" t="s">
        <v>1605</v>
      </c>
      <c r="H6626" t="s">
        <v>1607</v>
      </c>
      <c r="I6626" s="10">
        <v>5.2555346000000003E-2</v>
      </c>
      <c r="J6626">
        <v>10.5</v>
      </c>
      <c r="K6626">
        <v>10.5</v>
      </c>
      <c r="L6626" s="3">
        <v>89.683000000000007</v>
      </c>
      <c r="M6626">
        <v>4</v>
      </c>
      <c r="N6626">
        <f>+$Q$876-Tabla13[[#This Row],[Outlet Establishment Year]]</f>
        <v>8</v>
      </c>
      <c r="O6626">
        <f>+Tabla13[[#This Row],[Sales]]/Tabla13[[#This Row],[Antigüedad]]</f>
        <v>11.210375000000001</v>
      </c>
      <c r="P6626" s="4">
        <f>+Tabla13[[#This Row],[Sales]]/Tabla13[[#This Row],[Item Weight corregido]]</f>
        <v>8.5412380952380964</v>
      </c>
    </row>
    <row r="6627" spans="1:16" x14ac:dyDescent="0.3">
      <c r="A6627" t="s">
        <v>13</v>
      </c>
      <c r="B6627" t="s">
        <v>502</v>
      </c>
      <c r="C6627" t="s">
        <v>1576</v>
      </c>
      <c r="D6627">
        <v>2016</v>
      </c>
      <c r="E6627" t="s">
        <v>1599</v>
      </c>
      <c r="F6627" t="s">
        <v>1601</v>
      </c>
      <c r="G6627" t="s">
        <v>1605</v>
      </c>
      <c r="H6627" t="s">
        <v>1607</v>
      </c>
      <c r="I6627" s="10">
        <v>7.1257912000000007E-2</v>
      </c>
      <c r="J6627">
        <v>10.5</v>
      </c>
      <c r="K6627">
        <v>10.5</v>
      </c>
      <c r="L6627" s="3">
        <v>121.3098</v>
      </c>
      <c r="M6627">
        <v>4</v>
      </c>
      <c r="N6627">
        <f>+$Q$876-Tabla13[[#This Row],[Outlet Establishment Year]]</f>
        <v>8</v>
      </c>
      <c r="O6627">
        <f>+Tabla13[[#This Row],[Sales]]/Tabla13[[#This Row],[Antigüedad]]</f>
        <v>15.163724999999999</v>
      </c>
      <c r="P6627" s="4">
        <f>+Tabla13[[#This Row],[Sales]]/Tabla13[[#This Row],[Item Weight corregido]]</f>
        <v>11.553314285714285</v>
      </c>
    </row>
    <row r="6628" spans="1:16" x14ac:dyDescent="0.3">
      <c r="A6628" t="s">
        <v>13</v>
      </c>
      <c r="B6628" t="s">
        <v>372</v>
      </c>
      <c r="C6628" t="s">
        <v>1576</v>
      </c>
      <c r="D6628">
        <v>2016</v>
      </c>
      <c r="E6628" t="s">
        <v>1599</v>
      </c>
      <c r="F6628" t="s">
        <v>1601</v>
      </c>
      <c r="G6628" t="s">
        <v>1605</v>
      </c>
      <c r="H6628" t="s">
        <v>1607</v>
      </c>
      <c r="I6628" s="10">
        <v>5.3296867999999997E-2</v>
      </c>
      <c r="J6628">
        <v>10.695</v>
      </c>
      <c r="K6628">
        <v>10.695</v>
      </c>
      <c r="L6628" s="3">
        <v>59.690399999999997</v>
      </c>
      <c r="M6628">
        <v>4</v>
      </c>
      <c r="N6628">
        <f>+$Q$876-Tabla13[[#This Row],[Outlet Establishment Year]]</f>
        <v>8</v>
      </c>
      <c r="O6628">
        <f>+Tabla13[[#This Row],[Sales]]/Tabla13[[#This Row],[Antigüedad]]</f>
        <v>7.4612999999999996</v>
      </c>
      <c r="P6628" s="4">
        <f>+Tabla13[[#This Row],[Sales]]/Tabla13[[#This Row],[Item Weight corregido]]</f>
        <v>5.5811500701262267</v>
      </c>
    </row>
    <row r="6629" spans="1:16" x14ac:dyDescent="0.3">
      <c r="A6629" t="s">
        <v>13</v>
      </c>
      <c r="B6629" t="s">
        <v>1541</v>
      </c>
      <c r="C6629" t="s">
        <v>1576</v>
      </c>
      <c r="D6629">
        <v>2016</v>
      </c>
      <c r="E6629" t="s">
        <v>1599</v>
      </c>
      <c r="F6629" t="s">
        <v>1601</v>
      </c>
      <c r="G6629" t="s">
        <v>1605</v>
      </c>
      <c r="H6629" t="s">
        <v>1607</v>
      </c>
      <c r="I6629" s="10">
        <v>0.13117981200000001</v>
      </c>
      <c r="J6629">
        <v>12.15</v>
      </c>
      <c r="K6629">
        <v>12.15</v>
      </c>
      <c r="L6629" s="3">
        <v>245.24600000000001</v>
      </c>
      <c r="M6629">
        <v>4</v>
      </c>
      <c r="N6629">
        <f>+$Q$876-Tabla13[[#This Row],[Outlet Establishment Year]]</f>
        <v>8</v>
      </c>
      <c r="O6629">
        <f>+Tabla13[[#This Row],[Sales]]/Tabla13[[#This Row],[Antigüedad]]</f>
        <v>30.655750000000001</v>
      </c>
      <c r="P6629" s="4">
        <f>+Tabla13[[#This Row],[Sales]]/Tabla13[[#This Row],[Item Weight corregido]]</f>
        <v>20.184855967078189</v>
      </c>
    </row>
    <row r="6630" spans="1:16" x14ac:dyDescent="0.3">
      <c r="A6630" t="s">
        <v>13</v>
      </c>
      <c r="B6630" t="s">
        <v>842</v>
      </c>
      <c r="C6630" t="s">
        <v>1576</v>
      </c>
      <c r="D6630">
        <v>2016</v>
      </c>
      <c r="E6630" t="s">
        <v>1599</v>
      </c>
      <c r="F6630" t="s">
        <v>1601</v>
      </c>
      <c r="G6630" t="s">
        <v>1605</v>
      </c>
      <c r="H6630" t="s">
        <v>1607</v>
      </c>
      <c r="I6630" s="10">
        <v>9.8993138999999994E-2</v>
      </c>
      <c r="J6630">
        <v>12.85</v>
      </c>
      <c r="K6630">
        <v>12.85</v>
      </c>
      <c r="L6630" s="3">
        <v>39.316400000000002</v>
      </c>
      <c r="M6630">
        <v>4</v>
      </c>
      <c r="N6630">
        <f>+$Q$876-Tabla13[[#This Row],[Outlet Establishment Year]]</f>
        <v>8</v>
      </c>
      <c r="O6630">
        <f>+Tabla13[[#This Row],[Sales]]/Tabla13[[#This Row],[Antigüedad]]</f>
        <v>4.9145500000000002</v>
      </c>
      <c r="P6630" s="4">
        <f>+Tabla13[[#This Row],[Sales]]/Tabla13[[#This Row],[Item Weight corregido]]</f>
        <v>3.0596420233463038</v>
      </c>
    </row>
    <row r="6631" spans="1:16" x14ac:dyDescent="0.3">
      <c r="A6631" t="s">
        <v>13</v>
      </c>
      <c r="B6631" t="s">
        <v>682</v>
      </c>
      <c r="C6631" t="s">
        <v>1576</v>
      </c>
      <c r="D6631">
        <v>2016</v>
      </c>
      <c r="E6631" t="s">
        <v>1599</v>
      </c>
      <c r="F6631" t="s">
        <v>1601</v>
      </c>
      <c r="G6631" t="s">
        <v>1605</v>
      </c>
      <c r="H6631" t="s">
        <v>1607</v>
      </c>
      <c r="I6631" s="10">
        <v>3.6672107000000002E-2</v>
      </c>
      <c r="J6631">
        <v>13.15</v>
      </c>
      <c r="K6631">
        <v>13.15</v>
      </c>
      <c r="L6631" s="3">
        <v>182.5976</v>
      </c>
      <c r="M6631">
        <v>4</v>
      </c>
      <c r="N6631">
        <f>+$Q$876-Tabla13[[#This Row],[Outlet Establishment Year]]</f>
        <v>8</v>
      </c>
      <c r="O6631">
        <f>+Tabla13[[#This Row],[Sales]]/Tabla13[[#This Row],[Antigüedad]]</f>
        <v>22.8247</v>
      </c>
      <c r="P6631" s="4">
        <f>+Tabla13[[#This Row],[Sales]]/Tabla13[[#This Row],[Item Weight corregido]]</f>
        <v>13.885749049429657</v>
      </c>
    </row>
    <row r="6632" spans="1:16" x14ac:dyDescent="0.3">
      <c r="A6632" t="s">
        <v>13</v>
      </c>
      <c r="B6632" t="s">
        <v>70</v>
      </c>
      <c r="C6632" t="s">
        <v>1576</v>
      </c>
      <c r="D6632">
        <v>2016</v>
      </c>
      <c r="E6632" t="s">
        <v>1599</v>
      </c>
      <c r="F6632" t="s">
        <v>1601</v>
      </c>
      <c r="G6632" t="s">
        <v>1605</v>
      </c>
      <c r="H6632" t="s">
        <v>1607</v>
      </c>
      <c r="I6632" s="10">
        <v>1.3812771999999999E-2</v>
      </c>
      <c r="J6632">
        <v>15.35</v>
      </c>
      <c r="K6632">
        <v>15.35</v>
      </c>
      <c r="L6632" s="3">
        <v>64.716800000000006</v>
      </c>
      <c r="M6632">
        <v>4</v>
      </c>
      <c r="N6632">
        <f>+$Q$876-Tabla13[[#This Row],[Outlet Establishment Year]]</f>
        <v>8</v>
      </c>
      <c r="O6632">
        <f>+Tabla13[[#This Row],[Sales]]/Tabla13[[#This Row],[Antigüedad]]</f>
        <v>8.0896000000000008</v>
      </c>
      <c r="P6632" s="4">
        <f>+Tabla13[[#This Row],[Sales]]/Tabla13[[#This Row],[Item Weight corregido]]</f>
        <v>4.2160781758957659</v>
      </c>
    </row>
    <row r="6633" spans="1:16" x14ac:dyDescent="0.3">
      <c r="A6633" t="s">
        <v>13</v>
      </c>
      <c r="B6633" t="s">
        <v>694</v>
      </c>
      <c r="C6633" t="s">
        <v>1576</v>
      </c>
      <c r="D6633">
        <v>2016</v>
      </c>
      <c r="E6633" t="s">
        <v>1599</v>
      </c>
      <c r="F6633" t="s">
        <v>1601</v>
      </c>
      <c r="G6633" t="s">
        <v>1605</v>
      </c>
      <c r="H6633" t="s">
        <v>1607</v>
      </c>
      <c r="I6633" s="10">
        <v>0.116913245</v>
      </c>
      <c r="J6633">
        <v>15.6</v>
      </c>
      <c r="K6633">
        <v>15.6</v>
      </c>
      <c r="L6633" s="3">
        <v>78.167000000000002</v>
      </c>
      <c r="M6633">
        <v>4</v>
      </c>
      <c r="N6633">
        <f>+$Q$876-Tabla13[[#This Row],[Outlet Establishment Year]]</f>
        <v>8</v>
      </c>
      <c r="O6633">
        <f>+Tabla13[[#This Row],[Sales]]/Tabla13[[#This Row],[Antigüedad]]</f>
        <v>9.7708750000000002</v>
      </c>
      <c r="P6633" s="4">
        <f>+Tabla13[[#This Row],[Sales]]/Tabla13[[#This Row],[Item Weight corregido]]</f>
        <v>5.010705128205128</v>
      </c>
    </row>
    <row r="6634" spans="1:16" x14ac:dyDescent="0.3">
      <c r="A6634" t="s">
        <v>13</v>
      </c>
      <c r="B6634" t="s">
        <v>1032</v>
      </c>
      <c r="C6634" t="s">
        <v>1576</v>
      </c>
      <c r="D6634">
        <v>2016</v>
      </c>
      <c r="E6634" t="s">
        <v>1599</v>
      </c>
      <c r="F6634" t="s">
        <v>1601</v>
      </c>
      <c r="G6634" t="s">
        <v>1605</v>
      </c>
      <c r="H6634" t="s">
        <v>1607</v>
      </c>
      <c r="I6634" s="10">
        <v>4.5203854000000002E-2</v>
      </c>
      <c r="J6634">
        <v>15.7</v>
      </c>
      <c r="K6634">
        <v>15.7</v>
      </c>
      <c r="L6634" s="3">
        <v>180.26599999999999</v>
      </c>
      <c r="M6634">
        <v>4</v>
      </c>
      <c r="N6634">
        <f>+$Q$876-Tabla13[[#This Row],[Outlet Establishment Year]]</f>
        <v>8</v>
      </c>
      <c r="O6634">
        <f>+Tabla13[[#This Row],[Sales]]/Tabla13[[#This Row],[Antigüedad]]</f>
        <v>22.533249999999999</v>
      </c>
      <c r="P6634" s="4">
        <f>+Tabla13[[#This Row],[Sales]]/Tabla13[[#This Row],[Item Weight corregido]]</f>
        <v>11.481910828025478</v>
      </c>
    </row>
    <row r="6635" spans="1:16" x14ac:dyDescent="0.3">
      <c r="A6635" t="s">
        <v>13</v>
      </c>
      <c r="B6635" t="s">
        <v>1044</v>
      </c>
      <c r="C6635" t="s">
        <v>1576</v>
      </c>
      <c r="D6635">
        <v>2016</v>
      </c>
      <c r="E6635" t="s">
        <v>1599</v>
      </c>
      <c r="F6635" t="s">
        <v>1601</v>
      </c>
      <c r="G6635" t="s">
        <v>1605</v>
      </c>
      <c r="H6635" t="s">
        <v>1607</v>
      </c>
      <c r="I6635" s="10">
        <v>1.4691783999999999E-2</v>
      </c>
      <c r="J6635">
        <v>17.350000000000001</v>
      </c>
      <c r="K6635">
        <v>17.350000000000001</v>
      </c>
      <c r="L6635" s="3">
        <v>74.103800000000007</v>
      </c>
      <c r="M6635">
        <v>4</v>
      </c>
      <c r="N6635">
        <f>+$Q$876-Tabla13[[#This Row],[Outlet Establishment Year]]</f>
        <v>8</v>
      </c>
      <c r="O6635">
        <f>+Tabla13[[#This Row],[Sales]]/Tabla13[[#This Row],[Antigüedad]]</f>
        <v>9.2629750000000008</v>
      </c>
      <c r="P6635" s="4">
        <f>+Tabla13[[#This Row],[Sales]]/Tabla13[[#This Row],[Item Weight corregido]]</f>
        <v>4.2711123919308358</v>
      </c>
    </row>
    <row r="6636" spans="1:16" x14ac:dyDescent="0.3">
      <c r="A6636" t="s">
        <v>13</v>
      </c>
      <c r="B6636" t="s">
        <v>1289</v>
      </c>
      <c r="C6636" t="s">
        <v>1576</v>
      </c>
      <c r="D6636">
        <v>2016</v>
      </c>
      <c r="E6636" t="s">
        <v>1599</v>
      </c>
      <c r="F6636" t="s">
        <v>1601</v>
      </c>
      <c r="G6636" t="s">
        <v>1605</v>
      </c>
      <c r="H6636" t="s">
        <v>1607</v>
      </c>
      <c r="I6636" s="10">
        <v>0.100074524</v>
      </c>
      <c r="J6636">
        <v>19.2</v>
      </c>
      <c r="K6636">
        <v>19.2</v>
      </c>
      <c r="L6636" s="3">
        <v>110.2886</v>
      </c>
      <c r="M6636">
        <v>4</v>
      </c>
      <c r="N6636">
        <f>+$Q$876-Tabla13[[#This Row],[Outlet Establishment Year]]</f>
        <v>8</v>
      </c>
      <c r="O6636">
        <f>+Tabla13[[#This Row],[Sales]]/Tabla13[[#This Row],[Antigüedad]]</f>
        <v>13.786075</v>
      </c>
      <c r="P6636" s="4">
        <f>+Tabla13[[#This Row],[Sales]]/Tabla13[[#This Row],[Item Weight corregido]]</f>
        <v>5.7441979166666668</v>
      </c>
    </row>
    <row r="6637" spans="1:16" x14ac:dyDescent="0.3">
      <c r="A6637" t="s">
        <v>13</v>
      </c>
      <c r="B6637" t="s">
        <v>594</v>
      </c>
      <c r="C6637" t="s">
        <v>1576</v>
      </c>
      <c r="D6637">
        <v>2016</v>
      </c>
      <c r="E6637" t="s">
        <v>1599</v>
      </c>
      <c r="F6637" t="s">
        <v>1601</v>
      </c>
      <c r="G6637" t="s">
        <v>1605</v>
      </c>
      <c r="H6637" t="s">
        <v>1607</v>
      </c>
      <c r="I6637" s="10">
        <v>3.7403973E-2</v>
      </c>
      <c r="J6637">
        <v>20.85</v>
      </c>
      <c r="K6637">
        <v>20.85</v>
      </c>
      <c r="L6637" s="3">
        <v>192.5478</v>
      </c>
      <c r="M6637">
        <v>4</v>
      </c>
      <c r="N6637">
        <f>+$Q$876-Tabla13[[#This Row],[Outlet Establishment Year]]</f>
        <v>8</v>
      </c>
      <c r="O6637">
        <f>+Tabla13[[#This Row],[Sales]]/Tabla13[[#This Row],[Antigüedad]]</f>
        <v>24.068474999999999</v>
      </c>
      <c r="P6637" s="4">
        <f>+Tabla13[[#This Row],[Sales]]/Tabla13[[#This Row],[Item Weight corregido]]</f>
        <v>9.2349064748201428</v>
      </c>
    </row>
    <row r="6638" spans="1:16" x14ac:dyDescent="0.3">
      <c r="A6638" t="s">
        <v>13</v>
      </c>
      <c r="B6638" t="s">
        <v>1537</v>
      </c>
      <c r="C6638" t="s">
        <v>1574</v>
      </c>
      <c r="D6638">
        <v>2016</v>
      </c>
      <c r="E6638" t="s">
        <v>1599</v>
      </c>
      <c r="F6638" t="s">
        <v>1601</v>
      </c>
      <c r="G6638" t="s">
        <v>1605</v>
      </c>
      <c r="H6638" t="s">
        <v>1607</v>
      </c>
      <c r="I6638" s="10">
        <v>5.696122E-2</v>
      </c>
      <c r="J6638">
        <v>5.7350000000000003</v>
      </c>
      <c r="K6638">
        <v>5.7350000000000003</v>
      </c>
      <c r="L6638" s="3">
        <v>176.33699999999999</v>
      </c>
      <c r="M6638">
        <v>4</v>
      </c>
      <c r="N6638">
        <f>+$Q$876-Tabla13[[#This Row],[Outlet Establishment Year]]</f>
        <v>8</v>
      </c>
      <c r="O6638">
        <f>+Tabla13[[#This Row],[Sales]]/Tabla13[[#This Row],[Antigüedad]]</f>
        <v>22.042124999999999</v>
      </c>
      <c r="P6638" s="4">
        <f>+Tabla13[[#This Row],[Sales]]/Tabla13[[#This Row],[Item Weight corregido]]</f>
        <v>30.747515257192674</v>
      </c>
    </row>
    <row r="6639" spans="1:16" x14ac:dyDescent="0.3">
      <c r="A6639" t="s">
        <v>13</v>
      </c>
      <c r="B6639" t="s">
        <v>1394</v>
      </c>
      <c r="C6639" t="s">
        <v>1574</v>
      </c>
      <c r="D6639">
        <v>2016</v>
      </c>
      <c r="E6639" t="s">
        <v>1599</v>
      </c>
      <c r="F6639" t="s">
        <v>1601</v>
      </c>
      <c r="G6639" t="s">
        <v>1605</v>
      </c>
      <c r="H6639" t="s">
        <v>1607</v>
      </c>
      <c r="I6639" s="10">
        <v>2.5408701999999998E-2</v>
      </c>
      <c r="J6639">
        <v>6.0549999999999997</v>
      </c>
      <c r="K6639">
        <v>6.0549999999999997</v>
      </c>
      <c r="L6639" s="3">
        <v>160.892</v>
      </c>
      <c r="M6639">
        <v>4</v>
      </c>
      <c r="N6639">
        <f>+$Q$876-Tabla13[[#This Row],[Outlet Establishment Year]]</f>
        <v>8</v>
      </c>
      <c r="O6639">
        <f>+Tabla13[[#This Row],[Sales]]/Tabla13[[#This Row],[Antigüedad]]</f>
        <v>20.111499999999999</v>
      </c>
      <c r="P6639" s="4">
        <f>+Tabla13[[#This Row],[Sales]]/Tabla13[[#This Row],[Item Weight corregido]]</f>
        <v>26.571758876961191</v>
      </c>
    </row>
    <row r="6640" spans="1:16" x14ac:dyDescent="0.3">
      <c r="A6640" t="s">
        <v>13</v>
      </c>
      <c r="B6640" t="s">
        <v>655</v>
      </c>
      <c r="C6640" t="s">
        <v>1574</v>
      </c>
      <c r="D6640">
        <v>2016</v>
      </c>
      <c r="E6640" t="s">
        <v>1599</v>
      </c>
      <c r="F6640" t="s">
        <v>1601</v>
      </c>
      <c r="G6640" t="s">
        <v>1605</v>
      </c>
      <c r="H6640" t="s">
        <v>1607</v>
      </c>
      <c r="I6640" s="10">
        <v>1.6958832E-2</v>
      </c>
      <c r="J6640">
        <v>6.6550000000000002</v>
      </c>
      <c r="K6640">
        <v>6.6550000000000002</v>
      </c>
      <c r="L6640" s="3">
        <v>210.05860000000001</v>
      </c>
      <c r="M6640">
        <v>4</v>
      </c>
      <c r="N6640">
        <f>+$Q$876-Tabla13[[#This Row],[Outlet Establishment Year]]</f>
        <v>8</v>
      </c>
      <c r="O6640">
        <f>+Tabla13[[#This Row],[Sales]]/Tabla13[[#This Row],[Antigüedad]]</f>
        <v>26.257325000000002</v>
      </c>
      <c r="P6640" s="4">
        <f>+Tabla13[[#This Row],[Sales]]/Tabla13[[#This Row],[Item Weight corregido]]</f>
        <v>31.564027047332832</v>
      </c>
    </row>
    <row r="6641" spans="1:16" x14ac:dyDescent="0.3">
      <c r="A6641" t="s">
        <v>13</v>
      </c>
      <c r="B6641" t="s">
        <v>1376</v>
      </c>
      <c r="C6641" t="s">
        <v>1574</v>
      </c>
      <c r="D6641">
        <v>2016</v>
      </c>
      <c r="E6641" t="s">
        <v>1599</v>
      </c>
      <c r="F6641" t="s">
        <v>1601</v>
      </c>
      <c r="G6641" t="s">
        <v>1605</v>
      </c>
      <c r="H6641" t="s">
        <v>1607</v>
      </c>
      <c r="I6641" s="10">
        <v>9.3385381000000003E-2</v>
      </c>
      <c r="J6641">
        <v>7.3250000000000002</v>
      </c>
      <c r="K6641">
        <v>7.3250000000000002</v>
      </c>
      <c r="L6641" s="3">
        <v>91.314599999999999</v>
      </c>
      <c r="M6641">
        <v>4</v>
      </c>
      <c r="N6641">
        <f>+$Q$876-Tabla13[[#This Row],[Outlet Establishment Year]]</f>
        <v>8</v>
      </c>
      <c r="O6641">
        <f>+Tabla13[[#This Row],[Sales]]/Tabla13[[#This Row],[Antigüedad]]</f>
        <v>11.414325</v>
      </c>
      <c r="P6641" s="4">
        <f>+Tabla13[[#This Row],[Sales]]/Tabla13[[#This Row],[Item Weight corregido]]</f>
        <v>12.46615699658703</v>
      </c>
    </row>
    <row r="6642" spans="1:16" x14ac:dyDescent="0.3">
      <c r="A6642" t="s">
        <v>13</v>
      </c>
      <c r="B6642" t="s">
        <v>1490</v>
      </c>
      <c r="C6642" t="s">
        <v>1574</v>
      </c>
      <c r="D6642">
        <v>2016</v>
      </c>
      <c r="E6642" t="s">
        <v>1599</v>
      </c>
      <c r="F6642" t="s">
        <v>1601</v>
      </c>
      <c r="G6642" t="s">
        <v>1605</v>
      </c>
      <c r="H6642" t="s">
        <v>1607</v>
      </c>
      <c r="I6642" s="10">
        <v>5.5127499000000003E-2</v>
      </c>
      <c r="J6642">
        <v>7.52</v>
      </c>
      <c r="K6642">
        <v>7.52</v>
      </c>
      <c r="L6642" s="3">
        <v>128.29939999999999</v>
      </c>
      <c r="M6642">
        <v>4</v>
      </c>
      <c r="N6642">
        <f>+$Q$876-Tabla13[[#This Row],[Outlet Establishment Year]]</f>
        <v>8</v>
      </c>
      <c r="O6642">
        <f>+Tabla13[[#This Row],[Sales]]/Tabla13[[#This Row],[Antigüedad]]</f>
        <v>16.037424999999999</v>
      </c>
      <c r="P6642" s="4">
        <f>+Tabla13[[#This Row],[Sales]]/Tabla13[[#This Row],[Item Weight corregido]]</f>
        <v>17.061090425531916</v>
      </c>
    </row>
    <row r="6643" spans="1:16" x14ac:dyDescent="0.3">
      <c r="A6643" t="s">
        <v>13</v>
      </c>
      <c r="B6643" t="s">
        <v>1339</v>
      </c>
      <c r="C6643" t="s">
        <v>1574</v>
      </c>
      <c r="D6643">
        <v>2016</v>
      </c>
      <c r="E6643" t="s">
        <v>1599</v>
      </c>
      <c r="F6643" t="s">
        <v>1601</v>
      </c>
      <c r="G6643" t="s">
        <v>1605</v>
      </c>
      <c r="H6643" t="s">
        <v>1607</v>
      </c>
      <c r="I6643" s="10">
        <v>7.0900281999999995E-2</v>
      </c>
      <c r="J6643">
        <v>7.68</v>
      </c>
      <c r="K6643">
        <v>7.68</v>
      </c>
      <c r="L6643" s="3">
        <v>192.61619999999999</v>
      </c>
      <c r="M6643">
        <v>4</v>
      </c>
      <c r="N6643">
        <f>+$Q$876-Tabla13[[#This Row],[Outlet Establishment Year]]</f>
        <v>8</v>
      </c>
      <c r="O6643">
        <f>+Tabla13[[#This Row],[Sales]]/Tabla13[[#This Row],[Antigüedad]]</f>
        <v>24.077024999999999</v>
      </c>
      <c r="P6643" s="4">
        <f>+Tabla13[[#This Row],[Sales]]/Tabla13[[#This Row],[Item Weight corregido]]</f>
        <v>25.080234375</v>
      </c>
    </row>
    <row r="6644" spans="1:16" x14ac:dyDescent="0.3">
      <c r="A6644" t="s">
        <v>13</v>
      </c>
      <c r="B6644" t="s">
        <v>786</v>
      </c>
      <c r="C6644" t="s">
        <v>1574</v>
      </c>
      <c r="D6644">
        <v>2016</v>
      </c>
      <c r="E6644" t="s">
        <v>1599</v>
      </c>
      <c r="F6644" t="s">
        <v>1601</v>
      </c>
      <c r="G6644" t="s">
        <v>1605</v>
      </c>
      <c r="H6644" t="s">
        <v>1607</v>
      </c>
      <c r="I6644" s="10">
        <v>2.5967624000000002E-2</v>
      </c>
      <c r="J6644">
        <v>8.7850000000000001</v>
      </c>
      <c r="K6644">
        <v>8.7850000000000001</v>
      </c>
      <c r="L6644" s="3">
        <v>119.9414</v>
      </c>
      <c r="M6644">
        <v>4</v>
      </c>
      <c r="N6644">
        <f>+$Q$876-Tabla13[[#This Row],[Outlet Establishment Year]]</f>
        <v>8</v>
      </c>
      <c r="O6644">
        <f>+Tabla13[[#This Row],[Sales]]/Tabla13[[#This Row],[Antigüedad]]</f>
        <v>14.992675</v>
      </c>
      <c r="P6644" s="4">
        <f>+Tabla13[[#This Row],[Sales]]/Tabla13[[#This Row],[Item Weight corregido]]</f>
        <v>13.652976664769493</v>
      </c>
    </row>
    <row r="6645" spans="1:16" x14ac:dyDescent="0.3">
      <c r="A6645" t="s">
        <v>13</v>
      </c>
      <c r="B6645" t="s">
        <v>785</v>
      </c>
      <c r="C6645" t="s">
        <v>1574</v>
      </c>
      <c r="D6645">
        <v>2016</v>
      </c>
      <c r="E6645" t="s">
        <v>1599</v>
      </c>
      <c r="F6645" t="s">
        <v>1601</v>
      </c>
      <c r="G6645" t="s">
        <v>1605</v>
      </c>
      <c r="H6645" t="s">
        <v>1607</v>
      </c>
      <c r="I6645" s="10">
        <v>5.9846974999999997E-2</v>
      </c>
      <c r="J6645">
        <v>11.1</v>
      </c>
      <c r="K6645">
        <v>11.1</v>
      </c>
      <c r="L6645" s="3">
        <v>150.13659999999999</v>
      </c>
      <c r="M6645">
        <v>4</v>
      </c>
      <c r="N6645">
        <f>+$Q$876-Tabla13[[#This Row],[Outlet Establishment Year]]</f>
        <v>8</v>
      </c>
      <c r="O6645">
        <f>+Tabla13[[#This Row],[Sales]]/Tabla13[[#This Row],[Antigüedad]]</f>
        <v>18.767074999999998</v>
      </c>
      <c r="P6645" s="4">
        <f>+Tabla13[[#This Row],[Sales]]/Tabla13[[#This Row],[Item Weight corregido]]</f>
        <v>13.525819819819819</v>
      </c>
    </row>
    <row r="6646" spans="1:16" x14ac:dyDescent="0.3">
      <c r="A6646" t="s">
        <v>13</v>
      </c>
      <c r="B6646" t="s">
        <v>695</v>
      </c>
      <c r="C6646" t="s">
        <v>1574</v>
      </c>
      <c r="D6646">
        <v>2016</v>
      </c>
      <c r="E6646" t="s">
        <v>1599</v>
      </c>
      <c r="F6646" t="s">
        <v>1601</v>
      </c>
      <c r="G6646" t="s">
        <v>1605</v>
      </c>
      <c r="H6646" t="s">
        <v>1607</v>
      </c>
      <c r="I6646" s="10">
        <v>9.9757833000000004E-2</v>
      </c>
      <c r="J6646">
        <v>12.35</v>
      </c>
      <c r="K6646">
        <v>12.35</v>
      </c>
      <c r="L6646" s="3">
        <v>113.95180000000001</v>
      </c>
      <c r="M6646">
        <v>4</v>
      </c>
      <c r="N6646">
        <f>+$Q$876-Tabla13[[#This Row],[Outlet Establishment Year]]</f>
        <v>8</v>
      </c>
      <c r="O6646">
        <f>+Tabla13[[#This Row],[Sales]]/Tabla13[[#This Row],[Antigüedad]]</f>
        <v>14.243975000000001</v>
      </c>
      <c r="P6646" s="4">
        <f>+Tabla13[[#This Row],[Sales]]/Tabla13[[#This Row],[Item Weight corregido]]</f>
        <v>9.2268663967611335</v>
      </c>
    </row>
    <row r="6647" spans="1:16" x14ac:dyDescent="0.3">
      <c r="A6647" t="s">
        <v>13</v>
      </c>
      <c r="B6647" t="s">
        <v>413</v>
      </c>
      <c r="C6647" t="s">
        <v>1574</v>
      </c>
      <c r="D6647">
        <v>2016</v>
      </c>
      <c r="E6647" t="s">
        <v>1599</v>
      </c>
      <c r="F6647" t="s">
        <v>1601</v>
      </c>
      <c r="G6647" t="s">
        <v>1605</v>
      </c>
      <c r="H6647" t="s">
        <v>1607</v>
      </c>
      <c r="I6647" s="10">
        <v>3.3220169000000001E-2</v>
      </c>
      <c r="J6647">
        <v>12.85</v>
      </c>
      <c r="K6647">
        <v>12.85</v>
      </c>
      <c r="L6647" s="3">
        <v>196.67679999999999</v>
      </c>
      <c r="M6647">
        <v>4</v>
      </c>
      <c r="N6647">
        <f>+$Q$876-Tabla13[[#This Row],[Outlet Establishment Year]]</f>
        <v>8</v>
      </c>
      <c r="O6647">
        <f>+Tabla13[[#This Row],[Sales]]/Tabla13[[#This Row],[Antigüedad]]</f>
        <v>24.584599999999998</v>
      </c>
      <c r="P6647" s="4">
        <f>+Tabla13[[#This Row],[Sales]]/Tabla13[[#This Row],[Item Weight corregido]]</f>
        <v>15.305587548638131</v>
      </c>
    </row>
    <row r="6648" spans="1:16" x14ac:dyDescent="0.3">
      <c r="A6648" t="s">
        <v>13</v>
      </c>
      <c r="B6648" t="s">
        <v>955</v>
      </c>
      <c r="C6648" t="s">
        <v>1574</v>
      </c>
      <c r="D6648">
        <v>2016</v>
      </c>
      <c r="E6648" t="s">
        <v>1599</v>
      </c>
      <c r="F6648" t="s">
        <v>1601</v>
      </c>
      <c r="G6648" t="s">
        <v>1605</v>
      </c>
      <c r="H6648" t="s">
        <v>1607</v>
      </c>
      <c r="I6648" s="10">
        <v>3.0094191999999999E-2</v>
      </c>
      <c r="J6648">
        <v>14</v>
      </c>
      <c r="K6648">
        <v>14</v>
      </c>
      <c r="L6648" s="3">
        <v>215.7192</v>
      </c>
      <c r="M6648">
        <v>4</v>
      </c>
      <c r="N6648">
        <f>+$Q$876-Tabla13[[#This Row],[Outlet Establishment Year]]</f>
        <v>8</v>
      </c>
      <c r="O6648">
        <f>+Tabla13[[#This Row],[Sales]]/Tabla13[[#This Row],[Antigüedad]]</f>
        <v>26.9649</v>
      </c>
      <c r="P6648" s="4">
        <f>+Tabla13[[#This Row],[Sales]]/Tabla13[[#This Row],[Item Weight corregido]]</f>
        <v>15.408514285714286</v>
      </c>
    </row>
    <row r="6649" spans="1:16" x14ac:dyDescent="0.3">
      <c r="A6649" t="s">
        <v>13</v>
      </c>
      <c r="B6649" t="s">
        <v>1457</v>
      </c>
      <c r="C6649" t="s">
        <v>1574</v>
      </c>
      <c r="D6649">
        <v>2016</v>
      </c>
      <c r="E6649" t="s">
        <v>1599</v>
      </c>
      <c r="F6649" t="s">
        <v>1601</v>
      </c>
      <c r="G6649" t="s">
        <v>1605</v>
      </c>
      <c r="H6649" t="s">
        <v>1607</v>
      </c>
      <c r="I6649" s="10">
        <v>0.17138804999999999</v>
      </c>
      <c r="J6649">
        <v>14.65</v>
      </c>
      <c r="K6649">
        <v>14.65</v>
      </c>
      <c r="L6649" s="3">
        <v>50.769199999999998</v>
      </c>
      <c r="M6649">
        <v>4</v>
      </c>
      <c r="N6649">
        <f>+$Q$876-Tabla13[[#This Row],[Outlet Establishment Year]]</f>
        <v>8</v>
      </c>
      <c r="O6649">
        <f>+Tabla13[[#This Row],[Sales]]/Tabla13[[#This Row],[Antigüedad]]</f>
        <v>6.3461499999999997</v>
      </c>
      <c r="P6649" s="4">
        <f>+Tabla13[[#This Row],[Sales]]/Tabla13[[#This Row],[Item Weight corregido]]</f>
        <v>3.4654744027303752</v>
      </c>
    </row>
    <row r="6650" spans="1:16" x14ac:dyDescent="0.3">
      <c r="A6650" t="s">
        <v>13</v>
      </c>
      <c r="B6650" t="s">
        <v>53</v>
      </c>
      <c r="C6650" t="s">
        <v>1574</v>
      </c>
      <c r="D6650">
        <v>2016</v>
      </c>
      <c r="E6650" t="s">
        <v>1599</v>
      </c>
      <c r="F6650" t="s">
        <v>1601</v>
      </c>
      <c r="G6650" t="s">
        <v>1605</v>
      </c>
      <c r="H6650" t="s">
        <v>1607</v>
      </c>
      <c r="I6650" s="10">
        <v>5.7396092000000003E-2</v>
      </c>
      <c r="J6650">
        <v>16.25</v>
      </c>
      <c r="K6650">
        <v>16.25</v>
      </c>
      <c r="L6650" s="3">
        <v>125.80459999999999</v>
      </c>
      <c r="M6650">
        <v>4</v>
      </c>
      <c r="N6650">
        <f>+$Q$876-Tabla13[[#This Row],[Outlet Establishment Year]]</f>
        <v>8</v>
      </c>
      <c r="O6650">
        <f>+Tabla13[[#This Row],[Sales]]/Tabla13[[#This Row],[Antigüedad]]</f>
        <v>15.725574999999999</v>
      </c>
      <c r="P6650" s="4">
        <f>+Tabla13[[#This Row],[Sales]]/Tabla13[[#This Row],[Item Weight corregido]]</f>
        <v>7.7418215384615383</v>
      </c>
    </row>
    <row r="6651" spans="1:16" x14ac:dyDescent="0.3">
      <c r="A6651" t="s">
        <v>13</v>
      </c>
      <c r="B6651" t="s">
        <v>814</v>
      </c>
      <c r="C6651" t="s">
        <v>1574</v>
      </c>
      <c r="D6651">
        <v>2016</v>
      </c>
      <c r="E6651" t="s">
        <v>1599</v>
      </c>
      <c r="F6651" t="s">
        <v>1601</v>
      </c>
      <c r="G6651" t="s">
        <v>1605</v>
      </c>
      <c r="H6651" t="s">
        <v>1607</v>
      </c>
      <c r="I6651" s="10">
        <v>8.9901774000000004E-2</v>
      </c>
      <c r="J6651">
        <v>18.2</v>
      </c>
      <c r="K6651">
        <v>18.2</v>
      </c>
      <c r="L6651" s="3">
        <v>197.511</v>
      </c>
      <c r="M6651">
        <v>4</v>
      </c>
      <c r="N6651">
        <f>+$Q$876-Tabla13[[#This Row],[Outlet Establishment Year]]</f>
        <v>8</v>
      </c>
      <c r="O6651">
        <f>+Tabla13[[#This Row],[Sales]]/Tabla13[[#This Row],[Antigüedad]]</f>
        <v>24.688874999999999</v>
      </c>
      <c r="P6651" s="4">
        <f>+Tabla13[[#This Row],[Sales]]/Tabla13[[#This Row],[Item Weight corregido]]</f>
        <v>10.852252747252747</v>
      </c>
    </row>
    <row r="6652" spans="1:16" x14ac:dyDescent="0.3">
      <c r="A6652" t="s">
        <v>13</v>
      </c>
      <c r="B6652" t="s">
        <v>602</v>
      </c>
      <c r="C6652" t="s">
        <v>1574</v>
      </c>
      <c r="D6652">
        <v>2016</v>
      </c>
      <c r="E6652" t="s">
        <v>1599</v>
      </c>
      <c r="F6652" t="s">
        <v>1601</v>
      </c>
      <c r="G6652" t="s">
        <v>1605</v>
      </c>
      <c r="H6652" t="s">
        <v>1607</v>
      </c>
      <c r="I6652" s="10">
        <v>0.161489509</v>
      </c>
      <c r="J6652">
        <v>18.2</v>
      </c>
      <c r="K6652">
        <v>18.2</v>
      </c>
      <c r="L6652" s="3">
        <v>37.619</v>
      </c>
      <c r="M6652">
        <v>4</v>
      </c>
      <c r="N6652">
        <f>+$Q$876-Tabla13[[#This Row],[Outlet Establishment Year]]</f>
        <v>8</v>
      </c>
      <c r="O6652">
        <f>+Tabla13[[#This Row],[Sales]]/Tabla13[[#This Row],[Antigüedad]]</f>
        <v>4.702375</v>
      </c>
      <c r="P6652" s="4">
        <f>+Tabla13[[#This Row],[Sales]]/Tabla13[[#This Row],[Item Weight corregido]]</f>
        <v>2.0669780219780218</v>
      </c>
    </row>
    <row r="6653" spans="1:16" x14ac:dyDescent="0.3">
      <c r="A6653" t="s">
        <v>13</v>
      </c>
      <c r="B6653" t="s">
        <v>176</v>
      </c>
      <c r="C6653" t="s">
        <v>1574</v>
      </c>
      <c r="D6653">
        <v>2016</v>
      </c>
      <c r="E6653" t="s">
        <v>1599</v>
      </c>
      <c r="F6653" t="s">
        <v>1601</v>
      </c>
      <c r="G6653" t="s">
        <v>1605</v>
      </c>
      <c r="H6653" t="s">
        <v>1607</v>
      </c>
      <c r="I6653" s="10">
        <v>4.5669236000000002E-2</v>
      </c>
      <c r="J6653">
        <v>19.850000000000001</v>
      </c>
      <c r="K6653">
        <v>19.850000000000001</v>
      </c>
      <c r="L6653" s="3">
        <v>126.402</v>
      </c>
      <c r="M6653">
        <v>4</v>
      </c>
      <c r="N6653">
        <f>+$Q$876-Tabla13[[#This Row],[Outlet Establishment Year]]</f>
        <v>8</v>
      </c>
      <c r="O6653">
        <f>+Tabla13[[#This Row],[Sales]]/Tabla13[[#This Row],[Antigüedad]]</f>
        <v>15.80025</v>
      </c>
      <c r="P6653" s="4">
        <f>+Tabla13[[#This Row],[Sales]]/Tabla13[[#This Row],[Item Weight corregido]]</f>
        <v>6.3678589420654905</v>
      </c>
    </row>
    <row r="6654" spans="1:16" x14ac:dyDescent="0.3">
      <c r="A6654" t="s">
        <v>13</v>
      </c>
      <c r="B6654" t="s">
        <v>340</v>
      </c>
      <c r="C6654" t="s">
        <v>1574</v>
      </c>
      <c r="D6654">
        <v>2016</v>
      </c>
      <c r="E6654" t="s">
        <v>1599</v>
      </c>
      <c r="F6654" t="s">
        <v>1601</v>
      </c>
      <c r="G6654" t="s">
        <v>1605</v>
      </c>
      <c r="H6654" t="s">
        <v>1607</v>
      </c>
      <c r="I6654" s="10">
        <v>3.6140297000000002E-2</v>
      </c>
      <c r="J6654">
        <v>20.5</v>
      </c>
      <c r="K6654">
        <v>20.5</v>
      </c>
      <c r="L6654" s="3">
        <v>120.07559999999999</v>
      </c>
      <c r="M6654">
        <v>4</v>
      </c>
      <c r="N6654">
        <f>+$Q$876-Tabla13[[#This Row],[Outlet Establishment Year]]</f>
        <v>8</v>
      </c>
      <c r="O6654">
        <f>+Tabla13[[#This Row],[Sales]]/Tabla13[[#This Row],[Antigüedad]]</f>
        <v>15.009449999999999</v>
      </c>
      <c r="P6654" s="4">
        <f>+Tabla13[[#This Row],[Sales]]/Tabla13[[#This Row],[Item Weight corregido]]</f>
        <v>5.8573463414634146</v>
      </c>
    </row>
    <row r="6655" spans="1:16" x14ac:dyDescent="0.3">
      <c r="A6655" t="s">
        <v>13</v>
      </c>
      <c r="B6655" t="s">
        <v>1048</v>
      </c>
      <c r="C6655" t="s">
        <v>1574</v>
      </c>
      <c r="D6655">
        <v>2016</v>
      </c>
      <c r="E6655" t="s">
        <v>1599</v>
      </c>
      <c r="F6655" t="s">
        <v>1601</v>
      </c>
      <c r="G6655" t="s">
        <v>1605</v>
      </c>
      <c r="H6655" t="s">
        <v>1607</v>
      </c>
      <c r="I6655" s="10">
        <v>4.8758910000000003E-2</v>
      </c>
      <c r="J6655">
        <v>20.7</v>
      </c>
      <c r="K6655">
        <v>20.7</v>
      </c>
      <c r="L6655" s="3">
        <v>37.3506</v>
      </c>
      <c r="M6655">
        <v>4</v>
      </c>
      <c r="N6655">
        <f>+$Q$876-Tabla13[[#This Row],[Outlet Establishment Year]]</f>
        <v>8</v>
      </c>
      <c r="O6655">
        <f>+Tabla13[[#This Row],[Sales]]/Tabla13[[#This Row],[Antigüedad]]</f>
        <v>4.668825</v>
      </c>
      <c r="P6655" s="4">
        <f>+Tabla13[[#This Row],[Sales]]/Tabla13[[#This Row],[Item Weight corregido]]</f>
        <v>1.8043768115942029</v>
      </c>
    </row>
    <row r="6656" spans="1:16" x14ac:dyDescent="0.3">
      <c r="A6656" t="s">
        <v>13</v>
      </c>
      <c r="B6656" t="s">
        <v>1246</v>
      </c>
      <c r="C6656" t="s">
        <v>1583</v>
      </c>
      <c r="D6656">
        <v>2016</v>
      </c>
      <c r="E6656" t="s">
        <v>1599</v>
      </c>
      <c r="F6656" t="s">
        <v>1601</v>
      </c>
      <c r="G6656" t="s">
        <v>1605</v>
      </c>
      <c r="H6656" t="s">
        <v>1607</v>
      </c>
      <c r="I6656" s="10">
        <v>6.4064380000000004E-2</v>
      </c>
      <c r="J6656">
        <v>7.9050000000000002</v>
      </c>
      <c r="K6656">
        <v>7.9050000000000002</v>
      </c>
      <c r="L6656" s="3">
        <v>229.26939999999999</v>
      </c>
      <c r="M6656">
        <v>4</v>
      </c>
      <c r="N6656">
        <f>+$Q$876-Tabla13[[#This Row],[Outlet Establishment Year]]</f>
        <v>8</v>
      </c>
      <c r="O6656">
        <f>+Tabla13[[#This Row],[Sales]]/Tabla13[[#This Row],[Antigüedad]]</f>
        <v>28.658674999999999</v>
      </c>
      <c r="P6656" s="4">
        <f>+Tabla13[[#This Row],[Sales]]/Tabla13[[#This Row],[Item Weight corregido]]</f>
        <v>29.003086654016442</v>
      </c>
    </row>
    <row r="6657" spans="1:16" x14ac:dyDescent="0.3">
      <c r="A6657" t="s">
        <v>13</v>
      </c>
      <c r="B6657" t="s">
        <v>76</v>
      </c>
      <c r="C6657" t="s">
        <v>1583</v>
      </c>
      <c r="D6657">
        <v>2016</v>
      </c>
      <c r="E6657" t="s">
        <v>1599</v>
      </c>
      <c r="F6657" t="s">
        <v>1601</v>
      </c>
      <c r="G6657" t="s">
        <v>1605</v>
      </c>
      <c r="H6657" t="s">
        <v>1607</v>
      </c>
      <c r="I6657" s="10">
        <v>8.6781204000000001E-2</v>
      </c>
      <c r="J6657">
        <v>8.8800000000000008</v>
      </c>
      <c r="K6657">
        <v>8.8800000000000008</v>
      </c>
      <c r="L6657" s="3">
        <v>152.26820000000001</v>
      </c>
      <c r="M6657">
        <v>4</v>
      </c>
      <c r="N6657">
        <f>+$Q$876-Tabla13[[#This Row],[Outlet Establishment Year]]</f>
        <v>8</v>
      </c>
      <c r="O6657">
        <f>+Tabla13[[#This Row],[Sales]]/Tabla13[[#This Row],[Antigüedad]]</f>
        <v>19.033525000000001</v>
      </c>
      <c r="P6657" s="4">
        <f>+Tabla13[[#This Row],[Sales]]/Tabla13[[#This Row],[Item Weight corregido]]</f>
        <v>17.14731981981982</v>
      </c>
    </row>
    <row r="6658" spans="1:16" x14ac:dyDescent="0.3">
      <c r="A6658" t="s">
        <v>13</v>
      </c>
      <c r="B6658" t="s">
        <v>47</v>
      </c>
      <c r="C6658" t="s">
        <v>1583</v>
      </c>
      <c r="D6658">
        <v>2016</v>
      </c>
      <c r="E6658" t="s">
        <v>1599</v>
      </c>
      <c r="F6658" t="s">
        <v>1601</v>
      </c>
      <c r="G6658" t="s">
        <v>1605</v>
      </c>
      <c r="H6658" t="s">
        <v>1607</v>
      </c>
      <c r="I6658" s="10">
        <v>4.6584552000000001E-2</v>
      </c>
      <c r="J6658">
        <v>10.1</v>
      </c>
      <c r="K6658">
        <v>10.1</v>
      </c>
      <c r="L6658" s="3">
        <v>61.287799999999997</v>
      </c>
      <c r="M6658">
        <v>4</v>
      </c>
      <c r="N6658">
        <f>+$Q$876-Tabla13[[#This Row],[Outlet Establishment Year]]</f>
        <v>8</v>
      </c>
      <c r="O6658">
        <f>+Tabla13[[#This Row],[Sales]]/Tabla13[[#This Row],[Antigüedad]]</f>
        <v>7.6609749999999996</v>
      </c>
      <c r="P6658" s="4">
        <f>+Tabla13[[#This Row],[Sales]]/Tabla13[[#This Row],[Item Weight corregido]]</f>
        <v>6.0680990099009904</v>
      </c>
    </row>
    <row r="6659" spans="1:16" x14ac:dyDescent="0.3">
      <c r="A6659" t="s">
        <v>13</v>
      </c>
      <c r="B6659" t="s">
        <v>824</v>
      </c>
      <c r="C6659" t="s">
        <v>1583</v>
      </c>
      <c r="D6659">
        <v>2016</v>
      </c>
      <c r="E6659" t="s">
        <v>1599</v>
      </c>
      <c r="F6659" t="s">
        <v>1601</v>
      </c>
      <c r="G6659" t="s">
        <v>1605</v>
      </c>
      <c r="H6659" t="s">
        <v>1607</v>
      </c>
      <c r="I6659" s="10">
        <v>0</v>
      </c>
      <c r="J6659">
        <v>10.195</v>
      </c>
      <c r="K6659">
        <v>10.195</v>
      </c>
      <c r="L6659" s="3">
        <v>114.086</v>
      </c>
      <c r="M6659">
        <v>4</v>
      </c>
      <c r="N6659">
        <f>+$Q$876-Tabla13[[#This Row],[Outlet Establishment Year]]</f>
        <v>8</v>
      </c>
      <c r="O6659">
        <f>+Tabla13[[#This Row],[Sales]]/Tabla13[[#This Row],[Antigüedad]]</f>
        <v>14.26075</v>
      </c>
      <c r="P6659" s="4">
        <f>+Tabla13[[#This Row],[Sales]]/Tabla13[[#This Row],[Item Weight corregido]]</f>
        <v>11.190387444825895</v>
      </c>
    </row>
    <row r="6660" spans="1:16" x14ac:dyDescent="0.3">
      <c r="A6660" t="s">
        <v>13</v>
      </c>
      <c r="B6660" t="s">
        <v>1177</v>
      </c>
      <c r="C6660" t="s">
        <v>1583</v>
      </c>
      <c r="D6660">
        <v>2016</v>
      </c>
      <c r="E6660" t="s">
        <v>1599</v>
      </c>
      <c r="F6660" t="s">
        <v>1601</v>
      </c>
      <c r="G6660" t="s">
        <v>1605</v>
      </c>
      <c r="H6660" t="s">
        <v>1607</v>
      </c>
      <c r="I6660" s="10">
        <v>0.14060331600000001</v>
      </c>
      <c r="J6660">
        <v>15.75</v>
      </c>
      <c r="K6660">
        <v>15.75</v>
      </c>
      <c r="L6660" s="3">
        <v>252.8382</v>
      </c>
      <c r="M6660">
        <v>4</v>
      </c>
      <c r="N6660">
        <f>+$Q$876-Tabla13[[#This Row],[Outlet Establishment Year]]</f>
        <v>8</v>
      </c>
      <c r="O6660">
        <f>+Tabla13[[#This Row],[Sales]]/Tabla13[[#This Row],[Antigüedad]]</f>
        <v>31.604775</v>
      </c>
      <c r="P6660" s="4">
        <f>+Tabla13[[#This Row],[Sales]]/Tabla13[[#This Row],[Item Weight corregido]]</f>
        <v>16.053219047619049</v>
      </c>
    </row>
    <row r="6661" spans="1:16" x14ac:dyDescent="0.3">
      <c r="A6661" t="s">
        <v>13</v>
      </c>
      <c r="B6661" t="s">
        <v>761</v>
      </c>
      <c r="C6661" t="s">
        <v>1583</v>
      </c>
      <c r="D6661">
        <v>2016</v>
      </c>
      <c r="E6661" t="s">
        <v>1599</v>
      </c>
      <c r="F6661" t="s">
        <v>1601</v>
      </c>
      <c r="G6661" t="s">
        <v>1605</v>
      </c>
      <c r="H6661" t="s">
        <v>1607</v>
      </c>
      <c r="I6661" s="10">
        <v>3.8736780999999998E-2</v>
      </c>
      <c r="J6661">
        <v>19.7</v>
      </c>
      <c r="K6661">
        <v>19.7</v>
      </c>
      <c r="L6661" s="3">
        <v>127.4362</v>
      </c>
      <c r="M6661">
        <v>4</v>
      </c>
      <c r="N6661">
        <f>+$Q$876-Tabla13[[#This Row],[Outlet Establishment Year]]</f>
        <v>8</v>
      </c>
      <c r="O6661">
        <f>+Tabla13[[#This Row],[Sales]]/Tabla13[[#This Row],[Antigüedad]]</f>
        <v>15.929525</v>
      </c>
      <c r="P6661" s="4">
        <f>+Tabla13[[#This Row],[Sales]]/Tabla13[[#This Row],[Item Weight corregido]]</f>
        <v>6.4688426395939089</v>
      </c>
    </row>
    <row r="6662" spans="1:16" x14ac:dyDescent="0.3">
      <c r="A6662" t="s">
        <v>13</v>
      </c>
      <c r="B6662" t="s">
        <v>855</v>
      </c>
      <c r="C6662" t="s">
        <v>1575</v>
      </c>
      <c r="D6662">
        <v>2016</v>
      </c>
      <c r="E6662" t="s">
        <v>1599</v>
      </c>
      <c r="F6662" t="s">
        <v>1601</v>
      </c>
      <c r="G6662" t="s">
        <v>1605</v>
      </c>
      <c r="H6662" t="s">
        <v>1607</v>
      </c>
      <c r="I6662" s="10">
        <v>5.9846974999999997E-2</v>
      </c>
      <c r="J6662">
        <v>6.8250000000000002</v>
      </c>
      <c r="K6662">
        <v>6.8250000000000002</v>
      </c>
      <c r="L6662" s="3">
        <v>262.52260000000001</v>
      </c>
      <c r="M6662">
        <v>4</v>
      </c>
      <c r="N6662">
        <f>+$Q$876-Tabla13[[#This Row],[Outlet Establishment Year]]</f>
        <v>8</v>
      </c>
      <c r="O6662">
        <f>+Tabla13[[#This Row],[Sales]]/Tabla13[[#This Row],[Antigüedad]]</f>
        <v>32.815325000000001</v>
      </c>
      <c r="P6662" s="4">
        <f>+Tabla13[[#This Row],[Sales]]/Tabla13[[#This Row],[Item Weight corregido]]</f>
        <v>38.464849816849821</v>
      </c>
    </row>
    <row r="6663" spans="1:16" x14ac:dyDescent="0.3">
      <c r="A6663" t="s">
        <v>13</v>
      </c>
      <c r="B6663" t="s">
        <v>342</v>
      </c>
      <c r="C6663" t="s">
        <v>1575</v>
      </c>
      <c r="D6663">
        <v>2016</v>
      </c>
      <c r="E6663" t="s">
        <v>1599</v>
      </c>
      <c r="F6663" t="s">
        <v>1601</v>
      </c>
      <c r="G6663" t="s">
        <v>1605</v>
      </c>
      <c r="H6663" t="s">
        <v>1607</v>
      </c>
      <c r="I6663" s="10">
        <v>4.6559448000000003E-2</v>
      </c>
      <c r="J6663">
        <v>7.27</v>
      </c>
      <c r="K6663">
        <v>7.27</v>
      </c>
      <c r="L6663" s="3">
        <v>100.5384</v>
      </c>
      <c r="M6663">
        <v>4</v>
      </c>
      <c r="N6663">
        <f>+$Q$876-Tabla13[[#This Row],[Outlet Establishment Year]]</f>
        <v>8</v>
      </c>
      <c r="O6663">
        <f>+Tabla13[[#This Row],[Sales]]/Tabla13[[#This Row],[Antigüedad]]</f>
        <v>12.567299999999999</v>
      </c>
      <c r="P6663" s="4">
        <f>+Tabla13[[#This Row],[Sales]]/Tabla13[[#This Row],[Item Weight corregido]]</f>
        <v>13.829215955983495</v>
      </c>
    </row>
    <row r="6664" spans="1:16" x14ac:dyDescent="0.3">
      <c r="A6664" t="s">
        <v>13</v>
      </c>
      <c r="B6664" t="s">
        <v>826</v>
      </c>
      <c r="C6664" t="s">
        <v>1575</v>
      </c>
      <c r="D6664">
        <v>2016</v>
      </c>
      <c r="E6664" t="s">
        <v>1599</v>
      </c>
      <c r="F6664" t="s">
        <v>1601</v>
      </c>
      <c r="G6664" t="s">
        <v>1605</v>
      </c>
      <c r="H6664" t="s">
        <v>1607</v>
      </c>
      <c r="I6664" s="10">
        <v>0.11393943400000001</v>
      </c>
      <c r="J6664">
        <v>9.6950000000000003</v>
      </c>
      <c r="K6664">
        <v>9.6950000000000003</v>
      </c>
      <c r="L6664" s="3">
        <v>160.2604</v>
      </c>
      <c r="M6664">
        <v>4</v>
      </c>
      <c r="N6664">
        <f>+$Q$876-Tabla13[[#This Row],[Outlet Establishment Year]]</f>
        <v>8</v>
      </c>
      <c r="O6664">
        <f>+Tabla13[[#This Row],[Sales]]/Tabla13[[#This Row],[Antigüedad]]</f>
        <v>20.032550000000001</v>
      </c>
      <c r="P6664" s="4">
        <f>+Tabla13[[#This Row],[Sales]]/Tabla13[[#This Row],[Item Weight corregido]]</f>
        <v>16.530211449200618</v>
      </c>
    </row>
    <row r="6665" spans="1:16" x14ac:dyDescent="0.3">
      <c r="A6665" t="s">
        <v>13</v>
      </c>
      <c r="B6665" t="s">
        <v>1395</v>
      </c>
      <c r="C6665" t="s">
        <v>1575</v>
      </c>
      <c r="D6665">
        <v>2016</v>
      </c>
      <c r="E6665" t="s">
        <v>1599</v>
      </c>
      <c r="F6665" t="s">
        <v>1601</v>
      </c>
      <c r="G6665" t="s">
        <v>1605</v>
      </c>
      <c r="H6665" t="s">
        <v>1607</v>
      </c>
      <c r="I6665" s="10">
        <v>5.4939029E-2</v>
      </c>
      <c r="J6665">
        <v>11</v>
      </c>
      <c r="K6665">
        <v>11</v>
      </c>
      <c r="L6665" s="3">
        <v>101.4358</v>
      </c>
      <c r="M6665">
        <v>4</v>
      </c>
      <c r="N6665">
        <f>+$Q$876-Tabla13[[#This Row],[Outlet Establishment Year]]</f>
        <v>8</v>
      </c>
      <c r="O6665">
        <f>+Tabla13[[#This Row],[Sales]]/Tabla13[[#This Row],[Antigüedad]]</f>
        <v>12.679475</v>
      </c>
      <c r="P6665" s="4">
        <f>+Tabla13[[#This Row],[Sales]]/Tabla13[[#This Row],[Item Weight corregido]]</f>
        <v>9.2214363636363643</v>
      </c>
    </row>
    <row r="6666" spans="1:16" x14ac:dyDescent="0.3">
      <c r="A6666" t="s">
        <v>13</v>
      </c>
      <c r="B6666" t="s">
        <v>987</v>
      </c>
      <c r="C6666" t="s">
        <v>1575</v>
      </c>
      <c r="D6666">
        <v>2016</v>
      </c>
      <c r="E6666" t="s">
        <v>1599</v>
      </c>
      <c r="F6666" t="s">
        <v>1601</v>
      </c>
      <c r="G6666" t="s">
        <v>1605</v>
      </c>
      <c r="H6666" t="s">
        <v>1607</v>
      </c>
      <c r="I6666" s="10">
        <v>0.104230135</v>
      </c>
      <c r="J6666">
        <v>12</v>
      </c>
      <c r="K6666">
        <v>12</v>
      </c>
      <c r="L6666" s="3">
        <v>259.52780000000001</v>
      </c>
      <c r="M6666">
        <v>4</v>
      </c>
      <c r="N6666">
        <f>+$Q$876-Tabla13[[#This Row],[Outlet Establishment Year]]</f>
        <v>8</v>
      </c>
      <c r="O6666">
        <f>+Tabla13[[#This Row],[Sales]]/Tabla13[[#This Row],[Antigüedad]]</f>
        <v>32.440975000000002</v>
      </c>
      <c r="P6666" s="4">
        <f>+Tabla13[[#This Row],[Sales]]/Tabla13[[#This Row],[Item Weight corregido]]</f>
        <v>21.627316666666669</v>
      </c>
    </row>
    <row r="6667" spans="1:16" x14ac:dyDescent="0.3">
      <c r="A6667" t="s">
        <v>13</v>
      </c>
      <c r="B6667" t="s">
        <v>262</v>
      </c>
      <c r="C6667" t="s">
        <v>1575</v>
      </c>
      <c r="D6667">
        <v>2016</v>
      </c>
      <c r="E6667" t="s">
        <v>1599</v>
      </c>
      <c r="F6667" t="s">
        <v>1601</v>
      </c>
      <c r="G6667" t="s">
        <v>1605</v>
      </c>
      <c r="H6667" t="s">
        <v>1607</v>
      </c>
      <c r="I6667" s="10">
        <v>4.1737626999999999E-2</v>
      </c>
      <c r="J6667">
        <v>12.35</v>
      </c>
      <c r="K6667">
        <v>12.35</v>
      </c>
      <c r="L6667" s="3">
        <v>33.121600000000001</v>
      </c>
      <c r="M6667">
        <v>4</v>
      </c>
      <c r="N6667">
        <f>+$Q$876-Tabla13[[#This Row],[Outlet Establishment Year]]</f>
        <v>8</v>
      </c>
      <c r="O6667">
        <f>+Tabla13[[#This Row],[Sales]]/Tabla13[[#This Row],[Antigüedad]]</f>
        <v>4.1402000000000001</v>
      </c>
      <c r="P6667" s="4">
        <f>+Tabla13[[#This Row],[Sales]]/Tabla13[[#This Row],[Item Weight corregido]]</f>
        <v>2.6819109311740892</v>
      </c>
    </row>
    <row r="6668" spans="1:16" x14ac:dyDescent="0.3">
      <c r="A6668" t="s">
        <v>13</v>
      </c>
      <c r="B6668" t="s">
        <v>1482</v>
      </c>
      <c r="C6668" t="s">
        <v>1575</v>
      </c>
      <c r="D6668">
        <v>2016</v>
      </c>
      <c r="E6668" t="s">
        <v>1599</v>
      </c>
      <c r="F6668" t="s">
        <v>1601</v>
      </c>
      <c r="G6668" t="s">
        <v>1605</v>
      </c>
      <c r="H6668" t="s">
        <v>1607</v>
      </c>
      <c r="I6668" s="10">
        <v>6.4110724999999993E-2</v>
      </c>
      <c r="J6668">
        <v>12.6</v>
      </c>
      <c r="K6668">
        <v>12.6</v>
      </c>
      <c r="L6668" s="3">
        <v>122.34139999999999</v>
      </c>
      <c r="M6668">
        <v>4</v>
      </c>
      <c r="N6668">
        <f>+$Q$876-Tabla13[[#This Row],[Outlet Establishment Year]]</f>
        <v>8</v>
      </c>
      <c r="O6668">
        <f>+Tabla13[[#This Row],[Sales]]/Tabla13[[#This Row],[Antigüedad]]</f>
        <v>15.292674999999999</v>
      </c>
      <c r="P6668" s="4">
        <f>+Tabla13[[#This Row],[Sales]]/Tabla13[[#This Row],[Item Weight corregido]]</f>
        <v>9.7096349206349206</v>
      </c>
    </row>
    <row r="6669" spans="1:16" x14ac:dyDescent="0.3">
      <c r="A6669" t="s">
        <v>13</v>
      </c>
      <c r="B6669" t="s">
        <v>651</v>
      </c>
      <c r="C6669" t="s">
        <v>1575</v>
      </c>
      <c r="D6669">
        <v>2016</v>
      </c>
      <c r="E6669" t="s">
        <v>1599</v>
      </c>
      <c r="F6669" t="s">
        <v>1601</v>
      </c>
      <c r="G6669" t="s">
        <v>1605</v>
      </c>
      <c r="H6669" t="s">
        <v>1607</v>
      </c>
      <c r="I6669" s="10">
        <v>3.2586708999999998E-2</v>
      </c>
      <c r="J6669">
        <v>16.75</v>
      </c>
      <c r="K6669">
        <v>16.75</v>
      </c>
      <c r="L6669" s="3">
        <v>191.9162</v>
      </c>
      <c r="M6669">
        <v>4</v>
      </c>
      <c r="N6669">
        <f>+$Q$876-Tabla13[[#This Row],[Outlet Establishment Year]]</f>
        <v>8</v>
      </c>
      <c r="O6669">
        <f>+Tabla13[[#This Row],[Sales]]/Tabla13[[#This Row],[Antigüedad]]</f>
        <v>23.989525</v>
      </c>
      <c r="P6669" s="4">
        <f>+Tabla13[[#This Row],[Sales]]/Tabla13[[#This Row],[Item Weight corregido]]</f>
        <v>11.457683582089553</v>
      </c>
    </row>
    <row r="6670" spans="1:16" x14ac:dyDescent="0.3">
      <c r="A6670" t="s">
        <v>13</v>
      </c>
      <c r="B6670" t="s">
        <v>540</v>
      </c>
      <c r="C6670" t="s">
        <v>1575</v>
      </c>
      <c r="D6670">
        <v>2016</v>
      </c>
      <c r="E6670" t="s">
        <v>1599</v>
      </c>
      <c r="F6670" t="s">
        <v>1601</v>
      </c>
      <c r="G6670" t="s">
        <v>1605</v>
      </c>
      <c r="H6670" t="s">
        <v>1607</v>
      </c>
      <c r="I6670" s="10">
        <v>7.7454252000000001E-2</v>
      </c>
      <c r="J6670">
        <v>20.100000000000001</v>
      </c>
      <c r="K6670">
        <v>20.100000000000001</v>
      </c>
      <c r="L6670" s="3">
        <v>59.253599999999999</v>
      </c>
      <c r="M6670">
        <v>4</v>
      </c>
      <c r="N6670">
        <f>+$Q$876-Tabla13[[#This Row],[Outlet Establishment Year]]</f>
        <v>8</v>
      </c>
      <c r="O6670">
        <f>+Tabla13[[#This Row],[Sales]]/Tabla13[[#This Row],[Antigüedad]]</f>
        <v>7.4066999999999998</v>
      </c>
      <c r="P6670" s="4">
        <f>+Tabla13[[#This Row],[Sales]]/Tabla13[[#This Row],[Item Weight corregido]]</f>
        <v>2.9479402985074623</v>
      </c>
    </row>
    <row r="6671" spans="1:16" x14ac:dyDescent="0.3">
      <c r="A6671" t="s">
        <v>13</v>
      </c>
      <c r="B6671" t="s">
        <v>1442</v>
      </c>
      <c r="C6671" t="s">
        <v>1579</v>
      </c>
      <c r="D6671">
        <v>2016</v>
      </c>
      <c r="E6671" t="s">
        <v>1599</v>
      </c>
      <c r="F6671" t="s">
        <v>1601</v>
      </c>
      <c r="G6671" t="s">
        <v>1605</v>
      </c>
      <c r="H6671" t="s">
        <v>1607</v>
      </c>
      <c r="I6671" s="10">
        <v>3.4874689E-2</v>
      </c>
      <c r="J6671">
        <v>5.1100000000000003</v>
      </c>
      <c r="K6671">
        <v>5.1100000000000003</v>
      </c>
      <c r="L6671" s="3">
        <v>161.721</v>
      </c>
      <c r="M6671">
        <v>4</v>
      </c>
      <c r="N6671">
        <f>+$Q$876-Tabla13[[#This Row],[Outlet Establishment Year]]</f>
        <v>8</v>
      </c>
      <c r="O6671">
        <f>+Tabla13[[#This Row],[Sales]]/Tabla13[[#This Row],[Antigüedad]]</f>
        <v>20.215125</v>
      </c>
      <c r="P6671" s="4">
        <f>+Tabla13[[#This Row],[Sales]]/Tabla13[[#This Row],[Item Weight corregido]]</f>
        <v>31.647945205479452</v>
      </c>
    </row>
    <row r="6672" spans="1:16" x14ac:dyDescent="0.3">
      <c r="A6672" t="s">
        <v>13</v>
      </c>
      <c r="B6672" t="s">
        <v>686</v>
      </c>
      <c r="C6672" t="s">
        <v>1579</v>
      </c>
      <c r="D6672">
        <v>2016</v>
      </c>
      <c r="E6672" t="s">
        <v>1599</v>
      </c>
      <c r="F6672" t="s">
        <v>1601</v>
      </c>
      <c r="G6672" t="s">
        <v>1605</v>
      </c>
      <c r="H6672" t="s">
        <v>1607</v>
      </c>
      <c r="I6672" s="10">
        <v>9.3026207E-2</v>
      </c>
      <c r="J6672">
        <v>5.9450000000000003</v>
      </c>
      <c r="K6672">
        <v>5.9450000000000003</v>
      </c>
      <c r="L6672" s="3">
        <v>128.76519999999999</v>
      </c>
      <c r="M6672">
        <v>4</v>
      </c>
      <c r="N6672">
        <f>+$Q$876-Tabla13[[#This Row],[Outlet Establishment Year]]</f>
        <v>8</v>
      </c>
      <c r="O6672">
        <f>+Tabla13[[#This Row],[Sales]]/Tabla13[[#This Row],[Antigüedad]]</f>
        <v>16.095649999999999</v>
      </c>
      <c r="P6672" s="4">
        <f>+Tabla13[[#This Row],[Sales]]/Tabla13[[#This Row],[Item Weight corregido]]</f>
        <v>21.659411269974765</v>
      </c>
    </row>
    <row r="6673" spans="1:16" x14ac:dyDescent="0.3">
      <c r="A6673" t="s">
        <v>13</v>
      </c>
      <c r="B6673" t="s">
        <v>79</v>
      </c>
      <c r="C6673" t="s">
        <v>1579</v>
      </c>
      <c r="D6673">
        <v>2016</v>
      </c>
      <c r="E6673" t="s">
        <v>1599</v>
      </c>
      <c r="F6673" t="s">
        <v>1601</v>
      </c>
      <c r="G6673" t="s">
        <v>1605</v>
      </c>
      <c r="H6673" t="s">
        <v>1607</v>
      </c>
      <c r="I6673" s="10">
        <v>1.5162573E-2</v>
      </c>
      <c r="J6673">
        <v>6.38</v>
      </c>
      <c r="K6673">
        <v>6.38</v>
      </c>
      <c r="L6673" s="3">
        <v>145.14699999999999</v>
      </c>
      <c r="M6673">
        <v>4</v>
      </c>
      <c r="N6673">
        <f>+$Q$876-Tabla13[[#This Row],[Outlet Establishment Year]]</f>
        <v>8</v>
      </c>
      <c r="O6673">
        <f>+Tabla13[[#This Row],[Sales]]/Tabla13[[#This Row],[Antigüedad]]</f>
        <v>18.143374999999999</v>
      </c>
      <c r="P6673" s="4">
        <f>+Tabla13[[#This Row],[Sales]]/Tabla13[[#This Row],[Item Weight corregido]]</f>
        <v>22.750313479623824</v>
      </c>
    </row>
    <row r="6674" spans="1:16" x14ac:dyDescent="0.3">
      <c r="A6674" t="s">
        <v>13</v>
      </c>
      <c r="B6674" t="s">
        <v>787</v>
      </c>
      <c r="C6674" t="s">
        <v>1579</v>
      </c>
      <c r="D6674">
        <v>2016</v>
      </c>
      <c r="E6674" t="s">
        <v>1599</v>
      </c>
      <c r="F6674" t="s">
        <v>1601</v>
      </c>
      <c r="G6674" t="s">
        <v>1605</v>
      </c>
      <c r="H6674" t="s">
        <v>1607</v>
      </c>
      <c r="I6674" s="10">
        <v>9.0295708000000002E-2</v>
      </c>
      <c r="J6674">
        <v>6.5250000000000004</v>
      </c>
      <c r="K6674">
        <v>6.5250000000000004</v>
      </c>
      <c r="L6674" s="3">
        <v>84.688199999999995</v>
      </c>
      <c r="M6674">
        <v>4</v>
      </c>
      <c r="N6674">
        <f>+$Q$876-Tabla13[[#This Row],[Outlet Establishment Year]]</f>
        <v>8</v>
      </c>
      <c r="O6674">
        <f>+Tabla13[[#This Row],[Sales]]/Tabla13[[#This Row],[Antigüedad]]</f>
        <v>10.586024999999999</v>
      </c>
      <c r="P6674" s="4">
        <f>+Tabla13[[#This Row],[Sales]]/Tabla13[[#This Row],[Item Weight corregido]]</f>
        <v>12.979034482758619</v>
      </c>
    </row>
    <row r="6675" spans="1:16" x14ac:dyDescent="0.3">
      <c r="A6675" t="s">
        <v>13</v>
      </c>
      <c r="B6675" t="s">
        <v>1080</v>
      </c>
      <c r="C6675" t="s">
        <v>1579</v>
      </c>
      <c r="D6675">
        <v>2016</v>
      </c>
      <c r="E6675" t="s">
        <v>1599</v>
      </c>
      <c r="F6675" t="s">
        <v>1601</v>
      </c>
      <c r="G6675" t="s">
        <v>1605</v>
      </c>
      <c r="H6675" t="s">
        <v>1607</v>
      </c>
      <c r="I6675" s="10">
        <v>0</v>
      </c>
      <c r="J6675">
        <v>7.9349999999999996</v>
      </c>
      <c r="K6675">
        <v>7.9349999999999996</v>
      </c>
      <c r="L6675" s="3">
        <v>263.69099999999997</v>
      </c>
      <c r="M6675">
        <v>4</v>
      </c>
      <c r="N6675">
        <f>+$Q$876-Tabla13[[#This Row],[Outlet Establishment Year]]</f>
        <v>8</v>
      </c>
      <c r="O6675">
        <f>+Tabla13[[#This Row],[Sales]]/Tabla13[[#This Row],[Antigüedad]]</f>
        <v>32.961374999999997</v>
      </c>
      <c r="P6675" s="4">
        <f>+Tabla13[[#This Row],[Sales]]/Tabla13[[#This Row],[Item Weight corregido]]</f>
        <v>33.231379962192818</v>
      </c>
    </row>
    <row r="6676" spans="1:16" x14ac:dyDescent="0.3">
      <c r="A6676" t="s">
        <v>13</v>
      </c>
      <c r="B6676" t="s">
        <v>708</v>
      </c>
      <c r="C6676" t="s">
        <v>1579</v>
      </c>
      <c r="D6676">
        <v>2016</v>
      </c>
      <c r="E6676" t="s">
        <v>1599</v>
      </c>
      <c r="F6676" t="s">
        <v>1601</v>
      </c>
      <c r="G6676" t="s">
        <v>1605</v>
      </c>
      <c r="H6676" t="s">
        <v>1607</v>
      </c>
      <c r="I6676" s="10">
        <v>9.0191431000000002E-2</v>
      </c>
      <c r="J6676">
        <v>8.6</v>
      </c>
      <c r="K6676">
        <v>8.6</v>
      </c>
      <c r="L6676" s="3">
        <v>112.91759999999999</v>
      </c>
      <c r="M6676">
        <v>4</v>
      </c>
      <c r="N6676">
        <f>+$Q$876-Tabla13[[#This Row],[Outlet Establishment Year]]</f>
        <v>8</v>
      </c>
      <c r="O6676">
        <f>+Tabla13[[#This Row],[Sales]]/Tabla13[[#This Row],[Antigüedad]]</f>
        <v>14.114699999999999</v>
      </c>
      <c r="P6676" s="4">
        <f>+Tabla13[[#This Row],[Sales]]/Tabla13[[#This Row],[Item Weight corregido]]</f>
        <v>13.129953488372093</v>
      </c>
    </row>
    <row r="6677" spans="1:16" x14ac:dyDescent="0.3">
      <c r="A6677" t="s">
        <v>13</v>
      </c>
      <c r="B6677" t="s">
        <v>1497</v>
      </c>
      <c r="C6677" t="s">
        <v>1579</v>
      </c>
      <c r="D6677">
        <v>2016</v>
      </c>
      <c r="E6677" t="s">
        <v>1599</v>
      </c>
      <c r="F6677" t="s">
        <v>1601</v>
      </c>
      <c r="G6677" t="s">
        <v>1605</v>
      </c>
      <c r="H6677" t="s">
        <v>1607</v>
      </c>
      <c r="I6677" s="10">
        <v>6.9416466999999996E-2</v>
      </c>
      <c r="J6677">
        <v>8.6</v>
      </c>
      <c r="K6677">
        <v>8.6</v>
      </c>
      <c r="L6677" s="3">
        <v>92.514600000000002</v>
      </c>
      <c r="M6677">
        <v>4</v>
      </c>
      <c r="N6677">
        <f>+$Q$876-Tabla13[[#This Row],[Outlet Establishment Year]]</f>
        <v>8</v>
      </c>
      <c r="O6677">
        <f>+Tabla13[[#This Row],[Sales]]/Tabla13[[#This Row],[Antigüedad]]</f>
        <v>11.564325</v>
      </c>
      <c r="P6677" s="4">
        <f>+Tabla13[[#This Row],[Sales]]/Tabla13[[#This Row],[Item Weight corregido]]</f>
        <v>10.757511627906977</v>
      </c>
    </row>
    <row r="6678" spans="1:16" x14ac:dyDescent="0.3">
      <c r="A6678" t="s">
        <v>13</v>
      </c>
      <c r="B6678" t="s">
        <v>859</v>
      </c>
      <c r="C6678" t="s">
        <v>1579</v>
      </c>
      <c r="D6678">
        <v>2016</v>
      </c>
      <c r="E6678" t="s">
        <v>1599</v>
      </c>
      <c r="F6678" t="s">
        <v>1601</v>
      </c>
      <c r="G6678" t="s">
        <v>1605</v>
      </c>
      <c r="H6678" t="s">
        <v>1607</v>
      </c>
      <c r="I6678" s="10">
        <v>9.8622377999999997E-2</v>
      </c>
      <c r="J6678">
        <v>8.8800000000000008</v>
      </c>
      <c r="K6678">
        <v>8.8800000000000008</v>
      </c>
      <c r="L6678" s="3">
        <v>208.42699999999999</v>
      </c>
      <c r="M6678">
        <v>4</v>
      </c>
      <c r="N6678">
        <f>+$Q$876-Tabla13[[#This Row],[Outlet Establishment Year]]</f>
        <v>8</v>
      </c>
      <c r="O6678">
        <f>+Tabla13[[#This Row],[Sales]]/Tabla13[[#This Row],[Antigüedad]]</f>
        <v>26.053374999999999</v>
      </c>
      <c r="P6678" s="4">
        <f>+Tabla13[[#This Row],[Sales]]/Tabla13[[#This Row],[Item Weight corregido]]</f>
        <v>23.471509009009004</v>
      </c>
    </row>
    <row r="6679" spans="1:16" x14ac:dyDescent="0.3">
      <c r="A6679" t="s">
        <v>13</v>
      </c>
      <c r="B6679" t="s">
        <v>80</v>
      </c>
      <c r="C6679" t="s">
        <v>1579</v>
      </c>
      <c r="D6679">
        <v>2016</v>
      </c>
      <c r="E6679" t="s">
        <v>1599</v>
      </c>
      <c r="F6679" t="s">
        <v>1601</v>
      </c>
      <c r="G6679" t="s">
        <v>1605</v>
      </c>
      <c r="H6679" t="s">
        <v>1607</v>
      </c>
      <c r="I6679" s="10">
        <v>4.8059870999999997E-2</v>
      </c>
      <c r="J6679">
        <v>9.1950000000000003</v>
      </c>
      <c r="K6679">
        <v>9.1950000000000003</v>
      </c>
      <c r="L6679" s="3">
        <v>105.8622</v>
      </c>
      <c r="M6679">
        <v>4</v>
      </c>
      <c r="N6679">
        <f>+$Q$876-Tabla13[[#This Row],[Outlet Establishment Year]]</f>
        <v>8</v>
      </c>
      <c r="O6679">
        <f>+Tabla13[[#This Row],[Sales]]/Tabla13[[#This Row],[Antigüedad]]</f>
        <v>13.232775</v>
      </c>
      <c r="P6679" s="4">
        <f>+Tabla13[[#This Row],[Sales]]/Tabla13[[#This Row],[Item Weight corregido]]</f>
        <v>11.513017944535074</v>
      </c>
    </row>
    <row r="6680" spans="1:16" x14ac:dyDescent="0.3">
      <c r="A6680" t="s">
        <v>13</v>
      </c>
      <c r="B6680" t="s">
        <v>1464</v>
      </c>
      <c r="C6680" t="s">
        <v>1579</v>
      </c>
      <c r="D6680">
        <v>2016</v>
      </c>
      <c r="E6680" t="s">
        <v>1599</v>
      </c>
      <c r="F6680" t="s">
        <v>1601</v>
      </c>
      <c r="G6680" t="s">
        <v>1605</v>
      </c>
      <c r="H6680" t="s">
        <v>1607</v>
      </c>
      <c r="I6680" s="10">
        <v>5.6077573999999998E-2</v>
      </c>
      <c r="J6680">
        <v>10.1</v>
      </c>
      <c r="K6680">
        <v>10.1</v>
      </c>
      <c r="L6680" s="3">
        <v>117.8492</v>
      </c>
      <c r="M6680">
        <v>4</v>
      </c>
      <c r="N6680">
        <f>+$Q$876-Tabla13[[#This Row],[Outlet Establishment Year]]</f>
        <v>8</v>
      </c>
      <c r="O6680">
        <f>+Tabla13[[#This Row],[Sales]]/Tabla13[[#This Row],[Antigüedad]]</f>
        <v>14.73115</v>
      </c>
      <c r="P6680" s="4">
        <f>+Tabla13[[#This Row],[Sales]]/Tabla13[[#This Row],[Item Weight corregido]]</f>
        <v>11.668237623762376</v>
      </c>
    </row>
    <row r="6681" spans="1:16" x14ac:dyDescent="0.3">
      <c r="A6681" t="s">
        <v>13</v>
      </c>
      <c r="B6681" t="s">
        <v>1113</v>
      </c>
      <c r="C6681" t="s">
        <v>1579</v>
      </c>
      <c r="D6681">
        <v>2016</v>
      </c>
      <c r="E6681" t="s">
        <v>1599</v>
      </c>
      <c r="F6681" t="s">
        <v>1601</v>
      </c>
      <c r="G6681" t="s">
        <v>1605</v>
      </c>
      <c r="H6681" t="s">
        <v>1607</v>
      </c>
      <c r="I6681" s="10">
        <v>2.8679894000000001E-2</v>
      </c>
      <c r="J6681">
        <v>10.85</v>
      </c>
      <c r="K6681">
        <v>10.85</v>
      </c>
      <c r="L6681" s="3">
        <v>115.1808</v>
      </c>
      <c r="M6681">
        <v>4</v>
      </c>
      <c r="N6681">
        <f>+$Q$876-Tabla13[[#This Row],[Outlet Establishment Year]]</f>
        <v>8</v>
      </c>
      <c r="O6681">
        <f>+Tabla13[[#This Row],[Sales]]/Tabla13[[#This Row],[Antigüedad]]</f>
        <v>14.397600000000001</v>
      </c>
      <c r="P6681" s="4">
        <f>+Tabla13[[#This Row],[Sales]]/Tabla13[[#This Row],[Item Weight corregido]]</f>
        <v>10.615741935483872</v>
      </c>
    </row>
    <row r="6682" spans="1:16" x14ac:dyDescent="0.3">
      <c r="A6682" t="s">
        <v>13</v>
      </c>
      <c r="B6682" t="s">
        <v>1035</v>
      </c>
      <c r="C6682" t="s">
        <v>1579</v>
      </c>
      <c r="D6682">
        <v>2016</v>
      </c>
      <c r="E6682" t="s">
        <v>1599</v>
      </c>
      <c r="F6682" t="s">
        <v>1601</v>
      </c>
      <c r="G6682" t="s">
        <v>1605</v>
      </c>
      <c r="H6682" t="s">
        <v>1607</v>
      </c>
      <c r="I6682" s="10">
        <v>7.9806266000000001E-2</v>
      </c>
      <c r="J6682">
        <v>12.1</v>
      </c>
      <c r="K6682">
        <v>12.1</v>
      </c>
      <c r="L6682" s="3">
        <v>172.11060000000001</v>
      </c>
      <c r="M6682">
        <v>4</v>
      </c>
      <c r="N6682">
        <f>+$Q$876-Tabla13[[#This Row],[Outlet Establishment Year]]</f>
        <v>8</v>
      </c>
      <c r="O6682">
        <f>+Tabla13[[#This Row],[Sales]]/Tabla13[[#This Row],[Antigüedad]]</f>
        <v>21.513825000000001</v>
      </c>
      <c r="P6682" s="4">
        <f>+Tabla13[[#This Row],[Sales]]/Tabla13[[#This Row],[Item Weight corregido]]</f>
        <v>14.22401652892562</v>
      </c>
    </row>
    <row r="6683" spans="1:16" x14ac:dyDescent="0.3">
      <c r="A6683" t="s">
        <v>13</v>
      </c>
      <c r="B6683" t="s">
        <v>116</v>
      </c>
      <c r="C6683" t="s">
        <v>1579</v>
      </c>
      <c r="D6683">
        <v>2016</v>
      </c>
      <c r="E6683" t="s">
        <v>1599</v>
      </c>
      <c r="F6683" t="s">
        <v>1601</v>
      </c>
      <c r="G6683" t="s">
        <v>1605</v>
      </c>
      <c r="H6683" t="s">
        <v>1607</v>
      </c>
      <c r="I6683" s="10">
        <v>5.2502049000000002E-2</v>
      </c>
      <c r="J6683">
        <v>12.3</v>
      </c>
      <c r="K6683">
        <v>12.3</v>
      </c>
      <c r="L6683" s="3">
        <v>190.85300000000001</v>
      </c>
      <c r="M6683">
        <v>4</v>
      </c>
      <c r="N6683">
        <f>+$Q$876-Tabla13[[#This Row],[Outlet Establishment Year]]</f>
        <v>8</v>
      </c>
      <c r="O6683">
        <f>+Tabla13[[#This Row],[Sales]]/Tabla13[[#This Row],[Antigüedad]]</f>
        <v>23.856625000000001</v>
      </c>
      <c r="P6683" s="4">
        <f>+Tabla13[[#This Row],[Sales]]/Tabla13[[#This Row],[Item Weight corregido]]</f>
        <v>15.51650406504065</v>
      </c>
    </row>
    <row r="6684" spans="1:16" x14ac:dyDescent="0.3">
      <c r="A6684" t="s">
        <v>13</v>
      </c>
      <c r="B6684" t="s">
        <v>541</v>
      </c>
      <c r="C6684" t="s">
        <v>1579</v>
      </c>
      <c r="D6684">
        <v>2016</v>
      </c>
      <c r="E6684" t="s">
        <v>1599</v>
      </c>
      <c r="F6684" t="s">
        <v>1601</v>
      </c>
      <c r="G6684" t="s">
        <v>1605</v>
      </c>
      <c r="H6684" t="s">
        <v>1607</v>
      </c>
      <c r="I6684" s="10">
        <v>0.16394193700000001</v>
      </c>
      <c r="J6684">
        <v>12.35</v>
      </c>
      <c r="K6684">
        <v>12.35</v>
      </c>
      <c r="L6684" s="3">
        <v>117.0124</v>
      </c>
      <c r="M6684">
        <v>4</v>
      </c>
      <c r="N6684">
        <f>+$Q$876-Tabla13[[#This Row],[Outlet Establishment Year]]</f>
        <v>8</v>
      </c>
      <c r="O6684">
        <f>+Tabla13[[#This Row],[Sales]]/Tabla13[[#This Row],[Antigüedad]]</f>
        <v>14.62655</v>
      </c>
      <c r="P6684" s="4">
        <f>+Tabla13[[#This Row],[Sales]]/Tabla13[[#This Row],[Item Weight corregido]]</f>
        <v>9.4746882591093122</v>
      </c>
    </row>
    <row r="6685" spans="1:16" x14ac:dyDescent="0.3">
      <c r="A6685" t="s">
        <v>13</v>
      </c>
      <c r="B6685" t="s">
        <v>266</v>
      </c>
      <c r="C6685" t="s">
        <v>1579</v>
      </c>
      <c r="D6685">
        <v>2016</v>
      </c>
      <c r="E6685" t="s">
        <v>1599</v>
      </c>
      <c r="F6685" t="s">
        <v>1601</v>
      </c>
      <c r="G6685" t="s">
        <v>1605</v>
      </c>
      <c r="H6685" t="s">
        <v>1607</v>
      </c>
      <c r="I6685" s="10">
        <v>5.5840055E-2</v>
      </c>
      <c r="J6685">
        <v>15.1</v>
      </c>
      <c r="K6685">
        <v>15.1</v>
      </c>
      <c r="L6685" s="3">
        <v>139.84960000000001</v>
      </c>
      <c r="M6685">
        <v>4</v>
      </c>
      <c r="N6685">
        <f>+$Q$876-Tabla13[[#This Row],[Outlet Establishment Year]]</f>
        <v>8</v>
      </c>
      <c r="O6685">
        <f>+Tabla13[[#This Row],[Sales]]/Tabla13[[#This Row],[Antigüedad]]</f>
        <v>17.481200000000001</v>
      </c>
      <c r="P6685" s="4">
        <f>+Tabla13[[#This Row],[Sales]]/Tabla13[[#This Row],[Item Weight corregido]]</f>
        <v>9.2615629139072855</v>
      </c>
    </row>
    <row r="6686" spans="1:16" x14ac:dyDescent="0.3">
      <c r="A6686" t="s">
        <v>13</v>
      </c>
      <c r="B6686" t="s">
        <v>542</v>
      </c>
      <c r="C6686" t="s">
        <v>1579</v>
      </c>
      <c r="D6686">
        <v>2016</v>
      </c>
      <c r="E6686" t="s">
        <v>1599</v>
      </c>
      <c r="F6686" t="s">
        <v>1601</v>
      </c>
      <c r="G6686" t="s">
        <v>1605</v>
      </c>
      <c r="H6686" t="s">
        <v>1607</v>
      </c>
      <c r="I6686" s="10">
        <v>9.9136035999999997E-2</v>
      </c>
      <c r="J6686">
        <v>16</v>
      </c>
      <c r="K6686">
        <v>16</v>
      </c>
      <c r="L6686" s="3">
        <v>210.39019999999999</v>
      </c>
      <c r="M6686">
        <v>4</v>
      </c>
      <c r="N6686">
        <f>+$Q$876-Tabla13[[#This Row],[Outlet Establishment Year]]</f>
        <v>8</v>
      </c>
      <c r="O6686">
        <f>+Tabla13[[#This Row],[Sales]]/Tabla13[[#This Row],[Antigüedad]]</f>
        <v>26.298774999999999</v>
      </c>
      <c r="P6686" s="4">
        <f>+Tabla13[[#This Row],[Sales]]/Tabla13[[#This Row],[Item Weight corregido]]</f>
        <v>13.1493875</v>
      </c>
    </row>
    <row r="6687" spans="1:16" x14ac:dyDescent="0.3">
      <c r="A6687" t="s">
        <v>13</v>
      </c>
      <c r="B6687" t="s">
        <v>1116</v>
      </c>
      <c r="C6687" t="s">
        <v>1579</v>
      </c>
      <c r="D6687">
        <v>2016</v>
      </c>
      <c r="E6687" t="s">
        <v>1599</v>
      </c>
      <c r="F6687" t="s">
        <v>1601</v>
      </c>
      <c r="G6687" t="s">
        <v>1605</v>
      </c>
      <c r="H6687" t="s">
        <v>1607</v>
      </c>
      <c r="I6687" s="10">
        <v>2.6620627000000001E-2</v>
      </c>
      <c r="J6687">
        <v>16.7</v>
      </c>
      <c r="K6687">
        <v>16.7</v>
      </c>
      <c r="L6687" s="3">
        <v>249.27760000000001</v>
      </c>
      <c r="M6687">
        <v>4</v>
      </c>
      <c r="N6687">
        <f>+$Q$876-Tabla13[[#This Row],[Outlet Establishment Year]]</f>
        <v>8</v>
      </c>
      <c r="O6687">
        <f>+Tabla13[[#This Row],[Sales]]/Tabla13[[#This Row],[Antigüedad]]</f>
        <v>31.159700000000001</v>
      </c>
      <c r="P6687" s="4">
        <f>+Tabla13[[#This Row],[Sales]]/Tabla13[[#This Row],[Item Weight corregido]]</f>
        <v>14.926802395209583</v>
      </c>
    </row>
    <row r="6688" spans="1:16" x14ac:dyDescent="0.3">
      <c r="A6688" t="s">
        <v>13</v>
      </c>
      <c r="B6688" t="s">
        <v>294</v>
      </c>
      <c r="C6688" t="s">
        <v>1579</v>
      </c>
      <c r="D6688">
        <v>2016</v>
      </c>
      <c r="E6688" t="s">
        <v>1599</v>
      </c>
      <c r="F6688" t="s">
        <v>1601</v>
      </c>
      <c r="G6688" t="s">
        <v>1605</v>
      </c>
      <c r="H6688" t="s">
        <v>1607</v>
      </c>
      <c r="I6688" s="10">
        <v>0.12624405899999999</v>
      </c>
      <c r="J6688">
        <v>17</v>
      </c>
      <c r="K6688">
        <v>17</v>
      </c>
      <c r="L6688" s="3">
        <v>124.6362</v>
      </c>
      <c r="M6688">
        <v>4</v>
      </c>
      <c r="N6688">
        <f>+$Q$876-Tabla13[[#This Row],[Outlet Establishment Year]]</f>
        <v>8</v>
      </c>
      <c r="O6688">
        <f>+Tabla13[[#This Row],[Sales]]/Tabla13[[#This Row],[Antigüedad]]</f>
        <v>15.579525</v>
      </c>
      <c r="P6688" s="4">
        <f>+Tabla13[[#This Row],[Sales]]/Tabla13[[#This Row],[Item Weight corregido]]</f>
        <v>7.331541176470588</v>
      </c>
    </row>
    <row r="6689" spans="1:16" x14ac:dyDescent="0.3">
      <c r="A6689" t="s">
        <v>13</v>
      </c>
      <c r="B6689" t="s">
        <v>1408</v>
      </c>
      <c r="C6689" t="s">
        <v>1579</v>
      </c>
      <c r="D6689">
        <v>2016</v>
      </c>
      <c r="E6689" t="s">
        <v>1599</v>
      </c>
      <c r="F6689" t="s">
        <v>1601</v>
      </c>
      <c r="G6689" t="s">
        <v>1605</v>
      </c>
      <c r="H6689" t="s">
        <v>1607</v>
      </c>
      <c r="I6689" s="10">
        <v>6.7154053000000005E-2</v>
      </c>
      <c r="J6689">
        <v>17.100000000000001</v>
      </c>
      <c r="K6689">
        <v>17.100000000000001</v>
      </c>
      <c r="L6689" s="3">
        <v>114.386</v>
      </c>
      <c r="M6689">
        <v>4</v>
      </c>
      <c r="N6689">
        <f>+$Q$876-Tabla13[[#This Row],[Outlet Establishment Year]]</f>
        <v>8</v>
      </c>
      <c r="O6689">
        <f>+Tabla13[[#This Row],[Sales]]/Tabla13[[#This Row],[Antigüedad]]</f>
        <v>14.298249999999999</v>
      </c>
      <c r="P6689" s="4">
        <f>+Tabla13[[#This Row],[Sales]]/Tabla13[[#This Row],[Item Weight corregido]]</f>
        <v>6.6892397660818705</v>
      </c>
    </row>
    <row r="6690" spans="1:16" x14ac:dyDescent="0.3">
      <c r="A6690" t="s">
        <v>13</v>
      </c>
      <c r="B6690" t="s">
        <v>61</v>
      </c>
      <c r="C6690" t="s">
        <v>1579</v>
      </c>
      <c r="D6690">
        <v>2016</v>
      </c>
      <c r="E6690" t="s">
        <v>1599</v>
      </c>
      <c r="F6690" t="s">
        <v>1601</v>
      </c>
      <c r="G6690" t="s">
        <v>1605</v>
      </c>
      <c r="H6690" t="s">
        <v>1607</v>
      </c>
      <c r="I6690" s="10">
        <v>4.8940428000000001E-2</v>
      </c>
      <c r="J6690">
        <v>18.100000000000001</v>
      </c>
      <c r="K6690">
        <v>18.100000000000001</v>
      </c>
      <c r="L6690" s="3">
        <v>127.53360000000001</v>
      </c>
      <c r="M6690">
        <v>4</v>
      </c>
      <c r="N6690">
        <f>+$Q$876-Tabla13[[#This Row],[Outlet Establishment Year]]</f>
        <v>8</v>
      </c>
      <c r="O6690">
        <f>+Tabla13[[#This Row],[Sales]]/Tabla13[[#This Row],[Antigüedad]]</f>
        <v>15.941700000000001</v>
      </c>
      <c r="P6690" s="4">
        <f>+Tabla13[[#This Row],[Sales]]/Tabla13[[#This Row],[Item Weight corregido]]</f>
        <v>7.0460552486187842</v>
      </c>
    </row>
    <row r="6691" spans="1:16" x14ac:dyDescent="0.3">
      <c r="A6691" t="s">
        <v>13</v>
      </c>
      <c r="B6691" t="s">
        <v>917</v>
      </c>
      <c r="C6691" t="s">
        <v>1579</v>
      </c>
      <c r="D6691">
        <v>2016</v>
      </c>
      <c r="E6691" t="s">
        <v>1599</v>
      </c>
      <c r="F6691" t="s">
        <v>1601</v>
      </c>
      <c r="G6691" t="s">
        <v>1605</v>
      </c>
      <c r="H6691" t="s">
        <v>1607</v>
      </c>
      <c r="I6691" s="10">
        <v>1.0365546E-2</v>
      </c>
      <c r="J6691">
        <v>18.75</v>
      </c>
      <c r="K6691">
        <v>18.75</v>
      </c>
      <c r="L6691" s="3">
        <v>207.09540000000001</v>
      </c>
      <c r="M6691">
        <v>4</v>
      </c>
      <c r="N6691">
        <f>+$Q$876-Tabla13[[#This Row],[Outlet Establishment Year]]</f>
        <v>8</v>
      </c>
      <c r="O6691">
        <f>+Tabla13[[#This Row],[Sales]]/Tabla13[[#This Row],[Antigüedad]]</f>
        <v>25.886925000000002</v>
      </c>
      <c r="P6691" s="4">
        <f>+Tabla13[[#This Row],[Sales]]/Tabla13[[#This Row],[Item Weight corregido]]</f>
        <v>11.045088</v>
      </c>
    </row>
    <row r="6692" spans="1:16" x14ac:dyDescent="0.3">
      <c r="A6692" t="s">
        <v>13</v>
      </c>
      <c r="B6692" t="s">
        <v>268</v>
      </c>
      <c r="C6692" t="s">
        <v>1579</v>
      </c>
      <c r="D6692">
        <v>2016</v>
      </c>
      <c r="E6692" t="s">
        <v>1599</v>
      </c>
      <c r="F6692" t="s">
        <v>1601</v>
      </c>
      <c r="G6692" t="s">
        <v>1605</v>
      </c>
      <c r="H6692" t="s">
        <v>1607</v>
      </c>
      <c r="I6692" s="10">
        <v>3.4307348000000001E-2</v>
      </c>
      <c r="J6692">
        <v>18.75</v>
      </c>
      <c r="K6692">
        <v>18.75</v>
      </c>
      <c r="L6692" s="3">
        <v>215.2218</v>
      </c>
      <c r="M6692">
        <v>4</v>
      </c>
      <c r="N6692">
        <f>+$Q$876-Tabla13[[#This Row],[Outlet Establishment Year]]</f>
        <v>8</v>
      </c>
      <c r="O6692">
        <f>+Tabla13[[#This Row],[Sales]]/Tabla13[[#This Row],[Antigüedad]]</f>
        <v>26.902725</v>
      </c>
      <c r="P6692" s="4">
        <f>+Tabla13[[#This Row],[Sales]]/Tabla13[[#This Row],[Item Weight corregido]]</f>
        <v>11.478496</v>
      </c>
    </row>
    <row r="6693" spans="1:16" x14ac:dyDescent="0.3">
      <c r="A6693" t="s">
        <v>13</v>
      </c>
      <c r="B6693" t="s">
        <v>1082</v>
      </c>
      <c r="C6693" t="s">
        <v>1579</v>
      </c>
      <c r="D6693">
        <v>2016</v>
      </c>
      <c r="E6693" t="s">
        <v>1599</v>
      </c>
      <c r="F6693" t="s">
        <v>1601</v>
      </c>
      <c r="G6693" t="s">
        <v>1605</v>
      </c>
      <c r="H6693" t="s">
        <v>1607</v>
      </c>
      <c r="I6693" s="10">
        <v>0.16758389000000001</v>
      </c>
      <c r="J6693">
        <v>18.850000000000001</v>
      </c>
      <c r="K6693">
        <v>18.850000000000001</v>
      </c>
      <c r="L6693" s="3">
        <v>194.61359999999999</v>
      </c>
      <c r="M6693">
        <v>4</v>
      </c>
      <c r="N6693">
        <f>+$Q$876-Tabla13[[#This Row],[Outlet Establishment Year]]</f>
        <v>8</v>
      </c>
      <c r="O6693">
        <f>+Tabla13[[#This Row],[Sales]]/Tabla13[[#This Row],[Antigüedad]]</f>
        <v>24.326699999999999</v>
      </c>
      <c r="P6693" s="4">
        <f>+Tabla13[[#This Row],[Sales]]/Tabla13[[#This Row],[Item Weight corregido]]</f>
        <v>10.324328912466843</v>
      </c>
    </row>
    <row r="6694" spans="1:16" x14ac:dyDescent="0.3">
      <c r="A6694" t="s">
        <v>13</v>
      </c>
      <c r="B6694" t="s">
        <v>1554</v>
      </c>
      <c r="C6694" t="s">
        <v>1579</v>
      </c>
      <c r="D6694">
        <v>2016</v>
      </c>
      <c r="E6694" t="s">
        <v>1599</v>
      </c>
      <c r="F6694" t="s">
        <v>1601</v>
      </c>
      <c r="G6694" t="s">
        <v>1605</v>
      </c>
      <c r="H6694" t="s">
        <v>1607</v>
      </c>
      <c r="I6694" s="10">
        <v>2.6986367000000001E-2</v>
      </c>
      <c r="J6694">
        <v>19</v>
      </c>
      <c r="K6694">
        <v>19</v>
      </c>
      <c r="L6694" s="3">
        <v>127.1336</v>
      </c>
      <c r="M6694">
        <v>4</v>
      </c>
      <c r="N6694">
        <f>+$Q$876-Tabla13[[#This Row],[Outlet Establishment Year]]</f>
        <v>8</v>
      </c>
      <c r="O6694">
        <f>+Tabla13[[#This Row],[Sales]]/Tabla13[[#This Row],[Antigüedad]]</f>
        <v>15.8917</v>
      </c>
      <c r="P6694" s="4">
        <f>+Tabla13[[#This Row],[Sales]]/Tabla13[[#This Row],[Item Weight corregido]]</f>
        <v>6.6912421052631581</v>
      </c>
    </row>
    <row r="6695" spans="1:16" x14ac:dyDescent="0.3">
      <c r="A6695" t="s">
        <v>13</v>
      </c>
      <c r="B6695" t="s">
        <v>505</v>
      </c>
      <c r="C6695" t="s">
        <v>1579</v>
      </c>
      <c r="D6695">
        <v>2016</v>
      </c>
      <c r="E6695" t="s">
        <v>1599</v>
      </c>
      <c r="F6695" t="s">
        <v>1601</v>
      </c>
      <c r="G6695" t="s">
        <v>1605</v>
      </c>
      <c r="H6695" t="s">
        <v>1607</v>
      </c>
      <c r="I6695" s="10">
        <v>4.1291169000000003E-2</v>
      </c>
      <c r="J6695">
        <v>19.600000000000001</v>
      </c>
      <c r="K6695">
        <v>19.600000000000001</v>
      </c>
      <c r="L6695" s="3">
        <v>86.951400000000007</v>
      </c>
      <c r="M6695">
        <v>4</v>
      </c>
      <c r="N6695">
        <f>+$Q$876-Tabla13[[#This Row],[Outlet Establishment Year]]</f>
        <v>8</v>
      </c>
      <c r="O6695">
        <f>+Tabla13[[#This Row],[Sales]]/Tabla13[[#This Row],[Antigüedad]]</f>
        <v>10.868925000000001</v>
      </c>
      <c r="P6695" s="4">
        <f>+Tabla13[[#This Row],[Sales]]/Tabla13[[#This Row],[Item Weight corregido]]</f>
        <v>4.4362959183673469</v>
      </c>
    </row>
    <row r="6696" spans="1:16" x14ac:dyDescent="0.3">
      <c r="A6696" t="s">
        <v>13</v>
      </c>
      <c r="B6696" t="s">
        <v>943</v>
      </c>
      <c r="C6696" t="s">
        <v>1579</v>
      </c>
      <c r="D6696">
        <v>2016</v>
      </c>
      <c r="E6696" t="s">
        <v>1599</v>
      </c>
      <c r="F6696" t="s">
        <v>1601</v>
      </c>
      <c r="G6696" t="s">
        <v>1605</v>
      </c>
      <c r="H6696" t="s">
        <v>1607</v>
      </c>
      <c r="I6696" s="10">
        <v>2.5968706000000001E-2</v>
      </c>
      <c r="J6696">
        <v>19.850000000000001</v>
      </c>
      <c r="K6696">
        <v>19.850000000000001</v>
      </c>
      <c r="L6696" s="3">
        <v>49.537599999999998</v>
      </c>
      <c r="M6696">
        <v>4</v>
      </c>
      <c r="N6696">
        <f>+$Q$876-Tabla13[[#This Row],[Outlet Establishment Year]]</f>
        <v>8</v>
      </c>
      <c r="O6696">
        <f>+Tabla13[[#This Row],[Sales]]/Tabla13[[#This Row],[Antigüedad]]</f>
        <v>6.1921999999999997</v>
      </c>
      <c r="P6696" s="4">
        <f>+Tabla13[[#This Row],[Sales]]/Tabla13[[#This Row],[Item Weight corregido]]</f>
        <v>2.4955969773299747</v>
      </c>
    </row>
    <row r="6697" spans="1:16" x14ac:dyDescent="0.3">
      <c r="A6697" t="s">
        <v>13</v>
      </c>
      <c r="B6697" t="s">
        <v>717</v>
      </c>
      <c r="C6697" t="s">
        <v>1579</v>
      </c>
      <c r="D6697">
        <v>2016</v>
      </c>
      <c r="E6697" t="s">
        <v>1599</v>
      </c>
      <c r="F6697" t="s">
        <v>1601</v>
      </c>
      <c r="G6697" t="s">
        <v>1605</v>
      </c>
      <c r="H6697" t="s">
        <v>1607</v>
      </c>
      <c r="I6697" s="10">
        <v>0.14328360800000001</v>
      </c>
      <c r="J6697">
        <v>20.5</v>
      </c>
      <c r="K6697">
        <v>20.5</v>
      </c>
      <c r="L6697" s="3">
        <v>37.918999999999997</v>
      </c>
      <c r="M6697">
        <v>4</v>
      </c>
      <c r="N6697">
        <f>+$Q$876-Tabla13[[#This Row],[Outlet Establishment Year]]</f>
        <v>8</v>
      </c>
      <c r="O6697">
        <f>+Tabla13[[#This Row],[Sales]]/Tabla13[[#This Row],[Antigüedad]]</f>
        <v>4.7398749999999996</v>
      </c>
      <c r="P6697" s="4">
        <f>+Tabla13[[#This Row],[Sales]]/Tabla13[[#This Row],[Item Weight corregido]]</f>
        <v>1.8497073170731706</v>
      </c>
    </row>
    <row r="6698" spans="1:16" x14ac:dyDescent="0.3">
      <c r="A6698" t="s">
        <v>13</v>
      </c>
      <c r="B6698" t="s">
        <v>208</v>
      </c>
      <c r="C6698" t="s">
        <v>1579</v>
      </c>
      <c r="D6698">
        <v>2016</v>
      </c>
      <c r="E6698" t="s">
        <v>1599</v>
      </c>
      <c r="F6698" t="s">
        <v>1601</v>
      </c>
      <c r="G6698" t="s">
        <v>1605</v>
      </c>
      <c r="H6698" t="s">
        <v>1607</v>
      </c>
      <c r="I6698" s="10">
        <v>2.6899856E-2</v>
      </c>
      <c r="J6698">
        <v>20.7</v>
      </c>
      <c r="K6698">
        <v>20.7</v>
      </c>
      <c r="L6698" s="3">
        <v>73.935400000000001</v>
      </c>
      <c r="M6698">
        <v>4</v>
      </c>
      <c r="N6698">
        <f>+$Q$876-Tabla13[[#This Row],[Outlet Establishment Year]]</f>
        <v>8</v>
      </c>
      <c r="O6698">
        <f>+Tabla13[[#This Row],[Sales]]/Tabla13[[#This Row],[Antigüedad]]</f>
        <v>9.2419250000000002</v>
      </c>
      <c r="P6698" s="4">
        <f>+Tabla13[[#This Row],[Sales]]/Tabla13[[#This Row],[Item Weight corregido]]</f>
        <v>3.5717584541062806</v>
      </c>
    </row>
    <row r="6699" spans="1:16" x14ac:dyDescent="0.3">
      <c r="A6699" t="s">
        <v>13</v>
      </c>
      <c r="B6699" t="s">
        <v>764</v>
      </c>
      <c r="C6699" t="s">
        <v>1579</v>
      </c>
      <c r="D6699">
        <v>2016</v>
      </c>
      <c r="E6699" t="s">
        <v>1599</v>
      </c>
      <c r="F6699" t="s">
        <v>1601</v>
      </c>
      <c r="G6699" t="s">
        <v>1605</v>
      </c>
      <c r="H6699" t="s">
        <v>1607</v>
      </c>
      <c r="I6699" s="10">
        <v>3.9245805000000002E-2</v>
      </c>
      <c r="J6699">
        <v>20.7</v>
      </c>
      <c r="K6699">
        <v>20.7</v>
      </c>
      <c r="L6699" s="3">
        <v>151.4366</v>
      </c>
      <c r="M6699">
        <v>4</v>
      </c>
      <c r="N6699">
        <f>+$Q$876-Tabla13[[#This Row],[Outlet Establishment Year]]</f>
        <v>8</v>
      </c>
      <c r="O6699">
        <f>+Tabla13[[#This Row],[Sales]]/Tabla13[[#This Row],[Antigüedad]]</f>
        <v>18.929575</v>
      </c>
      <c r="P6699" s="4">
        <f>+Tabla13[[#This Row],[Sales]]/Tabla13[[#This Row],[Item Weight corregido]]</f>
        <v>7.3157777777777779</v>
      </c>
    </row>
    <row r="6700" spans="1:16" x14ac:dyDescent="0.3">
      <c r="A6700" t="s">
        <v>13</v>
      </c>
      <c r="B6700" t="s">
        <v>674</v>
      </c>
      <c r="C6700" t="s">
        <v>1579</v>
      </c>
      <c r="D6700">
        <v>2016</v>
      </c>
      <c r="E6700" t="s">
        <v>1599</v>
      </c>
      <c r="F6700" t="s">
        <v>1601</v>
      </c>
      <c r="G6700" t="s">
        <v>1605</v>
      </c>
      <c r="H6700" t="s">
        <v>1607</v>
      </c>
      <c r="I6700" s="10">
        <v>2.9008943999999998E-2</v>
      </c>
      <c r="J6700">
        <v>21.1</v>
      </c>
      <c r="K6700">
        <v>21.1</v>
      </c>
      <c r="L6700" s="3">
        <v>143.37860000000001</v>
      </c>
      <c r="M6700">
        <v>4</v>
      </c>
      <c r="N6700">
        <f>+$Q$876-Tabla13[[#This Row],[Outlet Establishment Year]]</f>
        <v>8</v>
      </c>
      <c r="O6700">
        <f>+Tabla13[[#This Row],[Sales]]/Tabla13[[#This Row],[Antigüedad]]</f>
        <v>17.922325000000001</v>
      </c>
      <c r="P6700" s="4">
        <f>+Tabla13[[#This Row],[Sales]]/Tabla13[[#This Row],[Item Weight corregido]]</f>
        <v>6.795194312796208</v>
      </c>
    </row>
    <row r="6701" spans="1:16" x14ac:dyDescent="0.3">
      <c r="A6701" t="s">
        <v>13</v>
      </c>
      <c r="B6701" t="s">
        <v>349</v>
      </c>
      <c r="C6701" t="s">
        <v>1581</v>
      </c>
      <c r="D6701">
        <v>2016</v>
      </c>
      <c r="E6701" t="s">
        <v>1599</v>
      </c>
      <c r="F6701" t="s">
        <v>1601</v>
      </c>
      <c r="G6701" t="s">
        <v>1605</v>
      </c>
      <c r="H6701" t="s">
        <v>1607</v>
      </c>
      <c r="I6701" s="10">
        <v>0</v>
      </c>
      <c r="J6701">
        <v>12.65</v>
      </c>
      <c r="K6701">
        <v>12.65</v>
      </c>
      <c r="L6701" s="3">
        <v>107.8938</v>
      </c>
      <c r="M6701">
        <v>4</v>
      </c>
      <c r="N6701">
        <f>+$Q$876-Tabla13[[#This Row],[Outlet Establishment Year]]</f>
        <v>8</v>
      </c>
      <c r="O6701">
        <f>+Tabla13[[#This Row],[Sales]]/Tabla13[[#This Row],[Antigüedad]]</f>
        <v>13.486725</v>
      </c>
      <c r="P6701" s="4">
        <f>+Tabla13[[#This Row],[Sales]]/Tabla13[[#This Row],[Item Weight corregido]]</f>
        <v>8.5291541501976287</v>
      </c>
    </row>
    <row r="6702" spans="1:16" x14ac:dyDescent="0.3">
      <c r="A6702" t="s">
        <v>13</v>
      </c>
      <c r="B6702" t="s">
        <v>543</v>
      </c>
      <c r="C6702" t="s">
        <v>1581</v>
      </c>
      <c r="D6702">
        <v>2016</v>
      </c>
      <c r="E6702" t="s">
        <v>1599</v>
      </c>
      <c r="F6702" t="s">
        <v>1601</v>
      </c>
      <c r="G6702" t="s">
        <v>1605</v>
      </c>
      <c r="H6702" t="s">
        <v>1607</v>
      </c>
      <c r="I6702" s="10">
        <v>0.15629885800000001</v>
      </c>
      <c r="J6702">
        <v>17.2</v>
      </c>
      <c r="K6702">
        <v>17.2</v>
      </c>
      <c r="L6702" s="3">
        <v>162.15780000000001</v>
      </c>
      <c r="M6702">
        <v>4</v>
      </c>
      <c r="N6702">
        <f>+$Q$876-Tabla13[[#This Row],[Outlet Establishment Year]]</f>
        <v>8</v>
      </c>
      <c r="O6702">
        <f>+Tabla13[[#This Row],[Sales]]/Tabla13[[#This Row],[Antigüedad]]</f>
        <v>20.269725000000001</v>
      </c>
      <c r="P6702" s="4">
        <f>+Tabla13[[#This Row],[Sales]]/Tabla13[[#This Row],[Item Weight corregido]]</f>
        <v>9.4277790697674426</v>
      </c>
    </row>
    <row r="6703" spans="1:16" x14ac:dyDescent="0.3">
      <c r="A6703" t="s">
        <v>13</v>
      </c>
      <c r="B6703" t="s">
        <v>460</v>
      </c>
      <c r="C6703" t="s">
        <v>1581</v>
      </c>
      <c r="D6703">
        <v>2016</v>
      </c>
      <c r="E6703" t="s">
        <v>1599</v>
      </c>
      <c r="F6703" t="s">
        <v>1601</v>
      </c>
      <c r="G6703" t="s">
        <v>1605</v>
      </c>
      <c r="H6703" t="s">
        <v>1607</v>
      </c>
      <c r="I6703" s="10">
        <v>8.3799283000000002E-2</v>
      </c>
      <c r="J6703">
        <v>20.350000000000001</v>
      </c>
      <c r="K6703">
        <v>20.350000000000001</v>
      </c>
      <c r="L6703" s="3">
        <v>184.1292</v>
      </c>
      <c r="M6703">
        <v>4</v>
      </c>
      <c r="N6703">
        <f>+$Q$876-Tabla13[[#This Row],[Outlet Establishment Year]]</f>
        <v>8</v>
      </c>
      <c r="O6703">
        <f>+Tabla13[[#This Row],[Sales]]/Tabla13[[#This Row],[Antigüedad]]</f>
        <v>23.01615</v>
      </c>
      <c r="P6703" s="4">
        <f>+Tabla13[[#This Row],[Sales]]/Tabla13[[#This Row],[Item Weight corregido]]</f>
        <v>9.0481179361179347</v>
      </c>
    </row>
    <row r="6704" spans="1:16" x14ac:dyDescent="0.3">
      <c r="A6704" t="s">
        <v>13</v>
      </c>
      <c r="B6704" t="s">
        <v>433</v>
      </c>
      <c r="C6704" t="s">
        <v>1584</v>
      </c>
      <c r="D6704">
        <v>2016</v>
      </c>
      <c r="E6704" t="s">
        <v>1599</v>
      </c>
      <c r="F6704" t="s">
        <v>1601</v>
      </c>
      <c r="G6704" t="s">
        <v>1605</v>
      </c>
      <c r="H6704" t="s">
        <v>1607</v>
      </c>
      <c r="I6704" s="10">
        <v>3.9961837E-2</v>
      </c>
      <c r="J6704">
        <v>9.3949999999999996</v>
      </c>
      <c r="K6704">
        <v>9.3949999999999996</v>
      </c>
      <c r="L6704" s="3">
        <v>84.090800000000002</v>
      </c>
      <c r="M6704">
        <v>4</v>
      </c>
      <c r="N6704">
        <f>+$Q$876-Tabla13[[#This Row],[Outlet Establishment Year]]</f>
        <v>8</v>
      </c>
      <c r="O6704">
        <f>+Tabla13[[#This Row],[Sales]]/Tabla13[[#This Row],[Antigüedad]]</f>
        <v>10.51135</v>
      </c>
      <c r="P6704" s="4">
        <f>+Tabla13[[#This Row],[Sales]]/Tabla13[[#This Row],[Item Weight corregido]]</f>
        <v>8.9505907397551887</v>
      </c>
    </row>
    <row r="6705" spans="1:16" x14ac:dyDescent="0.3">
      <c r="A6705" t="s">
        <v>13</v>
      </c>
      <c r="B6705" t="s">
        <v>1344</v>
      </c>
      <c r="C6705" t="s">
        <v>1584</v>
      </c>
      <c r="D6705">
        <v>2016</v>
      </c>
      <c r="E6705" t="s">
        <v>1599</v>
      </c>
      <c r="F6705" t="s">
        <v>1601</v>
      </c>
      <c r="G6705" t="s">
        <v>1605</v>
      </c>
      <c r="H6705" t="s">
        <v>1607</v>
      </c>
      <c r="I6705" s="10">
        <v>4.8686688999999998E-2</v>
      </c>
      <c r="J6705">
        <v>10.65</v>
      </c>
      <c r="K6705">
        <v>10.65</v>
      </c>
      <c r="L6705" s="3">
        <v>164.15260000000001</v>
      </c>
      <c r="M6705">
        <v>4</v>
      </c>
      <c r="N6705">
        <f>+$Q$876-Tabla13[[#This Row],[Outlet Establishment Year]]</f>
        <v>8</v>
      </c>
      <c r="O6705">
        <f>+Tabla13[[#This Row],[Sales]]/Tabla13[[#This Row],[Antigüedad]]</f>
        <v>20.519075000000001</v>
      </c>
      <c r="P6705" s="4">
        <f>+Tabla13[[#This Row],[Sales]]/Tabla13[[#This Row],[Item Weight corregido]]</f>
        <v>15.413389671361502</v>
      </c>
    </row>
    <row r="6706" spans="1:16" x14ac:dyDescent="0.3">
      <c r="A6706" t="s">
        <v>13</v>
      </c>
      <c r="B6706" t="s">
        <v>210</v>
      </c>
      <c r="C6706" t="s">
        <v>1584</v>
      </c>
      <c r="D6706">
        <v>2016</v>
      </c>
      <c r="E6706" t="s">
        <v>1599</v>
      </c>
      <c r="F6706" t="s">
        <v>1601</v>
      </c>
      <c r="G6706" t="s">
        <v>1605</v>
      </c>
      <c r="H6706" t="s">
        <v>1607</v>
      </c>
      <c r="I6706" s="10">
        <v>0</v>
      </c>
      <c r="J6706">
        <v>13.1</v>
      </c>
      <c r="K6706">
        <v>13.1</v>
      </c>
      <c r="L6706" s="3">
        <v>189.25299999999999</v>
      </c>
      <c r="M6706">
        <v>4</v>
      </c>
      <c r="N6706">
        <f>+$Q$876-Tabla13[[#This Row],[Outlet Establishment Year]]</f>
        <v>8</v>
      </c>
      <c r="O6706">
        <f>+Tabla13[[#This Row],[Sales]]/Tabla13[[#This Row],[Antigüedad]]</f>
        <v>23.656624999999998</v>
      </c>
      <c r="P6706" s="4">
        <f>+Tabla13[[#This Row],[Sales]]/Tabla13[[#This Row],[Item Weight corregido]]</f>
        <v>14.446793893129771</v>
      </c>
    </row>
    <row r="6707" spans="1:16" x14ac:dyDescent="0.3">
      <c r="A6707" t="s">
        <v>13</v>
      </c>
      <c r="B6707" t="s">
        <v>434</v>
      </c>
      <c r="C6707" t="s">
        <v>1584</v>
      </c>
      <c r="D6707">
        <v>2016</v>
      </c>
      <c r="E6707" t="s">
        <v>1599</v>
      </c>
      <c r="F6707" t="s">
        <v>1601</v>
      </c>
      <c r="G6707" t="s">
        <v>1605</v>
      </c>
      <c r="H6707" t="s">
        <v>1607</v>
      </c>
      <c r="I6707" s="10">
        <v>2.0559846E-2</v>
      </c>
      <c r="J6707">
        <v>17.350000000000001</v>
      </c>
      <c r="K6707">
        <v>17.350000000000001</v>
      </c>
      <c r="L6707" s="3">
        <v>78.761799999999994</v>
      </c>
      <c r="M6707">
        <v>4</v>
      </c>
      <c r="N6707">
        <f>+$Q$876-Tabla13[[#This Row],[Outlet Establishment Year]]</f>
        <v>8</v>
      </c>
      <c r="O6707">
        <f>+Tabla13[[#This Row],[Sales]]/Tabla13[[#This Row],[Antigüedad]]</f>
        <v>9.8452249999999992</v>
      </c>
      <c r="P6707" s="4">
        <f>+Tabla13[[#This Row],[Sales]]/Tabla13[[#This Row],[Item Weight corregido]]</f>
        <v>4.5395850144092211</v>
      </c>
    </row>
    <row r="6708" spans="1:16" x14ac:dyDescent="0.3">
      <c r="A6708" t="s">
        <v>13</v>
      </c>
      <c r="B6708" t="s">
        <v>605</v>
      </c>
      <c r="C6708" t="s">
        <v>1584</v>
      </c>
      <c r="D6708">
        <v>2016</v>
      </c>
      <c r="E6708" t="s">
        <v>1599</v>
      </c>
      <c r="F6708" t="s">
        <v>1601</v>
      </c>
      <c r="G6708" t="s">
        <v>1605</v>
      </c>
      <c r="H6708" t="s">
        <v>1607</v>
      </c>
      <c r="I6708" s="10">
        <v>9.1917786000000001E-2</v>
      </c>
      <c r="J6708">
        <v>19.100000000000001</v>
      </c>
      <c r="K6708">
        <v>19.100000000000001</v>
      </c>
      <c r="L6708" s="3">
        <v>182.76079999999999</v>
      </c>
      <c r="M6708">
        <v>4</v>
      </c>
      <c r="N6708">
        <f>+$Q$876-Tabla13[[#This Row],[Outlet Establishment Year]]</f>
        <v>8</v>
      </c>
      <c r="O6708">
        <f>+Tabla13[[#This Row],[Sales]]/Tabla13[[#This Row],[Antigüedad]]</f>
        <v>22.845099999999999</v>
      </c>
      <c r="P6708" s="4">
        <f>+Tabla13[[#This Row],[Sales]]/Tabla13[[#This Row],[Item Weight corregido]]</f>
        <v>9.5686282722513081</v>
      </c>
    </row>
    <row r="6709" spans="1:16" x14ac:dyDescent="0.3">
      <c r="A6709" t="s">
        <v>13</v>
      </c>
      <c r="B6709" t="s">
        <v>60</v>
      </c>
      <c r="C6709" t="s">
        <v>1584</v>
      </c>
      <c r="D6709">
        <v>2016</v>
      </c>
      <c r="E6709" t="s">
        <v>1599</v>
      </c>
      <c r="F6709" t="s">
        <v>1601</v>
      </c>
      <c r="G6709" t="s">
        <v>1605</v>
      </c>
      <c r="H6709" t="s">
        <v>1607</v>
      </c>
      <c r="I6709" s="10">
        <v>0.18265377199999999</v>
      </c>
      <c r="J6709">
        <v>19.2</v>
      </c>
      <c r="K6709">
        <v>19.2</v>
      </c>
      <c r="L6709" s="3">
        <v>243.0196</v>
      </c>
      <c r="M6709">
        <v>4</v>
      </c>
      <c r="N6709">
        <f>+$Q$876-Tabla13[[#This Row],[Outlet Establishment Year]]</f>
        <v>8</v>
      </c>
      <c r="O6709">
        <f>+Tabla13[[#This Row],[Sales]]/Tabla13[[#This Row],[Antigüedad]]</f>
        <v>30.37745</v>
      </c>
      <c r="P6709" s="4">
        <f>+Tabla13[[#This Row],[Sales]]/Tabla13[[#This Row],[Item Weight corregido]]</f>
        <v>12.657270833333333</v>
      </c>
    </row>
    <row r="6710" spans="1:16" x14ac:dyDescent="0.3">
      <c r="A6710" t="s">
        <v>13</v>
      </c>
      <c r="B6710" t="s">
        <v>383</v>
      </c>
      <c r="C6710" t="s">
        <v>1580</v>
      </c>
      <c r="D6710">
        <v>2016</v>
      </c>
      <c r="E6710" t="s">
        <v>1599</v>
      </c>
      <c r="F6710" t="s">
        <v>1601</v>
      </c>
      <c r="G6710" t="s">
        <v>1605</v>
      </c>
      <c r="H6710" t="s">
        <v>1607</v>
      </c>
      <c r="I6710" s="10">
        <v>9.9962523999999997E-2</v>
      </c>
      <c r="J6710">
        <v>7.2350000000000003</v>
      </c>
      <c r="K6710">
        <v>7.2350000000000003</v>
      </c>
      <c r="L6710" s="3">
        <v>193.84520000000001</v>
      </c>
      <c r="M6710">
        <v>4</v>
      </c>
      <c r="N6710">
        <f>+$Q$876-Tabla13[[#This Row],[Outlet Establishment Year]]</f>
        <v>8</v>
      </c>
      <c r="O6710">
        <f>+Tabla13[[#This Row],[Sales]]/Tabla13[[#This Row],[Antigüedad]]</f>
        <v>24.230650000000001</v>
      </c>
      <c r="P6710" s="4">
        <f>+Tabla13[[#This Row],[Sales]]/Tabla13[[#This Row],[Item Weight corregido]]</f>
        <v>26.79270214236351</v>
      </c>
    </row>
    <row r="6711" spans="1:16" x14ac:dyDescent="0.3">
      <c r="A6711" t="s">
        <v>13</v>
      </c>
      <c r="B6711" t="s">
        <v>621</v>
      </c>
      <c r="C6711" t="s">
        <v>1580</v>
      </c>
      <c r="D6711">
        <v>2016</v>
      </c>
      <c r="E6711" t="s">
        <v>1599</v>
      </c>
      <c r="F6711" t="s">
        <v>1601</v>
      </c>
      <c r="G6711" t="s">
        <v>1605</v>
      </c>
      <c r="H6711" t="s">
        <v>1607</v>
      </c>
      <c r="I6711" s="10">
        <v>2.6788936999999999E-2</v>
      </c>
      <c r="J6711">
        <v>7.31</v>
      </c>
      <c r="K6711">
        <v>7.31</v>
      </c>
      <c r="L6711" s="3">
        <v>110.357</v>
      </c>
      <c r="M6711">
        <v>4</v>
      </c>
      <c r="N6711">
        <f>+$Q$876-Tabla13[[#This Row],[Outlet Establishment Year]]</f>
        <v>8</v>
      </c>
      <c r="O6711">
        <f>+Tabla13[[#This Row],[Sales]]/Tabla13[[#This Row],[Antigüedad]]</f>
        <v>13.794625</v>
      </c>
      <c r="P6711" s="4">
        <f>+Tabla13[[#This Row],[Sales]]/Tabla13[[#This Row],[Item Weight corregido]]</f>
        <v>15.096716826265391</v>
      </c>
    </row>
    <row r="6712" spans="1:16" x14ac:dyDescent="0.3">
      <c r="A6712" t="s">
        <v>13</v>
      </c>
      <c r="B6712" t="s">
        <v>882</v>
      </c>
      <c r="C6712" t="s">
        <v>1580</v>
      </c>
      <c r="D6712">
        <v>2016</v>
      </c>
      <c r="E6712" t="s">
        <v>1599</v>
      </c>
      <c r="F6712" t="s">
        <v>1601</v>
      </c>
      <c r="G6712" t="s">
        <v>1605</v>
      </c>
      <c r="H6712" t="s">
        <v>1607</v>
      </c>
      <c r="I6712" s="10">
        <v>2.0391844999999999E-2</v>
      </c>
      <c r="J6712">
        <v>7.42</v>
      </c>
      <c r="K6712">
        <v>7.42</v>
      </c>
      <c r="L6712" s="3">
        <v>248.9092</v>
      </c>
      <c r="M6712">
        <v>4</v>
      </c>
      <c r="N6712">
        <f>+$Q$876-Tabla13[[#This Row],[Outlet Establishment Year]]</f>
        <v>8</v>
      </c>
      <c r="O6712">
        <f>+Tabla13[[#This Row],[Sales]]/Tabla13[[#This Row],[Antigüedad]]</f>
        <v>31.11365</v>
      </c>
      <c r="P6712" s="4">
        <f>+Tabla13[[#This Row],[Sales]]/Tabla13[[#This Row],[Item Weight corregido]]</f>
        <v>33.545714285714283</v>
      </c>
    </row>
    <row r="6713" spans="1:16" x14ac:dyDescent="0.3">
      <c r="A6713" t="s">
        <v>13</v>
      </c>
      <c r="B6713" t="s">
        <v>500</v>
      </c>
      <c r="C6713" t="s">
        <v>1580</v>
      </c>
      <c r="D6713">
        <v>2016</v>
      </c>
      <c r="E6713" t="s">
        <v>1599</v>
      </c>
      <c r="F6713" t="s">
        <v>1601</v>
      </c>
      <c r="G6713" t="s">
        <v>1605</v>
      </c>
      <c r="H6713" t="s">
        <v>1607</v>
      </c>
      <c r="I6713" s="10">
        <v>0.103813029</v>
      </c>
      <c r="J6713">
        <v>7.51</v>
      </c>
      <c r="K6713">
        <v>7.51</v>
      </c>
      <c r="L6713" s="3">
        <v>113.7544</v>
      </c>
      <c r="M6713">
        <v>4</v>
      </c>
      <c r="N6713">
        <f>+$Q$876-Tabla13[[#This Row],[Outlet Establishment Year]]</f>
        <v>8</v>
      </c>
      <c r="O6713">
        <f>+Tabla13[[#This Row],[Sales]]/Tabla13[[#This Row],[Antigüedad]]</f>
        <v>14.2193</v>
      </c>
      <c r="P6713" s="4">
        <f>+Tabla13[[#This Row],[Sales]]/Tabla13[[#This Row],[Item Weight corregido]]</f>
        <v>15.14705725699068</v>
      </c>
    </row>
    <row r="6714" spans="1:16" x14ac:dyDescent="0.3">
      <c r="A6714" t="s">
        <v>13</v>
      </c>
      <c r="B6714" t="s">
        <v>1038</v>
      </c>
      <c r="C6714" t="s">
        <v>1580</v>
      </c>
      <c r="D6714">
        <v>2016</v>
      </c>
      <c r="E6714" t="s">
        <v>1599</v>
      </c>
      <c r="F6714" t="s">
        <v>1601</v>
      </c>
      <c r="G6714" t="s">
        <v>1605</v>
      </c>
      <c r="H6714" t="s">
        <v>1607</v>
      </c>
      <c r="I6714" s="10">
        <v>0.16224261700000001</v>
      </c>
      <c r="J6714">
        <v>10.85</v>
      </c>
      <c r="K6714">
        <v>10.85</v>
      </c>
      <c r="L6714" s="3">
        <v>107.8622</v>
      </c>
      <c r="M6714">
        <v>4</v>
      </c>
      <c r="N6714">
        <f>+$Q$876-Tabla13[[#This Row],[Outlet Establishment Year]]</f>
        <v>8</v>
      </c>
      <c r="O6714">
        <f>+Tabla13[[#This Row],[Sales]]/Tabla13[[#This Row],[Antigüedad]]</f>
        <v>13.482775</v>
      </c>
      <c r="P6714" s="4">
        <f>+Tabla13[[#This Row],[Sales]]/Tabla13[[#This Row],[Item Weight corregido]]</f>
        <v>9.9412165898617513</v>
      </c>
    </row>
    <row r="6715" spans="1:16" x14ac:dyDescent="0.3">
      <c r="A6715" t="s">
        <v>13</v>
      </c>
      <c r="B6715" t="s">
        <v>1190</v>
      </c>
      <c r="C6715" t="s">
        <v>1580</v>
      </c>
      <c r="D6715">
        <v>2016</v>
      </c>
      <c r="E6715" t="s">
        <v>1599</v>
      </c>
      <c r="F6715" t="s">
        <v>1601</v>
      </c>
      <c r="G6715" t="s">
        <v>1605</v>
      </c>
      <c r="H6715" t="s">
        <v>1607</v>
      </c>
      <c r="I6715" s="10">
        <v>3.6939672999999999E-2</v>
      </c>
      <c r="J6715">
        <v>12.3</v>
      </c>
      <c r="K6715">
        <v>12.3</v>
      </c>
      <c r="L6715" s="3">
        <v>113.18340000000001</v>
      </c>
      <c r="M6715">
        <v>4</v>
      </c>
      <c r="N6715">
        <f>+$Q$876-Tabla13[[#This Row],[Outlet Establishment Year]]</f>
        <v>8</v>
      </c>
      <c r="O6715">
        <f>+Tabla13[[#This Row],[Sales]]/Tabla13[[#This Row],[Antigüedad]]</f>
        <v>14.147925000000001</v>
      </c>
      <c r="P6715" s="4">
        <f>+Tabla13[[#This Row],[Sales]]/Tabla13[[#This Row],[Item Weight corregido]]</f>
        <v>9.2019024390243906</v>
      </c>
    </row>
    <row r="6716" spans="1:16" x14ac:dyDescent="0.3">
      <c r="A6716" t="s">
        <v>13</v>
      </c>
      <c r="B6716" t="s">
        <v>1527</v>
      </c>
      <c r="C6716" t="s">
        <v>1580</v>
      </c>
      <c r="D6716">
        <v>2016</v>
      </c>
      <c r="E6716" t="s">
        <v>1599</v>
      </c>
      <c r="F6716" t="s">
        <v>1601</v>
      </c>
      <c r="G6716" t="s">
        <v>1605</v>
      </c>
      <c r="H6716" t="s">
        <v>1607</v>
      </c>
      <c r="I6716" s="10">
        <v>9.5811549999999992E-3</v>
      </c>
      <c r="J6716">
        <v>13.3</v>
      </c>
      <c r="K6716">
        <v>13.3</v>
      </c>
      <c r="L6716" s="3">
        <v>64.950999999999993</v>
      </c>
      <c r="M6716">
        <v>4</v>
      </c>
      <c r="N6716">
        <f>+$Q$876-Tabla13[[#This Row],[Outlet Establishment Year]]</f>
        <v>8</v>
      </c>
      <c r="O6716">
        <f>+Tabla13[[#This Row],[Sales]]/Tabla13[[#This Row],[Antigüedad]]</f>
        <v>8.1188749999999992</v>
      </c>
      <c r="P6716" s="4">
        <f>+Tabla13[[#This Row],[Sales]]/Tabla13[[#This Row],[Item Weight corregido]]</f>
        <v>4.8835338345864656</v>
      </c>
    </row>
    <row r="6717" spans="1:16" x14ac:dyDescent="0.3">
      <c r="A6717" t="s">
        <v>13</v>
      </c>
      <c r="B6717" t="s">
        <v>1257</v>
      </c>
      <c r="C6717" t="s">
        <v>1580</v>
      </c>
      <c r="D6717">
        <v>2016</v>
      </c>
      <c r="E6717" t="s">
        <v>1599</v>
      </c>
      <c r="F6717" t="s">
        <v>1601</v>
      </c>
      <c r="G6717" t="s">
        <v>1605</v>
      </c>
      <c r="H6717" t="s">
        <v>1607</v>
      </c>
      <c r="I6717" s="10">
        <v>0</v>
      </c>
      <c r="J6717">
        <v>15</v>
      </c>
      <c r="K6717">
        <v>15</v>
      </c>
      <c r="L6717" s="3">
        <v>43.474400000000003</v>
      </c>
      <c r="M6717">
        <v>4</v>
      </c>
      <c r="N6717">
        <f>+$Q$876-Tabla13[[#This Row],[Outlet Establishment Year]]</f>
        <v>8</v>
      </c>
      <c r="O6717">
        <f>+Tabla13[[#This Row],[Sales]]/Tabla13[[#This Row],[Antigüedad]]</f>
        <v>5.4343000000000004</v>
      </c>
      <c r="P6717" s="4">
        <f>+Tabla13[[#This Row],[Sales]]/Tabla13[[#This Row],[Item Weight corregido]]</f>
        <v>2.8982933333333336</v>
      </c>
    </row>
    <row r="6718" spans="1:16" x14ac:dyDescent="0.3">
      <c r="A6718" t="s">
        <v>13</v>
      </c>
      <c r="B6718" t="s">
        <v>622</v>
      </c>
      <c r="C6718" t="s">
        <v>1580</v>
      </c>
      <c r="D6718">
        <v>2016</v>
      </c>
      <c r="E6718" t="s">
        <v>1599</v>
      </c>
      <c r="F6718" t="s">
        <v>1601</v>
      </c>
      <c r="G6718" t="s">
        <v>1605</v>
      </c>
      <c r="H6718" t="s">
        <v>1607</v>
      </c>
      <c r="I6718" s="10">
        <v>0.103442268</v>
      </c>
      <c r="J6718">
        <v>15.5</v>
      </c>
      <c r="K6718">
        <v>15.5</v>
      </c>
      <c r="L6718" s="3">
        <v>144.84700000000001</v>
      </c>
      <c r="M6718">
        <v>4</v>
      </c>
      <c r="N6718">
        <f>+$Q$876-Tabla13[[#This Row],[Outlet Establishment Year]]</f>
        <v>8</v>
      </c>
      <c r="O6718">
        <f>+Tabla13[[#This Row],[Sales]]/Tabla13[[#This Row],[Antigüedad]]</f>
        <v>18.105875000000001</v>
      </c>
      <c r="P6718" s="4">
        <f>+Tabla13[[#This Row],[Sales]]/Tabla13[[#This Row],[Item Weight corregido]]</f>
        <v>9.3449677419354842</v>
      </c>
    </row>
    <row r="6719" spans="1:16" x14ac:dyDescent="0.3">
      <c r="A6719" t="s">
        <v>13</v>
      </c>
      <c r="B6719" t="s">
        <v>1294</v>
      </c>
      <c r="C6719" t="s">
        <v>1580</v>
      </c>
      <c r="D6719">
        <v>2016</v>
      </c>
      <c r="E6719" t="s">
        <v>1599</v>
      </c>
      <c r="F6719" t="s">
        <v>1601</v>
      </c>
      <c r="G6719" t="s">
        <v>1605</v>
      </c>
      <c r="H6719" t="s">
        <v>1607</v>
      </c>
      <c r="I6719" s="10">
        <v>2.8418816999999999E-2</v>
      </c>
      <c r="J6719">
        <v>16.5</v>
      </c>
      <c r="K6719">
        <v>16.5</v>
      </c>
      <c r="L6719" s="3">
        <v>92.814599999999999</v>
      </c>
      <c r="M6719">
        <v>4</v>
      </c>
      <c r="N6719">
        <f>+$Q$876-Tabla13[[#This Row],[Outlet Establishment Year]]</f>
        <v>8</v>
      </c>
      <c r="O6719">
        <f>+Tabla13[[#This Row],[Sales]]/Tabla13[[#This Row],[Antigüedad]]</f>
        <v>11.601825</v>
      </c>
      <c r="P6719" s="4">
        <f>+Tabla13[[#This Row],[Sales]]/Tabla13[[#This Row],[Item Weight corregido]]</f>
        <v>5.6251272727272728</v>
      </c>
    </row>
    <row r="6720" spans="1:16" x14ac:dyDescent="0.3">
      <c r="A6720" t="s">
        <v>13</v>
      </c>
      <c r="B6720" t="s">
        <v>1551</v>
      </c>
      <c r="C6720" t="s">
        <v>1580</v>
      </c>
      <c r="D6720">
        <v>2016</v>
      </c>
      <c r="E6720" t="s">
        <v>1599</v>
      </c>
      <c r="F6720" t="s">
        <v>1601</v>
      </c>
      <c r="G6720" t="s">
        <v>1605</v>
      </c>
      <c r="H6720" t="s">
        <v>1607</v>
      </c>
      <c r="I6720" s="10">
        <v>4.9067877000000003E-2</v>
      </c>
      <c r="J6720">
        <v>17.600000000000001</v>
      </c>
      <c r="K6720">
        <v>17.600000000000001</v>
      </c>
      <c r="L6720" s="3">
        <v>115.6176</v>
      </c>
      <c r="M6720">
        <v>4</v>
      </c>
      <c r="N6720">
        <f>+$Q$876-Tabla13[[#This Row],[Outlet Establishment Year]]</f>
        <v>8</v>
      </c>
      <c r="O6720">
        <f>+Tabla13[[#This Row],[Sales]]/Tabla13[[#This Row],[Antigüedad]]</f>
        <v>14.452199999999999</v>
      </c>
      <c r="P6720" s="4">
        <f>+Tabla13[[#This Row],[Sales]]/Tabla13[[#This Row],[Item Weight corregido]]</f>
        <v>6.5691818181818178</v>
      </c>
    </row>
    <row r="6721" spans="1:16" x14ac:dyDescent="0.3">
      <c r="A6721" t="s">
        <v>13</v>
      </c>
      <c r="B6721" t="s">
        <v>298</v>
      </c>
      <c r="C6721" t="s">
        <v>1580</v>
      </c>
      <c r="D6721">
        <v>2016</v>
      </c>
      <c r="E6721" t="s">
        <v>1599</v>
      </c>
      <c r="F6721" t="s">
        <v>1601</v>
      </c>
      <c r="G6721" t="s">
        <v>1605</v>
      </c>
      <c r="H6721" t="s">
        <v>1607</v>
      </c>
      <c r="I6721" s="10">
        <v>0.104878967</v>
      </c>
      <c r="J6721">
        <v>17.600000000000001</v>
      </c>
      <c r="K6721">
        <v>17.600000000000001</v>
      </c>
      <c r="L6721" s="3">
        <v>164.88679999999999</v>
      </c>
      <c r="M6721">
        <v>4</v>
      </c>
      <c r="N6721">
        <f>+$Q$876-Tabla13[[#This Row],[Outlet Establishment Year]]</f>
        <v>8</v>
      </c>
      <c r="O6721">
        <f>+Tabla13[[#This Row],[Sales]]/Tabla13[[#This Row],[Antigüedad]]</f>
        <v>20.610849999999999</v>
      </c>
      <c r="P6721" s="4">
        <f>+Tabla13[[#This Row],[Sales]]/Tabla13[[#This Row],[Item Weight corregido]]</f>
        <v>9.3685681818181799</v>
      </c>
    </row>
    <row r="6722" spans="1:16" x14ac:dyDescent="0.3">
      <c r="A6722" t="s">
        <v>13</v>
      </c>
      <c r="B6722" t="s">
        <v>1374</v>
      </c>
      <c r="C6722" t="s">
        <v>1590</v>
      </c>
      <c r="D6722">
        <v>2016</v>
      </c>
      <c r="E6722" t="s">
        <v>1599</v>
      </c>
      <c r="F6722" t="s">
        <v>1601</v>
      </c>
      <c r="G6722" t="s">
        <v>1605</v>
      </c>
      <c r="H6722" t="s">
        <v>1607</v>
      </c>
      <c r="I6722" s="10">
        <v>4.5371855000000003E-2</v>
      </c>
      <c r="J6722">
        <v>5.73</v>
      </c>
      <c r="K6722">
        <v>5.73</v>
      </c>
      <c r="L6722" s="3">
        <v>86.088200000000001</v>
      </c>
      <c r="M6722">
        <v>4</v>
      </c>
      <c r="N6722">
        <f>+$Q$876-Tabla13[[#This Row],[Outlet Establishment Year]]</f>
        <v>8</v>
      </c>
      <c r="O6722">
        <f>+Tabla13[[#This Row],[Sales]]/Tabla13[[#This Row],[Antigüedad]]</f>
        <v>10.761025</v>
      </c>
      <c r="P6722" s="4">
        <f>+Tabla13[[#This Row],[Sales]]/Tabla13[[#This Row],[Item Weight corregido]]</f>
        <v>15.024118673647468</v>
      </c>
    </row>
    <row r="6723" spans="1:16" x14ac:dyDescent="0.3">
      <c r="A6723" t="s">
        <v>13</v>
      </c>
      <c r="B6723" t="s">
        <v>1149</v>
      </c>
      <c r="C6723" t="s">
        <v>1590</v>
      </c>
      <c r="D6723">
        <v>2016</v>
      </c>
      <c r="E6723" t="s">
        <v>1599</v>
      </c>
      <c r="F6723" t="s">
        <v>1601</v>
      </c>
      <c r="G6723" t="s">
        <v>1605</v>
      </c>
      <c r="H6723" t="s">
        <v>1607</v>
      </c>
      <c r="I6723" s="10">
        <v>0.115032406</v>
      </c>
      <c r="J6723">
        <v>6.1349999999999998</v>
      </c>
      <c r="K6723">
        <v>6.1349999999999998</v>
      </c>
      <c r="L6723" s="3">
        <v>161.02359999999999</v>
      </c>
      <c r="M6723">
        <v>4</v>
      </c>
      <c r="N6723">
        <f>+$Q$876-Tabla13[[#This Row],[Outlet Establishment Year]]</f>
        <v>8</v>
      </c>
      <c r="O6723">
        <f>+Tabla13[[#This Row],[Sales]]/Tabla13[[#This Row],[Antigüedad]]</f>
        <v>20.127949999999998</v>
      </c>
      <c r="P6723" s="4">
        <f>+Tabla13[[#This Row],[Sales]]/Tabla13[[#This Row],[Item Weight corregido]]</f>
        <v>26.246715566422168</v>
      </c>
    </row>
    <row r="6724" spans="1:16" x14ac:dyDescent="0.3">
      <c r="A6724" t="s">
        <v>13</v>
      </c>
      <c r="B6724" t="s">
        <v>516</v>
      </c>
      <c r="C6724" t="s">
        <v>1590</v>
      </c>
      <c r="D6724">
        <v>2016</v>
      </c>
      <c r="E6724" t="s">
        <v>1599</v>
      </c>
      <c r="F6724" t="s">
        <v>1601</v>
      </c>
      <c r="G6724" t="s">
        <v>1605</v>
      </c>
      <c r="H6724" t="s">
        <v>1607</v>
      </c>
      <c r="I6724" s="10">
        <v>2.7059360000000001E-2</v>
      </c>
      <c r="J6724">
        <v>8.52</v>
      </c>
      <c r="K6724">
        <v>8.52</v>
      </c>
      <c r="L6724" s="3">
        <v>153.3682</v>
      </c>
      <c r="M6724">
        <v>4</v>
      </c>
      <c r="N6724">
        <f>+$Q$876-Tabla13[[#This Row],[Outlet Establishment Year]]</f>
        <v>8</v>
      </c>
      <c r="O6724">
        <f>+Tabla13[[#This Row],[Sales]]/Tabla13[[#This Row],[Antigüedad]]</f>
        <v>19.171025</v>
      </c>
      <c r="P6724" s="4">
        <f>+Tabla13[[#This Row],[Sales]]/Tabla13[[#This Row],[Item Weight corregido]]</f>
        <v>18.000962441314556</v>
      </c>
    </row>
    <row r="6725" spans="1:16" x14ac:dyDescent="0.3">
      <c r="A6725" t="s">
        <v>13</v>
      </c>
      <c r="B6725" t="s">
        <v>938</v>
      </c>
      <c r="C6725" t="s">
        <v>1590</v>
      </c>
      <c r="D6725">
        <v>2016</v>
      </c>
      <c r="E6725" t="s">
        <v>1599</v>
      </c>
      <c r="F6725" t="s">
        <v>1601</v>
      </c>
      <c r="G6725" t="s">
        <v>1605</v>
      </c>
      <c r="H6725" t="s">
        <v>1607</v>
      </c>
      <c r="I6725" s="10">
        <v>2.3885956999999999E-2</v>
      </c>
      <c r="J6725">
        <v>8.5749999999999993</v>
      </c>
      <c r="K6725">
        <v>8.5749999999999993</v>
      </c>
      <c r="L6725" s="3">
        <v>106.628</v>
      </c>
      <c r="M6725">
        <v>4</v>
      </c>
      <c r="N6725">
        <f>+$Q$876-Tabla13[[#This Row],[Outlet Establishment Year]]</f>
        <v>8</v>
      </c>
      <c r="O6725">
        <f>+Tabla13[[#This Row],[Sales]]/Tabla13[[#This Row],[Antigüedad]]</f>
        <v>13.3285</v>
      </c>
      <c r="P6725" s="4">
        <f>+Tabla13[[#This Row],[Sales]]/Tabla13[[#This Row],[Item Weight corregido]]</f>
        <v>12.434752186588922</v>
      </c>
    </row>
    <row r="6726" spans="1:16" x14ac:dyDescent="0.3">
      <c r="A6726" t="s">
        <v>13</v>
      </c>
      <c r="B6726" t="s">
        <v>1219</v>
      </c>
      <c r="C6726" t="s">
        <v>1590</v>
      </c>
      <c r="D6726">
        <v>2016</v>
      </c>
      <c r="E6726" t="s">
        <v>1599</v>
      </c>
      <c r="F6726" t="s">
        <v>1601</v>
      </c>
      <c r="G6726" t="s">
        <v>1605</v>
      </c>
      <c r="H6726" t="s">
        <v>1607</v>
      </c>
      <c r="I6726" s="10">
        <v>3.8925251000000001E-2</v>
      </c>
      <c r="J6726">
        <v>9</v>
      </c>
      <c r="K6726">
        <v>9</v>
      </c>
      <c r="L6726" s="3">
        <v>34.918999999999997</v>
      </c>
      <c r="M6726">
        <v>4</v>
      </c>
      <c r="N6726">
        <f>+$Q$876-Tabla13[[#This Row],[Outlet Establishment Year]]</f>
        <v>8</v>
      </c>
      <c r="O6726">
        <f>+Tabla13[[#This Row],[Sales]]/Tabla13[[#This Row],[Antigüedad]]</f>
        <v>4.3648749999999996</v>
      </c>
      <c r="P6726" s="4">
        <f>+Tabla13[[#This Row],[Sales]]/Tabla13[[#This Row],[Item Weight corregido]]</f>
        <v>3.8798888888888885</v>
      </c>
    </row>
    <row r="6727" spans="1:16" x14ac:dyDescent="0.3">
      <c r="A6727" t="s">
        <v>13</v>
      </c>
      <c r="B6727" t="s">
        <v>969</v>
      </c>
      <c r="C6727" t="s">
        <v>1590</v>
      </c>
      <c r="D6727">
        <v>2016</v>
      </c>
      <c r="E6727" t="s">
        <v>1599</v>
      </c>
      <c r="F6727" t="s">
        <v>1601</v>
      </c>
      <c r="G6727" t="s">
        <v>1605</v>
      </c>
      <c r="H6727" t="s">
        <v>1607</v>
      </c>
      <c r="I6727" s="10">
        <v>1.3841737E-2</v>
      </c>
      <c r="J6727">
        <v>9.8000000000000007</v>
      </c>
      <c r="K6727">
        <v>9.8000000000000007</v>
      </c>
      <c r="L6727" s="3">
        <v>45.206000000000003</v>
      </c>
      <c r="M6727">
        <v>4</v>
      </c>
      <c r="N6727">
        <f>+$Q$876-Tabla13[[#This Row],[Outlet Establishment Year]]</f>
        <v>8</v>
      </c>
      <c r="O6727">
        <f>+Tabla13[[#This Row],[Sales]]/Tabla13[[#This Row],[Antigüedad]]</f>
        <v>5.6507500000000004</v>
      </c>
      <c r="P6727" s="4">
        <f>+Tabla13[[#This Row],[Sales]]/Tabla13[[#This Row],[Item Weight corregido]]</f>
        <v>4.612857142857143</v>
      </c>
    </row>
    <row r="6728" spans="1:16" x14ac:dyDescent="0.3">
      <c r="A6728" t="s">
        <v>13</v>
      </c>
      <c r="B6728" t="s">
        <v>1322</v>
      </c>
      <c r="C6728" t="s">
        <v>1590</v>
      </c>
      <c r="D6728">
        <v>2016</v>
      </c>
      <c r="E6728" t="s">
        <v>1599</v>
      </c>
      <c r="F6728" t="s">
        <v>1601</v>
      </c>
      <c r="G6728" t="s">
        <v>1605</v>
      </c>
      <c r="H6728" t="s">
        <v>1607</v>
      </c>
      <c r="I6728" s="10">
        <v>6.1101383000000002E-2</v>
      </c>
      <c r="J6728">
        <v>10.8</v>
      </c>
      <c r="K6728">
        <v>10.8</v>
      </c>
      <c r="L6728" s="3">
        <v>151.9024</v>
      </c>
      <c r="M6728">
        <v>4</v>
      </c>
      <c r="N6728">
        <f>+$Q$876-Tabla13[[#This Row],[Outlet Establishment Year]]</f>
        <v>8</v>
      </c>
      <c r="O6728">
        <f>+Tabla13[[#This Row],[Sales]]/Tabla13[[#This Row],[Antigüedad]]</f>
        <v>18.9878</v>
      </c>
      <c r="P6728" s="4">
        <f>+Tabla13[[#This Row],[Sales]]/Tabla13[[#This Row],[Item Weight corregido]]</f>
        <v>14.065037037037037</v>
      </c>
    </row>
    <row r="6729" spans="1:16" x14ac:dyDescent="0.3">
      <c r="A6729" t="s">
        <v>13</v>
      </c>
      <c r="B6729" t="s">
        <v>766</v>
      </c>
      <c r="C6729" t="s">
        <v>1590</v>
      </c>
      <c r="D6729">
        <v>2016</v>
      </c>
      <c r="E6729" t="s">
        <v>1599</v>
      </c>
      <c r="F6729" t="s">
        <v>1601</v>
      </c>
      <c r="G6729" t="s">
        <v>1605</v>
      </c>
      <c r="H6729" t="s">
        <v>1607</v>
      </c>
      <c r="I6729" s="10">
        <v>9.4219593000000004E-2</v>
      </c>
      <c r="J6729">
        <v>13.5</v>
      </c>
      <c r="K6729">
        <v>13.5</v>
      </c>
      <c r="L6729" s="3">
        <v>189.9872</v>
      </c>
      <c r="M6729">
        <v>4</v>
      </c>
      <c r="N6729">
        <f>+$Q$876-Tabla13[[#This Row],[Outlet Establishment Year]]</f>
        <v>8</v>
      </c>
      <c r="O6729">
        <f>+Tabla13[[#This Row],[Sales]]/Tabla13[[#This Row],[Antigüedad]]</f>
        <v>23.7484</v>
      </c>
      <c r="P6729" s="4">
        <f>+Tabla13[[#This Row],[Sales]]/Tabla13[[#This Row],[Item Weight corregido]]</f>
        <v>14.073125925925925</v>
      </c>
    </row>
    <row r="6730" spans="1:16" x14ac:dyDescent="0.3">
      <c r="A6730" t="s">
        <v>13</v>
      </c>
      <c r="B6730" t="s">
        <v>886</v>
      </c>
      <c r="C6730" t="s">
        <v>1590</v>
      </c>
      <c r="D6730">
        <v>2016</v>
      </c>
      <c r="E6730" t="s">
        <v>1599</v>
      </c>
      <c r="F6730" t="s">
        <v>1601</v>
      </c>
      <c r="G6730" t="s">
        <v>1605</v>
      </c>
      <c r="H6730" t="s">
        <v>1607</v>
      </c>
      <c r="I6730" s="10">
        <v>9.5378220999999999E-2</v>
      </c>
      <c r="J6730">
        <v>14.15</v>
      </c>
      <c r="K6730">
        <v>14.15</v>
      </c>
      <c r="L6730" s="3">
        <v>170.51060000000001</v>
      </c>
      <c r="M6730">
        <v>4</v>
      </c>
      <c r="N6730">
        <f>+$Q$876-Tabla13[[#This Row],[Outlet Establishment Year]]</f>
        <v>8</v>
      </c>
      <c r="O6730">
        <f>+Tabla13[[#This Row],[Sales]]/Tabla13[[#This Row],[Antigüedad]]</f>
        <v>21.313825000000001</v>
      </c>
      <c r="P6730" s="4">
        <f>+Tabla13[[#This Row],[Sales]]/Tabla13[[#This Row],[Item Weight corregido]]</f>
        <v>12.050219081272084</v>
      </c>
    </row>
    <row r="6731" spans="1:16" x14ac:dyDescent="0.3">
      <c r="A6731" t="s">
        <v>13</v>
      </c>
      <c r="B6731" t="s">
        <v>1441</v>
      </c>
      <c r="C6731" t="s">
        <v>1590</v>
      </c>
      <c r="D6731">
        <v>2016</v>
      </c>
      <c r="E6731" t="s">
        <v>1599</v>
      </c>
      <c r="F6731" t="s">
        <v>1601</v>
      </c>
      <c r="G6731" t="s">
        <v>1605</v>
      </c>
      <c r="H6731" t="s">
        <v>1607</v>
      </c>
      <c r="I6731" s="10">
        <v>0</v>
      </c>
      <c r="J6731">
        <v>15.2</v>
      </c>
      <c r="K6731">
        <v>15.2</v>
      </c>
      <c r="L6731" s="3">
        <v>96.675200000000004</v>
      </c>
      <c r="M6731">
        <v>4</v>
      </c>
      <c r="N6731">
        <f>+$Q$876-Tabla13[[#This Row],[Outlet Establishment Year]]</f>
        <v>8</v>
      </c>
      <c r="O6731">
        <f>+Tabla13[[#This Row],[Sales]]/Tabla13[[#This Row],[Antigüedad]]</f>
        <v>12.0844</v>
      </c>
      <c r="P6731" s="4">
        <f>+Tabla13[[#This Row],[Sales]]/Tabla13[[#This Row],[Item Weight corregido]]</f>
        <v>6.3602105263157904</v>
      </c>
    </row>
    <row r="6732" spans="1:16" x14ac:dyDescent="0.3">
      <c r="A6732" t="s">
        <v>13</v>
      </c>
      <c r="B6732" t="s">
        <v>19</v>
      </c>
      <c r="C6732" t="s">
        <v>1590</v>
      </c>
      <c r="D6732">
        <v>2016</v>
      </c>
      <c r="E6732" t="s">
        <v>1599</v>
      </c>
      <c r="F6732" t="s">
        <v>1601</v>
      </c>
      <c r="G6732" t="s">
        <v>1605</v>
      </c>
      <c r="H6732" t="s">
        <v>1607</v>
      </c>
      <c r="I6732" s="10">
        <v>3.3901441999999997E-2</v>
      </c>
      <c r="J6732">
        <v>19.600000000000001</v>
      </c>
      <c r="K6732">
        <v>19.600000000000001</v>
      </c>
      <c r="L6732" s="3">
        <v>56.261400000000002</v>
      </c>
      <c r="M6732">
        <v>4</v>
      </c>
      <c r="N6732">
        <f>+$Q$876-Tabla13[[#This Row],[Outlet Establishment Year]]</f>
        <v>8</v>
      </c>
      <c r="O6732">
        <f>+Tabla13[[#This Row],[Sales]]/Tabla13[[#This Row],[Antigüedad]]</f>
        <v>7.0326750000000002</v>
      </c>
      <c r="P6732" s="4">
        <f>+Tabla13[[#This Row],[Sales]]/Tabla13[[#This Row],[Item Weight corregido]]</f>
        <v>2.8704795918367347</v>
      </c>
    </row>
    <row r="6733" spans="1:16" x14ac:dyDescent="0.3">
      <c r="A6733" t="s">
        <v>13</v>
      </c>
      <c r="B6733" t="s">
        <v>1296</v>
      </c>
      <c r="C6733" t="s">
        <v>1590</v>
      </c>
      <c r="D6733">
        <v>2016</v>
      </c>
      <c r="E6733" t="s">
        <v>1599</v>
      </c>
      <c r="F6733" t="s">
        <v>1601</v>
      </c>
      <c r="G6733" t="s">
        <v>1605</v>
      </c>
      <c r="H6733" t="s">
        <v>1607</v>
      </c>
      <c r="I6733" s="10">
        <v>2.4655593999999999E-2</v>
      </c>
      <c r="J6733">
        <v>19.7</v>
      </c>
      <c r="K6733">
        <v>19.7</v>
      </c>
      <c r="L6733" s="3">
        <v>84.359200000000001</v>
      </c>
      <c r="M6733">
        <v>4</v>
      </c>
      <c r="N6733">
        <f>+$Q$876-Tabla13[[#This Row],[Outlet Establishment Year]]</f>
        <v>8</v>
      </c>
      <c r="O6733">
        <f>+Tabla13[[#This Row],[Sales]]/Tabla13[[#This Row],[Antigüedad]]</f>
        <v>10.5449</v>
      </c>
      <c r="P6733" s="4">
        <f>+Tabla13[[#This Row],[Sales]]/Tabla13[[#This Row],[Item Weight corregido]]</f>
        <v>4.2821928934010156</v>
      </c>
    </row>
    <row r="6734" spans="1:16" x14ac:dyDescent="0.3">
      <c r="A6734" t="s">
        <v>13</v>
      </c>
      <c r="B6734" t="s">
        <v>1323</v>
      </c>
      <c r="C6734" t="s">
        <v>1589</v>
      </c>
      <c r="D6734">
        <v>2016</v>
      </c>
      <c r="E6734" t="s">
        <v>1599</v>
      </c>
      <c r="F6734" t="s">
        <v>1601</v>
      </c>
      <c r="G6734" t="s">
        <v>1605</v>
      </c>
      <c r="H6734" t="s">
        <v>1607</v>
      </c>
      <c r="I6734" s="10">
        <v>0.122837694</v>
      </c>
      <c r="J6734">
        <v>7.4349999999999996</v>
      </c>
      <c r="K6734">
        <v>7.4349999999999996</v>
      </c>
      <c r="L6734" s="3">
        <v>208.7638</v>
      </c>
      <c r="M6734">
        <v>4</v>
      </c>
      <c r="N6734">
        <f>+$Q$876-Tabla13[[#This Row],[Outlet Establishment Year]]</f>
        <v>8</v>
      </c>
      <c r="O6734">
        <f>+Tabla13[[#This Row],[Sales]]/Tabla13[[#This Row],[Antigüedad]]</f>
        <v>26.095475</v>
      </c>
      <c r="P6734" s="4">
        <f>+Tabla13[[#This Row],[Sales]]/Tabla13[[#This Row],[Item Weight corregido]]</f>
        <v>28.078520511096169</v>
      </c>
    </row>
    <row r="6735" spans="1:16" x14ac:dyDescent="0.3">
      <c r="A6735" t="s">
        <v>12</v>
      </c>
      <c r="B6735" t="s">
        <v>301</v>
      </c>
      <c r="C6735" t="s">
        <v>1587</v>
      </c>
      <c r="D6735">
        <v>2016</v>
      </c>
      <c r="E6735" t="s">
        <v>1599</v>
      </c>
      <c r="F6735" t="s">
        <v>1601</v>
      </c>
      <c r="G6735" t="s">
        <v>1605</v>
      </c>
      <c r="H6735" t="s">
        <v>1607</v>
      </c>
      <c r="I6735" s="10">
        <v>0.114472403</v>
      </c>
      <c r="J6735">
        <v>5.4249999999999998</v>
      </c>
      <c r="K6735">
        <v>5.4249999999999998</v>
      </c>
      <c r="L6735" s="3">
        <v>88.351399999999998</v>
      </c>
      <c r="M6735">
        <v>4</v>
      </c>
      <c r="N6735">
        <f>+$Q$876-Tabla13[[#This Row],[Outlet Establishment Year]]</f>
        <v>8</v>
      </c>
      <c r="O6735">
        <f>+Tabla13[[#This Row],[Sales]]/Tabla13[[#This Row],[Antigüedad]]</f>
        <v>11.043925</v>
      </c>
      <c r="P6735" s="4">
        <f>+Tabla13[[#This Row],[Sales]]/Tabla13[[#This Row],[Item Weight corregido]]</f>
        <v>16.285972350230416</v>
      </c>
    </row>
    <row r="6736" spans="1:16" x14ac:dyDescent="0.3">
      <c r="A6736" t="s">
        <v>12</v>
      </c>
      <c r="B6736" t="s">
        <v>1514</v>
      </c>
      <c r="C6736" t="s">
        <v>1587</v>
      </c>
      <c r="D6736">
        <v>2016</v>
      </c>
      <c r="E6736" t="s">
        <v>1599</v>
      </c>
      <c r="F6736" t="s">
        <v>1601</v>
      </c>
      <c r="G6736" t="s">
        <v>1605</v>
      </c>
      <c r="H6736" t="s">
        <v>1607</v>
      </c>
      <c r="I6736" s="10">
        <v>6.5783782999999998E-2</v>
      </c>
      <c r="J6736">
        <v>6.0350000000000001</v>
      </c>
      <c r="K6736">
        <v>6.0350000000000001</v>
      </c>
      <c r="L6736" s="3">
        <v>188.22399999999999</v>
      </c>
      <c r="M6736">
        <v>4</v>
      </c>
      <c r="N6736">
        <f>+$Q$876-Tabla13[[#This Row],[Outlet Establishment Year]]</f>
        <v>8</v>
      </c>
      <c r="O6736">
        <f>+Tabla13[[#This Row],[Sales]]/Tabla13[[#This Row],[Antigüedad]]</f>
        <v>23.527999999999999</v>
      </c>
      <c r="P6736" s="4">
        <f>+Tabla13[[#This Row],[Sales]]/Tabla13[[#This Row],[Item Weight corregido]]</f>
        <v>31.188732394366195</v>
      </c>
    </row>
    <row r="6737" spans="1:16" x14ac:dyDescent="0.3">
      <c r="A6737" t="s">
        <v>12</v>
      </c>
      <c r="B6737" t="s">
        <v>689</v>
      </c>
      <c r="C6737" t="s">
        <v>1587</v>
      </c>
      <c r="D6737">
        <v>2016</v>
      </c>
      <c r="E6737" t="s">
        <v>1599</v>
      </c>
      <c r="F6737" t="s">
        <v>1601</v>
      </c>
      <c r="G6737" t="s">
        <v>1605</v>
      </c>
      <c r="H6737" t="s">
        <v>1607</v>
      </c>
      <c r="I6737" s="10">
        <v>4.9621700999999997E-2</v>
      </c>
      <c r="J6737">
        <v>6.2149999999999999</v>
      </c>
      <c r="K6737">
        <v>6.2149999999999999</v>
      </c>
      <c r="L6737" s="3">
        <v>226.1062</v>
      </c>
      <c r="M6737">
        <v>4</v>
      </c>
      <c r="N6737">
        <f>+$Q$876-Tabla13[[#This Row],[Outlet Establishment Year]]</f>
        <v>8</v>
      </c>
      <c r="O6737">
        <f>+Tabla13[[#This Row],[Sales]]/Tabla13[[#This Row],[Antigüedad]]</f>
        <v>28.263275</v>
      </c>
      <c r="P6737" s="4">
        <f>+Tabla13[[#This Row],[Sales]]/Tabla13[[#This Row],[Item Weight corregido]]</f>
        <v>36.380724054706356</v>
      </c>
    </row>
    <row r="6738" spans="1:16" x14ac:dyDescent="0.3">
      <c r="A6738" t="s">
        <v>12</v>
      </c>
      <c r="B6738" t="s">
        <v>1103</v>
      </c>
      <c r="C6738" t="s">
        <v>1587</v>
      </c>
      <c r="D6738">
        <v>2016</v>
      </c>
      <c r="E6738" t="s">
        <v>1599</v>
      </c>
      <c r="F6738" t="s">
        <v>1601</v>
      </c>
      <c r="G6738" t="s">
        <v>1605</v>
      </c>
      <c r="H6738" t="s">
        <v>1607</v>
      </c>
      <c r="I6738" s="10">
        <v>3.0151351E-2</v>
      </c>
      <c r="J6738">
        <v>8.3000000000000007</v>
      </c>
      <c r="K6738">
        <v>8.3000000000000007</v>
      </c>
      <c r="L6738" s="3">
        <v>98.738399999999999</v>
      </c>
      <c r="M6738">
        <v>4</v>
      </c>
      <c r="N6738">
        <f>+$Q$876-Tabla13[[#This Row],[Outlet Establishment Year]]</f>
        <v>8</v>
      </c>
      <c r="O6738">
        <f>+Tabla13[[#This Row],[Sales]]/Tabla13[[#This Row],[Antigüedad]]</f>
        <v>12.3423</v>
      </c>
      <c r="P6738" s="4">
        <f>+Tabla13[[#This Row],[Sales]]/Tabla13[[#This Row],[Item Weight corregido]]</f>
        <v>11.896192771084337</v>
      </c>
    </row>
    <row r="6739" spans="1:16" x14ac:dyDescent="0.3">
      <c r="A6739" t="s">
        <v>12</v>
      </c>
      <c r="B6739" t="s">
        <v>230</v>
      </c>
      <c r="C6739" t="s">
        <v>1587</v>
      </c>
      <c r="D6739">
        <v>2016</v>
      </c>
      <c r="E6739" t="s">
        <v>1599</v>
      </c>
      <c r="F6739" t="s">
        <v>1601</v>
      </c>
      <c r="G6739" t="s">
        <v>1605</v>
      </c>
      <c r="H6739" t="s">
        <v>1607</v>
      </c>
      <c r="I6739" s="10">
        <v>0.14061103999999999</v>
      </c>
      <c r="J6739">
        <v>9.8000000000000007</v>
      </c>
      <c r="K6739">
        <v>9.8000000000000007</v>
      </c>
      <c r="L6739" s="3">
        <v>49.800800000000002</v>
      </c>
      <c r="M6739">
        <v>4</v>
      </c>
      <c r="N6739">
        <f>+$Q$876-Tabla13[[#This Row],[Outlet Establishment Year]]</f>
        <v>8</v>
      </c>
      <c r="O6739">
        <f>+Tabla13[[#This Row],[Sales]]/Tabla13[[#This Row],[Antigüedad]]</f>
        <v>6.2251000000000003</v>
      </c>
      <c r="P6739" s="4">
        <f>+Tabla13[[#This Row],[Sales]]/Tabla13[[#This Row],[Item Weight corregido]]</f>
        <v>5.0817142857142859</v>
      </c>
    </row>
    <row r="6740" spans="1:16" x14ac:dyDescent="0.3">
      <c r="A6740" t="s">
        <v>12</v>
      </c>
      <c r="B6740" t="s">
        <v>832</v>
      </c>
      <c r="C6740" t="s">
        <v>1587</v>
      </c>
      <c r="D6740">
        <v>2016</v>
      </c>
      <c r="E6740" t="s">
        <v>1599</v>
      </c>
      <c r="F6740" t="s">
        <v>1601</v>
      </c>
      <c r="G6740" t="s">
        <v>1605</v>
      </c>
      <c r="H6740" t="s">
        <v>1607</v>
      </c>
      <c r="I6740" s="10">
        <v>0.116673795</v>
      </c>
      <c r="J6740">
        <v>10.5</v>
      </c>
      <c r="K6740">
        <v>10.5</v>
      </c>
      <c r="L6740" s="3">
        <v>161.721</v>
      </c>
      <c r="M6740">
        <v>4</v>
      </c>
      <c r="N6740">
        <f>+$Q$876-Tabla13[[#This Row],[Outlet Establishment Year]]</f>
        <v>8</v>
      </c>
      <c r="O6740">
        <f>+Tabla13[[#This Row],[Sales]]/Tabla13[[#This Row],[Antigüedad]]</f>
        <v>20.215125</v>
      </c>
      <c r="P6740" s="4">
        <f>+Tabla13[[#This Row],[Sales]]/Tabla13[[#This Row],[Item Weight corregido]]</f>
        <v>15.402000000000001</v>
      </c>
    </row>
    <row r="6741" spans="1:16" x14ac:dyDescent="0.3">
      <c r="A6741" t="s">
        <v>12</v>
      </c>
      <c r="B6741" t="s">
        <v>1458</v>
      </c>
      <c r="C6741" t="s">
        <v>1587</v>
      </c>
      <c r="D6741">
        <v>2016</v>
      </c>
      <c r="E6741" t="s">
        <v>1599</v>
      </c>
      <c r="F6741" t="s">
        <v>1601</v>
      </c>
      <c r="G6741" t="s">
        <v>1605</v>
      </c>
      <c r="H6741" t="s">
        <v>1607</v>
      </c>
      <c r="I6741" s="10">
        <v>0.105307659</v>
      </c>
      <c r="J6741">
        <v>11.15</v>
      </c>
      <c r="K6741">
        <v>11.15</v>
      </c>
      <c r="L6741" s="3">
        <v>102.06480000000001</v>
      </c>
      <c r="M6741">
        <v>4</v>
      </c>
      <c r="N6741">
        <f>+$Q$876-Tabla13[[#This Row],[Outlet Establishment Year]]</f>
        <v>8</v>
      </c>
      <c r="O6741">
        <f>+Tabla13[[#This Row],[Sales]]/Tabla13[[#This Row],[Antigüedad]]</f>
        <v>12.758100000000001</v>
      </c>
      <c r="P6741" s="4">
        <f>+Tabla13[[#This Row],[Sales]]/Tabla13[[#This Row],[Item Weight corregido]]</f>
        <v>9.1537937219730949</v>
      </c>
    </row>
    <row r="6742" spans="1:16" x14ac:dyDescent="0.3">
      <c r="A6742" t="s">
        <v>12</v>
      </c>
      <c r="B6742" t="s">
        <v>1309</v>
      </c>
      <c r="C6742" t="s">
        <v>1587</v>
      </c>
      <c r="D6742">
        <v>2016</v>
      </c>
      <c r="E6742" t="s">
        <v>1599</v>
      </c>
      <c r="F6742" t="s">
        <v>1601</v>
      </c>
      <c r="G6742" t="s">
        <v>1605</v>
      </c>
      <c r="H6742" t="s">
        <v>1607</v>
      </c>
      <c r="I6742" s="10">
        <v>2.6840765999999999E-2</v>
      </c>
      <c r="J6742">
        <v>15</v>
      </c>
      <c r="K6742">
        <v>15</v>
      </c>
      <c r="L6742" s="3">
        <v>219.84559999999999</v>
      </c>
      <c r="M6742">
        <v>4</v>
      </c>
      <c r="N6742">
        <f>+$Q$876-Tabla13[[#This Row],[Outlet Establishment Year]]</f>
        <v>8</v>
      </c>
      <c r="O6742">
        <f>+Tabla13[[#This Row],[Sales]]/Tabla13[[#This Row],[Antigüedad]]</f>
        <v>27.480699999999999</v>
      </c>
      <c r="P6742" s="4">
        <f>+Tabla13[[#This Row],[Sales]]/Tabla13[[#This Row],[Item Weight corregido]]</f>
        <v>14.656373333333333</v>
      </c>
    </row>
    <row r="6743" spans="1:16" x14ac:dyDescent="0.3">
      <c r="A6743" t="s">
        <v>12</v>
      </c>
      <c r="B6743" t="s">
        <v>768</v>
      </c>
      <c r="C6743" t="s">
        <v>1587</v>
      </c>
      <c r="D6743">
        <v>2016</v>
      </c>
      <c r="E6743" t="s">
        <v>1599</v>
      </c>
      <c r="F6743" t="s">
        <v>1601</v>
      </c>
      <c r="G6743" t="s">
        <v>1605</v>
      </c>
      <c r="H6743" t="s">
        <v>1607</v>
      </c>
      <c r="I6743" s="10">
        <v>0.106752081</v>
      </c>
      <c r="J6743">
        <v>16</v>
      </c>
      <c r="K6743">
        <v>16</v>
      </c>
      <c r="L6743" s="3">
        <v>181.46340000000001</v>
      </c>
      <c r="M6743">
        <v>4</v>
      </c>
      <c r="N6743">
        <f>+$Q$876-Tabla13[[#This Row],[Outlet Establishment Year]]</f>
        <v>8</v>
      </c>
      <c r="O6743">
        <f>+Tabla13[[#This Row],[Sales]]/Tabla13[[#This Row],[Antigüedad]]</f>
        <v>22.682925000000001</v>
      </c>
      <c r="P6743" s="4">
        <f>+Tabla13[[#This Row],[Sales]]/Tabla13[[#This Row],[Item Weight corregido]]</f>
        <v>11.3414625</v>
      </c>
    </row>
    <row r="6744" spans="1:16" x14ac:dyDescent="0.3">
      <c r="A6744" t="s">
        <v>12</v>
      </c>
      <c r="B6744" t="s">
        <v>90</v>
      </c>
      <c r="C6744" t="s">
        <v>1587</v>
      </c>
      <c r="D6744">
        <v>2016</v>
      </c>
      <c r="E6744" t="s">
        <v>1599</v>
      </c>
      <c r="F6744" t="s">
        <v>1601</v>
      </c>
      <c r="G6744" t="s">
        <v>1605</v>
      </c>
      <c r="H6744" t="s">
        <v>1607</v>
      </c>
      <c r="I6744" s="10">
        <v>7.9296469999999994E-2</v>
      </c>
      <c r="J6744">
        <v>20.7</v>
      </c>
      <c r="K6744">
        <v>20.7</v>
      </c>
      <c r="L6744" s="3">
        <v>97.2042</v>
      </c>
      <c r="M6744">
        <v>4</v>
      </c>
      <c r="N6744">
        <f>+$Q$876-Tabla13[[#This Row],[Outlet Establishment Year]]</f>
        <v>8</v>
      </c>
      <c r="O6744">
        <f>+Tabla13[[#This Row],[Sales]]/Tabla13[[#This Row],[Antigüedad]]</f>
        <v>12.150525</v>
      </c>
      <c r="P6744" s="4">
        <f>+Tabla13[[#This Row],[Sales]]/Tabla13[[#This Row],[Item Weight corregido]]</f>
        <v>4.6958550724637682</v>
      </c>
    </row>
    <row r="6745" spans="1:16" x14ac:dyDescent="0.3">
      <c r="A6745" t="s">
        <v>12</v>
      </c>
      <c r="B6745" t="s">
        <v>1423</v>
      </c>
      <c r="C6745" t="s">
        <v>1582</v>
      </c>
      <c r="D6745">
        <v>2016</v>
      </c>
      <c r="E6745" t="s">
        <v>1599</v>
      </c>
      <c r="F6745" t="s">
        <v>1601</v>
      </c>
      <c r="G6745" t="s">
        <v>1605</v>
      </c>
      <c r="H6745" t="s">
        <v>1607</v>
      </c>
      <c r="I6745" s="10">
        <v>6.7700924999999995E-2</v>
      </c>
      <c r="J6745">
        <v>5.6950000000000003</v>
      </c>
      <c r="K6745">
        <v>5.6950000000000003</v>
      </c>
      <c r="L6745" s="3">
        <v>256.59879999999998</v>
      </c>
      <c r="M6745">
        <v>4</v>
      </c>
      <c r="N6745">
        <f>+$Q$876-Tabla13[[#This Row],[Outlet Establishment Year]]</f>
        <v>8</v>
      </c>
      <c r="O6745">
        <f>+Tabla13[[#This Row],[Sales]]/Tabla13[[#This Row],[Antigüedad]]</f>
        <v>32.074849999999998</v>
      </c>
      <c r="P6745" s="4">
        <f>+Tabla13[[#This Row],[Sales]]/Tabla13[[#This Row],[Item Weight corregido]]</f>
        <v>45.056856892010529</v>
      </c>
    </row>
    <row r="6746" spans="1:16" x14ac:dyDescent="0.3">
      <c r="A6746" t="s">
        <v>12</v>
      </c>
      <c r="B6746" t="s">
        <v>1104</v>
      </c>
      <c r="C6746" t="s">
        <v>1582</v>
      </c>
      <c r="D6746">
        <v>2016</v>
      </c>
      <c r="E6746" t="s">
        <v>1599</v>
      </c>
      <c r="F6746" t="s">
        <v>1601</v>
      </c>
      <c r="G6746" t="s">
        <v>1605</v>
      </c>
      <c r="H6746" t="s">
        <v>1607</v>
      </c>
      <c r="I6746" s="10">
        <v>2.9372367E-2</v>
      </c>
      <c r="J6746">
        <v>5.94</v>
      </c>
      <c r="K6746">
        <v>5.94</v>
      </c>
      <c r="L6746" s="3">
        <v>186.75559999999999</v>
      </c>
      <c r="M6746">
        <v>4</v>
      </c>
      <c r="N6746">
        <f>+$Q$876-Tabla13[[#This Row],[Outlet Establishment Year]]</f>
        <v>8</v>
      </c>
      <c r="O6746">
        <f>+Tabla13[[#This Row],[Sales]]/Tabla13[[#This Row],[Antigüedad]]</f>
        <v>23.344449999999998</v>
      </c>
      <c r="P6746" s="4">
        <f>+Tabla13[[#This Row],[Sales]]/Tabla13[[#This Row],[Item Weight corregido]]</f>
        <v>31.440336700336697</v>
      </c>
    </row>
    <row r="6747" spans="1:16" x14ac:dyDescent="0.3">
      <c r="A6747" t="s">
        <v>12</v>
      </c>
      <c r="B6747" t="s">
        <v>1315</v>
      </c>
      <c r="C6747" t="s">
        <v>1582</v>
      </c>
      <c r="D6747">
        <v>2016</v>
      </c>
      <c r="E6747" t="s">
        <v>1599</v>
      </c>
      <c r="F6747" t="s">
        <v>1601</v>
      </c>
      <c r="G6747" t="s">
        <v>1605</v>
      </c>
      <c r="H6747" t="s">
        <v>1607</v>
      </c>
      <c r="I6747" s="10">
        <v>7.4731477000000004E-2</v>
      </c>
      <c r="J6747">
        <v>7.72</v>
      </c>
      <c r="K6747">
        <v>7.72</v>
      </c>
      <c r="L6747" s="3">
        <v>77.598600000000005</v>
      </c>
      <c r="M6747">
        <v>4</v>
      </c>
      <c r="N6747">
        <f>+$Q$876-Tabla13[[#This Row],[Outlet Establishment Year]]</f>
        <v>8</v>
      </c>
      <c r="O6747">
        <f>+Tabla13[[#This Row],[Sales]]/Tabla13[[#This Row],[Antigüedad]]</f>
        <v>9.6998250000000006</v>
      </c>
      <c r="P6747" s="4">
        <f>+Tabla13[[#This Row],[Sales]]/Tabla13[[#This Row],[Item Weight corregido]]</f>
        <v>10.051632124352333</v>
      </c>
    </row>
    <row r="6748" spans="1:16" x14ac:dyDescent="0.3">
      <c r="A6748" t="s">
        <v>12</v>
      </c>
      <c r="B6748" t="s">
        <v>1056</v>
      </c>
      <c r="C6748" t="s">
        <v>1582</v>
      </c>
      <c r="D6748">
        <v>2016</v>
      </c>
      <c r="E6748" t="s">
        <v>1599</v>
      </c>
      <c r="F6748" t="s">
        <v>1601</v>
      </c>
      <c r="G6748" t="s">
        <v>1605</v>
      </c>
      <c r="H6748" t="s">
        <v>1607</v>
      </c>
      <c r="I6748" s="10">
        <v>5.4484460999999998E-2</v>
      </c>
      <c r="J6748">
        <v>8.6</v>
      </c>
      <c r="K6748">
        <v>8.6</v>
      </c>
      <c r="L6748" s="3">
        <v>130.131</v>
      </c>
      <c r="M6748">
        <v>4</v>
      </c>
      <c r="N6748">
        <f>+$Q$876-Tabla13[[#This Row],[Outlet Establishment Year]]</f>
        <v>8</v>
      </c>
      <c r="O6748">
        <f>+Tabla13[[#This Row],[Sales]]/Tabla13[[#This Row],[Antigüedad]]</f>
        <v>16.266375</v>
      </c>
      <c r="P6748" s="4">
        <f>+Tabla13[[#This Row],[Sales]]/Tabla13[[#This Row],[Item Weight corregido]]</f>
        <v>15.131511627906978</v>
      </c>
    </row>
    <row r="6749" spans="1:16" x14ac:dyDescent="0.3">
      <c r="A6749" t="s">
        <v>12</v>
      </c>
      <c r="B6749" t="s">
        <v>662</v>
      </c>
      <c r="C6749" t="s">
        <v>1586</v>
      </c>
      <c r="D6749">
        <v>2016</v>
      </c>
      <c r="E6749" t="s">
        <v>1599</v>
      </c>
      <c r="F6749" t="s">
        <v>1601</v>
      </c>
      <c r="G6749" t="s">
        <v>1605</v>
      </c>
      <c r="H6749" t="s">
        <v>1607</v>
      </c>
      <c r="I6749" s="10">
        <v>6.6249551000000004E-2</v>
      </c>
      <c r="J6749">
        <v>16.5</v>
      </c>
      <c r="K6749">
        <v>16.5</v>
      </c>
      <c r="L6749" s="3">
        <v>183.32919999999999</v>
      </c>
      <c r="M6749">
        <v>4</v>
      </c>
      <c r="N6749">
        <f>+$Q$876-Tabla13[[#This Row],[Outlet Establishment Year]]</f>
        <v>8</v>
      </c>
      <c r="O6749">
        <f>+Tabla13[[#This Row],[Sales]]/Tabla13[[#This Row],[Antigüedad]]</f>
        <v>22.916149999999998</v>
      </c>
      <c r="P6749" s="4">
        <f>+Tabla13[[#This Row],[Sales]]/Tabla13[[#This Row],[Item Weight corregido]]</f>
        <v>11.110860606060605</v>
      </c>
    </row>
    <row r="6750" spans="1:16" x14ac:dyDescent="0.3">
      <c r="A6750" t="s">
        <v>12</v>
      </c>
      <c r="B6750" t="s">
        <v>509</v>
      </c>
      <c r="C6750" t="s">
        <v>1586</v>
      </c>
      <c r="D6750">
        <v>2016</v>
      </c>
      <c r="E6750" t="s">
        <v>1599</v>
      </c>
      <c r="F6750" t="s">
        <v>1601</v>
      </c>
      <c r="G6750" t="s">
        <v>1605</v>
      </c>
      <c r="H6750" t="s">
        <v>1607</v>
      </c>
      <c r="I6750" s="10">
        <v>3.9247735999999998E-2</v>
      </c>
      <c r="J6750">
        <v>20.2</v>
      </c>
      <c r="K6750">
        <v>20.2</v>
      </c>
      <c r="L6750" s="3">
        <v>157.66300000000001</v>
      </c>
      <c r="M6750">
        <v>4</v>
      </c>
      <c r="N6750">
        <f>+$Q$876-Tabla13[[#This Row],[Outlet Establishment Year]]</f>
        <v>8</v>
      </c>
      <c r="O6750">
        <f>+Tabla13[[#This Row],[Sales]]/Tabla13[[#This Row],[Antigüedad]]</f>
        <v>19.707875000000001</v>
      </c>
      <c r="P6750" s="4">
        <f>+Tabla13[[#This Row],[Sales]]/Tabla13[[#This Row],[Item Weight corregido]]</f>
        <v>7.8050990099009905</v>
      </c>
    </row>
    <row r="6751" spans="1:16" x14ac:dyDescent="0.3">
      <c r="A6751" t="s">
        <v>12</v>
      </c>
      <c r="B6751" t="s">
        <v>1141</v>
      </c>
      <c r="C6751" t="s">
        <v>1577</v>
      </c>
      <c r="D6751">
        <v>2016</v>
      </c>
      <c r="E6751" t="s">
        <v>1599</v>
      </c>
      <c r="F6751" t="s">
        <v>1601</v>
      </c>
      <c r="G6751" t="s">
        <v>1605</v>
      </c>
      <c r="H6751" t="s">
        <v>1607</v>
      </c>
      <c r="I6751" s="10">
        <v>5.5226755000000002E-2</v>
      </c>
      <c r="J6751">
        <v>7.81</v>
      </c>
      <c r="K6751">
        <v>7.81</v>
      </c>
      <c r="L6751" s="3">
        <v>123.1046</v>
      </c>
      <c r="M6751">
        <v>4</v>
      </c>
      <c r="N6751">
        <f>+$Q$876-Tabla13[[#This Row],[Outlet Establishment Year]]</f>
        <v>8</v>
      </c>
      <c r="O6751">
        <f>+Tabla13[[#This Row],[Sales]]/Tabla13[[#This Row],[Antigüedad]]</f>
        <v>15.388075000000001</v>
      </c>
      <c r="P6751" s="4">
        <f>+Tabla13[[#This Row],[Sales]]/Tabla13[[#This Row],[Item Weight corregido]]</f>
        <v>15.762432778489117</v>
      </c>
    </row>
    <row r="6752" spans="1:16" x14ac:dyDescent="0.3">
      <c r="A6752" t="s">
        <v>12</v>
      </c>
      <c r="B6752" t="s">
        <v>278</v>
      </c>
      <c r="C6752" t="s">
        <v>1577</v>
      </c>
      <c r="D6752">
        <v>2016</v>
      </c>
      <c r="E6752" t="s">
        <v>1599</v>
      </c>
      <c r="F6752" t="s">
        <v>1601</v>
      </c>
      <c r="G6752" t="s">
        <v>1605</v>
      </c>
      <c r="H6752" t="s">
        <v>1607</v>
      </c>
      <c r="I6752" s="10">
        <v>7.2155462000000004E-2</v>
      </c>
      <c r="J6752">
        <v>8.7100000000000009</v>
      </c>
      <c r="K6752">
        <v>8.7100000000000009</v>
      </c>
      <c r="L6752" s="3">
        <v>183.39240000000001</v>
      </c>
      <c r="M6752">
        <v>4</v>
      </c>
      <c r="N6752">
        <f>+$Q$876-Tabla13[[#This Row],[Outlet Establishment Year]]</f>
        <v>8</v>
      </c>
      <c r="O6752">
        <f>+Tabla13[[#This Row],[Sales]]/Tabla13[[#This Row],[Antigüedad]]</f>
        <v>22.924050000000001</v>
      </c>
      <c r="P6752" s="4">
        <f>+Tabla13[[#This Row],[Sales]]/Tabla13[[#This Row],[Item Weight corregido]]</f>
        <v>21.055384615384614</v>
      </c>
    </row>
    <row r="6753" spans="1:16" x14ac:dyDescent="0.3">
      <c r="A6753" t="s">
        <v>12</v>
      </c>
      <c r="B6753" t="s">
        <v>1570</v>
      </c>
      <c r="C6753" t="s">
        <v>1577</v>
      </c>
      <c r="D6753">
        <v>2016</v>
      </c>
      <c r="E6753" t="s">
        <v>1599</v>
      </c>
      <c r="F6753" t="s">
        <v>1601</v>
      </c>
      <c r="G6753" t="s">
        <v>1605</v>
      </c>
      <c r="H6753" t="s">
        <v>1607</v>
      </c>
      <c r="I6753" s="10">
        <v>2.6358005E-2</v>
      </c>
      <c r="J6753">
        <v>11.8</v>
      </c>
      <c r="K6753">
        <v>11.8</v>
      </c>
      <c r="L6753" s="3">
        <v>39.613799999999998</v>
      </c>
      <c r="M6753">
        <v>4</v>
      </c>
      <c r="N6753">
        <f>+$Q$876-Tabla13[[#This Row],[Outlet Establishment Year]]</f>
        <v>8</v>
      </c>
      <c r="O6753">
        <f>+Tabla13[[#This Row],[Sales]]/Tabla13[[#This Row],[Antigüedad]]</f>
        <v>4.9517249999999997</v>
      </c>
      <c r="P6753" s="4">
        <f>+Tabla13[[#This Row],[Sales]]/Tabla13[[#This Row],[Item Weight corregido]]</f>
        <v>3.3571016949152539</v>
      </c>
    </row>
    <row r="6754" spans="1:16" x14ac:dyDescent="0.3">
      <c r="A6754" t="s">
        <v>12</v>
      </c>
      <c r="B6754" t="s">
        <v>865</v>
      </c>
      <c r="C6754" t="s">
        <v>1577</v>
      </c>
      <c r="D6754">
        <v>2016</v>
      </c>
      <c r="E6754" t="s">
        <v>1599</v>
      </c>
      <c r="F6754" t="s">
        <v>1601</v>
      </c>
      <c r="G6754" t="s">
        <v>1605</v>
      </c>
      <c r="H6754" t="s">
        <v>1607</v>
      </c>
      <c r="I6754" s="10">
        <v>7.3735058000000006E-2</v>
      </c>
      <c r="J6754">
        <v>12.5</v>
      </c>
      <c r="K6754">
        <v>12.5</v>
      </c>
      <c r="L6754" s="3">
        <v>87.119799999999998</v>
      </c>
      <c r="M6754">
        <v>4</v>
      </c>
      <c r="N6754">
        <f>+$Q$876-Tabla13[[#This Row],[Outlet Establishment Year]]</f>
        <v>8</v>
      </c>
      <c r="O6754">
        <f>+Tabla13[[#This Row],[Sales]]/Tabla13[[#This Row],[Antigüedad]]</f>
        <v>10.889975</v>
      </c>
      <c r="P6754" s="4">
        <f>+Tabla13[[#This Row],[Sales]]/Tabla13[[#This Row],[Item Weight corregido]]</f>
        <v>6.9695840000000002</v>
      </c>
    </row>
    <row r="6755" spans="1:16" x14ac:dyDescent="0.3">
      <c r="A6755" t="s">
        <v>12</v>
      </c>
      <c r="B6755" t="s">
        <v>361</v>
      </c>
      <c r="C6755" t="s">
        <v>1577</v>
      </c>
      <c r="D6755">
        <v>2016</v>
      </c>
      <c r="E6755" t="s">
        <v>1599</v>
      </c>
      <c r="F6755" t="s">
        <v>1601</v>
      </c>
      <c r="G6755" t="s">
        <v>1605</v>
      </c>
      <c r="H6755" t="s">
        <v>1607</v>
      </c>
      <c r="I6755" s="10">
        <v>4.1249071999999998E-2</v>
      </c>
      <c r="J6755">
        <v>14.5</v>
      </c>
      <c r="K6755">
        <v>14.5</v>
      </c>
      <c r="L6755" s="3">
        <v>40.545400000000001</v>
      </c>
      <c r="M6755">
        <v>4</v>
      </c>
      <c r="N6755">
        <f>+$Q$876-Tabla13[[#This Row],[Outlet Establishment Year]]</f>
        <v>8</v>
      </c>
      <c r="O6755">
        <f>+Tabla13[[#This Row],[Sales]]/Tabla13[[#This Row],[Antigüedad]]</f>
        <v>5.0681750000000001</v>
      </c>
      <c r="P6755" s="4">
        <f>+Tabla13[[#This Row],[Sales]]/Tabla13[[#This Row],[Item Weight corregido]]</f>
        <v>2.7962344827586207</v>
      </c>
    </row>
    <row r="6756" spans="1:16" x14ac:dyDescent="0.3">
      <c r="A6756" t="s">
        <v>12</v>
      </c>
      <c r="B6756" t="s">
        <v>362</v>
      </c>
      <c r="C6756" t="s">
        <v>1577</v>
      </c>
      <c r="D6756">
        <v>2016</v>
      </c>
      <c r="E6756" t="s">
        <v>1599</v>
      </c>
      <c r="F6756" t="s">
        <v>1601</v>
      </c>
      <c r="G6756" t="s">
        <v>1605</v>
      </c>
      <c r="H6756" t="s">
        <v>1607</v>
      </c>
      <c r="I6756" s="10">
        <v>0.16143544000000001</v>
      </c>
      <c r="J6756">
        <v>15</v>
      </c>
      <c r="K6756">
        <v>15</v>
      </c>
      <c r="L6756" s="3">
        <v>185.1266</v>
      </c>
      <c r="M6756">
        <v>4</v>
      </c>
      <c r="N6756">
        <f>+$Q$876-Tabla13[[#This Row],[Outlet Establishment Year]]</f>
        <v>8</v>
      </c>
      <c r="O6756">
        <f>+Tabla13[[#This Row],[Sales]]/Tabla13[[#This Row],[Antigüedad]]</f>
        <v>23.140825</v>
      </c>
      <c r="P6756" s="4">
        <f>+Tabla13[[#This Row],[Sales]]/Tabla13[[#This Row],[Item Weight corregido]]</f>
        <v>12.341773333333332</v>
      </c>
    </row>
    <row r="6757" spans="1:16" x14ac:dyDescent="0.3">
      <c r="A6757" t="s">
        <v>12</v>
      </c>
      <c r="B6757" t="s">
        <v>1312</v>
      </c>
      <c r="C6757" t="s">
        <v>1577</v>
      </c>
      <c r="D6757">
        <v>2016</v>
      </c>
      <c r="E6757" t="s">
        <v>1599</v>
      </c>
      <c r="F6757" t="s">
        <v>1601</v>
      </c>
      <c r="G6757" t="s">
        <v>1605</v>
      </c>
      <c r="H6757" t="s">
        <v>1607</v>
      </c>
      <c r="I6757" s="10">
        <v>8.4765192000000003E-2</v>
      </c>
      <c r="J6757">
        <v>15.3</v>
      </c>
      <c r="K6757">
        <v>15.3</v>
      </c>
      <c r="L6757" s="3">
        <v>215.02180000000001</v>
      </c>
      <c r="M6757">
        <v>4</v>
      </c>
      <c r="N6757">
        <f>+$Q$876-Tabla13[[#This Row],[Outlet Establishment Year]]</f>
        <v>8</v>
      </c>
      <c r="O6757">
        <f>+Tabla13[[#This Row],[Sales]]/Tabla13[[#This Row],[Antigüedad]]</f>
        <v>26.877725000000002</v>
      </c>
      <c r="P6757" s="4">
        <f>+Tabla13[[#This Row],[Sales]]/Tabla13[[#This Row],[Item Weight corregido]]</f>
        <v>14.053712418300654</v>
      </c>
    </row>
    <row r="6758" spans="1:16" x14ac:dyDescent="0.3">
      <c r="A6758" t="s">
        <v>12</v>
      </c>
      <c r="B6758" t="s">
        <v>1424</v>
      </c>
      <c r="C6758" t="s">
        <v>1577</v>
      </c>
      <c r="D6758">
        <v>2016</v>
      </c>
      <c r="E6758" t="s">
        <v>1599</v>
      </c>
      <c r="F6758" t="s">
        <v>1601</v>
      </c>
      <c r="G6758" t="s">
        <v>1605</v>
      </c>
      <c r="H6758" t="s">
        <v>1607</v>
      </c>
      <c r="I6758" s="10">
        <v>2.7617045999999999E-2</v>
      </c>
      <c r="J6758">
        <v>15.7</v>
      </c>
      <c r="K6758">
        <v>15.7</v>
      </c>
      <c r="L6758" s="3">
        <v>168.279</v>
      </c>
      <c r="M6758">
        <v>4</v>
      </c>
      <c r="N6758">
        <f>+$Q$876-Tabla13[[#This Row],[Outlet Establishment Year]]</f>
        <v>8</v>
      </c>
      <c r="O6758">
        <f>+Tabla13[[#This Row],[Sales]]/Tabla13[[#This Row],[Antigüedad]]</f>
        <v>21.034875</v>
      </c>
      <c r="P6758" s="4">
        <f>+Tabla13[[#This Row],[Sales]]/Tabla13[[#This Row],[Item Weight corregido]]</f>
        <v>10.718407643312101</v>
      </c>
    </row>
    <row r="6759" spans="1:16" x14ac:dyDescent="0.3">
      <c r="A6759" t="s">
        <v>12</v>
      </c>
      <c r="B6759" t="s">
        <v>422</v>
      </c>
      <c r="C6759" t="s">
        <v>1585</v>
      </c>
      <c r="D6759">
        <v>2016</v>
      </c>
      <c r="E6759" t="s">
        <v>1599</v>
      </c>
      <c r="F6759" t="s">
        <v>1601</v>
      </c>
      <c r="G6759" t="s">
        <v>1605</v>
      </c>
      <c r="H6759" t="s">
        <v>1607</v>
      </c>
      <c r="I6759" s="10">
        <v>3.7699423000000003E-2</v>
      </c>
      <c r="J6759">
        <v>4.8049999999999997</v>
      </c>
      <c r="K6759">
        <v>4.8049999999999997</v>
      </c>
      <c r="L6759" s="3">
        <v>125.57040000000001</v>
      </c>
      <c r="M6759">
        <v>4</v>
      </c>
      <c r="N6759">
        <f>+$Q$876-Tabla13[[#This Row],[Outlet Establishment Year]]</f>
        <v>8</v>
      </c>
      <c r="O6759">
        <f>+Tabla13[[#This Row],[Sales]]/Tabla13[[#This Row],[Antigüedad]]</f>
        <v>15.696300000000001</v>
      </c>
      <c r="P6759" s="4">
        <f>+Tabla13[[#This Row],[Sales]]/Tabla13[[#This Row],[Item Weight corregido]]</f>
        <v>26.133277835587933</v>
      </c>
    </row>
    <row r="6760" spans="1:16" x14ac:dyDescent="0.3">
      <c r="A6760" t="s">
        <v>12</v>
      </c>
      <c r="B6760" t="s">
        <v>667</v>
      </c>
      <c r="C6760" t="s">
        <v>1585</v>
      </c>
      <c r="D6760">
        <v>2016</v>
      </c>
      <c r="E6760" t="s">
        <v>1599</v>
      </c>
      <c r="F6760" t="s">
        <v>1601</v>
      </c>
      <c r="G6760" t="s">
        <v>1605</v>
      </c>
      <c r="H6760" t="s">
        <v>1607</v>
      </c>
      <c r="I6760" s="10">
        <v>0.138679995</v>
      </c>
      <c r="J6760">
        <v>5.3250000000000002</v>
      </c>
      <c r="K6760">
        <v>5.3250000000000002</v>
      </c>
      <c r="L6760" s="3">
        <v>53.729799999999997</v>
      </c>
      <c r="M6760">
        <v>4</v>
      </c>
      <c r="N6760">
        <f>+$Q$876-Tabla13[[#This Row],[Outlet Establishment Year]]</f>
        <v>8</v>
      </c>
      <c r="O6760">
        <f>+Tabla13[[#This Row],[Sales]]/Tabla13[[#This Row],[Antigüedad]]</f>
        <v>6.7162249999999997</v>
      </c>
      <c r="P6760" s="4">
        <f>+Tabla13[[#This Row],[Sales]]/Tabla13[[#This Row],[Item Weight corregido]]</f>
        <v>10.090103286384975</v>
      </c>
    </row>
    <row r="6761" spans="1:16" x14ac:dyDescent="0.3">
      <c r="A6761" t="s">
        <v>12</v>
      </c>
      <c r="B6761" t="s">
        <v>563</v>
      </c>
      <c r="C6761" t="s">
        <v>1585</v>
      </c>
      <c r="D6761">
        <v>2016</v>
      </c>
      <c r="E6761" t="s">
        <v>1599</v>
      </c>
      <c r="F6761" t="s">
        <v>1601</v>
      </c>
      <c r="G6761" t="s">
        <v>1605</v>
      </c>
      <c r="H6761" t="s">
        <v>1607</v>
      </c>
      <c r="I6761" s="10">
        <v>4.8207016999999998E-2</v>
      </c>
      <c r="J6761">
        <v>10.5</v>
      </c>
      <c r="K6761">
        <v>10.5</v>
      </c>
      <c r="L6761" s="3">
        <v>45.937600000000003</v>
      </c>
      <c r="M6761">
        <v>4</v>
      </c>
      <c r="N6761">
        <f>+$Q$876-Tabla13[[#This Row],[Outlet Establishment Year]]</f>
        <v>8</v>
      </c>
      <c r="O6761">
        <f>+Tabla13[[#This Row],[Sales]]/Tabla13[[#This Row],[Antigüedad]]</f>
        <v>5.7422000000000004</v>
      </c>
      <c r="P6761" s="4">
        <f>+Tabla13[[#This Row],[Sales]]/Tabla13[[#This Row],[Item Weight corregido]]</f>
        <v>4.3750095238095241</v>
      </c>
    </row>
    <row r="6762" spans="1:16" x14ac:dyDescent="0.3">
      <c r="A6762" t="s">
        <v>12</v>
      </c>
      <c r="B6762" t="s">
        <v>1086</v>
      </c>
      <c r="C6762" t="s">
        <v>1585</v>
      </c>
      <c r="D6762">
        <v>2016</v>
      </c>
      <c r="E6762" t="s">
        <v>1599</v>
      </c>
      <c r="F6762" t="s">
        <v>1601</v>
      </c>
      <c r="G6762" t="s">
        <v>1605</v>
      </c>
      <c r="H6762" t="s">
        <v>1607</v>
      </c>
      <c r="I6762" s="10">
        <v>6.7872401999999998E-2</v>
      </c>
      <c r="J6762">
        <v>13.5</v>
      </c>
      <c r="K6762">
        <v>13.5</v>
      </c>
      <c r="L6762" s="3">
        <v>57.856200000000001</v>
      </c>
      <c r="M6762">
        <v>4</v>
      </c>
      <c r="N6762">
        <f>+$Q$876-Tabla13[[#This Row],[Outlet Establishment Year]]</f>
        <v>8</v>
      </c>
      <c r="O6762">
        <f>+Tabla13[[#This Row],[Sales]]/Tabla13[[#This Row],[Antigüedad]]</f>
        <v>7.2320250000000001</v>
      </c>
      <c r="P6762" s="4">
        <f>+Tabla13[[#This Row],[Sales]]/Tabla13[[#This Row],[Item Weight corregido]]</f>
        <v>4.2856444444444444</v>
      </c>
    </row>
    <row r="6763" spans="1:16" x14ac:dyDescent="0.3">
      <c r="A6763" t="s">
        <v>12</v>
      </c>
      <c r="B6763" t="s">
        <v>1087</v>
      </c>
      <c r="C6763" t="s">
        <v>1585</v>
      </c>
      <c r="D6763">
        <v>2016</v>
      </c>
      <c r="E6763" t="s">
        <v>1599</v>
      </c>
      <c r="F6763" t="s">
        <v>1601</v>
      </c>
      <c r="G6763" t="s">
        <v>1605</v>
      </c>
      <c r="H6763" t="s">
        <v>1607</v>
      </c>
      <c r="I6763" s="10">
        <v>0.15683182600000001</v>
      </c>
      <c r="J6763">
        <v>17.75</v>
      </c>
      <c r="K6763">
        <v>17.75</v>
      </c>
      <c r="L6763" s="3">
        <v>241.0538</v>
      </c>
      <c r="M6763">
        <v>4</v>
      </c>
      <c r="N6763">
        <f>+$Q$876-Tabla13[[#This Row],[Outlet Establishment Year]]</f>
        <v>8</v>
      </c>
      <c r="O6763">
        <f>+Tabla13[[#This Row],[Sales]]/Tabla13[[#This Row],[Antigüedad]]</f>
        <v>30.131724999999999</v>
      </c>
      <c r="P6763" s="4">
        <f>+Tabla13[[#This Row],[Sales]]/Tabla13[[#This Row],[Item Weight corregido]]</f>
        <v>13.580495774647886</v>
      </c>
    </row>
    <row r="6764" spans="1:16" x14ac:dyDescent="0.3">
      <c r="A6764" t="s">
        <v>12</v>
      </c>
      <c r="B6764" t="s">
        <v>465</v>
      </c>
      <c r="C6764" t="s">
        <v>1585</v>
      </c>
      <c r="D6764">
        <v>2016</v>
      </c>
      <c r="E6764" t="s">
        <v>1599</v>
      </c>
      <c r="F6764" t="s">
        <v>1601</v>
      </c>
      <c r="G6764" t="s">
        <v>1605</v>
      </c>
      <c r="H6764" t="s">
        <v>1607</v>
      </c>
      <c r="I6764" s="10">
        <v>6.7953505999999997E-2</v>
      </c>
      <c r="J6764">
        <v>18.850000000000001</v>
      </c>
      <c r="K6764">
        <v>18.850000000000001</v>
      </c>
      <c r="L6764" s="3">
        <v>119.044</v>
      </c>
      <c r="M6764">
        <v>4</v>
      </c>
      <c r="N6764">
        <f>+$Q$876-Tabla13[[#This Row],[Outlet Establishment Year]]</f>
        <v>8</v>
      </c>
      <c r="O6764">
        <f>+Tabla13[[#This Row],[Sales]]/Tabla13[[#This Row],[Antigüedad]]</f>
        <v>14.8805</v>
      </c>
      <c r="P6764" s="4">
        <f>+Tabla13[[#This Row],[Sales]]/Tabla13[[#This Row],[Item Weight corregido]]</f>
        <v>6.315331564986737</v>
      </c>
    </row>
    <row r="6765" spans="1:16" x14ac:dyDescent="0.3">
      <c r="A6765" t="s">
        <v>12</v>
      </c>
      <c r="B6765" t="s">
        <v>94</v>
      </c>
      <c r="C6765" t="s">
        <v>1585</v>
      </c>
      <c r="D6765">
        <v>2016</v>
      </c>
      <c r="E6765" t="s">
        <v>1599</v>
      </c>
      <c r="F6765" t="s">
        <v>1601</v>
      </c>
      <c r="G6765" t="s">
        <v>1605</v>
      </c>
      <c r="H6765" t="s">
        <v>1607</v>
      </c>
      <c r="I6765" s="10">
        <v>7.6160451000000004E-2</v>
      </c>
      <c r="J6765">
        <v>20.25</v>
      </c>
      <c r="K6765">
        <v>20.25</v>
      </c>
      <c r="L6765" s="3">
        <v>196.27940000000001</v>
      </c>
      <c r="M6765">
        <v>4</v>
      </c>
      <c r="N6765">
        <f>+$Q$876-Tabla13[[#This Row],[Outlet Establishment Year]]</f>
        <v>8</v>
      </c>
      <c r="O6765">
        <f>+Tabla13[[#This Row],[Sales]]/Tabla13[[#This Row],[Antigüedad]]</f>
        <v>24.534925000000001</v>
      </c>
      <c r="P6765" s="4">
        <f>+Tabla13[[#This Row],[Sales]]/Tabla13[[#This Row],[Item Weight corregido]]</f>
        <v>9.69280987654321</v>
      </c>
    </row>
    <row r="6766" spans="1:16" x14ac:dyDescent="0.3">
      <c r="A6766" t="s">
        <v>12</v>
      </c>
      <c r="B6766" t="s">
        <v>792</v>
      </c>
      <c r="C6766" t="s">
        <v>1576</v>
      </c>
      <c r="D6766">
        <v>2016</v>
      </c>
      <c r="E6766" t="s">
        <v>1599</v>
      </c>
      <c r="F6766" t="s">
        <v>1601</v>
      </c>
      <c r="G6766" t="s">
        <v>1605</v>
      </c>
      <c r="H6766" t="s">
        <v>1607</v>
      </c>
      <c r="I6766" s="10">
        <v>3.4357169E-2</v>
      </c>
      <c r="J6766">
        <v>4.5549999999999997</v>
      </c>
      <c r="K6766">
        <v>4.5549999999999997</v>
      </c>
      <c r="L6766" s="3">
        <v>112.6544</v>
      </c>
      <c r="M6766">
        <v>4</v>
      </c>
      <c r="N6766">
        <f>+$Q$876-Tabla13[[#This Row],[Outlet Establishment Year]]</f>
        <v>8</v>
      </c>
      <c r="O6766">
        <f>+Tabla13[[#This Row],[Sales]]/Tabla13[[#This Row],[Antigüedad]]</f>
        <v>14.081799999999999</v>
      </c>
      <c r="P6766" s="4">
        <f>+Tabla13[[#This Row],[Sales]]/Tabla13[[#This Row],[Item Weight corregido]]</f>
        <v>24.732030735455545</v>
      </c>
    </row>
    <row r="6767" spans="1:16" x14ac:dyDescent="0.3">
      <c r="A6767" t="s">
        <v>12</v>
      </c>
      <c r="B6767" t="s">
        <v>364</v>
      </c>
      <c r="C6767" t="s">
        <v>1576</v>
      </c>
      <c r="D6767">
        <v>2016</v>
      </c>
      <c r="E6767" t="s">
        <v>1599</v>
      </c>
      <c r="F6767" t="s">
        <v>1601</v>
      </c>
      <c r="G6767" t="s">
        <v>1605</v>
      </c>
      <c r="H6767" t="s">
        <v>1607</v>
      </c>
      <c r="I6767" s="10">
        <v>1.1372972E-2</v>
      </c>
      <c r="J6767">
        <v>6.1150000000000002</v>
      </c>
      <c r="K6767">
        <v>6.1150000000000002</v>
      </c>
      <c r="L6767" s="3">
        <v>89.648799999999994</v>
      </c>
      <c r="M6767">
        <v>4</v>
      </c>
      <c r="N6767">
        <f>+$Q$876-Tabla13[[#This Row],[Outlet Establishment Year]]</f>
        <v>8</v>
      </c>
      <c r="O6767">
        <f>+Tabla13[[#This Row],[Sales]]/Tabla13[[#This Row],[Antigüedad]]</f>
        <v>11.206099999999999</v>
      </c>
      <c r="P6767" s="4">
        <f>+Tabla13[[#This Row],[Sales]]/Tabla13[[#This Row],[Item Weight corregido]]</f>
        <v>14.660474243663122</v>
      </c>
    </row>
    <row r="6768" spans="1:16" x14ac:dyDescent="0.3">
      <c r="A6768" t="s">
        <v>12</v>
      </c>
      <c r="B6768" t="s">
        <v>971</v>
      </c>
      <c r="C6768" t="s">
        <v>1576</v>
      </c>
      <c r="D6768">
        <v>2016</v>
      </c>
      <c r="E6768" t="s">
        <v>1599</v>
      </c>
      <c r="F6768" t="s">
        <v>1601</v>
      </c>
      <c r="G6768" t="s">
        <v>1605</v>
      </c>
      <c r="H6768" t="s">
        <v>1607</v>
      </c>
      <c r="I6768" s="10">
        <v>8.7260103000000006E-2</v>
      </c>
      <c r="J6768">
        <v>6.7649999999999997</v>
      </c>
      <c r="K6768">
        <v>6.7649999999999997</v>
      </c>
      <c r="L6768" s="3">
        <v>105.03060000000001</v>
      </c>
      <c r="M6768">
        <v>4</v>
      </c>
      <c r="N6768">
        <f>+$Q$876-Tabla13[[#This Row],[Outlet Establishment Year]]</f>
        <v>8</v>
      </c>
      <c r="O6768">
        <f>+Tabla13[[#This Row],[Sales]]/Tabla13[[#This Row],[Antigüedad]]</f>
        <v>13.128825000000001</v>
      </c>
      <c r="P6768" s="4">
        <f>+Tabla13[[#This Row],[Sales]]/Tabla13[[#This Row],[Item Weight corregido]]</f>
        <v>15.52558758314856</v>
      </c>
    </row>
    <row r="6769" spans="1:16" x14ac:dyDescent="0.3">
      <c r="A6769" t="s">
        <v>12</v>
      </c>
      <c r="B6769" t="s">
        <v>1145</v>
      </c>
      <c r="C6769" t="s">
        <v>1576</v>
      </c>
      <c r="D6769">
        <v>2016</v>
      </c>
      <c r="E6769" t="s">
        <v>1599</v>
      </c>
      <c r="F6769" t="s">
        <v>1601</v>
      </c>
      <c r="G6769" t="s">
        <v>1605</v>
      </c>
      <c r="H6769" t="s">
        <v>1607</v>
      </c>
      <c r="I6769" s="10">
        <v>3.3555399E-2</v>
      </c>
      <c r="J6769">
        <v>8.1549999999999994</v>
      </c>
      <c r="K6769">
        <v>8.1549999999999994</v>
      </c>
      <c r="L6769" s="3">
        <v>74.735399999999998</v>
      </c>
      <c r="M6769">
        <v>4</v>
      </c>
      <c r="N6769">
        <f>+$Q$876-Tabla13[[#This Row],[Outlet Establishment Year]]</f>
        <v>8</v>
      </c>
      <c r="O6769">
        <f>+Tabla13[[#This Row],[Sales]]/Tabla13[[#This Row],[Antigüedad]]</f>
        <v>9.3419249999999998</v>
      </c>
      <c r="P6769" s="4">
        <f>+Tabla13[[#This Row],[Sales]]/Tabla13[[#This Row],[Item Weight corregido]]</f>
        <v>9.1643654199877389</v>
      </c>
    </row>
    <row r="6770" spans="1:16" x14ac:dyDescent="0.3">
      <c r="A6770" t="s">
        <v>12</v>
      </c>
      <c r="B6770" t="s">
        <v>614</v>
      </c>
      <c r="C6770" t="s">
        <v>1576</v>
      </c>
      <c r="D6770">
        <v>2016</v>
      </c>
      <c r="E6770" t="s">
        <v>1599</v>
      </c>
      <c r="F6770" t="s">
        <v>1601</v>
      </c>
      <c r="G6770" t="s">
        <v>1605</v>
      </c>
      <c r="H6770" t="s">
        <v>1607</v>
      </c>
      <c r="I6770" s="10">
        <v>0.12686971799999999</v>
      </c>
      <c r="J6770">
        <v>8.35</v>
      </c>
      <c r="K6770">
        <v>8.35</v>
      </c>
      <c r="L6770" s="3">
        <v>74.435400000000001</v>
      </c>
      <c r="M6770">
        <v>4</v>
      </c>
      <c r="N6770">
        <f>+$Q$876-Tabla13[[#This Row],[Outlet Establishment Year]]</f>
        <v>8</v>
      </c>
      <c r="O6770">
        <f>+Tabla13[[#This Row],[Sales]]/Tabla13[[#This Row],[Antigüedad]]</f>
        <v>9.3044250000000002</v>
      </c>
      <c r="P6770" s="4">
        <f>+Tabla13[[#This Row],[Sales]]/Tabla13[[#This Row],[Item Weight corregido]]</f>
        <v>8.9144191616766477</v>
      </c>
    </row>
    <row r="6771" spans="1:16" x14ac:dyDescent="0.3">
      <c r="A6771" t="s">
        <v>12</v>
      </c>
      <c r="B6771" t="s">
        <v>1381</v>
      </c>
      <c r="C6771" t="s">
        <v>1576</v>
      </c>
      <c r="D6771">
        <v>2016</v>
      </c>
      <c r="E6771" t="s">
        <v>1599</v>
      </c>
      <c r="F6771" t="s">
        <v>1601</v>
      </c>
      <c r="G6771" t="s">
        <v>1605</v>
      </c>
      <c r="H6771" t="s">
        <v>1607</v>
      </c>
      <c r="I6771" s="10">
        <v>8.7847141000000004E-2</v>
      </c>
      <c r="J6771">
        <v>11</v>
      </c>
      <c r="K6771">
        <v>11</v>
      </c>
      <c r="L6771" s="3">
        <v>156.863</v>
      </c>
      <c r="M6771">
        <v>4</v>
      </c>
      <c r="N6771">
        <f>+$Q$876-Tabla13[[#This Row],[Outlet Establishment Year]]</f>
        <v>8</v>
      </c>
      <c r="O6771">
        <f>+Tabla13[[#This Row],[Sales]]/Tabla13[[#This Row],[Antigüedad]]</f>
        <v>19.607875</v>
      </c>
      <c r="P6771" s="4">
        <f>+Tabla13[[#This Row],[Sales]]/Tabla13[[#This Row],[Item Weight corregido]]</f>
        <v>14.260272727272728</v>
      </c>
    </row>
    <row r="6772" spans="1:16" x14ac:dyDescent="0.3">
      <c r="A6772" t="s">
        <v>12</v>
      </c>
      <c r="B6772" t="s">
        <v>95</v>
      </c>
      <c r="C6772" t="s">
        <v>1576</v>
      </c>
      <c r="D6772">
        <v>2016</v>
      </c>
      <c r="E6772" t="s">
        <v>1599</v>
      </c>
      <c r="F6772" t="s">
        <v>1601</v>
      </c>
      <c r="G6772" t="s">
        <v>1605</v>
      </c>
      <c r="H6772" t="s">
        <v>1607</v>
      </c>
      <c r="I6772" s="10">
        <v>6.6729996E-2</v>
      </c>
      <c r="J6772">
        <v>11.3</v>
      </c>
      <c r="K6772">
        <v>11.3</v>
      </c>
      <c r="L6772" s="3">
        <v>257.2962</v>
      </c>
      <c r="M6772">
        <v>4</v>
      </c>
      <c r="N6772">
        <f>+$Q$876-Tabla13[[#This Row],[Outlet Establishment Year]]</f>
        <v>8</v>
      </c>
      <c r="O6772">
        <f>+Tabla13[[#This Row],[Sales]]/Tabla13[[#This Row],[Antigüedad]]</f>
        <v>32.162025</v>
      </c>
      <c r="P6772" s="4">
        <f>+Tabla13[[#This Row],[Sales]]/Tabla13[[#This Row],[Item Weight corregido]]</f>
        <v>22.769575221238938</v>
      </c>
    </row>
    <row r="6773" spans="1:16" x14ac:dyDescent="0.3">
      <c r="A6773" t="s">
        <v>12</v>
      </c>
      <c r="B6773" t="s">
        <v>1455</v>
      </c>
      <c r="C6773" t="s">
        <v>1576</v>
      </c>
      <c r="D6773">
        <v>2016</v>
      </c>
      <c r="E6773" t="s">
        <v>1599</v>
      </c>
      <c r="F6773" t="s">
        <v>1601</v>
      </c>
      <c r="G6773" t="s">
        <v>1605</v>
      </c>
      <c r="H6773" t="s">
        <v>1607</v>
      </c>
      <c r="I6773" s="10">
        <v>7.2912431999999999E-2</v>
      </c>
      <c r="J6773">
        <v>13.65</v>
      </c>
      <c r="K6773">
        <v>13.65</v>
      </c>
      <c r="L6773" s="3">
        <v>198.4426</v>
      </c>
      <c r="M6773">
        <v>4</v>
      </c>
      <c r="N6773">
        <f>+$Q$876-Tabla13[[#This Row],[Outlet Establishment Year]]</f>
        <v>8</v>
      </c>
      <c r="O6773">
        <f>+Tabla13[[#This Row],[Sales]]/Tabla13[[#This Row],[Antigüedad]]</f>
        <v>24.805325</v>
      </c>
      <c r="P6773" s="4">
        <f>+Tabla13[[#This Row],[Sales]]/Tabla13[[#This Row],[Item Weight corregido]]</f>
        <v>14.537919413919413</v>
      </c>
    </row>
    <row r="6774" spans="1:16" x14ac:dyDescent="0.3">
      <c r="A6774" t="s">
        <v>12</v>
      </c>
      <c r="B6774" t="s">
        <v>407</v>
      </c>
      <c r="C6774" t="s">
        <v>1576</v>
      </c>
      <c r="D6774">
        <v>2016</v>
      </c>
      <c r="E6774" t="s">
        <v>1599</v>
      </c>
      <c r="F6774" t="s">
        <v>1601</v>
      </c>
      <c r="G6774" t="s">
        <v>1605</v>
      </c>
      <c r="H6774" t="s">
        <v>1607</v>
      </c>
      <c r="I6774" s="10">
        <v>8.0640478000000002E-2</v>
      </c>
      <c r="J6774">
        <v>13.65</v>
      </c>
      <c r="K6774">
        <v>13.65</v>
      </c>
      <c r="L6774" s="3">
        <v>262.6936</v>
      </c>
      <c r="M6774">
        <v>4</v>
      </c>
      <c r="N6774">
        <f>+$Q$876-Tabla13[[#This Row],[Outlet Establishment Year]]</f>
        <v>8</v>
      </c>
      <c r="O6774">
        <f>+Tabla13[[#This Row],[Sales]]/Tabla13[[#This Row],[Antigüedad]]</f>
        <v>32.8367</v>
      </c>
      <c r="P6774" s="4">
        <f>+Tabla13[[#This Row],[Sales]]/Tabla13[[#This Row],[Item Weight corregido]]</f>
        <v>19.24495238095238</v>
      </c>
    </row>
    <row r="6775" spans="1:16" x14ac:dyDescent="0.3">
      <c r="A6775" t="s">
        <v>12</v>
      </c>
      <c r="B6775" t="s">
        <v>1506</v>
      </c>
      <c r="C6775" t="s">
        <v>1576</v>
      </c>
      <c r="D6775">
        <v>2016</v>
      </c>
      <c r="E6775" t="s">
        <v>1599</v>
      </c>
      <c r="F6775" t="s">
        <v>1601</v>
      </c>
      <c r="G6775" t="s">
        <v>1605</v>
      </c>
      <c r="H6775" t="s">
        <v>1607</v>
      </c>
      <c r="I6775" s="10">
        <v>3.7864720999999997E-2</v>
      </c>
      <c r="J6775">
        <v>15.7</v>
      </c>
      <c r="K6775">
        <v>15.7</v>
      </c>
      <c r="L6775" s="3">
        <v>124.1046</v>
      </c>
      <c r="M6775">
        <v>4</v>
      </c>
      <c r="N6775">
        <f>+$Q$876-Tabla13[[#This Row],[Outlet Establishment Year]]</f>
        <v>8</v>
      </c>
      <c r="O6775">
        <f>+Tabla13[[#This Row],[Sales]]/Tabla13[[#This Row],[Antigüedad]]</f>
        <v>15.513075000000001</v>
      </c>
      <c r="P6775" s="4">
        <f>+Tabla13[[#This Row],[Sales]]/Tabla13[[#This Row],[Item Weight corregido]]</f>
        <v>7.9047515923566882</v>
      </c>
    </row>
    <row r="6776" spans="1:16" x14ac:dyDescent="0.3">
      <c r="A6776" t="s">
        <v>12</v>
      </c>
      <c r="B6776" t="s">
        <v>97</v>
      </c>
      <c r="C6776" t="s">
        <v>1576</v>
      </c>
      <c r="D6776">
        <v>2016</v>
      </c>
      <c r="E6776" t="s">
        <v>1599</v>
      </c>
      <c r="F6776" t="s">
        <v>1601</v>
      </c>
      <c r="G6776" t="s">
        <v>1605</v>
      </c>
      <c r="H6776" t="s">
        <v>1607</v>
      </c>
      <c r="I6776" s="10">
        <v>9.9271208999999999E-2</v>
      </c>
      <c r="J6776">
        <v>16</v>
      </c>
      <c r="K6776">
        <v>16</v>
      </c>
      <c r="L6776" s="3">
        <v>88.585599999999999</v>
      </c>
      <c r="M6776">
        <v>4</v>
      </c>
      <c r="N6776">
        <f>+$Q$876-Tabla13[[#This Row],[Outlet Establishment Year]]</f>
        <v>8</v>
      </c>
      <c r="O6776">
        <f>+Tabla13[[#This Row],[Sales]]/Tabla13[[#This Row],[Antigüedad]]</f>
        <v>11.0732</v>
      </c>
      <c r="P6776" s="4">
        <f>+Tabla13[[#This Row],[Sales]]/Tabla13[[#This Row],[Item Weight corregido]]</f>
        <v>5.5366</v>
      </c>
    </row>
    <row r="6777" spans="1:16" x14ac:dyDescent="0.3">
      <c r="A6777" t="s">
        <v>12</v>
      </c>
      <c r="B6777" t="s">
        <v>888</v>
      </c>
      <c r="C6777" t="s">
        <v>1576</v>
      </c>
      <c r="D6777">
        <v>2016</v>
      </c>
      <c r="E6777" t="s">
        <v>1599</v>
      </c>
      <c r="F6777" t="s">
        <v>1601</v>
      </c>
      <c r="G6777" t="s">
        <v>1605</v>
      </c>
      <c r="H6777" t="s">
        <v>1607</v>
      </c>
      <c r="I6777" s="10">
        <v>9.2226753999999994E-2</v>
      </c>
      <c r="J6777">
        <v>18.350000000000001</v>
      </c>
      <c r="K6777">
        <v>18.350000000000001</v>
      </c>
      <c r="L6777" s="3">
        <v>184.42660000000001</v>
      </c>
      <c r="M6777">
        <v>4</v>
      </c>
      <c r="N6777">
        <f>+$Q$876-Tabla13[[#This Row],[Outlet Establishment Year]]</f>
        <v>8</v>
      </c>
      <c r="O6777">
        <f>+Tabla13[[#This Row],[Sales]]/Tabla13[[#This Row],[Antigüedad]]</f>
        <v>23.053325000000001</v>
      </c>
      <c r="P6777" s="4">
        <f>+Tabla13[[#This Row],[Sales]]/Tabla13[[#This Row],[Item Weight corregido]]</f>
        <v>10.050495912806539</v>
      </c>
    </row>
    <row r="6778" spans="1:16" x14ac:dyDescent="0.3">
      <c r="A6778" t="s">
        <v>12</v>
      </c>
      <c r="B6778" t="s">
        <v>490</v>
      </c>
      <c r="C6778" t="s">
        <v>1576</v>
      </c>
      <c r="D6778">
        <v>2016</v>
      </c>
      <c r="E6778" t="s">
        <v>1599</v>
      </c>
      <c r="F6778" t="s">
        <v>1601</v>
      </c>
      <c r="G6778" t="s">
        <v>1605</v>
      </c>
      <c r="H6778" t="s">
        <v>1607</v>
      </c>
      <c r="I6778" s="10">
        <v>6.2256921E-2</v>
      </c>
      <c r="J6778">
        <v>18.5</v>
      </c>
      <c r="K6778">
        <v>18.5</v>
      </c>
      <c r="L6778" s="3">
        <v>148.04179999999999</v>
      </c>
      <c r="M6778">
        <v>4</v>
      </c>
      <c r="N6778">
        <f>+$Q$876-Tabla13[[#This Row],[Outlet Establishment Year]]</f>
        <v>8</v>
      </c>
      <c r="O6778">
        <f>+Tabla13[[#This Row],[Sales]]/Tabla13[[#This Row],[Antigüedad]]</f>
        <v>18.505224999999999</v>
      </c>
      <c r="P6778" s="4">
        <f>+Tabla13[[#This Row],[Sales]]/Tabla13[[#This Row],[Item Weight corregido]]</f>
        <v>8.0022594594594594</v>
      </c>
    </row>
    <row r="6779" spans="1:16" x14ac:dyDescent="0.3">
      <c r="A6779" t="s">
        <v>12</v>
      </c>
      <c r="B6779" t="s">
        <v>221</v>
      </c>
      <c r="C6779" t="s">
        <v>1576</v>
      </c>
      <c r="D6779">
        <v>2016</v>
      </c>
      <c r="E6779" t="s">
        <v>1599</v>
      </c>
      <c r="F6779" t="s">
        <v>1601</v>
      </c>
      <c r="G6779" t="s">
        <v>1605</v>
      </c>
      <c r="H6779" t="s">
        <v>1607</v>
      </c>
      <c r="I6779" s="10">
        <v>5.4455495E-2</v>
      </c>
      <c r="J6779">
        <v>20.100000000000001</v>
      </c>
      <c r="K6779">
        <v>20.100000000000001</v>
      </c>
      <c r="L6779" s="3">
        <v>149.53659999999999</v>
      </c>
      <c r="M6779">
        <v>4</v>
      </c>
      <c r="N6779">
        <f>+$Q$876-Tabla13[[#This Row],[Outlet Establishment Year]]</f>
        <v>8</v>
      </c>
      <c r="O6779">
        <f>+Tabla13[[#This Row],[Sales]]/Tabla13[[#This Row],[Antigüedad]]</f>
        <v>18.692074999999999</v>
      </c>
      <c r="P6779" s="4">
        <f>+Tabla13[[#This Row],[Sales]]/Tabla13[[#This Row],[Item Weight corregido]]</f>
        <v>7.4396318407960189</v>
      </c>
    </row>
    <row r="6780" spans="1:16" x14ac:dyDescent="0.3">
      <c r="A6780" t="s">
        <v>12</v>
      </c>
      <c r="B6780" t="s">
        <v>1502</v>
      </c>
      <c r="C6780" t="s">
        <v>1574</v>
      </c>
      <c r="D6780">
        <v>2016</v>
      </c>
      <c r="E6780" t="s">
        <v>1599</v>
      </c>
      <c r="F6780" t="s">
        <v>1601</v>
      </c>
      <c r="G6780" t="s">
        <v>1605</v>
      </c>
      <c r="H6780" t="s">
        <v>1607</v>
      </c>
      <c r="I6780" s="10">
        <v>0.107057186</v>
      </c>
      <c r="J6780">
        <v>5.46</v>
      </c>
      <c r="K6780">
        <v>5.46</v>
      </c>
      <c r="L6780" s="3">
        <v>144.9786</v>
      </c>
      <c r="M6780">
        <v>4</v>
      </c>
      <c r="N6780">
        <f>+$Q$876-Tabla13[[#This Row],[Outlet Establishment Year]]</f>
        <v>8</v>
      </c>
      <c r="O6780">
        <f>+Tabla13[[#This Row],[Sales]]/Tabla13[[#This Row],[Antigüedad]]</f>
        <v>18.122325</v>
      </c>
      <c r="P6780" s="4">
        <f>+Tabla13[[#This Row],[Sales]]/Tabla13[[#This Row],[Item Weight corregido]]</f>
        <v>26.552857142857142</v>
      </c>
    </row>
    <row r="6781" spans="1:16" x14ac:dyDescent="0.3">
      <c r="A6781" t="s">
        <v>12</v>
      </c>
      <c r="B6781" t="s">
        <v>1300</v>
      </c>
      <c r="C6781" t="s">
        <v>1574</v>
      </c>
      <c r="D6781">
        <v>2016</v>
      </c>
      <c r="E6781" t="s">
        <v>1599</v>
      </c>
      <c r="F6781" t="s">
        <v>1601</v>
      </c>
      <c r="G6781" t="s">
        <v>1605</v>
      </c>
      <c r="H6781" t="s">
        <v>1607</v>
      </c>
      <c r="I6781" s="10">
        <v>3.8756864000000002E-2</v>
      </c>
      <c r="J6781">
        <v>5.7850000000000001</v>
      </c>
      <c r="K6781">
        <v>5.7850000000000001</v>
      </c>
      <c r="L6781" s="3">
        <v>260.72519999999997</v>
      </c>
      <c r="M6781">
        <v>4</v>
      </c>
      <c r="N6781">
        <f>+$Q$876-Tabla13[[#This Row],[Outlet Establishment Year]]</f>
        <v>8</v>
      </c>
      <c r="O6781">
        <f>+Tabla13[[#This Row],[Sales]]/Tabla13[[#This Row],[Antigüedad]]</f>
        <v>32.590649999999997</v>
      </c>
      <c r="P6781" s="4">
        <f>+Tabla13[[#This Row],[Sales]]/Tabla13[[#This Row],[Item Weight corregido]]</f>
        <v>45.06917891097666</v>
      </c>
    </row>
    <row r="6782" spans="1:16" x14ac:dyDescent="0.3">
      <c r="A6782" t="s">
        <v>12</v>
      </c>
      <c r="B6782" t="s">
        <v>725</v>
      </c>
      <c r="C6782" t="s">
        <v>1574</v>
      </c>
      <c r="D6782">
        <v>2016</v>
      </c>
      <c r="E6782" t="s">
        <v>1599</v>
      </c>
      <c r="F6782" t="s">
        <v>1601</v>
      </c>
      <c r="G6782" t="s">
        <v>1605</v>
      </c>
      <c r="H6782" t="s">
        <v>1607</v>
      </c>
      <c r="I6782" s="10">
        <v>2.8982681999999999E-2</v>
      </c>
      <c r="J6782">
        <v>6.76</v>
      </c>
      <c r="K6782">
        <v>6.76</v>
      </c>
      <c r="L6782" s="3">
        <v>79.596000000000004</v>
      </c>
      <c r="M6782">
        <v>4</v>
      </c>
      <c r="N6782">
        <f>+$Q$876-Tabla13[[#This Row],[Outlet Establishment Year]]</f>
        <v>8</v>
      </c>
      <c r="O6782">
        <f>+Tabla13[[#This Row],[Sales]]/Tabla13[[#This Row],[Antigüedad]]</f>
        <v>9.9495000000000005</v>
      </c>
      <c r="P6782" s="4">
        <f>+Tabla13[[#This Row],[Sales]]/Tabla13[[#This Row],[Item Weight corregido]]</f>
        <v>11.774556213017753</v>
      </c>
    </row>
    <row r="6783" spans="1:16" x14ac:dyDescent="0.3">
      <c r="A6783" t="s">
        <v>12</v>
      </c>
      <c r="B6783" t="s">
        <v>974</v>
      </c>
      <c r="C6783" t="s">
        <v>1574</v>
      </c>
      <c r="D6783">
        <v>2016</v>
      </c>
      <c r="E6783" t="s">
        <v>1599</v>
      </c>
      <c r="F6783" t="s">
        <v>1601</v>
      </c>
      <c r="G6783" t="s">
        <v>1605</v>
      </c>
      <c r="H6783" t="s">
        <v>1607</v>
      </c>
      <c r="I6783" s="10">
        <v>7.8400465000000003E-2</v>
      </c>
      <c r="J6783">
        <v>8.0500000000000007</v>
      </c>
      <c r="K6783">
        <v>8.0500000000000007</v>
      </c>
      <c r="L6783" s="3">
        <v>259.06459999999998</v>
      </c>
      <c r="M6783">
        <v>4</v>
      </c>
      <c r="N6783">
        <f>+$Q$876-Tabla13[[#This Row],[Outlet Establishment Year]]</f>
        <v>8</v>
      </c>
      <c r="O6783">
        <f>+Tabla13[[#This Row],[Sales]]/Tabla13[[#This Row],[Antigüedad]]</f>
        <v>32.383074999999998</v>
      </c>
      <c r="P6783" s="4">
        <f>+Tabla13[[#This Row],[Sales]]/Tabla13[[#This Row],[Item Weight corregido]]</f>
        <v>32.181937888198753</v>
      </c>
    </row>
    <row r="6784" spans="1:16" x14ac:dyDescent="0.3">
      <c r="A6784" t="s">
        <v>12</v>
      </c>
      <c r="B6784" t="s">
        <v>975</v>
      </c>
      <c r="C6784" t="s">
        <v>1574</v>
      </c>
      <c r="D6784">
        <v>2016</v>
      </c>
      <c r="E6784" t="s">
        <v>1599</v>
      </c>
      <c r="F6784" t="s">
        <v>1601</v>
      </c>
      <c r="G6784" t="s">
        <v>1605</v>
      </c>
      <c r="H6784" t="s">
        <v>1607</v>
      </c>
      <c r="I6784" s="10">
        <v>3.9844429000000001E-2</v>
      </c>
      <c r="J6784">
        <v>8.3650000000000002</v>
      </c>
      <c r="K6784">
        <v>8.3650000000000002</v>
      </c>
      <c r="L6784" s="3">
        <v>190.11879999999999</v>
      </c>
      <c r="M6784">
        <v>4</v>
      </c>
      <c r="N6784">
        <f>+$Q$876-Tabla13[[#This Row],[Outlet Establishment Year]]</f>
        <v>8</v>
      </c>
      <c r="O6784">
        <f>+Tabla13[[#This Row],[Sales]]/Tabla13[[#This Row],[Antigüedad]]</f>
        <v>23.764849999999999</v>
      </c>
      <c r="P6784" s="4">
        <f>+Tabla13[[#This Row],[Sales]]/Tabla13[[#This Row],[Item Weight corregido]]</f>
        <v>22.727890017931859</v>
      </c>
    </row>
    <row r="6785" spans="1:16" x14ac:dyDescent="0.3">
      <c r="A6785" t="s">
        <v>12</v>
      </c>
      <c r="B6785" t="s">
        <v>781</v>
      </c>
      <c r="C6785" t="s">
        <v>1574</v>
      </c>
      <c r="D6785">
        <v>2016</v>
      </c>
      <c r="E6785" t="s">
        <v>1599</v>
      </c>
      <c r="F6785" t="s">
        <v>1601</v>
      </c>
      <c r="G6785" t="s">
        <v>1605</v>
      </c>
      <c r="H6785" t="s">
        <v>1607</v>
      </c>
      <c r="I6785" s="10">
        <v>2.4991056000000001E-2</v>
      </c>
      <c r="J6785">
        <v>10.5</v>
      </c>
      <c r="K6785">
        <v>10.5</v>
      </c>
      <c r="L6785" s="3">
        <v>217.95079999999999</v>
      </c>
      <c r="M6785">
        <v>4</v>
      </c>
      <c r="N6785">
        <f>+$Q$876-Tabla13[[#This Row],[Outlet Establishment Year]]</f>
        <v>8</v>
      </c>
      <c r="O6785">
        <f>+Tabla13[[#This Row],[Sales]]/Tabla13[[#This Row],[Antigüedad]]</f>
        <v>27.243849999999998</v>
      </c>
      <c r="P6785" s="4">
        <f>+Tabla13[[#This Row],[Sales]]/Tabla13[[#This Row],[Item Weight corregido]]</f>
        <v>20.757219047619046</v>
      </c>
    </row>
    <row r="6786" spans="1:16" x14ac:dyDescent="0.3">
      <c r="A6786" t="s">
        <v>12</v>
      </c>
      <c r="B6786" t="s">
        <v>246</v>
      </c>
      <c r="C6786" t="s">
        <v>1574</v>
      </c>
      <c r="D6786">
        <v>2016</v>
      </c>
      <c r="E6786" t="s">
        <v>1599</v>
      </c>
      <c r="F6786" t="s">
        <v>1601</v>
      </c>
      <c r="G6786" t="s">
        <v>1605</v>
      </c>
      <c r="H6786" t="s">
        <v>1607</v>
      </c>
      <c r="I6786" s="10">
        <v>0.132083542</v>
      </c>
      <c r="J6786">
        <v>12.15</v>
      </c>
      <c r="K6786">
        <v>12.15</v>
      </c>
      <c r="L6786" s="3">
        <v>189.5872</v>
      </c>
      <c r="M6786">
        <v>4</v>
      </c>
      <c r="N6786">
        <f>+$Q$876-Tabla13[[#This Row],[Outlet Establishment Year]]</f>
        <v>8</v>
      </c>
      <c r="O6786">
        <f>+Tabla13[[#This Row],[Sales]]/Tabla13[[#This Row],[Antigüedad]]</f>
        <v>23.698399999999999</v>
      </c>
      <c r="P6786" s="4">
        <f>+Tabla13[[#This Row],[Sales]]/Tabla13[[#This Row],[Item Weight corregido]]</f>
        <v>15.60388477366255</v>
      </c>
    </row>
    <row r="6787" spans="1:16" x14ac:dyDescent="0.3">
      <c r="A6787" t="s">
        <v>12</v>
      </c>
      <c r="B6787" t="s">
        <v>393</v>
      </c>
      <c r="C6787" t="s">
        <v>1574</v>
      </c>
      <c r="D6787">
        <v>2016</v>
      </c>
      <c r="E6787" t="s">
        <v>1599</v>
      </c>
      <c r="F6787" t="s">
        <v>1601</v>
      </c>
      <c r="G6787" t="s">
        <v>1605</v>
      </c>
      <c r="H6787" t="s">
        <v>1607</v>
      </c>
      <c r="I6787" s="10">
        <v>3.8500421E-2</v>
      </c>
      <c r="J6787">
        <v>12.35</v>
      </c>
      <c r="K6787">
        <v>12.35</v>
      </c>
      <c r="L6787" s="3">
        <v>110.75700000000001</v>
      </c>
      <c r="M6787">
        <v>4</v>
      </c>
      <c r="N6787">
        <f>+$Q$876-Tabla13[[#This Row],[Outlet Establishment Year]]</f>
        <v>8</v>
      </c>
      <c r="O6787">
        <f>+Tabla13[[#This Row],[Sales]]/Tabla13[[#This Row],[Antigüedad]]</f>
        <v>13.844625000000001</v>
      </c>
      <c r="P6787" s="4">
        <f>+Tabla13[[#This Row],[Sales]]/Tabla13[[#This Row],[Item Weight corregido]]</f>
        <v>8.9681781376518224</v>
      </c>
    </row>
    <row r="6788" spans="1:16" x14ac:dyDescent="0.3">
      <c r="A6788" t="s">
        <v>12</v>
      </c>
      <c r="B6788" t="s">
        <v>1124</v>
      </c>
      <c r="C6788" t="s">
        <v>1574</v>
      </c>
      <c r="D6788">
        <v>2016</v>
      </c>
      <c r="E6788" t="s">
        <v>1599</v>
      </c>
      <c r="F6788" t="s">
        <v>1601</v>
      </c>
      <c r="G6788" t="s">
        <v>1605</v>
      </c>
      <c r="H6788" t="s">
        <v>1607</v>
      </c>
      <c r="I6788" s="10">
        <v>4.1557653E-2</v>
      </c>
      <c r="J6788">
        <v>12.6</v>
      </c>
      <c r="K6788">
        <v>12.6</v>
      </c>
      <c r="L6788" s="3">
        <v>124.5072</v>
      </c>
      <c r="M6788">
        <v>4</v>
      </c>
      <c r="N6788">
        <f>+$Q$876-Tabla13[[#This Row],[Outlet Establishment Year]]</f>
        <v>8</v>
      </c>
      <c r="O6788">
        <f>+Tabla13[[#This Row],[Sales]]/Tabla13[[#This Row],[Antigüedad]]</f>
        <v>15.5634</v>
      </c>
      <c r="P6788" s="4">
        <f>+Tabla13[[#This Row],[Sales]]/Tabla13[[#This Row],[Item Weight corregido]]</f>
        <v>9.8815238095238094</v>
      </c>
    </row>
    <row r="6789" spans="1:16" x14ac:dyDescent="0.3">
      <c r="A6789" t="s">
        <v>12</v>
      </c>
      <c r="B6789" t="s">
        <v>1261</v>
      </c>
      <c r="C6789" t="s">
        <v>1574</v>
      </c>
      <c r="D6789">
        <v>2016</v>
      </c>
      <c r="E6789" t="s">
        <v>1599</v>
      </c>
      <c r="F6789" t="s">
        <v>1601</v>
      </c>
      <c r="G6789" t="s">
        <v>1605</v>
      </c>
      <c r="H6789" t="s">
        <v>1607</v>
      </c>
      <c r="I6789" s="10">
        <v>0.15604396000000001</v>
      </c>
      <c r="J6789">
        <v>12.65</v>
      </c>
      <c r="K6789">
        <v>12.65</v>
      </c>
      <c r="L6789" s="3">
        <v>239.65379999999999</v>
      </c>
      <c r="M6789">
        <v>4</v>
      </c>
      <c r="N6789">
        <f>+$Q$876-Tabla13[[#This Row],[Outlet Establishment Year]]</f>
        <v>8</v>
      </c>
      <c r="O6789">
        <f>+Tabla13[[#This Row],[Sales]]/Tabla13[[#This Row],[Antigüedad]]</f>
        <v>29.956724999999999</v>
      </c>
      <c r="P6789" s="4">
        <f>+Tabla13[[#This Row],[Sales]]/Tabla13[[#This Row],[Item Weight corregido]]</f>
        <v>18.944964426877469</v>
      </c>
    </row>
    <row r="6790" spans="1:16" x14ac:dyDescent="0.3">
      <c r="A6790" t="s">
        <v>12</v>
      </c>
      <c r="B6790" t="s">
        <v>572</v>
      </c>
      <c r="C6790" t="s">
        <v>1574</v>
      </c>
      <c r="D6790">
        <v>2016</v>
      </c>
      <c r="E6790" t="s">
        <v>1599</v>
      </c>
      <c r="F6790" t="s">
        <v>1601</v>
      </c>
      <c r="G6790" t="s">
        <v>1605</v>
      </c>
      <c r="H6790" t="s">
        <v>1607</v>
      </c>
      <c r="I6790" s="10">
        <v>4.4192372000000001E-2</v>
      </c>
      <c r="J6790">
        <v>13.1</v>
      </c>
      <c r="K6790">
        <v>13.1</v>
      </c>
      <c r="L6790" s="3">
        <v>180.33179999999999</v>
      </c>
      <c r="M6790">
        <v>4</v>
      </c>
      <c r="N6790">
        <f>+$Q$876-Tabla13[[#This Row],[Outlet Establishment Year]]</f>
        <v>8</v>
      </c>
      <c r="O6790">
        <f>+Tabla13[[#This Row],[Sales]]/Tabla13[[#This Row],[Antigüedad]]</f>
        <v>22.541474999999998</v>
      </c>
      <c r="P6790" s="4">
        <f>+Tabla13[[#This Row],[Sales]]/Tabla13[[#This Row],[Item Weight corregido]]</f>
        <v>13.765786259541985</v>
      </c>
    </row>
    <row r="6791" spans="1:16" x14ac:dyDescent="0.3">
      <c r="A6791" t="s">
        <v>12</v>
      </c>
      <c r="B6791" t="s">
        <v>669</v>
      </c>
      <c r="C6791" t="s">
        <v>1574</v>
      </c>
      <c r="D6791">
        <v>2016</v>
      </c>
      <c r="E6791" t="s">
        <v>1599</v>
      </c>
      <c r="F6791" t="s">
        <v>1601</v>
      </c>
      <c r="G6791" t="s">
        <v>1605</v>
      </c>
      <c r="H6791" t="s">
        <v>1607</v>
      </c>
      <c r="I6791" s="10">
        <v>6.4207276999999993E-2</v>
      </c>
      <c r="J6791">
        <v>13.8</v>
      </c>
      <c r="K6791">
        <v>13.8</v>
      </c>
      <c r="L6791" s="3">
        <v>76.001199999999997</v>
      </c>
      <c r="M6791">
        <v>4</v>
      </c>
      <c r="N6791">
        <f>+$Q$876-Tabla13[[#This Row],[Outlet Establishment Year]]</f>
        <v>8</v>
      </c>
      <c r="O6791">
        <f>+Tabla13[[#This Row],[Sales]]/Tabla13[[#This Row],[Antigüedad]]</f>
        <v>9.5001499999999997</v>
      </c>
      <c r="P6791" s="4">
        <f>+Tabla13[[#This Row],[Sales]]/Tabla13[[#This Row],[Item Weight corregido]]</f>
        <v>5.5073333333333325</v>
      </c>
    </row>
    <row r="6792" spans="1:16" x14ac:dyDescent="0.3">
      <c r="A6792" t="s">
        <v>12</v>
      </c>
      <c r="B6792" t="s">
        <v>1222</v>
      </c>
      <c r="C6792" t="s">
        <v>1574</v>
      </c>
      <c r="D6792">
        <v>2016</v>
      </c>
      <c r="E6792" t="s">
        <v>1599</v>
      </c>
      <c r="F6792" t="s">
        <v>1601</v>
      </c>
      <c r="G6792" t="s">
        <v>1605</v>
      </c>
      <c r="H6792" t="s">
        <v>1607</v>
      </c>
      <c r="I6792" s="10">
        <v>0.105666833</v>
      </c>
      <c r="J6792">
        <v>15.1</v>
      </c>
      <c r="K6792">
        <v>15.1</v>
      </c>
      <c r="L6792" s="3">
        <v>41.679600000000001</v>
      </c>
      <c r="M6792">
        <v>4</v>
      </c>
      <c r="N6792">
        <f>+$Q$876-Tabla13[[#This Row],[Outlet Establishment Year]]</f>
        <v>8</v>
      </c>
      <c r="O6792">
        <f>+Tabla13[[#This Row],[Sales]]/Tabla13[[#This Row],[Antigüedad]]</f>
        <v>5.2099500000000001</v>
      </c>
      <c r="P6792" s="4">
        <f>+Tabla13[[#This Row],[Sales]]/Tabla13[[#This Row],[Item Weight corregido]]</f>
        <v>2.7602384105960267</v>
      </c>
    </row>
    <row r="6793" spans="1:16" x14ac:dyDescent="0.3">
      <c r="A6793" t="s">
        <v>12</v>
      </c>
      <c r="B6793" t="s">
        <v>42</v>
      </c>
      <c r="C6793" t="s">
        <v>1574</v>
      </c>
      <c r="D6793">
        <v>2016</v>
      </c>
      <c r="E6793" t="s">
        <v>1599</v>
      </c>
      <c r="F6793" t="s">
        <v>1601</v>
      </c>
      <c r="G6793" t="s">
        <v>1605</v>
      </c>
      <c r="H6793" t="s">
        <v>1607</v>
      </c>
      <c r="I6793" s="10">
        <v>1.6596645E-2</v>
      </c>
      <c r="J6793">
        <v>17.7</v>
      </c>
      <c r="K6793">
        <v>17.7</v>
      </c>
      <c r="L6793" s="3">
        <v>48.303400000000003</v>
      </c>
      <c r="M6793">
        <v>4</v>
      </c>
      <c r="N6793">
        <f>+$Q$876-Tabla13[[#This Row],[Outlet Establishment Year]]</f>
        <v>8</v>
      </c>
      <c r="O6793">
        <f>+Tabla13[[#This Row],[Sales]]/Tabla13[[#This Row],[Antigüedad]]</f>
        <v>6.0379250000000004</v>
      </c>
      <c r="P6793" s="4">
        <f>+Tabla13[[#This Row],[Sales]]/Tabla13[[#This Row],[Item Weight corregido]]</f>
        <v>2.7290056497175144</v>
      </c>
    </row>
    <row r="6794" spans="1:16" x14ac:dyDescent="0.3">
      <c r="A6794" t="s">
        <v>12</v>
      </c>
      <c r="B6794" t="s">
        <v>1276</v>
      </c>
      <c r="C6794" t="s">
        <v>1574</v>
      </c>
      <c r="D6794">
        <v>2016</v>
      </c>
      <c r="E6794" t="s">
        <v>1599</v>
      </c>
      <c r="F6794" t="s">
        <v>1601</v>
      </c>
      <c r="G6794" t="s">
        <v>1605</v>
      </c>
      <c r="H6794" t="s">
        <v>1607</v>
      </c>
      <c r="I6794" s="10">
        <v>6.6297054999999994E-2</v>
      </c>
      <c r="J6794">
        <v>18.2</v>
      </c>
      <c r="K6794">
        <v>18.2</v>
      </c>
      <c r="L6794" s="3">
        <v>247.10919999999999</v>
      </c>
      <c r="M6794">
        <v>4</v>
      </c>
      <c r="N6794">
        <f>+$Q$876-Tabla13[[#This Row],[Outlet Establishment Year]]</f>
        <v>8</v>
      </c>
      <c r="O6794">
        <f>+Tabla13[[#This Row],[Sales]]/Tabla13[[#This Row],[Antigüedad]]</f>
        <v>30.888649999999998</v>
      </c>
      <c r="P6794" s="4">
        <f>+Tabla13[[#This Row],[Sales]]/Tabla13[[#This Row],[Item Weight corregido]]</f>
        <v>13.577428571428571</v>
      </c>
    </row>
    <row r="6795" spans="1:16" x14ac:dyDescent="0.3">
      <c r="A6795" t="s">
        <v>12</v>
      </c>
      <c r="B6795" t="s">
        <v>1126</v>
      </c>
      <c r="C6795" t="s">
        <v>1574</v>
      </c>
      <c r="D6795">
        <v>2016</v>
      </c>
      <c r="E6795" t="s">
        <v>1599</v>
      </c>
      <c r="F6795" t="s">
        <v>1601</v>
      </c>
      <c r="G6795" t="s">
        <v>1605</v>
      </c>
      <c r="H6795" t="s">
        <v>1607</v>
      </c>
      <c r="I6795" s="10">
        <v>9.4296834999999996E-2</v>
      </c>
      <c r="J6795">
        <v>18.350000000000001</v>
      </c>
      <c r="K6795">
        <v>18.350000000000001</v>
      </c>
      <c r="L6795" s="3">
        <v>84.388199999999998</v>
      </c>
      <c r="M6795">
        <v>4</v>
      </c>
      <c r="N6795">
        <f>+$Q$876-Tabla13[[#This Row],[Outlet Establishment Year]]</f>
        <v>8</v>
      </c>
      <c r="O6795">
        <f>+Tabla13[[#This Row],[Sales]]/Tabla13[[#This Row],[Antigüedad]]</f>
        <v>10.548525</v>
      </c>
      <c r="P6795" s="4">
        <f>+Tabla13[[#This Row],[Sales]]/Tabla13[[#This Row],[Item Weight corregido]]</f>
        <v>4.5988119891008168</v>
      </c>
    </row>
    <row r="6796" spans="1:16" x14ac:dyDescent="0.3">
      <c r="A6796" t="s">
        <v>12</v>
      </c>
      <c r="B6796" t="s">
        <v>749</v>
      </c>
      <c r="C6796" t="s">
        <v>1574</v>
      </c>
      <c r="D6796">
        <v>2016</v>
      </c>
      <c r="E6796" t="s">
        <v>1599</v>
      </c>
      <c r="F6796" t="s">
        <v>1601</v>
      </c>
      <c r="G6796" t="s">
        <v>1605</v>
      </c>
      <c r="H6796" t="s">
        <v>1607</v>
      </c>
      <c r="I6796" s="10">
        <v>6.5633934000000005E-2</v>
      </c>
      <c r="J6796">
        <v>19</v>
      </c>
      <c r="K6796">
        <v>19</v>
      </c>
      <c r="L6796" s="3">
        <v>186.5214</v>
      </c>
      <c r="M6796">
        <v>4</v>
      </c>
      <c r="N6796">
        <f>+$Q$876-Tabla13[[#This Row],[Outlet Establishment Year]]</f>
        <v>8</v>
      </c>
      <c r="O6796">
        <f>+Tabla13[[#This Row],[Sales]]/Tabla13[[#This Row],[Antigüedad]]</f>
        <v>23.315175</v>
      </c>
      <c r="P6796" s="4">
        <f>+Tabla13[[#This Row],[Sales]]/Tabla13[[#This Row],[Item Weight corregido]]</f>
        <v>9.8169157894736845</v>
      </c>
    </row>
    <row r="6797" spans="1:16" x14ac:dyDescent="0.3">
      <c r="A6797" t="s">
        <v>12</v>
      </c>
      <c r="B6797" t="s">
        <v>30</v>
      </c>
      <c r="C6797" t="s">
        <v>1574</v>
      </c>
      <c r="D6797">
        <v>2016</v>
      </c>
      <c r="E6797" t="s">
        <v>1599</v>
      </c>
      <c r="F6797" t="s">
        <v>1601</v>
      </c>
      <c r="G6797" t="s">
        <v>1605</v>
      </c>
      <c r="H6797" t="s">
        <v>1607</v>
      </c>
      <c r="I6797" s="10">
        <v>1.8805104999999999E-2</v>
      </c>
      <c r="J6797">
        <v>20.25</v>
      </c>
      <c r="K6797">
        <v>20.25</v>
      </c>
      <c r="L6797" s="3">
        <v>220.6772</v>
      </c>
      <c r="M6797">
        <v>4</v>
      </c>
      <c r="N6797">
        <f>+$Q$876-Tabla13[[#This Row],[Outlet Establishment Year]]</f>
        <v>8</v>
      </c>
      <c r="O6797">
        <f>+Tabla13[[#This Row],[Sales]]/Tabla13[[#This Row],[Antigüedad]]</f>
        <v>27.58465</v>
      </c>
      <c r="P6797" s="4">
        <f>+Tabla13[[#This Row],[Sales]]/Tabla13[[#This Row],[Item Weight corregido]]</f>
        <v>10.897639506172839</v>
      </c>
    </row>
    <row r="6798" spans="1:16" x14ac:dyDescent="0.3">
      <c r="A6798" t="s">
        <v>12</v>
      </c>
      <c r="B6798" t="s">
        <v>366</v>
      </c>
      <c r="C6798" t="s">
        <v>1574</v>
      </c>
      <c r="D6798">
        <v>2016</v>
      </c>
      <c r="E6798" t="s">
        <v>1599</v>
      </c>
      <c r="F6798" t="s">
        <v>1601</v>
      </c>
      <c r="G6798" t="s">
        <v>1605</v>
      </c>
      <c r="H6798" t="s">
        <v>1607</v>
      </c>
      <c r="I6798" s="10">
        <v>1.4825605E-2</v>
      </c>
      <c r="J6798">
        <v>20.350000000000001</v>
      </c>
      <c r="K6798">
        <v>20.350000000000001</v>
      </c>
      <c r="L6798" s="3">
        <v>233.29580000000001</v>
      </c>
      <c r="M6798">
        <v>4</v>
      </c>
      <c r="N6798">
        <f>+$Q$876-Tabla13[[#This Row],[Outlet Establishment Year]]</f>
        <v>8</v>
      </c>
      <c r="O6798">
        <f>+Tabla13[[#This Row],[Sales]]/Tabla13[[#This Row],[Antigüedad]]</f>
        <v>29.161975000000002</v>
      </c>
      <c r="P6798" s="4">
        <f>+Tabla13[[#This Row],[Sales]]/Tabla13[[#This Row],[Item Weight corregido]]</f>
        <v>11.464167076167076</v>
      </c>
    </row>
    <row r="6799" spans="1:16" x14ac:dyDescent="0.3">
      <c r="A6799" t="s">
        <v>12</v>
      </c>
      <c r="B6799" t="s">
        <v>224</v>
      </c>
      <c r="C6799" t="s">
        <v>1581</v>
      </c>
      <c r="D6799">
        <v>2016</v>
      </c>
      <c r="E6799" t="s">
        <v>1599</v>
      </c>
      <c r="F6799" t="s">
        <v>1601</v>
      </c>
      <c r="G6799" t="s">
        <v>1605</v>
      </c>
      <c r="H6799" t="s">
        <v>1607</v>
      </c>
      <c r="I6799" s="10">
        <v>6.1177080000000002E-2</v>
      </c>
      <c r="J6799">
        <v>5.15</v>
      </c>
      <c r="K6799">
        <v>5.15</v>
      </c>
      <c r="L6799" s="3">
        <v>121.83880000000001</v>
      </c>
      <c r="M6799">
        <v>4</v>
      </c>
      <c r="N6799">
        <f>+$Q$876-Tabla13[[#This Row],[Outlet Establishment Year]]</f>
        <v>8</v>
      </c>
      <c r="O6799">
        <f>+Tabla13[[#This Row],[Sales]]/Tabla13[[#This Row],[Antigüedad]]</f>
        <v>15.229850000000001</v>
      </c>
      <c r="P6799" s="4">
        <f>+Tabla13[[#This Row],[Sales]]/Tabla13[[#This Row],[Item Weight corregido]]</f>
        <v>23.658019417475728</v>
      </c>
    </row>
    <row r="6800" spans="1:16" x14ac:dyDescent="0.3">
      <c r="A6800" t="s">
        <v>12</v>
      </c>
      <c r="B6800" t="s">
        <v>1166</v>
      </c>
      <c r="C6800" t="s">
        <v>1581</v>
      </c>
      <c r="D6800">
        <v>2016</v>
      </c>
      <c r="E6800" t="s">
        <v>1599</v>
      </c>
      <c r="F6800" t="s">
        <v>1601</v>
      </c>
      <c r="G6800" t="s">
        <v>1605</v>
      </c>
      <c r="H6800" t="s">
        <v>1607</v>
      </c>
      <c r="I6800" s="10">
        <v>0.17907747500000001</v>
      </c>
      <c r="J6800">
        <v>6.1749999999999998</v>
      </c>
      <c r="K6800">
        <v>6.1749999999999998</v>
      </c>
      <c r="L6800" s="3">
        <v>94.375200000000007</v>
      </c>
      <c r="M6800">
        <v>4</v>
      </c>
      <c r="N6800">
        <f>+$Q$876-Tabla13[[#This Row],[Outlet Establishment Year]]</f>
        <v>8</v>
      </c>
      <c r="O6800">
        <f>+Tabla13[[#This Row],[Sales]]/Tabla13[[#This Row],[Antigüedad]]</f>
        <v>11.796900000000001</v>
      </c>
      <c r="P6800" s="4">
        <f>+Tabla13[[#This Row],[Sales]]/Tabla13[[#This Row],[Item Weight corregido]]</f>
        <v>15.283433198380568</v>
      </c>
    </row>
    <row r="6801" spans="1:16" x14ac:dyDescent="0.3">
      <c r="A6801" t="s">
        <v>12</v>
      </c>
      <c r="B6801" t="s">
        <v>423</v>
      </c>
      <c r="C6801" t="s">
        <v>1581</v>
      </c>
      <c r="D6801">
        <v>2016</v>
      </c>
      <c r="E6801" t="s">
        <v>1599</v>
      </c>
      <c r="F6801" t="s">
        <v>1601</v>
      </c>
      <c r="G6801" t="s">
        <v>1605</v>
      </c>
      <c r="H6801" t="s">
        <v>1607</v>
      </c>
      <c r="I6801" s="10">
        <v>3.3437991E-2</v>
      </c>
      <c r="J6801">
        <v>9.3000000000000007</v>
      </c>
      <c r="K6801">
        <v>9.3000000000000007</v>
      </c>
      <c r="L6801" s="3">
        <v>153.23140000000001</v>
      </c>
      <c r="M6801">
        <v>4</v>
      </c>
      <c r="N6801">
        <f>+$Q$876-Tabla13[[#This Row],[Outlet Establishment Year]]</f>
        <v>8</v>
      </c>
      <c r="O6801">
        <f>+Tabla13[[#This Row],[Sales]]/Tabla13[[#This Row],[Antigüedad]]</f>
        <v>19.153925000000001</v>
      </c>
      <c r="P6801" s="4">
        <f>+Tabla13[[#This Row],[Sales]]/Tabla13[[#This Row],[Item Weight corregido]]</f>
        <v>16.476494623655913</v>
      </c>
    </row>
    <row r="6802" spans="1:16" x14ac:dyDescent="0.3">
      <c r="A6802" t="s">
        <v>12</v>
      </c>
      <c r="B6802" t="s">
        <v>548</v>
      </c>
      <c r="C6802" t="s">
        <v>1581</v>
      </c>
      <c r="D6802">
        <v>2016</v>
      </c>
      <c r="E6802" t="s">
        <v>1599</v>
      </c>
      <c r="F6802" t="s">
        <v>1601</v>
      </c>
      <c r="G6802" t="s">
        <v>1605</v>
      </c>
      <c r="H6802" t="s">
        <v>1607</v>
      </c>
      <c r="I6802" s="10">
        <v>1.5089965E-2</v>
      </c>
      <c r="J6802">
        <v>9.8000000000000007</v>
      </c>
      <c r="K6802">
        <v>9.8000000000000007</v>
      </c>
      <c r="L6802" s="3">
        <v>249.64080000000001</v>
      </c>
      <c r="M6802">
        <v>4</v>
      </c>
      <c r="N6802">
        <f>+$Q$876-Tabla13[[#This Row],[Outlet Establishment Year]]</f>
        <v>8</v>
      </c>
      <c r="O6802">
        <f>+Tabla13[[#This Row],[Sales]]/Tabla13[[#This Row],[Antigüedad]]</f>
        <v>31.205100000000002</v>
      </c>
      <c r="P6802" s="4">
        <f>+Tabla13[[#This Row],[Sales]]/Tabla13[[#This Row],[Item Weight corregido]]</f>
        <v>25.473551020408163</v>
      </c>
    </row>
    <row r="6803" spans="1:16" x14ac:dyDescent="0.3">
      <c r="A6803" t="s">
        <v>12</v>
      </c>
      <c r="B6803" t="s">
        <v>492</v>
      </c>
      <c r="C6803" t="s">
        <v>1581</v>
      </c>
      <c r="D6803">
        <v>2016</v>
      </c>
      <c r="E6803" t="s">
        <v>1599</v>
      </c>
      <c r="F6803" t="s">
        <v>1601</v>
      </c>
      <c r="G6803" t="s">
        <v>1605</v>
      </c>
      <c r="H6803" t="s">
        <v>1607</v>
      </c>
      <c r="I6803" s="10">
        <v>6.9587171000000003E-2</v>
      </c>
      <c r="J6803">
        <v>11.395</v>
      </c>
      <c r="K6803">
        <v>11.395</v>
      </c>
      <c r="L6803" s="3">
        <v>234.66159999999999</v>
      </c>
      <c r="M6803">
        <v>4</v>
      </c>
      <c r="N6803">
        <f>+$Q$876-Tabla13[[#This Row],[Outlet Establishment Year]]</f>
        <v>8</v>
      </c>
      <c r="O6803">
        <f>+Tabla13[[#This Row],[Sales]]/Tabla13[[#This Row],[Antigüedad]]</f>
        <v>29.332699999999999</v>
      </c>
      <c r="P6803" s="4">
        <f>+Tabla13[[#This Row],[Sales]]/Tabla13[[#This Row],[Item Weight corregido]]</f>
        <v>20.59338306274682</v>
      </c>
    </row>
    <row r="6804" spans="1:16" x14ac:dyDescent="0.3">
      <c r="A6804" t="s">
        <v>12</v>
      </c>
      <c r="B6804" t="s">
        <v>1525</v>
      </c>
      <c r="C6804" t="s">
        <v>1581</v>
      </c>
      <c r="D6804">
        <v>2016</v>
      </c>
      <c r="E6804" t="s">
        <v>1599</v>
      </c>
      <c r="F6804" t="s">
        <v>1601</v>
      </c>
      <c r="G6804" t="s">
        <v>1605</v>
      </c>
      <c r="H6804" t="s">
        <v>1607</v>
      </c>
      <c r="I6804" s="10">
        <v>4.2681522E-2</v>
      </c>
      <c r="J6804">
        <v>12.15</v>
      </c>
      <c r="K6804">
        <v>12.15</v>
      </c>
      <c r="L6804" s="3">
        <v>184.29499999999999</v>
      </c>
      <c r="M6804">
        <v>4</v>
      </c>
      <c r="N6804">
        <f>+$Q$876-Tabla13[[#This Row],[Outlet Establishment Year]]</f>
        <v>8</v>
      </c>
      <c r="O6804">
        <f>+Tabla13[[#This Row],[Sales]]/Tabla13[[#This Row],[Antigüedad]]</f>
        <v>23.036874999999998</v>
      </c>
      <c r="P6804" s="4">
        <f>+Tabla13[[#This Row],[Sales]]/Tabla13[[#This Row],[Item Weight corregido]]</f>
        <v>15.168312757201644</v>
      </c>
    </row>
    <row r="6805" spans="1:16" x14ac:dyDescent="0.3">
      <c r="A6805" t="s">
        <v>12</v>
      </c>
      <c r="B6805" t="s">
        <v>1302</v>
      </c>
      <c r="C6805" t="s">
        <v>1588</v>
      </c>
      <c r="D6805">
        <v>2016</v>
      </c>
      <c r="E6805" t="s">
        <v>1599</v>
      </c>
      <c r="F6805" t="s">
        <v>1601</v>
      </c>
      <c r="G6805" t="s">
        <v>1605</v>
      </c>
      <c r="H6805" t="s">
        <v>1607</v>
      </c>
      <c r="I6805" s="10">
        <v>0.14024027999999999</v>
      </c>
      <c r="J6805">
        <v>5.3650000000000002</v>
      </c>
      <c r="K6805">
        <v>5.3650000000000002</v>
      </c>
      <c r="L6805" s="3">
        <v>171.07640000000001</v>
      </c>
      <c r="M6805">
        <v>4</v>
      </c>
      <c r="N6805">
        <f>+$Q$876-Tabla13[[#This Row],[Outlet Establishment Year]]</f>
        <v>8</v>
      </c>
      <c r="O6805">
        <f>+Tabla13[[#This Row],[Sales]]/Tabla13[[#This Row],[Antigüedad]]</f>
        <v>21.384550000000001</v>
      </c>
      <c r="P6805" s="4">
        <f>+Tabla13[[#This Row],[Sales]]/Tabla13[[#This Row],[Item Weight corregido]]</f>
        <v>31.887493010251632</v>
      </c>
    </row>
    <row r="6806" spans="1:16" x14ac:dyDescent="0.3">
      <c r="A6806" t="s">
        <v>12</v>
      </c>
      <c r="B6806" t="s">
        <v>1425</v>
      </c>
      <c r="C6806" t="s">
        <v>1580</v>
      </c>
      <c r="D6806">
        <v>2016</v>
      </c>
      <c r="E6806" t="s">
        <v>1599</v>
      </c>
      <c r="F6806" t="s">
        <v>1601</v>
      </c>
      <c r="G6806" t="s">
        <v>1605</v>
      </c>
      <c r="H6806" t="s">
        <v>1607</v>
      </c>
      <c r="I6806" s="10">
        <v>2.2974812000000001E-2</v>
      </c>
      <c r="J6806">
        <v>6.7850000000000001</v>
      </c>
      <c r="K6806">
        <v>6.7850000000000001</v>
      </c>
      <c r="L6806" s="3">
        <v>208.7928</v>
      </c>
      <c r="M6806">
        <v>4</v>
      </c>
      <c r="N6806">
        <f>+$Q$876-Tabla13[[#This Row],[Outlet Establishment Year]]</f>
        <v>8</v>
      </c>
      <c r="O6806">
        <f>+Tabla13[[#This Row],[Sales]]/Tabla13[[#This Row],[Antigüedad]]</f>
        <v>26.0991</v>
      </c>
      <c r="P6806" s="4">
        <f>+Tabla13[[#This Row],[Sales]]/Tabla13[[#This Row],[Item Weight corregido]]</f>
        <v>30.772704495210021</v>
      </c>
    </row>
    <row r="6807" spans="1:16" x14ac:dyDescent="0.3">
      <c r="A6807" t="s">
        <v>12</v>
      </c>
      <c r="B6807" t="s">
        <v>1303</v>
      </c>
      <c r="C6807" t="s">
        <v>1580</v>
      </c>
      <c r="D6807">
        <v>2016</v>
      </c>
      <c r="E6807" t="s">
        <v>1599</v>
      </c>
      <c r="F6807" t="s">
        <v>1601</v>
      </c>
      <c r="G6807" t="s">
        <v>1605</v>
      </c>
      <c r="H6807" t="s">
        <v>1607</v>
      </c>
      <c r="I6807" s="10">
        <v>0.13642839500000001</v>
      </c>
      <c r="J6807">
        <v>6.89</v>
      </c>
      <c r="K6807">
        <v>6.89</v>
      </c>
      <c r="L6807" s="3">
        <v>193.982</v>
      </c>
      <c r="M6807">
        <v>4</v>
      </c>
      <c r="N6807">
        <f>+$Q$876-Tabla13[[#This Row],[Outlet Establishment Year]]</f>
        <v>8</v>
      </c>
      <c r="O6807">
        <f>+Tabla13[[#This Row],[Sales]]/Tabla13[[#This Row],[Antigüedad]]</f>
        <v>24.24775</v>
      </c>
      <c r="P6807" s="4">
        <f>+Tabla13[[#This Row],[Sales]]/Tabla13[[#This Row],[Item Weight corregido]]</f>
        <v>28.15413642960813</v>
      </c>
    </row>
    <row r="6808" spans="1:16" x14ac:dyDescent="0.3">
      <c r="A6808" t="s">
        <v>12</v>
      </c>
      <c r="B6808" t="s">
        <v>242</v>
      </c>
      <c r="C6808" t="s">
        <v>1580</v>
      </c>
      <c r="D6808">
        <v>2016</v>
      </c>
      <c r="E6808" t="s">
        <v>1599</v>
      </c>
      <c r="F6808" t="s">
        <v>1601</v>
      </c>
      <c r="G6808" t="s">
        <v>1605</v>
      </c>
      <c r="H6808" t="s">
        <v>1607</v>
      </c>
      <c r="I6808" s="10">
        <v>0</v>
      </c>
      <c r="J6808">
        <v>7.6449999999999996</v>
      </c>
      <c r="K6808">
        <v>7.6449999999999996</v>
      </c>
      <c r="L6808" s="3">
        <v>41.811199999999999</v>
      </c>
      <c r="M6808">
        <v>4</v>
      </c>
      <c r="N6808">
        <f>+$Q$876-Tabla13[[#This Row],[Outlet Establishment Year]]</f>
        <v>8</v>
      </c>
      <c r="O6808">
        <f>+Tabla13[[#This Row],[Sales]]/Tabla13[[#This Row],[Antigüedad]]</f>
        <v>5.2263999999999999</v>
      </c>
      <c r="P6808" s="4">
        <f>+Tabla13[[#This Row],[Sales]]/Tabla13[[#This Row],[Item Weight corregido]]</f>
        <v>5.4690909090909097</v>
      </c>
    </row>
    <row r="6809" spans="1:16" x14ac:dyDescent="0.3">
      <c r="A6809" t="s">
        <v>12</v>
      </c>
      <c r="B6809" t="s">
        <v>1304</v>
      </c>
      <c r="C6809" t="s">
        <v>1580</v>
      </c>
      <c r="D6809">
        <v>2016</v>
      </c>
      <c r="E6809" t="s">
        <v>1599</v>
      </c>
      <c r="F6809" t="s">
        <v>1601</v>
      </c>
      <c r="G6809" t="s">
        <v>1605</v>
      </c>
      <c r="H6809" t="s">
        <v>1607</v>
      </c>
      <c r="I6809" s="10">
        <v>0.117484834</v>
      </c>
      <c r="J6809">
        <v>9.1950000000000003</v>
      </c>
      <c r="K6809">
        <v>9.1950000000000003</v>
      </c>
      <c r="L6809" s="3">
        <v>158.55779999999999</v>
      </c>
      <c r="M6809">
        <v>4</v>
      </c>
      <c r="N6809">
        <f>+$Q$876-Tabla13[[#This Row],[Outlet Establishment Year]]</f>
        <v>8</v>
      </c>
      <c r="O6809">
        <f>+Tabla13[[#This Row],[Sales]]/Tabla13[[#This Row],[Antigüedad]]</f>
        <v>19.819724999999998</v>
      </c>
      <c r="P6809" s="4">
        <f>+Tabla13[[#This Row],[Sales]]/Tabla13[[#This Row],[Item Weight corregido]]</f>
        <v>17.243915171288741</v>
      </c>
    </row>
    <row r="6810" spans="1:16" x14ac:dyDescent="0.3">
      <c r="A6810" t="s">
        <v>12</v>
      </c>
      <c r="B6810" t="s">
        <v>680</v>
      </c>
      <c r="C6810" t="s">
        <v>1580</v>
      </c>
      <c r="D6810">
        <v>2016</v>
      </c>
      <c r="E6810" t="s">
        <v>1599</v>
      </c>
      <c r="F6810" t="s">
        <v>1601</v>
      </c>
      <c r="G6810" t="s">
        <v>1605</v>
      </c>
      <c r="H6810" t="s">
        <v>1607</v>
      </c>
      <c r="I6810" s="10">
        <v>8.5135953E-2</v>
      </c>
      <c r="J6810">
        <v>10.65</v>
      </c>
      <c r="K6810">
        <v>10.65</v>
      </c>
      <c r="L6810" s="3">
        <v>232.36680000000001</v>
      </c>
      <c r="M6810">
        <v>4</v>
      </c>
      <c r="N6810">
        <f>+$Q$876-Tabla13[[#This Row],[Outlet Establishment Year]]</f>
        <v>8</v>
      </c>
      <c r="O6810">
        <f>+Tabla13[[#This Row],[Sales]]/Tabla13[[#This Row],[Antigüedad]]</f>
        <v>29.045850000000002</v>
      </c>
      <c r="P6810" s="4">
        <f>+Tabla13[[#This Row],[Sales]]/Tabla13[[#This Row],[Item Weight corregido]]</f>
        <v>21.818478873239435</v>
      </c>
    </row>
    <row r="6811" spans="1:16" x14ac:dyDescent="0.3">
      <c r="A6811" t="s">
        <v>12</v>
      </c>
      <c r="B6811" t="s">
        <v>1059</v>
      </c>
      <c r="C6811" t="s">
        <v>1580</v>
      </c>
      <c r="D6811">
        <v>2016</v>
      </c>
      <c r="E6811" t="s">
        <v>1599</v>
      </c>
      <c r="F6811" t="s">
        <v>1601</v>
      </c>
      <c r="G6811" t="s">
        <v>1605</v>
      </c>
      <c r="H6811" t="s">
        <v>1607</v>
      </c>
      <c r="I6811" s="10">
        <v>8.5931543999999999E-2</v>
      </c>
      <c r="J6811">
        <v>11.15</v>
      </c>
      <c r="K6811">
        <v>11.15</v>
      </c>
      <c r="L6811" s="3">
        <v>169.679</v>
      </c>
      <c r="M6811">
        <v>4</v>
      </c>
      <c r="N6811">
        <f>+$Q$876-Tabla13[[#This Row],[Outlet Establishment Year]]</f>
        <v>8</v>
      </c>
      <c r="O6811">
        <f>+Tabla13[[#This Row],[Sales]]/Tabla13[[#This Row],[Antigüedad]]</f>
        <v>21.209875</v>
      </c>
      <c r="P6811" s="4">
        <f>+Tabla13[[#This Row],[Sales]]/Tabla13[[#This Row],[Item Weight corregido]]</f>
        <v>15.217847533632286</v>
      </c>
    </row>
    <row r="6812" spans="1:16" x14ac:dyDescent="0.3">
      <c r="A6812" t="s">
        <v>12</v>
      </c>
      <c r="B6812" t="s">
        <v>52</v>
      </c>
      <c r="C6812" t="s">
        <v>1580</v>
      </c>
      <c r="D6812">
        <v>2016</v>
      </c>
      <c r="E6812" t="s">
        <v>1599</v>
      </c>
      <c r="F6812" t="s">
        <v>1601</v>
      </c>
      <c r="G6812" t="s">
        <v>1605</v>
      </c>
      <c r="H6812" t="s">
        <v>1607</v>
      </c>
      <c r="I6812" s="10">
        <v>3.7952777E-2</v>
      </c>
      <c r="J6812">
        <v>13.15</v>
      </c>
      <c r="K6812">
        <v>13.15</v>
      </c>
      <c r="L6812" s="3">
        <v>89.585599999999999</v>
      </c>
      <c r="M6812">
        <v>4</v>
      </c>
      <c r="N6812">
        <f>+$Q$876-Tabla13[[#This Row],[Outlet Establishment Year]]</f>
        <v>8</v>
      </c>
      <c r="O6812">
        <f>+Tabla13[[#This Row],[Sales]]/Tabla13[[#This Row],[Antigüedad]]</f>
        <v>11.1982</v>
      </c>
      <c r="P6812" s="4">
        <f>+Tabla13[[#This Row],[Sales]]/Tabla13[[#This Row],[Item Weight corregido]]</f>
        <v>6.812593155893536</v>
      </c>
    </row>
    <row r="6813" spans="1:16" x14ac:dyDescent="0.3">
      <c r="A6813" t="s">
        <v>12</v>
      </c>
      <c r="B6813" t="s">
        <v>228</v>
      </c>
      <c r="C6813" t="s">
        <v>1580</v>
      </c>
      <c r="D6813">
        <v>2016</v>
      </c>
      <c r="E6813" t="s">
        <v>1599</v>
      </c>
      <c r="F6813" t="s">
        <v>1601</v>
      </c>
      <c r="G6813" t="s">
        <v>1605</v>
      </c>
      <c r="H6813" t="s">
        <v>1607</v>
      </c>
      <c r="I6813" s="10">
        <v>0.125274674</v>
      </c>
      <c r="J6813">
        <v>13.5</v>
      </c>
      <c r="K6813">
        <v>13.5</v>
      </c>
      <c r="L6813" s="3">
        <v>262.19099999999997</v>
      </c>
      <c r="M6813">
        <v>4</v>
      </c>
      <c r="N6813">
        <f>+$Q$876-Tabla13[[#This Row],[Outlet Establishment Year]]</f>
        <v>8</v>
      </c>
      <c r="O6813">
        <f>+Tabla13[[#This Row],[Sales]]/Tabla13[[#This Row],[Antigüedad]]</f>
        <v>32.773874999999997</v>
      </c>
      <c r="P6813" s="4">
        <f>+Tabla13[[#This Row],[Sales]]/Tabla13[[#This Row],[Item Weight corregido]]</f>
        <v>19.421555555555553</v>
      </c>
    </row>
    <row r="6814" spans="1:16" x14ac:dyDescent="0.3">
      <c r="A6814" t="s">
        <v>12</v>
      </c>
      <c r="B6814" t="s">
        <v>626</v>
      </c>
      <c r="C6814" t="s">
        <v>1580</v>
      </c>
      <c r="D6814">
        <v>2016</v>
      </c>
      <c r="E6814" t="s">
        <v>1599</v>
      </c>
      <c r="F6814" t="s">
        <v>1601</v>
      </c>
      <c r="G6814" t="s">
        <v>1605</v>
      </c>
      <c r="H6814" t="s">
        <v>1607</v>
      </c>
      <c r="I6814" s="10">
        <v>9.7201127999999998E-2</v>
      </c>
      <c r="J6814">
        <v>14.5</v>
      </c>
      <c r="K6814">
        <v>14.5</v>
      </c>
      <c r="L6814" s="3">
        <v>159.42619999999999</v>
      </c>
      <c r="M6814">
        <v>4</v>
      </c>
      <c r="N6814">
        <f>+$Q$876-Tabla13[[#This Row],[Outlet Establishment Year]]</f>
        <v>8</v>
      </c>
      <c r="O6814">
        <f>+Tabla13[[#This Row],[Sales]]/Tabla13[[#This Row],[Antigüedad]]</f>
        <v>19.928274999999999</v>
      </c>
      <c r="P6814" s="4">
        <f>+Tabla13[[#This Row],[Sales]]/Tabla13[[#This Row],[Item Weight corregido]]</f>
        <v>10.994910344827586</v>
      </c>
    </row>
    <row r="6815" spans="1:16" x14ac:dyDescent="0.3">
      <c r="A6815" t="s">
        <v>12</v>
      </c>
      <c r="B6815" t="s">
        <v>467</v>
      </c>
      <c r="C6815" t="s">
        <v>1580</v>
      </c>
      <c r="D6815">
        <v>2016</v>
      </c>
      <c r="E6815" t="s">
        <v>1599</v>
      </c>
      <c r="F6815" t="s">
        <v>1601</v>
      </c>
      <c r="G6815" t="s">
        <v>1605</v>
      </c>
      <c r="H6815" t="s">
        <v>1607</v>
      </c>
      <c r="I6815" s="10">
        <v>3.0624843999999998E-2</v>
      </c>
      <c r="J6815">
        <v>15.7</v>
      </c>
      <c r="K6815">
        <v>15.7</v>
      </c>
      <c r="L6815" s="3">
        <v>252.2724</v>
      </c>
      <c r="M6815">
        <v>4</v>
      </c>
      <c r="N6815">
        <f>+$Q$876-Tabla13[[#This Row],[Outlet Establishment Year]]</f>
        <v>8</v>
      </c>
      <c r="O6815">
        <f>+Tabla13[[#This Row],[Sales]]/Tabla13[[#This Row],[Antigüedad]]</f>
        <v>31.534050000000001</v>
      </c>
      <c r="P6815" s="4">
        <f>+Tabla13[[#This Row],[Sales]]/Tabla13[[#This Row],[Item Weight corregido]]</f>
        <v>16.068305732484077</v>
      </c>
    </row>
    <row r="6816" spans="1:16" x14ac:dyDescent="0.3">
      <c r="A6816" t="s">
        <v>12</v>
      </c>
      <c r="B6816" t="s">
        <v>1129</v>
      </c>
      <c r="C6816" t="s">
        <v>1580</v>
      </c>
      <c r="D6816">
        <v>2016</v>
      </c>
      <c r="E6816" t="s">
        <v>1599</v>
      </c>
      <c r="F6816" t="s">
        <v>1601</v>
      </c>
      <c r="G6816" t="s">
        <v>1605</v>
      </c>
      <c r="H6816" t="s">
        <v>1607</v>
      </c>
      <c r="I6816" s="10">
        <v>0.172759093</v>
      </c>
      <c r="J6816">
        <v>16</v>
      </c>
      <c r="K6816">
        <v>16</v>
      </c>
      <c r="L6816" s="3">
        <v>157.09719999999999</v>
      </c>
      <c r="M6816">
        <v>4</v>
      </c>
      <c r="N6816">
        <f>+$Q$876-Tabla13[[#This Row],[Outlet Establishment Year]]</f>
        <v>8</v>
      </c>
      <c r="O6816">
        <f>+Tabla13[[#This Row],[Sales]]/Tabla13[[#This Row],[Antigüedad]]</f>
        <v>19.637149999999998</v>
      </c>
      <c r="P6816" s="4">
        <f>+Tabla13[[#This Row],[Sales]]/Tabla13[[#This Row],[Item Weight corregido]]</f>
        <v>9.8185749999999992</v>
      </c>
    </row>
    <row r="6817" spans="1:16" x14ac:dyDescent="0.3">
      <c r="A6817" t="s">
        <v>12</v>
      </c>
      <c r="B6817" t="s">
        <v>410</v>
      </c>
      <c r="C6817" t="s">
        <v>1580</v>
      </c>
      <c r="D6817">
        <v>2016</v>
      </c>
      <c r="E6817" t="s">
        <v>1599</v>
      </c>
      <c r="F6817" t="s">
        <v>1601</v>
      </c>
      <c r="G6817" t="s">
        <v>1605</v>
      </c>
      <c r="H6817" t="s">
        <v>1607</v>
      </c>
      <c r="I6817" s="10">
        <v>0.15972067100000001</v>
      </c>
      <c r="J6817">
        <v>16.5</v>
      </c>
      <c r="K6817">
        <v>16.5</v>
      </c>
      <c r="L6817" s="3">
        <v>144.5128</v>
      </c>
      <c r="M6817">
        <v>4</v>
      </c>
      <c r="N6817">
        <f>+$Q$876-Tabla13[[#This Row],[Outlet Establishment Year]]</f>
        <v>8</v>
      </c>
      <c r="O6817">
        <f>+Tabla13[[#This Row],[Sales]]/Tabla13[[#This Row],[Antigüedad]]</f>
        <v>18.0641</v>
      </c>
      <c r="P6817" s="4">
        <f>+Tabla13[[#This Row],[Sales]]/Tabla13[[#This Row],[Item Weight corregido]]</f>
        <v>8.7583515151515154</v>
      </c>
    </row>
    <row r="6818" spans="1:16" x14ac:dyDescent="0.3">
      <c r="A6818" t="s">
        <v>12</v>
      </c>
      <c r="B6818" t="s">
        <v>1262</v>
      </c>
      <c r="C6818" t="s">
        <v>1580</v>
      </c>
      <c r="D6818">
        <v>2016</v>
      </c>
      <c r="E6818" t="s">
        <v>1599</v>
      </c>
      <c r="F6818" t="s">
        <v>1601</v>
      </c>
      <c r="G6818" t="s">
        <v>1605</v>
      </c>
      <c r="H6818" t="s">
        <v>1607</v>
      </c>
      <c r="I6818" s="10">
        <v>1.5965308000000001E-2</v>
      </c>
      <c r="J6818">
        <v>17</v>
      </c>
      <c r="K6818">
        <v>17</v>
      </c>
      <c r="L6818" s="3">
        <v>229.43520000000001</v>
      </c>
      <c r="M6818">
        <v>4</v>
      </c>
      <c r="N6818">
        <f>+$Q$876-Tabla13[[#This Row],[Outlet Establishment Year]]</f>
        <v>8</v>
      </c>
      <c r="O6818">
        <f>+Tabla13[[#This Row],[Sales]]/Tabla13[[#This Row],[Antigüedad]]</f>
        <v>28.679400000000001</v>
      </c>
      <c r="P6818" s="4">
        <f>+Tabla13[[#This Row],[Sales]]/Tabla13[[#This Row],[Item Weight corregido]]</f>
        <v>13.496188235294118</v>
      </c>
    </row>
    <row r="6819" spans="1:16" x14ac:dyDescent="0.3">
      <c r="A6819" t="s">
        <v>12</v>
      </c>
      <c r="B6819" t="s">
        <v>1485</v>
      </c>
      <c r="C6819" t="s">
        <v>1580</v>
      </c>
      <c r="D6819">
        <v>2016</v>
      </c>
      <c r="E6819" t="s">
        <v>1599</v>
      </c>
      <c r="F6819" t="s">
        <v>1601</v>
      </c>
      <c r="G6819" t="s">
        <v>1605</v>
      </c>
      <c r="H6819" t="s">
        <v>1607</v>
      </c>
      <c r="I6819" s="10">
        <v>4.7266211000000002E-2</v>
      </c>
      <c r="J6819">
        <v>17.25</v>
      </c>
      <c r="K6819">
        <v>17.25</v>
      </c>
      <c r="L6819" s="3">
        <v>97.006799999999998</v>
      </c>
      <c r="M6819">
        <v>4</v>
      </c>
      <c r="N6819">
        <f>+$Q$876-Tabla13[[#This Row],[Outlet Establishment Year]]</f>
        <v>8</v>
      </c>
      <c r="O6819">
        <f>+Tabla13[[#This Row],[Sales]]/Tabla13[[#This Row],[Antigüedad]]</f>
        <v>12.12585</v>
      </c>
      <c r="P6819" s="4">
        <f>+Tabla13[[#This Row],[Sales]]/Tabla13[[#This Row],[Item Weight corregido]]</f>
        <v>5.623582608695652</v>
      </c>
    </row>
    <row r="6820" spans="1:16" x14ac:dyDescent="0.3">
      <c r="A6820" t="s">
        <v>12</v>
      </c>
      <c r="B6820" t="s">
        <v>981</v>
      </c>
      <c r="C6820" t="s">
        <v>1590</v>
      </c>
      <c r="D6820">
        <v>2016</v>
      </c>
      <c r="E6820" t="s">
        <v>1599</v>
      </c>
      <c r="F6820" t="s">
        <v>1601</v>
      </c>
      <c r="G6820" t="s">
        <v>1605</v>
      </c>
      <c r="H6820" t="s">
        <v>1607</v>
      </c>
      <c r="I6820" s="10">
        <v>0.109096371</v>
      </c>
      <c r="J6820">
        <v>9.3949999999999996</v>
      </c>
      <c r="K6820">
        <v>9.3949999999999996</v>
      </c>
      <c r="L6820" s="3">
        <v>44.611199999999997</v>
      </c>
      <c r="M6820">
        <v>4</v>
      </c>
      <c r="N6820">
        <f>+$Q$876-Tabla13[[#This Row],[Outlet Establishment Year]]</f>
        <v>8</v>
      </c>
      <c r="O6820">
        <f>+Tabla13[[#This Row],[Sales]]/Tabla13[[#This Row],[Antigüedad]]</f>
        <v>5.5763999999999996</v>
      </c>
      <c r="P6820" s="4">
        <f>+Tabla13[[#This Row],[Sales]]/Tabla13[[#This Row],[Item Weight corregido]]</f>
        <v>4.7483980840872801</v>
      </c>
    </row>
    <row r="6821" spans="1:16" x14ac:dyDescent="0.3">
      <c r="A6821" t="s">
        <v>12</v>
      </c>
      <c r="B6821" t="s">
        <v>727</v>
      </c>
      <c r="C6821" t="s">
        <v>1590</v>
      </c>
      <c r="D6821">
        <v>2016</v>
      </c>
      <c r="E6821" t="s">
        <v>1599</v>
      </c>
      <c r="F6821" t="s">
        <v>1601</v>
      </c>
      <c r="G6821" t="s">
        <v>1605</v>
      </c>
      <c r="H6821" t="s">
        <v>1607</v>
      </c>
      <c r="I6821" s="10">
        <v>4.4984874000000001E-2</v>
      </c>
      <c r="J6821">
        <v>13</v>
      </c>
      <c r="K6821">
        <v>13</v>
      </c>
      <c r="L6821" s="3">
        <v>175.00540000000001</v>
      </c>
      <c r="M6821">
        <v>4</v>
      </c>
      <c r="N6821">
        <f>+$Q$876-Tabla13[[#This Row],[Outlet Establishment Year]]</f>
        <v>8</v>
      </c>
      <c r="O6821">
        <f>+Tabla13[[#This Row],[Sales]]/Tabla13[[#This Row],[Antigüedad]]</f>
        <v>21.875675000000001</v>
      </c>
      <c r="P6821" s="4">
        <f>+Tabla13[[#This Row],[Sales]]/Tabla13[[#This Row],[Item Weight corregido]]</f>
        <v>13.461953846153847</v>
      </c>
    </row>
    <row r="6822" spans="1:16" x14ac:dyDescent="0.3">
      <c r="A6822" t="s">
        <v>12</v>
      </c>
      <c r="B6822" t="s">
        <v>779</v>
      </c>
      <c r="C6822" t="s">
        <v>1589</v>
      </c>
      <c r="D6822">
        <v>2016</v>
      </c>
      <c r="E6822" t="s">
        <v>1599</v>
      </c>
      <c r="F6822" t="s">
        <v>1601</v>
      </c>
      <c r="G6822" t="s">
        <v>1605</v>
      </c>
      <c r="H6822" t="s">
        <v>1607</v>
      </c>
      <c r="I6822" s="10">
        <v>0.14241077499999999</v>
      </c>
      <c r="J6822">
        <v>7.6</v>
      </c>
      <c r="K6822">
        <v>7.6</v>
      </c>
      <c r="L6822" s="3">
        <v>171.94479999999999</v>
      </c>
      <c r="M6822">
        <v>4</v>
      </c>
      <c r="N6822">
        <f>+$Q$876-Tabla13[[#This Row],[Outlet Establishment Year]]</f>
        <v>8</v>
      </c>
      <c r="O6822">
        <f>+Tabla13[[#This Row],[Sales]]/Tabla13[[#This Row],[Antigüedad]]</f>
        <v>21.493099999999998</v>
      </c>
      <c r="P6822" s="4">
        <f>+Tabla13[[#This Row],[Sales]]/Tabla13[[#This Row],[Item Weight corregido]]</f>
        <v>22.624315789473684</v>
      </c>
    </row>
    <row r="6823" spans="1:16" x14ac:dyDescent="0.3">
      <c r="A6823" t="s">
        <v>12</v>
      </c>
      <c r="B6823" t="s">
        <v>1529</v>
      </c>
      <c r="C6823" t="s">
        <v>1589</v>
      </c>
      <c r="D6823">
        <v>2016</v>
      </c>
      <c r="E6823" t="s">
        <v>1599</v>
      </c>
      <c r="F6823" t="s">
        <v>1601</v>
      </c>
      <c r="G6823" t="s">
        <v>1605</v>
      </c>
      <c r="H6823" t="s">
        <v>1607</v>
      </c>
      <c r="I6823" s="10">
        <v>0</v>
      </c>
      <c r="J6823">
        <v>10.5</v>
      </c>
      <c r="K6823">
        <v>10.5</v>
      </c>
      <c r="L6823" s="3">
        <v>78.296000000000006</v>
      </c>
      <c r="M6823">
        <v>4</v>
      </c>
      <c r="N6823">
        <f>+$Q$876-Tabla13[[#This Row],[Outlet Establishment Year]]</f>
        <v>8</v>
      </c>
      <c r="O6823">
        <f>+Tabla13[[#This Row],[Sales]]/Tabla13[[#This Row],[Antigüedad]]</f>
        <v>9.7870000000000008</v>
      </c>
      <c r="P6823" s="4">
        <f>+Tabla13[[#This Row],[Sales]]/Tabla13[[#This Row],[Item Weight corregido]]</f>
        <v>7.4567619047619056</v>
      </c>
    </row>
    <row r="6824" spans="1:16" x14ac:dyDescent="0.3">
      <c r="A6824" t="s">
        <v>14</v>
      </c>
      <c r="B6824" t="s">
        <v>808</v>
      </c>
      <c r="C6824" t="s">
        <v>1582</v>
      </c>
      <c r="D6824">
        <v>2016</v>
      </c>
      <c r="E6824" t="s">
        <v>1599</v>
      </c>
      <c r="F6824" t="s">
        <v>1601</v>
      </c>
      <c r="G6824" t="s">
        <v>1605</v>
      </c>
      <c r="H6824" t="s">
        <v>1607</v>
      </c>
      <c r="I6824" s="10">
        <v>0.111220521</v>
      </c>
      <c r="J6824">
        <v>9.3000000000000007</v>
      </c>
      <c r="K6824">
        <v>9.3000000000000007</v>
      </c>
      <c r="L6824" s="3">
        <v>65.782600000000002</v>
      </c>
      <c r="M6824">
        <v>4</v>
      </c>
      <c r="N6824">
        <f>+$Q$876-Tabla13[[#This Row],[Outlet Establishment Year]]</f>
        <v>8</v>
      </c>
      <c r="O6824">
        <f>+Tabla13[[#This Row],[Sales]]/Tabla13[[#This Row],[Antigüedad]]</f>
        <v>8.2228250000000003</v>
      </c>
      <c r="P6824" s="4">
        <f>+Tabla13[[#This Row],[Sales]]/Tabla13[[#This Row],[Item Weight corregido]]</f>
        <v>7.0733978494623653</v>
      </c>
    </row>
    <row r="6825" spans="1:16" x14ac:dyDescent="0.3">
      <c r="A6825" t="s">
        <v>14</v>
      </c>
      <c r="B6825" t="s">
        <v>20</v>
      </c>
      <c r="C6825" t="s">
        <v>1576</v>
      </c>
      <c r="D6825">
        <v>2016</v>
      </c>
      <c r="E6825" t="s">
        <v>1599</v>
      </c>
      <c r="F6825" t="s">
        <v>1601</v>
      </c>
      <c r="G6825" t="s">
        <v>1605</v>
      </c>
      <c r="H6825" t="s">
        <v>1607</v>
      </c>
      <c r="I6825" s="10">
        <v>5.4745150000000001E-3</v>
      </c>
      <c r="J6825">
        <v>8.89</v>
      </c>
      <c r="K6825">
        <v>8.89</v>
      </c>
      <c r="L6825" s="3">
        <v>99.701599999999999</v>
      </c>
      <c r="M6825">
        <v>4</v>
      </c>
      <c r="N6825">
        <f>+$Q$876-Tabla13[[#This Row],[Outlet Establishment Year]]</f>
        <v>8</v>
      </c>
      <c r="O6825">
        <f>+Tabla13[[#This Row],[Sales]]/Tabla13[[#This Row],[Antigüedad]]</f>
        <v>12.4627</v>
      </c>
      <c r="P6825" s="4">
        <f>+Tabla13[[#This Row],[Sales]]/Tabla13[[#This Row],[Item Weight corregido]]</f>
        <v>11.215028121484814</v>
      </c>
    </row>
    <row r="6826" spans="1:16" x14ac:dyDescent="0.3">
      <c r="A6826" t="s">
        <v>14</v>
      </c>
      <c r="B6826" t="s">
        <v>1215</v>
      </c>
      <c r="C6826" t="s">
        <v>1575</v>
      </c>
      <c r="D6826">
        <v>2016</v>
      </c>
      <c r="E6826" t="s">
        <v>1599</v>
      </c>
      <c r="F6826" t="s">
        <v>1601</v>
      </c>
      <c r="G6826" t="s">
        <v>1605</v>
      </c>
      <c r="H6826" t="s">
        <v>1607</v>
      </c>
      <c r="I6826" s="10">
        <v>7.7234112999999993E-2</v>
      </c>
      <c r="J6826">
        <v>13.65</v>
      </c>
      <c r="K6826">
        <v>13.65</v>
      </c>
      <c r="L6826" s="3">
        <v>56.893000000000001</v>
      </c>
      <c r="M6826">
        <v>4</v>
      </c>
      <c r="N6826">
        <f>+$Q$876-Tabla13[[#This Row],[Outlet Establishment Year]]</f>
        <v>8</v>
      </c>
      <c r="O6826">
        <f>+Tabla13[[#This Row],[Sales]]/Tabla13[[#This Row],[Antigüedad]]</f>
        <v>7.1116250000000001</v>
      </c>
      <c r="P6826" s="4">
        <f>+Tabla13[[#This Row],[Sales]]/Tabla13[[#This Row],[Item Weight corregido]]</f>
        <v>4.1679853479853479</v>
      </c>
    </row>
    <row r="6827" spans="1:16" x14ac:dyDescent="0.3">
      <c r="A6827" t="s">
        <v>14</v>
      </c>
      <c r="B6827" t="s">
        <v>499</v>
      </c>
      <c r="C6827" t="s">
        <v>1579</v>
      </c>
      <c r="D6827">
        <v>2016</v>
      </c>
      <c r="E6827" t="s">
        <v>1599</v>
      </c>
      <c r="F6827" t="s">
        <v>1601</v>
      </c>
      <c r="G6827" t="s">
        <v>1605</v>
      </c>
      <c r="H6827" t="s">
        <v>1607</v>
      </c>
      <c r="I6827" s="10">
        <v>9.6413261E-2</v>
      </c>
      <c r="J6827">
        <v>7.5</v>
      </c>
      <c r="K6827">
        <v>7.5</v>
      </c>
      <c r="L6827" s="3">
        <v>55.358800000000002</v>
      </c>
      <c r="M6827">
        <v>4</v>
      </c>
      <c r="N6827">
        <f>+$Q$876-Tabla13[[#This Row],[Outlet Establishment Year]]</f>
        <v>8</v>
      </c>
      <c r="O6827">
        <f>+Tabla13[[#This Row],[Sales]]/Tabla13[[#This Row],[Antigüedad]]</f>
        <v>6.9198500000000003</v>
      </c>
      <c r="P6827" s="4">
        <f>+Tabla13[[#This Row],[Sales]]/Tabla13[[#This Row],[Item Weight corregido]]</f>
        <v>7.3811733333333338</v>
      </c>
    </row>
    <row r="6828" spans="1:16" x14ac:dyDescent="0.3">
      <c r="A6828" t="s">
        <v>12</v>
      </c>
      <c r="B6828" t="s">
        <v>1510</v>
      </c>
      <c r="C6828" t="s">
        <v>1587</v>
      </c>
      <c r="D6828">
        <v>2016</v>
      </c>
      <c r="E6828" t="s">
        <v>1599</v>
      </c>
      <c r="F6828" t="s">
        <v>1601</v>
      </c>
      <c r="G6828" t="s">
        <v>1605</v>
      </c>
      <c r="H6828" t="s">
        <v>1607</v>
      </c>
      <c r="I6828" s="10">
        <v>8.0737030000000001E-2</v>
      </c>
      <c r="J6828">
        <v>19.7</v>
      </c>
      <c r="K6828">
        <v>19.7</v>
      </c>
      <c r="L6828" s="3">
        <v>197.011</v>
      </c>
      <c r="M6828">
        <v>4</v>
      </c>
      <c r="N6828">
        <f>+$Q$876-Tabla13[[#This Row],[Outlet Establishment Year]]</f>
        <v>8</v>
      </c>
      <c r="O6828">
        <f>+Tabla13[[#This Row],[Sales]]/Tabla13[[#This Row],[Antigüedad]]</f>
        <v>24.626374999999999</v>
      </c>
      <c r="P6828" s="4">
        <f>+Tabla13[[#This Row],[Sales]]/Tabla13[[#This Row],[Item Weight corregido]]</f>
        <v>10.000558375634517</v>
      </c>
    </row>
    <row r="6829" spans="1:16" x14ac:dyDescent="0.3">
      <c r="A6829" t="s">
        <v>12</v>
      </c>
      <c r="B6829" t="s">
        <v>217</v>
      </c>
      <c r="C6829" t="s">
        <v>1577</v>
      </c>
      <c r="D6829">
        <v>2016</v>
      </c>
      <c r="E6829" t="s">
        <v>1599</v>
      </c>
      <c r="F6829" t="s">
        <v>1601</v>
      </c>
      <c r="G6829" t="s">
        <v>1605</v>
      </c>
      <c r="H6829" t="s">
        <v>1607</v>
      </c>
      <c r="I6829" s="10">
        <v>3.1267495999999999E-2</v>
      </c>
      <c r="J6829">
        <v>14</v>
      </c>
      <c r="K6829">
        <v>14</v>
      </c>
      <c r="L6829" s="3">
        <v>51.463999999999999</v>
      </c>
      <c r="M6829">
        <v>4</v>
      </c>
      <c r="N6829">
        <f>+$Q$876-Tabla13[[#This Row],[Outlet Establishment Year]]</f>
        <v>8</v>
      </c>
      <c r="O6829">
        <f>+Tabla13[[#This Row],[Sales]]/Tabla13[[#This Row],[Antigüedad]]</f>
        <v>6.4329999999999998</v>
      </c>
      <c r="P6829" s="4">
        <f>+Tabla13[[#This Row],[Sales]]/Tabla13[[#This Row],[Item Weight corregido]]</f>
        <v>3.6759999999999997</v>
      </c>
    </row>
    <row r="6830" spans="1:16" x14ac:dyDescent="0.3">
      <c r="A6830" t="s">
        <v>12</v>
      </c>
      <c r="B6830" t="s">
        <v>1487</v>
      </c>
      <c r="C6830" t="s">
        <v>1581</v>
      </c>
      <c r="D6830">
        <v>2016</v>
      </c>
      <c r="E6830" t="s">
        <v>1599</v>
      </c>
      <c r="F6830" t="s">
        <v>1601</v>
      </c>
      <c r="G6830" t="s">
        <v>1605</v>
      </c>
      <c r="H6830" t="s">
        <v>1607</v>
      </c>
      <c r="I6830" s="10">
        <v>4.9676156999999999E-2</v>
      </c>
      <c r="J6830">
        <v>14.3</v>
      </c>
      <c r="K6830">
        <v>14.3</v>
      </c>
      <c r="L6830" s="3">
        <v>212.45859999999999</v>
      </c>
      <c r="M6830">
        <v>4</v>
      </c>
      <c r="N6830">
        <f>+$Q$876-Tabla13[[#This Row],[Outlet Establishment Year]]</f>
        <v>8</v>
      </c>
      <c r="O6830">
        <f>+Tabla13[[#This Row],[Sales]]/Tabla13[[#This Row],[Antigüedad]]</f>
        <v>26.557324999999999</v>
      </c>
      <c r="P6830" s="4">
        <f>+Tabla13[[#This Row],[Sales]]/Tabla13[[#This Row],[Item Weight corregido]]</f>
        <v>14.857244755244754</v>
      </c>
    </row>
    <row r="6831" spans="1:16" x14ac:dyDescent="0.3">
      <c r="A6831" t="s">
        <v>12</v>
      </c>
      <c r="B6831" t="s">
        <v>1354</v>
      </c>
      <c r="C6831" t="s">
        <v>1580</v>
      </c>
      <c r="D6831">
        <v>2016</v>
      </c>
      <c r="E6831" t="s">
        <v>1599</v>
      </c>
      <c r="F6831" t="s">
        <v>1601</v>
      </c>
      <c r="G6831" t="s">
        <v>1605</v>
      </c>
      <c r="H6831" t="s">
        <v>1607</v>
      </c>
      <c r="I6831" s="10">
        <v>1.2751699999999999E-2</v>
      </c>
      <c r="J6831">
        <v>13.65</v>
      </c>
      <c r="K6831">
        <v>13.65</v>
      </c>
      <c r="L6831" s="3">
        <v>55.558799999999998</v>
      </c>
      <c r="M6831">
        <v>4</v>
      </c>
      <c r="N6831">
        <f>+$Q$876-Tabla13[[#This Row],[Outlet Establishment Year]]</f>
        <v>8</v>
      </c>
      <c r="O6831">
        <f>+Tabla13[[#This Row],[Sales]]/Tabla13[[#This Row],[Antigüedad]]</f>
        <v>6.9448499999999997</v>
      </c>
      <c r="P6831" s="4">
        <f>+Tabla13[[#This Row],[Sales]]/Tabla13[[#This Row],[Item Weight corregido]]</f>
        <v>4.0702417582417576</v>
      </c>
    </row>
    <row r="6832" spans="1:16" x14ac:dyDescent="0.3">
      <c r="A6832" t="s">
        <v>13</v>
      </c>
      <c r="B6832" t="s">
        <v>821</v>
      </c>
      <c r="C6832" t="s">
        <v>1576</v>
      </c>
      <c r="D6832">
        <v>2015</v>
      </c>
      <c r="E6832" t="s">
        <v>1593</v>
      </c>
      <c r="F6832" t="s">
        <v>1603</v>
      </c>
      <c r="G6832" t="s">
        <v>1604</v>
      </c>
      <c r="H6832" t="s">
        <v>1607</v>
      </c>
      <c r="I6832" s="10">
        <v>4.1823046000000003E-2</v>
      </c>
      <c r="J6832">
        <v>19.7</v>
      </c>
      <c r="K6832">
        <v>19.7</v>
      </c>
      <c r="L6832" s="3">
        <v>108.0912</v>
      </c>
      <c r="M6832">
        <v>4</v>
      </c>
      <c r="N6832">
        <f>+$Q$876-Tabla13[[#This Row],[Outlet Establishment Year]]</f>
        <v>9</v>
      </c>
      <c r="O6832">
        <f>+Tabla13[[#This Row],[Sales]]/Tabla13[[#This Row],[Antigüedad]]</f>
        <v>12.010133333333334</v>
      </c>
      <c r="P6832" s="4">
        <f>+Tabla13[[#This Row],[Sales]]/Tabla13[[#This Row],[Item Weight corregido]]</f>
        <v>5.4868629441624366</v>
      </c>
    </row>
    <row r="6833" spans="1:16" x14ac:dyDescent="0.3">
      <c r="A6833" t="s">
        <v>13</v>
      </c>
      <c r="B6833" t="s">
        <v>1472</v>
      </c>
      <c r="C6833" t="s">
        <v>1583</v>
      </c>
      <c r="D6833">
        <v>2015</v>
      </c>
      <c r="E6833" t="s">
        <v>1593</v>
      </c>
      <c r="F6833" t="s">
        <v>1603</v>
      </c>
      <c r="G6833" t="s">
        <v>1604</v>
      </c>
      <c r="H6833" t="s">
        <v>1607</v>
      </c>
      <c r="I6833" s="10">
        <v>7.5711199000000007E-2</v>
      </c>
      <c r="J6833">
        <v>5.98</v>
      </c>
      <c r="K6833">
        <v>5.98</v>
      </c>
      <c r="L6833" s="3">
        <v>55.6614</v>
      </c>
      <c r="M6833">
        <v>4</v>
      </c>
      <c r="N6833">
        <f>+$Q$876-Tabla13[[#This Row],[Outlet Establishment Year]]</f>
        <v>9</v>
      </c>
      <c r="O6833">
        <f>+Tabla13[[#This Row],[Sales]]/Tabla13[[#This Row],[Antigüedad]]</f>
        <v>6.1845999999999997</v>
      </c>
      <c r="P6833" s="4">
        <f>+Tabla13[[#This Row],[Sales]]/Tabla13[[#This Row],[Item Weight corregido]]</f>
        <v>9.307926421404682</v>
      </c>
    </row>
    <row r="6834" spans="1:16" x14ac:dyDescent="0.3">
      <c r="A6834" t="s">
        <v>13</v>
      </c>
      <c r="B6834" t="s">
        <v>442</v>
      </c>
      <c r="C6834" t="s">
        <v>1580</v>
      </c>
      <c r="D6834">
        <v>2015</v>
      </c>
      <c r="E6834" t="s">
        <v>1593</v>
      </c>
      <c r="F6834" t="s">
        <v>1603</v>
      </c>
      <c r="G6834" t="s">
        <v>1604</v>
      </c>
      <c r="H6834" t="s">
        <v>1607</v>
      </c>
      <c r="I6834" s="10">
        <v>4.3852434000000003E-2</v>
      </c>
      <c r="J6834">
        <v>13.15</v>
      </c>
      <c r="K6834">
        <v>13.15</v>
      </c>
      <c r="L6834" s="3">
        <v>182.69499999999999</v>
      </c>
      <c r="M6834">
        <v>4</v>
      </c>
      <c r="N6834">
        <f>+$Q$876-Tabla13[[#This Row],[Outlet Establishment Year]]</f>
        <v>9</v>
      </c>
      <c r="O6834">
        <f>+Tabla13[[#This Row],[Sales]]/Tabla13[[#This Row],[Antigüedad]]</f>
        <v>20.299444444444443</v>
      </c>
      <c r="P6834" s="4">
        <f>+Tabla13[[#This Row],[Sales]]/Tabla13[[#This Row],[Item Weight corregido]]</f>
        <v>13.89315589353612</v>
      </c>
    </row>
    <row r="6835" spans="1:16" x14ac:dyDescent="0.3">
      <c r="A6835" t="s">
        <v>13</v>
      </c>
      <c r="B6835" t="s">
        <v>1094</v>
      </c>
      <c r="C6835" t="s">
        <v>1587</v>
      </c>
      <c r="D6835">
        <v>2020</v>
      </c>
      <c r="E6835" t="s">
        <v>1594</v>
      </c>
      <c r="F6835" t="s">
        <v>1603</v>
      </c>
      <c r="G6835" t="s">
        <v>1604</v>
      </c>
      <c r="H6835" t="s">
        <v>1607</v>
      </c>
      <c r="I6835" s="10">
        <v>3.4563936000000003E-2</v>
      </c>
      <c r="J6835">
        <v>20</v>
      </c>
      <c r="K6835">
        <v>20</v>
      </c>
      <c r="L6835" s="3">
        <v>45.308599999999998</v>
      </c>
      <c r="M6835">
        <v>4</v>
      </c>
      <c r="N6835">
        <f>+$Q$876-Tabla13[[#This Row],[Outlet Establishment Year]]</f>
        <v>4</v>
      </c>
      <c r="O6835">
        <f>+Tabla13[[#This Row],[Sales]]/Tabla13[[#This Row],[Antigüedad]]</f>
        <v>11.32715</v>
      </c>
      <c r="P6835" s="4">
        <f>+Tabla13[[#This Row],[Sales]]/Tabla13[[#This Row],[Item Weight corregido]]</f>
        <v>2.2654299999999998</v>
      </c>
    </row>
    <row r="6836" spans="1:16" x14ac:dyDescent="0.3">
      <c r="A6836" t="s">
        <v>13</v>
      </c>
      <c r="B6836" t="s">
        <v>1389</v>
      </c>
      <c r="C6836" t="s">
        <v>1574</v>
      </c>
      <c r="D6836">
        <v>2020</v>
      </c>
      <c r="E6836" t="s">
        <v>1594</v>
      </c>
      <c r="F6836" t="s">
        <v>1603</v>
      </c>
      <c r="G6836" t="s">
        <v>1604</v>
      </c>
      <c r="H6836" t="s">
        <v>1607</v>
      </c>
      <c r="I6836" s="10">
        <v>3.5949725000000002E-2</v>
      </c>
      <c r="J6836">
        <v>10.895</v>
      </c>
      <c r="K6836">
        <v>10.895</v>
      </c>
      <c r="L6836" s="3">
        <v>132.92840000000001</v>
      </c>
      <c r="M6836">
        <v>4</v>
      </c>
      <c r="N6836">
        <f>+$Q$876-Tabla13[[#This Row],[Outlet Establishment Year]]</f>
        <v>4</v>
      </c>
      <c r="O6836">
        <f>+Tabla13[[#This Row],[Sales]]/Tabla13[[#This Row],[Antigüedad]]</f>
        <v>33.232100000000003</v>
      </c>
      <c r="P6836" s="4">
        <f>+Tabla13[[#This Row],[Sales]]/Tabla13[[#This Row],[Item Weight corregido]]</f>
        <v>12.200862781092246</v>
      </c>
    </row>
    <row r="6837" spans="1:16" x14ac:dyDescent="0.3">
      <c r="A6837" t="s">
        <v>13</v>
      </c>
      <c r="B6837" t="s">
        <v>1429</v>
      </c>
      <c r="C6837" t="s">
        <v>1583</v>
      </c>
      <c r="D6837">
        <v>2020</v>
      </c>
      <c r="E6837" t="s">
        <v>1594</v>
      </c>
      <c r="F6837" t="s">
        <v>1603</v>
      </c>
      <c r="G6837" t="s">
        <v>1604</v>
      </c>
      <c r="H6837" t="s">
        <v>1607</v>
      </c>
      <c r="I6837" s="10">
        <v>3.4765901000000002E-2</v>
      </c>
      <c r="J6837">
        <v>13.85</v>
      </c>
      <c r="K6837">
        <v>13.85</v>
      </c>
      <c r="L6837" s="3">
        <v>114.2492</v>
      </c>
      <c r="M6837">
        <v>4</v>
      </c>
      <c r="N6837">
        <f>+$Q$876-Tabla13[[#This Row],[Outlet Establishment Year]]</f>
        <v>4</v>
      </c>
      <c r="O6837">
        <f>+Tabla13[[#This Row],[Sales]]/Tabla13[[#This Row],[Antigüedad]]</f>
        <v>28.5623</v>
      </c>
      <c r="P6837" s="4">
        <f>+Tabla13[[#This Row],[Sales]]/Tabla13[[#This Row],[Item Weight corregido]]</f>
        <v>8.2490397111913367</v>
      </c>
    </row>
    <row r="6838" spans="1:16" x14ac:dyDescent="0.3">
      <c r="A6838" t="s">
        <v>13</v>
      </c>
      <c r="B6838" t="s">
        <v>16</v>
      </c>
      <c r="C6838" t="s">
        <v>1575</v>
      </c>
      <c r="D6838">
        <v>2020</v>
      </c>
      <c r="E6838" t="s">
        <v>1594</v>
      </c>
      <c r="F6838" t="s">
        <v>1603</v>
      </c>
      <c r="G6838" t="s">
        <v>1604</v>
      </c>
      <c r="H6838" t="s">
        <v>1607</v>
      </c>
      <c r="I6838" s="10">
        <v>8.6096019999999992E-3</v>
      </c>
      <c r="J6838">
        <v>11.8</v>
      </c>
      <c r="K6838">
        <v>11.8</v>
      </c>
      <c r="L6838" s="3">
        <v>114.8492</v>
      </c>
      <c r="M6838">
        <v>4</v>
      </c>
      <c r="N6838">
        <f>+$Q$876-Tabla13[[#This Row],[Outlet Establishment Year]]</f>
        <v>4</v>
      </c>
      <c r="O6838">
        <f>+Tabla13[[#This Row],[Sales]]/Tabla13[[#This Row],[Antigüedad]]</f>
        <v>28.712299999999999</v>
      </c>
      <c r="P6838" s="4">
        <f>+Tabla13[[#This Row],[Sales]]/Tabla13[[#This Row],[Item Weight corregido]]</f>
        <v>9.7329830508474569</v>
      </c>
    </row>
    <row r="6839" spans="1:16" x14ac:dyDescent="0.3">
      <c r="A6839" t="s">
        <v>13</v>
      </c>
      <c r="B6839" t="s">
        <v>1196</v>
      </c>
      <c r="C6839" t="s">
        <v>1575</v>
      </c>
      <c r="D6839">
        <v>2020</v>
      </c>
      <c r="E6839" t="s">
        <v>1594</v>
      </c>
      <c r="F6839" t="s">
        <v>1603</v>
      </c>
      <c r="G6839" t="s">
        <v>1604</v>
      </c>
      <c r="H6839" t="s">
        <v>1607</v>
      </c>
      <c r="I6839" s="10">
        <v>5.5301055000000002E-2</v>
      </c>
      <c r="J6839">
        <v>13.5</v>
      </c>
      <c r="K6839">
        <v>13.5</v>
      </c>
      <c r="L6839" s="3">
        <v>34.687399999999997</v>
      </c>
      <c r="M6839">
        <v>4</v>
      </c>
      <c r="N6839">
        <f>+$Q$876-Tabla13[[#This Row],[Outlet Establishment Year]]</f>
        <v>4</v>
      </c>
      <c r="O6839">
        <f>+Tabla13[[#This Row],[Sales]]/Tabla13[[#This Row],[Antigüedad]]</f>
        <v>8.6718499999999992</v>
      </c>
      <c r="P6839" s="4">
        <f>+Tabla13[[#This Row],[Sales]]/Tabla13[[#This Row],[Item Weight corregido]]</f>
        <v>2.5694370370370367</v>
      </c>
    </row>
    <row r="6840" spans="1:16" x14ac:dyDescent="0.3">
      <c r="A6840" t="s">
        <v>13</v>
      </c>
      <c r="B6840" t="s">
        <v>540</v>
      </c>
      <c r="C6840" t="s">
        <v>1575</v>
      </c>
      <c r="D6840">
        <v>2020</v>
      </c>
      <c r="E6840" t="s">
        <v>1594</v>
      </c>
      <c r="F6840" t="s">
        <v>1603</v>
      </c>
      <c r="G6840" t="s">
        <v>1604</v>
      </c>
      <c r="H6840" t="s">
        <v>1607</v>
      </c>
      <c r="I6840" s="10">
        <v>7.7892365000000005E-2</v>
      </c>
      <c r="J6840">
        <v>20.100000000000001</v>
      </c>
      <c r="K6840">
        <v>20.100000000000001</v>
      </c>
      <c r="L6840" s="3">
        <v>59.3536</v>
      </c>
      <c r="M6840">
        <v>4</v>
      </c>
      <c r="N6840">
        <f>+$Q$876-Tabla13[[#This Row],[Outlet Establishment Year]]</f>
        <v>4</v>
      </c>
      <c r="O6840">
        <f>+Tabla13[[#This Row],[Sales]]/Tabla13[[#This Row],[Antigüedad]]</f>
        <v>14.8384</v>
      </c>
      <c r="P6840" s="4">
        <f>+Tabla13[[#This Row],[Sales]]/Tabla13[[#This Row],[Item Weight corregido]]</f>
        <v>2.9529154228855719</v>
      </c>
    </row>
    <row r="6841" spans="1:16" x14ac:dyDescent="0.3">
      <c r="A6841" t="s">
        <v>13</v>
      </c>
      <c r="B6841" t="s">
        <v>1351</v>
      </c>
      <c r="C6841" t="s">
        <v>1579</v>
      </c>
      <c r="D6841">
        <v>2020</v>
      </c>
      <c r="E6841" t="s">
        <v>1594</v>
      </c>
      <c r="F6841" t="s">
        <v>1603</v>
      </c>
      <c r="G6841" t="s">
        <v>1604</v>
      </c>
      <c r="H6841" t="s">
        <v>1607</v>
      </c>
      <c r="I6841" s="10">
        <v>5.8799705000000001E-2</v>
      </c>
      <c r="J6841">
        <v>18.2</v>
      </c>
      <c r="K6841">
        <v>18.2</v>
      </c>
      <c r="L6841" s="3">
        <v>220.7456</v>
      </c>
      <c r="M6841">
        <v>4</v>
      </c>
      <c r="N6841">
        <f>+$Q$876-Tabla13[[#This Row],[Outlet Establishment Year]]</f>
        <v>4</v>
      </c>
      <c r="O6841">
        <f>+Tabla13[[#This Row],[Sales]]/Tabla13[[#This Row],[Antigüedad]]</f>
        <v>55.186399999999999</v>
      </c>
      <c r="P6841" s="4">
        <f>+Tabla13[[#This Row],[Sales]]/Tabla13[[#This Row],[Item Weight corregido]]</f>
        <v>12.128879120879121</v>
      </c>
    </row>
    <row r="6842" spans="1:16" x14ac:dyDescent="0.3">
      <c r="A6842" t="s">
        <v>13</v>
      </c>
      <c r="B6842" t="s">
        <v>1319</v>
      </c>
      <c r="C6842" t="s">
        <v>1580</v>
      </c>
      <c r="D6842">
        <v>2020</v>
      </c>
      <c r="E6842" t="s">
        <v>1594</v>
      </c>
      <c r="F6842" t="s">
        <v>1603</v>
      </c>
      <c r="G6842" t="s">
        <v>1604</v>
      </c>
      <c r="H6842" t="s">
        <v>1607</v>
      </c>
      <c r="I6842" s="10">
        <v>0</v>
      </c>
      <c r="J6842">
        <v>18.5</v>
      </c>
      <c r="K6842">
        <v>18.5</v>
      </c>
      <c r="L6842" s="3">
        <v>119.8124</v>
      </c>
      <c r="M6842">
        <v>4</v>
      </c>
      <c r="N6842">
        <f>+$Q$876-Tabla13[[#This Row],[Outlet Establishment Year]]</f>
        <v>4</v>
      </c>
      <c r="O6842">
        <f>+Tabla13[[#This Row],[Sales]]/Tabla13[[#This Row],[Antigüedad]]</f>
        <v>29.953099999999999</v>
      </c>
      <c r="P6842" s="4">
        <f>+Tabla13[[#This Row],[Sales]]/Tabla13[[#This Row],[Item Weight corregido]]</f>
        <v>6.4763459459459458</v>
      </c>
    </row>
    <row r="6843" spans="1:16" x14ac:dyDescent="0.3">
      <c r="A6843" t="s">
        <v>13</v>
      </c>
      <c r="B6843" t="s">
        <v>19</v>
      </c>
      <c r="C6843" t="s">
        <v>1590</v>
      </c>
      <c r="D6843">
        <v>2020</v>
      </c>
      <c r="E6843" t="s">
        <v>1594</v>
      </c>
      <c r="F6843" t="s">
        <v>1603</v>
      </c>
      <c r="G6843" t="s">
        <v>1604</v>
      </c>
      <c r="H6843" t="s">
        <v>1607</v>
      </c>
      <c r="I6843" s="10">
        <v>3.4093203000000002E-2</v>
      </c>
      <c r="J6843">
        <v>19.600000000000001</v>
      </c>
      <c r="K6843">
        <v>19.600000000000001</v>
      </c>
      <c r="L6843" s="3">
        <v>56.6614</v>
      </c>
      <c r="M6843">
        <v>4</v>
      </c>
      <c r="N6843">
        <f>+$Q$876-Tabla13[[#This Row],[Outlet Establishment Year]]</f>
        <v>4</v>
      </c>
      <c r="O6843">
        <f>+Tabla13[[#This Row],[Sales]]/Tabla13[[#This Row],[Antigüedad]]</f>
        <v>14.16535</v>
      </c>
      <c r="P6843" s="4">
        <f>+Tabla13[[#This Row],[Sales]]/Tabla13[[#This Row],[Item Weight corregido]]</f>
        <v>2.8908877551020407</v>
      </c>
    </row>
    <row r="6844" spans="1:16" x14ac:dyDescent="0.3">
      <c r="A6844" t="s">
        <v>13</v>
      </c>
      <c r="B6844" t="s">
        <v>308</v>
      </c>
      <c r="C6844" t="s">
        <v>1587</v>
      </c>
      <c r="D6844">
        <v>2015</v>
      </c>
      <c r="E6844" t="s">
        <v>1593</v>
      </c>
      <c r="F6844" t="s">
        <v>1603</v>
      </c>
      <c r="G6844" t="s">
        <v>1604</v>
      </c>
      <c r="H6844" t="s">
        <v>1607</v>
      </c>
      <c r="I6844" s="10">
        <v>8.2178615999999996E-2</v>
      </c>
      <c r="J6844">
        <v>5.7649999999999997</v>
      </c>
      <c r="K6844">
        <v>5.7649999999999997</v>
      </c>
      <c r="L6844" s="3">
        <v>37.016399999999997</v>
      </c>
      <c r="M6844">
        <v>4</v>
      </c>
      <c r="N6844">
        <f>+$Q$876-Tabla13[[#This Row],[Outlet Establishment Year]]</f>
        <v>9</v>
      </c>
      <c r="O6844">
        <f>+Tabla13[[#This Row],[Sales]]/Tabla13[[#This Row],[Antigüedad]]</f>
        <v>4.1129333333333333</v>
      </c>
      <c r="P6844" s="4">
        <f>+Tabla13[[#This Row],[Sales]]/Tabla13[[#This Row],[Item Weight corregido]]</f>
        <v>6.4208846487424109</v>
      </c>
    </row>
    <row r="6845" spans="1:16" x14ac:dyDescent="0.3">
      <c r="A6845" t="s">
        <v>13</v>
      </c>
      <c r="B6845" t="s">
        <v>443</v>
      </c>
      <c r="C6845" t="s">
        <v>1587</v>
      </c>
      <c r="D6845">
        <v>2015</v>
      </c>
      <c r="E6845" t="s">
        <v>1593</v>
      </c>
      <c r="F6845" t="s">
        <v>1603</v>
      </c>
      <c r="G6845" t="s">
        <v>1604</v>
      </c>
      <c r="H6845" t="s">
        <v>1607</v>
      </c>
      <c r="I6845" s="10">
        <v>3.7573095000000001E-2</v>
      </c>
      <c r="J6845">
        <v>6.8</v>
      </c>
      <c r="K6845">
        <v>6.8</v>
      </c>
      <c r="L6845" s="3">
        <v>50.203400000000002</v>
      </c>
      <c r="M6845">
        <v>4</v>
      </c>
      <c r="N6845">
        <f>+$Q$876-Tabla13[[#This Row],[Outlet Establishment Year]]</f>
        <v>9</v>
      </c>
      <c r="O6845">
        <f>+Tabla13[[#This Row],[Sales]]/Tabla13[[#This Row],[Antigüedad]]</f>
        <v>5.578155555555556</v>
      </c>
      <c r="P6845" s="4">
        <f>+Tabla13[[#This Row],[Sales]]/Tabla13[[#This Row],[Item Weight corregido]]</f>
        <v>7.3828529411764707</v>
      </c>
    </row>
    <row r="6846" spans="1:16" x14ac:dyDescent="0.3">
      <c r="A6846" t="s">
        <v>13</v>
      </c>
      <c r="B6846" t="s">
        <v>1517</v>
      </c>
      <c r="C6846" t="s">
        <v>1587</v>
      </c>
      <c r="D6846">
        <v>2015</v>
      </c>
      <c r="E6846" t="s">
        <v>1593</v>
      </c>
      <c r="F6846" t="s">
        <v>1603</v>
      </c>
      <c r="G6846" t="s">
        <v>1604</v>
      </c>
      <c r="H6846" t="s">
        <v>1607</v>
      </c>
      <c r="I6846" s="10">
        <v>3.1467127999999997E-2</v>
      </c>
      <c r="J6846">
        <v>8.1950000000000003</v>
      </c>
      <c r="K6846">
        <v>8.1950000000000003</v>
      </c>
      <c r="L6846" s="3">
        <v>91.846199999999996</v>
      </c>
      <c r="M6846">
        <v>4</v>
      </c>
      <c r="N6846">
        <f>+$Q$876-Tabla13[[#This Row],[Outlet Establishment Year]]</f>
        <v>9</v>
      </c>
      <c r="O6846">
        <f>+Tabla13[[#This Row],[Sales]]/Tabla13[[#This Row],[Antigüedad]]</f>
        <v>10.205133333333333</v>
      </c>
      <c r="P6846" s="4">
        <f>+Tabla13[[#This Row],[Sales]]/Tabla13[[#This Row],[Item Weight corregido]]</f>
        <v>11.207589993898718</v>
      </c>
    </row>
    <row r="6847" spans="1:16" x14ac:dyDescent="0.3">
      <c r="A6847" t="s">
        <v>13</v>
      </c>
      <c r="B6847" t="s">
        <v>1504</v>
      </c>
      <c r="C6847" t="s">
        <v>1587</v>
      </c>
      <c r="D6847">
        <v>2015</v>
      </c>
      <c r="E6847" t="s">
        <v>1593</v>
      </c>
      <c r="F6847" t="s">
        <v>1603</v>
      </c>
      <c r="G6847" t="s">
        <v>1604</v>
      </c>
      <c r="H6847" t="s">
        <v>1607</v>
      </c>
      <c r="I6847" s="10">
        <v>8.2595020000000005E-2</v>
      </c>
      <c r="J6847">
        <v>8.2349999999999994</v>
      </c>
      <c r="K6847">
        <v>8.2349999999999994</v>
      </c>
      <c r="L6847" s="3">
        <v>149.10759999999999</v>
      </c>
      <c r="M6847">
        <v>4</v>
      </c>
      <c r="N6847">
        <f>+$Q$876-Tabla13[[#This Row],[Outlet Establishment Year]]</f>
        <v>9</v>
      </c>
      <c r="O6847">
        <f>+Tabla13[[#This Row],[Sales]]/Tabla13[[#This Row],[Antigüedad]]</f>
        <v>16.567511111111109</v>
      </c>
      <c r="P6847" s="4">
        <f>+Tabla13[[#This Row],[Sales]]/Tabla13[[#This Row],[Item Weight corregido]]</f>
        <v>18.106569520340013</v>
      </c>
    </row>
    <row r="6848" spans="1:16" x14ac:dyDescent="0.3">
      <c r="A6848" t="s">
        <v>13</v>
      </c>
      <c r="B6848" t="s">
        <v>438</v>
      </c>
      <c r="C6848" t="s">
        <v>1587</v>
      </c>
      <c r="D6848">
        <v>2015</v>
      </c>
      <c r="E6848" t="s">
        <v>1593</v>
      </c>
      <c r="F6848" t="s">
        <v>1603</v>
      </c>
      <c r="G6848" t="s">
        <v>1604</v>
      </c>
      <c r="H6848" t="s">
        <v>1607</v>
      </c>
      <c r="I6848" s="10">
        <v>0.101500374</v>
      </c>
      <c r="J6848">
        <v>9.1950000000000003</v>
      </c>
      <c r="K6848">
        <v>9.1950000000000003</v>
      </c>
      <c r="L6848" s="3">
        <v>45.2744</v>
      </c>
      <c r="M6848">
        <v>4</v>
      </c>
      <c r="N6848">
        <f>+$Q$876-Tabla13[[#This Row],[Outlet Establishment Year]]</f>
        <v>9</v>
      </c>
      <c r="O6848">
        <f>+Tabla13[[#This Row],[Sales]]/Tabla13[[#This Row],[Antigüedad]]</f>
        <v>5.0304888888888888</v>
      </c>
      <c r="P6848" s="4">
        <f>+Tabla13[[#This Row],[Sales]]/Tabla13[[#This Row],[Item Weight corregido]]</f>
        <v>4.9238064165307227</v>
      </c>
    </row>
    <row r="6849" spans="1:16" x14ac:dyDescent="0.3">
      <c r="A6849" t="s">
        <v>13</v>
      </c>
      <c r="B6849" t="s">
        <v>1496</v>
      </c>
      <c r="C6849" t="s">
        <v>1587</v>
      </c>
      <c r="D6849">
        <v>2015</v>
      </c>
      <c r="E6849" t="s">
        <v>1593</v>
      </c>
      <c r="F6849" t="s">
        <v>1603</v>
      </c>
      <c r="G6849" t="s">
        <v>1604</v>
      </c>
      <c r="H6849" t="s">
        <v>1607</v>
      </c>
      <c r="I6849" s="10">
        <v>8.5125951000000005E-2</v>
      </c>
      <c r="J6849">
        <v>9.6</v>
      </c>
      <c r="K6849">
        <v>9.6</v>
      </c>
      <c r="L6849" s="3">
        <v>107.128</v>
      </c>
      <c r="M6849">
        <v>4</v>
      </c>
      <c r="N6849">
        <f>+$Q$876-Tabla13[[#This Row],[Outlet Establishment Year]]</f>
        <v>9</v>
      </c>
      <c r="O6849">
        <f>+Tabla13[[#This Row],[Sales]]/Tabla13[[#This Row],[Antigüedad]]</f>
        <v>11.903111111111111</v>
      </c>
      <c r="P6849" s="4">
        <f>+Tabla13[[#This Row],[Sales]]/Tabla13[[#This Row],[Item Weight corregido]]</f>
        <v>11.159166666666668</v>
      </c>
    </row>
    <row r="6850" spans="1:16" x14ac:dyDescent="0.3">
      <c r="A6850" t="s">
        <v>13</v>
      </c>
      <c r="B6850" t="s">
        <v>735</v>
      </c>
      <c r="C6850" t="s">
        <v>1587</v>
      </c>
      <c r="D6850">
        <v>2015</v>
      </c>
      <c r="E6850" t="s">
        <v>1593</v>
      </c>
      <c r="F6850" t="s">
        <v>1603</v>
      </c>
      <c r="G6850" t="s">
        <v>1604</v>
      </c>
      <c r="H6850" t="s">
        <v>1607</v>
      </c>
      <c r="I6850" s="10">
        <v>7.8903499000000002E-2</v>
      </c>
      <c r="J6850">
        <v>10.3</v>
      </c>
      <c r="K6850">
        <v>10.3</v>
      </c>
      <c r="L6850" s="3">
        <v>177.637</v>
      </c>
      <c r="M6850">
        <v>4</v>
      </c>
      <c r="N6850">
        <f>+$Q$876-Tabla13[[#This Row],[Outlet Establishment Year]]</f>
        <v>9</v>
      </c>
      <c r="O6850">
        <f>+Tabla13[[#This Row],[Sales]]/Tabla13[[#This Row],[Antigüedad]]</f>
        <v>19.737444444444446</v>
      </c>
      <c r="P6850" s="4">
        <f>+Tabla13[[#This Row],[Sales]]/Tabla13[[#This Row],[Item Weight corregido]]</f>
        <v>17.24631067961165</v>
      </c>
    </row>
    <row r="6851" spans="1:16" x14ac:dyDescent="0.3">
      <c r="A6851" t="s">
        <v>13</v>
      </c>
      <c r="B6851" t="s">
        <v>1153</v>
      </c>
      <c r="C6851" t="s">
        <v>1587</v>
      </c>
      <c r="D6851">
        <v>2015</v>
      </c>
      <c r="E6851" t="s">
        <v>1593</v>
      </c>
      <c r="F6851" t="s">
        <v>1603</v>
      </c>
      <c r="G6851" t="s">
        <v>1604</v>
      </c>
      <c r="H6851" t="s">
        <v>1607</v>
      </c>
      <c r="I6851" s="10">
        <v>0</v>
      </c>
      <c r="J6851">
        <v>11.3</v>
      </c>
      <c r="K6851">
        <v>11.3</v>
      </c>
      <c r="L6851" s="3">
        <v>245.21180000000001</v>
      </c>
      <c r="M6851">
        <v>4</v>
      </c>
      <c r="N6851">
        <f>+$Q$876-Tabla13[[#This Row],[Outlet Establishment Year]]</f>
        <v>9</v>
      </c>
      <c r="O6851">
        <f>+Tabla13[[#This Row],[Sales]]/Tabla13[[#This Row],[Antigüedad]]</f>
        <v>27.245755555555558</v>
      </c>
      <c r="P6851" s="4">
        <f>+Tabla13[[#This Row],[Sales]]/Tabla13[[#This Row],[Item Weight corregido]]</f>
        <v>21.700159292035398</v>
      </c>
    </row>
    <row r="6852" spans="1:16" x14ac:dyDescent="0.3">
      <c r="A6852" t="s">
        <v>13</v>
      </c>
      <c r="B6852" t="s">
        <v>508</v>
      </c>
      <c r="C6852" t="s">
        <v>1587</v>
      </c>
      <c r="D6852">
        <v>2015</v>
      </c>
      <c r="E6852" t="s">
        <v>1593</v>
      </c>
      <c r="F6852" t="s">
        <v>1603</v>
      </c>
      <c r="G6852" t="s">
        <v>1604</v>
      </c>
      <c r="H6852" t="s">
        <v>1607</v>
      </c>
      <c r="I6852" s="10">
        <v>6.5082451999999999E-2</v>
      </c>
      <c r="J6852">
        <v>13.35</v>
      </c>
      <c r="K6852">
        <v>13.35</v>
      </c>
      <c r="L6852" s="3">
        <v>93.080399999999997</v>
      </c>
      <c r="M6852">
        <v>4</v>
      </c>
      <c r="N6852">
        <f>+$Q$876-Tabla13[[#This Row],[Outlet Establishment Year]]</f>
        <v>9</v>
      </c>
      <c r="O6852">
        <f>+Tabla13[[#This Row],[Sales]]/Tabla13[[#This Row],[Antigüedad]]</f>
        <v>10.342266666666667</v>
      </c>
      <c r="P6852" s="4">
        <f>+Tabla13[[#This Row],[Sales]]/Tabla13[[#This Row],[Item Weight corregido]]</f>
        <v>6.9723146067415733</v>
      </c>
    </row>
    <row r="6853" spans="1:16" x14ac:dyDescent="0.3">
      <c r="A6853" t="s">
        <v>13</v>
      </c>
      <c r="B6853" t="s">
        <v>1355</v>
      </c>
      <c r="C6853" t="s">
        <v>1587</v>
      </c>
      <c r="D6853">
        <v>2015</v>
      </c>
      <c r="E6853" t="s">
        <v>1593</v>
      </c>
      <c r="F6853" t="s">
        <v>1603</v>
      </c>
      <c r="G6853" t="s">
        <v>1604</v>
      </c>
      <c r="H6853" t="s">
        <v>1607</v>
      </c>
      <c r="I6853" s="10">
        <v>2.3783006999999998E-2</v>
      </c>
      <c r="J6853">
        <v>14</v>
      </c>
      <c r="K6853">
        <v>14</v>
      </c>
      <c r="L6853" s="3">
        <v>104.03319999999999</v>
      </c>
      <c r="M6853">
        <v>4</v>
      </c>
      <c r="N6853">
        <f>+$Q$876-Tabla13[[#This Row],[Outlet Establishment Year]]</f>
        <v>9</v>
      </c>
      <c r="O6853">
        <f>+Tabla13[[#This Row],[Sales]]/Tabla13[[#This Row],[Antigüedad]]</f>
        <v>11.559244444444444</v>
      </c>
      <c r="P6853" s="4">
        <f>+Tabla13[[#This Row],[Sales]]/Tabla13[[#This Row],[Item Weight corregido]]</f>
        <v>7.4309428571428571</v>
      </c>
    </row>
    <row r="6854" spans="1:16" x14ac:dyDescent="0.3">
      <c r="A6854" t="s">
        <v>13</v>
      </c>
      <c r="B6854" t="s">
        <v>703</v>
      </c>
      <c r="C6854" t="s">
        <v>1587</v>
      </c>
      <c r="D6854">
        <v>2015</v>
      </c>
      <c r="E6854" t="s">
        <v>1593</v>
      </c>
      <c r="F6854" t="s">
        <v>1603</v>
      </c>
      <c r="G6854" t="s">
        <v>1604</v>
      </c>
      <c r="H6854" t="s">
        <v>1607</v>
      </c>
      <c r="I6854" s="10">
        <v>8.1268409999999999E-2</v>
      </c>
      <c r="J6854">
        <v>15.6</v>
      </c>
      <c r="K6854">
        <v>15.6</v>
      </c>
      <c r="L6854" s="3">
        <v>110.2544</v>
      </c>
      <c r="M6854">
        <v>4</v>
      </c>
      <c r="N6854">
        <f>+$Q$876-Tabla13[[#This Row],[Outlet Establishment Year]]</f>
        <v>9</v>
      </c>
      <c r="O6854">
        <f>+Tabla13[[#This Row],[Sales]]/Tabla13[[#This Row],[Antigüedad]]</f>
        <v>12.250488888888889</v>
      </c>
      <c r="P6854" s="4">
        <f>+Tabla13[[#This Row],[Sales]]/Tabla13[[#This Row],[Item Weight corregido]]</f>
        <v>7.0675897435897443</v>
      </c>
    </row>
    <row r="6855" spans="1:16" x14ac:dyDescent="0.3">
      <c r="A6855" t="s">
        <v>13</v>
      </c>
      <c r="B6855" t="s">
        <v>530</v>
      </c>
      <c r="C6855" t="s">
        <v>1587</v>
      </c>
      <c r="D6855">
        <v>2015</v>
      </c>
      <c r="E6855" t="s">
        <v>1593</v>
      </c>
      <c r="F6855" t="s">
        <v>1603</v>
      </c>
      <c r="G6855" t="s">
        <v>1604</v>
      </c>
      <c r="H6855" t="s">
        <v>1607</v>
      </c>
      <c r="I6855" s="10">
        <v>5.6032247E-2</v>
      </c>
      <c r="J6855">
        <v>17.350000000000001</v>
      </c>
      <c r="K6855">
        <v>17.350000000000001</v>
      </c>
      <c r="L6855" s="3">
        <v>102.30159999999999</v>
      </c>
      <c r="M6855">
        <v>4</v>
      </c>
      <c r="N6855">
        <f>+$Q$876-Tabla13[[#This Row],[Outlet Establishment Year]]</f>
        <v>9</v>
      </c>
      <c r="O6855">
        <f>+Tabla13[[#This Row],[Sales]]/Tabla13[[#This Row],[Antigüedad]]</f>
        <v>11.366844444444444</v>
      </c>
      <c r="P6855" s="4">
        <f>+Tabla13[[#This Row],[Sales]]/Tabla13[[#This Row],[Item Weight corregido]]</f>
        <v>5.8963458213256477</v>
      </c>
    </row>
    <row r="6856" spans="1:16" x14ac:dyDescent="0.3">
      <c r="A6856" t="s">
        <v>13</v>
      </c>
      <c r="B6856" t="s">
        <v>1040</v>
      </c>
      <c r="C6856" t="s">
        <v>1587</v>
      </c>
      <c r="D6856">
        <v>2015</v>
      </c>
      <c r="E6856" t="s">
        <v>1593</v>
      </c>
      <c r="F6856" t="s">
        <v>1603</v>
      </c>
      <c r="G6856" t="s">
        <v>1604</v>
      </c>
      <c r="H6856" t="s">
        <v>1607</v>
      </c>
      <c r="I6856" s="10">
        <v>2.6355344999999999E-2</v>
      </c>
      <c r="J6856">
        <v>18.7</v>
      </c>
      <c r="K6856">
        <v>18.7</v>
      </c>
      <c r="L6856" s="3">
        <v>127.102</v>
      </c>
      <c r="M6856">
        <v>4</v>
      </c>
      <c r="N6856">
        <f>+$Q$876-Tabla13[[#This Row],[Outlet Establishment Year]]</f>
        <v>9</v>
      </c>
      <c r="O6856">
        <f>+Tabla13[[#This Row],[Sales]]/Tabla13[[#This Row],[Antigüedad]]</f>
        <v>14.122444444444445</v>
      </c>
      <c r="P6856" s="4">
        <f>+Tabla13[[#This Row],[Sales]]/Tabla13[[#This Row],[Item Weight corregido]]</f>
        <v>6.796898395721926</v>
      </c>
    </row>
    <row r="6857" spans="1:16" x14ac:dyDescent="0.3">
      <c r="A6857" t="s">
        <v>13</v>
      </c>
      <c r="B6857" t="s">
        <v>1266</v>
      </c>
      <c r="C6857" t="s">
        <v>1582</v>
      </c>
      <c r="D6857">
        <v>2015</v>
      </c>
      <c r="E6857" t="s">
        <v>1593</v>
      </c>
      <c r="F6857" t="s">
        <v>1603</v>
      </c>
      <c r="G6857" t="s">
        <v>1604</v>
      </c>
      <c r="H6857" t="s">
        <v>1607</v>
      </c>
      <c r="I6857" s="10">
        <v>3.5659030000000001E-2</v>
      </c>
      <c r="J6857">
        <v>6.71</v>
      </c>
      <c r="K6857">
        <v>6.71</v>
      </c>
      <c r="L6857" s="3">
        <v>218.31659999999999</v>
      </c>
      <c r="M6857">
        <v>4</v>
      </c>
      <c r="N6857">
        <f>+$Q$876-Tabla13[[#This Row],[Outlet Establishment Year]]</f>
        <v>9</v>
      </c>
      <c r="O6857">
        <f>+Tabla13[[#This Row],[Sales]]/Tabla13[[#This Row],[Antigüedad]]</f>
        <v>24.257400000000001</v>
      </c>
      <c r="P6857" s="4">
        <f>+Tabla13[[#This Row],[Sales]]/Tabla13[[#This Row],[Item Weight corregido]]</f>
        <v>32.53600596125186</v>
      </c>
    </row>
    <row r="6858" spans="1:16" x14ac:dyDescent="0.3">
      <c r="A6858" t="s">
        <v>13</v>
      </c>
      <c r="B6858" t="s">
        <v>840</v>
      </c>
      <c r="C6858" t="s">
        <v>1582</v>
      </c>
      <c r="D6858">
        <v>2015</v>
      </c>
      <c r="E6858" t="s">
        <v>1593</v>
      </c>
      <c r="F6858" t="s">
        <v>1603</v>
      </c>
      <c r="G6858" t="s">
        <v>1604</v>
      </c>
      <c r="H6858" t="s">
        <v>1607</v>
      </c>
      <c r="I6858" s="10">
        <v>0.106051405</v>
      </c>
      <c r="J6858">
        <v>11</v>
      </c>
      <c r="K6858">
        <v>11</v>
      </c>
      <c r="L6858" s="3">
        <v>124.4046</v>
      </c>
      <c r="M6858">
        <v>4</v>
      </c>
      <c r="N6858">
        <f>+$Q$876-Tabla13[[#This Row],[Outlet Establishment Year]]</f>
        <v>9</v>
      </c>
      <c r="O6858">
        <f>+Tabla13[[#This Row],[Sales]]/Tabla13[[#This Row],[Antigüedad]]</f>
        <v>13.822733333333334</v>
      </c>
      <c r="P6858" s="4">
        <f>+Tabla13[[#This Row],[Sales]]/Tabla13[[#This Row],[Item Weight corregido]]</f>
        <v>11.30950909090909</v>
      </c>
    </row>
    <row r="6859" spans="1:16" x14ac:dyDescent="0.3">
      <c r="A6859" t="s">
        <v>13</v>
      </c>
      <c r="B6859" t="s">
        <v>333</v>
      </c>
      <c r="C6859" t="s">
        <v>1582</v>
      </c>
      <c r="D6859">
        <v>2015</v>
      </c>
      <c r="E6859" t="s">
        <v>1593</v>
      </c>
      <c r="F6859" t="s">
        <v>1603</v>
      </c>
      <c r="G6859" t="s">
        <v>1604</v>
      </c>
      <c r="H6859" t="s">
        <v>1607</v>
      </c>
      <c r="I6859" s="10">
        <v>2.176755E-2</v>
      </c>
      <c r="J6859">
        <v>12.15</v>
      </c>
      <c r="K6859">
        <v>12.15</v>
      </c>
      <c r="L6859" s="3">
        <v>164.61840000000001</v>
      </c>
      <c r="M6859">
        <v>4</v>
      </c>
      <c r="N6859">
        <f>+$Q$876-Tabla13[[#This Row],[Outlet Establishment Year]]</f>
        <v>9</v>
      </c>
      <c r="O6859">
        <f>+Tabla13[[#This Row],[Sales]]/Tabla13[[#This Row],[Antigüedad]]</f>
        <v>18.290933333333335</v>
      </c>
      <c r="P6859" s="4">
        <f>+Tabla13[[#This Row],[Sales]]/Tabla13[[#This Row],[Item Weight corregido]]</f>
        <v>13.54883950617284</v>
      </c>
    </row>
    <row r="6860" spans="1:16" x14ac:dyDescent="0.3">
      <c r="A6860" t="s">
        <v>13</v>
      </c>
      <c r="B6860" t="s">
        <v>1225</v>
      </c>
      <c r="C6860" t="s">
        <v>1582</v>
      </c>
      <c r="D6860">
        <v>2015</v>
      </c>
      <c r="E6860" t="s">
        <v>1593</v>
      </c>
      <c r="F6860" t="s">
        <v>1603</v>
      </c>
      <c r="G6860" t="s">
        <v>1604</v>
      </c>
      <c r="H6860" t="s">
        <v>1607</v>
      </c>
      <c r="I6860" s="10">
        <v>2.0739698000000001E-2</v>
      </c>
      <c r="J6860">
        <v>12.5</v>
      </c>
      <c r="K6860">
        <v>12.5</v>
      </c>
      <c r="L6860" s="3">
        <v>198.9742</v>
      </c>
      <c r="M6860">
        <v>4</v>
      </c>
      <c r="N6860">
        <f>+$Q$876-Tabla13[[#This Row],[Outlet Establishment Year]]</f>
        <v>9</v>
      </c>
      <c r="O6860">
        <f>+Tabla13[[#This Row],[Sales]]/Tabla13[[#This Row],[Antigüedad]]</f>
        <v>22.108244444444445</v>
      </c>
      <c r="P6860" s="4">
        <f>+Tabla13[[#This Row],[Sales]]/Tabla13[[#This Row],[Item Weight corregido]]</f>
        <v>15.917935999999999</v>
      </c>
    </row>
    <row r="6861" spans="1:16" x14ac:dyDescent="0.3">
      <c r="A6861" t="s">
        <v>13</v>
      </c>
      <c r="B6861" t="s">
        <v>309</v>
      </c>
      <c r="C6861" t="s">
        <v>1582</v>
      </c>
      <c r="D6861">
        <v>2015</v>
      </c>
      <c r="E6861" t="s">
        <v>1593</v>
      </c>
      <c r="F6861" t="s">
        <v>1603</v>
      </c>
      <c r="G6861" t="s">
        <v>1604</v>
      </c>
      <c r="H6861" t="s">
        <v>1607</v>
      </c>
      <c r="I6861" s="10">
        <v>2.0757925999999999E-2</v>
      </c>
      <c r="J6861">
        <v>13.15</v>
      </c>
      <c r="K6861">
        <v>13.15</v>
      </c>
      <c r="L6861" s="3">
        <v>84.3566</v>
      </c>
      <c r="M6861">
        <v>4</v>
      </c>
      <c r="N6861">
        <f>+$Q$876-Tabla13[[#This Row],[Outlet Establishment Year]]</f>
        <v>9</v>
      </c>
      <c r="O6861">
        <f>+Tabla13[[#This Row],[Sales]]/Tabla13[[#This Row],[Antigüedad]]</f>
        <v>9.3729555555555564</v>
      </c>
      <c r="P6861" s="4">
        <f>+Tabla13[[#This Row],[Sales]]/Tabla13[[#This Row],[Item Weight corregido]]</f>
        <v>6.4149505703422047</v>
      </c>
    </row>
    <row r="6862" spans="1:16" x14ac:dyDescent="0.3">
      <c r="A6862" t="s">
        <v>13</v>
      </c>
      <c r="B6862" t="s">
        <v>711</v>
      </c>
      <c r="C6862" t="s">
        <v>1582</v>
      </c>
      <c r="D6862">
        <v>2015</v>
      </c>
      <c r="E6862" t="s">
        <v>1593</v>
      </c>
      <c r="F6862" t="s">
        <v>1603</v>
      </c>
      <c r="G6862" t="s">
        <v>1604</v>
      </c>
      <c r="H6862" t="s">
        <v>1607</v>
      </c>
      <c r="I6862" s="10">
        <v>6.9240684999999996E-2</v>
      </c>
      <c r="J6862">
        <v>15.85</v>
      </c>
      <c r="K6862">
        <v>15.85</v>
      </c>
      <c r="L6862" s="3">
        <v>217.51660000000001</v>
      </c>
      <c r="M6862">
        <v>4</v>
      </c>
      <c r="N6862">
        <f>+$Q$876-Tabla13[[#This Row],[Outlet Establishment Year]]</f>
        <v>9</v>
      </c>
      <c r="O6862">
        <f>+Tabla13[[#This Row],[Sales]]/Tabla13[[#This Row],[Antigüedad]]</f>
        <v>24.168511111111112</v>
      </c>
      <c r="P6862" s="4">
        <f>+Tabla13[[#This Row],[Sales]]/Tabla13[[#This Row],[Item Weight corregido]]</f>
        <v>13.723444794952682</v>
      </c>
    </row>
    <row r="6863" spans="1:16" x14ac:dyDescent="0.3">
      <c r="A6863" t="s">
        <v>13</v>
      </c>
      <c r="B6863" t="s">
        <v>628</v>
      </c>
      <c r="C6863" t="s">
        <v>1582</v>
      </c>
      <c r="D6863">
        <v>2015</v>
      </c>
      <c r="E6863" t="s">
        <v>1593</v>
      </c>
      <c r="F6863" t="s">
        <v>1603</v>
      </c>
      <c r="G6863" t="s">
        <v>1604</v>
      </c>
      <c r="H6863" t="s">
        <v>1607</v>
      </c>
      <c r="I6863" s="10">
        <v>0</v>
      </c>
      <c r="J6863">
        <v>16.75</v>
      </c>
      <c r="K6863">
        <v>16.75</v>
      </c>
      <c r="L6863" s="3">
        <v>88.785600000000002</v>
      </c>
      <c r="M6863">
        <v>4</v>
      </c>
      <c r="N6863">
        <f>+$Q$876-Tabla13[[#This Row],[Outlet Establishment Year]]</f>
        <v>9</v>
      </c>
      <c r="O6863">
        <f>+Tabla13[[#This Row],[Sales]]/Tabla13[[#This Row],[Antigüedad]]</f>
        <v>9.8650666666666673</v>
      </c>
      <c r="P6863" s="4">
        <f>+Tabla13[[#This Row],[Sales]]/Tabla13[[#This Row],[Item Weight corregido]]</f>
        <v>5.3006328358208954</v>
      </c>
    </row>
    <row r="6864" spans="1:16" x14ac:dyDescent="0.3">
      <c r="A6864" t="s">
        <v>13</v>
      </c>
      <c r="B6864" t="s">
        <v>1421</v>
      </c>
      <c r="C6864" t="s">
        <v>1586</v>
      </c>
      <c r="D6864">
        <v>2015</v>
      </c>
      <c r="E6864" t="s">
        <v>1593</v>
      </c>
      <c r="F6864" t="s">
        <v>1603</v>
      </c>
      <c r="G6864" t="s">
        <v>1604</v>
      </c>
      <c r="H6864" t="s">
        <v>1607</v>
      </c>
      <c r="I6864" s="10">
        <v>6.1183503E-2</v>
      </c>
      <c r="J6864">
        <v>7.8650000000000002</v>
      </c>
      <c r="K6864">
        <v>7.8650000000000002</v>
      </c>
      <c r="L6864" s="3">
        <v>164.55260000000001</v>
      </c>
      <c r="M6864">
        <v>4</v>
      </c>
      <c r="N6864">
        <f>+$Q$876-Tabla13[[#This Row],[Outlet Establishment Year]]</f>
        <v>9</v>
      </c>
      <c r="O6864">
        <f>+Tabla13[[#This Row],[Sales]]/Tabla13[[#This Row],[Antigüedad]]</f>
        <v>18.283622222222224</v>
      </c>
      <c r="P6864" s="4">
        <f>+Tabla13[[#This Row],[Sales]]/Tabla13[[#This Row],[Item Weight corregido]]</f>
        <v>20.922136045772412</v>
      </c>
    </row>
    <row r="6865" spans="1:16" x14ac:dyDescent="0.3">
      <c r="A6865" t="s">
        <v>13</v>
      </c>
      <c r="B6865" t="s">
        <v>953</v>
      </c>
      <c r="C6865" t="s">
        <v>1586</v>
      </c>
      <c r="D6865">
        <v>2015</v>
      </c>
      <c r="E6865" t="s">
        <v>1593</v>
      </c>
      <c r="F6865" t="s">
        <v>1603</v>
      </c>
      <c r="G6865" t="s">
        <v>1604</v>
      </c>
      <c r="H6865" t="s">
        <v>1607</v>
      </c>
      <c r="I6865" s="10">
        <v>0.15236665899999999</v>
      </c>
      <c r="J6865">
        <v>18.600000000000001</v>
      </c>
      <c r="K6865">
        <v>18.600000000000001</v>
      </c>
      <c r="L6865" s="3">
        <v>98.535799999999995</v>
      </c>
      <c r="M6865">
        <v>4</v>
      </c>
      <c r="N6865">
        <f>+$Q$876-Tabla13[[#This Row],[Outlet Establishment Year]]</f>
        <v>9</v>
      </c>
      <c r="O6865">
        <f>+Tabla13[[#This Row],[Sales]]/Tabla13[[#This Row],[Antigüedad]]</f>
        <v>10.948422222222222</v>
      </c>
      <c r="P6865" s="4">
        <f>+Tabla13[[#This Row],[Sales]]/Tabla13[[#This Row],[Item Weight corregido]]</f>
        <v>5.297623655913978</v>
      </c>
    </row>
    <row r="6866" spans="1:16" x14ac:dyDescent="0.3">
      <c r="A6866" t="s">
        <v>13</v>
      </c>
      <c r="B6866" t="s">
        <v>1511</v>
      </c>
      <c r="C6866" t="s">
        <v>1577</v>
      </c>
      <c r="D6866">
        <v>2015</v>
      </c>
      <c r="E6866" t="s">
        <v>1593</v>
      </c>
      <c r="F6866" t="s">
        <v>1603</v>
      </c>
      <c r="G6866" t="s">
        <v>1604</v>
      </c>
      <c r="H6866" t="s">
        <v>1607</v>
      </c>
      <c r="I6866" s="10">
        <v>3.4957490000000001E-2</v>
      </c>
      <c r="J6866">
        <v>5.94</v>
      </c>
      <c r="K6866">
        <v>5.94</v>
      </c>
      <c r="L6866" s="3">
        <v>177.1344</v>
      </c>
      <c r="M6866">
        <v>4</v>
      </c>
      <c r="N6866">
        <f>+$Q$876-Tabla13[[#This Row],[Outlet Establishment Year]]</f>
        <v>9</v>
      </c>
      <c r="O6866">
        <f>+Tabla13[[#This Row],[Sales]]/Tabla13[[#This Row],[Antigüedad]]</f>
        <v>19.6816</v>
      </c>
      <c r="P6866" s="4">
        <f>+Tabla13[[#This Row],[Sales]]/Tabla13[[#This Row],[Item Weight corregido]]</f>
        <v>29.820606060606057</v>
      </c>
    </row>
    <row r="6867" spans="1:16" x14ac:dyDescent="0.3">
      <c r="A6867" t="s">
        <v>13</v>
      </c>
      <c r="B6867" t="s">
        <v>399</v>
      </c>
      <c r="C6867" t="s">
        <v>1577</v>
      </c>
      <c r="D6867">
        <v>2015</v>
      </c>
      <c r="E6867" t="s">
        <v>1593</v>
      </c>
      <c r="F6867" t="s">
        <v>1603</v>
      </c>
      <c r="G6867" t="s">
        <v>1604</v>
      </c>
      <c r="H6867" t="s">
        <v>1607</v>
      </c>
      <c r="I6867" s="10">
        <v>5.3397989E-2</v>
      </c>
      <c r="J6867">
        <v>6.65</v>
      </c>
      <c r="K6867">
        <v>6.65</v>
      </c>
      <c r="L6867" s="3">
        <v>149.3734</v>
      </c>
      <c r="M6867">
        <v>4</v>
      </c>
      <c r="N6867">
        <f>+$Q$876-Tabla13[[#This Row],[Outlet Establishment Year]]</f>
        <v>9</v>
      </c>
      <c r="O6867">
        <f>+Tabla13[[#This Row],[Sales]]/Tabla13[[#This Row],[Antigüedad]]</f>
        <v>16.597044444444446</v>
      </c>
      <c r="P6867" s="4">
        <f>+Tabla13[[#This Row],[Sales]]/Tabla13[[#This Row],[Item Weight corregido]]</f>
        <v>22.462165413533835</v>
      </c>
    </row>
    <row r="6868" spans="1:16" x14ac:dyDescent="0.3">
      <c r="A6868" t="s">
        <v>13</v>
      </c>
      <c r="B6868" t="s">
        <v>569</v>
      </c>
      <c r="C6868" t="s">
        <v>1577</v>
      </c>
      <c r="D6868">
        <v>2015</v>
      </c>
      <c r="E6868" t="s">
        <v>1593</v>
      </c>
      <c r="F6868" t="s">
        <v>1603</v>
      </c>
      <c r="G6868" t="s">
        <v>1604</v>
      </c>
      <c r="H6868" t="s">
        <v>1607</v>
      </c>
      <c r="I6868" s="10">
        <v>4.1189152E-2</v>
      </c>
      <c r="J6868">
        <v>6.98</v>
      </c>
      <c r="K6868">
        <v>6.98</v>
      </c>
      <c r="L6868" s="3">
        <v>82.8934</v>
      </c>
      <c r="M6868">
        <v>4</v>
      </c>
      <c r="N6868">
        <f>+$Q$876-Tabla13[[#This Row],[Outlet Establishment Year]]</f>
        <v>9</v>
      </c>
      <c r="O6868">
        <f>+Tabla13[[#This Row],[Sales]]/Tabla13[[#This Row],[Antigüedad]]</f>
        <v>9.2103777777777776</v>
      </c>
      <c r="P6868" s="4">
        <f>+Tabla13[[#This Row],[Sales]]/Tabla13[[#This Row],[Item Weight corregido]]</f>
        <v>11.875845272206304</v>
      </c>
    </row>
    <row r="6869" spans="1:16" x14ac:dyDescent="0.3">
      <c r="A6869" t="s">
        <v>13</v>
      </c>
      <c r="B6869" t="s">
        <v>130</v>
      </c>
      <c r="C6869" t="s">
        <v>1577</v>
      </c>
      <c r="D6869">
        <v>2015</v>
      </c>
      <c r="E6869" t="s">
        <v>1593</v>
      </c>
      <c r="F6869" t="s">
        <v>1603</v>
      </c>
      <c r="G6869" t="s">
        <v>1604</v>
      </c>
      <c r="H6869" t="s">
        <v>1607</v>
      </c>
      <c r="I6869" s="10">
        <v>0.15171264200000001</v>
      </c>
      <c r="J6869">
        <v>7</v>
      </c>
      <c r="K6869">
        <v>7</v>
      </c>
      <c r="L6869" s="3">
        <v>104.828</v>
      </c>
      <c r="M6869">
        <v>4</v>
      </c>
      <c r="N6869">
        <f>+$Q$876-Tabla13[[#This Row],[Outlet Establishment Year]]</f>
        <v>9</v>
      </c>
      <c r="O6869">
        <f>+Tabla13[[#This Row],[Sales]]/Tabla13[[#This Row],[Antigüedad]]</f>
        <v>11.647555555555556</v>
      </c>
      <c r="P6869" s="4">
        <f>+Tabla13[[#This Row],[Sales]]/Tabla13[[#This Row],[Item Weight corregido]]</f>
        <v>14.975428571428571</v>
      </c>
    </row>
    <row r="6870" spans="1:16" x14ac:dyDescent="0.3">
      <c r="A6870" t="s">
        <v>13</v>
      </c>
      <c r="B6870" t="s">
        <v>948</v>
      </c>
      <c r="C6870" t="s">
        <v>1577</v>
      </c>
      <c r="D6870">
        <v>2015</v>
      </c>
      <c r="E6870" t="s">
        <v>1593</v>
      </c>
      <c r="F6870" t="s">
        <v>1603</v>
      </c>
      <c r="G6870" t="s">
        <v>1604</v>
      </c>
      <c r="H6870" t="s">
        <v>1607</v>
      </c>
      <c r="I6870" s="10">
        <v>7.9506434000000001E-2</v>
      </c>
      <c r="J6870">
        <v>9</v>
      </c>
      <c r="K6870">
        <v>9</v>
      </c>
      <c r="L6870" s="3">
        <v>78.364400000000003</v>
      </c>
      <c r="M6870">
        <v>4</v>
      </c>
      <c r="N6870">
        <f>+$Q$876-Tabla13[[#This Row],[Outlet Establishment Year]]</f>
        <v>9</v>
      </c>
      <c r="O6870">
        <f>+Tabla13[[#This Row],[Sales]]/Tabla13[[#This Row],[Antigüedad]]</f>
        <v>8.7071555555555555</v>
      </c>
      <c r="P6870" s="4">
        <f>+Tabla13[[#This Row],[Sales]]/Tabla13[[#This Row],[Item Weight corregido]]</f>
        <v>8.7071555555555555</v>
      </c>
    </row>
    <row r="6871" spans="1:16" x14ac:dyDescent="0.3">
      <c r="A6871" t="s">
        <v>13</v>
      </c>
      <c r="B6871" t="s">
        <v>910</v>
      </c>
      <c r="C6871" t="s">
        <v>1577</v>
      </c>
      <c r="D6871">
        <v>2015</v>
      </c>
      <c r="E6871" t="s">
        <v>1593</v>
      </c>
      <c r="F6871" t="s">
        <v>1603</v>
      </c>
      <c r="G6871" t="s">
        <v>1604</v>
      </c>
      <c r="H6871" t="s">
        <v>1607</v>
      </c>
      <c r="I6871" s="10">
        <v>1.7780985999999999E-2</v>
      </c>
      <c r="J6871">
        <v>11.6</v>
      </c>
      <c r="K6871">
        <v>11.6</v>
      </c>
      <c r="L6871" s="3">
        <v>177.36859999999999</v>
      </c>
      <c r="M6871">
        <v>4</v>
      </c>
      <c r="N6871">
        <f>+$Q$876-Tabla13[[#This Row],[Outlet Establishment Year]]</f>
        <v>9</v>
      </c>
      <c r="O6871">
        <f>+Tabla13[[#This Row],[Sales]]/Tabla13[[#This Row],[Antigüedad]]</f>
        <v>19.70762222222222</v>
      </c>
      <c r="P6871" s="4">
        <f>+Tabla13[[#This Row],[Sales]]/Tabla13[[#This Row],[Item Weight corregido]]</f>
        <v>15.290396551724138</v>
      </c>
    </row>
    <row r="6872" spans="1:16" x14ac:dyDescent="0.3">
      <c r="A6872" t="s">
        <v>13</v>
      </c>
      <c r="B6872" t="s">
        <v>335</v>
      </c>
      <c r="C6872" t="s">
        <v>1577</v>
      </c>
      <c r="D6872">
        <v>2015</v>
      </c>
      <c r="E6872" t="s">
        <v>1593</v>
      </c>
      <c r="F6872" t="s">
        <v>1603</v>
      </c>
      <c r="G6872" t="s">
        <v>1604</v>
      </c>
      <c r="H6872" t="s">
        <v>1607</v>
      </c>
      <c r="I6872" s="10">
        <v>0.15393010800000001</v>
      </c>
      <c r="J6872">
        <v>13</v>
      </c>
      <c r="K6872">
        <v>13</v>
      </c>
      <c r="L6872" s="3">
        <v>76.798599999999993</v>
      </c>
      <c r="M6872">
        <v>4</v>
      </c>
      <c r="N6872">
        <f>+$Q$876-Tabla13[[#This Row],[Outlet Establishment Year]]</f>
        <v>9</v>
      </c>
      <c r="O6872">
        <f>+Tabla13[[#This Row],[Sales]]/Tabla13[[#This Row],[Antigüedad]]</f>
        <v>8.5331777777777766</v>
      </c>
      <c r="P6872" s="4">
        <f>+Tabla13[[#This Row],[Sales]]/Tabla13[[#This Row],[Item Weight corregido]]</f>
        <v>5.9075846153846152</v>
      </c>
    </row>
    <row r="6873" spans="1:16" x14ac:dyDescent="0.3">
      <c r="A6873" t="s">
        <v>13</v>
      </c>
      <c r="B6873" t="s">
        <v>1267</v>
      </c>
      <c r="C6873" t="s">
        <v>1577</v>
      </c>
      <c r="D6873">
        <v>2015</v>
      </c>
      <c r="E6873" t="s">
        <v>1593</v>
      </c>
      <c r="F6873" t="s">
        <v>1603</v>
      </c>
      <c r="G6873" t="s">
        <v>1604</v>
      </c>
      <c r="H6873" t="s">
        <v>1607</v>
      </c>
      <c r="I6873" s="10">
        <v>2.1250528000000001E-2</v>
      </c>
      <c r="J6873">
        <v>15.2</v>
      </c>
      <c r="K6873">
        <v>15.2</v>
      </c>
      <c r="L6873" s="3">
        <v>216.58240000000001</v>
      </c>
      <c r="M6873">
        <v>4</v>
      </c>
      <c r="N6873">
        <f>+$Q$876-Tabla13[[#This Row],[Outlet Establishment Year]]</f>
        <v>9</v>
      </c>
      <c r="O6873">
        <f>+Tabla13[[#This Row],[Sales]]/Tabla13[[#This Row],[Antigüedad]]</f>
        <v>24.064711111111112</v>
      </c>
      <c r="P6873" s="4">
        <f>+Tabla13[[#This Row],[Sales]]/Tabla13[[#This Row],[Item Weight corregido]]</f>
        <v>14.24884210526316</v>
      </c>
    </row>
    <row r="6874" spans="1:16" x14ac:dyDescent="0.3">
      <c r="A6874" t="s">
        <v>13</v>
      </c>
      <c r="B6874" t="s">
        <v>1200</v>
      </c>
      <c r="C6874" t="s">
        <v>1577</v>
      </c>
      <c r="D6874">
        <v>2015</v>
      </c>
      <c r="E6874" t="s">
        <v>1593</v>
      </c>
      <c r="F6874" t="s">
        <v>1603</v>
      </c>
      <c r="G6874" t="s">
        <v>1604</v>
      </c>
      <c r="H6874" t="s">
        <v>1607</v>
      </c>
      <c r="I6874" s="10">
        <v>0.12274238899999999</v>
      </c>
      <c r="J6874">
        <v>15.7</v>
      </c>
      <c r="K6874">
        <v>15.7</v>
      </c>
      <c r="L6874" s="3">
        <v>134.29419999999999</v>
      </c>
      <c r="M6874">
        <v>4</v>
      </c>
      <c r="N6874">
        <f>+$Q$876-Tabla13[[#This Row],[Outlet Establishment Year]]</f>
        <v>9</v>
      </c>
      <c r="O6874">
        <f>+Tabla13[[#This Row],[Sales]]/Tabla13[[#This Row],[Antigüedad]]</f>
        <v>14.921577777777777</v>
      </c>
      <c r="P6874" s="4">
        <f>+Tabla13[[#This Row],[Sales]]/Tabla13[[#This Row],[Item Weight corregido]]</f>
        <v>8.5537707006369423</v>
      </c>
    </row>
    <row r="6875" spans="1:16" x14ac:dyDescent="0.3">
      <c r="A6875" t="s">
        <v>13</v>
      </c>
      <c r="B6875" t="s">
        <v>192</v>
      </c>
      <c r="C6875" t="s">
        <v>1577</v>
      </c>
      <c r="D6875">
        <v>2015</v>
      </c>
      <c r="E6875" t="s">
        <v>1593</v>
      </c>
      <c r="F6875" t="s">
        <v>1603</v>
      </c>
      <c r="G6875" t="s">
        <v>1604</v>
      </c>
      <c r="H6875" t="s">
        <v>1607</v>
      </c>
      <c r="I6875" s="10">
        <v>0.13677473400000001</v>
      </c>
      <c r="J6875">
        <v>15.85</v>
      </c>
      <c r="K6875">
        <v>15.85</v>
      </c>
      <c r="L6875" s="3">
        <v>94.409400000000005</v>
      </c>
      <c r="M6875">
        <v>4</v>
      </c>
      <c r="N6875">
        <f>+$Q$876-Tabla13[[#This Row],[Outlet Establishment Year]]</f>
        <v>9</v>
      </c>
      <c r="O6875">
        <f>+Tabla13[[#This Row],[Sales]]/Tabla13[[#This Row],[Antigüedad]]</f>
        <v>10.489933333333333</v>
      </c>
      <c r="P6875" s="4">
        <f>+Tabla13[[#This Row],[Sales]]/Tabla13[[#This Row],[Item Weight corregido]]</f>
        <v>5.9564290220820197</v>
      </c>
    </row>
    <row r="6876" spans="1:16" x14ac:dyDescent="0.3">
      <c r="A6876" t="s">
        <v>13</v>
      </c>
      <c r="B6876" t="s">
        <v>131</v>
      </c>
      <c r="C6876" t="s">
        <v>1577</v>
      </c>
      <c r="D6876">
        <v>2015</v>
      </c>
      <c r="E6876" t="s">
        <v>1593</v>
      </c>
      <c r="F6876" t="s">
        <v>1603</v>
      </c>
      <c r="G6876" t="s">
        <v>1604</v>
      </c>
      <c r="H6876" t="s">
        <v>1607</v>
      </c>
      <c r="I6876" s="10">
        <v>7.3977473000000002E-2</v>
      </c>
      <c r="J6876">
        <v>16.5</v>
      </c>
      <c r="K6876">
        <v>16.5</v>
      </c>
      <c r="L6876" s="3">
        <v>206.8638</v>
      </c>
      <c r="M6876">
        <v>4</v>
      </c>
      <c r="N6876">
        <f>+$Q$876-Tabla13[[#This Row],[Outlet Establishment Year]]</f>
        <v>9</v>
      </c>
      <c r="O6876">
        <f>+Tabla13[[#This Row],[Sales]]/Tabla13[[#This Row],[Antigüedad]]</f>
        <v>22.984866666666665</v>
      </c>
      <c r="P6876" s="4">
        <f>+Tabla13[[#This Row],[Sales]]/Tabla13[[#This Row],[Item Weight corregido]]</f>
        <v>12.5372</v>
      </c>
    </row>
    <row r="6877" spans="1:16" x14ac:dyDescent="0.3">
      <c r="A6877" t="s">
        <v>13</v>
      </c>
      <c r="B6877" t="s">
        <v>954</v>
      </c>
      <c r="C6877" t="s">
        <v>1577</v>
      </c>
      <c r="D6877">
        <v>2015</v>
      </c>
      <c r="E6877" t="s">
        <v>1593</v>
      </c>
      <c r="F6877" t="s">
        <v>1603</v>
      </c>
      <c r="G6877" t="s">
        <v>1604</v>
      </c>
      <c r="H6877" t="s">
        <v>1607</v>
      </c>
      <c r="I6877" s="10">
        <v>5.0392992999999997E-2</v>
      </c>
      <c r="J6877">
        <v>16.600000000000001</v>
      </c>
      <c r="K6877">
        <v>16.600000000000001</v>
      </c>
      <c r="L6877" s="3">
        <v>118.41240000000001</v>
      </c>
      <c r="M6877">
        <v>4</v>
      </c>
      <c r="N6877">
        <f>+$Q$876-Tabla13[[#This Row],[Outlet Establishment Year]]</f>
        <v>9</v>
      </c>
      <c r="O6877">
        <f>+Tabla13[[#This Row],[Sales]]/Tabla13[[#This Row],[Antigüedad]]</f>
        <v>13.156933333333335</v>
      </c>
      <c r="P6877" s="4">
        <f>+Tabla13[[#This Row],[Sales]]/Tabla13[[#This Row],[Item Weight corregido]]</f>
        <v>7.1332771084337345</v>
      </c>
    </row>
    <row r="6878" spans="1:16" x14ac:dyDescent="0.3">
      <c r="A6878" t="s">
        <v>13</v>
      </c>
      <c r="B6878" t="s">
        <v>1071</v>
      </c>
      <c r="C6878" t="s">
        <v>1585</v>
      </c>
      <c r="D6878">
        <v>2015</v>
      </c>
      <c r="E6878" t="s">
        <v>1593</v>
      </c>
      <c r="F6878" t="s">
        <v>1603</v>
      </c>
      <c r="G6878" t="s">
        <v>1604</v>
      </c>
      <c r="H6878" t="s">
        <v>1607</v>
      </c>
      <c r="I6878" s="10">
        <v>0.13122139299999999</v>
      </c>
      <c r="J6878">
        <v>5.8</v>
      </c>
      <c r="K6878">
        <v>5.8</v>
      </c>
      <c r="L6878" s="3">
        <v>87.8172</v>
      </c>
      <c r="M6878">
        <v>4</v>
      </c>
      <c r="N6878">
        <f>+$Q$876-Tabla13[[#This Row],[Outlet Establishment Year]]</f>
        <v>9</v>
      </c>
      <c r="O6878">
        <f>+Tabla13[[#This Row],[Sales]]/Tabla13[[#This Row],[Antigüedad]]</f>
        <v>9.7574666666666658</v>
      </c>
      <c r="P6878" s="4">
        <f>+Tabla13[[#This Row],[Sales]]/Tabla13[[#This Row],[Item Weight corregido]]</f>
        <v>15.140896551724138</v>
      </c>
    </row>
    <row r="6879" spans="1:16" x14ac:dyDescent="0.3">
      <c r="A6879" t="s">
        <v>13</v>
      </c>
      <c r="B6879" t="s">
        <v>713</v>
      </c>
      <c r="C6879" t="s">
        <v>1585</v>
      </c>
      <c r="D6879">
        <v>2015</v>
      </c>
      <c r="E6879" t="s">
        <v>1593</v>
      </c>
      <c r="F6879" t="s">
        <v>1603</v>
      </c>
      <c r="G6879" t="s">
        <v>1604</v>
      </c>
      <c r="H6879" t="s">
        <v>1607</v>
      </c>
      <c r="I6879" s="10">
        <v>5.5502454E-2</v>
      </c>
      <c r="J6879">
        <v>7.5750000000000002</v>
      </c>
      <c r="K6879">
        <v>7.5750000000000002</v>
      </c>
      <c r="L6879" s="3">
        <v>196.57679999999999</v>
      </c>
      <c r="M6879">
        <v>4</v>
      </c>
      <c r="N6879">
        <f>+$Q$876-Tabla13[[#This Row],[Outlet Establishment Year]]</f>
        <v>9</v>
      </c>
      <c r="O6879">
        <f>+Tabla13[[#This Row],[Sales]]/Tabla13[[#This Row],[Antigüedad]]</f>
        <v>21.841866666666665</v>
      </c>
      <c r="P6879" s="4">
        <f>+Tabla13[[#This Row],[Sales]]/Tabla13[[#This Row],[Item Weight corregido]]</f>
        <v>25.950732673267325</v>
      </c>
    </row>
    <row r="6880" spans="1:16" x14ac:dyDescent="0.3">
      <c r="A6880" t="s">
        <v>13</v>
      </c>
      <c r="B6880" t="s">
        <v>1186</v>
      </c>
      <c r="C6880" t="s">
        <v>1585</v>
      </c>
      <c r="D6880">
        <v>2015</v>
      </c>
      <c r="E6880" t="s">
        <v>1593</v>
      </c>
      <c r="F6880" t="s">
        <v>1603</v>
      </c>
      <c r="G6880" t="s">
        <v>1604</v>
      </c>
      <c r="H6880" t="s">
        <v>1607</v>
      </c>
      <c r="I6880" s="10">
        <v>4.5016894000000002E-2</v>
      </c>
      <c r="J6880">
        <v>8.2100000000000009</v>
      </c>
      <c r="K6880">
        <v>8.2100000000000009</v>
      </c>
      <c r="L6880" s="3">
        <v>87.619799999999998</v>
      </c>
      <c r="M6880">
        <v>4</v>
      </c>
      <c r="N6880">
        <f>+$Q$876-Tabla13[[#This Row],[Outlet Establishment Year]]</f>
        <v>9</v>
      </c>
      <c r="O6880">
        <f>+Tabla13[[#This Row],[Sales]]/Tabla13[[#This Row],[Antigüedad]]</f>
        <v>9.7355333333333327</v>
      </c>
      <c r="P6880" s="4">
        <f>+Tabla13[[#This Row],[Sales]]/Tabla13[[#This Row],[Item Weight corregido]]</f>
        <v>10.672326431181485</v>
      </c>
    </row>
    <row r="6881" spans="1:16" x14ac:dyDescent="0.3">
      <c r="A6881" t="s">
        <v>13</v>
      </c>
      <c r="B6881" t="s">
        <v>510</v>
      </c>
      <c r="C6881" t="s">
        <v>1585</v>
      </c>
      <c r="D6881">
        <v>2015</v>
      </c>
      <c r="E6881" t="s">
        <v>1593</v>
      </c>
      <c r="F6881" t="s">
        <v>1603</v>
      </c>
      <c r="G6881" t="s">
        <v>1604</v>
      </c>
      <c r="H6881" t="s">
        <v>1607</v>
      </c>
      <c r="I6881" s="10">
        <v>0.10532385900000001</v>
      </c>
      <c r="J6881">
        <v>8.8949999999999996</v>
      </c>
      <c r="K6881">
        <v>8.8949999999999996</v>
      </c>
      <c r="L6881" s="3">
        <v>39.113799999999998</v>
      </c>
      <c r="M6881">
        <v>4</v>
      </c>
      <c r="N6881">
        <f>+$Q$876-Tabla13[[#This Row],[Outlet Establishment Year]]</f>
        <v>9</v>
      </c>
      <c r="O6881">
        <f>+Tabla13[[#This Row],[Sales]]/Tabla13[[#This Row],[Antigüedad]]</f>
        <v>4.3459777777777777</v>
      </c>
      <c r="P6881" s="4">
        <f>+Tabla13[[#This Row],[Sales]]/Tabla13[[#This Row],[Item Weight corregido]]</f>
        <v>4.3972793704328277</v>
      </c>
    </row>
    <row r="6882" spans="1:16" x14ac:dyDescent="0.3">
      <c r="A6882" t="s">
        <v>13</v>
      </c>
      <c r="B6882" t="s">
        <v>336</v>
      </c>
      <c r="C6882" t="s">
        <v>1585</v>
      </c>
      <c r="D6882">
        <v>2015</v>
      </c>
      <c r="E6882" t="s">
        <v>1593</v>
      </c>
      <c r="F6882" t="s">
        <v>1603</v>
      </c>
      <c r="G6882" t="s">
        <v>1604</v>
      </c>
      <c r="H6882" t="s">
        <v>1607</v>
      </c>
      <c r="I6882" s="10">
        <v>4.5076878000000001E-2</v>
      </c>
      <c r="J6882">
        <v>15.6</v>
      </c>
      <c r="K6882">
        <v>15.6</v>
      </c>
      <c r="L6882" s="3">
        <v>241.3854</v>
      </c>
      <c r="M6882">
        <v>4</v>
      </c>
      <c r="N6882">
        <f>+$Q$876-Tabla13[[#This Row],[Outlet Establishment Year]]</f>
        <v>9</v>
      </c>
      <c r="O6882">
        <f>+Tabla13[[#This Row],[Sales]]/Tabla13[[#This Row],[Antigüedad]]</f>
        <v>26.820599999999999</v>
      </c>
      <c r="P6882" s="4">
        <f>+Tabla13[[#This Row],[Sales]]/Tabla13[[#This Row],[Item Weight corregido]]</f>
        <v>15.473423076923078</v>
      </c>
    </row>
    <row r="6883" spans="1:16" x14ac:dyDescent="0.3">
      <c r="A6883" t="s">
        <v>13</v>
      </c>
      <c r="B6883" t="s">
        <v>1338</v>
      </c>
      <c r="C6883" t="s">
        <v>1585</v>
      </c>
      <c r="D6883">
        <v>2015</v>
      </c>
      <c r="E6883" t="s">
        <v>1593</v>
      </c>
      <c r="F6883" t="s">
        <v>1603</v>
      </c>
      <c r="G6883" t="s">
        <v>1604</v>
      </c>
      <c r="H6883" t="s">
        <v>1607</v>
      </c>
      <c r="I6883" s="10">
        <v>6.0668416000000003E-2</v>
      </c>
      <c r="J6883">
        <v>16.75</v>
      </c>
      <c r="K6883">
        <v>16.75</v>
      </c>
      <c r="L6883" s="3">
        <v>172.41059999999999</v>
      </c>
      <c r="M6883">
        <v>4</v>
      </c>
      <c r="N6883">
        <f>+$Q$876-Tabla13[[#This Row],[Outlet Establishment Year]]</f>
        <v>9</v>
      </c>
      <c r="O6883">
        <f>+Tabla13[[#This Row],[Sales]]/Tabla13[[#This Row],[Antigüedad]]</f>
        <v>19.156733333333332</v>
      </c>
      <c r="P6883" s="4">
        <f>+Tabla13[[#This Row],[Sales]]/Tabla13[[#This Row],[Item Weight corregido]]</f>
        <v>10.293170149253731</v>
      </c>
    </row>
    <row r="6884" spans="1:16" x14ac:dyDescent="0.3">
      <c r="A6884" t="s">
        <v>13</v>
      </c>
      <c r="B6884" t="s">
        <v>1526</v>
      </c>
      <c r="C6884" t="s">
        <v>1585</v>
      </c>
      <c r="D6884">
        <v>2015</v>
      </c>
      <c r="E6884" t="s">
        <v>1593</v>
      </c>
      <c r="F6884" t="s">
        <v>1603</v>
      </c>
      <c r="G6884" t="s">
        <v>1604</v>
      </c>
      <c r="H6884" t="s">
        <v>1607</v>
      </c>
      <c r="I6884" s="10">
        <v>5.7654131999999997E-2</v>
      </c>
      <c r="J6884">
        <v>18.7</v>
      </c>
      <c r="K6884">
        <v>18.7</v>
      </c>
      <c r="L6884" s="3">
        <v>83.156599999999997</v>
      </c>
      <c r="M6884">
        <v>4</v>
      </c>
      <c r="N6884">
        <f>+$Q$876-Tabla13[[#This Row],[Outlet Establishment Year]]</f>
        <v>9</v>
      </c>
      <c r="O6884">
        <f>+Tabla13[[#This Row],[Sales]]/Tabla13[[#This Row],[Antigüedad]]</f>
        <v>9.2396222222222217</v>
      </c>
      <c r="P6884" s="4">
        <f>+Tabla13[[#This Row],[Sales]]/Tabla13[[#This Row],[Item Weight corregido]]</f>
        <v>4.4468770053475932</v>
      </c>
    </row>
    <row r="6885" spans="1:16" x14ac:dyDescent="0.3">
      <c r="A6885" t="s">
        <v>13</v>
      </c>
      <c r="B6885" t="s">
        <v>472</v>
      </c>
      <c r="C6885" t="s">
        <v>1576</v>
      </c>
      <c r="D6885">
        <v>2015</v>
      </c>
      <c r="E6885" t="s">
        <v>1593</v>
      </c>
      <c r="F6885" t="s">
        <v>1603</v>
      </c>
      <c r="G6885" t="s">
        <v>1604</v>
      </c>
      <c r="H6885" t="s">
        <v>1607</v>
      </c>
      <c r="I6885" s="10">
        <v>7.363189E-3</v>
      </c>
      <c r="J6885">
        <v>6.3650000000000002</v>
      </c>
      <c r="K6885">
        <v>6.3650000000000002</v>
      </c>
      <c r="L6885" s="3">
        <v>63.253599999999999</v>
      </c>
      <c r="M6885">
        <v>4</v>
      </c>
      <c r="N6885">
        <f>+$Q$876-Tabla13[[#This Row],[Outlet Establishment Year]]</f>
        <v>9</v>
      </c>
      <c r="O6885">
        <f>+Tabla13[[#This Row],[Sales]]/Tabla13[[#This Row],[Antigüedad]]</f>
        <v>7.0281777777777776</v>
      </c>
      <c r="P6885" s="4">
        <f>+Tabla13[[#This Row],[Sales]]/Tabla13[[#This Row],[Item Weight corregido]]</f>
        <v>9.9377219167321282</v>
      </c>
    </row>
    <row r="6886" spans="1:16" x14ac:dyDescent="0.3">
      <c r="A6886" t="s">
        <v>13</v>
      </c>
      <c r="B6886" t="s">
        <v>1003</v>
      </c>
      <c r="C6886" t="s">
        <v>1576</v>
      </c>
      <c r="D6886">
        <v>2015</v>
      </c>
      <c r="E6886" t="s">
        <v>1593</v>
      </c>
      <c r="F6886" t="s">
        <v>1603</v>
      </c>
      <c r="G6886" t="s">
        <v>1604</v>
      </c>
      <c r="H6886" t="s">
        <v>1607</v>
      </c>
      <c r="I6886" s="10">
        <v>2.2612742000000002E-2</v>
      </c>
      <c r="J6886">
        <v>7.0750000000000002</v>
      </c>
      <c r="K6886">
        <v>7.0750000000000002</v>
      </c>
      <c r="L6886" s="3">
        <v>97.006799999999998</v>
      </c>
      <c r="M6886">
        <v>4</v>
      </c>
      <c r="N6886">
        <f>+$Q$876-Tabla13[[#This Row],[Outlet Establishment Year]]</f>
        <v>9</v>
      </c>
      <c r="O6886">
        <f>+Tabla13[[#This Row],[Sales]]/Tabla13[[#This Row],[Antigüedad]]</f>
        <v>10.778533333333334</v>
      </c>
      <c r="P6886" s="4">
        <f>+Tabla13[[#This Row],[Sales]]/Tabla13[[#This Row],[Item Weight corregido]]</f>
        <v>13.71120848056537</v>
      </c>
    </row>
    <row r="6887" spans="1:16" x14ac:dyDescent="0.3">
      <c r="A6887" t="s">
        <v>13</v>
      </c>
      <c r="B6887" t="s">
        <v>194</v>
      </c>
      <c r="C6887" t="s">
        <v>1576</v>
      </c>
      <c r="D6887">
        <v>2015</v>
      </c>
      <c r="E6887" t="s">
        <v>1593</v>
      </c>
      <c r="F6887" t="s">
        <v>1603</v>
      </c>
      <c r="G6887" t="s">
        <v>1604</v>
      </c>
      <c r="H6887" t="s">
        <v>1607</v>
      </c>
      <c r="I6887" s="10">
        <v>3.2693119999999999E-2</v>
      </c>
      <c r="J6887">
        <v>7.5</v>
      </c>
      <c r="K6887">
        <v>7.5</v>
      </c>
      <c r="L6887" s="3">
        <v>238.79060000000001</v>
      </c>
      <c r="M6887">
        <v>4</v>
      </c>
      <c r="N6887">
        <f>+$Q$876-Tabla13[[#This Row],[Outlet Establishment Year]]</f>
        <v>9</v>
      </c>
      <c r="O6887">
        <f>+Tabla13[[#This Row],[Sales]]/Tabla13[[#This Row],[Antigüedad]]</f>
        <v>26.532288888888889</v>
      </c>
      <c r="P6887" s="4">
        <f>+Tabla13[[#This Row],[Sales]]/Tabla13[[#This Row],[Item Weight corregido]]</f>
        <v>31.838746666666669</v>
      </c>
    </row>
    <row r="6888" spans="1:16" x14ac:dyDescent="0.3">
      <c r="A6888" t="s">
        <v>13</v>
      </c>
      <c r="B6888" t="s">
        <v>747</v>
      </c>
      <c r="C6888" t="s">
        <v>1576</v>
      </c>
      <c r="D6888">
        <v>2015</v>
      </c>
      <c r="E6888" t="s">
        <v>1593</v>
      </c>
      <c r="F6888" t="s">
        <v>1603</v>
      </c>
      <c r="G6888" t="s">
        <v>1604</v>
      </c>
      <c r="H6888" t="s">
        <v>1607</v>
      </c>
      <c r="I6888" s="10">
        <v>2.6397140999999999E-2</v>
      </c>
      <c r="J6888">
        <v>8.8949999999999996</v>
      </c>
      <c r="K6888">
        <v>8.8949999999999996</v>
      </c>
      <c r="L6888" s="3">
        <v>207.8954</v>
      </c>
      <c r="M6888">
        <v>4</v>
      </c>
      <c r="N6888">
        <f>+$Q$876-Tabla13[[#This Row],[Outlet Establishment Year]]</f>
        <v>9</v>
      </c>
      <c r="O6888">
        <f>+Tabla13[[#This Row],[Sales]]/Tabla13[[#This Row],[Antigüedad]]</f>
        <v>23.099488888888889</v>
      </c>
      <c r="P6888" s="4">
        <f>+Tabla13[[#This Row],[Sales]]/Tabla13[[#This Row],[Item Weight corregido]]</f>
        <v>23.372164137155707</v>
      </c>
    </row>
    <row r="6889" spans="1:16" x14ac:dyDescent="0.3">
      <c r="A6889" t="s">
        <v>13</v>
      </c>
      <c r="B6889" t="s">
        <v>50</v>
      </c>
      <c r="C6889" t="s">
        <v>1576</v>
      </c>
      <c r="D6889">
        <v>2015</v>
      </c>
      <c r="E6889" t="s">
        <v>1593</v>
      </c>
      <c r="F6889" t="s">
        <v>1603</v>
      </c>
      <c r="G6889" t="s">
        <v>1604</v>
      </c>
      <c r="H6889" t="s">
        <v>1607</v>
      </c>
      <c r="I6889" s="10">
        <v>3.8032068000000002E-2</v>
      </c>
      <c r="J6889">
        <v>9.31</v>
      </c>
      <c r="K6889">
        <v>9.31</v>
      </c>
      <c r="L6889" s="3">
        <v>61.350999999999999</v>
      </c>
      <c r="M6889">
        <v>4</v>
      </c>
      <c r="N6889">
        <f>+$Q$876-Tabla13[[#This Row],[Outlet Establishment Year]]</f>
        <v>9</v>
      </c>
      <c r="O6889">
        <f>+Tabla13[[#This Row],[Sales]]/Tabla13[[#This Row],[Antigüedad]]</f>
        <v>6.8167777777777774</v>
      </c>
      <c r="P6889" s="4">
        <f>+Tabla13[[#This Row],[Sales]]/Tabla13[[#This Row],[Item Weight corregido]]</f>
        <v>6.5897959183673462</v>
      </c>
    </row>
    <row r="6890" spans="1:16" x14ac:dyDescent="0.3">
      <c r="A6890" t="s">
        <v>13</v>
      </c>
      <c r="B6890" t="s">
        <v>288</v>
      </c>
      <c r="C6890" t="s">
        <v>1576</v>
      </c>
      <c r="D6890">
        <v>2015</v>
      </c>
      <c r="E6890" t="s">
        <v>1593</v>
      </c>
      <c r="F6890" t="s">
        <v>1603</v>
      </c>
      <c r="G6890" t="s">
        <v>1604</v>
      </c>
      <c r="H6890" t="s">
        <v>1607</v>
      </c>
      <c r="I6890" s="10">
        <v>2.6934672999999999E-2</v>
      </c>
      <c r="J6890">
        <v>10.895</v>
      </c>
      <c r="K6890">
        <v>10.895</v>
      </c>
      <c r="L6890" s="3">
        <v>106.128</v>
      </c>
      <c r="M6890">
        <v>4</v>
      </c>
      <c r="N6890">
        <f>+$Q$876-Tabla13[[#This Row],[Outlet Establishment Year]]</f>
        <v>9</v>
      </c>
      <c r="O6890">
        <f>+Tabla13[[#This Row],[Sales]]/Tabla13[[#This Row],[Antigüedad]]</f>
        <v>11.792</v>
      </c>
      <c r="P6890" s="4">
        <f>+Tabla13[[#This Row],[Sales]]/Tabla13[[#This Row],[Item Weight corregido]]</f>
        <v>9.7409821018815972</v>
      </c>
    </row>
    <row r="6891" spans="1:16" x14ac:dyDescent="0.3">
      <c r="A6891" t="s">
        <v>13</v>
      </c>
      <c r="B6891" t="s">
        <v>1541</v>
      </c>
      <c r="C6891" t="s">
        <v>1576</v>
      </c>
      <c r="D6891">
        <v>2015</v>
      </c>
      <c r="E6891" t="s">
        <v>1593</v>
      </c>
      <c r="F6891" t="s">
        <v>1603</v>
      </c>
      <c r="G6891" t="s">
        <v>1604</v>
      </c>
      <c r="H6891" t="s">
        <v>1607</v>
      </c>
      <c r="I6891" s="10">
        <v>0.131445848</v>
      </c>
      <c r="J6891">
        <v>12.15</v>
      </c>
      <c r="K6891">
        <v>12.15</v>
      </c>
      <c r="L6891" s="3">
        <v>246.846</v>
      </c>
      <c r="M6891">
        <v>4</v>
      </c>
      <c r="N6891">
        <f>+$Q$876-Tabla13[[#This Row],[Outlet Establishment Year]]</f>
        <v>9</v>
      </c>
      <c r="O6891">
        <f>+Tabla13[[#This Row],[Sales]]/Tabla13[[#This Row],[Antigüedad]]</f>
        <v>27.427333333333333</v>
      </c>
      <c r="P6891" s="4">
        <f>+Tabla13[[#This Row],[Sales]]/Tabla13[[#This Row],[Item Weight corregido]]</f>
        <v>20.316543209876542</v>
      </c>
    </row>
    <row r="6892" spans="1:16" x14ac:dyDescent="0.3">
      <c r="A6892" t="s">
        <v>13</v>
      </c>
      <c r="B6892" t="s">
        <v>1522</v>
      </c>
      <c r="C6892" t="s">
        <v>1576</v>
      </c>
      <c r="D6892">
        <v>2015</v>
      </c>
      <c r="E6892" t="s">
        <v>1593</v>
      </c>
      <c r="F6892" t="s">
        <v>1603</v>
      </c>
      <c r="G6892" t="s">
        <v>1604</v>
      </c>
      <c r="H6892" t="s">
        <v>1607</v>
      </c>
      <c r="I6892" s="10">
        <v>6.0750070000000003E-3</v>
      </c>
      <c r="J6892">
        <v>13.1</v>
      </c>
      <c r="K6892">
        <v>13.1</v>
      </c>
      <c r="L6892" s="3">
        <v>187.5898</v>
      </c>
      <c r="M6892">
        <v>4</v>
      </c>
      <c r="N6892">
        <f>+$Q$876-Tabla13[[#This Row],[Outlet Establishment Year]]</f>
        <v>9</v>
      </c>
      <c r="O6892">
        <f>+Tabla13[[#This Row],[Sales]]/Tabla13[[#This Row],[Antigüedad]]</f>
        <v>20.84331111111111</v>
      </c>
      <c r="P6892" s="4">
        <f>+Tabla13[[#This Row],[Sales]]/Tabla13[[#This Row],[Item Weight corregido]]</f>
        <v>14.319832061068702</v>
      </c>
    </row>
    <row r="6893" spans="1:16" x14ac:dyDescent="0.3">
      <c r="A6893" t="s">
        <v>13</v>
      </c>
      <c r="B6893" t="s">
        <v>912</v>
      </c>
      <c r="C6893" t="s">
        <v>1576</v>
      </c>
      <c r="D6893">
        <v>2015</v>
      </c>
      <c r="E6893" t="s">
        <v>1593</v>
      </c>
      <c r="F6893" t="s">
        <v>1603</v>
      </c>
      <c r="G6893" t="s">
        <v>1604</v>
      </c>
      <c r="H6893" t="s">
        <v>1607</v>
      </c>
      <c r="I6893" s="10">
        <v>2.6375082000000001E-2</v>
      </c>
      <c r="J6893">
        <v>14.3</v>
      </c>
      <c r="K6893">
        <v>14.3</v>
      </c>
      <c r="L6893" s="3">
        <v>79.630200000000002</v>
      </c>
      <c r="M6893">
        <v>4</v>
      </c>
      <c r="N6893">
        <f>+$Q$876-Tabla13[[#This Row],[Outlet Establishment Year]]</f>
        <v>9</v>
      </c>
      <c r="O6893">
        <f>+Tabla13[[#This Row],[Sales]]/Tabla13[[#This Row],[Antigüedad]]</f>
        <v>8.8477999999999994</v>
      </c>
      <c r="P6893" s="4">
        <f>+Tabla13[[#This Row],[Sales]]/Tabla13[[#This Row],[Item Weight corregido]]</f>
        <v>5.568545454545454</v>
      </c>
    </row>
    <row r="6894" spans="1:16" x14ac:dyDescent="0.3">
      <c r="A6894" t="s">
        <v>13</v>
      </c>
      <c r="B6894" t="s">
        <v>672</v>
      </c>
      <c r="C6894" t="s">
        <v>1576</v>
      </c>
      <c r="D6894">
        <v>2015</v>
      </c>
      <c r="E6894" t="s">
        <v>1593</v>
      </c>
      <c r="F6894" t="s">
        <v>1603</v>
      </c>
      <c r="G6894" t="s">
        <v>1604</v>
      </c>
      <c r="H6894" t="s">
        <v>1607</v>
      </c>
      <c r="I6894" s="10">
        <v>0.107258822</v>
      </c>
      <c r="J6894">
        <v>17.25</v>
      </c>
      <c r="K6894">
        <v>17.25</v>
      </c>
      <c r="L6894" s="3">
        <v>40.182200000000002</v>
      </c>
      <c r="M6894">
        <v>4</v>
      </c>
      <c r="N6894">
        <f>+$Q$876-Tabla13[[#This Row],[Outlet Establishment Year]]</f>
        <v>9</v>
      </c>
      <c r="O6894">
        <f>+Tabla13[[#This Row],[Sales]]/Tabla13[[#This Row],[Antigüedad]]</f>
        <v>4.4646888888888894</v>
      </c>
      <c r="P6894" s="4">
        <f>+Tabla13[[#This Row],[Sales]]/Tabla13[[#This Row],[Item Weight corregido]]</f>
        <v>2.3294028985507249</v>
      </c>
    </row>
    <row r="6895" spans="1:16" x14ac:dyDescent="0.3">
      <c r="A6895" t="s">
        <v>13</v>
      </c>
      <c r="B6895" t="s">
        <v>62</v>
      </c>
      <c r="C6895" t="s">
        <v>1576</v>
      </c>
      <c r="D6895">
        <v>2015</v>
      </c>
      <c r="E6895" t="s">
        <v>1593</v>
      </c>
      <c r="F6895" t="s">
        <v>1603</v>
      </c>
      <c r="G6895" t="s">
        <v>1604</v>
      </c>
      <c r="H6895" t="s">
        <v>1607</v>
      </c>
      <c r="I6895" s="10">
        <v>1.3664703E-2</v>
      </c>
      <c r="J6895">
        <v>17.5</v>
      </c>
      <c r="K6895">
        <v>17.5</v>
      </c>
      <c r="L6895" s="3">
        <v>257.73039999999997</v>
      </c>
      <c r="M6895">
        <v>4</v>
      </c>
      <c r="N6895">
        <f>+$Q$876-Tabla13[[#This Row],[Outlet Establishment Year]]</f>
        <v>9</v>
      </c>
      <c r="O6895">
        <f>+Tabla13[[#This Row],[Sales]]/Tabla13[[#This Row],[Antigüedad]]</f>
        <v>28.636711111111108</v>
      </c>
      <c r="P6895" s="4">
        <f>+Tabla13[[#This Row],[Sales]]/Tabla13[[#This Row],[Item Weight corregido]]</f>
        <v>14.727451428571428</v>
      </c>
    </row>
    <row r="6896" spans="1:16" x14ac:dyDescent="0.3">
      <c r="A6896" t="s">
        <v>13</v>
      </c>
      <c r="B6896" t="s">
        <v>715</v>
      </c>
      <c r="C6896" t="s">
        <v>1576</v>
      </c>
      <c r="D6896">
        <v>2015</v>
      </c>
      <c r="E6896" t="s">
        <v>1593</v>
      </c>
      <c r="F6896" t="s">
        <v>1603</v>
      </c>
      <c r="G6896" t="s">
        <v>1604</v>
      </c>
      <c r="H6896" t="s">
        <v>1607</v>
      </c>
      <c r="I6896" s="10">
        <v>7.9379500000000006E-2</v>
      </c>
      <c r="J6896">
        <v>18.25</v>
      </c>
      <c r="K6896">
        <v>18.25</v>
      </c>
      <c r="L6896" s="3">
        <v>226.1062</v>
      </c>
      <c r="M6896">
        <v>4</v>
      </c>
      <c r="N6896">
        <f>+$Q$876-Tabla13[[#This Row],[Outlet Establishment Year]]</f>
        <v>9</v>
      </c>
      <c r="O6896">
        <f>+Tabla13[[#This Row],[Sales]]/Tabla13[[#This Row],[Antigüedad]]</f>
        <v>25.122911111111112</v>
      </c>
      <c r="P6896" s="4">
        <f>+Tabla13[[#This Row],[Sales]]/Tabla13[[#This Row],[Item Weight corregido]]</f>
        <v>12.389380821917808</v>
      </c>
    </row>
    <row r="6897" spans="1:16" x14ac:dyDescent="0.3">
      <c r="A6897" t="s">
        <v>13</v>
      </c>
      <c r="B6897" t="s">
        <v>627</v>
      </c>
      <c r="C6897" t="s">
        <v>1574</v>
      </c>
      <c r="D6897">
        <v>2015</v>
      </c>
      <c r="E6897" t="s">
        <v>1593</v>
      </c>
      <c r="F6897" t="s">
        <v>1603</v>
      </c>
      <c r="G6897" t="s">
        <v>1604</v>
      </c>
      <c r="H6897" t="s">
        <v>1607</v>
      </c>
      <c r="I6897" s="10">
        <v>8.5447928000000006E-2</v>
      </c>
      <c r="J6897">
        <v>5.6550000000000002</v>
      </c>
      <c r="K6897">
        <v>5.6550000000000002</v>
      </c>
      <c r="L6897" s="3">
        <v>165.85</v>
      </c>
      <c r="M6897">
        <v>4</v>
      </c>
      <c r="N6897">
        <f>+$Q$876-Tabla13[[#This Row],[Outlet Establishment Year]]</f>
        <v>9</v>
      </c>
      <c r="O6897">
        <f>+Tabla13[[#This Row],[Sales]]/Tabla13[[#This Row],[Antigüedad]]</f>
        <v>18.427777777777777</v>
      </c>
      <c r="P6897" s="4">
        <f>+Tabla13[[#This Row],[Sales]]/Tabla13[[#This Row],[Item Weight corregido]]</f>
        <v>29.328028293545533</v>
      </c>
    </row>
    <row r="6898" spans="1:16" x14ac:dyDescent="0.3">
      <c r="A6898" t="s">
        <v>13</v>
      </c>
      <c r="B6898" t="s">
        <v>1394</v>
      </c>
      <c r="C6898" t="s">
        <v>1574</v>
      </c>
      <c r="D6898">
        <v>2015</v>
      </c>
      <c r="E6898" t="s">
        <v>1593</v>
      </c>
      <c r="F6898" t="s">
        <v>1603</v>
      </c>
      <c r="G6898" t="s">
        <v>1604</v>
      </c>
      <c r="H6898" t="s">
        <v>1607</v>
      </c>
      <c r="I6898" s="10">
        <v>2.5460231999999999E-2</v>
      </c>
      <c r="J6898">
        <v>6.0549999999999997</v>
      </c>
      <c r="K6898">
        <v>6.0549999999999997</v>
      </c>
      <c r="L6898" s="3">
        <v>160.892</v>
      </c>
      <c r="M6898">
        <v>4</v>
      </c>
      <c r="N6898">
        <f>+$Q$876-Tabla13[[#This Row],[Outlet Establishment Year]]</f>
        <v>9</v>
      </c>
      <c r="O6898">
        <f>+Tabla13[[#This Row],[Sales]]/Tabla13[[#This Row],[Antigüedad]]</f>
        <v>17.876888888888889</v>
      </c>
      <c r="P6898" s="4">
        <f>+Tabla13[[#This Row],[Sales]]/Tabla13[[#This Row],[Item Weight corregido]]</f>
        <v>26.571758876961191</v>
      </c>
    </row>
    <row r="6899" spans="1:16" x14ac:dyDescent="0.3">
      <c r="A6899" t="s">
        <v>13</v>
      </c>
      <c r="B6899" t="s">
        <v>1269</v>
      </c>
      <c r="C6899" t="s">
        <v>1574</v>
      </c>
      <c r="D6899">
        <v>2015</v>
      </c>
      <c r="E6899" t="s">
        <v>1593</v>
      </c>
      <c r="F6899" t="s">
        <v>1603</v>
      </c>
      <c r="G6899" t="s">
        <v>1604</v>
      </c>
      <c r="H6899" t="s">
        <v>1607</v>
      </c>
      <c r="I6899" s="10">
        <v>0.110234793</v>
      </c>
      <c r="J6899">
        <v>7.1</v>
      </c>
      <c r="K6899">
        <v>7.1</v>
      </c>
      <c r="L6899" s="3">
        <v>171.708</v>
      </c>
      <c r="M6899">
        <v>4</v>
      </c>
      <c r="N6899">
        <f>+$Q$876-Tabla13[[#This Row],[Outlet Establishment Year]]</f>
        <v>9</v>
      </c>
      <c r="O6899">
        <f>+Tabla13[[#This Row],[Sales]]/Tabla13[[#This Row],[Antigüedad]]</f>
        <v>19.078666666666667</v>
      </c>
      <c r="P6899" s="4">
        <f>+Tabla13[[#This Row],[Sales]]/Tabla13[[#This Row],[Item Weight corregido]]</f>
        <v>24.184225352112676</v>
      </c>
    </row>
    <row r="6900" spans="1:16" x14ac:dyDescent="0.3">
      <c r="A6900" t="s">
        <v>13</v>
      </c>
      <c r="B6900" t="s">
        <v>822</v>
      </c>
      <c r="C6900" t="s">
        <v>1574</v>
      </c>
      <c r="D6900">
        <v>2015</v>
      </c>
      <c r="E6900" t="s">
        <v>1593</v>
      </c>
      <c r="F6900" t="s">
        <v>1603</v>
      </c>
      <c r="G6900" t="s">
        <v>1604</v>
      </c>
      <c r="H6900" t="s">
        <v>1607</v>
      </c>
      <c r="I6900" s="10">
        <v>4.2646565999999997E-2</v>
      </c>
      <c r="J6900">
        <v>7.3650000000000002</v>
      </c>
      <c r="K6900">
        <v>7.3650000000000002</v>
      </c>
      <c r="L6900" s="3">
        <v>225.172</v>
      </c>
      <c r="M6900">
        <v>4</v>
      </c>
      <c r="N6900">
        <f>+$Q$876-Tabla13[[#This Row],[Outlet Establishment Year]]</f>
        <v>9</v>
      </c>
      <c r="O6900">
        <f>+Tabla13[[#This Row],[Sales]]/Tabla13[[#This Row],[Antigüedad]]</f>
        <v>25.019111111111112</v>
      </c>
      <c r="P6900" s="4">
        <f>+Tabla13[[#This Row],[Sales]]/Tabla13[[#This Row],[Item Weight corregido]]</f>
        <v>30.573251866938222</v>
      </c>
    </row>
    <row r="6901" spans="1:16" x14ac:dyDescent="0.3">
      <c r="A6901" t="s">
        <v>13</v>
      </c>
      <c r="B6901" t="s">
        <v>33</v>
      </c>
      <c r="C6901" t="s">
        <v>1574</v>
      </c>
      <c r="D6901">
        <v>2015</v>
      </c>
      <c r="E6901" t="s">
        <v>1593</v>
      </c>
      <c r="F6901" t="s">
        <v>1603</v>
      </c>
      <c r="G6901" t="s">
        <v>1604</v>
      </c>
      <c r="H6901" t="s">
        <v>1607</v>
      </c>
      <c r="I6901" s="10">
        <v>0.18377496500000001</v>
      </c>
      <c r="J6901">
        <v>8.9849999999999994</v>
      </c>
      <c r="K6901">
        <v>8.9849999999999994</v>
      </c>
      <c r="L6901" s="3">
        <v>101.77</v>
      </c>
      <c r="M6901">
        <v>4</v>
      </c>
      <c r="N6901">
        <f>+$Q$876-Tabla13[[#This Row],[Outlet Establishment Year]]</f>
        <v>9</v>
      </c>
      <c r="O6901">
        <f>+Tabla13[[#This Row],[Sales]]/Tabla13[[#This Row],[Antigüedad]]</f>
        <v>11.307777777777778</v>
      </c>
      <c r="P6901" s="4">
        <f>+Tabla13[[#This Row],[Sales]]/Tabla13[[#This Row],[Item Weight corregido]]</f>
        <v>11.326655537006122</v>
      </c>
    </row>
    <row r="6902" spans="1:16" x14ac:dyDescent="0.3">
      <c r="A6902" t="s">
        <v>13</v>
      </c>
      <c r="B6902" t="s">
        <v>1456</v>
      </c>
      <c r="C6902" t="s">
        <v>1574</v>
      </c>
      <c r="D6902">
        <v>2015</v>
      </c>
      <c r="E6902" t="s">
        <v>1593</v>
      </c>
      <c r="F6902" t="s">
        <v>1603</v>
      </c>
      <c r="G6902" t="s">
        <v>1604</v>
      </c>
      <c r="H6902" t="s">
        <v>1607</v>
      </c>
      <c r="I6902" s="10">
        <v>0.13026165200000001</v>
      </c>
      <c r="J6902">
        <v>9.6950000000000003</v>
      </c>
      <c r="K6902">
        <v>9.6950000000000003</v>
      </c>
      <c r="L6902" s="3">
        <v>185.28980000000001</v>
      </c>
      <c r="M6902">
        <v>4</v>
      </c>
      <c r="N6902">
        <f>+$Q$876-Tabla13[[#This Row],[Outlet Establishment Year]]</f>
        <v>9</v>
      </c>
      <c r="O6902">
        <f>+Tabla13[[#This Row],[Sales]]/Tabla13[[#This Row],[Antigüedad]]</f>
        <v>20.587755555555557</v>
      </c>
      <c r="P6902" s="4">
        <f>+Tabla13[[#This Row],[Sales]]/Tabla13[[#This Row],[Item Weight corregido]]</f>
        <v>19.111892728210417</v>
      </c>
    </row>
    <row r="6903" spans="1:16" x14ac:dyDescent="0.3">
      <c r="A6903" t="s">
        <v>13</v>
      </c>
      <c r="B6903" t="s">
        <v>289</v>
      </c>
      <c r="C6903" t="s">
        <v>1574</v>
      </c>
      <c r="D6903">
        <v>2015</v>
      </c>
      <c r="E6903" t="s">
        <v>1593</v>
      </c>
      <c r="F6903" t="s">
        <v>1603</v>
      </c>
      <c r="G6903" t="s">
        <v>1604</v>
      </c>
      <c r="H6903" t="s">
        <v>1607</v>
      </c>
      <c r="I6903" s="10">
        <v>0.106933748</v>
      </c>
      <c r="J6903">
        <v>9.8000000000000007</v>
      </c>
      <c r="K6903">
        <v>9.8000000000000007</v>
      </c>
      <c r="L6903" s="3">
        <v>175.33699999999999</v>
      </c>
      <c r="M6903">
        <v>4</v>
      </c>
      <c r="N6903">
        <f>+$Q$876-Tabla13[[#This Row],[Outlet Establishment Year]]</f>
        <v>9</v>
      </c>
      <c r="O6903">
        <f>+Tabla13[[#This Row],[Sales]]/Tabla13[[#This Row],[Antigüedad]]</f>
        <v>19.481888888888889</v>
      </c>
      <c r="P6903" s="4">
        <f>+Tabla13[[#This Row],[Sales]]/Tabla13[[#This Row],[Item Weight corregido]]</f>
        <v>17.891530612244896</v>
      </c>
    </row>
    <row r="6904" spans="1:16" x14ac:dyDescent="0.3">
      <c r="A6904" t="s">
        <v>13</v>
      </c>
      <c r="B6904" t="s">
        <v>313</v>
      </c>
      <c r="C6904" t="s">
        <v>1574</v>
      </c>
      <c r="D6904">
        <v>2015</v>
      </c>
      <c r="E6904" t="s">
        <v>1593</v>
      </c>
      <c r="F6904" t="s">
        <v>1603</v>
      </c>
      <c r="G6904" t="s">
        <v>1604</v>
      </c>
      <c r="H6904" t="s">
        <v>1607</v>
      </c>
      <c r="I6904" s="10">
        <v>5.7909546999999999E-2</v>
      </c>
      <c r="J6904">
        <v>10.695</v>
      </c>
      <c r="K6904">
        <v>10.695</v>
      </c>
      <c r="L6904" s="3">
        <v>60.453600000000002</v>
      </c>
      <c r="M6904">
        <v>4</v>
      </c>
      <c r="N6904">
        <f>+$Q$876-Tabla13[[#This Row],[Outlet Establishment Year]]</f>
        <v>9</v>
      </c>
      <c r="O6904">
        <f>+Tabla13[[#This Row],[Sales]]/Tabla13[[#This Row],[Antigüedad]]</f>
        <v>6.7170666666666667</v>
      </c>
      <c r="P6904" s="4">
        <f>+Tabla13[[#This Row],[Sales]]/Tabla13[[#This Row],[Item Weight corregido]]</f>
        <v>5.652510518934081</v>
      </c>
    </row>
    <row r="6905" spans="1:16" x14ac:dyDescent="0.3">
      <c r="A6905" t="s">
        <v>13</v>
      </c>
      <c r="B6905" t="s">
        <v>785</v>
      </c>
      <c r="C6905" t="s">
        <v>1574</v>
      </c>
      <c r="D6905">
        <v>2015</v>
      </c>
      <c r="E6905" t="s">
        <v>1593</v>
      </c>
      <c r="F6905" t="s">
        <v>1603</v>
      </c>
      <c r="G6905" t="s">
        <v>1604</v>
      </c>
      <c r="H6905" t="s">
        <v>1607</v>
      </c>
      <c r="I6905" s="10">
        <v>5.9968346999999998E-2</v>
      </c>
      <c r="J6905">
        <v>11.1</v>
      </c>
      <c r="K6905">
        <v>11.1</v>
      </c>
      <c r="L6905" s="3">
        <v>152.8366</v>
      </c>
      <c r="M6905">
        <v>4</v>
      </c>
      <c r="N6905">
        <f>+$Q$876-Tabla13[[#This Row],[Outlet Establishment Year]]</f>
        <v>9</v>
      </c>
      <c r="O6905">
        <f>+Tabla13[[#This Row],[Sales]]/Tabla13[[#This Row],[Antigüedad]]</f>
        <v>16.981844444444445</v>
      </c>
      <c r="P6905" s="4">
        <f>+Tabla13[[#This Row],[Sales]]/Tabla13[[#This Row],[Item Weight corregido]]</f>
        <v>13.769063063063063</v>
      </c>
    </row>
    <row r="6906" spans="1:16" x14ac:dyDescent="0.3">
      <c r="A6906" t="s">
        <v>13</v>
      </c>
      <c r="B6906" t="s">
        <v>1180</v>
      </c>
      <c r="C6906" t="s">
        <v>1574</v>
      </c>
      <c r="D6906">
        <v>2015</v>
      </c>
      <c r="E6906" t="s">
        <v>1593</v>
      </c>
      <c r="F6906" t="s">
        <v>1603</v>
      </c>
      <c r="G6906" t="s">
        <v>1604</v>
      </c>
      <c r="H6906" t="s">
        <v>1607</v>
      </c>
      <c r="I6906" s="10">
        <v>2.2649893000000001E-2</v>
      </c>
      <c r="J6906">
        <v>12.85</v>
      </c>
      <c r="K6906">
        <v>12.85</v>
      </c>
      <c r="L6906" s="3">
        <v>179.33179999999999</v>
      </c>
      <c r="M6906">
        <v>4</v>
      </c>
      <c r="N6906">
        <f>+$Q$876-Tabla13[[#This Row],[Outlet Establishment Year]]</f>
        <v>9</v>
      </c>
      <c r="O6906">
        <f>+Tabla13[[#This Row],[Sales]]/Tabla13[[#This Row],[Antigüedad]]</f>
        <v>19.925755555555554</v>
      </c>
      <c r="P6906" s="4">
        <f>+Tabla13[[#This Row],[Sales]]/Tabla13[[#This Row],[Item Weight corregido]]</f>
        <v>13.955782101167314</v>
      </c>
    </row>
    <row r="6907" spans="1:16" x14ac:dyDescent="0.3">
      <c r="A6907" t="s">
        <v>13</v>
      </c>
      <c r="B6907" t="s">
        <v>645</v>
      </c>
      <c r="C6907" t="s">
        <v>1574</v>
      </c>
      <c r="D6907">
        <v>2015</v>
      </c>
      <c r="E6907" t="s">
        <v>1593</v>
      </c>
      <c r="F6907" t="s">
        <v>1603</v>
      </c>
      <c r="G6907" t="s">
        <v>1604</v>
      </c>
      <c r="H6907" t="s">
        <v>1607</v>
      </c>
      <c r="I6907" s="10">
        <v>0</v>
      </c>
      <c r="J6907">
        <v>15.1</v>
      </c>
      <c r="K6907">
        <v>15.1</v>
      </c>
      <c r="L6907" s="3">
        <v>216.41659999999999</v>
      </c>
      <c r="M6907">
        <v>4</v>
      </c>
      <c r="N6907">
        <f>+$Q$876-Tabla13[[#This Row],[Outlet Establishment Year]]</f>
        <v>9</v>
      </c>
      <c r="O6907">
        <f>+Tabla13[[#This Row],[Sales]]/Tabla13[[#This Row],[Antigüedad]]</f>
        <v>24.046288888888888</v>
      </c>
      <c r="P6907" s="4">
        <f>+Tabla13[[#This Row],[Sales]]/Tabla13[[#This Row],[Item Weight corregido]]</f>
        <v>14.332225165562914</v>
      </c>
    </row>
    <row r="6908" spans="1:16" x14ac:dyDescent="0.3">
      <c r="A6908" t="s">
        <v>13</v>
      </c>
      <c r="B6908" t="s">
        <v>290</v>
      </c>
      <c r="C6908" t="s">
        <v>1574</v>
      </c>
      <c r="D6908">
        <v>2015</v>
      </c>
      <c r="E6908" t="s">
        <v>1593</v>
      </c>
      <c r="F6908" t="s">
        <v>1603</v>
      </c>
      <c r="G6908" t="s">
        <v>1604</v>
      </c>
      <c r="H6908" t="s">
        <v>1607</v>
      </c>
      <c r="I6908" s="10">
        <v>6.8219025000000003E-2</v>
      </c>
      <c r="J6908">
        <v>16.350000000000001</v>
      </c>
      <c r="K6908">
        <v>16.350000000000001</v>
      </c>
      <c r="L6908" s="3">
        <v>198.9426</v>
      </c>
      <c r="M6908">
        <v>4</v>
      </c>
      <c r="N6908">
        <f>+$Q$876-Tabla13[[#This Row],[Outlet Establishment Year]]</f>
        <v>9</v>
      </c>
      <c r="O6908">
        <f>+Tabla13[[#This Row],[Sales]]/Tabla13[[#This Row],[Antigüedad]]</f>
        <v>22.104733333333332</v>
      </c>
      <c r="P6908" s="4">
        <f>+Tabla13[[#This Row],[Sales]]/Tabla13[[#This Row],[Item Weight corregido]]</f>
        <v>12.167743119266055</v>
      </c>
    </row>
    <row r="6909" spans="1:16" x14ac:dyDescent="0.3">
      <c r="A6909" t="s">
        <v>13</v>
      </c>
      <c r="B6909" t="s">
        <v>706</v>
      </c>
      <c r="C6909" t="s">
        <v>1574</v>
      </c>
      <c r="D6909">
        <v>2015</v>
      </c>
      <c r="E6909" t="s">
        <v>1593</v>
      </c>
      <c r="F6909" t="s">
        <v>1603</v>
      </c>
      <c r="G6909" t="s">
        <v>1604</v>
      </c>
      <c r="H6909" t="s">
        <v>1607</v>
      </c>
      <c r="I6909" s="10">
        <v>4.1448824000000002E-2</v>
      </c>
      <c r="J6909">
        <v>19.75</v>
      </c>
      <c r="K6909">
        <v>19.75</v>
      </c>
      <c r="L6909" s="3">
        <v>116.5466</v>
      </c>
      <c r="M6909">
        <v>4</v>
      </c>
      <c r="N6909">
        <f>+$Q$876-Tabla13[[#This Row],[Outlet Establishment Year]]</f>
        <v>9</v>
      </c>
      <c r="O6909">
        <f>+Tabla13[[#This Row],[Sales]]/Tabla13[[#This Row],[Antigüedad]]</f>
        <v>12.949622222222223</v>
      </c>
      <c r="P6909" s="4">
        <f>+Tabla13[[#This Row],[Sales]]/Tabla13[[#This Row],[Item Weight corregido]]</f>
        <v>5.9010936708860759</v>
      </c>
    </row>
    <row r="6910" spans="1:16" x14ac:dyDescent="0.3">
      <c r="A6910" t="s">
        <v>13</v>
      </c>
      <c r="B6910" t="s">
        <v>315</v>
      </c>
      <c r="C6910" t="s">
        <v>1574</v>
      </c>
      <c r="D6910">
        <v>2015</v>
      </c>
      <c r="E6910" t="s">
        <v>1593</v>
      </c>
      <c r="F6910" t="s">
        <v>1603</v>
      </c>
      <c r="G6910" t="s">
        <v>1604</v>
      </c>
      <c r="H6910" t="s">
        <v>1607</v>
      </c>
      <c r="I6910" s="10">
        <v>2.1373050000000001E-2</v>
      </c>
      <c r="J6910">
        <v>20.85</v>
      </c>
      <c r="K6910">
        <v>20.85</v>
      </c>
      <c r="L6910" s="3">
        <v>103.3306</v>
      </c>
      <c r="M6910">
        <v>4</v>
      </c>
      <c r="N6910">
        <f>+$Q$876-Tabla13[[#This Row],[Outlet Establishment Year]]</f>
        <v>9</v>
      </c>
      <c r="O6910">
        <f>+Tabla13[[#This Row],[Sales]]/Tabla13[[#This Row],[Antigüedad]]</f>
        <v>11.481177777777779</v>
      </c>
      <c r="P6910" s="4">
        <f>+Tabla13[[#This Row],[Sales]]/Tabla13[[#This Row],[Item Weight corregido]]</f>
        <v>4.9559040767386087</v>
      </c>
    </row>
    <row r="6911" spans="1:16" x14ac:dyDescent="0.3">
      <c r="A6911" t="s">
        <v>13</v>
      </c>
      <c r="B6911" t="s">
        <v>1254</v>
      </c>
      <c r="C6911" t="s">
        <v>1583</v>
      </c>
      <c r="D6911">
        <v>2015</v>
      </c>
      <c r="E6911" t="s">
        <v>1593</v>
      </c>
      <c r="F6911" t="s">
        <v>1603</v>
      </c>
      <c r="G6911" t="s">
        <v>1604</v>
      </c>
      <c r="H6911" t="s">
        <v>1607</v>
      </c>
      <c r="I6911" s="10">
        <v>0.12290105599999999</v>
      </c>
      <c r="J6911">
        <v>4.6100000000000003</v>
      </c>
      <c r="K6911">
        <v>4.6100000000000003</v>
      </c>
      <c r="L6911" s="3">
        <v>174.43960000000001</v>
      </c>
      <c r="M6911">
        <v>4</v>
      </c>
      <c r="N6911">
        <f>+$Q$876-Tabla13[[#This Row],[Outlet Establishment Year]]</f>
        <v>9</v>
      </c>
      <c r="O6911">
        <f>+Tabla13[[#This Row],[Sales]]/Tabla13[[#This Row],[Antigüedad]]</f>
        <v>19.38217777777778</v>
      </c>
      <c r="P6911" s="4">
        <f>+Tabla13[[#This Row],[Sales]]/Tabla13[[#This Row],[Item Weight corregido]]</f>
        <v>37.839392624728852</v>
      </c>
    </row>
    <row r="6912" spans="1:16" x14ac:dyDescent="0.3">
      <c r="A6912" t="s">
        <v>13</v>
      </c>
      <c r="B6912" t="s">
        <v>843</v>
      </c>
      <c r="C6912" t="s">
        <v>1583</v>
      </c>
      <c r="D6912">
        <v>2015</v>
      </c>
      <c r="E6912" t="s">
        <v>1593</v>
      </c>
      <c r="F6912" t="s">
        <v>1603</v>
      </c>
      <c r="G6912" t="s">
        <v>1604</v>
      </c>
      <c r="H6912" t="s">
        <v>1607</v>
      </c>
      <c r="I6912" s="10">
        <v>0</v>
      </c>
      <c r="J6912">
        <v>8.2100000000000009</v>
      </c>
      <c r="K6912">
        <v>8.2100000000000009</v>
      </c>
      <c r="L6912" s="3">
        <v>148.23920000000001</v>
      </c>
      <c r="M6912">
        <v>4</v>
      </c>
      <c r="N6912">
        <f>+$Q$876-Tabla13[[#This Row],[Outlet Establishment Year]]</f>
        <v>9</v>
      </c>
      <c r="O6912">
        <f>+Tabla13[[#This Row],[Sales]]/Tabla13[[#This Row],[Antigüedad]]</f>
        <v>16.471022222222224</v>
      </c>
      <c r="P6912" s="4">
        <f>+Tabla13[[#This Row],[Sales]]/Tabla13[[#This Row],[Item Weight corregido]]</f>
        <v>18.05593179049939</v>
      </c>
    </row>
    <row r="6913" spans="1:16" x14ac:dyDescent="0.3">
      <c r="A6913" t="s">
        <v>13</v>
      </c>
      <c r="B6913" t="s">
        <v>76</v>
      </c>
      <c r="C6913" t="s">
        <v>1583</v>
      </c>
      <c r="D6913">
        <v>2015</v>
      </c>
      <c r="E6913" t="s">
        <v>1593</v>
      </c>
      <c r="F6913" t="s">
        <v>1603</v>
      </c>
      <c r="G6913" t="s">
        <v>1604</v>
      </c>
      <c r="H6913" t="s">
        <v>1607</v>
      </c>
      <c r="I6913" s="10">
        <v>8.6957198999999999E-2</v>
      </c>
      <c r="J6913">
        <v>8.8800000000000008</v>
      </c>
      <c r="K6913">
        <v>8.8800000000000008</v>
      </c>
      <c r="L6913" s="3">
        <v>152.56819999999999</v>
      </c>
      <c r="M6913">
        <v>4</v>
      </c>
      <c r="N6913">
        <f>+$Q$876-Tabla13[[#This Row],[Outlet Establishment Year]]</f>
        <v>9</v>
      </c>
      <c r="O6913">
        <f>+Tabla13[[#This Row],[Sales]]/Tabla13[[#This Row],[Antigüedad]]</f>
        <v>16.952022222222222</v>
      </c>
      <c r="P6913" s="4">
        <f>+Tabla13[[#This Row],[Sales]]/Tabla13[[#This Row],[Item Weight corregido]]</f>
        <v>17.181103603603599</v>
      </c>
    </row>
    <row r="6914" spans="1:16" x14ac:dyDescent="0.3">
      <c r="A6914" t="s">
        <v>13</v>
      </c>
      <c r="B6914" t="s">
        <v>1158</v>
      </c>
      <c r="C6914" t="s">
        <v>1583</v>
      </c>
      <c r="D6914">
        <v>2015</v>
      </c>
      <c r="E6914" t="s">
        <v>1593</v>
      </c>
      <c r="F6914" t="s">
        <v>1603</v>
      </c>
      <c r="G6914" t="s">
        <v>1604</v>
      </c>
      <c r="H6914" t="s">
        <v>1607</v>
      </c>
      <c r="I6914" s="10">
        <v>0</v>
      </c>
      <c r="J6914">
        <v>8.8949999999999996</v>
      </c>
      <c r="K6914">
        <v>8.8949999999999996</v>
      </c>
      <c r="L6914" s="3">
        <v>232.9616</v>
      </c>
      <c r="M6914">
        <v>4</v>
      </c>
      <c r="N6914">
        <f>+$Q$876-Tabla13[[#This Row],[Outlet Establishment Year]]</f>
        <v>9</v>
      </c>
      <c r="O6914">
        <f>+Tabla13[[#This Row],[Sales]]/Tabla13[[#This Row],[Antigüedad]]</f>
        <v>25.884622222222223</v>
      </c>
      <c r="P6914" s="4">
        <f>+Tabla13[[#This Row],[Sales]]/Tabla13[[#This Row],[Item Weight corregido]]</f>
        <v>26.190174255199551</v>
      </c>
    </row>
    <row r="6915" spans="1:16" x14ac:dyDescent="0.3">
      <c r="A6915" t="s">
        <v>13</v>
      </c>
      <c r="B6915" t="s">
        <v>1292</v>
      </c>
      <c r="C6915" t="s">
        <v>1583</v>
      </c>
      <c r="D6915">
        <v>2015</v>
      </c>
      <c r="E6915" t="s">
        <v>1593</v>
      </c>
      <c r="F6915" t="s">
        <v>1603</v>
      </c>
      <c r="G6915" t="s">
        <v>1604</v>
      </c>
      <c r="H6915" t="s">
        <v>1607</v>
      </c>
      <c r="I6915" s="10">
        <v>0</v>
      </c>
      <c r="J6915">
        <v>9.5</v>
      </c>
      <c r="K6915">
        <v>9.5</v>
      </c>
      <c r="L6915" s="3">
        <v>190.9872</v>
      </c>
      <c r="M6915">
        <v>4</v>
      </c>
      <c r="N6915">
        <f>+$Q$876-Tabla13[[#This Row],[Outlet Establishment Year]]</f>
        <v>9</v>
      </c>
      <c r="O6915">
        <f>+Tabla13[[#This Row],[Sales]]/Tabla13[[#This Row],[Antigüedad]]</f>
        <v>21.220800000000001</v>
      </c>
      <c r="P6915" s="4">
        <f>+Tabla13[[#This Row],[Sales]]/Tabla13[[#This Row],[Item Weight corregido]]</f>
        <v>20.103915789473685</v>
      </c>
    </row>
    <row r="6916" spans="1:16" x14ac:dyDescent="0.3">
      <c r="A6916" t="s">
        <v>13</v>
      </c>
      <c r="B6916" t="s">
        <v>1564</v>
      </c>
      <c r="C6916" t="s">
        <v>1583</v>
      </c>
      <c r="D6916">
        <v>2015</v>
      </c>
      <c r="E6916" t="s">
        <v>1593</v>
      </c>
      <c r="F6916" t="s">
        <v>1603</v>
      </c>
      <c r="G6916" t="s">
        <v>1604</v>
      </c>
      <c r="H6916" t="s">
        <v>1607</v>
      </c>
      <c r="I6916" s="10">
        <v>5.4264078E-2</v>
      </c>
      <c r="J6916">
        <v>11.8</v>
      </c>
      <c r="K6916">
        <v>11.8</v>
      </c>
      <c r="L6916" s="3">
        <v>75.001199999999997</v>
      </c>
      <c r="M6916">
        <v>4</v>
      </c>
      <c r="N6916">
        <f>+$Q$876-Tabla13[[#This Row],[Outlet Establishment Year]]</f>
        <v>9</v>
      </c>
      <c r="O6916">
        <f>+Tabla13[[#This Row],[Sales]]/Tabla13[[#This Row],[Antigüedad]]</f>
        <v>8.3334666666666664</v>
      </c>
      <c r="P6916" s="4">
        <f>+Tabla13[[#This Row],[Sales]]/Tabla13[[#This Row],[Item Weight corregido]]</f>
        <v>6.3560338983050837</v>
      </c>
    </row>
    <row r="6917" spans="1:16" x14ac:dyDescent="0.3">
      <c r="A6917" t="s">
        <v>13</v>
      </c>
      <c r="B6917" t="s">
        <v>956</v>
      </c>
      <c r="C6917" t="s">
        <v>1583</v>
      </c>
      <c r="D6917">
        <v>2015</v>
      </c>
      <c r="E6917" t="s">
        <v>1593</v>
      </c>
      <c r="F6917" t="s">
        <v>1603</v>
      </c>
      <c r="G6917" t="s">
        <v>1605</v>
      </c>
      <c r="H6917" t="s">
        <v>1607</v>
      </c>
      <c r="I6917" s="10">
        <v>0.17066366099999999</v>
      </c>
      <c r="J6917">
        <v>14.65</v>
      </c>
      <c r="K6917">
        <v>14.65</v>
      </c>
      <c r="L6917" s="3">
        <v>56.461399999999998</v>
      </c>
      <c r="M6917">
        <v>4</v>
      </c>
      <c r="N6917">
        <f>+$Q$876-Tabla13[[#This Row],[Outlet Establishment Year]]</f>
        <v>9</v>
      </c>
      <c r="O6917">
        <f>+Tabla13[[#This Row],[Sales]]/Tabla13[[#This Row],[Antigüedad]]</f>
        <v>6.2734888888888882</v>
      </c>
      <c r="P6917" s="4">
        <f>+Tabla13[[#This Row],[Sales]]/Tabla13[[#This Row],[Item Weight corregido]]</f>
        <v>3.8540204778156992</v>
      </c>
    </row>
    <row r="6918" spans="1:16" x14ac:dyDescent="0.3">
      <c r="A6918" t="s">
        <v>13</v>
      </c>
      <c r="B6918" t="s">
        <v>1518</v>
      </c>
      <c r="C6918" t="s">
        <v>1583</v>
      </c>
      <c r="D6918">
        <v>2015</v>
      </c>
      <c r="E6918" t="s">
        <v>1593</v>
      </c>
      <c r="F6918" t="s">
        <v>1603</v>
      </c>
      <c r="G6918" t="s">
        <v>1605</v>
      </c>
      <c r="H6918" t="s">
        <v>1607</v>
      </c>
      <c r="I6918" s="10">
        <v>6.4271702999999999E-2</v>
      </c>
      <c r="J6918">
        <v>15</v>
      </c>
      <c r="K6918">
        <v>15</v>
      </c>
      <c r="L6918" s="3">
        <v>45.506</v>
      </c>
      <c r="M6918">
        <v>4</v>
      </c>
      <c r="N6918">
        <f>+$Q$876-Tabla13[[#This Row],[Outlet Establishment Year]]</f>
        <v>9</v>
      </c>
      <c r="O6918">
        <f>+Tabla13[[#This Row],[Sales]]/Tabla13[[#This Row],[Antigüedad]]</f>
        <v>5.056222222222222</v>
      </c>
      <c r="P6918" s="4">
        <f>+Tabla13[[#This Row],[Sales]]/Tabla13[[#This Row],[Item Weight corregido]]</f>
        <v>3.0337333333333332</v>
      </c>
    </row>
    <row r="6919" spans="1:16" x14ac:dyDescent="0.3">
      <c r="A6919" t="s">
        <v>13</v>
      </c>
      <c r="B6919" t="s">
        <v>316</v>
      </c>
      <c r="C6919" t="s">
        <v>1583</v>
      </c>
      <c r="D6919">
        <v>2015</v>
      </c>
      <c r="E6919" t="s">
        <v>1593</v>
      </c>
      <c r="F6919" t="s">
        <v>1603</v>
      </c>
      <c r="G6919" t="s">
        <v>1605</v>
      </c>
      <c r="H6919" t="s">
        <v>1607</v>
      </c>
      <c r="I6919" s="10">
        <v>4.1753387000000003E-2</v>
      </c>
      <c r="J6919">
        <v>18.350000000000001</v>
      </c>
      <c r="K6919">
        <v>18.350000000000001</v>
      </c>
      <c r="L6919" s="3">
        <v>187.68719999999999</v>
      </c>
      <c r="M6919">
        <v>4</v>
      </c>
      <c r="N6919">
        <f>+$Q$876-Tabla13[[#This Row],[Outlet Establishment Year]]</f>
        <v>9</v>
      </c>
      <c r="O6919">
        <f>+Tabla13[[#This Row],[Sales]]/Tabla13[[#This Row],[Antigüedad]]</f>
        <v>20.854133333333333</v>
      </c>
      <c r="P6919" s="4">
        <f>+Tabla13[[#This Row],[Sales]]/Tabla13[[#This Row],[Item Weight corregido]]</f>
        <v>10.228185286103541</v>
      </c>
    </row>
    <row r="6920" spans="1:16" x14ac:dyDescent="0.3">
      <c r="A6920" t="s">
        <v>13</v>
      </c>
      <c r="B6920" t="s">
        <v>342</v>
      </c>
      <c r="C6920" t="s">
        <v>1575</v>
      </c>
      <c r="D6920">
        <v>2015</v>
      </c>
      <c r="E6920" t="s">
        <v>1593</v>
      </c>
      <c r="F6920" t="s">
        <v>1603</v>
      </c>
      <c r="G6920" t="s">
        <v>1605</v>
      </c>
      <c r="H6920" t="s">
        <v>1607</v>
      </c>
      <c r="I6920" s="10">
        <v>4.6653871999999999E-2</v>
      </c>
      <c r="J6920">
        <v>7.27</v>
      </c>
      <c r="K6920">
        <v>7.27</v>
      </c>
      <c r="L6920" s="3">
        <v>98.638400000000004</v>
      </c>
      <c r="M6920">
        <v>4</v>
      </c>
      <c r="N6920">
        <f>+$Q$876-Tabla13[[#This Row],[Outlet Establishment Year]]</f>
        <v>9</v>
      </c>
      <c r="O6920">
        <f>+Tabla13[[#This Row],[Sales]]/Tabla13[[#This Row],[Antigüedad]]</f>
        <v>10.959822222222222</v>
      </c>
      <c r="P6920" s="4">
        <f>+Tabla13[[#This Row],[Sales]]/Tabla13[[#This Row],[Item Weight corregido]]</f>
        <v>13.567867950481432</v>
      </c>
    </row>
    <row r="6921" spans="1:16" x14ac:dyDescent="0.3">
      <c r="A6921" t="s">
        <v>13</v>
      </c>
      <c r="B6921" t="s">
        <v>1513</v>
      </c>
      <c r="C6921" t="s">
        <v>1575</v>
      </c>
      <c r="D6921">
        <v>2015</v>
      </c>
      <c r="E6921" t="s">
        <v>1593</v>
      </c>
      <c r="F6921" t="s">
        <v>1603</v>
      </c>
      <c r="G6921" t="s">
        <v>1605</v>
      </c>
      <c r="H6921" t="s">
        <v>1607</v>
      </c>
      <c r="I6921" s="10">
        <v>0.15286587900000001</v>
      </c>
      <c r="J6921">
        <v>7.68</v>
      </c>
      <c r="K6921">
        <v>7.68</v>
      </c>
      <c r="L6921" s="3">
        <v>84.922399999999996</v>
      </c>
      <c r="M6921">
        <v>4</v>
      </c>
      <c r="N6921">
        <f>+$Q$876-Tabla13[[#This Row],[Outlet Establishment Year]]</f>
        <v>9</v>
      </c>
      <c r="O6921">
        <f>+Tabla13[[#This Row],[Sales]]/Tabla13[[#This Row],[Antigüedad]]</f>
        <v>9.435822222222221</v>
      </c>
      <c r="P6921" s="4">
        <f>+Tabla13[[#This Row],[Sales]]/Tabla13[[#This Row],[Item Weight corregido]]</f>
        <v>11.057604166666666</v>
      </c>
    </row>
    <row r="6922" spans="1:16" x14ac:dyDescent="0.3">
      <c r="A6922" t="s">
        <v>13</v>
      </c>
      <c r="B6922" t="s">
        <v>825</v>
      </c>
      <c r="C6922" t="s">
        <v>1575</v>
      </c>
      <c r="D6922">
        <v>2015</v>
      </c>
      <c r="E6922" t="s">
        <v>1593</v>
      </c>
      <c r="F6922" t="s">
        <v>1603</v>
      </c>
      <c r="G6922" t="s">
        <v>1605</v>
      </c>
      <c r="H6922" t="s">
        <v>1607</v>
      </c>
      <c r="I6922" s="10">
        <v>0.14371350799999999</v>
      </c>
      <c r="J6922">
        <v>8.6449999999999996</v>
      </c>
      <c r="K6922">
        <v>8.6449999999999996</v>
      </c>
      <c r="L6922" s="3">
        <v>96.641000000000005</v>
      </c>
      <c r="M6922">
        <v>4</v>
      </c>
      <c r="N6922">
        <f>+$Q$876-Tabla13[[#This Row],[Outlet Establishment Year]]</f>
        <v>9</v>
      </c>
      <c r="O6922">
        <f>+Tabla13[[#This Row],[Sales]]/Tabla13[[#This Row],[Antigüedad]]</f>
        <v>10.737888888888889</v>
      </c>
      <c r="P6922" s="4">
        <f>+Tabla13[[#This Row],[Sales]]/Tabla13[[#This Row],[Item Weight corregido]]</f>
        <v>11.17883169462117</v>
      </c>
    </row>
    <row r="6923" spans="1:16" x14ac:dyDescent="0.3">
      <c r="A6923" t="s">
        <v>13</v>
      </c>
      <c r="B6923" t="s">
        <v>826</v>
      </c>
      <c r="C6923" t="s">
        <v>1575</v>
      </c>
      <c r="D6923">
        <v>2015</v>
      </c>
      <c r="E6923" t="s">
        <v>1593</v>
      </c>
      <c r="F6923" t="s">
        <v>1603</v>
      </c>
      <c r="G6923" t="s">
        <v>1605</v>
      </c>
      <c r="H6923" t="s">
        <v>1607</v>
      </c>
      <c r="I6923" s="10">
        <v>0.114170506</v>
      </c>
      <c r="J6923">
        <v>9.6950000000000003</v>
      </c>
      <c r="K6923">
        <v>9.6950000000000003</v>
      </c>
      <c r="L6923" s="3">
        <v>158.96039999999999</v>
      </c>
      <c r="M6923">
        <v>4</v>
      </c>
      <c r="N6923">
        <f>+$Q$876-Tabla13[[#This Row],[Outlet Establishment Year]]</f>
        <v>9</v>
      </c>
      <c r="O6923">
        <f>+Tabla13[[#This Row],[Sales]]/Tabla13[[#This Row],[Antigüedad]]</f>
        <v>17.662266666666667</v>
      </c>
      <c r="P6923" s="4">
        <f>+Tabla13[[#This Row],[Sales]]/Tabla13[[#This Row],[Item Weight corregido]]</f>
        <v>16.396121712222794</v>
      </c>
    </row>
    <row r="6924" spans="1:16" x14ac:dyDescent="0.3">
      <c r="A6924" t="s">
        <v>13</v>
      </c>
      <c r="B6924" t="s">
        <v>988</v>
      </c>
      <c r="C6924" t="s">
        <v>1575</v>
      </c>
      <c r="D6924">
        <v>2015</v>
      </c>
      <c r="E6924" t="s">
        <v>1593</v>
      </c>
      <c r="F6924" t="s">
        <v>1603</v>
      </c>
      <c r="G6924" t="s">
        <v>1605</v>
      </c>
      <c r="H6924" t="s">
        <v>1607</v>
      </c>
      <c r="I6924" s="10">
        <v>8.9333332000000001E-2</v>
      </c>
      <c r="J6924">
        <v>10</v>
      </c>
      <c r="K6924">
        <v>10</v>
      </c>
      <c r="L6924" s="3">
        <v>145.61019999999999</v>
      </c>
      <c r="M6924">
        <v>4</v>
      </c>
      <c r="N6924">
        <f>+$Q$876-Tabla13[[#This Row],[Outlet Establishment Year]]</f>
        <v>9</v>
      </c>
      <c r="O6924">
        <f>+Tabla13[[#This Row],[Sales]]/Tabla13[[#This Row],[Antigüedad]]</f>
        <v>16.178911111111109</v>
      </c>
      <c r="P6924" s="4">
        <f>+Tabla13[[#This Row],[Sales]]/Tabla13[[#This Row],[Item Weight corregido]]</f>
        <v>14.561019999999999</v>
      </c>
    </row>
    <row r="6925" spans="1:16" x14ac:dyDescent="0.3">
      <c r="A6925" t="s">
        <v>13</v>
      </c>
      <c r="B6925" t="s">
        <v>1387</v>
      </c>
      <c r="C6925" t="s">
        <v>1575</v>
      </c>
      <c r="D6925">
        <v>2015</v>
      </c>
      <c r="E6925" t="s">
        <v>1593</v>
      </c>
      <c r="F6925" t="s">
        <v>1603</v>
      </c>
      <c r="G6925" t="s">
        <v>1605</v>
      </c>
      <c r="H6925" t="s">
        <v>1607</v>
      </c>
      <c r="I6925" s="10">
        <v>5.4741627000000001E-2</v>
      </c>
      <c r="J6925">
        <v>10.1</v>
      </c>
      <c r="K6925">
        <v>10.1</v>
      </c>
      <c r="L6925" s="3">
        <v>200.20840000000001</v>
      </c>
      <c r="M6925">
        <v>4</v>
      </c>
      <c r="N6925">
        <f>+$Q$876-Tabla13[[#This Row],[Outlet Establishment Year]]</f>
        <v>9</v>
      </c>
      <c r="O6925">
        <f>+Tabla13[[#This Row],[Sales]]/Tabla13[[#This Row],[Antigüedad]]</f>
        <v>22.245377777777779</v>
      </c>
      <c r="P6925" s="4">
        <f>+Tabla13[[#This Row],[Sales]]/Tabla13[[#This Row],[Item Weight corregido]]</f>
        <v>19.822613861386142</v>
      </c>
    </row>
    <row r="6926" spans="1:16" x14ac:dyDescent="0.3">
      <c r="A6926" t="s">
        <v>13</v>
      </c>
      <c r="B6926" t="s">
        <v>1337</v>
      </c>
      <c r="C6926" t="s">
        <v>1575</v>
      </c>
      <c r="D6926">
        <v>2015</v>
      </c>
      <c r="E6926" t="s">
        <v>1593</v>
      </c>
      <c r="F6926" t="s">
        <v>1603</v>
      </c>
      <c r="G6926" t="s">
        <v>1605</v>
      </c>
      <c r="H6926" t="s">
        <v>1607</v>
      </c>
      <c r="I6926" s="10">
        <v>3.0269773999999999E-2</v>
      </c>
      <c r="J6926">
        <v>10.1</v>
      </c>
      <c r="K6926">
        <v>10.1</v>
      </c>
      <c r="L6926" s="3">
        <v>152.46559999999999</v>
      </c>
      <c r="M6926">
        <v>4</v>
      </c>
      <c r="N6926">
        <f>+$Q$876-Tabla13[[#This Row],[Outlet Establishment Year]]</f>
        <v>9</v>
      </c>
      <c r="O6926">
        <f>+Tabla13[[#This Row],[Sales]]/Tabla13[[#This Row],[Antigüedad]]</f>
        <v>16.94062222222222</v>
      </c>
      <c r="P6926" s="4">
        <f>+Tabla13[[#This Row],[Sales]]/Tabla13[[#This Row],[Item Weight corregido]]</f>
        <v>15.095603960396039</v>
      </c>
    </row>
    <row r="6927" spans="1:16" x14ac:dyDescent="0.3">
      <c r="A6927" t="s">
        <v>13</v>
      </c>
      <c r="B6927" t="s">
        <v>957</v>
      </c>
      <c r="C6927" t="s">
        <v>1575</v>
      </c>
      <c r="D6927">
        <v>2015</v>
      </c>
      <c r="E6927" t="s">
        <v>1593</v>
      </c>
      <c r="F6927" t="s">
        <v>1603</v>
      </c>
      <c r="G6927" t="s">
        <v>1605</v>
      </c>
      <c r="H6927" t="s">
        <v>1607</v>
      </c>
      <c r="I6927" s="10">
        <v>3.7971696999999999E-2</v>
      </c>
      <c r="J6927">
        <v>11</v>
      </c>
      <c r="K6927">
        <v>11</v>
      </c>
      <c r="L6927" s="3">
        <v>38.948</v>
      </c>
      <c r="M6927">
        <v>4</v>
      </c>
      <c r="N6927">
        <f>+$Q$876-Tabla13[[#This Row],[Outlet Establishment Year]]</f>
        <v>9</v>
      </c>
      <c r="O6927">
        <f>+Tabla13[[#This Row],[Sales]]/Tabla13[[#This Row],[Antigüedad]]</f>
        <v>4.3275555555555556</v>
      </c>
      <c r="P6927" s="4">
        <f>+Tabla13[[#This Row],[Sales]]/Tabla13[[#This Row],[Item Weight corregido]]</f>
        <v>3.5407272727272727</v>
      </c>
    </row>
    <row r="6928" spans="1:16" x14ac:dyDescent="0.3">
      <c r="A6928" t="s">
        <v>13</v>
      </c>
      <c r="B6928" t="s">
        <v>103</v>
      </c>
      <c r="C6928" t="s">
        <v>1575</v>
      </c>
      <c r="D6928">
        <v>2015</v>
      </c>
      <c r="E6928" t="s">
        <v>1593</v>
      </c>
      <c r="F6928" t="s">
        <v>1603</v>
      </c>
      <c r="G6928" t="s">
        <v>1605</v>
      </c>
      <c r="H6928" t="s">
        <v>1607</v>
      </c>
      <c r="I6928" s="10">
        <v>9.8984920000000001E-3</v>
      </c>
      <c r="J6928">
        <v>11.395</v>
      </c>
      <c r="K6928">
        <v>11.395</v>
      </c>
      <c r="L6928" s="3">
        <v>48.803400000000003</v>
      </c>
      <c r="M6928">
        <v>4</v>
      </c>
      <c r="N6928">
        <f>+$Q$876-Tabla13[[#This Row],[Outlet Establishment Year]]</f>
        <v>9</v>
      </c>
      <c r="O6928">
        <f>+Tabla13[[#This Row],[Sales]]/Tabla13[[#This Row],[Antigüedad]]</f>
        <v>5.4226000000000001</v>
      </c>
      <c r="P6928" s="4">
        <f>+Tabla13[[#This Row],[Sales]]/Tabla13[[#This Row],[Item Weight corregido]]</f>
        <v>4.2828784554629227</v>
      </c>
    </row>
    <row r="6929" spans="1:16" x14ac:dyDescent="0.3">
      <c r="A6929" t="s">
        <v>13</v>
      </c>
      <c r="B6929" t="s">
        <v>162</v>
      </c>
      <c r="C6929" t="s">
        <v>1575</v>
      </c>
      <c r="D6929">
        <v>2015</v>
      </c>
      <c r="E6929" t="s">
        <v>1593</v>
      </c>
      <c r="F6929" t="s">
        <v>1603</v>
      </c>
      <c r="G6929" t="s">
        <v>1605</v>
      </c>
      <c r="H6929" t="s">
        <v>1607</v>
      </c>
      <c r="I6929" s="10">
        <v>7.9592732999999999E-2</v>
      </c>
      <c r="J6929">
        <v>12.15</v>
      </c>
      <c r="K6929">
        <v>12.15</v>
      </c>
      <c r="L6929" s="3">
        <v>37.3506</v>
      </c>
      <c r="M6929">
        <v>4</v>
      </c>
      <c r="N6929">
        <f>+$Q$876-Tabla13[[#This Row],[Outlet Establishment Year]]</f>
        <v>9</v>
      </c>
      <c r="O6929">
        <f>+Tabla13[[#This Row],[Sales]]/Tabla13[[#This Row],[Antigüedad]]</f>
        <v>4.1500666666666666</v>
      </c>
      <c r="P6929" s="4">
        <f>+Tabla13[[#This Row],[Sales]]/Tabla13[[#This Row],[Item Weight corregido]]</f>
        <v>3.0741234567901232</v>
      </c>
    </row>
    <row r="6930" spans="1:16" x14ac:dyDescent="0.3">
      <c r="A6930" t="s">
        <v>13</v>
      </c>
      <c r="B6930" t="s">
        <v>1482</v>
      </c>
      <c r="C6930" t="s">
        <v>1575</v>
      </c>
      <c r="D6930">
        <v>2015</v>
      </c>
      <c r="E6930" t="s">
        <v>1593</v>
      </c>
      <c r="F6930" t="s">
        <v>1603</v>
      </c>
      <c r="G6930" t="s">
        <v>1605</v>
      </c>
      <c r="H6930" t="s">
        <v>1607</v>
      </c>
      <c r="I6930" s="10">
        <v>6.4240743000000003E-2</v>
      </c>
      <c r="J6930">
        <v>12.6</v>
      </c>
      <c r="K6930">
        <v>12.6</v>
      </c>
      <c r="L6930" s="3">
        <v>121.9414</v>
      </c>
      <c r="M6930">
        <v>4</v>
      </c>
      <c r="N6930">
        <f>+$Q$876-Tabla13[[#This Row],[Outlet Establishment Year]]</f>
        <v>9</v>
      </c>
      <c r="O6930">
        <f>+Tabla13[[#This Row],[Sales]]/Tabla13[[#This Row],[Antigüedad]]</f>
        <v>13.549044444444444</v>
      </c>
      <c r="P6930" s="4">
        <f>+Tabla13[[#This Row],[Sales]]/Tabla13[[#This Row],[Item Weight corregido]]</f>
        <v>9.677888888888889</v>
      </c>
    </row>
    <row r="6931" spans="1:16" x14ac:dyDescent="0.3">
      <c r="A6931" t="s">
        <v>13</v>
      </c>
      <c r="B6931" t="s">
        <v>1215</v>
      </c>
      <c r="C6931" t="s">
        <v>1575</v>
      </c>
      <c r="D6931">
        <v>2015</v>
      </c>
      <c r="E6931" t="s">
        <v>1593</v>
      </c>
      <c r="F6931" t="s">
        <v>1603</v>
      </c>
      <c r="G6931" t="s">
        <v>1605</v>
      </c>
      <c r="H6931" t="s">
        <v>1607</v>
      </c>
      <c r="I6931" s="10">
        <v>7.7390745999999996E-2</v>
      </c>
      <c r="J6931">
        <v>13.65</v>
      </c>
      <c r="K6931">
        <v>13.65</v>
      </c>
      <c r="L6931" s="3">
        <v>54.692999999999998</v>
      </c>
      <c r="M6931">
        <v>4</v>
      </c>
      <c r="N6931">
        <f>+$Q$876-Tabla13[[#This Row],[Outlet Establishment Year]]</f>
        <v>9</v>
      </c>
      <c r="O6931">
        <f>+Tabla13[[#This Row],[Sales]]/Tabla13[[#This Row],[Antigüedad]]</f>
        <v>6.077</v>
      </c>
      <c r="P6931" s="4">
        <f>+Tabla13[[#This Row],[Sales]]/Tabla13[[#This Row],[Item Weight corregido]]</f>
        <v>4.0068131868131864</v>
      </c>
    </row>
    <row r="6932" spans="1:16" x14ac:dyDescent="0.3">
      <c r="A6932" t="s">
        <v>13</v>
      </c>
      <c r="B6932" t="s">
        <v>136</v>
      </c>
      <c r="C6932" t="s">
        <v>1575</v>
      </c>
      <c r="D6932">
        <v>2015</v>
      </c>
      <c r="E6932" t="s">
        <v>1593</v>
      </c>
      <c r="F6932" t="s">
        <v>1603</v>
      </c>
      <c r="G6932" t="s">
        <v>1605</v>
      </c>
      <c r="H6932" t="s">
        <v>1607</v>
      </c>
      <c r="I6932" s="10">
        <v>4.4999480000000001E-2</v>
      </c>
      <c r="J6932">
        <v>15</v>
      </c>
      <c r="K6932">
        <v>15</v>
      </c>
      <c r="L6932" s="3">
        <v>140.4838</v>
      </c>
      <c r="M6932">
        <v>4</v>
      </c>
      <c r="N6932">
        <f>+$Q$876-Tabla13[[#This Row],[Outlet Establishment Year]]</f>
        <v>9</v>
      </c>
      <c r="O6932">
        <f>+Tabla13[[#This Row],[Sales]]/Tabla13[[#This Row],[Antigüedad]]</f>
        <v>15.609311111111111</v>
      </c>
      <c r="P6932" s="4">
        <f>+Tabla13[[#This Row],[Sales]]/Tabla13[[#This Row],[Item Weight corregido]]</f>
        <v>9.3655866666666672</v>
      </c>
    </row>
    <row r="6933" spans="1:16" x14ac:dyDescent="0.3">
      <c r="A6933" t="s">
        <v>13</v>
      </c>
      <c r="B6933" t="s">
        <v>1079</v>
      </c>
      <c r="C6933" t="s">
        <v>1575</v>
      </c>
      <c r="D6933">
        <v>2015</v>
      </c>
      <c r="E6933" t="s">
        <v>1593</v>
      </c>
      <c r="F6933" t="s">
        <v>1603</v>
      </c>
      <c r="G6933" t="s">
        <v>1605</v>
      </c>
      <c r="H6933" t="s">
        <v>1607</v>
      </c>
      <c r="I6933" s="10">
        <v>9.7258937000000004E-2</v>
      </c>
      <c r="J6933">
        <v>15.2</v>
      </c>
      <c r="K6933">
        <v>15.2</v>
      </c>
      <c r="L6933" s="3">
        <v>114.8492</v>
      </c>
      <c r="M6933">
        <v>4</v>
      </c>
      <c r="N6933">
        <f>+$Q$876-Tabla13[[#This Row],[Outlet Establishment Year]]</f>
        <v>9</v>
      </c>
      <c r="O6933">
        <f>+Tabla13[[#This Row],[Sales]]/Tabla13[[#This Row],[Antigüedad]]</f>
        <v>12.761022222222222</v>
      </c>
      <c r="P6933" s="4">
        <f>+Tabla13[[#This Row],[Sales]]/Tabla13[[#This Row],[Item Weight corregido]]</f>
        <v>7.5558684210526321</v>
      </c>
    </row>
    <row r="6934" spans="1:16" x14ac:dyDescent="0.3">
      <c r="A6934" t="s">
        <v>13</v>
      </c>
      <c r="B6934" t="s">
        <v>463</v>
      </c>
      <c r="C6934" t="s">
        <v>1575</v>
      </c>
      <c r="D6934">
        <v>2015</v>
      </c>
      <c r="E6934" t="s">
        <v>1593</v>
      </c>
      <c r="F6934" t="s">
        <v>1603</v>
      </c>
      <c r="G6934" t="s">
        <v>1605</v>
      </c>
      <c r="H6934" t="s">
        <v>1607</v>
      </c>
      <c r="I6934" s="10">
        <v>1.2663476E-2</v>
      </c>
      <c r="J6934">
        <v>16.5</v>
      </c>
      <c r="K6934">
        <v>16.5</v>
      </c>
      <c r="L6934" s="3">
        <v>39.3506</v>
      </c>
      <c r="M6934">
        <v>4</v>
      </c>
      <c r="N6934">
        <f>+$Q$876-Tabla13[[#This Row],[Outlet Establishment Year]]</f>
        <v>9</v>
      </c>
      <c r="O6934">
        <f>+Tabla13[[#This Row],[Sales]]/Tabla13[[#This Row],[Antigüedad]]</f>
        <v>4.3722888888888889</v>
      </c>
      <c r="P6934" s="4">
        <f>+Tabla13[[#This Row],[Sales]]/Tabla13[[#This Row],[Item Weight corregido]]</f>
        <v>2.3848848484848486</v>
      </c>
    </row>
    <row r="6935" spans="1:16" x14ac:dyDescent="0.3">
      <c r="A6935" t="s">
        <v>13</v>
      </c>
      <c r="B6935" t="s">
        <v>137</v>
      </c>
      <c r="C6935" t="s">
        <v>1575</v>
      </c>
      <c r="D6935">
        <v>2015</v>
      </c>
      <c r="E6935" t="s">
        <v>1593</v>
      </c>
      <c r="F6935" t="s">
        <v>1603</v>
      </c>
      <c r="G6935" t="s">
        <v>1605</v>
      </c>
      <c r="H6935" t="s">
        <v>1607</v>
      </c>
      <c r="I6935" s="10">
        <v>1.8943666000000001E-2</v>
      </c>
      <c r="J6935">
        <v>17.600000000000001</v>
      </c>
      <c r="K6935">
        <v>17.600000000000001</v>
      </c>
      <c r="L6935" s="3">
        <v>237.35900000000001</v>
      </c>
      <c r="M6935">
        <v>4</v>
      </c>
      <c r="N6935">
        <f>+$Q$876-Tabla13[[#This Row],[Outlet Establishment Year]]</f>
        <v>9</v>
      </c>
      <c r="O6935">
        <f>+Tabla13[[#This Row],[Sales]]/Tabla13[[#This Row],[Antigüedad]]</f>
        <v>26.373222222222225</v>
      </c>
      <c r="P6935" s="4">
        <f>+Tabla13[[#This Row],[Sales]]/Tabla13[[#This Row],[Item Weight corregido]]</f>
        <v>13.486306818181818</v>
      </c>
    </row>
    <row r="6936" spans="1:16" x14ac:dyDescent="0.3">
      <c r="A6936" t="s">
        <v>13</v>
      </c>
      <c r="B6936" t="s">
        <v>115</v>
      </c>
      <c r="C6936" t="s">
        <v>1575</v>
      </c>
      <c r="D6936">
        <v>2015</v>
      </c>
      <c r="E6936" t="s">
        <v>1593</v>
      </c>
      <c r="F6936" t="s">
        <v>1603</v>
      </c>
      <c r="G6936" t="s">
        <v>1605</v>
      </c>
      <c r="H6936" t="s">
        <v>1607</v>
      </c>
      <c r="I6936" s="10">
        <v>1.7755212999999999E-2</v>
      </c>
      <c r="J6936">
        <v>19</v>
      </c>
      <c r="K6936">
        <v>19</v>
      </c>
      <c r="L6936" s="3">
        <v>211.7244</v>
      </c>
      <c r="M6936">
        <v>4</v>
      </c>
      <c r="N6936">
        <f>+$Q$876-Tabla13[[#This Row],[Outlet Establishment Year]]</f>
        <v>9</v>
      </c>
      <c r="O6936">
        <f>+Tabla13[[#This Row],[Sales]]/Tabla13[[#This Row],[Antigüedad]]</f>
        <v>23.524933333333333</v>
      </c>
      <c r="P6936" s="4">
        <f>+Tabla13[[#This Row],[Sales]]/Tabla13[[#This Row],[Item Weight corregido]]</f>
        <v>11.143389473684211</v>
      </c>
    </row>
    <row r="6937" spans="1:16" x14ac:dyDescent="0.3">
      <c r="A6937" t="s">
        <v>13</v>
      </c>
      <c r="B6937" t="s">
        <v>1565</v>
      </c>
      <c r="C6937" t="s">
        <v>1575</v>
      </c>
      <c r="D6937">
        <v>2015</v>
      </c>
      <c r="E6937" t="s">
        <v>1593</v>
      </c>
      <c r="F6937" t="s">
        <v>1603</v>
      </c>
      <c r="G6937" t="s">
        <v>1605</v>
      </c>
      <c r="H6937" t="s">
        <v>1607</v>
      </c>
      <c r="I6937" s="10">
        <v>0.148372897</v>
      </c>
      <c r="J6937">
        <v>20.25</v>
      </c>
      <c r="K6937">
        <v>20.25</v>
      </c>
      <c r="L6937" s="3">
        <v>108.8938</v>
      </c>
      <c r="M6937">
        <v>4</v>
      </c>
      <c r="N6937">
        <f>+$Q$876-Tabla13[[#This Row],[Outlet Establishment Year]]</f>
        <v>9</v>
      </c>
      <c r="O6937">
        <f>+Tabla13[[#This Row],[Sales]]/Tabla13[[#This Row],[Antigüedad]]</f>
        <v>12.099311111111112</v>
      </c>
      <c r="P6937" s="4">
        <f>+Tabla13[[#This Row],[Sales]]/Tabla13[[#This Row],[Item Weight corregido]]</f>
        <v>5.3774716049382718</v>
      </c>
    </row>
    <row r="6938" spans="1:16" x14ac:dyDescent="0.3">
      <c r="A6938" t="s">
        <v>13</v>
      </c>
      <c r="B6938" t="s">
        <v>1442</v>
      </c>
      <c r="C6938" t="s">
        <v>1579</v>
      </c>
      <c r="D6938">
        <v>2015</v>
      </c>
      <c r="E6938" t="s">
        <v>1593</v>
      </c>
      <c r="F6938" t="s">
        <v>1603</v>
      </c>
      <c r="G6938" t="s">
        <v>1605</v>
      </c>
      <c r="H6938" t="s">
        <v>1607</v>
      </c>
      <c r="I6938" s="10">
        <v>3.4945416E-2</v>
      </c>
      <c r="J6938">
        <v>5.1100000000000003</v>
      </c>
      <c r="K6938">
        <v>5.1100000000000003</v>
      </c>
      <c r="L6938" s="3">
        <v>161.12100000000001</v>
      </c>
      <c r="M6938">
        <v>4</v>
      </c>
      <c r="N6938">
        <f>+$Q$876-Tabla13[[#This Row],[Outlet Establishment Year]]</f>
        <v>9</v>
      </c>
      <c r="O6938">
        <f>+Tabla13[[#This Row],[Sales]]/Tabla13[[#This Row],[Antigüedad]]</f>
        <v>17.902333333333335</v>
      </c>
      <c r="P6938" s="4">
        <f>+Tabla13[[#This Row],[Sales]]/Tabla13[[#This Row],[Item Weight corregido]]</f>
        <v>31.530528375733855</v>
      </c>
    </row>
    <row r="6939" spans="1:16" x14ac:dyDescent="0.3">
      <c r="A6939" t="s">
        <v>13</v>
      </c>
      <c r="B6939" t="s">
        <v>79</v>
      </c>
      <c r="C6939" t="s">
        <v>1579</v>
      </c>
      <c r="D6939">
        <v>2015</v>
      </c>
      <c r="E6939" t="s">
        <v>1593</v>
      </c>
      <c r="F6939" t="s">
        <v>1603</v>
      </c>
      <c r="G6939" t="s">
        <v>1605</v>
      </c>
      <c r="H6939" t="s">
        <v>1607</v>
      </c>
      <c r="I6939" s="10">
        <v>1.5193323E-2</v>
      </c>
      <c r="J6939">
        <v>6.38</v>
      </c>
      <c r="K6939">
        <v>6.38</v>
      </c>
      <c r="L6939" s="3">
        <v>143.34700000000001</v>
      </c>
      <c r="M6939">
        <v>4</v>
      </c>
      <c r="N6939">
        <f>+$Q$876-Tabla13[[#This Row],[Outlet Establishment Year]]</f>
        <v>9</v>
      </c>
      <c r="O6939">
        <f>+Tabla13[[#This Row],[Sales]]/Tabla13[[#This Row],[Antigüedad]]</f>
        <v>15.927444444444445</v>
      </c>
      <c r="P6939" s="4">
        <f>+Tabla13[[#This Row],[Sales]]/Tabla13[[#This Row],[Item Weight corregido]]</f>
        <v>22.468181818181819</v>
      </c>
    </row>
    <row r="6940" spans="1:16" x14ac:dyDescent="0.3">
      <c r="A6940" t="s">
        <v>13</v>
      </c>
      <c r="B6940" t="s">
        <v>961</v>
      </c>
      <c r="C6940" t="s">
        <v>1579</v>
      </c>
      <c r="D6940">
        <v>2015</v>
      </c>
      <c r="E6940" t="s">
        <v>1593</v>
      </c>
      <c r="F6940" t="s">
        <v>1603</v>
      </c>
      <c r="G6940" t="s">
        <v>1605</v>
      </c>
      <c r="H6940" t="s">
        <v>1607</v>
      </c>
      <c r="I6940" s="10">
        <v>2.6238087E-2</v>
      </c>
      <c r="J6940">
        <v>6.59</v>
      </c>
      <c r="K6940">
        <v>6.59</v>
      </c>
      <c r="L6940" s="3">
        <v>121.60980000000001</v>
      </c>
      <c r="M6940">
        <v>4</v>
      </c>
      <c r="N6940">
        <f>+$Q$876-Tabla13[[#This Row],[Outlet Establishment Year]]</f>
        <v>9</v>
      </c>
      <c r="O6940">
        <f>+Tabla13[[#This Row],[Sales]]/Tabla13[[#This Row],[Antigüedad]]</f>
        <v>13.5122</v>
      </c>
      <c r="P6940" s="4">
        <f>+Tabla13[[#This Row],[Sales]]/Tabla13[[#This Row],[Item Weight corregido]]</f>
        <v>18.453687405159332</v>
      </c>
    </row>
    <row r="6941" spans="1:16" x14ac:dyDescent="0.3">
      <c r="A6941" t="s">
        <v>13</v>
      </c>
      <c r="B6941" t="s">
        <v>523</v>
      </c>
      <c r="C6941" t="s">
        <v>1579</v>
      </c>
      <c r="D6941">
        <v>2015</v>
      </c>
      <c r="E6941" t="s">
        <v>1593</v>
      </c>
      <c r="F6941" t="s">
        <v>1603</v>
      </c>
      <c r="G6941" t="s">
        <v>1605</v>
      </c>
      <c r="H6941" t="s">
        <v>1607</v>
      </c>
      <c r="I6941" s="10">
        <v>3.1214809E-2</v>
      </c>
      <c r="J6941">
        <v>7.2850000000000001</v>
      </c>
      <c r="K6941">
        <v>7.2850000000000001</v>
      </c>
      <c r="L6941" s="3">
        <v>177.1054</v>
      </c>
      <c r="M6941">
        <v>4</v>
      </c>
      <c r="N6941">
        <f>+$Q$876-Tabla13[[#This Row],[Outlet Establishment Year]]</f>
        <v>9</v>
      </c>
      <c r="O6941">
        <f>+Tabla13[[#This Row],[Sales]]/Tabla13[[#This Row],[Antigüedad]]</f>
        <v>19.678377777777779</v>
      </c>
      <c r="P6941" s="4">
        <f>+Tabla13[[#This Row],[Sales]]/Tabla13[[#This Row],[Item Weight corregido]]</f>
        <v>24.310967741935485</v>
      </c>
    </row>
    <row r="6942" spans="1:16" x14ac:dyDescent="0.3">
      <c r="A6942" t="s">
        <v>13</v>
      </c>
      <c r="B6942" t="s">
        <v>1255</v>
      </c>
      <c r="C6942" t="s">
        <v>1579</v>
      </c>
      <c r="D6942">
        <v>2015</v>
      </c>
      <c r="E6942" t="s">
        <v>1593</v>
      </c>
      <c r="F6942" t="s">
        <v>1603</v>
      </c>
      <c r="G6942" t="s">
        <v>1605</v>
      </c>
      <c r="H6942" t="s">
        <v>1607</v>
      </c>
      <c r="I6942" s="10">
        <v>2.9131242000000002E-2</v>
      </c>
      <c r="J6942">
        <v>7.7249999999999996</v>
      </c>
      <c r="K6942">
        <v>7.7249999999999996</v>
      </c>
      <c r="L6942" s="3">
        <v>123.84139999999999</v>
      </c>
      <c r="M6942">
        <v>4</v>
      </c>
      <c r="N6942">
        <f>+$Q$876-Tabla13[[#This Row],[Outlet Establishment Year]]</f>
        <v>9</v>
      </c>
      <c r="O6942">
        <f>+Tabla13[[#This Row],[Sales]]/Tabla13[[#This Row],[Antigüedad]]</f>
        <v>13.760155555555555</v>
      </c>
      <c r="P6942" s="4">
        <f>+Tabla13[[#This Row],[Sales]]/Tabla13[[#This Row],[Item Weight corregido]]</f>
        <v>16.03124919093851</v>
      </c>
    </row>
    <row r="6943" spans="1:16" x14ac:dyDescent="0.3">
      <c r="A6943" t="s">
        <v>13</v>
      </c>
      <c r="B6943" t="s">
        <v>1080</v>
      </c>
      <c r="C6943" t="s">
        <v>1579</v>
      </c>
      <c r="D6943">
        <v>2015</v>
      </c>
      <c r="E6943" t="s">
        <v>1593</v>
      </c>
      <c r="F6943" t="s">
        <v>1603</v>
      </c>
      <c r="G6943" t="s">
        <v>1605</v>
      </c>
      <c r="H6943" t="s">
        <v>1607</v>
      </c>
      <c r="I6943" s="10">
        <v>3.1801102999999997E-2</v>
      </c>
      <c r="J6943">
        <v>7.9349999999999996</v>
      </c>
      <c r="K6943">
        <v>7.9349999999999996</v>
      </c>
      <c r="L6943" s="3">
        <v>261.59100000000001</v>
      </c>
      <c r="M6943">
        <v>4</v>
      </c>
      <c r="N6943">
        <f>+$Q$876-Tabla13[[#This Row],[Outlet Establishment Year]]</f>
        <v>9</v>
      </c>
      <c r="O6943">
        <f>+Tabla13[[#This Row],[Sales]]/Tabla13[[#This Row],[Antigüedad]]</f>
        <v>29.065666666666669</v>
      </c>
      <c r="P6943" s="4">
        <f>+Tabla13[[#This Row],[Sales]]/Tabla13[[#This Row],[Item Weight corregido]]</f>
        <v>32.966729678638941</v>
      </c>
    </row>
    <row r="6944" spans="1:16" x14ac:dyDescent="0.3">
      <c r="A6944" t="s">
        <v>13</v>
      </c>
      <c r="B6944" t="s">
        <v>378</v>
      </c>
      <c r="C6944" t="s">
        <v>1579</v>
      </c>
      <c r="D6944">
        <v>2015</v>
      </c>
      <c r="E6944" t="s">
        <v>1593</v>
      </c>
      <c r="F6944" t="s">
        <v>1603</v>
      </c>
      <c r="G6944" t="s">
        <v>1605</v>
      </c>
      <c r="H6944" t="s">
        <v>1607</v>
      </c>
      <c r="I6944" s="10">
        <v>0.13019199300000001</v>
      </c>
      <c r="J6944">
        <v>8.92</v>
      </c>
      <c r="K6944">
        <v>8.92</v>
      </c>
      <c r="L6944" s="3">
        <v>176.83699999999999</v>
      </c>
      <c r="M6944">
        <v>4</v>
      </c>
      <c r="N6944">
        <f>+$Q$876-Tabla13[[#This Row],[Outlet Establishment Year]]</f>
        <v>9</v>
      </c>
      <c r="O6944">
        <f>+Tabla13[[#This Row],[Sales]]/Tabla13[[#This Row],[Antigüedad]]</f>
        <v>19.648555555555554</v>
      </c>
      <c r="P6944" s="4">
        <f>+Tabla13[[#This Row],[Sales]]/Tabla13[[#This Row],[Item Weight corregido]]</f>
        <v>19.824775784753363</v>
      </c>
    </row>
    <row r="6945" spans="1:16" x14ac:dyDescent="0.3">
      <c r="A6945" t="s">
        <v>13</v>
      </c>
      <c r="B6945" t="s">
        <v>585</v>
      </c>
      <c r="C6945" t="s">
        <v>1579</v>
      </c>
      <c r="D6945">
        <v>2015</v>
      </c>
      <c r="E6945" t="s">
        <v>1593</v>
      </c>
      <c r="F6945" t="s">
        <v>1603</v>
      </c>
      <c r="G6945" t="s">
        <v>1605</v>
      </c>
      <c r="H6945" t="s">
        <v>1607</v>
      </c>
      <c r="I6945" s="10">
        <v>6.0188932000000001E-2</v>
      </c>
      <c r="J6945">
        <v>9.8949999999999996</v>
      </c>
      <c r="K6945">
        <v>9.8949999999999996</v>
      </c>
      <c r="L6945" s="3">
        <v>233.0642</v>
      </c>
      <c r="M6945">
        <v>4</v>
      </c>
      <c r="N6945">
        <f>+$Q$876-Tabla13[[#This Row],[Outlet Establishment Year]]</f>
        <v>9</v>
      </c>
      <c r="O6945">
        <f>+Tabla13[[#This Row],[Sales]]/Tabla13[[#This Row],[Antigüedad]]</f>
        <v>25.896022222222221</v>
      </c>
      <c r="P6945" s="4">
        <f>+Tabla13[[#This Row],[Sales]]/Tabla13[[#This Row],[Item Weight corregido]]</f>
        <v>23.553734209196566</v>
      </c>
    </row>
    <row r="6946" spans="1:16" x14ac:dyDescent="0.3">
      <c r="A6946" t="s">
        <v>13</v>
      </c>
      <c r="B6946" t="s">
        <v>1464</v>
      </c>
      <c r="C6946" t="s">
        <v>1579</v>
      </c>
      <c r="D6946">
        <v>2015</v>
      </c>
      <c r="E6946" t="s">
        <v>1593</v>
      </c>
      <c r="F6946" t="s">
        <v>1603</v>
      </c>
      <c r="G6946" t="s">
        <v>1605</v>
      </c>
      <c r="H6946" t="s">
        <v>1607</v>
      </c>
      <c r="I6946" s="10">
        <v>5.6191300999999999E-2</v>
      </c>
      <c r="J6946">
        <v>10.1</v>
      </c>
      <c r="K6946">
        <v>10.1</v>
      </c>
      <c r="L6946" s="3">
        <v>115.7492</v>
      </c>
      <c r="M6946">
        <v>4</v>
      </c>
      <c r="N6946">
        <f>+$Q$876-Tabla13[[#This Row],[Outlet Establishment Year]]</f>
        <v>9</v>
      </c>
      <c r="O6946">
        <f>+Tabla13[[#This Row],[Sales]]/Tabla13[[#This Row],[Antigüedad]]</f>
        <v>12.861022222222223</v>
      </c>
      <c r="P6946" s="4">
        <f>+Tabla13[[#This Row],[Sales]]/Tabla13[[#This Row],[Item Weight corregido]]</f>
        <v>11.460316831683169</v>
      </c>
    </row>
    <row r="6947" spans="1:16" x14ac:dyDescent="0.3">
      <c r="A6947" t="s">
        <v>13</v>
      </c>
      <c r="B6947" t="s">
        <v>81</v>
      </c>
      <c r="C6947" t="s">
        <v>1579</v>
      </c>
      <c r="D6947">
        <v>2015</v>
      </c>
      <c r="E6947" t="s">
        <v>1593</v>
      </c>
      <c r="F6947" t="s">
        <v>1603</v>
      </c>
      <c r="G6947" t="s">
        <v>1605</v>
      </c>
      <c r="H6947" t="s">
        <v>1607</v>
      </c>
      <c r="I6947" s="10">
        <v>4.7814463000000001E-2</v>
      </c>
      <c r="J6947">
        <v>11.3</v>
      </c>
      <c r="K6947">
        <v>11.3</v>
      </c>
      <c r="L6947" s="3">
        <v>179.26599999999999</v>
      </c>
      <c r="M6947">
        <v>4</v>
      </c>
      <c r="N6947">
        <f>+$Q$876-Tabla13[[#This Row],[Outlet Establishment Year]]</f>
        <v>9</v>
      </c>
      <c r="O6947">
        <f>+Tabla13[[#This Row],[Sales]]/Tabla13[[#This Row],[Antigüedad]]</f>
        <v>19.918444444444443</v>
      </c>
      <c r="P6947" s="4">
        <f>+Tabla13[[#This Row],[Sales]]/Tabla13[[#This Row],[Item Weight corregido]]</f>
        <v>15.864247787610617</v>
      </c>
    </row>
    <row r="6948" spans="1:16" x14ac:dyDescent="0.3">
      <c r="A6948" t="s">
        <v>13</v>
      </c>
      <c r="B6948" t="s">
        <v>619</v>
      </c>
      <c r="C6948" t="s">
        <v>1579</v>
      </c>
      <c r="D6948">
        <v>2015</v>
      </c>
      <c r="E6948" t="s">
        <v>1593</v>
      </c>
      <c r="F6948" t="s">
        <v>1603</v>
      </c>
      <c r="G6948" t="s">
        <v>1605</v>
      </c>
      <c r="H6948" t="s">
        <v>1607</v>
      </c>
      <c r="I6948" s="10">
        <v>6.6816564999999994E-2</v>
      </c>
      <c r="J6948">
        <v>11.3</v>
      </c>
      <c r="K6948">
        <v>11.3</v>
      </c>
      <c r="L6948" s="3">
        <v>192.24780000000001</v>
      </c>
      <c r="M6948">
        <v>4</v>
      </c>
      <c r="N6948">
        <f>+$Q$876-Tabla13[[#This Row],[Outlet Establishment Year]]</f>
        <v>9</v>
      </c>
      <c r="O6948">
        <f>+Tabla13[[#This Row],[Sales]]/Tabla13[[#This Row],[Antigüedad]]</f>
        <v>21.360866666666666</v>
      </c>
      <c r="P6948" s="4">
        <f>+Tabla13[[#This Row],[Sales]]/Tabla13[[#This Row],[Item Weight corregido]]</f>
        <v>17.013079646017697</v>
      </c>
    </row>
    <row r="6949" spans="1:16" x14ac:dyDescent="0.3">
      <c r="A6949" t="s">
        <v>13</v>
      </c>
      <c r="B6949" t="s">
        <v>746</v>
      </c>
      <c r="C6949" t="s">
        <v>1579</v>
      </c>
      <c r="D6949">
        <v>2015</v>
      </c>
      <c r="E6949" t="s">
        <v>1593</v>
      </c>
      <c r="F6949" t="s">
        <v>1603</v>
      </c>
      <c r="G6949" t="s">
        <v>1605</v>
      </c>
      <c r="H6949" t="s">
        <v>1607</v>
      </c>
      <c r="I6949" s="10">
        <v>2.9583248999999999E-2</v>
      </c>
      <c r="J6949">
        <v>12.15</v>
      </c>
      <c r="K6949">
        <v>12.15</v>
      </c>
      <c r="L6949" s="3">
        <v>114.715</v>
      </c>
      <c r="M6949">
        <v>4</v>
      </c>
      <c r="N6949">
        <f>+$Q$876-Tabla13[[#This Row],[Outlet Establishment Year]]</f>
        <v>9</v>
      </c>
      <c r="O6949">
        <f>+Tabla13[[#This Row],[Sales]]/Tabla13[[#This Row],[Antigüedad]]</f>
        <v>12.746111111111112</v>
      </c>
      <c r="P6949" s="4">
        <f>+Tabla13[[#This Row],[Sales]]/Tabla13[[#This Row],[Item Weight corregido]]</f>
        <v>9.4415637860082313</v>
      </c>
    </row>
    <row r="6950" spans="1:16" x14ac:dyDescent="0.3">
      <c r="A6950" t="s">
        <v>13</v>
      </c>
      <c r="B6950" t="s">
        <v>575</v>
      </c>
      <c r="C6950" t="s">
        <v>1579</v>
      </c>
      <c r="D6950">
        <v>2015</v>
      </c>
      <c r="E6950" t="s">
        <v>1593</v>
      </c>
      <c r="F6950" t="s">
        <v>1603</v>
      </c>
      <c r="G6950" t="s">
        <v>1605</v>
      </c>
      <c r="H6950" t="s">
        <v>1607</v>
      </c>
      <c r="I6950" s="10">
        <v>2.8656247999999999E-2</v>
      </c>
      <c r="J6950">
        <v>12.15</v>
      </c>
      <c r="K6950">
        <v>12.15</v>
      </c>
      <c r="L6950" s="3">
        <v>149.3708</v>
      </c>
      <c r="M6950">
        <v>4</v>
      </c>
      <c r="N6950">
        <f>+$Q$876-Tabla13[[#This Row],[Outlet Establishment Year]]</f>
        <v>9</v>
      </c>
      <c r="O6950">
        <f>+Tabla13[[#This Row],[Sales]]/Tabla13[[#This Row],[Antigüedad]]</f>
        <v>16.596755555555557</v>
      </c>
      <c r="P6950" s="4">
        <f>+Tabla13[[#This Row],[Sales]]/Tabla13[[#This Row],[Item Weight corregido]]</f>
        <v>12.293893004115226</v>
      </c>
    </row>
    <row r="6951" spans="1:16" x14ac:dyDescent="0.3">
      <c r="A6951" t="s">
        <v>13</v>
      </c>
      <c r="B6951" t="s">
        <v>1114</v>
      </c>
      <c r="C6951" t="s">
        <v>1579</v>
      </c>
      <c r="D6951">
        <v>2015</v>
      </c>
      <c r="E6951" t="s">
        <v>1593</v>
      </c>
      <c r="F6951" t="s">
        <v>1603</v>
      </c>
      <c r="G6951" t="s">
        <v>1605</v>
      </c>
      <c r="H6951" t="s">
        <v>1607</v>
      </c>
      <c r="I6951" s="10">
        <v>4.2296724000000001E-2</v>
      </c>
      <c r="J6951">
        <v>12.65</v>
      </c>
      <c r="K6951">
        <v>12.65</v>
      </c>
      <c r="L6951" s="3">
        <v>106.3938</v>
      </c>
      <c r="M6951">
        <v>4</v>
      </c>
      <c r="N6951">
        <f>+$Q$876-Tabla13[[#This Row],[Outlet Establishment Year]]</f>
        <v>9</v>
      </c>
      <c r="O6951">
        <f>+Tabla13[[#This Row],[Sales]]/Tabla13[[#This Row],[Antigüedad]]</f>
        <v>11.821533333333333</v>
      </c>
      <c r="P6951" s="4">
        <f>+Tabla13[[#This Row],[Sales]]/Tabla13[[#This Row],[Item Weight corregido]]</f>
        <v>8.4105770750988142</v>
      </c>
    </row>
    <row r="6952" spans="1:16" x14ac:dyDescent="0.3">
      <c r="A6952" t="s">
        <v>13</v>
      </c>
      <c r="B6952" t="s">
        <v>584</v>
      </c>
      <c r="C6952" t="s">
        <v>1579</v>
      </c>
      <c r="D6952">
        <v>2015</v>
      </c>
      <c r="E6952" t="s">
        <v>1593</v>
      </c>
      <c r="F6952" t="s">
        <v>1603</v>
      </c>
      <c r="G6952" t="s">
        <v>1605</v>
      </c>
      <c r="H6952" t="s">
        <v>1607</v>
      </c>
      <c r="I6952" s="10">
        <v>1.0013429000000001E-2</v>
      </c>
      <c r="J6952">
        <v>13.6</v>
      </c>
      <c r="K6952">
        <v>13.6</v>
      </c>
      <c r="L6952" s="3">
        <v>176.43700000000001</v>
      </c>
      <c r="M6952">
        <v>4</v>
      </c>
      <c r="N6952">
        <f>+$Q$876-Tabla13[[#This Row],[Outlet Establishment Year]]</f>
        <v>9</v>
      </c>
      <c r="O6952">
        <f>+Tabla13[[#This Row],[Sales]]/Tabla13[[#This Row],[Antigüedad]]</f>
        <v>19.604111111111113</v>
      </c>
      <c r="P6952" s="4">
        <f>+Tabla13[[#This Row],[Sales]]/Tabla13[[#This Row],[Item Weight corregido]]</f>
        <v>12.973308823529413</v>
      </c>
    </row>
    <row r="6953" spans="1:16" x14ac:dyDescent="0.3">
      <c r="A6953" t="s">
        <v>13</v>
      </c>
      <c r="B6953" t="s">
        <v>1137</v>
      </c>
      <c r="C6953" t="s">
        <v>1579</v>
      </c>
      <c r="D6953">
        <v>2015</v>
      </c>
      <c r="E6953" t="s">
        <v>1593</v>
      </c>
      <c r="F6953" t="s">
        <v>1603</v>
      </c>
      <c r="G6953" t="s">
        <v>1605</v>
      </c>
      <c r="H6953" t="s">
        <v>1607</v>
      </c>
      <c r="I6953" s="10">
        <v>5.0442528E-2</v>
      </c>
      <c r="J6953">
        <v>16.2</v>
      </c>
      <c r="K6953">
        <v>16.2</v>
      </c>
      <c r="L6953" s="3">
        <v>190.81620000000001</v>
      </c>
      <c r="M6953">
        <v>4</v>
      </c>
      <c r="N6953">
        <f>+$Q$876-Tabla13[[#This Row],[Outlet Establishment Year]]</f>
        <v>9</v>
      </c>
      <c r="O6953">
        <f>+Tabla13[[#This Row],[Sales]]/Tabla13[[#This Row],[Antigüedad]]</f>
        <v>21.201800000000002</v>
      </c>
      <c r="P6953" s="4">
        <f>+Tabla13[[#This Row],[Sales]]/Tabla13[[#This Row],[Item Weight corregido]]</f>
        <v>11.778777777777778</v>
      </c>
    </row>
    <row r="6954" spans="1:16" x14ac:dyDescent="0.3">
      <c r="A6954" t="s">
        <v>13</v>
      </c>
      <c r="B6954" t="s">
        <v>918</v>
      </c>
      <c r="C6954" t="s">
        <v>1579</v>
      </c>
      <c r="D6954">
        <v>2015</v>
      </c>
      <c r="E6954" t="s">
        <v>1593</v>
      </c>
      <c r="F6954" t="s">
        <v>1603</v>
      </c>
      <c r="G6954" t="s">
        <v>1605</v>
      </c>
      <c r="H6954" t="s">
        <v>1607</v>
      </c>
      <c r="I6954" s="10">
        <v>1.2567811E-2</v>
      </c>
      <c r="J6954">
        <v>17.7</v>
      </c>
      <c r="K6954">
        <v>17.7</v>
      </c>
      <c r="L6954" s="3">
        <v>168.44739999999999</v>
      </c>
      <c r="M6954">
        <v>4</v>
      </c>
      <c r="N6954">
        <f>+$Q$876-Tabla13[[#This Row],[Outlet Establishment Year]]</f>
        <v>9</v>
      </c>
      <c r="O6954">
        <f>+Tabla13[[#This Row],[Sales]]/Tabla13[[#This Row],[Antigüedad]]</f>
        <v>18.716377777777776</v>
      </c>
      <c r="P6954" s="4">
        <f>+Tabla13[[#This Row],[Sales]]/Tabla13[[#This Row],[Item Weight corregido]]</f>
        <v>9.5168022598870046</v>
      </c>
    </row>
    <row r="6955" spans="1:16" x14ac:dyDescent="0.3">
      <c r="A6955" t="s">
        <v>13</v>
      </c>
      <c r="B6955" t="s">
        <v>1566</v>
      </c>
      <c r="C6955" t="s">
        <v>1579</v>
      </c>
      <c r="D6955">
        <v>2015</v>
      </c>
      <c r="E6955" t="s">
        <v>1593</v>
      </c>
      <c r="F6955" t="s">
        <v>1603</v>
      </c>
      <c r="G6955" t="s">
        <v>1605</v>
      </c>
      <c r="H6955" t="s">
        <v>1607</v>
      </c>
      <c r="I6955" s="10">
        <v>1.2679226E-2</v>
      </c>
      <c r="J6955">
        <v>18.600000000000001</v>
      </c>
      <c r="K6955">
        <v>18.600000000000001</v>
      </c>
      <c r="L6955" s="3">
        <v>120.9414</v>
      </c>
      <c r="M6955">
        <v>4</v>
      </c>
      <c r="N6955">
        <f>+$Q$876-Tabla13[[#This Row],[Outlet Establishment Year]]</f>
        <v>9</v>
      </c>
      <c r="O6955">
        <f>+Tabla13[[#This Row],[Sales]]/Tabla13[[#This Row],[Antigüedad]]</f>
        <v>13.437933333333334</v>
      </c>
      <c r="P6955" s="4">
        <f>+Tabla13[[#This Row],[Sales]]/Tabla13[[#This Row],[Item Weight corregido]]</f>
        <v>6.5022258064516123</v>
      </c>
    </row>
    <row r="6956" spans="1:16" x14ac:dyDescent="0.3">
      <c r="A6956" t="s">
        <v>13</v>
      </c>
      <c r="B6956" t="s">
        <v>1216</v>
      </c>
      <c r="C6956" t="s">
        <v>1579</v>
      </c>
      <c r="D6956">
        <v>2015</v>
      </c>
      <c r="E6956" t="s">
        <v>1593</v>
      </c>
      <c r="F6956" t="s">
        <v>1603</v>
      </c>
      <c r="G6956" t="s">
        <v>1605</v>
      </c>
      <c r="H6956" t="s">
        <v>1607</v>
      </c>
      <c r="I6956" s="10">
        <v>0.11254900800000001</v>
      </c>
      <c r="J6956">
        <v>20.2</v>
      </c>
      <c r="K6956">
        <v>20.2</v>
      </c>
      <c r="L6956" s="3">
        <v>123.1046</v>
      </c>
      <c r="M6956">
        <v>4</v>
      </c>
      <c r="N6956">
        <f>+$Q$876-Tabla13[[#This Row],[Outlet Establishment Year]]</f>
        <v>9</v>
      </c>
      <c r="O6956">
        <f>+Tabla13[[#This Row],[Sales]]/Tabla13[[#This Row],[Antigüedad]]</f>
        <v>13.67828888888889</v>
      </c>
      <c r="P6956" s="4">
        <f>+Tabla13[[#This Row],[Sales]]/Tabla13[[#This Row],[Item Weight corregido]]</f>
        <v>6.0942871287128719</v>
      </c>
    </row>
    <row r="6957" spans="1:16" x14ac:dyDescent="0.3">
      <c r="A6957" t="s">
        <v>13</v>
      </c>
      <c r="B6957" t="s">
        <v>379</v>
      </c>
      <c r="C6957" t="s">
        <v>1579</v>
      </c>
      <c r="D6957">
        <v>2015</v>
      </c>
      <c r="E6957" t="s">
        <v>1593</v>
      </c>
      <c r="F6957" t="s">
        <v>1603</v>
      </c>
      <c r="G6957" t="s">
        <v>1605</v>
      </c>
      <c r="H6957" t="s">
        <v>1607</v>
      </c>
      <c r="I6957" s="10">
        <v>7.4390006999999994E-2</v>
      </c>
      <c r="J6957">
        <v>20.2</v>
      </c>
      <c r="K6957">
        <v>20.2</v>
      </c>
      <c r="L6957" s="3">
        <v>91.446200000000005</v>
      </c>
      <c r="M6957">
        <v>4</v>
      </c>
      <c r="N6957">
        <f>+$Q$876-Tabla13[[#This Row],[Outlet Establishment Year]]</f>
        <v>9</v>
      </c>
      <c r="O6957">
        <f>+Tabla13[[#This Row],[Sales]]/Tabla13[[#This Row],[Antigüedad]]</f>
        <v>10.16068888888889</v>
      </c>
      <c r="P6957" s="4">
        <f>+Tabla13[[#This Row],[Sales]]/Tabla13[[#This Row],[Item Weight corregido]]</f>
        <v>4.5270396039603966</v>
      </c>
    </row>
    <row r="6958" spans="1:16" x14ac:dyDescent="0.3">
      <c r="A6958" t="s">
        <v>13</v>
      </c>
      <c r="B6958" t="s">
        <v>117</v>
      </c>
      <c r="C6958" t="s">
        <v>1579</v>
      </c>
      <c r="D6958">
        <v>2015</v>
      </c>
      <c r="E6958" t="s">
        <v>1593</v>
      </c>
      <c r="F6958" t="s">
        <v>1603</v>
      </c>
      <c r="G6958" t="s">
        <v>1605</v>
      </c>
      <c r="H6958" t="s">
        <v>1607</v>
      </c>
      <c r="I6958" s="10">
        <v>5.9055045E-2</v>
      </c>
      <c r="J6958">
        <v>20.25</v>
      </c>
      <c r="K6958">
        <v>20.25</v>
      </c>
      <c r="L6958" s="3">
        <v>247.346</v>
      </c>
      <c r="M6958">
        <v>4</v>
      </c>
      <c r="N6958">
        <f>+$Q$876-Tabla13[[#This Row],[Outlet Establishment Year]]</f>
        <v>9</v>
      </c>
      <c r="O6958">
        <f>+Tabla13[[#This Row],[Sales]]/Tabla13[[#This Row],[Antigüedad]]</f>
        <v>27.48288888888889</v>
      </c>
      <c r="P6958" s="4">
        <f>+Tabla13[[#This Row],[Sales]]/Tabla13[[#This Row],[Item Weight corregido]]</f>
        <v>12.214617283950618</v>
      </c>
    </row>
    <row r="6959" spans="1:16" x14ac:dyDescent="0.3">
      <c r="A6959" t="s">
        <v>13</v>
      </c>
      <c r="B6959" t="s">
        <v>717</v>
      </c>
      <c r="C6959" t="s">
        <v>1579</v>
      </c>
      <c r="D6959">
        <v>2015</v>
      </c>
      <c r="E6959" t="s">
        <v>1593</v>
      </c>
      <c r="F6959" t="s">
        <v>1603</v>
      </c>
      <c r="G6959" t="s">
        <v>1605</v>
      </c>
      <c r="H6959" t="s">
        <v>1607</v>
      </c>
      <c r="I6959" s="10">
        <v>0.14357419099999999</v>
      </c>
      <c r="J6959">
        <v>20.5</v>
      </c>
      <c r="K6959">
        <v>20.5</v>
      </c>
      <c r="L6959" s="3">
        <v>37.219000000000001</v>
      </c>
      <c r="M6959">
        <v>4</v>
      </c>
      <c r="N6959">
        <f>+$Q$876-Tabla13[[#This Row],[Outlet Establishment Year]]</f>
        <v>9</v>
      </c>
      <c r="O6959">
        <f>+Tabla13[[#This Row],[Sales]]/Tabla13[[#This Row],[Antigüedad]]</f>
        <v>4.1354444444444445</v>
      </c>
      <c r="P6959" s="4">
        <f>+Tabla13[[#This Row],[Sales]]/Tabla13[[#This Row],[Item Weight corregido]]</f>
        <v>1.8155609756097562</v>
      </c>
    </row>
    <row r="6960" spans="1:16" x14ac:dyDescent="0.3">
      <c r="A6960" t="s">
        <v>13</v>
      </c>
      <c r="B6960" t="s">
        <v>1193</v>
      </c>
      <c r="C6960" t="s">
        <v>1579</v>
      </c>
      <c r="D6960">
        <v>2015</v>
      </c>
      <c r="E6960" t="s">
        <v>1593</v>
      </c>
      <c r="F6960" t="s">
        <v>1603</v>
      </c>
      <c r="G6960" t="s">
        <v>1605</v>
      </c>
      <c r="H6960" t="s">
        <v>1607</v>
      </c>
      <c r="I6960" s="10">
        <v>7.1136948000000005E-2</v>
      </c>
      <c r="J6960">
        <v>20.6</v>
      </c>
      <c r="K6960">
        <v>20.6</v>
      </c>
      <c r="L6960" s="3">
        <v>76.369600000000005</v>
      </c>
      <c r="M6960">
        <v>4</v>
      </c>
      <c r="N6960">
        <f>+$Q$876-Tabla13[[#This Row],[Outlet Establishment Year]]</f>
        <v>9</v>
      </c>
      <c r="O6960">
        <f>+Tabla13[[#This Row],[Sales]]/Tabla13[[#This Row],[Antigüedad]]</f>
        <v>8.4855111111111121</v>
      </c>
      <c r="P6960" s="4">
        <f>+Tabla13[[#This Row],[Sales]]/Tabla13[[#This Row],[Item Weight corregido]]</f>
        <v>3.7072621359223299</v>
      </c>
    </row>
    <row r="6961" spans="1:16" x14ac:dyDescent="0.3">
      <c r="A6961" t="s">
        <v>13</v>
      </c>
      <c r="B6961" t="s">
        <v>350</v>
      </c>
      <c r="C6961" t="s">
        <v>1581</v>
      </c>
      <c r="D6961">
        <v>2015</v>
      </c>
      <c r="E6961" t="s">
        <v>1593</v>
      </c>
      <c r="F6961" t="s">
        <v>1603</v>
      </c>
      <c r="G6961" t="s">
        <v>1605</v>
      </c>
      <c r="H6961" t="s">
        <v>1607</v>
      </c>
      <c r="I6961" s="10">
        <v>2.5813942999999999E-2</v>
      </c>
      <c r="J6961">
        <v>18.5</v>
      </c>
      <c r="K6961">
        <v>18.5</v>
      </c>
      <c r="L6961" s="3">
        <v>89.117199999999997</v>
      </c>
      <c r="M6961">
        <v>4</v>
      </c>
      <c r="N6961">
        <f>+$Q$876-Tabla13[[#This Row],[Outlet Establishment Year]]</f>
        <v>9</v>
      </c>
      <c r="O6961">
        <f>+Tabla13[[#This Row],[Sales]]/Tabla13[[#This Row],[Antigüedad]]</f>
        <v>9.9019111111111116</v>
      </c>
      <c r="P6961" s="4">
        <f>+Tabla13[[#This Row],[Sales]]/Tabla13[[#This Row],[Item Weight corregido]]</f>
        <v>4.8171459459459456</v>
      </c>
    </row>
    <row r="6962" spans="1:16" x14ac:dyDescent="0.3">
      <c r="A6962" t="s">
        <v>13</v>
      </c>
      <c r="B6962" t="s">
        <v>1007</v>
      </c>
      <c r="C6962" t="s">
        <v>1584</v>
      </c>
      <c r="D6962">
        <v>2015</v>
      </c>
      <c r="E6962" t="s">
        <v>1593</v>
      </c>
      <c r="F6962" t="s">
        <v>1603</v>
      </c>
      <c r="G6962" t="s">
        <v>1605</v>
      </c>
      <c r="H6962" t="s">
        <v>1607</v>
      </c>
      <c r="I6962" s="10">
        <v>9.0649107000000007E-2</v>
      </c>
      <c r="J6962">
        <v>9.8000000000000007</v>
      </c>
      <c r="K6962">
        <v>9.8000000000000007</v>
      </c>
      <c r="L6962" s="3">
        <v>194.34780000000001</v>
      </c>
      <c r="M6962">
        <v>4</v>
      </c>
      <c r="N6962">
        <f>+$Q$876-Tabla13[[#This Row],[Outlet Establishment Year]]</f>
        <v>9</v>
      </c>
      <c r="O6962">
        <f>+Tabla13[[#This Row],[Sales]]/Tabla13[[#This Row],[Antigüedad]]</f>
        <v>21.594200000000001</v>
      </c>
      <c r="P6962" s="4">
        <f>+Tabla13[[#This Row],[Sales]]/Tabla13[[#This Row],[Item Weight corregido]]</f>
        <v>19.831408163265305</v>
      </c>
    </row>
    <row r="6963" spans="1:16" x14ac:dyDescent="0.3">
      <c r="A6963" t="s">
        <v>13</v>
      </c>
      <c r="B6963" t="s">
        <v>1344</v>
      </c>
      <c r="C6963" t="s">
        <v>1584</v>
      </c>
      <c r="D6963">
        <v>2015</v>
      </c>
      <c r="E6963" t="s">
        <v>1593</v>
      </c>
      <c r="F6963" t="s">
        <v>1603</v>
      </c>
      <c r="G6963" t="s">
        <v>1605</v>
      </c>
      <c r="H6963" t="s">
        <v>1607</v>
      </c>
      <c r="I6963" s="10">
        <v>4.8785426999999999E-2</v>
      </c>
      <c r="J6963">
        <v>10.65</v>
      </c>
      <c r="K6963">
        <v>10.65</v>
      </c>
      <c r="L6963" s="3">
        <v>163.95259999999999</v>
      </c>
      <c r="M6963">
        <v>4</v>
      </c>
      <c r="N6963">
        <f>+$Q$876-Tabla13[[#This Row],[Outlet Establishment Year]]</f>
        <v>9</v>
      </c>
      <c r="O6963">
        <f>+Tabla13[[#This Row],[Sales]]/Tabla13[[#This Row],[Antigüedad]]</f>
        <v>18.216955555555554</v>
      </c>
      <c r="P6963" s="4">
        <f>+Tabla13[[#This Row],[Sales]]/Tabla13[[#This Row],[Item Weight corregido]]</f>
        <v>15.394610328638496</v>
      </c>
    </row>
    <row r="6964" spans="1:16" x14ac:dyDescent="0.3">
      <c r="A6964" t="s">
        <v>13</v>
      </c>
      <c r="B6964" t="s">
        <v>720</v>
      </c>
      <c r="C6964" t="s">
        <v>1584</v>
      </c>
      <c r="D6964">
        <v>2015</v>
      </c>
      <c r="E6964" t="s">
        <v>1593</v>
      </c>
      <c r="F6964" t="s">
        <v>1603</v>
      </c>
      <c r="G6964" t="s">
        <v>1605</v>
      </c>
      <c r="H6964" t="s">
        <v>1607</v>
      </c>
      <c r="I6964" s="10">
        <v>3.1402114000000002E-2</v>
      </c>
      <c r="J6964">
        <v>13.85</v>
      </c>
      <c r="K6964">
        <v>13.85</v>
      </c>
      <c r="L6964" s="3">
        <v>40.247999999999998</v>
      </c>
      <c r="M6964">
        <v>4</v>
      </c>
      <c r="N6964">
        <f>+$Q$876-Tabla13[[#This Row],[Outlet Establishment Year]]</f>
        <v>9</v>
      </c>
      <c r="O6964">
        <f>+Tabla13[[#This Row],[Sales]]/Tabla13[[#This Row],[Antigüedad]]</f>
        <v>4.4719999999999995</v>
      </c>
      <c r="P6964" s="4">
        <f>+Tabla13[[#This Row],[Sales]]/Tabla13[[#This Row],[Item Weight corregido]]</f>
        <v>2.9059927797833933</v>
      </c>
    </row>
    <row r="6965" spans="1:16" x14ac:dyDescent="0.3">
      <c r="A6965" t="s">
        <v>13</v>
      </c>
      <c r="B6965" t="s">
        <v>964</v>
      </c>
      <c r="C6965" t="s">
        <v>1584</v>
      </c>
      <c r="D6965">
        <v>2015</v>
      </c>
      <c r="E6965" t="s">
        <v>1593</v>
      </c>
      <c r="F6965" t="s">
        <v>1603</v>
      </c>
      <c r="G6965" t="s">
        <v>1605</v>
      </c>
      <c r="H6965" t="s">
        <v>1607</v>
      </c>
      <c r="I6965" s="10">
        <v>8.1492092000000002E-2</v>
      </c>
      <c r="J6965">
        <v>20</v>
      </c>
      <c r="K6965">
        <v>20</v>
      </c>
      <c r="L6965" s="3">
        <v>35.518999999999998</v>
      </c>
      <c r="M6965">
        <v>4</v>
      </c>
      <c r="N6965">
        <f>+$Q$876-Tabla13[[#This Row],[Outlet Establishment Year]]</f>
        <v>9</v>
      </c>
      <c r="O6965">
        <f>+Tabla13[[#This Row],[Sales]]/Tabla13[[#This Row],[Antigüedad]]</f>
        <v>3.9465555555555554</v>
      </c>
      <c r="P6965" s="4">
        <f>+Tabla13[[#This Row],[Sales]]/Tabla13[[#This Row],[Item Weight corregido]]</f>
        <v>1.7759499999999999</v>
      </c>
    </row>
    <row r="6966" spans="1:16" x14ac:dyDescent="0.3">
      <c r="A6966" t="s">
        <v>13</v>
      </c>
      <c r="B6966" t="s">
        <v>1463</v>
      </c>
      <c r="C6966" t="s">
        <v>1588</v>
      </c>
      <c r="D6966">
        <v>2015</v>
      </c>
      <c r="E6966" t="s">
        <v>1593</v>
      </c>
      <c r="F6966" t="s">
        <v>1603</v>
      </c>
      <c r="G6966" t="s">
        <v>1605</v>
      </c>
      <c r="H6966" t="s">
        <v>1607</v>
      </c>
      <c r="I6966" s="10">
        <v>3.1288337999999999E-2</v>
      </c>
      <c r="J6966">
        <v>10.395</v>
      </c>
      <c r="K6966">
        <v>10.395</v>
      </c>
      <c r="L6966" s="3">
        <v>159.56039999999999</v>
      </c>
      <c r="M6966">
        <v>4</v>
      </c>
      <c r="N6966">
        <f>+$Q$876-Tabla13[[#This Row],[Outlet Establishment Year]]</f>
        <v>9</v>
      </c>
      <c r="O6966">
        <f>+Tabla13[[#This Row],[Sales]]/Tabla13[[#This Row],[Antigüedad]]</f>
        <v>17.72893333333333</v>
      </c>
      <c r="P6966" s="4">
        <f>+Tabla13[[#This Row],[Sales]]/Tabla13[[#This Row],[Item Weight corregido]]</f>
        <v>15.349725829725829</v>
      </c>
    </row>
    <row r="6967" spans="1:16" x14ac:dyDescent="0.3">
      <c r="A6967" t="s">
        <v>13</v>
      </c>
      <c r="B6967" t="s">
        <v>965</v>
      </c>
      <c r="C6967" t="s">
        <v>1580</v>
      </c>
      <c r="D6967">
        <v>2015</v>
      </c>
      <c r="E6967" t="s">
        <v>1593</v>
      </c>
      <c r="F6967" t="s">
        <v>1603</v>
      </c>
      <c r="G6967" t="s">
        <v>1605</v>
      </c>
      <c r="H6967" t="s">
        <v>1607</v>
      </c>
      <c r="I6967" s="10">
        <v>7.2131519000000005E-2</v>
      </c>
      <c r="J6967">
        <v>6.1950000000000003</v>
      </c>
      <c r="K6967">
        <v>6.1950000000000003</v>
      </c>
      <c r="L6967" s="3">
        <v>120.10980000000001</v>
      </c>
      <c r="M6967">
        <v>4</v>
      </c>
      <c r="N6967">
        <f>+$Q$876-Tabla13[[#This Row],[Outlet Establishment Year]]</f>
        <v>9</v>
      </c>
      <c r="O6967">
        <f>+Tabla13[[#This Row],[Sales]]/Tabla13[[#This Row],[Antigüedad]]</f>
        <v>13.345533333333334</v>
      </c>
      <c r="P6967" s="4">
        <f>+Tabla13[[#This Row],[Sales]]/Tabla13[[#This Row],[Item Weight corregido]]</f>
        <v>19.38818401937046</v>
      </c>
    </row>
    <row r="6968" spans="1:16" x14ac:dyDescent="0.3">
      <c r="A6968" t="s">
        <v>13</v>
      </c>
      <c r="B6968" t="s">
        <v>946</v>
      </c>
      <c r="C6968" t="s">
        <v>1580</v>
      </c>
      <c r="D6968">
        <v>2015</v>
      </c>
      <c r="E6968" t="s">
        <v>1593</v>
      </c>
      <c r="F6968" t="s">
        <v>1603</v>
      </c>
      <c r="G6968" t="s">
        <v>1605</v>
      </c>
      <c r="H6968" t="s">
        <v>1607</v>
      </c>
      <c r="I6968" s="10">
        <v>4.2006479999999999E-2</v>
      </c>
      <c r="J6968">
        <v>6.6749999999999998</v>
      </c>
      <c r="K6968">
        <v>6.6749999999999998</v>
      </c>
      <c r="L6968" s="3">
        <v>92.646199999999993</v>
      </c>
      <c r="M6968">
        <v>4</v>
      </c>
      <c r="N6968">
        <f>+$Q$876-Tabla13[[#This Row],[Outlet Establishment Year]]</f>
        <v>9</v>
      </c>
      <c r="O6968">
        <f>+Tabla13[[#This Row],[Sales]]/Tabla13[[#This Row],[Antigüedad]]</f>
        <v>10.294022222222221</v>
      </c>
      <c r="P6968" s="4">
        <f>+Tabla13[[#This Row],[Sales]]/Tabla13[[#This Row],[Item Weight corregido]]</f>
        <v>13.879580524344568</v>
      </c>
    </row>
    <row r="6969" spans="1:16" x14ac:dyDescent="0.3">
      <c r="A6969" t="s">
        <v>13</v>
      </c>
      <c r="B6969" t="s">
        <v>383</v>
      </c>
      <c r="C6969" t="s">
        <v>1580</v>
      </c>
      <c r="D6969">
        <v>2015</v>
      </c>
      <c r="E6969" t="s">
        <v>1593</v>
      </c>
      <c r="F6969" t="s">
        <v>1603</v>
      </c>
      <c r="G6969" t="s">
        <v>1605</v>
      </c>
      <c r="H6969" t="s">
        <v>1607</v>
      </c>
      <c r="I6969" s="10">
        <v>0.10016525</v>
      </c>
      <c r="J6969">
        <v>7.2350000000000003</v>
      </c>
      <c r="K6969">
        <v>7.2350000000000003</v>
      </c>
      <c r="L6969" s="3">
        <v>193.9452</v>
      </c>
      <c r="M6969">
        <v>4</v>
      </c>
      <c r="N6969">
        <f>+$Q$876-Tabla13[[#This Row],[Outlet Establishment Year]]</f>
        <v>9</v>
      </c>
      <c r="O6969">
        <f>+Tabla13[[#This Row],[Sales]]/Tabla13[[#This Row],[Antigüedad]]</f>
        <v>21.549466666666667</v>
      </c>
      <c r="P6969" s="4">
        <f>+Tabla13[[#This Row],[Sales]]/Tabla13[[#This Row],[Item Weight corregido]]</f>
        <v>26.806523842432618</v>
      </c>
    </row>
    <row r="6970" spans="1:16" x14ac:dyDescent="0.3">
      <c r="A6970" t="s">
        <v>13</v>
      </c>
      <c r="B6970" t="s">
        <v>1489</v>
      </c>
      <c r="C6970" t="s">
        <v>1580</v>
      </c>
      <c r="D6970">
        <v>2015</v>
      </c>
      <c r="E6970" t="s">
        <v>1593</v>
      </c>
      <c r="F6970" t="s">
        <v>1603</v>
      </c>
      <c r="G6970" t="s">
        <v>1605</v>
      </c>
      <c r="H6970" t="s">
        <v>1607</v>
      </c>
      <c r="I6970" s="10">
        <v>1.5332872000000001E-2</v>
      </c>
      <c r="J6970">
        <v>7.3150000000000004</v>
      </c>
      <c r="K6970">
        <v>7.3150000000000004</v>
      </c>
      <c r="L6970" s="3">
        <v>154.03399999999999</v>
      </c>
      <c r="M6970">
        <v>4</v>
      </c>
      <c r="N6970">
        <f>+$Q$876-Tabla13[[#This Row],[Outlet Establishment Year]]</f>
        <v>9</v>
      </c>
      <c r="O6970">
        <f>+Tabla13[[#This Row],[Sales]]/Tabla13[[#This Row],[Antigüedad]]</f>
        <v>17.114888888888888</v>
      </c>
      <c r="P6970" s="4">
        <f>+Tabla13[[#This Row],[Sales]]/Tabla13[[#This Row],[Item Weight corregido]]</f>
        <v>21.057279562542718</v>
      </c>
    </row>
    <row r="6971" spans="1:16" x14ac:dyDescent="0.3">
      <c r="A6971" t="s">
        <v>13</v>
      </c>
      <c r="B6971" t="s">
        <v>882</v>
      </c>
      <c r="C6971" t="s">
        <v>1580</v>
      </c>
      <c r="D6971">
        <v>2015</v>
      </c>
      <c r="E6971" t="s">
        <v>1593</v>
      </c>
      <c r="F6971" t="s">
        <v>1603</v>
      </c>
      <c r="G6971" t="s">
        <v>1605</v>
      </c>
      <c r="H6971" t="s">
        <v>1607</v>
      </c>
      <c r="I6971" s="10">
        <v>2.0433199999999999E-2</v>
      </c>
      <c r="J6971">
        <v>7.42</v>
      </c>
      <c r="K6971">
        <v>7.42</v>
      </c>
      <c r="L6971" s="3">
        <v>248.9092</v>
      </c>
      <c r="M6971">
        <v>4</v>
      </c>
      <c r="N6971">
        <f>+$Q$876-Tabla13[[#This Row],[Outlet Establishment Year]]</f>
        <v>9</v>
      </c>
      <c r="O6971">
        <f>+Tabla13[[#This Row],[Sales]]/Tabla13[[#This Row],[Antigüedad]]</f>
        <v>27.656577777777777</v>
      </c>
      <c r="P6971" s="4">
        <f>+Tabla13[[#This Row],[Sales]]/Tabla13[[#This Row],[Item Weight corregido]]</f>
        <v>33.545714285714283</v>
      </c>
    </row>
    <row r="6972" spans="1:16" x14ac:dyDescent="0.3">
      <c r="A6972" t="s">
        <v>13</v>
      </c>
      <c r="B6972" t="s">
        <v>86</v>
      </c>
      <c r="C6972" t="s">
        <v>1580</v>
      </c>
      <c r="D6972">
        <v>2015</v>
      </c>
      <c r="E6972" t="s">
        <v>1593</v>
      </c>
      <c r="F6972" t="s">
        <v>1603</v>
      </c>
      <c r="G6972" t="s">
        <v>1605</v>
      </c>
      <c r="H6972" t="s">
        <v>1607</v>
      </c>
      <c r="I6972" s="10">
        <v>1.0032624E-2</v>
      </c>
      <c r="J6972">
        <v>7.9050000000000002</v>
      </c>
      <c r="K6972">
        <v>7.9050000000000002</v>
      </c>
      <c r="L6972" s="3">
        <v>248.3408</v>
      </c>
      <c r="M6972">
        <v>4</v>
      </c>
      <c r="N6972">
        <f>+$Q$876-Tabla13[[#This Row],[Outlet Establishment Year]]</f>
        <v>9</v>
      </c>
      <c r="O6972">
        <f>+Tabla13[[#This Row],[Sales]]/Tabla13[[#This Row],[Antigüedad]]</f>
        <v>27.593422222222223</v>
      </c>
      <c r="P6972" s="4">
        <f>+Tabla13[[#This Row],[Sales]]/Tabla13[[#This Row],[Item Weight corregido]]</f>
        <v>31.415660974067045</v>
      </c>
    </row>
    <row r="6973" spans="1:16" x14ac:dyDescent="0.3">
      <c r="A6973" t="s">
        <v>13</v>
      </c>
      <c r="B6973" t="s">
        <v>1272</v>
      </c>
      <c r="C6973" t="s">
        <v>1580</v>
      </c>
      <c r="D6973">
        <v>2015</v>
      </c>
      <c r="E6973" t="s">
        <v>1593</v>
      </c>
      <c r="F6973" t="s">
        <v>1603</v>
      </c>
      <c r="G6973" t="s">
        <v>1605</v>
      </c>
      <c r="H6973" t="s">
        <v>1607</v>
      </c>
      <c r="I6973" s="10">
        <v>0.111666665</v>
      </c>
      <c r="J6973">
        <v>8.02</v>
      </c>
      <c r="K6973">
        <v>8.02</v>
      </c>
      <c r="L6973" s="3">
        <v>155.2998</v>
      </c>
      <c r="M6973">
        <v>4</v>
      </c>
      <c r="N6973">
        <f>+$Q$876-Tabla13[[#This Row],[Outlet Establishment Year]]</f>
        <v>9</v>
      </c>
      <c r="O6973">
        <f>+Tabla13[[#This Row],[Sales]]/Tabla13[[#This Row],[Antigüedad]]</f>
        <v>17.255533333333332</v>
      </c>
      <c r="P6973" s="4">
        <f>+Tabla13[[#This Row],[Sales]]/Tabla13[[#This Row],[Item Weight corregido]]</f>
        <v>19.364064837905239</v>
      </c>
    </row>
    <row r="6974" spans="1:16" x14ac:dyDescent="0.3">
      <c r="A6974" t="s">
        <v>13</v>
      </c>
      <c r="B6974" t="s">
        <v>58</v>
      </c>
      <c r="C6974" t="s">
        <v>1580</v>
      </c>
      <c r="D6974">
        <v>2015</v>
      </c>
      <c r="E6974" t="s">
        <v>1593</v>
      </c>
      <c r="F6974" t="s">
        <v>1603</v>
      </c>
      <c r="G6974" t="s">
        <v>1605</v>
      </c>
      <c r="H6974" t="s">
        <v>1607</v>
      </c>
      <c r="I6974" s="10">
        <v>0.17470386199999999</v>
      </c>
      <c r="J6974">
        <v>9.3000000000000007</v>
      </c>
      <c r="K6974">
        <v>9.3000000000000007</v>
      </c>
      <c r="L6974" s="3">
        <v>104.0964</v>
      </c>
      <c r="M6974">
        <v>4</v>
      </c>
      <c r="N6974">
        <f>+$Q$876-Tabla13[[#This Row],[Outlet Establishment Year]]</f>
        <v>9</v>
      </c>
      <c r="O6974">
        <f>+Tabla13[[#This Row],[Sales]]/Tabla13[[#This Row],[Antigüedad]]</f>
        <v>11.566266666666667</v>
      </c>
      <c r="P6974" s="4">
        <f>+Tabla13[[#This Row],[Sales]]/Tabla13[[#This Row],[Item Weight corregido]]</f>
        <v>11.19316129032258</v>
      </c>
    </row>
    <row r="6975" spans="1:16" x14ac:dyDescent="0.3">
      <c r="A6975" t="s">
        <v>13</v>
      </c>
      <c r="B6975" t="s">
        <v>544</v>
      </c>
      <c r="C6975" t="s">
        <v>1580</v>
      </c>
      <c r="D6975">
        <v>2015</v>
      </c>
      <c r="E6975" t="s">
        <v>1593</v>
      </c>
      <c r="F6975" t="s">
        <v>1603</v>
      </c>
      <c r="G6975" t="s">
        <v>1605</v>
      </c>
      <c r="H6975" t="s">
        <v>1607</v>
      </c>
      <c r="I6975" s="10">
        <v>0.11232455199999999</v>
      </c>
      <c r="J6975">
        <v>10.395</v>
      </c>
      <c r="K6975">
        <v>10.395</v>
      </c>
      <c r="L6975" s="3">
        <v>60.622</v>
      </c>
      <c r="M6975">
        <v>4</v>
      </c>
      <c r="N6975">
        <f>+$Q$876-Tabla13[[#This Row],[Outlet Establishment Year]]</f>
        <v>9</v>
      </c>
      <c r="O6975">
        <f>+Tabla13[[#This Row],[Sales]]/Tabla13[[#This Row],[Antigüedad]]</f>
        <v>6.7357777777777779</v>
      </c>
      <c r="P6975" s="4">
        <f>+Tabla13[[#This Row],[Sales]]/Tabla13[[#This Row],[Item Weight corregido]]</f>
        <v>5.8318422318422325</v>
      </c>
    </row>
    <row r="6976" spans="1:16" x14ac:dyDescent="0.3">
      <c r="A6976" t="s">
        <v>13</v>
      </c>
      <c r="B6976" t="s">
        <v>87</v>
      </c>
      <c r="C6976" t="s">
        <v>1580</v>
      </c>
      <c r="D6976">
        <v>2015</v>
      </c>
      <c r="E6976" t="s">
        <v>1593</v>
      </c>
      <c r="F6976" t="s">
        <v>1603</v>
      </c>
      <c r="G6976" t="s">
        <v>1605</v>
      </c>
      <c r="H6976" t="s">
        <v>1607</v>
      </c>
      <c r="I6976" s="10">
        <v>2.9001987E-2</v>
      </c>
      <c r="J6976">
        <v>10.8</v>
      </c>
      <c r="K6976">
        <v>10.8</v>
      </c>
      <c r="L6976" s="3">
        <v>238.62219999999999</v>
      </c>
      <c r="M6976">
        <v>4</v>
      </c>
      <c r="N6976">
        <f>+$Q$876-Tabla13[[#This Row],[Outlet Establishment Year]]</f>
        <v>9</v>
      </c>
      <c r="O6976">
        <f>+Tabla13[[#This Row],[Sales]]/Tabla13[[#This Row],[Antigüedad]]</f>
        <v>26.513577777777776</v>
      </c>
      <c r="P6976" s="4">
        <f>+Tabla13[[#This Row],[Sales]]/Tabla13[[#This Row],[Item Weight corregido]]</f>
        <v>22.094648148148146</v>
      </c>
    </row>
    <row r="6977" spans="1:16" x14ac:dyDescent="0.3">
      <c r="A6977" t="s">
        <v>13</v>
      </c>
      <c r="B6977" t="s">
        <v>899</v>
      </c>
      <c r="C6977" t="s">
        <v>1580</v>
      </c>
      <c r="D6977">
        <v>2015</v>
      </c>
      <c r="E6977" t="s">
        <v>1593</v>
      </c>
      <c r="F6977" t="s">
        <v>1603</v>
      </c>
      <c r="G6977" t="s">
        <v>1605</v>
      </c>
      <c r="H6977" t="s">
        <v>1607</v>
      </c>
      <c r="I6977" s="10">
        <v>0.135416391</v>
      </c>
      <c r="J6977">
        <v>11.1</v>
      </c>
      <c r="K6977">
        <v>11.1</v>
      </c>
      <c r="L6977" s="3">
        <v>218.34819999999999</v>
      </c>
      <c r="M6977">
        <v>4</v>
      </c>
      <c r="N6977">
        <f>+$Q$876-Tabla13[[#This Row],[Outlet Establishment Year]]</f>
        <v>9</v>
      </c>
      <c r="O6977">
        <f>+Tabla13[[#This Row],[Sales]]/Tabla13[[#This Row],[Antigüedad]]</f>
        <v>24.26091111111111</v>
      </c>
      <c r="P6977" s="4">
        <f>+Tabla13[[#This Row],[Sales]]/Tabla13[[#This Row],[Item Weight corregido]]</f>
        <v>19.671009009009008</v>
      </c>
    </row>
    <row r="6978" spans="1:16" x14ac:dyDescent="0.3">
      <c r="A6978" t="s">
        <v>13</v>
      </c>
      <c r="B6978" t="s">
        <v>1321</v>
      </c>
      <c r="C6978" t="s">
        <v>1580</v>
      </c>
      <c r="D6978">
        <v>2015</v>
      </c>
      <c r="E6978" t="s">
        <v>1593</v>
      </c>
      <c r="F6978" t="s">
        <v>1603</v>
      </c>
      <c r="G6978" t="s">
        <v>1605</v>
      </c>
      <c r="H6978" t="s">
        <v>1607</v>
      </c>
      <c r="I6978" s="10">
        <v>3.0869612000000001E-2</v>
      </c>
      <c r="J6978">
        <v>11.35</v>
      </c>
      <c r="K6978">
        <v>11.35</v>
      </c>
      <c r="L6978" s="3">
        <v>49.800800000000002</v>
      </c>
      <c r="M6978">
        <v>4</v>
      </c>
      <c r="N6978">
        <f>+$Q$876-Tabla13[[#This Row],[Outlet Establishment Year]]</f>
        <v>9</v>
      </c>
      <c r="O6978">
        <f>+Tabla13[[#This Row],[Sales]]/Tabla13[[#This Row],[Antigüedad]]</f>
        <v>5.5334222222222227</v>
      </c>
      <c r="P6978" s="4">
        <f>+Tabla13[[#This Row],[Sales]]/Tabla13[[#This Row],[Item Weight corregido]]</f>
        <v>4.3877356828193834</v>
      </c>
    </row>
    <row r="6979" spans="1:16" x14ac:dyDescent="0.3">
      <c r="A6979" t="s">
        <v>13</v>
      </c>
      <c r="B6979" t="s">
        <v>355</v>
      </c>
      <c r="C6979" t="s">
        <v>1580</v>
      </c>
      <c r="D6979">
        <v>2015</v>
      </c>
      <c r="E6979" t="s">
        <v>1593</v>
      </c>
      <c r="F6979" t="s">
        <v>1603</v>
      </c>
      <c r="G6979" t="s">
        <v>1605</v>
      </c>
      <c r="H6979" t="s">
        <v>1607</v>
      </c>
      <c r="I6979" s="10">
        <v>6.7011609E-2</v>
      </c>
      <c r="J6979">
        <v>14.1</v>
      </c>
      <c r="K6979">
        <v>14.1</v>
      </c>
      <c r="L6979" s="3">
        <v>197.10839999999999</v>
      </c>
      <c r="M6979">
        <v>4</v>
      </c>
      <c r="N6979">
        <f>+$Q$876-Tabla13[[#This Row],[Outlet Establishment Year]]</f>
        <v>9</v>
      </c>
      <c r="O6979">
        <f>+Tabla13[[#This Row],[Sales]]/Tabla13[[#This Row],[Antigüedad]]</f>
        <v>21.900933333333331</v>
      </c>
      <c r="P6979" s="4">
        <f>+Tabla13[[#This Row],[Sales]]/Tabla13[[#This Row],[Item Weight corregido]]</f>
        <v>13.97931914893617</v>
      </c>
    </row>
    <row r="6980" spans="1:16" x14ac:dyDescent="0.3">
      <c r="A6980" t="s">
        <v>13</v>
      </c>
      <c r="B6980" t="s">
        <v>1285</v>
      </c>
      <c r="C6980" t="s">
        <v>1580</v>
      </c>
      <c r="D6980">
        <v>2015</v>
      </c>
      <c r="E6980" t="s">
        <v>1593</v>
      </c>
      <c r="F6980" t="s">
        <v>1603</v>
      </c>
      <c r="G6980" t="s">
        <v>1605</v>
      </c>
      <c r="H6980" t="s">
        <v>1607</v>
      </c>
      <c r="I6980" s="10">
        <v>0.119131749</v>
      </c>
      <c r="J6980">
        <v>15</v>
      </c>
      <c r="K6980">
        <v>15</v>
      </c>
      <c r="L6980" s="3">
        <v>226.96940000000001</v>
      </c>
      <c r="M6980">
        <v>4</v>
      </c>
      <c r="N6980">
        <f>+$Q$876-Tabla13[[#This Row],[Outlet Establishment Year]]</f>
        <v>9</v>
      </c>
      <c r="O6980">
        <f>+Tabla13[[#This Row],[Sales]]/Tabla13[[#This Row],[Antigüedad]]</f>
        <v>25.218822222222222</v>
      </c>
      <c r="P6980" s="4">
        <f>+Tabla13[[#This Row],[Sales]]/Tabla13[[#This Row],[Item Weight corregido]]</f>
        <v>15.131293333333334</v>
      </c>
    </row>
    <row r="6981" spans="1:16" x14ac:dyDescent="0.3">
      <c r="A6981" t="s">
        <v>13</v>
      </c>
      <c r="B6981" t="s">
        <v>1257</v>
      </c>
      <c r="C6981" t="s">
        <v>1580</v>
      </c>
      <c r="D6981">
        <v>2015</v>
      </c>
      <c r="E6981" t="s">
        <v>1593</v>
      </c>
      <c r="F6981" t="s">
        <v>1603</v>
      </c>
      <c r="G6981" t="s">
        <v>1605</v>
      </c>
      <c r="H6981" t="s">
        <v>1607</v>
      </c>
      <c r="I6981" s="10">
        <v>5.8513255E-2</v>
      </c>
      <c r="J6981">
        <v>15</v>
      </c>
      <c r="K6981">
        <v>15</v>
      </c>
      <c r="L6981" s="3">
        <v>46.974400000000003</v>
      </c>
      <c r="M6981">
        <v>4</v>
      </c>
      <c r="N6981">
        <f>+$Q$876-Tabla13[[#This Row],[Outlet Establishment Year]]</f>
        <v>9</v>
      </c>
      <c r="O6981">
        <f>+Tabla13[[#This Row],[Sales]]/Tabla13[[#This Row],[Antigüedad]]</f>
        <v>5.2193777777777779</v>
      </c>
      <c r="P6981" s="4">
        <f>+Tabla13[[#This Row],[Sales]]/Tabla13[[#This Row],[Item Weight corregido]]</f>
        <v>3.131626666666667</v>
      </c>
    </row>
    <row r="6982" spans="1:16" x14ac:dyDescent="0.3">
      <c r="A6982" t="s">
        <v>13</v>
      </c>
      <c r="B6982" t="s">
        <v>1532</v>
      </c>
      <c r="C6982" t="s">
        <v>1580</v>
      </c>
      <c r="D6982">
        <v>2015</v>
      </c>
      <c r="E6982" t="s">
        <v>1593</v>
      </c>
      <c r="F6982" t="s">
        <v>1603</v>
      </c>
      <c r="G6982" t="s">
        <v>1605</v>
      </c>
      <c r="H6982" t="s">
        <v>1607</v>
      </c>
      <c r="I6982" s="10">
        <v>0.105068444</v>
      </c>
      <c r="J6982">
        <v>16.75</v>
      </c>
      <c r="K6982">
        <v>16.75</v>
      </c>
      <c r="L6982" s="3">
        <v>156.66300000000001</v>
      </c>
      <c r="M6982">
        <v>4</v>
      </c>
      <c r="N6982">
        <f>+$Q$876-Tabla13[[#This Row],[Outlet Establishment Year]]</f>
        <v>9</v>
      </c>
      <c r="O6982">
        <f>+Tabla13[[#This Row],[Sales]]/Tabla13[[#This Row],[Antigüedad]]</f>
        <v>17.407</v>
      </c>
      <c r="P6982" s="4">
        <f>+Tabla13[[#This Row],[Sales]]/Tabla13[[#This Row],[Item Weight corregido]]</f>
        <v>9.3530149253731345</v>
      </c>
    </row>
    <row r="6983" spans="1:16" x14ac:dyDescent="0.3">
      <c r="A6983" t="s">
        <v>13</v>
      </c>
      <c r="B6983" t="s">
        <v>559</v>
      </c>
      <c r="C6983" t="s">
        <v>1580</v>
      </c>
      <c r="D6983">
        <v>2015</v>
      </c>
      <c r="E6983" t="s">
        <v>1593</v>
      </c>
      <c r="F6983" t="s">
        <v>1603</v>
      </c>
      <c r="G6983" t="s">
        <v>1605</v>
      </c>
      <c r="H6983" t="s">
        <v>1607</v>
      </c>
      <c r="I6983" s="10">
        <v>0.139700397</v>
      </c>
      <c r="J6983">
        <v>16.850000000000001</v>
      </c>
      <c r="K6983">
        <v>16.850000000000001</v>
      </c>
      <c r="L6983" s="3">
        <v>147.77600000000001</v>
      </c>
      <c r="M6983">
        <v>4</v>
      </c>
      <c r="N6983">
        <f>+$Q$876-Tabla13[[#This Row],[Outlet Establishment Year]]</f>
        <v>9</v>
      </c>
      <c r="O6983">
        <f>+Tabla13[[#This Row],[Sales]]/Tabla13[[#This Row],[Antigüedad]]</f>
        <v>16.419555555555558</v>
      </c>
      <c r="P6983" s="4">
        <f>+Tabla13[[#This Row],[Sales]]/Tabla13[[#This Row],[Item Weight corregido]]</f>
        <v>8.770089020771513</v>
      </c>
    </row>
    <row r="6984" spans="1:16" x14ac:dyDescent="0.3">
      <c r="A6984" t="s">
        <v>13</v>
      </c>
      <c r="B6984" t="s">
        <v>799</v>
      </c>
      <c r="C6984" t="s">
        <v>1580</v>
      </c>
      <c r="D6984">
        <v>2015</v>
      </c>
      <c r="E6984" t="s">
        <v>1593</v>
      </c>
      <c r="F6984" t="s">
        <v>1603</v>
      </c>
      <c r="G6984" t="s">
        <v>1605</v>
      </c>
      <c r="H6984" t="s">
        <v>1607</v>
      </c>
      <c r="I6984" s="10">
        <v>5.2550475999999999E-2</v>
      </c>
      <c r="J6984">
        <v>17.5</v>
      </c>
      <c r="K6984">
        <v>17.5</v>
      </c>
      <c r="L6984" s="3">
        <v>101.29900000000001</v>
      </c>
      <c r="M6984">
        <v>4</v>
      </c>
      <c r="N6984">
        <f>+$Q$876-Tabla13[[#This Row],[Outlet Establishment Year]]</f>
        <v>9</v>
      </c>
      <c r="O6984">
        <f>+Tabla13[[#This Row],[Sales]]/Tabla13[[#This Row],[Antigüedad]]</f>
        <v>11.255444444444445</v>
      </c>
      <c r="P6984" s="4">
        <f>+Tabla13[[#This Row],[Sales]]/Tabla13[[#This Row],[Item Weight corregido]]</f>
        <v>5.7885142857142862</v>
      </c>
    </row>
    <row r="6985" spans="1:16" x14ac:dyDescent="0.3">
      <c r="A6985" t="s">
        <v>13</v>
      </c>
      <c r="B6985" t="s">
        <v>1551</v>
      </c>
      <c r="C6985" t="s">
        <v>1580</v>
      </c>
      <c r="D6985">
        <v>2015</v>
      </c>
      <c r="E6985" t="s">
        <v>1593</v>
      </c>
      <c r="F6985" t="s">
        <v>1603</v>
      </c>
      <c r="G6985" t="s">
        <v>1605</v>
      </c>
      <c r="H6985" t="s">
        <v>1607</v>
      </c>
      <c r="I6985" s="10">
        <v>4.9167387999999999E-2</v>
      </c>
      <c r="J6985">
        <v>17.600000000000001</v>
      </c>
      <c r="K6985">
        <v>17.600000000000001</v>
      </c>
      <c r="L6985" s="3">
        <v>114.91759999999999</v>
      </c>
      <c r="M6985">
        <v>4</v>
      </c>
      <c r="N6985">
        <f>+$Q$876-Tabla13[[#This Row],[Outlet Establishment Year]]</f>
        <v>9</v>
      </c>
      <c r="O6985">
        <f>+Tabla13[[#This Row],[Sales]]/Tabla13[[#This Row],[Antigüedad]]</f>
        <v>12.768622222222222</v>
      </c>
      <c r="P6985" s="4">
        <f>+Tabla13[[#This Row],[Sales]]/Tabla13[[#This Row],[Item Weight corregido]]</f>
        <v>6.5294090909090903</v>
      </c>
    </row>
    <row r="6986" spans="1:16" x14ac:dyDescent="0.3">
      <c r="A6986" t="s">
        <v>13</v>
      </c>
      <c r="B6986" t="s">
        <v>1318</v>
      </c>
      <c r="C6986" t="s">
        <v>1580</v>
      </c>
      <c r="D6986">
        <v>2015</v>
      </c>
      <c r="E6986" t="s">
        <v>1593</v>
      </c>
      <c r="F6986" t="s">
        <v>1603</v>
      </c>
      <c r="G6986" t="s">
        <v>1605</v>
      </c>
      <c r="H6986" t="s">
        <v>1607</v>
      </c>
      <c r="I6986" s="10">
        <v>1.5309885000000001E-2</v>
      </c>
      <c r="J6986">
        <v>18.25</v>
      </c>
      <c r="K6986">
        <v>18.25</v>
      </c>
      <c r="L6986" s="3">
        <v>197.60839999999999</v>
      </c>
      <c r="M6986">
        <v>4</v>
      </c>
      <c r="N6986">
        <f>+$Q$876-Tabla13[[#This Row],[Outlet Establishment Year]]</f>
        <v>9</v>
      </c>
      <c r="O6986">
        <f>+Tabla13[[#This Row],[Sales]]/Tabla13[[#This Row],[Antigüedad]]</f>
        <v>21.956488888888888</v>
      </c>
      <c r="P6986" s="4">
        <f>+Tabla13[[#This Row],[Sales]]/Tabla13[[#This Row],[Item Weight corregido]]</f>
        <v>10.827857534246574</v>
      </c>
    </row>
    <row r="6987" spans="1:16" x14ac:dyDescent="0.3">
      <c r="A6987" t="s">
        <v>13</v>
      </c>
      <c r="B6987" t="s">
        <v>1475</v>
      </c>
      <c r="C6987" t="s">
        <v>1580</v>
      </c>
      <c r="D6987">
        <v>2015</v>
      </c>
      <c r="E6987" t="s">
        <v>1593</v>
      </c>
      <c r="F6987" t="s">
        <v>1603</v>
      </c>
      <c r="G6987" t="s">
        <v>1605</v>
      </c>
      <c r="H6987" t="s">
        <v>1607</v>
      </c>
      <c r="I6987" s="10">
        <v>7.7882225999999999E-2</v>
      </c>
      <c r="J6987">
        <v>18.25</v>
      </c>
      <c r="K6987">
        <v>18.25</v>
      </c>
      <c r="L6987" s="3">
        <v>258.09620000000001</v>
      </c>
      <c r="M6987">
        <v>4</v>
      </c>
      <c r="N6987">
        <f>+$Q$876-Tabla13[[#This Row],[Outlet Establishment Year]]</f>
        <v>9</v>
      </c>
      <c r="O6987">
        <f>+Tabla13[[#This Row],[Sales]]/Tabla13[[#This Row],[Antigüedad]]</f>
        <v>28.677355555555557</v>
      </c>
      <c r="P6987" s="4">
        <f>+Tabla13[[#This Row],[Sales]]/Tabla13[[#This Row],[Item Weight corregido]]</f>
        <v>14.142257534246577</v>
      </c>
    </row>
    <row r="6988" spans="1:16" x14ac:dyDescent="0.3">
      <c r="A6988" t="s">
        <v>13</v>
      </c>
      <c r="B6988" t="s">
        <v>1139</v>
      </c>
      <c r="C6988" t="s">
        <v>1580</v>
      </c>
      <c r="D6988">
        <v>2015</v>
      </c>
      <c r="E6988" t="s">
        <v>1593</v>
      </c>
      <c r="F6988" t="s">
        <v>1603</v>
      </c>
      <c r="G6988" t="s">
        <v>1605</v>
      </c>
      <c r="H6988" t="s">
        <v>1607</v>
      </c>
      <c r="I6988" s="10">
        <v>7.5347425999999995E-2</v>
      </c>
      <c r="J6988">
        <v>18.25</v>
      </c>
      <c r="K6988">
        <v>18.25</v>
      </c>
      <c r="L6988" s="3">
        <v>126.30459999999999</v>
      </c>
      <c r="M6988">
        <v>4</v>
      </c>
      <c r="N6988">
        <f>+$Q$876-Tabla13[[#This Row],[Outlet Establishment Year]]</f>
        <v>9</v>
      </c>
      <c r="O6988">
        <f>+Tabla13[[#This Row],[Sales]]/Tabla13[[#This Row],[Antigüedad]]</f>
        <v>14.033844444444444</v>
      </c>
      <c r="P6988" s="4">
        <f>+Tabla13[[#This Row],[Sales]]/Tabla13[[#This Row],[Item Weight corregido]]</f>
        <v>6.9207999999999998</v>
      </c>
    </row>
    <row r="6989" spans="1:16" x14ac:dyDescent="0.3">
      <c r="A6989" t="s">
        <v>13</v>
      </c>
      <c r="B6989" t="s">
        <v>608</v>
      </c>
      <c r="C6989" t="s">
        <v>1580</v>
      </c>
      <c r="D6989">
        <v>2015</v>
      </c>
      <c r="E6989" t="s">
        <v>1593</v>
      </c>
      <c r="F6989" t="s">
        <v>1603</v>
      </c>
      <c r="G6989" t="s">
        <v>1605</v>
      </c>
      <c r="H6989" t="s">
        <v>1607</v>
      </c>
      <c r="I6989" s="10">
        <v>0.108930629</v>
      </c>
      <c r="J6989">
        <v>20.75</v>
      </c>
      <c r="K6989">
        <v>20.75</v>
      </c>
      <c r="L6989" s="3">
        <v>160.95779999999999</v>
      </c>
      <c r="M6989">
        <v>4</v>
      </c>
      <c r="N6989">
        <f>+$Q$876-Tabla13[[#This Row],[Outlet Establishment Year]]</f>
        <v>9</v>
      </c>
      <c r="O6989">
        <f>+Tabla13[[#This Row],[Sales]]/Tabla13[[#This Row],[Antigüedad]]</f>
        <v>17.8842</v>
      </c>
      <c r="P6989" s="4">
        <f>+Tabla13[[#This Row],[Sales]]/Tabla13[[#This Row],[Item Weight corregido]]</f>
        <v>7.7570024096385541</v>
      </c>
    </row>
    <row r="6990" spans="1:16" x14ac:dyDescent="0.3">
      <c r="A6990" t="s">
        <v>13</v>
      </c>
      <c r="B6990" t="s">
        <v>609</v>
      </c>
      <c r="C6990" t="s">
        <v>1580</v>
      </c>
      <c r="D6990">
        <v>2015</v>
      </c>
      <c r="E6990" t="s">
        <v>1593</v>
      </c>
      <c r="F6990" t="s">
        <v>1603</v>
      </c>
      <c r="G6990" t="s">
        <v>1605</v>
      </c>
      <c r="H6990" t="s">
        <v>1607</v>
      </c>
      <c r="I6990" s="10">
        <v>1.9462622999999998E-2</v>
      </c>
      <c r="J6990">
        <v>21.25</v>
      </c>
      <c r="K6990">
        <v>21.25</v>
      </c>
      <c r="L6990" s="3">
        <v>120.87560000000001</v>
      </c>
      <c r="M6990">
        <v>4</v>
      </c>
      <c r="N6990">
        <f>+$Q$876-Tabla13[[#This Row],[Outlet Establishment Year]]</f>
        <v>9</v>
      </c>
      <c r="O6990">
        <f>+Tabla13[[#This Row],[Sales]]/Tabla13[[#This Row],[Antigüedad]]</f>
        <v>13.430622222222222</v>
      </c>
      <c r="P6990" s="4">
        <f>+Tabla13[[#This Row],[Sales]]/Tabla13[[#This Row],[Item Weight corregido]]</f>
        <v>5.6882635294117652</v>
      </c>
    </row>
    <row r="6991" spans="1:16" x14ac:dyDescent="0.3">
      <c r="A6991" t="s">
        <v>13</v>
      </c>
      <c r="B6991" t="s">
        <v>1400</v>
      </c>
      <c r="C6991" t="s">
        <v>1590</v>
      </c>
      <c r="D6991">
        <v>2015</v>
      </c>
      <c r="E6991" t="s">
        <v>1593</v>
      </c>
      <c r="F6991" t="s">
        <v>1603</v>
      </c>
      <c r="G6991" t="s">
        <v>1605</v>
      </c>
      <c r="H6991" t="s">
        <v>1607</v>
      </c>
      <c r="I6991" s="10">
        <v>1.4584583999999999E-2</v>
      </c>
      <c r="J6991">
        <v>5.78</v>
      </c>
      <c r="K6991">
        <v>5.78</v>
      </c>
      <c r="L6991" s="3">
        <v>146.31020000000001</v>
      </c>
      <c r="M6991">
        <v>4</v>
      </c>
      <c r="N6991">
        <f>+$Q$876-Tabla13[[#This Row],[Outlet Establishment Year]]</f>
        <v>9</v>
      </c>
      <c r="O6991">
        <f>+Tabla13[[#This Row],[Sales]]/Tabla13[[#This Row],[Antigüedad]]</f>
        <v>16.256688888888888</v>
      </c>
      <c r="P6991" s="4">
        <f>+Tabla13[[#This Row],[Sales]]/Tabla13[[#This Row],[Item Weight corregido]]</f>
        <v>25.313183391003459</v>
      </c>
    </row>
    <row r="6992" spans="1:16" x14ac:dyDescent="0.3">
      <c r="A6992" t="s">
        <v>13</v>
      </c>
      <c r="B6992" t="s">
        <v>1149</v>
      </c>
      <c r="C6992" t="s">
        <v>1590</v>
      </c>
      <c r="D6992">
        <v>2015</v>
      </c>
      <c r="E6992" t="s">
        <v>1593</v>
      </c>
      <c r="F6992" t="s">
        <v>1603</v>
      </c>
      <c r="G6992" t="s">
        <v>1605</v>
      </c>
      <c r="H6992" t="s">
        <v>1607</v>
      </c>
      <c r="I6992" s="10">
        <v>0.115265695</v>
      </c>
      <c r="J6992">
        <v>6.1349999999999998</v>
      </c>
      <c r="K6992">
        <v>6.1349999999999998</v>
      </c>
      <c r="L6992" s="3">
        <v>160.52359999999999</v>
      </c>
      <c r="M6992">
        <v>4</v>
      </c>
      <c r="N6992">
        <f>+$Q$876-Tabla13[[#This Row],[Outlet Establishment Year]]</f>
        <v>9</v>
      </c>
      <c r="O6992">
        <f>+Tabla13[[#This Row],[Sales]]/Tabla13[[#This Row],[Antigüedad]]</f>
        <v>17.835955555555554</v>
      </c>
      <c r="P6992" s="4">
        <f>+Tabla13[[#This Row],[Sales]]/Tabla13[[#This Row],[Item Weight corregido]]</f>
        <v>26.16521597392013</v>
      </c>
    </row>
    <row r="6993" spans="1:16" x14ac:dyDescent="0.3">
      <c r="A6993" t="s">
        <v>13</v>
      </c>
      <c r="B6993" t="s">
        <v>1476</v>
      </c>
      <c r="C6993" t="s">
        <v>1590</v>
      </c>
      <c r="D6993">
        <v>2015</v>
      </c>
      <c r="E6993" t="s">
        <v>1593</v>
      </c>
      <c r="F6993" t="s">
        <v>1603</v>
      </c>
      <c r="G6993" t="s">
        <v>1605</v>
      </c>
      <c r="H6993" t="s">
        <v>1607</v>
      </c>
      <c r="I6993" s="10">
        <v>2.7761289000000001E-2</v>
      </c>
      <c r="J6993">
        <v>6.28</v>
      </c>
      <c r="K6993">
        <v>6.28</v>
      </c>
      <c r="L6993" s="3">
        <v>85.819800000000001</v>
      </c>
      <c r="M6993">
        <v>4</v>
      </c>
      <c r="N6993">
        <f>+$Q$876-Tabla13[[#This Row],[Outlet Establishment Year]]</f>
        <v>9</v>
      </c>
      <c r="O6993">
        <f>+Tabla13[[#This Row],[Sales]]/Tabla13[[#This Row],[Antigüedad]]</f>
        <v>9.5355333333333334</v>
      </c>
      <c r="P6993" s="4">
        <f>+Tabla13[[#This Row],[Sales]]/Tabla13[[#This Row],[Item Weight corregido]]</f>
        <v>13.665573248407643</v>
      </c>
    </row>
    <row r="6994" spans="1:16" x14ac:dyDescent="0.3">
      <c r="A6994" t="s">
        <v>13</v>
      </c>
      <c r="B6994" t="s">
        <v>1444</v>
      </c>
      <c r="C6994" t="s">
        <v>1590</v>
      </c>
      <c r="D6994">
        <v>2015</v>
      </c>
      <c r="E6994" t="s">
        <v>1593</v>
      </c>
      <c r="F6994" t="s">
        <v>1603</v>
      </c>
      <c r="G6994" t="s">
        <v>1605</v>
      </c>
      <c r="H6994" t="s">
        <v>1607</v>
      </c>
      <c r="I6994" s="10">
        <v>1.4021626000000001E-2</v>
      </c>
      <c r="J6994">
        <v>6.8650000000000002</v>
      </c>
      <c r="K6994">
        <v>6.8650000000000002</v>
      </c>
      <c r="L6994" s="3">
        <v>127.1652</v>
      </c>
      <c r="M6994">
        <v>4</v>
      </c>
      <c r="N6994">
        <f>+$Q$876-Tabla13[[#This Row],[Outlet Establishment Year]]</f>
        <v>9</v>
      </c>
      <c r="O6994">
        <f>+Tabla13[[#This Row],[Sales]]/Tabla13[[#This Row],[Antigüedad]]</f>
        <v>14.129466666666666</v>
      </c>
      <c r="P6994" s="4">
        <f>+Tabla13[[#This Row],[Sales]]/Tabla13[[#This Row],[Item Weight corregido]]</f>
        <v>18.523699927166788</v>
      </c>
    </row>
    <row r="6995" spans="1:16" x14ac:dyDescent="0.3">
      <c r="A6995" t="s">
        <v>13</v>
      </c>
      <c r="B6995" t="s">
        <v>532</v>
      </c>
      <c r="C6995" t="s">
        <v>1590</v>
      </c>
      <c r="D6995">
        <v>2015</v>
      </c>
      <c r="E6995" t="s">
        <v>1593</v>
      </c>
      <c r="F6995" t="s">
        <v>1603</v>
      </c>
      <c r="G6995" t="s">
        <v>1605</v>
      </c>
      <c r="H6995" t="s">
        <v>1607</v>
      </c>
      <c r="I6995" s="10">
        <v>7.7350111999999999E-2</v>
      </c>
      <c r="J6995">
        <v>6.96</v>
      </c>
      <c r="K6995">
        <v>6.96</v>
      </c>
      <c r="L6995" s="3">
        <v>91.414599999999993</v>
      </c>
      <c r="M6995">
        <v>4</v>
      </c>
      <c r="N6995">
        <f>+$Q$876-Tabla13[[#This Row],[Outlet Establishment Year]]</f>
        <v>9</v>
      </c>
      <c r="O6995">
        <f>+Tabla13[[#This Row],[Sales]]/Tabla13[[#This Row],[Antigüedad]]</f>
        <v>10.157177777777777</v>
      </c>
      <c r="P6995" s="4">
        <f>+Tabla13[[#This Row],[Sales]]/Tabla13[[#This Row],[Item Weight corregido]]</f>
        <v>13.134281609195401</v>
      </c>
    </row>
    <row r="6996" spans="1:16" x14ac:dyDescent="0.3">
      <c r="A6996" t="s">
        <v>13</v>
      </c>
      <c r="B6996" t="s">
        <v>416</v>
      </c>
      <c r="C6996" t="s">
        <v>1590</v>
      </c>
      <c r="D6996">
        <v>2015</v>
      </c>
      <c r="E6996" t="s">
        <v>1593</v>
      </c>
      <c r="F6996" t="s">
        <v>1603</v>
      </c>
      <c r="G6996" t="s">
        <v>1605</v>
      </c>
      <c r="H6996" t="s">
        <v>1607</v>
      </c>
      <c r="I6996" s="10">
        <v>6.1188146999999998E-2</v>
      </c>
      <c r="J6996">
        <v>7.63</v>
      </c>
      <c r="K6996">
        <v>7.63</v>
      </c>
      <c r="L6996" s="3">
        <v>94.043599999999998</v>
      </c>
      <c r="M6996">
        <v>4</v>
      </c>
      <c r="N6996">
        <f>+$Q$876-Tabla13[[#This Row],[Outlet Establishment Year]]</f>
        <v>9</v>
      </c>
      <c r="O6996">
        <f>+Tabla13[[#This Row],[Sales]]/Tabla13[[#This Row],[Antigüedad]]</f>
        <v>10.449288888888889</v>
      </c>
      <c r="P6996" s="4">
        <f>+Tabla13[[#This Row],[Sales]]/Tabla13[[#This Row],[Item Weight corregido]]</f>
        <v>12.325504587155963</v>
      </c>
    </row>
    <row r="6997" spans="1:16" x14ac:dyDescent="0.3">
      <c r="A6997" t="s">
        <v>13</v>
      </c>
      <c r="B6997" t="s">
        <v>938</v>
      </c>
      <c r="C6997" t="s">
        <v>1590</v>
      </c>
      <c r="D6997">
        <v>2015</v>
      </c>
      <c r="E6997" t="s">
        <v>1593</v>
      </c>
      <c r="F6997" t="s">
        <v>1603</v>
      </c>
      <c r="G6997" t="s">
        <v>1605</v>
      </c>
      <c r="H6997" t="s">
        <v>1607</v>
      </c>
      <c r="I6997" s="10">
        <v>2.3934397999999999E-2</v>
      </c>
      <c r="J6997">
        <v>8.5749999999999993</v>
      </c>
      <c r="K6997">
        <v>8.5749999999999993</v>
      </c>
      <c r="L6997" s="3">
        <v>105.828</v>
      </c>
      <c r="M6997">
        <v>4</v>
      </c>
      <c r="N6997">
        <f>+$Q$876-Tabla13[[#This Row],[Outlet Establishment Year]]</f>
        <v>9</v>
      </c>
      <c r="O6997">
        <f>+Tabla13[[#This Row],[Sales]]/Tabla13[[#This Row],[Antigüedad]]</f>
        <v>11.758666666666667</v>
      </c>
      <c r="P6997" s="4">
        <f>+Tabla13[[#This Row],[Sales]]/Tabla13[[#This Row],[Item Weight corregido]]</f>
        <v>12.341457725947523</v>
      </c>
    </row>
    <row r="6998" spans="1:16" x14ac:dyDescent="0.3">
      <c r="A6998" t="s">
        <v>13</v>
      </c>
      <c r="B6998" t="s">
        <v>969</v>
      </c>
      <c r="C6998" t="s">
        <v>1590</v>
      </c>
      <c r="D6998">
        <v>2015</v>
      </c>
      <c r="E6998" t="s">
        <v>1593</v>
      </c>
      <c r="F6998" t="s">
        <v>1603</v>
      </c>
      <c r="G6998" t="s">
        <v>1605</v>
      </c>
      <c r="H6998" t="s">
        <v>1607</v>
      </c>
      <c r="I6998" s="10">
        <v>1.3869809E-2</v>
      </c>
      <c r="J6998">
        <v>9.8000000000000007</v>
      </c>
      <c r="K6998">
        <v>9.8000000000000007</v>
      </c>
      <c r="L6998" s="3">
        <v>47.405999999999999</v>
      </c>
      <c r="M6998">
        <v>4</v>
      </c>
      <c r="N6998">
        <f>+$Q$876-Tabla13[[#This Row],[Outlet Establishment Year]]</f>
        <v>9</v>
      </c>
      <c r="O6998">
        <f>+Tabla13[[#This Row],[Sales]]/Tabla13[[#This Row],[Antigüedad]]</f>
        <v>5.2673333333333332</v>
      </c>
      <c r="P6998" s="4">
        <f>+Tabla13[[#This Row],[Sales]]/Tabla13[[#This Row],[Item Weight corregido]]</f>
        <v>4.8373469387755099</v>
      </c>
    </row>
    <row r="6999" spans="1:16" x14ac:dyDescent="0.3">
      <c r="A6999" t="s">
        <v>13</v>
      </c>
      <c r="B6999" t="s">
        <v>1426</v>
      </c>
      <c r="C6999" t="s">
        <v>1590</v>
      </c>
      <c r="D6999">
        <v>2015</v>
      </c>
      <c r="E6999" t="s">
        <v>1593</v>
      </c>
      <c r="F6999" t="s">
        <v>1603</v>
      </c>
      <c r="G6999" t="s">
        <v>1605</v>
      </c>
      <c r="H6999" t="s">
        <v>1607</v>
      </c>
      <c r="I6999" s="10">
        <v>0.16817143000000001</v>
      </c>
      <c r="J6999">
        <v>9.8949999999999996</v>
      </c>
      <c r="K6999">
        <v>9.8949999999999996</v>
      </c>
      <c r="L6999" s="3">
        <v>237.75640000000001</v>
      </c>
      <c r="M6999">
        <v>4</v>
      </c>
      <c r="N6999">
        <f>+$Q$876-Tabla13[[#This Row],[Outlet Establishment Year]]</f>
        <v>9</v>
      </c>
      <c r="O6999">
        <f>+Tabla13[[#This Row],[Sales]]/Tabla13[[#This Row],[Antigüedad]]</f>
        <v>26.41737777777778</v>
      </c>
      <c r="P6999" s="4">
        <f>+Tabla13[[#This Row],[Sales]]/Tabla13[[#This Row],[Item Weight corregido]]</f>
        <v>24.027933299646289</v>
      </c>
    </row>
    <row r="7000" spans="1:16" x14ac:dyDescent="0.3">
      <c r="A7000" t="s">
        <v>13</v>
      </c>
      <c r="B7000" t="s">
        <v>885</v>
      </c>
      <c r="C7000" t="s">
        <v>1590</v>
      </c>
      <c r="D7000">
        <v>2015</v>
      </c>
      <c r="E7000" t="s">
        <v>1593</v>
      </c>
      <c r="F7000" t="s">
        <v>1603</v>
      </c>
      <c r="G7000" t="s">
        <v>1605</v>
      </c>
      <c r="H7000" t="s">
        <v>1607</v>
      </c>
      <c r="I7000" s="10">
        <v>2.9841759999999998E-2</v>
      </c>
      <c r="J7000">
        <v>12.1</v>
      </c>
      <c r="K7000">
        <v>12.1</v>
      </c>
      <c r="L7000" s="3">
        <v>144.4444</v>
      </c>
      <c r="M7000">
        <v>4</v>
      </c>
      <c r="N7000">
        <f>+$Q$876-Tabla13[[#This Row],[Outlet Establishment Year]]</f>
        <v>9</v>
      </c>
      <c r="O7000">
        <f>+Tabla13[[#This Row],[Sales]]/Tabla13[[#This Row],[Antigüedad]]</f>
        <v>16.049377777777778</v>
      </c>
      <c r="P7000" s="4">
        <f>+Tabla13[[#This Row],[Sales]]/Tabla13[[#This Row],[Item Weight corregido]]</f>
        <v>11.937553719008266</v>
      </c>
    </row>
    <row r="7001" spans="1:16" x14ac:dyDescent="0.3">
      <c r="A7001" t="s">
        <v>13</v>
      </c>
      <c r="B7001" t="s">
        <v>545</v>
      </c>
      <c r="C7001" t="s">
        <v>1590</v>
      </c>
      <c r="D7001">
        <v>2015</v>
      </c>
      <c r="E7001" t="s">
        <v>1593</v>
      </c>
      <c r="F7001" t="s">
        <v>1603</v>
      </c>
      <c r="G7001" t="s">
        <v>1605</v>
      </c>
      <c r="H7001" t="s">
        <v>1607</v>
      </c>
      <c r="I7001" s="10">
        <v>5.6543464000000002E-2</v>
      </c>
      <c r="J7001">
        <v>13.15</v>
      </c>
      <c r="K7001">
        <v>13.15</v>
      </c>
      <c r="L7001" s="3">
        <v>140.5812</v>
      </c>
      <c r="M7001">
        <v>4</v>
      </c>
      <c r="N7001">
        <f>+$Q$876-Tabla13[[#This Row],[Outlet Establishment Year]]</f>
        <v>9</v>
      </c>
      <c r="O7001">
        <f>+Tabla13[[#This Row],[Sales]]/Tabla13[[#This Row],[Antigüedad]]</f>
        <v>15.620133333333333</v>
      </c>
      <c r="P7001" s="4">
        <f>+Tabla13[[#This Row],[Sales]]/Tabla13[[#This Row],[Item Weight corregido]]</f>
        <v>10.690585551330798</v>
      </c>
    </row>
    <row r="7002" spans="1:16" x14ac:dyDescent="0.3">
      <c r="A7002" t="s">
        <v>13</v>
      </c>
      <c r="B7002" t="s">
        <v>506</v>
      </c>
      <c r="C7002" t="s">
        <v>1590</v>
      </c>
      <c r="D7002">
        <v>2015</v>
      </c>
      <c r="E7002" t="s">
        <v>1593</v>
      </c>
      <c r="F7002" t="s">
        <v>1603</v>
      </c>
      <c r="G7002" t="s">
        <v>1605</v>
      </c>
      <c r="H7002" t="s">
        <v>1607</v>
      </c>
      <c r="I7002" s="10">
        <v>4.9178998000000002E-2</v>
      </c>
      <c r="J7002">
        <v>15</v>
      </c>
      <c r="K7002">
        <v>15</v>
      </c>
      <c r="L7002" s="3">
        <v>65.616799999999998</v>
      </c>
      <c r="M7002">
        <v>4</v>
      </c>
      <c r="N7002">
        <f>+$Q$876-Tabla13[[#This Row],[Outlet Establishment Year]]</f>
        <v>9</v>
      </c>
      <c r="O7002">
        <f>+Tabla13[[#This Row],[Sales]]/Tabla13[[#This Row],[Antigüedad]]</f>
        <v>7.2907555555555552</v>
      </c>
      <c r="P7002" s="4">
        <f>+Tabla13[[#This Row],[Sales]]/Tabla13[[#This Row],[Item Weight corregido]]</f>
        <v>4.3744533333333333</v>
      </c>
    </row>
    <row r="7003" spans="1:16" x14ac:dyDescent="0.3">
      <c r="A7003" t="s">
        <v>13</v>
      </c>
      <c r="B7003" t="s">
        <v>1401</v>
      </c>
      <c r="C7003" t="s">
        <v>1589</v>
      </c>
      <c r="D7003">
        <v>2015</v>
      </c>
      <c r="E7003" t="s">
        <v>1593</v>
      </c>
      <c r="F7003" t="s">
        <v>1603</v>
      </c>
      <c r="G7003" t="s">
        <v>1605</v>
      </c>
      <c r="H7003" t="s">
        <v>1607</v>
      </c>
      <c r="I7003" s="10">
        <v>2.5916883000000002E-2</v>
      </c>
      <c r="J7003">
        <v>12.15</v>
      </c>
      <c r="K7003">
        <v>12.15</v>
      </c>
      <c r="L7003" s="3">
        <v>120.244</v>
      </c>
      <c r="M7003">
        <v>4</v>
      </c>
      <c r="N7003">
        <f>+$Q$876-Tabla13[[#This Row],[Outlet Establishment Year]]</f>
        <v>9</v>
      </c>
      <c r="O7003">
        <f>+Tabla13[[#This Row],[Sales]]/Tabla13[[#This Row],[Antigüedad]]</f>
        <v>13.360444444444445</v>
      </c>
      <c r="P7003" s="4">
        <f>+Tabla13[[#This Row],[Sales]]/Tabla13[[#This Row],[Item Weight corregido]]</f>
        <v>9.8966255144032917</v>
      </c>
    </row>
    <row r="7004" spans="1:16" x14ac:dyDescent="0.3">
      <c r="A7004" t="s">
        <v>13</v>
      </c>
      <c r="B7004" t="s">
        <v>702</v>
      </c>
      <c r="C7004" t="s">
        <v>1589</v>
      </c>
      <c r="D7004">
        <v>2015</v>
      </c>
      <c r="E7004" t="s">
        <v>1593</v>
      </c>
      <c r="F7004" t="s">
        <v>1603</v>
      </c>
      <c r="G7004" t="s">
        <v>1605</v>
      </c>
      <c r="H7004" t="s">
        <v>1607</v>
      </c>
      <c r="I7004" s="10">
        <v>3.0678825E-2</v>
      </c>
      <c r="J7004">
        <v>12.85</v>
      </c>
      <c r="K7004">
        <v>12.85</v>
      </c>
      <c r="L7004" s="3">
        <v>251.70400000000001</v>
      </c>
      <c r="M7004">
        <v>4</v>
      </c>
      <c r="N7004">
        <f>+$Q$876-Tabla13[[#This Row],[Outlet Establishment Year]]</f>
        <v>9</v>
      </c>
      <c r="O7004">
        <f>+Tabla13[[#This Row],[Sales]]/Tabla13[[#This Row],[Antigüedad]]</f>
        <v>27.967111111111112</v>
      </c>
      <c r="P7004" s="4">
        <f>+Tabla13[[#This Row],[Sales]]/Tabla13[[#This Row],[Item Weight corregido]]</f>
        <v>19.587859922178989</v>
      </c>
    </row>
    <row r="7005" spans="1:16" x14ac:dyDescent="0.3">
      <c r="A7005" t="s">
        <v>13</v>
      </c>
      <c r="B7005" t="s">
        <v>1121</v>
      </c>
      <c r="C7005" t="s">
        <v>1589</v>
      </c>
      <c r="D7005">
        <v>2015</v>
      </c>
      <c r="E7005" t="s">
        <v>1593</v>
      </c>
      <c r="F7005" t="s">
        <v>1603</v>
      </c>
      <c r="G7005" t="s">
        <v>1605</v>
      </c>
      <c r="H7005" t="s">
        <v>1607</v>
      </c>
      <c r="I7005" s="10">
        <v>0.154301621</v>
      </c>
      <c r="J7005">
        <v>15</v>
      </c>
      <c r="K7005">
        <v>15</v>
      </c>
      <c r="L7005" s="3">
        <v>105.99379999999999</v>
      </c>
      <c r="M7005">
        <v>4</v>
      </c>
      <c r="N7005">
        <f>+$Q$876-Tabla13[[#This Row],[Outlet Establishment Year]]</f>
        <v>9</v>
      </c>
      <c r="O7005">
        <f>+Tabla13[[#This Row],[Sales]]/Tabla13[[#This Row],[Antigüedad]]</f>
        <v>11.777088888888889</v>
      </c>
      <c r="P7005" s="4">
        <f>+Tabla13[[#This Row],[Sales]]/Tabla13[[#This Row],[Item Weight corregido]]</f>
        <v>7.0662533333333331</v>
      </c>
    </row>
    <row r="7006" spans="1:16" x14ac:dyDescent="0.3">
      <c r="A7006" t="s">
        <v>13</v>
      </c>
      <c r="B7006" t="s">
        <v>847</v>
      </c>
      <c r="C7006" t="s">
        <v>1589</v>
      </c>
      <c r="D7006">
        <v>2015</v>
      </c>
      <c r="E7006" t="s">
        <v>1593</v>
      </c>
      <c r="F7006" t="s">
        <v>1603</v>
      </c>
      <c r="G7006" t="s">
        <v>1605</v>
      </c>
      <c r="H7006" t="s">
        <v>1607</v>
      </c>
      <c r="I7006" s="10">
        <v>4.3322253999999998E-2</v>
      </c>
      <c r="J7006">
        <v>15.85</v>
      </c>
      <c r="K7006">
        <v>15.85</v>
      </c>
      <c r="L7006" s="3">
        <v>39.616399999999999</v>
      </c>
      <c r="M7006">
        <v>4</v>
      </c>
      <c r="N7006">
        <f>+$Q$876-Tabla13[[#This Row],[Outlet Establishment Year]]</f>
        <v>9</v>
      </c>
      <c r="O7006">
        <f>+Tabla13[[#This Row],[Sales]]/Tabla13[[#This Row],[Antigüedad]]</f>
        <v>4.4018222222222221</v>
      </c>
      <c r="P7006" s="4">
        <f>+Tabla13[[#This Row],[Sales]]/Tabla13[[#This Row],[Item Weight corregido]]</f>
        <v>2.4994574132492113</v>
      </c>
    </row>
    <row r="7007" spans="1:16" x14ac:dyDescent="0.3">
      <c r="A7007" t="s">
        <v>13</v>
      </c>
      <c r="B7007" t="s">
        <v>739</v>
      </c>
      <c r="C7007" t="s">
        <v>1587</v>
      </c>
      <c r="D7007">
        <v>2020</v>
      </c>
      <c r="E7007" t="s">
        <v>1594</v>
      </c>
      <c r="F7007" t="s">
        <v>1603</v>
      </c>
      <c r="G7007" t="s">
        <v>1605</v>
      </c>
      <c r="H7007" t="s">
        <v>1607</v>
      </c>
      <c r="I7007" s="10">
        <v>2.9859711000000001E-2</v>
      </c>
      <c r="J7007">
        <v>6.4450000000000003</v>
      </c>
      <c r="K7007">
        <v>6.4450000000000003</v>
      </c>
      <c r="L7007" s="3">
        <v>94.143600000000006</v>
      </c>
      <c r="M7007">
        <v>4</v>
      </c>
      <c r="N7007">
        <f>+$Q$876-Tabla13[[#This Row],[Outlet Establishment Year]]</f>
        <v>4</v>
      </c>
      <c r="O7007">
        <f>+Tabla13[[#This Row],[Sales]]/Tabla13[[#This Row],[Antigüedad]]</f>
        <v>23.535900000000002</v>
      </c>
      <c r="P7007" s="4">
        <f>+Tabla13[[#This Row],[Sales]]/Tabla13[[#This Row],[Item Weight corregido]]</f>
        <v>14.607230411171452</v>
      </c>
    </row>
    <row r="7008" spans="1:16" x14ac:dyDescent="0.3">
      <c r="A7008" t="s">
        <v>13</v>
      </c>
      <c r="B7008" t="s">
        <v>1504</v>
      </c>
      <c r="C7008" t="s">
        <v>1587</v>
      </c>
      <c r="D7008">
        <v>2020</v>
      </c>
      <c r="E7008" t="s">
        <v>1594</v>
      </c>
      <c r="F7008" t="s">
        <v>1603</v>
      </c>
      <c r="G7008" t="s">
        <v>1605</v>
      </c>
      <c r="H7008" t="s">
        <v>1607</v>
      </c>
      <c r="I7008" s="10">
        <v>8.2894099999999998E-2</v>
      </c>
      <c r="J7008">
        <v>8.2349999999999994</v>
      </c>
      <c r="K7008">
        <v>8.2349999999999994</v>
      </c>
      <c r="L7008" s="3">
        <v>149.30760000000001</v>
      </c>
      <c r="M7008">
        <v>4</v>
      </c>
      <c r="N7008">
        <f>+$Q$876-Tabla13[[#This Row],[Outlet Establishment Year]]</f>
        <v>4</v>
      </c>
      <c r="O7008">
        <f>+Tabla13[[#This Row],[Sales]]/Tabla13[[#This Row],[Antigüedad]]</f>
        <v>37.326900000000002</v>
      </c>
      <c r="P7008" s="4">
        <f>+Tabla13[[#This Row],[Sales]]/Tabla13[[#This Row],[Item Weight corregido]]</f>
        <v>18.130856102003644</v>
      </c>
    </row>
    <row r="7009" spans="1:16" x14ac:dyDescent="0.3">
      <c r="A7009" t="s">
        <v>13</v>
      </c>
      <c r="B7009" t="s">
        <v>1427</v>
      </c>
      <c r="C7009" t="s">
        <v>1587</v>
      </c>
      <c r="D7009">
        <v>2020</v>
      </c>
      <c r="E7009" t="s">
        <v>1594</v>
      </c>
      <c r="F7009" t="s">
        <v>1603</v>
      </c>
      <c r="G7009" t="s">
        <v>1605</v>
      </c>
      <c r="H7009" t="s">
        <v>1607</v>
      </c>
      <c r="I7009" s="10">
        <v>1.5949001000000001E-2</v>
      </c>
      <c r="J7009">
        <v>9.1950000000000003</v>
      </c>
      <c r="K7009">
        <v>9.1950000000000003</v>
      </c>
      <c r="L7009" s="3">
        <v>84.159199999999998</v>
      </c>
      <c r="M7009">
        <v>4</v>
      </c>
      <c r="N7009">
        <f>+$Q$876-Tabla13[[#This Row],[Outlet Establishment Year]]</f>
        <v>4</v>
      </c>
      <c r="O7009">
        <f>+Tabla13[[#This Row],[Sales]]/Tabla13[[#This Row],[Antigüedad]]</f>
        <v>21.0398</v>
      </c>
      <c r="P7009" s="4">
        <f>+Tabla13[[#This Row],[Sales]]/Tabla13[[#This Row],[Item Weight corregido]]</f>
        <v>9.1527134312126144</v>
      </c>
    </row>
    <row r="7010" spans="1:16" x14ac:dyDescent="0.3">
      <c r="A7010" t="s">
        <v>13</v>
      </c>
      <c r="B7010" t="s">
        <v>1469</v>
      </c>
      <c r="C7010" t="s">
        <v>1587</v>
      </c>
      <c r="D7010">
        <v>2020</v>
      </c>
      <c r="E7010" t="s">
        <v>1594</v>
      </c>
      <c r="F7010" t="s">
        <v>1603</v>
      </c>
      <c r="G7010" t="s">
        <v>1605</v>
      </c>
      <c r="H7010" t="s">
        <v>1607</v>
      </c>
      <c r="I7010" s="10">
        <v>2.8683422E-2</v>
      </c>
      <c r="J7010">
        <v>9.3000000000000007</v>
      </c>
      <c r="K7010">
        <v>9.3000000000000007</v>
      </c>
      <c r="L7010" s="3">
        <v>195.81360000000001</v>
      </c>
      <c r="M7010">
        <v>4</v>
      </c>
      <c r="N7010">
        <f>+$Q$876-Tabla13[[#This Row],[Outlet Establishment Year]]</f>
        <v>4</v>
      </c>
      <c r="O7010">
        <f>+Tabla13[[#This Row],[Sales]]/Tabla13[[#This Row],[Antigüedad]]</f>
        <v>48.953400000000002</v>
      </c>
      <c r="P7010" s="4">
        <f>+Tabla13[[#This Row],[Sales]]/Tabla13[[#This Row],[Item Weight corregido]]</f>
        <v>21.055225806451613</v>
      </c>
    </row>
    <row r="7011" spans="1:16" x14ac:dyDescent="0.3">
      <c r="A7011" t="s">
        <v>13</v>
      </c>
      <c r="B7011" t="s">
        <v>1026</v>
      </c>
      <c r="C7011" t="s">
        <v>1587</v>
      </c>
      <c r="D7011">
        <v>2020</v>
      </c>
      <c r="E7011" t="s">
        <v>1594</v>
      </c>
      <c r="F7011" t="s">
        <v>1603</v>
      </c>
      <c r="G7011" t="s">
        <v>1605</v>
      </c>
      <c r="H7011" t="s">
        <v>1607</v>
      </c>
      <c r="I7011" s="10">
        <v>9.3991285999999993E-2</v>
      </c>
      <c r="J7011">
        <v>14.85</v>
      </c>
      <c r="K7011">
        <v>14.85</v>
      </c>
      <c r="L7011" s="3">
        <v>140.9812</v>
      </c>
      <c r="M7011">
        <v>4</v>
      </c>
      <c r="N7011">
        <f>+$Q$876-Tabla13[[#This Row],[Outlet Establishment Year]]</f>
        <v>4</v>
      </c>
      <c r="O7011">
        <f>+Tabla13[[#This Row],[Sales]]/Tabla13[[#This Row],[Antigüedad]]</f>
        <v>35.2453</v>
      </c>
      <c r="P7011" s="4">
        <f>+Tabla13[[#This Row],[Sales]]/Tabla13[[#This Row],[Item Weight corregido]]</f>
        <v>9.4936835016835026</v>
      </c>
    </row>
    <row r="7012" spans="1:16" x14ac:dyDescent="0.3">
      <c r="A7012" t="s">
        <v>13</v>
      </c>
      <c r="B7012" t="s">
        <v>647</v>
      </c>
      <c r="C7012" t="s">
        <v>1587</v>
      </c>
      <c r="D7012">
        <v>2020</v>
      </c>
      <c r="E7012" t="s">
        <v>1594</v>
      </c>
      <c r="F7012" t="s">
        <v>1603</v>
      </c>
      <c r="G7012" t="s">
        <v>1605</v>
      </c>
      <c r="H7012" t="s">
        <v>1607</v>
      </c>
      <c r="I7012" s="10">
        <v>7.6505798999999999E-2</v>
      </c>
      <c r="J7012">
        <v>15.1</v>
      </c>
      <c r="K7012">
        <v>15.1</v>
      </c>
      <c r="L7012" s="3">
        <v>91.582999999999998</v>
      </c>
      <c r="M7012">
        <v>4</v>
      </c>
      <c r="N7012">
        <f>+$Q$876-Tabla13[[#This Row],[Outlet Establishment Year]]</f>
        <v>4</v>
      </c>
      <c r="O7012">
        <f>+Tabla13[[#This Row],[Sales]]/Tabla13[[#This Row],[Antigüedad]]</f>
        <v>22.89575</v>
      </c>
      <c r="P7012" s="4">
        <f>+Tabla13[[#This Row],[Sales]]/Tabla13[[#This Row],[Item Weight corregido]]</f>
        <v>6.065099337748344</v>
      </c>
    </row>
    <row r="7013" spans="1:16" x14ac:dyDescent="0.3">
      <c r="A7013" t="s">
        <v>13</v>
      </c>
      <c r="B7013" t="s">
        <v>703</v>
      </c>
      <c r="C7013" t="s">
        <v>1587</v>
      </c>
      <c r="D7013">
        <v>2020</v>
      </c>
      <c r="E7013" t="s">
        <v>1594</v>
      </c>
      <c r="F7013" t="s">
        <v>1603</v>
      </c>
      <c r="G7013" t="s">
        <v>1605</v>
      </c>
      <c r="H7013" t="s">
        <v>1607</v>
      </c>
      <c r="I7013" s="10">
        <v>8.1562685999999995E-2</v>
      </c>
      <c r="J7013">
        <v>15.6</v>
      </c>
      <c r="K7013">
        <v>15.6</v>
      </c>
      <c r="L7013" s="3">
        <v>112.7544</v>
      </c>
      <c r="M7013">
        <v>4</v>
      </c>
      <c r="N7013">
        <f>+$Q$876-Tabla13[[#This Row],[Outlet Establishment Year]]</f>
        <v>4</v>
      </c>
      <c r="O7013">
        <f>+Tabla13[[#This Row],[Sales]]/Tabla13[[#This Row],[Antigüedad]]</f>
        <v>28.188600000000001</v>
      </c>
      <c r="P7013" s="4">
        <f>+Tabla13[[#This Row],[Sales]]/Tabla13[[#This Row],[Item Weight corregido]]</f>
        <v>7.227846153846154</v>
      </c>
    </row>
    <row r="7014" spans="1:16" x14ac:dyDescent="0.3">
      <c r="A7014" t="s">
        <v>13</v>
      </c>
      <c r="B7014" t="s">
        <v>430</v>
      </c>
      <c r="C7014" t="s">
        <v>1587</v>
      </c>
      <c r="D7014">
        <v>2020</v>
      </c>
      <c r="E7014" t="s">
        <v>1594</v>
      </c>
      <c r="F7014" t="s">
        <v>1603</v>
      </c>
      <c r="G7014" t="s">
        <v>1605</v>
      </c>
      <c r="H7014" t="s">
        <v>1607</v>
      </c>
      <c r="I7014" s="10">
        <v>7.4083388E-2</v>
      </c>
      <c r="J7014">
        <v>15.7</v>
      </c>
      <c r="K7014">
        <v>15.7</v>
      </c>
      <c r="L7014" s="3">
        <v>253.3724</v>
      </c>
      <c r="M7014">
        <v>4</v>
      </c>
      <c r="N7014">
        <f>+$Q$876-Tabla13[[#This Row],[Outlet Establishment Year]]</f>
        <v>4</v>
      </c>
      <c r="O7014">
        <f>+Tabla13[[#This Row],[Sales]]/Tabla13[[#This Row],[Antigüedad]]</f>
        <v>63.3431</v>
      </c>
      <c r="P7014" s="4">
        <f>+Tabla13[[#This Row],[Sales]]/Tabla13[[#This Row],[Item Weight corregido]]</f>
        <v>16.138369426751591</v>
      </c>
    </row>
    <row r="7015" spans="1:16" x14ac:dyDescent="0.3">
      <c r="A7015" t="s">
        <v>13</v>
      </c>
      <c r="B7015" t="s">
        <v>1027</v>
      </c>
      <c r="C7015" t="s">
        <v>1587</v>
      </c>
      <c r="D7015">
        <v>2020</v>
      </c>
      <c r="E7015" t="s">
        <v>1594</v>
      </c>
      <c r="F7015" t="s">
        <v>1603</v>
      </c>
      <c r="G7015" t="s">
        <v>1605</v>
      </c>
      <c r="H7015" t="s">
        <v>1607</v>
      </c>
      <c r="I7015" s="10">
        <v>8.5891330000000005E-3</v>
      </c>
      <c r="J7015">
        <v>18</v>
      </c>
      <c r="K7015">
        <v>18</v>
      </c>
      <c r="L7015" s="3">
        <v>81.061800000000005</v>
      </c>
      <c r="M7015">
        <v>4</v>
      </c>
      <c r="N7015">
        <f>+$Q$876-Tabla13[[#This Row],[Outlet Establishment Year]]</f>
        <v>4</v>
      </c>
      <c r="O7015">
        <f>+Tabla13[[#This Row],[Sales]]/Tabla13[[#This Row],[Antigüedad]]</f>
        <v>20.265450000000001</v>
      </c>
      <c r="P7015" s="4">
        <f>+Tabla13[[#This Row],[Sales]]/Tabla13[[#This Row],[Item Weight corregido]]</f>
        <v>4.5034333333333336</v>
      </c>
    </row>
    <row r="7016" spans="1:16" x14ac:dyDescent="0.3">
      <c r="A7016" t="s">
        <v>13</v>
      </c>
      <c r="B7016" t="s">
        <v>711</v>
      </c>
      <c r="C7016" t="s">
        <v>1582</v>
      </c>
      <c r="D7016">
        <v>2020</v>
      </c>
      <c r="E7016" t="s">
        <v>1594</v>
      </c>
      <c r="F7016" t="s">
        <v>1603</v>
      </c>
      <c r="G7016" t="s">
        <v>1605</v>
      </c>
      <c r="H7016" t="s">
        <v>1607</v>
      </c>
      <c r="I7016" s="10">
        <v>6.9491408000000005E-2</v>
      </c>
      <c r="J7016">
        <v>15.85</v>
      </c>
      <c r="K7016">
        <v>15.85</v>
      </c>
      <c r="L7016" s="3">
        <v>218.2166</v>
      </c>
      <c r="M7016">
        <v>4</v>
      </c>
      <c r="N7016">
        <f>+$Q$876-Tabla13[[#This Row],[Outlet Establishment Year]]</f>
        <v>4</v>
      </c>
      <c r="O7016">
        <f>+Tabla13[[#This Row],[Sales]]/Tabla13[[#This Row],[Antigüedad]]</f>
        <v>54.55415</v>
      </c>
      <c r="P7016" s="4">
        <f>+Tabla13[[#This Row],[Sales]]/Tabla13[[#This Row],[Item Weight corregido]]</f>
        <v>13.767608832807571</v>
      </c>
    </row>
    <row r="7017" spans="1:16" x14ac:dyDescent="0.3">
      <c r="A7017" t="s">
        <v>13</v>
      </c>
      <c r="B7017" t="s">
        <v>1070</v>
      </c>
      <c r="C7017" t="s">
        <v>1582</v>
      </c>
      <c r="D7017">
        <v>2020</v>
      </c>
      <c r="E7017" t="s">
        <v>1594</v>
      </c>
      <c r="F7017" t="s">
        <v>1603</v>
      </c>
      <c r="G7017" t="s">
        <v>1605</v>
      </c>
      <c r="H7017" t="s">
        <v>1607</v>
      </c>
      <c r="I7017" s="10">
        <v>5.4514169000000001E-2</v>
      </c>
      <c r="J7017">
        <v>17.100000000000001</v>
      </c>
      <c r="K7017">
        <v>17.100000000000001</v>
      </c>
      <c r="L7017" s="3">
        <v>84.456599999999995</v>
      </c>
      <c r="M7017">
        <v>4</v>
      </c>
      <c r="N7017">
        <f>+$Q$876-Tabla13[[#This Row],[Outlet Establishment Year]]</f>
        <v>4</v>
      </c>
      <c r="O7017">
        <f>+Tabla13[[#This Row],[Sales]]/Tabla13[[#This Row],[Antigüedad]]</f>
        <v>21.114149999999999</v>
      </c>
      <c r="P7017" s="4">
        <f>+Tabla13[[#This Row],[Sales]]/Tabla13[[#This Row],[Item Weight corregido]]</f>
        <v>4.9389824561403506</v>
      </c>
    </row>
    <row r="7018" spans="1:16" x14ac:dyDescent="0.3">
      <c r="A7018" t="s">
        <v>13</v>
      </c>
      <c r="B7018" t="s">
        <v>129</v>
      </c>
      <c r="C7018" t="s">
        <v>1577</v>
      </c>
      <c r="D7018">
        <v>2020</v>
      </c>
      <c r="E7018" t="s">
        <v>1594</v>
      </c>
      <c r="F7018" t="s">
        <v>1603</v>
      </c>
      <c r="G7018" t="s">
        <v>1605</v>
      </c>
      <c r="H7018" t="s">
        <v>1607</v>
      </c>
      <c r="I7018" s="10">
        <v>1.0497273E-2</v>
      </c>
      <c r="J7018">
        <v>6.4249999999999998</v>
      </c>
      <c r="K7018">
        <v>6.4249999999999998</v>
      </c>
      <c r="L7018" s="3">
        <v>118.38079999999999</v>
      </c>
      <c r="M7018">
        <v>4</v>
      </c>
      <c r="N7018">
        <f>+$Q$876-Tabla13[[#This Row],[Outlet Establishment Year]]</f>
        <v>4</v>
      </c>
      <c r="O7018">
        <f>+Tabla13[[#This Row],[Sales]]/Tabla13[[#This Row],[Antigüedad]]</f>
        <v>29.595199999999998</v>
      </c>
      <c r="P7018" s="4">
        <f>+Tabla13[[#This Row],[Sales]]/Tabla13[[#This Row],[Item Weight corregido]]</f>
        <v>18.425027237354087</v>
      </c>
    </row>
    <row r="7019" spans="1:16" x14ac:dyDescent="0.3">
      <c r="A7019" t="s">
        <v>13</v>
      </c>
      <c r="B7019" t="s">
        <v>569</v>
      </c>
      <c r="C7019" t="s">
        <v>1577</v>
      </c>
      <c r="D7019">
        <v>2020</v>
      </c>
      <c r="E7019" t="s">
        <v>1594</v>
      </c>
      <c r="F7019" t="s">
        <v>1603</v>
      </c>
      <c r="G7019" t="s">
        <v>1605</v>
      </c>
      <c r="H7019" t="s">
        <v>1607</v>
      </c>
      <c r="I7019" s="10">
        <v>4.1338300000000001E-2</v>
      </c>
      <c r="J7019">
        <v>6.98</v>
      </c>
      <c r="K7019">
        <v>6.98</v>
      </c>
      <c r="L7019" s="3">
        <v>83.3934</v>
      </c>
      <c r="M7019">
        <v>4</v>
      </c>
      <c r="N7019">
        <f>+$Q$876-Tabla13[[#This Row],[Outlet Establishment Year]]</f>
        <v>4</v>
      </c>
      <c r="O7019">
        <f>+Tabla13[[#This Row],[Sales]]/Tabla13[[#This Row],[Antigüedad]]</f>
        <v>20.84835</v>
      </c>
      <c r="P7019" s="4">
        <f>+Tabla13[[#This Row],[Sales]]/Tabla13[[#This Row],[Item Weight corregido]]</f>
        <v>11.947478510028652</v>
      </c>
    </row>
    <row r="7020" spans="1:16" x14ac:dyDescent="0.3">
      <c r="A7020" t="s">
        <v>13</v>
      </c>
      <c r="B7020" t="s">
        <v>1214</v>
      </c>
      <c r="C7020" t="s">
        <v>1577</v>
      </c>
      <c r="D7020">
        <v>2020</v>
      </c>
      <c r="E7020" t="s">
        <v>1594</v>
      </c>
      <c r="F7020" t="s">
        <v>1603</v>
      </c>
      <c r="G7020" t="s">
        <v>1605</v>
      </c>
      <c r="H7020" t="s">
        <v>1607</v>
      </c>
      <c r="I7020" s="10">
        <v>3.0297819E-2</v>
      </c>
      <c r="J7020">
        <v>12.1</v>
      </c>
      <c r="K7020">
        <v>12.1</v>
      </c>
      <c r="L7020" s="3">
        <v>74.766999999999996</v>
      </c>
      <c r="M7020">
        <v>4</v>
      </c>
      <c r="N7020">
        <f>+$Q$876-Tabla13[[#This Row],[Outlet Establishment Year]]</f>
        <v>4</v>
      </c>
      <c r="O7020">
        <f>+Tabla13[[#This Row],[Sales]]/Tabla13[[#This Row],[Antigüedad]]</f>
        <v>18.691749999999999</v>
      </c>
      <c r="P7020" s="4">
        <f>+Tabla13[[#This Row],[Sales]]/Tabla13[[#This Row],[Item Weight corregido]]</f>
        <v>6.1790909090909087</v>
      </c>
    </row>
    <row r="7021" spans="1:16" x14ac:dyDescent="0.3">
      <c r="A7021" t="s">
        <v>13</v>
      </c>
      <c r="B7021" t="s">
        <v>1278</v>
      </c>
      <c r="C7021" t="s">
        <v>1577</v>
      </c>
      <c r="D7021">
        <v>2020</v>
      </c>
      <c r="E7021" t="s">
        <v>1594</v>
      </c>
      <c r="F7021" t="s">
        <v>1603</v>
      </c>
      <c r="G7021" t="s">
        <v>1605</v>
      </c>
      <c r="H7021" t="s">
        <v>1607</v>
      </c>
      <c r="I7021" s="10">
        <v>1.8676689999999999E-2</v>
      </c>
      <c r="J7021">
        <v>14.85</v>
      </c>
      <c r="K7021">
        <v>14.85</v>
      </c>
      <c r="L7021" s="3">
        <v>188.72139999999999</v>
      </c>
      <c r="M7021">
        <v>4</v>
      </c>
      <c r="N7021">
        <f>+$Q$876-Tabla13[[#This Row],[Outlet Establishment Year]]</f>
        <v>4</v>
      </c>
      <c r="O7021">
        <f>+Tabla13[[#This Row],[Sales]]/Tabla13[[#This Row],[Antigüedad]]</f>
        <v>47.180349999999997</v>
      </c>
      <c r="P7021" s="4">
        <f>+Tabla13[[#This Row],[Sales]]/Tabla13[[#This Row],[Item Weight corregido]]</f>
        <v>12.708511784511783</v>
      </c>
    </row>
    <row r="7022" spans="1:16" x14ac:dyDescent="0.3">
      <c r="A7022" t="s">
        <v>13</v>
      </c>
      <c r="B7022" t="s">
        <v>1029</v>
      </c>
      <c r="C7022" t="s">
        <v>1577</v>
      </c>
      <c r="D7022">
        <v>2020</v>
      </c>
      <c r="E7022" t="s">
        <v>1594</v>
      </c>
      <c r="F7022" t="s">
        <v>1603</v>
      </c>
      <c r="G7022" t="s">
        <v>1605</v>
      </c>
      <c r="H7022" t="s">
        <v>1607</v>
      </c>
      <c r="I7022" s="10">
        <v>7.3251060000000007E-2</v>
      </c>
      <c r="J7022">
        <v>17.25</v>
      </c>
      <c r="K7022">
        <v>17.25</v>
      </c>
      <c r="L7022" s="3">
        <v>76.498599999999996</v>
      </c>
      <c r="M7022">
        <v>4</v>
      </c>
      <c r="N7022">
        <f>+$Q$876-Tabla13[[#This Row],[Outlet Establishment Year]]</f>
        <v>4</v>
      </c>
      <c r="O7022">
        <f>+Tabla13[[#This Row],[Sales]]/Tabla13[[#This Row],[Antigüedad]]</f>
        <v>19.124649999999999</v>
      </c>
      <c r="P7022" s="4">
        <f>+Tabla13[[#This Row],[Sales]]/Tabla13[[#This Row],[Item Weight corregido]]</f>
        <v>4.4347014492753623</v>
      </c>
    </row>
    <row r="7023" spans="1:16" x14ac:dyDescent="0.3">
      <c r="A7023" t="s">
        <v>13</v>
      </c>
      <c r="B7023" t="s">
        <v>1268</v>
      </c>
      <c r="C7023" t="s">
        <v>1577</v>
      </c>
      <c r="D7023">
        <v>2020</v>
      </c>
      <c r="E7023" t="s">
        <v>1594</v>
      </c>
      <c r="F7023" t="s">
        <v>1603</v>
      </c>
      <c r="G7023" t="s">
        <v>1605</v>
      </c>
      <c r="H7023" t="s">
        <v>1607</v>
      </c>
      <c r="I7023" s="10">
        <v>0.142443405</v>
      </c>
      <c r="J7023">
        <v>18.850000000000001</v>
      </c>
      <c r="K7023">
        <v>18.850000000000001</v>
      </c>
      <c r="L7023" s="3">
        <v>170.41319999999999</v>
      </c>
      <c r="M7023">
        <v>4</v>
      </c>
      <c r="N7023">
        <f>+$Q$876-Tabla13[[#This Row],[Outlet Establishment Year]]</f>
        <v>4</v>
      </c>
      <c r="O7023">
        <f>+Tabla13[[#This Row],[Sales]]/Tabla13[[#This Row],[Antigüedad]]</f>
        <v>42.603299999999997</v>
      </c>
      <c r="P7023" s="4">
        <f>+Tabla13[[#This Row],[Sales]]/Tabla13[[#This Row],[Item Weight corregido]]</f>
        <v>9.0404880636604759</v>
      </c>
    </row>
    <row r="7024" spans="1:16" x14ac:dyDescent="0.3">
      <c r="A7024" t="s">
        <v>13</v>
      </c>
      <c r="B7024" t="s">
        <v>256</v>
      </c>
      <c r="C7024" t="s">
        <v>1577</v>
      </c>
      <c r="D7024">
        <v>2020</v>
      </c>
      <c r="E7024" t="s">
        <v>1594</v>
      </c>
      <c r="F7024" t="s">
        <v>1603</v>
      </c>
      <c r="G7024" t="s">
        <v>1605</v>
      </c>
      <c r="H7024" t="s">
        <v>1607</v>
      </c>
      <c r="I7024" s="10">
        <v>4.2891098000000002E-2</v>
      </c>
      <c r="J7024">
        <v>18.850000000000001</v>
      </c>
      <c r="K7024">
        <v>18.850000000000001</v>
      </c>
      <c r="L7024" s="3">
        <v>257.63299999999998</v>
      </c>
      <c r="M7024">
        <v>4</v>
      </c>
      <c r="N7024">
        <f>+$Q$876-Tabla13[[#This Row],[Outlet Establishment Year]]</f>
        <v>4</v>
      </c>
      <c r="O7024">
        <f>+Tabla13[[#This Row],[Sales]]/Tabla13[[#This Row],[Antigüedad]]</f>
        <v>64.408249999999995</v>
      </c>
      <c r="P7024" s="4">
        <f>+Tabla13[[#This Row],[Sales]]/Tabla13[[#This Row],[Item Weight corregido]]</f>
        <v>13.667533156498672</v>
      </c>
    </row>
    <row r="7025" spans="1:16" x14ac:dyDescent="0.3">
      <c r="A7025" t="s">
        <v>13</v>
      </c>
      <c r="B7025" t="s">
        <v>461</v>
      </c>
      <c r="C7025" t="s">
        <v>1585</v>
      </c>
      <c r="D7025">
        <v>2020</v>
      </c>
      <c r="E7025" t="s">
        <v>1594</v>
      </c>
      <c r="F7025" t="s">
        <v>1603</v>
      </c>
      <c r="G7025" t="s">
        <v>1605</v>
      </c>
      <c r="H7025" t="s">
        <v>1607</v>
      </c>
      <c r="I7025" s="10">
        <v>2.2832115E-2</v>
      </c>
      <c r="J7025">
        <v>6.03</v>
      </c>
      <c r="K7025">
        <v>6.03</v>
      </c>
      <c r="L7025" s="3">
        <v>176.7028</v>
      </c>
      <c r="M7025">
        <v>4</v>
      </c>
      <c r="N7025">
        <f>+$Q$876-Tabla13[[#This Row],[Outlet Establishment Year]]</f>
        <v>4</v>
      </c>
      <c r="O7025">
        <f>+Tabla13[[#This Row],[Sales]]/Tabla13[[#This Row],[Antigüedad]]</f>
        <v>44.175699999999999</v>
      </c>
      <c r="P7025" s="4">
        <f>+Tabla13[[#This Row],[Sales]]/Tabla13[[#This Row],[Item Weight corregido]]</f>
        <v>29.303946932006632</v>
      </c>
    </row>
    <row r="7026" spans="1:16" x14ac:dyDescent="0.3">
      <c r="A7026" t="s">
        <v>13</v>
      </c>
      <c r="B7026" t="s">
        <v>1438</v>
      </c>
      <c r="C7026" t="s">
        <v>1585</v>
      </c>
      <c r="D7026">
        <v>2020</v>
      </c>
      <c r="E7026" t="s">
        <v>1594</v>
      </c>
      <c r="F7026" t="s">
        <v>1603</v>
      </c>
      <c r="G7026" t="s">
        <v>1605</v>
      </c>
      <c r="H7026" t="s">
        <v>1607</v>
      </c>
      <c r="I7026" s="10">
        <v>0</v>
      </c>
      <c r="J7026">
        <v>7.2850000000000001</v>
      </c>
      <c r="K7026">
        <v>7.2850000000000001</v>
      </c>
      <c r="L7026" s="3">
        <v>155.12880000000001</v>
      </c>
      <c r="M7026">
        <v>4</v>
      </c>
      <c r="N7026">
        <f>+$Q$876-Tabla13[[#This Row],[Outlet Establishment Year]]</f>
        <v>4</v>
      </c>
      <c r="O7026">
        <f>+Tabla13[[#This Row],[Sales]]/Tabla13[[#This Row],[Antigüedad]]</f>
        <v>38.782200000000003</v>
      </c>
      <c r="P7026" s="4">
        <f>+Tabla13[[#This Row],[Sales]]/Tabla13[[#This Row],[Item Weight corregido]]</f>
        <v>21.294275909402884</v>
      </c>
    </row>
    <row r="7027" spans="1:16" x14ac:dyDescent="0.3">
      <c r="A7027" t="s">
        <v>13</v>
      </c>
      <c r="B7027" t="s">
        <v>1470</v>
      </c>
      <c r="C7027" t="s">
        <v>1585</v>
      </c>
      <c r="D7027">
        <v>2020</v>
      </c>
      <c r="E7027" t="s">
        <v>1594</v>
      </c>
      <c r="F7027" t="s">
        <v>1603</v>
      </c>
      <c r="G7027" t="s">
        <v>1605</v>
      </c>
      <c r="H7027" t="s">
        <v>1607</v>
      </c>
      <c r="I7027" s="10">
        <v>0</v>
      </c>
      <c r="J7027">
        <v>7.4050000000000002</v>
      </c>
      <c r="K7027">
        <v>7.4050000000000002</v>
      </c>
      <c r="L7027" s="3">
        <v>205.7296</v>
      </c>
      <c r="M7027">
        <v>4</v>
      </c>
      <c r="N7027">
        <f>+$Q$876-Tabla13[[#This Row],[Outlet Establishment Year]]</f>
        <v>4</v>
      </c>
      <c r="O7027">
        <f>+Tabla13[[#This Row],[Sales]]/Tabla13[[#This Row],[Antigüedad]]</f>
        <v>51.432400000000001</v>
      </c>
      <c r="P7027" s="4">
        <f>+Tabla13[[#This Row],[Sales]]/Tabla13[[#This Row],[Item Weight corregido]]</f>
        <v>27.782525320729238</v>
      </c>
    </row>
    <row r="7028" spans="1:16" x14ac:dyDescent="0.3">
      <c r="A7028" t="s">
        <v>13</v>
      </c>
      <c r="B7028" t="s">
        <v>1385</v>
      </c>
      <c r="C7028" t="s">
        <v>1585</v>
      </c>
      <c r="D7028">
        <v>2020</v>
      </c>
      <c r="E7028" t="s">
        <v>1594</v>
      </c>
      <c r="F7028" t="s">
        <v>1603</v>
      </c>
      <c r="G7028" t="s">
        <v>1605</v>
      </c>
      <c r="H7028" t="s">
        <v>1607</v>
      </c>
      <c r="I7028" s="10">
        <v>3.8736838000000003E-2</v>
      </c>
      <c r="J7028">
        <v>11.6</v>
      </c>
      <c r="K7028">
        <v>11.6</v>
      </c>
      <c r="L7028" s="3">
        <v>55.827199999999998</v>
      </c>
      <c r="M7028">
        <v>4</v>
      </c>
      <c r="N7028">
        <f>+$Q$876-Tabla13[[#This Row],[Outlet Establishment Year]]</f>
        <v>4</v>
      </c>
      <c r="O7028">
        <f>+Tabla13[[#This Row],[Sales]]/Tabla13[[#This Row],[Antigüedad]]</f>
        <v>13.956799999999999</v>
      </c>
      <c r="P7028" s="4">
        <f>+Tabla13[[#This Row],[Sales]]/Tabla13[[#This Row],[Item Weight corregido]]</f>
        <v>4.8126896551724139</v>
      </c>
    </row>
    <row r="7029" spans="1:16" x14ac:dyDescent="0.3">
      <c r="A7029" t="s">
        <v>13</v>
      </c>
      <c r="B7029" t="s">
        <v>630</v>
      </c>
      <c r="C7029" t="s">
        <v>1585</v>
      </c>
      <c r="D7029">
        <v>2020</v>
      </c>
      <c r="E7029" t="s">
        <v>1594</v>
      </c>
      <c r="F7029" t="s">
        <v>1603</v>
      </c>
      <c r="G7029" t="s">
        <v>1605</v>
      </c>
      <c r="H7029" t="s">
        <v>1607</v>
      </c>
      <c r="I7029" s="10">
        <v>1.1604893999999999E-2</v>
      </c>
      <c r="J7029">
        <v>12.1</v>
      </c>
      <c r="K7029">
        <v>12.1</v>
      </c>
      <c r="L7029" s="3">
        <v>166.05260000000001</v>
      </c>
      <c r="M7029">
        <v>4</v>
      </c>
      <c r="N7029">
        <f>+$Q$876-Tabla13[[#This Row],[Outlet Establishment Year]]</f>
        <v>4</v>
      </c>
      <c r="O7029">
        <f>+Tabla13[[#This Row],[Sales]]/Tabla13[[#This Row],[Antigüedad]]</f>
        <v>41.513150000000003</v>
      </c>
      <c r="P7029" s="4">
        <f>+Tabla13[[#This Row],[Sales]]/Tabla13[[#This Row],[Item Weight corregido]]</f>
        <v>13.723355371900828</v>
      </c>
    </row>
    <row r="7030" spans="1:16" x14ac:dyDescent="0.3">
      <c r="A7030" t="s">
        <v>13</v>
      </c>
      <c r="B7030" t="s">
        <v>449</v>
      </c>
      <c r="C7030" t="s">
        <v>1585</v>
      </c>
      <c r="D7030">
        <v>2020</v>
      </c>
      <c r="E7030" t="s">
        <v>1594</v>
      </c>
      <c r="F7030" t="s">
        <v>1603</v>
      </c>
      <c r="G7030" t="s">
        <v>1605</v>
      </c>
      <c r="H7030" t="s">
        <v>1607</v>
      </c>
      <c r="I7030" s="10">
        <v>7.6005548000000006E-2</v>
      </c>
      <c r="J7030">
        <v>13.1</v>
      </c>
      <c r="K7030">
        <v>13.1</v>
      </c>
      <c r="L7030" s="3">
        <v>166.11580000000001</v>
      </c>
      <c r="M7030">
        <v>4</v>
      </c>
      <c r="N7030">
        <f>+$Q$876-Tabla13[[#This Row],[Outlet Establishment Year]]</f>
        <v>4</v>
      </c>
      <c r="O7030">
        <f>+Tabla13[[#This Row],[Sales]]/Tabla13[[#This Row],[Antigüedad]]</f>
        <v>41.528950000000002</v>
      </c>
      <c r="P7030" s="4">
        <f>+Tabla13[[#This Row],[Sales]]/Tabla13[[#This Row],[Item Weight corregido]]</f>
        <v>12.680595419847329</v>
      </c>
    </row>
    <row r="7031" spans="1:16" x14ac:dyDescent="0.3">
      <c r="A7031" t="s">
        <v>13</v>
      </c>
      <c r="B7031" t="s">
        <v>1356</v>
      </c>
      <c r="C7031" t="s">
        <v>1585</v>
      </c>
      <c r="D7031">
        <v>2020</v>
      </c>
      <c r="E7031" t="s">
        <v>1594</v>
      </c>
      <c r="F7031" t="s">
        <v>1603</v>
      </c>
      <c r="G7031" t="s">
        <v>1605</v>
      </c>
      <c r="H7031" t="s">
        <v>1607</v>
      </c>
      <c r="I7031" s="10">
        <v>7.5363922E-2</v>
      </c>
      <c r="J7031">
        <v>13.1</v>
      </c>
      <c r="K7031">
        <v>13.1</v>
      </c>
      <c r="L7031" s="3">
        <v>73.835400000000007</v>
      </c>
      <c r="M7031">
        <v>4</v>
      </c>
      <c r="N7031">
        <f>+$Q$876-Tabla13[[#This Row],[Outlet Establishment Year]]</f>
        <v>4</v>
      </c>
      <c r="O7031">
        <f>+Tabla13[[#This Row],[Sales]]/Tabla13[[#This Row],[Antigüedad]]</f>
        <v>18.458850000000002</v>
      </c>
      <c r="P7031" s="4">
        <f>+Tabla13[[#This Row],[Sales]]/Tabla13[[#This Row],[Item Weight corregido]]</f>
        <v>5.6362900763358788</v>
      </c>
    </row>
    <row r="7032" spans="1:16" x14ac:dyDescent="0.3">
      <c r="A7032" t="s">
        <v>13</v>
      </c>
      <c r="B7032" t="s">
        <v>911</v>
      </c>
      <c r="C7032" t="s">
        <v>1585</v>
      </c>
      <c r="D7032">
        <v>2020</v>
      </c>
      <c r="E7032" t="s">
        <v>1594</v>
      </c>
      <c r="F7032" t="s">
        <v>1603</v>
      </c>
      <c r="G7032" t="s">
        <v>1605</v>
      </c>
      <c r="H7032" t="s">
        <v>1607</v>
      </c>
      <c r="I7032" s="10">
        <v>9.7611114999999998E-2</v>
      </c>
      <c r="J7032">
        <v>13.8</v>
      </c>
      <c r="K7032">
        <v>13.8</v>
      </c>
      <c r="L7032" s="3">
        <v>54.893000000000001</v>
      </c>
      <c r="M7032">
        <v>4</v>
      </c>
      <c r="N7032">
        <f>+$Q$876-Tabla13[[#This Row],[Outlet Establishment Year]]</f>
        <v>4</v>
      </c>
      <c r="O7032">
        <f>+Tabla13[[#This Row],[Sales]]/Tabla13[[#This Row],[Antigüedad]]</f>
        <v>13.72325</v>
      </c>
      <c r="P7032" s="4">
        <f>+Tabla13[[#This Row],[Sales]]/Tabla13[[#This Row],[Item Weight corregido]]</f>
        <v>3.9777536231884056</v>
      </c>
    </row>
    <row r="7033" spans="1:16" x14ac:dyDescent="0.3">
      <c r="A7033" t="s">
        <v>13</v>
      </c>
      <c r="B7033" t="s">
        <v>1174</v>
      </c>
      <c r="C7033" t="s">
        <v>1585</v>
      </c>
      <c r="D7033">
        <v>2020</v>
      </c>
      <c r="E7033" t="s">
        <v>1594</v>
      </c>
      <c r="F7033" t="s">
        <v>1603</v>
      </c>
      <c r="G7033" t="s">
        <v>1605</v>
      </c>
      <c r="H7033" t="s">
        <v>1607</v>
      </c>
      <c r="I7033" s="10">
        <v>8.8491630000000002E-2</v>
      </c>
      <c r="J7033">
        <v>14.1</v>
      </c>
      <c r="K7033">
        <v>14.1</v>
      </c>
      <c r="L7033" s="3">
        <v>231.16679999999999</v>
      </c>
      <c r="M7033">
        <v>4</v>
      </c>
      <c r="N7033">
        <f>+$Q$876-Tabla13[[#This Row],[Outlet Establishment Year]]</f>
        <v>4</v>
      </c>
      <c r="O7033">
        <f>+Tabla13[[#This Row],[Sales]]/Tabla13[[#This Row],[Antigüedad]]</f>
        <v>57.791699999999999</v>
      </c>
      <c r="P7033" s="4">
        <f>+Tabla13[[#This Row],[Sales]]/Tabla13[[#This Row],[Item Weight corregido]]</f>
        <v>16.394808510638299</v>
      </c>
    </row>
    <row r="7034" spans="1:16" x14ac:dyDescent="0.3">
      <c r="A7034" t="s">
        <v>13</v>
      </c>
      <c r="B7034" t="s">
        <v>1471</v>
      </c>
      <c r="C7034" t="s">
        <v>1585</v>
      </c>
      <c r="D7034">
        <v>2020</v>
      </c>
      <c r="E7034" t="s">
        <v>1594</v>
      </c>
      <c r="F7034" t="s">
        <v>1603</v>
      </c>
      <c r="G7034" t="s">
        <v>1605</v>
      </c>
      <c r="H7034" t="s">
        <v>1607</v>
      </c>
      <c r="I7034" s="10">
        <v>0.123264522</v>
      </c>
      <c r="J7034">
        <v>14.3</v>
      </c>
      <c r="K7034">
        <v>14.3</v>
      </c>
      <c r="L7034" s="3">
        <v>123.273</v>
      </c>
      <c r="M7034">
        <v>4</v>
      </c>
      <c r="N7034">
        <f>+$Q$876-Tabla13[[#This Row],[Outlet Establishment Year]]</f>
        <v>4</v>
      </c>
      <c r="O7034">
        <f>+Tabla13[[#This Row],[Sales]]/Tabla13[[#This Row],[Antigüedad]]</f>
        <v>30.818249999999999</v>
      </c>
      <c r="P7034" s="4">
        <f>+Tabla13[[#This Row],[Sales]]/Tabla13[[#This Row],[Item Weight corregido]]</f>
        <v>8.6204895104895094</v>
      </c>
    </row>
    <row r="7035" spans="1:16" x14ac:dyDescent="0.3">
      <c r="A7035" t="s">
        <v>13</v>
      </c>
      <c r="B7035" t="s">
        <v>1243</v>
      </c>
      <c r="C7035" t="s">
        <v>1585</v>
      </c>
      <c r="D7035">
        <v>2020</v>
      </c>
      <c r="E7035" t="s">
        <v>1594</v>
      </c>
      <c r="F7035" t="s">
        <v>1603</v>
      </c>
      <c r="G7035" t="s">
        <v>1605</v>
      </c>
      <c r="H7035" t="s">
        <v>1607</v>
      </c>
      <c r="I7035" s="10">
        <v>7.0551722999999997E-2</v>
      </c>
      <c r="J7035">
        <v>16.7</v>
      </c>
      <c r="K7035">
        <v>16.7</v>
      </c>
      <c r="L7035" s="3">
        <v>217.685</v>
      </c>
      <c r="M7035">
        <v>4</v>
      </c>
      <c r="N7035">
        <f>+$Q$876-Tabla13[[#This Row],[Outlet Establishment Year]]</f>
        <v>4</v>
      </c>
      <c r="O7035">
        <f>+Tabla13[[#This Row],[Sales]]/Tabla13[[#This Row],[Antigüedad]]</f>
        <v>54.421250000000001</v>
      </c>
      <c r="P7035" s="4">
        <f>+Tabla13[[#This Row],[Sales]]/Tabla13[[#This Row],[Item Weight corregido]]</f>
        <v>13.035029940119761</v>
      </c>
    </row>
    <row r="7036" spans="1:16" x14ac:dyDescent="0.3">
      <c r="A7036" t="s">
        <v>13</v>
      </c>
      <c r="B7036" t="s">
        <v>811</v>
      </c>
      <c r="C7036" t="s">
        <v>1585</v>
      </c>
      <c r="D7036">
        <v>2020</v>
      </c>
      <c r="E7036" t="s">
        <v>1594</v>
      </c>
      <c r="F7036" t="s">
        <v>1603</v>
      </c>
      <c r="G7036" t="s">
        <v>1605</v>
      </c>
      <c r="H7036" t="s">
        <v>1607</v>
      </c>
      <c r="I7036" s="10">
        <v>8.8305201E-2</v>
      </c>
      <c r="J7036">
        <v>17.7</v>
      </c>
      <c r="K7036">
        <v>17.7</v>
      </c>
      <c r="L7036" s="3">
        <v>182.32919999999999</v>
      </c>
      <c r="M7036">
        <v>4</v>
      </c>
      <c r="N7036">
        <f>+$Q$876-Tabla13[[#This Row],[Outlet Establishment Year]]</f>
        <v>4</v>
      </c>
      <c r="O7036">
        <f>+Tabla13[[#This Row],[Sales]]/Tabla13[[#This Row],[Antigüedad]]</f>
        <v>45.582299999999996</v>
      </c>
      <c r="P7036" s="4">
        <f>+Tabla13[[#This Row],[Sales]]/Tabla13[[#This Row],[Item Weight corregido]]</f>
        <v>10.301084745762711</v>
      </c>
    </row>
    <row r="7037" spans="1:16" x14ac:dyDescent="0.3">
      <c r="A7037" t="s">
        <v>13</v>
      </c>
      <c r="B7037" t="s">
        <v>1288</v>
      </c>
      <c r="C7037" t="s">
        <v>1585</v>
      </c>
      <c r="D7037">
        <v>2020</v>
      </c>
      <c r="E7037" t="s">
        <v>1594</v>
      </c>
      <c r="F7037" t="s">
        <v>1603</v>
      </c>
      <c r="G7037" t="s">
        <v>1605</v>
      </c>
      <c r="H7037" t="s">
        <v>1607</v>
      </c>
      <c r="I7037" s="10">
        <v>7.5049323000000001E-2</v>
      </c>
      <c r="J7037">
        <v>20.100000000000001</v>
      </c>
      <c r="K7037">
        <v>20.100000000000001</v>
      </c>
      <c r="L7037" s="3">
        <v>110.4228</v>
      </c>
      <c r="M7037">
        <v>4</v>
      </c>
      <c r="N7037">
        <f>+$Q$876-Tabla13[[#This Row],[Outlet Establishment Year]]</f>
        <v>4</v>
      </c>
      <c r="O7037">
        <f>+Tabla13[[#This Row],[Sales]]/Tabla13[[#This Row],[Antigüedad]]</f>
        <v>27.605699999999999</v>
      </c>
      <c r="P7037" s="4">
        <f>+Tabla13[[#This Row],[Sales]]/Tabla13[[#This Row],[Item Weight corregido]]</f>
        <v>5.4936716417910443</v>
      </c>
    </row>
    <row r="7038" spans="1:16" x14ac:dyDescent="0.3">
      <c r="A7038" t="s">
        <v>13</v>
      </c>
      <c r="B7038" t="s">
        <v>374</v>
      </c>
      <c r="C7038" t="s">
        <v>1576</v>
      </c>
      <c r="D7038">
        <v>2020</v>
      </c>
      <c r="E7038" t="s">
        <v>1594</v>
      </c>
      <c r="F7038" t="s">
        <v>1603</v>
      </c>
      <c r="G7038" t="s">
        <v>1605</v>
      </c>
      <c r="H7038" t="s">
        <v>1607</v>
      </c>
      <c r="I7038" s="10">
        <v>9.6337184000000006E-2</v>
      </c>
      <c r="J7038">
        <v>5.9850000000000003</v>
      </c>
      <c r="K7038">
        <v>5.9850000000000003</v>
      </c>
      <c r="L7038" s="3">
        <v>125.26779999999999</v>
      </c>
      <c r="M7038">
        <v>4</v>
      </c>
      <c r="N7038">
        <f>+$Q$876-Tabla13[[#This Row],[Outlet Establishment Year]]</f>
        <v>4</v>
      </c>
      <c r="O7038">
        <f>+Tabla13[[#This Row],[Sales]]/Tabla13[[#This Row],[Antigüedad]]</f>
        <v>31.316949999999999</v>
      </c>
      <c r="P7038" s="4">
        <f>+Tabla13[[#This Row],[Sales]]/Tabla13[[#This Row],[Item Weight corregido]]</f>
        <v>20.930292397660818</v>
      </c>
    </row>
    <row r="7039" spans="1:16" x14ac:dyDescent="0.3">
      <c r="A7039" t="s">
        <v>13</v>
      </c>
      <c r="B7039" t="s">
        <v>472</v>
      </c>
      <c r="C7039" t="s">
        <v>1576</v>
      </c>
      <c r="D7039">
        <v>2020</v>
      </c>
      <c r="E7039" t="s">
        <v>1594</v>
      </c>
      <c r="F7039" t="s">
        <v>1603</v>
      </c>
      <c r="G7039" t="s">
        <v>1605</v>
      </c>
      <c r="H7039" t="s">
        <v>1607</v>
      </c>
      <c r="I7039" s="10">
        <v>0</v>
      </c>
      <c r="J7039">
        <v>6.3650000000000002</v>
      </c>
      <c r="K7039">
        <v>6.3650000000000002</v>
      </c>
      <c r="L7039" s="3">
        <v>59.753599999999999</v>
      </c>
      <c r="M7039">
        <v>4</v>
      </c>
      <c r="N7039">
        <f>+$Q$876-Tabla13[[#This Row],[Outlet Establishment Year]]</f>
        <v>4</v>
      </c>
      <c r="O7039">
        <f>+Tabla13[[#This Row],[Sales]]/Tabla13[[#This Row],[Antigüedad]]</f>
        <v>14.9384</v>
      </c>
      <c r="P7039" s="4">
        <f>+Tabla13[[#This Row],[Sales]]/Tabla13[[#This Row],[Item Weight corregido]]</f>
        <v>9.3878397486252947</v>
      </c>
    </row>
    <row r="7040" spans="1:16" x14ac:dyDescent="0.3">
      <c r="A7040" t="s">
        <v>13</v>
      </c>
      <c r="B7040" t="s">
        <v>37</v>
      </c>
      <c r="C7040" t="s">
        <v>1576</v>
      </c>
      <c r="D7040">
        <v>2020</v>
      </c>
      <c r="E7040" t="s">
        <v>1594</v>
      </c>
      <c r="F7040" t="s">
        <v>1603</v>
      </c>
      <c r="G7040" t="s">
        <v>1605</v>
      </c>
      <c r="H7040" t="s">
        <v>1607</v>
      </c>
      <c r="I7040" s="10">
        <v>2.3012718000000001E-2</v>
      </c>
      <c r="J7040">
        <v>6.85</v>
      </c>
      <c r="K7040">
        <v>6.85</v>
      </c>
      <c r="L7040" s="3">
        <v>262.05939999999998</v>
      </c>
      <c r="M7040">
        <v>4</v>
      </c>
      <c r="N7040">
        <f>+$Q$876-Tabla13[[#This Row],[Outlet Establishment Year]]</f>
        <v>4</v>
      </c>
      <c r="O7040">
        <f>+Tabla13[[#This Row],[Sales]]/Tabla13[[#This Row],[Antigüedad]]</f>
        <v>65.514849999999996</v>
      </c>
      <c r="P7040" s="4">
        <f>+Tabla13[[#This Row],[Sales]]/Tabla13[[#This Row],[Item Weight corregido]]</f>
        <v>38.256846715328464</v>
      </c>
    </row>
    <row r="7041" spans="1:16" x14ac:dyDescent="0.3">
      <c r="A7041" t="s">
        <v>13</v>
      </c>
      <c r="B7041" t="s">
        <v>1003</v>
      </c>
      <c r="C7041" t="s">
        <v>1576</v>
      </c>
      <c r="D7041">
        <v>2020</v>
      </c>
      <c r="E7041" t="s">
        <v>1594</v>
      </c>
      <c r="F7041" t="s">
        <v>1603</v>
      </c>
      <c r="G7041" t="s">
        <v>1605</v>
      </c>
      <c r="H7041" t="s">
        <v>1607</v>
      </c>
      <c r="I7041" s="10">
        <v>2.2694623000000001E-2</v>
      </c>
      <c r="J7041">
        <v>7.0750000000000002</v>
      </c>
      <c r="K7041">
        <v>7.0750000000000002</v>
      </c>
      <c r="L7041" s="3">
        <v>98.806799999999996</v>
      </c>
      <c r="M7041">
        <v>4</v>
      </c>
      <c r="N7041">
        <f>+$Q$876-Tabla13[[#This Row],[Outlet Establishment Year]]</f>
        <v>4</v>
      </c>
      <c r="O7041">
        <f>+Tabla13[[#This Row],[Sales]]/Tabla13[[#This Row],[Antigüedad]]</f>
        <v>24.701699999999999</v>
      </c>
      <c r="P7041" s="4">
        <f>+Tabla13[[#This Row],[Sales]]/Tabla13[[#This Row],[Item Weight corregido]]</f>
        <v>13.965625441696112</v>
      </c>
    </row>
    <row r="7042" spans="1:16" x14ac:dyDescent="0.3">
      <c r="A7042" t="s">
        <v>13</v>
      </c>
      <c r="B7042" t="s">
        <v>68</v>
      </c>
      <c r="C7042" t="s">
        <v>1576</v>
      </c>
      <c r="D7042">
        <v>2020</v>
      </c>
      <c r="E7042" t="s">
        <v>1594</v>
      </c>
      <c r="F7042" t="s">
        <v>1603</v>
      </c>
      <c r="G7042" t="s">
        <v>1605</v>
      </c>
      <c r="H7042" t="s">
        <v>1607</v>
      </c>
      <c r="I7042" s="10">
        <v>8.6619573000000005E-2</v>
      </c>
      <c r="J7042">
        <v>7.3</v>
      </c>
      <c r="K7042">
        <v>7.3</v>
      </c>
      <c r="L7042" s="3">
        <v>147.60759999999999</v>
      </c>
      <c r="M7042">
        <v>4</v>
      </c>
      <c r="N7042">
        <f>+$Q$876-Tabla13[[#This Row],[Outlet Establishment Year]]</f>
        <v>4</v>
      </c>
      <c r="O7042">
        <f>+Tabla13[[#This Row],[Sales]]/Tabla13[[#This Row],[Antigüedad]]</f>
        <v>36.901899999999998</v>
      </c>
      <c r="P7042" s="4">
        <f>+Tabla13[[#This Row],[Sales]]/Tabla13[[#This Row],[Item Weight corregido]]</f>
        <v>20.220219178082193</v>
      </c>
    </row>
    <row r="7043" spans="1:16" x14ac:dyDescent="0.3">
      <c r="A7043" t="s">
        <v>13</v>
      </c>
      <c r="B7043" t="s">
        <v>747</v>
      </c>
      <c r="C7043" t="s">
        <v>1576</v>
      </c>
      <c r="D7043">
        <v>2020</v>
      </c>
      <c r="E7043" t="s">
        <v>1594</v>
      </c>
      <c r="F7043" t="s">
        <v>1603</v>
      </c>
      <c r="G7043" t="s">
        <v>1605</v>
      </c>
      <c r="H7043" t="s">
        <v>1607</v>
      </c>
      <c r="I7043" s="10">
        <v>2.6492726000000001E-2</v>
      </c>
      <c r="J7043">
        <v>8.8949999999999996</v>
      </c>
      <c r="K7043">
        <v>8.8949999999999996</v>
      </c>
      <c r="L7043" s="3">
        <v>208.49539999999999</v>
      </c>
      <c r="M7043">
        <v>4</v>
      </c>
      <c r="N7043">
        <f>+$Q$876-Tabla13[[#This Row],[Outlet Establishment Year]]</f>
        <v>4</v>
      </c>
      <c r="O7043">
        <f>+Tabla13[[#This Row],[Sales]]/Tabla13[[#This Row],[Antigüedad]]</f>
        <v>52.123849999999997</v>
      </c>
      <c r="P7043" s="4">
        <f>+Tabla13[[#This Row],[Sales]]/Tabla13[[#This Row],[Item Weight corregido]]</f>
        <v>23.439617762788082</v>
      </c>
    </row>
    <row r="7044" spans="1:16" x14ac:dyDescent="0.3">
      <c r="A7044" t="s">
        <v>13</v>
      </c>
      <c r="B7044" t="s">
        <v>1550</v>
      </c>
      <c r="C7044" t="s">
        <v>1576</v>
      </c>
      <c r="D7044">
        <v>2020</v>
      </c>
      <c r="E7044" t="s">
        <v>1594</v>
      </c>
      <c r="F7044" t="s">
        <v>1603</v>
      </c>
      <c r="G7044" t="s">
        <v>1605</v>
      </c>
      <c r="H7044" t="s">
        <v>1607</v>
      </c>
      <c r="I7044" s="10">
        <v>0.11553548700000001</v>
      </c>
      <c r="J7044">
        <v>9.1950000000000003</v>
      </c>
      <c r="K7044">
        <v>9.1950000000000003</v>
      </c>
      <c r="L7044" s="3">
        <v>59.5246</v>
      </c>
      <c r="M7044">
        <v>4</v>
      </c>
      <c r="N7044">
        <f>+$Q$876-Tabla13[[#This Row],[Outlet Establishment Year]]</f>
        <v>4</v>
      </c>
      <c r="O7044">
        <f>+Tabla13[[#This Row],[Sales]]/Tabla13[[#This Row],[Antigüedad]]</f>
        <v>14.88115</v>
      </c>
      <c r="P7044" s="4">
        <f>+Tabla13[[#This Row],[Sales]]/Tabla13[[#This Row],[Item Weight corregido]]</f>
        <v>6.4735834692767806</v>
      </c>
    </row>
    <row r="7045" spans="1:16" x14ac:dyDescent="0.3">
      <c r="A7045" t="s">
        <v>13</v>
      </c>
      <c r="B7045" t="s">
        <v>50</v>
      </c>
      <c r="C7045" t="s">
        <v>1576</v>
      </c>
      <c r="D7045">
        <v>2020</v>
      </c>
      <c r="E7045" t="s">
        <v>1594</v>
      </c>
      <c r="F7045" t="s">
        <v>1603</v>
      </c>
      <c r="G7045" t="s">
        <v>1605</v>
      </c>
      <c r="H7045" t="s">
        <v>1607</v>
      </c>
      <c r="I7045" s="10">
        <v>3.8169782999999999E-2</v>
      </c>
      <c r="J7045">
        <v>9.31</v>
      </c>
      <c r="K7045">
        <v>9.31</v>
      </c>
      <c r="L7045" s="3">
        <v>64.551000000000002</v>
      </c>
      <c r="M7045">
        <v>4</v>
      </c>
      <c r="N7045">
        <f>+$Q$876-Tabla13[[#This Row],[Outlet Establishment Year]]</f>
        <v>4</v>
      </c>
      <c r="O7045">
        <f>+Tabla13[[#This Row],[Sales]]/Tabla13[[#This Row],[Antigüedad]]</f>
        <v>16.13775</v>
      </c>
      <c r="P7045" s="4">
        <f>+Tabla13[[#This Row],[Sales]]/Tabla13[[#This Row],[Item Weight corregido]]</f>
        <v>6.9335123523093447</v>
      </c>
    </row>
    <row r="7046" spans="1:16" x14ac:dyDescent="0.3">
      <c r="A7046" t="s">
        <v>13</v>
      </c>
      <c r="B7046" t="s">
        <v>338</v>
      </c>
      <c r="C7046" t="s">
        <v>1576</v>
      </c>
      <c r="D7046">
        <v>2020</v>
      </c>
      <c r="E7046" t="s">
        <v>1594</v>
      </c>
      <c r="F7046" t="s">
        <v>1603</v>
      </c>
      <c r="G7046" t="s">
        <v>1605</v>
      </c>
      <c r="H7046" t="s">
        <v>1607</v>
      </c>
      <c r="I7046" s="10">
        <v>4.6116319000000003E-2</v>
      </c>
      <c r="J7046">
        <v>10</v>
      </c>
      <c r="K7046">
        <v>10</v>
      </c>
      <c r="L7046" s="3">
        <v>141.81800000000001</v>
      </c>
      <c r="M7046">
        <v>4</v>
      </c>
      <c r="N7046">
        <f>+$Q$876-Tabla13[[#This Row],[Outlet Establishment Year]]</f>
        <v>4</v>
      </c>
      <c r="O7046">
        <f>+Tabla13[[#This Row],[Sales]]/Tabla13[[#This Row],[Antigüedad]]</f>
        <v>35.454500000000003</v>
      </c>
      <c r="P7046" s="4">
        <f>+Tabla13[[#This Row],[Sales]]/Tabla13[[#This Row],[Item Weight corregido]]</f>
        <v>14.181800000000001</v>
      </c>
    </row>
    <row r="7047" spans="1:16" x14ac:dyDescent="0.3">
      <c r="A7047" t="s">
        <v>13</v>
      </c>
      <c r="B7047" t="s">
        <v>502</v>
      </c>
      <c r="C7047" t="s">
        <v>1576</v>
      </c>
      <c r="D7047">
        <v>2020</v>
      </c>
      <c r="E7047" t="s">
        <v>1594</v>
      </c>
      <c r="F7047" t="s">
        <v>1603</v>
      </c>
      <c r="G7047" t="s">
        <v>1605</v>
      </c>
      <c r="H7047" t="s">
        <v>1607</v>
      </c>
      <c r="I7047" s="10">
        <v>7.1660976000000001E-2</v>
      </c>
      <c r="J7047">
        <v>10.5</v>
      </c>
      <c r="K7047">
        <v>10.5</v>
      </c>
      <c r="L7047" s="3">
        <v>119.7098</v>
      </c>
      <c r="M7047">
        <v>4</v>
      </c>
      <c r="N7047">
        <f>+$Q$876-Tabla13[[#This Row],[Outlet Establishment Year]]</f>
        <v>4</v>
      </c>
      <c r="O7047">
        <f>+Tabla13[[#This Row],[Sales]]/Tabla13[[#This Row],[Antigüedad]]</f>
        <v>29.92745</v>
      </c>
      <c r="P7047" s="4">
        <f>+Tabla13[[#This Row],[Sales]]/Tabla13[[#This Row],[Item Weight corregido]]</f>
        <v>11.400933333333333</v>
      </c>
    </row>
    <row r="7048" spans="1:16" x14ac:dyDescent="0.3">
      <c r="A7048" t="s">
        <v>13</v>
      </c>
      <c r="B7048" t="s">
        <v>372</v>
      </c>
      <c r="C7048" t="s">
        <v>1576</v>
      </c>
      <c r="D7048">
        <v>2020</v>
      </c>
      <c r="E7048" t="s">
        <v>1594</v>
      </c>
      <c r="F7048" t="s">
        <v>1603</v>
      </c>
      <c r="G7048" t="s">
        <v>1605</v>
      </c>
      <c r="H7048" t="s">
        <v>1607</v>
      </c>
      <c r="I7048" s="10">
        <v>0</v>
      </c>
      <c r="J7048">
        <v>10.695</v>
      </c>
      <c r="K7048">
        <v>10.695</v>
      </c>
      <c r="L7048" s="3">
        <v>60.590400000000002</v>
      </c>
      <c r="M7048">
        <v>4</v>
      </c>
      <c r="N7048">
        <f>+$Q$876-Tabla13[[#This Row],[Outlet Establishment Year]]</f>
        <v>4</v>
      </c>
      <c r="O7048">
        <f>+Tabla13[[#This Row],[Sales]]/Tabla13[[#This Row],[Antigüedad]]</f>
        <v>15.147600000000001</v>
      </c>
      <c r="P7048" s="4">
        <f>+Tabla13[[#This Row],[Sales]]/Tabla13[[#This Row],[Item Weight corregido]]</f>
        <v>5.6653015427769988</v>
      </c>
    </row>
    <row r="7049" spans="1:16" x14ac:dyDescent="0.3">
      <c r="A7049" t="s">
        <v>13</v>
      </c>
      <c r="B7049" t="s">
        <v>758</v>
      </c>
      <c r="C7049" t="s">
        <v>1576</v>
      </c>
      <c r="D7049">
        <v>2020</v>
      </c>
      <c r="E7049" t="s">
        <v>1594</v>
      </c>
      <c r="F7049" t="s">
        <v>1603</v>
      </c>
      <c r="G7049" t="s">
        <v>1605</v>
      </c>
      <c r="H7049" t="s">
        <v>1607</v>
      </c>
      <c r="I7049" s="10">
        <v>1.5548177999999999E-2</v>
      </c>
      <c r="J7049">
        <v>12.15</v>
      </c>
      <c r="K7049">
        <v>12.15</v>
      </c>
      <c r="L7049" s="3">
        <v>211.2928</v>
      </c>
      <c r="M7049">
        <v>4</v>
      </c>
      <c r="N7049">
        <f>+$Q$876-Tabla13[[#This Row],[Outlet Establishment Year]]</f>
        <v>4</v>
      </c>
      <c r="O7049">
        <f>+Tabla13[[#This Row],[Sales]]/Tabla13[[#This Row],[Antigüedad]]</f>
        <v>52.8232</v>
      </c>
      <c r="P7049" s="4">
        <f>+Tabla13[[#This Row],[Sales]]/Tabla13[[#This Row],[Item Weight corregido]]</f>
        <v>17.39035390946502</v>
      </c>
    </row>
    <row r="7050" spans="1:16" x14ac:dyDescent="0.3">
      <c r="A7050" t="s">
        <v>13</v>
      </c>
      <c r="B7050" t="s">
        <v>632</v>
      </c>
      <c r="C7050" t="s">
        <v>1576</v>
      </c>
      <c r="D7050">
        <v>2020</v>
      </c>
      <c r="E7050" t="s">
        <v>1594</v>
      </c>
      <c r="F7050" t="s">
        <v>1603</v>
      </c>
      <c r="G7050" t="s">
        <v>1605</v>
      </c>
      <c r="H7050" t="s">
        <v>1607</v>
      </c>
      <c r="I7050" s="10">
        <v>1.8514651999999999E-2</v>
      </c>
      <c r="J7050">
        <v>12.15</v>
      </c>
      <c r="K7050">
        <v>12.15</v>
      </c>
      <c r="L7050" s="3">
        <v>252.7698</v>
      </c>
      <c r="M7050">
        <v>4</v>
      </c>
      <c r="N7050">
        <f>+$Q$876-Tabla13[[#This Row],[Outlet Establishment Year]]</f>
        <v>4</v>
      </c>
      <c r="O7050">
        <f>+Tabla13[[#This Row],[Sales]]/Tabla13[[#This Row],[Antigüedad]]</f>
        <v>63.192450000000001</v>
      </c>
      <c r="P7050" s="4">
        <f>+Tabla13[[#This Row],[Sales]]/Tabla13[[#This Row],[Item Weight corregido]]</f>
        <v>20.804098765432098</v>
      </c>
    </row>
    <row r="7051" spans="1:16" x14ac:dyDescent="0.3">
      <c r="A7051" t="s">
        <v>13</v>
      </c>
      <c r="B7051" t="s">
        <v>682</v>
      </c>
      <c r="C7051" t="s">
        <v>1576</v>
      </c>
      <c r="D7051">
        <v>2020</v>
      </c>
      <c r="E7051" t="s">
        <v>1594</v>
      </c>
      <c r="F7051" t="s">
        <v>1603</v>
      </c>
      <c r="G7051" t="s">
        <v>1605</v>
      </c>
      <c r="H7051" t="s">
        <v>1607</v>
      </c>
      <c r="I7051" s="10">
        <v>3.6879539000000003E-2</v>
      </c>
      <c r="J7051">
        <v>13.15</v>
      </c>
      <c r="K7051">
        <v>13.15</v>
      </c>
      <c r="L7051" s="3">
        <v>181.39760000000001</v>
      </c>
      <c r="M7051">
        <v>4</v>
      </c>
      <c r="N7051">
        <f>+$Q$876-Tabla13[[#This Row],[Outlet Establishment Year]]</f>
        <v>4</v>
      </c>
      <c r="O7051">
        <f>+Tabla13[[#This Row],[Sales]]/Tabla13[[#This Row],[Antigüedad]]</f>
        <v>45.349400000000003</v>
      </c>
      <c r="P7051" s="4">
        <f>+Tabla13[[#This Row],[Sales]]/Tabla13[[#This Row],[Item Weight corregido]]</f>
        <v>13.794494296577946</v>
      </c>
    </row>
    <row r="7052" spans="1:16" x14ac:dyDescent="0.3">
      <c r="A7052" t="s">
        <v>13</v>
      </c>
      <c r="B7052" t="s">
        <v>1228</v>
      </c>
      <c r="C7052" t="s">
        <v>1576</v>
      </c>
      <c r="D7052">
        <v>2020</v>
      </c>
      <c r="E7052" t="s">
        <v>1594</v>
      </c>
      <c r="F7052" t="s">
        <v>1603</v>
      </c>
      <c r="G7052" t="s">
        <v>1605</v>
      </c>
      <c r="H7052" t="s">
        <v>1607</v>
      </c>
      <c r="I7052" s="10">
        <v>4.0049609E-2</v>
      </c>
      <c r="J7052">
        <v>13.65</v>
      </c>
      <c r="K7052">
        <v>13.65</v>
      </c>
      <c r="L7052" s="3">
        <v>34.455800000000004</v>
      </c>
      <c r="M7052">
        <v>4</v>
      </c>
      <c r="N7052">
        <f>+$Q$876-Tabla13[[#This Row],[Outlet Establishment Year]]</f>
        <v>4</v>
      </c>
      <c r="O7052">
        <f>+Tabla13[[#This Row],[Sales]]/Tabla13[[#This Row],[Antigüedad]]</f>
        <v>8.6139500000000009</v>
      </c>
      <c r="P7052" s="4">
        <f>+Tabla13[[#This Row],[Sales]]/Tabla13[[#This Row],[Item Weight corregido]]</f>
        <v>2.5242344322344326</v>
      </c>
    </row>
    <row r="7053" spans="1:16" x14ac:dyDescent="0.3">
      <c r="A7053" t="s">
        <v>13</v>
      </c>
      <c r="B7053" t="s">
        <v>171</v>
      </c>
      <c r="C7053" t="s">
        <v>1576</v>
      </c>
      <c r="D7053">
        <v>2020</v>
      </c>
      <c r="E7053" t="s">
        <v>1594</v>
      </c>
      <c r="F7053" t="s">
        <v>1603</v>
      </c>
      <c r="G7053" t="s">
        <v>1605</v>
      </c>
      <c r="H7053" t="s">
        <v>1607</v>
      </c>
      <c r="I7053" s="10">
        <v>0.12826314999999999</v>
      </c>
      <c r="J7053">
        <v>14.3</v>
      </c>
      <c r="K7053">
        <v>14.3</v>
      </c>
      <c r="L7053" s="3">
        <v>83.422399999999996</v>
      </c>
      <c r="M7053">
        <v>4</v>
      </c>
      <c r="N7053">
        <f>+$Q$876-Tabla13[[#This Row],[Outlet Establishment Year]]</f>
        <v>4</v>
      </c>
      <c r="O7053">
        <f>+Tabla13[[#This Row],[Sales]]/Tabla13[[#This Row],[Antigüedad]]</f>
        <v>20.855599999999999</v>
      </c>
      <c r="P7053" s="4">
        <f>+Tabla13[[#This Row],[Sales]]/Tabla13[[#This Row],[Item Weight corregido]]</f>
        <v>5.8337342657342655</v>
      </c>
    </row>
    <row r="7054" spans="1:16" x14ac:dyDescent="0.3">
      <c r="A7054" t="s">
        <v>13</v>
      </c>
      <c r="B7054" t="s">
        <v>704</v>
      </c>
      <c r="C7054" t="s">
        <v>1576</v>
      </c>
      <c r="D7054">
        <v>2020</v>
      </c>
      <c r="E7054" t="s">
        <v>1594</v>
      </c>
      <c r="F7054" t="s">
        <v>1603</v>
      </c>
      <c r="G7054" t="s">
        <v>1605</v>
      </c>
      <c r="H7054" t="s">
        <v>1607</v>
      </c>
      <c r="I7054" s="10">
        <v>0.12006027399999999</v>
      </c>
      <c r="J7054">
        <v>17</v>
      </c>
      <c r="K7054">
        <v>17</v>
      </c>
      <c r="L7054" s="3">
        <v>246.54339999999999</v>
      </c>
      <c r="M7054">
        <v>4</v>
      </c>
      <c r="N7054">
        <f>+$Q$876-Tabla13[[#This Row],[Outlet Establishment Year]]</f>
        <v>4</v>
      </c>
      <c r="O7054">
        <f>+Tabla13[[#This Row],[Sales]]/Tabla13[[#This Row],[Antigüedad]]</f>
        <v>61.635849999999998</v>
      </c>
      <c r="P7054" s="4">
        <f>+Tabla13[[#This Row],[Sales]]/Tabla13[[#This Row],[Item Weight corregido]]</f>
        <v>14.50255294117647</v>
      </c>
    </row>
    <row r="7055" spans="1:16" x14ac:dyDescent="0.3">
      <c r="A7055" t="s">
        <v>13</v>
      </c>
      <c r="B7055" t="s">
        <v>373</v>
      </c>
      <c r="C7055" t="s">
        <v>1576</v>
      </c>
      <c r="D7055">
        <v>2020</v>
      </c>
      <c r="E7055" t="s">
        <v>1594</v>
      </c>
      <c r="F7055" t="s">
        <v>1603</v>
      </c>
      <c r="G7055" t="s">
        <v>1605</v>
      </c>
      <c r="H7055" t="s">
        <v>1607</v>
      </c>
      <c r="I7055" s="10">
        <v>3.2812669000000003E-2</v>
      </c>
      <c r="J7055">
        <v>17.100000000000001</v>
      </c>
      <c r="K7055">
        <v>17.100000000000001</v>
      </c>
      <c r="L7055" s="3">
        <v>147.13919999999999</v>
      </c>
      <c r="M7055">
        <v>4</v>
      </c>
      <c r="N7055">
        <f>+$Q$876-Tabla13[[#This Row],[Outlet Establishment Year]]</f>
        <v>4</v>
      </c>
      <c r="O7055">
        <f>+Tabla13[[#This Row],[Sales]]/Tabla13[[#This Row],[Antigüedad]]</f>
        <v>36.784799999999997</v>
      </c>
      <c r="P7055" s="4">
        <f>+Tabla13[[#This Row],[Sales]]/Tabla13[[#This Row],[Item Weight corregido]]</f>
        <v>8.6046315789473677</v>
      </c>
    </row>
    <row r="7056" spans="1:16" x14ac:dyDescent="0.3">
      <c r="A7056" t="s">
        <v>13</v>
      </c>
      <c r="B7056" t="s">
        <v>672</v>
      </c>
      <c r="C7056" t="s">
        <v>1576</v>
      </c>
      <c r="D7056">
        <v>2020</v>
      </c>
      <c r="E7056" t="s">
        <v>1594</v>
      </c>
      <c r="F7056" t="s">
        <v>1603</v>
      </c>
      <c r="G7056" t="s">
        <v>1605</v>
      </c>
      <c r="H7056" t="s">
        <v>1607</v>
      </c>
      <c r="I7056" s="10">
        <v>0.10764720999999999</v>
      </c>
      <c r="J7056">
        <v>17.25</v>
      </c>
      <c r="K7056">
        <v>17.25</v>
      </c>
      <c r="L7056" s="3">
        <v>39.382199999999997</v>
      </c>
      <c r="M7056">
        <v>4</v>
      </c>
      <c r="N7056">
        <f>+$Q$876-Tabla13[[#This Row],[Outlet Establishment Year]]</f>
        <v>4</v>
      </c>
      <c r="O7056">
        <f>+Tabla13[[#This Row],[Sales]]/Tabla13[[#This Row],[Antigüedad]]</f>
        <v>9.8455499999999994</v>
      </c>
      <c r="P7056" s="4">
        <f>+Tabla13[[#This Row],[Sales]]/Tabla13[[#This Row],[Item Weight corregido]]</f>
        <v>2.2830260869565215</v>
      </c>
    </row>
    <row r="7057" spans="1:16" x14ac:dyDescent="0.3">
      <c r="A7057" t="s">
        <v>13</v>
      </c>
      <c r="B7057" t="s">
        <v>62</v>
      </c>
      <c r="C7057" t="s">
        <v>1576</v>
      </c>
      <c r="D7057">
        <v>2020</v>
      </c>
      <c r="E7057" t="s">
        <v>1594</v>
      </c>
      <c r="F7057" t="s">
        <v>1603</v>
      </c>
      <c r="G7057" t="s">
        <v>1605</v>
      </c>
      <c r="H7057" t="s">
        <v>1607</v>
      </c>
      <c r="I7057" s="10">
        <v>1.3714183E-2</v>
      </c>
      <c r="J7057">
        <v>17.5</v>
      </c>
      <c r="K7057">
        <v>17.5</v>
      </c>
      <c r="L7057" s="3">
        <v>259.23039999999997</v>
      </c>
      <c r="M7057">
        <v>4</v>
      </c>
      <c r="N7057">
        <f>+$Q$876-Tabla13[[#This Row],[Outlet Establishment Year]]</f>
        <v>4</v>
      </c>
      <c r="O7057">
        <f>+Tabla13[[#This Row],[Sales]]/Tabla13[[#This Row],[Antigüedad]]</f>
        <v>64.807599999999994</v>
      </c>
      <c r="P7057" s="4">
        <f>+Tabla13[[#This Row],[Sales]]/Tabla13[[#This Row],[Item Weight corregido]]</f>
        <v>14.813165714285713</v>
      </c>
    </row>
    <row r="7058" spans="1:16" x14ac:dyDescent="0.3">
      <c r="A7058" t="s">
        <v>13</v>
      </c>
      <c r="B7058" t="s">
        <v>649</v>
      </c>
      <c r="C7058" t="s">
        <v>1576</v>
      </c>
      <c r="D7058">
        <v>2020</v>
      </c>
      <c r="E7058" t="s">
        <v>1594</v>
      </c>
      <c r="F7058" t="s">
        <v>1603</v>
      </c>
      <c r="G7058" t="s">
        <v>1605</v>
      </c>
      <c r="H7058" t="s">
        <v>1607</v>
      </c>
      <c r="I7058" s="10">
        <v>0.10527024</v>
      </c>
      <c r="J7058">
        <v>18.7</v>
      </c>
      <c r="K7058">
        <v>18.7</v>
      </c>
      <c r="L7058" s="3">
        <v>122.9072</v>
      </c>
      <c r="M7058">
        <v>4</v>
      </c>
      <c r="N7058">
        <f>+$Q$876-Tabla13[[#This Row],[Outlet Establishment Year]]</f>
        <v>4</v>
      </c>
      <c r="O7058">
        <f>+Tabla13[[#This Row],[Sales]]/Tabla13[[#This Row],[Antigüedad]]</f>
        <v>30.726800000000001</v>
      </c>
      <c r="P7058" s="4">
        <f>+Tabla13[[#This Row],[Sales]]/Tabla13[[#This Row],[Item Weight corregido]]</f>
        <v>6.5725775401069519</v>
      </c>
    </row>
    <row r="7059" spans="1:16" x14ac:dyDescent="0.3">
      <c r="A7059" t="s">
        <v>13</v>
      </c>
      <c r="B7059" t="s">
        <v>71</v>
      </c>
      <c r="C7059" t="s">
        <v>1576</v>
      </c>
      <c r="D7059">
        <v>2020</v>
      </c>
      <c r="E7059" t="s">
        <v>1594</v>
      </c>
      <c r="F7059" t="s">
        <v>1603</v>
      </c>
      <c r="G7059" t="s">
        <v>1605</v>
      </c>
      <c r="H7059" t="s">
        <v>1607</v>
      </c>
      <c r="I7059" s="10">
        <v>1.6705436000000001E-2</v>
      </c>
      <c r="J7059">
        <v>19.350000000000001</v>
      </c>
      <c r="K7059">
        <v>19.350000000000001</v>
      </c>
      <c r="L7059" s="3">
        <v>120.8098</v>
      </c>
      <c r="M7059">
        <v>4</v>
      </c>
      <c r="N7059">
        <f>+$Q$876-Tabla13[[#This Row],[Outlet Establishment Year]]</f>
        <v>4</v>
      </c>
      <c r="O7059">
        <f>+Tabla13[[#This Row],[Sales]]/Tabla13[[#This Row],[Antigüedad]]</f>
        <v>30.202449999999999</v>
      </c>
      <c r="P7059" s="4">
        <f>+Tabla13[[#This Row],[Sales]]/Tabla13[[#This Row],[Item Weight corregido]]</f>
        <v>6.2434005167958651</v>
      </c>
    </row>
    <row r="7060" spans="1:16" x14ac:dyDescent="0.3">
      <c r="A7060" t="s">
        <v>13</v>
      </c>
      <c r="B7060" t="s">
        <v>1394</v>
      </c>
      <c r="C7060" t="s">
        <v>1574</v>
      </c>
      <c r="D7060">
        <v>2020</v>
      </c>
      <c r="E7060" t="s">
        <v>1594</v>
      </c>
      <c r="F7060" t="s">
        <v>1603</v>
      </c>
      <c r="G7060" t="s">
        <v>1605</v>
      </c>
      <c r="H7060" t="s">
        <v>1607</v>
      </c>
      <c r="I7060" s="10">
        <v>2.5552424000000001E-2</v>
      </c>
      <c r="J7060">
        <v>6.0549999999999997</v>
      </c>
      <c r="K7060">
        <v>6.0549999999999997</v>
      </c>
      <c r="L7060" s="3">
        <v>158.49199999999999</v>
      </c>
      <c r="M7060">
        <v>4</v>
      </c>
      <c r="N7060">
        <f>+$Q$876-Tabla13[[#This Row],[Outlet Establishment Year]]</f>
        <v>4</v>
      </c>
      <c r="O7060">
        <f>+Tabla13[[#This Row],[Sales]]/Tabla13[[#This Row],[Antigüedad]]</f>
        <v>39.622999999999998</v>
      </c>
      <c r="P7060" s="4">
        <f>+Tabla13[[#This Row],[Sales]]/Tabla13[[#This Row],[Item Weight corregido]]</f>
        <v>26.175392237819985</v>
      </c>
    </row>
    <row r="7061" spans="1:16" x14ac:dyDescent="0.3">
      <c r="A7061" t="s">
        <v>13</v>
      </c>
      <c r="B7061" t="s">
        <v>1428</v>
      </c>
      <c r="C7061" t="s">
        <v>1574</v>
      </c>
      <c r="D7061">
        <v>2020</v>
      </c>
      <c r="E7061" t="s">
        <v>1594</v>
      </c>
      <c r="F7061" t="s">
        <v>1603</v>
      </c>
      <c r="G7061" t="s">
        <v>1605</v>
      </c>
      <c r="H7061" t="s">
        <v>1607</v>
      </c>
      <c r="I7061" s="10">
        <v>8.8165380000000002E-2</v>
      </c>
      <c r="J7061">
        <v>6.65</v>
      </c>
      <c r="K7061">
        <v>6.65</v>
      </c>
      <c r="L7061" s="3">
        <v>126.8678</v>
      </c>
      <c r="M7061">
        <v>4</v>
      </c>
      <c r="N7061">
        <f>+$Q$876-Tabla13[[#This Row],[Outlet Establishment Year]]</f>
        <v>4</v>
      </c>
      <c r="O7061">
        <f>+Tabla13[[#This Row],[Sales]]/Tabla13[[#This Row],[Antigüedad]]</f>
        <v>31.716950000000001</v>
      </c>
      <c r="P7061" s="4">
        <f>+Tabla13[[#This Row],[Sales]]/Tabla13[[#This Row],[Item Weight corregido]]</f>
        <v>19.077864661654136</v>
      </c>
    </row>
    <row r="7062" spans="1:16" x14ac:dyDescent="0.3">
      <c r="A7062" t="s">
        <v>13</v>
      </c>
      <c r="B7062" t="s">
        <v>1290</v>
      </c>
      <c r="C7062" t="s">
        <v>1574</v>
      </c>
      <c r="D7062">
        <v>2020</v>
      </c>
      <c r="E7062" t="s">
        <v>1594</v>
      </c>
      <c r="F7062" t="s">
        <v>1603</v>
      </c>
      <c r="G7062" t="s">
        <v>1605</v>
      </c>
      <c r="H7062" t="s">
        <v>1607</v>
      </c>
      <c r="I7062" s="10">
        <v>6.6997921000000002E-2</v>
      </c>
      <c r="J7062">
        <v>6.78</v>
      </c>
      <c r="K7062">
        <v>6.78</v>
      </c>
      <c r="L7062" s="3">
        <v>186.524</v>
      </c>
      <c r="M7062">
        <v>4</v>
      </c>
      <c r="N7062">
        <f>+$Q$876-Tabla13[[#This Row],[Outlet Establishment Year]]</f>
        <v>4</v>
      </c>
      <c r="O7062">
        <f>+Tabla13[[#This Row],[Sales]]/Tabla13[[#This Row],[Antigüedad]]</f>
        <v>46.631</v>
      </c>
      <c r="P7062" s="4">
        <f>+Tabla13[[#This Row],[Sales]]/Tabla13[[#This Row],[Item Weight corregido]]</f>
        <v>27.510914454277284</v>
      </c>
    </row>
    <row r="7063" spans="1:16" x14ac:dyDescent="0.3">
      <c r="A7063" t="s">
        <v>13</v>
      </c>
      <c r="B7063" t="s">
        <v>1339</v>
      </c>
      <c r="C7063" t="s">
        <v>1574</v>
      </c>
      <c r="D7063">
        <v>2020</v>
      </c>
      <c r="E7063" t="s">
        <v>1594</v>
      </c>
      <c r="F7063" t="s">
        <v>1603</v>
      </c>
      <c r="G7063" t="s">
        <v>1605</v>
      </c>
      <c r="H7063" t="s">
        <v>1607</v>
      </c>
      <c r="I7063" s="10">
        <v>7.1301323E-2</v>
      </c>
      <c r="J7063">
        <v>7.68</v>
      </c>
      <c r="K7063">
        <v>7.68</v>
      </c>
      <c r="L7063" s="3">
        <v>190.81620000000001</v>
      </c>
      <c r="M7063">
        <v>4</v>
      </c>
      <c r="N7063">
        <f>+$Q$876-Tabla13[[#This Row],[Outlet Establishment Year]]</f>
        <v>4</v>
      </c>
      <c r="O7063">
        <f>+Tabla13[[#This Row],[Sales]]/Tabla13[[#This Row],[Antigüedad]]</f>
        <v>47.704050000000002</v>
      </c>
      <c r="P7063" s="4">
        <f>+Tabla13[[#This Row],[Sales]]/Tabla13[[#This Row],[Item Weight corregido]]</f>
        <v>24.845859375000003</v>
      </c>
    </row>
    <row r="7064" spans="1:16" x14ac:dyDescent="0.3">
      <c r="A7064" t="s">
        <v>13</v>
      </c>
      <c r="B7064" t="s">
        <v>259</v>
      </c>
      <c r="C7064" t="s">
        <v>1574</v>
      </c>
      <c r="D7064">
        <v>2020</v>
      </c>
      <c r="E7064" t="s">
        <v>1594</v>
      </c>
      <c r="F7064" t="s">
        <v>1603</v>
      </c>
      <c r="G7064" t="s">
        <v>1605</v>
      </c>
      <c r="H7064" t="s">
        <v>1607</v>
      </c>
      <c r="I7064" s="10">
        <v>3.8948125E-2</v>
      </c>
      <c r="J7064">
        <v>8.1850000000000005</v>
      </c>
      <c r="K7064">
        <v>8.1850000000000005</v>
      </c>
      <c r="L7064" s="3">
        <v>115.4808</v>
      </c>
      <c r="M7064">
        <v>4</v>
      </c>
      <c r="N7064">
        <f>+$Q$876-Tabla13[[#This Row],[Outlet Establishment Year]]</f>
        <v>4</v>
      </c>
      <c r="O7064">
        <f>+Tabla13[[#This Row],[Sales]]/Tabla13[[#This Row],[Antigüedad]]</f>
        <v>28.870200000000001</v>
      </c>
      <c r="P7064" s="4">
        <f>+Tabla13[[#This Row],[Sales]]/Tabla13[[#This Row],[Item Weight corregido]]</f>
        <v>14.108833231521075</v>
      </c>
    </row>
    <row r="7065" spans="1:16" x14ac:dyDescent="0.3">
      <c r="A7065" t="s">
        <v>13</v>
      </c>
      <c r="B7065" t="s">
        <v>1150</v>
      </c>
      <c r="C7065" t="s">
        <v>1574</v>
      </c>
      <c r="D7065">
        <v>2020</v>
      </c>
      <c r="E7065" t="s">
        <v>1594</v>
      </c>
      <c r="F7065" t="s">
        <v>1603</v>
      </c>
      <c r="G7065" t="s">
        <v>1605</v>
      </c>
      <c r="H7065" t="s">
        <v>1607</v>
      </c>
      <c r="I7065" s="10">
        <v>3.8904623999999999E-2</v>
      </c>
      <c r="J7065">
        <v>10</v>
      </c>
      <c r="K7065">
        <v>10</v>
      </c>
      <c r="L7065" s="3">
        <v>245.4144</v>
      </c>
      <c r="M7065">
        <v>4</v>
      </c>
      <c r="N7065">
        <f>+$Q$876-Tabla13[[#This Row],[Outlet Establishment Year]]</f>
        <v>4</v>
      </c>
      <c r="O7065">
        <f>+Tabla13[[#This Row],[Sales]]/Tabla13[[#This Row],[Antigüedad]]</f>
        <v>61.3536</v>
      </c>
      <c r="P7065" s="4">
        <f>+Tabla13[[#This Row],[Sales]]/Tabla13[[#This Row],[Item Weight corregido]]</f>
        <v>24.541440000000001</v>
      </c>
    </row>
    <row r="7066" spans="1:16" x14ac:dyDescent="0.3">
      <c r="A7066" t="s">
        <v>13</v>
      </c>
      <c r="B7066" t="s">
        <v>1076</v>
      </c>
      <c r="C7066" t="s">
        <v>1574</v>
      </c>
      <c r="D7066">
        <v>2020</v>
      </c>
      <c r="E7066" t="s">
        <v>1594</v>
      </c>
      <c r="F7066" t="s">
        <v>1603</v>
      </c>
      <c r="G7066" t="s">
        <v>1605</v>
      </c>
      <c r="H7066" t="s">
        <v>1607</v>
      </c>
      <c r="I7066" s="10">
        <v>2.4107056000000002E-2</v>
      </c>
      <c r="J7066">
        <v>10.65</v>
      </c>
      <c r="K7066">
        <v>10.65</v>
      </c>
      <c r="L7066" s="3">
        <v>56.627200000000002</v>
      </c>
      <c r="M7066">
        <v>4</v>
      </c>
      <c r="N7066">
        <f>+$Q$876-Tabla13[[#This Row],[Outlet Establishment Year]]</f>
        <v>4</v>
      </c>
      <c r="O7066">
        <f>+Tabla13[[#This Row],[Sales]]/Tabla13[[#This Row],[Antigüedad]]</f>
        <v>14.1568</v>
      </c>
      <c r="P7066" s="4">
        <f>+Tabla13[[#This Row],[Sales]]/Tabla13[[#This Row],[Item Weight corregido]]</f>
        <v>5.3171079812206576</v>
      </c>
    </row>
    <row r="7067" spans="1:16" x14ac:dyDescent="0.3">
      <c r="A7067" t="s">
        <v>13</v>
      </c>
      <c r="B7067" t="s">
        <v>1004</v>
      </c>
      <c r="C7067" t="s">
        <v>1574</v>
      </c>
      <c r="D7067">
        <v>2020</v>
      </c>
      <c r="E7067" t="s">
        <v>1594</v>
      </c>
      <c r="F7067" t="s">
        <v>1603</v>
      </c>
      <c r="G7067" t="s">
        <v>1605</v>
      </c>
      <c r="H7067" t="s">
        <v>1607</v>
      </c>
      <c r="I7067" s="10">
        <v>5.0000256999999999E-2</v>
      </c>
      <c r="J7067">
        <v>10.8</v>
      </c>
      <c r="K7067">
        <v>10.8</v>
      </c>
      <c r="L7067" s="3">
        <v>243.9144</v>
      </c>
      <c r="M7067">
        <v>4</v>
      </c>
      <c r="N7067">
        <f>+$Q$876-Tabla13[[#This Row],[Outlet Establishment Year]]</f>
        <v>4</v>
      </c>
      <c r="O7067">
        <f>+Tabla13[[#This Row],[Sales]]/Tabla13[[#This Row],[Antigüedad]]</f>
        <v>60.9786</v>
      </c>
      <c r="P7067" s="4">
        <f>+Tabla13[[#This Row],[Sales]]/Tabla13[[#This Row],[Item Weight corregido]]</f>
        <v>22.584666666666664</v>
      </c>
    </row>
    <row r="7068" spans="1:16" x14ac:dyDescent="0.3">
      <c r="A7068" t="s">
        <v>13</v>
      </c>
      <c r="B7068" t="s">
        <v>134</v>
      </c>
      <c r="C7068" t="s">
        <v>1574</v>
      </c>
      <c r="D7068">
        <v>2020</v>
      </c>
      <c r="E7068" t="s">
        <v>1594</v>
      </c>
      <c r="F7068" t="s">
        <v>1603</v>
      </c>
      <c r="G7068" t="s">
        <v>1605</v>
      </c>
      <c r="H7068" t="s">
        <v>1607</v>
      </c>
      <c r="I7068" s="10">
        <v>3.7793818E-2</v>
      </c>
      <c r="J7068">
        <v>13.1</v>
      </c>
      <c r="K7068">
        <v>13.1</v>
      </c>
      <c r="L7068" s="3">
        <v>173.80539999999999</v>
      </c>
      <c r="M7068">
        <v>4</v>
      </c>
      <c r="N7068">
        <f>+$Q$876-Tabla13[[#This Row],[Outlet Establishment Year]]</f>
        <v>4</v>
      </c>
      <c r="O7068">
        <f>+Tabla13[[#This Row],[Sales]]/Tabla13[[#This Row],[Antigüedad]]</f>
        <v>43.451349999999998</v>
      </c>
      <c r="P7068" s="4">
        <f>+Tabla13[[#This Row],[Sales]]/Tabla13[[#This Row],[Item Weight corregido]]</f>
        <v>13.267587786259542</v>
      </c>
    </row>
    <row r="7069" spans="1:16" x14ac:dyDescent="0.3">
      <c r="A7069" t="s">
        <v>13</v>
      </c>
      <c r="B7069" t="s">
        <v>1457</v>
      </c>
      <c r="C7069" t="s">
        <v>1574</v>
      </c>
      <c r="D7069">
        <v>2020</v>
      </c>
      <c r="E7069" t="s">
        <v>1594</v>
      </c>
      <c r="F7069" t="s">
        <v>1603</v>
      </c>
      <c r="G7069" t="s">
        <v>1605</v>
      </c>
      <c r="H7069" t="s">
        <v>1607</v>
      </c>
      <c r="I7069" s="10">
        <v>0.172357491</v>
      </c>
      <c r="J7069">
        <v>14.65</v>
      </c>
      <c r="K7069">
        <v>14.65</v>
      </c>
      <c r="L7069" s="3">
        <v>50.869199999999999</v>
      </c>
      <c r="M7069">
        <v>4</v>
      </c>
      <c r="N7069">
        <f>+$Q$876-Tabla13[[#This Row],[Outlet Establishment Year]]</f>
        <v>4</v>
      </c>
      <c r="O7069">
        <f>+Tabla13[[#This Row],[Sales]]/Tabla13[[#This Row],[Antigüedad]]</f>
        <v>12.7173</v>
      </c>
      <c r="P7069" s="4">
        <f>+Tabla13[[#This Row],[Sales]]/Tabla13[[#This Row],[Item Weight corregido]]</f>
        <v>3.4723003412969282</v>
      </c>
    </row>
    <row r="7070" spans="1:16" x14ac:dyDescent="0.3">
      <c r="A7070" t="s">
        <v>13</v>
      </c>
      <c r="B7070" t="s">
        <v>645</v>
      </c>
      <c r="C7070" t="s">
        <v>1574</v>
      </c>
      <c r="D7070">
        <v>2020</v>
      </c>
      <c r="E7070" t="s">
        <v>1594</v>
      </c>
      <c r="F7070" t="s">
        <v>1603</v>
      </c>
      <c r="G7070" t="s">
        <v>1605</v>
      </c>
      <c r="H7070" t="s">
        <v>1607</v>
      </c>
      <c r="I7070" s="10">
        <v>5.5518167E-2</v>
      </c>
      <c r="J7070">
        <v>15.1</v>
      </c>
      <c r="K7070">
        <v>15.1</v>
      </c>
      <c r="L7070" s="3">
        <v>217.31659999999999</v>
      </c>
      <c r="M7070">
        <v>4</v>
      </c>
      <c r="N7070">
        <f>+$Q$876-Tabla13[[#This Row],[Outlet Establishment Year]]</f>
        <v>4</v>
      </c>
      <c r="O7070">
        <f>+Tabla13[[#This Row],[Sales]]/Tabla13[[#This Row],[Antigüedad]]</f>
        <v>54.329149999999998</v>
      </c>
      <c r="P7070" s="4">
        <f>+Tabla13[[#This Row],[Sales]]/Tabla13[[#This Row],[Item Weight corregido]]</f>
        <v>14.391827814569536</v>
      </c>
    </row>
    <row r="7071" spans="1:16" x14ac:dyDescent="0.3">
      <c r="A7071" t="s">
        <v>13</v>
      </c>
      <c r="B7071" t="s">
        <v>570</v>
      </c>
      <c r="C7071" t="s">
        <v>1574</v>
      </c>
      <c r="D7071">
        <v>2020</v>
      </c>
      <c r="E7071" t="s">
        <v>1594</v>
      </c>
      <c r="F7071" t="s">
        <v>1603</v>
      </c>
      <c r="G7071" t="s">
        <v>1605</v>
      </c>
      <c r="H7071" t="s">
        <v>1607</v>
      </c>
      <c r="I7071" s="10">
        <v>2.2526292999999999E-2</v>
      </c>
      <c r="J7071">
        <v>18.100000000000001</v>
      </c>
      <c r="K7071">
        <v>18.100000000000001</v>
      </c>
      <c r="L7071" s="3">
        <v>95.009399999999999</v>
      </c>
      <c r="M7071">
        <v>4</v>
      </c>
      <c r="N7071">
        <f>+$Q$876-Tabla13[[#This Row],[Outlet Establishment Year]]</f>
        <v>4</v>
      </c>
      <c r="O7071">
        <f>+Tabla13[[#This Row],[Sales]]/Tabla13[[#This Row],[Antigüedad]]</f>
        <v>23.75235</v>
      </c>
      <c r="P7071" s="4">
        <f>+Tabla13[[#This Row],[Sales]]/Tabla13[[#This Row],[Item Weight corregido]]</f>
        <v>5.2491381215469612</v>
      </c>
    </row>
    <row r="7072" spans="1:16" x14ac:dyDescent="0.3">
      <c r="A7072" t="s">
        <v>13</v>
      </c>
      <c r="B7072" t="s">
        <v>340</v>
      </c>
      <c r="C7072" t="s">
        <v>1574</v>
      </c>
      <c r="D7072">
        <v>2020</v>
      </c>
      <c r="E7072" t="s">
        <v>1594</v>
      </c>
      <c r="F7072" t="s">
        <v>1603</v>
      </c>
      <c r="G7072" t="s">
        <v>1605</v>
      </c>
      <c r="H7072" t="s">
        <v>1607</v>
      </c>
      <c r="I7072" s="10">
        <v>3.6344721000000003E-2</v>
      </c>
      <c r="J7072">
        <v>20.5</v>
      </c>
      <c r="K7072">
        <v>20.5</v>
      </c>
      <c r="L7072" s="3">
        <v>122.37560000000001</v>
      </c>
      <c r="M7072">
        <v>4</v>
      </c>
      <c r="N7072">
        <f>+$Q$876-Tabla13[[#This Row],[Outlet Establishment Year]]</f>
        <v>4</v>
      </c>
      <c r="O7072">
        <f>+Tabla13[[#This Row],[Sales]]/Tabla13[[#This Row],[Antigüedad]]</f>
        <v>30.593900000000001</v>
      </c>
      <c r="P7072" s="4">
        <f>+Tabla13[[#This Row],[Sales]]/Tabla13[[#This Row],[Item Weight corregido]]</f>
        <v>5.9695414634146342</v>
      </c>
    </row>
    <row r="7073" spans="1:16" x14ac:dyDescent="0.3">
      <c r="A7073" t="s">
        <v>13</v>
      </c>
      <c r="B7073" t="s">
        <v>1398</v>
      </c>
      <c r="C7073" t="s">
        <v>1583</v>
      </c>
      <c r="D7073">
        <v>2020</v>
      </c>
      <c r="E7073" t="s">
        <v>1594</v>
      </c>
      <c r="F7073" t="s">
        <v>1603</v>
      </c>
      <c r="G7073" t="s">
        <v>1605</v>
      </c>
      <c r="H7073" t="s">
        <v>1607</v>
      </c>
      <c r="I7073" s="10">
        <v>7.0843018999999993E-2</v>
      </c>
      <c r="J7073">
        <v>9.6950000000000003</v>
      </c>
      <c r="K7073">
        <v>9.6950000000000003</v>
      </c>
      <c r="L7073" s="3">
        <v>177.73439999999999</v>
      </c>
      <c r="M7073">
        <v>4</v>
      </c>
      <c r="N7073">
        <f>+$Q$876-Tabla13[[#This Row],[Outlet Establishment Year]]</f>
        <v>4</v>
      </c>
      <c r="O7073">
        <f>+Tabla13[[#This Row],[Sales]]/Tabla13[[#This Row],[Antigüedad]]</f>
        <v>44.433599999999998</v>
      </c>
      <c r="P7073" s="4">
        <f>+Tabla13[[#This Row],[Sales]]/Tabla13[[#This Row],[Item Weight corregido]]</f>
        <v>18.332583806085609</v>
      </c>
    </row>
    <row r="7074" spans="1:16" x14ac:dyDescent="0.3">
      <c r="A7074" t="s">
        <v>13</v>
      </c>
      <c r="B7074" t="s">
        <v>1564</v>
      </c>
      <c r="C7074" t="s">
        <v>1583</v>
      </c>
      <c r="D7074">
        <v>2020</v>
      </c>
      <c r="E7074" t="s">
        <v>1594</v>
      </c>
      <c r="F7074" t="s">
        <v>1603</v>
      </c>
      <c r="G7074" t="s">
        <v>1605</v>
      </c>
      <c r="H7074" t="s">
        <v>1607</v>
      </c>
      <c r="I7074" s="10">
        <v>5.4460570999999999E-2</v>
      </c>
      <c r="J7074">
        <v>11.8</v>
      </c>
      <c r="K7074">
        <v>11.8</v>
      </c>
      <c r="L7074" s="3">
        <v>77.001199999999997</v>
      </c>
      <c r="M7074">
        <v>4</v>
      </c>
      <c r="N7074">
        <f>+$Q$876-Tabla13[[#This Row],[Outlet Establishment Year]]</f>
        <v>4</v>
      </c>
      <c r="O7074">
        <f>+Tabla13[[#This Row],[Sales]]/Tabla13[[#This Row],[Antigüedad]]</f>
        <v>19.250299999999999</v>
      </c>
      <c r="P7074" s="4">
        <f>+Tabla13[[#This Row],[Sales]]/Tabla13[[#This Row],[Item Weight corregido]]</f>
        <v>6.5255254237288129</v>
      </c>
    </row>
    <row r="7075" spans="1:16" x14ac:dyDescent="0.3">
      <c r="A7075" t="s">
        <v>13</v>
      </c>
      <c r="B7075" t="s">
        <v>498</v>
      </c>
      <c r="C7075" t="s">
        <v>1575</v>
      </c>
      <c r="D7075">
        <v>2020</v>
      </c>
      <c r="E7075" t="s">
        <v>1594</v>
      </c>
      <c r="F7075" t="s">
        <v>1603</v>
      </c>
      <c r="G7075" t="s">
        <v>1605</v>
      </c>
      <c r="H7075" t="s">
        <v>1607</v>
      </c>
      <c r="I7075" s="10">
        <v>3.4668801999999999E-2</v>
      </c>
      <c r="J7075">
        <v>5.51</v>
      </c>
      <c r="K7075">
        <v>5.51</v>
      </c>
      <c r="L7075" s="3">
        <v>98.572599999999994</v>
      </c>
      <c r="M7075">
        <v>4</v>
      </c>
      <c r="N7075">
        <f>+$Q$876-Tabla13[[#This Row],[Outlet Establishment Year]]</f>
        <v>4</v>
      </c>
      <c r="O7075">
        <f>+Tabla13[[#This Row],[Sales]]/Tabla13[[#This Row],[Antigüedad]]</f>
        <v>24.643149999999999</v>
      </c>
      <c r="P7075" s="4">
        <f>+Tabla13[[#This Row],[Sales]]/Tabla13[[#This Row],[Item Weight corregido]]</f>
        <v>17.889764065335754</v>
      </c>
    </row>
    <row r="7076" spans="1:16" x14ac:dyDescent="0.3">
      <c r="A7076" t="s">
        <v>13</v>
      </c>
      <c r="B7076" t="s">
        <v>1513</v>
      </c>
      <c r="C7076" t="s">
        <v>1575</v>
      </c>
      <c r="D7076">
        <v>2020</v>
      </c>
      <c r="E7076" t="s">
        <v>1594</v>
      </c>
      <c r="F7076" t="s">
        <v>1603</v>
      </c>
      <c r="G7076" t="s">
        <v>1605</v>
      </c>
      <c r="H7076" t="s">
        <v>1607</v>
      </c>
      <c r="I7076" s="10">
        <v>0.15341941200000001</v>
      </c>
      <c r="J7076">
        <v>7.68</v>
      </c>
      <c r="K7076">
        <v>7.68</v>
      </c>
      <c r="L7076" s="3">
        <v>86.422399999999996</v>
      </c>
      <c r="M7076">
        <v>4</v>
      </c>
      <c r="N7076">
        <f>+$Q$876-Tabla13[[#This Row],[Outlet Establishment Year]]</f>
        <v>4</v>
      </c>
      <c r="O7076">
        <f>+Tabla13[[#This Row],[Sales]]/Tabla13[[#This Row],[Antigüedad]]</f>
        <v>21.605599999999999</v>
      </c>
      <c r="P7076" s="4">
        <f>+Tabla13[[#This Row],[Sales]]/Tabla13[[#This Row],[Item Weight corregido]]</f>
        <v>11.252916666666666</v>
      </c>
    </row>
    <row r="7077" spans="1:16" x14ac:dyDescent="0.3">
      <c r="A7077" t="s">
        <v>13</v>
      </c>
      <c r="B7077" t="s">
        <v>845</v>
      </c>
      <c r="C7077" t="s">
        <v>1575</v>
      </c>
      <c r="D7077">
        <v>2020</v>
      </c>
      <c r="E7077" t="s">
        <v>1594</v>
      </c>
      <c r="F7077" t="s">
        <v>1603</v>
      </c>
      <c r="G7077" t="s">
        <v>1605</v>
      </c>
      <c r="H7077" t="s">
        <v>1607</v>
      </c>
      <c r="I7077" s="10">
        <v>1.4541462E-2</v>
      </c>
      <c r="J7077">
        <v>8.2349999999999994</v>
      </c>
      <c r="K7077">
        <v>8.2349999999999994</v>
      </c>
      <c r="L7077" s="3">
        <v>184.495</v>
      </c>
      <c r="M7077">
        <v>4</v>
      </c>
      <c r="N7077">
        <f>+$Q$876-Tabla13[[#This Row],[Outlet Establishment Year]]</f>
        <v>4</v>
      </c>
      <c r="O7077">
        <f>+Tabla13[[#This Row],[Sales]]/Tabla13[[#This Row],[Antigüedad]]</f>
        <v>46.123750000000001</v>
      </c>
      <c r="P7077" s="4">
        <f>+Tabla13[[#This Row],[Sales]]/Tabla13[[#This Row],[Item Weight corregido]]</f>
        <v>22.403764420157867</v>
      </c>
    </row>
    <row r="7078" spans="1:16" x14ac:dyDescent="0.3">
      <c r="A7078" t="s">
        <v>13</v>
      </c>
      <c r="B7078" t="s">
        <v>1473</v>
      </c>
      <c r="C7078" t="s">
        <v>1575</v>
      </c>
      <c r="D7078">
        <v>2020</v>
      </c>
      <c r="E7078" t="s">
        <v>1594</v>
      </c>
      <c r="F7078" t="s">
        <v>1603</v>
      </c>
      <c r="G7078" t="s">
        <v>1605</v>
      </c>
      <c r="H7078" t="s">
        <v>1607</v>
      </c>
      <c r="I7078" s="10">
        <v>1.8920019E-2</v>
      </c>
      <c r="J7078">
        <v>8.27</v>
      </c>
      <c r="K7078">
        <v>8.27</v>
      </c>
      <c r="L7078" s="3">
        <v>238.08799999999999</v>
      </c>
      <c r="M7078">
        <v>4</v>
      </c>
      <c r="N7078">
        <f>+$Q$876-Tabla13[[#This Row],[Outlet Establishment Year]]</f>
        <v>4</v>
      </c>
      <c r="O7078">
        <f>+Tabla13[[#This Row],[Sales]]/Tabla13[[#This Row],[Antigüedad]]</f>
        <v>59.521999999999998</v>
      </c>
      <c r="P7078" s="4">
        <f>+Tabla13[[#This Row],[Sales]]/Tabla13[[#This Row],[Item Weight corregido]]</f>
        <v>28.789359129383314</v>
      </c>
    </row>
    <row r="7079" spans="1:16" x14ac:dyDescent="0.3">
      <c r="A7079" t="s">
        <v>13</v>
      </c>
      <c r="B7079" t="s">
        <v>797</v>
      </c>
      <c r="C7079" t="s">
        <v>1575</v>
      </c>
      <c r="D7079">
        <v>2020</v>
      </c>
      <c r="E7079" t="s">
        <v>1594</v>
      </c>
      <c r="F7079" t="s">
        <v>1603</v>
      </c>
      <c r="G7079" t="s">
        <v>1605</v>
      </c>
      <c r="H7079" t="s">
        <v>1607</v>
      </c>
      <c r="I7079" s="10">
        <v>3.2806066000000002E-2</v>
      </c>
      <c r="J7079">
        <v>8.6</v>
      </c>
      <c r="K7079">
        <v>8.6</v>
      </c>
      <c r="L7079" s="3">
        <v>143.61539999999999</v>
      </c>
      <c r="M7079">
        <v>4</v>
      </c>
      <c r="N7079">
        <f>+$Q$876-Tabla13[[#This Row],[Outlet Establishment Year]]</f>
        <v>4</v>
      </c>
      <c r="O7079">
        <f>+Tabla13[[#This Row],[Sales]]/Tabla13[[#This Row],[Antigüedad]]</f>
        <v>35.903849999999998</v>
      </c>
      <c r="P7079" s="4">
        <f>+Tabla13[[#This Row],[Sales]]/Tabla13[[#This Row],[Item Weight corregido]]</f>
        <v>16.699465116279068</v>
      </c>
    </row>
    <row r="7080" spans="1:16" x14ac:dyDescent="0.3">
      <c r="A7080" t="s">
        <v>13</v>
      </c>
      <c r="B7080" t="s">
        <v>1112</v>
      </c>
      <c r="C7080" t="s">
        <v>1575</v>
      </c>
      <c r="D7080">
        <v>2020</v>
      </c>
      <c r="E7080" t="s">
        <v>1594</v>
      </c>
      <c r="F7080" t="s">
        <v>1603</v>
      </c>
      <c r="G7080" t="s">
        <v>1605</v>
      </c>
      <c r="H7080" t="s">
        <v>1607</v>
      </c>
      <c r="I7080" s="10">
        <v>6.9938838000000003E-2</v>
      </c>
      <c r="J7080">
        <v>9</v>
      </c>
      <c r="K7080">
        <v>9</v>
      </c>
      <c r="L7080" s="3">
        <v>264.88839999999999</v>
      </c>
      <c r="M7080">
        <v>4</v>
      </c>
      <c r="N7080">
        <f>+$Q$876-Tabla13[[#This Row],[Outlet Establishment Year]]</f>
        <v>4</v>
      </c>
      <c r="O7080">
        <f>+Tabla13[[#This Row],[Sales]]/Tabla13[[#This Row],[Antigüedad]]</f>
        <v>66.222099999999998</v>
      </c>
      <c r="P7080" s="4">
        <f>+Tabla13[[#This Row],[Sales]]/Tabla13[[#This Row],[Item Weight corregido]]</f>
        <v>29.432044444444443</v>
      </c>
    </row>
    <row r="7081" spans="1:16" x14ac:dyDescent="0.3">
      <c r="A7081" t="s">
        <v>13</v>
      </c>
      <c r="B7081" t="s">
        <v>1387</v>
      </c>
      <c r="C7081" t="s">
        <v>1575</v>
      </c>
      <c r="D7081">
        <v>2020</v>
      </c>
      <c r="E7081" t="s">
        <v>1594</v>
      </c>
      <c r="F7081" t="s">
        <v>1603</v>
      </c>
      <c r="G7081" t="s">
        <v>1605</v>
      </c>
      <c r="H7081" t="s">
        <v>1607</v>
      </c>
      <c r="I7081" s="10">
        <v>5.4939847999999999E-2</v>
      </c>
      <c r="J7081">
        <v>10.1</v>
      </c>
      <c r="K7081">
        <v>10.1</v>
      </c>
      <c r="L7081" s="3">
        <v>199.50839999999999</v>
      </c>
      <c r="M7081">
        <v>4</v>
      </c>
      <c r="N7081">
        <f>+$Q$876-Tabla13[[#This Row],[Outlet Establishment Year]]</f>
        <v>4</v>
      </c>
      <c r="O7081">
        <f>+Tabla13[[#This Row],[Sales]]/Tabla13[[#This Row],[Antigüedad]]</f>
        <v>49.877099999999999</v>
      </c>
      <c r="P7081" s="4">
        <f>+Tabla13[[#This Row],[Sales]]/Tabla13[[#This Row],[Item Weight corregido]]</f>
        <v>19.753306930693068</v>
      </c>
    </row>
    <row r="7082" spans="1:16" x14ac:dyDescent="0.3">
      <c r="A7082" t="s">
        <v>13</v>
      </c>
      <c r="B7082" t="s">
        <v>178</v>
      </c>
      <c r="C7082" t="s">
        <v>1575</v>
      </c>
      <c r="D7082">
        <v>2020</v>
      </c>
      <c r="E7082" t="s">
        <v>1594</v>
      </c>
      <c r="F7082" t="s">
        <v>1603</v>
      </c>
      <c r="G7082" t="s">
        <v>1605</v>
      </c>
      <c r="H7082" t="s">
        <v>1607</v>
      </c>
      <c r="I7082" s="10">
        <v>4.2102658000000001E-2</v>
      </c>
      <c r="J7082">
        <v>10.8</v>
      </c>
      <c r="K7082">
        <v>10.8</v>
      </c>
      <c r="L7082" s="3">
        <v>189.72139999999999</v>
      </c>
      <c r="M7082">
        <v>4</v>
      </c>
      <c r="N7082">
        <f>+$Q$876-Tabla13[[#This Row],[Outlet Establishment Year]]</f>
        <v>4</v>
      </c>
      <c r="O7082">
        <f>+Tabla13[[#This Row],[Sales]]/Tabla13[[#This Row],[Antigüedad]]</f>
        <v>47.430349999999997</v>
      </c>
      <c r="P7082" s="4">
        <f>+Tabla13[[#This Row],[Sales]]/Tabla13[[#This Row],[Item Weight corregido]]</f>
        <v>17.566796296296292</v>
      </c>
    </row>
    <row r="7083" spans="1:16" x14ac:dyDescent="0.3">
      <c r="A7083" t="s">
        <v>13</v>
      </c>
      <c r="B7083" t="s">
        <v>957</v>
      </c>
      <c r="C7083" t="s">
        <v>1575</v>
      </c>
      <c r="D7083">
        <v>2020</v>
      </c>
      <c r="E7083" t="s">
        <v>1594</v>
      </c>
      <c r="F7083" t="s">
        <v>1603</v>
      </c>
      <c r="G7083" t="s">
        <v>1605</v>
      </c>
      <c r="H7083" t="s">
        <v>1607</v>
      </c>
      <c r="I7083" s="10">
        <v>3.8109193999999999E-2</v>
      </c>
      <c r="J7083">
        <v>11</v>
      </c>
      <c r="K7083">
        <v>11</v>
      </c>
      <c r="L7083" s="3">
        <v>40.948</v>
      </c>
      <c r="M7083">
        <v>4</v>
      </c>
      <c r="N7083">
        <f>+$Q$876-Tabla13[[#This Row],[Outlet Establishment Year]]</f>
        <v>4</v>
      </c>
      <c r="O7083">
        <f>+Tabla13[[#This Row],[Sales]]/Tabla13[[#This Row],[Antigüedad]]</f>
        <v>10.237</v>
      </c>
      <c r="P7083" s="4">
        <f>+Tabla13[[#This Row],[Sales]]/Tabla13[[#This Row],[Item Weight corregido]]</f>
        <v>3.7225454545454544</v>
      </c>
    </row>
    <row r="7084" spans="1:16" x14ac:dyDescent="0.3">
      <c r="A7084" t="s">
        <v>13</v>
      </c>
      <c r="B7084" t="s">
        <v>915</v>
      </c>
      <c r="C7084" t="s">
        <v>1575</v>
      </c>
      <c r="D7084">
        <v>2020</v>
      </c>
      <c r="E7084" t="s">
        <v>1594</v>
      </c>
      <c r="F7084" t="s">
        <v>1603</v>
      </c>
      <c r="G7084" t="s">
        <v>1605</v>
      </c>
      <c r="H7084" t="s">
        <v>1607</v>
      </c>
      <c r="I7084" s="10">
        <v>3.2438645000000002E-2</v>
      </c>
      <c r="J7084">
        <v>11.15</v>
      </c>
      <c r="K7084">
        <v>11.15</v>
      </c>
      <c r="L7084" s="3">
        <v>163.05260000000001</v>
      </c>
      <c r="M7084">
        <v>4</v>
      </c>
      <c r="N7084">
        <f>+$Q$876-Tabla13[[#This Row],[Outlet Establishment Year]]</f>
        <v>4</v>
      </c>
      <c r="O7084">
        <f>+Tabla13[[#This Row],[Sales]]/Tabla13[[#This Row],[Antigüedad]]</f>
        <v>40.763150000000003</v>
      </c>
      <c r="P7084" s="4">
        <f>+Tabla13[[#This Row],[Sales]]/Tabla13[[#This Row],[Item Weight corregido]]</f>
        <v>14.623551569506727</v>
      </c>
    </row>
    <row r="7085" spans="1:16" x14ac:dyDescent="0.3">
      <c r="A7085" t="s">
        <v>13</v>
      </c>
      <c r="B7085" t="s">
        <v>1034</v>
      </c>
      <c r="C7085" t="s">
        <v>1575</v>
      </c>
      <c r="D7085">
        <v>2020</v>
      </c>
      <c r="E7085" t="s">
        <v>1594</v>
      </c>
      <c r="F7085" t="s">
        <v>1603</v>
      </c>
      <c r="G7085" t="s">
        <v>1605</v>
      </c>
      <c r="H7085" t="s">
        <v>1607</v>
      </c>
      <c r="I7085" s="10">
        <v>1.7742020000000001E-2</v>
      </c>
      <c r="J7085">
        <v>11.5</v>
      </c>
      <c r="K7085">
        <v>11.5</v>
      </c>
      <c r="L7085" s="3">
        <v>129.6626</v>
      </c>
      <c r="M7085">
        <v>4</v>
      </c>
      <c r="N7085">
        <f>+$Q$876-Tabla13[[#This Row],[Outlet Establishment Year]]</f>
        <v>4</v>
      </c>
      <c r="O7085">
        <f>+Tabla13[[#This Row],[Sales]]/Tabla13[[#This Row],[Antigüedad]]</f>
        <v>32.415649999999999</v>
      </c>
      <c r="P7085" s="4">
        <f>+Tabla13[[#This Row],[Sales]]/Tabla13[[#This Row],[Item Weight corregido]]</f>
        <v>11.275008695652174</v>
      </c>
    </row>
    <row r="7086" spans="1:16" x14ac:dyDescent="0.3">
      <c r="A7086" t="s">
        <v>13</v>
      </c>
      <c r="B7086" t="s">
        <v>987</v>
      </c>
      <c r="C7086" t="s">
        <v>1575</v>
      </c>
      <c r="D7086">
        <v>2020</v>
      </c>
      <c r="E7086" t="s">
        <v>1594</v>
      </c>
      <c r="F7086" t="s">
        <v>1603</v>
      </c>
      <c r="G7086" t="s">
        <v>1605</v>
      </c>
      <c r="H7086" t="s">
        <v>1607</v>
      </c>
      <c r="I7086" s="10">
        <v>0</v>
      </c>
      <c r="J7086">
        <v>12</v>
      </c>
      <c r="K7086">
        <v>12</v>
      </c>
      <c r="L7086" s="3">
        <v>262.32780000000002</v>
      </c>
      <c r="M7086">
        <v>4</v>
      </c>
      <c r="N7086">
        <f>+$Q$876-Tabla13[[#This Row],[Outlet Establishment Year]]</f>
        <v>4</v>
      </c>
      <c r="O7086">
        <f>+Tabla13[[#This Row],[Sales]]/Tabla13[[#This Row],[Antigüedad]]</f>
        <v>65.581950000000006</v>
      </c>
      <c r="P7086" s="4">
        <f>+Tabla13[[#This Row],[Sales]]/Tabla13[[#This Row],[Item Weight corregido]]</f>
        <v>21.860650000000003</v>
      </c>
    </row>
    <row r="7087" spans="1:16" x14ac:dyDescent="0.3">
      <c r="A7087" t="s">
        <v>13</v>
      </c>
      <c r="B7087" t="s">
        <v>262</v>
      </c>
      <c r="C7087" t="s">
        <v>1575</v>
      </c>
      <c r="D7087">
        <v>2020</v>
      </c>
      <c r="E7087" t="s">
        <v>1594</v>
      </c>
      <c r="F7087" t="s">
        <v>1603</v>
      </c>
      <c r="G7087" t="s">
        <v>1605</v>
      </c>
      <c r="H7087" t="s">
        <v>1607</v>
      </c>
      <c r="I7087" s="10">
        <v>4.1973712000000003E-2</v>
      </c>
      <c r="J7087">
        <v>12.35</v>
      </c>
      <c r="K7087">
        <v>12.35</v>
      </c>
      <c r="L7087" s="3">
        <v>35.721600000000002</v>
      </c>
      <c r="M7087">
        <v>4</v>
      </c>
      <c r="N7087">
        <f>+$Q$876-Tabla13[[#This Row],[Outlet Establishment Year]]</f>
        <v>4</v>
      </c>
      <c r="O7087">
        <f>+Tabla13[[#This Row],[Sales]]/Tabla13[[#This Row],[Antigüedad]]</f>
        <v>8.9304000000000006</v>
      </c>
      <c r="P7087" s="4">
        <f>+Tabla13[[#This Row],[Sales]]/Tabla13[[#This Row],[Item Weight corregido]]</f>
        <v>2.8924372469635631</v>
      </c>
    </row>
    <row r="7088" spans="1:16" x14ac:dyDescent="0.3">
      <c r="A7088" t="s">
        <v>13</v>
      </c>
      <c r="B7088" t="s">
        <v>1215</v>
      </c>
      <c r="C7088" t="s">
        <v>1575</v>
      </c>
      <c r="D7088">
        <v>2020</v>
      </c>
      <c r="E7088" t="s">
        <v>1594</v>
      </c>
      <c r="F7088" t="s">
        <v>1603</v>
      </c>
      <c r="G7088" t="s">
        <v>1605</v>
      </c>
      <c r="H7088" t="s">
        <v>1607</v>
      </c>
      <c r="I7088" s="10">
        <v>7.7670981E-2</v>
      </c>
      <c r="J7088">
        <v>13.65</v>
      </c>
      <c r="K7088">
        <v>13.65</v>
      </c>
      <c r="L7088" s="3">
        <v>55.093000000000004</v>
      </c>
      <c r="M7088">
        <v>4</v>
      </c>
      <c r="N7088">
        <f>+$Q$876-Tabla13[[#This Row],[Outlet Establishment Year]]</f>
        <v>4</v>
      </c>
      <c r="O7088">
        <f>+Tabla13[[#This Row],[Sales]]/Tabla13[[#This Row],[Antigüedad]]</f>
        <v>13.773250000000001</v>
      </c>
      <c r="P7088" s="4">
        <f>+Tabla13[[#This Row],[Sales]]/Tabla13[[#This Row],[Item Weight corregido]]</f>
        <v>4.0361172161172165</v>
      </c>
    </row>
    <row r="7089" spans="1:16" x14ac:dyDescent="0.3">
      <c r="A7089" t="s">
        <v>13</v>
      </c>
      <c r="B7089" t="s">
        <v>1316</v>
      </c>
      <c r="C7089" t="s">
        <v>1575</v>
      </c>
      <c r="D7089">
        <v>2020</v>
      </c>
      <c r="E7089" t="s">
        <v>1594</v>
      </c>
      <c r="F7089" t="s">
        <v>1603</v>
      </c>
      <c r="G7089" t="s">
        <v>1605</v>
      </c>
      <c r="H7089" t="s">
        <v>1607</v>
      </c>
      <c r="I7089" s="10">
        <v>2.9026217999999999E-2</v>
      </c>
      <c r="J7089">
        <v>14</v>
      </c>
      <c r="K7089">
        <v>14</v>
      </c>
      <c r="L7089" s="3">
        <v>131.33099999999999</v>
      </c>
      <c r="M7089">
        <v>4</v>
      </c>
      <c r="N7089">
        <f>+$Q$876-Tabla13[[#This Row],[Outlet Establishment Year]]</f>
        <v>4</v>
      </c>
      <c r="O7089">
        <f>+Tabla13[[#This Row],[Sales]]/Tabla13[[#This Row],[Antigüedad]]</f>
        <v>32.832749999999997</v>
      </c>
      <c r="P7089" s="4">
        <f>+Tabla13[[#This Row],[Sales]]/Tabla13[[#This Row],[Item Weight corregido]]</f>
        <v>9.3807857142857127</v>
      </c>
    </row>
    <row r="7090" spans="1:16" x14ac:dyDescent="0.3">
      <c r="A7090" t="s">
        <v>13</v>
      </c>
      <c r="B7090" t="s">
        <v>263</v>
      </c>
      <c r="C7090" t="s">
        <v>1575</v>
      </c>
      <c r="D7090">
        <v>2020</v>
      </c>
      <c r="E7090" t="s">
        <v>1594</v>
      </c>
      <c r="F7090" t="s">
        <v>1603</v>
      </c>
      <c r="G7090" t="s">
        <v>1605</v>
      </c>
      <c r="H7090" t="s">
        <v>1607</v>
      </c>
      <c r="I7090" s="10">
        <v>9.0286009E-2</v>
      </c>
      <c r="J7090">
        <v>14.5</v>
      </c>
      <c r="K7090">
        <v>14.5</v>
      </c>
      <c r="L7090" s="3">
        <v>159.96039999999999</v>
      </c>
      <c r="M7090">
        <v>4</v>
      </c>
      <c r="N7090">
        <f>+$Q$876-Tabla13[[#This Row],[Outlet Establishment Year]]</f>
        <v>4</v>
      </c>
      <c r="O7090">
        <f>+Tabla13[[#This Row],[Sales]]/Tabla13[[#This Row],[Antigüedad]]</f>
        <v>39.990099999999998</v>
      </c>
      <c r="P7090" s="4">
        <f>+Tabla13[[#This Row],[Sales]]/Tabla13[[#This Row],[Item Weight corregido]]</f>
        <v>11.03175172413793</v>
      </c>
    </row>
    <row r="7091" spans="1:16" x14ac:dyDescent="0.3">
      <c r="A7091" t="s">
        <v>13</v>
      </c>
      <c r="B7091" t="s">
        <v>1079</v>
      </c>
      <c r="C7091" t="s">
        <v>1575</v>
      </c>
      <c r="D7091">
        <v>2020</v>
      </c>
      <c r="E7091" t="s">
        <v>1594</v>
      </c>
      <c r="F7091" t="s">
        <v>1603</v>
      </c>
      <c r="G7091" t="s">
        <v>1605</v>
      </c>
      <c r="H7091" t="s">
        <v>1607</v>
      </c>
      <c r="I7091" s="10">
        <v>9.7611114999999998E-2</v>
      </c>
      <c r="J7091">
        <v>15.2</v>
      </c>
      <c r="K7091">
        <v>15.2</v>
      </c>
      <c r="L7091" s="3">
        <v>116.5492</v>
      </c>
      <c r="M7091">
        <v>4</v>
      </c>
      <c r="N7091">
        <f>+$Q$876-Tabla13[[#This Row],[Outlet Establishment Year]]</f>
        <v>4</v>
      </c>
      <c r="O7091">
        <f>+Tabla13[[#This Row],[Sales]]/Tabla13[[#This Row],[Antigüedad]]</f>
        <v>29.1373</v>
      </c>
      <c r="P7091" s="4">
        <f>+Tabla13[[#This Row],[Sales]]/Tabla13[[#This Row],[Item Weight corregido]]</f>
        <v>7.6677105263157896</v>
      </c>
    </row>
    <row r="7092" spans="1:16" x14ac:dyDescent="0.3">
      <c r="A7092" t="s">
        <v>13</v>
      </c>
      <c r="B7092" t="s">
        <v>651</v>
      </c>
      <c r="C7092" t="s">
        <v>1575</v>
      </c>
      <c r="D7092">
        <v>2020</v>
      </c>
      <c r="E7092" t="s">
        <v>1594</v>
      </c>
      <c r="F7092" t="s">
        <v>1603</v>
      </c>
      <c r="G7092" t="s">
        <v>1605</v>
      </c>
      <c r="H7092" t="s">
        <v>1607</v>
      </c>
      <c r="I7092" s="10">
        <v>3.2771032999999998E-2</v>
      </c>
      <c r="J7092">
        <v>16.75</v>
      </c>
      <c r="K7092">
        <v>16.75</v>
      </c>
      <c r="L7092" s="3">
        <v>192.31620000000001</v>
      </c>
      <c r="M7092">
        <v>4</v>
      </c>
      <c r="N7092">
        <f>+$Q$876-Tabla13[[#This Row],[Outlet Establishment Year]]</f>
        <v>4</v>
      </c>
      <c r="O7092">
        <f>+Tabla13[[#This Row],[Sales]]/Tabla13[[#This Row],[Antigüedad]]</f>
        <v>48.079050000000002</v>
      </c>
      <c r="P7092" s="4">
        <f>+Tabla13[[#This Row],[Sales]]/Tabla13[[#This Row],[Item Weight corregido]]</f>
        <v>11.481564179104478</v>
      </c>
    </row>
    <row r="7093" spans="1:16" x14ac:dyDescent="0.3">
      <c r="A7093" t="s">
        <v>13</v>
      </c>
      <c r="B7093" t="s">
        <v>577</v>
      </c>
      <c r="C7093" t="s">
        <v>1575</v>
      </c>
      <c r="D7093">
        <v>2020</v>
      </c>
      <c r="E7093" t="s">
        <v>1594</v>
      </c>
      <c r="F7093" t="s">
        <v>1603</v>
      </c>
      <c r="G7093" t="s">
        <v>1605</v>
      </c>
      <c r="H7093" t="s">
        <v>1607</v>
      </c>
      <c r="I7093" s="10">
        <v>8.2797778000000002E-2</v>
      </c>
      <c r="J7093">
        <v>17.600000000000001</v>
      </c>
      <c r="K7093">
        <v>17.600000000000001</v>
      </c>
      <c r="L7093" s="3">
        <v>161.49199999999999</v>
      </c>
      <c r="M7093">
        <v>4</v>
      </c>
      <c r="N7093">
        <f>+$Q$876-Tabla13[[#This Row],[Outlet Establishment Year]]</f>
        <v>4</v>
      </c>
      <c r="O7093">
        <f>+Tabla13[[#This Row],[Sales]]/Tabla13[[#This Row],[Antigüedad]]</f>
        <v>40.372999999999998</v>
      </c>
      <c r="P7093" s="4">
        <f>+Tabla13[[#This Row],[Sales]]/Tabla13[[#This Row],[Item Weight corregido]]</f>
        <v>9.1756818181818165</v>
      </c>
    </row>
    <row r="7094" spans="1:16" x14ac:dyDescent="0.3">
      <c r="A7094" t="s">
        <v>13</v>
      </c>
      <c r="B7094" t="s">
        <v>960</v>
      </c>
      <c r="C7094" t="s">
        <v>1575</v>
      </c>
      <c r="D7094">
        <v>2020</v>
      </c>
      <c r="E7094" t="s">
        <v>1594</v>
      </c>
      <c r="F7094" t="s">
        <v>1603</v>
      </c>
      <c r="G7094" t="s">
        <v>1605</v>
      </c>
      <c r="H7094" t="s">
        <v>1607</v>
      </c>
      <c r="I7094" s="10">
        <v>8.0956792E-2</v>
      </c>
      <c r="J7094">
        <v>18.600000000000001</v>
      </c>
      <c r="K7094">
        <v>18.600000000000001</v>
      </c>
      <c r="L7094" s="3">
        <v>95.243600000000001</v>
      </c>
      <c r="M7094">
        <v>4</v>
      </c>
      <c r="N7094">
        <f>+$Q$876-Tabla13[[#This Row],[Outlet Establishment Year]]</f>
        <v>4</v>
      </c>
      <c r="O7094">
        <f>+Tabla13[[#This Row],[Sales]]/Tabla13[[#This Row],[Antigüedad]]</f>
        <v>23.8109</v>
      </c>
      <c r="P7094" s="4">
        <f>+Tabla13[[#This Row],[Sales]]/Tabla13[[#This Row],[Item Weight corregido]]</f>
        <v>5.1206236559139784</v>
      </c>
    </row>
    <row r="7095" spans="1:16" x14ac:dyDescent="0.3">
      <c r="A7095" t="s">
        <v>13</v>
      </c>
      <c r="B7095" t="s">
        <v>909</v>
      </c>
      <c r="C7095" t="s">
        <v>1575</v>
      </c>
      <c r="D7095">
        <v>2020</v>
      </c>
      <c r="E7095" t="s">
        <v>1594</v>
      </c>
      <c r="F7095" t="s">
        <v>1603</v>
      </c>
      <c r="G7095" t="s">
        <v>1605</v>
      </c>
      <c r="H7095" t="s">
        <v>1607</v>
      </c>
      <c r="I7095" s="10">
        <v>4.6348966999999998E-2</v>
      </c>
      <c r="J7095">
        <v>18.7</v>
      </c>
      <c r="K7095">
        <v>18.7</v>
      </c>
      <c r="L7095" s="3">
        <v>153.66820000000001</v>
      </c>
      <c r="M7095">
        <v>4</v>
      </c>
      <c r="N7095">
        <f>+$Q$876-Tabla13[[#This Row],[Outlet Establishment Year]]</f>
        <v>4</v>
      </c>
      <c r="O7095">
        <f>+Tabla13[[#This Row],[Sales]]/Tabla13[[#This Row],[Antigüedad]]</f>
        <v>38.417050000000003</v>
      </c>
      <c r="P7095" s="4">
        <f>+Tabla13[[#This Row],[Sales]]/Tabla13[[#This Row],[Item Weight corregido]]</f>
        <v>8.2175508021390389</v>
      </c>
    </row>
    <row r="7096" spans="1:16" x14ac:dyDescent="0.3">
      <c r="A7096" t="s">
        <v>13</v>
      </c>
      <c r="B7096" t="s">
        <v>376</v>
      </c>
      <c r="C7096" t="s">
        <v>1575</v>
      </c>
      <c r="D7096">
        <v>2020</v>
      </c>
      <c r="E7096" t="s">
        <v>1594</v>
      </c>
      <c r="F7096" t="s">
        <v>1603</v>
      </c>
      <c r="G7096" t="s">
        <v>1605</v>
      </c>
      <c r="H7096" t="s">
        <v>1607</v>
      </c>
      <c r="I7096" s="10">
        <v>5.8812134000000002E-2</v>
      </c>
      <c r="J7096">
        <v>20</v>
      </c>
      <c r="K7096">
        <v>20</v>
      </c>
      <c r="L7096" s="3">
        <v>111.6544</v>
      </c>
      <c r="M7096">
        <v>4</v>
      </c>
      <c r="N7096">
        <f>+$Q$876-Tabla13[[#This Row],[Outlet Establishment Year]]</f>
        <v>4</v>
      </c>
      <c r="O7096">
        <f>+Tabla13[[#This Row],[Sales]]/Tabla13[[#This Row],[Antigüedad]]</f>
        <v>27.913599999999999</v>
      </c>
      <c r="P7096" s="4">
        <f>+Tabla13[[#This Row],[Sales]]/Tabla13[[#This Row],[Item Weight corregido]]</f>
        <v>5.5827200000000001</v>
      </c>
    </row>
    <row r="7097" spans="1:16" x14ac:dyDescent="0.3">
      <c r="A7097" t="s">
        <v>13</v>
      </c>
      <c r="B7097" t="s">
        <v>1248</v>
      </c>
      <c r="C7097" t="s">
        <v>1575</v>
      </c>
      <c r="D7097">
        <v>2020</v>
      </c>
      <c r="E7097" t="s">
        <v>1594</v>
      </c>
      <c r="F7097" t="s">
        <v>1603</v>
      </c>
      <c r="G7097" t="s">
        <v>1605</v>
      </c>
      <c r="H7097" t="s">
        <v>1607</v>
      </c>
      <c r="I7097" s="10">
        <v>4.5675104000000001E-2</v>
      </c>
      <c r="J7097">
        <v>20.6</v>
      </c>
      <c r="K7097">
        <v>20.6</v>
      </c>
      <c r="L7097" s="3">
        <v>150.9392</v>
      </c>
      <c r="M7097">
        <v>4</v>
      </c>
      <c r="N7097">
        <f>+$Q$876-Tabla13[[#This Row],[Outlet Establishment Year]]</f>
        <v>4</v>
      </c>
      <c r="O7097">
        <f>+Tabla13[[#This Row],[Sales]]/Tabla13[[#This Row],[Antigüedad]]</f>
        <v>37.7348</v>
      </c>
      <c r="P7097" s="4">
        <f>+Tabla13[[#This Row],[Sales]]/Tabla13[[#This Row],[Item Weight corregido]]</f>
        <v>7.3271456310679604</v>
      </c>
    </row>
    <row r="7098" spans="1:16" x14ac:dyDescent="0.3">
      <c r="A7098" t="s">
        <v>13</v>
      </c>
      <c r="B7098" t="s">
        <v>686</v>
      </c>
      <c r="C7098" t="s">
        <v>1579</v>
      </c>
      <c r="D7098">
        <v>2020</v>
      </c>
      <c r="E7098" t="s">
        <v>1594</v>
      </c>
      <c r="F7098" t="s">
        <v>1603</v>
      </c>
      <c r="G7098" t="s">
        <v>1605</v>
      </c>
      <c r="H7098" t="s">
        <v>1607</v>
      </c>
      <c r="I7098" s="10">
        <v>0</v>
      </c>
      <c r="J7098">
        <v>5.9450000000000003</v>
      </c>
      <c r="K7098">
        <v>5.9450000000000003</v>
      </c>
      <c r="L7098" s="3">
        <v>128.96520000000001</v>
      </c>
      <c r="M7098">
        <v>4</v>
      </c>
      <c r="N7098">
        <f>+$Q$876-Tabla13[[#This Row],[Outlet Establishment Year]]</f>
        <v>4</v>
      </c>
      <c r="O7098">
        <f>+Tabla13[[#This Row],[Sales]]/Tabla13[[#This Row],[Antigüedad]]</f>
        <v>32.241300000000003</v>
      </c>
      <c r="P7098" s="4">
        <f>+Tabla13[[#This Row],[Sales]]/Tabla13[[#This Row],[Item Weight corregido]]</f>
        <v>21.69305298570227</v>
      </c>
    </row>
    <row r="7099" spans="1:16" x14ac:dyDescent="0.3">
      <c r="A7099" t="s">
        <v>13</v>
      </c>
      <c r="B7099" t="s">
        <v>638</v>
      </c>
      <c r="C7099" t="s">
        <v>1579</v>
      </c>
      <c r="D7099">
        <v>2020</v>
      </c>
      <c r="E7099" t="s">
        <v>1594</v>
      </c>
      <c r="F7099" t="s">
        <v>1603</v>
      </c>
      <c r="G7099" t="s">
        <v>1605</v>
      </c>
      <c r="H7099" t="s">
        <v>1607</v>
      </c>
      <c r="I7099" s="10">
        <v>2.7222517000000002E-2</v>
      </c>
      <c r="J7099">
        <v>6.6349999999999998</v>
      </c>
      <c r="K7099">
        <v>6.6349999999999998</v>
      </c>
      <c r="L7099" s="3">
        <v>174.03960000000001</v>
      </c>
      <c r="M7099">
        <v>4</v>
      </c>
      <c r="N7099">
        <f>+$Q$876-Tabla13[[#This Row],[Outlet Establishment Year]]</f>
        <v>4</v>
      </c>
      <c r="O7099">
        <f>+Tabla13[[#This Row],[Sales]]/Tabla13[[#This Row],[Antigüedad]]</f>
        <v>43.509900000000002</v>
      </c>
      <c r="P7099" s="4">
        <f>+Tabla13[[#This Row],[Sales]]/Tabla13[[#This Row],[Item Weight corregido]]</f>
        <v>26.230535041446874</v>
      </c>
    </row>
    <row r="7100" spans="1:16" x14ac:dyDescent="0.3">
      <c r="A7100" t="s">
        <v>13</v>
      </c>
      <c r="B7100" t="s">
        <v>687</v>
      </c>
      <c r="C7100" t="s">
        <v>1579</v>
      </c>
      <c r="D7100">
        <v>2020</v>
      </c>
      <c r="E7100" t="s">
        <v>1594</v>
      </c>
      <c r="F7100" t="s">
        <v>1603</v>
      </c>
      <c r="G7100" t="s">
        <v>1605</v>
      </c>
      <c r="H7100" t="s">
        <v>1607</v>
      </c>
      <c r="I7100" s="10">
        <v>2.8710065E-2</v>
      </c>
      <c r="J7100">
        <v>6.9649999999999999</v>
      </c>
      <c r="K7100">
        <v>6.9649999999999999</v>
      </c>
      <c r="L7100" s="3">
        <v>158.16040000000001</v>
      </c>
      <c r="M7100">
        <v>4</v>
      </c>
      <c r="N7100">
        <f>+$Q$876-Tabla13[[#This Row],[Outlet Establishment Year]]</f>
        <v>4</v>
      </c>
      <c r="O7100">
        <f>+Tabla13[[#This Row],[Sales]]/Tabla13[[#This Row],[Antigüedad]]</f>
        <v>39.540100000000002</v>
      </c>
      <c r="P7100" s="4">
        <f>+Tabla13[[#This Row],[Sales]]/Tabla13[[#This Row],[Item Weight corregido]]</f>
        <v>22.707882268485285</v>
      </c>
    </row>
    <row r="7101" spans="1:16" x14ac:dyDescent="0.3">
      <c r="A7101" t="s">
        <v>13</v>
      </c>
      <c r="B7101" t="s">
        <v>523</v>
      </c>
      <c r="C7101" t="s">
        <v>1579</v>
      </c>
      <c r="D7101">
        <v>2020</v>
      </c>
      <c r="E7101" t="s">
        <v>1594</v>
      </c>
      <c r="F7101" t="s">
        <v>1603</v>
      </c>
      <c r="G7101" t="s">
        <v>1605</v>
      </c>
      <c r="H7101" t="s">
        <v>1607</v>
      </c>
      <c r="I7101" s="10">
        <v>3.1327839000000003E-2</v>
      </c>
      <c r="J7101">
        <v>7.2850000000000001</v>
      </c>
      <c r="K7101">
        <v>7.2850000000000001</v>
      </c>
      <c r="L7101" s="3">
        <v>174.6054</v>
      </c>
      <c r="M7101">
        <v>4</v>
      </c>
      <c r="N7101">
        <f>+$Q$876-Tabla13[[#This Row],[Outlet Establishment Year]]</f>
        <v>4</v>
      </c>
      <c r="O7101">
        <f>+Tabla13[[#This Row],[Sales]]/Tabla13[[#This Row],[Antigüedad]]</f>
        <v>43.651350000000001</v>
      </c>
      <c r="P7101" s="4">
        <f>+Tabla13[[#This Row],[Sales]]/Tabla13[[#This Row],[Item Weight corregido]]</f>
        <v>23.967796842827727</v>
      </c>
    </row>
    <row r="7102" spans="1:16" x14ac:dyDescent="0.3">
      <c r="A7102" t="s">
        <v>13</v>
      </c>
      <c r="B7102" t="s">
        <v>1192</v>
      </c>
      <c r="C7102" t="s">
        <v>1579</v>
      </c>
      <c r="D7102">
        <v>2020</v>
      </c>
      <c r="E7102" t="s">
        <v>1594</v>
      </c>
      <c r="F7102" t="s">
        <v>1603</v>
      </c>
      <c r="G7102" t="s">
        <v>1605</v>
      </c>
      <c r="H7102" t="s">
        <v>1607</v>
      </c>
      <c r="I7102" s="10">
        <v>1.3194239999999999E-2</v>
      </c>
      <c r="J7102">
        <v>7.4749999999999996</v>
      </c>
      <c r="K7102">
        <v>7.4749999999999996</v>
      </c>
      <c r="L7102" s="3">
        <v>217.41919999999999</v>
      </c>
      <c r="M7102">
        <v>4</v>
      </c>
      <c r="N7102">
        <f>+$Q$876-Tabla13[[#This Row],[Outlet Establishment Year]]</f>
        <v>4</v>
      </c>
      <c r="O7102">
        <f>+Tabla13[[#This Row],[Sales]]/Tabla13[[#This Row],[Antigüedad]]</f>
        <v>54.354799999999997</v>
      </c>
      <c r="P7102" s="4">
        <f>+Tabla13[[#This Row],[Sales]]/Tabla13[[#This Row],[Item Weight corregido]]</f>
        <v>29.086180602006689</v>
      </c>
    </row>
    <row r="7103" spans="1:16" x14ac:dyDescent="0.3">
      <c r="A7103" t="s">
        <v>13</v>
      </c>
      <c r="B7103" t="s">
        <v>437</v>
      </c>
      <c r="C7103" t="s">
        <v>1579</v>
      </c>
      <c r="D7103">
        <v>2020</v>
      </c>
      <c r="E7103" t="s">
        <v>1594</v>
      </c>
      <c r="F7103" t="s">
        <v>1603</v>
      </c>
      <c r="G7103" t="s">
        <v>1605</v>
      </c>
      <c r="H7103" t="s">
        <v>1607</v>
      </c>
      <c r="I7103" s="10">
        <v>7.6156244999999997E-2</v>
      </c>
      <c r="J7103">
        <v>7.4749999999999996</v>
      </c>
      <c r="K7103">
        <v>7.4749999999999996</v>
      </c>
      <c r="L7103" s="3">
        <v>156.46559999999999</v>
      </c>
      <c r="M7103">
        <v>4</v>
      </c>
      <c r="N7103">
        <f>+$Q$876-Tabla13[[#This Row],[Outlet Establishment Year]]</f>
        <v>4</v>
      </c>
      <c r="O7103">
        <f>+Tabla13[[#This Row],[Sales]]/Tabla13[[#This Row],[Antigüedad]]</f>
        <v>39.116399999999999</v>
      </c>
      <c r="P7103" s="4">
        <f>+Tabla13[[#This Row],[Sales]]/Tabla13[[#This Row],[Item Weight corregido]]</f>
        <v>20.931852842809366</v>
      </c>
    </row>
    <row r="7104" spans="1:16" x14ac:dyDescent="0.3">
      <c r="A7104" t="s">
        <v>13</v>
      </c>
      <c r="B7104" t="s">
        <v>293</v>
      </c>
      <c r="C7104" t="s">
        <v>1579</v>
      </c>
      <c r="D7104">
        <v>2020</v>
      </c>
      <c r="E7104" t="s">
        <v>1594</v>
      </c>
      <c r="F7104" t="s">
        <v>1603</v>
      </c>
      <c r="G7104" t="s">
        <v>1605</v>
      </c>
      <c r="H7104" t="s">
        <v>1607</v>
      </c>
      <c r="I7104" s="10">
        <v>0.12117884800000001</v>
      </c>
      <c r="J7104">
        <v>8.39</v>
      </c>
      <c r="K7104">
        <v>8.39</v>
      </c>
      <c r="L7104" s="3">
        <v>165.18680000000001</v>
      </c>
      <c r="M7104">
        <v>4</v>
      </c>
      <c r="N7104">
        <f>+$Q$876-Tabla13[[#This Row],[Outlet Establishment Year]]</f>
        <v>4</v>
      </c>
      <c r="O7104">
        <f>+Tabla13[[#This Row],[Sales]]/Tabla13[[#This Row],[Antigüedad]]</f>
        <v>41.296700000000001</v>
      </c>
      <c r="P7104" s="4">
        <f>+Tabla13[[#This Row],[Sales]]/Tabla13[[#This Row],[Item Weight corregido]]</f>
        <v>19.688533969010727</v>
      </c>
    </row>
    <row r="7105" spans="1:16" x14ac:dyDescent="0.3">
      <c r="A7105" t="s">
        <v>13</v>
      </c>
      <c r="B7105" t="s">
        <v>181</v>
      </c>
      <c r="C7105" t="s">
        <v>1579</v>
      </c>
      <c r="D7105">
        <v>2020</v>
      </c>
      <c r="E7105" t="s">
        <v>1594</v>
      </c>
      <c r="F7105" t="s">
        <v>1603</v>
      </c>
      <c r="G7105" t="s">
        <v>1605</v>
      </c>
      <c r="H7105" t="s">
        <v>1607</v>
      </c>
      <c r="I7105" s="10">
        <v>7.0968081000000002E-2</v>
      </c>
      <c r="J7105">
        <v>8.42</v>
      </c>
      <c r="K7105">
        <v>8.42</v>
      </c>
      <c r="L7105" s="3">
        <v>215.91919999999999</v>
      </c>
      <c r="M7105">
        <v>4</v>
      </c>
      <c r="N7105">
        <f>+$Q$876-Tabla13[[#This Row],[Outlet Establishment Year]]</f>
        <v>4</v>
      </c>
      <c r="O7105">
        <f>+Tabla13[[#This Row],[Sales]]/Tabla13[[#This Row],[Antigüedad]]</f>
        <v>53.979799999999997</v>
      </c>
      <c r="P7105" s="4">
        <f>+Tabla13[[#This Row],[Sales]]/Tabla13[[#This Row],[Item Weight corregido]]</f>
        <v>25.643610451306412</v>
      </c>
    </row>
    <row r="7106" spans="1:16" x14ac:dyDescent="0.3">
      <c r="A7106" t="s">
        <v>13</v>
      </c>
      <c r="B7106" t="s">
        <v>583</v>
      </c>
      <c r="C7106" t="s">
        <v>1579</v>
      </c>
      <c r="D7106">
        <v>2020</v>
      </c>
      <c r="E7106" t="s">
        <v>1594</v>
      </c>
      <c r="F7106" t="s">
        <v>1603</v>
      </c>
      <c r="G7106" t="s">
        <v>1605</v>
      </c>
      <c r="H7106" t="s">
        <v>1607</v>
      </c>
      <c r="I7106" s="10">
        <v>0.12021174699999999</v>
      </c>
      <c r="J7106">
        <v>8.6950000000000003</v>
      </c>
      <c r="K7106">
        <v>8.6950000000000003</v>
      </c>
      <c r="L7106" s="3">
        <v>93.209400000000002</v>
      </c>
      <c r="M7106">
        <v>4</v>
      </c>
      <c r="N7106">
        <f>+$Q$876-Tabla13[[#This Row],[Outlet Establishment Year]]</f>
        <v>4</v>
      </c>
      <c r="O7106">
        <f>+Tabla13[[#This Row],[Sales]]/Tabla13[[#This Row],[Antigüedad]]</f>
        <v>23.302350000000001</v>
      </c>
      <c r="P7106" s="4">
        <f>+Tabla13[[#This Row],[Sales]]/Tabla13[[#This Row],[Item Weight corregido]]</f>
        <v>10.719884991374354</v>
      </c>
    </row>
    <row r="7107" spans="1:16" x14ac:dyDescent="0.3">
      <c r="A7107" t="s">
        <v>13</v>
      </c>
      <c r="B7107" t="s">
        <v>378</v>
      </c>
      <c r="C7107" t="s">
        <v>1579</v>
      </c>
      <c r="D7107">
        <v>2020</v>
      </c>
      <c r="E7107" t="s">
        <v>1594</v>
      </c>
      <c r="F7107" t="s">
        <v>1603</v>
      </c>
      <c r="G7107" t="s">
        <v>1605</v>
      </c>
      <c r="H7107" t="s">
        <v>1607</v>
      </c>
      <c r="I7107" s="10">
        <v>0.130663423</v>
      </c>
      <c r="J7107">
        <v>8.92</v>
      </c>
      <c r="K7107">
        <v>8.92</v>
      </c>
      <c r="L7107" s="3">
        <v>175.23699999999999</v>
      </c>
      <c r="M7107">
        <v>4</v>
      </c>
      <c r="N7107">
        <f>+$Q$876-Tabla13[[#This Row],[Outlet Establishment Year]]</f>
        <v>4</v>
      </c>
      <c r="O7107">
        <f>+Tabla13[[#This Row],[Sales]]/Tabla13[[#This Row],[Antigüedad]]</f>
        <v>43.809249999999999</v>
      </c>
      <c r="P7107" s="4">
        <f>+Tabla13[[#This Row],[Sales]]/Tabla13[[#This Row],[Item Weight corregido]]</f>
        <v>19.645403587443944</v>
      </c>
    </row>
    <row r="7108" spans="1:16" x14ac:dyDescent="0.3">
      <c r="A7108" t="s">
        <v>13</v>
      </c>
      <c r="B7108" t="s">
        <v>346</v>
      </c>
      <c r="C7108" t="s">
        <v>1579</v>
      </c>
      <c r="D7108">
        <v>2020</v>
      </c>
      <c r="E7108" t="s">
        <v>1594</v>
      </c>
      <c r="F7108" t="s">
        <v>1603</v>
      </c>
      <c r="G7108" t="s">
        <v>1605</v>
      </c>
      <c r="H7108" t="s">
        <v>1607</v>
      </c>
      <c r="I7108" s="10">
        <v>7.6987407999999993E-2</v>
      </c>
      <c r="J7108">
        <v>12.3</v>
      </c>
      <c r="K7108">
        <v>12.3</v>
      </c>
      <c r="L7108" s="3">
        <v>247.946</v>
      </c>
      <c r="M7108">
        <v>4</v>
      </c>
      <c r="N7108">
        <f>+$Q$876-Tabla13[[#This Row],[Outlet Establishment Year]]</f>
        <v>4</v>
      </c>
      <c r="O7108">
        <f>+Tabla13[[#This Row],[Sales]]/Tabla13[[#This Row],[Antigüedad]]</f>
        <v>61.986499999999999</v>
      </c>
      <c r="P7108" s="4">
        <f>+Tabla13[[#This Row],[Sales]]/Tabla13[[#This Row],[Item Weight corregido]]</f>
        <v>20.158211382113819</v>
      </c>
    </row>
    <row r="7109" spans="1:16" x14ac:dyDescent="0.3">
      <c r="A7109" t="s">
        <v>13</v>
      </c>
      <c r="B7109" t="s">
        <v>1036</v>
      </c>
      <c r="C7109" t="s">
        <v>1579</v>
      </c>
      <c r="D7109">
        <v>2020</v>
      </c>
      <c r="E7109" t="s">
        <v>1594</v>
      </c>
      <c r="F7109" t="s">
        <v>1603</v>
      </c>
      <c r="G7109" t="s">
        <v>1606</v>
      </c>
      <c r="H7109" t="s">
        <v>1607</v>
      </c>
      <c r="I7109" s="10">
        <v>6.1530889999999998E-2</v>
      </c>
      <c r="J7109">
        <v>15.25</v>
      </c>
      <c r="K7109">
        <v>15.25</v>
      </c>
      <c r="L7109" s="3">
        <v>132.29679999999999</v>
      </c>
      <c r="M7109">
        <v>4</v>
      </c>
      <c r="N7109">
        <f>+$Q$876-Tabla13[[#This Row],[Outlet Establishment Year]]</f>
        <v>4</v>
      </c>
      <c r="O7109">
        <f>+Tabla13[[#This Row],[Sales]]/Tabla13[[#This Row],[Antigüedad]]</f>
        <v>33.074199999999998</v>
      </c>
      <c r="P7109" s="4">
        <f>+Tabla13[[#This Row],[Sales]]/Tabla13[[#This Row],[Item Weight corregido]]</f>
        <v>8.6752000000000002</v>
      </c>
    </row>
    <row r="7110" spans="1:16" x14ac:dyDescent="0.3">
      <c r="A7110" t="s">
        <v>13</v>
      </c>
      <c r="B7110" t="s">
        <v>347</v>
      </c>
      <c r="C7110" t="s">
        <v>1579</v>
      </c>
      <c r="D7110">
        <v>2020</v>
      </c>
      <c r="E7110" t="s">
        <v>1594</v>
      </c>
      <c r="F7110" t="s">
        <v>1603</v>
      </c>
      <c r="G7110" t="s">
        <v>1606</v>
      </c>
      <c r="H7110" t="s">
        <v>1607</v>
      </c>
      <c r="I7110" s="10">
        <v>0</v>
      </c>
      <c r="J7110">
        <v>16.350000000000001</v>
      </c>
      <c r="K7110">
        <v>16.350000000000001</v>
      </c>
      <c r="L7110" s="3">
        <v>127.902</v>
      </c>
      <c r="M7110">
        <v>4</v>
      </c>
      <c r="N7110">
        <f>+$Q$876-Tabla13[[#This Row],[Outlet Establishment Year]]</f>
        <v>4</v>
      </c>
      <c r="O7110">
        <f>+Tabla13[[#This Row],[Sales]]/Tabla13[[#This Row],[Antigüedad]]</f>
        <v>31.9755</v>
      </c>
      <c r="P7110" s="4">
        <f>+Tabla13[[#This Row],[Sales]]/Tabla13[[#This Row],[Item Weight corregido]]</f>
        <v>7.822752293577981</v>
      </c>
    </row>
    <row r="7111" spans="1:16" x14ac:dyDescent="0.3">
      <c r="A7111" t="s">
        <v>13</v>
      </c>
      <c r="B7111" t="s">
        <v>138</v>
      </c>
      <c r="C7111" t="s">
        <v>1579</v>
      </c>
      <c r="D7111">
        <v>2020</v>
      </c>
      <c r="E7111" t="s">
        <v>1594</v>
      </c>
      <c r="F7111" t="s">
        <v>1603</v>
      </c>
      <c r="G7111" t="s">
        <v>1606</v>
      </c>
      <c r="H7111" t="s">
        <v>1607</v>
      </c>
      <c r="I7111" s="10">
        <v>1.5775777000000001E-2</v>
      </c>
      <c r="J7111">
        <v>17.600000000000001</v>
      </c>
      <c r="K7111">
        <v>17.600000000000001</v>
      </c>
      <c r="L7111" s="3">
        <v>179.19759999999999</v>
      </c>
      <c r="M7111">
        <v>4</v>
      </c>
      <c r="N7111">
        <f>+$Q$876-Tabla13[[#This Row],[Outlet Establishment Year]]</f>
        <v>4</v>
      </c>
      <c r="O7111">
        <f>+Tabla13[[#This Row],[Sales]]/Tabla13[[#This Row],[Antigüedad]]</f>
        <v>44.799399999999999</v>
      </c>
      <c r="P7111" s="4">
        <f>+Tabla13[[#This Row],[Sales]]/Tabla13[[#This Row],[Item Weight corregido]]</f>
        <v>10.181681818181817</v>
      </c>
    </row>
    <row r="7112" spans="1:16" x14ac:dyDescent="0.3">
      <c r="A7112" t="s">
        <v>13</v>
      </c>
      <c r="B7112" t="s">
        <v>1415</v>
      </c>
      <c r="C7112" t="s">
        <v>1579</v>
      </c>
      <c r="D7112">
        <v>2020</v>
      </c>
      <c r="E7112" t="s">
        <v>1594</v>
      </c>
      <c r="F7112" t="s">
        <v>1603</v>
      </c>
      <c r="G7112" t="s">
        <v>1606</v>
      </c>
      <c r="H7112" t="s">
        <v>1607</v>
      </c>
      <c r="I7112" s="10">
        <v>4.0599963000000003E-2</v>
      </c>
      <c r="J7112">
        <v>18.850000000000001</v>
      </c>
      <c r="K7112">
        <v>18.850000000000001</v>
      </c>
      <c r="L7112" s="3">
        <v>244.01439999999999</v>
      </c>
      <c r="M7112">
        <v>4</v>
      </c>
      <c r="N7112">
        <f>+$Q$876-Tabla13[[#This Row],[Outlet Establishment Year]]</f>
        <v>4</v>
      </c>
      <c r="O7112">
        <f>+Tabla13[[#This Row],[Sales]]/Tabla13[[#This Row],[Antigüedad]]</f>
        <v>61.003599999999999</v>
      </c>
      <c r="P7112" s="4">
        <f>+Tabla13[[#This Row],[Sales]]/Tabla13[[#This Row],[Item Weight corregido]]</f>
        <v>12.945061007957559</v>
      </c>
    </row>
    <row r="7113" spans="1:16" x14ac:dyDescent="0.3">
      <c r="A7113" t="s">
        <v>13</v>
      </c>
      <c r="B7113" t="s">
        <v>617</v>
      </c>
      <c r="C7113" t="s">
        <v>1579</v>
      </c>
      <c r="D7113">
        <v>2020</v>
      </c>
      <c r="E7113" t="s">
        <v>1594</v>
      </c>
      <c r="F7113" t="s">
        <v>1603</v>
      </c>
      <c r="G7113" t="s">
        <v>1606</v>
      </c>
      <c r="H7113" t="s">
        <v>1607</v>
      </c>
      <c r="I7113" s="10">
        <v>1.5813839999999999E-2</v>
      </c>
      <c r="J7113">
        <v>19.5</v>
      </c>
      <c r="K7113">
        <v>19.5</v>
      </c>
      <c r="L7113" s="3">
        <v>183.26079999999999</v>
      </c>
      <c r="M7113">
        <v>4</v>
      </c>
      <c r="N7113">
        <f>+$Q$876-Tabla13[[#This Row],[Outlet Establishment Year]]</f>
        <v>4</v>
      </c>
      <c r="O7113">
        <f>+Tabla13[[#This Row],[Sales]]/Tabla13[[#This Row],[Antigüedad]]</f>
        <v>45.815199999999997</v>
      </c>
      <c r="P7113" s="4">
        <f>+Tabla13[[#This Row],[Sales]]/Tabla13[[#This Row],[Item Weight corregido]]</f>
        <v>9.3979897435897435</v>
      </c>
    </row>
    <row r="7114" spans="1:16" x14ac:dyDescent="0.3">
      <c r="A7114" t="s">
        <v>13</v>
      </c>
      <c r="B7114" t="s">
        <v>943</v>
      </c>
      <c r="C7114" t="s">
        <v>1579</v>
      </c>
      <c r="D7114">
        <v>2020</v>
      </c>
      <c r="E7114" t="s">
        <v>1594</v>
      </c>
      <c r="F7114" t="s">
        <v>1603</v>
      </c>
      <c r="G7114" t="s">
        <v>1606</v>
      </c>
      <c r="H7114" t="s">
        <v>1607</v>
      </c>
      <c r="I7114" s="10">
        <v>2.6115594999999998E-2</v>
      </c>
      <c r="J7114">
        <v>19.850000000000001</v>
      </c>
      <c r="K7114">
        <v>19.850000000000001</v>
      </c>
      <c r="L7114" s="3">
        <v>49.037599999999998</v>
      </c>
      <c r="M7114">
        <v>4</v>
      </c>
      <c r="N7114">
        <f>+$Q$876-Tabla13[[#This Row],[Outlet Establishment Year]]</f>
        <v>4</v>
      </c>
      <c r="O7114">
        <f>+Tabla13[[#This Row],[Sales]]/Tabla13[[#This Row],[Antigüedad]]</f>
        <v>12.259399999999999</v>
      </c>
      <c r="P7114" s="4">
        <f>+Tabla13[[#This Row],[Sales]]/Tabla13[[#This Row],[Item Weight corregido]]</f>
        <v>2.4704080604534</v>
      </c>
    </row>
    <row r="7115" spans="1:16" x14ac:dyDescent="0.3">
      <c r="A7115" t="s">
        <v>13</v>
      </c>
      <c r="B7115" t="s">
        <v>1118</v>
      </c>
      <c r="C7115" t="s">
        <v>1579</v>
      </c>
      <c r="D7115">
        <v>2020</v>
      </c>
      <c r="E7115" t="s">
        <v>1594</v>
      </c>
      <c r="F7115" t="s">
        <v>1603</v>
      </c>
      <c r="G7115" t="s">
        <v>1606</v>
      </c>
      <c r="H7115" t="s">
        <v>1607</v>
      </c>
      <c r="I7115" s="10">
        <v>3.4848628999999999E-2</v>
      </c>
      <c r="J7115">
        <v>20.100000000000001</v>
      </c>
      <c r="K7115">
        <v>20.100000000000001</v>
      </c>
      <c r="L7115" s="3">
        <v>118.6782</v>
      </c>
      <c r="M7115">
        <v>4</v>
      </c>
      <c r="N7115">
        <f>+$Q$876-Tabla13[[#This Row],[Outlet Establishment Year]]</f>
        <v>4</v>
      </c>
      <c r="O7115">
        <f>+Tabla13[[#This Row],[Sales]]/Tabla13[[#This Row],[Antigüedad]]</f>
        <v>29.669550000000001</v>
      </c>
      <c r="P7115" s="4">
        <f>+Tabla13[[#This Row],[Sales]]/Tabla13[[#This Row],[Item Weight corregido]]</f>
        <v>5.9043880597014926</v>
      </c>
    </row>
    <row r="7116" spans="1:16" x14ac:dyDescent="0.3">
      <c r="A7116" t="s">
        <v>13</v>
      </c>
      <c r="B7116" t="s">
        <v>816</v>
      </c>
      <c r="C7116" t="s">
        <v>1579</v>
      </c>
      <c r="D7116">
        <v>2020</v>
      </c>
      <c r="E7116" t="s">
        <v>1594</v>
      </c>
      <c r="F7116" t="s">
        <v>1603</v>
      </c>
      <c r="G7116" t="s">
        <v>1606</v>
      </c>
      <c r="H7116" t="s">
        <v>1607</v>
      </c>
      <c r="I7116" s="10">
        <v>0.100477461</v>
      </c>
      <c r="J7116">
        <v>20.2</v>
      </c>
      <c r="K7116">
        <v>20.2</v>
      </c>
      <c r="L7116" s="3">
        <v>187.78980000000001</v>
      </c>
      <c r="M7116">
        <v>4</v>
      </c>
      <c r="N7116">
        <f>+$Q$876-Tabla13[[#This Row],[Outlet Establishment Year]]</f>
        <v>4</v>
      </c>
      <c r="O7116">
        <f>+Tabla13[[#This Row],[Sales]]/Tabla13[[#This Row],[Antigüedad]]</f>
        <v>46.947450000000003</v>
      </c>
      <c r="P7116" s="4">
        <f>+Tabla13[[#This Row],[Sales]]/Tabla13[[#This Row],[Item Weight corregido]]</f>
        <v>9.2965247524752481</v>
      </c>
    </row>
    <row r="7117" spans="1:16" x14ac:dyDescent="0.3">
      <c r="A7117" t="s">
        <v>13</v>
      </c>
      <c r="B7117" t="s">
        <v>1350</v>
      </c>
      <c r="C7117" t="s">
        <v>1579</v>
      </c>
      <c r="D7117">
        <v>2020</v>
      </c>
      <c r="E7117" t="s">
        <v>1594</v>
      </c>
      <c r="F7117" t="s">
        <v>1603</v>
      </c>
      <c r="G7117" t="s">
        <v>1606</v>
      </c>
      <c r="H7117" t="s">
        <v>1607</v>
      </c>
      <c r="I7117" s="10">
        <v>0</v>
      </c>
      <c r="J7117">
        <v>20.350000000000001</v>
      </c>
      <c r="K7117">
        <v>20.350000000000001</v>
      </c>
      <c r="L7117" s="3">
        <v>125.1678</v>
      </c>
      <c r="M7117">
        <v>4</v>
      </c>
      <c r="N7117">
        <f>+$Q$876-Tabla13[[#This Row],[Outlet Establishment Year]]</f>
        <v>4</v>
      </c>
      <c r="O7117">
        <f>+Tabla13[[#This Row],[Sales]]/Tabla13[[#This Row],[Antigüedad]]</f>
        <v>31.29195</v>
      </c>
      <c r="P7117" s="4">
        <f>+Tabla13[[#This Row],[Sales]]/Tabla13[[#This Row],[Item Weight corregido]]</f>
        <v>6.1507518427518422</v>
      </c>
    </row>
    <row r="7118" spans="1:16" x14ac:dyDescent="0.3">
      <c r="A7118" t="s">
        <v>13</v>
      </c>
      <c r="B7118" t="s">
        <v>717</v>
      </c>
      <c r="C7118" t="s">
        <v>1579</v>
      </c>
      <c r="D7118">
        <v>2020</v>
      </c>
      <c r="E7118" t="s">
        <v>1594</v>
      </c>
      <c r="F7118" t="s">
        <v>1603</v>
      </c>
      <c r="G7118" t="s">
        <v>1606</v>
      </c>
      <c r="H7118" t="s">
        <v>1607</v>
      </c>
      <c r="I7118" s="10">
        <v>0.14409407900000001</v>
      </c>
      <c r="J7118">
        <v>20.5</v>
      </c>
      <c r="K7118">
        <v>20.5</v>
      </c>
      <c r="L7118" s="3">
        <v>34.819000000000003</v>
      </c>
      <c r="M7118">
        <v>4</v>
      </c>
      <c r="N7118">
        <f>+$Q$876-Tabla13[[#This Row],[Outlet Establishment Year]]</f>
        <v>4</v>
      </c>
      <c r="O7118">
        <f>+Tabla13[[#This Row],[Sales]]/Tabla13[[#This Row],[Antigüedad]]</f>
        <v>8.7047500000000007</v>
      </c>
      <c r="P7118" s="4">
        <f>+Tabla13[[#This Row],[Sales]]/Tabla13[[#This Row],[Item Weight corregido]]</f>
        <v>1.698487804878049</v>
      </c>
    </row>
    <row r="7119" spans="1:16" x14ac:dyDescent="0.3">
      <c r="A7119" t="s">
        <v>13</v>
      </c>
      <c r="B7119" t="s">
        <v>476</v>
      </c>
      <c r="C7119" t="s">
        <v>1581</v>
      </c>
      <c r="D7119">
        <v>2020</v>
      </c>
      <c r="E7119" t="s">
        <v>1594</v>
      </c>
      <c r="F7119" t="s">
        <v>1603</v>
      </c>
      <c r="G7119" t="s">
        <v>1606</v>
      </c>
      <c r="H7119" t="s">
        <v>1607</v>
      </c>
      <c r="I7119" s="10">
        <v>1.2789884E-2</v>
      </c>
      <c r="J7119">
        <v>6.32</v>
      </c>
      <c r="K7119">
        <v>6.32</v>
      </c>
      <c r="L7119" s="3">
        <v>39.182200000000002</v>
      </c>
      <c r="M7119">
        <v>4</v>
      </c>
      <c r="N7119">
        <f>+$Q$876-Tabla13[[#This Row],[Outlet Establishment Year]]</f>
        <v>4</v>
      </c>
      <c r="O7119">
        <f>+Tabla13[[#This Row],[Sales]]/Tabla13[[#This Row],[Antigüedad]]</f>
        <v>9.7955500000000004</v>
      </c>
      <c r="P7119" s="4">
        <f>+Tabla13[[#This Row],[Sales]]/Tabla13[[#This Row],[Item Weight corregido]]</f>
        <v>6.1997151898734177</v>
      </c>
    </row>
    <row r="7120" spans="1:16" x14ac:dyDescent="0.3">
      <c r="A7120" t="s">
        <v>13</v>
      </c>
      <c r="B7120" t="s">
        <v>1218</v>
      </c>
      <c r="C7120" t="s">
        <v>1581</v>
      </c>
      <c r="D7120">
        <v>2020</v>
      </c>
      <c r="E7120" t="s">
        <v>1594</v>
      </c>
      <c r="F7120" t="s">
        <v>1603</v>
      </c>
      <c r="G7120" t="s">
        <v>1606</v>
      </c>
      <c r="H7120" t="s">
        <v>1607</v>
      </c>
      <c r="I7120" s="10">
        <v>0.14699926399999999</v>
      </c>
      <c r="J7120">
        <v>10.3</v>
      </c>
      <c r="K7120">
        <v>10.3</v>
      </c>
      <c r="L7120" s="3">
        <v>103.76479999999999</v>
      </c>
      <c r="M7120">
        <v>4</v>
      </c>
      <c r="N7120">
        <f>+$Q$876-Tabla13[[#This Row],[Outlet Establishment Year]]</f>
        <v>4</v>
      </c>
      <c r="O7120">
        <f>+Tabla13[[#This Row],[Sales]]/Tabla13[[#This Row],[Antigüedad]]</f>
        <v>25.941199999999998</v>
      </c>
      <c r="P7120" s="4">
        <f>+Tabla13[[#This Row],[Sales]]/Tabla13[[#This Row],[Item Weight corregido]]</f>
        <v>10.074252427184465</v>
      </c>
    </row>
    <row r="7121" spans="1:16" x14ac:dyDescent="0.3">
      <c r="A7121" t="s">
        <v>13</v>
      </c>
      <c r="B7121" t="s">
        <v>349</v>
      </c>
      <c r="C7121" t="s">
        <v>1581</v>
      </c>
      <c r="D7121">
        <v>2020</v>
      </c>
      <c r="E7121" t="s">
        <v>1594</v>
      </c>
      <c r="F7121" t="s">
        <v>1603</v>
      </c>
      <c r="G7121" t="s">
        <v>1606</v>
      </c>
      <c r="H7121" t="s">
        <v>1607</v>
      </c>
      <c r="I7121" s="10">
        <v>0.123726711</v>
      </c>
      <c r="J7121">
        <v>12.65</v>
      </c>
      <c r="K7121">
        <v>12.65</v>
      </c>
      <c r="L7121" s="3">
        <v>107.7938</v>
      </c>
      <c r="M7121">
        <v>4</v>
      </c>
      <c r="N7121">
        <f>+$Q$876-Tabla13[[#This Row],[Outlet Establishment Year]]</f>
        <v>4</v>
      </c>
      <c r="O7121">
        <f>+Tabla13[[#This Row],[Sales]]/Tabla13[[#This Row],[Antigüedad]]</f>
        <v>26.948450000000001</v>
      </c>
      <c r="P7121" s="4">
        <f>+Tabla13[[#This Row],[Sales]]/Tabla13[[#This Row],[Item Weight corregido]]</f>
        <v>8.5212490118577069</v>
      </c>
    </row>
    <row r="7122" spans="1:16" x14ac:dyDescent="0.3">
      <c r="A7122" t="s">
        <v>13</v>
      </c>
      <c r="B7122" t="s">
        <v>351</v>
      </c>
      <c r="C7122" t="s">
        <v>1581</v>
      </c>
      <c r="D7122">
        <v>2020</v>
      </c>
      <c r="E7122" t="s">
        <v>1594</v>
      </c>
      <c r="F7122" t="s">
        <v>1603</v>
      </c>
      <c r="G7122" t="s">
        <v>1606</v>
      </c>
      <c r="H7122" t="s">
        <v>1607</v>
      </c>
      <c r="I7122" s="10">
        <v>3.6241796999999999E-2</v>
      </c>
      <c r="J7122">
        <v>18.850000000000001</v>
      </c>
      <c r="K7122">
        <v>18.850000000000001</v>
      </c>
      <c r="L7122" s="3">
        <v>57.356200000000001</v>
      </c>
      <c r="M7122">
        <v>4</v>
      </c>
      <c r="N7122">
        <f>+$Q$876-Tabla13[[#This Row],[Outlet Establishment Year]]</f>
        <v>4</v>
      </c>
      <c r="O7122">
        <f>+Tabla13[[#This Row],[Sales]]/Tabla13[[#This Row],[Antigüedad]]</f>
        <v>14.33905</v>
      </c>
      <c r="P7122" s="4">
        <f>+Tabla13[[#This Row],[Sales]]/Tabla13[[#This Row],[Item Weight corregido]]</f>
        <v>3.0427692307692307</v>
      </c>
    </row>
    <row r="7123" spans="1:16" x14ac:dyDescent="0.3">
      <c r="A7123" t="s">
        <v>13</v>
      </c>
      <c r="B7123" t="s">
        <v>460</v>
      </c>
      <c r="C7123" t="s">
        <v>1581</v>
      </c>
      <c r="D7123">
        <v>2020</v>
      </c>
      <c r="E7123" t="s">
        <v>1594</v>
      </c>
      <c r="F7123" t="s">
        <v>1603</v>
      </c>
      <c r="G7123" t="s">
        <v>1606</v>
      </c>
      <c r="H7123" t="s">
        <v>1607</v>
      </c>
      <c r="I7123" s="10">
        <v>8.4273286000000003E-2</v>
      </c>
      <c r="J7123">
        <v>20.350000000000001</v>
      </c>
      <c r="K7123">
        <v>20.350000000000001</v>
      </c>
      <c r="L7123" s="3">
        <v>181.72919999999999</v>
      </c>
      <c r="M7123">
        <v>4</v>
      </c>
      <c r="N7123">
        <f>+$Q$876-Tabla13[[#This Row],[Outlet Establishment Year]]</f>
        <v>4</v>
      </c>
      <c r="O7123">
        <f>+Tabla13[[#This Row],[Sales]]/Tabla13[[#This Row],[Antigüedad]]</f>
        <v>45.432299999999998</v>
      </c>
      <c r="P7123" s="4">
        <f>+Tabla13[[#This Row],[Sales]]/Tabla13[[#This Row],[Item Weight corregido]]</f>
        <v>8.9301818181818167</v>
      </c>
    </row>
    <row r="7124" spans="1:16" x14ac:dyDescent="0.3">
      <c r="A7124" t="s">
        <v>13</v>
      </c>
      <c r="B7124" t="s">
        <v>754</v>
      </c>
      <c r="C7124" t="s">
        <v>1584</v>
      </c>
      <c r="D7124">
        <v>2020</v>
      </c>
      <c r="E7124" t="s">
        <v>1594</v>
      </c>
      <c r="F7124" t="s">
        <v>1603</v>
      </c>
      <c r="G7124" t="s">
        <v>1606</v>
      </c>
      <c r="H7124" t="s">
        <v>1607</v>
      </c>
      <c r="I7124" s="10">
        <v>0.120961347</v>
      </c>
      <c r="J7124">
        <v>7.39</v>
      </c>
      <c r="K7124">
        <v>7.39</v>
      </c>
      <c r="L7124" s="3">
        <v>143.84700000000001</v>
      </c>
      <c r="M7124">
        <v>4</v>
      </c>
      <c r="N7124">
        <f>+$Q$876-Tabla13[[#This Row],[Outlet Establishment Year]]</f>
        <v>4</v>
      </c>
      <c r="O7124">
        <f>+Tabla13[[#This Row],[Sales]]/Tabla13[[#This Row],[Antigüedad]]</f>
        <v>35.961750000000002</v>
      </c>
      <c r="P7124" s="4">
        <f>+Tabla13[[#This Row],[Sales]]/Tabla13[[#This Row],[Item Weight corregido]]</f>
        <v>19.465087956698241</v>
      </c>
    </row>
    <row r="7125" spans="1:16" x14ac:dyDescent="0.3">
      <c r="A7125" t="s">
        <v>13</v>
      </c>
      <c r="B7125" t="s">
        <v>1344</v>
      </c>
      <c r="C7125" t="s">
        <v>1584</v>
      </c>
      <c r="D7125">
        <v>2020</v>
      </c>
      <c r="E7125" t="s">
        <v>1594</v>
      </c>
      <c r="F7125" t="s">
        <v>1603</v>
      </c>
      <c r="G7125" t="s">
        <v>1606</v>
      </c>
      <c r="H7125" t="s">
        <v>1607</v>
      </c>
      <c r="I7125" s="10">
        <v>4.8962079999999998E-2</v>
      </c>
      <c r="J7125">
        <v>10.65</v>
      </c>
      <c r="K7125">
        <v>10.65</v>
      </c>
      <c r="L7125" s="3">
        <v>165.8526</v>
      </c>
      <c r="M7125">
        <v>4</v>
      </c>
      <c r="N7125">
        <f>+$Q$876-Tabla13[[#This Row],[Outlet Establishment Year]]</f>
        <v>4</v>
      </c>
      <c r="O7125">
        <f>+Tabla13[[#This Row],[Sales]]/Tabla13[[#This Row],[Antigüedad]]</f>
        <v>41.463149999999999</v>
      </c>
      <c r="P7125" s="4">
        <f>+Tabla13[[#This Row],[Sales]]/Tabla13[[#This Row],[Item Weight corregido]]</f>
        <v>15.573014084507042</v>
      </c>
    </row>
    <row r="7126" spans="1:16" x14ac:dyDescent="0.3">
      <c r="A7126" t="s">
        <v>13</v>
      </c>
      <c r="B7126" t="s">
        <v>765</v>
      </c>
      <c r="C7126" t="s">
        <v>1584</v>
      </c>
      <c r="D7126">
        <v>2020</v>
      </c>
      <c r="E7126" t="s">
        <v>1594</v>
      </c>
      <c r="F7126" t="s">
        <v>1603</v>
      </c>
      <c r="G7126" t="s">
        <v>1606</v>
      </c>
      <c r="H7126" t="s">
        <v>1607</v>
      </c>
      <c r="I7126" s="10">
        <v>7.3783159000000001E-2</v>
      </c>
      <c r="J7126">
        <v>11.15</v>
      </c>
      <c r="K7126">
        <v>11.15</v>
      </c>
      <c r="L7126" s="3">
        <v>66.014200000000002</v>
      </c>
      <c r="M7126">
        <v>4</v>
      </c>
      <c r="N7126">
        <f>+$Q$876-Tabla13[[#This Row],[Outlet Establishment Year]]</f>
        <v>4</v>
      </c>
      <c r="O7126">
        <f>+Tabla13[[#This Row],[Sales]]/Tabla13[[#This Row],[Antigüedad]]</f>
        <v>16.503550000000001</v>
      </c>
      <c r="P7126" s="4">
        <f>+Tabla13[[#This Row],[Sales]]/Tabla13[[#This Row],[Item Weight corregido]]</f>
        <v>5.9205560538116595</v>
      </c>
    </row>
    <row r="7127" spans="1:16" x14ac:dyDescent="0.3">
      <c r="A7127" t="s">
        <v>13</v>
      </c>
      <c r="B7127" t="s">
        <v>1399</v>
      </c>
      <c r="C7127" t="s">
        <v>1588</v>
      </c>
      <c r="D7127">
        <v>2020</v>
      </c>
      <c r="E7127" t="s">
        <v>1594</v>
      </c>
      <c r="F7127" t="s">
        <v>1603</v>
      </c>
      <c r="G7127" t="s">
        <v>1606</v>
      </c>
      <c r="H7127" t="s">
        <v>1607</v>
      </c>
      <c r="I7127" s="10">
        <v>5.6394771000000003E-2</v>
      </c>
      <c r="J7127">
        <v>12.6</v>
      </c>
      <c r="K7127">
        <v>12.6</v>
      </c>
      <c r="L7127" s="3">
        <v>51.398200000000003</v>
      </c>
      <c r="M7127">
        <v>4</v>
      </c>
      <c r="N7127">
        <f>+$Q$876-Tabla13[[#This Row],[Outlet Establishment Year]]</f>
        <v>4</v>
      </c>
      <c r="O7127">
        <f>+Tabla13[[#This Row],[Sales]]/Tabla13[[#This Row],[Antigüedad]]</f>
        <v>12.849550000000001</v>
      </c>
      <c r="P7127" s="4">
        <f>+Tabla13[[#This Row],[Sales]]/Tabla13[[#This Row],[Item Weight corregido]]</f>
        <v>4.0792222222222225</v>
      </c>
    </row>
    <row r="7128" spans="1:16" x14ac:dyDescent="0.3">
      <c r="A7128" t="s">
        <v>13</v>
      </c>
      <c r="B7128" t="s">
        <v>1120</v>
      </c>
      <c r="C7128" t="s">
        <v>1588</v>
      </c>
      <c r="D7128">
        <v>2020</v>
      </c>
      <c r="E7128" t="s">
        <v>1594</v>
      </c>
      <c r="F7128" t="s">
        <v>1603</v>
      </c>
      <c r="G7128" t="s">
        <v>1606</v>
      </c>
      <c r="H7128" t="s">
        <v>1607</v>
      </c>
      <c r="I7128" s="10">
        <v>5.4331234999999999E-2</v>
      </c>
      <c r="J7128">
        <v>19.850000000000001</v>
      </c>
      <c r="K7128">
        <v>19.850000000000001</v>
      </c>
      <c r="L7128" s="3">
        <v>198.77680000000001</v>
      </c>
      <c r="M7128">
        <v>4</v>
      </c>
      <c r="N7128">
        <f>+$Q$876-Tabla13[[#This Row],[Outlet Establishment Year]]</f>
        <v>4</v>
      </c>
      <c r="O7128">
        <f>+Tabla13[[#This Row],[Sales]]/Tabla13[[#This Row],[Antigüedad]]</f>
        <v>49.694200000000002</v>
      </c>
      <c r="P7128" s="4">
        <f>+Tabla13[[#This Row],[Sales]]/Tabla13[[#This Row],[Item Weight corregido]]</f>
        <v>10.013944584382871</v>
      </c>
    </row>
    <row r="7129" spans="1:16" x14ac:dyDescent="0.3">
      <c r="A7129" t="s">
        <v>13</v>
      </c>
      <c r="B7129" t="s">
        <v>755</v>
      </c>
      <c r="C7129" t="s">
        <v>1580</v>
      </c>
      <c r="D7129">
        <v>2020</v>
      </c>
      <c r="E7129" t="s">
        <v>1594</v>
      </c>
      <c r="F7129" t="s">
        <v>1603</v>
      </c>
      <c r="G7129" t="s">
        <v>1606</v>
      </c>
      <c r="H7129" t="s">
        <v>1607</v>
      </c>
      <c r="I7129" s="10">
        <v>3.4091649000000002E-2</v>
      </c>
      <c r="J7129">
        <v>6.48</v>
      </c>
      <c r="K7129">
        <v>6.48</v>
      </c>
      <c r="L7129" s="3">
        <v>146.20760000000001</v>
      </c>
      <c r="M7129">
        <v>4</v>
      </c>
      <c r="N7129">
        <f>+$Q$876-Tabla13[[#This Row],[Outlet Establishment Year]]</f>
        <v>4</v>
      </c>
      <c r="O7129">
        <f>+Tabla13[[#This Row],[Sales]]/Tabla13[[#This Row],[Antigüedad]]</f>
        <v>36.551900000000003</v>
      </c>
      <c r="P7129" s="4">
        <f>+Tabla13[[#This Row],[Sales]]/Tabla13[[#This Row],[Item Weight corregido]]</f>
        <v>22.562901234567903</v>
      </c>
    </row>
    <row r="7130" spans="1:16" x14ac:dyDescent="0.3">
      <c r="A7130" t="s">
        <v>13</v>
      </c>
      <c r="B7130" t="s">
        <v>320</v>
      </c>
      <c r="C7130" t="s">
        <v>1580</v>
      </c>
      <c r="D7130">
        <v>2020</v>
      </c>
      <c r="E7130" t="s">
        <v>1594</v>
      </c>
      <c r="F7130" t="s">
        <v>1603</v>
      </c>
      <c r="G7130" t="s">
        <v>1606</v>
      </c>
      <c r="H7130" t="s">
        <v>1607</v>
      </c>
      <c r="I7130" s="10">
        <v>5.7152138999999998E-2</v>
      </c>
      <c r="J7130">
        <v>6.8650000000000002</v>
      </c>
      <c r="K7130">
        <v>6.8650000000000002</v>
      </c>
      <c r="L7130" s="3">
        <v>211.8218</v>
      </c>
      <c r="M7130">
        <v>4</v>
      </c>
      <c r="N7130">
        <f>+$Q$876-Tabla13[[#This Row],[Outlet Establishment Year]]</f>
        <v>4</v>
      </c>
      <c r="O7130">
        <f>+Tabla13[[#This Row],[Sales]]/Tabla13[[#This Row],[Antigüedad]]</f>
        <v>52.955449999999999</v>
      </c>
      <c r="P7130" s="4">
        <f>+Tabla13[[#This Row],[Sales]]/Tabla13[[#This Row],[Item Weight corregido]]</f>
        <v>30.855324107793152</v>
      </c>
    </row>
    <row r="7131" spans="1:16" x14ac:dyDescent="0.3">
      <c r="A7131" t="s">
        <v>13</v>
      </c>
      <c r="B7131" t="s">
        <v>1416</v>
      </c>
      <c r="C7131" t="s">
        <v>1580</v>
      </c>
      <c r="D7131">
        <v>2020</v>
      </c>
      <c r="E7131" t="s">
        <v>1594</v>
      </c>
      <c r="F7131" t="s">
        <v>1603</v>
      </c>
      <c r="G7131" t="s">
        <v>1606</v>
      </c>
      <c r="H7131" t="s">
        <v>1607</v>
      </c>
      <c r="I7131" s="10">
        <v>6.9514712000000006E-2</v>
      </c>
      <c r="J7131">
        <v>7.4850000000000003</v>
      </c>
      <c r="K7131">
        <v>7.4850000000000003</v>
      </c>
      <c r="L7131" s="3">
        <v>108.72280000000001</v>
      </c>
      <c r="M7131">
        <v>4</v>
      </c>
      <c r="N7131">
        <f>+$Q$876-Tabla13[[#This Row],[Outlet Establishment Year]]</f>
        <v>4</v>
      </c>
      <c r="O7131">
        <f>+Tabla13[[#This Row],[Sales]]/Tabla13[[#This Row],[Antigüedad]]</f>
        <v>27.180700000000002</v>
      </c>
      <c r="P7131" s="4">
        <f>+Tabla13[[#This Row],[Sales]]/Tabla13[[#This Row],[Item Weight corregido]]</f>
        <v>14.525424181696726</v>
      </c>
    </row>
    <row r="7132" spans="1:16" x14ac:dyDescent="0.3">
      <c r="A7132" t="s">
        <v>13</v>
      </c>
      <c r="B7132" t="s">
        <v>1352</v>
      </c>
      <c r="C7132" t="s">
        <v>1580</v>
      </c>
      <c r="D7132">
        <v>2020</v>
      </c>
      <c r="E7132" t="s">
        <v>1594</v>
      </c>
      <c r="F7132" t="s">
        <v>1603</v>
      </c>
      <c r="G7132" t="s">
        <v>1606</v>
      </c>
      <c r="H7132" t="s">
        <v>1607</v>
      </c>
      <c r="I7132" s="10">
        <v>3.1271133999999999E-2</v>
      </c>
      <c r="J7132">
        <v>8.6300000000000008</v>
      </c>
      <c r="K7132">
        <v>8.6300000000000008</v>
      </c>
      <c r="L7132" s="3">
        <v>186.0582</v>
      </c>
      <c r="M7132">
        <v>4</v>
      </c>
      <c r="N7132">
        <f>+$Q$876-Tabla13[[#This Row],[Outlet Establishment Year]]</f>
        <v>4</v>
      </c>
      <c r="O7132">
        <f>+Tabla13[[#This Row],[Sales]]/Tabla13[[#This Row],[Antigüedad]]</f>
        <v>46.51455</v>
      </c>
      <c r="P7132" s="4">
        <f>+Tabla13[[#This Row],[Sales]]/Tabla13[[#This Row],[Item Weight corregido]]</f>
        <v>21.559466975666279</v>
      </c>
    </row>
    <row r="7133" spans="1:16" x14ac:dyDescent="0.3">
      <c r="A7133" t="s">
        <v>13</v>
      </c>
      <c r="B7133" t="s">
        <v>688</v>
      </c>
      <c r="C7133" t="s">
        <v>1580</v>
      </c>
      <c r="D7133">
        <v>2020</v>
      </c>
      <c r="E7133" t="s">
        <v>1594</v>
      </c>
      <c r="F7133" t="s">
        <v>1603</v>
      </c>
      <c r="G7133" t="s">
        <v>1606</v>
      </c>
      <c r="H7133" t="s">
        <v>1607</v>
      </c>
      <c r="I7133" s="10">
        <v>8.6440910999999995E-2</v>
      </c>
      <c r="J7133">
        <v>9</v>
      </c>
      <c r="K7133">
        <v>9</v>
      </c>
      <c r="L7133" s="3">
        <v>167.08160000000001</v>
      </c>
      <c r="M7133">
        <v>4</v>
      </c>
      <c r="N7133">
        <f>+$Q$876-Tabla13[[#This Row],[Outlet Establishment Year]]</f>
        <v>4</v>
      </c>
      <c r="O7133">
        <f>+Tabla13[[#This Row],[Sales]]/Tabla13[[#This Row],[Antigüedad]]</f>
        <v>41.770400000000002</v>
      </c>
      <c r="P7133" s="4">
        <f>+Tabla13[[#This Row],[Sales]]/Tabla13[[#This Row],[Item Weight corregido]]</f>
        <v>18.564622222222223</v>
      </c>
    </row>
    <row r="7134" spans="1:16" x14ac:dyDescent="0.3">
      <c r="A7134" t="s">
        <v>13</v>
      </c>
      <c r="B7134" t="s">
        <v>270</v>
      </c>
      <c r="C7134" t="s">
        <v>1580</v>
      </c>
      <c r="D7134">
        <v>2020</v>
      </c>
      <c r="E7134" t="s">
        <v>1594</v>
      </c>
      <c r="F7134" t="s">
        <v>1603</v>
      </c>
      <c r="G7134" t="s">
        <v>1606</v>
      </c>
      <c r="H7134" t="s">
        <v>1607</v>
      </c>
      <c r="I7134" s="10">
        <v>0.10850167600000001</v>
      </c>
      <c r="J7134">
        <v>9.1950000000000003</v>
      </c>
      <c r="K7134">
        <v>9.1950000000000003</v>
      </c>
      <c r="L7134" s="3">
        <v>183.6634</v>
      </c>
      <c r="M7134">
        <v>4</v>
      </c>
      <c r="N7134">
        <f>+$Q$876-Tabla13[[#This Row],[Outlet Establishment Year]]</f>
        <v>4</v>
      </c>
      <c r="O7134">
        <f>+Tabla13[[#This Row],[Sales]]/Tabla13[[#This Row],[Antigüedad]]</f>
        <v>45.915849999999999</v>
      </c>
      <c r="P7134" s="4">
        <f>+Tabla13[[#This Row],[Sales]]/Tabla13[[#This Row],[Item Weight corregido]]</f>
        <v>19.974268624252311</v>
      </c>
    </row>
    <row r="7135" spans="1:16" x14ac:dyDescent="0.3">
      <c r="A7135" t="s">
        <v>13</v>
      </c>
      <c r="B7135" t="s">
        <v>58</v>
      </c>
      <c r="C7135" t="s">
        <v>1580</v>
      </c>
      <c r="D7135">
        <v>2020</v>
      </c>
      <c r="E7135" t="s">
        <v>1594</v>
      </c>
      <c r="F7135" t="s">
        <v>1603</v>
      </c>
      <c r="G7135" t="s">
        <v>1606</v>
      </c>
      <c r="H7135" t="s">
        <v>1607</v>
      </c>
      <c r="I7135" s="10">
        <v>0.17533647099999999</v>
      </c>
      <c r="J7135">
        <v>9.3000000000000007</v>
      </c>
      <c r="K7135">
        <v>9.3000000000000007</v>
      </c>
      <c r="L7135" s="3">
        <v>107.0964</v>
      </c>
      <c r="M7135">
        <v>4</v>
      </c>
      <c r="N7135">
        <f>+$Q$876-Tabla13[[#This Row],[Outlet Establishment Year]]</f>
        <v>4</v>
      </c>
      <c r="O7135">
        <f>+Tabla13[[#This Row],[Sales]]/Tabla13[[#This Row],[Antigüedad]]</f>
        <v>26.774100000000001</v>
      </c>
      <c r="P7135" s="4">
        <f>+Tabla13[[#This Row],[Sales]]/Tabla13[[#This Row],[Item Weight corregido]]</f>
        <v>11.51574193548387</v>
      </c>
    </row>
    <row r="7136" spans="1:16" x14ac:dyDescent="0.3">
      <c r="A7136" t="s">
        <v>13</v>
      </c>
      <c r="B7136" t="s">
        <v>790</v>
      </c>
      <c r="C7136" t="s">
        <v>1580</v>
      </c>
      <c r="D7136">
        <v>2020</v>
      </c>
      <c r="E7136" t="s">
        <v>1594</v>
      </c>
      <c r="F7136" t="s">
        <v>1603</v>
      </c>
      <c r="G7136" t="s">
        <v>1606</v>
      </c>
      <c r="H7136" t="s">
        <v>1607</v>
      </c>
      <c r="I7136" s="10">
        <v>4.5525960999999997E-2</v>
      </c>
      <c r="J7136">
        <v>9.3949999999999996</v>
      </c>
      <c r="K7136">
        <v>9.3949999999999996</v>
      </c>
      <c r="L7136" s="3">
        <v>83.424999999999997</v>
      </c>
      <c r="M7136">
        <v>4</v>
      </c>
      <c r="N7136">
        <f>+$Q$876-Tabla13[[#This Row],[Outlet Establishment Year]]</f>
        <v>4</v>
      </c>
      <c r="O7136">
        <f>+Tabla13[[#This Row],[Sales]]/Tabla13[[#This Row],[Antigüedad]]</f>
        <v>20.856249999999999</v>
      </c>
      <c r="P7136" s="4">
        <f>+Tabla13[[#This Row],[Sales]]/Tabla13[[#This Row],[Item Weight corregido]]</f>
        <v>8.8797232570516229</v>
      </c>
    </row>
    <row r="7137" spans="1:16" x14ac:dyDescent="0.3">
      <c r="A7137" t="s">
        <v>13</v>
      </c>
      <c r="B7137" t="s">
        <v>898</v>
      </c>
      <c r="C7137" t="s">
        <v>1580</v>
      </c>
      <c r="D7137">
        <v>2020</v>
      </c>
      <c r="E7137" t="s">
        <v>1594</v>
      </c>
      <c r="F7137" t="s">
        <v>1603</v>
      </c>
      <c r="G7137" t="s">
        <v>1606</v>
      </c>
      <c r="H7137" t="s">
        <v>1607</v>
      </c>
      <c r="I7137" s="10">
        <v>4.2179559999999998E-2</v>
      </c>
      <c r="J7137">
        <v>10.195</v>
      </c>
      <c r="K7137">
        <v>10.195</v>
      </c>
      <c r="L7137" s="3">
        <v>44.242800000000003</v>
      </c>
      <c r="M7137">
        <v>4</v>
      </c>
      <c r="N7137">
        <f>+$Q$876-Tabla13[[#This Row],[Outlet Establishment Year]]</f>
        <v>4</v>
      </c>
      <c r="O7137">
        <f>+Tabla13[[#This Row],[Sales]]/Tabla13[[#This Row],[Antigüedad]]</f>
        <v>11.060700000000001</v>
      </c>
      <c r="P7137" s="4">
        <f>+Tabla13[[#This Row],[Sales]]/Tabla13[[#This Row],[Item Weight corregido]]</f>
        <v>4.3396566944580677</v>
      </c>
    </row>
    <row r="7138" spans="1:16" x14ac:dyDescent="0.3">
      <c r="A7138" t="s">
        <v>13</v>
      </c>
      <c r="B7138" t="s">
        <v>908</v>
      </c>
      <c r="C7138" t="s">
        <v>1580</v>
      </c>
      <c r="D7138">
        <v>2020</v>
      </c>
      <c r="E7138" t="s">
        <v>1594</v>
      </c>
      <c r="F7138" t="s">
        <v>1603</v>
      </c>
      <c r="G7138" t="s">
        <v>1606</v>
      </c>
      <c r="H7138" t="s">
        <v>1607</v>
      </c>
      <c r="I7138" s="10">
        <v>0.108004532</v>
      </c>
      <c r="J7138">
        <v>10.195</v>
      </c>
      <c r="K7138">
        <v>10.195</v>
      </c>
      <c r="L7138" s="3">
        <v>148.70760000000001</v>
      </c>
      <c r="M7138">
        <v>4</v>
      </c>
      <c r="N7138">
        <f>+$Q$876-Tabla13[[#This Row],[Outlet Establishment Year]]</f>
        <v>4</v>
      </c>
      <c r="O7138">
        <f>+Tabla13[[#This Row],[Sales]]/Tabla13[[#This Row],[Antigüedad]]</f>
        <v>37.176900000000003</v>
      </c>
      <c r="P7138" s="4">
        <f>+Tabla13[[#This Row],[Sales]]/Tabla13[[#This Row],[Item Weight corregido]]</f>
        <v>14.586326630701326</v>
      </c>
    </row>
    <row r="7139" spans="1:16" x14ac:dyDescent="0.3">
      <c r="A7139" t="s">
        <v>13</v>
      </c>
      <c r="B7139" t="s">
        <v>88</v>
      </c>
      <c r="C7139" t="s">
        <v>1580</v>
      </c>
      <c r="D7139">
        <v>2020</v>
      </c>
      <c r="E7139" t="s">
        <v>1594</v>
      </c>
      <c r="F7139" t="s">
        <v>1603</v>
      </c>
      <c r="G7139" t="s">
        <v>1606</v>
      </c>
      <c r="H7139" t="s">
        <v>1607</v>
      </c>
      <c r="I7139" s="10">
        <v>2.0684919E-2</v>
      </c>
      <c r="J7139">
        <v>12.1</v>
      </c>
      <c r="K7139">
        <v>12.1</v>
      </c>
      <c r="L7139" s="3">
        <v>148.57339999999999</v>
      </c>
      <c r="M7139">
        <v>4</v>
      </c>
      <c r="N7139">
        <f>+$Q$876-Tabla13[[#This Row],[Outlet Establishment Year]]</f>
        <v>4</v>
      </c>
      <c r="O7139">
        <f>+Tabla13[[#This Row],[Sales]]/Tabla13[[#This Row],[Antigüedad]]</f>
        <v>37.143349999999998</v>
      </c>
      <c r="P7139" s="4">
        <f>+Tabla13[[#This Row],[Sales]]/Tabla13[[#This Row],[Item Weight corregido]]</f>
        <v>12.278793388429753</v>
      </c>
    </row>
    <row r="7140" spans="1:16" x14ac:dyDescent="0.3">
      <c r="A7140" t="s">
        <v>13</v>
      </c>
      <c r="B7140" t="s">
        <v>607</v>
      </c>
      <c r="C7140" t="s">
        <v>1580</v>
      </c>
      <c r="D7140">
        <v>2020</v>
      </c>
      <c r="E7140" t="s">
        <v>1594</v>
      </c>
      <c r="F7140" t="s">
        <v>1603</v>
      </c>
      <c r="G7140" t="s">
        <v>1606</v>
      </c>
      <c r="H7140" t="s">
        <v>1607</v>
      </c>
      <c r="I7140" s="10">
        <v>9.3824275999999998E-2</v>
      </c>
      <c r="J7140">
        <v>12.35</v>
      </c>
      <c r="K7140">
        <v>12.35</v>
      </c>
      <c r="L7140" s="3">
        <v>119.91240000000001</v>
      </c>
      <c r="M7140">
        <v>4</v>
      </c>
      <c r="N7140">
        <f>+$Q$876-Tabla13[[#This Row],[Outlet Establishment Year]]</f>
        <v>4</v>
      </c>
      <c r="O7140">
        <f>+Tabla13[[#This Row],[Sales]]/Tabla13[[#This Row],[Antigüedad]]</f>
        <v>29.978100000000001</v>
      </c>
      <c r="P7140" s="4">
        <f>+Tabla13[[#This Row],[Sales]]/Tabla13[[#This Row],[Item Weight corregido]]</f>
        <v>9.7095060728744951</v>
      </c>
    </row>
    <row r="7141" spans="1:16" x14ac:dyDescent="0.3">
      <c r="A7141" t="s">
        <v>13</v>
      </c>
      <c r="B7141" t="s">
        <v>421</v>
      </c>
      <c r="C7141" t="s">
        <v>1580</v>
      </c>
      <c r="D7141">
        <v>2020</v>
      </c>
      <c r="E7141" t="s">
        <v>1594</v>
      </c>
      <c r="F7141" t="s">
        <v>1603</v>
      </c>
      <c r="G7141" t="s">
        <v>1606</v>
      </c>
      <c r="H7141" t="s">
        <v>1607</v>
      </c>
      <c r="I7141" s="10">
        <v>9.6756649E-2</v>
      </c>
      <c r="J7141">
        <v>12.6</v>
      </c>
      <c r="K7141">
        <v>12.6</v>
      </c>
      <c r="L7141" s="3">
        <v>208.7612</v>
      </c>
      <c r="M7141">
        <v>4</v>
      </c>
      <c r="N7141">
        <f>+$Q$876-Tabla13[[#This Row],[Outlet Establishment Year]]</f>
        <v>4</v>
      </c>
      <c r="O7141">
        <f>+Tabla13[[#This Row],[Sales]]/Tabla13[[#This Row],[Antigüedad]]</f>
        <v>52.190300000000001</v>
      </c>
      <c r="P7141" s="4">
        <f>+Tabla13[[#This Row],[Sales]]/Tabla13[[#This Row],[Item Weight corregido]]</f>
        <v>16.568349206349207</v>
      </c>
    </row>
    <row r="7142" spans="1:16" x14ac:dyDescent="0.3">
      <c r="A7142" t="s">
        <v>13</v>
      </c>
      <c r="B7142" t="s">
        <v>1567</v>
      </c>
      <c r="C7142" t="s">
        <v>1580</v>
      </c>
      <c r="D7142">
        <v>2020</v>
      </c>
      <c r="E7142" t="s">
        <v>1594</v>
      </c>
      <c r="F7142" t="s">
        <v>1603</v>
      </c>
      <c r="G7142" t="s">
        <v>1606</v>
      </c>
      <c r="H7142" t="s">
        <v>1607</v>
      </c>
      <c r="I7142" s="10">
        <v>9.1723066000000006E-2</v>
      </c>
      <c r="J7142">
        <v>13.35</v>
      </c>
      <c r="K7142">
        <v>13.35</v>
      </c>
      <c r="L7142" s="3">
        <v>148.8708</v>
      </c>
      <c r="M7142">
        <v>4</v>
      </c>
      <c r="N7142">
        <f>+$Q$876-Tabla13[[#This Row],[Outlet Establishment Year]]</f>
        <v>4</v>
      </c>
      <c r="O7142">
        <f>+Tabla13[[#This Row],[Sales]]/Tabla13[[#This Row],[Antigüedad]]</f>
        <v>37.217700000000001</v>
      </c>
      <c r="P7142" s="4">
        <f>+Tabla13[[#This Row],[Sales]]/Tabla13[[#This Row],[Item Weight corregido]]</f>
        <v>11.151370786516855</v>
      </c>
    </row>
    <row r="7143" spans="1:16" x14ac:dyDescent="0.3">
      <c r="A7143" t="s">
        <v>13</v>
      </c>
      <c r="B7143" t="s">
        <v>730</v>
      </c>
      <c r="C7143" t="s">
        <v>1580</v>
      </c>
      <c r="D7143">
        <v>2020</v>
      </c>
      <c r="E7143" t="s">
        <v>1594</v>
      </c>
      <c r="F7143" t="s">
        <v>1603</v>
      </c>
      <c r="G7143" t="s">
        <v>1606</v>
      </c>
      <c r="H7143" t="s">
        <v>1607</v>
      </c>
      <c r="I7143" s="10">
        <v>2.6760328999999999E-2</v>
      </c>
      <c r="J7143">
        <v>15.25</v>
      </c>
      <c r="K7143">
        <v>15.25</v>
      </c>
      <c r="L7143" s="3">
        <v>86.019800000000004</v>
      </c>
      <c r="M7143">
        <v>4</v>
      </c>
      <c r="N7143">
        <f>+$Q$876-Tabla13[[#This Row],[Outlet Establishment Year]]</f>
        <v>4</v>
      </c>
      <c r="O7143">
        <f>+Tabla13[[#This Row],[Sales]]/Tabla13[[#This Row],[Antigüedad]]</f>
        <v>21.504950000000001</v>
      </c>
      <c r="P7143" s="4">
        <f>+Tabla13[[#This Row],[Sales]]/Tabla13[[#This Row],[Item Weight corregido]]</f>
        <v>5.6406426229508195</v>
      </c>
    </row>
    <row r="7144" spans="1:16" x14ac:dyDescent="0.3">
      <c r="A7144" t="s">
        <v>13</v>
      </c>
      <c r="B7144" t="s">
        <v>1532</v>
      </c>
      <c r="C7144" t="s">
        <v>1580</v>
      </c>
      <c r="D7144">
        <v>2020</v>
      </c>
      <c r="E7144" t="s">
        <v>1594</v>
      </c>
      <c r="F7144" t="s">
        <v>1603</v>
      </c>
      <c r="G7144" t="s">
        <v>1606</v>
      </c>
      <c r="H7144" t="s">
        <v>1607</v>
      </c>
      <c r="I7144" s="10">
        <v>0.105448901</v>
      </c>
      <c r="J7144">
        <v>16.75</v>
      </c>
      <c r="K7144">
        <v>16.75</v>
      </c>
      <c r="L7144" s="3">
        <v>156.16300000000001</v>
      </c>
      <c r="M7144">
        <v>4</v>
      </c>
      <c r="N7144">
        <f>+$Q$876-Tabla13[[#This Row],[Outlet Establishment Year]]</f>
        <v>4</v>
      </c>
      <c r="O7144">
        <f>+Tabla13[[#This Row],[Sales]]/Tabla13[[#This Row],[Antigüedad]]</f>
        <v>39.040750000000003</v>
      </c>
      <c r="P7144" s="4">
        <f>+Tabla13[[#This Row],[Sales]]/Tabla13[[#This Row],[Item Weight corregido]]</f>
        <v>9.323164179104479</v>
      </c>
    </row>
    <row r="7145" spans="1:16" x14ac:dyDescent="0.3">
      <c r="A7145" t="s">
        <v>13</v>
      </c>
      <c r="B7145" t="s">
        <v>799</v>
      </c>
      <c r="C7145" t="s">
        <v>1580</v>
      </c>
      <c r="D7145">
        <v>2020</v>
      </c>
      <c r="E7145" t="s">
        <v>1594</v>
      </c>
      <c r="F7145" t="s">
        <v>1603</v>
      </c>
      <c r="G7145" t="s">
        <v>1606</v>
      </c>
      <c r="H7145" t="s">
        <v>1607</v>
      </c>
      <c r="I7145" s="10">
        <v>5.2740763000000003E-2</v>
      </c>
      <c r="J7145">
        <v>17.5</v>
      </c>
      <c r="K7145">
        <v>17.5</v>
      </c>
      <c r="L7145" s="3">
        <v>103.79900000000001</v>
      </c>
      <c r="M7145">
        <v>4</v>
      </c>
      <c r="N7145">
        <f>+$Q$876-Tabla13[[#This Row],[Outlet Establishment Year]]</f>
        <v>4</v>
      </c>
      <c r="O7145">
        <f>+Tabla13[[#This Row],[Sales]]/Tabla13[[#This Row],[Antigüedad]]</f>
        <v>25.949750000000002</v>
      </c>
      <c r="P7145" s="4">
        <f>+Tabla13[[#This Row],[Sales]]/Tabla13[[#This Row],[Item Weight corregido]]</f>
        <v>5.9313714285714285</v>
      </c>
    </row>
    <row r="7146" spans="1:16" x14ac:dyDescent="0.3">
      <c r="A7146" t="s">
        <v>13</v>
      </c>
      <c r="B7146" t="s">
        <v>1551</v>
      </c>
      <c r="C7146" t="s">
        <v>1580</v>
      </c>
      <c r="D7146">
        <v>2020</v>
      </c>
      <c r="E7146" t="s">
        <v>1594</v>
      </c>
      <c r="F7146" t="s">
        <v>1603</v>
      </c>
      <c r="G7146" t="s">
        <v>1606</v>
      </c>
      <c r="H7146" t="s">
        <v>1607</v>
      </c>
      <c r="I7146" s="10">
        <v>4.9345424999999998E-2</v>
      </c>
      <c r="J7146">
        <v>17.600000000000001</v>
      </c>
      <c r="K7146">
        <v>17.600000000000001</v>
      </c>
      <c r="L7146" s="3">
        <v>115.41759999999999</v>
      </c>
      <c r="M7146">
        <v>4</v>
      </c>
      <c r="N7146">
        <f>+$Q$876-Tabla13[[#This Row],[Outlet Establishment Year]]</f>
        <v>4</v>
      </c>
      <c r="O7146">
        <f>+Tabla13[[#This Row],[Sales]]/Tabla13[[#This Row],[Antigüedad]]</f>
        <v>28.854399999999998</v>
      </c>
      <c r="P7146" s="4">
        <f>+Tabla13[[#This Row],[Sales]]/Tabla13[[#This Row],[Item Weight corregido]]</f>
        <v>6.5578181818181811</v>
      </c>
    </row>
    <row r="7147" spans="1:16" x14ac:dyDescent="0.3">
      <c r="A7147" t="s">
        <v>13</v>
      </c>
      <c r="B7147" t="s">
        <v>298</v>
      </c>
      <c r="C7147" t="s">
        <v>1580</v>
      </c>
      <c r="D7147">
        <v>2020</v>
      </c>
      <c r="E7147" t="s">
        <v>1594</v>
      </c>
      <c r="F7147" t="s">
        <v>1603</v>
      </c>
      <c r="G7147" t="s">
        <v>1606</v>
      </c>
      <c r="H7147" t="s">
        <v>1607</v>
      </c>
      <c r="I7147" s="10">
        <v>0.105472205</v>
      </c>
      <c r="J7147">
        <v>17.600000000000001</v>
      </c>
      <c r="K7147">
        <v>17.600000000000001</v>
      </c>
      <c r="L7147" s="3">
        <v>165.68680000000001</v>
      </c>
      <c r="M7147">
        <v>4</v>
      </c>
      <c r="N7147">
        <f>+$Q$876-Tabla13[[#This Row],[Outlet Establishment Year]]</f>
        <v>4</v>
      </c>
      <c r="O7147">
        <f>+Tabla13[[#This Row],[Sales]]/Tabla13[[#This Row],[Antigüedad]]</f>
        <v>41.421700000000001</v>
      </c>
      <c r="P7147" s="4">
        <f>+Tabla13[[#This Row],[Sales]]/Tabla13[[#This Row],[Item Weight corregido]]</f>
        <v>9.4140227272727266</v>
      </c>
    </row>
    <row r="7148" spans="1:16" x14ac:dyDescent="0.3">
      <c r="A7148" t="s">
        <v>13</v>
      </c>
      <c r="B7148" t="s">
        <v>1178</v>
      </c>
      <c r="C7148" t="s">
        <v>1580</v>
      </c>
      <c r="D7148">
        <v>2020</v>
      </c>
      <c r="E7148" t="s">
        <v>1594</v>
      </c>
      <c r="F7148" t="s">
        <v>1603</v>
      </c>
      <c r="G7148" t="s">
        <v>1606</v>
      </c>
      <c r="H7148" t="s">
        <v>1607</v>
      </c>
      <c r="I7148" s="10">
        <v>5.3108959999999997E-2</v>
      </c>
      <c r="J7148">
        <v>18.75</v>
      </c>
      <c r="K7148">
        <v>18.75</v>
      </c>
      <c r="L7148" s="3">
        <v>193.65039999999999</v>
      </c>
      <c r="M7148">
        <v>4</v>
      </c>
      <c r="N7148">
        <f>+$Q$876-Tabla13[[#This Row],[Outlet Establishment Year]]</f>
        <v>4</v>
      </c>
      <c r="O7148">
        <f>+Tabla13[[#This Row],[Sales]]/Tabla13[[#This Row],[Antigüedad]]</f>
        <v>48.412599999999998</v>
      </c>
      <c r="P7148" s="4">
        <f>+Tabla13[[#This Row],[Sales]]/Tabla13[[#This Row],[Item Weight corregido]]</f>
        <v>10.328021333333332</v>
      </c>
    </row>
    <row r="7149" spans="1:16" x14ac:dyDescent="0.3">
      <c r="A7149" t="s">
        <v>13</v>
      </c>
      <c r="B7149" t="s">
        <v>189</v>
      </c>
      <c r="C7149" t="s">
        <v>1590</v>
      </c>
      <c r="D7149">
        <v>2020</v>
      </c>
      <c r="E7149" t="s">
        <v>1594</v>
      </c>
      <c r="F7149" t="s">
        <v>1603</v>
      </c>
      <c r="G7149" t="s">
        <v>1606</v>
      </c>
      <c r="H7149" t="s">
        <v>1607</v>
      </c>
      <c r="I7149" s="10">
        <v>6.7836851000000004E-2</v>
      </c>
      <c r="J7149">
        <v>7.81</v>
      </c>
      <c r="K7149">
        <v>7.81</v>
      </c>
      <c r="L7149" s="3">
        <v>246.14859999999999</v>
      </c>
      <c r="M7149">
        <v>4</v>
      </c>
      <c r="N7149">
        <f>+$Q$876-Tabla13[[#This Row],[Outlet Establishment Year]]</f>
        <v>4</v>
      </c>
      <c r="O7149">
        <f>+Tabla13[[#This Row],[Sales]]/Tabla13[[#This Row],[Antigüedad]]</f>
        <v>61.537149999999997</v>
      </c>
      <c r="P7149" s="4">
        <f>+Tabla13[[#This Row],[Sales]]/Tabla13[[#This Row],[Item Weight corregido]]</f>
        <v>31.517106274007684</v>
      </c>
    </row>
    <row r="7150" spans="1:16" x14ac:dyDescent="0.3">
      <c r="A7150" t="s">
        <v>13</v>
      </c>
      <c r="B7150" t="s">
        <v>358</v>
      </c>
      <c r="C7150" t="s">
        <v>1590</v>
      </c>
      <c r="D7150">
        <v>2020</v>
      </c>
      <c r="E7150" t="s">
        <v>1594</v>
      </c>
      <c r="F7150" t="s">
        <v>1603</v>
      </c>
      <c r="G7150" t="s">
        <v>1606</v>
      </c>
      <c r="H7150" t="s">
        <v>1607</v>
      </c>
      <c r="I7150" s="10">
        <v>3.4647828999999998E-2</v>
      </c>
      <c r="J7150">
        <v>7.97</v>
      </c>
      <c r="K7150">
        <v>7.97</v>
      </c>
      <c r="L7150" s="3">
        <v>171.2422</v>
      </c>
      <c r="M7150">
        <v>4</v>
      </c>
      <c r="N7150">
        <f>+$Q$876-Tabla13[[#This Row],[Outlet Establishment Year]]</f>
        <v>4</v>
      </c>
      <c r="O7150">
        <f>+Tabla13[[#This Row],[Sales]]/Tabla13[[#This Row],[Antigüedad]]</f>
        <v>42.810549999999999</v>
      </c>
      <c r="P7150" s="4">
        <f>+Tabla13[[#This Row],[Sales]]/Tabla13[[#This Row],[Item Weight corregido]]</f>
        <v>21.485846925972396</v>
      </c>
    </row>
    <row r="7151" spans="1:16" x14ac:dyDescent="0.3">
      <c r="A7151" t="s">
        <v>13</v>
      </c>
      <c r="B7151" t="s">
        <v>1039</v>
      </c>
      <c r="C7151" t="s">
        <v>1590</v>
      </c>
      <c r="D7151">
        <v>2020</v>
      </c>
      <c r="E7151" t="s">
        <v>1594</v>
      </c>
      <c r="F7151" t="s">
        <v>1603</v>
      </c>
      <c r="G7151" t="s">
        <v>1606</v>
      </c>
      <c r="H7151" t="s">
        <v>1607</v>
      </c>
      <c r="I7151" s="10">
        <v>0</v>
      </c>
      <c r="J7151">
        <v>8.43</v>
      </c>
      <c r="K7151">
        <v>8.43</v>
      </c>
      <c r="L7151" s="3">
        <v>195.3768</v>
      </c>
      <c r="M7151">
        <v>4</v>
      </c>
      <c r="N7151">
        <f>+$Q$876-Tabla13[[#This Row],[Outlet Establishment Year]]</f>
        <v>4</v>
      </c>
      <c r="O7151">
        <f>+Tabla13[[#This Row],[Sales]]/Tabla13[[#This Row],[Antigüedad]]</f>
        <v>48.844200000000001</v>
      </c>
      <c r="P7151" s="4">
        <f>+Tabla13[[#This Row],[Sales]]/Tabla13[[#This Row],[Item Weight corregido]]</f>
        <v>23.176370106761567</v>
      </c>
    </row>
    <row r="7152" spans="1:16" x14ac:dyDescent="0.3">
      <c r="A7152" t="s">
        <v>13</v>
      </c>
      <c r="B7152" t="s">
        <v>1546</v>
      </c>
      <c r="C7152" t="s">
        <v>1590</v>
      </c>
      <c r="D7152">
        <v>2020</v>
      </c>
      <c r="E7152" t="s">
        <v>1594</v>
      </c>
      <c r="F7152" t="s">
        <v>1603</v>
      </c>
      <c r="G7152" t="s">
        <v>1606</v>
      </c>
      <c r="H7152" t="s">
        <v>1607</v>
      </c>
      <c r="I7152" s="10">
        <v>2.0693619E-2</v>
      </c>
      <c r="J7152">
        <v>8.7850000000000001</v>
      </c>
      <c r="K7152">
        <v>8.7850000000000001</v>
      </c>
      <c r="L7152" s="3">
        <v>153.16560000000001</v>
      </c>
      <c r="M7152">
        <v>4</v>
      </c>
      <c r="N7152">
        <f>+$Q$876-Tabla13[[#This Row],[Outlet Establishment Year]]</f>
        <v>4</v>
      </c>
      <c r="O7152">
        <f>+Tabla13[[#This Row],[Sales]]/Tabla13[[#This Row],[Antigüedad]]</f>
        <v>38.291400000000003</v>
      </c>
      <c r="P7152" s="4">
        <f>+Tabla13[[#This Row],[Sales]]/Tabla13[[#This Row],[Item Weight corregido]]</f>
        <v>17.434900398406377</v>
      </c>
    </row>
    <row r="7153" spans="1:16" x14ac:dyDescent="0.3">
      <c r="A7153" t="s">
        <v>13</v>
      </c>
      <c r="B7153" t="s">
        <v>273</v>
      </c>
      <c r="C7153" t="s">
        <v>1590</v>
      </c>
      <c r="D7153">
        <v>2020</v>
      </c>
      <c r="E7153" t="s">
        <v>1594</v>
      </c>
      <c r="F7153" t="s">
        <v>1603</v>
      </c>
      <c r="G7153" t="s">
        <v>1606</v>
      </c>
      <c r="H7153" t="s">
        <v>1607</v>
      </c>
      <c r="I7153" s="10">
        <v>0.160235723</v>
      </c>
      <c r="J7153">
        <v>9.3949999999999996</v>
      </c>
      <c r="K7153">
        <v>9.3949999999999996</v>
      </c>
      <c r="L7153" s="3">
        <v>227.87200000000001</v>
      </c>
      <c r="M7153">
        <v>4</v>
      </c>
      <c r="N7153">
        <f>+$Q$876-Tabla13[[#This Row],[Outlet Establishment Year]]</f>
        <v>4</v>
      </c>
      <c r="O7153">
        <f>+Tabla13[[#This Row],[Sales]]/Tabla13[[#This Row],[Antigüedad]]</f>
        <v>56.968000000000004</v>
      </c>
      <c r="P7153" s="4">
        <f>+Tabla13[[#This Row],[Sales]]/Tabla13[[#This Row],[Item Weight corregido]]</f>
        <v>24.254603512506655</v>
      </c>
    </row>
    <row r="7154" spans="1:16" x14ac:dyDescent="0.3">
      <c r="A7154" t="s">
        <v>13</v>
      </c>
      <c r="B7154" t="s">
        <v>1308</v>
      </c>
      <c r="C7154" t="s">
        <v>1590</v>
      </c>
      <c r="D7154">
        <v>2020</v>
      </c>
      <c r="E7154" t="s">
        <v>1594</v>
      </c>
      <c r="F7154" t="s">
        <v>1603</v>
      </c>
      <c r="G7154" t="s">
        <v>1606</v>
      </c>
      <c r="H7154" t="s">
        <v>1607</v>
      </c>
      <c r="I7154" s="10">
        <v>5.2363244000000003E-2</v>
      </c>
      <c r="J7154">
        <v>10.8</v>
      </c>
      <c r="K7154">
        <v>10.8</v>
      </c>
      <c r="L7154" s="3">
        <v>236.5564</v>
      </c>
      <c r="M7154">
        <v>4</v>
      </c>
      <c r="N7154">
        <f>+$Q$876-Tabla13[[#This Row],[Outlet Establishment Year]]</f>
        <v>4</v>
      </c>
      <c r="O7154">
        <f>+Tabla13[[#This Row],[Sales]]/Tabla13[[#This Row],[Antigüedad]]</f>
        <v>59.139099999999999</v>
      </c>
      <c r="P7154" s="4">
        <f>+Tabla13[[#This Row],[Sales]]/Tabla13[[#This Row],[Item Weight corregido]]</f>
        <v>21.903370370370368</v>
      </c>
    </row>
    <row r="7155" spans="1:16" x14ac:dyDescent="0.3">
      <c r="A7155" t="s">
        <v>13</v>
      </c>
      <c r="B7155" t="s">
        <v>1440</v>
      </c>
      <c r="C7155" t="s">
        <v>1590</v>
      </c>
      <c r="D7155">
        <v>2020</v>
      </c>
      <c r="E7155" t="s">
        <v>1594</v>
      </c>
      <c r="F7155" t="s">
        <v>1603</v>
      </c>
      <c r="G7155" t="s">
        <v>1606</v>
      </c>
      <c r="H7155" t="s">
        <v>1607</v>
      </c>
      <c r="I7155" s="10">
        <v>0.11397026</v>
      </c>
      <c r="J7155">
        <v>11.8</v>
      </c>
      <c r="K7155">
        <v>11.8</v>
      </c>
      <c r="L7155" s="3">
        <v>185.19239999999999</v>
      </c>
      <c r="M7155">
        <v>4</v>
      </c>
      <c r="N7155">
        <f>+$Q$876-Tabla13[[#This Row],[Outlet Establishment Year]]</f>
        <v>4</v>
      </c>
      <c r="O7155">
        <f>+Tabla13[[#This Row],[Sales]]/Tabla13[[#This Row],[Antigüedad]]</f>
        <v>46.298099999999998</v>
      </c>
      <c r="P7155" s="4">
        <f>+Tabla13[[#This Row],[Sales]]/Tabla13[[#This Row],[Item Weight corregido]]</f>
        <v>15.694271186440677</v>
      </c>
    </row>
    <row r="7156" spans="1:16" x14ac:dyDescent="0.3">
      <c r="A7156" t="s">
        <v>13</v>
      </c>
      <c r="B7156" t="s">
        <v>1479</v>
      </c>
      <c r="C7156" t="s">
        <v>1590</v>
      </c>
      <c r="D7156">
        <v>2020</v>
      </c>
      <c r="E7156" t="s">
        <v>1594</v>
      </c>
      <c r="F7156" t="s">
        <v>1603</v>
      </c>
      <c r="G7156" t="s">
        <v>1606</v>
      </c>
      <c r="H7156" t="s">
        <v>1607</v>
      </c>
      <c r="I7156" s="10">
        <v>2.0441938999999999E-2</v>
      </c>
      <c r="J7156">
        <v>15.35</v>
      </c>
      <c r="K7156">
        <v>15.35</v>
      </c>
      <c r="L7156" s="3">
        <v>216.45079999999999</v>
      </c>
      <c r="M7156">
        <v>4</v>
      </c>
      <c r="N7156">
        <f>+$Q$876-Tabla13[[#This Row],[Outlet Establishment Year]]</f>
        <v>4</v>
      </c>
      <c r="O7156">
        <f>+Tabla13[[#This Row],[Sales]]/Tabla13[[#This Row],[Antigüedad]]</f>
        <v>54.112699999999997</v>
      </c>
      <c r="P7156" s="4">
        <f>+Tabla13[[#This Row],[Sales]]/Tabla13[[#This Row],[Item Weight corregido]]</f>
        <v>14.101029315960911</v>
      </c>
    </row>
    <row r="7157" spans="1:16" x14ac:dyDescent="0.3">
      <c r="A7157" t="s">
        <v>13</v>
      </c>
      <c r="B7157" t="s">
        <v>1363</v>
      </c>
      <c r="C7157" t="s">
        <v>1590</v>
      </c>
      <c r="D7157">
        <v>2020</v>
      </c>
      <c r="E7157" t="s">
        <v>1594</v>
      </c>
      <c r="F7157" t="s">
        <v>1603</v>
      </c>
      <c r="G7157" t="s">
        <v>1606</v>
      </c>
      <c r="H7157" t="s">
        <v>1607</v>
      </c>
      <c r="I7157" s="10">
        <v>3.3568871E-2</v>
      </c>
      <c r="J7157">
        <v>16.2</v>
      </c>
      <c r="K7157">
        <v>16.2</v>
      </c>
      <c r="L7157" s="3">
        <v>74.9696</v>
      </c>
      <c r="M7157">
        <v>4</v>
      </c>
      <c r="N7157">
        <f>+$Q$876-Tabla13[[#This Row],[Outlet Establishment Year]]</f>
        <v>4</v>
      </c>
      <c r="O7157">
        <f>+Tabla13[[#This Row],[Sales]]/Tabla13[[#This Row],[Antigüedad]]</f>
        <v>18.7424</v>
      </c>
      <c r="P7157" s="4">
        <f>+Tabla13[[#This Row],[Sales]]/Tabla13[[#This Row],[Item Weight corregido]]</f>
        <v>4.6277530864197534</v>
      </c>
    </row>
    <row r="7158" spans="1:16" x14ac:dyDescent="0.3">
      <c r="A7158" t="s">
        <v>13</v>
      </c>
      <c r="B7158" t="s">
        <v>696</v>
      </c>
      <c r="C7158" t="s">
        <v>1590</v>
      </c>
      <c r="D7158">
        <v>2020</v>
      </c>
      <c r="E7158" t="s">
        <v>1594</v>
      </c>
      <c r="F7158" t="s">
        <v>1603</v>
      </c>
      <c r="G7158" t="s">
        <v>1606</v>
      </c>
      <c r="H7158" t="s">
        <v>1607</v>
      </c>
      <c r="I7158" s="10">
        <v>4.1851755999999997E-2</v>
      </c>
      <c r="J7158">
        <v>17.600000000000001</v>
      </c>
      <c r="K7158">
        <v>17.600000000000001</v>
      </c>
      <c r="L7158" s="3">
        <v>162.7526</v>
      </c>
      <c r="M7158">
        <v>4</v>
      </c>
      <c r="N7158">
        <f>+$Q$876-Tabla13[[#This Row],[Outlet Establishment Year]]</f>
        <v>4</v>
      </c>
      <c r="O7158">
        <f>+Tabla13[[#This Row],[Sales]]/Tabla13[[#This Row],[Antigüedad]]</f>
        <v>40.68815</v>
      </c>
      <c r="P7158" s="4">
        <f>+Tabla13[[#This Row],[Sales]]/Tabla13[[#This Row],[Item Weight corregido]]</f>
        <v>9.2473068181818174</v>
      </c>
    </row>
    <row r="7159" spans="1:16" x14ac:dyDescent="0.3">
      <c r="A7159" t="s">
        <v>13</v>
      </c>
      <c r="B7159" t="s">
        <v>300</v>
      </c>
      <c r="C7159" t="s">
        <v>1590</v>
      </c>
      <c r="D7159">
        <v>2020</v>
      </c>
      <c r="E7159" t="s">
        <v>1594</v>
      </c>
      <c r="F7159" t="s">
        <v>1603</v>
      </c>
      <c r="G7159" t="s">
        <v>1606</v>
      </c>
      <c r="H7159" t="s">
        <v>1607</v>
      </c>
      <c r="I7159" s="10">
        <v>1.4675574E-2</v>
      </c>
      <c r="J7159">
        <v>18.7</v>
      </c>
      <c r="K7159">
        <v>18.7</v>
      </c>
      <c r="L7159" s="3">
        <v>50.8324</v>
      </c>
      <c r="M7159">
        <v>4</v>
      </c>
      <c r="N7159">
        <f>+$Q$876-Tabla13[[#This Row],[Outlet Establishment Year]]</f>
        <v>4</v>
      </c>
      <c r="O7159">
        <f>+Tabla13[[#This Row],[Sales]]/Tabla13[[#This Row],[Antigüedad]]</f>
        <v>12.7081</v>
      </c>
      <c r="P7159" s="4">
        <f>+Tabla13[[#This Row],[Sales]]/Tabla13[[#This Row],[Item Weight corregido]]</f>
        <v>2.7183101604278077</v>
      </c>
    </row>
    <row r="7160" spans="1:16" x14ac:dyDescent="0.3">
      <c r="A7160" t="s">
        <v>13</v>
      </c>
      <c r="B7160" t="s">
        <v>1401</v>
      </c>
      <c r="C7160" t="s">
        <v>1589</v>
      </c>
      <c r="D7160">
        <v>2020</v>
      </c>
      <c r="E7160" t="s">
        <v>1594</v>
      </c>
      <c r="F7160" t="s">
        <v>1603</v>
      </c>
      <c r="G7160" t="s">
        <v>1606</v>
      </c>
      <c r="H7160" t="s">
        <v>1607</v>
      </c>
      <c r="I7160" s="10">
        <v>2.6010729E-2</v>
      </c>
      <c r="J7160">
        <v>12.15</v>
      </c>
      <c r="K7160">
        <v>12.15</v>
      </c>
      <c r="L7160" s="3">
        <v>119.14400000000001</v>
      </c>
      <c r="M7160">
        <v>4</v>
      </c>
      <c r="N7160">
        <f>+$Q$876-Tabla13[[#This Row],[Outlet Establishment Year]]</f>
        <v>4</v>
      </c>
      <c r="O7160">
        <f>+Tabla13[[#This Row],[Sales]]/Tabla13[[#This Row],[Antigüedad]]</f>
        <v>29.786000000000001</v>
      </c>
      <c r="P7160" s="4">
        <f>+Tabla13[[#This Row],[Sales]]/Tabla13[[#This Row],[Item Weight corregido]]</f>
        <v>9.8060905349794236</v>
      </c>
    </row>
    <row r="7161" spans="1:16" x14ac:dyDescent="0.3">
      <c r="A7161" t="s">
        <v>13</v>
      </c>
      <c r="B7161" t="s">
        <v>1556</v>
      </c>
      <c r="C7161" t="s">
        <v>1589</v>
      </c>
      <c r="D7161">
        <v>2020</v>
      </c>
      <c r="E7161" t="s">
        <v>1594</v>
      </c>
      <c r="F7161" t="s">
        <v>1603</v>
      </c>
      <c r="G7161" t="s">
        <v>1606</v>
      </c>
      <c r="H7161" t="s">
        <v>1607</v>
      </c>
      <c r="I7161" s="10">
        <v>9.8170402000000004E-2</v>
      </c>
      <c r="J7161">
        <v>20.85</v>
      </c>
      <c r="K7161">
        <v>20.85</v>
      </c>
      <c r="L7161" s="3">
        <v>224.0746</v>
      </c>
      <c r="M7161">
        <v>4</v>
      </c>
      <c r="N7161">
        <f>+$Q$876-Tabla13[[#This Row],[Outlet Establishment Year]]</f>
        <v>4</v>
      </c>
      <c r="O7161">
        <f>+Tabla13[[#This Row],[Sales]]/Tabla13[[#This Row],[Antigüedad]]</f>
        <v>56.018650000000001</v>
      </c>
      <c r="P7161" s="4">
        <f>+Tabla13[[#This Row],[Sales]]/Tabla13[[#This Row],[Item Weight corregido]]</f>
        <v>10.746983213429257</v>
      </c>
    </row>
    <row r="7162" spans="1:16" x14ac:dyDescent="0.3">
      <c r="A7162" t="s">
        <v>12</v>
      </c>
      <c r="B7162" t="s">
        <v>385</v>
      </c>
      <c r="C7162" t="s">
        <v>1587</v>
      </c>
      <c r="D7162">
        <v>2015</v>
      </c>
      <c r="E7162" t="s">
        <v>1593</v>
      </c>
      <c r="F7162" t="s">
        <v>1603</v>
      </c>
      <c r="G7162" t="s">
        <v>1606</v>
      </c>
      <c r="H7162" t="s">
        <v>1607</v>
      </c>
      <c r="I7162" s="10">
        <v>4.1857101000000001E-2</v>
      </c>
      <c r="J7162">
        <v>5.26</v>
      </c>
      <c r="K7162">
        <v>5.26</v>
      </c>
      <c r="L7162" s="3">
        <v>162.7868</v>
      </c>
      <c r="M7162">
        <v>4</v>
      </c>
      <c r="N7162">
        <f>+$Q$876-Tabla13[[#This Row],[Outlet Establishment Year]]</f>
        <v>9</v>
      </c>
      <c r="O7162">
        <f>+Tabla13[[#This Row],[Sales]]/Tabla13[[#This Row],[Antigüedad]]</f>
        <v>18.087422222222223</v>
      </c>
      <c r="P7162" s="4">
        <f>+Tabla13[[#This Row],[Sales]]/Tabla13[[#This Row],[Item Weight corregido]]</f>
        <v>30.948060836501902</v>
      </c>
    </row>
    <row r="7163" spans="1:16" x14ac:dyDescent="0.3">
      <c r="A7163" t="s">
        <v>12</v>
      </c>
      <c r="B7163" t="s">
        <v>397</v>
      </c>
      <c r="C7163" t="s">
        <v>1587</v>
      </c>
      <c r="D7163">
        <v>2015</v>
      </c>
      <c r="E7163" t="s">
        <v>1593</v>
      </c>
      <c r="F7163" t="s">
        <v>1603</v>
      </c>
      <c r="G7163" t="s">
        <v>1606</v>
      </c>
      <c r="H7163" t="s">
        <v>1607</v>
      </c>
      <c r="I7163" s="10">
        <v>0.16187506300000001</v>
      </c>
      <c r="J7163">
        <v>7.8550000000000004</v>
      </c>
      <c r="K7163">
        <v>7.8550000000000004</v>
      </c>
      <c r="L7163" s="3">
        <v>35.684800000000003</v>
      </c>
      <c r="M7163">
        <v>4</v>
      </c>
      <c r="N7163">
        <f>+$Q$876-Tabla13[[#This Row],[Outlet Establishment Year]]</f>
        <v>9</v>
      </c>
      <c r="O7163">
        <f>+Tabla13[[#This Row],[Sales]]/Tabla13[[#This Row],[Antigüedad]]</f>
        <v>3.9649777777777779</v>
      </c>
      <c r="P7163" s="4">
        <f>+Tabla13[[#This Row],[Sales]]/Tabla13[[#This Row],[Item Weight corregido]]</f>
        <v>4.5429408020369193</v>
      </c>
    </row>
    <row r="7164" spans="1:16" x14ac:dyDescent="0.3">
      <c r="A7164" t="s">
        <v>12</v>
      </c>
      <c r="B7164" t="s">
        <v>690</v>
      </c>
      <c r="C7164" t="s">
        <v>1587</v>
      </c>
      <c r="D7164">
        <v>2015</v>
      </c>
      <c r="E7164" t="s">
        <v>1593</v>
      </c>
      <c r="F7164" t="s">
        <v>1603</v>
      </c>
      <c r="G7164" t="s">
        <v>1606</v>
      </c>
      <c r="H7164" t="s">
        <v>1607</v>
      </c>
      <c r="I7164" s="10">
        <v>3.5644324999999998E-2</v>
      </c>
      <c r="J7164">
        <v>8.3149999999999995</v>
      </c>
      <c r="K7164">
        <v>8.3149999999999995</v>
      </c>
      <c r="L7164" s="3">
        <v>147.14439999999999</v>
      </c>
      <c r="M7164">
        <v>4</v>
      </c>
      <c r="N7164">
        <f>+$Q$876-Tabla13[[#This Row],[Outlet Establishment Year]]</f>
        <v>9</v>
      </c>
      <c r="O7164">
        <f>+Tabla13[[#This Row],[Sales]]/Tabla13[[#This Row],[Antigüedad]]</f>
        <v>16.349377777777775</v>
      </c>
      <c r="P7164" s="4">
        <f>+Tabla13[[#This Row],[Sales]]/Tabla13[[#This Row],[Item Weight corregido]]</f>
        <v>17.696259771497292</v>
      </c>
    </row>
    <row r="7165" spans="1:16" x14ac:dyDescent="0.3">
      <c r="A7165" t="s">
        <v>12</v>
      </c>
      <c r="B7165" t="s">
        <v>767</v>
      </c>
      <c r="C7165" t="s">
        <v>1587</v>
      </c>
      <c r="D7165">
        <v>2015</v>
      </c>
      <c r="E7165" t="s">
        <v>1593</v>
      </c>
      <c r="F7165" t="s">
        <v>1603</v>
      </c>
      <c r="G7165" t="s">
        <v>1606</v>
      </c>
      <c r="H7165" t="s">
        <v>1607</v>
      </c>
      <c r="I7165" s="10">
        <v>3.9120291000000001E-2</v>
      </c>
      <c r="J7165">
        <v>8.8949999999999996</v>
      </c>
      <c r="K7165">
        <v>8.8949999999999996</v>
      </c>
      <c r="L7165" s="3">
        <v>206.8296</v>
      </c>
      <c r="M7165">
        <v>4</v>
      </c>
      <c r="N7165">
        <f>+$Q$876-Tabla13[[#This Row],[Outlet Establishment Year]]</f>
        <v>9</v>
      </c>
      <c r="O7165">
        <f>+Tabla13[[#This Row],[Sales]]/Tabla13[[#This Row],[Antigüedad]]</f>
        <v>22.981066666666667</v>
      </c>
      <c r="P7165" s="4">
        <f>+Tabla13[[#This Row],[Sales]]/Tabla13[[#This Row],[Item Weight corregido]]</f>
        <v>23.252344013490728</v>
      </c>
    </row>
    <row r="7166" spans="1:16" x14ac:dyDescent="0.3">
      <c r="A7166" t="s">
        <v>12</v>
      </c>
      <c r="B7166" t="s">
        <v>1390</v>
      </c>
      <c r="C7166" t="s">
        <v>1587</v>
      </c>
      <c r="D7166">
        <v>2015</v>
      </c>
      <c r="E7166" t="s">
        <v>1593</v>
      </c>
      <c r="F7166" t="s">
        <v>1603</v>
      </c>
      <c r="G7166" t="s">
        <v>1606</v>
      </c>
      <c r="H7166" t="s">
        <v>1607</v>
      </c>
      <c r="I7166" s="10">
        <v>2.6424423999999998E-2</v>
      </c>
      <c r="J7166">
        <v>10.5</v>
      </c>
      <c r="K7166">
        <v>10.5</v>
      </c>
      <c r="L7166" s="3">
        <v>145.21279999999999</v>
      </c>
      <c r="M7166">
        <v>4</v>
      </c>
      <c r="N7166">
        <f>+$Q$876-Tabla13[[#This Row],[Outlet Establishment Year]]</f>
        <v>9</v>
      </c>
      <c r="O7166">
        <f>+Tabla13[[#This Row],[Sales]]/Tabla13[[#This Row],[Antigüedad]]</f>
        <v>16.134755555555554</v>
      </c>
      <c r="P7166" s="4">
        <f>+Tabla13[[#This Row],[Sales]]/Tabla13[[#This Row],[Item Weight corregido]]</f>
        <v>13.829790476190475</v>
      </c>
    </row>
    <row r="7167" spans="1:16" x14ac:dyDescent="0.3">
      <c r="A7167" t="s">
        <v>12</v>
      </c>
      <c r="B7167" t="s">
        <v>1297</v>
      </c>
      <c r="C7167" t="s">
        <v>1587</v>
      </c>
      <c r="D7167">
        <v>2015</v>
      </c>
      <c r="E7167" t="s">
        <v>1593</v>
      </c>
      <c r="F7167" t="s">
        <v>1603</v>
      </c>
      <c r="G7167" t="s">
        <v>1606</v>
      </c>
      <c r="H7167" t="s">
        <v>1607</v>
      </c>
      <c r="I7167" s="10">
        <v>3.1598705999999997E-2</v>
      </c>
      <c r="J7167">
        <v>12.6</v>
      </c>
      <c r="K7167">
        <v>12.6</v>
      </c>
      <c r="L7167" s="3">
        <v>172.97640000000001</v>
      </c>
      <c r="M7167">
        <v>4</v>
      </c>
      <c r="N7167">
        <f>+$Q$876-Tabla13[[#This Row],[Outlet Establishment Year]]</f>
        <v>9</v>
      </c>
      <c r="O7167">
        <f>+Tabla13[[#This Row],[Sales]]/Tabla13[[#This Row],[Antigüedad]]</f>
        <v>19.2196</v>
      </c>
      <c r="P7167" s="4">
        <f>+Tabla13[[#This Row],[Sales]]/Tabla13[[#This Row],[Item Weight corregido]]</f>
        <v>13.728285714285716</v>
      </c>
    </row>
    <row r="7168" spans="1:16" x14ac:dyDescent="0.3">
      <c r="A7168" t="s">
        <v>12</v>
      </c>
      <c r="B7168" t="s">
        <v>1309</v>
      </c>
      <c r="C7168" t="s">
        <v>1587</v>
      </c>
      <c r="D7168">
        <v>2015</v>
      </c>
      <c r="E7168" t="s">
        <v>1593</v>
      </c>
      <c r="F7168" t="s">
        <v>1603</v>
      </c>
      <c r="G7168" t="s">
        <v>1606</v>
      </c>
      <c r="H7168" t="s">
        <v>1607</v>
      </c>
      <c r="I7168" s="10">
        <v>2.6895200000000001E-2</v>
      </c>
      <c r="J7168">
        <v>15</v>
      </c>
      <c r="K7168">
        <v>15</v>
      </c>
      <c r="L7168" s="3">
        <v>220.34559999999999</v>
      </c>
      <c r="M7168">
        <v>4</v>
      </c>
      <c r="N7168">
        <f>+$Q$876-Tabla13[[#This Row],[Outlet Establishment Year]]</f>
        <v>9</v>
      </c>
      <c r="O7168">
        <f>+Tabla13[[#This Row],[Sales]]/Tabla13[[#This Row],[Antigüedad]]</f>
        <v>24.482844444444442</v>
      </c>
      <c r="P7168" s="4">
        <f>+Tabla13[[#This Row],[Sales]]/Tabla13[[#This Row],[Item Weight corregido]]</f>
        <v>14.689706666666666</v>
      </c>
    </row>
    <row r="7169" spans="1:16" x14ac:dyDescent="0.3">
      <c r="A7169" t="s">
        <v>12</v>
      </c>
      <c r="B7169" t="s">
        <v>89</v>
      </c>
      <c r="C7169" t="s">
        <v>1587</v>
      </c>
      <c r="D7169">
        <v>2015</v>
      </c>
      <c r="E7169" t="s">
        <v>1593</v>
      </c>
      <c r="F7169" t="s">
        <v>1603</v>
      </c>
      <c r="G7169" t="s">
        <v>1606</v>
      </c>
      <c r="H7169" t="s">
        <v>1607</v>
      </c>
      <c r="I7169" s="10">
        <v>7.5904694999999994E-2</v>
      </c>
      <c r="J7169">
        <v>15.5</v>
      </c>
      <c r="K7169">
        <v>15.5</v>
      </c>
      <c r="L7169" s="3">
        <v>263.95679999999999</v>
      </c>
      <c r="M7169">
        <v>4</v>
      </c>
      <c r="N7169">
        <f>+$Q$876-Tabla13[[#This Row],[Outlet Establishment Year]]</f>
        <v>9</v>
      </c>
      <c r="O7169">
        <f>+Tabla13[[#This Row],[Sales]]/Tabla13[[#This Row],[Antigüedad]]</f>
        <v>29.328533333333333</v>
      </c>
      <c r="P7169" s="4">
        <f>+Tabla13[[#This Row],[Sales]]/Tabla13[[#This Row],[Item Weight corregido]]</f>
        <v>17.029470967741936</v>
      </c>
    </row>
    <row r="7170" spans="1:16" x14ac:dyDescent="0.3">
      <c r="A7170" t="s">
        <v>12</v>
      </c>
      <c r="B7170" t="s">
        <v>768</v>
      </c>
      <c r="C7170" t="s">
        <v>1587</v>
      </c>
      <c r="D7170">
        <v>2015</v>
      </c>
      <c r="E7170" t="s">
        <v>1593</v>
      </c>
      <c r="F7170" t="s">
        <v>1603</v>
      </c>
      <c r="G7170" t="s">
        <v>1606</v>
      </c>
      <c r="H7170" t="s">
        <v>1607</v>
      </c>
      <c r="I7170" s="10">
        <v>0.106968577</v>
      </c>
      <c r="J7170">
        <v>16</v>
      </c>
      <c r="K7170">
        <v>16</v>
      </c>
      <c r="L7170" s="3">
        <v>180.5634</v>
      </c>
      <c r="M7170">
        <v>4</v>
      </c>
      <c r="N7170">
        <f>+$Q$876-Tabla13[[#This Row],[Outlet Establishment Year]]</f>
        <v>9</v>
      </c>
      <c r="O7170">
        <f>+Tabla13[[#This Row],[Sales]]/Tabla13[[#This Row],[Antigüedad]]</f>
        <v>20.0626</v>
      </c>
      <c r="P7170" s="4">
        <f>+Tabla13[[#This Row],[Sales]]/Tabla13[[#This Row],[Item Weight corregido]]</f>
        <v>11.2852125</v>
      </c>
    </row>
    <row r="7171" spans="1:16" x14ac:dyDescent="0.3">
      <c r="A7171" t="s">
        <v>12</v>
      </c>
      <c r="B7171" t="s">
        <v>1571</v>
      </c>
      <c r="C7171" t="s">
        <v>1587</v>
      </c>
      <c r="D7171">
        <v>2015</v>
      </c>
      <c r="E7171" t="s">
        <v>1593</v>
      </c>
      <c r="F7171" t="s">
        <v>1603</v>
      </c>
      <c r="G7171" t="s">
        <v>1606</v>
      </c>
      <c r="H7171" t="s">
        <v>1607</v>
      </c>
      <c r="I7171" s="10">
        <v>6.0022526E-2</v>
      </c>
      <c r="J7171">
        <v>20</v>
      </c>
      <c r="K7171">
        <v>20</v>
      </c>
      <c r="L7171" s="3">
        <v>168.7132</v>
      </c>
      <c r="M7171">
        <v>4</v>
      </c>
      <c r="N7171">
        <f>+$Q$876-Tabla13[[#This Row],[Outlet Establishment Year]]</f>
        <v>9</v>
      </c>
      <c r="O7171">
        <f>+Tabla13[[#This Row],[Sales]]/Tabla13[[#This Row],[Antigüedad]]</f>
        <v>18.745911111111113</v>
      </c>
      <c r="P7171" s="4">
        <f>+Tabla13[[#This Row],[Sales]]/Tabla13[[#This Row],[Item Weight corregido]]</f>
        <v>8.4356600000000004</v>
      </c>
    </row>
    <row r="7172" spans="1:16" x14ac:dyDescent="0.3">
      <c r="A7172" t="s">
        <v>12</v>
      </c>
      <c r="B7172" t="s">
        <v>232</v>
      </c>
      <c r="C7172" t="s">
        <v>1587</v>
      </c>
      <c r="D7172">
        <v>2015</v>
      </c>
      <c r="E7172" t="s">
        <v>1593</v>
      </c>
      <c r="F7172" t="s">
        <v>1603</v>
      </c>
      <c r="G7172" t="s">
        <v>1606</v>
      </c>
      <c r="H7172" t="s">
        <v>1607</v>
      </c>
      <c r="I7172" s="10">
        <v>0.117599259</v>
      </c>
      <c r="J7172">
        <v>20.2</v>
      </c>
      <c r="K7172">
        <v>20.2</v>
      </c>
      <c r="L7172" s="3">
        <v>195.31100000000001</v>
      </c>
      <c r="M7172">
        <v>4</v>
      </c>
      <c r="N7172">
        <f>+$Q$876-Tabla13[[#This Row],[Outlet Establishment Year]]</f>
        <v>9</v>
      </c>
      <c r="O7172">
        <f>+Tabla13[[#This Row],[Sales]]/Tabla13[[#This Row],[Antigüedad]]</f>
        <v>21.701222222222224</v>
      </c>
      <c r="P7172" s="4">
        <f>+Tabla13[[#This Row],[Sales]]/Tabla13[[#This Row],[Item Weight corregido]]</f>
        <v>9.6688613861386141</v>
      </c>
    </row>
    <row r="7173" spans="1:16" x14ac:dyDescent="0.3">
      <c r="A7173" t="s">
        <v>12</v>
      </c>
      <c r="B7173" t="s">
        <v>1298</v>
      </c>
      <c r="C7173" t="s">
        <v>1587</v>
      </c>
      <c r="D7173">
        <v>2015</v>
      </c>
      <c r="E7173" t="s">
        <v>1593</v>
      </c>
      <c r="F7173" t="s">
        <v>1603</v>
      </c>
      <c r="G7173" t="s">
        <v>1606</v>
      </c>
      <c r="H7173" t="s">
        <v>1607</v>
      </c>
      <c r="I7173" s="10">
        <v>6.2350672000000003E-2</v>
      </c>
      <c r="J7173">
        <v>20.85</v>
      </c>
      <c r="K7173">
        <v>20.85</v>
      </c>
      <c r="L7173" s="3">
        <v>86.951400000000007</v>
      </c>
      <c r="M7173">
        <v>4</v>
      </c>
      <c r="N7173">
        <f>+$Q$876-Tabla13[[#This Row],[Outlet Establishment Year]]</f>
        <v>9</v>
      </c>
      <c r="O7173">
        <f>+Tabla13[[#This Row],[Sales]]/Tabla13[[#This Row],[Antigüedad]]</f>
        <v>9.661266666666668</v>
      </c>
      <c r="P7173" s="4">
        <f>+Tabla13[[#This Row],[Sales]]/Tabla13[[#This Row],[Item Weight corregido]]</f>
        <v>4.1703309352517985</v>
      </c>
    </row>
    <row r="7174" spans="1:16" x14ac:dyDescent="0.3">
      <c r="A7174" t="s">
        <v>12</v>
      </c>
      <c r="B7174" t="s">
        <v>1012</v>
      </c>
      <c r="C7174" t="s">
        <v>1582</v>
      </c>
      <c r="D7174">
        <v>2015</v>
      </c>
      <c r="E7174" t="s">
        <v>1593</v>
      </c>
      <c r="F7174" t="s">
        <v>1603</v>
      </c>
      <c r="G7174" t="s">
        <v>1606</v>
      </c>
      <c r="H7174" t="s">
        <v>1607</v>
      </c>
      <c r="I7174" s="10">
        <v>5.6500895000000002E-2</v>
      </c>
      <c r="J7174">
        <v>9.8000000000000007</v>
      </c>
      <c r="K7174">
        <v>9.8000000000000007</v>
      </c>
      <c r="L7174" s="3">
        <v>85.890799999999999</v>
      </c>
      <c r="M7174">
        <v>4</v>
      </c>
      <c r="N7174">
        <f>+$Q$876-Tabla13[[#This Row],[Outlet Establishment Year]]</f>
        <v>9</v>
      </c>
      <c r="O7174">
        <f>+Tabla13[[#This Row],[Sales]]/Tabla13[[#This Row],[Antigüedad]]</f>
        <v>9.5434222222222225</v>
      </c>
      <c r="P7174" s="4">
        <f>+Tabla13[[#This Row],[Sales]]/Tabla13[[#This Row],[Item Weight corregido]]</f>
        <v>8.7643673469387746</v>
      </c>
    </row>
    <row r="7175" spans="1:16" x14ac:dyDescent="0.3">
      <c r="A7175" t="s">
        <v>12</v>
      </c>
      <c r="B7175" t="s">
        <v>446</v>
      </c>
      <c r="C7175" t="s">
        <v>1582</v>
      </c>
      <c r="D7175">
        <v>2015</v>
      </c>
      <c r="E7175" t="s">
        <v>1593</v>
      </c>
      <c r="F7175" t="s">
        <v>1603</v>
      </c>
      <c r="G7175" t="s">
        <v>1606</v>
      </c>
      <c r="H7175" t="s">
        <v>1607</v>
      </c>
      <c r="I7175" s="10">
        <v>0.14282729599999999</v>
      </c>
      <c r="J7175">
        <v>10.5</v>
      </c>
      <c r="K7175">
        <v>10.5</v>
      </c>
      <c r="L7175" s="3">
        <v>159.45779999999999</v>
      </c>
      <c r="M7175">
        <v>4</v>
      </c>
      <c r="N7175">
        <f>+$Q$876-Tabla13[[#This Row],[Outlet Establishment Year]]</f>
        <v>9</v>
      </c>
      <c r="O7175">
        <f>+Tabla13[[#This Row],[Sales]]/Tabla13[[#This Row],[Antigüedad]]</f>
        <v>17.717533333333332</v>
      </c>
      <c r="P7175" s="4">
        <f>+Tabla13[[#This Row],[Sales]]/Tabla13[[#This Row],[Item Weight corregido]]</f>
        <v>15.186457142857142</v>
      </c>
    </row>
    <row r="7176" spans="1:16" x14ac:dyDescent="0.3">
      <c r="A7176" t="s">
        <v>12</v>
      </c>
      <c r="B7176" t="s">
        <v>691</v>
      </c>
      <c r="C7176" t="s">
        <v>1577</v>
      </c>
      <c r="D7176">
        <v>2015</v>
      </c>
      <c r="E7176" t="s">
        <v>1593</v>
      </c>
      <c r="F7176" t="s">
        <v>1603</v>
      </c>
      <c r="G7176" t="s">
        <v>1606</v>
      </c>
      <c r="H7176" t="s">
        <v>1607</v>
      </c>
      <c r="I7176" s="10">
        <v>4.6729336000000003E-2</v>
      </c>
      <c r="J7176">
        <v>6.8250000000000002</v>
      </c>
      <c r="K7176">
        <v>6.8250000000000002</v>
      </c>
      <c r="L7176" s="3">
        <v>153.49979999999999</v>
      </c>
      <c r="M7176">
        <v>4</v>
      </c>
      <c r="N7176">
        <f>+$Q$876-Tabla13[[#This Row],[Outlet Establishment Year]]</f>
        <v>9</v>
      </c>
      <c r="O7176">
        <f>+Tabla13[[#This Row],[Sales]]/Tabla13[[#This Row],[Antigüedad]]</f>
        <v>17.055533333333333</v>
      </c>
      <c r="P7176" s="4">
        <f>+Tabla13[[#This Row],[Sales]]/Tabla13[[#This Row],[Item Weight corregido]]</f>
        <v>22.490813186813185</v>
      </c>
    </row>
    <row r="7177" spans="1:16" x14ac:dyDescent="0.3">
      <c r="A7177" t="s">
        <v>12</v>
      </c>
      <c r="B7177" t="s">
        <v>904</v>
      </c>
      <c r="C7177" t="s">
        <v>1577</v>
      </c>
      <c r="D7177">
        <v>2015</v>
      </c>
      <c r="E7177" t="s">
        <v>1593</v>
      </c>
      <c r="F7177" t="s">
        <v>1603</v>
      </c>
      <c r="G7177" t="s">
        <v>1606</v>
      </c>
      <c r="H7177" t="s">
        <v>1607</v>
      </c>
      <c r="I7177" s="10">
        <v>5.2836076000000003E-2</v>
      </c>
      <c r="J7177">
        <v>8.9749999999999996</v>
      </c>
      <c r="K7177">
        <v>8.9749999999999996</v>
      </c>
      <c r="L7177" s="3">
        <v>86.622399999999999</v>
      </c>
      <c r="M7177">
        <v>4</v>
      </c>
      <c r="N7177">
        <f>+$Q$876-Tabla13[[#This Row],[Outlet Establishment Year]]</f>
        <v>9</v>
      </c>
      <c r="O7177">
        <f>+Tabla13[[#This Row],[Sales]]/Tabla13[[#This Row],[Antigüedad]]</f>
        <v>9.624711111111111</v>
      </c>
      <c r="P7177" s="4">
        <f>+Tabla13[[#This Row],[Sales]]/Tabla13[[#This Row],[Item Weight corregido]]</f>
        <v>9.6515208913649033</v>
      </c>
    </row>
    <row r="7178" spans="1:16" x14ac:dyDescent="0.3">
      <c r="A7178" t="s">
        <v>12</v>
      </c>
      <c r="B7178" t="s">
        <v>359</v>
      </c>
      <c r="C7178" t="s">
        <v>1577</v>
      </c>
      <c r="D7178">
        <v>2015</v>
      </c>
      <c r="E7178" t="s">
        <v>1593</v>
      </c>
      <c r="F7178" t="s">
        <v>1603</v>
      </c>
      <c r="G7178" t="s">
        <v>1606</v>
      </c>
      <c r="H7178" t="s">
        <v>1607</v>
      </c>
      <c r="I7178" s="10">
        <v>2.9223424000000001E-2</v>
      </c>
      <c r="J7178">
        <v>9.6950000000000003</v>
      </c>
      <c r="K7178">
        <v>9.6950000000000003</v>
      </c>
      <c r="L7178" s="3">
        <v>175.43700000000001</v>
      </c>
      <c r="M7178">
        <v>4</v>
      </c>
      <c r="N7178">
        <f>+$Q$876-Tabla13[[#This Row],[Outlet Establishment Year]]</f>
        <v>9</v>
      </c>
      <c r="O7178">
        <f>+Tabla13[[#This Row],[Sales]]/Tabla13[[#This Row],[Antigüedad]]</f>
        <v>19.493000000000002</v>
      </c>
      <c r="P7178" s="4">
        <f>+Tabla13[[#This Row],[Sales]]/Tabla13[[#This Row],[Item Weight corregido]]</f>
        <v>18.095616297060342</v>
      </c>
    </row>
    <row r="7179" spans="1:16" x14ac:dyDescent="0.3">
      <c r="A7179" t="s">
        <v>12</v>
      </c>
      <c r="B7179" t="s">
        <v>677</v>
      </c>
      <c r="C7179" t="s">
        <v>1577</v>
      </c>
      <c r="D7179">
        <v>2015</v>
      </c>
      <c r="E7179" t="s">
        <v>1593</v>
      </c>
      <c r="F7179" t="s">
        <v>1603</v>
      </c>
      <c r="G7179" t="s">
        <v>1606</v>
      </c>
      <c r="H7179" t="s">
        <v>1607</v>
      </c>
      <c r="I7179" s="10">
        <v>0.13341564</v>
      </c>
      <c r="J7179">
        <v>11</v>
      </c>
      <c r="K7179">
        <v>11</v>
      </c>
      <c r="L7179" s="3">
        <v>218.77979999999999</v>
      </c>
      <c r="M7179">
        <v>4</v>
      </c>
      <c r="N7179">
        <f>+$Q$876-Tabla13[[#This Row],[Outlet Establishment Year]]</f>
        <v>9</v>
      </c>
      <c r="O7179">
        <f>+Tabla13[[#This Row],[Sales]]/Tabla13[[#This Row],[Antigüedad]]</f>
        <v>24.308866666666667</v>
      </c>
      <c r="P7179" s="4">
        <f>+Tabla13[[#This Row],[Sales]]/Tabla13[[#This Row],[Item Weight corregido]]</f>
        <v>19.889072727272726</v>
      </c>
    </row>
    <row r="7180" spans="1:16" x14ac:dyDescent="0.3">
      <c r="A7180" t="s">
        <v>12</v>
      </c>
      <c r="B7180" t="s">
        <v>1235</v>
      </c>
      <c r="C7180" t="s">
        <v>1577</v>
      </c>
      <c r="D7180">
        <v>2015</v>
      </c>
      <c r="E7180" t="s">
        <v>1593</v>
      </c>
      <c r="F7180" t="s">
        <v>1603</v>
      </c>
      <c r="G7180" t="s">
        <v>1606</v>
      </c>
      <c r="H7180" t="s">
        <v>1607</v>
      </c>
      <c r="I7180" s="10">
        <v>1.4656564E-2</v>
      </c>
      <c r="J7180">
        <v>13.35</v>
      </c>
      <c r="K7180">
        <v>13.35</v>
      </c>
      <c r="L7180" s="3">
        <v>208.56379999999999</v>
      </c>
      <c r="M7180">
        <v>4</v>
      </c>
      <c r="N7180">
        <f>+$Q$876-Tabla13[[#This Row],[Outlet Establishment Year]]</f>
        <v>9</v>
      </c>
      <c r="O7180">
        <f>+Tabla13[[#This Row],[Sales]]/Tabla13[[#This Row],[Antigüedad]]</f>
        <v>23.173755555555555</v>
      </c>
      <c r="P7180" s="4">
        <f>+Tabla13[[#This Row],[Sales]]/Tabla13[[#This Row],[Item Weight corregido]]</f>
        <v>15.622756554307115</v>
      </c>
    </row>
    <row r="7181" spans="1:16" x14ac:dyDescent="0.3">
      <c r="A7181" t="s">
        <v>12</v>
      </c>
      <c r="B7181" t="s">
        <v>850</v>
      </c>
      <c r="C7181" t="s">
        <v>1577</v>
      </c>
      <c r="D7181">
        <v>2015</v>
      </c>
      <c r="E7181" t="s">
        <v>1593</v>
      </c>
      <c r="F7181" t="s">
        <v>1603</v>
      </c>
      <c r="G7181" t="s">
        <v>1606</v>
      </c>
      <c r="H7181" t="s">
        <v>1607</v>
      </c>
      <c r="I7181" s="10">
        <v>3.1508924000000001E-2</v>
      </c>
      <c r="J7181">
        <v>13.65</v>
      </c>
      <c r="K7181">
        <v>13.65</v>
      </c>
      <c r="L7181" s="3">
        <v>98.77</v>
      </c>
      <c r="M7181">
        <v>4</v>
      </c>
      <c r="N7181">
        <f>+$Q$876-Tabla13[[#This Row],[Outlet Establishment Year]]</f>
        <v>9</v>
      </c>
      <c r="O7181">
        <f>+Tabla13[[#This Row],[Sales]]/Tabla13[[#This Row],[Antigüedad]]</f>
        <v>10.974444444444444</v>
      </c>
      <c r="P7181" s="4">
        <f>+Tabla13[[#This Row],[Sales]]/Tabla13[[#This Row],[Item Weight corregido]]</f>
        <v>7.2358974358974351</v>
      </c>
    </row>
    <row r="7182" spans="1:16" x14ac:dyDescent="0.3">
      <c r="A7182" t="s">
        <v>12</v>
      </c>
      <c r="B7182" t="s">
        <v>323</v>
      </c>
      <c r="C7182" t="s">
        <v>1577</v>
      </c>
      <c r="D7182">
        <v>2015</v>
      </c>
      <c r="E7182" t="s">
        <v>1593</v>
      </c>
      <c r="F7182" t="s">
        <v>1603</v>
      </c>
      <c r="G7182" t="s">
        <v>1606</v>
      </c>
      <c r="H7182" t="s">
        <v>1607</v>
      </c>
      <c r="I7182" s="10">
        <v>1.4762987E-2</v>
      </c>
      <c r="J7182">
        <v>13.8</v>
      </c>
      <c r="K7182">
        <v>13.8</v>
      </c>
      <c r="L7182" s="3">
        <v>90.717200000000005</v>
      </c>
      <c r="M7182">
        <v>4</v>
      </c>
      <c r="N7182">
        <f>+$Q$876-Tabla13[[#This Row],[Outlet Establishment Year]]</f>
        <v>9</v>
      </c>
      <c r="O7182">
        <f>+Tabla13[[#This Row],[Sales]]/Tabla13[[#This Row],[Antigüedad]]</f>
        <v>10.079688888888889</v>
      </c>
      <c r="P7182" s="4">
        <f>+Tabla13[[#This Row],[Sales]]/Tabla13[[#This Row],[Item Weight corregido]]</f>
        <v>6.5737101449275359</v>
      </c>
    </row>
    <row r="7183" spans="1:16" x14ac:dyDescent="0.3">
      <c r="A7183" t="s">
        <v>12</v>
      </c>
      <c r="B7183" t="s">
        <v>1312</v>
      </c>
      <c r="C7183" t="s">
        <v>1577</v>
      </c>
      <c r="D7183">
        <v>2015</v>
      </c>
      <c r="E7183" t="s">
        <v>1593</v>
      </c>
      <c r="F7183" t="s">
        <v>1603</v>
      </c>
      <c r="G7183" t="s">
        <v>1606</v>
      </c>
      <c r="H7183" t="s">
        <v>1607</v>
      </c>
      <c r="I7183" s="10">
        <v>8.4937098000000003E-2</v>
      </c>
      <c r="J7183">
        <v>15.3</v>
      </c>
      <c r="K7183">
        <v>15.3</v>
      </c>
      <c r="L7183" s="3">
        <v>214.02180000000001</v>
      </c>
      <c r="M7183">
        <v>4</v>
      </c>
      <c r="N7183">
        <f>+$Q$876-Tabla13[[#This Row],[Outlet Establishment Year]]</f>
        <v>9</v>
      </c>
      <c r="O7183">
        <f>+Tabla13[[#This Row],[Sales]]/Tabla13[[#This Row],[Antigüedad]]</f>
        <v>23.780200000000001</v>
      </c>
      <c r="P7183" s="4">
        <f>+Tabla13[[#This Row],[Sales]]/Tabla13[[#This Row],[Item Weight corregido]]</f>
        <v>13.988352941176471</v>
      </c>
    </row>
    <row r="7184" spans="1:16" x14ac:dyDescent="0.3">
      <c r="A7184" t="s">
        <v>12</v>
      </c>
      <c r="B7184" t="s">
        <v>1424</v>
      </c>
      <c r="C7184" t="s">
        <v>1577</v>
      </c>
      <c r="D7184">
        <v>2015</v>
      </c>
      <c r="E7184" t="s">
        <v>1593</v>
      </c>
      <c r="F7184" t="s">
        <v>1603</v>
      </c>
      <c r="G7184" t="s">
        <v>1606</v>
      </c>
      <c r="H7184" t="s">
        <v>1607</v>
      </c>
      <c r="I7184" s="10">
        <v>2.7673054999999998E-2</v>
      </c>
      <c r="J7184">
        <v>15.7</v>
      </c>
      <c r="K7184">
        <v>15.7</v>
      </c>
      <c r="L7184" s="3">
        <v>169.279</v>
      </c>
      <c r="M7184">
        <v>4</v>
      </c>
      <c r="N7184">
        <f>+$Q$876-Tabla13[[#This Row],[Outlet Establishment Year]]</f>
        <v>9</v>
      </c>
      <c r="O7184">
        <f>+Tabla13[[#This Row],[Sales]]/Tabla13[[#This Row],[Antigüedad]]</f>
        <v>18.808777777777777</v>
      </c>
      <c r="P7184" s="4">
        <f>+Tabla13[[#This Row],[Sales]]/Tabla13[[#This Row],[Item Weight corregido]]</f>
        <v>10.782101910828025</v>
      </c>
    </row>
    <row r="7185" spans="1:16" x14ac:dyDescent="0.3">
      <c r="A7185" t="s">
        <v>12</v>
      </c>
      <c r="B7185" t="s">
        <v>1434</v>
      </c>
      <c r="C7185" t="s">
        <v>1577</v>
      </c>
      <c r="D7185">
        <v>2015</v>
      </c>
      <c r="E7185" t="s">
        <v>1593</v>
      </c>
      <c r="F7185" t="s">
        <v>1603</v>
      </c>
      <c r="G7185" t="s">
        <v>1606</v>
      </c>
      <c r="H7185" t="s">
        <v>1607</v>
      </c>
      <c r="I7185" s="10">
        <v>0.13980488499999999</v>
      </c>
      <c r="J7185">
        <v>17</v>
      </c>
      <c r="K7185">
        <v>17</v>
      </c>
      <c r="L7185" s="3">
        <v>265.78840000000002</v>
      </c>
      <c r="M7185">
        <v>4</v>
      </c>
      <c r="N7185">
        <f>+$Q$876-Tabla13[[#This Row],[Outlet Establishment Year]]</f>
        <v>9</v>
      </c>
      <c r="O7185">
        <f>+Tabla13[[#This Row],[Sales]]/Tabla13[[#This Row],[Antigüedad]]</f>
        <v>29.532044444444448</v>
      </c>
      <c r="P7185" s="4">
        <f>+Tabla13[[#This Row],[Sales]]/Tabla13[[#This Row],[Item Weight corregido]]</f>
        <v>15.634611764705884</v>
      </c>
    </row>
    <row r="7186" spans="1:16" x14ac:dyDescent="0.3">
      <c r="A7186" t="s">
        <v>12</v>
      </c>
      <c r="B7186" t="s">
        <v>1016</v>
      </c>
      <c r="C7186" t="s">
        <v>1577</v>
      </c>
      <c r="D7186">
        <v>2015</v>
      </c>
      <c r="E7186" t="s">
        <v>1593</v>
      </c>
      <c r="F7186" t="s">
        <v>1603</v>
      </c>
      <c r="G7186" t="s">
        <v>1606</v>
      </c>
      <c r="H7186" t="s">
        <v>1607</v>
      </c>
      <c r="I7186" s="10">
        <v>2.6622757E-2</v>
      </c>
      <c r="J7186">
        <v>17</v>
      </c>
      <c r="K7186">
        <v>17</v>
      </c>
      <c r="L7186" s="3">
        <v>144.24700000000001</v>
      </c>
      <c r="M7186">
        <v>4</v>
      </c>
      <c r="N7186">
        <f>+$Q$876-Tabla13[[#This Row],[Outlet Establishment Year]]</f>
        <v>9</v>
      </c>
      <c r="O7186">
        <f>+Tabla13[[#This Row],[Sales]]/Tabla13[[#This Row],[Antigüedad]]</f>
        <v>16.027444444444445</v>
      </c>
      <c r="P7186" s="4">
        <f>+Tabla13[[#This Row],[Sales]]/Tabla13[[#This Row],[Item Weight corregido]]</f>
        <v>8.485117647058825</v>
      </c>
    </row>
    <row r="7187" spans="1:16" x14ac:dyDescent="0.3">
      <c r="A7187" t="s">
        <v>12</v>
      </c>
      <c r="B7187" t="s">
        <v>1220</v>
      </c>
      <c r="C7187" t="s">
        <v>1577</v>
      </c>
      <c r="D7187">
        <v>2015</v>
      </c>
      <c r="E7187" t="s">
        <v>1593</v>
      </c>
      <c r="F7187" t="s">
        <v>1603</v>
      </c>
      <c r="G7187" t="s">
        <v>1606</v>
      </c>
      <c r="H7187" t="s">
        <v>1607</v>
      </c>
      <c r="I7187" s="10">
        <v>4.6903482000000003E-2</v>
      </c>
      <c r="J7187">
        <v>17.100000000000001</v>
      </c>
      <c r="K7187">
        <v>17.100000000000001</v>
      </c>
      <c r="L7187" s="3">
        <v>142.0838</v>
      </c>
      <c r="M7187">
        <v>4</v>
      </c>
      <c r="N7187">
        <f>+$Q$876-Tabla13[[#This Row],[Outlet Establishment Year]]</f>
        <v>9</v>
      </c>
      <c r="O7187">
        <f>+Tabla13[[#This Row],[Sales]]/Tabla13[[#This Row],[Antigüedad]]</f>
        <v>15.787088888888889</v>
      </c>
      <c r="P7187" s="4">
        <f>+Tabla13[[#This Row],[Sales]]/Tabla13[[#This Row],[Item Weight corregido]]</f>
        <v>8.3089941520467825</v>
      </c>
    </row>
    <row r="7188" spans="1:16" x14ac:dyDescent="0.3">
      <c r="A7188" t="s">
        <v>12</v>
      </c>
      <c r="B7188" t="s">
        <v>752</v>
      </c>
      <c r="C7188" t="s">
        <v>1577</v>
      </c>
      <c r="D7188">
        <v>2015</v>
      </c>
      <c r="E7188" t="s">
        <v>1593</v>
      </c>
      <c r="F7188" t="s">
        <v>1603</v>
      </c>
      <c r="G7188" t="s">
        <v>1606</v>
      </c>
      <c r="H7188" t="s">
        <v>1607</v>
      </c>
      <c r="I7188" s="10">
        <v>8.5122854999999997E-2</v>
      </c>
      <c r="J7188">
        <v>19.2</v>
      </c>
      <c r="K7188">
        <v>19.2</v>
      </c>
      <c r="L7188" s="3">
        <v>155.4314</v>
      </c>
      <c r="M7188">
        <v>4</v>
      </c>
      <c r="N7188">
        <f>+$Q$876-Tabla13[[#This Row],[Outlet Establishment Year]]</f>
        <v>9</v>
      </c>
      <c r="O7188">
        <f>+Tabla13[[#This Row],[Sales]]/Tabla13[[#This Row],[Antigüedad]]</f>
        <v>17.270155555555554</v>
      </c>
      <c r="P7188" s="4">
        <f>+Tabla13[[#This Row],[Sales]]/Tabla13[[#This Row],[Item Weight corregido]]</f>
        <v>8.0953854166666677</v>
      </c>
    </row>
    <row r="7189" spans="1:16" x14ac:dyDescent="0.3">
      <c r="A7189" t="s">
        <v>12</v>
      </c>
      <c r="B7189" t="s">
        <v>932</v>
      </c>
      <c r="C7189" t="s">
        <v>1577</v>
      </c>
      <c r="D7189">
        <v>2015</v>
      </c>
      <c r="E7189" t="s">
        <v>1593</v>
      </c>
      <c r="F7189" t="s">
        <v>1603</v>
      </c>
      <c r="G7189" t="s">
        <v>1606</v>
      </c>
      <c r="H7189" t="s">
        <v>1607</v>
      </c>
      <c r="I7189" s="10">
        <v>3.4770109E-2</v>
      </c>
      <c r="J7189">
        <v>19.25</v>
      </c>
      <c r="K7189">
        <v>19.25</v>
      </c>
      <c r="L7189" s="3">
        <v>141.9496</v>
      </c>
      <c r="M7189">
        <v>4</v>
      </c>
      <c r="N7189">
        <f>+$Q$876-Tabla13[[#This Row],[Outlet Establishment Year]]</f>
        <v>9</v>
      </c>
      <c r="O7189">
        <f>+Tabla13[[#This Row],[Sales]]/Tabla13[[#This Row],[Antigüedad]]</f>
        <v>15.772177777777777</v>
      </c>
      <c r="P7189" s="4">
        <f>+Tabla13[[#This Row],[Sales]]/Tabla13[[#This Row],[Item Weight corregido]]</f>
        <v>7.3740051948051946</v>
      </c>
    </row>
    <row r="7190" spans="1:16" x14ac:dyDescent="0.3">
      <c r="A7190" t="s">
        <v>12</v>
      </c>
      <c r="B7190" t="s">
        <v>92</v>
      </c>
      <c r="C7190" t="s">
        <v>1577</v>
      </c>
      <c r="D7190">
        <v>2015</v>
      </c>
      <c r="E7190" t="s">
        <v>1593</v>
      </c>
      <c r="F7190" t="s">
        <v>1603</v>
      </c>
      <c r="G7190" t="s">
        <v>1606</v>
      </c>
      <c r="H7190" t="s">
        <v>1607</v>
      </c>
      <c r="I7190" s="10">
        <v>3.075661E-2</v>
      </c>
      <c r="J7190">
        <v>19.5</v>
      </c>
      <c r="K7190">
        <v>19.5</v>
      </c>
      <c r="L7190" s="3">
        <v>86.254000000000005</v>
      </c>
      <c r="M7190">
        <v>4</v>
      </c>
      <c r="N7190">
        <f>+$Q$876-Tabla13[[#This Row],[Outlet Establishment Year]]</f>
        <v>9</v>
      </c>
      <c r="O7190">
        <f>+Tabla13[[#This Row],[Sales]]/Tabla13[[#This Row],[Antigüedad]]</f>
        <v>9.5837777777777777</v>
      </c>
      <c r="P7190" s="4">
        <f>+Tabla13[[#This Row],[Sales]]/Tabla13[[#This Row],[Item Weight corregido]]</f>
        <v>4.4232820512820519</v>
      </c>
    </row>
    <row r="7191" spans="1:16" x14ac:dyDescent="0.3">
      <c r="A7191" t="s">
        <v>12</v>
      </c>
      <c r="B7191" t="s">
        <v>1324</v>
      </c>
      <c r="C7191" t="s">
        <v>1577</v>
      </c>
      <c r="D7191">
        <v>2015</v>
      </c>
      <c r="E7191" t="s">
        <v>1593</v>
      </c>
      <c r="F7191" t="s">
        <v>1603</v>
      </c>
      <c r="G7191" t="s">
        <v>1606</v>
      </c>
      <c r="H7191" t="s">
        <v>1607</v>
      </c>
      <c r="I7191" s="10">
        <v>1.6238512E-2</v>
      </c>
      <c r="J7191">
        <v>19.7</v>
      </c>
      <c r="K7191">
        <v>19.7</v>
      </c>
      <c r="L7191" s="3">
        <v>186.4556</v>
      </c>
      <c r="M7191">
        <v>4</v>
      </c>
      <c r="N7191">
        <f>+$Q$876-Tabla13[[#This Row],[Outlet Establishment Year]]</f>
        <v>9</v>
      </c>
      <c r="O7191">
        <f>+Tabla13[[#This Row],[Sales]]/Tabla13[[#This Row],[Antigüedad]]</f>
        <v>20.717288888888888</v>
      </c>
      <c r="P7191" s="4">
        <f>+Tabla13[[#This Row],[Sales]]/Tabla13[[#This Row],[Item Weight corregido]]</f>
        <v>9.4647512690355331</v>
      </c>
    </row>
    <row r="7192" spans="1:16" x14ac:dyDescent="0.3">
      <c r="A7192" t="s">
        <v>12</v>
      </c>
      <c r="B7192" t="s">
        <v>1325</v>
      </c>
      <c r="C7192" t="s">
        <v>1585</v>
      </c>
      <c r="D7192">
        <v>2015</v>
      </c>
      <c r="E7192" t="s">
        <v>1593</v>
      </c>
      <c r="F7192" t="s">
        <v>1603</v>
      </c>
      <c r="G7192" t="s">
        <v>1606</v>
      </c>
      <c r="H7192" t="s">
        <v>1607</v>
      </c>
      <c r="I7192" s="10">
        <v>4.6079574999999998E-2</v>
      </c>
      <c r="J7192">
        <v>8.7100000000000009</v>
      </c>
      <c r="K7192">
        <v>8.7100000000000009</v>
      </c>
      <c r="L7192" s="3">
        <v>43.574399999999997</v>
      </c>
      <c r="M7192">
        <v>4</v>
      </c>
      <c r="N7192">
        <f>+$Q$876-Tabla13[[#This Row],[Outlet Establishment Year]]</f>
        <v>9</v>
      </c>
      <c r="O7192">
        <f>+Tabla13[[#This Row],[Sales]]/Tabla13[[#This Row],[Antigüedad]]</f>
        <v>4.8415999999999997</v>
      </c>
      <c r="P7192" s="4">
        <f>+Tabla13[[#This Row],[Sales]]/Tabla13[[#This Row],[Item Weight corregido]]</f>
        <v>5.0028013777267502</v>
      </c>
    </row>
    <row r="7193" spans="1:16" x14ac:dyDescent="0.3">
      <c r="A7193" t="s">
        <v>12</v>
      </c>
      <c r="B7193" t="s">
        <v>1466</v>
      </c>
      <c r="C7193" t="s">
        <v>1585</v>
      </c>
      <c r="D7193">
        <v>2015</v>
      </c>
      <c r="E7193" t="s">
        <v>1593</v>
      </c>
      <c r="F7193" t="s">
        <v>1603</v>
      </c>
      <c r="G7193" t="s">
        <v>1606</v>
      </c>
      <c r="H7193" t="s">
        <v>1607</v>
      </c>
      <c r="I7193" s="10">
        <v>8.7823675000000004E-2</v>
      </c>
      <c r="J7193">
        <v>8.9450000000000003</v>
      </c>
      <c r="K7193">
        <v>8.9450000000000003</v>
      </c>
      <c r="L7193" s="3">
        <v>261.09100000000001</v>
      </c>
      <c r="M7193">
        <v>4</v>
      </c>
      <c r="N7193">
        <f>+$Q$876-Tabla13[[#This Row],[Outlet Establishment Year]]</f>
        <v>9</v>
      </c>
      <c r="O7193">
        <f>+Tabla13[[#This Row],[Sales]]/Tabla13[[#This Row],[Antigüedad]]</f>
        <v>29.010111111111112</v>
      </c>
      <c r="P7193" s="4">
        <f>+Tabla13[[#This Row],[Sales]]/Tabla13[[#This Row],[Item Weight corregido]]</f>
        <v>29.188485187255448</v>
      </c>
    </row>
    <row r="7194" spans="1:16" x14ac:dyDescent="0.3">
      <c r="A7194" t="s">
        <v>12</v>
      </c>
      <c r="B7194" t="s">
        <v>1086</v>
      </c>
      <c r="C7194" t="s">
        <v>1585</v>
      </c>
      <c r="D7194">
        <v>2015</v>
      </c>
      <c r="E7194" t="s">
        <v>1593</v>
      </c>
      <c r="F7194" t="s">
        <v>1603</v>
      </c>
      <c r="G7194" t="s">
        <v>1606</v>
      </c>
      <c r="H7194" t="s">
        <v>1607</v>
      </c>
      <c r="I7194" s="10">
        <v>6.8010049000000003E-2</v>
      </c>
      <c r="J7194">
        <v>13.5</v>
      </c>
      <c r="K7194">
        <v>13.5</v>
      </c>
      <c r="L7194" s="3">
        <v>57.2562</v>
      </c>
      <c r="M7194">
        <v>4</v>
      </c>
      <c r="N7194">
        <f>+$Q$876-Tabla13[[#This Row],[Outlet Establishment Year]]</f>
        <v>9</v>
      </c>
      <c r="O7194">
        <f>+Tabla13[[#This Row],[Sales]]/Tabla13[[#This Row],[Antigüedad]]</f>
        <v>6.3617999999999997</v>
      </c>
      <c r="P7194" s="4">
        <f>+Tabla13[[#This Row],[Sales]]/Tabla13[[#This Row],[Item Weight corregido]]</f>
        <v>4.2412000000000001</v>
      </c>
    </row>
    <row r="7195" spans="1:16" x14ac:dyDescent="0.3">
      <c r="A7195" t="s">
        <v>12</v>
      </c>
      <c r="B7195" t="s">
        <v>1313</v>
      </c>
      <c r="C7195" t="s">
        <v>1585</v>
      </c>
      <c r="D7195">
        <v>2015</v>
      </c>
      <c r="E7195" t="s">
        <v>1593</v>
      </c>
      <c r="F7195" t="s">
        <v>1603</v>
      </c>
      <c r="G7195" t="s">
        <v>1606</v>
      </c>
      <c r="H7195" t="s">
        <v>1607</v>
      </c>
      <c r="I7195" s="10">
        <v>7.5551760000000003E-3</v>
      </c>
      <c r="J7195">
        <v>17.5</v>
      </c>
      <c r="K7195">
        <v>17.5</v>
      </c>
      <c r="L7195" s="3">
        <v>145.9102</v>
      </c>
      <c r="M7195">
        <v>4</v>
      </c>
      <c r="N7195">
        <f>+$Q$876-Tabla13[[#This Row],[Outlet Establishment Year]]</f>
        <v>9</v>
      </c>
      <c r="O7195">
        <f>+Tabla13[[#This Row],[Sales]]/Tabla13[[#This Row],[Antigüedad]]</f>
        <v>16.212244444444444</v>
      </c>
      <c r="P7195" s="4">
        <f>+Tabla13[[#This Row],[Sales]]/Tabla13[[#This Row],[Item Weight corregido]]</f>
        <v>8.337725714285714</v>
      </c>
    </row>
    <row r="7196" spans="1:16" x14ac:dyDescent="0.3">
      <c r="A7196" t="s">
        <v>12</v>
      </c>
      <c r="B7196" t="s">
        <v>465</v>
      </c>
      <c r="C7196" t="s">
        <v>1585</v>
      </c>
      <c r="D7196">
        <v>2015</v>
      </c>
      <c r="E7196" t="s">
        <v>1593</v>
      </c>
      <c r="F7196" t="s">
        <v>1603</v>
      </c>
      <c r="G7196" t="s">
        <v>1606</v>
      </c>
      <c r="H7196" t="s">
        <v>1607</v>
      </c>
      <c r="I7196" s="10">
        <v>6.8091317999999998E-2</v>
      </c>
      <c r="J7196">
        <v>18.850000000000001</v>
      </c>
      <c r="K7196">
        <v>18.850000000000001</v>
      </c>
      <c r="L7196" s="3">
        <v>120.64400000000001</v>
      </c>
      <c r="M7196">
        <v>4</v>
      </c>
      <c r="N7196">
        <f>+$Q$876-Tabla13[[#This Row],[Outlet Establishment Year]]</f>
        <v>9</v>
      </c>
      <c r="O7196">
        <f>+Tabla13[[#This Row],[Sales]]/Tabla13[[#This Row],[Antigüedad]]</f>
        <v>13.404888888888889</v>
      </c>
      <c r="P7196" s="4">
        <f>+Tabla13[[#This Row],[Sales]]/Tabla13[[#This Row],[Item Weight corregido]]</f>
        <v>6.4002122015915122</v>
      </c>
    </row>
    <row r="7197" spans="1:16" x14ac:dyDescent="0.3">
      <c r="A7197" t="s">
        <v>12</v>
      </c>
      <c r="B7197" t="s">
        <v>933</v>
      </c>
      <c r="C7197" t="s">
        <v>1585</v>
      </c>
      <c r="D7197">
        <v>2015</v>
      </c>
      <c r="E7197" t="s">
        <v>1593</v>
      </c>
      <c r="F7197" t="s">
        <v>1603</v>
      </c>
      <c r="G7197" t="s">
        <v>1606</v>
      </c>
      <c r="H7197" t="s">
        <v>1607</v>
      </c>
      <c r="I7197" s="10">
        <v>4.7587684999999998E-2</v>
      </c>
      <c r="J7197">
        <v>20.7</v>
      </c>
      <c r="K7197">
        <v>20.7</v>
      </c>
      <c r="L7197" s="3">
        <v>215.08760000000001</v>
      </c>
      <c r="M7197">
        <v>4</v>
      </c>
      <c r="N7197">
        <f>+$Q$876-Tabla13[[#This Row],[Outlet Establishment Year]]</f>
        <v>9</v>
      </c>
      <c r="O7197">
        <f>+Tabla13[[#This Row],[Sales]]/Tabla13[[#This Row],[Antigüedad]]</f>
        <v>23.898622222222222</v>
      </c>
      <c r="P7197" s="4">
        <f>+Tabla13[[#This Row],[Sales]]/Tabla13[[#This Row],[Item Weight corregido]]</f>
        <v>10.390705314009663</v>
      </c>
    </row>
    <row r="7198" spans="1:16" x14ac:dyDescent="0.3">
      <c r="A7198" t="s">
        <v>12</v>
      </c>
      <c r="B7198" t="s">
        <v>971</v>
      </c>
      <c r="C7198" t="s">
        <v>1576</v>
      </c>
      <c r="D7198">
        <v>2015</v>
      </c>
      <c r="E7198" t="s">
        <v>1593</v>
      </c>
      <c r="F7198" t="s">
        <v>1603</v>
      </c>
      <c r="G7198" t="s">
        <v>1606</v>
      </c>
      <c r="H7198" t="s">
        <v>1607</v>
      </c>
      <c r="I7198" s="10">
        <v>8.7437069000000006E-2</v>
      </c>
      <c r="J7198">
        <v>6.7649999999999997</v>
      </c>
      <c r="K7198">
        <v>6.7649999999999997</v>
      </c>
      <c r="L7198" s="3">
        <v>106.1306</v>
      </c>
      <c r="M7198">
        <v>4</v>
      </c>
      <c r="N7198">
        <f>+$Q$876-Tabla13[[#This Row],[Outlet Establishment Year]]</f>
        <v>9</v>
      </c>
      <c r="O7198">
        <f>+Tabla13[[#This Row],[Sales]]/Tabla13[[#This Row],[Antigüedad]]</f>
        <v>11.792288888888889</v>
      </c>
      <c r="P7198" s="4">
        <f>+Tabla13[[#This Row],[Sales]]/Tabla13[[#This Row],[Item Weight corregido]]</f>
        <v>15.68818920916482</v>
      </c>
    </row>
    <row r="7199" spans="1:16" x14ac:dyDescent="0.3">
      <c r="A7199" t="s">
        <v>12</v>
      </c>
      <c r="B7199" t="s">
        <v>905</v>
      </c>
      <c r="C7199" t="s">
        <v>1576</v>
      </c>
      <c r="D7199">
        <v>2015</v>
      </c>
      <c r="E7199" t="s">
        <v>1593</v>
      </c>
      <c r="F7199" t="s">
        <v>1603</v>
      </c>
      <c r="G7199" t="s">
        <v>1606</v>
      </c>
      <c r="H7199" t="s">
        <v>1607</v>
      </c>
      <c r="I7199" s="10">
        <v>0</v>
      </c>
      <c r="J7199">
        <v>7.47</v>
      </c>
      <c r="K7199">
        <v>7.47</v>
      </c>
      <c r="L7199" s="3">
        <v>211.8218</v>
      </c>
      <c r="M7199">
        <v>4</v>
      </c>
      <c r="N7199">
        <f>+$Q$876-Tabla13[[#This Row],[Outlet Establishment Year]]</f>
        <v>9</v>
      </c>
      <c r="O7199">
        <f>+Tabla13[[#This Row],[Sales]]/Tabla13[[#This Row],[Antigüedad]]</f>
        <v>23.535755555555554</v>
      </c>
      <c r="P7199" s="4">
        <f>+Tabla13[[#This Row],[Sales]]/Tabla13[[#This Row],[Item Weight corregido]]</f>
        <v>28.356331994645249</v>
      </c>
    </row>
    <row r="7200" spans="1:16" x14ac:dyDescent="0.3">
      <c r="A7200" t="s">
        <v>12</v>
      </c>
      <c r="B7200" t="s">
        <v>495</v>
      </c>
      <c r="C7200" t="s">
        <v>1576</v>
      </c>
      <c r="D7200">
        <v>2015</v>
      </c>
      <c r="E7200" t="s">
        <v>1593</v>
      </c>
      <c r="F7200" t="s">
        <v>1603</v>
      </c>
      <c r="G7200" t="s">
        <v>1606</v>
      </c>
      <c r="H7200" t="s">
        <v>1607</v>
      </c>
      <c r="I7200" s="10">
        <v>0.15031946900000001</v>
      </c>
      <c r="J7200">
        <v>7.8250000000000002</v>
      </c>
      <c r="K7200">
        <v>7.8250000000000002</v>
      </c>
      <c r="L7200" s="3">
        <v>156.9288</v>
      </c>
      <c r="M7200">
        <v>4</v>
      </c>
      <c r="N7200">
        <f>+$Q$876-Tabla13[[#This Row],[Outlet Establishment Year]]</f>
        <v>9</v>
      </c>
      <c r="O7200">
        <f>+Tabla13[[#This Row],[Sales]]/Tabla13[[#This Row],[Antigüedad]]</f>
        <v>17.436533333333333</v>
      </c>
      <c r="P7200" s="4">
        <f>+Tabla13[[#This Row],[Sales]]/Tabla13[[#This Row],[Item Weight corregido]]</f>
        <v>20.054798722044726</v>
      </c>
    </row>
    <row r="7201" spans="1:16" x14ac:dyDescent="0.3">
      <c r="A7201" t="s">
        <v>12</v>
      </c>
      <c r="B7201" t="s">
        <v>1062</v>
      </c>
      <c r="C7201" t="s">
        <v>1576</v>
      </c>
      <c r="D7201">
        <v>2015</v>
      </c>
      <c r="E7201" t="s">
        <v>1593</v>
      </c>
      <c r="F7201" t="s">
        <v>1603</v>
      </c>
      <c r="G7201" t="s">
        <v>1606</v>
      </c>
      <c r="H7201" t="s">
        <v>1607</v>
      </c>
      <c r="I7201" s="10">
        <v>8.2568705000000006E-2</v>
      </c>
      <c r="J7201">
        <v>8.18</v>
      </c>
      <c r="K7201">
        <v>8.18</v>
      </c>
      <c r="L7201" s="3">
        <v>56.158799999999999</v>
      </c>
      <c r="M7201">
        <v>4</v>
      </c>
      <c r="N7201">
        <f>+$Q$876-Tabla13[[#This Row],[Outlet Establishment Year]]</f>
        <v>9</v>
      </c>
      <c r="O7201">
        <f>+Tabla13[[#This Row],[Sales]]/Tabla13[[#This Row],[Antigüedad]]</f>
        <v>6.2398666666666669</v>
      </c>
      <c r="P7201" s="4">
        <f>+Tabla13[[#This Row],[Sales]]/Tabla13[[#This Row],[Item Weight corregido]]</f>
        <v>6.8653789731051349</v>
      </c>
    </row>
    <row r="7202" spans="1:16" x14ac:dyDescent="0.3">
      <c r="A7202" t="s">
        <v>12</v>
      </c>
      <c r="B7202" t="s">
        <v>906</v>
      </c>
      <c r="C7202" t="s">
        <v>1576</v>
      </c>
      <c r="D7202">
        <v>2015</v>
      </c>
      <c r="E7202" t="s">
        <v>1593</v>
      </c>
      <c r="F7202" t="s">
        <v>1603</v>
      </c>
      <c r="G7202" t="s">
        <v>1606</v>
      </c>
      <c r="H7202" t="s">
        <v>1607</v>
      </c>
      <c r="I7202" s="10">
        <v>4.8761046000000002E-2</v>
      </c>
      <c r="J7202">
        <v>9.8949999999999996</v>
      </c>
      <c r="K7202">
        <v>9.8949999999999996</v>
      </c>
      <c r="L7202" s="3">
        <v>260.52780000000001</v>
      </c>
      <c r="M7202">
        <v>4</v>
      </c>
      <c r="N7202">
        <f>+$Q$876-Tabla13[[#This Row],[Outlet Establishment Year]]</f>
        <v>9</v>
      </c>
      <c r="O7202">
        <f>+Tabla13[[#This Row],[Sales]]/Tabla13[[#This Row],[Antigüedad]]</f>
        <v>28.947533333333336</v>
      </c>
      <c r="P7202" s="4">
        <f>+Tabla13[[#This Row],[Sales]]/Tabla13[[#This Row],[Item Weight corregido]]</f>
        <v>26.329236988377971</v>
      </c>
    </row>
    <row r="7203" spans="1:16" x14ac:dyDescent="0.3">
      <c r="A7203" t="s">
        <v>12</v>
      </c>
      <c r="B7203" t="s">
        <v>235</v>
      </c>
      <c r="C7203" t="s">
        <v>1576</v>
      </c>
      <c r="D7203">
        <v>2015</v>
      </c>
      <c r="E7203" t="s">
        <v>1593</v>
      </c>
      <c r="F7203" t="s">
        <v>1603</v>
      </c>
      <c r="G7203" t="s">
        <v>1606</v>
      </c>
      <c r="H7203" t="s">
        <v>1607</v>
      </c>
      <c r="I7203" s="10">
        <v>0.146960375</v>
      </c>
      <c r="J7203">
        <v>10.195</v>
      </c>
      <c r="K7203">
        <v>10.195</v>
      </c>
      <c r="L7203" s="3">
        <v>142.28380000000001</v>
      </c>
      <c r="M7203">
        <v>4</v>
      </c>
      <c r="N7203">
        <f>+$Q$876-Tabla13[[#This Row],[Outlet Establishment Year]]</f>
        <v>9</v>
      </c>
      <c r="O7203">
        <f>+Tabla13[[#This Row],[Sales]]/Tabla13[[#This Row],[Antigüedad]]</f>
        <v>15.809311111111112</v>
      </c>
      <c r="P7203" s="4">
        <f>+Tabla13[[#This Row],[Sales]]/Tabla13[[#This Row],[Item Weight corregido]]</f>
        <v>13.956233447768515</v>
      </c>
    </row>
    <row r="7204" spans="1:16" x14ac:dyDescent="0.3">
      <c r="A7204" t="s">
        <v>12</v>
      </c>
      <c r="B7204" t="s">
        <v>95</v>
      </c>
      <c r="C7204" t="s">
        <v>1576</v>
      </c>
      <c r="D7204">
        <v>2015</v>
      </c>
      <c r="E7204" t="s">
        <v>1593</v>
      </c>
      <c r="F7204" t="s">
        <v>1603</v>
      </c>
      <c r="G7204" t="s">
        <v>1606</v>
      </c>
      <c r="H7204" t="s">
        <v>1607</v>
      </c>
      <c r="I7204" s="10">
        <v>6.6865326000000003E-2</v>
      </c>
      <c r="J7204">
        <v>11.3</v>
      </c>
      <c r="K7204">
        <v>11.3</v>
      </c>
      <c r="L7204" s="3">
        <v>260.19619999999998</v>
      </c>
      <c r="M7204">
        <v>4</v>
      </c>
      <c r="N7204">
        <f>+$Q$876-Tabla13[[#This Row],[Outlet Establishment Year]]</f>
        <v>9</v>
      </c>
      <c r="O7204">
        <f>+Tabla13[[#This Row],[Sales]]/Tabla13[[#This Row],[Antigüedad]]</f>
        <v>28.910688888888885</v>
      </c>
      <c r="P7204" s="4">
        <f>+Tabla13[[#This Row],[Sales]]/Tabla13[[#This Row],[Item Weight corregido]]</f>
        <v>23.026212389380529</v>
      </c>
    </row>
    <row r="7205" spans="1:16" x14ac:dyDescent="0.3">
      <c r="A7205" t="s">
        <v>12</v>
      </c>
      <c r="B7205" t="s">
        <v>96</v>
      </c>
      <c r="C7205" t="s">
        <v>1576</v>
      </c>
      <c r="D7205">
        <v>2015</v>
      </c>
      <c r="E7205" t="s">
        <v>1593</v>
      </c>
      <c r="F7205" t="s">
        <v>1603</v>
      </c>
      <c r="G7205" t="s">
        <v>1606</v>
      </c>
      <c r="H7205" t="s">
        <v>1607</v>
      </c>
      <c r="I7205" s="10">
        <v>7.7321086999999997E-2</v>
      </c>
      <c r="J7205">
        <v>11.6</v>
      </c>
      <c r="K7205">
        <v>11.6</v>
      </c>
      <c r="L7205" s="3">
        <v>169.31059999999999</v>
      </c>
      <c r="M7205">
        <v>4</v>
      </c>
      <c r="N7205">
        <f>+$Q$876-Tabla13[[#This Row],[Outlet Establishment Year]]</f>
        <v>9</v>
      </c>
      <c r="O7205">
        <f>+Tabla13[[#This Row],[Sales]]/Tabla13[[#This Row],[Antigüedad]]</f>
        <v>18.812288888888887</v>
      </c>
      <c r="P7205" s="4">
        <f>+Tabla13[[#This Row],[Sales]]/Tabla13[[#This Row],[Item Weight corregido]]</f>
        <v>14.595741379310345</v>
      </c>
    </row>
    <row r="7206" spans="1:16" x14ac:dyDescent="0.3">
      <c r="A7206" t="s">
        <v>12</v>
      </c>
      <c r="B7206" t="s">
        <v>391</v>
      </c>
      <c r="C7206" t="s">
        <v>1576</v>
      </c>
      <c r="D7206">
        <v>2015</v>
      </c>
      <c r="E7206" t="s">
        <v>1593</v>
      </c>
      <c r="F7206" t="s">
        <v>1603</v>
      </c>
      <c r="G7206" t="s">
        <v>1606</v>
      </c>
      <c r="H7206" t="s">
        <v>1607</v>
      </c>
      <c r="I7206" s="10">
        <v>9.1098018000000003E-2</v>
      </c>
      <c r="J7206">
        <v>14.35</v>
      </c>
      <c r="K7206">
        <v>14.35</v>
      </c>
      <c r="L7206" s="3">
        <v>233.5984</v>
      </c>
      <c r="M7206">
        <v>4</v>
      </c>
      <c r="N7206">
        <f>+$Q$876-Tabla13[[#This Row],[Outlet Establishment Year]]</f>
        <v>9</v>
      </c>
      <c r="O7206">
        <f>+Tabla13[[#This Row],[Sales]]/Tabla13[[#This Row],[Antigüedad]]</f>
        <v>25.955377777777777</v>
      </c>
      <c r="P7206" s="4">
        <f>+Tabla13[[#This Row],[Sales]]/Tabla13[[#This Row],[Item Weight corregido]]</f>
        <v>16.278634146341464</v>
      </c>
    </row>
    <row r="7207" spans="1:16" x14ac:dyDescent="0.3">
      <c r="A7207" t="s">
        <v>12</v>
      </c>
      <c r="B7207" t="s">
        <v>888</v>
      </c>
      <c r="C7207" t="s">
        <v>1576</v>
      </c>
      <c r="D7207">
        <v>2015</v>
      </c>
      <c r="E7207" t="s">
        <v>1593</v>
      </c>
      <c r="F7207" t="s">
        <v>1603</v>
      </c>
      <c r="G7207" t="s">
        <v>1606</v>
      </c>
      <c r="H7207" t="s">
        <v>1607</v>
      </c>
      <c r="I7207" s="10">
        <v>9.2413791999999995E-2</v>
      </c>
      <c r="J7207">
        <v>18.350000000000001</v>
      </c>
      <c r="K7207">
        <v>18.350000000000001</v>
      </c>
      <c r="L7207" s="3">
        <v>183.6266</v>
      </c>
      <c r="M7207">
        <v>4</v>
      </c>
      <c r="N7207">
        <f>+$Q$876-Tabla13[[#This Row],[Outlet Establishment Year]]</f>
        <v>9</v>
      </c>
      <c r="O7207">
        <f>+Tabla13[[#This Row],[Sales]]/Tabla13[[#This Row],[Antigüedad]]</f>
        <v>20.402955555555554</v>
      </c>
      <c r="P7207" s="4">
        <f>+Tabla13[[#This Row],[Sales]]/Tabla13[[#This Row],[Item Weight corregido]]</f>
        <v>10.006899182561307</v>
      </c>
    </row>
    <row r="7208" spans="1:16" x14ac:dyDescent="0.3">
      <c r="A7208" t="s">
        <v>12</v>
      </c>
      <c r="B7208" t="s">
        <v>156</v>
      </c>
      <c r="C7208" t="s">
        <v>1576</v>
      </c>
      <c r="D7208">
        <v>2015</v>
      </c>
      <c r="E7208" t="s">
        <v>1593</v>
      </c>
      <c r="F7208" t="s">
        <v>1603</v>
      </c>
      <c r="G7208" t="s">
        <v>1606</v>
      </c>
      <c r="H7208" t="s">
        <v>1607</v>
      </c>
      <c r="I7208" s="10">
        <v>4.1655865E-2</v>
      </c>
      <c r="J7208">
        <v>19.600000000000001</v>
      </c>
      <c r="K7208">
        <v>19.600000000000001</v>
      </c>
      <c r="L7208" s="3">
        <v>48.537599999999998</v>
      </c>
      <c r="M7208">
        <v>4</v>
      </c>
      <c r="N7208">
        <f>+$Q$876-Tabla13[[#This Row],[Outlet Establishment Year]]</f>
        <v>9</v>
      </c>
      <c r="O7208">
        <f>+Tabla13[[#This Row],[Sales]]/Tabla13[[#This Row],[Antigüedad]]</f>
        <v>5.393066666666666</v>
      </c>
      <c r="P7208" s="4">
        <f>+Tabla13[[#This Row],[Sales]]/Tabla13[[#This Row],[Item Weight corregido]]</f>
        <v>2.4764081632653059</v>
      </c>
    </row>
    <row r="7209" spans="1:16" x14ac:dyDescent="0.3">
      <c r="A7209" t="s">
        <v>12</v>
      </c>
      <c r="B7209" t="s">
        <v>1123</v>
      </c>
      <c r="C7209" t="s">
        <v>1574</v>
      </c>
      <c r="D7209">
        <v>2015</v>
      </c>
      <c r="E7209" t="s">
        <v>1593</v>
      </c>
      <c r="F7209" t="s">
        <v>1603</v>
      </c>
      <c r="G7209" t="s">
        <v>1606</v>
      </c>
      <c r="H7209" t="s">
        <v>1607</v>
      </c>
      <c r="I7209" s="10">
        <v>3.1007381000000001E-2</v>
      </c>
      <c r="J7209">
        <v>7.55</v>
      </c>
      <c r="K7209">
        <v>7.55</v>
      </c>
      <c r="L7209" s="3">
        <v>123.4072</v>
      </c>
      <c r="M7209">
        <v>4</v>
      </c>
      <c r="N7209">
        <f>+$Q$876-Tabla13[[#This Row],[Outlet Establishment Year]]</f>
        <v>9</v>
      </c>
      <c r="O7209">
        <f>+Tabla13[[#This Row],[Sales]]/Tabla13[[#This Row],[Antigüedad]]</f>
        <v>13.711911111111112</v>
      </c>
      <c r="P7209" s="4">
        <f>+Tabla13[[#This Row],[Sales]]/Tabla13[[#This Row],[Item Weight corregido]]</f>
        <v>16.345324503311257</v>
      </c>
    </row>
    <row r="7210" spans="1:16" x14ac:dyDescent="0.3">
      <c r="A7210" t="s">
        <v>12</v>
      </c>
      <c r="B7210" t="s">
        <v>731</v>
      </c>
      <c r="C7210" t="s">
        <v>1574</v>
      </c>
      <c r="D7210">
        <v>2015</v>
      </c>
      <c r="E7210" t="s">
        <v>1593</v>
      </c>
      <c r="F7210" t="s">
        <v>1603</v>
      </c>
      <c r="G7210" t="s">
        <v>1606</v>
      </c>
      <c r="H7210" t="s">
        <v>1607</v>
      </c>
      <c r="I7210" s="10">
        <v>7.4778547000000001E-2</v>
      </c>
      <c r="J7210">
        <v>8.75</v>
      </c>
      <c r="K7210">
        <v>8.75</v>
      </c>
      <c r="L7210" s="3">
        <v>186.35560000000001</v>
      </c>
      <c r="M7210">
        <v>4</v>
      </c>
      <c r="N7210">
        <f>+$Q$876-Tabla13[[#This Row],[Outlet Establishment Year]]</f>
        <v>9</v>
      </c>
      <c r="O7210">
        <f>+Tabla13[[#This Row],[Sales]]/Tabla13[[#This Row],[Antigüedad]]</f>
        <v>20.706177777777778</v>
      </c>
      <c r="P7210" s="4">
        <f>+Tabla13[[#This Row],[Sales]]/Tabla13[[#This Row],[Item Weight corregido]]</f>
        <v>21.29778285714286</v>
      </c>
    </row>
    <row r="7211" spans="1:16" x14ac:dyDescent="0.3">
      <c r="A7211" t="s">
        <v>12</v>
      </c>
      <c r="B7211" t="s">
        <v>365</v>
      </c>
      <c r="C7211" t="s">
        <v>1574</v>
      </c>
      <c r="D7211">
        <v>2015</v>
      </c>
      <c r="E7211" t="s">
        <v>1593</v>
      </c>
      <c r="F7211" t="s">
        <v>1603</v>
      </c>
      <c r="G7211" t="s">
        <v>1606</v>
      </c>
      <c r="H7211" t="s">
        <v>1607</v>
      </c>
      <c r="I7211" s="10">
        <v>6.3946629000000005E-2</v>
      </c>
      <c r="J7211">
        <v>9.8000000000000007</v>
      </c>
      <c r="K7211">
        <v>9.8000000000000007</v>
      </c>
      <c r="L7211" s="3">
        <v>116.64919999999999</v>
      </c>
      <c r="M7211">
        <v>4</v>
      </c>
      <c r="N7211">
        <f>+$Q$876-Tabla13[[#This Row],[Outlet Establishment Year]]</f>
        <v>9</v>
      </c>
      <c r="O7211">
        <f>+Tabla13[[#This Row],[Sales]]/Tabla13[[#This Row],[Antigüedad]]</f>
        <v>12.961022222222221</v>
      </c>
      <c r="P7211" s="4">
        <f>+Tabla13[[#This Row],[Sales]]/Tabla13[[#This Row],[Item Weight corregido]]</f>
        <v>11.902979591836733</v>
      </c>
    </row>
    <row r="7212" spans="1:16" x14ac:dyDescent="0.3">
      <c r="A7212" t="s">
        <v>12</v>
      </c>
      <c r="B7212" t="s">
        <v>1223</v>
      </c>
      <c r="C7212" t="s">
        <v>1574</v>
      </c>
      <c r="D7212">
        <v>2015</v>
      </c>
      <c r="E7212" t="s">
        <v>1593</v>
      </c>
      <c r="F7212" t="s">
        <v>1603</v>
      </c>
      <c r="G7212" t="s">
        <v>1606</v>
      </c>
      <c r="H7212" t="s">
        <v>1607</v>
      </c>
      <c r="I7212" s="10">
        <v>4.5073782E-2</v>
      </c>
      <c r="J7212">
        <v>10.195</v>
      </c>
      <c r="K7212">
        <v>10.195</v>
      </c>
      <c r="L7212" s="3">
        <v>119.1808</v>
      </c>
      <c r="M7212">
        <v>4</v>
      </c>
      <c r="N7212">
        <f>+$Q$876-Tabla13[[#This Row],[Outlet Establishment Year]]</f>
        <v>9</v>
      </c>
      <c r="O7212">
        <f>+Tabla13[[#This Row],[Sales]]/Tabla13[[#This Row],[Antigüedad]]</f>
        <v>13.242311111111112</v>
      </c>
      <c r="P7212" s="4">
        <f>+Tabla13[[#This Row],[Sales]]/Tabla13[[#This Row],[Item Weight corregido]]</f>
        <v>11.690122609122119</v>
      </c>
    </row>
    <row r="7213" spans="1:16" x14ac:dyDescent="0.3">
      <c r="A7213" t="s">
        <v>12</v>
      </c>
      <c r="B7213" t="s">
        <v>834</v>
      </c>
      <c r="C7213" t="s">
        <v>1574</v>
      </c>
      <c r="D7213">
        <v>2015</v>
      </c>
      <c r="E7213" t="s">
        <v>1593</v>
      </c>
      <c r="F7213" t="s">
        <v>1603</v>
      </c>
      <c r="G7213" t="s">
        <v>1606</v>
      </c>
      <c r="H7213" t="s">
        <v>1607</v>
      </c>
      <c r="I7213" s="10">
        <v>0</v>
      </c>
      <c r="J7213">
        <v>10.3</v>
      </c>
      <c r="K7213">
        <v>10.3</v>
      </c>
      <c r="L7213" s="3">
        <v>189.053</v>
      </c>
      <c r="M7213">
        <v>4</v>
      </c>
      <c r="N7213">
        <f>+$Q$876-Tabla13[[#This Row],[Outlet Establishment Year]]</f>
        <v>9</v>
      </c>
      <c r="O7213">
        <f>+Tabla13[[#This Row],[Sales]]/Tabla13[[#This Row],[Antigüedad]]</f>
        <v>21.00588888888889</v>
      </c>
      <c r="P7213" s="4">
        <f>+Tabla13[[#This Row],[Sales]]/Tabla13[[#This Row],[Item Weight corregido]]</f>
        <v>18.354660194174755</v>
      </c>
    </row>
    <row r="7214" spans="1:16" x14ac:dyDescent="0.3">
      <c r="A7214" t="s">
        <v>12</v>
      </c>
      <c r="B7214" t="s">
        <v>781</v>
      </c>
      <c r="C7214" t="s">
        <v>1574</v>
      </c>
      <c r="D7214">
        <v>2015</v>
      </c>
      <c r="E7214" t="s">
        <v>1593</v>
      </c>
      <c r="F7214" t="s">
        <v>1603</v>
      </c>
      <c r="G7214" t="s">
        <v>1606</v>
      </c>
      <c r="H7214" t="s">
        <v>1607</v>
      </c>
      <c r="I7214" s="10">
        <v>2.5041738000000001E-2</v>
      </c>
      <c r="J7214">
        <v>10.5</v>
      </c>
      <c r="K7214">
        <v>10.5</v>
      </c>
      <c r="L7214" s="3">
        <v>218.7508</v>
      </c>
      <c r="M7214">
        <v>4</v>
      </c>
      <c r="N7214">
        <f>+$Q$876-Tabla13[[#This Row],[Outlet Establishment Year]]</f>
        <v>9</v>
      </c>
      <c r="O7214">
        <f>+Tabla13[[#This Row],[Sales]]/Tabla13[[#This Row],[Antigüedad]]</f>
        <v>24.305644444444443</v>
      </c>
      <c r="P7214" s="4">
        <f>+Tabla13[[#This Row],[Sales]]/Tabla13[[#This Row],[Item Weight corregido]]</f>
        <v>20.833409523809525</v>
      </c>
    </row>
    <row r="7215" spans="1:16" x14ac:dyDescent="0.3">
      <c r="A7215" t="s">
        <v>12</v>
      </c>
      <c r="B7215" t="s">
        <v>393</v>
      </c>
      <c r="C7215" t="s">
        <v>1574</v>
      </c>
      <c r="D7215">
        <v>2015</v>
      </c>
      <c r="E7215" t="s">
        <v>1593</v>
      </c>
      <c r="F7215" t="s">
        <v>1603</v>
      </c>
      <c r="G7215" t="s">
        <v>1606</v>
      </c>
      <c r="H7215" t="s">
        <v>1607</v>
      </c>
      <c r="I7215" s="10">
        <v>3.8578501000000001E-2</v>
      </c>
      <c r="J7215">
        <v>12.35</v>
      </c>
      <c r="K7215">
        <v>12.35</v>
      </c>
      <c r="L7215" s="3">
        <v>109.557</v>
      </c>
      <c r="M7215">
        <v>4</v>
      </c>
      <c r="N7215">
        <f>+$Q$876-Tabla13[[#This Row],[Outlet Establishment Year]]</f>
        <v>9</v>
      </c>
      <c r="O7215">
        <f>+Tabla13[[#This Row],[Sales]]/Tabla13[[#This Row],[Antigüedad]]</f>
        <v>12.173</v>
      </c>
      <c r="P7215" s="4">
        <f>+Tabla13[[#This Row],[Sales]]/Tabla13[[#This Row],[Item Weight corregido]]</f>
        <v>8.8710121457489883</v>
      </c>
    </row>
    <row r="7216" spans="1:16" x14ac:dyDescent="0.3">
      <c r="A7216" t="s">
        <v>12</v>
      </c>
      <c r="B7216" t="s">
        <v>1191</v>
      </c>
      <c r="C7216" t="s">
        <v>1574</v>
      </c>
      <c r="D7216">
        <v>2015</v>
      </c>
      <c r="E7216" t="s">
        <v>1593</v>
      </c>
      <c r="F7216" t="s">
        <v>1603</v>
      </c>
      <c r="G7216" t="s">
        <v>1606</v>
      </c>
      <c r="H7216" t="s">
        <v>1607</v>
      </c>
      <c r="I7216" s="10">
        <v>0.110215444</v>
      </c>
      <c r="J7216">
        <v>12.5</v>
      </c>
      <c r="K7216">
        <v>12.5</v>
      </c>
      <c r="L7216" s="3">
        <v>81.859200000000001</v>
      </c>
      <c r="M7216">
        <v>4</v>
      </c>
      <c r="N7216">
        <f>+$Q$876-Tabla13[[#This Row],[Outlet Establishment Year]]</f>
        <v>9</v>
      </c>
      <c r="O7216">
        <f>+Tabla13[[#This Row],[Sales]]/Tabla13[[#This Row],[Antigüedad]]</f>
        <v>9.0954666666666668</v>
      </c>
      <c r="P7216" s="4">
        <f>+Tabla13[[#This Row],[Sales]]/Tabla13[[#This Row],[Item Weight corregido]]</f>
        <v>6.5487359999999999</v>
      </c>
    </row>
    <row r="7217" spans="1:16" x14ac:dyDescent="0.3">
      <c r="A7217" t="s">
        <v>12</v>
      </c>
      <c r="B7217" t="s">
        <v>572</v>
      </c>
      <c r="C7217" t="s">
        <v>1574</v>
      </c>
      <c r="D7217">
        <v>2015</v>
      </c>
      <c r="E7217" t="s">
        <v>1593</v>
      </c>
      <c r="F7217" t="s">
        <v>1603</v>
      </c>
      <c r="G7217" t="s">
        <v>1606</v>
      </c>
      <c r="H7217" t="s">
        <v>1607</v>
      </c>
      <c r="I7217" s="10">
        <v>4.4281995999999997E-2</v>
      </c>
      <c r="J7217">
        <v>13.1</v>
      </c>
      <c r="K7217">
        <v>13.1</v>
      </c>
      <c r="L7217" s="3">
        <v>178.5318</v>
      </c>
      <c r="M7217">
        <v>4</v>
      </c>
      <c r="N7217">
        <f>+$Q$876-Tabla13[[#This Row],[Outlet Establishment Year]]</f>
        <v>9</v>
      </c>
      <c r="O7217">
        <f>+Tabla13[[#This Row],[Sales]]/Tabla13[[#This Row],[Antigüedad]]</f>
        <v>19.836866666666666</v>
      </c>
      <c r="P7217" s="4">
        <f>+Tabla13[[#This Row],[Sales]]/Tabla13[[#This Row],[Item Weight corregido]]</f>
        <v>13.628381679389314</v>
      </c>
    </row>
    <row r="7218" spans="1:16" x14ac:dyDescent="0.3">
      <c r="A7218" t="s">
        <v>12</v>
      </c>
      <c r="B7218" t="s">
        <v>1020</v>
      </c>
      <c r="C7218" t="s">
        <v>1574</v>
      </c>
      <c r="D7218">
        <v>2015</v>
      </c>
      <c r="E7218" t="s">
        <v>1593</v>
      </c>
      <c r="F7218" t="s">
        <v>1603</v>
      </c>
      <c r="G7218" t="s">
        <v>1606</v>
      </c>
      <c r="H7218" t="s">
        <v>1607</v>
      </c>
      <c r="I7218" s="10">
        <v>0.103988736</v>
      </c>
      <c r="J7218">
        <v>15.2</v>
      </c>
      <c r="K7218">
        <v>15.2</v>
      </c>
      <c r="L7218" s="3">
        <v>177.00540000000001</v>
      </c>
      <c r="M7218">
        <v>4</v>
      </c>
      <c r="N7218">
        <f>+$Q$876-Tabla13[[#This Row],[Outlet Establishment Year]]</f>
        <v>9</v>
      </c>
      <c r="O7218">
        <f>+Tabla13[[#This Row],[Sales]]/Tabla13[[#This Row],[Antigüedad]]</f>
        <v>19.667266666666666</v>
      </c>
      <c r="P7218" s="4">
        <f>+Tabla13[[#This Row],[Sales]]/Tabla13[[#This Row],[Item Weight corregido]]</f>
        <v>11.645092105263158</v>
      </c>
    </row>
    <row r="7219" spans="1:16" x14ac:dyDescent="0.3">
      <c r="A7219" t="s">
        <v>12</v>
      </c>
      <c r="B7219" t="s">
        <v>941</v>
      </c>
      <c r="C7219" t="s">
        <v>1574</v>
      </c>
      <c r="D7219">
        <v>2015</v>
      </c>
      <c r="E7219" t="s">
        <v>1593</v>
      </c>
      <c r="F7219" t="s">
        <v>1603</v>
      </c>
      <c r="G7219" t="s">
        <v>1606</v>
      </c>
      <c r="H7219" t="s">
        <v>1607</v>
      </c>
      <c r="I7219" s="10">
        <v>0.12594281600000001</v>
      </c>
      <c r="J7219">
        <v>15.5</v>
      </c>
      <c r="K7219">
        <v>15.5</v>
      </c>
      <c r="L7219" s="3">
        <v>176.00280000000001</v>
      </c>
      <c r="M7219">
        <v>4</v>
      </c>
      <c r="N7219">
        <f>+$Q$876-Tabla13[[#This Row],[Outlet Establishment Year]]</f>
        <v>9</v>
      </c>
      <c r="O7219">
        <f>+Tabla13[[#This Row],[Sales]]/Tabla13[[#This Row],[Antigüedad]]</f>
        <v>19.555866666666667</v>
      </c>
      <c r="P7219" s="4">
        <f>+Tabla13[[#This Row],[Sales]]/Tabla13[[#This Row],[Item Weight corregido]]</f>
        <v>11.35501935483871</v>
      </c>
    </row>
    <row r="7220" spans="1:16" x14ac:dyDescent="0.3">
      <c r="A7220" t="s">
        <v>12</v>
      </c>
      <c r="B7220" t="s">
        <v>772</v>
      </c>
      <c r="C7220" t="s">
        <v>1574</v>
      </c>
      <c r="D7220">
        <v>2015</v>
      </c>
      <c r="E7220" t="s">
        <v>1593</v>
      </c>
      <c r="F7220" t="s">
        <v>1603</v>
      </c>
      <c r="G7220" t="s">
        <v>1606</v>
      </c>
      <c r="H7220" t="s">
        <v>1607</v>
      </c>
      <c r="I7220" s="10">
        <v>7.9875237000000002E-2</v>
      </c>
      <c r="J7220">
        <v>16.5</v>
      </c>
      <c r="K7220">
        <v>16.5</v>
      </c>
      <c r="L7220" s="3">
        <v>102.7332</v>
      </c>
      <c r="M7220">
        <v>4</v>
      </c>
      <c r="N7220">
        <f>+$Q$876-Tabla13[[#This Row],[Outlet Establishment Year]]</f>
        <v>9</v>
      </c>
      <c r="O7220">
        <f>+Tabla13[[#This Row],[Sales]]/Tabla13[[#This Row],[Antigüedad]]</f>
        <v>11.4148</v>
      </c>
      <c r="P7220" s="4">
        <f>+Tabla13[[#This Row],[Sales]]/Tabla13[[#This Row],[Item Weight corregido]]</f>
        <v>6.2262545454545455</v>
      </c>
    </row>
    <row r="7221" spans="1:16" x14ac:dyDescent="0.3">
      <c r="A7221" t="s">
        <v>12</v>
      </c>
      <c r="B7221" t="s">
        <v>123</v>
      </c>
      <c r="C7221" t="s">
        <v>1574</v>
      </c>
      <c r="D7221">
        <v>2015</v>
      </c>
      <c r="E7221" t="s">
        <v>1593</v>
      </c>
      <c r="F7221" t="s">
        <v>1603</v>
      </c>
      <c r="G7221" t="s">
        <v>1606</v>
      </c>
      <c r="H7221" t="s">
        <v>1607</v>
      </c>
      <c r="I7221" s="10">
        <v>0.11970449800000001</v>
      </c>
      <c r="J7221">
        <v>16.7</v>
      </c>
      <c r="K7221">
        <v>16.7</v>
      </c>
      <c r="L7221" s="3">
        <v>181.99760000000001</v>
      </c>
      <c r="M7221">
        <v>4</v>
      </c>
      <c r="N7221">
        <f>+$Q$876-Tabla13[[#This Row],[Outlet Establishment Year]]</f>
        <v>9</v>
      </c>
      <c r="O7221">
        <f>+Tabla13[[#This Row],[Sales]]/Tabla13[[#This Row],[Antigüedad]]</f>
        <v>20.221955555555557</v>
      </c>
      <c r="P7221" s="4">
        <f>+Tabla13[[#This Row],[Sales]]/Tabla13[[#This Row],[Item Weight corregido]]</f>
        <v>10.898059880239522</v>
      </c>
    </row>
    <row r="7222" spans="1:16" x14ac:dyDescent="0.3">
      <c r="A7222" t="s">
        <v>12</v>
      </c>
      <c r="B7222" t="s">
        <v>1126</v>
      </c>
      <c r="C7222" t="s">
        <v>1574</v>
      </c>
      <c r="D7222">
        <v>2015</v>
      </c>
      <c r="E7222" t="s">
        <v>1593</v>
      </c>
      <c r="F7222" t="s">
        <v>1603</v>
      </c>
      <c r="G7222" t="s">
        <v>1606</v>
      </c>
      <c r="H7222" t="s">
        <v>1607</v>
      </c>
      <c r="I7222" s="10">
        <v>9.4488071000000007E-2</v>
      </c>
      <c r="J7222">
        <v>18.350000000000001</v>
      </c>
      <c r="K7222">
        <v>18.350000000000001</v>
      </c>
      <c r="L7222" s="3">
        <v>87.188199999999995</v>
      </c>
      <c r="M7222">
        <v>4</v>
      </c>
      <c r="N7222">
        <f>+$Q$876-Tabla13[[#This Row],[Outlet Establishment Year]]</f>
        <v>9</v>
      </c>
      <c r="O7222">
        <f>+Tabla13[[#This Row],[Sales]]/Tabla13[[#This Row],[Antigüedad]]</f>
        <v>9.6875777777777774</v>
      </c>
      <c r="P7222" s="4">
        <f>+Tabla13[[#This Row],[Sales]]/Tabla13[[#This Row],[Item Weight corregido]]</f>
        <v>4.751400544959127</v>
      </c>
    </row>
    <row r="7223" spans="1:16" x14ac:dyDescent="0.3">
      <c r="A7223" t="s">
        <v>12</v>
      </c>
      <c r="B7223" t="s">
        <v>452</v>
      </c>
      <c r="C7223" t="s">
        <v>1574</v>
      </c>
      <c r="D7223">
        <v>2015</v>
      </c>
      <c r="E7223" t="s">
        <v>1593</v>
      </c>
      <c r="F7223" t="s">
        <v>1603</v>
      </c>
      <c r="G7223" t="s">
        <v>1606</v>
      </c>
      <c r="H7223" t="s">
        <v>1607</v>
      </c>
      <c r="I7223" s="10">
        <v>2.8180789000000001E-2</v>
      </c>
      <c r="J7223">
        <v>20</v>
      </c>
      <c r="K7223">
        <v>20</v>
      </c>
      <c r="L7223" s="3">
        <v>46.874400000000001</v>
      </c>
      <c r="M7223">
        <v>4</v>
      </c>
      <c r="N7223">
        <f>+$Q$876-Tabla13[[#This Row],[Outlet Establishment Year]]</f>
        <v>9</v>
      </c>
      <c r="O7223">
        <f>+Tabla13[[#This Row],[Sales]]/Tabla13[[#This Row],[Antigüedad]]</f>
        <v>5.2082666666666668</v>
      </c>
      <c r="P7223" s="4">
        <f>+Tabla13[[#This Row],[Sales]]/Tabla13[[#This Row],[Item Weight corregido]]</f>
        <v>2.3437200000000002</v>
      </c>
    </row>
    <row r="7224" spans="1:16" x14ac:dyDescent="0.3">
      <c r="A7224" t="s">
        <v>12</v>
      </c>
      <c r="B7224" t="s">
        <v>366</v>
      </c>
      <c r="C7224" t="s">
        <v>1574</v>
      </c>
      <c r="D7224">
        <v>2015</v>
      </c>
      <c r="E7224" t="s">
        <v>1593</v>
      </c>
      <c r="F7224" t="s">
        <v>1603</v>
      </c>
      <c r="G7224" t="s">
        <v>1606</v>
      </c>
      <c r="H7224" t="s">
        <v>1607</v>
      </c>
      <c r="I7224" s="10">
        <v>0</v>
      </c>
      <c r="J7224">
        <v>20.350000000000001</v>
      </c>
      <c r="K7224">
        <v>20.350000000000001</v>
      </c>
      <c r="L7224" s="3">
        <v>234.4958</v>
      </c>
      <c r="M7224">
        <v>4</v>
      </c>
      <c r="N7224">
        <f>+$Q$876-Tabla13[[#This Row],[Outlet Establishment Year]]</f>
        <v>9</v>
      </c>
      <c r="O7224">
        <f>+Tabla13[[#This Row],[Sales]]/Tabla13[[#This Row],[Antigüedad]]</f>
        <v>26.055088888888889</v>
      </c>
      <c r="P7224" s="4">
        <f>+Tabla13[[#This Row],[Sales]]/Tabla13[[#This Row],[Item Weight corregido]]</f>
        <v>11.523135135135135</v>
      </c>
    </row>
    <row r="7225" spans="1:16" x14ac:dyDescent="0.3">
      <c r="A7225" t="s">
        <v>12</v>
      </c>
      <c r="B7225" t="s">
        <v>774</v>
      </c>
      <c r="C7225" t="s">
        <v>1574</v>
      </c>
      <c r="D7225">
        <v>2015</v>
      </c>
      <c r="E7225" t="s">
        <v>1593</v>
      </c>
      <c r="F7225" t="s">
        <v>1603</v>
      </c>
      <c r="G7225" t="s">
        <v>1606</v>
      </c>
      <c r="H7225" t="s">
        <v>1607</v>
      </c>
      <c r="I7225" s="10">
        <v>4.80335E-2</v>
      </c>
      <c r="J7225">
        <v>20.6</v>
      </c>
      <c r="K7225">
        <v>20.6</v>
      </c>
      <c r="L7225" s="3">
        <v>188.25559999999999</v>
      </c>
      <c r="M7225">
        <v>4</v>
      </c>
      <c r="N7225">
        <f>+$Q$876-Tabla13[[#This Row],[Outlet Establishment Year]]</f>
        <v>9</v>
      </c>
      <c r="O7225">
        <f>+Tabla13[[#This Row],[Sales]]/Tabla13[[#This Row],[Antigüedad]]</f>
        <v>20.917288888888887</v>
      </c>
      <c r="P7225" s="4">
        <f>+Tabla13[[#This Row],[Sales]]/Tabla13[[#This Row],[Item Weight corregido]]</f>
        <v>9.1386213592233005</v>
      </c>
    </row>
    <row r="7226" spans="1:16" x14ac:dyDescent="0.3">
      <c r="A7226" t="s">
        <v>12</v>
      </c>
      <c r="B7226" t="s">
        <v>586</v>
      </c>
      <c r="C7226" t="s">
        <v>1574</v>
      </c>
      <c r="D7226">
        <v>2015</v>
      </c>
      <c r="E7226" t="s">
        <v>1593</v>
      </c>
      <c r="F7226" t="s">
        <v>1603</v>
      </c>
      <c r="G7226" t="s">
        <v>1606</v>
      </c>
      <c r="H7226" t="s">
        <v>1607</v>
      </c>
      <c r="I7226" s="10">
        <v>0.100378096</v>
      </c>
      <c r="J7226">
        <v>20.7</v>
      </c>
      <c r="K7226">
        <v>20.7</v>
      </c>
      <c r="L7226" s="3">
        <v>122.4388</v>
      </c>
      <c r="M7226">
        <v>4</v>
      </c>
      <c r="N7226">
        <f>+$Q$876-Tabla13[[#This Row],[Outlet Establishment Year]]</f>
        <v>9</v>
      </c>
      <c r="O7226">
        <f>+Tabla13[[#This Row],[Sales]]/Tabla13[[#This Row],[Antigüedad]]</f>
        <v>13.604311111111111</v>
      </c>
      <c r="P7226" s="4">
        <f>+Tabla13[[#This Row],[Sales]]/Tabla13[[#This Row],[Item Weight corregido]]</f>
        <v>5.9149178743961359</v>
      </c>
    </row>
    <row r="7227" spans="1:16" x14ac:dyDescent="0.3">
      <c r="A7227" t="s">
        <v>12</v>
      </c>
      <c r="B7227" t="s">
        <v>929</v>
      </c>
      <c r="C7227" t="s">
        <v>1581</v>
      </c>
      <c r="D7227">
        <v>2015</v>
      </c>
      <c r="E7227" t="s">
        <v>1593</v>
      </c>
      <c r="F7227" t="s">
        <v>1603</v>
      </c>
      <c r="G7227" t="s">
        <v>1606</v>
      </c>
      <c r="H7227" t="s">
        <v>1607</v>
      </c>
      <c r="I7227" s="10">
        <v>9.8879269999999995E-3</v>
      </c>
      <c r="J7227">
        <v>6.26</v>
      </c>
      <c r="K7227">
        <v>6.26</v>
      </c>
      <c r="L7227" s="3">
        <v>150.73660000000001</v>
      </c>
      <c r="M7227">
        <v>4</v>
      </c>
      <c r="N7227">
        <f>+$Q$876-Tabla13[[#This Row],[Outlet Establishment Year]]</f>
        <v>9</v>
      </c>
      <c r="O7227">
        <f>+Tabla13[[#This Row],[Sales]]/Tabla13[[#This Row],[Antigüedad]]</f>
        <v>16.748511111111114</v>
      </c>
      <c r="P7227" s="4">
        <f>+Tabla13[[#This Row],[Sales]]/Tabla13[[#This Row],[Item Weight corregido]]</f>
        <v>24.07932907348243</v>
      </c>
    </row>
    <row r="7228" spans="1:16" x14ac:dyDescent="0.3">
      <c r="A7228" t="s">
        <v>12</v>
      </c>
      <c r="B7228" t="s">
        <v>394</v>
      </c>
      <c r="C7228" t="s">
        <v>1581</v>
      </c>
      <c r="D7228">
        <v>2015</v>
      </c>
      <c r="E7228" t="s">
        <v>1593</v>
      </c>
      <c r="F7228" t="s">
        <v>1603</v>
      </c>
      <c r="G7228" t="s">
        <v>1606</v>
      </c>
      <c r="H7228" t="s">
        <v>1607</v>
      </c>
      <c r="I7228" s="10">
        <v>0.17382151900000001</v>
      </c>
      <c r="J7228">
        <v>9.0350000000000001</v>
      </c>
      <c r="K7228">
        <v>9.0350000000000001</v>
      </c>
      <c r="L7228" s="3">
        <v>151.4708</v>
      </c>
      <c r="M7228">
        <v>4</v>
      </c>
      <c r="N7228">
        <f>+$Q$876-Tabla13[[#This Row],[Outlet Establishment Year]]</f>
        <v>9</v>
      </c>
      <c r="O7228">
        <f>+Tabla13[[#This Row],[Sales]]/Tabla13[[#This Row],[Antigüedad]]</f>
        <v>16.830088888888888</v>
      </c>
      <c r="P7228" s="4">
        <f>+Tabla13[[#This Row],[Sales]]/Tabla13[[#This Row],[Item Weight corregido]]</f>
        <v>16.764892086330935</v>
      </c>
    </row>
    <row r="7229" spans="1:16" x14ac:dyDescent="0.3">
      <c r="A7229" t="s">
        <v>12</v>
      </c>
      <c r="B7229" t="s">
        <v>423</v>
      </c>
      <c r="C7229" t="s">
        <v>1581</v>
      </c>
      <c r="D7229">
        <v>2015</v>
      </c>
      <c r="E7229" t="s">
        <v>1593</v>
      </c>
      <c r="F7229" t="s">
        <v>1603</v>
      </c>
      <c r="G7229" t="s">
        <v>1606</v>
      </c>
      <c r="H7229" t="s">
        <v>1607</v>
      </c>
      <c r="I7229" s="10">
        <v>3.3505804E-2</v>
      </c>
      <c r="J7229">
        <v>9.3000000000000007</v>
      </c>
      <c r="K7229">
        <v>9.3000000000000007</v>
      </c>
      <c r="L7229" s="3">
        <v>153.4314</v>
      </c>
      <c r="M7229">
        <v>4</v>
      </c>
      <c r="N7229">
        <f>+$Q$876-Tabla13[[#This Row],[Outlet Establishment Year]]</f>
        <v>9</v>
      </c>
      <c r="O7229">
        <f>+Tabla13[[#This Row],[Sales]]/Tabla13[[#This Row],[Antigüedad]]</f>
        <v>17.047933333333333</v>
      </c>
      <c r="P7229" s="4">
        <f>+Tabla13[[#This Row],[Sales]]/Tabla13[[#This Row],[Item Weight corregido]]</f>
        <v>16.497999999999998</v>
      </c>
    </row>
    <row r="7230" spans="1:16" x14ac:dyDescent="0.3">
      <c r="A7230" t="s">
        <v>12</v>
      </c>
      <c r="B7230" t="s">
        <v>98</v>
      </c>
      <c r="C7230" t="s">
        <v>1581</v>
      </c>
      <c r="D7230">
        <v>2015</v>
      </c>
      <c r="E7230" t="s">
        <v>1593</v>
      </c>
      <c r="F7230" t="s">
        <v>1603</v>
      </c>
      <c r="G7230" t="s">
        <v>1606</v>
      </c>
      <c r="H7230" t="s">
        <v>1607</v>
      </c>
      <c r="I7230" s="10">
        <v>1.2483408E-2</v>
      </c>
      <c r="J7230">
        <v>10.195</v>
      </c>
      <c r="K7230">
        <v>10.195</v>
      </c>
      <c r="L7230" s="3">
        <v>195.411</v>
      </c>
      <c r="M7230">
        <v>4</v>
      </c>
      <c r="N7230">
        <f>+$Q$876-Tabla13[[#This Row],[Outlet Establishment Year]]</f>
        <v>9</v>
      </c>
      <c r="O7230">
        <f>+Tabla13[[#This Row],[Sales]]/Tabla13[[#This Row],[Antigüedad]]</f>
        <v>21.712333333333333</v>
      </c>
      <c r="P7230" s="4">
        <f>+Tabla13[[#This Row],[Sales]]/Tabla13[[#This Row],[Item Weight corregido]]</f>
        <v>19.167336929867581</v>
      </c>
    </row>
    <row r="7231" spans="1:16" x14ac:dyDescent="0.3">
      <c r="A7231" t="s">
        <v>12</v>
      </c>
      <c r="B7231" t="s">
        <v>835</v>
      </c>
      <c r="C7231" t="s">
        <v>1581</v>
      </c>
      <c r="D7231">
        <v>2015</v>
      </c>
      <c r="E7231" t="s">
        <v>1593</v>
      </c>
      <c r="F7231" t="s">
        <v>1603</v>
      </c>
      <c r="G7231" t="s">
        <v>1606</v>
      </c>
      <c r="H7231" t="s">
        <v>1607</v>
      </c>
      <c r="I7231" s="10">
        <v>2.5978801999999999E-2</v>
      </c>
      <c r="J7231">
        <v>11.8</v>
      </c>
      <c r="K7231">
        <v>11.8</v>
      </c>
      <c r="L7231" s="3">
        <v>102.56740000000001</v>
      </c>
      <c r="M7231">
        <v>4</v>
      </c>
      <c r="N7231">
        <f>+$Q$876-Tabla13[[#This Row],[Outlet Establishment Year]]</f>
        <v>9</v>
      </c>
      <c r="O7231">
        <f>+Tabla13[[#This Row],[Sales]]/Tabla13[[#This Row],[Antigüedad]]</f>
        <v>11.396377777777779</v>
      </c>
      <c r="P7231" s="4">
        <f>+Tabla13[[#This Row],[Sales]]/Tabla13[[#This Row],[Item Weight corregido]]</f>
        <v>8.6921525423728809</v>
      </c>
    </row>
    <row r="7232" spans="1:16" x14ac:dyDescent="0.3">
      <c r="A7232" t="s">
        <v>12</v>
      </c>
      <c r="B7232" t="s">
        <v>980</v>
      </c>
      <c r="C7232" t="s">
        <v>1581</v>
      </c>
      <c r="D7232">
        <v>2015</v>
      </c>
      <c r="E7232" t="s">
        <v>1593</v>
      </c>
      <c r="F7232" t="s">
        <v>1603</v>
      </c>
      <c r="G7232" t="s">
        <v>1606</v>
      </c>
      <c r="H7232" t="s">
        <v>1607</v>
      </c>
      <c r="I7232" s="10">
        <v>7.8172470999999993E-2</v>
      </c>
      <c r="J7232">
        <v>15</v>
      </c>
      <c r="K7232">
        <v>15</v>
      </c>
      <c r="L7232" s="3">
        <v>238.82480000000001</v>
      </c>
      <c r="M7232">
        <v>4</v>
      </c>
      <c r="N7232">
        <f>+$Q$876-Tabla13[[#This Row],[Outlet Establishment Year]]</f>
        <v>9</v>
      </c>
      <c r="O7232">
        <f>+Tabla13[[#This Row],[Sales]]/Tabla13[[#This Row],[Antigüedad]]</f>
        <v>26.536088888888891</v>
      </c>
      <c r="P7232" s="4">
        <f>+Tabla13[[#This Row],[Sales]]/Tabla13[[#This Row],[Item Weight corregido]]</f>
        <v>15.921653333333333</v>
      </c>
    </row>
    <row r="7233" spans="1:16" x14ac:dyDescent="0.3">
      <c r="A7233" t="s">
        <v>12</v>
      </c>
      <c r="B7233" t="s">
        <v>1263</v>
      </c>
      <c r="C7233" t="s">
        <v>1581</v>
      </c>
      <c r="D7233">
        <v>2015</v>
      </c>
      <c r="E7233" t="s">
        <v>1593</v>
      </c>
      <c r="F7233" t="s">
        <v>1603</v>
      </c>
      <c r="G7233" t="s">
        <v>1606</v>
      </c>
      <c r="H7233" t="s">
        <v>1607</v>
      </c>
      <c r="I7233" s="10">
        <v>2.0989308000000002E-2</v>
      </c>
      <c r="J7233">
        <v>17.850000000000001</v>
      </c>
      <c r="K7233">
        <v>17.850000000000001</v>
      </c>
      <c r="L7233" s="3">
        <v>260.79360000000003</v>
      </c>
      <c r="M7233">
        <v>4</v>
      </c>
      <c r="N7233">
        <f>+$Q$876-Tabla13[[#This Row],[Outlet Establishment Year]]</f>
        <v>9</v>
      </c>
      <c r="O7233">
        <f>+Tabla13[[#This Row],[Sales]]/Tabla13[[#This Row],[Antigüedad]]</f>
        <v>28.977066666666669</v>
      </c>
      <c r="P7233" s="4">
        <f>+Tabla13[[#This Row],[Sales]]/Tabla13[[#This Row],[Item Weight corregido]]</f>
        <v>14.610285714285714</v>
      </c>
    </row>
    <row r="7234" spans="1:16" x14ac:dyDescent="0.3">
      <c r="A7234" t="s">
        <v>12</v>
      </c>
      <c r="B7234" t="s">
        <v>1165</v>
      </c>
      <c r="C7234" t="s">
        <v>1581</v>
      </c>
      <c r="D7234">
        <v>2015</v>
      </c>
      <c r="E7234" t="s">
        <v>1593</v>
      </c>
      <c r="F7234" t="s">
        <v>1603</v>
      </c>
      <c r="G7234" t="s">
        <v>1606</v>
      </c>
      <c r="H7234" t="s">
        <v>1607</v>
      </c>
      <c r="I7234" s="10">
        <v>2.7135521999999999E-2</v>
      </c>
      <c r="J7234">
        <v>19.25</v>
      </c>
      <c r="K7234">
        <v>19.25</v>
      </c>
      <c r="L7234" s="3">
        <v>196.31100000000001</v>
      </c>
      <c r="M7234">
        <v>4</v>
      </c>
      <c r="N7234">
        <f>+$Q$876-Tabla13[[#This Row],[Outlet Establishment Year]]</f>
        <v>9</v>
      </c>
      <c r="O7234">
        <f>+Tabla13[[#This Row],[Sales]]/Tabla13[[#This Row],[Antigüedad]]</f>
        <v>21.812333333333335</v>
      </c>
      <c r="P7234" s="4">
        <f>+Tabla13[[#This Row],[Sales]]/Tabla13[[#This Row],[Item Weight corregido]]</f>
        <v>10.197974025974027</v>
      </c>
    </row>
    <row r="7235" spans="1:16" x14ac:dyDescent="0.3">
      <c r="A7235" t="s">
        <v>12</v>
      </c>
      <c r="B7235" t="s">
        <v>159</v>
      </c>
      <c r="C7235" t="s">
        <v>1588</v>
      </c>
      <c r="D7235">
        <v>2015</v>
      </c>
      <c r="E7235" t="s">
        <v>1593</v>
      </c>
      <c r="F7235" t="s">
        <v>1603</v>
      </c>
      <c r="G7235" t="s">
        <v>1606</v>
      </c>
      <c r="H7235" t="s">
        <v>1607</v>
      </c>
      <c r="I7235" s="10">
        <v>0</v>
      </c>
      <c r="J7235">
        <v>17.350000000000001</v>
      </c>
      <c r="K7235">
        <v>17.350000000000001</v>
      </c>
      <c r="L7235" s="3">
        <v>150.20500000000001</v>
      </c>
      <c r="M7235">
        <v>4</v>
      </c>
      <c r="N7235">
        <f>+$Q$876-Tabla13[[#This Row],[Outlet Establishment Year]]</f>
        <v>9</v>
      </c>
      <c r="O7235">
        <f>+Tabla13[[#This Row],[Sales]]/Tabla13[[#This Row],[Antigüedad]]</f>
        <v>16.689444444444447</v>
      </c>
      <c r="P7235" s="4">
        <f>+Tabla13[[#This Row],[Sales]]/Tabla13[[#This Row],[Item Weight corregido]]</f>
        <v>8.6573487031700296</v>
      </c>
    </row>
    <row r="7236" spans="1:16" x14ac:dyDescent="0.3">
      <c r="A7236" t="s">
        <v>12</v>
      </c>
      <c r="B7236" t="s">
        <v>1425</v>
      </c>
      <c r="C7236" t="s">
        <v>1580</v>
      </c>
      <c r="D7236">
        <v>2015</v>
      </c>
      <c r="E7236" t="s">
        <v>1593</v>
      </c>
      <c r="F7236" t="s">
        <v>1603</v>
      </c>
      <c r="G7236" t="s">
        <v>1606</v>
      </c>
      <c r="H7236" t="s">
        <v>1607</v>
      </c>
      <c r="I7236" s="10">
        <v>2.3021406000000001E-2</v>
      </c>
      <c r="J7236">
        <v>6.7850000000000001</v>
      </c>
      <c r="K7236">
        <v>6.7850000000000001</v>
      </c>
      <c r="L7236" s="3">
        <v>208.99279999999999</v>
      </c>
      <c r="M7236">
        <v>4</v>
      </c>
      <c r="N7236">
        <f>+$Q$876-Tabla13[[#This Row],[Outlet Establishment Year]]</f>
        <v>9</v>
      </c>
      <c r="O7236">
        <f>+Tabla13[[#This Row],[Sales]]/Tabla13[[#This Row],[Antigüedad]]</f>
        <v>23.22142222222222</v>
      </c>
      <c r="P7236" s="4">
        <f>+Tabla13[[#This Row],[Sales]]/Tabla13[[#This Row],[Item Weight corregido]]</f>
        <v>30.802181282240234</v>
      </c>
    </row>
    <row r="7237" spans="1:16" x14ac:dyDescent="0.3">
      <c r="A7237" t="s">
        <v>12</v>
      </c>
      <c r="B7237" t="s">
        <v>836</v>
      </c>
      <c r="C7237" t="s">
        <v>1580</v>
      </c>
      <c r="D7237">
        <v>2015</v>
      </c>
      <c r="E7237" t="s">
        <v>1593</v>
      </c>
      <c r="F7237" t="s">
        <v>1603</v>
      </c>
      <c r="G7237" t="s">
        <v>1606</v>
      </c>
      <c r="H7237" t="s">
        <v>1607</v>
      </c>
      <c r="I7237" s="10">
        <v>7.0847864999999996E-2</v>
      </c>
      <c r="J7237">
        <v>7.64</v>
      </c>
      <c r="K7237">
        <v>7.64</v>
      </c>
      <c r="L7237" s="3">
        <v>91.712000000000003</v>
      </c>
      <c r="M7237">
        <v>4</v>
      </c>
      <c r="N7237">
        <f>+$Q$876-Tabla13[[#This Row],[Outlet Establishment Year]]</f>
        <v>9</v>
      </c>
      <c r="O7237">
        <f>+Tabla13[[#This Row],[Sales]]/Tabla13[[#This Row],[Antigüedad]]</f>
        <v>10.190222222222223</v>
      </c>
      <c r="P7237" s="4">
        <f>+Tabla13[[#This Row],[Sales]]/Tabla13[[#This Row],[Item Weight corregido]]</f>
        <v>12.004188481675394</v>
      </c>
    </row>
    <row r="7238" spans="1:16" x14ac:dyDescent="0.3">
      <c r="A7238" t="s">
        <v>12</v>
      </c>
      <c r="B7238" t="s">
        <v>242</v>
      </c>
      <c r="C7238" t="s">
        <v>1580</v>
      </c>
      <c r="D7238">
        <v>2015</v>
      </c>
      <c r="E7238" t="s">
        <v>1593</v>
      </c>
      <c r="F7238" t="s">
        <v>1603</v>
      </c>
      <c r="G7238" t="s">
        <v>1606</v>
      </c>
      <c r="H7238" t="s">
        <v>1607</v>
      </c>
      <c r="I7238" s="10">
        <v>0</v>
      </c>
      <c r="J7238">
        <v>7.6449999999999996</v>
      </c>
      <c r="K7238">
        <v>7.6449999999999996</v>
      </c>
      <c r="L7238" s="3">
        <v>41.711199999999998</v>
      </c>
      <c r="M7238">
        <v>4</v>
      </c>
      <c r="N7238">
        <f>+$Q$876-Tabla13[[#This Row],[Outlet Establishment Year]]</f>
        <v>9</v>
      </c>
      <c r="O7238">
        <f>+Tabla13[[#This Row],[Sales]]/Tabla13[[#This Row],[Antigüedad]]</f>
        <v>4.6345777777777775</v>
      </c>
      <c r="P7238" s="4">
        <f>+Tabla13[[#This Row],[Sales]]/Tabla13[[#This Row],[Item Weight corregido]]</f>
        <v>5.4560104643557885</v>
      </c>
    </row>
    <row r="7239" spans="1:16" x14ac:dyDescent="0.3">
      <c r="A7239" t="s">
        <v>12</v>
      </c>
      <c r="B7239" t="s">
        <v>405</v>
      </c>
      <c r="C7239" t="s">
        <v>1580</v>
      </c>
      <c r="D7239">
        <v>2015</v>
      </c>
      <c r="E7239" t="s">
        <v>1593</v>
      </c>
      <c r="F7239" t="s">
        <v>1603</v>
      </c>
      <c r="G7239" t="s">
        <v>1606</v>
      </c>
      <c r="H7239" t="s">
        <v>1607</v>
      </c>
      <c r="I7239" s="10">
        <v>0.115911972</v>
      </c>
      <c r="J7239">
        <v>8.31</v>
      </c>
      <c r="K7239">
        <v>8.31</v>
      </c>
      <c r="L7239" s="3">
        <v>177.30279999999999</v>
      </c>
      <c r="M7239">
        <v>4</v>
      </c>
      <c r="N7239">
        <f>+$Q$876-Tabla13[[#This Row],[Outlet Establishment Year]]</f>
        <v>9</v>
      </c>
      <c r="O7239">
        <f>+Tabla13[[#This Row],[Sales]]/Tabla13[[#This Row],[Antigüedad]]</f>
        <v>19.700311111111109</v>
      </c>
      <c r="P7239" s="4">
        <f>+Tabla13[[#This Row],[Sales]]/Tabla13[[#This Row],[Item Weight corregido]]</f>
        <v>21.336077015643799</v>
      </c>
    </row>
    <row r="7240" spans="1:16" x14ac:dyDescent="0.3">
      <c r="A7240" t="s">
        <v>12</v>
      </c>
      <c r="B7240" t="s">
        <v>1568</v>
      </c>
      <c r="C7240" t="s">
        <v>1580</v>
      </c>
      <c r="D7240">
        <v>2015</v>
      </c>
      <c r="E7240" t="s">
        <v>1593</v>
      </c>
      <c r="F7240" t="s">
        <v>1603</v>
      </c>
      <c r="G7240" t="s">
        <v>1606</v>
      </c>
      <c r="H7240" t="s">
        <v>1607</v>
      </c>
      <c r="I7240" s="10">
        <v>9.3954021999999998E-2</v>
      </c>
      <c r="J7240">
        <v>10.5</v>
      </c>
      <c r="K7240">
        <v>10.5</v>
      </c>
      <c r="L7240" s="3">
        <v>211.8244</v>
      </c>
      <c r="M7240">
        <v>4</v>
      </c>
      <c r="N7240">
        <f>+$Q$876-Tabla13[[#This Row],[Outlet Establishment Year]]</f>
        <v>9</v>
      </c>
      <c r="O7240">
        <f>+Tabla13[[#This Row],[Sales]]/Tabla13[[#This Row],[Antigüedad]]</f>
        <v>23.536044444444443</v>
      </c>
      <c r="P7240" s="4">
        <f>+Tabla13[[#This Row],[Sales]]/Tabla13[[#This Row],[Item Weight corregido]]</f>
        <v>20.173752380952379</v>
      </c>
    </row>
    <row r="7241" spans="1:16" x14ac:dyDescent="0.3">
      <c r="A7241" t="s">
        <v>12</v>
      </c>
      <c r="B7241" t="s">
        <v>680</v>
      </c>
      <c r="C7241" t="s">
        <v>1580</v>
      </c>
      <c r="D7241">
        <v>2015</v>
      </c>
      <c r="E7241" t="s">
        <v>1593</v>
      </c>
      <c r="F7241" t="s">
        <v>1603</v>
      </c>
      <c r="G7241" t="s">
        <v>1606</v>
      </c>
      <c r="H7241" t="s">
        <v>1607</v>
      </c>
      <c r="I7241" s="10">
        <v>8.5308611000000006E-2</v>
      </c>
      <c r="J7241">
        <v>10.65</v>
      </c>
      <c r="K7241">
        <v>10.65</v>
      </c>
      <c r="L7241" s="3">
        <v>230.26679999999999</v>
      </c>
      <c r="M7241">
        <v>4</v>
      </c>
      <c r="N7241">
        <f>+$Q$876-Tabla13[[#This Row],[Outlet Establishment Year]]</f>
        <v>9</v>
      </c>
      <c r="O7241">
        <f>+Tabla13[[#This Row],[Sales]]/Tabla13[[#This Row],[Antigüedad]]</f>
        <v>25.5852</v>
      </c>
      <c r="P7241" s="4">
        <f>+Tabla13[[#This Row],[Sales]]/Tabla13[[#This Row],[Item Weight corregido]]</f>
        <v>21.621295774647887</v>
      </c>
    </row>
    <row r="7242" spans="1:16" x14ac:dyDescent="0.3">
      <c r="A7242" t="s">
        <v>12</v>
      </c>
      <c r="B7242" t="s">
        <v>101</v>
      </c>
      <c r="C7242" t="s">
        <v>1580</v>
      </c>
      <c r="D7242">
        <v>2015</v>
      </c>
      <c r="E7242" t="s">
        <v>1593</v>
      </c>
      <c r="F7242" t="s">
        <v>1603</v>
      </c>
      <c r="G7242" t="s">
        <v>1606</v>
      </c>
      <c r="H7242" t="s">
        <v>1607</v>
      </c>
      <c r="I7242" s="10">
        <v>1.1448629E-2</v>
      </c>
      <c r="J7242">
        <v>10.695</v>
      </c>
      <c r="K7242">
        <v>10.695</v>
      </c>
      <c r="L7242" s="3">
        <v>72.903800000000004</v>
      </c>
      <c r="M7242">
        <v>4</v>
      </c>
      <c r="N7242">
        <f>+$Q$876-Tabla13[[#This Row],[Outlet Establishment Year]]</f>
        <v>9</v>
      </c>
      <c r="O7242">
        <f>+Tabla13[[#This Row],[Sales]]/Tabla13[[#This Row],[Antigüedad]]</f>
        <v>8.1004222222222229</v>
      </c>
      <c r="P7242" s="4">
        <f>+Tabla13[[#This Row],[Sales]]/Tabla13[[#This Row],[Item Weight corregido]]</f>
        <v>6.8166245909303411</v>
      </c>
    </row>
    <row r="7243" spans="1:16" x14ac:dyDescent="0.3">
      <c r="A7243" t="s">
        <v>12</v>
      </c>
      <c r="B7243" t="s">
        <v>776</v>
      </c>
      <c r="C7243" t="s">
        <v>1580</v>
      </c>
      <c r="D7243">
        <v>2015</v>
      </c>
      <c r="E7243" t="s">
        <v>1593</v>
      </c>
      <c r="F7243" t="s">
        <v>1603</v>
      </c>
      <c r="G7243" t="s">
        <v>1606</v>
      </c>
      <c r="H7243" t="s">
        <v>1607</v>
      </c>
      <c r="I7243" s="10">
        <v>4.5073782E-2</v>
      </c>
      <c r="J7243">
        <v>11.35</v>
      </c>
      <c r="K7243">
        <v>11.35</v>
      </c>
      <c r="L7243" s="3">
        <v>101.9016</v>
      </c>
      <c r="M7243">
        <v>4</v>
      </c>
      <c r="N7243">
        <f>+$Q$876-Tabla13[[#This Row],[Outlet Establishment Year]]</f>
        <v>9</v>
      </c>
      <c r="O7243">
        <f>+Tabla13[[#This Row],[Sales]]/Tabla13[[#This Row],[Antigüedad]]</f>
        <v>11.3224</v>
      </c>
      <c r="P7243" s="4">
        <f>+Tabla13[[#This Row],[Sales]]/Tabla13[[#This Row],[Item Weight corregido]]</f>
        <v>8.9781145374449345</v>
      </c>
    </row>
    <row r="7244" spans="1:16" x14ac:dyDescent="0.3">
      <c r="A7244" t="s">
        <v>12</v>
      </c>
      <c r="B7244" t="s">
        <v>1091</v>
      </c>
      <c r="C7244" t="s">
        <v>1580</v>
      </c>
      <c r="D7244">
        <v>2015</v>
      </c>
      <c r="E7244" t="s">
        <v>1593</v>
      </c>
      <c r="F7244" t="s">
        <v>1603</v>
      </c>
      <c r="G7244" t="s">
        <v>1606</v>
      </c>
      <c r="H7244" t="s">
        <v>1607</v>
      </c>
      <c r="I7244" s="10">
        <v>7.0444231999999996E-2</v>
      </c>
      <c r="J7244">
        <v>13</v>
      </c>
      <c r="K7244">
        <v>13</v>
      </c>
      <c r="L7244" s="3">
        <v>63.448399999999999</v>
      </c>
      <c r="M7244">
        <v>4</v>
      </c>
      <c r="N7244">
        <f>+$Q$876-Tabla13[[#This Row],[Outlet Establishment Year]]</f>
        <v>9</v>
      </c>
      <c r="O7244">
        <f>+Tabla13[[#This Row],[Sales]]/Tabla13[[#This Row],[Antigüedad]]</f>
        <v>7.0498222222222218</v>
      </c>
      <c r="P7244" s="4">
        <f>+Tabla13[[#This Row],[Sales]]/Tabla13[[#This Row],[Item Weight corregido]]</f>
        <v>4.8806461538461541</v>
      </c>
    </row>
    <row r="7245" spans="1:16" x14ac:dyDescent="0.3">
      <c r="A7245" t="s">
        <v>12</v>
      </c>
      <c r="B7245" t="s">
        <v>805</v>
      </c>
      <c r="C7245" t="s">
        <v>1580</v>
      </c>
      <c r="D7245">
        <v>2015</v>
      </c>
      <c r="E7245" t="s">
        <v>1593</v>
      </c>
      <c r="F7245" t="s">
        <v>1603</v>
      </c>
      <c r="G7245" t="s">
        <v>1606</v>
      </c>
      <c r="H7245" t="s">
        <v>1607</v>
      </c>
      <c r="I7245" s="10">
        <v>2.5973383999999999E-2</v>
      </c>
      <c r="J7245">
        <v>13.65</v>
      </c>
      <c r="K7245">
        <v>13.65</v>
      </c>
      <c r="L7245" s="3">
        <v>79.630200000000002</v>
      </c>
      <c r="M7245">
        <v>4</v>
      </c>
      <c r="N7245">
        <f>+$Q$876-Tabla13[[#This Row],[Outlet Establishment Year]]</f>
        <v>9</v>
      </c>
      <c r="O7245">
        <f>+Tabla13[[#This Row],[Sales]]/Tabla13[[#This Row],[Antigüedad]]</f>
        <v>8.8477999999999994</v>
      </c>
      <c r="P7245" s="4">
        <f>+Tabla13[[#This Row],[Sales]]/Tabla13[[#This Row],[Item Weight corregido]]</f>
        <v>5.8337142857142856</v>
      </c>
    </row>
    <row r="7246" spans="1:16" x14ac:dyDescent="0.3">
      <c r="A7246" t="s">
        <v>12</v>
      </c>
      <c r="B7246" t="s">
        <v>1461</v>
      </c>
      <c r="C7246" t="s">
        <v>1580</v>
      </c>
      <c r="D7246">
        <v>2015</v>
      </c>
      <c r="E7246" t="s">
        <v>1593</v>
      </c>
      <c r="F7246" t="s">
        <v>1603</v>
      </c>
      <c r="G7246" t="s">
        <v>1606</v>
      </c>
      <c r="H7246" t="s">
        <v>1607</v>
      </c>
      <c r="I7246" s="10">
        <v>9.9333217000000001E-2</v>
      </c>
      <c r="J7246">
        <v>14.65</v>
      </c>
      <c r="K7246">
        <v>14.65</v>
      </c>
      <c r="L7246" s="3">
        <v>51.366599999999998</v>
      </c>
      <c r="M7246">
        <v>4</v>
      </c>
      <c r="N7246">
        <f>+$Q$876-Tabla13[[#This Row],[Outlet Establishment Year]]</f>
        <v>9</v>
      </c>
      <c r="O7246">
        <f>+Tabla13[[#This Row],[Sales]]/Tabla13[[#This Row],[Antigüedad]]</f>
        <v>5.7073999999999998</v>
      </c>
      <c r="P7246" s="4">
        <f>+Tabla13[[#This Row],[Sales]]/Tabla13[[#This Row],[Item Weight corregido]]</f>
        <v>3.506252559726962</v>
      </c>
    </row>
    <row r="7247" spans="1:16" x14ac:dyDescent="0.3">
      <c r="A7247" t="s">
        <v>12</v>
      </c>
      <c r="B7247" t="s">
        <v>624</v>
      </c>
      <c r="C7247" t="s">
        <v>1580</v>
      </c>
      <c r="D7247">
        <v>2015</v>
      </c>
      <c r="E7247" t="s">
        <v>1593</v>
      </c>
      <c r="F7247" t="s">
        <v>1603</v>
      </c>
      <c r="G7247" t="s">
        <v>1606</v>
      </c>
      <c r="H7247" t="s">
        <v>1607</v>
      </c>
      <c r="I7247" s="10">
        <v>6.7212844999999993E-2</v>
      </c>
      <c r="J7247">
        <v>15.1</v>
      </c>
      <c r="K7247">
        <v>15.1</v>
      </c>
      <c r="L7247" s="3">
        <v>260.23039999999997</v>
      </c>
      <c r="M7247">
        <v>4</v>
      </c>
      <c r="N7247">
        <f>+$Q$876-Tabla13[[#This Row],[Outlet Establishment Year]]</f>
        <v>9</v>
      </c>
      <c r="O7247">
        <f>+Tabla13[[#This Row],[Sales]]/Tabla13[[#This Row],[Antigüedad]]</f>
        <v>28.914488888888886</v>
      </c>
      <c r="P7247" s="4">
        <f>+Tabla13[[#This Row],[Sales]]/Tabla13[[#This Row],[Item Weight corregido]]</f>
        <v>17.233801324503311</v>
      </c>
    </row>
    <row r="7248" spans="1:16" x14ac:dyDescent="0.3">
      <c r="A7248" t="s">
        <v>12</v>
      </c>
      <c r="B7248" t="s">
        <v>566</v>
      </c>
      <c r="C7248" t="s">
        <v>1580</v>
      </c>
      <c r="D7248">
        <v>2015</v>
      </c>
      <c r="E7248" t="s">
        <v>1593</v>
      </c>
      <c r="F7248" t="s">
        <v>1603</v>
      </c>
      <c r="G7248" t="s">
        <v>1606</v>
      </c>
      <c r="H7248" t="s">
        <v>1607</v>
      </c>
      <c r="I7248" s="10">
        <v>0</v>
      </c>
      <c r="J7248">
        <v>15.25</v>
      </c>
      <c r="K7248">
        <v>15.25</v>
      </c>
      <c r="L7248" s="3">
        <v>178.166</v>
      </c>
      <c r="M7248">
        <v>4</v>
      </c>
      <c r="N7248">
        <f>+$Q$876-Tabla13[[#This Row],[Outlet Establishment Year]]</f>
        <v>9</v>
      </c>
      <c r="O7248">
        <f>+Tabla13[[#This Row],[Sales]]/Tabla13[[#This Row],[Antigüedad]]</f>
        <v>19.796222222222223</v>
      </c>
      <c r="P7248" s="4">
        <f>+Tabla13[[#This Row],[Sales]]/Tabla13[[#This Row],[Item Weight corregido]]</f>
        <v>11.683016393442623</v>
      </c>
    </row>
    <row r="7249" spans="1:16" x14ac:dyDescent="0.3">
      <c r="A7249" t="s">
        <v>12</v>
      </c>
      <c r="B7249" t="s">
        <v>1129</v>
      </c>
      <c r="C7249" t="s">
        <v>1580</v>
      </c>
      <c r="D7249">
        <v>2015</v>
      </c>
      <c r="E7249" t="s">
        <v>1593</v>
      </c>
      <c r="F7249" t="s">
        <v>1603</v>
      </c>
      <c r="G7249" t="s">
        <v>1606</v>
      </c>
      <c r="H7249" t="s">
        <v>1607</v>
      </c>
      <c r="I7249" s="10">
        <v>0.173109453</v>
      </c>
      <c r="J7249">
        <v>16</v>
      </c>
      <c r="K7249">
        <v>16</v>
      </c>
      <c r="L7249" s="3">
        <v>155.2972</v>
      </c>
      <c r="M7249">
        <v>4</v>
      </c>
      <c r="N7249">
        <f>+$Q$876-Tabla13[[#This Row],[Outlet Establishment Year]]</f>
        <v>9</v>
      </c>
      <c r="O7249">
        <f>+Tabla13[[#This Row],[Sales]]/Tabla13[[#This Row],[Antigüedad]]</f>
        <v>17.255244444444443</v>
      </c>
      <c r="P7249" s="4">
        <f>+Tabla13[[#This Row],[Sales]]/Tabla13[[#This Row],[Item Weight corregido]]</f>
        <v>9.7060750000000002</v>
      </c>
    </row>
    <row r="7250" spans="1:16" x14ac:dyDescent="0.3">
      <c r="A7250" t="s">
        <v>12</v>
      </c>
      <c r="B7250" t="s">
        <v>332</v>
      </c>
      <c r="C7250" t="s">
        <v>1580</v>
      </c>
      <c r="D7250">
        <v>2015</v>
      </c>
      <c r="E7250" t="s">
        <v>1593</v>
      </c>
      <c r="F7250" t="s">
        <v>1603</v>
      </c>
      <c r="G7250" t="s">
        <v>1606</v>
      </c>
      <c r="H7250" t="s">
        <v>1607</v>
      </c>
      <c r="I7250" s="10">
        <v>6.2170334000000001E-2</v>
      </c>
      <c r="J7250">
        <v>16.7</v>
      </c>
      <c r="K7250">
        <v>16.7</v>
      </c>
      <c r="L7250" s="3">
        <v>60.956200000000003</v>
      </c>
      <c r="M7250">
        <v>4</v>
      </c>
      <c r="N7250">
        <f>+$Q$876-Tabla13[[#This Row],[Outlet Establishment Year]]</f>
        <v>9</v>
      </c>
      <c r="O7250">
        <f>+Tabla13[[#This Row],[Sales]]/Tabla13[[#This Row],[Antigüedad]]</f>
        <v>6.7729111111111111</v>
      </c>
      <c r="P7250" s="4">
        <f>+Tabla13[[#This Row],[Sales]]/Tabla13[[#This Row],[Item Weight corregido]]</f>
        <v>3.6500718562874255</v>
      </c>
    </row>
    <row r="7251" spans="1:16" x14ac:dyDescent="0.3">
      <c r="A7251" t="s">
        <v>12</v>
      </c>
      <c r="B7251" t="s">
        <v>996</v>
      </c>
      <c r="C7251" t="s">
        <v>1580</v>
      </c>
      <c r="D7251">
        <v>2015</v>
      </c>
      <c r="E7251" t="s">
        <v>1593</v>
      </c>
      <c r="F7251" t="s">
        <v>1603</v>
      </c>
      <c r="G7251" t="s">
        <v>1606</v>
      </c>
      <c r="H7251" t="s">
        <v>1607</v>
      </c>
      <c r="I7251" s="10">
        <v>0.12829573</v>
      </c>
      <c r="J7251">
        <v>19.600000000000001</v>
      </c>
      <c r="K7251">
        <v>19.600000000000001</v>
      </c>
      <c r="L7251" s="3">
        <v>167.2816</v>
      </c>
      <c r="M7251">
        <v>4</v>
      </c>
      <c r="N7251">
        <f>+$Q$876-Tabla13[[#This Row],[Outlet Establishment Year]]</f>
        <v>9</v>
      </c>
      <c r="O7251">
        <f>+Tabla13[[#This Row],[Sales]]/Tabla13[[#This Row],[Antigüedad]]</f>
        <v>18.586844444444445</v>
      </c>
      <c r="P7251" s="4">
        <f>+Tabla13[[#This Row],[Sales]]/Tabla13[[#This Row],[Item Weight corregido]]</f>
        <v>8.5347755102040814</v>
      </c>
    </row>
    <row r="7252" spans="1:16" x14ac:dyDescent="0.3">
      <c r="A7252" t="s">
        <v>12</v>
      </c>
      <c r="B7252" t="s">
        <v>1239</v>
      </c>
      <c r="C7252" t="s">
        <v>1580</v>
      </c>
      <c r="D7252">
        <v>2015</v>
      </c>
      <c r="E7252" t="s">
        <v>1593</v>
      </c>
      <c r="F7252" t="s">
        <v>1603</v>
      </c>
      <c r="G7252" t="s">
        <v>1606</v>
      </c>
      <c r="H7252" t="s">
        <v>1607</v>
      </c>
      <c r="I7252" s="10">
        <v>0.121500143</v>
      </c>
      <c r="J7252">
        <v>20.2</v>
      </c>
      <c r="K7252">
        <v>20.2</v>
      </c>
      <c r="L7252" s="3">
        <v>95.075199999999995</v>
      </c>
      <c r="M7252">
        <v>4</v>
      </c>
      <c r="N7252">
        <f>+$Q$876-Tabla13[[#This Row],[Outlet Establishment Year]]</f>
        <v>9</v>
      </c>
      <c r="O7252">
        <f>+Tabla13[[#This Row],[Sales]]/Tabla13[[#This Row],[Antigüedad]]</f>
        <v>10.563911111111111</v>
      </c>
      <c r="P7252" s="4">
        <f>+Tabla13[[#This Row],[Sales]]/Tabla13[[#This Row],[Item Weight corregido]]</f>
        <v>4.7066930693069304</v>
      </c>
    </row>
    <row r="7253" spans="1:16" x14ac:dyDescent="0.3">
      <c r="A7253" t="s">
        <v>12</v>
      </c>
      <c r="B7253" t="s">
        <v>447</v>
      </c>
      <c r="C7253" t="s">
        <v>1590</v>
      </c>
      <c r="D7253">
        <v>2015</v>
      </c>
      <c r="E7253" t="s">
        <v>1593</v>
      </c>
      <c r="F7253" t="s">
        <v>1603</v>
      </c>
      <c r="G7253" t="s">
        <v>1606</v>
      </c>
      <c r="H7253" t="s">
        <v>1607</v>
      </c>
      <c r="I7253" s="10">
        <v>1.9238941999999998E-2</v>
      </c>
      <c r="J7253">
        <v>5.92</v>
      </c>
      <c r="K7253">
        <v>5.92</v>
      </c>
      <c r="L7253" s="3">
        <v>49.869199999999999</v>
      </c>
      <c r="M7253">
        <v>4</v>
      </c>
      <c r="N7253">
        <f>+$Q$876-Tabla13[[#This Row],[Outlet Establishment Year]]</f>
        <v>9</v>
      </c>
      <c r="O7253">
        <f>+Tabla13[[#This Row],[Sales]]/Tabla13[[#This Row],[Antigüedad]]</f>
        <v>5.5410222222222218</v>
      </c>
      <c r="P7253" s="4">
        <f>+Tabla13[[#This Row],[Sales]]/Tabla13[[#This Row],[Item Weight corregido]]</f>
        <v>8.4238513513513507</v>
      </c>
    </row>
    <row r="7254" spans="1:16" x14ac:dyDescent="0.3">
      <c r="A7254" t="s">
        <v>12</v>
      </c>
      <c r="B7254" t="s">
        <v>1384</v>
      </c>
      <c r="C7254" t="s">
        <v>1590</v>
      </c>
      <c r="D7254">
        <v>2015</v>
      </c>
      <c r="E7254" t="s">
        <v>1593</v>
      </c>
      <c r="F7254" t="s">
        <v>1603</v>
      </c>
      <c r="G7254" t="s">
        <v>1606</v>
      </c>
      <c r="H7254" t="s">
        <v>1607</v>
      </c>
      <c r="I7254" s="10">
        <v>6.1299601000000002E-2</v>
      </c>
      <c r="J7254">
        <v>12.1</v>
      </c>
      <c r="K7254">
        <v>12.1</v>
      </c>
      <c r="L7254" s="3">
        <v>56.261400000000002</v>
      </c>
      <c r="M7254">
        <v>4</v>
      </c>
      <c r="N7254">
        <f>+$Q$876-Tabla13[[#This Row],[Outlet Establishment Year]]</f>
        <v>9</v>
      </c>
      <c r="O7254">
        <f>+Tabla13[[#This Row],[Sales]]/Tabla13[[#This Row],[Antigüedad]]</f>
        <v>6.251266666666667</v>
      </c>
      <c r="P7254" s="4">
        <f>+Tabla13[[#This Row],[Sales]]/Tabla13[[#This Row],[Item Weight corregido]]</f>
        <v>4.6497024793388428</v>
      </c>
    </row>
    <row r="7255" spans="1:16" x14ac:dyDescent="0.3">
      <c r="A7255" t="s">
        <v>12</v>
      </c>
      <c r="B7255" t="s">
        <v>1179</v>
      </c>
      <c r="C7255" t="s">
        <v>1589</v>
      </c>
      <c r="D7255">
        <v>2015</v>
      </c>
      <c r="E7255" t="s">
        <v>1593</v>
      </c>
      <c r="F7255" t="s">
        <v>1603</v>
      </c>
      <c r="G7255" t="s">
        <v>1606</v>
      </c>
      <c r="H7255" t="s">
        <v>1607</v>
      </c>
      <c r="I7255" s="10">
        <v>1.7666978E-2</v>
      </c>
      <c r="J7255">
        <v>10.195</v>
      </c>
      <c r="K7255">
        <v>10.195</v>
      </c>
      <c r="L7255" s="3">
        <v>239.4538</v>
      </c>
      <c r="M7255">
        <v>4</v>
      </c>
      <c r="N7255">
        <f>+$Q$876-Tabla13[[#This Row],[Outlet Establishment Year]]</f>
        <v>9</v>
      </c>
      <c r="O7255">
        <f>+Tabla13[[#This Row],[Sales]]/Tabla13[[#This Row],[Antigüedad]]</f>
        <v>26.605977777777778</v>
      </c>
      <c r="P7255" s="4">
        <f>+Tabla13[[#This Row],[Sales]]/Tabla13[[#This Row],[Item Weight corregido]]</f>
        <v>23.48737616478666</v>
      </c>
    </row>
    <row r="7256" spans="1:16" x14ac:dyDescent="0.3">
      <c r="A7256" t="s">
        <v>12</v>
      </c>
      <c r="B7256" t="s">
        <v>456</v>
      </c>
      <c r="C7256" t="s">
        <v>1589</v>
      </c>
      <c r="D7256">
        <v>2015</v>
      </c>
      <c r="E7256" t="s">
        <v>1593</v>
      </c>
      <c r="F7256" t="s">
        <v>1603</v>
      </c>
      <c r="G7256" t="s">
        <v>1606</v>
      </c>
      <c r="H7256" t="s">
        <v>1607</v>
      </c>
      <c r="I7256" s="10">
        <v>5.4739692E-2</v>
      </c>
      <c r="J7256">
        <v>16.7</v>
      </c>
      <c r="K7256">
        <v>16.7</v>
      </c>
      <c r="L7256" s="3">
        <v>65.716800000000006</v>
      </c>
      <c r="M7256">
        <v>4</v>
      </c>
      <c r="N7256">
        <f>+$Q$876-Tabla13[[#This Row],[Outlet Establishment Year]]</f>
        <v>9</v>
      </c>
      <c r="O7256">
        <f>+Tabla13[[#This Row],[Sales]]/Tabla13[[#This Row],[Antigüedad]]</f>
        <v>7.3018666666666672</v>
      </c>
      <c r="P7256" s="4">
        <f>+Tabla13[[#This Row],[Sales]]/Tabla13[[#This Row],[Item Weight corregido]]</f>
        <v>3.9351377245508989</v>
      </c>
    </row>
    <row r="7257" spans="1:16" x14ac:dyDescent="0.3">
      <c r="A7257" t="s">
        <v>12</v>
      </c>
      <c r="B7257" t="s">
        <v>578</v>
      </c>
      <c r="C7257" t="s">
        <v>1587</v>
      </c>
      <c r="D7257">
        <v>2020</v>
      </c>
      <c r="E7257" t="s">
        <v>1594</v>
      </c>
      <c r="F7257" t="s">
        <v>1603</v>
      </c>
      <c r="G7257" t="s">
        <v>1606</v>
      </c>
      <c r="H7257" t="s">
        <v>1607</v>
      </c>
      <c r="I7257" s="10">
        <v>4.8801674000000003E-2</v>
      </c>
      <c r="J7257">
        <v>5.4649999999999999</v>
      </c>
      <c r="K7257">
        <v>5.4649999999999999</v>
      </c>
      <c r="L7257" s="3">
        <v>132.1626</v>
      </c>
      <c r="M7257">
        <v>4</v>
      </c>
      <c r="N7257">
        <f>+$Q$876-Tabla13[[#This Row],[Outlet Establishment Year]]</f>
        <v>4</v>
      </c>
      <c r="O7257">
        <f>+Tabla13[[#This Row],[Sales]]/Tabla13[[#This Row],[Antigüedad]]</f>
        <v>33.040649999999999</v>
      </c>
      <c r="P7257" s="4">
        <f>+Tabla13[[#This Row],[Sales]]/Tabla13[[#This Row],[Item Weight corregido]]</f>
        <v>24.183458371454712</v>
      </c>
    </row>
    <row r="7258" spans="1:16" x14ac:dyDescent="0.3">
      <c r="A7258" t="s">
        <v>12</v>
      </c>
      <c r="B7258" t="s">
        <v>561</v>
      </c>
      <c r="C7258" t="s">
        <v>1587</v>
      </c>
      <c r="D7258">
        <v>2020</v>
      </c>
      <c r="E7258" t="s">
        <v>1594</v>
      </c>
      <c r="F7258" t="s">
        <v>1603</v>
      </c>
      <c r="G7258" t="s">
        <v>1606</v>
      </c>
      <c r="H7258" t="s">
        <v>1607</v>
      </c>
      <c r="I7258" s="10">
        <v>0.129008866</v>
      </c>
      <c r="J7258">
        <v>9.6950000000000003</v>
      </c>
      <c r="K7258">
        <v>9.6950000000000003</v>
      </c>
      <c r="L7258" s="3">
        <v>226.94040000000001</v>
      </c>
      <c r="M7258">
        <v>4</v>
      </c>
      <c r="N7258">
        <f>+$Q$876-Tabla13[[#This Row],[Outlet Establishment Year]]</f>
        <v>4</v>
      </c>
      <c r="O7258">
        <f>+Tabla13[[#This Row],[Sales]]/Tabla13[[#This Row],[Antigüedad]]</f>
        <v>56.735100000000003</v>
      </c>
      <c r="P7258" s="4">
        <f>+Tabla13[[#This Row],[Sales]]/Tabla13[[#This Row],[Item Weight corregido]]</f>
        <v>23.407983496647756</v>
      </c>
    </row>
    <row r="7259" spans="1:16" x14ac:dyDescent="0.3">
      <c r="A7259" t="s">
        <v>12</v>
      </c>
      <c r="B7259" t="s">
        <v>1536</v>
      </c>
      <c r="C7259" t="s">
        <v>1587</v>
      </c>
      <c r="D7259">
        <v>2020</v>
      </c>
      <c r="E7259" t="s">
        <v>1594</v>
      </c>
      <c r="F7259" t="s">
        <v>1603</v>
      </c>
      <c r="G7259" t="s">
        <v>1606</v>
      </c>
      <c r="H7259" t="s">
        <v>1607</v>
      </c>
      <c r="I7259" s="10">
        <v>9.1688111000000003E-2</v>
      </c>
      <c r="J7259">
        <v>10.395</v>
      </c>
      <c r="K7259">
        <v>10.395</v>
      </c>
      <c r="L7259" s="3">
        <v>49.000799999999998</v>
      </c>
      <c r="M7259">
        <v>4</v>
      </c>
      <c r="N7259">
        <f>+$Q$876-Tabla13[[#This Row],[Outlet Establishment Year]]</f>
        <v>4</v>
      </c>
      <c r="O7259">
        <f>+Tabla13[[#This Row],[Sales]]/Tabla13[[#This Row],[Antigüedad]]</f>
        <v>12.2502</v>
      </c>
      <c r="P7259" s="4">
        <f>+Tabla13[[#This Row],[Sales]]/Tabla13[[#This Row],[Item Weight corregido]]</f>
        <v>4.7138816738816738</v>
      </c>
    </row>
    <row r="7260" spans="1:16" x14ac:dyDescent="0.3">
      <c r="A7260" t="s">
        <v>12</v>
      </c>
      <c r="B7260" t="s">
        <v>1297</v>
      </c>
      <c r="C7260" t="s">
        <v>1587</v>
      </c>
      <c r="D7260">
        <v>2020</v>
      </c>
      <c r="E7260" t="s">
        <v>1594</v>
      </c>
      <c r="F7260" t="s">
        <v>1603</v>
      </c>
      <c r="G7260" t="s">
        <v>1606</v>
      </c>
      <c r="H7260" t="s">
        <v>1607</v>
      </c>
      <c r="I7260" s="10">
        <v>3.1713126000000001E-2</v>
      </c>
      <c r="J7260">
        <v>12.6</v>
      </c>
      <c r="K7260">
        <v>12.6</v>
      </c>
      <c r="L7260" s="3">
        <v>172.57640000000001</v>
      </c>
      <c r="M7260">
        <v>4</v>
      </c>
      <c r="N7260">
        <f>+$Q$876-Tabla13[[#This Row],[Outlet Establishment Year]]</f>
        <v>4</v>
      </c>
      <c r="O7260">
        <f>+Tabla13[[#This Row],[Sales]]/Tabla13[[#This Row],[Antigüedad]]</f>
        <v>43.144100000000002</v>
      </c>
      <c r="P7260" s="4">
        <f>+Tabla13[[#This Row],[Sales]]/Tabla13[[#This Row],[Item Weight corregido]]</f>
        <v>13.696539682539683</v>
      </c>
    </row>
    <row r="7261" spans="1:16" x14ac:dyDescent="0.3">
      <c r="A7261" t="s">
        <v>12</v>
      </c>
      <c r="B7261" t="s">
        <v>517</v>
      </c>
      <c r="C7261" t="s">
        <v>1587</v>
      </c>
      <c r="D7261">
        <v>2020</v>
      </c>
      <c r="E7261" t="s">
        <v>1594</v>
      </c>
      <c r="F7261" t="s">
        <v>1603</v>
      </c>
      <c r="G7261" t="s">
        <v>1606</v>
      </c>
      <c r="H7261" t="s">
        <v>1607</v>
      </c>
      <c r="I7261" s="10">
        <v>5.4142087999999998E-2</v>
      </c>
      <c r="J7261">
        <v>14.85</v>
      </c>
      <c r="K7261">
        <v>14.85</v>
      </c>
      <c r="L7261" s="3">
        <v>124.10720000000001</v>
      </c>
      <c r="M7261">
        <v>4</v>
      </c>
      <c r="N7261">
        <f>+$Q$876-Tabla13[[#This Row],[Outlet Establishment Year]]</f>
        <v>4</v>
      </c>
      <c r="O7261">
        <f>+Tabla13[[#This Row],[Sales]]/Tabla13[[#This Row],[Antigüedad]]</f>
        <v>31.026800000000001</v>
      </c>
      <c r="P7261" s="4">
        <f>+Tabla13[[#This Row],[Sales]]/Tabla13[[#This Row],[Item Weight corregido]]</f>
        <v>8.3573872053872051</v>
      </c>
    </row>
    <row r="7262" spans="1:16" x14ac:dyDescent="0.3">
      <c r="A7262" t="s">
        <v>12</v>
      </c>
      <c r="B7262" t="s">
        <v>1557</v>
      </c>
      <c r="C7262" t="s">
        <v>1587</v>
      </c>
      <c r="D7262">
        <v>2020</v>
      </c>
      <c r="E7262" t="s">
        <v>1594</v>
      </c>
      <c r="F7262" t="s">
        <v>1603</v>
      </c>
      <c r="G7262" t="s">
        <v>1606</v>
      </c>
      <c r="H7262" t="s">
        <v>1607</v>
      </c>
      <c r="I7262" s="10">
        <v>6.1219009999999997E-2</v>
      </c>
      <c r="J7262">
        <v>16.7</v>
      </c>
      <c r="K7262">
        <v>16.7</v>
      </c>
      <c r="L7262" s="3">
        <v>100.0384</v>
      </c>
      <c r="M7262">
        <v>4</v>
      </c>
      <c r="N7262">
        <f>+$Q$876-Tabla13[[#This Row],[Outlet Establishment Year]]</f>
        <v>4</v>
      </c>
      <c r="O7262">
        <f>+Tabla13[[#This Row],[Sales]]/Tabla13[[#This Row],[Antigüedad]]</f>
        <v>25.009599999999999</v>
      </c>
      <c r="P7262" s="4">
        <f>+Tabla13[[#This Row],[Sales]]/Tabla13[[#This Row],[Item Weight corregido]]</f>
        <v>5.9903233532934133</v>
      </c>
    </row>
    <row r="7263" spans="1:16" x14ac:dyDescent="0.3">
      <c r="A7263" t="s">
        <v>12</v>
      </c>
      <c r="B7263" t="s">
        <v>1510</v>
      </c>
      <c r="C7263" t="s">
        <v>1587</v>
      </c>
      <c r="D7263">
        <v>2020</v>
      </c>
      <c r="E7263" t="s">
        <v>1594</v>
      </c>
      <c r="F7263" t="s">
        <v>1603</v>
      </c>
      <c r="G7263" t="s">
        <v>1606</v>
      </c>
      <c r="H7263" t="s">
        <v>1607</v>
      </c>
      <c r="I7263" s="10">
        <v>8.1193712000000001E-2</v>
      </c>
      <c r="J7263">
        <v>19.7</v>
      </c>
      <c r="K7263">
        <v>19.7</v>
      </c>
      <c r="L7263" s="3">
        <v>198.411</v>
      </c>
      <c r="M7263">
        <v>4</v>
      </c>
      <c r="N7263">
        <f>+$Q$876-Tabla13[[#This Row],[Outlet Establishment Year]]</f>
        <v>4</v>
      </c>
      <c r="O7263">
        <f>+Tabla13[[#This Row],[Sales]]/Tabla13[[#This Row],[Antigüedad]]</f>
        <v>49.60275</v>
      </c>
      <c r="P7263" s="4">
        <f>+Tabla13[[#This Row],[Sales]]/Tabla13[[#This Row],[Item Weight corregido]]</f>
        <v>10.071624365482235</v>
      </c>
    </row>
    <row r="7264" spans="1:16" x14ac:dyDescent="0.3">
      <c r="A7264" t="s">
        <v>12</v>
      </c>
      <c r="B7264" t="s">
        <v>90</v>
      </c>
      <c r="C7264" t="s">
        <v>1587</v>
      </c>
      <c r="D7264">
        <v>2020</v>
      </c>
      <c r="E7264" t="s">
        <v>1594</v>
      </c>
      <c r="F7264" t="s">
        <v>1603</v>
      </c>
      <c r="G7264" t="s">
        <v>1606</v>
      </c>
      <c r="H7264" t="s">
        <v>1607</v>
      </c>
      <c r="I7264" s="10">
        <v>0</v>
      </c>
      <c r="J7264">
        <v>20.7</v>
      </c>
      <c r="K7264">
        <v>20.7</v>
      </c>
      <c r="L7264" s="3">
        <v>98.7042</v>
      </c>
      <c r="M7264">
        <v>4</v>
      </c>
      <c r="N7264">
        <f>+$Q$876-Tabla13[[#This Row],[Outlet Establishment Year]]</f>
        <v>4</v>
      </c>
      <c r="O7264">
        <f>+Tabla13[[#This Row],[Sales]]/Tabla13[[#This Row],[Antigüedad]]</f>
        <v>24.67605</v>
      </c>
      <c r="P7264" s="4">
        <f>+Tabla13[[#This Row],[Sales]]/Tabla13[[#This Row],[Item Weight corregido]]</f>
        <v>4.7683188405797106</v>
      </c>
    </row>
    <row r="7265" spans="1:16" x14ac:dyDescent="0.3">
      <c r="A7265" t="s">
        <v>12</v>
      </c>
      <c r="B7265" t="s">
        <v>1104</v>
      </c>
      <c r="C7265" t="s">
        <v>1582</v>
      </c>
      <c r="D7265">
        <v>2020</v>
      </c>
      <c r="E7265" t="s">
        <v>1594</v>
      </c>
      <c r="F7265" t="s">
        <v>1603</v>
      </c>
      <c r="G7265" t="s">
        <v>1606</v>
      </c>
      <c r="H7265" t="s">
        <v>1607</v>
      </c>
      <c r="I7265" s="10">
        <v>2.9538509000000001E-2</v>
      </c>
      <c r="J7265">
        <v>5.94</v>
      </c>
      <c r="K7265">
        <v>5.94</v>
      </c>
      <c r="L7265" s="3">
        <v>189.4556</v>
      </c>
      <c r="M7265">
        <v>4</v>
      </c>
      <c r="N7265">
        <f>+$Q$876-Tabla13[[#This Row],[Outlet Establishment Year]]</f>
        <v>4</v>
      </c>
      <c r="O7265">
        <f>+Tabla13[[#This Row],[Sales]]/Tabla13[[#This Row],[Antigüedad]]</f>
        <v>47.363900000000001</v>
      </c>
      <c r="P7265" s="4">
        <f>+Tabla13[[#This Row],[Sales]]/Tabla13[[#This Row],[Item Weight corregido]]</f>
        <v>31.894882154882154</v>
      </c>
    </row>
    <row r="7266" spans="1:16" x14ac:dyDescent="0.3">
      <c r="A7266" t="s">
        <v>12</v>
      </c>
      <c r="B7266" t="s">
        <v>1013</v>
      </c>
      <c r="C7266" t="s">
        <v>1582</v>
      </c>
      <c r="D7266">
        <v>2020</v>
      </c>
      <c r="E7266" t="s">
        <v>1594</v>
      </c>
      <c r="F7266" t="s">
        <v>1603</v>
      </c>
      <c r="G7266" t="s">
        <v>1606</v>
      </c>
      <c r="H7266" t="s">
        <v>1607</v>
      </c>
      <c r="I7266" s="10">
        <v>6.4224789000000004E-2</v>
      </c>
      <c r="J7266">
        <v>14.5</v>
      </c>
      <c r="K7266">
        <v>14.5</v>
      </c>
      <c r="L7266" s="3">
        <v>262.75940000000003</v>
      </c>
      <c r="M7266">
        <v>4</v>
      </c>
      <c r="N7266">
        <f>+$Q$876-Tabla13[[#This Row],[Outlet Establishment Year]]</f>
        <v>4</v>
      </c>
      <c r="O7266">
        <f>+Tabla13[[#This Row],[Sales]]/Tabla13[[#This Row],[Antigüedad]]</f>
        <v>65.689850000000007</v>
      </c>
      <c r="P7266" s="4">
        <f>+Tabla13[[#This Row],[Sales]]/Tabla13[[#This Row],[Item Weight corregido]]</f>
        <v>18.121337931034486</v>
      </c>
    </row>
    <row r="7267" spans="1:16" x14ac:dyDescent="0.3">
      <c r="A7267" t="s">
        <v>12</v>
      </c>
      <c r="B7267" t="s">
        <v>1446</v>
      </c>
      <c r="C7267" t="s">
        <v>1577</v>
      </c>
      <c r="D7267">
        <v>2020</v>
      </c>
      <c r="E7267" t="s">
        <v>1594</v>
      </c>
      <c r="F7267" t="s">
        <v>1603</v>
      </c>
      <c r="G7267" t="s">
        <v>1606</v>
      </c>
      <c r="H7267" t="s">
        <v>1607</v>
      </c>
      <c r="I7267" s="10">
        <v>5.3924587000000003E-2</v>
      </c>
      <c r="J7267">
        <v>5.4050000000000002</v>
      </c>
      <c r="K7267">
        <v>5.4050000000000002</v>
      </c>
      <c r="L7267" s="3">
        <v>198.27420000000001</v>
      </c>
      <c r="M7267">
        <v>4</v>
      </c>
      <c r="N7267">
        <f>+$Q$876-Tabla13[[#This Row],[Outlet Establishment Year]]</f>
        <v>4</v>
      </c>
      <c r="O7267">
        <f>+Tabla13[[#This Row],[Sales]]/Tabla13[[#This Row],[Antigüedad]]</f>
        <v>49.568550000000002</v>
      </c>
      <c r="P7267" s="4">
        <f>+Tabla13[[#This Row],[Sales]]/Tabla13[[#This Row],[Item Weight corregido]]</f>
        <v>36.683478260869563</v>
      </c>
    </row>
    <row r="7268" spans="1:16" x14ac:dyDescent="0.3">
      <c r="A7268" t="s">
        <v>12</v>
      </c>
      <c r="B7268" t="s">
        <v>691</v>
      </c>
      <c r="C7268" t="s">
        <v>1577</v>
      </c>
      <c r="D7268">
        <v>2020</v>
      </c>
      <c r="E7268" t="s">
        <v>1594</v>
      </c>
      <c r="F7268" t="s">
        <v>1603</v>
      </c>
      <c r="G7268" t="s">
        <v>1606</v>
      </c>
      <c r="H7268" t="s">
        <v>1607</v>
      </c>
      <c r="I7268" s="10">
        <v>4.6898544E-2</v>
      </c>
      <c r="J7268">
        <v>6.8250000000000002</v>
      </c>
      <c r="K7268">
        <v>6.8250000000000002</v>
      </c>
      <c r="L7268" s="3">
        <v>153.7998</v>
      </c>
      <c r="M7268">
        <v>4</v>
      </c>
      <c r="N7268">
        <f>+$Q$876-Tabla13[[#This Row],[Outlet Establishment Year]]</f>
        <v>4</v>
      </c>
      <c r="O7268">
        <f>+Tabla13[[#This Row],[Sales]]/Tabla13[[#This Row],[Antigüedad]]</f>
        <v>38.449950000000001</v>
      </c>
      <c r="P7268" s="4">
        <f>+Tabla13[[#This Row],[Sales]]/Tabla13[[#This Row],[Item Weight corregido]]</f>
        <v>22.534769230769232</v>
      </c>
    </row>
    <row r="7269" spans="1:16" x14ac:dyDescent="0.3">
      <c r="A7269" t="s">
        <v>12</v>
      </c>
      <c r="B7269" t="s">
        <v>1235</v>
      </c>
      <c r="C7269" t="s">
        <v>1577</v>
      </c>
      <c r="D7269">
        <v>2020</v>
      </c>
      <c r="E7269" t="s">
        <v>1594</v>
      </c>
      <c r="F7269" t="s">
        <v>1603</v>
      </c>
      <c r="G7269" t="s">
        <v>1606</v>
      </c>
      <c r="H7269" t="s">
        <v>1607</v>
      </c>
      <c r="I7269" s="10">
        <v>0</v>
      </c>
      <c r="J7269">
        <v>13.35</v>
      </c>
      <c r="K7269">
        <v>13.35</v>
      </c>
      <c r="L7269" s="3">
        <v>206.96379999999999</v>
      </c>
      <c r="M7269">
        <v>4</v>
      </c>
      <c r="N7269">
        <f>+$Q$876-Tabla13[[#This Row],[Outlet Establishment Year]]</f>
        <v>4</v>
      </c>
      <c r="O7269">
        <f>+Tabla13[[#This Row],[Sales]]/Tabla13[[#This Row],[Antigüedad]]</f>
        <v>51.740949999999998</v>
      </c>
      <c r="P7269" s="4">
        <f>+Tabla13[[#This Row],[Sales]]/Tabla13[[#This Row],[Item Weight corregido]]</f>
        <v>15.502906367041199</v>
      </c>
    </row>
    <row r="7270" spans="1:16" x14ac:dyDescent="0.3">
      <c r="A7270" t="s">
        <v>12</v>
      </c>
      <c r="B7270" t="s">
        <v>1434</v>
      </c>
      <c r="C7270" t="s">
        <v>1577</v>
      </c>
      <c r="D7270">
        <v>2020</v>
      </c>
      <c r="E7270" t="s">
        <v>1594</v>
      </c>
      <c r="F7270" t="s">
        <v>1603</v>
      </c>
      <c r="G7270" t="s">
        <v>1606</v>
      </c>
      <c r="H7270" t="s">
        <v>1607</v>
      </c>
      <c r="I7270" s="10">
        <v>0.14031112300000001</v>
      </c>
      <c r="J7270">
        <v>17</v>
      </c>
      <c r="K7270">
        <v>17</v>
      </c>
      <c r="L7270" s="3">
        <v>265.6884</v>
      </c>
      <c r="M7270">
        <v>4</v>
      </c>
      <c r="N7270">
        <f>+$Q$876-Tabla13[[#This Row],[Outlet Establishment Year]]</f>
        <v>4</v>
      </c>
      <c r="O7270">
        <f>+Tabla13[[#This Row],[Sales]]/Tabla13[[#This Row],[Antigüedad]]</f>
        <v>66.4221</v>
      </c>
      <c r="P7270" s="4">
        <f>+Tabla13[[#This Row],[Sales]]/Tabla13[[#This Row],[Item Weight corregido]]</f>
        <v>15.628729411764706</v>
      </c>
    </row>
    <row r="7271" spans="1:16" x14ac:dyDescent="0.3">
      <c r="A7271" t="s">
        <v>12</v>
      </c>
      <c r="B7271" t="s">
        <v>613</v>
      </c>
      <c r="C7271" t="s">
        <v>1577</v>
      </c>
      <c r="D7271">
        <v>2020</v>
      </c>
      <c r="E7271" t="s">
        <v>1594</v>
      </c>
      <c r="F7271" t="s">
        <v>1603</v>
      </c>
      <c r="G7271" t="s">
        <v>1606</v>
      </c>
      <c r="H7271" t="s">
        <v>1607</v>
      </c>
      <c r="I7271" s="10">
        <v>0.161610636</v>
      </c>
      <c r="J7271">
        <v>19.7</v>
      </c>
      <c r="K7271">
        <v>19.7</v>
      </c>
      <c r="L7271" s="3">
        <v>255.20140000000001</v>
      </c>
      <c r="M7271">
        <v>4</v>
      </c>
      <c r="N7271">
        <f>+$Q$876-Tabla13[[#This Row],[Outlet Establishment Year]]</f>
        <v>4</v>
      </c>
      <c r="O7271">
        <f>+Tabla13[[#This Row],[Sales]]/Tabla13[[#This Row],[Antigüedad]]</f>
        <v>63.800350000000002</v>
      </c>
      <c r="P7271" s="4">
        <f>+Tabla13[[#This Row],[Sales]]/Tabla13[[#This Row],[Item Weight corregido]]</f>
        <v>12.954385786802032</v>
      </c>
    </row>
    <row r="7272" spans="1:16" x14ac:dyDescent="0.3">
      <c r="A7272" t="s">
        <v>12</v>
      </c>
      <c r="B7272" t="s">
        <v>741</v>
      </c>
      <c r="C7272" t="s">
        <v>1577</v>
      </c>
      <c r="D7272">
        <v>2020</v>
      </c>
      <c r="E7272" t="s">
        <v>1594</v>
      </c>
      <c r="F7272" t="s">
        <v>1603</v>
      </c>
      <c r="G7272" t="s">
        <v>1606</v>
      </c>
      <c r="H7272" t="s">
        <v>1607</v>
      </c>
      <c r="I7272" s="10">
        <v>1.2063121E-2</v>
      </c>
      <c r="J7272">
        <v>20.25</v>
      </c>
      <c r="K7272">
        <v>20.25</v>
      </c>
      <c r="L7272" s="3">
        <v>183.5924</v>
      </c>
      <c r="M7272">
        <v>4</v>
      </c>
      <c r="N7272">
        <f>+$Q$876-Tabla13[[#This Row],[Outlet Establishment Year]]</f>
        <v>4</v>
      </c>
      <c r="O7272">
        <f>+Tabla13[[#This Row],[Sales]]/Tabla13[[#This Row],[Antigüedad]]</f>
        <v>45.898099999999999</v>
      </c>
      <c r="P7272" s="4">
        <f>+Tabla13[[#This Row],[Sales]]/Tabla13[[#This Row],[Item Weight corregido]]</f>
        <v>9.0662913580246904</v>
      </c>
    </row>
    <row r="7273" spans="1:16" x14ac:dyDescent="0.3">
      <c r="A7273" t="s">
        <v>12</v>
      </c>
      <c r="B7273" t="s">
        <v>478</v>
      </c>
      <c r="C7273" t="s">
        <v>1585</v>
      </c>
      <c r="D7273">
        <v>2020</v>
      </c>
      <c r="E7273" t="s">
        <v>1594</v>
      </c>
      <c r="F7273" t="s">
        <v>1603</v>
      </c>
      <c r="G7273" t="s">
        <v>1606</v>
      </c>
      <c r="H7273" t="s">
        <v>1607</v>
      </c>
      <c r="I7273" s="10">
        <v>2.0686161000000002E-2</v>
      </c>
      <c r="J7273">
        <v>11.5</v>
      </c>
      <c r="K7273">
        <v>11.5</v>
      </c>
      <c r="L7273" s="3">
        <v>85.054000000000002</v>
      </c>
      <c r="M7273">
        <v>4</v>
      </c>
      <c r="N7273">
        <f>+$Q$876-Tabla13[[#This Row],[Outlet Establishment Year]]</f>
        <v>4</v>
      </c>
      <c r="O7273">
        <f>+Tabla13[[#This Row],[Sales]]/Tabla13[[#This Row],[Antigüedad]]</f>
        <v>21.263500000000001</v>
      </c>
      <c r="P7273" s="4">
        <f>+Tabla13[[#This Row],[Sales]]/Tabla13[[#This Row],[Item Weight corregido]]</f>
        <v>7.3959999999999999</v>
      </c>
    </row>
    <row r="7274" spans="1:16" x14ac:dyDescent="0.3">
      <c r="A7274" t="s">
        <v>12</v>
      </c>
      <c r="B7274" t="s">
        <v>970</v>
      </c>
      <c r="C7274" t="s">
        <v>1585</v>
      </c>
      <c r="D7274">
        <v>2020</v>
      </c>
      <c r="E7274" t="s">
        <v>1594</v>
      </c>
      <c r="F7274" t="s">
        <v>1603</v>
      </c>
      <c r="G7274" t="s">
        <v>1606</v>
      </c>
      <c r="H7274" t="s">
        <v>1607</v>
      </c>
      <c r="I7274" s="10">
        <v>0.144832027</v>
      </c>
      <c r="J7274">
        <v>11.6</v>
      </c>
      <c r="K7274">
        <v>11.6</v>
      </c>
      <c r="L7274" s="3">
        <v>239.82220000000001</v>
      </c>
      <c r="M7274">
        <v>4</v>
      </c>
      <c r="N7274">
        <f>+$Q$876-Tabla13[[#This Row],[Outlet Establishment Year]]</f>
        <v>4</v>
      </c>
      <c r="O7274">
        <f>+Tabla13[[#This Row],[Sales]]/Tabla13[[#This Row],[Antigüedad]]</f>
        <v>59.955550000000002</v>
      </c>
      <c r="P7274" s="4">
        <f>+Tabla13[[#This Row],[Sales]]/Tabla13[[#This Row],[Item Weight corregido]]</f>
        <v>20.674327586206896</v>
      </c>
    </row>
    <row r="7275" spans="1:16" x14ac:dyDescent="0.3">
      <c r="A7275" t="s">
        <v>12</v>
      </c>
      <c r="B7275" t="s">
        <v>520</v>
      </c>
      <c r="C7275" t="s">
        <v>1585</v>
      </c>
      <c r="D7275">
        <v>2020</v>
      </c>
      <c r="E7275" t="s">
        <v>1594</v>
      </c>
      <c r="F7275" t="s">
        <v>1603</v>
      </c>
      <c r="G7275" t="s">
        <v>1606</v>
      </c>
      <c r="H7275" t="s">
        <v>1607</v>
      </c>
      <c r="I7275" s="10">
        <v>0.107662745</v>
      </c>
      <c r="J7275">
        <v>11.8</v>
      </c>
      <c r="K7275">
        <v>11.8</v>
      </c>
      <c r="L7275" s="3">
        <v>224.1772</v>
      </c>
      <c r="M7275">
        <v>4</v>
      </c>
      <c r="N7275">
        <f>+$Q$876-Tabla13[[#This Row],[Outlet Establishment Year]]</f>
        <v>4</v>
      </c>
      <c r="O7275">
        <f>+Tabla13[[#This Row],[Sales]]/Tabla13[[#This Row],[Antigüedad]]</f>
        <v>56.0443</v>
      </c>
      <c r="P7275" s="4">
        <f>+Tabla13[[#This Row],[Sales]]/Tabla13[[#This Row],[Item Weight corregido]]</f>
        <v>18.998067796610169</v>
      </c>
    </row>
    <row r="7276" spans="1:16" x14ac:dyDescent="0.3">
      <c r="A7276" t="s">
        <v>12</v>
      </c>
      <c r="B7276" t="s">
        <v>1543</v>
      </c>
      <c r="C7276" t="s">
        <v>1585</v>
      </c>
      <c r="D7276">
        <v>2020</v>
      </c>
      <c r="E7276" t="s">
        <v>1594</v>
      </c>
      <c r="F7276" t="s">
        <v>1603</v>
      </c>
      <c r="G7276" t="s">
        <v>1606</v>
      </c>
      <c r="H7276" t="s">
        <v>1607</v>
      </c>
      <c r="I7276" s="10">
        <v>7.9523619000000004E-2</v>
      </c>
      <c r="J7276">
        <v>12.8</v>
      </c>
      <c r="K7276">
        <v>12.8</v>
      </c>
      <c r="L7276" s="3">
        <v>181.76079999999999</v>
      </c>
      <c r="M7276">
        <v>4</v>
      </c>
      <c r="N7276">
        <f>+$Q$876-Tabla13[[#This Row],[Outlet Establishment Year]]</f>
        <v>4</v>
      </c>
      <c r="O7276">
        <f>+Tabla13[[#This Row],[Sales]]/Tabla13[[#This Row],[Antigüedad]]</f>
        <v>45.440199999999997</v>
      </c>
      <c r="P7276" s="4">
        <f>+Tabla13[[#This Row],[Sales]]/Tabla13[[#This Row],[Item Weight corregido]]</f>
        <v>14.200062499999998</v>
      </c>
    </row>
    <row r="7277" spans="1:16" x14ac:dyDescent="0.3">
      <c r="A7277" t="s">
        <v>12</v>
      </c>
      <c r="B7277" t="s">
        <v>1448</v>
      </c>
      <c r="C7277" t="s">
        <v>1585</v>
      </c>
      <c r="D7277">
        <v>2020</v>
      </c>
      <c r="E7277" t="s">
        <v>1594</v>
      </c>
      <c r="F7277" t="s">
        <v>1603</v>
      </c>
      <c r="G7277" t="s">
        <v>1606</v>
      </c>
      <c r="H7277" t="s">
        <v>1607</v>
      </c>
      <c r="I7277" s="10">
        <v>9.9704557999999999E-2</v>
      </c>
      <c r="J7277">
        <v>15.6</v>
      </c>
      <c r="K7277">
        <v>15.6</v>
      </c>
      <c r="L7277" s="3">
        <v>63.119399999999999</v>
      </c>
      <c r="M7277">
        <v>4</v>
      </c>
      <c r="N7277">
        <f>+$Q$876-Tabla13[[#This Row],[Outlet Establishment Year]]</f>
        <v>4</v>
      </c>
      <c r="O7277">
        <f>+Tabla13[[#This Row],[Sales]]/Tabla13[[#This Row],[Antigüedad]]</f>
        <v>15.77985</v>
      </c>
      <c r="P7277" s="4">
        <f>+Tabla13[[#This Row],[Sales]]/Tabla13[[#This Row],[Item Weight corregido]]</f>
        <v>4.0461153846153843</v>
      </c>
    </row>
    <row r="7278" spans="1:16" x14ac:dyDescent="0.3">
      <c r="A7278" t="s">
        <v>12</v>
      </c>
      <c r="B7278" t="s">
        <v>770</v>
      </c>
      <c r="C7278" t="s">
        <v>1585</v>
      </c>
      <c r="D7278">
        <v>2020</v>
      </c>
      <c r="E7278" t="s">
        <v>1594</v>
      </c>
      <c r="F7278" t="s">
        <v>1603</v>
      </c>
      <c r="G7278" t="s">
        <v>1606</v>
      </c>
      <c r="H7278" t="s">
        <v>1607</v>
      </c>
      <c r="I7278" s="10">
        <v>0.17179432</v>
      </c>
      <c r="J7278">
        <v>18.25</v>
      </c>
      <c r="K7278">
        <v>18.25</v>
      </c>
      <c r="L7278" s="3">
        <v>154.66300000000001</v>
      </c>
      <c r="M7278">
        <v>4</v>
      </c>
      <c r="N7278">
        <f>+$Q$876-Tabla13[[#This Row],[Outlet Establishment Year]]</f>
        <v>4</v>
      </c>
      <c r="O7278">
        <f>+Tabla13[[#This Row],[Sales]]/Tabla13[[#This Row],[Antigüedad]]</f>
        <v>38.665750000000003</v>
      </c>
      <c r="P7278" s="4">
        <f>+Tabla13[[#This Row],[Sales]]/Tabla13[[#This Row],[Item Weight corregido]]</f>
        <v>8.4746849315068502</v>
      </c>
    </row>
    <row r="7279" spans="1:16" x14ac:dyDescent="0.3">
      <c r="A7279" t="s">
        <v>12</v>
      </c>
      <c r="B7279" t="s">
        <v>479</v>
      </c>
      <c r="C7279" t="s">
        <v>1576</v>
      </c>
      <c r="D7279">
        <v>2020</v>
      </c>
      <c r="E7279" t="s">
        <v>1594</v>
      </c>
      <c r="F7279" t="s">
        <v>1603</v>
      </c>
      <c r="G7279" t="s">
        <v>1606</v>
      </c>
      <c r="H7279" t="s">
        <v>1607</v>
      </c>
      <c r="I7279" s="10">
        <v>3.0418997999999999E-2</v>
      </c>
      <c r="J7279">
        <v>5.88</v>
      </c>
      <c r="K7279">
        <v>5.88</v>
      </c>
      <c r="L7279" s="3">
        <v>103.099</v>
      </c>
      <c r="M7279">
        <v>4</v>
      </c>
      <c r="N7279">
        <f>+$Q$876-Tabla13[[#This Row],[Outlet Establishment Year]]</f>
        <v>4</v>
      </c>
      <c r="O7279">
        <f>+Tabla13[[#This Row],[Sales]]/Tabla13[[#This Row],[Antigüedad]]</f>
        <v>25.774750000000001</v>
      </c>
      <c r="P7279" s="4">
        <f>+Tabla13[[#This Row],[Sales]]/Tabla13[[#This Row],[Item Weight corregido]]</f>
        <v>17.533843537414967</v>
      </c>
    </row>
    <row r="7280" spans="1:16" x14ac:dyDescent="0.3">
      <c r="A7280" t="s">
        <v>12</v>
      </c>
      <c r="B7280" t="s">
        <v>364</v>
      </c>
      <c r="C7280" t="s">
        <v>1576</v>
      </c>
      <c r="D7280">
        <v>2020</v>
      </c>
      <c r="E7280" t="s">
        <v>1594</v>
      </c>
      <c r="F7280" t="s">
        <v>1603</v>
      </c>
      <c r="G7280" t="s">
        <v>1606</v>
      </c>
      <c r="H7280" t="s">
        <v>1607</v>
      </c>
      <c r="I7280" s="10">
        <v>1.1437302E-2</v>
      </c>
      <c r="J7280">
        <v>6.1150000000000002</v>
      </c>
      <c r="K7280">
        <v>6.1150000000000002</v>
      </c>
      <c r="L7280" s="3">
        <v>92.448800000000006</v>
      </c>
      <c r="M7280">
        <v>4</v>
      </c>
      <c r="N7280">
        <f>+$Q$876-Tabla13[[#This Row],[Outlet Establishment Year]]</f>
        <v>4</v>
      </c>
      <c r="O7280">
        <f>+Tabla13[[#This Row],[Sales]]/Tabla13[[#This Row],[Antigüedad]]</f>
        <v>23.112200000000001</v>
      </c>
      <c r="P7280" s="4">
        <f>+Tabla13[[#This Row],[Sales]]/Tabla13[[#This Row],[Item Weight corregido]]</f>
        <v>15.118364677023713</v>
      </c>
    </row>
    <row r="7281" spans="1:16" x14ac:dyDescent="0.3">
      <c r="A7281" t="s">
        <v>12</v>
      </c>
      <c r="B7281" t="s">
        <v>614</v>
      </c>
      <c r="C7281" t="s">
        <v>1576</v>
      </c>
      <c r="D7281">
        <v>2020</v>
      </c>
      <c r="E7281" t="s">
        <v>1594</v>
      </c>
      <c r="F7281" t="s">
        <v>1603</v>
      </c>
      <c r="G7281" t="s">
        <v>1606</v>
      </c>
      <c r="H7281" t="s">
        <v>1607</v>
      </c>
      <c r="I7281" s="10">
        <v>0.12758734399999999</v>
      </c>
      <c r="J7281">
        <v>8.35</v>
      </c>
      <c r="K7281">
        <v>8.35</v>
      </c>
      <c r="L7281" s="3">
        <v>76.535399999999996</v>
      </c>
      <c r="M7281">
        <v>4</v>
      </c>
      <c r="N7281">
        <f>+$Q$876-Tabla13[[#This Row],[Outlet Establishment Year]]</f>
        <v>4</v>
      </c>
      <c r="O7281">
        <f>+Tabla13[[#This Row],[Sales]]/Tabla13[[#This Row],[Antigüedad]]</f>
        <v>19.133849999999999</v>
      </c>
      <c r="P7281" s="4">
        <f>+Tabla13[[#This Row],[Sales]]/Tabla13[[#This Row],[Item Weight corregido]]</f>
        <v>9.1659161676646708</v>
      </c>
    </row>
    <row r="7282" spans="1:16" x14ac:dyDescent="0.3">
      <c r="A7282" t="s">
        <v>12</v>
      </c>
      <c r="B7282" t="s">
        <v>1211</v>
      </c>
      <c r="C7282" t="s">
        <v>1576</v>
      </c>
      <c r="D7282">
        <v>2020</v>
      </c>
      <c r="E7282" t="s">
        <v>1594</v>
      </c>
      <c r="F7282" t="s">
        <v>1603</v>
      </c>
      <c r="G7282" t="s">
        <v>1606</v>
      </c>
      <c r="H7282" t="s">
        <v>1607</v>
      </c>
      <c r="I7282" s="10">
        <v>0.13842352999999999</v>
      </c>
      <c r="J7282">
        <v>8.8949999999999996</v>
      </c>
      <c r="K7282">
        <v>8.8949999999999996</v>
      </c>
      <c r="L7282" s="3">
        <v>163.02359999999999</v>
      </c>
      <c r="M7282">
        <v>4</v>
      </c>
      <c r="N7282">
        <f>+$Q$876-Tabla13[[#This Row],[Outlet Establishment Year]]</f>
        <v>4</v>
      </c>
      <c r="O7282">
        <f>+Tabla13[[#This Row],[Sales]]/Tabla13[[#This Row],[Antigüedad]]</f>
        <v>40.755899999999997</v>
      </c>
      <c r="P7282" s="4">
        <f>+Tabla13[[#This Row],[Sales]]/Tabla13[[#This Row],[Item Weight corregido]]</f>
        <v>18.327554806070825</v>
      </c>
    </row>
    <row r="7283" spans="1:16" x14ac:dyDescent="0.3">
      <c r="A7283" t="s">
        <v>12</v>
      </c>
      <c r="B7283" t="s">
        <v>1236</v>
      </c>
      <c r="C7283" t="s">
        <v>1576</v>
      </c>
      <c r="D7283">
        <v>2020</v>
      </c>
      <c r="E7283" t="s">
        <v>1594</v>
      </c>
      <c r="F7283" t="s">
        <v>1603</v>
      </c>
      <c r="G7283" t="s">
        <v>1606</v>
      </c>
      <c r="H7283" t="s">
        <v>1607</v>
      </c>
      <c r="I7283" s="10">
        <v>3.2637619999999999E-2</v>
      </c>
      <c r="J7283">
        <v>10.895</v>
      </c>
      <c r="K7283">
        <v>10.895</v>
      </c>
      <c r="L7283" s="3">
        <v>147.71019999999999</v>
      </c>
      <c r="M7283">
        <v>4</v>
      </c>
      <c r="N7283">
        <f>+$Q$876-Tabla13[[#This Row],[Outlet Establishment Year]]</f>
        <v>4</v>
      </c>
      <c r="O7283">
        <f>+Tabla13[[#This Row],[Sales]]/Tabla13[[#This Row],[Antigüedad]]</f>
        <v>36.927549999999997</v>
      </c>
      <c r="P7283" s="4">
        <f>+Tabla13[[#This Row],[Sales]]/Tabla13[[#This Row],[Item Weight corregido]]</f>
        <v>13.557613584212941</v>
      </c>
    </row>
    <row r="7284" spans="1:16" x14ac:dyDescent="0.3">
      <c r="A7284" t="s">
        <v>12</v>
      </c>
      <c r="B7284" t="s">
        <v>1419</v>
      </c>
      <c r="C7284" t="s">
        <v>1576</v>
      </c>
      <c r="D7284">
        <v>2020</v>
      </c>
      <c r="E7284" t="s">
        <v>1594</v>
      </c>
      <c r="F7284" t="s">
        <v>1603</v>
      </c>
      <c r="G7284" t="s">
        <v>1606</v>
      </c>
      <c r="H7284" t="s">
        <v>1607</v>
      </c>
      <c r="I7284" s="10">
        <v>9.9343351999999996E-2</v>
      </c>
      <c r="J7284">
        <v>13.1</v>
      </c>
      <c r="K7284">
        <v>13.1</v>
      </c>
      <c r="L7284" s="3">
        <v>198.17679999999999</v>
      </c>
      <c r="M7284">
        <v>4</v>
      </c>
      <c r="N7284">
        <f>+$Q$876-Tabla13[[#This Row],[Outlet Establishment Year]]</f>
        <v>4</v>
      </c>
      <c r="O7284">
        <f>+Tabla13[[#This Row],[Sales]]/Tabla13[[#This Row],[Antigüedad]]</f>
        <v>49.544199999999996</v>
      </c>
      <c r="P7284" s="4">
        <f>+Tabla13[[#This Row],[Sales]]/Tabla13[[#This Row],[Item Weight corregido]]</f>
        <v>15.128</v>
      </c>
    </row>
    <row r="7285" spans="1:16" x14ac:dyDescent="0.3">
      <c r="A7285" t="s">
        <v>12</v>
      </c>
      <c r="B7285" t="s">
        <v>1018</v>
      </c>
      <c r="C7285" t="s">
        <v>1576</v>
      </c>
      <c r="D7285">
        <v>2020</v>
      </c>
      <c r="E7285" t="s">
        <v>1594</v>
      </c>
      <c r="F7285" t="s">
        <v>1603</v>
      </c>
      <c r="G7285" t="s">
        <v>1606</v>
      </c>
      <c r="H7285" t="s">
        <v>1607</v>
      </c>
      <c r="I7285" s="10">
        <v>6.0768862E-2</v>
      </c>
      <c r="J7285">
        <v>14</v>
      </c>
      <c r="K7285">
        <v>14</v>
      </c>
      <c r="L7285" s="3">
        <v>154.8656</v>
      </c>
      <c r="M7285">
        <v>4</v>
      </c>
      <c r="N7285">
        <f>+$Q$876-Tabla13[[#This Row],[Outlet Establishment Year]]</f>
        <v>4</v>
      </c>
      <c r="O7285">
        <f>+Tabla13[[#This Row],[Sales]]/Tabla13[[#This Row],[Antigüedad]]</f>
        <v>38.7164</v>
      </c>
      <c r="P7285" s="4">
        <f>+Tabla13[[#This Row],[Sales]]/Tabla13[[#This Row],[Item Weight corregido]]</f>
        <v>11.061828571428572</v>
      </c>
    </row>
    <row r="7286" spans="1:16" x14ac:dyDescent="0.3">
      <c r="A7286" t="s">
        <v>12</v>
      </c>
      <c r="B7286" t="s">
        <v>1499</v>
      </c>
      <c r="C7286" t="s">
        <v>1576</v>
      </c>
      <c r="D7286">
        <v>2020</v>
      </c>
      <c r="E7286" t="s">
        <v>1594</v>
      </c>
      <c r="F7286" t="s">
        <v>1603</v>
      </c>
      <c r="G7286" t="s">
        <v>1606</v>
      </c>
      <c r="H7286" t="s">
        <v>1607</v>
      </c>
      <c r="I7286" s="10">
        <v>0.110653377</v>
      </c>
      <c r="J7286">
        <v>15.85</v>
      </c>
      <c r="K7286">
        <v>15.85</v>
      </c>
      <c r="L7286" s="3">
        <v>36.950600000000001</v>
      </c>
      <c r="M7286">
        <v>4</v>
      </c>
      <c r="N7286">
        <f>+$Q$876-Tabla13[[#This Row],[Outlet Establishment Year]]</f>
        <v>4</v>
      </c>
      <c r="O7286">
        <f>+Tabla13[[#This Row],[Sales]]/Tabla13[[#This Row],[Antigüedad]]</f>
        <v>9.2376500000000004</v>
      </c>
      <c r="P7286" s="4">
        <f>+Tabla13[[#This Row],[Sales]]/Tabla13[[#This Row],[Item Weight corregido]]</f>
        <v>2.3312681388012622</v>
      </c>
    </row>
    <row r="7287" spans="1:16" x14ac:dyDescent="0.3">
      <c r="A7287" t="s">
        <v>12</v>
      </c>
      <c r="B7287" t="s">
        <v>1402</v>
      </c>
      <c r="C7287" t="s">
        <v>1576</v>
      </c>
      <c r="D7287">
        <v>2020</v>
      </c>
      <c r="E7287" t="s">
        <v>1594</v>
      </c>
      <c r="F7287" t="s">
        <v>1603</v>
      </c>
      <c r="G7287" t="s">
        <v>1606</v>
      </c>
      <c r="H7287" t="s">
        <v>1607</v>
      </c>
      <c r="I7287" s="10">
        <v>4.807227E-2</v>
      </c>
      <c r="J7287">
        <v>16.100000000000001</v>
      </c>
      <c r="K7287">
        <v>16.100000000000001</v>
      </c>
      <c r="L7287" s="3">
        <v>126.53619999999999</v>
      </c>
      <c r="M7287">
        <v>4</v>
      </c>
      <c r="N7287">
        <f>+$Q$876-Tabla13[[#This Row],[Outlet Establishment Year]]</f>
        <v>4</v>
      </c>
      <c r="O7287">
        <f>+Tabla13[[#This Row],[Sales]]/Tabla13[[#This Row],[Antigüedad]]</f>
        <v>31.634049999999998</v>
      </c>
      <c r="P7287" s="4">
        <f>+Tabla13[[#This Row],[Sales]]/Tabla13[[#This Row],[Item Weight corregido]]</f>
        <v>7.8593913043478247</v>
      </c>
    </row>
    <row r="7288" spans="1:16" x14ac:dyDescent="0.3">
      <c r="A7288" t="s">
        <v>12</v>
      </c>
      <c r="B7288" t="s">
        <v>156</v>
      </c>
      <c r="C7288" t="s">
        <v>1576</v>
      </c>
      <c r="D7288">
        <v>2020</v>
      </c>
      <c r="E7288" t="s">
        <v>1594</v>
      </c>
      <c r="F7288" t="s">
        <v>1603</v>
      </c>
      <c r="G7288" t="s">
        <v>1606</v>
      </c>
      <c r="H7288" t="s">
        <v>1607</v>
      </c>
      <c r="I7288" s="10">
        <v>4.1806702000000001E-2</v>
      </c>
      <c r="J7288">
        <v>19.600000000000001</v>
      </c>
      <c r="K7288">
        <v>19.600000000000001</v>
      </c>
      <c r="L7288" s="3">
        <v>48.837600000000002</v>
      </c>
      <c r="M7288">
        <v>4</v>
      </c>
      <c r="N7288">
        <f>+$Q$876-Tabla13[[#This Row],[Outlet Establishment Year]]</f>
        <v>4</v>
      </c>
      <c r="O7288">
        <f>+Tabla13[[#This Row],[Sales]]/Tabla13[[#This Row],[Antigüedad]]</f>
        <v>12.2094</v>
      </c>
      <c r="P7288" s="4">
        <f>+Tabla13[[#This Row],[Sales]]/Tabla13[[#This Row],[Item Weight corregido]]</f>
        <v>2.4917142857142855</v>
      </c>
    </row>
    <row r="7289" spans="1:16" x14ac:dyDescent="0.3">
      <c r="A7289" t="s">
        <v>12</v>
      </c>
      <c r="B7289" t="s">
        <v>1533</v>
      </c>
      <c r="C7289" t="s">
        <v>1576</v>
      </c>
      <c r="D7289">
        <v>2020</v>
      </c>
      <c r="E7289" t="s">
        <v>1594</v>
      </c>
      <c r="F7289" t="s">
        <v>1603</v>
      </c>
      <c r="G7289" t="s">
        <v>1606</v>
      </c>
      <c r="H7289" t="s">
        <v>1607</v>
      </c>
      <c r="I7289" s="10">
        <v>0.122208091</v>
      </c>
      <c r="J7289">
        <v>20.7</v>
      </c>
      <c r="K7289">
        <v>20.7</v>
      </c>
      <c r="L7289" s="3">
        <v>119.7466</v>
      </c>
      <c r="M7289">
        <v>4</v>
      </c>
      <c r="N7289">
        <f>+$Q$876-Tabla13[[#This Row],[Outlet Establishment Year]]</f>
        <v>4</v>
      </c>
      <c r="O7289">
        <f>+Tabla13[[#This Row],[Sales]]/Tabla13[[#This Row],[Antigüedad]]</f>
        <v>29.93665</v>
      </c>
      <c r="P7289" s="4">
        <f>+Tabla13[[#This Row],[Sales]]/Tabla13[[#This Row],[Item Weight corregido]]</f>
        <v>5.7848599033816424</v>
      </c>
    </row>
    <row r="7290" spans="1:16" x14ac:dyDescent="0.3">
      <c r="A7290" t="s">
        <v>12</v>
      </c>
      <c r="B7290" t="s">
        <v>699</v>
      </c>
      <c r="C7290" t="s">
        <v>1574</v>
      </c>
      <c r="D7290">
        <v>2020</v>
      </c>
      <c r="E7290" t="s">
        <v>1594</v>
      </c>
      <c r="F7290" t="s">
        <v>1603</v>
      </c>
      <c r="G7290" t="s">
        <v>1606</v>
      </c>
      <c r="H7290" t="s">
        <v>1607</v>
      </c>
      <c r="I7290" s="10">
        <v>7.7756427000000003E-2</v>
      </c>
      <c r="J7290">
        <v>5.82</v>
      </c>
      <c r="K7290">
        <v>5.82</v>
      </c>
      <c r="L7290" s="3">
        <v>254.53299999999999</v>
      </c>
      <c r="M7290">
        <v>4</v>
      </c>
      <c r="N7290">
        <f>+$Q$876-Tabla13[[#This Row],[Outlet Establishment Year]]</f>
        <v>4</v>
      </c>
      <c r="O7290">
        <f>+Tabla13[[#This Row],[Sales]]/Tabla13[[#This Row],[Antigüedad]]</f>
        <v>63.633249999999997</v>
      </c>
      <c r="P7290" s="4">
        <f>+Tabla13[[#This Row],[Sales]]/Tabla13[[#This Row],[Item Weight corregido]]</f>
        <v>43.734192439862539</v>
      </c>
    </row>
    <row r="7291" spans="1:16" x14ac:dyDescent="0.3">
      <c r="A7291" t="s">
        <v>12</v>
      </c>
      <c r="B7291" t="s">
        <v>725</v>
      </c>
      <c r="C7291" t="s">
        <v>1574</v>
      </c>
      <c r="D7291">
        <v>2020</v>
      </c>
      <c r="E7291" t="s">
        <v>1594</v>
      </c>
      <c r="F7291" t="s">
        <v>1603</v>
      </c>
      <c r="G7291" t="s">
        <v>1604</v>
      </c>
      <c r="H7291" t="s">
        <v>1607</v>
      </c>
      <c r="I7291" s="10">
        <v>2.9146620000000002E-2</v>
      </c>
      <c r="J7291">
        <v>6.76</v>
      </c>
      <c r="K7291">
        <v>6.76</v>
      </c>
      <c r="L7291" s="3">
        <v>79.296000000000006</v>
      </c>
      <c r="M7291">
        <v>4</v>
      </c>
      <c r="N7291">
        <f>+$Q$876-Tabla13[[#This Row],[Outlet Establishment Year]]</f>
        <v>4</v>
      </c>
      <c r="O7291">
        <f>+Tabla13[[#This Row],[Sales]]/Tabla13[[#This Row],[Antigüedad]]</f>
        <v>19.824000000000002</v>
      </c>
      <c r="P7291" s="4">
        <f>+Tabla13[[#This Row],[Sales]]/Tabla13[[#This Row],[Item Weight corregido]]</f>
        <v>11.730177514792901</v>
      </c>
    </row>
    <row r="7292" spans="1:16" x14ac:dyDescent="0.3">
      <c r="A7292" t="s">
        <v>12</v>
      </c>
      <c r="B7292" t="s">
        <v>1146</v>
      </c>
      <c r="C7292" t="s">
        <v>1574</v>
      </c>
      <c r="D7292">
        <v>2020</v>
      </c>
      <c r="E7292" t="s">
        <v>1594</v>
      </c>
      <c r="F7292" t="s">
        <v>1603</v>
      </c>
      <c r="G7292" t="s">
        <v>1604</v>
      </c>
      <c r="H7292" t="s">
        <v>1607</v>
      </c>
      <c r="I7292" s="10">
        <v>8.8864488000000005E-2</v>
      </c>
      <c r="J7292">
        <v>7.72</v>
      </c>
      <c r="K7292">
        <v>7.72</v>
      </c>
      <c r="L7292" s="3">
        <v>119.3466</v>
      </c>
      <c r="M7292">
        <v>4</v>
      </c>
      <c r="N7292">
        <f>+$Q$876-Tabla13[[#This Row],[Outlet Establishment Year]]</f>
        <v>4</v>
      </c>
      <c r="O7292">
        <f>+Tabla13[[#This Row],[Sales]]/Tabla13[[#This Row],[Antigüedad]]</f>
        <v>29.836649999999999</v>
      </c>
      <c r="P7292" s="4">
        <f>+Tabla13[[#This Row],[Sales]]/Tabla13[[#This Row],[Item Weight corregido]]</f>
        <v>15.45940414507772</v>
      </c>
    </row>
    <row r="7293" spans="1:16" x14ac:dyDescent="0.3">
      <c r="A7293" t="s">
        <v>12</v>
      </c>
      <c r="B7293" t="s">
        <v>1058</v>
      </c>
      <c r="C7293" t="s">
        <v>1574</v>
      </c>
      <c r="D7293">
        <v>2020</v>
      </c>
      <c r="E7293" t="s">
        <v>1594</v>
      </c>
      <c r="F7293" t="s">
        <v>1603</v>
      </c>
      <c r="G7293" t="s">
        <v>1604</v>
      </c>
      <c r="H7293" t="s">
        <v>1607</v>
      </c>
      <c r="I7293" s="10">
        <v>0.172042892</v>
      </c>
      <c r="J7293">
        <v>9.3949999999999996</v>
      </c>
      <c r="K7293">
        <v>9.3949999999999996</v>
      </c>
      <c r="L7293" s="3">
        <v>139.9838</v>
      </c>
      <c r="M7293">
        <v>4</v>
      </c>
      <c r="N7293">
        <f>+$Q$876-Tabla13[[#This Row],[Outlet Establishment Year]]</f>
        <v>4</v>
      </c>
      <c r="O7293">
        <f>+Tabla13[[#This Row],[Sales]]/Tabla13[[#This Row],[Antigüedad]]</f>
        <v>34.995950000000001</v>
      </c>
      <c r="P7293" s="4">
        <f>+Tabla13[[#This Row],[Sales]]/Tabla13[[#This Row],[Item Weight corregido]]</f>
        <v>14.899819052687601</v>
      </c>
    </row>
    <row r="7294" spans="1:16" x14ac:dyDescent="0.3">
      <c r="A7294" t="s">
        <v>12</v>
      </c>
      <c r="B7294" t="s">
        <v>223</v>
      </c>
      <c r="C7294" t="s">
        <v>1574</v>
      </c>
      <c r="D7294">
        <v>2020</v>
      </c>
      <c r="E7294" t="s">
        <v>1594</v>
      </c>
      <c r="F7294" t="s">
        <v>1603</v>
      </c>
      <c r="G7294" t="s">
        <v>1604</v>
      </c>
      <c r="H7294" t="s">
        <v>1607</v>
      </c>
      <c r="I7294" s="10">
        <v>5.3887300999999999E-2</v>
      </c>
      <c r="J7294">
        <v>10.1</v>
      </c>
      <c r="K7294">
        <v>10.1</v>
      </c>
      <c r="L7294" s="3">
        <v>225.6088</v>
      </c>
      <c r="M7294">
        <v>4</v>
      </c>
      <c r="N7294">
        <f>+$Q$876-Tabla13[[#This Row],[Outlet Establishment Year]]</f>
        <v>4</v>
      </c>
      <c r="O7294">
        <f>+Tabla13[[#This Row],[Sales]]/Tabla13[[#This Row],[Antigüedad]]</f>
        <v>56.402200000000001</v>
      </c>
      <c r="P7294" s="4">
        <f>+Tabla13[[#This Row],[Sales]]/Tabla13[[#This Row],[Item Weight corregido]]</f>
        <v>22.337504950495049</v>
      </c>
    </row>
    <row r="7295" spans="1:16" x14ac:dyDescent="0.3">
      <c r="A7295" t="s">
        <v>12</v>
      </c>
      <c r="B7295" t="s">
        <v>734</v>
      </c>
      <c r="C7295" t="s">
        <v>1574</v>
      </c>
      <c r="D7295">
        <v>2020</v>
      </c>
      <c r="E7295" t="s">
        <v>1594</v>
      </c>
      <c r="F7295" t="s">
        <v>1603</v>
      </c>
      <c r="G7295" t="s">
        <v>1604</v>
      </c>
      <c r="H7295" t="s">
        <v>1607</v>
      </c>
      <c r="I7295" s="10">
        <v>5.4079556000000001E-2</v>
      </c>
      <c r="J7295">
        <v>11.1</v>
      </c>
      <c r="K7295">
        <v>11.1</v>
      </c>
      <c r="L7295" s="3">
        <v>165.95259999999999</v>
      </c>
      <c r="M7295">
        <v>4</v>
      </c>
      <c r="N7295">
        <f>+$Q$876-Tabla13[[#This Row],[Outlet Establishment Year]]</f>
        <v>4</v>
      </c>
      <c r="O7295">
        <f>+Tabla13[[#This Row],[Sales]]/Tabla13[[#This Row],[Antigüedad]]</f>
        <v>41.488149999999997</v>
      </c>
      <c r="P7295" s="4">
        <f>+Tabla13[[#This Row],[Sales]]/Tabla13[[#This Row],[Item Weight corregido]]</f>
        <v>14.950684684684685</v>
      </c>
    </row>
    <row r="7296" spans="1:16" x14ac:dyDescent="0.3">
      <c r="A7296" t="s">
        <v>12</v>
      </c>
      <c r="B7296" t="s">
        <v>700</v>
      </c>
      <c r="C7296" t="s">
        <v>1574</v>
      </c>
      <c r="D7296">
        <v>2020</v>
      </c>
      <c r="E7296" t="s">
        <v>1594</v>
      </c>
      <c r="F7296" t="s">
        <v>1603</v>
      </c>
      <c r="G7296" t="s">
        <v>1604</v>
      </c>
      <c r="H7296" t="s">
        <v>1607</v>
      </c>
      <c r="I7296" s="10">
        <v>0.106928681</v>
      </c>
      <c r="J7296">
        <v>12.3</v>
      </c>
      <c r="K7296">
        <v>12.3</v>
      </c>
      <c r="L7296" s="3">
        <v>173.7396</v>
      </c>
      <c r="M7296">
        <v>4</v>
      </c>
      <c r="N7296">
        <f>+$Q$876-Tabla13[[#This Row],[Outlet Establishment Year]]</f>
        <v>4</v>
      </c>
      <c r="O7296">
        <f>+Tabla13[[#This Row],[Sales]]/Tabla13[[#This Row],[Antigüedad]]</f>
        <v>43.434899999999999</v>
      </c>
      <c r="P7296" s="4">
        <f>+Tabla13[[#This Row],[Sales]]/Tabla13[[#This Row],[Item Weight corregido]]</f>
        <v>14.125170731707316</v>
      </c>
    </row>
    <row r="7297" spans="1:16" x14ac:dyDescent="0.3">
      <c r="A7297" t="s">
        <v>12</v>
      </c>
      <c r="B7297" t="s">
        <v>393</v>
      </c>
      <c r="C7297" t="s">
        <v>1574</v>
      </c>
      <c r="D7297">
        <v>2020</v>
      </c>
      <c r="E7297" t="s">
        <v>1594</v>
      </c>
      <c r="F7297" t="s">
        <v>1603</v>
      </c>
      <c r="G7297" t="s">
        <v>1604</v>
      </c>
      <c r="H7297" t="s">
        <v>1607</v>
      </c>
      <c r="I7297" s="10">
        <v>3.8718194999999997E-2</v>
      </c>
      <c r="J7297">
        <v>12.35</v>
      </c>
      <c r="K7297">
        <v>12.35</v>
      </c>
      <c r="L7297" s="3">
        <v>110.657</v>
      </c>
      <c r="M7297">
        <v>4</v>
      </c>
      <c r="N7297">
        <f>+$Q$876-Tabla13[[#This Row],[Outlet Establishment Year]]</f>
        <v>4</v>
      </c>
      <c r="O7297">
        <f>+Tabla13[[#This Row],[Sales]]/Tabla13[[#This Row],[Antigüedad]]</f>
        <v>27.664249999999999</v>
      </c>
      <c r="P7297" s="4">
        <f>+Tabla13[[#This Row],[Sales]]/Tabla13[[#This Row],[Item Weight corregido]]</f>
        <v>8.9600809716599183</v>
      </c>
    </row>
    <row r="7298" spans="1:16" x14ac:dyDescent="0.3">
      <c r="A7298" t="s">
        <v>12</v>
      </c>
      <c r="B7298" t="s">
        <v>771</v>
      </c>
      <c r="C7298" t="s">
        <v>1574</v>
      </c>
      <c r="D7298">
        <v>2020</v>
      </c>
      <c r="E7298" t="s">
        <v>1594</v>
      </c>
      <c r="F7298" t="s">
        <v>1603</v>
      </c>
      <c r="G7298" t="s">
        <v>1604</v>
      </c>
      <c r="H7298" t="s">
        <v>1607</v>
      </c>
      <c r="I7298" s="10">
        <v>8.2215186999999995E-2</v>
      </c>
      <c r="J7298">
        <v>12.5</v>
      </c>
      <c r="K7298">
        <v>12.5</v>
      </c>
      <c r="L7298" s="3">
        <v>91.448800000000006</v>
      </c>
      <c r="M7298">
        <v>4</v>
      </c>
      <c r="N7298">
        <f>+$Q$876-Tabla13[[#This Row],[Outlet Establishment Year]]</f>
        <v>4</v>
      </c>
      <c r="O7298">
        <f>+Tabla13[[#This Row],[Sales]]/Tabla13[[#This Row],[Antigüedad]]</f>
        <v>22.862200000000001</v>
      </c>
      <c r="P7298" s="4">
        <f>+Tabla13[[#This Row],[Sales]]/Tabla13[[#This Row],[Item Weight corregido]]</f>
        <v>7.3159040000000006</v>
      </c>
    </row>
    <row r="7299" spans="1:16" x14ac:dyDescent="0.3">
      <c r="A7299" t="s">
        <v>12</v>
      </c>
      <c r="B7299" t="s">
        <v>1191</v>
      </c>
      <c r="C7299" t="s">
        <v>1574</v>
      </c>
      <c r="D7299">
        <v>2020</v>
      </c>
      <c r="E7299" t="s">
        <v>1594</v>
      </c>
      <c r="F7299" t="s">
        <v>1603</v>
      </c>
      <c r="G7299" t="s">
        <v>1604</v>
      </c>
      <c r="H7299" t="s">
        <v>1607</v>
      </c>
      <c r="I7299" s="10">
        <v>0.110614538</v>
      </c>
      <c r="J7299">
        <v>12.5</v>
      </c>
      <c r="K7299">
        <v>12.5</v>
      </c>
      <c r="L7299" s="3">
        <v>80.659199999999998</v>
      </c>
      <c r="M7299">
        <v>4</v>
      </c>
      <c r="N7299">
        <f>+$Q$876-Tabla13[[#This Row],[Outlet Establishment Year]]</f>
        <v>4</v>
      </c>
      <c r="O7299">
        <f>+Tabla13[[#This Row],[Sales]]/Tabla13[[#This Row],[Antigüedad]]</f>
        <v>20.1648</v>
      </c>
      <c r="P7299" s="4">
        <f>+Tabla13[[#This Row],[Sales]]/Tabla13[[#This Row],[Item Weight corregido]]</f>
        <v>6.4527359999999998</v>
      </c>
    </row>
    <row r="7300" spans="1:16" x14ac:dyDescent="0.3">
      <c r="A7300" t="s">
        <v>12</v>
      </c>
      <c r="B7300" t="s">
        <v>327</v>
      </c>
      <c r="C7300" t="s">
        <v>1574</v>
      </c>
      <c r="D7300">
        <v>2020</v>
      </c>
      <c r="E7300" t="s">
        <v>1594</v>
      </c>
      <c r="F7300" t="s">
        <v>1603</v>
      </c>
      <c r="G7300" t="s">
        <v>1604</v>
      </c>
      <c r="H7300" t="s">
        <v>1607</v>
      </c>
      <c r="I7300" s="10">
        <v>0.152988295</v>
      </c>
      <c r="J7300">
        <v>12.85</v>
      </c>
      <c r="K7300">
        <v>12.85</v>
      </c>
      <c r="L7300" s="3">
        <v>253.73820000000001</v>
      </c>
      <c r="M7300">
        <v>4</v>
      </c>
      <c r="N7300">
        <f>+$Q$876-Tabla13[[#This Row],[Outlet Establishment Year]]</f>
        <v>4</v>
      </c>
      <c r="O7300">
        <f>+Tabla13[[#This Row],[Sales]]/Tabla13[[#This Row],[Antigüedad]]</f>
        <v>63.434550000000002</v>
      </c>
      <c r="P7300" s="4">
        <f>+Tabla13[[#This Row],[Sales]]/Tabla13[[#This Row],[Item Weight corregido]]</f>
        <v>19.746163424124514</v>
      </c>
    </row>
    <row r="7301" spans="1:16" x14ac:dyDescent="0.3">
      <c r="A7301" t="s">
        <v>12</v>
      </c>
      <c r="B7301" t="s">
        <v>922</v>
      </c>
      <c r="C7301" t="s">
        <v>1574</v>
      </c>
      <c r="D7301">
        <v>2020</v>
      </c>
      <c r="E7301" t="s">
        <v>1594</v>
      </c>
      <c r="F7301" t="s">
        <v>1603</v>
      </c>
      <c r="G7301" t="s">
        <v>1604</v>
      </c>
      <c r="H7301" t="s">
        <v>1607</v>
      </c>
      <c r="I7301" s="10">
        <v>0.16062411600000001</v>
      </c>
      <c r="J7301">
        <v>13.5</v>
      </c>
      <c r="K7301">
        <v>13.5</v>
      </c>
      <c r="L7301" s="3">
        <v>147.0102</v>
      </c>
      <c r="M7301">
        <v>4</v>
      </c>
      <c r="N7301">
        <f>+$Q$876-Tabla13[[#This Row],[Outlet Establishment Year]]</f>
        <v>4</v>
      </c>
      <c r="O7301">
        <f>+Tabla13[[#This Row],[Sales]]/Tabla13[[#This Row],[Antigüedad]]</f>
        <v>36.752549999999999</v>
      </c>
      <c r="P7301" s="4">
        <f>+Tabla13[[#This Row],[Sales]]/Tabla13[[#This Row],[Item Weight corregido]]</f>
        <v>10.889644444444444</v>
      </c>
    </row>
    <row r="7302" spans="1:16" x14ac:dyDescent="0.3">
      <c r="A7302" t="s">
        <v>12</v>
      </c>
      <c r="B7302" t="s">
        <v>15</v>
      </c>
      <c r="C7302" t="s">
        <v>1574</v>
      </c>
      <c r="D7302">
        <v>2020</v>
      </c>
      <c r="E7302" t="s">
        <v>1594</v>
      </c>
      <c r="F7302" t="s">
        <v>1603</v>
      </c>
      <c r="G7302" t="s">
        <v>1604</v>
      </c>
      <c r="H7302" t="s">
        <v>1607</v>
      </c>
      <c r="I7302" s="10">
        <v>0.10042308599999999</v>
      </c>
      <c r="J7302">
        <v>15.1</v>
      </c>
      <c r="K7302">
        <v>15.1</v>
      </c>
      <c r="L7302" s="3">
        <v>144.77860000000001</v>
      </c>
      <c r="M7302">
        <v>4</v>
      </c>
      <c r="N7302">
        <f>+$Q$876-Tabla13[[#This Row],[Outlet Establishment Year]]</f>
        <v>4</v>
      </c>
      <c r="O7302">
        <f>+Tabla13[[#This Row],[Sales]]/Tabla13[[#This Row],[Antigüedad]]</f>
        <v>36.194650000000003</v>
      </c>
      <c r="P7302" s="4">
        <f>+Tabla13[[#This Row],[Sales]]/Tabla13[[#This Row],[Item Weight corregido]]</f>
        <v>9.587986754966888</v>
      </c>
    </row>
    <row r="7303" spans="1:16" x14ac:dyDescent="0.3">
      <c r="A7303" t="s">
        <v>12</v>
      </c>
      <c r="B7303" t="s">
        <v>56</v>
      </c>
      <c r="C7303" t="s">
        <v>1574</v>
      </c>
      <c r="D7303">
        <v>2020</v>
      </c>
      <c r="E7303" t="s">
        <v>1594</v>
      </c>
      <c r="F7303" t="s">
        <v>1603</v>
      </c>
      <c r="G7303" t="s">
        <v>1604</v>
      </c>
      <c r="H7303" t="s">
        <v>1607</v>
      </c>
      <c r="I7303" s="10">
        <v>1.9037430000000001E-2</v>
      </c>
      <c r="J7303">
        <v>15.7</v>
      </c>
      <c r="K7303">
        <v>15.7</v>
      </c>
      <c r="L7303" s="3">
        <v>60.553600000000003</v>
      </c>
      <c r="M7303">
        <v>4</v>
      </c>
      <c r="N7303">
        <f>+$Q$876-Tabla13[[#This Row],[Outlet Establishment Year]]</f>
        <v>4</v>
      </c>
      <c r="O7303">
        <f>+Tabla13[[#This Row],[Sales]]/Tabla13[[#This Row],[Antigüedad]]</f>
        <v>15.138400000000001</v>
      </c>
      <c r="P7303" s="4">
        <f>+Tabla13[[#This Row],[Sales]]/Tabla13[[#This Row],[Item Weight corregido]]</f>
        <v>3.8569171974522298</v>
      </c>
    </row>
    <row r="7304" spans="1:16" x14ac:dyDescent="0.3">
      <c r="A7304" t="s">
        <v>12</v>
      </c>
      <c r="B7304" t="s">
        <v>123</v>
      </c>
      <c r="C7304" t="s">
        <v>1574</v>
      </c>
      <c r="D7304">
        <v>2020</v>
      </c>
      <c r="E7304" t="s">
        <v>1594</v>
      </c>
      <c r="F7304" t="s">
        <v>1603</v>
      </c>
      <c r="G7304" t="s">
        <v>1604</v>
      </c>
      <c r="H7304" t="s">
        <v>1607</v>
      </c>
      <c r="I7304" s="10">
        <v>0.120187953</v>
      </c>
      <c r="J7304">
        <v>16.7</v>
      </c>
      <c r="K7304">
        <v>16.7</v>
      </c>
      <c r="L7304" s="3">
        <v>181.29759999999999</v>
      </c>
      <c r="M7304">
        <v>4</v>
      </c>
      <c r="N7304">
        <f>+$Q$876-Tabla13[[#This Row],[Outlet Establishment Year]]</f>
        <v>4</v>
      </c>
      <c r="O7304">
        <f>+Tabla13[[#This Row],[Sales]]/Tabla13[[#This Row],[Antigüedad]]</f>
        <v>45.324399999999997</v>
      </c>
      <c r="P7304" s="4">
        <f>+Tabla13[[#This Row],[Sales]]/Tabla13[[#This Row],[Item Weight corregido]]</f>
        <v>10.85614371257485</v>
      </c>
    </row>
    <row r="7305" spans="1:16" x14ac:dyDescent="0.3">
      <c r="A7305" t="s">
        <v>12</v>
      </c>
      <c r="B7305" t="s">
        <v>307</v>
      </c>
      <c r="C7305" t="s">
        <v>1574</v>
      </c>
      <c r="D7305">
        <v>2020</v>
      </c>
      <c r="E7305" t="s">
        <v>1594</v>
      </c>
      <c r="F7305" t="s">
        <v>1603</v>
      </c>
      <c r="G7305" t="s">
        <v>1604</v>
      </c>
      <c r="H7305" t="s">
        <v>1607</v>
      </c>
      <c r="I7305" s="10">
        <v>0.14349595200000001</v>
      </c>
      <c r="J7305">
        <v>18</v>
      </c>
      <c r="K7305">
        <v>18</v>
      </c>
      <c r="L7305" s="3">
        <v>88.751400000000004</v>
      </c>
      <c r="M7305">
        <v>4</v>
      </c>
      <c r="N7305">
        <f>+$Q$876-Tabla13[[#This Row],[Outlet Establishment Year]]</f>
        <v>4</v>
      </c>
      <c r="O7305">
        <f>+Tabla13[[#This Row],[Sales]]/Tabla13[[#This Row],[Antigüedad]]</f>
        <v>22.187850000000001</v>
      </c>
      <c r="P7305" s="4">
        <f>+Tabla13[[#This Row],[Sales]]/Tabla13[[#This Row],[Item Weight corregido]]</f>
        <v>4.9306333333333336</v>
      </c>
    </row>
    <row r="7306" spans="1:16" x14ac:dyDescent="0.3">
      <c r="A7306" t="s">
        <v>12</v>
      </c>
      <c r="B7306" t="s">
        <v>519</v>
      </c>
      <c r="C7306" t="s">
        <v>1574</v>
      </c>
      <c r="D7306">
        <v>2020</v>
      </c>
      <c r="E7306" t="s">
        <v>1594</v>
      </c>
      <c r="F7306" t="s">
        <v>1603</v>
      </c>
      <c r="G7306" t="s">
        <v>1604</v>
      </c>
      <c r="H7306" t="s">
        <v>1607</v>
      </c>
      <c r="I7306" s="10">
        <v>2.6018497000000002E-2</v>
      </c>
      <c r="J7306">
        <v>19.100000000000001</v>
      </c>
      <c r="K7306">
        <v>19.100000000000001</v>
      </c>
      <c r="L7306" s="3">
        <v>148.24180000000001</v>
      </c>
      <c r="M7306">
        <v>4</v>
      </c>
      <c r="N7306">
        <f>+$Q$876-Tabla13[[#This Row],[Outlet Establishment Year]]</f>
        <v>4</v>
      </c>
      <c r="O7306">
        <f>+Tabla13[[#This Row],[Sales]]/Tabla13[[#This Row],[Antigüedad]]</f>
        <v>37.060450000000003</v>
      </c>
      <c r="P7306" s="4">
        <f>+Tabla13[[#This Row],[Sales]]/Tabla13[[#This Row],[Item Weight corregido]]</f>
        <v>7.7613507853403139</v>
      </c>
    </row>
    <row r="7307" spans="1:16" x14ac:dyDescent="0.3">
      <c r="A7307" t="s">
        <v>12</v>
      </c>
      <c r="B7307" t="s">
        <v>1212</v>
      </c>
      <c r="C7307" t="s">
        <v>1574</v>
      </c>
      <c r="D7307">
        <v>2020</v>
      </c>
      <c r="E7307" t="s">
        <v>1594</v>
      </c>
      <c r="F7307" t="s">
        <v>1603</v>
      </c>
      <c r="G7307" t="s">
        <v>1604</v>
      </c>
      <c r="H7307" t="s">
        <v>1607</v>
      </c>
      <c r="I7307" s="10">
        <v>2.1578923E-2</v>
      </c>
      <c r="J7307">
        <v>19.350000000000001</v>
      </c>
      <c r="K7307">
        <v>19.350000000000001</v>
      </c>
      <c r="L7307" s="3">
        <v>120.5098</v>
      </c>
      <c r="M7307">
        <v>4</v>
      </c>
      <c r="N7307">
        <f>+$Q$876-Tabla13[[#This Row],[Outlet Establishment Year]]</f>
        <v>4</v>
      </c>
      <c r="O7307">
        <f>+Tabla13[[#This Row],[Sales]]/Tabla13[[#This Row],[Antigüedad]]</f>
        <v>30.12745</v>
      </c>
      <c r="P7307" s="4">
        <f>+Tabla13[[#This Row],[Sales]]/Tabla13[[#This Row],[Item Weight corregido]]</f>
        <v>6.2278966408268728</v>
      </c>
    </row>
    <row r="7308" spans="1:16" x14ac:dyDescent="0.3">
      <c r="A7308" t="s">
        <v>12</v>
      </c>
      <c r="B7308" t="s">
        <v>366</v>
      </c>
      <c r="C7308" t="s">
        <v>1574</v>
      </c>
      <c r="D7308">
        <v>2020</v>
      </c>
      <c r="E7308" t="s">
        <v>1594</v>
      </c>
      <c r="F7308" t="s">
        <v>1603</v>
      </c>
      <c r="G7308" t="s">
        <v>1604</v>
      </c>
      <c r="H7308" t="s">
        <v>1607</v>
      </c>
      <c r="I7308" s="10">
        <v>1.4909465E-2</v>
      </c>
      <c r="J7308">
        <v>20.350000000000001</v>
      </c>
      <c r="K7308">
        <v>20.350000000000001</v>
      </c>
      <c r="L7308" s="3">
        <v>232.39580000000001</v>
      </c>
      <c r="M7308">
        <v>4</v>
      </c>
      <c r="N7308">
        <f>+$Q$876-Tabla13[[#This Row],[Outlet Establishment Year]]</f>
        <v>4</v>
      </c>
      <c r="O7308">
        <f>+Tabla13[[#This Row],[Sales]]/Tabla13[[#This Row],[Antigüedad]]</f>
        <v>58.098950000000002</v>
      </c>
      <c r="P7308" s="4">
        <f>+Tabla13[[#This Row],[Sales]]/Tabla13[[#This Row],[Item Weight corregido]]</f>
        <v>11.419941031941031</v>
      </c>
    </row>
    <row r="7309" spans="1:16" x14ac:dyDescent="0.3">
      <c r="A7309" t="s">
        <v>12</v>
      </c>
      <c r="B7309" t="s">
        <v>774</v>
      </c>
      <c r="C7309" t="s">
        <v>1574</v>
      </c>
      <c r="D7309">
        <v>2020</v>
      </c>
      <c r="E7309" t="s">
        <v>1594</v>
      </c>
      <c r="F7309" t="s">
        <v>1603</v>
      </c>
      <c r="G7309" t="s">
        <v>1604</v>
      </c>
      <c r="H7309" t="s">
        <v>1607</v>
      </c>
      <c r="I7309" s="10">
        <v>4.8207431000000002E-2</v>
      </c>
      <c r="J7309">
        <v>20.6</v>
      </c>
      <c r="K7309">
        <v>20.6</v>
      </c>
      <c r="L7309" s="3">
        <v>188.0556</v>
      </c>
      <c r="M7309">
        <v>4</v>
      </c>
      <c r="N7309">
        <f>+$Q$876-Tabla13[[#This Row],[Outlet Establishment Year]]</f>
        <v>4</v>
      </c>
      <c r="O7309">
        <f>+Tabla13[[#This Row],[Sales]]/Tabla13[[#This Row],[Antigüedad]]</f>
        <v>47.0139</v>
      </c>
      <c r="P7309" s="4">
        <f>+Tabla13[[#This Row],[Sales]]/Tabla13[[#This Row],[Item Weight corregido]]</f>
        <v>9.1289126213592233</v>
      </c>
    </row>
    <row r="7310" spans="1:16" x14ac:dyDescent="0.3">
      <c r="A7310" t="s">
        <v>12</v>
      </c>
      <c r="B7310" t="s">
        <v>427</v>
      </c>
      <c r="C7310" t="s">
        <v>1574</v>
      </c>
      <c r="D7310">
        <v>2020</v>
      </c>
      <c r="E7310" t="s">
        <v>1594</v>
      </c>
      <c r="F7310" t="s">
        <v>1603</v>
      </c>
      <c r="G7310" t="s">
        <v>1604</v>
      </c>
      <c r="H7310" t="s">
        <v>1607</v>
      </c>
      <c r="I7310" s="10">
        <v>0.162418495</v>
      </c>
      <c r="J7310">
        <v>21.1</v>
      </c>
      <c r="K7310">
        <v>21.1</v>
      </c>
      <c r="L7310" s="3">
        <v>64.916799999999995</v>
      </c>
      <c r="M7310">
        <v>4</v>
      </c>
      <c r="N7310">
        <f>+$Q$876-Tabla13[[#This Row],[Outlet Establishment Year]]</f>
        <v>4</v>
      </c>
      <c r="O7310">
        <f>+Tabla13[[#This Row],[Sales]]/Tabla13[[#This Row],[Antigüedad]]</f>
        <v>16.229199999999999</v>
      </c>
      <c r="P7310" s="4">
        <f>+Tabla13[[#This Row],[Sales]]/Tabla13[[#This Row],[Item Weight corregido]]</f>
        <v>3.0766255924170611</v>
      </c>
    </row>
    <row r="7311" spans="1:16" x14ac:dyDescent="0.3">
      <c r="A7311" t="s">
        <v>12</v>
      </c>
      <c r="B7311" t="s">
        <v>929</v>
      </c>
      <c r="C7311" t="s">
        <v>1581</v>
      </c>
      <c r="D7311">
        <v>2020</v>
      </c>
      <c r="E7311" t="s">
        <v>1594</v>
      </c>
      <c r="F7311" t="s">
        <v>1603</v>
      </c>
      <c r="G7311" t="s">
        <v>1604</v>
      </c>
      <c r="H7311" t="s">
        <v>1607</v>
      </c>
      <c r="I7311" s="10">
        <v>9.9237319999999993E-3</v>
      </c>
      <c r="J7311">
        <v>6.26</v>
      </c>
      <c r="K7311">
        <v>6.26</v>
      </c>
      <c r="L7311" s="3">
        <v>152.8366</v>
      </c>
      <c r="M7311">
        <v>4</v>
      </c>
      <c r="N7311">
        <f>+$Q$876-Tabla13[[#This Row],[Outlet Establishment Year]]</f>
        <v>4</v>
      </c>
      <c r="O7311">
        <f>+Tabla13[[#This Row],[Sales]]/Tabla13[[#This Row],[Antigüedad]]</f>
        <v>38.209150000000001</v>
      </c>
      <c r="P7311" s="4">
        <f>+Tabla13[[#This Row],[Sales]]/Tabla13[[#This Row],[Item Weight corregido]]</f>
        <v>24.414792332268373</v>
      </c>
    </row>
    <row r="7312" spans="1:16" x14ac:dyDescent="0.3">
      <c r="A7312" t="s">
        <v>12</v>
      </c>
      <c r="B7312" t="s">
        <v>573</v>
      </c>
      <c r="C7312" t="s">
        <v>1581</v>
      </c>
      <c r="D7312">
        <v>2020</v>
      </c>
      <c r="E7312" t="s">
        <v>1594</v>
      </c>
      <c r="F7312" t="s">
        <v>1603</v>
      </c>
      <c r="G7312" t="s">
        <v>1604</v>
      </c>
      <c r="H7312" t="s">
        <v>1607</v>
      </c>
      <c r="I7312" s="10">
        <v>0</v>
      </c>
      <c r="J7312">
        <v>6.69</v>
      </c>
      <c r="K7312">
        <v>6.69</v>
      </c>
      <c r="L7312" s="3">
        <v>176.93700000000001</v>
      </c>
      <c r="M7312">
        <v>4</v>
      </c>
      <c r="N7312">
        <f>+$Q$876-Tabla13[[#This Row],[Outlet Establishment Year]]</f>
        <v>4</v>
      </c>
      <c r="O7312">
        <f>+Tabla13[[#This Row],[Sales]]/Tabla13[[#This Row],[Antigüedad]]</f>
        <v>44.234250000000003</v>
      </c>
      <c r="P7312" s="4">
        <f>+Tabla13[[#This Row],[Sales]]/Tabla13[[#This Row],[Item Weight corregido]]</f>
        <v>26.44798206278027</v>
      </c>
    </row>
    <row r="7313" spans="1:16" x14ac:dyDescent="0.3">
      <c r="A7313" t="s">
        <v>12</v>
      </c>
      <c r="B7313" t="s">
        <v>98</v>
      </c>
      <c r="C7313" t="s">
        <v>1581</v>
      </c>
      <c r="D7313">
        <v>2020</v>
      </c>
      <c r="E7313" t="s">
        <v>1594</v>
      </c>
      <c r="F7313" t="s">
        <v>1603</v>
      </c>
      <c r="G7313" t="s">
        <v>1604</v>
      </c>
      <c r="H7313" t="s">
        <v>1607</v>
      </c>
      <c r="I7313" s="10">
        <v>1.2528611E-2</v>
      </c>
      <c r="J7313">
        <v>10.195</v>
      </c>
      <c r="K7313">
        <v>10.195</v>
      </c>
      <c r="L7313" s="3">
        <v>195.11099999999999</v>
      </c>
      <c r="M7313">
        <v>4</v>
      </c>
      <c r="N7313">
        <f>+$Q$876-Tabla13[[#This Row],[Outlet Establishment Year]]</f>
        <v>4</v>
      </c>
      <c r="O7313">
        <f>+Tabla13[[#This Row],[Sales]]/Tabla13[[#This Row],[Antigüedad]]</f>
        <v>48.777749999999997</v>
      </c>
      <c r="P7313" s="4">
        <f>+Tabla13[[#This Row],[Sales]]/Tabla13[[#This Row],[Item Weight corregido]]</f>
        <v>19.137910740559096</v>
      </c>
    </row>
    <row r="7314" spans="1:16" x14ac:dyDescent="0.3">
      <c r="A7314" t="s">
        <v>12</v>
      </c>
      <c r="B7314" t="s">
        <v>852</v>
      </c>
      <c r="C7314" t="s">
        <v>1581</v>
      </c>
      <c r="D7314">
        <v>2020</v>
      </c>
      <c r="E7314" t="s">
        <v>1594</v>
      </c>
      <c r="F7314" t="s">
        <v>1603</v>
      </c>
      <c r="G7314" t="s">
        <v>1604</v>
      </c>
      <c r="H7314" t="s">
        <v>1607</v>
      </c>
      <c r="I7314" s="10">
        <v>8.6149999999999994E-3</v>
      </c>
      <c r="J7314">
        <v>16.75</v>
      </c>
      <c r="K7314">
        <v>16.75</v>
      </c>
      <c r="L7314" s="3">
        <v>72.403800000000004</v>
      </c>
      <c r="M7314">
        <v>4</v>
      </c>
      <c r="N7314">
        <f>+$Q$876-Tabla13[[#This Row],[Outlet Establishment Year]]</f>
        <v>4</v>
      </c>
      <c r="O7314">
        <f>+Tabla13[[#This Row],[Sales]]/Tabla13[[#This Row],[Antigüedad]]</f>
        <v>18.100950000000001</v>
      </c>
      <c r="P7314" s="4">
        <f>+Tabla13[[#This Row],[Sales]]/Tabla13[[#This Row],[Item Weight corregido]]</f>
        <v>4.3226149253731343</v>
      </c>
    </row>
    <row r="7315" spans="1:16" x14ac:dyDescent="0.3">
      <c r="A7315" t="s">
        <v>12</v>
      </c>
      <c r="B7315" t="s">
        <v>550</v>
      </c>
      <c r="C7315" t="s">
        <v>1581</v>
      </c>
      <c r="D7315">
        <v>2020</v>
      </c>
      <c r="E7315" t="s">
        <v>1594</v>
      </c>
      <c r="F7315" t="s">
        <v>1603</v>
      </c>
      <c r="G7315" t="s">
        <v>1604</v>
      </c>
      <c r="H7315" t="s">
        <v>1607</v>
      </c>
      <c r="I7315" s="10">
        <v>9.7059595999999998E-2</v>
      </c>
      <c r="J7315">
        <v>20.2</v>
      </c>
      <c r="K7315">
        <v>20.2</v>
      </c>
      <c r="L7315" s="3">
        <v>178.6028</v>
      </c>
      <c r="M7315">
        <v>4</v>
      </c>
      <c r="N7315">
        <f>+$Q$876-Tabla13[[#This Row],[Outlet Establishment Year]]</f>
        <v>4</v>
      </c>
      <c r="O7315">
        <f>+Tabla13[[#This Row],[Sales]]/Tabla13[[#This Row],[Antigüedad]]</f>
        <v>44.650700000000001</v>
      </c>
      <c r="P7315" s="4">
        <f>+Tabla13[[#This Row],[Sales]]/Tabla13[[#This Row],[Item Weight corregido]]</f>
        <v>8.8417227722772278</v>
      </c>
    </row>
    <row r="7316" spans="1:16" x14ac:dyDescent="0.3">
      <c r="A7316" t="s">
        <v>12</v>
      </c>
      <c r="B7316" t="s">
        <v>160</v>
      </c>
      <c r="C7316" t="s">
        <v>1580</v>
      </c>
      <c r="D7316">
        <v>2020</v>
      </c>
      <c r="E7316" t="s">
        <v>1594</v>
      </c>
      <c r="F7316" t="s">
        <v>1603</v>
      </c>
      <c r="G7316" t="s">
        <v>1604</v>
      </c>
      <c r="H7316" t="s">
        <v>1607</v>
      </c>
      <c r="I7316" s="10">
        <v>5.9976150000000004E-3</v>
      </c>
      <c r="J7316">
        <v>5.34</v>
      </c>
      <c r="K7316">
        <v>5.34</v>
      </c>
      <c r="L7316" s="3">
        <v>100.4358</v>
      </c>
      <c r="M7316">
        <v>4</v>
      </c>
      <c r="N7316">
        <f>+$Q$876-Tabla13[[#This Row],[Outlet Establishment Year]]</f>
        <v>4</v>
      </c>
      <c r="O7316">
        <f>+Tabla13[[#This Row],[Sales]]/Tabla13[[#This Row],[Antigüedad]]</f>
        <v>25.10895</v>
      </c>
      <c r="P7316" s="4">
        <f>+Tabla13[[#This Row],[Sales]]/Tabla13[[#This Row],[Item Weight corregido]]</f>
        <v>18.808202247191012</v>
      </c>
    </row>
    <row r="7317" spans="1:16" x14ac:dyDescent="0.3">
      <c r="A7317" t="s">
        <v>12</v>
      </c>
      <c r="B7317" t="s">
        <v>405</v>
      </c>
      <c r="C7317" t="s">
        <v>1580</v>
      </c>
      <c r="D7317">
        <v>2020</v>
      </c>
      <c r="E7317" t="s">
        <v>1594</v>
      </c>
      <c r="F7317" t="s">
        <v>1603</v>
      </c>
      <c r="G7317" t="s">
        <v>1604</v>
      </c>
      <c r="H7317" t="s">
        <v>1607</v>
      </c>
      <c r="I7317" s="10">
        <v>0.116331694</v>
      </c>
      <c r="J7317">
        <v>8.31</v>
      </c>
      <c r="K7317">
        <v>8.31</v>
      </c>
      <c r="L7317" s="3">
        <v>176.90280000000001</v>
      </c>
      <c r="M7317">
        <v>4</v>
      </c>
      <c r="N7317">
        <f>+$Q$876-Tabla13[[#This Row],[Outlet Establishment Year]]</f>
        <v>4</v>
      </c>
      <c r="O7317">
        <f>+Tabla13[[#This Row],[Sales]]/Tabla13[[#This Row],[Antigüedad]]</f>
        <v>44.225700000000003</v>
      </c>
      <c r="P7317" s="4">
        <f>+Tabla13[[#This Row],[Sales]]/Tabla13[[#This Row],[Item Weight corregido]]</f>
        <v>21.287942238267149</v>
      </c>
    </row>
    <row r="7318" spans="1:16" x14ac:dyDescent="0.3">
      <c r="A7318" t="s">
        <v>12</v>
      </c>
      <c r="B7318" t="s">
        <v>1509</v>
      </c>
      <c r="C7318" t="s">
        <v>1580</v>
      </c>
      <c r="D7318">
        <v>2020</v>
      </c>
      <c r="E7318" t="s">
        <v>1594</v>
      </c>
      <c r="F7318" t="s">
        <v>1603</v>
      </c>
      <c r="G7318" t="s">
        <v>1604</v>
      </c>
      <c r="H7318" t="s">
        <v>1607</v>
      </c>
      <c r="I7318" s="10">
        <v>8.8693595E-2</v>
      </c>
      <c r="J7318">
        <v>8.6549999999999994</v>
      </c>
      <c r="K7318">
        <v>8.6549999999999994</v>
      </c>
      <c r="L7318" s="3">
        <v>122.57559999999999</v>
      </c>
      <c r="M7318">
        <v>4</v>
      </c>
      <c r="N7318">
        <f>+$Q$876-Tabla13[[#This Row],[Outlet Establishment Year]]</f>
        <v>4</v>
      </c>
      <c r="O7318">
        <f>+Tabla13[[#This Row],[Sales]]/Tabla13[[#This Row],[Antigüedad]]</f>
        <v>30.643899999999999</v>
      </c>
      <c r="P7318" s="4">
        <f>+Tabla13[[#This Row],[Sales]]/Tabla13[[#This Row],[Item Weight corregido]]</f>
        <v>14.162403235124206</v>
      </c>
    </row>
    <row r="7319" spans="1:16" x14ac:dyDescent="0.3">
      <c r="A7319" t="s">
        <v>12</v>
      </c>
      <c r="B7319" t="s">
        <v>1451</v>
      </c>
      <c r="C7319" t="s">
        <v>1580</v>
      </c>
      <c r="D7319">
        <v>2020</v>
      </c>
      <c r="E7319" t="s">
        <v>1594</v>
      </c>
      <c r="F7319" t="s">
        <v>1603</v>
      </c>
      <c r="G7319" t="s">
        <v>1604</v>
      </c>
      <c r="H7319" t="s">
        <v>1607</v>
      </c>
      <c r="I7319" s="10">
        <v>8.1547149999999999E-2</v>
      </c>
      <c r="J7319">
        <v>8.8949999999999996</v>
      </c>
      <c r="K7319">
        <v>8.8949999999999996</v>
      </c>
      <c r="L7319" s="3">
        <v>49.800800000000002</v>
      </c>
      <c r="M7319">
        <v>4</v>
      </c>
      <c r="N7319">
        <f>+$Q$876-Tabla13[[#This Row],[Outlet Establishment Year]]</f>
        <v>4</v>
      </c>
      <c r="O7319">
        <f>+Tabla13[[#This Row],[Sales]]/Tabla13[[#This Row],[Antigüedad]]</f>
        <v>12.450200000000001</v>
      </c>
      <c r="P7319" s="4">
        <f>+Tabla13[[#This Row],[Sales]]/Tabla13[[#This Row],[Item Weight corregido]]</f>
        <v>5.5987408656548627</v>
      </c>
    </row>
    <row r="7320" spans="1:16" x14ac:dyDescent="0.3">
      <c r="A7320" t="s">
        <v>12</v>
      </c>
      <c r="B7320" t="s">
        <v>1539</v>
      </c>
      <c r="C7320" t="s">
        <v>1580</v>
      </c>
      <c r="D7320">
        <v>2020</v>
      </c>
      <c r="E7320" t="s">
        <v>1594</v>
      </c>
      <c r="F7320" t="s">
        <v>1603</v>
      </c>
      <c r="G7320" t="s">
        <v>1604</v>
      </c>
      <c r="H7320" t="s">
        <v>1607</v>
      </c>
      <c r="I7320" s="10">
        <v>8.7272074000000005E-2</v>
      </c>
      <c r="J7320">
        <v>10.695</v>
      </c>
      <c r="K7320">
        <v>10.695</v>
      </c>
      <c r="L7320" s="3">
        <v>153.7972</v>
      </c>
      <c r="M7320">
        <v>4</v>
      </c>
      <c r="N7320">
        <f>+$Q$876-Tabla13[[#This Row],[Outlet Establishment Year]]</f>
        <v>4</v>
      </c>
      <c r="O7320">
        <f>+Tabla13[[#This Row],[Sales]]/Tabla13[[#This Row],[Antigüedad]]</f>
        <v>38.449300000000001</v>
      </c>
      <c r="P7320" s="4">
        <f>+Tabla13[[#This Row],[Sales]]/Tabla13[[#This Row],[Item Weight corregido]]</f>
        <v>14.380289855072464</v>
      </c>
    </row>
    <row r="7321" spans="1:16" x14ac:dyDescent="0.3">
      <c r="A7321" t="s">
        <v>12</v>
      </c>
      <c r="B7321" t="s">
        <v>1461</v>
      </c>
      <c r="C7321" t="s">
        <v>1580</v>
      </c>
      <c r="D7321">
        <v>2020</v>
      </c>
      <c r="E7321" t="s">
        <v>1594</v>
      </c>
      <c r="F7321" t="s">
        <v>1603</v>
      </c>
      <c r="G7321" t="s">
        <v>1604</v>
      </c>
      <c r="H7321" t="s">
        <v>1607</v>
      </c>
      <c r="I7321" s="10">
        <v>9.9692905999999998E-2</v>
      </c>
      <c r="J7321">
        <v>14.65</v>
      </c>
      <c r="K7321">
        <v>14.65</v>
      </c>
      <c r="L7321" s="3">
        <v>50.9666</v>
      </c>
      <c r="M7321">
        <v>4</v>
      </c>
      <c r="N7321">
        <f>+$Q$876-Tabla13[[#This Row],[Outlet Establishment Year]]</f>
        <v>4</v>
      </c>
      <c r="O7321">
        <f>+Tabla13[[#This Row],[Sales]]/Tabla13[[#This Row],[Antigüedad]]</f>
        <v>12.74165</v>
      </c>
      <c r="P7321" s="4">
        <f>+Tabla13[[#This Row],[Sales]]/Tabla13[[#This Row],[Item Weight corregido]]</f>
        <v>3.4789488054607509</v>
      </c>
    </row>
    <row r="7322" spans="1:16" x14ac:dyDescent="0.3">
      <c r="A7322" t="s">
        <v>12</v>
      </c>
      <c r="B7322" t="s">
        <v>566</v>
      </c>
      <c r="C7322" t="s">
        <v>1580</v>
      </c>
      <c r="D7322">
        <v>2020</v>
      </c>
      <c r="E7322" t="s">
        <v>1594</v>
      </c>
      <c r="F7322" t="s">
        <v>1603</v>
      </c>
      <c r="G7322" t="s">
        <v>1604</v>
      </c>
      <c r="H7322" t="s">
        <v>1607</v>
      </c>
      <c r="I7322" s="10">
        <v>6.6269294000000006E-2</v>
      </c>
      <c r="J7322">
        <v>15.25</v>
      </c>
      <c r="K7322">
        <v>15.25</v>
      </c>
      <c r="L7322" s="3">
        <v>179.666</v>
      </c>
      <c r="M7322">
        <v>4</v>
      </c>
      <c r="N7322">
        <f>+$Q$876-Tabla13[[#This Row],[Outlet Establishment Year]]</f>
        <v>4</v>
      </c>
      <c r="O7322">
        <f>+Tabla13[[#This Row],[Sales]]/Tabla13[[#This Row],[Antigüedad]]</f>
        <v>44.916499999999999</v>
      </c>
      <c r="P7322" s="4">
        <f>+Tabla13[[#This Row],[Sales]]/Tabla13[[#This Row],[Item Weight corregido]]</f>
        <v>11.781377049180328</v>
      </c>
    </row>
    <row r="7323" spans="1:16" x14ac:dyDescent="0.3">
      <c r="A7323" t="s">
        <v>12</v>
      </c>
      <c r="B7323" t="s">
        <v>736</v>
      </c>
      <c r="C7323" t="s">
        <v>1580</v>
      </c>
      <c r="D7323">
        <v>2020</v>
      </c>
      <c r="E7323" t="s">
        <v>1594</v>
      </c>
      <c r="F7323" t="s">
        <v>1603</v>
      </c>
      <c r="G7323" t="s">
        <v>1604</v>
      </c>
      <c r="H7323" t="s">
        <v>1607</v>
      </c>
      <c r="I7323" s="10">
        <v>4.7524635000000003E-2</v>
      </c>
      <c r="J7323">
        <v>17.600000000000001</v>
      </c>
      <c r="K7323">
        <v>17.600000000000001</v>
      </c>
      <c r="L7323" s="3">
        <v>118.2782</v>
      </c>
      <c r="M7323">
        <v>4</v>
      </c>
      <c r="N7323">
        <f>+$Q$876-Tabla13[[#This Row],[Outlet Establishment Year]]</f>
        <v>4</v>
      </c>
      <c r="O7323">
        <f>+Tabla13[[#This Row],[Sales]]/Tabla13[[#This Row],[Antigüedad]]</f>
        <v>29.56955</v>
      </c>
      <c r="P7323" s="4">
        <f>+Tabla13[[#This Row],[Sales]]/Tabla13[[#This Row],[Item Weight corregido]]</f>
        <v>6.720352272727272</v>
      </c>
    </row>
    <row r="7324" spans="1:16" x14ac:dyDescent="0.3">
      <c r="A7324" t="s">
        <v>12</v>
      </c>
      <c r="B7324" t="s">
        <v>1168</v>
      </c>
      <c r="C7324" t="s">
        <v>1580</v>
      </c>
      <c r="D7324">
        <v>2020</v>
      </c>
      <c r="E7324" t="s">
        <v>1594</v>
      </c>
      <c r="F7324" t="s">
        <v>1603</v>
      </c>
      <c r="G7324" t="s">
        <v>1604</v>
      </c>
      <c r="H7324" t="s">
        <v>1607</v>
      </c>
      <c r="I7324" s="10">
        <v>3.9443714999999997E-2</v>
      </c>
      <c r="J7324">
        <v>17.600000000000001</v>
      </c>
      <c r="K7324">
        <v>17.600000000000001</v>
      </c>
      <c r="L7324" s="3">
        <v>95.840999999999994</v>
      </c>
      <c r="M7324">
        <v>4</v>
      </c>
      <c r="N7324">
        <f>+$Q$876-Tabla13[[#This Row],[Outlet Establishment Year]]</f>
        <v>4</v>
      </c>
      <c r="O7324">
        <f>+Tabla13[[#This Row],[Sales]]/Tabla13[[#This Row],[Antigüedad]]</f>
        <v>23.960249999999998</v>
      </c>
      <c r="P7324" s="4">
        <f>+Tabla13[[#This Row],[Sales]]/Tabla13[[#This Row],[Item Weight corregido]]</f>
        <v>5.4455113636363626</v>
      </c>
    </row>
    <row r="7325" spans="1:16" x14ac:dyDescent="0.3">
      <c r="A7325" t="s">
        <v>12</v>
      </c>
      <c r="B7325" t="s">
        <v>496</v>
      </c>
      <c r="C7325" t="s">
        <v>1580</v>
      </c>
      <c r="D7325">
        <v>2020</v>
      </c>
      <c r="E7325" t="s">
        <v>1594</v>
      </c>
      <c r="F7325" t="s">
        <v>1603</v>
      </c>
      <c r="G7325" t="s">
        <v>1604</v>
      </c>
      <c r="H7325" t="s">
        <v>1607</v>
      </c>
      <c r="I7325" s="10">
        <v>1.8667600999999999E-2</v>
      </c>
      <c r="J7325">
        <v>19.350000000000001</v>
      </c>
      <c r="K7325">
        <v>19.350000000000001</v>
      </c>
      <c r="L7325" s="3">
        <v>112.95440000000001</v>
      </c>
      <c r="M7325">
        <v>4</v>
      </c>
      <c r="N7325">
        <f>+$Q$876-Tabla13[[#This Row],[Outlet Establishment Year]]</f>
        <v>4</v>
      </c>
      <c r="O7325">
        <f>+Tabla13[[#This Row],[Sales]]/Tabla13[[#This Row],[Antigüedad]]</f>
        <v>28.238600000000002</v>
      </c>
      <c r="P7325" s="4">
        <f>+Tabla13[[#This Row],[Sales]]/Tabla13[[#This Row],[Item Weight corregido]]</f>
        <v>5.8374366925064596</v>
      </c>
    </row>
    <row r="7326" spans="1:16" x14ac:dyDescent="0.3">
      <c r="A7326" t="s">
        <v>12</v>
      </c>
      <c r="B7326" t="s">
        <v>1060</v>
      </c>
      <c r="C7326" t="s">
        <v>1580</v>
      </c>
      <c r="D7326">
        <v>2020</v>
      </c>
      <c r="E7326" t="s">
        <v>1594</v>
      </c>
      <c r="F7326" t="s">
        <v>1603</v>
      </c>
      <c r="G7326" t="s">
        <v>1604</v>
      </c>
      <c r="H7326" t="s">
        <v>1607</v>
      </c>
      <c r="I7326" s="10">
        <v>7.7193256000000002E-2</v>
      </c>
      <c r="J7326">
        <v>19.350000000000001</v>
      </c>
      <c r="K7326">
        <v>19.350000000000001</v>
      </c>
      <c r="L7326" s="3">
        <v>112.7518</v>
      </c>
      <c r="M7326">
        <v>4</v>
      </c>
      <c r="N7326">
        <f>+$Q$876-Tabla13[[#This Row],[Outlet Establishment Year]]</f>
        <v>4</v>
      </c>
      <c r="O7326">
        <f>+Tabla13[[#This Row],[Sales]]/Tabla13[[#This Row],[Antigüedad]]</f>
        <v>28.187950000000001</v>
      </c>
      <c r="P7326" s="4">
        <f>+Tabla13[[#This Row],[Sales]]/Tabla13[[#This Row],[Item Weight corregido]]</f>
        <v>5.8269664082687331</v>
      </c>
    </row>
    <row r="7327" spans="1:16" x14ac:dyDescent="0.3">
      <c r="A7327" t="s">
        <v>12</v>
      </c>
      <c r="B7327" t="s">
        <v>1092</v>
      </c>
      <c r="C7327" t="s">
        <v>1590</v>
      </c>
      <c r="D7327">
        <v>2020</v>
      </c>
      <c r="E7327" t="s">
        <v>1594</v>
      </c>
      <c r="F7327" t="s">
        <v>1603</v>
      </c>
      <c r="G7327" t="s">
        <v>1604</v>
      </c>
      <c r="H7327" t="s">
        <v>1607</v>
      </c>
      <c r="I7327" s="10">
        <v>7.0841849999999998E-3</v>
      </c>
      <c r="J7327">
        <v>6.1150000000000002</v>
      </c>
      <c r="K7327">
        <v>6.1150000000000002</v>
      </c>
      <c r="L7327" s="3">
        <v>191.15299999999999</v>
      </c>
      <c r="M7327">
        <v>4</v>
      </c>
      <c r="N7327">
        <f>+$Q$876-Tabla13[[#This Row],[Outlet Establishment Year]]</f>
        <v>4</v>
      </c>
      <c r="O7327">
        <f>+Tabla13[[#This Row],[Sales]]/Tabla13[[#This Row],[Antigüedad]]</f>
        <v>47.788249999999998</v>
      </c>
      <c r="P7327" s="4">
        <f>+Tabla13[[#This Row],[Sales]]/Tabla13[[#This Row],[Item Weight corregido]]</f>
        <v>31.259689288634505</v>
      </c>
    </row>
    <row r="7328" spans="1:16" x14ac:dyDescent="0.3">
      <c r="A7328" t="s">
        <v>12</v>
      </c>
      <c r="B7328" t="s">
        <v>538</v>
      </c>
      <c r="C7328" t="s">
        <v>1590</v>
      </c>
      <c r="D7328">
        <v>2020</v>
      </c>
      <c r="E7328" t="s">
        <v>1594</v>
      </c>
      <c r="F7328" t="s">
        <v>1603</v>
      </c>
      <c r="G7328" t="s">
        <v>1604</v>
      </c>
      <c r="H7328" t="s">
        <v>1607</v>
      </c>
      <c r="I7328" s="10">
        <v>3.2625073999999997E-2</v>
      </c>
      <c r="J7328">
        <v>8.26</v>
      </c>
      <c r="K7328">
        <v>8.26</v>
      </c>
      <c r="L7328" s="3">
        <v>124.673</v>
      </c>
      <c r="M7328">
        <v>4</v>
      </c>
      <c r="N7328">
        <f>+$Q$876-Tabla13[[#This Row],[Outlet Establishment Year]]</f>
        <v>4</v>
      </c>
      <c r="O7328">
        <f>+Tabla13[[#This Row],[Sales]]/Tabla13[[#This Row],[Antigüedad]]</f>
        <v>31.16825</v>
      </c>
      <c r="P7328" s="4">
        <f>+Tabla13[[#This Row],[Sales]]/Tabla13[[#This Row],[Item Weight corregido]]</f>
        <v>15.093583535108959</v>
      </c>
    </row>
    <row r="7329" spans="1:16" x14ac:dyDescent="0.3">
      <c r="A7329" t="s">
        <v>12</v>
      </c>
      <c r="B7329" t="s">
        <v>981</v>
      </c>
      <c r="C7329" t="s">
        <v>1590</v>
      </c>
      <c r="D7329">
        <v>2020</v>
      </c>
      <c r="E7329" t="s">
        <v>1594</v>
      </c>
      <c r="F7329" t="s">
        <v>1603</v>
      </c>
      <c r="G7329" t="s">
        <v>1604</v>
      </c>
      <c r="H7329" t="s">
        <v>1607</v>
      </c>
      <c r="I7329" s="10">
        <v>0.109713464</v>
      </c>
      <c r="J7329">
        <v>9.3949999999999996</v>
      </c>
      <c r="K7329">
        <v>9.3949999999999996</v>
      </c>
      <c r="L7329" s="3">
        <v>41.311199999999999</v>
      </c>
      <c r="M7329">
        <v>4</v>
      </c>
      <c r="N7329">
        <f>+$Q$876-Tabla13[[#This Row],[Outlet Establishment Year]]</f>
        <v>4</v>
      </c>
      <c r="O7329">
        <f>+Tabla13[[#This Row],[Sales]]/Tabla13[[#This Row],[Antigüedad]]</f>
        <v>10.3278</v>
      </c>
      <c r="P7329" s="4">
        <f>+Tabla13[[#This Row],[Sales]]/Tabla13[[#This Row],[Item Weight corregido]]</f>
        <v>4.3971474188398085</v>
      </c>
    </row>
    <row r="7330" spans="1:16" x14ac:dyDescent="0.3">
      <c r="A7330" t="s">
        <v>12</v>
      </c>
      <c r="B7330" t="s">
        <v>1462</v>
      </c>
      <c r="C7330" t="s">
        <v>1590</v>
      </c>
      <c r="D7330">
        <v>2020</v>
      </c>
      <c r="E7330" t="s">
        <v>1594</v>
      </c>
      <c r="F7330" t="s">
        <v>1603</v>
      </c>
      <c r="G7330" t="s">
        <v>1604</v>
      </c>
      <c r="H7330" t="s">
        <v>1607</v>
      </c>
      <c r="I7330" s="10">
        <v>4.0154086999999998E-2</v>
      </c>
      <c r="J7330">
        <v>19.350000000000001</v>
      </c>
      <c r="K7330">
        <v>19.350000000000001</v>
      </c>
      <c r="L7330" s="3">
        <v>164.68680000000001</v>
      </c>
      <c r="M7330">
        <v>4</v>
      </c>
      <c r="N7330">
        <f>+$Q$876-Tabla13[[#This Row],[Outlet Establishment Year]]</f>
        <v>4</v>
      </c>
      <c r="O7330">
        <f>+Tabla13[[#This Row],[Sales]]/Tabla13[[#This Row],[Antigüedad]]</f>
        <v>41.171700000000001</v>
      </c>
      <c r="P7330" s="4">
        <f>+Tabla13[[#This Row],[Sales]]/Tabla13[[#This Row],[Item Weight corregido]]</f>
        <v>8.5109457364341079</v>
      </c>
    </row>
    <row r="7331" spans="1:16" x14ac:dyDescent="0.3">
      <c r="A7331" t="s">
        <v>12</v>
      </c>
      <c r="B7331" t="s">
        <v>1529</v>
      </c>
      <c r="C7331" t="s">
        <v>1589</v>
      </c>
      <c r="D7331">
        <v>2020</v>
      </c>
      <c r="E7331" t="s">
        <v>1594</v>
      </c>
      <c r="F7331" t="s">
        <v>1603</v>
      </c>
      <c r="G7331" t="s">
        <v>1604</v>
      </c>
      <c r="H7331" t="s">
        <v>1607</v>
      </c>
      <c r="I7331" s="10">
        <v>6.6555152000000006E-2</v>
      </c>
      <c r="J7331">
        <v>10.5</v>
      </c>
      <c r="K7331">
        <v>10.5</v>
      </c>
      <c r="L7331" s="3">
        <v>80.896000000000001</v>
      </c>
      <c r="M7331">
        <v>4</v>
      </c>
      <c r="N7331">
        <f>+$Q$876-Tabla13[[#This Row],[Outlet Establishment Year]]</f>
        <v>4</v>
      </c>
      <c r="O7331">
        <f>+Tabla13[[#This Row],[Sales]]/Tabla13[[#This Row],[Antigüedad]]</f>
        <v>20.224</v>
      </c>
      <c r="P7331" s="4">
        <f>+Tabla13[[#This Row],[Sales]]/Tabla13[[#This Row],[Item Weight corregido]]</f>
        <v>7.7043809523809523</v>
      </c>
    </row>
    <row r="7332" spans="1:16" x14ac:dyDescent="0.3">
      <c r="A7332" t="s">
        <v>12</v>
      </c>
      <c r="B7332" t="s">
        <v>521</v>
      </c>
      <c r="C7332" t="s">
        <v>1589</v>
      </c>
      <c r="D7332">
        <v>2020</v>
      </c>
      <c r="E7332" t="s">
        <v>1594</v>
      </c>
      <c r="F7332" t="s">
        <v>1603</v>
      </c>
      <c r="G7332" t="s">
        <v>1604</v>
      </c>
      <c r="H7332" t="s">
        <v>1607</v>
      </c>
      <c r="I7332" s="10">
        <v>6.4984486999999994E-2</v>
      </c>
      <c r="J7332">
        <v>12.3</v>
      </c>
      <c r="K7332">
        <v>12.3</v>
      </c>
      <c r="L7332" s="3">
        <v>92.580399999999997</v>
      </c>
      <c r="M7332">
        <v>4</v>
      </c>
      <c r="N7332">
        <f>+$Q$876-Tabla13[[#This Row],[Outlet Establishment Year]]</f>
        <v>4</v>
      </c>
      <c r="O7332">
        <f>+Tabla13[[#This Row],[Sales]]/Tabla13[[#This Row],[Antigüedad]]</f>
        <v>23.145099999999999</v>
      </c>
      <c r="P7332" s="4">
        <f>+Tabla13[[#This Row],[Sales]]/Tabla13[[#This Row],[Item Weight corregido]]</f>
        <v>7.5268617886178859</v>
      </c>
    </row>
    <row r="7333" spans="1:16" x14ac:dyDescent="0.3">
      <c r="A7333" t="s">
        <v>12</v>
      </c>
      <c r="B7333" t="s">
        <v>456</v>
      </c>
      <c r="C7333" t="s">
        <v>1589</v>
      </c>
      <c r="D7333">
        <v>2020</v>
      </c>
      <c r="E7333" t="s">
        <v>1594</v>
      </c>
      <c r="F7333" t="s">
        <v>1603</v>
      </c>
      <c r="G7333" t="s">
        <v>1604</v>
      </c>
      <c r="H7333" t="s">
        <v>1607</v>
      </c>
      <c r="I7333" s="10">
        <v>5.4937907000000001E-2</v>
      </c>
      <c r="J7333">
        <v>16.7</v>
      </c>
      <c r="K7333">
        <v>16.7</v>
      </c>
      <c r="L7333" s="3">
        <v>64.216800000000006</v>
      </c>
      <c r="M7333">
        <v>4</v>
      </c>
      <c r="N7333">
        <f>+$Q$876-Tabla13[[#This Row],[Outlet Establishment Year]]</f>
        <v>4</v>
      </c>
      <c r="O7333">
        <f>+Tabla13[[#This Row],[Sales]]/Tabla13[[#This Row],[Antigüedad]]</f>
        <v>16.054200000000002</v>
      </c>
      <c r="P7333" s="4">
        <f>+Tabla13[[#This Row],[Sales]]/Tabla13[[#This Row],[Item Weight corregido]]</f>
        <v>3.8453173652694614</v>
      </c>
    </row>
    <row r="7334" spans="1:16" x14ac:dyDescent="0.3">
      <c r="A7334" t="s">
        <v>14</v>
      </c>
      <c r="B7334" t="s">
        <v>555</v>
      </c>
      <c r="C7334" t="s">
        <v>1585</v>
      </c>
      <c r="D7334">
        <v>2015</v>
      </c>
      <c r="E7334" t="s">
        <v>1593</v>
      </c>
      <c r="F7334" t="s">
        <v>1603</v>
      </c>
      <c r="G7334" t="s">
        <v>1604</v>
      </c>
      <c r="H7334" t="s">
        <v>1607</v>
      </c>
      <c r="I7334" s="10">
        <v>3.0497324999999999E-2</v>
      </c>
      <c r="J7334">
        <v>17.75</v>
      </c>
      <c r="K7334">
        <v>17.75</v>
      </c>
      <c r="L7334" s="3">
        <v>256.96719999999999</v>
      </c>
      <c r="M7334">
        <v>4</v>
      </c>
      <c r="N7334">
        <f>+$Q$876-Tabla13[[#This Row],[Outlet Establishment Year]]</f>
        <v>9</v>
      </c>
      <c r="O7334">
        <f>+Tabla13[[#This Row],[Sales]]/Tabla13[[#This Row],[Antigüedad]]</f>
        <v>28.55191111111111</v>
      </c>
      <c r="P7334" s="4">
        <f>+Tabla13[[#This Row],[Sales]]/Tabla13[[#This Row],[Item Weight corregido]]</f>
        <v>14.477025352112676</v>
      </c>
    </row>
    <row r="7335" spans="1:16" x14ac:dyDescent="0.3">
      <c r="A7335" t="s">
        <v>14</v>
      </c>
      <c r="B7335" t="s">
        <v>759</v>
      </c>
      <c r="C7335" t="s">
        <v>1574</v>
      </c>
      <c r="D7335">
        <v>2015</v>
      </c>
      <c r="E7335" t="s">
        <v>1593</v>
      </c>
      <c r="F7335" t="s">
        <v>1603</v>
      </c>
      <c r="G7335" t="s">
        <v>1604</v>
      </c>
      <c r="H7335" t="s">
        <v>1607</v>
      </c>
      <c r="I7335" s="10">
        <v>3.1112642999999999E-2</v>
      </c>
      <c r="J7335">
        <v>12.5</v>
      </c>
      <c r="K7335">
        <v>12.5</v>
      </c>
      <c r="L7335" s="3">
        <v>104.999</v>
      </c>
      <c r="M7335">
        <v>4</v>
      </c>
      <c r="N7335">
        <f>+$Q$876-Tabla13[[#This Row],[Outlet Establishment Year]]</f>
        <v>9</v>
      </c>
      <c r="O7335">
        <f>+Tabla13[[#This Row],[Sales]]/Tabla13[[#This Row],[Antigüedad]]</f>
        <v>11.666555555555554</v>
      </c>
      <c r="P7335" s="4">
        <f>+Tabla13[[#This Row],[Sales]]/Tabla13[[#This Row],[Item Weight corregido]]</f>
        <v>8.3999199999999998</v>
      </c>
    </row>
    <row r="7336" spans="1:16" x14ac:dyDescent="0.3">
      <c r="A7336" t="s">
        <v>14</v>
      </c>
      <c r="B7336" t="s">
        <v>1135</v>
      </c>
      <c r="C7336" t="s">
        <v>1574</v>
      </c>
      <c r="D7336">
        <v>2020</v>
      </c>
      <c r="E7336" t="s">
        <v>1594</v>
      </c>
      <c r="F7336" t="s">
        <v>1603</v>
      </c>
      <c r="G7336" t="s">
        <v>1604</v>
      </c>
      <c r="H7336" t="s">
        <v>1607</v>
      </c>
      <c r="I7336" s="10">
        <v>2.1617996E-2</v>
      </c>
      <c r="J7336">
        <v>13.5</v>
      </c>
      <c r="K7336">
        <v>13.5</v>
      </c>
      <c r="L7336" s="3">
        <v>179.69759999999999</v>
      </c>
      <c r="M7336">
        <v>4</v>
      </c>
      <c r="N7336">
        <f>+$Q$876-Tabla13[[#This Row],[Outlet Establishment Year]]</f>
        <v>4</v>
      </c>
      <c r="O7336">
        <f>+Tabla13[[#This Row],[Sales]]/Tabla13[[#This Row],[Antigüedad]]</f>
        <v>44.924399999999999</v>
      </c>
      <c r="P7336" s="4">
        <f>+Tabla13[[#This Row],[Sales]]/Tabla13[[#This Row],[Item Weight corregido]]</f>
        <v>13.310933333333333</v>
      </c>
    </row>
    <row r="7337" spans="1:16" x14ac:dyDescent="0.3">
      <c r="A7337" t="s">
        <v>14</v>
      </c>
      <c r="B7337" t="s">
        <v>28</v>
      </c>
      <c r="C7337" t="s">
        <v>1579</v>
      </c>
      <c r="D7337">
        <v>2020</v>
      </c>
      <c r="E7337" t="s">
        <v>1594</v>
      </c>
      <c r="F7337" t="s">
        <v>1603</v>
      </c>
      <c r="G7337" t="s">
        <v>1604</v>
      </c>
      <c r="H7337" t="s">
        <v>1607</v>
      </c>
      <c r="I7337" s="10">
        <v>9.1074449000000002E-2</v>
      </c>
      <c r="J7337">
        <v>16.350000000000001</v>
      </c>
      <c r="K7337">
        <v>16.350000000000001</v>
      </c>
      <c r="L7337" s="3">
        <v>196.81100000000001</v>
      </c>
      <c r="M7337">
        <v>4</v>
      </c>
      <c r="N7337">
        <f>+$Q$876-Tabla13[[#This Row],[Outlet Establishment Year]]</f>
        <v>4</v>
      </c>
      <c r="O7337">
        <f>+Tabla13[[#This Row],[Sales]]/Tabla13[[#This Row],[Antigüedad]]</f>
        <v>49.202750000000002</v>
      </c>
      <c r="P7337" s="4">
        <f>+Tabla13[[#This Row],[Sales]]/Tabla13[[#This Row],[Item Weight corregido]]</f>
        <v>12.037370030581039</v>
      </c>
    </row>
    <row r="7338" spans="1:16" x14ac:dyDescent="0.3">
      <c r="A7338" t="s">
        <v>14</v>
      </c>
      <c r="B7338" t="s">
        <v>924</v>
      </c>
      <c r="C7338" t="s">
        <v>1580</v>
      </c>
      <c r="D7338">
        <v>2020</v>
      </c>
      <c r="E7338" t="s">
        <v>1594</v>
      </c>
      <c r="F7338" t="s">
        <v>1603</v>
      </c>
      <c r="G7338" t="s">
        <v>1604</v>
      </c>
      <c r="H7338" t="s">
        <v>1607</v>
      </c>
      <c r="I7338" s="10">
        <v>0.11830085</v>
      </c>
      <c r="J7338">
        <v>13.6</v>
      </c>
      <c r="K7338">
        <v>13.6</v>
      </c>
      <c r="L7338" s="3">
        <v>196.21360000000001</v>
      </c>
      <c r="M7338">
        <v>4</v>
      </c>
      <c r="N7338">
        <f>+$Q$876-Tabla13[[#This Row],[Outlet Establishment Year]]</f>
        <v>4</v>
      </c>
      <c r="O7338">
        <f>+Tabla13[[#This Row],[Sales]]/Tabla13[[#This Row],[Antigüedad]]</f>
        <v>49.053400000000003</v>
      </c>
      <c r="P7338" s="4">
        <f>+Tabla13[[#This Row],[Sales]]/Tabla13[[#This Row],[Item Weight corregido]]</f>
        <v>14.427470588235295</v>
      </c>
    </row>
    <row r="7339" spans="1:16" x14ac:dyDescent="0.3">
      <c r="A7339" t="s">
        <v>14</v>
      </c>
      <c r="B7339" t="s">
        <v>581</v>
      </c>
      <c r="C7339" t="s">
        <v>1580</v>
      </c>
      <c r="D7339">
        <v>2020</v>
      </c>
      <c r="E7339" t="s">
        <v>1594</v>
      </c>
      <c r="F7339" t="s">
        <v>1603</v>
      </c>
      <c r="G7339" t="s">
        <v>1604</v>
      </c>
      <c r="H7339" t="s">
        <v>1607</v>
      </c>
      <c r="I7339" s="10">
        <v>3.6596011999999997E-2</v>
      </c>
      <c r="J7339">
        <v>16.850000000000001</v>
      </c>
      <c r="K7339">
        <v>16.850000000000001</v>
      </c>
      <c r="L7339" s="3">
        <v>90.648799999999994</v>
      </c>
      <c r="M7339">
        <v>4</v>
      </c>
      <c r="N7339">
        <f>+$Q$876-Tabla13[[#This Row],[Outlet Establishment Year]]</f>
        <v>4</v>
      </c>
      <c r="O7339">
        <f>+Tabla13[[#This Row],[Sales]]/Tabla13[[#This Row],[Antigüedad]]</f>
        <v>22.662199999999999</v>
      </c>
      <c r="P7339" s="4">
        <f>+Tabla13[[#This Row],[Sales]]/Tabla13[[#This Row],[Item Weight corregido]]</f>
        <v>5.3797507418397617</v>
      </c>
    </row>
    <row r="7340" spans="1:16" x14ac:dyDescent="0.3">
      <c r="A7340" t="s">
        <v>12</v>
      </c>
      <c r="B7340" t="s">
        <v>155</v>
      </c>
      <c r="C7340" t="s">
        <v>1576</v>
      </c>
      <c r="D7340">
        <v>2015</v>
      </c>
      <c r="E7340" t="s">
        <v>1593</v>
      </c>
      <c r="F7340" t="s">
        <v>1603</v>
      </c>
      <c r="G7340" t="s">
        <v>1604</v>
      </c>
      <c r="H7340" t="s">
        <v>1607</v>
      </c>
      <c r="I7340" s="10">
        <v>0.125857678</v>
      </c>
      <c r="J7340">
        <v>11.5</v>
      </c>
      <c r="K7340">
        <v>11.5</v>
      </c>
      <c r="L7340" s="3">
        <v>100.53579999999999</v>
      </c>
      <c r="M7340">
        <v>4</v>
      </c>
      <c r="N7340">
        <f>+$Q$876-Tabla13[[#This Row],[Outlet Establishment Year]]</f>
        <v>9</v>
      </c>
      <c r="O7340">
        <f>+Tabla13[[#This Row],[Sales]]/Tabla13[[#This Row],[Antigüedad]]</f>
        <v>11.170644444444443</v>
      </c>
      <c r="P7340" s="4">
        <f>+Tabla13[[#This Row],[Sales]]/Tabla13[[#This Row],[Item Weight corregido]]</f>
        <v>8.7422434782608693</v>
      </c>
    </row>
    <row r="7341" spans="1:16" x14ac:dyDescent="0.3">
      <c r="A7341" t="s">
        <v>12</v>
      </c>
      <c r="B7341" t="s">
        <v>1276</v>
      </c>
      <c r="C7341" t="s">
        <v>1574</v>
      </c>
      <c r="D7341">
        <v>2015</v>
      </c>
      <c r="E7341" t="s">
        <v>1593</v>
      </c>
      <c r="F7341" t="s">
        <v>1603</v>
      </c>
      <c r="G7341" t="s">
        <v>1604</v>
      </c>
      <c r="H7341" t="s">
        <v>1607</v>
      </c>
      <c r="I7341" s="10">
        <v>6.6431507000000001E-2</v>
      </c>
      <c r="J7341">
        <v>18.2</v>
      </c>
      <c r="K7341">
        <v>18.2</v>
      </c>
      <c r="L7341" s="3">
        <v>250.10919999999999</v>
      </c>
      <c r="M7341">
        <v>4</v>
      </c>
      <c r="N7341">
        <f>+$Q$876-Tabla13[[#This Row],[Outlet Establishment Year]]</f>
        <v>9</v>
      </c>
      <c r="O7341">
        <f>+Tabla13[[#This Row],[Sales]]/Tabla13[[#This Row],[Antigüedad]]</f>
        <v>27.78991111111111</v>
      </c>
      <c r="P7341" s="4">
        <f>+Tabla13[[#This Row],[Sales]]/Tabla13[[#This Row],[Item Weight corregido]]</f>
        <v>13.742263736263736</v>
      </c>
    </row>
    <row r="7342" spans="1:16" x14ac:dyDescent="0.3">
      <c r="A7342" t="s">
        <v>12</v>
      </c>
      <c r="B7342" t="s">
        <v>275</v>
      </c>
      <c r="C7342" t="s">
        <v>1587</v>
      </c>
      <c r="D7342">
        <v>2020</v>
      </c>
      <c r="E7342" t="s">
        <v>1594</v>
      </c>
      <c r="F7342" t="s">
        <v>1603</v>
      </c>
      <c r="G7342" t="s">
        <v>1604</v>
      </c>
      <c r="H7342" t="s">
        <v>1607</v>
      </c>
      <c r="I7342" s="10">
        <v>0.122274118</v>
      </c>
      <c r="J7342">
        <v>6.7149999999999999</v>
      </c>
      <c r="K7342">
        <v>6.7149999999999999</v>
      </c>
      <c r="L7342" s="3">
        <v>40.345399999999998</v>
      </c>
      <c r="M7342">
        <v>4</v>
      </c>
      <c r="N7342">
        <f>+$Q$876-Tabla13[[#This Row],[Outlet Establishment Year]]</f>
        <v>4</v>
      </c>
      <c r="O7342">
        <f>+Tabla13[[#This Row],[Sales]]/Tabla13[[#This Row],[Antigüedad]]</f>
        <v>10.086349999999999</v>
      </c>
      <c r="P7342" s="4">
        <f>+Tabla13[[#This Row],[Sales]]/Tabla13[[#This Row],[Item Weight corregido]]</f>
        <v>6.0082501861504092</v>
      </c>
    </row>
    <row r="7343" spans="1:16" x14ac:dyDescent="0.3">
      <c r="A7343" t="s">
        <v>12</v>
      </c>
      <c r="B7343" t="s">
        <v>721</v>
      </c>
      <c r="C7343" t="s">
        <v>1587</v>
      </c>
      <c r="D7343">
        <v>2020</v>
      </c>
      <c r="E7343" t="s">
        <v>1594</v>
      </c>
      <c r="F7343" t="s">
        <v>1603</v>
      </c>
      <c r="G7343" t="s">
        <v>1604</v>
      </c>
      <c r="H7343" t="s">
        <v>1607</v>
      </c>
      <c r="I7343" s="10">
        <v>2.5513972999999999E-2</v>
      </c>
      <c r="J7343">
        <v>15.5</v>
      </c>
      <c r="K7343">
        <v>15.5</v>
      </c>
      <c r="L7343" s="3">
        <v>83.793400000000005</v>
      </c>
      <c r="M7343">
        <v>4</v>
      </c>
      <c r="N7343">
        <f>+$Q$876-Tabla13[[#This Row],[Outlet Establishment Year]]</f>
        <v>4</v>
      </c>
      <c r="O7343">
        <f>+Tabla13[[#This Row],[Sales]]/Tabla13[[#This Row],[Antigüedad]]</f>
        <v>20.948350000000001</v>
      </c>
      <c r="P7343" s="4">
        <f>+Tabla13[[#This Row],[Sales]]/Tabla13[[#This Row],[Item Weight corregido]]</f>
        <v>5.4060258064516136</v>
      </c>
    </row>
    <row r="7344" spans="1:16" x14ac:dyDescent="0.3">
      <c r="A7344" t="s">
        <v>12</v>
      </c>
      <c r="B7344" t="s">
        <v>490</v>
      </c>
      <c r="C7344" t="s">
        <v>1576</v>
      </c>
      <c r="D7344">
        <v>2020</v>
      </c>
      <c r="E7344" t="s">
        <v>1594</v>
      </c>
      <c r="F7344" t="s">
        <v>1603</v>
      </c>
      <c r="G7344" t="s">
        <v>1604</v>
      </c>
      <c r="H7344" t="s">
        <v>1607</v>
      </c>
      <c r="I7344" s="10">
        <v>6.2609071000000002E-2</v>
      </c>
      <c r="J7344">
        <v>18.5</v>
      </c>
      <c r="K7344">
        <v>18.5</v>
      </c>
      <c r="L7344" s="3">
        <v>148.64179999999999</v>
      </c>
      <c r="M7344">
        <v>4</v>
      </c>
      <c r="N7344">
        <f>+$Q$876-Tabla13[[#This Row],[Outlet Establishment Year]]</f>
        <v>4</v>
      </c>
      <c r="O7344">
        <f>+Tabla13[[#This Row],[Sales]]/Tabla13[[#This Row],[Antigüedad]]</f>
        <v>37.160449999999997</v>
      </c>
      <c r="P7344" s="4">
        <f>+Tabla13[[#This Row],[Sales]]/Tabla13[[#This Row],[Item Weight corregido]]</f>
        <v>8.0346918918918906</v>
      </c>
    </row>
    <row r="7345" spans="1:16" x14ac:dyDescent="0.3">
      <c r="A7345" t="s">
        <v>12</v>
      </c>
      <c r="B7345" t="s">
        <v>976</v>
      </c>
      <c r="C7345" t="s">
        <v>1574</v>
      </c>
      <c r="D7345">
        <v>2020</v>
      </c>
      <c r="E7345" t="s">
        <v>1594</v>
      </c>
      <c r="F7345" t="s">
        <v>1603</v>
      </c>
      <c r="G7345" t="s">
        <v>1604</v>
      </c>
      <c r="H7345" t="s">
        <v>1607</v>
      </c>
      <c r="I7345" s="10">
        <v>5.9160135000000003E-2</v>
      </c>
      <c r="J7345">
        <v>14.5</v>
      </c>
      <c r="K7345">
        <v>14.5</v>
      </c>
      <c r="L7345" s="3">
        <v>170.7448</v>
      </c>
      <c r="M7345">
        <v>4</v>
      </c>
      <c r="N7345">
        <f>+$Q$876-Tabla13[[#This Row],[Outlet Establishment Year]]</f>
        <v>4</v>
      </c>
      <c r="O7345">
        <f>+Tabla13[[#This Row],[Sales]]/Tabla13[[#This Row],[Antigüedad]]</f>
        <v>42.686199999999999</v>
      </c>
      <c r="P7345" s="4">
        <f>+Tabla13[[#This Row],[Sales]]/Tabla13[[#This Row],[Item Weight corregido]]</f>
        <v>11.775503448275861</v>
      </c>
    </row>
    <row r="7346" spans="1:16" x14ac:dyDescent="0.3">
      <c r="A7346" t="s">
        <v>13</v>
      </c>
      <c r="B7346" t="s">
        <v>551</v>
      </c>
      <c r="C7346" t="s">
        <v>1585</v>
      </c>
      <c r="D7346">
        <v>2017</v>
      </c>
      <c r="E7346" t="s">
        <v>1598</v>
      </c>
      <c r="F7346" t="s">
        <v>1603</v>
      </c>
      <c r="G7346" t="s">
        <v>1605</v>
      </c>
      <c r="H7346" t="s">
        <v>1607</v>
      </c>
      <c r="I7346" s="10">
        <v>6.1775607000000003E-2</v>
      </c>
      <c r="J7346">
        <v>9.27</v>
      </c>
      <c r="K7346">
        <v>9.27</v>
      </c>
      <c r="L7346" s="3">
        <v>150.10499999999999</v>
      </c>
      <c r="M7346">
        <v>4</v>
      </c>
      <c r="N7346">
        <f>+$Q$876-Tabla13[[#This Row],[Outlet Establishment Year]]</f>
        <v>7</v>
      </c>
      <c r="O7346">
        <f>+Tabla13[[#This Row],[Sales]]/Tabla13[[#This Row],[Antigüedad]]</f>
        <v>21.443571428571428</v>
      </c>
      <c r="P7346" s="4">
        <f>+Tabla13[[#This Row],[Sales]]/Tabla13[[#This Row],[Item Weight corregido]]</f>
        <v>16.192556634304207</v>
      </c>
    </row>
    <row r="7347" spans="1:16" x14ac:dyDescent="0.3">
      <c r="A7347" t="s">
        <v>13</v>
      </c>
      <c r="B7347" t="s">
        <v>793</v>
      </c>
      <c r="C7347" t="s">
        <v>1585</v>
      </c>
      <c r="D7347">
        <v>2017</v>
      </c>
      <c r="E7347" t="s">
        <v>1598</v>
      </c>
      <c r="F7347" t="s">
        <v>1603</v>
      </c>
      <c r="G7347" t="s">
        <v>1605</v>
      </c>
      <c r="H7347" t="s">
        <v>1607</v>
      </c>
      <c r="I7347" s="10">
        <v>0.11993002899999999</v>
      </c>
      <c r="J7347">
        <v>11.15</v>
      </c>
      <c r="K7347">
        <v>11.15</v>
      </c>
      <c r="L7347" s="3">
        <v>44.2744</v>
      </c>
      <c r="M7347">
        <v>4</v>
      </c>
      <c r="N7347">
        <f>+$Q$876-Tabla13[[#This Row],[Outlet Establishment Year]]</f>
        <v>7</v>
      </c>
      <c r="O7347">
        <f>+Tabla13[[#This Row],[Sales]]/Tabla13[[#This Row],[Antigüedad]]</f>
        <v>6.3249142857142857</v>
      </c>
      <c r="P7347" s="4">
        <f>+Tabla13[[#This Row],[Sales]]/Tabla13[[#This Row],[Item Weight corregido]]</f>
        <v>3.9707982062780269</v>
      </c>
    </row>
    <row r="7348" spans="1:16" x14ac:dyDescent="0.3">
      <c r="A7348" t="s">
        <v>13</v>
      </c>
      <c r="B7348" t="s">
        <v>1550</v>
      </c>
      <c r="C7348" t="s">
        <v>1576</v>
      </c>
      <c r="D7348">
        <v>2017</v>
      </c>
      <c r="E7348" t="s">
        <v>1598</v>
      </c>
      <c r="F7348" t="s">
        <v>1603</v>
      </c>
      <c r="G7348" t="s">
        <v>1605</v>
      </c>
      <c r="H7348" t="s">
        <v>1607</v>
      </c>
      <c r="I7348" s="10">
        <v>0.11486392300000001</v>
      </c>
      <c r="J7348">
        <v>9.1950000000000003</v>
      </c>
      <c r="K7348">
        <v>9.1950000000000003</v>
      </c>
      <c r="L7348" s="3">
        <v>59.0246</v>
      </c>
      <c r="M7348">
        <v>4</v>
      </c>
      <c r="N7348">
        <f>+$Q$876-Tabla13[[#This Row],[Outlet Establishment Year]]</f>
        <v>7</v>
      </c>
      <c r="O7348">
        <f>+Tabla13[[#This Row],[Sales]]/Tabla13[[#This Row],[Antigüedad]]</f>
        <v>8.432085714285714</v>
      </c>
      <c r="P7348" s="4">
        <f>+Tabla13[[#This Row],[Sales]]/Tabla13[[#This Row],[Item Weight corregido]]</f>
        <v>6.4192060902664485</v>
      </c>
    </row>
    <row r="7349" spans="1:16" x14ac:dyDescent="0.3">
      <c r="A7349" t="s">
        <v>13</v>
      </c>
      <c r="B7349" t="s">
        <v>412</v>
      </c>
      <c r="C7349" t="s">
        <v>1574</v>
      </c>
      <c r="D7349">
        <v>2017</v>
      </c>
      <c r="E7349" t="s">
        <v>1598</v>
      </c>
      <c r="F7349" t="s">
        <v>1603</v>
      </c>
      <c r="G7349" t="s">
        <v>1605</v>
      </c>
      <c r="H7349" t="s">
        <v>1607</v>
      </c>
      <c r="I7349" s="10">
        <v>0.173483253</v>
      </c>
      <c r="J7349">
        <v>11.5</v>
      </c>
      <c r="K7349">
        <v>11.5</v>
      </c>
      <c r="L7349" s="3">
        <v>129.0652</v>
      </c>
      <c r="M7349">
        <v>4</v>
      </c>
      <c r="N7349">
        <f>+$Q$876-Tabla13[[#This Row],[Outlet Establishment Year]]</f>
        <v>7</v>
      </c>
      <c r="O7349">
        <f>+Tabla13[[#This Row],[Sales]]/Tabla13[[#This Row],[Antigüedad]]</f>
        <v>18.437885714285716</v>
      </c>
      <c r="P7349" s="4">
        <f>+Tabla13[[#This Row],[Sales]]/Tabla13[[#This Row],[Item Weight corregido]]</f>
        <v>11.223060869565218</v>
      </c>
    </row>
    <row r="7350" spans="1:16" x14ac:dyDescent="0.3">
      <c r="A7350" t="s">
        <v>13</v>
      </c>
      <c r="B7350" t="s">
        <v>202</v>
      </c>
      <c r="C7350" t="s">
        <v>1575</v>
      </c>
      <c r="D7350">
        <v>2017</v>
      </c>
      <c r="E7350" t="s">
        <v>1598</v>
      </c>
      <c r="F7350" t="s">
        <v>1603</v>
      </c>
      <c r="G7350" t="s">
        <v>1605</v>
      </c>
      <c r="H7350" t="s">
        <v>1607</v>
      </c>
      <c r="I7350" s="10">
        <v>3.0349722999999999E-2</v>
      </c>
      <c r="J7350">
        <v>5.1749999999999998</v>
      </c>
      <c r="K7350">
        <v>5.1749999999999998</v>
      </c>
      <c r="L7350" s="3">
        <v>37.087400000000002</v>
      </c>
      <c r="M7350">
        <v>4</v>
      </c>
      <c r="N7350">
        <f>+$Q$876-Tabla13[[#This Row],[Outlet Establishment Year]]</f>
        <v>7</v>
      </c>
      <c r="O7350">
        <f>+Tabla13[[#This Row],[Sales]]/Tabla13[[#This Row],[Antigüedad]]</f>
        <v>5.2982000000000005</v>
      </c>
      <c r="P7350" s="4">
        <f>+Tabla13[[#This Row],[Sales]]/Tabla13[[#This Row],[Item Weight corregido]]</f>
        <v>7.1666473429951694</v>
      </c>
    </row>
    <row r="7351" spans="1:16" x14ac:dyDescent="0.3">
      <c r="A7351" t="s">
        <v>13</v>
      </c>
      <c r="B7351" t="s">
        <v>1039</v>
      </c>
      <c r="C7351" t="s">
        <v>1590</v>
      </c>
      <c r="D7351">
        <v>2017</v>
      </c>
      <c r="E7351" t="s">
        <v>1598</v>
      </c>
      <c r="F7351" t="s">
        <v>1603</v>
      </c>
      <c r="G7351" t="s">
        <v>1605</v>
      </c>
      <c r="H7351" t="s">
        <v>1607</v>
      </c>
      <c r="I7351" s="10">
        <v>1.7322454000000001E-2</v>
      </c>
      <c r="J7351">
        <v>8.43</v>
      </c>
      <c r="K7351">
        <v>8.43</v>
      </c>
      <c r="L7351" s="3">
        <v>196.8768</v>
      </c>
      <c r="M7351">
        <v>4</v>
      </c>
      <c r="N7351">
        <f>+$Q$876-Tabla13[[#This Row],[Outlet Establishment Year]]</f>
        <v>7</v>
      </c>
      <c r="O7351">
        <f>+Tabla13[[#This Row],[Sales]]/Tabla13[[#This Row],[Antigüedad]]</f>
        <v>28.125257142857144</v>
      </c>
      <c r="P7351" s="4">
        <f>+Tabla13[[#This Row],[Sales]]/Tabla13[[#This Row],[Item Weight corregido]]</f>
        <v>23.354306049822064</v>
      </c>
    </row>
    <row r="7352" spans="1:16" x14ac:dyDescent="0.3">
      <c r="A7352" t="s">
        <v>13</v>
      </c>
      <c r="B7352" t="s">
        <v>1516</v>
      </c>
      <c r="C7352" t="s">
        <v>1590</v>
      </c>
      <c r="D7352">
        <v>2017</v>
      </c>
      <c r="E7352" t="s">
        <v>1598</v>
      </c>
      <c r="F7352" t="s">
        <v>1603</v>
      </c>
      <c r="G7352" t="s">
        <v>1605</v>
      </c>
      <c r="H7352" t="s">
        <v>1607</v>
      </c>
      <c r="I7352" s="10">
        <v>0</v>
      </c>
      <c r="J7352">
        <v>11.6</v>
      </c>
      <c r="K7352">
        <v>11.6</v>
      </c>
      <c r="L7352" s="3">
        <v>141.91540000000001</v>
      </c>
      <c r="M7352">
        <v>4</v>
      </c>
      <c r="N7352">
        <f>+$Q$876-Tabla13[[#This Row],[Outlet Establishment Year]]</f>
        <v>7</v>
      </c>
      <c r="O7352">
        <f>+Tabla13[[#This Row],[Sales]]/Tabla13[[#This Row],[Antigüedad]]</f>
        <v>20.273628571428571</v>
      </c>
      <c r="P7352" s="4">
        <f>+Tabla13[[#This Row],[Sales]]/Tabla13[[#This Row],[Item Weight corregido]]</f>
        <v>12.234086206896553</v>
      </c>
    </row>
    <row r="7353" spans="1:16" x14ac:dyDescent="0.3">
      <c r="A7353" t="s">
        <v>13</v>
      </c>
      <c r="B7353" t="s">
        <v>1427</v>
      </c>
      <c r="C7353" t="s">
        <v>1587</v>
      </c>
      <c r="D7353">
        <v>2017</v>
      </c>
      <c r="E7353" t="s">
        <v>1598</v>
      </c>
      <c r="F7353" t="s">
        <v>1603</v>
      </c>
      <c r="G7353" t="s">
        <v>1605</v>
      </c>
      <c r="H7353" t="s">
        <v>1607</v>
      </c>
      <c r="I7353" s="10">
        <v>1.5856294999999999E-2</v>
      </c>
      <c r="J7353">
        <v>9.1950000000000003</v>
      </c>
      <c r="K7353">
        <v>9.1950000000000003</v>
      </c>
      <c r="L7353" s="3">
        <v>81.659199999999998</v>
      </c>
      <c r="M7353">
        <v>4</v>
      </c>
      <c r="N7353">
        <f>+$Q$876-Tabla13[[#This Row],[Outlet Establishment Year]]</f>
        <v>7</v>
      </c>
      <c r="O7353">
        <f>+Tabla13[[#This Row],[Sales]]/Tabla13[[#This Row],[Antigüedad]]</f>
        <v>11.6656</v>
      </c>
      <c r="P7353" s="4">
        <f>+Tabla13[[#This Row],[Sales]]/Tabla13[[#This Row],[Item Weight corregido]]</f>
        <v>8.8808265361609564</v>
      </c>
    </row>
    <row r="7354" spans="1:16" x14ac:dyDescent="0.3">
      <c r="A7354" t="s">
        <v>13</v>
      </c>
      <c r="B7354" t="s">
        <v>735</v>
      </c>
      <c r="C7354" t="s">
        <v>1587</v>
      </c>
      <c r="D7354">
        <v>2017</v>
      </c>
      <c r="E7354" t="s">
        <v>1598</v>
      </c>
      <c r="F7354" t="s">
        <v>1603</v>
      </c>
      <c r="G7354" t="s">
        <v>1605</v>
      </c>
      <c r="H7354" t="s">
        <v>1607</v>
      </c>
      <c r="I7354" s="10">
        <v>7.8728914999999997E-2</v>
      </c>
      <c r="J7354">
        <v>10.3</v>
      </c>
      <c r="K7354">
        <v>10.3</v>
      </c>
      <c r="L7354" s="3">
        <v>178.43700000000001</v>
      </c>
      <c r="M7354">
        <v>4</v>
      </c>
      <c r="N7354">
        <f>+$Q$876-Tabla13[[#This Row],[Outlet Establishment Year]]</f>
        <v>7</v>
      </c>
      <c r="O7354">
        <f>+Tabla13[[#This Row],[Sales]]/Tabla13[[#This Row],[Antigüedad]]</f>
        <v>25.491000000000003</v>
      </c>
      <c r="P7354" s="4">
        <f>+Tabla13[[#This Row],[Sales]]/Tabla13[[#This Row],[Item Weight corregido]]</f>
        <v>17.323980582524271</v>
      </c>
    </row>
    <row r="7355" spans="1:16" x14ac:dyDescent="0.3">
      <c r="A7355" t="s">
        <v>13</v>
      </c>
      <c r="B7355" t="s">
        <v>497</v>
      </c>
      <c r="C7355" t="s">
        <v>1587</v>
      </c>
      <c r="D7355">
        <v>2017</v>
      </c>
      <c r="E7355" t="s">
        <v>1598</v>
      </c>
      <c r="F7355" t="s">
        <v>1603</v>
      </c>
      <c r="G7355" t="s">
        <v>1605</v>
      </c>
      <c r="H7355" t="s">
        <v>1607</v>
      </c>
      <c r="I7355" s="10">
        <v>0.17618234499999999</v>
      </c>
      <c r="J7355">
        <v>11.1</v>
      </c>
      <c r="K7355">
        <v>11.1</v>
      </c>
      <c r="L7355" s="3">
        <v>158.16040000000001</v>
      </c>
      <c r="M7355">
        <v>4</v>
      </c>
      <c r="N7355">
        <f>+$Q$876-Tabla13[[#This Row],[Outlet Establishment Year]]</f>
        <v>7</v>
      </c>
      <c r="O7355">
        <f>+Tabla13[[#This Row],[Sales]]/Tabla13[[#This Row],[Antigüedad]]</f>
        <v>22.594342857142859</v>
      </c>
      <c r="P7355" s="4">
        <f>+Tabla13[[#This Row],[Sales]]/Tabla13[[#This Row],[Item Weight corregido]]</f>
        <v>14.248684684684687</v>
      </c>
    </row>
    <row r="7356" spans="1:16" x14ac:dyDescent="0.3">
      <c r="A7356" t="s">
        <v>13</v>
      </c>
      <c r="B7356" t="s">
        <v>1213</v>
      </c>
      <c r="C7356" t="s">
        <v>1587</v>
      </c>
      <c r="D7356">
        <v>2017</v>
      </c>
      <c r="E7356" t="s">
        <v>1598</v>
      </c>
      <c r="F7356" t="s">
        <v>1603</v>
      </c>
      <c r="G7356" t="s">
        <v>1605</v>
      </c>
      <c r="H7356" t="s">
        <v>1607</v>
      </c>
      <c r="I7356" s="10">
        <v>5.6921876000000003E-2</v>
      </c>
      <c r="J7356">
        <v>11.15</v>
      </c>
      <c r="K7356">
        <v>11.15</v>
      </c>
      <c r="L7356" s="3">
        <v>107.1622</v>
      </c>
      <c r="M7356">
        <v>4</v>
      </c>
      <c r="N7356">
        <f>+$Q$876-Tabla13[[#This Row],[Outlet Establishment Year]]</f>
        <v>7</v>
      </c>
      <c r="O7356">
        <f>+Tabla13[[#This Row],[Sales]]/Tabla13[[#This Row],[Antigüedad]]</f>
        <v>15.308885714285713</v>
      </c>
      <c r="P7356" s="4">
        <f>+Tabla13[[#This Row],[Sales]]/Tabla13[[#This Row],[Item Weight corregido]]</f>
        <v>9.6109596412556044</v>
      </c>
    </row>
    <row r="7357" spans="1:16" x14ac:dyDescent="0.3">
      <c r="A7357" t="s">
        <v>13</v>
      </c>
      <c r="B7357" t="s">
        <v>598</v>
      </c>
      <c r="C7357" t="s">
        <v>1587</v>
      </c>
      <c r="D7357">
        <v>2017</v>
      </c>
      <c r="E7357" t="s">
        <v>1598</v>
      </c>
      <c r="F7357" t="s">
        <v>1603</v>
      </c>
      <c r="G7357" t="s">
        <v>1605</v>
      </c>
      <c r="H7357" t="s">
        <v>1607</v>
      </c>
      <c r="I7357" s="10">
        <v>0.119339241</v>
      </c>
      <c r="J7357">
        <v>20.5</v>
      </c>
      <c r="K7357">
        <v>20.5</v>
      </c>
      <c r="L7357" s="3">
        <v>106.0596</v>
      </c>
      <c r="M7357">
        <v>4</v>
      </c>
      <c r="N7357">
        <f>+$Q$876-Tabla13[[#This Row],[Outlet Establishment Year]]</f>
        <v>7</v>
      </c>
      <c r="O7357">
        <f>+Tabla13[[#This Row],[Sales]]/Tabla13[[#This Row],[Antigüedad]]</f>
        <v>15.151371428571428</v>
      </c>
      <c r="P7357" s="4">
        <f>+Tabla13[[#This Row],[Sales]]/Tabla13[[#This Row],[Item Weight corregido]]</f>
        <v>5.1736390243902441</v>
      </c>
    </row>
    <row r="7358" spans="1:16" x14ac:dyDescent="0.3">
      <c r="A7358" t="s">
        <v>13</v>
      </c>
      <c r="B7358" t="s">
        <v>1340</v>
      </c>
      <c r="C7358" t="s">
        <v>1582</v>
      </c>
      <c r="D7358">
        <v>2017</v>
      </c>
      <c r="E7358" t="s">
        <v>1598</v>
      </c>
      <c r="F7358" t="s">
        <v>1603</v>
      </c>
      <c r="G7358" t="s">
        <v>1605</v>
      </c>
      <c r="H7358" t="s">
        <v>1607</v>
      </c>
      <c r="I7358" s="10">
        <v>1.1087128E-2</v>
      </c>
      <c r="J7358">
        <v>10.6</v>
      </c>
      <c r="K7358">
        <v>10.6</v>
      </c>
      <c r="L7358" s="3">
        <v>41.445399999999999</v>
      </c>
      <c r="M7358">
        <v>4</v>
      </c>
      <c r="N7358">
        <f>+$Q$876-Tabla13[[#This Row],[Outlet Establishment Year]]</f>
        <v>7</v>
      </c>
      <c r="O7358">
        <f>+Tabla13[[#This Row],[Sales]]/Tabla13[[#This Row],[Antigüedad]]</f>
        <v>5.9207714285714284</v>
      </c>
      <c r="P7358" s="4">
        <f>+Tabla13[[#This Row],[Sales]]/Tabla13[[#This Row],[Item Weight corregido]]</f>
        <v>3.909943396226415</v>
      </c>
    </row>
    <row r="7359" spans="1:16" x14ac:dyDescent="0.3">
      <c r="A7359" t="s">
        <v>13</v>
      </c>
      <c r="B7359" t="s">
        <v>1225</v>
      </c>
      <c r="C7359" t="s">
        <v>1582</v>
      </c>
      <c r="D7359">
        <v>2017</v>
      </c>
      <c r="E7359" t="s">
        <v>1598</v>
      </c>
      <c r="F7359" t="s">
        <v>1603</v>
      </c>
      <c r="G7359" t="s">
        <v>1605</v>
      </c>
      <c r="H7359" t="s">
        <v>1607</v>
      </c>
      <c r="I7359" s="10">
        <v>2.0693809000000001E-2</v>
      </c>
      <c r="J7359">
        <v>12.5</v>
      </c>
      <c r="K7359">
        <v>12.5</v>
      </c>
      <c r="L7359" s="3">
        <v>199.17420000000001</v>
      </c>
      <c r="M7359">
        <v>4</v>
      </c>
      <c r="N7359">
        <f>+$Q$876-Tabla13[[#This Row],[Outlet Establishment Year]]</f>
        <v>7</v>
      </c>
      <c r="O7359">
        <f>+Tabla13[[#This Row],[Sales]]/Tabla13[[#This Row],[Antigüedad]]</f>
        <v>28.453457142857143</v>
      </c>
      <c r="P7359" s="4">
        <f>+Tabla13[[#This Row],[Sales]]/Tabla13[[#This Row],[Item Weight corregido]]</f>
        <v>15.933936000000001</v>
      </c>
    </row>
    <row r="7360" spans="1:16" x14ac:dyDescent="0.3">
      <c r="A7360" t="s">
        <v>13</v>
      </c>
      <c r="B7360" t="s">
        <v>334</v>
      </c>
      <c r="C7360" t="s">
        <v>1586</v>
      </c>
      <c r="D7360">
        <v>2017</v>
      </c>
      <c r="E7360" t="s">
        <v>1598</v>
      </c>
      <c r="F7360" t="s">
        <v>1603</v>
      </c>
      <c r="G7360" t="s">
        <v>1605</v>
      </c>
      <c r="H7360" t="s">
        <v>1607</v>
      </c>
      <c r="I7360" s="10">
        <v>6.3163380000000005E-2</v>
      </c>
      <c r="J7360">
        <v>6.4249999999999998</v>
      </c>
      <c r="K7360">
        <v>6.4249999999999998</v>
      </c>
      <c r="L7360" s="3">
        <v>132.26259999999999</v>
      </c>
      <c r="M7360">
        <v>4</v>
      </c>
      <c r="N7360">
        <f>+$Q$876-Tabla13[[#This Row],[Outlet Establishment Year]]</f>
        <v>7</v>
      </c>
      <c r="O7360">
        <f>+Tabla13[[#This Row],[Sales]]/Tabla13[[#This Row],[Antigüedad]]</f>
        <v>18.894657142857142</v>
      </c>
      <c r="P7360" s="4">
        <f>+Tabla13[[#This Row],[Sales]]/Tabla13[[#This Row],[Item Weight corregido]]</f>
        <v>20.585618677042802</v>
      </c>
    </row>
    <row r="7361" spans="1:16" x14ac:dyDescent="0.3">
      <c r="A7361" t="s">
        <v>13</v>
      </c>
      <c r="B7361" t="s">
        <v>936</v>
      </c>
      <c r="C7361" t="s">
        <v>1586</v>
      </c>
      <c r="D7361">
        <v>2017</v>
      </c>
      <c r="E7361" t="s">
        <v>1598</v>
      </c>
      <c r="F7361" t="s">
        <v>1603</v>
      </c>
      <c r="G7361" t="s">
        <v>1605</v>
      </c>
      <c r="H7361" t="s">
        <v>1607</v>
      </c>
      <c r="I7361" s="10">
        <v>8.9243789000000004E-2</v>
      </c>
      <c r="J7361">
        <v>20.75</v>
      </c>
      <c r="K7361">
        <v>20.75</v>
      </c>
      <c r="L7361" s="3">
        <v>192.0478</v>
      </c>
      <c r="M7361">
        <v>4</v>
      </c>
      <c r="N7361">
        <f>+$Q$876-Tabla13[[#This Row],[Outlet Establishment Year]]</f>
        <v>7</v>
      </c>
      <c r="O7361">
        <f>+Tabla13[[#This Row],[Sales]]/Tabla13[[#This Row],[Antigüedad]]</f>
        <v>27.435399999999998</v>
      </c>
      <c r="P7361" s="4">
        <f>+Tabla13[[#This Row],[Sales]]/Tabla13[[#This Row],[Item Weight corregido]]</f>
        <v>9.2553156626506023</v>
      </c>
    </row>
    <row r="7362" spans="1:16" x14ac:dyDescent="0.3">
      <c r="A7362" t="s">
        <v>13</v>
      </c>
      <c r="B7362" t="s">
        <v>1154</v>
      </c>
      <c r="C7362" t="s">
        <v>1577</v>
      </c>
      <c r="D7362">
        <v>2017</v>
      </c>
      <c r="E7362" t="s">
        <v>1598</v>
      </c>
      <c r="F7362" t="s">
        <v>1603</v>
      </c>
      <c r="G7362" t="s">
        <v>1605</v>
      </c>
      <c r="H7362" t="s">
        <v>1607</v>
      </c>
      <c r="I7362" s="10">
        <v>0.11730816500000001</v>
      </c>
      <c r="J7362">
        <v>4.9050000000000002</v>
      </c>
      <c r="K7362">
        <v>4.9050000000000002</v>
      </c>
      <c r="L7362" s="3">
        <v>195.77680000000001</v>
      </c>
      <c r="M7362">
        <v>4</v>
      </c>
      <c r="N7362">
        <f>+$Q$876-Tabla13[[#This Row],[Outlet Establishment Year]]</f>
        <v>7</v>
      </c>
      <c r="O7362">
        <f>+Tabla13[[#This Row],[Sales]]/Tabla13[[#This Row],[Antigüedad]]</f>
        <v>27.968114285714286</v>
      </c>
      <c r="P7362" s="4">
        <f>+Tabla13[[#This Row],[Sales]]/Tabla13[[#This Row],[Item Weight corregido]]</f>
        <v>39.913720693170234</v>
      </c>
    </row>
    <row r="7363" spans="1:16" x14ac:dyDescent="0.3">
      <c r="A7363" t="s">
        <v>13</v>
      </c>
      <c r="B7363" t="s">
        <v>1199</v>
      </c>
      <c r="C7363" t="s">
        <v>1577</v>
      </c>
      <c r="D7363">
        <v>2017</v>
      </c>
      <c r="E7363" t="s">
        <v>1598</v>
      </c>
      <c r="F7363" t="s">
        <v>1603</v>
      </c>
      <c r="G7363" t="s">
        <v>1605</v>
      </c>
      <c r="H7363" t="s">
        <v>1607</v>
      </c>
      <c r="I7363" s="10">
        <v>3.7391881000000002E-2</v>
      </c>
      <c r="J7363">
        <v>5.1749999999999998</v>
      </c>
      <c r="K7363">
        <v>5.1749999999999998</v>
      </c>
      <c r="L7363" s="3">
        <v>83.222399999999993</v>
      </c>
      <c r="M7363">
        <v>4</v>
      </c>
      <c r="N7363">
        <f>+$Q$876-Tabla13[[#This Row],[Outlet Establishment Year]]</f>
        <v>7</v>
      </c>
      <c r="O7363">
        <f>+Tabla13[[#This Row],[Sales]]/Tabla13[[#This Row],[Antigüedad]]</f>
        <v>11.888914285714284</v>
      </c>
      <c r="P7363" s="4">
        <f>+Tabla13[[#This Row],[Sales]]/Tabla13[[#This Row],[Item Weight corregido]]</f>
        <v>16.081623188405796</v>
      </c>
    </row>
    <row r="7364" spans="1:16" x14ac:dyDescent="0.3">
      <c r="A7364" t="s">
        <v>13</v>
      </c>
      <c r="B7364" t="s">
        <v>892</v>
      </c>
      <c r="C7364" t="s">
        <v>1577</v>
      </c>
      <c r="D7364">
        <v>2017</v>
      </c>
      <c r="E7364" t="s">
        <v>1598</v>
      </c>
      <c r="F7364" t="s">
        <v>1603</v>
      </c>
      <c r="G7364" t="s">
        <v>1605</v>
      </c>
      <c r="H7364" t="s">
        <v>1607</v>
      </c>
      <c r="I7364" s="10">
        <v>0.12742493199999999</v>
      </c>
      <c r="J7364">
        <v>6.3</v>
      </c>
      <c r="K7364">
        <v>6.3</v>
      </c>
      <c r="L7364" s="3">
        <v>208.12700000000001</v>
      </c>
      <c r="M7364">
        <v>4</v>
      </c>
      <c r="N7364">
        <f>+$Q$876-Tabla13[[#This Row],[Outlet Establishment Year]]</f>
        <v>7</v>
      </c>
      <c r="O7364">
        <f>+Tabla13[[#This Row],[Sales]]/Tabla13[[#This Row],[Antigüedad]]</f>
        <v>29.732428571428574</v>
      </c>
      <c r="P7364" s="4">
        <f>+Tabla13[[#This Row],[Sales]]/Tabla13[[#This Row],[Item Weight corregido]]</f>
        <v>33.036031746031746</v>
      </c>
    </row>
    <row r="7365" spans="1:16" x14ac:dyDescent="0.3">
      <c r="A7365" t="s">
        <v>13</v>
      </c>
      <c r="B7365" t="s">
        <v>569</v>
      </c>
      <c r="C7365" t="s">
        <v>1577</v>
      </c>
      <c r="D7365">
        <v>2017</v>
      </c>
      <c r="E7365" t="s">
        <v>1598</v>
      </c>
      <c r="F7365" t="s">
        <v>1603</v>
      </c>
      <c r="G7365" t="s">
        <v>1605</v>
      </c>
      <c r="H7365" t="s">
        <v>1607</v>
      </c>
      <c r="I7365" s="10">
        <v>4.1098016000000001E-2</v>
      </c>
      <c r="J7365">
        <v>6.98</v>
      </c>
      <c r="K7365">
        <v>6.98</v>
      </c>
      <c r="L7365" s="3">
        <v>81.693399999999997</v>
      </c>
      <c r="M7365">
        <v>4</v>
      </c>
      <c r="N7365">
        <f>+$Q$876-Tabla13[[#This Row],[Outlet Establishment Year]]</f>
        <v>7</v>
      </c>
      <c r="O7365">
        <f>+Tabla13[[#This Row],[Sales]]/Tabla13[[#This Row],[Antigüedad]]</f>
        <v>11.670485714285714</v>
      </c>
      <c r="P7365" s="4">
        <f>+Tabla13[[#This Row],[Sales]]/Tabla13[[#This Row],[Item Weight corregido]]</f>
        <v>11.703925501432664</v>
      </c>
    </row>
    <row r="7366" spans="1:16" x14ac:dyDescent="0.3">
      <c r="A7366" t="s">
        <v>13</v>
      </c>
      <c r="B7366" t="s">
        <v>1332</v>
      </c>
      <c r="C7366" t="s">
        <v>1577</v>
      </c>
      <c r="D7366">
        <v>2017</v>
      </c>
      <c r="E7366" t="s">
        <v>1598</v>
      </c>
      <c r="F7366" t="s">
        <v>1603</v>
      </c>
      <c r="G7366" t="s">
        <v>1605</v>
      </c>
      <c r="H7366" t="s">
        <v>1607</v>
      </c>
      <c r="I7366" s="10">
        <v>5.0741380000000003E-2</v>
      </c>
      <c r="J7366">
        <v>7.5</v>
      </c>
      <c r="K7366">
        <v>7.5</v>
      </c>
      <c r="L7366" s="3">
        <v>123.2072</v>
      </c>
      <c r="M7366">
        <v>4</v>
      </c>
      <c r="N7366">
        <f>+$Q$876-Tabla13[[#This Row],[Outlet Establishment Year]]</f>
        <v>7</v>
      </c>
      <c r="O7366">
        <f>+Tabla13[[#This Row],[Sales]]/Tabla13[[#This Row],[Antigüedad]]</f>
        <v>17.601028571428571</v>
      </c>
      <c r="P7366" s="4">
        <f>+Tabla13[[#This Row],[Sales]]/Tabla13[[#This Row],[Item Weight corregido]]</f>
        <v>16.427626666666665</v>
      </c>
    </row>
    <row r="7367" spans="1:16" x14ac:dyDescent="0.3">
      <c r="A7367" t="s">
        <v>13</v>
      </c>
      <c r="B7367" t="s">
        <v>1241</v>
      </c>
      <c r="C7367" t="s">
        <v>1577</v>
      </c>
      <c r="D7367">
        <v>2017</v>
      </c>
      <c r="E7367" t="s">
        <v>1598</v>
      </c>
      <c r="F7367" t="s">
        <v>1603</v>
      </c>
      <c r="G7367" t="s">
        <v>1605</v>
      </c>
      <c r="H7367" t="s">
        <v>1607</v>
      </c>
      <c r="I7367" s="10">
        <v>0.18752316399999999</v>
      </c>
      <c r="J7367">
        <v>8.3550000000000004</v>
      </c>
      <c r="K7367">
        <v>8.3550000000000004</v>
      </c>
      <c r="L7367" s="3">
        <v>146.24180000000001</v>
      </c>
      <c r="M7367">
        <v>4</v>
      </c>
      <c r="N7367">
        <f>+$Q$876-Tabla13[[#This Row],[Outlet Establishment Year]]</f>
        <v>7</v>
      </c>
      <c r="O7367">
        <f>+Tabla13[[#This Row],[Sales]]/Tabla13[[#This Row],[Antigüedad]]</f>
        <v>20.891685714285718</v>
      </c>
      <c r="P7367" s="4">
        <f>+Tabla13[[#This Row],[Sales]]/Tabla13[[#This Row],[Item Weight corregido]]</f>
        <v>17.503506882106525</v>
      </c>
    </row>
    <row r="7368" spans="1:16" x14ac:dyDescent="0.3">
      <c r="A7368" t="s">
        <v>13</v>
      </c>
      <c r="B7368" t="s">
        <v>1547</v>
      </c>
      <c r="C7368" t="s">
        <v>1577</v>
      </c>
      <c r="D7368">
        <v>2017</v>
      </c>
      <c r="E7368" t="s">
        <v>1598</v>
      </c>
      <c r="F7368" t="s">
        <v>1603</v>
      </c>
      <c r="G7368" t="s">
        <v>1605</v>
      </c>
      <c r="H7368" t="s">
        <v>1607</v>
      </c>
      <c r="I7368" s="10">
        <v>0.12635919600000001</v>
      </c>
      <c r="J7368">
        <v>10.195</v>
      </c>
      <c r="K7368">
        <v>10.195</v>
      </c>
      <c r="L7368" s="3">
        <v>109.2886</v>
      </c>
      <c r="M7368">
        <v>4</v>
      </c>
      <c r="N7368">
        <f>+$Q$876-Tabla13[[#This Row],[Outlet Establishment Year]]</f>
        <v>7</v>
      </c>
      <c r="O7368">
        <f>+Tabla13[[#This Row],[Sales]]/Tabla13[[#This Row],[Antigüedad]]</f>
        <v>15.612657142857143</v>
      </c>
      <c r="P7368" s="4">
        <f>+Tabla13[[#This Row],[Sales]]/Tabla13[[#This Row],[Item Weight corregido]]</f>
        <v>10.719823442864149</v>
      </c>
    </row>
    <row r="7369" spans="1:16" x14ac:dyDescent="0.3">
      <c r="A7369" t="s">
        <v>13</v>
      </c>
      <c r="B7369" t="s">
        <v>1187</v>
      </c>
      <c r="C7369" t="s">
        <v>1577</v>
      </c>
      <c r="D7369">
        <v>2017</v>
      </c>
      <c r="E7369" t="s">
        <v>1598</v>
      </c>
      <c r="F7369" t="s">
        <v>1603</v>
      </c>
      <c r="G7369" t="s">
        <v>1605</v>
      </c>
      <c r="H7369" t="s">
        <v>1607</v>
      </c>
      <c r="I7369" s="10">
        <v>1.3261459999999999E-2</v>
      </c>
      <c r="J7369">
        <v>13.8</v>
      </c>
      <c r="K7369">
        <v>13.8</v>
      </c>
      <c r="L7369" s="3">
        <v>108.0254</v>
      </c>
      <c r="M7369">
        <v>4</v>
      </c>
      <c r="N7369">
        <f>+$Q$876-Tabla13[[#This Row],[Outlet Establishment Year]]</f>
        <v>7</v>
      </c>
      <c r="O7369">
        <f>+Tabla13[[#This Row],[Sales]]/Tabla13[[#This Row],[Antigüedad]]</f>
        <v>15.4322</v>
      </c>
      <c r="P7369" s="4">
        <f>+Tabla13[[#This Row],[Sales]]/Tabla13[[#This Row],[Item Weight corregido]]</f>
        <v>7.8279275362318836</v>
      </c>
    </row>
    <row r="7370" spans="1:16" x14ac:dyDescent="0.3">
      <c r="A7370" t="s">
        <v>13</v>
      </c>
      <c r="B7370" t="s">
        <v>1278</v>
      </c>
      <c r="C7370" t="s">
        <v>1577</v>
      </c>
      <c r="D7370">
        <v>2017</v>
      </c>
      <c r="E7370" t="s">
        <v>1598</v>
      </c>
      <c r="F7370" t="s">
        <v>1603</v>
      </c>
      <c r="G7370" t="s">
        <v>1605</v>
      </c>
      <c r="H7370" t="s">
        <v>1607</v>
      </c>
      <c r="I7370" s="10">
        <v>1.8568128999999999E-2</v>
      </c>
      <c r="J7370">
        <v>14.85</v>
      </c>
      <c r="K7370">
        <v>14.85</v>
      </c>
      <c r="L7370" s="3">
        <v>188.22139999999999</v>
      </c>
      <c r="M7370">
        <v>4</v>
      </c>
      <c r="N7370">
        <f>+$Q$876-Tabla13[[#This Row],[Outlet Establishment Year]]</f>
        <v>7</v>
      </c>
      <c r="O7370">
        <f>+Tabla13[[#This Row],[Sales]]/Tabla13[[#This Row],[Antigüedad]]</f>
        <v>26.888771428571427</v>
      </c>
      <c r="P7370" s="4">
        <f>+Tabla13[[#This Row],[Sales]]/Tabla13[[#This Row],[Item Weight corregido]]</f>
        <v>12.67484175084175</v>
      </c>
    </row>
    <row r="7371" spans="1:16" x14ac:dyDescent="0.3">
      <c r="A7371" t="s">
        <v>13</v>
      </c>
      <c r="B7371" t="s">
        <v>873</v>
      </c>
      <c r="C7371" t="s">
        <v>1577</v>
      </c>
      <c r="D7371">
        <v>2017</v>
      </c>
      <c r="E7371" t="s">
        <v>1598</v>
      </c>
      <c r="F7371" t="s">
        <v>1603</v>
      </c>
      <c r="G7371" t="s">
        <v>1605</v>
      </c>
      <c r="H7371" t="s">
        <v>1607</v>
      </c>
      <c r="I7371" s="10">
        <v>6.8809463000000001E-2</v>
      </c>
      <c r="J7371">
        <v>21.35</v>
      </c>
      <c r="K7371">
        <v>21.35</v>
      </c>
      <c r="L7371" s="3">
        <v>258.52780000000001</v>
      </c>
      <c r="M7371">
        <v>4</v>
      </c>
      <c r="N7371">
        <f>+$Q$876-Tabla13[[#This Row],[Outlet Establishment Year]]</f>
        <v>7</v>
      </c>
      <c r="O7371">
        <f>+Tabla13[[#This Row],[Sales]]/Tabla13[[#This Row],[Antigüedad]]</f>
        <v>36.932542857142856</v>
      </c>
      <c r="P7371" s="4">
        <f>+Tabla13[[#This Row],[Sales]]/Tabla13[[#This Row],[Item Weight corregido]]</f>
        <v>12.109030444964871</v>
      </c>
    </row>
    <row r="7372" spans="1:16" x14ac:dyDescent="0.3">
      <c r="A7372" t="s">
        <v>13</v>
      </c>
      <c r="B7372" t="s">
        <v>461</v>
      </c>
      <c r="C7372" t="s">
        <v>1585</v>
      </c>
      <c r="D7372">
        <v>2017</v>
      </c>
      <c r="E7372" t="s">
        <v>1598</v>
      </c>
      <c r="F7372" t="s">
        <v>1603</v>
      </c>
      <c r="G7372" t="s">
        <v>1605</v>
      </c>
      <c r="H7372" t="s">
        <v>1607</v>
      </c>
      <c r="I7372" s="10">
        <v>2.2699400000000002E-2</v>
      </c>
      <c r="J7372">
        <v>6.03</v>
      </c>
      <c r="K7372">
        <v>6.03</v>
      </c>
      <c r="L7372" s="3">
        <v>176.40280000000001</v>
      </c>
      <c r="M7372">
        <v>4</v>
      </c>
      <c r="N7372">
        <f>+$Q$876-Tabla13[[#This Row],[Outlet Establishment Year]]</f>
        <v>7</v>
      </c>
      <c r="O7372">
        <f>+Tabla13[[#This Row],[Sales]]/Tabla13[[#This Row],[Antigüedad]]</f>
        <v>25.200400000000002</v>
      </c>
      <c r="P7372" s="4">
        <f>+Tabla13[[#This Row],[Sales]]/Tabla13[[#This Row],[Item Weight corregido]]</f>
        <v>29.25419568822554</v>
      </c>
    </row>
    <row r="7373" spans="1:16" x14ac:dyDescent="0.3">
      <c r="A7373" t="s">
        <v>13</v>
      </c>
      <c r="B7373" t="s">
        <v>1240</v>
      </c>
      <c r="C7373" t="s">
        <v>1585</v>
      </c>
      <c r="D7373">
        <v>2017</v>
      </c>
      <c r="E7373" t="s">
        <v>1598</v>
      </c>
      <c r="F7373" t="s">
        <v>1603</v>
      </c>
      <c r="G7373" t="s">
        <v>1605</v>
      </c>
      <c r="H7373" t="s">
        <v>1607</v>
      </c>
      <c r="I7373" s="10">
        <v>3.8446805000000001E-2</v>
      </c>
      <c r="J7373">
        <v>6.92</v>
      </c>
      <c r="K7373">
        <v>6.92</v>
      </c>
      <c r="L7373" s="3">
        <v>63.5852</v>
      </c>
      <c r="M7373">
        <v>4</v>
      </c>
      <c r="N7373">
        <f>+$Q$876-Tabla13[[#This Row],[Outlet Establishment Year]]</f>
        <v>7</v>
      </c>
      <c r="O7373">
        <f>+Tabla13[[#This Row],[Sales]]/Tabla13[[#This Row],[Antigüedad]]</f>
        <v>9.0836000000000006</v>
      </c>
      <c r="P7373" s="4">
        <f>+Tabla13[[#This Row],[Sales]]/Tabla13[[#This Row],[Item Weight corregido]]</f>
        <v>9.1886127167630054</v>
      </c>
    </row>
    <row r="7374" spans="1:16" x14ac:dyDescent="0.3">
      <c r="A7374" t="s">
        <v>13</v>
      </c>
      <c r="B7374" t="s">
        <v>1470</v>
      </c>
      <c r="C7374" t="s">
        <v>1585</v>
      </c>
      <c r="D7374">
        <v>2017</v>
      </c>
      <c r="E7374" t="s">
        <v>1598</v>
      </c>
      <c r="F7374" t="s">
        <v>1603</v>
      </c>
      <c r="G7374" t="s">
        <v>1605</v>
      </c>
      <c r="H7374" t="s">
        <v>1607</v>
      </c>
      <c r="I7374" s="10">
        <v>0.159165324</v>
      </c>
      <c r="J7374">
        <v>7.4050000000000002</v>
      </c>
      <c r="K7374">
        <v>7.4050000000000002</v>
      </c>
      <c r="L7374" s="3">
        <v>207.12960000000001</v>
      </c>
      <c r="M7374">
        <v>4</v>
      </c>
      <c r="N7374">
        <f>+$Q$876-Tabla13[[#This Row],[Outlet Establishment Year]]</f>
        <v>7</v>
      </c>
      <c r="O7374">
        <f>+Tabla13[[#This Row],[Sales]]/Tabla13[[#This Row],[Antigüedad]]</f>
        <v>29.589942857142859</v>
      </c>
      <c r="P7374" s="4">
        <f>+Tabla13[[#This Row],[Sales]]/Tabla13[[#This Row],[Item Weight corregido]]</f>
        <v>27.971586765698852</v>
      </c>
    </row>
    <row r="7375" spans="1:16" x14ac:dyDescent="0.3">
      <c r="A7375" t="s">
        <v>13</v>
      </c>
      <c r="B7375" t="s">
        <v>1562</v>
      </c>
      <c r="C7375" t="s">
        <v>1585</v>
      </c>
      <c r="D7375">
        <v>2017</v>
      </c>
      <c r="E7375" t="s">
        <v>1598</v>
      </c>
      <c r="F7375" t="s">
        <v>1603</v>
      </c>
      <c r="G7375" t="s">
        <v>1605</v>
      </c>
      <c r="H7375" t="s">
        <v>1607</v>
      </c>
      <c r="I7375" s="10">
        <v>3.6127671E-2</v>
      </c>
      <c r="J7375">
        <v>7.89</v>
      </c>
      <c r="K7375">
        <v>7.89</v>
      </c>
      <c r="L7375" s="3">
        <v>117.4782</v>
      </c>
      <c r="M7375">
        <v>4</v>
      </c>
      <c r="N7375">
        <f>+$Q$876-Tabla13[[#This Row],[Outlet Establishment Year]]</f>
        <v>7</v>
      </c>
      <c r="O7375">
        <f>+Tabla13[[#This Row],[Sales]]/Tabla13[[#This Row],[Antigüedad]]</f>
        <v>16.782599999999999</v>
      </c>
      <c r="P7375" s="4">
        <f>+Tabla13[[#This Row],[Sales]]/Tabla13[[#This Row],[Item Weight corregido]]</f>
        <v>14.889505703422055</v>
      </c>
    </row>
    <row r="7376" spans="1:16" x14ac:dyDescent="0.3">
      <c r="A7376" t="s">
        <v>13</v>
      </c>
      <c r="B7376" t="s">
        <v>1186</v>
      </c>
      <c r="C7376" t="s">
        <v>1585</v>
      </c>
      <c r="D7376">
        <v>2017</v>
      </c>
      <c r="E7376" t="s">
        <v>1598</v>
      </c>
      <c r="F7376" t="s">
        <v>1603</v>
      </c>
      <c r="G7376" t="s">
        <v>1605</v>
      </c>
      <c r="H7376" t="s">
        <v>1607</v>
      </c>
      <c r="I7376" s="10">
        <v>4.4917288999999999E-2</v>
      </c>
      <c r="J7376">
        <v>8.2100000000000009</v>
      </c>
      <c r="K7376">
        <v>8.2100000000000009</v>
      </c>
      <c r="L7376" s="3">
        <v>88.519800000000004</v>
      </c>
      <c r="M7376">
        <v>4</v>
      </c>
      <c r="N7376">
        <f>+$Q$876-Tabla13[[#This Row],[Outlet Establishment Year]]</f>
        <v>7</v>
      </c>
      <c r="O7376">
        <f>+Tabla13[[#This Row],[Sales]]/Tabla13[[#This Row],[Antigüedad]]</f>
        <v>12.645685714285715</v>
      </c>
      <c r="P7376" s="4">
        <f>+Tabla13[[#This Row],[Sales]]/Tabla13[[#This Row],[Item Weight corregido]]</f>
        <v>10.781948842874543</v>
      </c>
    </row>
    <row r="7377" spans="1:16" x14ac:dyDescent="0.3">
      <c r="A7377" t="s">
        <v>13</v>
      </c>
      <c r="B7377" t="s">
        <v>1563</v>
      </c>
      <c r="C7377" t="s">
        <v>1585</v>
      </c>
      <c r="D7377">
        <v>2017</v>
      </c>
      <c r="E7377" t="s">
        <v>1598</v>
      </c>
      <c r="F7377" t="s">
        <v>1603</v>
      </c>
      <c r="G7377" t="s">
        <v>1605</v>
      </c>
      <c r="H7377" t="s">
        <v>1607</v>
      </c>
      <c r="I7377" s="10">
        <v>7.0026951000000004E-2</v>
      </c>
      <c r="J7377">
        <v>10.3</v>
      </c>
      <c r="K7377">
        <v>10.3</v>
      </c>
      <c r="L7377" s="3">
        <v>263.62259999999998</v>
      </c>
      <c r="M7377">
        <v>4</v>
      </c>
      <c r="N7377">
        <f>+$Q$876-Tabla13[[#This Row],[Outlet Establishment Year]]</f>
        <v>7</v>
      </c>
      <c r="O7377">
        <f>+Tabla13[[#This Row],[Sales]]/Tabla13[[#This Row],[Antigüedad]]</f>
        <v>37.660371428571423</v>
      </c>
      <c r="P7377" s="4">
        <f>+Tabla13[[#This Row],[Sales]]/Tabla13[[#This Row],[Item Weight corregido]]</f>
        <v>25.594427184466017</v>
      </c>
    </row>
    <row r="7378" spans="1:16" x14ac:dyDescent="0.3">
      <c r="A7378" t="s">
        <v>13</v>
      </c>
      <c r="B7378" t="s">
        <v>482</v>
      </c>
      <c r="C7378" t="s">
        <v>1585</v>
      </c>
      <c r="D7378">
        <v>2017</v>
      </c>
      <c r="E7378" t="s">
        <v>1598</v>
      </c>
      <c r="F7378" t="s">
        <v>1603</v>
      </c>
      <c r="G7378" t="s">
        <v>1605</v>
      </c>
      <c r="H7378" t="s">
        <v>1607</v>
      </c>
      <c r="I7378" s="10">
        <v>5.6785183000000003E-2</v>
      </c>
      <c r="J7378">
        <v>10.6</v>
      </c>
      <c r="K7378">
        <v>10.6</v>
      </c>
      <c r="L7378" s="3">
        <v>231.96420000000001</v>
      </c>
      <c r="M7378">
        <v>4</v>
      </c>
      <c r="N7378">
        <f>+$Q$876-Tabla13[[#This Row],[Outlet Establishment Year]]</f>
        <v>7</v>
      </c>
      <c r="O7378">
        <f>+Tabla13[[#This Row],[Sales]]/Tabla13[[#This Row],[Antigüedad]]</f>
        <v>33.137742857142861</v>
      </c>
      <c r="P7378" s="4">
        <f>+Tabla13[[#This Row],[Sales]]/Tabla13[[#This Row],[Item Weight corregido]]</f>
        <v>21.883415094339625</v>
      </c>
    </row>
    <row r="7379" spans="1:16" x14ac:dyDescent="0.3">
      <c r="A7379" t="s">
        <v>13</v>
      </c>
      <c r="B7379" t="s">
        <v>593</v>
      </c>
      <c r="C7379" t="s">
        <v>1585</v>
      </c>
      <c r="D7379">
        <v>2017</v>
      </c>
      <c r="E7379" t="s">
        <v>1598</v>
      </c>
      <c r="F7379" t="s">
        <v>1603</v>
      </c>
      <c r="G7379" t="s">
        <v>1605</v>
      </c>
      <c r="H7379" t="s">
        <v>1607</v>
      </c>
      <c r="I7379" s="10">
        <v>0.132645493</v>
      </c>
      <c r="J7379">
        <v>11.85</v>
      </c>
      <c r="K7379">
        <v>11.85</v>
      </c>
      <c r="L7379" s="3">
        <v>96.9726</v>
      </c>
      <c r="M7379">
        <v>4</v>
      </c>
      <c r="N7379">
        <f>+$Q$876-Tabla13[[#This Row],[Outlet Establishment Year]]</f>
        <v>7</v>
      </c>
      <c r="O7379">
        <f>+Tabla13[[#This Row],[Sales]]/Tabla13[[#This Row],[Antigüedad]]</f>
        <v>13.853228571428572</v>
      </c>
      <c r="P7379" s="4">
        <f>+Tabla13[[#This Row],[Sales]]/Tabla13[[#This Row],[Item Weight corregido]]</f>
        <v>8.1833417721518984</v>
      </c>
    </row>
    <row r="7380" spans="1:16" x14ac:dyDescent="0.3">
      <c r="A7380" t="s">
        <v>13</v>
      </c>
      <c r="B7380" t="s">
        <v>511</v>
      </c>
      <c r="C7380" t="s">
        <v>1585</v>
      </c>
      <c r="D7380">
        <v>2017</v>
      </c>
      <c r="E7380" t="s">
        <v>1598</v>
      </c>
      <c r="F7380" t="s">
        <v>1603</v>
      </c>
      <c r="G7380" t="s">
        <v>1605</v>
      </c>
      <c r="H7380" t="s">
        <v>1607</v>
      </c>
      <c r="I7380" s="10">
        <v>7.9791176000000005E-2</v>
      </c>
      <c r="J7380">
        <v>13.3</v>
      </c>
      <c r="K7380">
        <v>13.3</v>
      </c>
      <c r="L7380" s="3">
        <v>232.73</v>
      </c>
      <c r="M7380">
        <v>4</v>
      </c>
      <c r="N7380">
        <f>+$Q$876-Tabla13[[#This Row],[Outlet Establishment Year]]</f>
        <v>7</v>
      </c>
      <c r="O7380">
        <f>+Tabla13[[#This Row],[Sales]]/Tabla13[[#This Row],[Antigüedad]]</f>
        <v>33.247142857142855</v>
      </c>
      <c r="P7380" s="4">
        <f>+Tabla13[[#This Row],[Sales]]/Tabla13[[#This Row],[Item Weight corregido]]</f>
        <v>17.498496240601501</v>
      </c>
    </row>
    <row r="7381" spans="1:16" x14ac:dyDescent="0.3">
      <c r="A7381" t="s">
        <v>13</v>
      </c>
      <c r="B7381" t="s">
        <v>108</v>
      </c>
      <c r="C7381" t="s">
        <v>1585</v>
      </c>
      <c r="D7381">
        <v>2017</v>
      </c>
      <c r="E7381" t="s">
        <v>1598</v>
      </c>
      <c r="F7381" t="s">
        <v>1603</v>
      </c>
      <c r="G7381" t="s">
        <v>1605</v>
      </c>
      <c r="H7381" t="s">
        <v>1607</v>
      </c>
      <c r="I7381" s="10">
        <v>0.14132583400000001</v>
      </c>
      <c r="J7381">
        <v>13.8</v>
      </c>
      <c r="K7381">
        <v>13.8</v>
      </c>
      <c r="L7381" s="3">
        <v>265.08839999999998</v>
      </c>
      <c r="M7381">
        <v>4</v>
      </c>
      <c r="N7381">
        <f>+$Q$876-Tabla13[[#This Row],[Outlet Establishment Year]]</f>
        <v>7</v>
      </c>
      <c r="O7381">
        <f>+Tabla13[[#This Row],[Sales]]/Tabla13[[#This Row],[Antigüedad]]</f>
        <v>37.869771428571426</v>
      </c>
      <c r="P7381" s="4">
        <f>+Tabla13[[#This Row],[Sales]]/Tabla13[[#This Row],[Item Weight corregido]]</f>
        <v>19.209304347826084</v>
      </c>
    </row>
    <row r="7382" spans="1:16" x14ac:dyDescent="0.3">
      <c r="A7382" t="s">
        <v>13</v>
      </c>
      <c r="B7382" t="s">
        <v>38</v>
      </c>
      <c r="C7382" t="s">
        <v>1585</v>
      </c>
      <c r="D7382">
        <v>2017</v>
      </c>
      <c r="E7382" t="s">
        <v>1598</v>
      </c>
      <c r="F7382" t="s">
        <v>1603</v>
      </c>
      <c r="G7382" t="s">
        <v>1605</v>
      </c>
      <c r="H7382" t="s">
        <v>1607</v>
      </c>
      <c r="I7382" s="10">
        <v>4.2233642000000002E-2</v>
      </c>
      <c r="J7382">
        <v>17.25</v>
      </c>
      <c r="K7382">
        <v>17.25</v>
      </c>
      <c r="L7382" s="3">
        <v>173.37639999999999</v>
      </c>
      <c r="M7382">
        <v>4</v>
      </c>
      <c r="N7382">
        <f>+$Q$876-Tabla13[[#This Row],[Outlet Establishment Year]]</f>
        <v>7</v>
      </c>
      <c r="O7382">
        <f>+Tabla13[[#This Row],[Sales]]/Tabla13[[#This Row],[Antigüedad]]</f>
        <v>24.768057142857142</v>
      </c>
      <c r="P7382" s="4">
        <f>+Tabla13[[#This Row],[Sales]]/Tabla13[[#This Row],[Item Weight corregido]]</f>
        <v>10.050805797101448</v>
      </c>
    </row>
    <row r="7383" spans="1:16" x14ac:dyDescent="0.3">
      <c r="A7383" t="s">
        <v>13</v>
      </c>
      <c r="B7383" t="s">
        <v>468</v>
      </c>
      <c r="C7383" t="s">
        <v>1585</v>
      </c>
      <c r="D7383">
        <v>2017</v>
      </c>
      <c r="E7383" t="s">
        <v>1598</v>
      </c>
      <c r="F7383" t="s">
        <v>1603</v>
      </c>
      <c r="G7383" t="s">
        <v>1605</v>
      </c>
      <c r="H7383" t="s">
        <v>1607</v>
      </c>
      <c r="I7383" s="10">
        <v>9.7198194000000002E-2</v>
      </c>
      <c r="J7383">
        <v>17.600000000000001</v>
      </c>
      <c r="K7383">
        <v>17.600000000000001</v>
      </c>
      <c r="L7383" s="3">
        <v>89.885599999999997</v>
      </c>
      <c r="M7383">
        <v>4</v>
      </c>
      <c r="N7383">
        <f>+$Q$876-Tabla13[[#This Row],[Outlet Establishment Year]]</f>
        <v>7</v>
      </c>
      <c r="O7383">
        <f>+Tabla13[[#This Row],[Sales]]/Tabla13[[#This Row],[Antigüedad]]</f>
        <v>12.8408</v>
      </c>
      <c r="P7383" s="4">
        <f>+Tabla13[[#This Row],[Sales]]/Tabla13[[#This Row],[Item Weight corregido]]</f>
        <v>5.1071363636363634</v>
      </c>
    </row>
    <row r="7384" spans="1:16" x14ac:dyDescent="0.3">
      <c r="A7384" t="s">
        <v>13</v>
      </c>
      <c r="B7384" t="s">
        <v>37</v>
      </c>
      <c r="C7384" t="s">
        <v>1576</v>
      </c>
      <c r="D7384">
        <v>2017</v>
      </c>
      <c r="E7384" t="s">
        <v>1598</v>
      </c>
      <c r="F7384" t="s">
        <v>1603</v>
      </c>
      <c r="G7384" t="s">
        <v>1605</v>
      </c>
      <c r="H7384" t="s">
        <v>1607</v>
      </c>
      <c r="I7384" s="10">
        <v>2.2878953E-2</v>
      </c>
      <c r="J7384">
        <v>6.85</v>
      </c>
      <c r="K7384">
        <v>6.85</v>
      </c>
      <c r="L7384" s="3">
        <v>262.35939999999999</v>
      </c>
      <c r="M7384">
        <v>4</v>
      </c>
      <c r="N7384">
        <f>+$Q$876-Tabla13[[#This Row],[Outlet Establishment Year]]</f>
        <v>7</v>
      </c>
      <c r="O7384">
        <f>+Tabla13[[#This Row],[Sales]]/Tabla13[[#This Row],[Antigüedad]]</f>
        <v>37.479914285714287</v>
      </c>
      <c r="P7384" s="4">
        <f>+Tabla13[[#This Row],[Sales]]/Tabla13[[#This Row],[Item Weight corregido]]</f>
        <v>38.300642335766426</v>
      </c>
    </row>
    <row r="7385" spans="1:16" x14ac:dyDescent="0.3">
      <c r="A7385" t="s">
        <v>13</v>
      </c>
      <c r="B7385" t="s">
        <v>194</v>
      </c>
      <c r="C7385" t="s">
        <v>1576</v>
      </c>
      <c r="D7385">
        <v>2017</v>
      </c>
      <c r="E7385" t="s">
        <v>1598</v>
      </c>
      <c r="F7385" t="s">
        <v>1603</v>
      </c>
      <c r="G7385" t="s">
        <v>1605</v>
      </c>
      <c r="H7385" t="s">
        <v>1607</v>
      </c>
      <c r="I7385" s="10">
        <v>0</v>
      </c>
      <c r="J7385">
        <v>7.5</v>
      </c>
      <c r="K7385">
        <v>7.5</v>
      </c>
      <c r="L7385" s="3">
        <v>237.79060000000001</v>
      </c>
      <c r="M7385">
        <v>4</v>
      </c>
      <c r="N7385">
        <f>+$Q$876-Tabla13[[#This Row],[Outlet Establishment Year]]</f>
        <v>7</v>
      </c>
      <c r="O7385">
        <f>+Tabla13[[#This Row],[Sales]]/Tabla13[[#This Row],[Antigüedad]]</f>
        <v>33.970085714285716</v>
      </c>
      <c r="P7385" s="4">
        <f>+Tabla13[[#This Row],[Sales]]/Tabla13[[#This Row],[Item Weight corregido]]</f>
        <v>31.705413333333336</v>
      </c>
    </row>
    <row r="7386" spans="1:16" x14ac:dyDescent="0.3">
      <c r="A7386" t="s">
        <v>13</v>
      </c>
      <c r="B7386" t="s">
        <v>418</v>
      </c>
      <c r="C7386" t="s">
        <v>1576</v>
      </c>
      <c r="D7386">
        <v>2017</v>
      </c>
      <c r="E7386" t="s">
        <v>1598</v>
      </c>
      <c r="F7386" t="s">
        <v>1603</v>
      </c>
      <c r="G7386" t="s">
        <v>1605</v>
      </c>
      <c r="H7386" t="s">
        <v>1607</v>
      </c>
      <c r="I7386" s="10">
        <v>8.1996013000000006E-2</v>
      </c>
      <c r="J7386">
        <v>9</v>
      </c>
      <c r="K7386">
        <v>9</v>
      </c>
      <c r="L7386" s="3">
        <v>216.2534</v>
      </c>
      <c r="M7386">
        <v>4</v>
      </c>
      <c r="N7386">
        <f>+$Q$876-Tabla13[[#This Row],[Outlet Establishment Year]]</f>
        <v>7</v>
      </c>
      <c r="O7386">
        <f>+Tabla13[[#This Row],[Sales]]/Tabla13[[#This Row],[Antigüedad]]</f>
        <v>30.893342857142859</v>
      </c>
      <c r="P7386" s="4">
        <f>+Tabla13[[#This Row],[Sales]]/Tabla13[[#This Row],[Item Weight corregido]]</f>
        <v>24.028155555555557</v>
      </c>
    </row>
    <row r="7387" spans="1:16" x14ac:dyDescent="0.3">
      <c r="A7387" t="s">
        <v>13</v>
      </c>
      <c r="B7387" t="s">
        <v>758</v>
      </c>
      <c r="C7387" t="s">
        <v>1576</v>
      </c>
      <c r="D7387">
        <v>2017</v>
      </c>
      <c r="E7387" t="s">
        <v>1598</v>
      </c>
      <c r="F7387" t="s">
        <v>1603</v>
      </c>
      <c r="G7387" t="s">
        <v>1605</v>
      </c>
      <c r="H7387" t="s">
        <v>1607</v>
      </c>
      <c r="I7387" s="10">
        <v>1.5457803000000001E-2</v>
      </c>
      <c r="J7387">
        <v>12.15</v>
      </c>
      <c r="K7387">
        <v>12.15</v>
      </c>
      <c r="L7387" s="3">
        <v>209.99279999999999</v>
      </c>
      <c r="M7387">
        <v>4</v>
      </c>
      <c r="N7387">
        <f>+$Q$876-Tabla13[[#This Row],[Outlet Establishment Year]]</f>
        <v>7</v>
      </c>
      <c r="O7387">
        <f>+Tabla13[[#This Row],[Sales]]/Tabla13[[#This Row],[Antigüedad]]</f>
        <v>29.998971428571426</v>
      </c>
      <c r="P7387" s="4">
        <f>+Tabla13[[#This Row],[Sales]]/Tabla13[[#This Row],[Item Weight corregido]]</f>
        <v>17.283358024691356</v>
      </c>
    </row>
    <row r="7388" spans="1:16" x14ac:dyDescent="0.3">
      <c r="A7388" t="s">
        <v>13</v>
      </c>
      <c r="B7388" t="s">
        <v>513</v>
      </c>
      <c r="C7388" t="s">
        <v>1576</v>
      </c>
      <c r="D7388">
        <v>2017</v>
      </c>
      <c r="E7388" t="s">
        <v>1598</v>
      </c>
      <c r="F7388" t="s">
        <v>1603</v>
      </c>
      <c r="G7388" t="s">
        <v>1605</v>
      </c>
      <c r="H7388" t="s">
        <v>1607</v>
      </c>
      <c r="I7388" s="10">
        <v>6.5618434000000003E-2</v>
      </c>
      <c r="J7388">
        <v>13.65</v>
      </c>
      <c r="K7388">
        <v>13.65</v>
      </c>
      <c r="L7388" s="3">
        <v>47.6402</v>
      </c>
      <c r="M7388">
        <v>4</v>
      </c>
      <c r="N7388">
        <f>+$Q$876-Tabla13[[#This Row],[Outlet Establishment Year]]</f>
        <v>7</v>
      </c>
      <c r="O7388">
        <f>+Tabla13[[#This Row],[Sales]]/Tabla13[[#This Row],[Antigüedad]]</f>
        <v>6.8057428571428575</v>
      </c>
      <c r="P7388" s="4">
        <f>+Tabla13[[#This Row],[Sales]]/Tabla13[[#This Row],[Item Weight corregido]]</f>
        <v>3.4901245421245419</v>
      </c>
    </row>
    <row r="7389" spans="1:16" x14ac:dyDescent="0.3">
      <c r="A7389" t="s">
        <v>13</v>
      </c>
      <c r="B7389" t="s">
        <v>1189</v>
      </c>
      <c r="C7389" t="s">
        <v>1576</v>
      </c>
      <c r="D7389">
        <v>2017</v>
      </c>
      <c r="E7389" t="s">
        <v>1598</v>
      </c>
      <c r="F7389" t="s">
        <v>1603</v>
      </c>
      <c r="G7389" t="s">
        <v>1605</v>
      </c>
      <c r="H7389" t="s">
        <v>1607</v>
      </c>
      <c r="I7389" s="10">
        <v>2.5988508E-2</v>
      </c>
      <c r="J7389">
        <v>15.1</v>
      </c>
      <c r="K7389">
        <v>15.1</v>
      </c>
      <c r="L7389" s="3">
        <v>146.60759999999999</v>
      </c>
      <c r="M7389">
        <v>4</v>
      </c>
      <c r="N7389">
        <f>+$Q$876-Tabla13[[#This Row],[Outlet Establishment Year]]</f>
        <v>7</v>
      </c>
      <c r="O7389">
        <f>+Tabla13[[#This Row],[Sales]]/Tabla13[[#This Row],[Antigüedad]]</f>
        <v>20.943942857142854</v>
      </c>
      <c r="P7389" s="4">
        <f>+Tabla13[[#This Row],[Sales]]/Tabla13[[#This Row],[Item Weight corregido]]</f>
        <v>9.7091125827814562</v>
      </c>
    </row>
    <row r="7390" spans="1:16" x14ac:dyDescent="0.3">
      <c r="A7390" t="s">
        <v>13</v>
      </c>
      <c r="B7390" t="s">
        <v>704</v>
      </c>
      <c r="C7390" t="s">
        <v>1576</v>
      </c>
      <c r="D7390">
        <v>2017</v>
      </c>
      <c r="E7390" t="s">
        <v>1598</v>
      </c>
      <c r="F7390" t="s">
        <v>1603</v>
      </c>
      <c r="G7390" t="s">
        <v>1605</v>
      </c>
      <c r="H7390" t="s">
        <v>1607</v>
      </c>
      <c r="I7390" s="10">
        <v>0.119362409</v>
      </c>
      <c r="J7390">
        <v>17</v>
      </c>
      <c r="K7390">
        <v>17</v>
      </c>
      <c r="L7390" s="3">
        <v>249.4434</v>
      </c>
      <c r="M7390">
        <v>4</v>
      </c>
      <c r="N7390">
        <f>+$Q$876-Tabla13[[#This Row],[Outlet Establishment Year]]</f>
        <v>7</v>
      </c>
      <c r="O7390">
        <f>+Tabla13[[#This Row],[Sales]]/Tabla13[[#This Row],[Antigüedad]]</f>
        <v>35.634771428571426</v>
      </c>
      <c r="P7390" s="4">
        <f>+Tabla13[[#This Row],[Sales]]/Tabla13[[#This Row],[Item Weight corregido]]</f>
        <v>14.673141176470589</v>
      </c>
    </row>
    <row r="7391" spans="1:16" x14ac:dyDescent="0.3">
      <c r="A7391" t="s">
        <v>13</v>
      </c>
      <c r="B7391" t="s">
        <v>1044</v>
      </c>
      <c r="C7391" t="s">
        <v>1576</v>
      </c>
      <c r="D7391">
        <v>2017</v>
      </c>
      <c r="E7391" t="s">
        <v>1598</v>
      </c>
      <c r="F7391" t="s">
        <v>1603</v>
      </c>
      <c r="G7391" t="s">
        <v>1605</v>
      </c>
      <c r="H7391" t="s">
        <v>1607</v>
      </c>
      <c r="I7391" s="10">
        <v>1.4689005999999999E-2</v>
      </c>
      <c r="J7391">
        <v>17.350000000000001</v>
      </c>
      <c r="K7391">
        <v>17.350000000000001</v>
      </c>
      <c r="L7391" s="3">
        <v>74.503799999999998</v>
      </c>
      <c r="M7391">
        <v>4</v>
      </c>
      <c r="N7391">
        <f>+$Q$876-Tabla13[[#This Row],[Outlet Establishment Year]]</f>
        <v>7</v>
      </c>
      <c r="O7391">
        <f>+Tabla13[[#This Row],[Sales]]/Tabla13[[#This Row],[Antigüedad]]</f>
        <v>10.6434</v>
      </c>
      <c r="P7391" s="4">
        <f>+Tabla13[[#This Row],[Sales]]/Tabla13[[#This Row],[Item Weight corregido]]</f>
        <v>4.294167146974063</v>
      </c>
    </row>
    <row r="7392" spans="1:16" x14ac:dyDescent="0.3">
      <c r="A7392" t="s">
        <v>13</v>
      </c>
      <c r="B7392" t="s">
        <v>133</v>
      </c>
      <c r="C7392" t="s">
        <v>1576</v>
      </c>
      <c r="D7392">
        <v>2017</v>
      </c>
      <c r="E7392" t="s">
        <v>1598</v>
      </c>
      <c r="F7392" t="s">
        <v>1603</v>
      </c>
      <c r="G7392" t="s">
        <v>1605</v>
      </c>
      <c r="H7392" t="s">
        <v>1607</v>
      </c>
      <c r="I7392" s="10">
        <v>2.6865809000000001E-2</v>
      </c>
      <c r="J7392">
        <v>17.5</v>
      </c>
      <c r="K7392">
        <v>17.5</v>
      </c>
      <c r="L7392" s="3">
        <v>261.69099999999997</v>
      </c>
      <c r="M7392">
        <v>4</v>
      </c>
      <c r="N7392">
        <f>+$Q$876-Tabla13[[#This Row],[Outlet Establishment Year]]</f>
        <v>7</v>
      </c>
      <c r="O7392">
        <f>+Tabla13[[#This Row],[Sales]]/Tabla13[[#This Row],[Antigüedad]]</f>
        <v>37.384428571428565</v>
      </c>
      <c r="P7392" s="4">
        <f>+Tabla13[[#This Row],[Sales]]/Tabla13[[#This Row],[Item Weight corregido]]</f>
        <v>14.953771428571427</v>
      </c>
    </row>
    <row r="7393" spans="1:16" x14ac:dyDescent="0.3">
      <c r="A7393" t="s">
        <v>13</v>
      </c>
      <c r="B7393" t="s">
        <v>1176</v>
      </c>
      <c r="C7393" t="s">
        <v>1576</v>
      </c>
      <c r="D7393">
        <v>2017</v>
      </c>
      <c r="E7393" t="s">
        <v>1598</v>
      </c>
      <c r="F7393" t="s">
        <v>1603</v>
      </c>
      <c r="G7393" t="s">
        <v>1605</v>
      </c>
      <c r="H7393" t="s">
        <v>1607</v>
      </c>
      <c r="I7393" s="10">
        <v>5.6281275999999998E-2</v>
      </c>
      <c r="J7393">
        <v>17.600000000000001</v>
      </c>
      <c r="K7393">
        <v>17.600000000000001</v>
      </c>
      <c r="L7393" s="3">
        <v>40.345399999999998</v>
      </c>
      <c r="M7393">
        <v>4</v>
      </c>
      <c r="N7393">
        <f>+$Q$876-Tabla13[[#This Row],[Outlet Establishment Year]]</f>
        <v>7</v>
      </c>
      <c r="O7393">
        <f>+Tabla13[[#This Row],[Sales]]/Tabla13[[#This Row],[Antigüedad]]</f>
        <v>5.7636285714285709</v>
      </c>
      <c r="P7393" s="4">
        <f>+Tabla13[[#This Row],[Sales]]/Tabla13[[#This Row],[Item Weight corregido]]</f>
        <v>2.2923522727272725</v>
      </c>
    </row>
    <row r="7394" spans="1:16" x14ac:dyDescent="0.3">
      <c r="A7394" t="s">
        <v>13</v>
      </c>
      <c r="B7394" t="s">
        <v>812</v>
      </c>
      <c r="C7394" t="s">
        <v>1576</v>
      </c>
      <c r="D7394">
        <v>2017</v>
      </c>
      <c r="E7394" t="s">
        <v>1598</v>
      </c>
      <c r="F7394" t="s">
        <v>1603</v>
      </c>
      <c r="G7394" t="s">
        <v>1605</v>
      </c>
      <c r="H7394" t="s">
        <v>1607</v>
      </c>
      <c r="I7394" s="10">
        <v>6.5797600999999997E-2</v>
      </c>
      <c r="J7394">
        <v>17.850000000000001</v>
      </c>
      <c r="K7394">
        <v>17.850000000000001</v>
      </c>
      <c r="L7394" s="3">
        <v>147.80500000000001</v>
      </c>
      <c r="M7394">
        <v>4</v>
      </c>
      <c r="N7394">
        <f>+$Q$876-Tabla13[[#This Row],[Outlet Establishment Year]]</f>
        <v>7</v>
      </c>
      <c r="O7394">
        <f>+Tabla13[[#This Row],[Sales]]/Tabla13[[#This Row],[Antigüedad]]</f>
        <v>21.115000000000002</v>
      </c>
      <c r="P7394" s="4">
        <f>+Tabla13[[#This Row],[Sales]]/Tabla13[[#This Row],[Item Weight corregido]]</f>
        <v>8.2803921568627441</v>
      </c>
    </row>
    <row r="7395" spans="1:16" x14ac:dyDescent="0.3">
      <c r="A7395" t="s">
        <v>13</v>
      </c>
      <c r="B7395" t="s">
        <v>913</v>
      </c>
      <c r="C7395" t="s">
        <v>1576</v>
      </c>
      <c r="D7395">
        <v>2017</v>
      </c>
      <c r="E7395" t="s">
        <v>1598</v>
      </c>
      <c r="F7395" t="s">
        <v>1603</v>
      </c>
      <c r="G7395" t="s">
        <v>1605</v>
      </c>
      <c r="H7395" t="s">
        <v>1607</v>
      </c>
      <c r="I7395" s="10">
        <v>0.111902259</v>
      </c>
      <c r="J7395">
        <v>19</v>
      </c>
      <c r="K7395">
        <v>19</v>
      </c>
      <c r="L7395" s="3">
        <v>105.4622</v>
      </c>
      <c r="M7395">
        <v>4</v>
      </c>
      <c r="N7395">
        <f>+$Q$876-Tabla13[[#This Row],[Outlet Establishment Year]]</f>
        <v>7</v>
      </c>
      <c r="O7395">
        <f>+Tabla13[[#This Row],[Sales]]/Tabla13[[#This Row],[Antigüedad]]</f>
        <v>15.066028571428571</v>
      </c>
      <c r="P7395" s="4">
        <f>+Tabla13[[#This Row],[Sales]]/Tabla13[[#This Row],[Item Weight corregido]]</f>
        <v>5.550642105263158</v>
      </c>
    </row>
    <row r="7396" spans="1:16" x14ac:dyDescent="0.3">
      <c r="A7396" t="s">
        <v>13</v>
      </c>
      <c r="B7396" t="s">
        <v>1289</v>
      </c>
      <c r="C7396" t="s">
        <v>1576</v>
      </c>
      <c r="D7396">
        <v>2017</v>
      </c>
      <c r="E7396" t="s">
        <v>1598</v>
      </c>
      <c r="F7396" t="s">
        <v>1603</v>
      </c>
      <c r="G7396" t="s">
        <v>1605</v>
      </c>
      <c r="H7396" t="s">
        <v>1607</v>
      </c>
      <c r="I7396" s="10">
        <v>0.10005560099999999</v>
      </c>
      <c r="J7396">
        <v>19.2</v>
      </c>
      <c r="K7396">
        <v>19.2</v>
      </c>
      <c r="L7396" s="3">
        <v>112.48860000000001</v>
      </c>
      <c r="M7396">
        <v>4</v>
      </c>
      <c r="N7396">
        <f>+$Q$876-Tabla13[[#This Row],[Outlet Establishment Year]]</f>
        <v>7</v>
      </c>
      <c r="O7396">
        <f>+Tabla13[[#This Row],[Sales]]/Tabla13[[#This Row],[Antigüedad]]</f>
        <v>16.069800000000001</v>
      </c>
      <c r="P7396" s="4">
        <f>+Tabla13[[#This Row],[Sales]]/Tabla13[[#This Row],[Item Weight corregido]]</f>
        <v>5.8587812500000007</v>
      </c>
    </row>
    <row r="7397" spans="1:16" x14ac:dyDescent="0.3">
      <c r="A7397" t="s">
        <v>13</v>
      </c>
      <c r="B7397" t="s">
        <v>594</v>
      </c>
      <c r="C7397" t="s">
        <v>1576</v>
      </c>
      <c r="D7397">
        <v>2017</v>
      </c>
      <c r="E7397" t="s">
        <v>1598</v>
      </c>
      <c r="F7397" t="s">
        <v>1603</v>
      </c>
      <c r="G7397" t="s">
        <v>1605</v>
      </c>
      <c r="H7397" t="s">
        <v>1607</v>
      </c>
      <c r="I7397" s="10">
        <v>3.7396901000000003E-2</v>
      </c>
      <c r="J7397">
        <v>20.85</v>
      </c>
      <c r="K7397">
        <v>20.85</v>
      </c>
      <c r="L7397" s="3">
        <v>193.84780000000001</v>
      </c>
      <c r="M7397">
        <v>4</v>
      </c>
      <c r="N7397">
        <f>+$Q$876-Tabla13[[#This Row],[Outlet Establishment Year]]</f>
        <v>7</v>
      </c>
      <c r="O7397">
        <f>+Tabla13[[#This Row],[Sales]]/Tabla13[[#This Row],[Antigüedad]]</f>
        <v>27.692542857142858</v>
      </c>
      <c r="P7397" s="4">
        <f>+Tabla13[[#This Row],[Sales]]/Tabla13[[#This Row],[Item Weight corregido]]</f>
        <v>9.2972565947242209</v>
      </c>
    </row>
    <row r="7398" spans="1:16" x14ac:dyDescent="0.3">
      <c r="A7398" t="s">
        <v>13</v>
      </c>
      <c r="B7398" t="s">
        <v>1537</v>
      </c>
      <c r="C7398" t="s">
        <v>1574</v>
      </c>
      <c r="D7398">
        <v>2017</v>
      </c>
      <c r="E7398" t="s">
        <v>1598</v>
      </c>
      <c r="F7398" t="s">
        <v>1603</v>
      </c>
      <c r="G7398" t="s">
        <v>1605</v>
      </c>
      <c r="H7398" t="s">
        <v>1607</v>
      </c>
      <c r="I7398" s="10">
        <v>5.695045E-2</v>
      </c>
      <c r="J7398">
        <v>5.7350000000000003</v>
      </c>
      <c r="K7398">
        <v>5.7350000000000003</v>
      </c>
      <c r="L7398" s="3">
        <v>177.93700000000001</v>
      </c>
      <c r="M7398">
        <v>4</v>
      </c>
      <c r="N7398">
        <f>+$Q$876-Tabla13[[#This Row],[Outlet Establishment Year]]</f>
        <v>7</v>
      </c>
      <c r="O7398">
        <f>+Tabla13[[#This Row],[Sales]]/Tabla13[[#This Row],[Antigüedad]]</f>
        <v>25.41957142857143</v>
      </c>
      <c r="P7398" s="4">
        <f>+Tabla13[[#This Row],[Sales]]/Tabla13[[#This Row],[Item Weight corregido]]</f>
        <v>31.026503923278117</v>
      </c>
    </row>
    <row r="7399" spans="1:16" x14ac:dyDescent="0.3">
      <c r="A7399" t="s">
        <v>13</v>
      </c>
      <c r="B7399" t="s">
        <v>1542</v>
      </c>
      <c r="C7399" t="s">
        <v>1574</v>
      </c>
      <c r="D7399">
        <v>2017</v>
      </c>
      <c r="E7399" t="s">
        <v>1598</v>
      </c>
      <c r="F7399" t="s">
        <v>1603</v>
      </c>
      <c r="G7399" t="s">
        <v>1605</v>
      </c>
      <c r="H7399" t="s">
        <v>1607</v>
      </c>
      <c r="I7399" s="10">
        <v>0.102171627</v>
      </c>
      <c r="J7399">
        <v>6.13</v>
      </c>
      <c r="K7399">
        <v>6.13</v>
      </c>
      <c r="L7399" s="3">
        <v>53.829799999999999</v>
      </c>
      <c r="M7399">
        <v>4</v>
      </c>
      <c r="N7399">
        <f>+$Q$876-Tabla13[[#This Row],[Outlet Establishment Year]]</f>
        <v>7</v>
      </c>
      <c r="O7399">
        <f>+Tabla13[[#This Row],[Sales]]/Tabla13[[#This Row],[Antigüedad]]</f>
        <v>7.689971428571428</v>
      </c>
      <c r="P7399" s="4">
        <f>+Tabla13[[#This Row],[Sales]]/Tabla13[[#This Row],[Item Weight corregido]]</f>
        <v>8.7813703099510612</v>
      </c>
    </row>
    <row r="7400" spans="1:16" x14ac:dyDescent="0.3">
      <c r="A7400" t="s">
        <v>13</v>
      </c>
      <c r="B7400" t="s">
        <v>925</v>
      </c>
      <c r="C7400" t="s">
        <v>1574</v>
      </c>
      <c r="D7400">
        <v>2017</v>
      </c>
      <c r="E7400" t="s">
        <v>1598</v>
      </c>
      <c r="F7400" t="s">
        <v>1603</v>
      </c>
      <c r="G7400" t="s">
        <v>1605</v>
      </c>
      <c r="H7400" t="s">
        <v>1607</v>
      </c>
      <c r="I7400" s="10">
        <v>1.2146608E-2</v>
      </c>
      <c r="J7400">
        <v>6.2149999999999999</v>
      </c>
      <c r="K7400">
        <v>6.2149999999999999</v>
      </c>
      <c r="L7400" s="3">
        <v>37.9848</v>
      </c>
      <c r="M7400">
        <v>4</v>
      </c>
      <c r="N7400">
        <f>+$Q$876-Tabla13[[#This Row],[Outlet Establishment Year]]</f>
        <v>7</v>
      </c>
      <c r="O7400">
        <f>+Tabla13[[#This Row],[Sales]]/Tabla13[[#This Row],[Antigüedad]]</f>
        <v>5.4264000000000001</v>
      </c>
      <c r="P7400" s="4">
        <f>+Tabla13[[#This Row],[Sales]]/Tabla13[[#This Row],[Item Weight corregido]]</f>
        <v>6.111794046661303</v>
      </c>
    </row>
    <row r="7401" spans="1:16" x14ac:dyDescent="0.3">
      <c r="A7401" t="s">
        <v>13</v>
      </c>
      <c r="B7401" t="s">
        <v>1290</v>
      </c>
      <c r="C7401" t="s">
        <v>1574</v>
      </c>
      <c r="D7401">
        <v>2017</v>
      </c>
      <c r="E7401" t="s">
        <v>1598</v>
      </c>
      <c r="F7401" t="s">
        <v>1603</v>
      </c>
      <c r="G7401" t="s">
        <v>1605</v>
      </c>
      <c r="H7401" t="s">
        <v>1607</v>
      </c>
      <c r="I7401" s="10">
        <v>6.6608486999999994E-2</v>
      </c>
      <c r="J7401">
        <v>6.78</v>
      </c>
      <c r="K7401">
        <v>6.78</v>
      </c>
      <c r="L7401" s="3">
        <v>184.624</v>
      </c>
      <c r="M7401">
        <v>4</v>
      </c>
      <c r="N7401">
        <f>+$Q$876-Tabla13[[#This Row],[Outlet Establishment Year]]</f>
        <v>7</v>
      </c>
      <c r="O7401">
        <f>+Tabla13[[#This Row],[Sales]]/Tabla13[[#This Row],[Antigüedad]]</f>
        <v>26.374857142857142</v>
      </c>
      <c r="P7401" s="4">
        <f>+Tabla13[[#This Row],[Sales]]/Tabla13[[#This Row],[Item Weight corregido]]</f>
        <v>27.230678466076693</v>
      </c>
    </row>
    <row r="7402" spans="1:16" x14ac:dyDescent="0.3">
      <c r="A7402" t="s">
        <v>13</v>
      </c>
      <c r="B7402" t="s">
        <v>1046</v>
      </c>
      <c r="C7402" t="s">
        <v>1574</v>
      </c>
      <c r="D7402">
        <v>2017</v>
      </c>
      <c r="E7402" t="s">
        <v>1598</v>
      </c>
      <c r="F7402" t="s">
        <v>1603</v>
      </c>
      <c r="G7402" t="s">
        <v>1605</v>
      </c>
      <c r="H7402" t="s">
        <v>1607</v>
      </c>
      <c r="I7402" s="10">
        <v>0.12801185900000001</v>
      </c>
      <c r="J7402">
        <v>8.1</v>
      </c>
      <c r="K7402">
        <v>8.1</v>
      </c>
      <c r="L7402" s="3">
        <v>210.99019999999999</v>
      </c>
      <c r="M7402">
        <v>4</v>
      </c>
      <c r="N7402">
        <f>+$Q$876-Tabla13[[#This Row],[Outlet Establishment Year]]</f>
        <v>7</v>
      </c>
      <c r="O7402">
        <f>+Tabla13[[#This Row],[Sales]]/Tabla13[[#This Row],[Antigüedad]]</f>
        <v>30.141457142857142</v>
      </c>
      <c r="P7402" s="4">
        <f>+Tabla13[[#This Row],[Sales]]/Tabla13[[#This Row],[Item Weight corregido]]</f>
        <v>26.048172839506172</v>
      </c>
    </row>
    <row r="7403" spans="1:16" x14ac:dyDescent="0.3">
      <c r="A7403" t="s">
        <v>13</v>
      </c>
      <c r="B7403" t="s">
        <v>1484</v>
      </c>
      <c r="C7403" t="s">
        <v>1574</v>
      </c>
      <c r="D7403">
        <v>2017</v>
      </c>
      <c r="E7403" t="s">
        <v>1598</v>
      </c>
      <c r="F7403" t="s">
        <v>1603</v>
      </c>
      <c r="G7403" t="s">
        <v>1605</v>
      </c>
      <c r="H7403" t="s">
        <v>1607</v>
      </c>
      <c r="I7403" s="10">
        <v>4.2958419999999997E-2</v>
      </c>
      <c r="J7403">
        <v>9.3000000000000007</v>
      </c>
      <c r="K7403">
        <v>9.3000000000000007</v>
      </c>
      <c r="L7403" s="3">
        <v>89.3172</v>
      </c>
      <c r="M7403">
        <v>4</v>
      </c>
      <c r="N7403">
        <f>+$Q$876-Tabla13[[#This Row],[Outlet Establishment Year]]</f>
        <v>7</v>
      </c>
      <c r="O7403">
        <f>+Tabla13[[#This Row],[Sales]]/Tabla13[[#This Row],[Antigüedad]]</f>
        <v>12.759600000000001</v>
      </c>
      <c r="P7403" s="4">
        <f>+Tabla13[[#This Row],[Sales]]/Tabla13[[#This Row],[Item Weight corregido]]</f>
        <v>9.6039999999999992</v>
      </c>
    </row>
    <row r="7404" spans="1:16" x14ac:dyDescent="0.3">
      <c r="A7404" t="s">
        <v>13</v>
      </c>
      <c r="B7404" t="s">
        <v>1389</v>
      </c>
      <c r="C7404" t="s">
        <v>1574</v>
      </c>
      <c r="D7404">
        <v>2017</v>
      </c>
      <c r="E7404" t="s">
        <v>1598</v>
      </c>
      <c r="F7404" t="s">
        <v>1603</v>
      </c>
      <c r="G7404" t="s">
        <v>1605</v>
      </c>
      <c r="H7404" t="s">
        <v>1607</v>
      </c>
      <c r="I7404" s="10">
        <v>3.5740763000000002E-2</v>
      </c>
      <c r="J7404">
        <v>10.895</v>
      </c>
      <c r="K7404">
        <v>10.895</v>
      </c>
      <c r="L7404" s="3">
        <v>131.92840000000001</v>
      </c>
      <c r="M7404">
        <v>4</v>
      </c>
      <c r="N7404">
        <f>+$Q$876-Tabla13[[#This Row],[Outlet Establishment Year]]</f>
        <v>7</v>
      </c>
      <c r="O7404">
        <f>+Tabla13[[#This Row],[Sales]]/Tabla13[[#This Row],[Antigüedad]]</f>
        <v>18.846914285714288</v>
      </c>
      <c r="P7404" s="4">
        <f>+Tabla13[[#This Row],[Sales]]/Tabla13[[#This Row],[Item Weight corregido]]</f>
        <v>12.10907755851308</v>
      </c>
    </row>
    <row r="7405" spans="1:16" x14ac:dyDescent="0.3">
      <c r="A7405" t="s">
        <v>13</v>
      </c>
      <c r="B7405" t="s">
        <v>785</v>
      </c>
      <c r="C7405" t="s">
        <v>1574</v>
      </c>
      <c r="D7405">
        <v>2017</v>
      </c>
      <c r="E7405" t="s">
        <v>1598</v>
      </c>
      <c r="F7405" t="s">
        <v>1603</v>
      </c>
      <c r="G7405" t="s">
        <v>1605</v>
      </c>
      <c r="H7405" t="s">
        <v>1607</v>
      </c>
      <c r="I7405" s="10">
        <v>5.9835658999999999E-2</v>
      </c>
      <c r="J7405">
        <v>11.1</v>
      </c>
      <c r="K7405">
        <v>11.1</v>
      </c>
      <c r="L7405" s="3">
        <v>151.3366</v>
      </c>
      <c r="M7405">
        <v>4</v>
      </c>
      <c r="N7405">
        <f>+$Q$876-Tabla13[[#This Row],[Outlet Establishment Year]]</f>
        <v>7</v>
      </c>
      <c r="O7405">
        <f>+Tabla13[[#This Row],[Sales]]/Tabla13[[#This Row],[Antigüedad]]</f>
        <v>21.619514285714285</v>
      </c>
      <c r="P7405" s="4">
        <f>+Tabla13[[#This Row],[Sales]]/Tabla13[[#This Row],[Item Weight corregido]]</f>
        <v>13.633927927927928</v>
      </c>
    </row>
    <row r="7406" spans="1:16" x14ac:dyDescent="0.3">
      <c r="A7406" t="s">
        <v>13</v>
      </c>
      <c r="B7406" t="s">
        <v>875</v>
      </c>
      <c r="C7406" t="s">
        <v>1574</v>
      </c>
      <c r="D7406">
        <v>2017</v>
      </c>
      <c r="E7406" t="s">
        <v>1598</v>
      </c>
      <c r="F7406" t="s">
        <v>1603</v>
      </c>
      <c r="G7406" t="s">
        <v>1605</v>
      </c>
      <c r="H7406" t="s">
        <v>1607</v>
      </c>
      <c r="I7406" s="10">
        <v>0</v>
      </c>
      <c r="J7406">
        <v>12.1</v>
      </c>
      <c r="K7406">
        <v>12.1</v>
      </c>
      <c r="L7406" s="3">
        <v>177.30019999999999</v>
      </c>
      <c r="M7406">
        <v>4</v>
      </c>
      <c r="N7406">
        <f>+$Q$876-Tabla13[[#This Row],[Outlet Establishment Year]]</f>
        <v>7</v>
      </c>
      <c r="O7406">
        <f>+Tabla13[[#This Row],[Sales]]/Tabla13[[#This Row],[Antigüedad]]</f>
        <v>25.328599999999998</v>
      </c>
      <c r="P7406" s="4">
        <f>+Tabla13[[#This Row],[Sales]]/Tabla13[[#This Row],[Item Weight corregido]]</f>
        <v>14.652909090909091</v>
      </c>
    </row>
    <row r="7407" spans="1:16" x14ac:dyDescent="0.3">
      <c r="A7407" t="s">
        <v>13</v>
      </c>
      <c r="B7407" t="s">
        <v>483</v>
      </c>
      <c r="C7407" t="s">
        <v>1574</v>
      </c>
      <c r="D7407">
        <v>2017</v>
      </c>
      <c r="E7407" t="s">
        <v>1598</v>
      </c>
      <c r="F7407" t="s">
        <v>1603</v>
      </c>
      <c r="G7407" t="s">
        <v>1605</v>
      </c>
      <c r="H7407" t="s">
        <v>1607</v>
      </c>
      <c r="I7407" s="10">
        <v>7.6045655000000004E-2</v>
      </c>
      <c r="J7407">
        <v>12.8</v>
      </c>
      <c r="K7407">
        <v>12.8</v>
      </c>
      <c r="L7407" s="3">
        <v>96.540999999999997</v>
      </c>
      <c r="M7407">
        <v>4</v>
      </c>
      <c r="N7407">
        <f>+$Q$876-Tabla13[[#This Row],[Outlet Establishment Year]]</f>
        <v>7</v>
      </c>
      <c r="O7407">
        <f>+Tabla13[[#This Row],[Sales]]/Tabla13[[#This Row],[Antigüedad]]</f>
        <v>13.791571428571428</v>
      </c>
      <c r="P7407" s="4">
        <f>+Tabla13[[#This Row],[Sales]]/Tabla13[[#This Row],[Item Weight corregido]]</f>
        <v>7.5422656249999998</v>
      </c>
    </row>
    <row r="7408" spans="1:16" x14ac:dyDescent="0.3">
      <c r="A7408" t="s">
        <v>13</v>
      </c>
      <c r="B7408" t="s">
        <v>173</v>
      </c>
      <c r="C7408" t="s">
        <v>1574</v>
      </c>
      <c r="D7408">
        <v>2017</v>
      </c>
      <c r="E7408" t="s">
        <v>1598</v>
      </c>
      <c r="F7408" t="s">
        <v>1603</v>
      </c>
      <c r="G7408" t="s">
        <v>1605</v>
      </c>
      <c r="H7408" t="s">
        <v>1607</v>
      </c>
      <c r="I7408" s="10">
        <v>7.2284688999999999E-2</v>
      </c>
      <c r="J7408">
        <v>14.7</v>
      </c>
      <c r="K7408">
        <v>14.7</v>
      </c>
      <c r="L7408" s="3">
        <v>49.803400000000003</v>
      </c>
      <c r="M7408">
        <v>4</v>
      </c>
      <c r="N7408">
        <f>+$Q$876-Tabla13[[#This Row],[Outlet Establishment Year]]</f>
        <v>7</v>
      </c>
      <c r="O7408">
        <f>+Tabla13[[#This Row],[Sales]]/Tabla13[[#This Row],[Antigüedad]]</f>
        <v>7.1147714285714292</v>
      </c>
      <c r="P7408" s="4">
        <f>+Tabla13[[#This Row],[Sales]]/Tabla13[[#This Row],[Item Weight corregido]]</f>
        <v>3.3879863945578235</v>
      </c>
    </row>
    <row r="7409" spans="1:16" x14ac:dyDescent="0.3">
      <c r="A7409" t="s">
        <v>13</v>
      </c>
      <c r="B7409" t="s">
        <v>135</v>
      </c>
      <c r="C7409" t="s">
        <v>1574</v>
      </c>
      <c r="D7409">
        <v>2017</v>
      </c>
      <c r="E7409" t="s">
        <v>1598</v>
      </c>
      <c r="F7409" t="s">
        <v>1603</v>
      </c>
      <c r="G7409" t="s">
        <v>1605</v>
      </c>
      <c r="H7409" t="s">
        <v>1607</v>
      </c>
      <c r="I7409" s="10">
        <v>3.4300474999999997E-2</v>
      </c>
      <c r="J7409">
        <v>16.100000000000001</v>
      </c>
      <c r="K7409">
        <v>16.100000000000001</v>
      </c>
      <c r="L7409" s="3">
        <v>253.23560000000001</v>
      </c>
      <c r="M7409">
        <v>4</v>
      </c>
      <c r="N7409">
        <f>+$Q$876-Tabla13[[#This Row],[Outlet Establishment Year]]</f>
        <v>7</v>
      </c>
      <c r="O7409">
        <f>+Tabla13[[#This Row],[Sales]]/Tabla13[[#This Row],[Antigüedad]]</f>
        <v>36.176514285714283</v>
      </c>
      <c r="P7409" s="4">
        <f>+Tabla13[[#This Row],[Sales]]/Tabla13[[#This Row],[Item Weight corregido]]</f>
        <v>15.728919254658384</v>
      </c>
    </row>
    <row r="7410" spans="1:16" x14ac:dyDescent="0.3">
      <c r="A7410" t="s">
        <v>13</v>
      </c>
      <c r="B7410" t="s">
        <v>53</v>
      </c>
      <c r="C7410" t="s">
        <v>1574</v>
      </c>
      <c r="D7410">
        <v>2017</v>
      </c>
      <c r="E7410" t="s">
        <v>1598</v>
      </c>
      <c r="F7410" t="s">
        <v>1603</v>
      </c>
      <c r="G7410" t="s">
        <v>1605</v>
      </c>
      <c r="H7410" t="s">
        <v>1607</v>
      </c>
      <c r="I7410" s="10">
        <v>5.7385238999999998E-2</v>
      </c>
      <c r="J7410">
        <v>16.25</v>
      </c>
      <c r="K7410">
        <v>16.25</v>
      </c>
      <c r="L7410" s="3">
        <v>126.2046</v>
      </c>
      <c r="M7410">
        <v>4</v>
      </c>
      <c r="N7410">
        <f>+$Q$876-Tabla13[[#This Row],[Outlet Establishment Year]]</f>
        <v>7</v>
      </c>
      <c r="O7410">
        <f>+Tabla13[[#This Row],[Sales]]/Tabla13[[#This Row],[Antigüedad]]</f>
        <v>18.029228571428572</v>
      </c>
      <c r="P7410" s="4">
        <f>+Tabla13[[#This Row],[Sales]]/Tabla13[[#This Row],[Item Weight corregido]]</f>
        <v>7.766436923076923</v>
      </c>
    </row>
    <row r="7411" spans="1:16" x14ac:dyDescent="0.3">
      <c r="A7411" t="s">
        <v>13</v>
      </c>
      <c r="B7411" t="s">
        <v>526</v>
      </c>
      <c r="C7411" t="s">
        <v>1574</v>
      </c>
      <c r="D7411">
        <v>2017</v>
      </c>
      <c r="E7411" t="s">
        <v>1598</v>
      </c>
      <c r="F7411" t="s">
        <v>1603</v>
      </c>
      <c r="G7411" t="s">
        <v>1605</v>
      </c>
      <c r="H7411" t="s">
        <v>1607</v>
      </c>
      <c r="I7411" s="10">
        <v>0.13570755300000001</v>
      </c>
      <c r="J7411">
        <v>17</v>
      </c>
      <c r="K7411">
        <v>17</v>
      </c>
      <c r="L7411" s="3">
        <v>172.51060000000001</v>
      </c>
      <c r="M7411">
        <v>4</v>
      </c>
      <c r="N7411">
        <f>+$Q$876-Tabla13[[#This Row],[Outlet Establishment Year]]</f>
        <v>7</v>
      </c>
      <c r="O7411">
        <f>+Tabla13[[#This Row],[Sales]]/Tabla13[[#This Row],[Antigüedad]]</f>
        <v>24.644371428571429</v>
      </c>
      <c r="P7411" s="4">
        <f>+Tabla13[[#This Row],[Sales]]/Tabla13[[#This Row],[Item Weight corregido]]</f>
        <v>10.147682352941176</v>
      </c>
    </row>
    <row r="7412" spans="1:16" x14ac:dyDescent="0.3">
      <c r="A7412" t="s">
        <v>13</v>
      </c>
      <c r="B7412" t="s">
        <v>527</v>
      </c>
      <c r="C7412" t="s">
        <v>1574</v>
      </c>
      <c r="D7412">
        <v>2017</v>
      </c>
      <c r="E7412" t="s">
        <v>1598</v>
      </c>
      <c r="F7412" t="s">
        <v>1603</v>
      </c>
      <c r="G7412" t="s">
        <v>1605</v>
      </c>
      <c r="H7412" t="s">
        <v>1607</v>
      </c>
      <c r="I7412" s="10">
        <v>1.4577412E-2</v>
      </c>
      <c r="J7412">
        <v>17.75</v>
      </c>
      <c r="K7412">
        <v>17.75</v>
      </c>
      <c r="L7412" s="3">
        <v>160.72620000000001</v>
      </c>
      <c r="M7412">
        <v>4</v>
      </c>
      <c r="N7412">
        <f>+$Q$876-Tabla13[[#This Row],[Outlet Establishment Year]]</f>
        <v>7</v>
      </c>
      <c r="O7412">
        <f>+Tabla13[[#This Row],[Sales]]/Tabla13[[#This Row],[Antigüedad]]</f>
        <v>22.960885714285716</v>
      </c>
      <c r="P7412" s="4">
        <f>+Tabla13[[#This Row],[Sales]]/Tabla13[[#This Row],[Item Weight corregido]]</f>
        <v>9.0549971830985925</v>
      </c>
    </row>
    <row r="7413" spans="1:16" x14ac:dyDescent="0.3">
      <c r="A7413" t="s">
        <v>13</v>
      </c>
      <c r="B7413" t="s">
        <v>814</v>
      </c>
      <c r="C7413" t="s">
        <v>1574</v>
      </c>
      <c r="D7413">
        <v>2017</v>
      </c>
      <c r="E7413" t="s">
        <v>1598</v>
      </c>
      <c r="F7413" t="s">
        <v>1603</v>
      </c>
      <c r="G7413" t="s">
        <v>1605</v>
      </c>
      <c r="H7413" t="s">
        <v>1607</v>
      </c>
      <c r="I7413" s="10">
        <v>8.9884775E-2</v>
      </c>
      <c r="J7413">
        <v>18.2</v>
      </c>
      <c r="K7413">
        <v>18.2</v>
      </c>
      <c r="L7413" s="3">
        <v>195.11099999999999</v>
      </c>
      <c r="M7413">
        <v>4</v>
      </c>
      <c r="N7413">
        <f>+$Q$876-Tabla13[[#This Row],[Outlet Establishment Year]]</f>
        <v>7</v>
      </c>
      <c r="O7413">
        <f>+Tabla13[[#This Row],[Sales]]/Tabla13[[#This Row],[Antigüedad]]</f>
        <v>27.872999999999998</v>
      </c>
      <c r="P7413" s="4">
        <f>+Tabla13[[#This Row],[Sales]]/Tabla13[[#This Row],[Item Weight corregido]]</f>
        <v>10.720384615384615</v>
      </c>
    </row>
    <row r="7414" spans="1:16" x14ac:dyDescent="0.3">
      <c r="A7414" t="s">
        <v>13</v>
      </c>
      <c r="B7414" t="s">
        <v>784</v>
      </c>
      <c r="C7414" t="s">
        <v>1574</v>
      </c>
      <c r="D7414">
        <v>2017</v>
      </c>
      <c r="E7414" t="s">
        <v>1598</v>
      </c>
      <c r="F7414" t="s">
        <v>1603</v>
      </c>
      <c r="G7414" t="s">
        <v>1605</v>
      </c>
      <c r="H7414" t="s">
        <v>1607</v>
      </c>
      <c r="I7414" s="10">
        <v>3.7615839999999998E-2</v>
      </c>
      <c r="J7414">
        <v>18.7</v>
      </c>
      <c r="K7414">
        <v>18.7</v>
      </c>
      <c r="L7414" s="3">
        <v>109.18859999999999</v>
      </c>
      <c r="M7414">
        <v>4</v>
      </c>
      <c r="N7414">
        <f>+$Q$876-Tabla13[[#This Row],[Outlet Establishment Year]]</f>
        <v>7</v>
      </c>
      <c r="O7414">
        <f>+Tabla13[[#This Row],[Sales]]/Tabla13[[#This Row],[Antigüedad]]</f>
        <v>15.598371428571427</v>
      </c>
      <c r="P7414" s="4">
        <f>+Tabla13[[#This Row],[Sales]]/Tabla13[[#This Row],[Item Weight corregido]]</f>
        <v>5.8389625668449199</v>
      </c>
    </row>
    <row r="7415" spans="1:16" x14ac:dyDescent="0.3">
      <c r="A7415" t="s">
        <v>13</v>
      </c>
      <c r="B7415" t="s">
        <v>1111</v>
      </c>
      <c r="C7415" t="s">
        <v>1574</v>
      </c>
      <c r="D7415">
        <v>2017</v>
      </c>
      <c r="E7415" t="s">
        <v>1598</v>
      </c>
      <c r="F7415" t="s">
        <v>1603</v>
      </c>
      <c r="G7415" t="s">
        <v>1605</v>
      </c>
      <c r="H7415" t="s">
        <v>1607</v>
      </c>
      <c r="I7415" s="10">
        <v>0.17596224699999999</v>
      </c>
      <c r="J7415">
        <v>19.850000000000001</v>
      </c>
      <c r="K7415">
        <v>19.850000000000001</v>
      </c>
      <c r="L7415" s="3">
        <v>223.0772</v>
      </c>
      <c r="M7415">
        <v>4</v>
      </c>
      <c r="N7415">
        <f>+$Q$876-Tabla13[[#This Row],[Outlet Establishment Year]]</f>
        <v>7</v>
      </c>
      <c r="O7415">
        <f>+Tabla13[[#This Row],[Sales]]/Tabla13[[#This Row],[Antigüedad]]</f>
        <v>31.868171428571429</v>
      </c>
      <c r="P7415" s="4">
        <f>+Tabla13[[#This Row],[Sales]]/Tabla13[[#This Row],[Item Weight corregido]]</f>
        <v>11.238146095717884</v>
      </c>
    </row>
    <row r="7416" spans="1:16" x14ac:dyDescent="0.3">
      <c r="A7416" t="s">
        <v>13</v>
      </c>
      <c r="B7416" t="s">
        <v>340</v>
      </c>
      <c r="C7416" t="s">
        <v>1574</v>
      </c>
      <c r="D7416">
        <v>2017</v>
      </c>
      <c r="E7416" t="s">
        <v>1598</v>
      </c>
      <c r="F7416" t="s">
        <v>1603</v>
      </c>
      <c r="G7416" t="s">
        <v>1605</v>
      </c>
      <c r="H7416" t="s">
        <v>1607</v>
      </c>
      <c r="I7416" s="10">
        <v>3.6133462999999998E-2</v>
      </c>
      <c r="J7416">
        <v>20.5</v>
      </c>
      <c r="K7416">
        <v>20.5</v>
      </c>
      <c r="L7416" s="3">
        <v>120.1756</v>
      </c>
      <c r="M7416">
        <v>4</v>
      </c>
      <c r="N7416">
        <f>+$Q$876-Tabla13[[#This Row],[Outlet Establishment Year]]</f>
        <v>7</v>
      </c>
      <c r="O7416">
        <f>+Tabla13[[#This Row],[Sales]]/Tabla13[[#This Row],[Antigüedad]]</f>
        <v>17.167942857142858</v>
      </c>
      <c r="P7416" s="4">
        <f>+Tabla13[[#This Row],[Sales]]/Tabla13[[#This Row],[Item Weight corregido]]</f>
        <v>5.8622243902439024</v>
      </c>
    </row>
    <row r="7417" spans="1:16" x14ac:dyDescent="0.3">
      <c r="A7417" t="s">
        <v>13</v>
      </c>
      <c r="B7417" t="s">
        <v>1254</v>
      </c>
      <c r="C7417" t="s">
        <v>1583</v>
      </c>
      <c r="D7417">
        <v>2017</v>
      </c>
      <c r="E7417" t="s">
        <v>1598</v>
      </c>
      <c r="F7417" t="s">
        <v>1603</v>
      </c>
      <c r="G7417" t="s">
        <v>1605</v>
      </c>
      <c r="H7417" t="s">
        <v>1607</v>
      </c>
      <c r="I7417" s="10">
        <v>0.12262912099999999</v>
      </c>
      <c r="J7417">
        <v>4.6100000000000003</v>
      </c>
      <c r="K7417">
        <v>4.6100000000000003</v>
      </c>
      <c r="L7417" s="3">
        <v>175.43960000000001</v>
      </c>
      <c r="M7417">
        <v>4</v>
      </c>
      <c r="N7417">
        <f>+$Q$876-Tabla13[[#This Row],[Outlet Establishment Year]]</f>
        <v>7</v>
      </c>
      <c r="O7417">
        <f>+Tabla13[[#This Row],[Sales]]/Tabla13[[#This Row],[Antigüedad]]</f>
        <v>25.062800000000003</v>
      </c>
      <c r="P7417" s="4">
        <f>+Tabla13[[#This Row],[Sales]]/Tabla13[[#This Row],[Item Weight corregido]]</f>
        <v>38.05631236442516</v>
      </c>
    </row>
    <row r="7418" spans="1:16" x14ac:dyDescent="0.3">
      <c r="A7418" t="s">
        <v>13</v>
      </c>
      <c r="B7418" t="s">
        <v>1398</v>
      </c>
      <c r="C7418" t="s">
        <v>1583</v>
      </c>
      <c r="D7418">
        <v>2017</v>
      </c>
      <c r="E7418" t="s">
        <v>1598</v>
      </c>
      <c r="F7418" t="s">
        <v>1603</v>
      </c>
      <c r="G7418" t="s">
        <v>1605</v>
      </c>
      <c r="H7418" t="s">
        <v>1607</v>
      </c>
      <c r="I7418" s="10">
        <v>7.0431234999999995E-2</v>
      </c>
      <c r="J7418">
        <v>9.6950000000000003</v>
      </c>
      <c r="K7418">
        <v>9.6950000000000003</v>
      </c>
      <c r="L7418" s="3">
        <v>177.53440000000001</v>
      </c>
      <c r="M7418">
        <v>4</v>
      </c>
      <c r="N7418">
        <f>+$Q$876-Tabla13[[#This Row],[Outlet Establishment Year]]</f>
        <v>7</v>
      </c>
      <c r="O7418">
        <f>+Tabla13[[#This Row],[Sales]]/Tabla13[[#This Row],[Antigüedad]]</f>
        <v>25.362057142857143</v>
      </c>
      <c r="P7418" s="4">
        <f>+Tabla13[[#This Row],[Sales]]/Tabla13[[#This Row],[Item Weight corregido]]</f>
        <v>18.311954615781332</v>
      </c>
    </row>
    <row r="7419" spans="1:16" x14ac:dyDescent="0.3">
      <c r="A7419" t="s">
        <v>13</v>
      </c>
      <c r="B7419" t="s">
        <v>824</v>
      </c>
      <c r="C7419" t="s">
        <v>1583</v>
      </c>
      <c r="D7419">
        <v>2017</v>
      </c>
      <c r="E7419" t="s">
        <v>1598</v>
      </c>
      <c r="F7419" t="s">
        <v>1603</v>
      </c>
      <c r="G7419" t="s">
        <v>1605</v>
      </c>
      <c r="H7419" t="s">
        <v>1607</v>
      </c>
      <c r="I7419" s="10">
        <v>0.112203445</v>
      </c>
      <c r="J7419">
        <v>10.195</v>
      </c>
      <c r="K7419">
        <v>10.195</v>
      </c>
      <c r="L7419" s="3">
        <v>111.786</v>
      </c>
      <c r="M7419">
        <v>4</v>
      </c>
      <c r="N7419">
        <f>+$Q$876-Tabla13[[#This Row],[Outlet Establishment Year]]</f>
        <v>7</v>
      </c>
      <c r="O7419">
        <f>+Tabla13[[#This Row],[Sales]]/Tabla13[[#This Row],[Antigüedad]]</f>
        <v>15.969428571428571</v>
      </c>
      <c r="P7419" s="4">
        <f>+Tabla13[[#This Row],[Sales]]/Tabla13[[#This Row],[Item Weight corregido]]</f>
        <v>10.964786660127514</v>
      </c>
    </row>
    <row r="7420" spans="1:16" x14ac:dyDescent="0.3">
      <c r="A7420" t="s">
        <v>13</v>
      </c>
      <c r="B7420" t="s">
        <v>1544</v>
      </c>
      <c r="C7420" t="s">
        <v>1583</v>
      </c>
      <c r="D7420">
        <v>2017</v>
      </c>
      <c r="E7420" t="s">
        <v>1598</v>
      </c>
      <c r="F7420" t="s">
        <v>1603</v>
      </c>
      <c r="G7420" t="s">
        <v>1605</v>
      </c>
      <c r="H7420" t="s">
        <v>1607</v>
      </c>
      <c r="I7420" s="10">
        <v>2.1220112999999999E-2</v>
      </c>
      <c r="J7420">
        <v>16.75</v>
      </c>
      <c r="K7420">
        <v>16.75</v>
      </c>
      <c r="L7420" s="3">
        <v>55.129800000000003</v>
      </c>
      <c r="M7420">
        <v>4</v>
      </c>
      <c r="N7420">
        <f>+$Q$876-Tabla13[[#This Row],[Outlet Establishment Year]]</f>
        <v>7</v>
      </c>
      <c r="O7420">
        <f>+Tabla13[[#This Row],[Sales]]/Tabla13[[#This Row],[Antigüedad]]</f>
        <v>7.8756857142857148</v>
      </c>
      <c r="P7420" s="4">
        <f>+Tabla13[[#This Row],[Sales]]/Tabla13[[#This Row],[Item Weight corregido]]</f>
        <v>3.2913313432835825</v>
      </c>
    </row>
    <row r="7421" spans="1:16" x14ac:dyDescent="0.3">
      <c r="A7421" t="s">
        <v>13</v>
      </c>
      <c r="B7421" t="s">
        <v>1049</v>
      </c>
      <c r="C7421" t="s">
        <v>1583</v>
      </c>
      <c r="D7421">
        <v>2017</v>
      </c>
      <c r="E7421" t="s">
        <v>1598</v>
      </c>
      <c r="F7421" t="s">
        <v>1603</v>
      </c>
      <c r="G7421" t="s">
        <v>1605</v>
      </c>
      <c r="H7421" t="s">
        <v>1607</v>
      </c>
      <c r="I7421" s="10">
        <v>0</v>
      </c>
      <c r="J7421">
        <v>18.850000000000001</v>
      </c>
      <c r="K7421">
        <v>18.850000000000001</v>
      </c>
      <c r="L7421" s="3">
        <v>162.05779999999999</v>
      </c>
      <c r="M7421">
        <v>4</v>
      </c>
      <c r="N7421">
        <f>+$Q$876-Tabla13[[#This Row],[Outlet Establishment Year]]</f>
        <v>7</v>
      </c>
      <c r="O7421">
        <f>+Tabla13[[#This Row],[Sales]]/Tabla13[[#This Row],[Antigüedad]]</f>
        <v>23.151114285714282</v>
      </c>
      <c r="P7421" s="4">
        <f>+Tabla13[[#This Row],[Sales]]/Tabla13[[#This Row],[Item Weight corregido]]</f>
        <v>8.5972307692307677</v>
      </c>
    </row>
    <row r="7422" spans="1:16" x14ac:dyDescent="0.3">
      <c r="A7422" t="s">
        <v>13</v>
      </c>
      <c r="B7422" t="s">
        <v>113</v>
      </c>
      <c r="C7422" t="s">
        <v>1575</v>
      </c>
      <c r="D7422">
        <v>2017</v>
      </c>
      <c r="E7422" t="s">
        <v>1598</v>
      </c>
      <c r="F7422" t="s">
        <v>1603</v>
      </c>
      <c r="G7422" t="s">
        <v>1605</v>
      </c>
      <c r="H7422" t="s">
        <v>1607</v>
      </c>
      <c r="I7422" s="10">
        <v>0.12574524000000001</v>
      </c>
      <c r="J7422">
        <v>5.6150000000000002</v>
      </c>
      <c r="K7422">
        <v>5.6150000000000002</v>
      </c>
      <c r="L7422" s="3">
        <v>122.473</v>
      </c>
      <c r="M7422">
        <v>4</v>
      </c>
      <c r="N7422">
        <f>+$Q$876-Tabla13[[#This Row],[Outlet Establishment Year]]</f>
        <v>7</v>
      </c>
      <c r="O7422">
        <f>+Tabla13[[#This Row],[Sales]]/Tabla13[[#This Row],[Antigüedad]]</f>
        <v>17.496142857142857</v>
      </c>
      <c r="P7422" s="4">
        <f>+Tabla13[[#This Row],[Sales]]/Tabla13[[#This Row],[Item Weight corregido]]</f>
        <v>21.811754229741762</v>
      </c>
    </row>
    <row r="7423" spans="1:16" x14ac:dyDescent="0.3">
      <c r="A7423" t="s">
        <v>13</v>
      </c>
      <c r="B7423" t="s">
        <v>1328</v>
      </c>
      <c r="C7423" t="s">
        <v>1575</v>
      </c>
      <c r="D7423">
        <v>2017</v>
      </c>
      <c r="E7423" t="s">
        <v>1598</v>
      </c>
      <c r="F7423" t="s">
        <v>1603</v>
      </c>
      <c r="G7423" t="s">
        <v>1605</v>
      </c>
      <c r="H7423" t="s">
        <v>1607</v>
      </c>
      <c r="I7423" s="10">
        <v>6.7766895999999993E-2</v>
      </c>
      <c r="J7423">
        <v>7.39</v>
      </c>
      <c r="K7423">
        <v>7.39</v>
      </c>
      <c r="L7423" s="3">
        <v>140.68119999999999</v>
      </c>
      <c r="M7423">
        <v>4</v>
      </c>
      <c r="N7423">
        <f>+$Q$876-Tabla13[[#This Row],[Outlet Establishment Year]]</f>
        <v>7</v>
      </c>
      <c r="O7423">
        <f>+Tabla13[[#This Row],[Sales]]/Tabla13[[#This Row],[Antigüedad]]</f>
        <v>20.097314285714283</v>
      </c>
      <c r="P7423" s="4">
        <f>+Tabla13[[#This Row],[Sales]]/Tabla13[[#This Row],[Item Weight corregido]]</f>
        <v>19.036698240866034</v>
      </c>
    </row>
    <row r="7424" spans="1:16" x14ac:dyDescent="0.3">
      <c r="A7424" t="s">
        <v>13</v>
      </c>
      <c r="B7424" t="s">
        <v>404</v>
      </c>
      <c r="C7424" t="s">
        <v>1575</v>
      </c>
      <c r="D7424">
        <v>2017</v>
      </c>
      <c r="E7424" t="s">
        <v>1598</v>
      </c>
      <c r="F7424" t="s">
        <v>1603</v>
      </c>
      <c r="G7424" t="s">
        <v>1605</v>
      </c>
      <c r="H7424" t="s">
        <v>1607</v>
      </c>
      <c r="I7424" s="10">
        <v>3.6228067000000003E-2</v>
      </c>
      <c r="J7424">
        <v>7.5</v>
      </c>
      <c r="K7424">
        <v>7.5</v>
      </c>
      <c r="L7424" s="3">
        <v>175.2028</v>
      </c>
      <c r="M7424">
        <v>4</v>
      </c>
      <c r="N7424">
        <f>+$Q$876-Tabla13[[#This Row],[Outlet Establishment Year]]</f>
        <v>7</v>
      </c>
      <c r="O7424">
        <f>+Tabla13[[#This Row],[Sales]]/Tabla13[[#This Row],[Antigüedad]]</f>
        <v>25.028971428571428</v>
      </c>
      <c r="P7424" s="4">
        <f>+Tabla13[[#This Row],[Sales]]/Tabla13[[#This Row],[Item Weight corregido]]</f>
        <v>23.360373333333332</v>
      </c>
    </row>
    <row r="7425" spans="1:16" x14ac:dyDescent="0.3">
      <c r="A7425" t="s">
        <v>13</v>
      </c>
      <c r="B7425" t="s">
        <v>684</v>
      </c>
      <c r="C7425" t="s">
        <v>1575</v>
      </c>
      <c r="D7425">
        <v>2017</v>
      </c>
      <c r="E7425" t="s">
        <v>1598</v>
      </c>
      <c r="F7425" t="s">
        <v>1603</v>
      </c>
      <c r="G7425" t="s">
        <v>1605</v>
      </c>
      <c r="H7425" t="s">
        <v>1607</v>
      </c>
      <c r="I7425" s="10">
        <v>0.11224978100000001</v>
      </c>
      <c r="J7425">
        <v>8.42</v>
      </c>
      <c r="K7425">
        <v>8.42</v>
      </c>
      <c r="L7425" s="3">
        <v>64.316800000000001</v>
      </c>
      <c r="M7425">
        <v>4</v>
      </c>
      <c r="N7425">
        <f>+$Q$876-Tabla13[[#This Row],[Outlet Establishment Year]]</f>
        <v>7</v>
      </c>
      <c r="O7425">
        <f>+Tabla13[[#This Row],[Sales]]/Tabla13[[#This Row],[Antigüedad]]</f>
        <v>9.1881142857142866</v>
      </c>
      <c r="P7425" s="4">
        <f>+Tabla13[[#This Row],[Sales]]/Tabla13[[#This Row],[Item Weight corregido]]</f>
        <v>7.6385748218527318</v>
      </c>
    </row>
    <row r="7426" spans="1:16" x14ac:dyDescent="0.3">
      <c r="A7426" t="s">
        <v>13</v>
      </c>
      <c r="B7426" t="s">
        <v>77</v>
      </c>
      <c r="C7426" t="s">
        <v>1575</v>
      </c>
      <c r="D7426">
        <v>2017</v>
      </c>
      <c r="E7426" t="s">
        <v>1598</v>
      </c>
      <c r="F7426" t="s">
        <v>1603</v>
      </c>
      <c r="G7426" t="s">
        <v>1605</v>
      </c>
      <c r="H7426" t="s">
        <v>1607</v>
      </c>
      <c r="I7426" s="10">
        <v>3.5186270999999998E-2</v>
      </c>
      <c r="J7426">
        <v>10.6</v>
      </c>
      <c r="K7426">
        <v>10.6</v>
      </c>
      <c r="L7426" s="3">
        <v>85.122399999999999</v>
      </c>
      <c r="M7426">
        <v>4</v>
      </c>
      <c r="N7426">
        <f>+$Q$876-Tabla13[[#This Row],[Outlet Establishment Year]]</f>
        <v>7</v>
      </c>
      <c r="O7426">
        <f>+Tabla13[[#This Row],[Sales]]/Tabla13[[#This Row],[Antigüedad]]</f>
        <v>12.160342857142856</v>
      </c>
      <c r="P7426" s="4">
        <f>+Tabla13[[#This Row],[Sales]]/Tabla13[[#This Row],[Item Weight corregido]]</f>
        <v>8.030415094339622</v>
      </c>
    </row>
    <row r="7427" spans="1:16" x14ac:dyDescent="0.3">
      <c r="A7427" t="s">
        <v>13</v>
      </c>
      <c r="B7427" t="s">
        <v>1034</v>
      </c>
      <c r="C7427" t="s">
        <v>1575</v>
      </c>
      <c r="D7427">
        <v>2017</v>
      </c>
      <c r="E7427" t="s">
        <v>1598</v>
      </c>
      <c r="F7427" t="s">
        <v>1603</v>
      </c>
      <c r="G7427" t="s">
        <v>1605</v>
      </c>
      <c r="H7427" t="s">
        <v>1607</v>
      </c>
      <c r="I7427" s="10">
        <v>1.7638892999999999E-2</v>
      </c>
      <c r="J7427">
        <v>11.5</v>
      </c>
      <c r="K7427">
        <v>11.5</v>
      </c>
      <c r="L7427" s="3">
        <v>132.76259999999999</v>
      </c>
      <c r="M7427">
        <v>4</v>
      </c>
      <c r="N7427">
        <f>+$Q$876-Tabla13[[#This Row],[Outlet Establishment Year]]</f>
        <v>7</v>
      </c>
      <c r="O7427">
        <f>+Tabla13[[#This Row],[Sales]]/Tabla13[[#This Row],[Antigüedad]]</f>
        <v>18.966085714285715</v>
      </c>
      <c r="P7427" s="4">
        <f>+Tabla13[[#This Row],[Sales]]/Tabla13[[#This Row],[Item Weight corregido]]</f>
        <v>11.544573913043477</v>
      </c>
    </row>
    <row r="7428" spans="1:16" x14ac:dyDescent="0.3">
      <c r="A7428" t="s">
        <v>13</v>
      </c>
      <c r="B7428" t="s">
        <v>16</v>
      </c>
      <c r="C7428" t="s">
        <v>1575</v>
      </c>
      <c r="D7428">
        <v>2017</v>
      </c>
      <c r="E7428" t="s">
        <v>1598</v>
      </c>
      <c r="F7428" t="s">
        <v>1603</v>
      </c>
      <c r="G7428" t="s">
        <v>1605</v>
      </c>
      <c r="H7428" t="s">
        <v>1607</v>
      </c>
      <c r="I7428" s="10">
        <v>8.5595570000000006E-3</v>
      </c>
      <c r="J7428">
        <v>11.8</v>
      </c>
      <c r="K7428">
        <v>11.8</v>
      </c>
      <c r="L7428" s="3">
        <v>117.2492</v>
      </c>
      <c r="M7428">
        <v>4</v>
      </c>
      <c r="N7428">
        <f>+$Q$876-Tabla13[[#This Row],[Outlet Establishment Year]]</f>
        <v>7</v>
      </c>
      <c r="O7428">
        <f>+Tabla13[[#This Row],[Sales]]/Tabla13[[#This Row],[Antigüedad]]</f>
        <v>16.749885714285714</v>
      </c>
      <c r="P7428" s="4">
        <f>+Tabla13[[#This Row],[Sales]]/Tabla13[[#This Row],[Item Weight corregido]]</f>
        <v>9.9363728813559309</v>
      </c>
    </row>
    <row r="7429" spans="1:16" x14ac:dyDescent="0.3">
      <c r="A7429" t="s">
        <v>13</v>
      </c>
      <c r="B7429" t="s">
        <v>1215</v>
      </c>
      <c r="C7429" t="s">
        <v>1575</v>
      </c>
      <c r="D7429">
        <v>2017</v>
      </c>
      <c r="E7429" t="s">
        <v>1598</v>
      </c>
      <c r="F7429" t="s">
        <v>1603</v>
      </c>
      <c r="G7429" t="s">
        <v>1605</v>
      </c>
      <c r="H7429" t="s">
        <v>1607</v>
      </c>
      <c r="I7429" s="10">
        <v>7.7219509000000006E-2</v>
      </c>
      <c r="J7429">
        <v>13.65</v>
      </c>
      <c r="K7429">
        <v>13.65</v>
      </c>
      <c r="L7429" s="3">
        <v>56.493000000000002</v>
      </c>
      <c r="M7429">
        <v>4</v>
      </c>
      <c r="N7429">
        <f>+$Q$876-Tabla13[[#This Row],[Outlet Establishment Year]]</f>
        <v>7</v>
      </c>
      <c r="O7429">
        <f>+Tabla13[[#This Row],[Sales]]/Tabla13[[#This Row],[Antigüedad]]</f>
        <v>8.0704285714285717</v>
      </c>
      <c r="P7429" s="4">
        <f>+Tabla13[[#This Row],[Sales]]/Tabla13[[#This Row],[Item Weight corregido]]</f>
        <v>4.1386813186813187</v>
      </c>
    </row>
    <row r="7430" spans="1:16" x14ac:dyDescent="0.3">
      <c r="A7430" t="s">
        <v>13</v>
      </c>
      <c r="B7430" t="s">
        <v>431</v>
      </c>
      <c r="C7430" t="s">
        <v>1575</v>
      </c>
      <c r="D7430">
        <v>2017</v>
      </c>
      <c r="E7430" t="s">
        <v>1598</v>
      </c>
      <c r="F7430" t="s">
        <v>1603</v>
      </c>
      <c r="G7430" t="s">
        <v>1605</v>
      </c>
      <c r="H7430" t="s">
        <v>1607</v>
      </c>
      <c r="I7430" s="10">
        <v>9.7692448000000001E-2</v>
      </c>
      <c r="J7430">
        <v>17.75</v>
      </c>
      <c r="K7430">
        <v>17.75</v>
      </c>
      <c r="L7430" s="3">
        <v>242.4196</v>
      </c>
      <c r="M7430">
        <v>4</v>
      </c>
      <c r="N7430">
        <f>+$Q$876-Tabla13[[#This Row],[Outlet Establishment Year]]</f>
        <v>7</v>
      </c>
      <c r="O7430">
        <f>+Tabla13[[#This Row],[Sales]]/Tabla13[[#This Row],[Antigüedad]]</f>
        <v>34.631371428571427</v>
      </c>
      <c r="P7430" s="4">
        <f>+Tabla13[[#This Row],[Sales]]/Tabla13[[#This Row],[Item Weight corregido]]</f>
        <v>13.657442253521127</v>
      </c>
    </row>
    <row r="7431" spans="1:16" x14ac:dyDescent="0.3">
      <c r="A7431" t="s">
        <v>13</v>
      </c>
      <c r="B7431" t="s">
        <v>909</v>
      </c>
      <c r="C7431" t="s">
        <v>1575</v>
      </c>
      <c r="D7431">
        <v>2017</v>
      </c>
      <c r="E7431" t="s">
        <v>1598</v>
      </c>
      <c r="F7431" t="s">
        <v>1603</v>
      </c>
      <c r="G7431" t="s">
        <v>1605</v>
      </c>
      <c r="H7431" t="s">
        <v>1607</v>
      </c>
      <c r="I7431" s="10">
        <v>4.6079558E-2</v>
      </c>
      <c r="J7431">
        <v>18.7</v>
      </c>
      <c r="K7431">
        <v>18.7</v>
      </c>
      <c r="L7431" s="3">
        <v>151.56819999999999</v>
      </c>
      <c r="M7431">
        <v>4</v>
      </c>
      <c r="N7431">
        <f>+$Q$876-Tabla13[[#This Row],[Outlet Establishment Year]]</f>
        <v>7</v>
      </c>
      <c r="O7431">
        <f>+Tabla13[[#This Row],[Sales]]/Tabla13[[#This Row],[Antigüedad]]</f>
        <v>21.6526</v>
      </c>
      <c r="P7431" s="4">
        <f>+Tabla13[[#This Row],[Sales]]/Tabla13[[#This Row],[Item Weight corregido]]</f>
        <v>8.1052513368983963</v>
      </c>
    </row>
    <row r="7432" spans="1:16" x14ac:dyDescent="0.3">
      <c r="A7432" t="s">
        <v>13</v>
      </c>
      <c r="B7432" t="s">
        <v>112</v>
      </c>
      <c r="C7432" t="s">
        <v>1575</v>
      </c>
      <c r="D7432">
        <v>2017</v>
      </c>
      <c r="E7432" t="s">
        <v>1598</v>
      </c>
      <c r="F7432" t="s">
        <v>1603</v>
      </c>
      <c r="G7432" t="s">
        <v>1605</v>
      </c>
      <c r="H7432" t="s">
        <v>1607</v>
      </c>
      <c r="I7432" s="10">
        <v>2.512588E-2</v>
      </c>
      <c r="J7432">
        <v>20.75</v>
      </c>
      <c r="K7432">
        <v>20.75</v>
      </c>
      <c r="L7432" s="3">
        <v>150.4734</v>
      </c>
      <c r="M7432">
        <v>4</v>
      </c>
      <c r="N7432">
        <f>+$Q$876-Tabla13[[#This Row],[Outlet Establishment Year]]</f>
        <v>7</v>
      </c>
      <c r="O7432">
        <f>+Tabla13[[#This Row],[Sales]]/Tabla13[[#This Row],[Antigüedad]]</f>
        <v>21.496199999999998</v>
      </c>
      <c r="P7432" s="4">
        <f>+Tabla13[[#This Row],[Sales]]/Tabla13[[#This Row],[Item Weight corregido]]</f>
        <v>7.2517301204819278</v>
      </c>
    </row>
    <row r="7433" spans="1:16" x14ac:dyDescent="0.3">
      <c r="A7433" t="s">
        <v>13</v>
      </c>
      <c r="B7433" t="s">
        <v>1535</v>
      </c>
      <c r="C7433" t="s">
        <v>1579</v>
      </c>
      <c r="D7433">
        <v>2017</v>
      </c>
      <c r="E7433" t="s">
        <v>1598</v>
      </c>
      <c r="F7433" t="s">
        <v>1603</v>
      </c>
      <c r="G7433" t="s">
        <v>1605</v>
      </c>
      <c r="H7433" t="s">
        <v>1607</v>
      </c>
      <c r="I7433" s="10">
        <v>1.1007815000000001E-2</v>
      </c>
      <c r="J7433">
        <v>5.21</v>
      </c>
      <c r="K7433">
        <v>5.21</v>
      </c>
      <c r="L7433" s="3">
        <v>259.59620000000001</v>
      </c>
      <c r="M7433">
        <v>4</v>
      </c>
      <c r="N7433">
        <f>+$Q$876-Tabla13[[#This Row],[Outlet Establishment Year]]</f>
        <v>7</v>
      </c>
      <c r="O7433">
        <f>+Tabla13[[#This Row],[Sales]]/Tabla13[[#This Row],[Antigüedad]]</f>
        <v>37.085171428571428</v>
      </c>
      <c r="P7433" s="4">
        <f>+Tabla13[[#This Row],[Sales]]/Tabla13[[#This Row],[Item Weight corregido]]</f>
        <v>49.826525911708252</v>
      </c>
    </row>
    <row r="7434" spans="1:16" x14ac:dyDescent="0.3">
      <c r="A7434" t="s">
        <v>13</v>
      </c>
      <c r="B7434" t="s">
        <v>414</v>
      </c>
      <c r="C7434" t="s">
        <v>1579</v>
      </c>
      <c r="D7434">
        <v>2017</v>
      </c>
      <c r="E7434" t="s">
        <v>1598</v>
      </c>
      <c r="F7434" t="s">
        <v>1603</v>
      </c>
      <c r="G7434" t="s">
        <v>1605</v>
      </c>
      <c r="H7434" t="s">
        <v>1607</v>
      </c>
      <c r="I7434" s="10">
        <v>0.11865191899999999</v>
      </c>
      <c r="J7434">
        <v>6.2350000000000003</v>
      </c>
      <c r="K7434">
        <v>6.2350000000000003</v>
      </c>
      <c r="L7434" s="3">
        <v>263.99099999999999</v>
      </c>
      <c r="M7434">
        <v>4</v>
      </c>
      <c r="N7434">
        <f>+$Q$876-Tabla13[[#This Row],[Outlet Establishment Year]]</f>
        <v>7</v>
      </c>
      <c r="O7434">
        <f>+Tabla13[[#This Row],[Sales]]/Tabla13[[#This Row],[Antigüedad]]</f>
        <v>37.713000000000001</v>
      </c>
      <c r="P7434" s="4">
        <f>+Tabla13[[#This Row],[Sales]]/Tabla13[[#This Row],[Item Weight corregido]]</f>
        <v>42.340176423416196</v>
      </c>
    </row>
    <row r="7435" spans="1:16" x14ac:dyDescent="0.3">
      <c r="A7435" t="s">
        <v>13</v>
      </c>
      <c r="B7435" t="s">
        <v>637</v>
      </c>
      <c r="C7435" t="s">
        <v>1579</v>
      </c>
      <c r="D7435">
        <v>2017</v>
      </c>
      <c r="E7435" t="s">
        <v>1598</v>
      </c>
      <c r="F7435" t="s">
        <v>1603</v>
      </c>
      <c r="G7435" t="s">
        <v>1605</v>
      </c>
      <c r="H7435" t="s">
        <v>1607</v>
      </c>
      <c r="I7435" s="10">
        <v>9.6862254999999994E-2</v>
      </c>
      <c r="J7435">
        <v>6.57</v>
      </c>
      <c r="K7435">
        <v>6.57</v>
      </c>
      <c r="L7435" s="3">
        <v>193.982</v>
      </c>
      <c r="M7435">
        <v>4</v>
      </c>
      <c r="N7435">
        <f>+$Q$876-Tabla13[[#This Row],[Outlet Establishment Year]]</f>
        <v>7</v>
      </c>
      <c r="O7435">
        <f>+Tabla13[[#This Row],[Sales]]/Tabla13[[#This Row],[Antigüedad]]</f>
        <v>27.711714285714287</v>
      </c>
      <c r="P7435" s="4">
        <f>+Tabla13[[#This Row],[Sales]]/Tabla13[[#This Row],[Item Weight corregido]]</f>
        <v>29.525418569254185</v>
      </c>
    </row>
    <row r="7436" spans="1:16" x14ac:dyDescent="0.3">
      <c r="A7436" t="s">
        <v>13</v>
      </c>
      <c r="B7436" t="s">
        <v>961</v>
      </c>
      <c r="C7436" t="s">
        <v>1579</v>
      </c>
      <c r="D7436">
        <v>2017</v>
      </c>
      <c r="E7436" t="s">
        <v>1598</v>
      </c>
      <c r="F7436" t="s">
        <v>1603</v>
      </c>
      <c r="G7436" t="s">
        <v>1605</v>
      </c>
      <c r="H7436" t="s">
        <v>1607</v>
      </c>
      <c r="I7436" s="10">
        <v>2.6180031999999999E-2</v>
      </c>
      <c r="J7436">
        <v>6.59</v>
      </c>
      <c r="K7436">
        <v>6.59</v>
      </c>
      <c r="L7436" s="3">
        <v>120.7098</v>
      </c>
      <c r="M7436">
        <v>4</v>
      </c>
      <c r="N7436">
        <f>+$Q$876-Tabla13[[#This Row],[Outlet Establishment Year]]</f>
        <v>7</v>
      </c>
      <c r="O7436">
        <f>+Tabla13[[#This Row],[Sales]]/Tabla13[[#This Row],[Antigüedad]]</f>
        <v>17.244257142857144</v>
      </c>
      <c r="P7436" s="4">
        <f>+Tabla13[[#This Row],[Sales]]/Tabla13[[#This Row],[Item Weight corregido]]</f>
        <v>18.317116843702582</v>
      </c>
    </row>
    <row r="7437" spans="1:16" x14ac:dyDescent="0.3">
      <c r="A7437" t="s">
        <v>13</v>
      </c>
      <c r="B7437" t="s">
        <v>896</v>
      </c>
      <c r="C7437" t="s">
        <v>1579</v>
      </c>
      <c r="D7437">
        <v>2017</v>
      </c>
      <c r="E7437" t="s">
        <v>1598</v>
      </c>
      <c r="F7437" t="s">
        <v>1603</v>
      </c>
      <c r="G7437" t="s">
        <v>1605</v>
      </c>
      <c r="H7437" t="s">
        <v>1607</v>
      </c>
      <c r="I7437" s="10">
        <v>3.6530410999999999E-2</v>
      </c>
      <c r="J7437">
        <v>6.86</v>
      </c>
      <c r="K7437">
        <v>6.86</v>
      </c>
      <c r="L7437" s="3">
        <v>227.80099999999999</v>
      </c>
      <c r="M7437">
        <v>4</v>
      </c>
      <c r="N7437">
        <f>+$Q$876-Tabla13[[#This Row],[Outlet Establishment Year]]</f>
        <v>7</v>
      </c>
      <c r="O7437">
        <f>+Tabla13[[#This Row],[Sales]]/Tabla13[[#This Row],[Antigüedad]]</f>
        <v>32.542999999999999</v>
      </c>
      <c r="P7437" s="4">
        <f>+Tabla13[[#This Row],[Sales]]/Tabla13[[#This Row],[Item Weight corregido]]</f>
        <v>33.207142857142856</v>
      </c>
    </row>
    <row r="7438" spans="1:16" x14ac:dyDescent="0.3">
      <c r="A7438" t="s">
        <v>13</v>
      </c>
      <c r="B7438" t="s">
        <v>293</v>
      </c>
      <c r="C7438" t="s">
        <v>1579</v>
      </c>
      <c r="D7438">
        <v>2017</v>
      </c>
      <c r="E7438" t="s">
        <v>1598</v>
      </c>
      <c r="F7438" t="s">
        <v>1603</v>
      </c>
      <c r="G7438" t="s">
        <v>1605</v>
      </c>
      <c r="H7438" t="s">
        <v>1607</v>
      </c>
      <c r="I7438" s="10">
        <v>0.12047448099999999</v>
      </c>
      <c r="J7438">
        <v>8.39</v>
      </c>
      <c r="K7438">
        <v>8.39</v>
      </c>
      <c r="L7438" s="3">
        <v>165.58680000000001</v>
      </c>
      <c r="M7438">
        <v>4</v>
      </c>
      <c r="N7438">
        <f>+$Q$876-Tabla13[[#This Row],[Outlet Establishment Year]]</f>
        <v>7</v>
      </c>
      <c r="O7438">
        <f>+Tabla13[[#This Row],[Sales]]/Tabla13[[#This Row],[Antigüedad]]</f>
        <v>23.655257142857145</v>
      </c>
      <c r="P7438" s="4">
        <f>+Tabla13[[#This Row],[Sales]]/Tabla13[[#This Row],[Item Weight corregido]]</f>
        <v>19.73620977353993</v>
      </c>
    </row>
    <row r="7439" spans="1:16" x14ac:dyDescent="0.3">
      <c r="A7439" t="s">
        <v>13</v>
      </c>
      <c r="B7439" t="s">
        <v>962</v>
      </c>
      <c r="C7439" t="s">
        <v>1579</v>
      </c>
      <c r="D7439">
        <v>2017</v>
      </c>
      <c r="E7439" t="s">
        <v>1598</v>
      </c>
      <c r="F7439" t="s">
        <v>1603</v>
      </c>
      <c r="G7439" t="s">
        <v>1605</v>
      </c>
      <c r="H7439" t="s">
        <v>1607</v>
      </c>
      <c r="I7439" s="10">
        <v>0.17766124599999999</v>
      </c>
      <c r="J7439">
        <v>8.43</v>
      </c>
      <c r="K7439">
        <v>8.43</v>
      </c>
      <c r="L7439" s="3">
        <v>170.54220000000001</v>
      </c>
      <c r="M7439">
        <v>4</v>
      </c>
      <c r="N7439">
        <f>+$Q$876-Tabla13[[#This Row],[Outlet Establishment Year]]</f>
        <v>7</v>
      </c>
      <c r="O7439">
        <f>+Tabla13[[#This Row],[Sales]]/Tabla13[[#This Row],[Antigüedad]]</f>
        <v>24.36317142857143</v>
      </c>
      <c r="P7439" s="4">
        <f>+Tabla13[[#This Row],[Sales]]/Tabla13[[#This Row],[Item Weight corregido]]</f>
        <v>20.230391459074735</v>
      </c>
    </row>
    <row r="7440" spans="1:16" x14ac:dyDescent="0.3">
      <c r="A7440" t="s">
        <v>13</v>
      </c>
      <c r="B7440" t="s">
        <v>377</v>
      </c>
      <c r="C7440" t="s">
        <v>1579</v>
      </c>
      <c r="D7440">
        <v>2017</v>
      </c>
      <c r="E7440" t="s">
        <v>1598</v>
      </c>
      <c r="F7440" t="s">
        <v>1603</v>
      </c>
      <c r="G7440" t="s">
        <v>1605</v>
      </c>
      <c r="H7440" t="s">
        <v>1607</v>
      </c>
      <c r="I7440" s="10">
        <v>9.2997031999999993E-2</v>
      </c>
      <c r="J7440">
        <v>8.9700000000000006</v>
      </c>
      <c r="K7440">
        <v>8.9700000000000006</v>
      </c>
      <c r="L7440" s="3">
        <v>55.2956</v>
      </c>
      <c r="M7440">
        <v>4</v>
      </c>
      <c r="N7440">
        <f>+$Q$876-Tabla13[[#This Row],[Outlet Establishment Year]]</f>
        <v>7</v>
      </c>
      <c r="O7440">
        <f>+Tabla13[[#This Row],[Sales]]/Tabla13[[#This Row],[Antigüedad]]</f>
        <v>7.8993714285714285</v>
      </c>
      <c r="P7440" s="4">
        <f>+Tabla13[[#This Row],[Sales]]/Tabla13[[#This Row],[Item Weight corregido]]</f>
        <v>6.1645039018952055</v>
      </c>
    </row>
    <row r="7441" spans="1:16" x14ac:dyDescent="0.3">
      <c r="A7441" t="s">
        <v>13</v>
      </c>
      <c r="B7441" t="s">
        <v>80</v>
      </c>
      <c r="C7441" t="s">
        <v>1579</v>
      </c>
      <c r="D7441">
        <v>2017</v>
      </c>
      <c r="E7441" t="s">
        <v>1598</v>
      </c>
      <c r="F7441" t="s">
        <v>1603</v>
      </c>
      <c r="G7441" t="s">
        <v>1605</v>
      </c>
      <c r="H7441" t="s">
        <v>1607</v>
      </c>
      <c r="I7441" s="10">
        <v>4.8050783E-2</v>
      </c>
      <c r="J7441">
        <v>9.1950000000000003</v>
      </c>
      <c r="K7441">
        <v>9.1950000000000003</v>
      </c>
      <c r="L7441" s="3">
        <v>105.6622</v>
      </c>
      <c r="M7441">
        <v>4</v>
      </c>
      <c r="N7441">
        <f>+$Q$876-Tabla13[[#This Row],[Outlet Establishment Year]]</f>
        <v>7</v>
      </c>
      <c r="O7441">
        <f>+Tabla13[[#This Row],[Sales]]/Tabla13[[#This Row],[Antigüedad]]</f>
        <v>15.0946</v>
      </c>
      <c r="P7441" s="4">
        <f>+Tabla13[[#This Row],[Sales]]/Tabla13[[#This Row],[Item Weight corregido]]</f>
        <v>11.491266992930941</v>
      </c>
    </row>
    <row r="7442" spans="1:16" x14ac:dyDescent="0.3">
      <c r="A7442" t="s">
        <v>13</v>
      </c>
      <c r="B7442" t="s">
        <v>860</v>
      </c>
      <c r="C7442" t="s">
        <v>1579</v>
      </c>
      <c r="D7442">
        <v>2017</v>
      </c>
      <c r="E7442" t="s">
        <v>1598</v>
      </c>
      <c r="F7442" t="s">
        <v>1603</v>
      </c>
      <c r="G7442" t="s">
        <v>1605</v>
      </c>
      <c r="H7442" t="s">
        <v>1607</v>
      </c>
      <c r="I7442" s="10">
        <v>0</v>
      </c>
      <c r="J7442">
        <v>9.6</v>
      </c>
      <c r="K7442">
        <v>9.6</v>
      </c>
      <c r="L7442" s="3">
        <v>163.91839999999999</v>
      </c>
      <c r="M7442">
        <v>4</v>
      </c>
      <c r="N7442">
        <f>+$Q$876-Tabla13[[#This Row],[Outlet Establishment Year]]</f>
        <v>7</v>
      </c>
      <c r="O7442">
        <f>+Tabla13[[#This Row],[Sales]]/Tabla13[[#This Row],[Antigüedad]]</f>
        <v>23.416914285714284</v>
      </c>
      <c r="P7442" s="4">
        <f>+Tabla13[[#This Row],[Sales]]/Tabla13[[#This Row],[Item Weight corregido]]</f>
        <v>17.074833333333334</v>
      </c>
    </row>
    <row r="7443" spans="1:16" x14ac:dyDescent="0.3">
      <c r="A7443" t="s">
        <v>13</v>
      </c>
      <c r="B7443" t="s">
        <v>653</v>
      </c>
      <c r="C7443" t="s">
        <v>1579</v>
      </c>
      <c r="D7443">
        <v>2017</v>
      </c>
      <c r="E7443" t="s">
        <v>1598</v>
      </c>
      <c r="F7443" t="s">
        <v>1603</v>
      </c>
      <c r="G7443" t="s">
        <v>1605</v>
      </c>
      <c r="H7443" t="s">
        <v>1607</v>
      </c>
      <c r="I7443" s="10">
        <v>3.3102681000000002E-2</v>
      </c>
      <c r="J7443">
        <v>11.1</v>
      </c>
      <c r="K7443">
        <v>11.1</v>
      </c>
      <c r="L7443" s="3">
        <v>116.61239999999999</v>
      </c>
      <c r="M7443">
        <v>4</v>
      </c>
      <c r="N7443">
        <f>+$Q$876-Tabla13[[#This Row],[Outlet Establishment Year]]</f>
        <v>7</v>
      </c>
      <c r="O7443">
        <f>+Tabla13[[#This Row],[Sales]]/Tabla13[[#This Row],[Antigüedad]]</f>
        <v>16.658914285714285</v>
      </c>
      <c r="P7443" s="4">
        <f>+Tabla13[[#This Row],[Sales]]/Tabla13[[#This Row],[Item Weight corregido]]</f>
        <v>10.505621621621621</v>
      </c>
    </row>
    <row r="7444" spans="1:16" x14ac:dyDescent="0.3">
      <c r="A7444" t="s">
        <v>13</v>
      </c>
      <c r="B7444" t="s">
        <v>618</v>
      </c>
      <c r="C7444" t="s">
        <v>1579</v>
      </c>
      <c r="D7444">
        <v>2017</v>
      </c>
      <c r="E7444" t="s">
        <v>1598</v>
      </c>
      <c r="F7444" t="s">
        <v>1603</v>
      </c>
      <c r="G7444" t="s">
        <v>1605</v>
      </c>
      <c r="H7444" t="s">
        <v>1607</v>
      </c>
      <c r="I7444" s="10">
        <v>4.1816615000000001E-2</v>
      </c>
      <c r="J7444">
        <v>13</v>
      </c>
      <c r="K7444">
        <v>13</v>
      </c>
      <c r="L7444" s="3">
        <v>254.50139999999999</v>
      </c>
      <c r="M7444">
        <v>4</v>
      </c>
      <c r="N7444">
        <f>+$Q$876-Tabla13[[#This Row],[Outlet Establishment Year]]</f>
        <v>7</v>
      </c>
      <c r="O7444">
        <f>+Tabla13[[#This Row],[Sales]]/Tabla13[[#This Row],[Antigüedad]]</f>
        <v>36.357342857142854</v>
      </c>
      <c r="P7444" s="4">
        <f>+Tabla13[[#This Row],[Sales]]/Tabla13[[#This Row],[Item Weight corregido]]</f>
        <v>19.577030769230767</v>
      </c>
    </row>
    <row r="7445" spans="1:16" x14ac:dyDescent="0.3">
      <c r="A7445" t="s">
        <v>13</v>
      </c>
      <c r="B7445" t="s">
        <v>1349</v>
      </c>
      <c r="C7445" t="s">
        <v>1579</v>
      </c>
      <c r="D7445">
        <v>2017</v>
      </c>
      <c r="E7445" t="s">
        <v>1598</v>
      </c>
      <c r="F7445" t="s">
        <v>1603</v>
      </c>
      <c r="G7445" t="s">
        <v>1605</v>
      </c>
      <c r="H7445" t="s">
        <v>1607</v>
      </c>
      <c r="I7445" s="10">
        <v>9.2649510000000004E-2</v>
      </c>
      <c r="J7445">
        <v>13.15</v>
      </c>
      <c r="K7445">
        <v>13.15</v>
      </c>
      <c r="L7445" s="3">
        <v>157.8604</v>
      </c>
      <c r="M7445">
        <v>4</v>
      </c>
      <c r="N7445">
        <f>+$Q$876-Tabla13[[#This Row],[Outlet Establishment Year]]</f>
        <v>7</v>
      </c>
      <c r="O7445">
        <f>+Tabla13[[#This Row],[Sales]]/Tabla13[[#This Row],[Antigüedad]]</f>
        <v>22.551485714285715</v>
      </c>
      <c r="P7445" s="4">
        <f>+Tabla13[[#This Row],[Sales]]/Tabla13[[#This Row],[Item Weight corregido]]</f>
        <v>12.004593155893536</v>
      </c>
    </row>
    <row r="7446" spans="1:16" x14ac:dyDescent="0.3">
      <c r="A7446" t="s">
        <v>13</v>
      </c>
      <c r="B7446" t="s">
        <v>584</v>
      </c>
      <c r="C7446" t="s">
        <v>1579</v>
      </c>
      <c r="D7446">
        <v>2017</v>
      </c>
      <c r="E7446" t="s">
        <v>1598</v>
      </c>
      <c r="F7446" t="s">
        <v>1603</v>
      </c>
      <c r="G7446" t="s">
        <v>1605</v>
      </c>
      <c r="H7446" t="s">
        <v>1607</v>
      </c>
      <c r="I7446" s="10">
        <v>9.9912730000000002E-3</v>
      </c>
      <c r="J7446">
        <v>13.6</v>
      </c>
      <c r="K7446">
        <v>13.6</v>
      </c>
      <c r="L7446" s="3">
        <v>175.53700000000001</v>
      </c>
      <c r="M7446">
        <v>4</v>
      </c>
      <c r="N7446">
        <f>+$Q$876-Tabla13[[#This Row],[Outlet Establishment Year]]</f>
        <v>7</v>
      </c>
      <c r="O7446">
        <f>+Tabla13[[#This Row],[Sales]]/Tabla13[[#This Row],[Antigüedad]]</f>
        <v>25.076714285714285</v>
      </c>
      <c r="P7446" s="4">
        <f>+Tabla13[[#This Row],[Sales]]/Tabla13[[#This Row],[Item Weight corregido]]</f>
        <v>12.907132352941177</v>
      </c>
    </row>
    <row r="7447" spans="1:16" x14ac:dyDescent="0.3">
      <c r="A7447" t="s">
        <v>13</v>
      </c>
      <c r="B7447" t="s">
        <v>1343</v>
      </c>
      <c r="C7447" t="s">
        <v>1579</v>
      </c>
      <c r="D7447">
        <v>2017</v>
      </c>
      <c r="E7447" t="s">
        <v>1598</v>
      </c>
      <c r="F7447" t="s">
        <v>1603</v>
      </c>
      <c r="G7447" t="s">
        <v>1605</v>
      </c>
      <c r="H7447" t="s">
        <v>1607</v>
      </c>
      <c r="I7447" s="10">
        <v>5.9313602999999999E-2</v>
      </c>
      <c r="J7447">
        <v>15.1</v>
      </c>
      <c r="K7447">
        <v>15.1</v>
      </c>
      <c r="L7447" s="3">
        <v>238.12479999999999</v>
      </c>
      <c r="M7447">
        <v>4</v>
      </c>
      <c r="N7447">
        <f>+$Q$876-Tabla13[[#This Row],[Outlet Establishment Year]]</f>
        <v>7</v>
      </c>
      <c r="O7447">
        <f>+Tabla13[[#This Row],[Sales]]/Tabla13[[#This Row],[Antigüedad]]</f>
        <v>34.017828571428574</v>
      </c>
      <c r="P7447" s="4">
        <f>+Tabla13[[#This Row],[Sales]]/Tabla13[[#This Row],[Item Weight corregido]]</f>
        <v>15.769854304635761</v>
      </c>
    </row>
    <row r="7448" spans="1:16" x14ac:dyDescent="0.3">
      <c r="A7448" t="s">
        <v>13</v>
      </c>
      <c r="B7448" t="s">
        <v>1378</v>
      </c>
      <c r="C7448" t="s">
        <v>1579</v>
      </c>
      <c r="D7448">
        <v>2017</v>
      </c>
      <c r="E7448" t="s">
        <v>1598</v>
      </c>
      <c r="F7448" t="s">
        <v>1603</v>
      </c>
      <c r="G7448" t="s">
        <v>1605</v>
      </c>
      <c r="H7448" t="s">
        <v>1607</v>
      </c>
      <c r="I7448" s="10">
        <v>7.2655379000000006E-2</v>
      </c>
      <c r="J7448">
        <v>16</v>
      </c>
      <c r="K7448">
        <v>16</v>
      </c>
      <c r="L7448" s="3">
        <v>229.86680000000001</v>
      </c>
      <c r="M7448">
        <v>4</v>
      </c>
      <c r="N7448">
        <f>+$Q$876-Tabla13[[#This Row],[Outlet Establishment Year]]</f>
        <v>7</v>
      </c>
      <c r="O7448">
        <f>+Tabla13[[#This Row],[Sales]]/Tabla13[[#This Row],[Antigüedad]]</f>
        <v>32.83811428571429</v>
      </c>
      <c r="P7448" s="4">
        <f>+Tabla13[[#This Row],[Sales]]/Tabla13[[#This Row],[Item Weight corregido]]</f>
        <v>14.366675000000001</v>
      </c>
    </row>
    <row r="7449" spans="1:16" x14ac:dyDescent="0.3">
      <c r="A7449" t="s">
        <v>13</v>
      </c>
      <c r="B7449" t="s">
        <v>1137</v>
      </c>
      <c r="C7449" t="s">
        <v>1579</v>
      </c>
      <c r="D7449">
        <v>2017</v>
      </c>
      <c r="E7449" t="s">
        <v>1598</v>
      </c>
      <c r="F7449" t="s">
        <v>1603</v>
      </c>
      <c r="G7449" t="s">
        <v>1605</v>
      </c>
      <c r="H7449" t="s">
        <v>1607</v>
      </c>
      <c r="I7449" s="10">
        <v>0</v>
      </c>
      <c r="J7449">
        <v>16.2</v>
      </c>
      <c r="K7449">
        <v>16.2</v>
      </c>
      <c r="L7449" s="3">
        <v>190.81620000000001</v>
      </c>
      <c r="M7449">
        <v>4</v>
      </c>
      <c r="N7449">
        <f>+$Q$876-Tabla13[[#This Row],[Outlet Establishment Year]]</f>
        <v>7</v>
      </c>
      <c r="O7449">
        <f>+Tabla13[[#This Row],[Sales]]/Tabla13[[#This Row],[Antigüedad]]</f>
        <v>27.259457142857144</v>
      </c>
      <c r="P7449" s="4">
        <f>+Tabla13[[#This Row],[Sales]]/Tabla13[[#This Row],[Item Weight corregido]]</f>
        <v>11.778777777777778</v>
      </c>
    </row>
    <row r="7450" spans="1:16" x14ac:dyDescent="0.3">
      <c r="A7450" t="s">
        <v>13</v>
      </c>
      <c r="B7450" t="s">
        <v>118</v>
      </c>
      <c r="C7450" t="s">
        <v>1579</v>
      </c>
      <c r="D7450">
        <v>2017</v>
      </c>
      <c r="E7450" t="s">
        <v>1598</v>
      </c>
      <c r="F7450" t="s">
        <v>1603</v>
      </c>
      <c r="G7450" t="s">
        <v>1605</v>
      </c>
      <c r="H7450" t="s">
        <v>1607</v>
      </c>
      <c r="I7450" s="10">
        <v>3.8730228999999998E-2</v>
      </c>
      <c r="J7450">
        <v>17.100000000000001</v>
      </c>
      <c r="K7450">
        <v>17.100000000000001</v>
      </c>
      <c r="L7450" s="3">
        <v>166.2842</v>
      </c>
      <c r="M7450">
        <v>4</v>
      </c>
      <c r="N7450">
        <f>+$Q$876-Tabla13[[#This Row],[Outlet Establishment Year]]</f>
        <v>7</v>
      </c>
      <c r="O7450">
        <f>+Tabla13[[#This Row],[Sales]]/Tabla13[[#This Row],[Antigüedad]]</f>
        <v>23.754885714285713</v>
      </c>
      <c r="P7450" s="4">
        <f>+Tabla13[[#This Row],[Sales]]/Tabla13[[#This Row],[Item Weight corregido]]</f>
        <v>9.7242222222222221</v>
      </c>
    </row>
    <row r="7451" spans="1:16" x14ac:dyDescent="0.3">
      <c r="A7451" t="s">
        <v>13</v>
      </c>
      <c r="B7451" t="s">
        <v>83</v>
      </c>
      <c r="C7451" t="s">
        <v>1579</v>
      </c>
      <c r="D7451">
        <v>2017</v>
      </c>
      <c r="E7451" t="s">
        <v>1598</v>
      </c>
      <c r="F7451" t="s">
        <v>1603</v>
      </c>
      <c r="G7451" t="s">
        <v>1605</v>
      </c>
      <c r="H7451" t="s">
        <v>1607</v>
      </c>
      <c r="I7451" s="10">
        <v>0.113497001</v>
      </c>
      <c r="J7451">
        <v>17.25</v>
      </c>
      <c r="K7451">
        <v>17.25</v>
      </c>
      <c r="L7451" s="3">
        <v>253.47239999999999</v>
      </c>
      <c r="M7451">
        <v>4</v>
      </c>
      <c r="N7451">
        <f>+$Q$876-Tabla13[[#This Row],[Outlet Establishment Year]]</f>
        <v>7</v>
      </c>
      <c r="O7451">
        <f>+Tabla13[[#This Row],[Sales]]/Tabla13[[#This Row],[Antigüedad]]</f>
        <v>36.210342857142855</v>
      </c>
      <c r="P7451" s="4">
        <f>+Tabla13[[#This Row],[Sales]]/Tabla13[[#This Row],[Item Weight corregido]]</f>
        <v>14.694052173913043</v>
      </c>
    </row>
    <row r="7452" spans="1:16" x14ac:dyDescent="0.3">
      <c r="A7452" t="s">
        <v>13</v>
      </c>
      <c r="B7452" t="s">
        <v>1566</v>
      </c>
      <c r="C7452" t="s">
        <v>1579</v>
      </c>
      <c r="D7452">
        <v>2017</v>
      </c>
      <c r="E7452" t="s">
        <v>1598</v>
      </c>
      <c r="F7452" t="s">
        <v>1603</v>
      </c>
      <c r="G7452" t="s">
        <v>1605</v>
      </c>
      <c r="H7452" t="s">
        <v>1607</v>
      </c>
      <c r="I7452" s="10">
        <v>1.2651172E-2</v>
      </c>
      <c r="J7452">
        <v>18.600000000000001</v>
      </c>
      <c r="K7452">
        <v>18.600000000000001</v>
      </c>
      <c r="L7452" s="3">
        <v>123.1414</v>
      </c>
      <c r="M7452">
        <v>4</v>
      </c>
      <c r="N7452">
        <f>+$Q$876-Tabla13[[#This Row],[Outlet Establishment Year]]</f>
        <v>7</v>
      </c>
      <c r="O7452">
        <f>+Tabla13[[#This Row],[Sales]]/Tabla13[[#This Row],[Antigüedad]]</f>
        <v>17.591628571428572</v>
      </c>
      <c r="P7452" s="4">
        <f>+Tabla13[[#This Row],[Sales]]/Tabla13[[#This Row],[Item Weight corregido]]</f>
        <v>6.6205053763440853</v>
      </c>
    </row>
    <row r="7453" spans="1:16" x14ac:dyDescent="0.3">
      <c r="A7453" t="s">
        <v>13</v>
      </c>
      <c r="B7453" t="s">
        <v>1362</v>
      </c>
      <c r="C7453" t="s">
        <v>1579</v>
      </c>
      <c r="D7453">
        <v>2017</v>
      </c>
      <c r="E7453" t="s">
        <v>1598</v>
      </c>
      <c r="F7453" t="s">
        <v>1603</v>
      </c>
      <c r="G7453" t="s">
        <v>1605</v>
      </c>
      <c r="H7453" t="s">
        <v>1607</v>
      </c>
      <c r="I7453" s="10">
        <v>0.129309277</v>
      </c>
      <c r="J7453">
        <v>19</v>
      </c>
      <c r="K7453">
        <v>19</v>
      </c>
      <c r="L7453" s="3">
        <v>188.88720000000001</v>
      </c>
      <c r="M7453">
        <v>4</v>
      </c>
      <c r="N7453">
        <f>+$Q$876-Tabla13[[#This Row],[Outlet Establishment Year]]</f>
        <v>7</v>
      </c>
      <c r="O7453">
        <f>+Tabla13[[#This Row],[Sales]]/Tabla13[[#This Row],[Antigüedad]]</f>
        <v>26.983885714285716</v>
      </c>
      <c r="P7453" s="4">
        <f>+Tabla13[[#This Row],[Sales]]/Tabla13[[#This Row],[Item Weight corregido]]</f>
        <v>9.941431578947368</v>
      </c>
    </row>
    <row r="7454" spans="1:16" x14ac:dyDescent="0.3">
      <c r="A7454" t="s">
        <v>13</v>
      </c>
      <c r="B7454" t="s">
        <v>1205</v>
      </c>
      <c r="C7454" t="s">
        <v>1579</v>
      </c>
      <c r="D7454">
        <v>2017</v>
      </c>
      <c r="E7454" t="s">
        <v>1598</v>
      </c>
      <c r="F7454" t="s">
        <v>1603</v>
      </c>
      <c r="G7454" t="s">
        <v>1605</v>
      </c>
      <c r="H7454" t="s">
        <v>1607</v>
      </c>
      <c r="I7454" s="10">
        <v>4.1220035000000002E-2</v>
      </c>
      <c r="J7454">
        <v>19.2</v>
      </c>
      <c r="K7454">
        <v>19.2</v>
      </c>
      <c r="L7454" s="3">
        <v>131.23099999999999</v>
      </c>
      <c r="M7454">
        <v>4</v>
      </c>
      <c r="N7454">
        <f>+$Q$876-Tabla13[[#This Row],[Outlet Establishment Year]]</f>
        <v>7</v>
      </c>
      <c r="O7454">
        <f>+Tabla13[[#This Row],[Sales]]/Tabla13[[#This Row],[Antigüedad]]</f>
        <v>18.747285714285713</v>
      </c>
      <c r="P7454" s="4">
        <f>+Tabla13[[#This Row],[Sales]]/Tabla13[[#This Row],[Item Weight corregido]]</f>
        <v>6.8349479166666667</v>
      </c>
    </row>
    <row r="7455" spans="1:16" x14ac:dyDescent="0.3">
      <c r="A7455" t="s">
        <v>13</v>
      </c>
      <c r="B7455" t="s">
        <v>617</v>
      </c>
      <c r="C7455" t="s">
        <v>1579</v>
      </c>
      <c r="D7455">
        <v>2017</v>
      </c>
      <c r="E7455" t="s">
        <v>1598</v>
      </c>
      <c r="F7455" t="s">
        <v>1603</v>
      </c>
      <c r="G7455" t="s">
        <v>1605</v>
      </c>
      <c r="H7455" t="s">
        <v>1607</v>
      </c>
      <c r="I7455" s="10">
        <v>1.572192E-2</v>
      </c>
      <c r="J7455">
        <v>19.5</v>
      </c>
      <c r="K7455">
        <v>19.5</v>
      </c>
      <c r="L7455" s="3">
        <v>185.66079999999999</v>
      </c>
      <c r="M7455">
        <v>4</v>
      </c>
      <c r="N7455">
        <f>+$Q$876-Tabla13[[#This Row],[Outlet Establishment Year]]</f>
        <v>7</v>
      </c>
      <c r="O7455">
        <f>+Tabla13[[#This Row],[Sales]]/Tabla13[[#This Row],[Antigüedad]]</f>
        <v>26.522971428571427</v>
      </c>
      <c r="P7455" s="4">
        <f>+Tabla13[[#This Row],[Sales]]/Tabla13[[#This Row],[Item Weight corregido]]</f>
        <v>9.5210666666666661</v>
      </c>
    </row>
    <row r="7456" spans="1:16" x14ac:dyDescent="0.3">
      <c r="A7456" t="s">
        <v>13</v>
      </c>
      <c r="B7456" t="s">
        <v>505</v>
      </c>
      <c r="C7456" t="s">
        <v>1579</v>
      </c>
      <c r="D7456">
        <v>2017</v>
      </c>
      <c r="E7456" t="s">
        <v>1598</v>
      </c>
      <c r="F7456" t="s">
        <v>1603</v>
      </c>
      <c r="G7456" t="s">
        <v>1605</v>
      </c>
      <c r="H7456" t="s">
        <v>1607</v>
      </c>
      <c r="I7456" s="10">
        <v>4.1283360999999998E-2</v>
      </c>
      <c r="J7456">
        <v>19.600000000000001</v>
      </c>
      <c r="K7456">
        <v>19.600000000000001</v>
      </c>
      <c r="L7456" s="3">
        <v>87.051400000000001</v>
      </c>
      <c r="M7456">
        <v>4</v>
      </c>
      <c r="N7456">
        <f>+$Q$876-Tabla13[[#This Row],[Outlet Establishment Year]]</f>
        <v>7</v>
      </c>
      <c r="O7456">
        <f>+Tabla13[[#This Row],[Sales]]/Tabla13[[#This Row],[Antigüedad]]</f>
        <v>12.435914285714286</v>
      </c>
      <c r="P7456" s="4">
        <f>+Tabla13[[#This Row],[Sales]]/Tabla13[[#This Row],[Item Weight corregido]]</f>
        <v>4.4413979591836732</v>
      </c>
    </row>
    <row r="7457" spans="1:16" x14ac:dyDescent="0.3">
      <c r="A7457" t="s">
        <v>13</v>
      </c>
      <c r="B7457" t="s">
        <v>998</v>
      </c>
      <c r="C7457" t="s">
        <v>1579</v>
      </c>
      <c r="D7457">
        <v>2017</v>
      </c>
      <c r="E7457" t="s">
        <v>1598</v>
      </c>
      <c r="F7457" t="s">
        <v>1603</v>
      </c>
      <c r="G7457" t="s">
        <v>1605</v>
      </c>
      <c r="H7457" t="s">
        <v>1607</v>
      </c>
      <c r="I7457" s="10">
        <v>2.5948349999999998E-2</v>
      </c>
      <c r="J7457">
        <v>20.25</v>
      </c>
      <c r="K7457">
        <v>20.25</v>
      </c>
      <c r="L7457" s="3">
        <v>180.0976</v>
      </c>
      <c r="M7457">
        <v>4</v>
      </c>
      <c r="N7457">
        <f>+$Q$876-Tabla13[[#This Row],[Outlet Establishment Year]]</f>
        <v>7</v>
      </c>
      <c r="O7457">
        <f>+Tabla13[[#This Row],[Sales]]/Tabla13[[#This Row],[Antigüedad]]</f>
        <v>25.72822857142857</v>
      </c>
      <c r="P7457" s="4">
        <f>+Tabla13[[#This Row],[Sales]]/Tabla13[[#This Row],[Item Weight corregido]]</f>
        <v>8.8937086419753086</v>
      </c>
    </row>
    <row r="7458" spans="1:16" x14ac:dyDescent="0.3">
      <c r="A7458" t="s">
        <v>13</v>
      </c>
      <c r="B7458" t="s">
        <v>208</v>
      </c>
      <c r="C7458" t="s">
        <v>1579</v>
      </c>
      <c r="D7458">
        <v>2017</v>
      </c>
      <c r="E7458" t="s">
        <v>1598</v>
      </c>
      <c r="F7458" t="s">
        <v>1603</v>
      </c>
      <c r="G7458" t="s">
        <v>1605</v>
      </c>
      <c r="H7458" t="s">
        <v>1607</v>
      </c>
      <c r="I7458" s="10">
        <v>2.6894769999999998E-2</v>
      </c>
      <c r="J7458">
        <v>20.7</v>
      </c>
      <c r="K7458">
        <v>20.7</v>
      </c>
      <c r="L7458" s="3">
        <v>76.735399999999998</v>
      </c>
      <c r="M7458">
        <v>4</v>
      </c>
      <c r="N7458">
        <f>+$Q$876-Tabla13[[#This Row],[Outlet Establishment Year]]</f>
        <v>7</v>
      </c>
      <c r="O7458">
        <f>+Tabla13[[#This Row],[Sales]]/Tabla13[[#This Row],[Antigüedad]]</f>
        <v>10.962199999999999</v>
      </c>
      <c r="P7458" s="4">
        <f>+Tabla13[[#This Row],[Sales]]/Tabla13[[#This Row],[Item Weight corregido]]</f>
        <v>3.7070241545893721</v>
      </c>
    </row>
    <row r="7459" spans="1:16" x14ac:dyDescent="0.3">
      <c r="A7459" t="s">
        <v>13</v>
      </c>
      <c r="B7459" t="s">
        <v>1037</v>
      </c>
      <c r="C7459" t="s">
        <v>1581</v>
      </c>
      <c r="D7459">
        <v>2017</v>
      </c>
      <c r="E7459" t="s">
        <v>1598</v>
      </c>
      <c r="F7459" t="s">
        <v>1603</v>
      </c>
      <c r="G7459" t="s">
        <v>1605</v>
      </c>
      <c r="H7459" t="s">
        <v>1607</v>
      </c>
      <c r="I7459" s="10">
        <v>0.11942805200000001</v>
      </c>
      <c r="J7459">
        <v>8.1549999999999994</v>
      </c>
      <c r="K7459">
        <v>8.1549999999999994</v>
      </c>
      <c r="L7459" s="3">
        <v>190.85300000000001</v>
      </c>
      <c r="M7459">
        <v>4</v>
      </c>
      <c r="N7459">
        <f>+$Q$876-Tabla13[[#This Row],[Outlet Establishment Year]]</f>
        <v>7</v>
      </c>
      <c r="O7459">
        <f>+Tabla13[[#This Row],[Sales]]/Tabla13[[#This Row],[Antigüedad]]</f>
        <v>27.264714285714287</v>
      </c>
      <c r="P7459" s="4">
        <f>+Tabla13[[#This Row],[Sales]]/Tabla13[[#This Row],[Item Weight corregido]]</f>
        <v>23.403188228080936</v>
      </c>
    </row>
    <row r="7460" spans="1:16" x14ac:dyDescent="0.3">
      <c r="A7460" t="s">
        <v>13</v>
      </c>
      <c r="B7460" t="s">
        <v>1159</v>
      </c>
      <c r="C7460" t="s">
        <v>1581</v>
      </c>
      <c r="D7460">
        <v>2017</v>
      </c>
      <c r="E7460" t="s">
        <v>1598</v>
      </c>
      <c r="F7460" t="s">
        <v>1603</v>
      </c>
      <c r="G7460" t="s">
        <v>1605</v>
      </c>
      <c r="H7460" t="s">
        <v>1607</v>
      </c>
      <c r="I7460" s="10">
        <v>2.7059264E-2</v>
      </c>
      <c r="J7460">
        <v>10.1</v>
      </c>
      <c r="K7460">
        <v>10.1</v>
      </c>
      <c r="L7460" s="3">
        <v>76.466999999999999</v>
      </c>
      <c r="M7460">
        <v>4</v>
      </c>
      <c r="N7460">
        <f>+$Q$876-Tabla13[[#This Row],[Outlet Establishment Year]]</f>
        <v>7</v>
      </c>
      <c r="O7460">
        <f>+Tabla13[[#This Row],[Sales]]/Tabla13[[#This Row],[Antigüedad]]</f>
        <v>10.923857142857143</v>
      </c>
      <c r="P7460" s="4">
        <f>+Tabla13[[#This Row],[Sales]]/Tabla13[[#This Row],[Item Weight corregido]]</f>
        <v>7.5709900990099008</v>
      </c>
    </row>
    <row r="7461" spans="1:16" x14ac:dyDescent="0.3">
      <c r="A7461" t="s">
        <v>13</v>
      </c>
      <c r="B7461" t="s">
        <v>1515</v>
      </c>
      <c r="C7461" t="s">
        <v>1581</v>
      </c>
      <c r="D7461">
        <v>2017</v>
      </c>
      <c r="E7461" t="s">
        <v>1598</v>
      </c>
      <c r="F7461" t="s">
        <v>1603</v>
      </c>
      <c r="G7461" t="s">
        <v>1605</v>
      </c>
      <c r="H7461" t="s">
        <v>1607</v>
      </c>
      <c r="I7461" s="10">
        <v>9.8395215999999994E-2</v>
      </c>
      <c r="J7461">
        <v>10.8</v>
      </c>
      <c r="K7461">
        <v>10.8</v>
      </c>
      <c r="L7461" s="3">
        <v>100.80419999999999</v>
      </c>
      <c r="M7461">
        <v>4</v>
      </c>
      <c r="N7461">
        <f>+$Q$876-Tabla13[[#This Row],[Outlet Establishment Year]]</f>
        <v>7</v>
      </c>
      <c r="O7461">
        <f>+Tabla13[[#This Row],[Sales]]/Tabla13[[#This Row],[Antigüedad]]</f>
        <v>14.400599999999999</v>
      </c>
      <c r="P7461" s="4">
        <f>+Tabla13[[#This Row],[Sales]]/Tabla13[[#This Row],[Item Weight corregido]]</f>
        <v>9.3337222222222209</v>
      </c>
    </row>
    <row r="7462" spans="1:16" x14ac:dyDescent="0.3">
      <c r="A7462" t="s">
        <v>13</v>
      </c>
      <c r="B7462" t="s">
        <v>1068</v>
      </c>
      <c r="C7462" t="s">
        <v>1581</v>
      </c>
      <c r="D7462">
        <v>2017</v>
      </c>
      <c r="E7462" t="s">
        <v>1598</v>
      </c>
      <c r="F7462" t="s">
        <v>1603</v>
      </c>
      <c r="G7462" t="s">
        <v>1605</v>
      </c>
      <c r="H7462" t="s">
        <v>1607</v>
      </c>
      <c r="I7462" s="10">
        <v>5.2329172E-2</v>
      </c>
      <c r="J7462">
        <v>15.1</v>
      </c>
      <c r="K7462">
        <v>15.1</v>
      </c>
      <c r="L7462" s="3">
        <v>243.15119999999999</v>
      </c>
      <c r="M7462">
        <v>4</v>
      </c>
      <c r="N7462">
        <f>+$Q$876-Tabla13[[#This Row],[Outlet Establishment Year]]</f>
        <v>7</v>
      </c>
      <c r="O7462">
        <f>+Tabla13[[#This Row],[Sales]]/Tabla13[[#This Row],[Antigüedad]]</f>
        <v>34.735885714285715</v>
      </c>
      <c r="P7462" s="4">
        <f>+Tabla13[[#This Row],[Sales]]/Tabla13[[#This Row],[Item Weight corregido]]</f>
        <v>16.102728476821191</v>
      </c>
    </row>
    <row r="7463" spans="1:16" x14ac:dyDescent="0.3">
      <c r="A7463" t="s">
        <v>13</v>
      </c>
      <c r="B7463" t="s">
        <v>351</v>
      </c>
      <c r="C7463" t="s">
        <v>1581</v>
      </c>
      <c r="D7463">
        <v>2017</v>
      </c>
      <c r="E7463" t="s">
        <v>1598</v>
      </c>
      <c r="F7463" t="s">
        <v>1603</v>
      </c>
      <c r="G7463" t="s">
        <v>1605</v>
      </c>
      <c r="H7463" t="s">
        <v>1607</v>
      </c>
      <c r="I7463" s="10">
        <v>3.6031136999999998E-2</v>
      </c>
      <c r="J7463">
        <v>18.850000000000001</v>
      </c>
      <c r="K7463">
        <v>18.850000000000001</v>
      </c>
      <c r="L7463" s="3">
        <v>60.456200000000003</v>
      </c>
      <c r="M7463">
        <v>4</v>
      </c>
      <c r="N7463">
        <f>+$Q$876-Tabla13[[#This Row],[Outlet Establishment Year]]</f>
        <v>7</v>
      </c>
      <c r="O7463">
        <f>+Tabla13[[#This Row],[Sales]]/Tabla13[[#This Row],[Antigüedad]]</f>
        <v>8.6365999999999996</v>
      </c>
      <c r="P7463" s="4">
        <f>+Tabla13[[#This Row],[Sales]]/Tabla13[[#This Row],[Item Weight corregido]]</f>
        <v>3.2072254641909814</v>
      </c>
    </row>
    <row r="7464" spans="1:16" x14ac:dyDescent="0.3">
      <c r="A7464" t="s">
        <v>13</v>
      </c>
      <c r="B7464" t="s">
        <v>754</v>
      </c>
      <c r="C7464" t="s">
        <v>1584</v>
      </c>
      <c r="D7464">
        <v>2017</v>
      </c>
      <c r="E7464" t="s">
        <v>1598</v>
      </c>
      <c r="F7464" t="s">
        <v>1603</v>
      </c>
      <c r="G7464" t="s">
        <v>1605</v>
      </c>
      <c r="H7464" t="s">
        <v>1607</v>
      </c>
      <c r="I7464" s="10">
        <v>0.120258245</v>
      </c>
      <c r="J7464">
        <v>7.39</v>
      </c>
      <c r="K7464">
        <v>7.39</v>
      </c>
      <c r="L7464" s="3">
        <v>141.547</v>
      </c>
      <c r="M7464">
        <v>4</v>
      </c>
      <c r="N7464">
        <f>+$Q$876-Tabla13[[#This Row],[Outlet Establishment Year]]</f>
        <v>7</v>
      </c>
      <c r="O7464">
        <f>+Tabla13[[#This Row],[Sales]]/Tabla13[[#This Row],[Antigüedad]]</f>
        <v>20.221</v>
      </c>
      <c r="P7464" s="4">
        <f>+Tabla13[[#This Row],[Sales]]/Tabla13[[#This Row],[Item Weight corregido]]</f>
        <v>19.153856562922869</v>
      </c>
    </row>
    <row r="7465" spans="1:16" x14ac:dyDescent="0.3">
      <c r="A7465" t="s">
        <v>13</v>
      </c>
      <c r="B7465" t="s">
        <v>1007</v>
      </c>
      <c r="C7465" t="s">
        <v>1584</v>
      </c>
      <c r="D7465">
        <v>2017</v>
      </c>
      <c r="E7465" t="s">
        <v>1598</v>
      </c>
      <c r="F7465" t="s">
        <v>1603</v>
      </c>
      <c r="G7465" t="s">
        <v>1605</v>
      </c>
      <c r="H7465" t="s">
        <v>1607</v>
      </c>
      <c r="I7465" s="10">
        <v>9.0448533999999997E-2</v>
      </c>
      <c r="J7465">
        <v>9.8000000000000007</v>
      </c>
      <c r="K7465">
        <v>9.8000000000000007</v>
      </c>
      <c r="L7465" s="3">
        <v>194.5478</v>
      </c>
      <c r="M7465">
        <v>4</v>
      </c>
      <c r="N7465">
        <f>+$Q$876-Tabla13[[#This Row],[Outlet Establishment Year]]</f>
        <v>7</v>
      </c>
      <c r="O7465">
        <f>+Tabla13[[#This Row],[Sales]]/Tabla13[[#This Row],[Antigüedad]]</f>
        <v>27.792542857142855</v>
      </c>
      <c r="P7465" s="4">
        <f>+Tabla13[[#This Row],[Sales]]/Tabla13[[#This Row],[Item Weight corregido]]</f>
        <v>19.85181632653061</v>
      </c>
    </row>
    <row r="7466" spans="1:16" x14ac:dyDescent="0.3">
      <c r="A7466" t="s">
        <v>13</v>
      </c>
      <c r="B7466" t="s">
        <v>595</v>
      </c>
      <c r="C7466" t="s">
        <v>1584</v>
      </c>
      <c r="D7466">
        <v>2017</v>
      </c>
      <c r="E7466" t="s">
        <v>1598</v>
      </c>
      <c r="F7466" t="s">
        <v>1603</v>
      </c>
      <c r="G7466" t="s">
        <v>1605</v>
      </c>
      <c r="H7466" t="s">
        <v>1607</v>
      </c>
      <c r="I7466" s="10">
        <v>6.4648460000000005E-2</v>
      </c>
      <c r="J7466">
        <v>12.15</v>
      </c>
      <c r="K7466">
        <v>12.15</v>
      </c>
      <c r="L7466" s="3">
        <v>253.404</v>
      </c>
      <c r="M7466">
        <v>4</v>
      </c>
      <c r="N7466">
        <f>+$Q$876-Tabla13[[#This Row],[Outlet Establishment Year]]</f>
        <v>7</v>
      </c>
      <c r="O7466">
        <f>+Tabla13[[#This Row],[Sales]]/Tabla13[[#This Row],[Antigüedad]]</f>
        <v>36.200571428571429</v>
      </c>
      <c r="P7466" s="4">
        <f>+Tabla13[[#This Row],[Sales]]/Tabla13[[#This Row],[Item Weight corregido]]</f>
        <v>20.856296296296296</v>
      </c>
    </row>
    <row r="7467" spans="1:16" x14ac:dyDescent="0.3">
      <c r="A7467" t="s">
        <v>13</v>
      </c>
      <c r="B7467" t="s">
        <v>1119</v>
      </c>
      <c r="C7467" t="s">
        <v>1584</v>
      </c>
      <c r="D7467">
        <v>2017</v>
      </c>
      <c r="E7467" t="s">
        <v>1598</v>
      </c>
      <c r="F7467" t="s">
        <v>1603</v>
      </c>
      <c r="G7467" t="s">
        <v>1605</v>
      </c>
      <c r="H7467" t="s">
        <v>1607</v>
      </c>
      <c r="I7467" s="10">
        <v>0</v>
      </c>
      <c r="J7467">
        <v>14.65</v>
      </c>
      <c r="K7467">
        <v>14.65</v>
      </c>
      <c r="L7467" s="3">
        <v>53.861400000000003</v>
      </c>
      <c r="M7467">
        <v>4</v>
      </c>
      <c r="N7467">
        <f>+$Q$876-Tabla13[[#This Row],[Outlet Establishment Year]]</f>
        <v>7</v>
      </c>
      <c r="O7467">
        <f>+Tabla13[[#This Row],[Sales]]/Tabla13[[#This Row],[Antigüedad]]</f>
        <v>7.6944857142857144</v>
      </c>
      <c r="P7467" s="4">
        <f>+Tabla13[[#This Row],[Sales]]/Tabla13[[#This Row],[Item Weight corregido]]</f>
        <v>3.6765460750853243</v>
      </c>
    </row>
    <row r="7468" spans="1:16" x14ac:dyDescent="0.3">
      <c r="A7468" t="s">
        <v>13</v>
      </c>
      <c r="B7468" t="s">
        <v>1463</v>
      </c>
      <c r="C7468" t="s">
        <v>1588</v>
      </c>
      <c r="D7468">
        <v>2017</v>
      </c>
      <c r="E7468" t="s">
        <v>1598</v>
      </c>
      <c r="F7468" t="s">
        <v>1603</v>
      </c>
      <c r="G7468" t="s">
        <v>1605</v>
      </c>
      <c r="H7468" t="s">
        <v>1607</v>
      </c>
      <c r="I7468" s="10">
        <v>3.1219107999999999E-2</v>
      </c>
      <c r="J7468">
        <v>10.395</v>
      </c>
      <c r="K7468">
        <v>10.395</v>
      </c>
      <c r="L7468" s="3">
        <v>156.96039999999999</v>
      </c>
      <c r="M7468">
        <v>4</v>
      </c>
      <c r="N7468">
        <f>+$Q$876-Tabla13[[#This Row],[Outlet Establishment Year]]</f>
        <v>7</v>
      </c>
      <c r="O7468">
        <f>+Tabla13[[#This Row],[Sales]]/Tabla13[[#This Row],[Antigüedad]]</f>
        <v>22.422914285714285</v>
      </c>
      <c r="P7468" s="4">
        <f>+Tabla13[[#This Row],[Sales]]/Tabla13[[#This Row],[Item Weight corregido]]</f>
        <v>15.09960557960558</v>
      </c>
    </row>
    <row r="7469" spans="1:16" x14ac:dyDescent="0.3">
      <c r="A7469" t="s">
        <v>13</v>
      </c>
      <c r="B7469" t="s">
        <v>1120</v>
      </c>
      <c r="C7469" t="s">
        <v>1588</v>
      </c>
      <c r="D7469">
        <v>2017</v>
      </c>
      <c r="E7469" t="s">
        <v>1598</v>
      </c>
      <c r="F7469" t="s">
        <v>1603</v>
      </c>
      <c r="G7469" t="s">
        <v>1605</v>
      </c>
      <c r="H7469" t="s">
        <v>1607</v>
      </c>
      <c r="I7469" s="10">
        <v>5.4015428999999997E-2</v>
      </c>
      <c r="J7469">
        <v>19.850000000000001</v>
      </c>
      <c r="K7469">
        <v>19.850000000000001</v>
      </c>
      <c r="L7469" s="3">
        <v>196.3768</v>
      </c>
      <c r="M7469">
        <v>4</v>
      </c>
      <c r="N7469">
        <f>+$Q$876-Tabla13[[#This Row],[Outlet Establishment Year]]</f>
        <v>7</v>
      </c>
      <c r="O7469">
        <f>+Tabla13[[#This Row],[Sales]]/Tabla13[[#This Row],[Antigüedad]]</f>
        <v>28.053828571428571</v>
      </c>
      <c r="P7469" s="4">
        <f>+Tabla13[[#This Row],[Sales]]/Tabla13[[#This Row],[Item Weight corregido]]</f>
        <v>9.8930377833753145</v>
      </c>
    </row>
    <row r="7470" spans="1:16" x14ac:dyDescent="0.3">
      <c r="A7470" t="s">
        <v>13</v>
      </c>
      <c r="B7470" t="s">
        <v>1353</v>
      </c>
      <c r="C7470" t="s">
        <v>1580</v>
      </c>
      <c r="D7470">
        <v>2017</v>
      </c>
      <c r="E7470" t="s">
        <v>1598</v>
      </c>
      <c r="F7470" t="s">
        <v>1603</v>
      </c>
      <c r="G7470" t="s">
        <v>1605</v>
      </c>
      <c r="H7470" t="s">
        <v>1607</v>
      </c>
      <c r="I7470" s="10">
        <v>2.7942357000000001E-2</v>
      </c>
      <c r="J7470">
        <v>7.2750000000000004</v>
      </c>
      <c r="K7470">
        <v>7.2750000000000004</v>
      </c>
      <c r="L7470" s="3">
        <v>145.07599999999999</v>
      </c>
      <c r="M7470">
        <v>4</v>
      </c>
      <c r="N7470">
        <f>+$Q$876-Tabla13[[#This Row],[Outlet Establishment Year]]</f>
        <v>7</v>
      </c>
      <c r="O7470">
        <f>+Tabla13[[#This Row],[Sales]]/Tabla13[[#This Row],[Antigüedad]]</f>
        <v>20.725142857142856</v>
      </c>
      <c r="P7470" s="4">
        <f>+Tabla13[[#This Row],[Sales]]/Tabla13[[#This Row],[Item Weight corregido]]</f>
        <v>19.941718213058419</v>
      </c>
    </row>
    <row r="7471" spans="1:16" x14ac:dyDescent="0.3">
      <c r="A7471" t="s">
        <v>13</v>
      </c>
      <c r="B7471" t="s">
        <v>621</v>
      </c>
      <c r="C7471" t="s">
        <v>1580</v>
      </c>
      <c r="D7471">
        <v>2017</v>
      </c>
      <c r="E7471" t="s">
        <v>1598</v>
      </c>
      <c r="F7471" t="s">
        <v>1603</v>
      </c>
      <c r="G7471" t="s">
        <v>1605</v>
      </c>
      <c r="H7471" t="s">
        <v>1607</v>
      </c>
      <c r="I7471" s="10">
        <v>2.6783871000000001E-2</v>
      </c>
      <c r="J7471">
        <v>7.31</v>
      </c>
      <c r="K7471">
        <v>7.31</v>
      </c>
      <c r="L7471" s="3">
        <v>108.157</v>
      </c>
      <c r="M7471">
        <v>4</v>
      </c>
      <c r="N7471">
        <f>+$Q$876-Tabla13[[#This Row],[Outlet Establishment Year]]</f>
        <v>7</v>
      </c>
      <c r="O7471">
        <f>+Tabla13[[#This Row],[Sales]]/Tabla13[[#This Row],[Antigüedad]]</f>
        <v>15.450999999999999</v>
      </c>
      <c r="P7471" s="4">
        <f>+Tabla13[[#This Row],[Sales]]/Tabla13[[#This Row],[Item Weight corregido]]</f>
        <v>14.795759233926129</v>
      </c>
    </row>
    <row r="7472" spans="1:16" x14ac:dyDescent="0.3">
      <c r="A7472" t="s">
        <v>13</v>
      </c>
      <c r="B7472" t="s">
        <v>1489</v>
      </c>
      <c r="C7472" t="s">
        <v>1580</v>
      </c>
      <c r="D7472">
        <v>2017</v>
      </c>
      <c r="E7472" t="s">
        <v>1598</v>
      </c>
      <c r="F7472" t="s">
        <v>1603</v>
      </c>
      <c r="G7472" t="s">
        <v>1605</v>
      </c>
      <c r="H7472" t="s">
        <v>1607</v>
      </c>
      <c r="I7472" s="10">
        <v>0</v>
      </c>
      <c r="J7472">
        <v>7.3150000000000004</v>
      </c>
      <c r="K7472">
        <v>7.3150000000000004</v>
      </c>
      <c r="L7472" s="3">
        <v>153.73400000000001</v>
      </c>
      <c r="M7472">
        <v>4</v>
      </c>
      <c r="N7472">
        <f>+$Q$876-Tabla13[[#This Row],[Outlet Establishment Year]]</f>
        <v>7</v>
      </c>
      <c r="O7472">
        <f>+Tabla13[[#This Row],[Sales]]/Tabla13[[#This Row],[Antigüedad]]</f>
        <v>21.962</v>
      </c>
      <c r="P7472" s="4">
        <f>+Tabla13[[#This Row],[Sales]]/Tabla13[[#This Row],[Item Weight corregido]]</f>
        <v>21.016267942583731</v>
      </c>
    </row>
    <row r="7473" spans="1:16" x14ac:dyDescent="0.3">
      <c r="A7473" t="s">
        <v>13</v>
      </c>
      <c r="B7473" t="s">
        <v>966</v>
      </c>
      <c r="C7473" t="s">
        <v>1580</v>
      </c>
      <c r="D7473">
        <v>2017</v>
      </c>
      <c r="E7473" t="s">
        <v>1598</v>
      </c>
      <c r="F7473" t="s">
        <v>1603</v>
      </c>
      <c r="G7473" t="s">
        <v>1605</v>
      </c>
      <c r="H7473" t="s">
        <v>1607</v>
      </c>
      <c r="I7473" s="10">
        <v>0.15993759699999999</v>
      </c>
      <c r="J7473">
        <v>7.3650000000000002</v>
      </c>
      <c r="K7473">
        <v>7.3650000000000002</v>
      </c>
      <c r="L7473" s="3">
        <v>93.912000000000006</v>
      </c>
      <c r="M7473">
        <v>4</v>
      </c>
      <c r="N7473">
        <f>+$Q$876-Tabla13[[#This Row],[Outlet Establishment Year]]</f>
        <v>7</v>
      </c>
      <c r="O7473">
        <f>+Tabla13[[#This Row],[Sales]]/Tabla13[[#This Row],[Antigüedad]]</f>
        <v>13.416</v>
      </c>
      <c r="P7473" s="4">
        <f>+Tabla13[[#This Row],[Sales]]/Tabla13[[#This Row],[Item Weight corregido]]</f>
        <v>12.751120162932791</v>
      </c>
    </row>
    <row r="7474" spans="1:16" x14ac:dyDescent="0.3">
      <c r="A7474" t="s">
        <v>13</v>
      </c>
      <c r="B7474" t="s">
        <v>640</v>
      </c>
      <c r="C7474" t="s">
        <v>1580</v>
      </c>
      <c r="D7474">
        <v>2017</v>
      </c>
      <c r="E7474" t="s">
        <v>1598</v>
      </c>
      <c r="F7474" t="s">
        <v>1603</v>
      </c>
      <c r="G7474" t="s">
        <v>1605</v>
      </c>
      <c r="H7474" t="s">
        <v>1607</v>
      </c>
      <c r="I7474" s="10">
        <v>9.9101844999999994E-2</v>
      </c>
      <c r="J7474">
        <v>9.3949999999999996</v>
      </c>
      <c r="K7474">
        <v>9.3949999999999996</v>
      </c>
      <c r="L7474" s="3">
        <v>105.828</v>
      </c>
      <c r="M7474">
        <v>4</v>
      </c>
      <c r="N7474">
        <f>+$Q$876-Tabla13[[#This Row],[Outlet Establishment Year]]</f>
        <v>7</v>
      </c>
      <c r="O7474">
        <f>+Tabla13[[#This Row],[Sales]]/Tabla13[[#This Row],[Antigüedad]]</f>
        <v>15.118285714285715</v>
      </c>
      <c r="P7474" s="4">
        <f>+Tabla13[[#This Row],[Sales]]/Tabla13[[#This Row],[Item Weight corregido]]</f>
        <v>11.264289515699842</v>
      </c>
    </row>
    <row r="7475" spans="1:16" x14ac:dyDescent="0.3">
      <c r="A7475" t="s">
        <v>13</v>
      </c>
      <c r="B7475" t="s">
        <v>88</v>
      </c>
      <c r="C7475" t="s">
        <v>1580</v>
      </c>
      <c r="D7475">
        <v>2017</v>
      </c>
      <c r="E7475" t="s">
        <v>1598</v>
      </c>
      <c r="F7475" t="s">
        <v>1603</v>
      </c>
      <c r="G7475" t="s">
        <v>1605</v>
      </c>
      <c r="H7475" t="s">
        <v>1607</v>
      </c>
      <c r="I7475" s="10">
        <v>2.0564684999999999E-2</v>
      </c>
      <c r="J7475">
        <v>12.1</v>
      </c>
      <c r="K7475">
        <v>12.1</v>
      </c>
      <c r="L7475" s="3">
        <v>148.27340000000001</v>
      </c>
      <c r="M7475">
        <v>4</v>
      </c>
      <c r="N7475">
        <f>+$Q$876-Tabla13[[#This Row],[Outlet Establishment Year]]</f>
        <v>7</v>
      </c>
      <c r="O7475">
        <f>+Tabla13[[#This Row],[Sales]]/Tabla13[[#This Row],[Antigüedad]]</f>
        <v>21.181914285714289</v>
      </c>
      <c r="P7475" s="4">
        <f>+Tabla13[[#This Row],[Sales]]/Tabla13[[#This Row],[Item Weight corregido]]</f>
        <v>12.254000000000001</v>
      </c>
    </row>
    <row r="7476" spans="1:16" x14ac:dyDescent="0.3">
      <c r="A7476" t="s">
        <v>13</v>
      </c>
      <c r="B7476" t="s">
        <v>607</v>
      </c>
      <c r="C7476" t="s">
        <v>1580</v>
      </c>
      <c r="D7476">
        <v>2017</v>
      </c>
      <c r="E7476" t="s">
        <v>1598</v>
      </c>
      <c r="F7476" t="s">
        <v>1603</v>
      </c>
      <c r="G7476" t="s">
        <v>1605</v>
      </c>
      <c r="H7476" t="s">
        <v>1607</v>
      </c>
      <c r="I7476" s="10">
        <v>9.3278912000000005E-2</v>
      </c>
      <c r="J7476">
        <v>12.35</v>
      </c>
      <c r="K7476">
        <v>12.35</v>
      </c>
      <c r="L7476" s="3">
        <v>118.7124</v>
      </c>
      <c r="M7476">
        <v>4</v>
      </c>
      <c r="N7476">
        <f>+$Q$876-Tabla13[[#This Row],[Outlet Establishment Year]]</f>
        <v>7</v>
      </c>
      <c r="O7476">
        <f>+Tabla13[[#This Row],[Sales]]/Tabla13[[#This Row],[Antigüedad]]</f>
        <v>16.958914285714286</v>
      </c>
      <c r="P7476" s="4">
        <f>+Tabla13[[#This Row],[Sales]]/Tabla13[[#This Row],[Item Weight corregido]]</f>
        <v>9.612340080971661</v>
      </c>
    </row>
    <row r="7477" spans="1:16" x14ac:dyDescent="0.3">
      <c r="A7477" t="s">
        <v>13</v>
      </c>
      <c r="B7477" t="s">
        <v>991</v>
      </c>
      <c r="C7477" t="s">
        <v>1580</v>
      </c>
      <c r="D7477">
        <v>2017</v>
      </c>
      <c r="E7477" t="s">
        <v>1598</v>
      </c>
      <c r="F7477" t="s">
        <v>1603</v>
      </c>
      <c r="G7477" t="s">
        <v>1605</v>
      </c>
      <c r="H7477" t="s">
        <v>1607</v>
      </c>
      <c r="I7477" s="10">
        <v>0</v>
      </c>
      <c r="J7477">
        <v>12.85</v>
      </c>
      <c r="K7477">
        <v>12.85</v>
      </c>
      <c r="L7477" s="3">
        <v>155.46299999999999</v>
      </c>
      <c r="M7477">
        <v>4</v>
      </c>
      <c r="N7477">
        <f>+$Q$876-Tabla13[[#This Row],[Outlet Establishment Year]]</f>
        <v>7</v>
      </c>
      <c r="O7477">
        <f>+Tabla13[[#This Row],[Sales]]/Tabla13[[#This Row],[Antigüedad]]</f>
        <v>22.209</v>
      </c>
      <c r="P7477" s="4">
        <f>+Tabla13[[#This Row],[Sales]]/Tabla13[[#This Row],[Item Weight corregido]]</f>
        <v>12.098287937743191</v>
      </c>
    </row>
    <row r="7478" spans="1:16" x14ac:dyDescent="0.3">
      <c r="A7478" t="s">
        <v>13</v>
      </c>
      <c r="B7478" t="s">
        <v>1567</v>
      </c>
      <c r="C7478" t="s">
        <v>1580</v>
      </c>
      <c r="D7478">
        <v>2017</v>
      </c>
      <c r="E7478" t="s">
        <v>1598</v>
      </c>
      <c r="F7478" t="s">
        <v>1603</v>
      </c>
      <c r="G7478" t="s">
        <v>1605</v>
      </c>
      <c r="H7478" t="s">
        <v>1607</v>
      </c>
      <c r="I7478" s="10">
        <v>9.1189914999999996E-2</v>
      </c>
      <c r="J7478">
        <v>13.35</v>
      </c>
      <c r="K7478">
        <v>13.35</v>
      </c>
      <c r="L7478" s="3">
        <v>149.3708</v>
      </c>
      <c r="M7478">
        <v>4</v>
      </c>
      <c r="N7478">
        <f>+$Q$876-Tabla13[[#This Row],[Outlet Establishment Year]]</f>
        <v>7</v>
      </c>
      <c r="O7478">
        <f>+Tabla13[[#This Row],[Sales]]/Tabla13[[#This Row],[Antigüedad]]</f>
        <v>21.338685714285713</v>
      </c>
      <c r="P7478" s="4">
        <f>+Tabla13[[#This Row],[Sales]]/Tabla13[[#This Row],[Item Weight corregido]]</f>
        <v>11.188823970037454</v>
      </c>
    </row>
    <row r="7479" spans="1:16" x14ac:dyDescent="0.3">
      <c r="A7479" t="s">
        <v>13</v>
      </c>
      <c r="B7479" t="s">
        <v>924</v>
      </c>
      <c r="C7479" t="s">
        <v>1580</v>
      </c>
      <c r="D7479">
        <v>2017</v>
      </c>
      <c r="E7479" t="s">
        <v>1598</v>
      </c>
      <c r="F7479" t="s">
        <v>1603</v>
      </c>
      <c r="G7479" t="s">
        <v>1605</v>
      </c>
      <c r="H7479" t="s">
        <v>1607</v>
      </c>
      <c r="I7479" s="10">
        <v>0.11761321199999999</v>
      </c>
      <c r="J7479">
        <v>13.6</v>
      </c>
      <c r="K7479">
        <v>13.6</v>
      </c>
      <c r="L7479" s="3">
        <v>194.21360000000001</v>
      </c>
      <c r="M7479">
        <v>4</v>
      </c>
      <c r="N7479">
        <f>+$Q$876-Tabla13[[#This Row],[Outlet Establishment Year]]</f>
        <v>7</v>
      </c>
      <c r="O7479">
        <f>+Tabla13[[#This Row],[Sales]]/Tabla13[[#This Row],[Antigüedad]]</f>
        <v>27.744800000000001</v>
      </c>
      <c r="P7479" s="4">
        <f>+Tabla13[[#This Row],[Sales]]/Tabla13[[#This Row],[Item Weight corregido]]</f>
        <v>14.280411764705883</v>
      </c>
    </row>
    <row r="7480" spans="1:16" x14ac:dyDescent="0.3">
      <c r="A7480" t="s">
        <v>13</v>
      </c>
      <c r="B7480" t="s">
        <v>1131</v>
      </c>
      <c r="C7480" t="s">
        <v>1580</v>
      </c>
      <c r="D7480">
        <v>2017</v>
      </c>
      <c r="E7480" t="s">
        <v>1598</v>
      </c>
      <c r="F7480" t="s">
        <v>1603</v>
      </c>
      <c r="G7480" t="s">
        <v>1605</v>
      </c>
      <c r="H7480" t="s">
        <v>1607</v>
      </c>
      <c r="I7480" s="10">
        <v>3.4868095000000002E-2</v>
      </c>
      <c r="J7480">
        <v>14.15</v>
      </c>
      <c r="K7480">
        <v>14.15</v>
      </c>
      <c r="L7480" s="3">
        <v>243.78280000000001</v>
      </c>
      <c r="M7480">
        <v>4</v>
      </c>
      <c r="N7480">
        <f>+$Q$876-Tabla13[[#This Row],[Outlet Establishment Year]]</f>
        <v>7</v>
      </c>
      <c r="O7480">
        <f>+Tabla13[[#This Row],[Sales]]/Tabla13[[#This Row],[Antigüedad]]</f>
        <v>34.82611428571429</v>
      </c>
      <c r="P7480" s="4">
        <f>+Tabla13[[#This Row],[Sales]]/Tabla13[[#This Row],[Item Weight corregido]]</f>
        <v>17.228466431095406</v>
      </c>
    </row>
    <row r="7481" spans="1:16" x14ac:dyDescent="0.3">
      <c r="A7481" t="s">
        <v>13</v>
      </c>
      <c r="B7481" t="s">
        <v>1285</v>
      </c>
      <c r="C7481" t="s">
        <v>1580</v>
      </c>
      <c r="D7481">
        <v>2017</v>
      </c>
      <c r="E7481" t="s">
        <v>1598</v>
      </c>
      <c r="F7481" t="s">
        <v>1603</v>
      </c>
      <c r="G7481" t="s">
        <v>1605</v>
      </c>
      <c r="H7481" t="s">
        <v>1607</v>
      </c>
      <c r="I7481" s="10">
        <v>0.118868155</v>
      </c>
      <c r="J7481">
        <v>15</v>
      </c>
      <c r="K7481">
        <v>15</v>
      </c>
      <c r="L7481" s="3">
        <v>229.46940000000001</v>
      </c>
      <c r="M7481">
        <v>4</v>
      </c>
      <c r="N7481">
        <f>+$Q$876-Tabla13[[#This Row],[Outlet Establishment Year]]</f>
        <v>7</v>
      </c>
      <c r="O7481">
        <f>+Tabla13[[#This Row],[Sales]]/Tabla13[[#This Row],[Antigüedad]]</f>
        <v>32.78134285714286</v>
      </c>
      <c r="P7481" s="4">
        <f>+Tabla13[[#This Row],[Sales]]/Tabla13[[#This Row],[Item Weight corregido]]</f>
        <v>15.29796</v>
      </c>
    </row>
    <row r="7482" spans="1:16" x14ac:dyDescent="0.3">
      <c r="A7482" t="s">
        <v>13</v>
      </c>
      <c r="B7482" t="s">
        <v>212</v>
      </c>
      <c r="C7482" t="s">
        <v>1580</v>
      </c>
      <c r="D7482">
        <v>2017</v>
      </c>
      <c r="E7482" t="s">
        <v>1598</v>
      </c>
      <c r="F7482" t="s">
        <v>1603</v>
      </c>
      <c r="G7482" t="s">
        <v>1605</v>
      </c>
      <c r="H7482" t="s">
        <v>1607</v>
      </c>
      <c r="I7482" s="10">
        <v>9.1745951000000006E-2</v>
      </c>
      <c r="J7482">
        <v>15.2</v>
      </c>
      <c r="K7482">
        <v>15.2</v>
      </c>
      <c r="L7482" s="3">
        <v>229.0352</v>
      </c>
      <c r="M7482">
        <v>4</v>
      </c>
      <c r="N7482">
        <f>+$Q$876-Tabla13[[#This Row],[Outlet Establishment Year]]</f>
        <v>7</v>
      </c>
      <c r="O7482">
        <f>+Tabla13[[#This Row],[Sales]]/Tabla13[[#This Row],[Antigüedad]]</f>
        <v>32.719314285714283</v>
      </c>
      <c r="P7482" s="4">
        <f>+Tabla13[[#This Row],[Sales]]/Tabla13[[#This Row],[Item Weight corregido]]</f>
        <v>15.068105263157896</v>
      </c>
    </row>
    <row r="7483" spans="1:16" x14ac:dyDescent="0.3">
      <c r="A7483" t="s">
        <v>13</v>
      </c>
      <c r="B7483" t="s">
        <v>883</v>
      </c>
      <c r="C7483" t="s">
        <v>1580</v>
      </c>
      <c r="D7483">
        <v>2017</v>
      </c>
      <c r="E7483" t="s">
        <v>1598</v>
      </c>
      <c r="F7483" t="s">
        <v>1603</v>
      </c>
      <c r="G7483" t="s">
        <v>1605</v>
      </c>
      <c r="H7483" t="s">
        <v>1607</v>
      </c>
      <c r="I7483" s="10">
        <v>1.9031184E-2</v>
      </c>
      <c r="J7483">
        <v>15.2</v>
      </c>
      <c r="K7483">
        <v>15.2</v>
      </c>
      <c r="L7483" s="3">
        <v>235.5248</v>
      </c>
      <c r="M7483">
        <v>4</v>
      </c>
      <c r="N7483">
        <f>+$Q$876-Tabla13[[#This Row],[Outlet Establishment Year]]</f>
        <v>7</v>
      </c>
      <c r="O7483">
        <f>+Tabla13[[#This Row],[Sales]]/Tabla13[[#This Row],[Antigüedad]]</f>
        <v>33.6464</v>
      </c>
      <c r="P7483" s="4">
        <f>+Tabla13[[#This Row],[Sales]]/Tabla13[[#This Row],[Item Weight corregido]]</f>
        <v>15.495052631578949</v>
      </c>
    </row>
    <row r="7484" spans="1:16" x14ac:dyDescent="0.3">
      <c r="A7484" t="s">
        <v>13</v>
      </c>
      <c r="B7484" t="s">
        <v>356</v>
      </c>
      <c r="C7484" t="s">
        <v>1580</v>
      </c>
      <c r="D7484">
        <v>2017</v>
      </c>
      <c r="E7484" t="s">
        <v>1598</v>
      </c>
      <c r="F7484" t="s">
        <v>1603</v>
      </c>
      <c r="G7484" t="s">
        <v>1605</v>
      </c>
      <c r="H7484" t="s">
        <v>1607</v>
      </c>
      <c r="I7484" s="10">
        <v>5.7302605999999999E-2</v>
      </c>
      <c r="J7484">
        <v>15.85</v>
      </c>
      <c r="K7484">
        <v>15.85</v>
      </c>
      <c r="L7484" s="3">
        <v>53.395600000000002</v>
      </c>
      <c r="M7484">
        <v>4</v>
      </c>
      <c r="N7484">
        <f>+$Q$876-Tabla13[[#This Row],[Outlet Establishment Year]]</f>
        <v>7</v>
      </c>
      <c r="O7484">
        <f>+Tabla13[[#This Row],[Sales]]/Tabla13[[#This Row],[Antigüedad]]</f>
        <v>7.6279428571428571</v>
      </c>
      <c r="P7484" s="4">
        <f>+Tabla13[[#This Row],[Sales]]/Tabla13[[#This Row],[Item Weight corregido]]</f>
        <v>3.3688075709779182</v>
      </c>
    </row>
    <row r="7485" spans="1:16" x14ac:dyDescent="0.3">
      <c r="A7485" t="s">
        <v>13</v>
      </c>
      <c r="B7485" t="s">
        <v>1138</v>
      </c>
      <c r="C7485" t="s">
        <v>1580</v>
      </c>
      <c r="D7485">
        <v>2017</v>
      </c>
      <c r="E7485" t="s">
        <v>1598</v>
      </c>
      <c r="F7485" t="s">
        <v>1603</v>
      </c>
      <c r="G7485" t="s">
        <v>1605</v>
      </c>
      <c r="H7485" t="s">
        <v>1607</v>
      </c>
      <c r="I7485" s="10">
        <v>0</v>
      </c>
      <c r="J7485">
        <v>17.5</v>
      </c>
      <c r="K7485">
        <v>17.5</v>
      </c>
      <c r="L7485" s="3">
        <v>253.03559999999999</v>
      </c>
      <c r="M7485">
        <v>4</v>
      </c>
      <c r="N7485">
        <f>+$Q$876-Tabla13[[#This Row],[Outlet Establishment Year]]</f>
        <v>7</v>
      </c>
      <c r="O7485">
        <f>+Tabla13[[#This Row],[Sales]]/Tabla13[[#This Row],[Antigüedad]]</f>
        <v>36.147942857142858</v>
      </c>
      <c r="P7485" s="4">
        <f>+Tabla13[[#This Row],[Sales]]/Tabla13[[#This Row],[Item Weight corregido]]</f>
        <v>14.459177142857142</v>
      </c>
    </row>
    <row r="7486" spans="1:16" x14ac:dyDescent="0.3">
      <c r="A7486" t="s">
        <v>13</v>
      </c>
      <c r="B7486" t="s">
        <v>298</v>
      </c>
      <c r="C7486" t="s">
        <v>1580</v>
      </c>
      <c r="D7486">
        <v>2017</v>
      </c>
      <c r="E7486" t="s">
        <v>1598</v>
      </c>
      <c r="F7486" t="s">
        <v>1603</v>
      </c>
      <c r="G7486" t="s">
        <v>1605</v>
      </c>
      <c r="H7486" t="s">
        <v>1607</v>
      </c>
      <c r="I7486" s="10">
        <v>0.10485913500000001</v>
      </c>
      <c r="J7486">
        <v>17.600000000000001</v>
      </c>
      <c r="K7486">
        <v>17.600000000000001</v>
      </c>
      <c r="L7486" s="3">
        <v>161.88679999999999</v>
      </c>
      <c r="M7486">
        <v>4</v>
      </c>
      <c r="N7486">
        <f>+$Q$876-Tabla13[[#This Row],[Outlet Establishment Year]]</f>
        <v>7</v>
      </c>
      <c r="O7486">
        <f>+Tabla13[[#This Row],[Sales]]/Tabla13[[#This Row],[Antigüedad]]</f>
        <v>23.126685714285713</v>
      </c>
      <c r="P7486" s="4">
        <f>+Tabla13[[#This Row],[Sales]]/Tabla13[[#This Row],[Item Weight corregido]]</f>
        <v>9.1981136363636349</v>
      </c>
    </row>
    <row r="7487" spans="1:16" x14ac:dyDescent="0.3">
      <c r="A7487" t="s">
        <v>13</v>
      </c>
      <c r="B7487" t="s">
        <v>591</v>
      </c>
      <c r="C7487" t="s">
        <v>1580</v>
      </c>
      <c r="D7487">
        <v>2017</v>
      </c>
      <c r="E7487" t="s">
        <v>1598</v>
      </c>
      <c r="F7487" t="s">
        <v>1603</v>
      </c>
      <c r="G7487" t="s">
        <v>1605</v>
      </c>
      <c r="H7487" t="s">
        <v>1607</v>
      </c>
      <c r="I7487" s="10">
        <v>2.9933274999999999E-2</v>
      </c>
      <c r="J7487">
        <v>17.7</v>
      </c>
      <c r="K7487">
        <v>17.7</v>
      </c>
      <c r="L7487" s="3">
        <v>169.08160000000001</v>
      </c>
      <c r="M7487">
        <v>4</v>
      </c>
      <c r="N7487">
        <f>+$Q$876-Tabla13[[#This Row],[Outlet Establishment Year]]</f>
        <v>7</v>
      </c>
      <c r="O7487">
        <f>+Tabla13[[#This Row],[Sales]]/Tabla13[[#This Row],[Antigüedad]]</f>
        <v>24.154514285714288</v>
      </c>
      <c r="P7487" s="4">
        <f>+Tabla13[[#This Row],[Sales]]/Tabla13[[#This Row],[Item Weight corregido]]</f>
        <v>9.5526327683615833</v>
      </c>
    </row>
    <row r="7488" spans="1:16" x14ac:dyDescent="0.3">
      <c r="A7488" t="s">
        <v>13</v>
      </c>
      <c r="B7488" t="s">
        <v>144</v>
      </c>
      <c r="C7488" t="s">
        <v>1580</v>
      </c>
      <c r="D7488">
        <v>2017</v>
      </c>
      <c r="E7488" t="s">
        <v>1598</v>
      </c>
      <c r="F7488" t="s">
        <v>1603</v>
      </c>
      <c r="G7488" t="s">
        <v>1605</v>
      </c>
      <c r="H7488" t="s">
        <v>1607</v>
      </c>
      <c r="I7488" s="10">
        <v>5.2166995000000001E-2</v>
      </c>
      <c r="J7488">
        <v>17.850000000000001</v>
      </c>
      <c r="K7488">
        <v>17.850000000000001</v>
      </c>
      <c r="L7488" s="3">
        <v>121.7072</v>
      </c>
      <c r="M7488">
        <v>4</v>
      </c>
      <c r="N7488">
        <f>+$Q$876-Tabla13[[#This Row],[Outlet Establishment Year]]</f>
        <v>7</v>
      </c>
      <c r="O7488">
        <f>+Tabla13[[#This Row],[Sales]]/Tabla13[[#This Row],[Antigüedad]]</f>
        <v>17.386742857142856</v>
      </c>
      <c r="P7488" s="4">
        <f>+Tabla13[[#This Row],[Sales]]/Tabla13[[#This Row],[Item Weight corregido]]</f>
        <v>6.8183305322128849</v>
      </c>
    </row>
    <row r="7489" spans="1:16" x14ac:dyDescent="0.3">
      <c r="A7489" t="s">
        <v>13</v>
      </c>
      <c r="B7489" t="s">
        <v>1320</v>
      </c>
      <c r="C7489" t="s">
        <v>1580</v>
      </c>
      <c r="D7489">
        <v>2017</v>
      </c>
      <c r="E7489" t="s">
        <v>1598</v>
      </c>
      <c r="F7489" t="s">
        <v>1603</v>
      </c>
      <c r="G7489" t="s">
        <v>1605</v>
      </c>
      <c r="H7489" t="s">
        <v>1607</v>
      </c>
      <c r="I7489" s="10">
        <v>5.4223941999999997E-2</v>
      </c>
      <c r="J7489">
        <v>18.25</v>
      </c>
      <c r="K7489">
        <v>18.25</v>
      </c>
      <c r="L7489" s="3">
        <v>142.0154</v>
      </c>
      <c r="M7489">
        <v>4</v>
      </c>
      <c r="N7489">
        <f>+$Q$876-Tabla13[[#This Row],[Outlet Establishment Year]]</f>
        <v>7</v>
      </c>
      <c r="O7489">
        <f>+Tabla13[[#This Row],[Sales]]/Tabla13[[#This Row],[Antigüedad]]</f>
        <v>20.287914285714287</v>
      </c>
      <c r="P7489" s="4">
        <f>+Tabla13[[#This Row],[Sales]]/Tabla13[[#This Row],[Item Weight corregido]]</f>
        <v>7.7816657534246572</v>
      </c>
    </row>
    <row r="7490" spans="1:16" x14ac:dyDescent="0.3">
      <c r="A7490" t="s">
        <v>13</v>
      </c>
      <c r="B7490" t="s">
        <v>1232</v>
      </c>
      <c r="C7490" t="s">
        <v>1580</v>
      </c>
      <c r="D7490">
        <v>2017</v>
      </c>
      <c r="E7490" t="s">
        <v>1598</v>
      </c>
      <c r="F7490" t="s">
        <v>1603</v>
      </c>
      <c r="G7490" t="s">
        <v>1605</v>
      </c>
      <c r="H7490" t="s">
        <v>1607</v>
      </c>
      <c r="I7490" s="10">
        <v>0.118080437</v>
      </c>
      <c r="J7490">
        <v>19.350000000000001</v>
      </c>
      <c r="K7490">
        <v>19.350000000000001</v>
      </c>
      <c r="L7490" s="3">
        <v>222.6088</v>
      </c>
      <c r="M7490">
        <v>4</v>
      </c>
      <c r="N7490">
        <f>+$Q$876-Tabla13[[#This Row],[Outlet Establishment Year]]</f>
        <v>7</v>
      </c>
      <c r="O7490">
        <f>+Tabla13[[#This Row],[Sales]]/Tabla13[[#This Row],[Antigüedad]]</f>
        <v>31.801257142857143</v>
      </c>
      <c r="P7490" s="4">
        <f>+Tabla13[[#This Row],[Sales]]/Tabla13[[#This Row],[Item Weight corregido]]</f>
        <v>11.504330749354004</v>
      </c>
    </row>
    <row r="7491" spans="1:16" x14ac:dyDescent="0.3">
      <c r="A7491" t="s">
        <v>13</v>
      </c>
      <c r="B7491" t="s">
        <v>1560</v>
      </c>
      <c r="C7491" t="s">
        <v>1580</v>
      </c>
      <c r="D7491">
        <v>2017</v>
      </c>
      <c r="E7491" t="s">
        <v>1598</v>
      </c>
      <c r="F7491" t="s">
        <v>1603</v>
      </c>
      <c r="G7491" t="s">
        <v>1605</v>
      </c>
      <c r="H7491" t="s">
        <v>1607</v>
      </c>
      <c r="I7491" s="10">
        <v>0.121227447</v>
      </c>
      <c r="J7491">
        <v>20.85</v>
      </c>
      <c r="K7491">
        <v>20.85</v>
      </c>
      <c r="L7491" s="3">
        <v>197.54519999999999</v>
      </c>
      <c r="M7491">
        <v>4</v>
      </c>
      <c r="N7491">
        <f>+$Q$876-Tabla13[[#This Row],[Outlet Establishment Year]]</f>
        <v>7</v>
      </c>
      <c r="O7491">
        <f>+Tabla13[[#This Row],[Sales]]/Tabla13[[#This Row],[Antigüedad]]</f>
        <v>28.220742857142856</v>
      </c>
      <c r="P7491" s="4">
        <f>+Tabla13[[#This Row],[Sales]]/Tabla13[[#This Row],[Item Weight corregido]]</f>
        <v>9.4745899280575525</v>
      </c>
    </row>
    <row r="7492" spans="1:16" x14ac:dyDescent="0.3">
      <c r="A7492" t="s">
        <v>13</v>
      </c>
      <c r="B7492" t="s">
        <v>415</v>
      </c>
      <c r="C7492" t="s">
        <v>1590</v>
      </c>
      <c r="D7492">
        <v>2017</v>
      </c>
      <c r="E7492" t="s">
        <v>1598</v>
      </c>
      <c r="F7492" t="s">
        <v>1603</v>
      </c>
      <c r="G7492" t="s">
        <v>1605</v>
      </c>
      <c r="H7492" t="s">
        <v>1607</v>
      </c>
      <c r="I7492" s="10">
        <v>7.0767174000000002E-2</v>
      </c>
      <c r="J7492">
        <v>4.59</v>
      </c>
      <c r="K7492">
        <v>4.59</v>
      </c>
      <c r="L7492" s="3">
        <v>111.986</v>
      </c>
      <c r="M7492">
        <v>4</v>
      </c>
      <c r="N7492">
        <f>+$Q$876-Tabla13[[#This Row],[Outlet Establishment Year]]</f>
        <v>7</v>
      </c>
      <c r="O7492">
        <f>+Tabla13[[#This Row],[Sales]]/Tabla13[[#This Row],[Antigüedad]]</f>
        <v>15.998000000000001</v>
      </c>
      <c r="P7492" s="4">
        <f>+Tabla13[[#This Row],[Sales]]/Tabla13[[#This Row],[Item Weight corregido]]</f>
        <v>24.397821350762531</v>
      </c>
    </row>
    <row r="7493" spans="1:16" x14ac:dyDescent="0.3">
      <c r="A7493" t="s">
        <v>13</v>
      </c>
      <c r="B7493" t="s">
        <v>1132</v>
      </c>
      <c r="C7493" t="s">
        <v>1590</v>
      </c>
      <c r="D7493">
        <v>2017</v>
      </c>
      <c r="E7493" t="s">
        <v>1598</v>
      </c>
      <c r="F7493" t="s">
        <v>1603</v>
      </c>
      <c r="G7493" t="s">
        <v>1605</v>
      </c>
      <c r="H7493" t="s">
        <v>1607</v>
      </c>
      <c r="I7493" s="10">
        <v>7.8957122000000005E-2</v>
      </c>
      <c r="J7493">
        <v>6.1349999999999998</v>
      </c>
      <c r="K7493">
        <v>6.1349999999999998</v>
      </c>
      <c r="L7493" s="3">
        <v>111.986</v>
      </c>
      <c r="M7493">
        <v>4</v>
      </c>
      <c r="N7493">
        <f>+$Q$876-Tabla13[[#This Row],[Outlet Establishment Year]]</f>
        <v>7</v>
      </c>
      <c r="O7493">
        <f>+Tabla13[[#This Row],[Sales]]/Tabla13[[#This Row],[Antigüedad]]</f>
        <v>15.998000000000001</v>
      </c>
      <c r="P7493" s="4">
        <f>+Tabla13[[#This Row],[Sales]]/Tabla13[[#This Row],[Item Weight corregido]]</f>
        <v>18.253626731866341</v>
      </c>
    </row>
    <row r="7494" spans="1:16" x14ac:dyDescent="0.3">
      <c r="A7494" t="s">
        <v>13</v>
      </c>
      <c r="B7494" t="s">
        <v>1219</v>
      </c>
      <c r="C7494" t="s">
        <v>1590</v>
      </c>
      <c r="D7494">
        <v>2017</v>
      </c>
      <c r="E7494" t="s">
        <v>1598</v>
      </c>
      <c r="F7494" t="s">
        <v>1603</v>
      </c>
      <c r="G7494" t="s">
        <v>1605</v>
      </c>
      <c r="H7494" t="s">
        <v>1607</v>
      </c>
      <c r="I7494" s="10">
        <v>3.8917891000000003E-2</v>
      </c>
      <c r="J7494">
        <v>9</v>
      </c>
      <c r="K7494">
        <v>9</v>
      </c>
      <c r="L7494" s="3">
        <v>35.918999999999997</v>
      </c>
      <c r="M7494">
        <v>4</v>
      </c>
      <c r="N7494">
        <f>+$Q$876-Tabla13[[#This Row],[Outlet Establishment Year]]</f>
        <v>7</v>
      </c>
      <c r="O7494">
        <f>+Tabla13[[#This Row],[Sales]]/Tabla13[[#This Row],[Antigüedad]]</f>
        <v>5.1312857142857142</v>
      </c>
      <c r="P7494" s="4">
        <f>+Tabla13[[#This Row],[Sales]]/Tabla13[[#This Row],[Item Weight corregido]]</f>
        <v>3.9909999999999997</v>
      </c>
    </row>
    <row r="7495" spans="1:16" x14ac:dyDescent="0.3">
      <c r="A7495" t="s">
        <v>13</v>
      </c>
      <c r="B7495" t="s">
        <v>1440</v>
      </c>
      <c r="C7495" t="s">
        <v>1590</v>
      </c>
      <c r="D7495">
        <v>2017</v>
      </c>
      <c r="E7495" t="s">
        <v>1598</v>
      </c>
      <c r="F7495" t="s">
        <v>1603</v>
      </c>
      <c r="G7495" t="s">
        <v>1605</v>
      </c>
      <c r="H7495" t="s">
        <v>1607</v>
      </c>
      <c r="I7495" s="10">
        <v>0.113307794</v>
      </c>
      <c r="J7495">
        <v>11.8</v>
      </c>
      <c r="K7495">
        <v>11.8</v>
      </c>
      <c r="L7495" s="3">
        <v>187.0924</v>
      </c>
      <c r="M7495">
        <v>4</v>
      </c>
      <c r="N7495">
        <f>+$Q$876-Tabla13[[#This Row],[Outlet Establishment Year]]</f>
        <v>7</v>
      </c>
      <c r="O7495">
        <f>+Tabla13[[#This Row],[Sales]]/Tabla13[[#This Row],[Antigüedad]]</f>
        <v>26.727485714285713</v>
      </c>
      <c r="P7495" s="4">
        <f>+Tabla13[[#This Row],[Sales]]/Tabla13[[#This Row],[Item Weight corregido]]</f>
        <v>15.85528813559322</v>
      </c>
    </row>
    <row r="7496" spans="1:16" x14ac:dyDescent="0.3">
      <c r="A7496" t="s">
        <v>13</v>
      </c>
      <c r="B7496" t="s">
        <v>1208</v>
      </c>
      <c r="C7496" t="s">
        <v>1590</v>
      </c>
      <c r="D7496">
        <v>2017</v>
      </c>
      <c r="E7496" t="s">
        <v>1598</v>
      </c>
      <c r="F7496" t="s">
        <v>1603</v>
      </c>
      <c r="G7496" t="s">
        <v>1605</v>
      </c>
      <c r="H7496" t="s">
        <v>1607</v>
      </c>
      <c r="I7496" s="10">
        <v>3.5936919999999997E-2</v>
      </c>
      <c r="J7496">
        <v>14.15</v>
      </c>
      <c r="K7496">
        <v>14.15</v>
      </c>
      <c r="L7496" s="3">
        <v>41.013800000000003</v>
      </c>
      <c r="M7496">
        <v>4</v>
      </c>
      <c r="N7496">
        <f>+$Q$876-Tabla13[[#This Row],[Outlet Establishment Year]]</f>
        <v>7</v>
      </c>
      <c r="O7496">
        <f>+Tabla13[[#This Row],[Sales]]/Tabla13[[#This Row],[Antigüedad]]</f>
        <v>5.8591142857142859</v>
      </c>
      <c r="P7496" s="4">
        <f>+Tabla13[[#This Row],[Sales]]/Tabla13[[#This Row],[Item Weight corregido]]</f>
        <v>2.8985017667844524</v>
      </c>
    </row>
    <row r="7497" spans="1:16" x14ac:dyDescent="0.3">
      <c r="A7497" t="s">
        <v>13</v>
      </c>
      <c r="B7497" t="s">
        <v>1258</v>
      </c>
      <c r="C7497" t="s">
        <v>1590</v>
      </c>
      <c r="D7497">
        <v>2017</v>
      </c>
      <c r="E7497" t="s">
        <v>1598</v>
      </c>
      <c r="F7497" t="s">
        <v>1603</v>
      </c>
      <c r="G7497" t="s">
        <v>1605</v>
      </c>
      <c r="H7497" t="s">
        <v>1607</v>
      </c>
      <c r="I7497" s="10">
        <v>9.6379585000000004E-2</v>
      </c>
      <c r="J7497">
        <v>15.35</v>
      </c>
      <c r="K7497">
        <v>15.35</v>
      </c>
      <c r="L7497" s="3">
        <v>196.57679999999999</v>
      </c>
      <c r="M7497">
        <v>4</v>
      </c>
      <c r="N7497">
        <f>+$Q$876-Tabla13[[#This Row],[Outlet Establishment Year]]</f>
        <v>7</v>
      </c>
      <c r="O7497">
        <f>+Tabla13[[#This Row],[Sales]]/Tabla13[[#This Row],[Antigüedad]]</f>
        <v>28.0824</v>
      </c>
      <c r="P7497" s="4">
        <f>+Tabla13[[#This Row],[Sales]]/Tabla13[[#This Row],[Item Weight corregido]]</f>
        <v>12.806306188925081</v>
      </c>
    </row>
    <row r="7498" spans="1:16" x14ac:dyDescent="0.3">
      <c r="A7498" t="s">
        <v>13</v>
      </c>
      <c r="B7498" t="s">
        <v>696</v>
      </c>
      <c r="C7498" t="s">
        <v>1590</v>
      </c>
      <c r="D7498">
        <v>2017</v>
      </c>
      <c r="E7498" t="s">
        <v>1598</v>
      </c>
      <c r="F7498" t="s">
        <v>1603</v>
      </c>
      <c r="G7498" t="s">
        <v>1605</v>
      </c>
      <c r="H7498" t="s">
        <v>1607</v>
      </c>
      <c r="I7498" s="10">
        <v>4.1608487999999999E-2</v>
      </c>
      <c r="J7498">
        <v>17.600000000000001</v>
      </c>
      <c r="K7498">
        <v>17.600000000000001</v>
      </c>
      <c r="L7498" s="3">
        <v>165.45259999999999</v>
      </c>
      <c r="M7498">
        <v>4</v>
      </c>
      <c r="N7498">
        <f>+$Q$876-Tabla13[[#This Row],[Outlet Establishment Year]]</f>
        <v>7</v>
      </c>
      <c r="O7498">
        <f>+Tabla13[[#This Row],[Sales]]/Tabla13[[#This Row],[Antigüedad]]</f>
        <v>23.636085714285713</v>
      </c>
      <c r="P7498" s="4">
        <f>+Tabla13[[#This Row],[Sales]]/Tabla13[[#This Row],[Item Weight corregido]]</f>
        <v>9.4007159090909074</v>
      </c>
    </row>
    <row r="7499" spans="1:16" x14ac:dyDescent="0.3">
      <c r="A7499" t="s">
        <v>13</v>
      </c>
      <c r="B7499" t="s">
        <v>641</v>
      </c>
      <c r="C7499" t="s">
        <v>1590</v>
      </c>
      <c r="D7499">
        <v>2017</v>
      </c>
      <c r="E7499" t="s">
        <v>1598</v>
      </c>
      <c r="F7499" t="s">
        <v>1603</v>
      </c>
      <c r="G7499" t="s">
        <v>1605</v>
      </c>
      <c r="H7499" t="s">
        <v>1607</v>
      </c>
      <c r="I7499" s="10">
        <v>3.7819720000000001E-2</v>
      </c>
      <c r="J7499">
        <v>17.850000000000001</v>
      </c>
      <c r="K7499">
        <v>17.850000000000001</v>
      </c>
      <c r="L7499" s="3">
        <v>191.61879999999999</v>
      </c>
      <c r="M7499">
        <v>4</v>
      </c>
      <c r="N7499">
        <f>+$Q$876-Tabla13[[#This Row],[Outlet Establishment Year]]</f>
        <v>7</v>
      </c>
      <c r="O7499">
        <f>+Tabla13[[#This Row],[Sales]]/Tabla13[[#This Row],[Antigüedad]]</f>
        <v>27.374114285714285</v>
      </c>
      <c r="P7499" s="4">
        <f>+Tabla13[[#This Row],[Sales]]/Tabla13[[#This Row],[Item Weight corregido]]</f>
        <v>10.734946778711484</v>
      </c>
    </row>
    <row r="7500" spans="1:16" x14ac:dyDescent="0.3">
      <c r="A7500" t="s">
        <v>13</v>
      </c>
      <c r="B7500" t="s">
        <v>1498</v>
      </c>
      <c r="C7500" t="s">
        <v>1589</v>
      </c>
      <c r="D7500">
        <v>2017</v>
      </c>
      <c r="E7500" t="s">
        <v>1598</v>
      </c>
      <c r="F7500" t="s">
        <v>1603</v>
      </c>
      <c r="G7500" t="s">
        <v>1605</v>
      </c>
      <c r="H7500" t="s">
        <v>1607</v>
      </c>
      <c r="I7500" s="10">
        <v>7.1230536999999997E-2</v>
      </c>
      <c r="J7500">
        <v>12.5</v>
      </c>
      <c r="K7500">
        <v>12.5</v>
      </c>
      <c r="L7500" s="3">
        <v>128.102</v>
      </c>
      <c r="M7500">
        <v>4</v>
      </c>
      <c r="N7500">
        <f>+$Q$876-Tabla13[[#This Row],[Outlet Establishment Year]]</f>
        <v>7</v>
      </c>
      <c r="O7500">
        <f>+Tabla13[[#This Row],[Sales]]/Tabla13[[#This Row],[Antigüedad]]</f>
        <v>18.300285714285714</v>
      </c>
      <c r="P7500" s="4">
        <f>+Tabla13[[#This Row],[Sales]]/Tabla13[[#This Row],[Item Weight corregido]]</f>
        <v>10.24816</v>
      </c>
    </row>
    <row r="7501" spans="1:16" x14ac:dyDescent="0.3">
      <c r="A7501" t="s">
        <v>12</v>
      </c>
      <c r="B7501" t="s">
        <v>1514</v>
      </c>
      <c r="C7501" t="s">
        <v>1587</v>
      </c>
      <c r="D7501">
        <v>2017</v>
      </c>
      <c r="E7501" t="s">
        <v>1598</v>
      </c>
      <c r="F7501" t="s">
        <v>1603</v>
      </c>
      <c r="G7501" t="s">
        <v>1605</v>
      </c>
      <c r="H7501" t="s">
        <v>1607</v>
      </c>
      <c r="I7501" s="10">
        <v>6.5771343999999995E-2</v>
      </c>
      <c r="J7501">
        <v>6.0350000000000001</v>
      </c>
      <c r="K7501">
        <v>6.0350000000000001</v>
      </c>
      <c r="L7501" s="3">
        <v>185.32400000000001</v>
      </c>
      <c r="M7501">
        <v>4</v>
      </c>
      <c r="N7501">
        <f>+$Q$876-Tabla13[[#This Row],[Outlet Establishment Year]]</f>
        <v>7</v>
      </c>
      <c r="O7501">
        <f>+Tabla13[[#This Row],[Sales]]/Tabla13[[#This Row],[Antigüedad]]</f>
        <v>26.474857142857143</v>
      </c>
      <c r="P7501" s="4">
        <f>+Tabla13[[#This Row],[Sales]]/Tabla13[[#This Row],[Item Weight corregido]]</f>
        <v>30.708202154101077</v>
      </c>
    </row>
    <row r="7502" spans="1:16" x14ac:dyDescent="0.3">
      <c r="A7502" t="s">
        <v>12</v>
      </c>
      <c r="B7502" t="s">
        <v>104</v>
      </c>
      <c r="C7502" t="s">
        <v>1587</v>
      </c>
      <c r="D7502">
        <v>2017</v>
      </c>
      <c r="E7502" t="s">
        <v>1598</v>
      </c>
      <c r="F7502" t="s">
        <v>1603</v>
      </c>
      <c r="G7502" t="s">
        <v>1605</v>
      </c>
      <c r="H7502" t="s">
        <v>1607</v>
      </c>
      <c r="I7502" s="10">
        <v>0.18582416500000001</v>
      </c>
      <c r="J7502">
        <v>12.35</v>
      </c>
      <c r="K7502">
        <v>12.35</v>
      </c>
      <c r="L7502" s="3">
        <v>78.532799999999995</v>
      </c>
      <c r="M7502">
        <v>4</v>
      </c>
      <c r="N7502">
        <f>+$Q$876-Tabla13[[#This Row],[Outlet Establishment Year]]</f>
        <v>7</v>
      </c>
      <c r="O7502">
        <f>+Tabla13[[#This Row],[Sales]]/Tabla13[[#This Row],[Antigüedad]]</f>
        <v>11.218971428571427</v>
      </c>
      <c r="P7502" s="4">
        <f>+Tabla13[[#This Row],[Sales]]/Tabla13[[#This Row],[Item Weight corregido]]</f>
        <v>6.3589311740890686</v>
      </c>
    </row>
    <row r="7503" spans="1:16" x14ac:dyDescent="0.3">
      <c r="A7503" t="s">
        <v>12</v>
      </c>
      <c r="B7503" t="s">
        <v>302</v>
      </c>
      <c r="C7503" t="s">
        <v>1587</v>
      </c>
      <c r="D7503">
        <v>2017</v>
      </c>
      <c r="E7503" t="s">
        <v>1598</v>
      </c>
      <c r="F7503" t="s">
        <v>1603</v>
      </c>
      <c r="G7503" t="s">
        <v>1605</v>
      </c>
      <c r="H7503" t="s">
        <v>1607</v>
      </c>
      <c r="I7503" s="10">
        <v>0.128235818</v>
      </c>
      <c r="J7503">
        <v>14.5</v>
      </c>
      <c r="K7503">
        <v>14.5</v>
      </c>
      <c r="L7503" s="3">
        <v>104.1332</v>
      </c>
      <c r="M7503">
        <v>4</v>
      </c>
      <c r="N7503">
        <f>+$Q$876-Tabla13[[#This Row],[Outlet Establishment Year]]</f>
        <v>7</v>
      </c>
      <c r="O7503">
        <f>+Tabla13[[#This Row],[Sales]]/Tabla13[[#This Row],[Antigüedad]]</f>
        <v>14.876171428571428</v>
      </c>
      <c r="P7503" s="4">
        <f>+Tabla13[[#This Row],[Sales]]/Tabla13[[#This Row],[Item Weight corregido]]</f>
        <v>7.1816000000000004</v>
      </c>
    </row>
    <row r="7504" spans="1:16" x14ac:dyDescent="0.3">
      <c r="A7504" t="s">
        <v>12</v>
      </c>
      <c r="B7504" t="s">
        <v>89</v>
      </c>
      <c r="C7504" t="s">
        <v>1587</v>
      </c>
      <c r="D7504">
        <v>2017</v>
      </c>
      <c r="E7504" t="s">
        <v>1598</v>
      </c>
      <c r="F7504" t="s">
        <v>1603</v>
      </c>
      <c r="G7504" t="s">
        <v>1605</v>
      </c>
      <c r="H7504" t="s">
        <v>1607</v>
      </c>
      <c r="I7504" s="10">
        <v>7.5736745999999994E-2</v>
      </c>
      <c r="J7504">
        <v>15.5</v>
      </c>
      <c r="K7504">
        <v>15.5</v>
      </c>
      <c r="L7504" s="3">
        <v>265.55680000000001</v>
      </c>
      <c r="M7504">
        <v>4</v>
      </c>
      <c r="N7504">
        <f>+$Q$876-Tabla13[[#This Row],[Outlet Establishment Year]]</f>
        <v>7</v>
      </c>
      <c r="O7504">
        <f>+Tabla13[[#This Row],[Sales]]/Tabla13[[#This Row],[Antigüedad]]</f>
        <v>37.936685714285716</v>
      </c>
      <c r="P7504" s="4">
        <f>+Tabla13[[#This Row],[Sales]]/Tabla13[[#This Row],[Item Weight corregido]]</f>
        <v>17.132696774193548</v>
      </c>
    </row>
    <row r="7505" spans="1:16" x14ac:dyDescent="0.3">
      <c r="A7505" t="s">
        <v>12</v>
      </c>
      <c r="B7505" t="s">
        <v>768</v>
      </c>
      <c r="C7505" t="s">
        <v>1587</v>
      </c>
      <c r="D7505">
        <v>2017</v>
      </c>
      <c r="E7505" t="s">
        <v>1598</v>
      </c>
      <c r="F7505" t="s">
        <v>1603</v>
      </c>
      <c r="G7505" t="s">
        <v>1605</v>
      </c>
      <c r="H7505" t="s">
        <v>1607</v>
      </c>
      <c r="I7505" s="10">
        <v>0.10673189499999999</v>
      </c>
      <c r="J7505">
        <v>16</v>
      </c>
      <c r="K7505">
        <v>16</v>
      </c>
      <c r="L7505" s="3">
        <v>183.6634</v>
      </c>
      <c r="M7505">
        <v>4</v>
      </c>
      <c r="N7505">
        <f>+$Q$876-Tabla13[[#This Row],[Outlet Establishment Year]]</f>
        <v>7</v>
      </c>
      <c r="O7505">
        <f>+Tabla13[[#This Row],[Sales]]/Tabla13[[#This Row],[Antigüedad]]</f>
        <v>26.237628571428569</v>
      </c>
      <c r="P7505" s="4">
        <f>+Tabla13[[#This Row],[Sales]]/Tabla13[[#This Row],[Item Weight corregido]]</f>
        <v>11.4789625</v>
      </c>
    </row>
    <row r="7506" spans="1:16" x14ac:dyDescent="0.3">
      <c r="A7506" t="s">
        <v>12</v>
      </c>
      <c r="B7506" t="s">
        <v>901</v>
      </c>
      <c r="C7506" t="s">
        <v>1587</v>
      </c>
      <c r="D7506">
        <v>2017</v>
      </c>
      <c r="E7506" t="s">
        <v>1598</v>
      </c>
      <c r="F7506" t="s">
        <v>1603</v>
      </c>
      <c r="G7506" t="s">
        <v>1605</v>
      </c>
      <c r="H7506" t="s">
        <v>1607</v>
      </c>
      <c r="I7506" s="10">
        <v>9.3846531999999996E-2</v>
      </c>
      <c r="J7506">
        <v>16.5</v>
      </c>
      <c r="K7506">
        <v>16.5</v>
      </c>
      <c r="L7506" s="3">
        <v>95.706800000000001</v>
      </c>
      <c r="M7506">
        <v>4</v>
      </c>
      <c r="N7506">
        <f>+$Q$876-Tabla13[[#This Row],[Outlet Establishment Year]]</f>
        <v>7</v>
      </c>
      <c r="O7506">
        <f>+Tabla13[[#This Row],[Sales]]/Tabla13[[#This Row],[Antigüedad]]</f>
        <v>13.6724</v>
      </c>
      <c r="P7506" s="4">
        <f>+Tabla13[[#This Row],[Sales]]/Tabla13[[#This Row],[Item Weight corregido]]</f>
        <v>5.8004121212121209</v>
      </c>
    </row>
    <row r="7507" spans="1:16" x14ac:dyDescent="0.3">
      <c r="A7507" t="s">
        <v>12</v>
      </c>
      <c r="B7507" t="s">
        <v>1391</v>
      </c>
      <c r="C7507" t="s">
        <v>1587</v>
      </c>
      <c r="D7507">
        <v>2017</v>
      </c>
      <c r="E7507" t="s">
        <v>1598</v>
      </c>
      <c r="F7507" t="s">
        <v>1603</v>
      </c>
      <c r="G7507" t="s">
        <v>1605</v>
      </c>
      <c r="H7507" t="s">
        <v>1607</v>
      </c>
      <c r="I7507" s="10">
        <v>2.6059557000000001E-2</v>
      </c>
      <c r="J7507">
        <v>18.2</v>
      </c>
      <c r="K7507">
        <v>18.2</v>
      </c>
      <c r="L7507" s="3">
        <v>241.21960000000001</v>
      </c>
      <c r="M7507">
        <v>4</v>
      </c>
      <c r="N7507">
        <f>+$Q$876-Tabla13[[#This Row],[Outlet Establishment Year]]</f>
        <v>7</v>
      </c>
      <c r="O7507">
        <f>+Tabla13[[#This Row],[Sales]]/Tabla13[[#This Row],[Antigüedad]]</f>
        <v>34.459942857142856</v>
      </c>
      <c r="P7507" s="4">
        <f>+Tabla13[[#This Row],[Sales]]/Tabla13[[#This Row],[Item Weight corregido]]</f>
        <v>13.253824175824176</v>
      </c>
    </row>
    <row r="7508" spans="1:16" x14ac:dyDescent="0.3">
      <c r="A7508" t="s">
        <v>12</v>
      </c>
      <c r="B7508" t="s">
        <v>512</v>
      </c>
      <c r="C7508" t="s">
        <v>1587</v>
      </c>
      <c r="D7508">
        <v>2017</v>
      </c>
      <c r="E7508" t="s">
        <v>1598</v>
      </c>
      <c r="F7508" t="s">
        <v>1603</v>
      </c>
      <c r="G7508" t="s">
        <v>1605</v>
      </c>
      <c r="H7508" t="s">
        <v>1607</v>
      </c>
      <c r="I7508" s="10">
        <v>6.2516602000000004E-2</v>
      </c>
      <c r="J7508">
        <v>19.350000000000001</v>
      </c>
      <c r="K7508">
        <v>19.350000000000001</v>
      </c>
      <c r="L7508" s="3">
        <v>163.91839999999999</v>
      </c>
      <c r="M7508">
        <v>4</v>
      </c>
      <c r="N7508">
        <f>+$Q$876-Tabla13[[#This Row],[Outlet Establishment Year]]</f>
        <v>7</v>
      </c>
      <c r="O7508">
        <f>+Tabla13[[#This Row],[Sales]]/Tabla13[[#This Row],[Antigüedad]]</f>
        <v>23.416914285714284</v>
      </c>
      <c r="P7508" s="4">
        <f>+Tabla13[[#This Row],[Sales]]/Tabla13[[#This Row],[Item Weight corregido]]</f>
        <v>8.4712351421188625</v>
      </c>
    </row>
    <row r="7509" spans="1:16" x14ac:dyDescent="0.3">
      <c r="A7509" t="s">
        <v>12</v>
      </c>
      <c r="B7509" t="s">
        <v>1571</v>
      </c>
      <c r="C7509" t="s">
        <v>1587</v>
      </c>
      <c r="D7509">
        <v>2017</v>
      </c>
      <c r="E7509" t="s">
        <v>1598</v>
      </c>
      <c r="F7509" t="s">
        <v>1603</v>
      </c>
      <c r="G7509" t="s">
        <v>1605</v>
      </c>
      <c r="H7509" t="s">
        <v>1607</v>
      </c>
      <c r="I7509" s="10">
        <v>5.9889718000000002E-2</v>
      </c>
      <c r="J7509">
        <v>20</v>
      </c>
      <c r="K7509">
        <v>20</v>
      </c>
      <c r="L7509" s="3">
        <v>168.51320000000001</v>
      </c>
      <c r="M7509">
        <v>4</v>
      </c>
      <c r="N7509">
        <f>+$Q$876-Tabla13[[#This Row],[Outlet Establishment Year]]</f>
        <v>7</v>
      </c>
      <c r="O7509">
        <f>+Tabla13[[#This Row],[Sales]]/Tabla13[[#This Row],[Antigüedad]]</f>
        <v>24.073314285714286</v>
      </c>
      <c r="P7509" s="4">
        <f>+Tabla13[[#This Row],[Sales]]/Tabla13[[#This Row],[Item Weight corregido]]</f>
        <v>8.4256600000000006</v>
      </c>
    </row>
    <row r="7510" spans="1:16" x14ac:dyDescent="0.3">
      <c r="A7510" t="s">
        <v>12</v>
      </c>
      <c r="B7510" t="s">
        <v>90</v>
      </c>
      <c r="C7510" t="s">
        <v>1587</v>
      </c>
      <c r="D7510">
        <v>2017</v>
      </c>
      <c r="E7510" t="s">
        <v>1598</v>
      </c>
      <c r="F7510" t="s">
        <v>1603</v>
      </c>
      <c r="G7510" t="s">
        <v>1605</v>
      </c>
      <c r="H7510" t="s">
        <v>1607</v>
      </c>
      <c r="I7510" s="10">
        <v>7.9281476000000004E-2</v>
      </c>
      <c r="J7510">
        <v>20.7</v>
      </c>
      <c r="K7510">
        <v>20.7</v>
      </c>
      <c r="L7510" s="3">
        <v>100.10420000000001</v>
      </c>
      <c r="M7510">
        <v>4</v>
      </c>
      <c r="N7510">
        <f>+$Q$876-Tabla13[[#This Row],[Outlet Establishment Year]]</f>
        <v>7</v>
      </c>
      <c r="O7510">
        <f>+Tabla13[[#This Row],[Sales]]/Tabla13[[#This Row],[Antigüedad]]</f>
        <v>14.300600000000001</v>
      </c>
      <c r="P7510" s="4">
        <f>+Tabla13[[#This Row],[Sales]]/Tabla13[[#This Row],[Item Weight corregido]]</f>
        <v>4.8359516908212568</v>
      </c>
    </row>
    <row r="7511" spans="1:16" x14ac:dyDescent="0.3">
      <c r="A7511" t="s">
        <v>12</v>
      </c>
      <c r="B7511" t="s">
        <v>1298</v>
      </c>
      <c r="C7511" t="s">
        <v>1587</v>
      </c>
      <c r="D7511">
        <v>2017</v>
      </c>
      <c r="E7511" t="s">
        <v>1598</v>
      </c>
      <c r="F7511" t="s">
        <v>1603</v>
      </c>
      <c r="G7511" t="s">
        <v>1605</v>
      </c>
      <c r="H7511" t="s">
        <v>1607</v>
      </c>
      <c r="I7511" s="10">
        <v>6.2212713000000003E-2</v>
      </c>
      <c r="J7511">
        <v>20.85</v>
      </c>
      <c r="K7511">
        <v>20.85</v>
      </c>
      <c r="L7511" s="3">
        <v>88.151399999999995</v>
      </c>
      <c r="M7511">
        <v>4</v>
      </c>
      <c r="N7511">
        <f>+$Q$876-Tabla13[[#This Row],[Outlet Establishment Year]]</f>
        <v>7</v>
      </c>
      <c r="O7511">
        <f>+Tabla13[[#This Row],[Sales]]/Tabla13[[#This Row],[Antigüedad]]</f>
        <v>12.593057142857143</v>
      </c>
      <c r="P7511" s="4">
        <f>+Tabla13[[#This Row],[Sales]]/Tabla13[[#This Row],[Item Weight corregido]]</f>
        <v>4.2278848920863306</v>
      </c>
    </row>
    <row r="7512" spans="1:16" x14ac:dyDescent="0.3">
      <c r="A7512" t="s">
        <v>12</v>
      </c>
      <c r="B7512" t="s">
        <v>1423</v>
      </c>
      <c r="C7512" t="s">
        <v>1582</v>
      </c>
      <c r="D7512">
        <v>2017</v>
      </c>
      <c r="E7512" t="s">
        <v>1598</v>
      </c>
      <c r="F7512" t="s">
        <v>1603</v>
      </c>
      <c r="G7512" t="s">
        <v>1605</v>
      </c>
      <c r="H7512" t="s">
        <v>1607</v>
      </c>
      <c r="I7512" s="10">
        <v>6.7688124000000002E-2</v>
      </c>
      <c r="J7512">
        <v>5.6950000000000003</v>
      </c>
      <c r="K7512">
        <v>5.6950000000000003</v>
      </c>
      <c r="L7512" s="3">
        <v>258.89879999999999</v>
      </c>
      <c r="M7512">
        <v>4</v>
      </c>
      <c r="N7512">
        <f>+$Q$876-Tabla13[[#This Row],[Outlet Establishment Year]]</f>
        <v>7</v>
      </c>
      <c r="O7512">
        <f>+Tabla13[[#This Row],[Sales]]/Tabla13[[#This Row],[Antigüedad]]</f>
        <v>36.985542857142853</v>
      </c>
      <c r="P7512" s="4">
        <f>+Tabla13[[#This Row],[Sales]]/Tabla13[[#This Row],[Item Weight corregido]]</f>
        <v>45.460719929762945</v>
      </c>
    </row>
    <row r="7513" spans="1:16" x14ac:dyDescent="0.3">
      <c r="A7513" t="s">
        <v>12</v>
      </c>
      <c r="B7513" t="s">
        <v>949</v>
      </c>
      <c r="C7513" t="s">
        <v>1582</v>
      </c>
      <c r="D7513">
        <v>2017</v>
      </c>
      <c r="E7513" t="s">
        <v>1598</v>
      </c>
      <c r="F7513" t="s">
        <v>1603</v>
      </c>
      <c r="G7513" t="s">
        <v>1605</v>
      </c>
      <c r="H7513" t="s">
        <v>1607</v>
      </c>
      <c r="I7513" s="10">
        <v>2.2274263999999998E-2</v>
      </c>
      <c r="J7513">
        <v>9.6</v>
      </c>
      <c r="K7513">
        <v>9.6</v>
      </c>
      <c r="L7513" s="3">
        <v>101.699</v>
      </c>
      <c r="M7513">
        <v>4</v>
      </c>
      <c r="N7513">
        <f>+$Q$876-Tabla13[[#This Row],[Outlet Establishment Year]]</f>
        <v>7</v>
      </c>
      <c r="O7513">
        <f>+Tabla13[[#This Row],[Sales]]/Tabla13[[#This Row],[Antigüedad]]</f>
        <v>14.528428571428572</v>
      </c>
      <c r="P7513" s="4">
        <f>+Tabla13[[#This Row],[Sales]]/Tabla13[[#This Row],[Item Weight corregido]]</f>
        <v>10.593645833333333</v>
      </c>
    </row>
    <row r="7514" spans="1:16" x14ac:dyDescent="0.3">
      <c r="A7514" t="s">
        <v>12</v>
      </c>
      <c r="B7514" t="s">
        <v>446</v>
      </c>
      <c r="C7514" t="s">
        <v>1582</v>
      </c>
      <c r="D7514">
        <v>2017</v>
      </c>
      <c r="E7514" t="s">
        <v>1598</v>
      </c>
      <c r="F7514" t="s">
        <v>1603</v>
      </c>
      <c r="G7514" t="s">
        <v>1605</v>
      </c>
      <c r="H7514" t="s">
        <v>1607</v>
      </c>
      <c r="I7514" s="10">
        <v>0.14251127199999999</v>
      </c>
      <c r="J7514">
        <v>10.5</v>
      </c>
      <c r="K7514">
        <v>10.5</v>
      </c>
      <c r="L7514" s="3">
        <v>158.7578</v>
      </c>
      <c r="M7514">
        <v>4</v>
      </c>
      <c r="N7514">
        <f>+$Q$876-Tabla13[[#This Row],[Outlet Establishment Year]]</f>
        <v>7</v>
      </c>
      <c r="O7514">
        <f>+Tabla13[[#This Row],[Sales]]/Tabla13[[#This Row],[Antigüedad]]</f>
        <v>22.679685714285714</v>
      </c>
      <c r="P7514" s="4">
        <f>+Tabla13[[#This Row],[Sales]]/Tabla13[[#This Row],[Item Weight corregido]]</f>
        <v>15.119790476190477</v>
      </c>
    </row>
    <row r="7515" spans="1:16" x14ac:dyDescent="0.3">
      <c r="A7515" t="s">
        <v>12</v>
      </c>
      <c r="B7515" t="s">
        <v>1013</v>
      </c>
      <c r="C7515" t="s">
        <v>1582</v>
      </c>
      <c r="D7515">
        <v>2017</v>
      </c>
      <c r="E7515" t="s">
        <v>1598</v>
      </c>
      <c r="F7515" t="s">
        <v>1603</v>
      </c>
      <c r="G7515" t="s">
        <v>1605</v>
      </c>
      <c r="H7515" t="s">
        <v>1607</v>
      </c>
      <c r="I7515" s="10">
        <v>6.3851475000000005E-2</v>
      </c>
      <c r="J7515">
        <v>14.5</v>
      </c>
      <c r="K7515">
        <v>14.5</v>
      </c>
      <c r="L7515" s="3">
        <v>260.45940000000002</v>
      </c>
      <c r="M7515">
        <v>4</v>
      </c>
      <c r="N7515">
        <f>+$Q$876-Tabla13[[#This Row],[Outlet Establishment Year]]</f>
        <v>7</v>
      </c>
      <c r="O7515">
        <f>+Tabla13[[#This Row],[Sales]]/Tabla13[[#This Row],[Antigüedad]]</f>
        <v>37.208485714285715</v>
      </c>
      <c r="P7515" s="4">
        <f>+Tabla13[[#This Row],[Sales]]/Tabla13[[#This Row],[Item Weight corregido]]</f>
        <v>17.962717241379313</v>
      </c>
    </row>
    <row r="7516" spans="1:16" x14ac:dyDescent="0.3">
      <c r="A7516" t="s">
        <v>12</v>
      </c>
      <c r="B7516" t="s">
        <v>1477</v>
      </c>
      <c r="C7516" t="s">
        <v>1577</v>
      </c>
      <c r="D7516">
        <v>2017</v>
      </c>
      <c r="E7516" t="s">
        <v>1598</v>
      </c>
      <c r="F7516" t="s">
        <v>1603</v>
      </c>
      <c r="G7516" t="s">
        <v>1605</v>
      </c>
      <c r="H7516" t="s">
        <v>1607</v>
      </c>
      <c r="I7516" s="10">
        <v>0.101812521</v>
      </c>
      <c r="J7516">
        <v>4.6150000000000002</v>
      </c>
      <c r="K7516">
        <v>4.6150000000000002</v>
      </c>
      <c r="L7516" s="3">
        <v>232.23</v>
      </c>
      <c r="M7516">
        <v>4</v>
      </c>
      <c r="N7516">
        <f>+$Q$876-Tabla13[[#This Row],[Outlet Establishment Year]]</f>
        <v>7</v>
      </c>
      <c r="O7516">
        <f>+Tabla13[[#This Row],[Sales]]/Tabla13[[#This Row],[Antigüedad]]</f>
        <v>33.175714285714285</v>
      </c>
      <c r="P7516" s="4">
        <f>+Tabla13[[#This Row],[Sales]]/Tabla13[[#This Row],[Item Weight corregido]]</f>
        <v>50.320693391115924</v>
      </c>
    </row>
    <row r="7517" spans="1:16" x14ac:dyDescent="0.3">
      <c r="A7517" t="s">
        <v>12</v>
      </c>
      <c r="B7517" t="s">
        <v>691</v>
      </c>
      <c r="C7517" t="s">
        <v>1577</v>
      </c>
      <c r="D7517">
        <v>2017</v>
      </c>
      <c r="E7517" t="s">
        <v>1598</v>
      </c>
      <c r="F7517" t="s">
        <v>1603</v>
      </c>
      <c r="G7517" t="s">
        <v>1605</v>
      </c>
      <c r="H7517" t="s">
        <v>1607</v>
      </c>
      <c r="I7517" s="10">
        <v>4.6625940999999997E-2</v>
      </c>
      <c r="J7517">
        <v>6.8250000000000002</v>
      </c>
      <c r="K7517">
        <v>6.8250000000000002</v>
      </c>
      <c r="L7517" s="3">
        <v>154.99979999999999</v>
      </c>
      <c r="M7517">
        <v>4</v>
      </c>
      <c r="N7517">
        <f>+$Q$876-Tabla13[[#This Row],[Outlet Establishment Year]]</f>
        <v>7</v>
      </c>
      <c r="O7517">
        <f>+Tabla13[[#This Row],[Sales]]/Tabla13[[#This Row],[Antigüedad]]</f>
        <v>22.14282857142857</v>
      </c>
      <c r="P7517" s="4">
        <f>+Tabla13[[#This Row],[Sales]]/Tabla13[[#This Row],[Item Weight corregido]]</f>
        <v>22.710593406593404</v>
      </c>
    </row>
    <row r="7518" spans="1:16" x14ac:dyDescent="0.3">
      <c r="A7518" t="s">
        <v>12</v>
      </c>
      <c r="B7518" t="s">
        <v>1141</v>
      </c>
      <c r="C7518" t="s">
        <v>1577</v>
      </c>
      <c r="D7518">
        <v>2017</v>
      </c>
      <c r="E7518" t="s">
        <v>1598</v>
      </c>
      <c r="F7518" t="s">
        <v>1603</v>
      </c>
      <c r="G7518" t="s">
        <v>1605</v>
      </c>
      <c r="H7518" t="s">
        <v>1607</v>
      </c>
      <c r="I7518" s="10">
        <v>5.5216311999999997E-2</v>
      </c>
      <c r="J7518">
        <v>7.81</v>
      </c>
      <c r="K7518">
        <v>7.81</v>
      </c>
      <c r="L7518" s="3">
        <v>125.5046</v>
      </c>
      <c r="M7518">
        <v>4</v>
      </c>
      <c r="N7518">
        <f>+$Q$876-Tabla13[[#This Row],[Outlet Establishment Year]]</f>
        <v>7</v>
      </c>
      <c r="O7518">
        <f>+Tabla13[[#This Row],[Sales]]/Tabla13[[#This Row],[Antigüedad]]</f>
        <v>17.92922857142857</v>
      </c>
      <c r="P7518" s="4">
        <f>+Tabla13[[#This Row],[Sales]]/Tabla13[[#This Row],[Item Weight corregido]]</f>
        <v>16.069731113956465</v>
      </c>
    </row>
    <row r="7519" spans="1:16" x14ac:dyDescent="0.3">
      <c r="A7519" t="s">
        <v>12</v>
      </c>
      <c r="B7519" t="s">
        <v>1312</v>
      </c>
      <c r="C7519" t="s">
        <v>1577</v>
      </c>
      <c r="D7519">
        <v>2017</v>
      </c>
      <c r="E7519" t="s">
        <v>1598</v>
      </c>
      <c r="F7519" t="s">
        <v>1603</v>
      </c>
      <c r="G7519" t="s">
        <v>1605</v>
      </c>
      <c r="H7519" t="s">
        <v>1607</v>
      </c>
      <c r="I7519" s="10">
        <v>8.4749164000000002E-2</v>
      </c>
      <c r="J7519">
        <v>15.3</v>
      </c>
      <c r="K7519">
        <v>15.3</v>
      </c>
      <c r="L7519" s="3">
        <v>215.52180000000001</v>
      </c>
      <c r="M7519">
        <v>4</v>
      </c>
      <c r="N7519">
        <f>+$Q$876-Tabla13[[#This Row],[Outlet Establishment Year]]</f>
        <v>7</v>
      </c>
      <c r="O7519">
        <f>+Tabla13[[#This Row],[Sales]]/Tabla13[[#This Row],[Antigüedad]]</f>
        <v>30.788828571428574</v>
      </c>
      <c r="P7519" s="4">
        <f>+Tabla13[[#This Row],[Sales]]/Tabla13[[#This Row],[Item Weight corregido]]</f>
        <v>14.086392156862745</v>
      </c>
    </row>
    <row r="7520" spans="1:16" x14ac:dyDescent="0.3">
      <c r="A7520" t="s">
        <v>12</v>
      </c>
      <c r="B7520" t="s">
        <v>663</v>
      </c>
      <c r="C7520" t="s">
        <v>1577</v>
      </c>
      <c r="D7520">
        <v>2017</v>
      </c>
      <c r="E7520" t="s">
        <v>1598</v>
      </c>
      <c r="F7520" t="s">
        <v>1603</v>
      </c>
      <c r="G7520" t="s">
        <v>1605</v>
      </c>
      <c r="H7520" t="s">
        <v>1607</v>
      </c>
      <c r="I7520" s="10">
        <v>6.8112874000000004E-2</v>
      </c>
      <c r="J7520">
        <v>16.5</v>
      </c>
      <c r="K7520">
        <v>16.5</v>
      </c>
      <c r="L7520" s="3">
        <v>104.599</v>
      </c>
      <c r="M7520">
        <v>4</v>
      </c>
      <c r="N7520">
        <f>+$Q$876-Tabla13[[#This Row],[Outlet Establishment Year]]</f>
        <v>7</v>
      </c>
      <c r="O7520">
        <f>+Tabla13[[#This Row],[Sales]]/Tabla13[[#This Row],[Antigüedad]]</f>
        <v>14.942714285714287</v>
      </c>
      <c r="P7520" s="4">
        <f>+Tabla13[[#This Row],[Sales]]/Tabla13[[#This Row],[Item Weight corregido]]</f>
        <v>6.3393333333333333</v>
      </c>
    </row>
    <row r="7521" spans="1:16" x14ac:dyDescent="0.3">
      <c r="A7521" t="s">
        <v>12</v>
      </c>
      <c r="B7521" t="s">
        <v>218</v>
      </c>
      <c r="C7521" t="s">
        <v>1577</v>
      </c>
      <c r="D7521">
        <v>2017</v>
      </c>
      <c r="E7521" t="s">
        <v>1598</v>
      </c>
      <c r="F7521" t="s">
        <v>1603</v>
      </c>
      <c r="G7521" t="s">
        <v>1605</v>
      </c>
      <c r="H7521" t="s">
        <v>1607</v>
      </c>
      <c r="I7521" s="10">
        <v>1.2009799999999999E-2</v>
      </c>
      <c r="J7521">
        <v>17.2</v>
      </c>
      <c r="K7521">
        <v>17.2</v>
      </c>
      <c r="L7521" s="3">
        <v>163.11840000000001</v>
      </c>
      <c r="M7521">
        <v>4</v>
      </c>
      <c r="N7521">
        <f>+$Q$876-Tabla13[[#This Row],[Outlet Establishment Year]]</f>
        <v>7</v>
      </c>
      <c r="O7521">
        <f>+Tabla13[[#This Row],[Sales]]/Tabla13[[#This Row],[Antigüedad]]</f>
        <v>23.302628571428574</v>
      </c>
      <c r="P7521" s="4">
        <f>+Tabla13[[#This Row],[Sales]]/Tabla13[[#This Row],[Item Weight corregido]]</f>
        <v>9.4836279069767446</v>
      </c>
    </row>
    <row r="7522" spans="1:16" x14ac:dyDescent="0.3">
      <c r="A7522" t="s">
        <v>12</v>
      </c>
      <c r="B7522" t="s">
        <v>92</v>
      </c>
      <c r="C7522" t="s">
        <v>1577</v>
      </c>
      <c r="D7522">
        <v>2017</v>
      </c>
      <c r="E7522" t="s">
        <v>1598</v>
      </c>
      <c r="F7522" t="s">
        <v>1603</v>
      </c>
      <c r="G7522" t="s">
        <v>1605</v>
      </c>
      <c r="H7522" t="s">
        <v>1607</v>
      </c>
      <c r="I7522" s="10">
        <v>3.0688557000000002E-2</v>
      </c>
      <c r="J7522">
        <v>19.5</v>
      </c>
      <c r="K7522">
        <v>19.5</v>
      </c>
      <c r="L7522" s="3">
        <v>85.754000000000005</v>
      </c>
      <c r="M7522">
        <v>4</v>
      </c>
      <c r="N7522">
        <f>+$Q$876-Tabla13[[#This Row],[Outlet Establishment Year]]</f>
        <v>7</v>
      </c>
      <c r="O7522">
        <f>+Tabla13[[#This Row],[Sales]]/Tabla13[[#This Row],[Antigüedad]]</f>
        <v>12.25057142857143</v>
      </c>
      <c r="P7522" s="4">
        <f>+Tabla13[[#This Row],[Sales]]/Tabla13[[#This Row],[Item Weight corregido]]</f>
        <v>4.3976410256410263</v>
      </c>
    </row>
    <row r="7523" spans="1:16" x14ac:dyDescent="0.3">
      <c r="A7523" t="s">
        <v>12</v>
      </c>
      <c r="B7523" t="s">
        <v>1324</v>
      </c>
      <c r="C7523" t="s">
        <v>1577</v>
      </c>
      <c r="D7523">
        <v>2017</v>
      </c>
      <c r="E7523" t="s">
        <v>1598</v>
      </c>
      <c r="F7523" t="s">
        <v>1603</v>
      </c>
      <c r="G7523" t="s">
        <v>1605</v>
      </c>
      <c r="H7523" t="s">
        <v>1607</v>
      </c>
      <c r="I7523" s="10">
        <v>1.6202582E-2</v>
      </c>
      <c r="J7523">
        <v>19.7</v>
      </c>
      <c r="K7523">
        <v>19.7</v>
      </c>
      <c r="L7523" s="3">
        <v>188.25559999999999</v>
      </c>
      <c r="M7523">
        <v>4</v>
      </c>
      <c r="N7523">
        <f>+$Q$876-Tabla13[[#This Row],[Outlet Establishment Year]]</f>
        <v>7</v>
      </c>
      <c r="O7523">
        <f>+Tabla13[[#This Row],[Sales]]/Tabla13[[#This Row],[Antigüedad]]</f>
        <v>26.89365714285714</v>
      </c>
      <c r="P7523" s="4">
        <f>+Tabla13[[#This Row],[Sales]]/Tabla13[[#This Row],[Item Weight corregido]]</f>
        <v>9.5561218274111663</v>
      </c>
    </row>
    <row r="7524" spans="1:16" x14ac:dyDescent="0.3">
      <c r="A7524" t="s">
        <v>12</v>
      </c>
      <c r="B7524" t="s">
        <v>1365</v>
      </c>
      <c r="C7524" t="s">
        <v>1585</v>
      </c>
      <c r="D7524">
        <v>2017</v>
      </c>
      <c r="E7524" t="s">
        <v>1598</v>
      </c>
      <c r="F7524" t="s">
        <v>1603</v>
      </c>
      <c r="G7524" t="s">
        <v>1605</v>
      </c>
      <c r="H7524" t="s">
        <v>1607</v>
      </c>
      <c r="I7524" s="10">
        <v>3.8204310999999998E-2</v>
      </c>
      <c r="J7524">
        <v>8.3000000000000007</v>
      </c>
      <c r="K7524">
        <v>8.3000000000000007</v>
      </c>
      <c r="L7524" s="3">
        <v>87.719800000000006</v>
      </c>
      <c r="M7524">
        <v>4</v>
      </c>
      <c r="N7524">
        <f>+$Q$876-Tabla13[[#This Row],[Outlet Establishment Year]]</f>
        <v>7</v>
      </c>
      <c r="O7524">
        <f>+Tabla13[[#This Row],[Sales]]/Tabla13[[#This Row],[Antigüedad]]</f>
        <v>12.531400000000001</v>
      </c>
      <c r="P7524" s="4">
        <f>+Tabla13[[#This Row],[Sales]]/Tabla13[[#This Row],[Item Weight corregido]]</f>
        <v>10.568650602409638</v>
      </c>
    </row>
    <row r="7525" spans="1:16" x14ac:dyDescent="0.3">
      <c r="A7525" t="s">
        <v>12</v>
      </c>
      <c r="B7525" t="s">
        <v>780</v>
      </c>
      <c r="C7525" t="s">
        <v>1585</v>
      </c>
      <c r="D7525">
        <v>2017</v>
      </c>
      <c r="E7525" t="s">
        <v>1598</v>
      </c>
      <c r="F7525" t="s">
        <v>1603</v>
      </c>
      <c r="G7525" t="s">
        <v>1605</v>
      </c>
      <c r="H7525" t="s">
        <v>1607</v>
      </c>
      <c r="I7525" s="10">
        <v>7.1832909E-2</v>
      </c>
      <c r="J7525">
        <v>8.5749999999999993</v>
      </c>
      <c r="K7525">
        <v>8.5749999999999993</v>
      </c>
      <c r="L7525" s="3">
        <v>194.17939999999999</v>
      </c>
      <c r="M7525">
        <v>4</v>
      </c>
      <c r="N7525">
        <f>+$Q$876-Tabla13[[#This Row],[Outlet Establishment Year]]</f>
        <v>7</v>
      </c>
      <c r="O7525">
        <f>+Tabla13[[#This Row],[Sales]]/Tabla13[[#This Row],[Antigüedad]]</f>
        <v>27.739914285714285</v>
      </c>
      <c r="P7525" s="4">
        <f>+Tabla13[[#This Row],[Sales]]/Tabla13[[#This Row],[Item Weight corregido]]</f>
        <v>22.644827988338193</v>
      </c>
    </row>
    <row r="7526" spans="1:16" x14ac:dyDescent="0.3">
      <c r="A7526" t="s">
        <v>12</v>
      </c>
      <c r="B7526" t="s">
        <v>1466</v>
      </c>
      <c r="C7526" t="s">
        <v>1585</v>
      </c>
      <c r="D7526">
        <v>2017</v>
      </c>
      <c r="E7526" t="s">
        <v>1598</v>
      </c>
      <c r="F7526" t="s">
        <v>1603</v>
      </c>
      <c r="G7526" t="s">
        <v>1605</v>
      </c>
      <c r="H7526" t="s">
        <v>1607</v>
      </c>
      <c r="I7526" s="10">
        <v>8.7629354000000007E-2</v>
      </c>
      <c r="J7526">
        <v>8.9450000000000003</v>
      </c>
      <c r="K7526">
        <v>8.9450000000000003</v>
      </c>
      <c r="L7526" s="3">
        <v>263.49099999999999</v>
      </c>
      <c r="M7526">
        <v>4</v>
      </c>
      <c r="N7526">
        <f>+$Q$876-Tabla13[[#This Row],[Outlet Establishment Year]]</f>
        <v>7</v>
      </c>
      <c r="O7526">
        <f>+Tabla13[[#This Row],[Sales]]/Tabla13[[#This Row],[Antigüedad]]</f>
        <v>37.641571428571424</v>
      </c>
      <c r="P7526" s="4">
        <f>+Tabla13[[#This Row],[Sales]]/Tabla13[[#This Row],[Item Weight corregido]]</f>
        <v>29.456791503633312</v>
      </c>
    </row>
    <row r="7527" spans="1:16" x14ac:dyDescent="0.3">
      <c r="A7527" t="s">
        <v>12</v>
      </c>
      <c r="B7527" t="s">
        <v>698</v>
      </c>
      <c r="C7527" t="s">
        <v>1585</v>
      </c>
      <c r="D7527">
        <v>2017</v>
      </c>
      <c r="E7527" t="s">
        <v>1598</v>
      </c>
      <c r="F7527" t="s">
        <v>1603</v>
      </c>
      <c r="G7527" t="s">
        <v>1605</v>
      </c>
      <c r="H7527" t="s">
        <v>1607</v>
      </c>
      <c r="I7527" s="10">
        <v>9.6200420000000005E-3</v>
      </c>
      <c r="J7527">
        <v>10.895</v>
      </c>
      <c r="K7527">
        <v>10.895</v>
      </c>
      <c r="L7527" s="3">
        <v>121.673</v>
      </c>
      <c r="M7527">
        <v>4</v>
      </c>
      <c r="N7527">
        <f>+$Q$876-Tabla13[[#This Row],[Outlet Establishment Year]]</f>
        <v>7</v>
      </c>
      <c r="O7527">
        <f>+Tabla13[[#This Row],[Sales]]/Tabla13[[#This Row],[Antigüedad]]</f>
        <v>17.381857142857143</v>
      </c>
      <c r="P7527" s="4">
        <f>+Tabla13[[#This Row],[Sales]]/Tabla13[[#This Row],[Item Weight corregido]]</f>
        <v>11.167783386874714</v>
      </c>
    </row>
    <row r="7528" spans="1:16" x14ac:dyDescent="0.3">
      <c r="A7528" t="s">
        <v>12</v>
      </c>
      <c r="B7528" t="s">
        <v>219</v>
      </c>
      <c r="C7528" t="s">
        <v>1585</v>
      </c>
      <c r="D7528">
        <v>2017</v>
      </c>
      <c r="E7528" t="s">
        <v>1598</v>
      </c>
      <c r="F7528" t="s">
        <v>1603</v>
      </c>
      <c r="G7528" t="s">
        <v>1605</v>
      </c>
      <c r="H7528" t="s">
        <v>1607</v>
      </c>
      <c r="I7528" s="10">
        <v>6.3214350000000002E-2</v>
      </c>
      <c r="J7528">
        <v>11.35</v>
      </c>
      <c r="K7528">
        <v>11.35</v>
      </c>
      <c r="L7528" s="3">
        <v>88.385599999999997</v>
      </c>
      <c r="M7528">
        <v>4</v>
      </c>
      <c r="N7528">
        <f>+$Q$876-Tabla13[[#This Row],[Outlet Establishment Year]]</f>
        <v>7</v>
      </c>
      <c r="O7528">
        <f>+Tabla13[[#This Row],[Sales]]/Tabla13[[#This Row],[Antigüedad]]</f>
        <v>12.626514285714284</v>
      </c>
      <c r="P7528" s="4">
        <f>+Tabla13[[#This Row],[Sales]]/Tabla13[[#This Row],[Item Weight corregido]]</f>
        <v>7.7872775330396475</v>
      </c>
    </row>
    <row r="7529" spans="1:16" x14ac:dyDescent="0.3">
      <c r="A7529" t="s">
        <v>12</v>
      </c>
      <c r="B7529" t="s">
        <v>520</v>
      </c>
      <c r="C7529" t="s">
        <v>1585</v>
      </c>
      <c r="D7529">
        <v>2017</v>
      </c>
      <c r="E7529" t="s">
        <v>1598</v>
      </c>
      <c r="F7529" t="s">
        <v>1603</v>
      </c>
      <c r="G7529" t="s">
        <v>1605</v>
      </c>
      <c r="H7529" t="s">
        <v>1607</v>
      </c>
      <c r="I7529" s="10">
        <v>0.107036943</v>
      </c>
      <c r="J7529">
        <v>11.8</v>
      </c>
      <c r="K7529">
        <v>11.8</v>
      </c>
      <c r="L7529" s="3">
        <v>220.37719999999999</v>
      </c>
      <c r="M7529">
        <v>4</v>
      </c>
      <c r="N7529">
        <f>+$Q$876-Tabla13[[#This Row],[Outlet Establishment Year]]</f>
        <v>7</v>
      </c>
      <c r="O7529">
        <f>+Tabla13[[#This Row],[Sales]]/Tabla13[[#This Row],[Antigüedad]]</f>
        <v>31.48245714285714</v>
      </c>
      <c r="P7529" s="4">
        <f>+Tabla13[[#This Row],[Sales]]/Tabla13[[#This Row],[Item Weight corregido]]</f>
        <v>18.676033898305082</v>
      </c>
    </row>
    <row r="7530" spans="1:16" x14ac:dyDescent="0.3">
      <c r="A7530" t="s">
        <v>12</v>
      </c>
      <c r="B7530" t="s">
        <v>39</v>
      </c>
      <c r="C7530" t="s">
        <v>1585</v>
      </c>
      <c r="D7530">
        <v>2017</v>
      </c>
      <c r="E7530" t="s">
        <v>1598</v>
      </c>
      <c r="F7530" t="s">
        <v>1603</v>
      </c>
      <c r="G7530" t="s">
        <v>1605</v>
      </c>
      <c r="H7530" t="s">
        <v>1607</v>
      </c>
      <c r="I7530" s="10">
        <v>6.5051585999999995E-2</v>
      </c>
      <c r="J7530">
        <v>16</v>
      </c>
      <c r="K7530">
        <v>16</v>
      </c>
      <c r="L7530" s="3">
        <v>76.198599999999999</v>
      </c>
      <c r="M7530">
        <v>4</v>
      </c>
      <c r="N7530">
        <f>+$Q$876-Tabla13[[#This Row],[Outlet Establishment Year]]</f>
        <v>7</v>
      </c>
      <c r="O7530">
        <f>+Tabla13[[#This Row],[Sales]]/Tabla13[[#This Row],[Antigüedad]]</f>
        <v>10.885514285714285</v>
      </c>
      <c r="P7530" s="4">
        <f>+Tabla13[[#This Row],[Sales]]/Tabla13[[#This Row],[Item Weight corregido]]</f>
        <v>4.7624124999999999</v>
      </c>
    </row>
    <row r="7531" spans="1:16" x14ac:dyDescent="0.3">
      <c r="A7531" t="s">
        <v>12</v>
      </c>
      <c r="B7531" t="s">
        <v>1326</v>
      </c>
      <c r="C7531" t="s">
        <v>1585</v>
      </c>
      <c r="D7531">
        <v>2017</v>
      </c>
      <c r="E7531" t="s">
        <v>1598</v>
      </c>
      <c r="F7531" t="s">
        <v>1603</v>
      </c>
      <c r="G7531" t="s">
        <v>1605</v>
      </c>
      <c r="H7531" t="s">
        <v>1607</v>
      </c>
      <c r="I7531" s="10">
        <v>6.3319378999999995E-2</v>
      </c>
      <c r="J7531">
        <v>16.100000000000001</v>
      </c>
      <c r="K7531">
        <v>16.100000000000001</v>
      </c>
      <c r="L7531" s="3">
        <v>180.93180000000001</v>
      </c>
      <c r="M7531">
        <v>4</v>
      </c>
      <c r="N7531">
        <f>+$Q$876-Tabla13[[#This Row],[Outlet Establishment Year]]</f>
        <v>7</v>
      </c>
      <c r="O7531">
        <f>+Tabla13[[#This Row],[Sales]]/Tabla13[[#This Row],[Antigüedad]]</f>
        <v>25.8474</v>
      </c>
      <c r="P7531" s="4">
        <f>+Tabla13[[#This Row],[Sales]]/Tabla13[[#This Row],[Item Weight corregido]]</f>
        <v>11.238</v>
      </c>
    </row>
    <row r="7532" spans="1:16" x14ac:dyDescent="0.3">
      <c r="A7532" t="s">
        <v>12</v>
      </c>
      <c r="B7532" t="s">
        <v>1210</v>
      </c>
      <c r="C7532" t="s">
        <v>1585</v>
      </c>
      <c r="D7532">
        <v>2017</v>
      </c>
      <c r="E7532" t="s">
        <v>1598</v>
      </c>
      <c r="F7532" t="s">
        <v>1603</v>
      </c>
      <c r="G7532" t="s">
        <v>1605</v>
      </c>
      <c r="H7532" t="s">
        <v>1607</v>
      </c>
      <c r="I7532" s="10">
        <v>4.2610897000000002E-2</v>
      </c>
      <c r="J7532">
        <v>16.7</v>
      </c>
      <c r="K7532">
        <v>16.7</v>
      </c>
      <c r="L7532" s="3">
        <v>117.2782</v>
      </c>
      <c r="M7532">
        <v>4</v>
      </c>
      <c r="N7532">
        <f>+$Q$876-Tabla13[[#This Row],[Outlet Establishment Year]]</f>
        <v>7</v>
      </c>
      <c r="O7532">
        <f>+Tabla13[[#This Row],[Sales]]/Tabla13[[#This Row],[Antigüedad]]</f>
        <v>16.75402857142857</v>
      </c>
      <c r="P7532" s="4">
        <f>+Tabla13[[#This Row],[Sales]]/Tabla13[[#This Row],[Item Weight corregido]]</f>
        <v>7.0226467065868263</v>
      </c>
    </row>
    <row r="7533" spans="1:16" x14ac:dyDescent="0.3">
      <c r="A7533" t="s">
        <v>12</v>
      </c>
      <c r="B7533" t="s">
        <v>363</v>
      </c>
      <c r="C7533" t="s">
        <v>1585</v>
      </c>
      <c r="D7533">
        <v>2017</v>
      </c>
      <c r="E7533" t="s">
        <v>1598</v>
      </c>
      <c r="F7533" t="s">
        <v>1603</v>
      </c>
      <c r="G7533" t="s">
        <v>1605</v>
      </c>
      <c r="H7533" t="s">
        <v>1607</v>
      </c>
      <c r="I7533" s="10">
        <v>0.183260221</v>
      </c>
      <c r="J7533">
        <v>18.25</v>
      </c>
      <c r="K7533">
        <v>18.25</v>
      </c>
      <c r="L7533" s="3">
        <v>108.557</v>
      </c>
      <c r="M7533">
        <v>4</v>
      </c>
      <c r="N7533">
        <f>+$Q$876-Tabla13[[#This Row],[Outlet Establishment Year]]</f>
        <v>7</v>
      </c>
      <c r="O7533">
        <f>+Tabla13[[#This Row],[Sales]]/Tabla13[[#This Row],[Antigüedad]]</f>
        <v>15.508142857142857</v>
      </c>
      <c r="P7533" s="4">
        <f>+Tabla13[[#This Row],[Sales]]/Tabla13[[#This Row],[Item Weight corregido]]</f>
        <v>5.9483287671232876</v>
      </c>
    </row>
    <row r="7534" spans="1:16" x14ac:dyDescent="0.3">
      <c r="A7534" t="s">
        <v>12</v>
      </c>
      <c r="B7534" t="s">
        <v>944</v>
      </c>
      <c r="C7534" t="s">
        <v>1585</v>
      </c>
      <c r="D7534">
        <v>2017</v>
      </c>
      <c r="E7534" t="s">
        <v>1598</v>
      </c>
      <c r="F7534" t="s">
        <v>1603</v>
      </c>
      <c r="G7534" t="s">
        <v>1605</v>
      </c>
      <c r="H7534" t="s">
        <v>1607</v>
      </c>
      <c r="I7534" s="10">
        <v>2.2507876999999999E-2</v>
      </c>
      <c r="J7534">
        <v>20.25</v>
      </c>
      <c r="K7534">
        <v>20.25</v>
      </c>
      <c r="L7534" s="3">
        <v>248.10919999999999</v>
      </c>
      <c r="M7534">
        <v>4</v>
      </c>
      <c r="N7534">
        <f>+$Q$876-Tabla13[[#This Row],[Outlet Establishment Year]]</f>
        <v>7</v>
      </c>
      <c r="O7534">
        <f>+Tabla13[[#This Row],[Sales]]/Tabla13[[#This Row],[Antigüedad]]</f>
        <v>35.44417142857143</v>
      </c>
      <c r="P7534" s="4">
        <f>+Tabla13[[#This Row],[Sales]]/Tabla13[[#This Row],[Item Weight corregido]]</f>
        <v>12.252306172839505</v>
      </c>
    </row>
    <row r="7535" spans="1:16" x14ac:dyDescent="0.3">
      <c r="A7535" t="s">
        <v>12</v>
      </c>
      <c r="B7535" t="s">
        <v>94</v>
      </c>
      <c r="C7535" t="s">
        <v>1585</v>
      </c>
      <c r="D7535">
        <v>2017</v>
      </c>
      <c r="E7535" t="s">
        <v>1598</v>
      </c>
      <c r="F7535" t="s">
        <v>1603</v>
      </c>
      <c r="G7535" t="s">
        <v>1605</v>
      </c>
      <c r="H7535" t="s">
        <v>1607</v>
      </c>
      <c r="I7535" s="10">
        <v>7.6146050000000007E-2</v>
      </c>
      <c r="J7535">
        <v>20.25</v>
      </c>
      <c r="K7535">
        <v>20.25</v>
      </c>
      <c r="L7535" s="3">
        <v>197.07939999999999</v>
      </c>
      <c r="M7535">
        <v>4</v>
      </c>
      <c r="N7535">
        <f>+$Q$876-Tabla13[[#This Row],[Outlet Establishment Year]]</f>
        <v>7</v>
      </c>
      <c r="O7535">
        <f>+Tabla13[[#This Row],[Sales]]/Tabla13[[#This Row],[Antigüedad]]</f>
        <v>28.154199999999999</v>
      </c>
      <c r="P7535" s="4">
        <f>+Tabla13[[#This Row],[Sales]]/Tabla13[[#This Row],[Item Weight corregido]]</f>
        <v>9.7323160493827157</v>
      </c>
    </row>
    <row r="7536" spans="1:16" x14ac:dyDescent="0.3">
      <c r="A7536" t="s">
        <v>12</v>
      </c>
      <c r="B7536" t="s">
        <v>710</v>
      </c>
      <c r="C7536" t="s">
        <v>1585</v>
      </c>
      <c r="D7536">
        <v>2017</v>
      </c>
      <c r="E7536" t="s">
        <v>1598</v>
      </c>
      <c r="F7536" t="s">
        <v>1603</v>
      </c>
      <c r="G7536" t="s">
        <v>1605</v>
      </c>
      <c r="H7536" t="s">
        <v>1607</v>
      </c>
      <c r="I7536" s="10">
        <v>3.0504756000000001E-2</v>
      </c>
      <c r="J7536">
        <v>20.6</v>
      </c>
      <c r="K7536">
        <v>20.6</v>
      </c>
      <c r="L7536" s="3">
        <v>212.62440000000001</v>
      </c>
      <c r="M7536">
        <v>4</v>
      </c>
      <c r="N7536">
        <f>+$Q$876-Tabla13[[#This Row],[Outlet Establishment Year]]</f>
        <v>7</v>
      </c>
      <c r="O7536">
        <f>+Tabla13[[#This Row],[Sales]]/Tabla13[[#This Row],[Antigüedad]]</f>
        <v>30.374914285714286</v>
      </c>
      <c r="P7536" s="4">
        <f>+Tabla13[[#This Row],[Sales]]/Tabla13[[#This Row],[Item Weight corregido]]</f>
        <v>10.32157281553398</v>
      </c>
    </row>
    <row r="7537" spans="1:16" x14ac:dyDescent="0.3">
      <c r="A7537" t="s">
        <v>12</v>
      </c>
      <c r="B7537" t="s">
        <v>933</v>
      </c>
      <c r="C7537" t="s">
        <v>1585</v>
      </c>
      <c r="D7537">
        <v>2017</v>
      </c>
      <c r="E7537" t="s">
        <v>1598</v>
      </c>
      <c r="F7537" t="s">
        <v>1603</v>
      </c>
      <c r="G7537" t="s">
        <v>1605</v>
      </c>
      <c r="H7537" t="s">
        <v>1607</v>
      </c>
      <c r="I7537" s="10">
        <v>4.7482390999999999E-2</v>
      </c>
      <c r="J7537">
        <v>20.7</v>
      </c>
      <c r="K7537">
        <v>20.7</v>
      </c>
      <c r="L7537" s="3">
        <v>215.98759999999999</v>
      </c>
      <c r="M7537">
        <v>4</v>
      </c>
      <c r="N7537">
        <f>+$Q$876-Tabla13[[#This Row],[Outlet Establishment Year]]</f>
        <v>7</v>
      </c>
      <c r="O7537">
        <f>+Tabla13[[#This Row],[Sales]]/Tabla13[[#This Row],[Antigüedad]]</f>
        <v>30.855371428571427</v>
      </c>
      <c r="P7537" s="4">
        <f>+Tabla13[[#This Row],[Sales]]/Tabla13[[#This Row],[Item Weight corregido]]</f>
        <v>10.434183574879226</v>
      </c>
    </row>
    <row r="7538" spans="1:16" x14ac:dyDescent="0.3">
      <c r="A7538" t="s">
        <v>12</v>
      </c>
      <c r="B7538" t="s">
        <v>792</v>
      </c>
      <c r="C7538" t="s">
        <v>1576</v>
      </c>
      <c r="D7538">
        <v>2017</v>
      </c>
      <c r="E7538" t="s">
        <v>1598</v>
      </c>
      <c r="F7538" t="s">
        <v>1603</v>
      </c>
      <c r="G7538" t="s">
        <v>1605</v>
      </c>
      <c r="H7538" t="s">
        <v>1607</v>
      </c>
      <c r="I7538" s="10">
        <v>3.4350672999999998E-2</v>
      </c>
      <c r="J7538">
        <v>4.5549999999999997</v>
      </c>
      <c r="K7538">
        <v>4.5549999999999997</v>
      </c>
      <c r="L7538" s="3">
        <v>112.7544</v>
      </c>
      <c r="M7538">
        <v>4</v>
      </c>
      <c r="N7538">
        <f>+$Q$876-Tabla13[[#This Row],[Outlet Establishment Year]]</f>
        <v>7</v>
      </c>
      <c r="O7538">
        <f>+Tabla13[[#This Row],[Sales]]/Tabla13[[#This Row],[Antigüedad]]</f>
        <v>16.107771428571429</v>
      </c>
      <c r="P7538" s="4">
        <f>+Tabla13[[#This Row],[Sales]]/Tabla13[[#This Row],[Item Weight corregido]]</f>
        <v>24.753984632272232</v>
      </c>
    </row>
    <row r="7539" spans="1:16" x14ac:dyDescent="0.3">
      <c r="A7539" t="s">
        <v>12</v>
      </c>
      <c r="B7539" t="s">
        <v>1409</v>
      </c>
      <c r="C7539" t="s">
        <v>1576</v>
      </c>
      <c r="D7539">
        <v>2017</v>
      </c>
      <c r="E7539" t="s">
        <v>1598</v>
      </c>
      <c r="F7539" t="s">
        <v>1603</v>
      </c>
      <c r="G7539" t="s">
        <v>1605</v>
      </c>
      <c r="H7539" t="s">
        <v>1607</v>
      </c>
      <c r="I7539" s="10">
        <v>0.104998144</v>
      </c>
      <c r="J7539">
        <v>5.8449999999999998</v>
      </c>
      <c r="K7539">
        <v>5.8449999999999998</v>
      </c>
      <c r="L7539" s="3">
        <v>213.2218</v>
      </c>
      <c r="M7539">
        <v>4</v>
      </c>
      <c r="N7539">
        <f>+$Q$876-Tabla13[[#This Row],[Outlet Establishment Year]]</f>
        <v>7</v>
      </c>
      <c r="O7539">
        <f>+Tabla13[[#This Row],[Sales]]/Tabla13[[#This Row],[Antigüedad]]</f>
        <v>30.460257142857142</v>
      </c>
      <c r="P7539" s="4">
        <f>+Tabla13[[#This Row],[Sales]]/Tabla13[[#This Row],[Item Weight corregido]]</f>
        <v>36.479349871685201</v>
      </c>
    </row>
    <row r="7540" spans="1:16" x14ac:dyDescent="0.3">
      <c r="A7540" t="s">
        <v>12</v>
      </c>
      <c r="B7540" t="s">
        <v>495</v>
      </c>
      <c r="C7540" t="s">
        <v>1576</v>
      </c>
      <c r="D7540">
        <v>2017</v>
      </c>
      <c r="E7540" t="s">
        <v>1598</v>
      </c>
      <c r="F7540" t="s">
        <v>1603</v>
      </c>
      <c r="G7540" t="s">
        <v>1605</v>
      </c>
      <c r="H7540" t="s">
        <v>1607</v>
      </c>
      <c r="I7540" s="10">
        <v>0.149986868</v>
      </c>
      <c r="J7540">
        <v>7.8250000000000002</v>
      </c>
      <c r="K7540">
        <v>7.8250000000000002</v>
      </c>
      <c r="L7540" s="3">
        <v>158.8288</v>
      </c>
      <c r="M7540">
        <v>4</v>
      </c>
      <c r="N7540">
        <f>+$Q$876-Tabla13[[#This Row],[Outlet Establishment Year]]</f>
        <v>7</v>
      </c>
      <c r="O7540">
        <f>+Tabla13[[#This Row],[Sales]]/Tabla13[[#This Row],[Antigüedad]]</f>
        <v>22.689828571428571</v>
      </c>
      <c r="P7540" s="4">
        <f>+Tabla13[[#This Row],[Sales]]/Tabla13[[#This Row],[Item Weight corregido]]</f>
        <v>20.297610223642174</v>
      </c>
    </row>
    <row r="7541" spans="1:16" x14ac:dyDescent="0.3">
      <c r="A7541" t="s">
        <v>12</v>
      </c>
      <c r="B7541" t="s">
        <v>1211</v>
      </c>
      <c r="C7541" t="s">
        <v>1576</v>
      </c>
      <c r="D7541">
        <v>2017</v>
      </c>
      <c r="E7541" t="s">
        <v>1598</v>
      </c>
      <c r="F7541" t="s">
        <v>1603</v>
      </c>
      <c r="G7541" t="s">
        <v>1605</v>
      </c>
      <c r="H7541" t="s">
        <v>1607</v>
      </c>
      <c r="I7541" s="10">
        <v>0.137618927</v>
      </c>
      <c r="J7541">
        <v>8.8949999999999996</v>
      </c>
      <c r="K7541">
        <v>8.8949999999999996</v>
      </c>
      <c r="L7541" s="3">
        <v>161.52359999999999</v>
      </c>
      <c r="M7541">
        <v>4</v>
      </c>
      <c r="N7541">
        <f>+$Q$876-Tabla13[[#This Row],[Outlet Establishment Year]]</f>
        <v>7</v>
      </c>
      <c r="O7541">
        <f>+Tabla13[[#This Row],[Sales]]/Tabla13[[#This Row],[Antigüedad]]</f>
        <v>23.0748</v>
      </c>
      <c r="P7541" s="4">
        <f>+Tabla13[[#This Row],[Sales]]/Tabla13[[#This Row],[Item Weight corregido]]</f>
        <v>18.158920741989881</v>
      </c>
    </row>
    <row r="7542" spans="1:16" x14ac:dyDescent="0.3">
      <c r="A7542" t="s">
        <v>12</v>
      </c>
      <c r="B7542" t="s">
        <v>1259</v>
      </c>
      <c r="C7542" t="s">
        <v>1576</v>
      </c>
      <c r="D7542">
        <v>2017</v>
      </c>
      <c r="E7542" t="s">
        <v>1598</v>
      </c>
      <c r="F7542" t="s">
        <v>1603</v>
      </c>
      <c r="G7542" t="s">
        <v>1605</v>
      </c>
      <c r="H7542" t="s">
        <v>1607</v>
      </c>
      <c r="I7542" s="10">
        <v>4.1994624000000001E-2</v>
      </c>
      <c r="J7542">
        <v>11.5</v>
      </c>
      <c r="K7542">
        <v>11.5</v>
      </c>
      <c r="L7542" s="3">
        <v>194.78200000000001</v>
      </c>
      <c r="M7542">
        <v>4</v>
      </c>
      <c r="N7542">
        <f>+$Q$876-Tabla13[[#This Row],[Outlet Establishment Year]]</f>
        <v>7</v>
      </c>
      <c r="O7542">
        <f>+Tabla13[[#This Row],[Sales]]/Tabla13[[#This Row],[Antigüedad]]</f>
        <v>27.826000000000001</v>
      </c>
      <c r="P7542" s="4">
        <f>+Tabla13[[#This Row],[Sales]]/Tabla13[[#This Row],[Item Weight corregido]]</f>
        <v>16.937565217391306</v>
      </c>
    </row>
    <row r="7543" spans="1:16" x14ac:dyDescent="0.3">
      <c r="A7543" t="s">
        <v>12</v>
      </c>
      <c r="B7543" t="s">
        <v>1419</v>
      </c>
      <c r="C7543" t="s">
        <v>1576</v>
      </c>
      <c r="D7543">
        <v>2017</v>
      </c>
      <c r="E7543" t="s">
        <v>1598</v>
      </c>
      <c r="F7543" t="s">
        <v>1603</v>
      </c>
      <c r="G7543" t="s">
        <v>1605</v>
      </c>
      <c r="H7543" t="s">
        <v>1607</v>
      </c>
      <c r="I7543" s="10">
        <v>9.8765906000000001E-2</v>
      </c>
      <c r="J7543">
        <v>13.1</v>
      </c>
      <c r="K7543">
        <v>13.1</v>
      </c>
      <c r="L7543" s="3">
        <v>196.3768</v>
      </c>
      <c r="M7543">
        <v>4</v>
      </c>
      <c r="N7543">
        <f>+$Q$876-Tabla13[[#This Row],[Outlet Establishment Year]]</f>
        <v>7</v>
      </c>
      <c r="O7543">
        <f>+Tabla13[[#This Row],[Sales]]/Tabla13[[#This Row],[Antigüedad]]</f>
        <v>28.053828571428571</v>
      </c>
      <c r="P7543" s="4">
        <f>+Tabla13[[#This Row],[Sales]]/Tabla13[[#This Row],[Item Weight corregido]]</f>
        <v>14.990595419847329</v>
      </c>
    </row>
    <row r="7544" spans="1:16" x14ac:dyDescent="0.3">
      <c r="A7544" t="s">
        <v>12</v>
      </c>
      <c r="B7544" t="s">
        <v>1455</v>
      </c>
      <c r="C7544" t="s">
        <v>1576</v>
      </c>
      <c r="D7544">
        <v>2017</v>
      </c>
      <c r="E7544" t="s">
        <v>1598</v>
      </c>
      <c r="F7544" t="s">
        <v>1603</v>
      </c>
      <c r="G7544" t="s">
        <v>1605</v>
      </c>
      <c r="H7544" t="s">
        <v>1607</v>
      </c>
      <c r="I7544" s="10">
        <v>7.2898644999999998E-2</v>
      </c>
      <c r="J7544">
        <v>13.65</v>
      </c>
      <c r="K7544">
        <v>13.65</v>
      </c>
      <c r="L7544" s="3">
        <v>198.14259999999999</v>
      </c>
      <c r="M7544">
        <v>4</v>
      </c>
      <c r="N7544">
        <f>+$Q$876-Tabla13[[#This Row],[Outlet Establishment Year]]</f>
        <v>7</v>
      </c>
      <c r="O7544">
        <f>+Tabla13[[#This Row],[Sales]]/Tabla13[[#This Row],[Antigüedad]]</f>
        <v>28.306085714285711</v>
      </c>
      <c r="P7544" s="4">
        <f>+Tabla13[[#This Row],[Sales]]/Tabla13[[#This Row],[Item Weight corregido]]</f>
        <v>14.515941391941391</v>
      </c>
    </row>
    <row r="7545" spans="1:16" x14ac:dyDescent="0.3">
      <c r="A7545" t="s">
        <v>12</v>
      </c>
      <c r="B7545" t="s">
        <v>407</v>
      </c>
      <c r="C7545" t="s">
        <v>1576</v>
      </c>
      <c r="D7545">
        <v>2017</v>
      </c>
      <c r="E7545" t="s">
        <v>1598</v>
      </c>
      <c r="F7545" t="s">
        <v>1603</v>
      </c>
      <c r="G7545" t="s">
        <v>1605</v>
      </c>
      <c r="H7545" t="s">
        <v>1607</v>
      </c>
      <c r="I7545" s="10">
        <v>8.0625230000000006E-2</v>
      </c>
      <c r="J7545">
        <v>13.65</v>
      </c>
      <c r="K7545">
        <v>13.65</v>
      </c>
      <c r="L7545" s="3">
        <v>259.6936</v>
      </c>
      <c r="M7545">
        <v>4</v>
      </c>
      <c r="N7545">
        <f>+$Q$876-Tabla13[[#This Row],[Outlet Establishment Year]]</f>
        <v>7</v>
      </c>
      <c r="O7545">
        <f>+Tabla13[[#This Row],[Sales]]/Tabla13[[#This Row],[Antigüedad]]</f>
        <v>37.099085714285714</v>
      </c>
      <c r="P7545" s="4">
        <f>+Tabla13[[#This Row],[Sales]]/Tabla13[[#This Row],[Item Weight corregido]]</f>
        <v>19.025172161172161</v>
      </c>
    </row>
    <row r="7546" spans="1:16" x14ac:dyDescent="0.3">
      <c r="A7546" t="s">
        <v>12</v>
      </c>
      <c r="B7546" t="s">
        <v>17</v>
      </c>
      <c r="C7546" t="s">
        <v>1576</v>
      </c>
      <c r="D7546">
        <v>2017</v>
      </c>
      <c r="E7546" t="s">
        <v>1598</v>
      </c>
      <c r="F7546" t="s">
        <v>1603</v>
      </c>
      <c r="G7546" t="s">
        <v>1605</v>
      </c>
      <c r="H7546" t="s">
        <v>1607</v>
      </c>
      <c r="I7546" s="10">
        <v>2.5891588E-2</v>
      </c>
      <c r="J7546">
        <v>13.85</v>
      </c>
      <c r="K7546">
        <v>13.85</v>
      </c>
      <c r="L7546" s="3">
        <v>165.12100000000001</v>
      </c>
      <c r="M7546">
        <v>4</v>
      </c>
      <c r="N7546">
        <f>+$Q$876-Tabla13[[#This Row],[Outlet Establishment Year]]</f>
        <v>7</v>
      </c>
      <c r="O7546">
        <f>+Tabla13[[#This Row],[Sales]]/Tabla13[[#This Row],[Antigüedad]]</f>
        <v>23.588714285714286</v>
      </c>
      <c r="P7546" s="4">
        <f>+Tabla13[[#This Row],[Sales]]/Tabla13[[#This Row],[Item Weight corregido]]</f>
        <v>11.922093862815885</v>
      </c>
    </row>
    <row r="7547" spans="1:16" x14ac:dyDescent="0.3">
      <c r="A7547" t="s">
        <v>12</v>
      </c>
      <c r="B7547" t="s">
        <v>801</v>
      </c>
      <c r="C7547" t="s">
        <v>1576</v>
      </c>
      <c r="D7547">
        <v>2017</v>
      </c>
      <c r="E7547" t="s">
        <v>1598</v>
      </c>
      <c r="F7547" t="s">
        <v>1603</v>
      </c>
      <c r="G7547" t="s">
        <v>1605</v>
      </c>
      <c r="H7547" t="s">
        <v>1607</v>
      </c>
      <c r="I7547" s="10">
        <v>0.105125569</v>
      </c>
      <c r="J7547">
        <v>14</v>
      </c>
      <c r="K7547">
        <v>14</v>
      </c>
      <c r="L7547" s="3">
        <v>143.28120000000001</v>
      </c>
      <c r="M7547">
        <v>4</v>
      </c>
      <c r="N7547">
        <f>+$Q$876-Tabla13[[#This Row],[Outlet Establishment Year]]</f>
        <v>7</v>
      </c>
      <c r="O7547">
        <f>+Tabla13[[#This Row],[Sales]]/Tabla13[[#This Row],[Antigüedad]]</f>
        <v>20.46874285714286</v>
      </c>
      <c r="P7547" s="4">
        <f>+Tabla13[[#This Row],[Sales]]/Tabla13[[#This Row],[Item Weight corregido]]</f>
        <v>10.23437142857143</v>
      </c>
    </row>
    <row r="7548" spans="1:16" x14ac:dyDescent="0.3">
      <c r="A7548" t="s">
        <v>12</v>
      </c>
      <c r="B7548" t="s">
        <v>1499</v>
      </c>
      <c r="C7548" t="s">
        <v>1576</v>
      </c>
      <c r="D7548">
        <v>2017</v>
      </c>
      <c r="E7548" t="s">
        <v>1598</v>
      </c>
      <c r="F7548" t="s">
        <v>1603</v>
      </c>
      <c r="G7548" t="s">
        <v>1605</v>
      </c>
      <c r="H7548" t="s">
        <v>1607</v>
      </c>
      <c r="I7548" s="10">
        <v>0.11001019099999999</v>
      </c>
      <c r="J7548">
        <v>15.85</v>
      </c>
      <c r="K7548">
        <v>15.85</v>
      </c>
      <c r="L7548" s="3">
        <v>38.8506</v>
      </c>
      <c r="M7548">
        <v>4</v>
      </c>
      <c r="N7548">
        <f>+$Q$876-Tabla13[[#This Row],[Outlet Establishment Year]]</f>
        <v>7</v>
      </c>
      <c r="O7548">
        <f>+Tabla13[[#This Row],[Sales]]/Tabla13[[#This Row],[Antigüedad]]</f>
        <v>5.5500857142857143</v>
      </c>
      <c r="P7548" s="4">
        <f>+Tabla13[[#This Row],[Sales]]/Tabla13[[#This Row],[Item Weight corregido]]</f>
        <v>2.4511419558359622</v>
      </c>
    </row>
    <row r="7549" spans="1:16" x14ac:dyDescent="0.3">
      <c r="A7549" t="s">
        <v>12</v>
      </c>
      <c r="B7549" t="s">
        <v>1402</v>
      </c>
      <c r="C7549" t="s">
        <v>1576</v>
      </c>
      <c r="D7549">
        <v>2017</v>
      </c>
      <c r="E7549" t="s">
        <v>1598</v>
      </c>
      <c r="F7549" t="s">
        <v>1603</v>
      </c>
      <c r="G7549" t="s">
        <v>1605</v>
      </c>
      <c r="H7549" t="s">
        <v>1607</v>
      </c>
      <c r="I7549" s="10">
        <v>4.7792845E-2</v>
      </c>
      <c r="J7549">
        <v>16.100000000000001</v>
      </c>
      <c r="K7549">
        <v>16.100000000000001</v>
      </c>
      <c r="L7549" s="3">
        <v>126.1362</v>
      </c>
      <c r="M7549">
        <v>4</v>
      </c>
      <c r="N7549">
        <f>+$Q$876-Tabla13[[#This Row],[Outlet Establishment Year]]</f>
        <v>7</v>
      </c>
      <c r="O7549">
        <f>+Tabla13[[#This Row],[Sales]]/Tabla13[[#This Row],[Antigüedad]]</f>
        <v>18.019457142857142</v>
      </c>
      <c r="P7549" s="4">
        <f>+Tabla13[[#This Row],[Sales]]/Tabla13[[#This Row],[Item Weight corregido]]</f>
        <v>7.8345465838509307</v>
      </c>
    </row>
    <row r="7550" spans="1:16" x14ac:dyDescent="0.3">
      <c r="A7550" t="s">
        <v>12</v>
      </c>
      <c r="B7550" t="s">
        <v>236</v>
      </c>
      <c r="C7550" t="s">
        <v>1576</v>
      </c>
      <c r="D7550">
        <v>2017</v>
      </c>
      <c r="E7550" t="s">
        <v>1598</v>
      </c>
      <c r="F7550" t="s">
        <v>1603</v>
      </c>
      <c r="G7550" t="s">
        <v>1605</v>
      </c>
      <c r="H7550" t="s">
        <v>1607</v>
      </c>
      <c r="I7550" s="10">
        <v>0.15969819199999999</v>
      </c>
      <c r="J7550">
        <v>16.100000000000001</v>
      </c>
      <c r="K7550">
        <v>16.100000000000001</v>
      </c>
      <c r="L7550" s="3">
        <v>32.055799999999998</v>
      </c>
      <c r="M7550">
        <v>4</v>
      </c>
      <c r="N7550">
        <f>+$Q$876-Tabla13[[#This Row],[Outlet Establishment Year]]</f>
        <v>7</v>
      </c>
      <c r="O7550">
        <f>+Tabla13[[#This Row],[Sales]]/Tabla13[[#This Row],[Antigüedad]]</f>
        <v>4.5793999999999997</v>
      </c>
      <c r="P7550" s="4">
        <f>+Tabla13[[#This Row],[Sales]]/Tabla13[[#This Row],[Item Weight corregido]]</f>
        <v>1.9910434782608692</v>
      </c>
    </row>
    <row r="7551" spans="1:16" x14ac:dyDescent="0.3">
      <c r="A7551" t="s">
        <v>12</v>
      </c>
      <c r="B7551" t="s">
        <v>1500</v>
      </c>
      <c r="C7551" t="s">
        <v>1576</v>
      </c>
      <c r="D7551">
        <v>2017</v>
      </c>
      <c r="E7551" t="s">
        <v>1598</v>
      </c>
      <c r="F7551" t="s">
        <v>1603</v>
      </c>
      <c r="G7551" t="s">
        <v>1605</v>
      </c>
      <c r="H7551" t="s">
        <v>1607</v>
      </c>
      <c r="I7551" s="10">
        <v>9.7294727999999997E-2</v>
      </c>
      <c r="J7551">
        <v>19</v>
      </c>
      <c r="K7551">
        <v>19</v>
      </c>
      <c r="L7551" s="3">
        <v>47.771799999999999</v>
      </c>
      <c r="M7551">
        <v>4</v>
      </c>
      <c r="N7551">
        <f>+$Q$876-Tabla13[[#This Row],[Outlet Establishment Year]]</f>
        <v>7</v>
      </c>
      <c r="O7551">
        <f>+Tabla13[[#This Row],[Sales]]/Tabla13[[#This Row],[Antigüedad]]</f>
        <v>6.8245428571428572</v>
      </c>
      <c r="P7551" s="4">
        <f>+Tabla13[[#This Row],[Sales]]/Tabla13[[#This Row],[Item Weight corregido]]</f>
        <v>2.5143052631578948</v>
      </c>
    </row>
    <row r="7552" spans="1:16" x14ac:dyDescent="0.3">
      <c r="A7552" t="s">
        <v>12</v>
      </c>
      <c r="B7552" t="s">
        <v>1300</v>
      </c>
      <c r="C7552" t="s">
        <v>1574</v>
      </c>
      <c r="D7552">
        <v>2017</v>
      </c>
      <c r="E7552" t="s">
        <v>1598</v>
      </c>
      <c r="F7552" t="s">
        <v>1603</v>
      </c>
      <c r="G7552" t="s">
        <v>1605</v>
      </c>
      <c r="H7552" t="s">
        <v>1607</v>
      </c>
      <c r="I7552" s="10">
        <v>3.8749536000000001E-2</v>
      </c>
      <c r="J7552">
        <v>5.7850000000000001</v>
      </c>
      <c r="K7552">
        <v>5.7850000000000001</v>
      </c>
      <c r="L7552" s="3">
        <v>262.02519999999998</v>
      </c>
      <c r="M7552">
        <v>4</v>
      </c>
      <c r="N7552">
        <f>+$Q$876-Tabla13[[#This Row],[Outlet Establishment Year]]</f>
        <v>7</v>
      </c>
      <c r="O7552">
        <f>+Tabla13[[#This Row],[Sales]]/Tabla13[[#This Row],[Antigüedad]]</f>
        <v>37.432171428571429</v>
      </c>
      <c r="P7552" s="4">
        <f>+Tabla13[[#This Row],[Sales]]/Tabla13[[#This Row],[Item Weight corregido]]</f>
        <v>45.293898012100257</v>
      </c>
    </row>
    <row r="7553" spans="1:16" x14ac:dyDescent="0.3">
      <c r="A7553" t="s">
        <v>12</v>
      </c>
      <c r="B7553" t="s">
        <v>699</v>
      </c>
      <c r="C7553" t="s">
        <v>1574</v>
      </c>
      <c r="D7553">
        <v>2017</v>
      </c>
      <c r="E7553" t="s">
        <v>1598</v>
      </c>
      <c r="F7553" t="s">
        <v>1603</v>
      </c>
      <c r="G7553" t="s">
        <v>1605</v>
      </c>
      <c r="H7553" t="s">
        <v>1607</v>
      </c>
      <c r="I7553" s="10">
        <v>7.7304459000000006E-2</v>
      </c>
      <c r="J7553">
        <v>5.82</v>
      </c>
      <c r="K7553">
        <v>5.82</v>
      </c>
      <c r="L7553" s="3">
        <v>257.63299999999998</v>
      </c>
      <c r="M7553">
        <v>4</v>
      </c>
      <c r="N7553">
        <f>+$Q$876-Tabla13[[#This Row],[Outlet Establishment Year]]</f>
        <v>7</v>
      </c>
      <c r="O7553">
        <f>+Tabla13[[#This Row],[Sales]]/Tabla13[[#This Row],[Antigüedad]]</f>
        <v>36.804714285714283</v>
      </c>
      <c r="P7553" s="4">
        <f>+Tabla13[[#This Row],[Sales]]/Tabla13[[#This Row],[Item Weight corregido]]</f>
        <v>44.266838487972507</v>
      </c>
    </row>
    <row r="7554" spans="1:16" x14ac:dyDescent="0.3">
      <c r="A7554" t="s">
        <v>12</v>
      </c>
      <c r="B7554" t="s">
        <v>975</v>
      </c>
      <c r="C7554" t="s">
        <v>1574</v>
      </c>
      <c r="D7554">
        <v>2017</v>
      </c>
      <c r="E7554" t="s">
        <v>1598</v>
      </c>
      <c r="F7554" t="s">
        <v>1603</v>
      </c>
      <c r="G7554" t="s">
        <v>1605</v>
      </c>
      <c r="H7554" t="s">
        <v>1607</v>
      </c>
      <c r="I7554" s="10">
        <v>3.9836894999999997E-2</v>
      </c>
      <c r="J7554">
        <v>8.3650000000000002</v>
      </c>
      <c r="K7554">
        <v>8.3650000000000002</v>
      </c>
      <c r="L7554" s="3">
        <v>191.61879999999999</v>
      </c>
      <c r="M7554">
        <v>4</v>
      </c>
      <c r="N7554">
        <f>+$Q$876-Tabla13[[#This Row],[Outlet Establishment Year]]</f>
        <v>7</v>
      </c>
      <c r="O7554">
        <f>+Tabla13[[#This Row],[Sales]]/Tabla13[[#This Row],[Antigüedad]]</f>
        <v>27.374114285714285</v>
      </c>
      <c r="P7554" s="4">
        <f>+Tabla13[[#This Row],[Sales]]/Tabla13[[#This Row],[Item Weight corregido]]</f>
        <v>22.907208607292286</v>
      </c>
    </row>
    <row r="7555" spans="1:16" x14ac:dyDescent="0.3">
      <c r="A7555" t="s">
        <v>12</v>
      </c>
      <c r="B7555" t="s">
        <v>802</v>
      </c>
      <c r="C7555" t="s">
        <v>1574</v>
      </c>
      <c r="D7555">
        <v>2017</v>
      </c>
      <c r="E7555" t="s">
        <v>1598</v>
      </c>
      <c r="F7555" t="s">
        <v>1603</v>
      </c>
      <c r="G7555" t="s">
        <v>1605</v>
      </c>
      <c r="H7555" t="s">
        <v>1607</v>
      </c>
      <c r="I7555" s="10">
        <v>6.8925304000000007E-2</v>
      </c>
      <c r="J7555">
        <v>8.9600000000000009</v>
      </c>
      <c r="K7555">
        <v>8.9600000000000009</v>
      </c>
      <c r="L7555" s="3">
        <v>196.9768</v>
      </c>
      <c r="M7555">
        <v>4</v>
      </c>
      <c r="N7555">
        <f>+$Q$876-Tabla13[[#This Row],[Outlet Establishment Year]]</f>
        <v>7</v>
      </c>
      <c r="O7555">
        <f>+Tabla13[[#This Row],[Sales]]/Tabla13[[#This Row],[Antigüedad]]</f>
        <v>28.139542857142857</v>
      </c>
      <c r="P7555" s="4">
        <f>+Tabla13[[#This Row],[Sales]]/Tabla13[[#This Row],[Item Weight corregido]]</f>
        <v>21.984017857142856</v>
      </c>
    </row>
    <row r="7556" spans="1:16" x14ac:dyDescent="0.3">
      <c r="A7556" t="s">
        <v>12</v>
      </c>
      <c r="B7556" t="s">
        <v>398</v>
      </c>
      <c r="C7556" t="s">
        <v>1574</v>
      </c>
      <c r="D7556">
        <v>2017</v>
      </c>
      <c r="E7556" t="s">
        <v>1598</v>
      </c>
      <c r="F7556" t="s">
        <v>1603</v>
      </c>
      <c r="G7556" t="s">
        <v>1605</v>
      </c>
      <c r="H7556" t="s">
        <v>1607</v>
      </c>
      <c r="I7556" s="10">
        <v>5.5294699999999999E-3</v>
      </c>
      <c r="J7556">
        <v>11.35</v>
      </c>
      <c r="K7556">
        <v>11.35</v>
      </c>
      <c r="L7556" s="3">
        <v>169.279</v>
      </c>
      <c r="M7556">
        <v>4</v>
      </c>
      <c r="N7556">
        <f>+$Q$876-Tabla13[[#This Row],[Outlet Establishment Year]]</f>
        <v>7</v>
      </c>
      <c r="O7556">
        <f>+Tabla13[[#This Row],[Sales]]/Tabla13[[#This Row],[Antigüedad]]</f>
        <v>24.182714285714287</v>
      </c>
      <c r="P7556" s="4">
        <f>+Tabla13[[#This Row],[Sales]]/Tabla13[[#This Row],[Item Weight corregido]]</f>
        <v>14.914449339207049</v>
      </c>
    </row>
    <row r="7557" spans="1:16" x14ac:dyDescent="0.3">
      <c r="A7557" t="s">
        <v>12</v>
      </c>
      <c r="B7557" t="s">
        <v>976</v>
      </c>
      <c r="C7557" t="s">
        <v>1574</v>
      </c>
      <c r="D7557">
        <v>2017</v>
      </c>
      <c r="E7557" t="s">
        <v>1598</v>
      </c>
      <c r="F7557" t="s">
        <v>1603</v>
      </c>
      <c r="G7557" t="s">
        <v>1605</v>
      </c>
      <c r="H7557" t="s">
        <v>1607</v>
      </c>
      <c r="I7557" s="10">
        <v>0</v>
      </c>
      <c r="J7557">
        <v>14.5</v>
      </c>
      <c r="K7557">
        <v>14.5</v>
      </c>
      <c r="L7557" s="3">
        <v>169.6448</v>
      </c>
      <c r="M7557">
        <v>4</v>
      </c>
      <c r="N7557">
        <f>+$Q$876-Tabla13[[#This Row],[Outlet Establishment Year]]</f>
        <v>7</v>
      </c>
      <c r="O7557">
        <f>+Tabla13[[#This Row],[Sales]]/Tabla13[[#This Row],[Antigüedad]]</f>
        <v>24.234971428571431</v>
      </c>
      <c r="P7557" s="4">
        <f>+Tabla13[[#This Row],[Sales]]/Tabla13[[#This Row],[Item Weight corregido]]</f>
        <v>11.699641379310345</v>
      </c>
    </row>
    <row r="7558" spans="1:16" x14ac:dyDescent="0.3">
      <c r="A7558" t="s">
        <v>12</v>
      </c>
      <c r="B7558" t="s">
        <v>1020</v>
      </c>
      <c r="C7558" t="s">
        <v>1574</v>
      </c>
      <c r="D7558">
        <v>2017</v>
      </c>
      <c r="E7558" t="s">
        <v>1598</v>
      </c>
      <c r="F7558" t="s">
        <v>1603</v>
      </c>
      <c r="G7558" t="s">
        <v>1605</v>
      </c>
      <c r="H7558" t="s">
        <v>1607</v>
      </c>
      <c r="I7558" s="10">
        <v>0.103758647</v>
      </c>
      <c r="J7558">
        <v>15.2</v>
      </c>
      <c r="K7558">
        <v>15.2</v>
      </c>
      <c r="L7558" s="3">
        <v>177.00540000000001</v>
      </c>
      <c r="M7558">
        <v>4</v>
      </c>
      <c r="N7558">
        <f>+$Q$876-Tabla13[[#This Row],[Outlet Establishment Year]]</f>
        <v>7</v>
      </c>
      <c r="O7558">
        <f>+Tabla13[[#This Row],[Sales]]/Tabla13[[#This Row],[Antigüedad]]</f>
        <v>25.286485714285714</v>
      </c>
      <c r="P7558" s="4">
        <f>+Tabla13[[#This Row],[Sales]]/Tabla13[[#This Row],[Item Weight corregido]]</f>
        <v>11.645092105263158</v>
      </c>
    </row>
    <row r="7559" spans="1:16" x14ac:dyDescent="0.3">
      <c r="A7559" t="s">
        <v>12</v>
      </c>
      <c r="B7559" t="s">
        <v>993</v>
      </c>
      <c r="C7559" t="s">
        <v>1574</v>
      </c>
      <c r="D7559">
        <v>2017</v>
      </c>
      <c r="E7559" t="s">
        <v>1598</v>
      </c>
      <c r="F7559" t="s">
        <v>1603</v>
      </c>
      <c r="G7559" t="s">
        <v>1605</v>
      </c>
      <c r="H7559" t="s">
        <v>1607</v>
      </c>
      <c r="I7559" s="10">
        <v>4.6599684000000002E-2</v>
      </c>
      <c r="J7559">
        <v>17.850000000000001</v>
      </c>
      <c r="K7559">
        <v>17.850000000000001</v>
      </c>
      <c r="L7559" s="3">
        <v>125.1388</v>
      </c>
      <c r="M7559">
        <v>4</v>
      </c>
      <c r="N7559">
        <f>+$Q$876-Tabla13[[#This Row],[Outlet Establishment Year]]</f>
        <v>7</v>
      </c>
      <c r="O7559">
        <f>+Tabla13[[#This Row],[Sales]]/Tabla13[[#This Row],[Antigüedad]]</f>
        <v>17.87697142857143</v>
      </c>
      <c r="P7559" s="4">
        <f>+Tabla13[[#This Row],[Sales]]/Tabla13[[#This Row],[Item Weight corregido]]</f>
        <v>7.0105770308123248</v>
      </c>
    </row>
    <row r="7560" spans="1:16" x14ac:dyDescent="0.3">
      <c r="A7560" t="s">
        <v>12</v>
      </c>
      <c r="B7560" t="s">
        <v>1126</v>
      </c>
      <c r="C7560" t="s">
        <v>1574</v>
      </c>
      <c r="D7560">
        <v>2017</v>
      </c>
      <c r="E7560" t="s">
        <v>1598</v>
      </c>
      <c r="F7560" t="s">
        <v>1603</v>
      </c>
      <c r="G7560" t="s">
        <v>1605</v>
      </c>
      <c r="H7560" t="s">
        <v>1607</v>
      </c>
      <c r="I7560" s="10">
        <v>9.4279004E-2</v>
      </c>
      <c r="J7560">
        <v>18.350000000000001</v>
      </c>
      <c r="K7560">
        <v>18.350000000000001</v>
      </c>
      <c r="L7560" s="3">
        <v>86.388199999999998</v>
      </c>
      <c r="M7560">
        <v>4</v>
      </c>
      <c r="N7560">
        <f>+$Q$876-Tabla13[[#This Row],[Outlet Establishment Year]]</f>
        <v>7</v>
      </c>
      <c r="O7560">
        <f>+Tabla13[[#This Row],[Sales]]/Tabla13[[#This Row],[Antigüedad]]</f>
        <v>12.341171428571428</v>
      </c>
      <c r="P7560" s="4">
        <f>+Tabla13[[#This Row],[Sales]]/Tabla13[[#This Row],[Item Weight corregido]]</f>
        <v>4.7078038147138956</v>
      </c>
    </row>
    <row r="7561" spans="1:16" x14ac:dyDescent="0.3">
      <c r="A7561" t="s">
        <v>12</v>
      </c>
      <c r="B7561" t="s">
        <v>1450</v>
      </c>
      <c r="C7561" t="s">
        <v>1574</v>
      </c>
      <c r="D7561">
        <v>2017</v>
      </c>
      <c r="E7561" t="s">
        <v>1598</v>
      </c>
      <c r="F7561" t="s">
        <v>1603</v>
      </c>
      <c r="G7561" t="s">
        <v>1605</v>
      </c>
      <c r="H7561" t="s">
        <v>1607</v>
      </c>
      <c r="I7561" s="10">
        <v>2.2914477999999999E-2</v>
      </c>
      <c r="J7561">
        <v>19.2</v>
      </c>
      <c r="K7561">
        <v>19.2</v>
      </c>
      <c r="L7561" s="3">
        <v>181.19499999999999</v>
      </c>
      <c r="M7561">
        <v>4</v>
      </c>
      <c r="N7561">
        <f>+$Q$876-Tabla13[[#This Row],[Outlet Establishment Year]]</f>
        <v>7</v>
      </c>
      <c r="O7561">
        <f>+Tabla13[[#This Row],[Sales]]/Tabla13[[#This Row],[Antigüedad]]</f>
        <v>25.884999999999998</v>
      </c>
      <c r="P7561" s="4">
        <f>+Tabla13[[#This Row],[Sales]]/Tabla13[[#This Row],[Item Weight corregido]]</f>
        <v>9.4372395833333336</v>
      </c>
    </row>
    <row r="7562" spans="1:16" x14ac:dyDescent="0.3">
      <c r="A7562" t="s">
        <v>12</v>
      </c>
      <c r="B7562" t="s">
        <v>427</v>
      </c>
      <c r="C7562" t="s">
        <v>1574</v>
      </c>
      <c r="D7562">
        <v>2017</v>
      </c>
      <c r="E7562" t="s">
        <v>1598</v>
      </c>
      <c r="F7562" t="s">
        <v>1603</v>
      </c>
      <c r="G7562" t="s">
        <v>1605</v>
      </c>
      <c r="H7562" t="s">
        <v>1607</v>
      </c>
      <c r="I7562" s="10">
        <v>0.16147441900000001</v>
      </c>
      <c r="J7562">
        <v>21.1</v>
      </c>
      <c r="K7562">
        <v>21.1</v>
      </c>
      <c r="L7562" s="3">
        <v>62.916800000000002</v>
      </c>
      <c r="M7562">
        <v>4</v>
      </c>
      <c r="N7562">
        <f>+$Q$876-Tabla13[[#This Row],[Outlet Establishment Year]]</f>
        <v>7</v>
      </c>
      <c r="O7562">
        <f>+Tabla13[[#This Row],[Sales]]/Tabla13[[#This Row],[Antigüedad]]</f>
        <v>8.9881142857142855</v>
      </c>
      <c r="P7562" s="4">
        <f>+Tabla13[[#This Row],[Sales]]/Tabla13[[#This Row],[Item Weight corregido]]</f>
        <v>2.9818388625592416</v>
      </c>
    </row>
    <row r="7563" spans="1:16" x14ac:dyDescent="0.3">
      <c r="A7563" t="s">
        <v>12</v>
      </c>
      <c r="B7563" t="s">
        <v>573</v>
      </c>
      <c r="C7563" t="s">
        <v>1581</v>
      </c>
      <c r="D7563">
        <v>2017</v>
      </c>
      <c r="E7563" t="s">
        <v>1598</v>
      </c>
      <c r="F7563" t="s">
        <v>1603</v>
      </c>
      <c r="G7563" t="s">
        <v>1605</v>
      </c>
      <c r="H7563" t="s">
        <v>1607</v>
      </c>
      <c r="I7563" s="10">
        <v>3.6903419E-2</v>
      </c>
      <c r="J7563">
        <v>6.69</v>
      </c>
      <c r="K7563">
        <v>6.69</v>
      </c>
      <c r="L7563" s="3">
        <v>175.137</v>
      </c>
      <c r="M7563">
        <v>4</v>
      </c>
      <c r="N7563">
        <f>+$Q$876-Tabla13[[#This Row],[Outlet Establishment Year]]</f>
        <v>7</v>
      </c>
      <c r="O7563">
        <f>+Tabla13[[#This Row],[Sales]]/Tabla13[[#This Row],[Antigüedad]]</f>
        <v>25.019571428571428</v>
      </c>
      <c r="P7563" s="4">
        <f>+Tabla13[[#This Row],[Sales]]/Tabla13[[#This Row],[Item Weight corregido]]</f>
        <v>26.178923766816141</v>
      </c>
    </row>
    <row r="7564" spans="1:16" x14ac:dyDescent="0.3">
      <c r="A7564" t="s">
        <v>12</v>
      </c>
      <c r="B7564" t="s">
        <v>733</v>
      </c>
      <c r="C7564" t="s">
        <v>1581</v>
      </c>
      <c r="D7564">
        <v>2017</v>
      </c>
      <c r="E7564" t="s">
        <v>1598</v>
      </c>
      <c r="F7564" t="s">
        <v>1603</v>
      </c>
      <c r="G7564" t="s">
        <v>1605</v>
      </c>
      <c r="H7564" t="s">
        <v>1607</v>
      </c>
      <c r="I7564" s="10">
        <v>5.7410724000000003E-2</v>
      </c>
      <c r="J7564">
        <v>11.8</v>
      </c>
      <c r="K7564">
        <v>11.8</v>
      </c>
      <c r="L7564" s="3">
        <v>149.53659999999999</v>
      </c>
      <c r="M7564">
        <v>4</v>
      </c>
      <c r="N7564">
        <f>+$Q$876-Tabla13[[#This Row],[Outlet Establishment Year]]</f>
        <v>7</v>
      </c>
      <c r="O7564">
        <f>+Tabla13[[#This Row],[Sales]]/Tabla13[[#This Row],[Antigüedad]]</f>
        <v>21.362371428571429</v>
      </c>
      <c r="P7564" s="4">
        <f>+Tabla13[[#This Row],[Sales]]/Tabla13[[#This Row],[Item Weight corregido]]</f>
        <v>12.672593220338982</v>
      </c>
    </row>
    <row r="7565" spans="1:16" x14ac:dyDescent="0.3">
      <c r="A7565" t="s">
        <v>12</v>
      </c>
      <c r="B7565" t="s">
        <v>835</v>
      </c>
      <c r="C7565" t="s">
        <v>1581</v>
      </c>
      <c r="D7565">
        <v>2017</v>
      </c>
      <c r="E7565" t="s">
        <v>1598</v>
      </c>
      <c r="F7565" t="s">
        <v>1603</v>
      </c>
      <c r="G7565" t="s">
        <v>1605</v>
      </c>
      <c r="H7565" t="s">
        <v>1607</v>
      </c>
      <c r="I7565" s="10">
        <v>2.5921320000000001E-2</v>
      </c>
      <c r="J7565">
        <v>11.8</v>
      </c>
      <c r="K7565">
        <v>11.8</v>
      </c>
      <c r="L7565" s="3">
        <v>101.9674</v>
      </c>
      <c r="M7565">
        <v>4</v>
      </c>
      <c r="N7565">
        <f>+$Q$876-Tabla13[[#This Row],[Outlet Establishment Year]]</f>
        <v>7</v>
      </c>
      <c r="O7565">
        <f>+Tabla13[[#This Row],[Sales]]/Tabla13[[#This Row],[Antigüedad]]</f>
        <v>14.566771428571428</v>
      </c>
      <c r="P7565" s="4">
        <f>+Tabla13[[#This Row],[Sales]]/Tabla13[[#This Row],[Item Weight corregido]]</f>
        <v>8.6413050847457615</v>
      </c>
    </row>
    <row r="7566" spans="1:16" x14ac:dyDescent="0.3">
      <c r="A7566" t="s">
        <v>12</v>
      </c>
      <c r="B7566" t="s">
        <v>239</v>
      </c>
      <c r="C7566" t="s">
        <v>1581</v>
      </c>
      <c r="D7566">
        <v>2017</v>
      </c>
      <c r="E7566" t="s">
        <v>1598</v>
      </c>
      <c r="F7566" t="s">
        <v>1603</v>
      </c>
      <c r="G7566" t="s">
        <v>1605</v>
      </c>
      <c r="H7566" t="s">
        <v>1607</v>
      </c>
      <c r="I7566" s="10">
        <v>3.3754477999999997E-2</v>
      </c>
      <c r="J7566">
        <v>12.35</v>
      </c>
      <c r="K7566">
        <v>12.35</v>
      </c>
      <c r="L7566" s="3">
        <v>199.04259999999999</v>
      </c>
      <c r="M7566">
        <v>4</v>
      </c>
      <c r="N7566">
        <f>+$Q$876-Tabla13[[#This Row],[Outlet Establishment Year]]</f>
        <v>7</v>
      </c>
      <c r="O7566">
        <f>+Tabla13[[#This Row],[Sales]]/Tabla13[[#This Row],[Antigüedad]]</f>
        <v>28.434657142857141</v>
      </c>
      <c r="P7566" s="4">
        <f>+Tabla13[[#This Row],[Sales]]/Tabla13[[#This Row],[Item Weight corregido]]</f>
        <v>16.116809716599189</v>
      </c>
    </row>
    <row r="7567" spans="1:16" x14ac:dyDescent="0.3">
      <c r="A7567" t="s">
        <v>12</v>
      </c>
      <c r="B7567" t="s">
        <v>980</v>
      </c>
      <c r="C7567" t="s">
        <v>1581</v>
      </c>
      <c r="D7567">
        <v>2017</v>
      </c>
      <c r="E7567" t="s">
        <v>1598</v>
      </c>
      <c r="F7567" t="s">
        <v>1603</v>
      </c>
      <c r="G7567" t="s">
        <v>1605</v>
      </c>
      <c r="H7567" t="s">
        <v>1607</v>
      </c>
      <c r="I7567" s="10">
        <v>7.7999503999999997E-2</v>
      </c>
      <c r="J7567">
        <v>15</v>
      </c>
      <c r="K7567">
        <v>15</v>
      </c>
      <c r="L7567" s="3">
        <v>238.0248</v>
      </c>
      <c r="M7567">
        <v>4</v>
      </c>
      <c r="N7567">
        <f>+$Q$876-Tabla13[[#This Row],[Outlet Establishment Year]]</f>
        <v>7</v>
      </c>
      <c r="O7567">
        <f>+Tabla13[[#This Row],[Sales]]/Tabla13[[#This Row],[Antigüedad]]</f>
        <v>34.003542857142854</v>
      </c>
      <c r="P7567" s="4">
        <f>+Tabla13[[#This Row],[Sales]]/Tabla13[[#This Row],[Item Weight corregido]]</f>
        <v>15.868320000000001</v>
      </c>
    </row>
    <row r="7568" spans="1:16" x14ac:dyDescent="0.3">
      <c r="A7568" t="s">
        <v>12</v>
      </c>
      <c r="B7568" t="s">
        <v>1263</v>
      </c>
      <c r="C7568" t="s">
        <v>1581</v>
      </c>
      <c r="D7568">
        <v>2017</v>
      </c>
      <c r="E7568" t="s">
        <v>1598</v>
      </c>
      <c r="F7568" t="s">
        <v>1603</v>
      </c>
      <c r="G7568" t="s">
        <v>1605</v>
      </c>
      <c r="H7568" t="s">
        <v>1607</v>
      </c>
      <c r="I7568" s="10">
        <v>2.0942867E-2</v>
      </c>
      <c r="J7568">
        <v>17.850000000000001</v>
      </c>
      <c r="K7568">
        <v>17.850000000000001</v>
      </c>
      <c r="L7568" s="3">
        <v>260.29360000000003</v>
      </c>
      <c r="M7568">
        <v>4</v>
      </c>
      <c r="N7568">
        <f>+$Q$876-Tabla13[[#This Row],[Outlet Establishment Year]]</f>
        <v>7</v>
      </c>
      <c r="O7568">
        <f>+Tabla13[[#This Row],[Sales]]/Tabla13[[#This Row],[Antigüedad]]</f>
        <v>37.184800000000003</v>
      </c>
      <c r="P7568" s="4">
        <f>+Tabla13[[#This Row],[Sales]]/Tabla13[[#This Row],[Item Weight corregido]]</f>
        <v>14.582274509803922</v>
      </c>
    </row>
    <row r="7569" spans="1:16" x14ac:dyDescent="0.3">
      <c r="A7569" t="s">
        <v>12</v>
      </c>
      <c r="B7569" t="s">
        <v>751</v>
      </c>
      <c r="C7569" t="s">
        <v>1581</v>
      </c>
      <c r="D7569">
        <v>2017</v>
      </c>
      <c r="E7569" t="s">
        <v>1598</v>
      </c>
      <c r="F7569" t="s">
        <v>1603</v>
      </c>
      <c r="G7569" t="s">
        <v>1605</v>
      </c>
      <c r="H7569" t="s">
        <v>1607</v>
      </c>
      <c r="I7569" s="10">
        <v>0.15104488099999999</v>
      </c>
      <c r="J7569">
        <v>20.350000000000001</v>
      </c>
      <c r="K7569">
        <v>20.350000000000001</v>
      </c>
      <c r="L7569" s="3">
        <v>79.227599999999995</v>
      </c>
      <c r="M7569">
        <v>4</v>
      </c>
      <c r="N7569">
        <f>+$Q$876-Tabla13[[#This Row],[Outlet Establishment Year]]</f>
        <v>7</v>
      </c>
      <c r="O7569">
        <f>+Tabla13[[#This Row],[Sales]]/Tabla13[[#This Row],[Antigüedad]]</f>
        <v>11.318228571428572</v>
      </c>
      <c r="P7569" s="4">
        <f>+Tabla13[[#This Row],[Sales]]/Tabla13[[#This Row],[Item Weight corregido]]</f>
        <v>3.8932481572481565</v>
      </c>
    </row>
    <row r="7570" spans="1:16" x14ac:dyDescent="0.3">
      <c r="A7570" t="s">
        <v>12</v>
      </c>
      <c r="B7570" t="s">
        <v>615</v>
      </c>
      <c r="C7570" t="s">
        <v>1580</v>
      </c>
      <c r="D7570">
        <v>2017</v>
      </c>
      <c r="E7570" t="s">
        <v>1598</v>
      </c>
      <c r="F7570" t="s">
        <v>1603</v>
      </c>
      <c r="G7570" t="s">
        <v>1605</v>
      </c>
      <c r="H7570" t="s">
        <v>1607</v>
      </c>
      <c r="I7570" s="10">
        <v>0.129479176</v>
      </c>
      <c r="J7570">
        <v>5.0949999999999998</v>
      </c>
      <c r="K7570">
        <v>5.0949999999999998</v>
      </c>
      <c r="L7570" s="3">
        <v>139.78380000000001</v>
      </c>
      <c r="M7570">
        <v>4</v>
      </c>
      <c r="N7570">
        <f>+$Q$876-Tabla13[[#This Row],[Outlet Establishment Year]]</f>
        <v>7</v>
      </c>
      <c r="O7570">
        <f>+Tabla13[[#This Row],[Sales]]/Tabla13[[#This Row],[Antigüedad]]</f>
        <v>19.969114285714287</v>
      </c>
      <c r="P7570" s="4">
        <f>+Tabla13[[#This Row],[Sales]]/Tabla13[[#This Row],[Item Weight corregido]]</f>
        <v>27.435485770363105</v>
      </c>
    </row>
    <row r="7571" spans="1:16" x14ac:dyDescent="0.3">
      <c r="A7571" t="s">
        <v>12</v>
      </c>
      <c r="B7571" t="s">
        <v>1509</v>
      </c>
      <c r="C7571" t="s">
        <v>1580</v>
      </c>
      <c r="D7571">
        <v>2017</v>
      </c>
      <c r="E7571" t="s">
        <v>1598</v>
      </c>
      <c r="F7571" t="s">
        <v>1603</v>
      </c>
      <c r="G7571" t="s">
        <v>1605</v>
      </c>
      <c r="H7571" t="s">
        <v>1607</v>
      </c>
      <c r="I7571" s="10">
        <v>8.8178053000000006E-2</v>
      </c>
      <c r="J7571">
        <v>8.6549999999999994</v>
      </c>
      <c r="K7571">
        <v>8.6549999999999994</v>
      </c>
      <c r="L7571" s="3">
        <v>122.6756</v>
      </c>
      <c r="M7571">
        <v>4</v>
      </c>
      <c r="N7571">
        <f>+$Q$876-Tabla13[[#This Row],[Outlet Establishment Year]]</f>
        <v>7</v>
      </c>
      <c r="O7571">
        <f>+Tabla13[[#This Row],[Sales]]/Tabla13[[#This Row],[Antigüedad]]</f>
        <v>17.525085714285716</v>
      </c>
      <c r="P7571" s="4">
        <f>+Tabla13[[#This Row],[Sales]]/Tabla13[[#This Row],[Item Weight corregido]]</f>
        <v>14.173957250144426</v>
      </c>
    </row>
    <row r="7572" spans="1:16" x14ac:dyDescent="0.3">
      <c r="A7572" t="s">
        <v>12</v>
      </c>
      <c r="B7572" t="s">
        <v>428</v>
      </c>
      <c r="C7572" t="s">
        <v>1580</v>
      </c>
      <c r="D7572">
        <v>2017</v>
      </c>
      <c r="E7572" t="s">
        <v>1598</v>
      </c>
      <c r="F7572" t="s">
        <v>1603</v>
      </c>
      <c r="G7572" t="s">
        <v>1605</v>
      </c>
      <c r="H7572" t="s">
        <v>1607</v>
      </c>
      <c r="I7572" s="10">
        <v>1.0914988E-2</v>
      </c>
      <c r="J7572">
        <v>9.5</v>
      </c>
      <c r="K7572">
        <v>9.5</v>
      </c>
      <c r="L7572" s="3">
        <v>183.86080000000001</v>
      </c>
      <c r="M7572">
        <v>4</v>
      </c>
      <c r="N7572">
        <f>+$Q$876-Tabla13[[#This Row],[Outlet Establishment Year]]</f>
        <v>7</v>
      </c>
      <c r="O7572">
        <f>+Tabla13[[#This Row],[Sales]]/Tabla13[[#This Row],[Antigüedad]]</f>
        <v>26.265828571428575</v>
      </c>
      <c r="P7572" s="4">
        <f>+Tabla13[[#This Row],[Sales]]/Tabla13[[#This Row],[Item Weight corregido]]</f>
        <v>19.353768421052632</v>
      </c>
    </row>
    <row r="7573" spans="1:16" x14ac:dyDescent="0.3">
      <c r="A7573" t="s">
        <v>12</v>
      </c>
      <c r="B7573" t="s">
        <v>1568</v>
      </c>
      <c r="C7573" t="s">
        <v>1580</v>
      </c>
      <c r="D7573">
        <v>2017</v>
      </c>
      <c r="E7573" t="s">
        <v>1598</v>
      </c>
      <c r="F7573" t="s">
        <v>1603</v>
      </c>
      <c r="G7573" t="s">
        <v>1605</v>
      </c>
      <c r="H7573" t="s">
        <v>1607</v>
      </c>
      <c r="I7573" s="10">
        <v>9.3746135999999994E-2</v>
      </c>
      <c r="J7573">
        <v>10.5</v>
      </c>
      <c r="K7573">
        <v>10.5</v>
      </c>
      <c r="L7573" s="3">
        <v>211.92439999999999</v>
      </c>
      <c r="M7573">
        <v>4</v>
      </c>
      <c r="N7573">
        <f>+$Q$876-Tabla13[[#This Row],[Outlet Establishment Year]]</f>
        <v>7</v>
      </c>
      <c r="O7573">
        <f>+Tabla13[[#This Row],[Sales]]/Tabla13[[#This Row],[Antigüedad]]</f>
        <v>30.274914285714285</v>
      </c>
      <c r="P7573" s="4">
        <f>+Tabla13[[#This Row],[Sales]]/Tabla13[[#This Row],[Item Weight corregido]]</f>
        <v>20.183276190476189</v>
      </c>
    </row>
    <row r="7574" spans="1:16" x14ac:dyDescent="0.3">
      <c r="A7574" t="s">
        <v>12</v>
      </c>
      <c r="B7574" t="s">
        <v>1539</v>
      </c>
      <c r="C7574" t="s">
        <v>1580</v>
      </c>
      <c r="D7574">
        <v>2017</v>
      </c>
      <c r="E7574" t="s">
        <v>1598</v>
      </c>
      <c r="F7574" t="s">
        <v>1603</v>
      </c>
      <c r="G7574" t="s">
        <v>1605</v>
      </c>
      <c r="H7574" t="s">
        <v>1607</v>
      </c>
      <c r="I7574" s="10">
        <v>8.6764795000000006E-2</v>
      </c>
      <c r="J7574">
        <v>10.695</v>
      </c>
      <c r="K7574">
        <v>10.695</v>
      </c>
      <c r="L7574" s="3">
        <v>156.7972</v>
      </c>
      <c r="M7574">
        <v>4</v>
      </c>
      <c r="N7574">
        <f>+$Q$876-Tabla13[[#This Row],[Outlet Establishment Year]]</f>
        <v>7</v>
      </c>
      <c r="O7574">
        <f>+Tabla13[[#This Row],[Sales]]/Tabla13[[#This Row],[Antigüedad]]</f>
        <v>22.3996</v>
      </c>
      <c r="P7574" s="4">
        <f>+Tabla13[[#This Row],[Sales]]/Tabla13[[#This Row],[Item Weight corregido]]</f>
        <v>14.660794763908369</v>
      </c>
    </row>
    <row r="7575" spans="1:16" x14ac:dyDescent="0.3">
      <c r="A7575" t="s">
        <v>12</v>
      </c>
      <c r="B7575" t="s">
        <v>429</v>
      </c>
      <c r="C7575" t="s">
        <v>1580</v>
      </c>
      <c r="D7575">
        <v>2017</v>
      </c>
      <c r="E7575" t="s">
        <v>1598</v>
      </c>
      <c r="F7575" t="s">
        <v>1603</v>
      </c>
      <c r="G7575" t="s">
        <v>1605</v>
      </c>
      <c r="H7575" t="s">
        <v>1607</v>
      </c>
      <c r="I7575" s="10">
        <v>9.7611750000000004E-3</v>
      </c>
      <c r="J7575">
        <v>11.6</v>
      </c>
      <c r="K7575">
        <v>11.6</v>
      </c>
      <c r="L7575" s="3">
        <v>226.94040000000001</v>
      </c>
      <c r="M7575">
        <v>4</v>
      </c>
      <c r="N7575">
        <f>+$Q$876-Tabla13[[#This Row],[Outlet Establishment Year]]</f>
        <v>7</v>
      </c>
      <c r="O7575">
        <f>+Tabla13[[#This Row],[Sales]]/Tabla13[[#This Row],[Antigüedad]]</f>
        <v>32.420057142857146</v>
      </c>
      <c r="P7575" s="4">
        <f>+Tabla13[[#This Row],[Sales]]/Tabla13[[#This Row],[Item Weight corregido]]</f>
        <v>19.563827586206898</v>
      </c>
    </row>
    <row r="7576" spans="1:16" x14ac:dyDescent="0.3">
      <c r="A7576" t="s">
        <v>12</v>
      </c>
      <c r="B7576" t="s">
        <v>693</v>
      </c>
      <c r="C7576" t="s">
        <v>1580</v>
      </c>
      <c r="D7576">
        <v>2017</v>
      </c>
      <c r="E7576" t="s">
        <v>1598</v>
      </c>
      <c r="F7576" t="s">
        <v>1603</v>
      </c>
      <c r="G7576" t="s">
        <v>1605</v>
      </c>
      <c r="H7576" t="s">
        <v>1607</v>
      </c>
      <c r="I7576" s="10">
        <v>0</v>
      </c>
      <c r="J7576">
        <v>13.5</v>
      </c>
      <c r="K7576">
        <v>13.5</v>
      </c>
      <c r="L7576" s="3">
        <v>78.396000000000001</v>
      </c>
      <c r="M7576">
        <v>4</v>
      </c>
      <c r="N7576">
        <f>+$Q$876-Tabla13[[#This Row],[Outlet Establishment Year]]</f>
        <v>7</v>
      </c>
      <c r="O7576">
        <f>+Tabla13[[#This Row],[Sales]]/Tabla13[[#This Row],[Antigüedad]]</f>
        <v>11.199428571428571</v>
      </c>
      <c r="P7576" s="4">
        <f>+Tabla13[[#This Row],[Sales]]/Tabla13[[#This Row],[Item Weight corregido]]</f>
        <v>5.8071111111111113</v>
      </c>
    </row>
    <row r="7577" spans="1:16" x14ac:dyDescent="0.3">
      <c r="A7577" t="s">
        <v>12</v>
      </c>
      <c r="B7577" t="s">
        <v>1354</v>
      </c>
      <c r="C7577" t="s">
        <v>1580</v>
      </c>
      <c r="D7577">
        <v>2017</v>
      </c>
      <c r="E7577" t="s">
        <v>1598</v>
      </c>
      <c r="F7577" t="s">
        <v>1603</v>
      </c>
      <c r="G7577" t="s">
        <v>1605</v>
      </c>
      <c r="H7577" t="s">
        <v>1607</v>
      </c>
      <c r="I7577" s="10">
        <v>1.2749289E-2</v>
      </c>
      <c r="J7577">
        <v>13.65</v>
      </c>
      <c r="K7577">
        <v>13.65</v>
      </c>
      <c r="L7577" s="3">
        <v>58.858800000000002</v>
      </c>
      <c r="M7577">
        <v>4</v>
      </c>
      <c r="N7577">
        <f>+$Q$876-Tabla13[[#This Row],[Outlet Establishment Year]]</f>
        <v>7</v>
      </c>
      <c r="O7577">
        <f>+Tabla13[[#This Row],[Sales]]/Tabla13[[#This Row],[Antigüedad]]</f>
        <v>8.4084000000000003</v>
      </c>
      <c r="P7577" s="4">
        <f>+Tabla13[[#This Row],[Sales]]/Tabla13[[#This Row],[Item Weight corregido]]</f>
        <v>4.3120000000000003</v>
      </c>
    </row>
    <row r="7578" spans="1:16" x14ac:dyDescent="0.3">
      <c r="A7578" t="s">
        <v>12</v>
      </c>
      <c r="B7578" t="s">
        <v>997</v>
      </c>
      <c r="C7578" t="s">
        <v>1580</v>
      </c>
      <c r="D7578">
        <v>2017</v>
      </c>
      <c r="E7578" t="s">
        <v>1598</v>
      </c>
      <c r="F7578" t="s">
        <v>1603</v>
      </c>
      <c r="G7578" t="s">
        <v>1605</v>
      </c>
      <c r="H7578" t="s">
        <v>1607</v>
      </c>
      <c r="I7578" s="10">
        <v>4.1949831999999999E-2</v>
      </c>
      <c r="J7578">
        <v>14</v>
      </c>
      <c r="K7578">
        <v>14</v>
      </c>
      <c r="L7578" s="3">
        <v>54.064</v>
      </c>
      <c r="M7578">
        <v>4</v>
      </c>
      <c r="N7578">
        <f>+$Q$876-Tabla13[[#This Row],[Outlet Establishment Year]]</f>
        <v>7</v>
      </c>
      <c r="O7578">
        <f>+Tabla13[[#This Row],[Sales]]/Tabla13[[#This Row],[Antigüedad]]</f>
        <v>7.7234285714285713</v>
      </c>
      <c r="P7578" s="4">
        <f>+Tabla13[[#This Row],[Sales]]/Tabla13[[#This Row],[Item Weight corregido]]</f>
        <v>3.8617142857142857</v>
      </c>
    </row>
    <row r="7579" spans="1:16" x14ac:dyDescent="0.3">
      <c r="A7579" t="s">
        <v>12</v>
      </c>
      <c r="B7579" t="s">
        <v>624</v>
      </c>
      <c r="C7579" t="s">
        <v>1580</v>
      </c>
      <c r="D7579">
        <v>2017</v>
      </c>
      <c r="E7579" t="s">
        <v>1598</v>
      </c>
      <c r="F7579" t="s">
        <v>1603</v>
      </c>
      <c r="G7579" t="s">
        <v>1605</v>
      </c>
      <c r="H7579" t="s">
        <v>1607</v>
      </c>
      <c r="I7579" s="10">
        <v>6.7064128000000001E-2</v>
      </c>
      <c r="J7579">
        <v>15.1</v>
      </c>
      <c r="K7579">
        <v>15.1</v>
      </c>
      <c r="L7579" s="3">
        <v>257.93040000000002</v>
      </c>
      <c r="M7579">
        <v>4</v>
      </c>
      <c r="N7579">
        <f>+$Q$876-Tabla13[[#This Row],[Outlet Establishment Year]]</f>
        <v>7</v>
      </c>
      <c r="O7579">
        <f>+Tabla13[[#This Row],[Sales]]/Tabla13[[#This Row],[Antigüedad]]</f>
        <v>36.847200000000001</v>
      </c>
      <c r="P7579" s="4">
        <f>+Tabla13[[#This Row],[Sales]]/Tabla13[[#This Row],[Item Weight corregido]]</f>
        <v>17.08148344370861</v>
      </c>
    </row>
    <row r="7580" spans="1:16" x14ac:dyDescent="0.3">
      <c r="A7580" t="s">
        <v>12</v>
      </c>
      <c r="B7580" t="s">
        <v>625</v>
      </c>
      <c r="C7580" t="s">
        <v>1580</v>
      </c>
      <c r="D7580">
        <v>2017</v>
      </c>
      <c r="E7580" t="s">
        <v>1598</v>
      </c>
      <c r="F7580" t="s">
        <v>1603</v>
      </c>
      <c r="G7580" t="s">
        <v>1605</v>
      </c>
      <c r="H7580" t="s">
        <v>1607</v>
      </c>
      <c r="I7580" s="10">
        <v>1.2260981000000001E-2</v>
      </c>
      <c r="J7580">
        <v>15.15</v>
      </c>
      <c r="K7580">
        <v>15.15</v>
      </c>
      <c r="L7580" s="3">
        <v>131.72839999999999</v>
      </c>
      <c r="M7580">
        <v>4</v>
      </c>
      <c r="N7580">
        <f>+$Q$876-Tabla13[[#This Row],[Outlet Establishment Year]]</f>
        <v>7</v>
      </c>
      <c r="O7580">
        <f>+Tabla13[[#This Row],[Sales]]/Tabla13[[#This Row],[Antigüedad]]</f>
        <v>18.818342857142856</v>
      </c>
      <c r="P7580" s="4">
        <f>+Tabla13[[#This Row],[Sales]]/Tabla13[[#This Row],[Item Weight corregido]]</f>
        <v>8.6949438943894375</v>
      </c>
    </row>
    <row r="7581" spans="1:16" x14ac:dyDescent="0.3">
      <c r="A7581" t="s">
        <v>12</v>
      </c>
      <c r="B7581" t="s">
        <v>410</v>
      </c>
      <c r="C7581" t="s">
        <v>1580</v>
      </c>
      <c r="D7581">
        <v>2017</v>
      </c>
      <c r="E7581" t="s">
        <v>1598</v>
      </c>
      <c r="F7581" t="s">
        <v>1603</v>
      </c>
      <c r="G7581" t="s">
        <v>1605</v>
      </c>
      <c r="H7581" t="s">
        <v>1607</v>
      </c>
      <c r="I7581" s="10">
        <v>0.159690469</v>
      </c>
      <c r="J7581">
        <v>16.5</v>
      </c>
      <c r="K7581">
        <v>16.5</v>
      </c>
      <c r="L7581" s="3">
        <v>142.4128</v>
      </c>
      <c r="M7581">
        <v>4</v>
      </c>
      <c r="N7581">
        <f>+$Q$876-Tabla13[[#This Row],[Outlet Establishment Year]]</f>
        <v>7</v>
      </c>
      <c r="O7581">
        <f>+Tabla13[[#This Row],[Sales]]/Tabla13[[#This Row],[Antigüedad]]</f>
        <v>20.344685714285713</v>
      </c>
      <c r="P7581" s="4">
        <f>+Tabla13[[#This Row],[Sales]]/Tabla13[[#This Row],[Item Weight corregido]]</f>
        <v>8.6310787878787885</v>
      </c>
    </row>
    <row r="7582" spans="1:16" x14ac:dyDescent="0.3">
      <c r="A7582" t="s">
        <v>12</v>
      </c>
      <c r="B7582" t="s">
        <v>1168</v>
      </c>
      <c r="C7582" t="s">
        <v>1580</v>
      </c>
      <c r="D7582">
        <v>2017</v>
      </c>
      <c r="E7582" t="s">
        <v>1598</v>
      </c>
      <c r="F7582" t="s">
        <v>1603</v>
      </c>
      <c r="G7582" t="s">
        <v>1605</v>
      </c>
      <c r="H7582" t="s">
        <v>1607</v>
      </c>
      <c r="I7582" s="10">
        <v>3.9214444000000001E-2</v>
      </c>
      <c r="J7582">
        <v>17.600000000000001</v>
      </c>
      <c r="K7582">
        <v>17.600000000000001</v>
      </c>
      <c r="L7582" s="3">
        <v>98.241</v>
      </c>
      <c r="M7582">
        <v>4</v>
      </c>
      <c r="N7582">
        <f>+$Q$876-Tabla13[[#This Row],[Outlet Establishment Year]]</f>
        <v>7</v>
      </c>
      <c r="O7582">
        <f>+Tabla13[[#This Row],[Sales]]/Tabla13[[#This Row],[Antigüedad]]</f>
        <v>14.034428571428572</v>
      </c>
      <c r="P7582" s="4">
        <f>+Tabla13[[#This Row],[Sales]]/Tabla13[[#This Row],[Item Weight corregido]]</f>
        <v>5.5818749999999993</v>
      </c>
    </row>
    <row r="7583" spans="1:16" x14ac:dyDescent="0.3">
      <c r="A7583" t="s">
        <v>12</v>
      </c>
      <c r="B7583" t="s">
        <v>1148</v>
      </c>
      <c r="C7583" t="s">
        <v>1589</v>
      </c>
      <c r="D7583">
        <v>2017</v>
      </c>
      <c r="E7583" t="s">
        <v>1598</v>
      </c>
      <c r="F7583" t="s">
        <v>1603</v>
      </c>
      <c r="G7583" t="s">
        <v>1605</v>
      </c>
      <c r="H7583" t="s">
        <v>1607</v>
      </c>
      <c r="I7583" s="10">
        <v>5.3170949000000002E-2</v>
      </c>
      <c r="J7583">
        <v>17.600000000000001</v>
      </c>
      <c r="K7583">
        <v>17.600000000000001</v>
      </c>
      <c r="L7583" s="3">
        <v>45.606000000000002</v>
      </c>
      <c r="M7583">
        <v>4</v>
      </c>
      <c r="N7583">
        <f>+$Q$876-Tabla13[[#This Row],[Outlet Establishment Year]]</f>
        <v>7</v>
      </c>
      <c r="O7583">
        <f>+Tabla13[[#This Row],[Sales]]/Tabla13[[#This Row],[Antigüedad]]</f>
        <v>6.5151428571428571</v>
      </c>
      <c r="P7583" s="4">
        <f>+Tabla13[[#This Row],[Sales]]/Tabla13[[#This Row],[Item Weight corregido]]</f>
        <v>2.5912500000000001</v>
      </c>
    </row>
    <row r="7584" spans="1:16" x14ac:dyDescent="0.3">
      <c r="A7584" t="s">
        <v>12</v>
      </c>
      <c r="B7584" t="s">
        <v>727</v>
      </c>
      <c r="C7584" t="s">
        <v>1590</v>
      </c>
      <c r="D7584">
        <v>2017</v>
      </c>
      <c r="E7584" t="s">
        <v>1598</v>
      </c>
      <c r="F7584" t="s">
        <v>1603</v>
      </c>
      <c r="G7584" t="s">
        <v>1605</v>
      </c>
      <c r="H7584" t="s">
        <v>1607</v>
      </c>
      <c r="I7584" s="10">
        <v>4.4976367000000003E-2</v>
      </c>
      <c r="J7584">
        <v>13</v>
      </c>
      <c r="K7584">
        <v>13</v>
      </c>
      <c r="L7584" s="3">
        <v>176.2054</v>
      </c>
      <c r="M7584">
        <v>4</v>
      </c>
      <c r="N7584">
        <f>+$Q$876-Tabla13[[#This Row],[Outlet Establishment Year]]</f>
        <v>7</v>
      </c>
      <c r="O7584">
        <f>+Tabla13[[#This Row],[Sales]]/Tabla13[[#This Row],[Antigüedad]]</f>
        <v>25.1722</v>
      </c>
      <c r="P7584" s="4">
        <f>+Tabla13[[#This Row],[Sales]]/Tabla13[[#This Row],[Item Weight corregido]]</f>
        <v>13.554261538461539</v>
      </c>
    </row>
    <row r="7585" spans="1:16" x14ac:dyDescent="0.3">
      <c r="A7585" t="s">
        <v>13</v>
      </c>
      <c r="B7585" t="s">
        <v>1072</v>
      </c>
      <c r="C7585" t="s">
        <v>1585</v>
      </c>
      <c r="D7585">
        <v>2011</v>
      </c>
      <c r="E7585" t="s">
        <v>1595</v>
      </c>
      <c r="F7585" t="s">
        <v>1602</v>
      </c>
      <c r="G7585" t="s">
        <v>1604</v>
      </c>
      <c r="H7585" t="s">
        <v>1609</v>
      </c>
      <c r="I7585" s="10">
        <v>0.14591330799999999</v>
      </c>
      <c r="J7585">
        <v>16.25</v>
      </c>
      <c r="K7585">
        <v>16.25</v>
      </c>
      <c r="L7585" s="3">
        <v>95.441000000000003</v>
      </c>
      <c r="M7585">
        <v>4</v>
      </c>
      <c r="N7585">
        <f>+$Q$876-Tabla13[[#This Row],[Outlet Establishment Year]]</f>
        <v>13</v>
      </c>
      <c r="O7585">
        <f>+Tabla13[[#This Row],[Sales]]/Tabla13[[#This Row],[Antigüedad]]</f>
        <v>7.3416153846153849</v>
      </c>
      <c r="P7585" s="4">
        <f>+Tabla13[[#This Row],[Sales]]/Tabla13[[#This Row],[Item Weight corregido]]</f>
        <v>5.8732923076923083</v>
      </c>
    </row>
    <row r="7586" spans="1:16" x14ac:dyDescent="0.3">
      <c r="A7586" t="s">
        <v>13</v>
      </c>
      <c r="B7586" t="s">
        <v>403</v>
      </c>
      <c r="C7586" t="s">
        <v>1576</v>
      </c>
      <c r="D7586">
        <v>2011</v>
      </c>
      <c r="E7586" t="s">
        <v>1595</v>
      </c>
      <c r="F7586" t="s">
        <v>1602</v>
      </c>
      <c r="G7586" t="s">
        <v>1604</v>
      </c>
      <c r="H7586" t="s">
        <v>1609</v>
      </c>
      <c r="I7586" s="10">
        <v>0.148673586</v>
      </c>
      <c r="J7586">
        <v>18.25</v>
      </c>
      <c r="K7586">
        <v>18.25</v>
      </c>
      <c r="L7586" s="3">
        <v>197.24520000000001</v>
      </c>
      <c r="M7586">
        <v>4</v>
      </c>
      <c r="N7586">
        <f>+$Q$876-Tabla13[[#This Row],[Outlet Establishment Year]]</f>
        <v>13</v>
      </c>
      <c r="O7586">
        <f>+Tabla13[[#This Row],[Sales]]/Tabla13[[#This Row],[Antigüedad]]</f>
        <v>15.172707692307693</v>
      </c>
      <c r="P7586" s="4">
        <f>+Tabla13[[#This Row],[Sales]]/Tabla13[[#This Row],[Item Weight corregido]]</f>
        <v>10.807956164383562</v>
      </c>
    </row>
    <row r="7587" spans="1:16" x14ac:dyDescent="0.3">
      <c r="A7587" t="s">
        <v>13</v>
      </c>
      <c r="B7587" t="s">
        <v>627</v>
      </c>
      <c r="C7587" t="s">
        <v>1574</v>
      </c>
      <c r="D7587">
        <v>2011</v>
      </c>
      <c r="E7587" t="s">
        <v>1595</v>
      </c>
      <c r="F7587" t="s">
        <v>1602</v>
      </c>
      <c r="G7587" t="s">
        <v>1604</v>
      </c>
      <c r="H7587" t="s">
        <v>1609</v>
      </c>
      <c r="I7587" s="10">
        <v>0.142732848</v>
      </c>
      <c r="J7587">
        <v>5.6550000000000002</v>
      </c>
      <c r="K7587">
        <v>5.6550000000000002</v>
      </c>
      <c r="L7587" s="3">
        <v>167.95</v>
      </c>
      <c r="M7587">
        <v>4</v>
      </c>
      <c r="N7587">
        <f>+$Q$876-Tabla13[[#This Row],[Outlet Establishment Year]]</f>
        <v>13</v>
      </c>
      <c r="O7587">
        <f>+Tabla13[[#This Row],[Sales]]/Tabla13[[#This Row],[Antigüedad]]</f>
        <v>12.919230769230769</v>
      </c>
      <c r="P7587" s="4">
        <f>+Tabla13[[#This Row],[Sales]]/Tabla13[[#This Row],[Item Weight corregido]]</f>
        <v>29.69938107869142</v>
      </c>
    </row>
    <row r="7588" spans="1:16" x14ac:dyDescent="0.3">
      <c r="A7588" t="s">
        <v>13</v>
      </c>
      <c r="B7588" t="s">
        <v>412</v>
      </c>
      <c r="C7588" t="s">
        <v>1574</v>
      </c>
      <c r="D7588">
        <v>2011</v>
      </c>
      <c r="E7588" t="s">
        <v>1595</v>
      </c>
      <c r="F7588" t="s">
        <v>1602</v>
      </c>
      <c r="G7588" t="s">
        <v>1604</v>
      </c>
      <c r="H7588" t="s">
        <v>1609</v>
      </c>
      <c r="I7588" s="10">
        <v>0.29043031699999999</v>
      </c>
      <c r="J7588">
        <v>11.5</v>
      </c>
      <c r="K7588">
        <v>11.5</v>
      </c>
      <c r="L7588" s="3">
        <v>130.6652</v>
      </c>
      <c r="M7588">
        <v>4</v>
      </c>
      <c r="N7588">
        <f>+$Q$876-Tabla13[[#This Row],[Outlet Establishment Year]]</f>
        <v>13</v>
      </c>
      <c r="O7588">
        <f>+Tabla13[[#This Row],[Sales]]/Tabla13[[#This Row],[Antigüedad]]</f>
        <v>10.051169230769231</v>
      </c>
      <c r="P7588" s="4">
        <f>+Tabla13[[#This Row],[Sales]]/Tabla13[[#This Row],[Item Weight corregido]]</f>
        <v>11.362191304347826</v>
      </c>
    </row>
    <row r="7589" spans="1:16" x14ac:dyDescent="0.3">
      <c r="A7589" t="s">
        <v>13</v>
      </c>
      <c r="B7589" t="s">
        <v>431</v>
      </c>
      <c r="C7589" t="s">
        <v>1575</v>
      </c>
      <c r="D7589">
        <v>2011</v>
      </c>
      <c r="E7589" t="s">
        <v>1595</v>
      </c>
      <c r="F7589" t="s">
        <v>1602</v>
      </c>
      <c r="G7589" t="s">
        <v>1604</v>
      </c>
      <c r="H7589" t="s">
        <v>1609</v>
      </c>
      <c r="I7589" s="10">
        <v>0.163548055</v>
      </c>
      <c r="J7589">
        <v>17.75</v>
      </c>
      <c r="K7589">
        <v>17.75</v>
      </c>
      <c r="L7589" s="3">
        <v>239.31960000000001</v>
      </c>
      <c r="M7589">
        <v>4</v>
      </c>
      <c r="N7589">
        <f>+$Q$876-Tabla13[[#This Row],[Outlet Establishment Year]]</f>
        <v>13</v>
      </c>
      <c r="O7589">
        <f>+Tabla13[[#This Row],[Sales]]/Tabla13[[#This Row],[Antigüedad]]</f>
        <v>18.409200000000002</v>
      </c>
      <c r="P7589" s="4">
        <f>+Tabla13[[#This Row],[Sales]]/Tabla13[[#This Row],[Item Weight corregido]]</f>
        <v>13.482794366197183</v>
      </c>
    </row>
    <row r="7590" spans="1:16" x14ac:dyDescent="0.3">
      <c r="A7590" t="s">
        <v>13</v>
      </c>
      <c r="B7590" t="s">
        <v>1572</v>
      </c>
      <c r="C7590" t="s">
        <v>1575</v>
      </c>
      <c r="D7590">
        <v>2011</v>
      </c>
      <c r="E7590" t="s">
        <v>1595</v>
      </c>
      <c r="F7590" t="s">
        <v>1602</v>
      </c>
      <c r="G7590" t="s">
        <v>1604</v>
      </c>
      <c r="H7590" t="s">
        <v>1609</v>
      </c>
      <c r="I7590" s="10">
        <v>2.5002877999999999E-2</v>
      </c>
      <c r="J7590">
        <v>20.100000000000001</v>
      </c>
      <c r="K7590">
        <v>20.100000000000001</v>
      </c>
      <c r="L7590" s="3">
        <v>140.41540000000001</v>
      </c>
      <c r="M7590">
        <v>4</v>
      </c>
      <c r="N7590">
        <f>+$Q$876-Tabla13[[#This Row],[Outlet Establishment Year]]</f>
        <v>13</v>
      </c>
      <c r="O7590">
        <f>+Tabla13[[#This Row],[Sales]]/Tabla13[[#This Row],[Antigüedad]]</f>
        <v>10.801184615384615</v>
      </c>
      <c r="P7590" s="4">
        <f>+Tabla13[[#This Row],[Sales]]/Tabla13[[#This Row],[Item Weight corregido]]</f>
        <v>6.9858407960199003</v>
      </c>
    </row>
    <row r="7591" spans="1:16" x14ac:dyDescent="0.3">
      <c r="A7591" t="s">
        <v>13</v>
      </c>
      <c r="B7591" t="s">
        <v>1255</v>
      </c>
      <c r="C7591" t="s">
        <v>1579</v>
      </c>
      <c r="D7591">
        <v>2011</v>
      </c>
      <c r="E7591" t="s">
        <v>1595</v>
      </c>
      <c r="F7591" t="s">
        <v>1602</v>
      </c>
      <c r="G7591" t="s">
        <v>1604</v>
      </c>
      <c r="H7591" t="s">
        <v>1609</v>
      </c>
      <c r="I7591" s="10">
        <v>4.8661041000000002E-2</v>
      </c>
      <c r="J7591">
        <v>7.7249999999999996</v>
      </c>
      <c r="K7591">
        <v>7.7249999999999996</v>
      </c>
      <c r="L7591" s="3">
        <v>123.7414</v>
      </c>
      <c r="M7591">
        <v>4</v>
      </c>
      <c r="N7591">
        <f>+$Q$876-Tabla13[[#This Row],[Outlet Establishment Year]]</f>
        <v>13</v>
      </c>
      <c r="O7591">
        <f>+Tabla13[[#This Row],[Sales]]/Tabla13[[#This Row],[Antigüedad]]</f>
        <v>9.5185692307692307</v>
      </c>
      <c r="P7591" s="4">
        <f>+Tabla13[[#This Row],[Sales]]/Tabla13[[#This Row],[Item Weight corregido]]</f>
        <v>16.018304207119741</v>
      </c>
    </row>
    <row r="7592" spans="1:16" x14ac:dyDescent="0.3">
      <c r="A7592" t="s">
        <v>13</v>
      </c>
      <c r="B7592" t="s">
        <v>440</v>
      </c>
      <c r="C7592" t="s">
        <v>1579</v>
      </c>
      <c r="D7592">
        <v>2011</v>
      </c>
      <c r="E7592" t="s">
        <v>1595</v>
      </c>
      <c r="F7592" t="s">
        <v>1602</v>
      </c>
      <c r="G7592" t="s">
        <v>1604</v>
      </c>
      <c r="H7592" t="s">
        <v>1609</v>
      </c>
      <c r="I7592" s="10">
        <v>4.5655118000000001E-2</v>
      </c>
      <c r="J7592">
        <v>10.5</v>
      </c>
      <c r="K7592">
        <v>10.5</v>
      </c>
      <c r="L7592" s="3">
        <v>169.81059999999999</v>
      </c>
      <c r="M7592">
        <v>4</v>
      </c>
      <c r="N7592">
        <f>+$Q$876-Tabla13[[#This Row],[Outlet Establishment Year]]</f>
        <v>13</v>
      </c>
      <c r="O7592">
        <f>+Tabla13[[#This Row],[Sales]]/Tabla13[[#This Row],[Antigüedad]]</f>
        <v>13.062353846153846</v>
      </c>
      <c r="P7592" s="4">
        <f>+Tabla13[[#This Row],[Sales]]/Tabla13[[#This Row],[Item Weight corregido]]</f>
        <v>16.172438095238096</v>
      </c>
    </row>
    <row r="7593" spans="1:16" x14ac:dyDescent="0.3">
      <c r="A7593" t="s">
        <v>13</v>
      </c>
      <c r="B7593" t="s">
        <v>1113</v>
      </c>
      <c r="C7593" t="s">
        <v>1579</v>
      </c>
      <c r="D7593">
        <v>2011</v>
      </c>
      <c r="E7593" t="s">
        <v>1595</v>
      </c>
      <c r="F7593" t="s">
        <v>1602</v>
      </c>
      <c r="G7593" t="s">
        <v>1604</v>
      </c>
      <c r="H7593" t="s">
        <v>1609</v>
      </c>
      <c r="I7593" s="10">
        <v>4.8004262999999998E-2</v>
      </c>
      <c r="J7593">
        <v>10.85</v>
      </c>
      <c r="K7593">
        <v>10.85</v>
      </c>
      <c r="L7593" s="3">
        <v>117.5808</v>
      </c>
      <c r="M7593">
        <v>4</v>
      </c>
      <c r="N7593">
        <f>+$Q$876-Tabla13[[#This Row],[Outlet Establishment Year]]</f>
        <v>13</v>
      </c>
      <c r="O7593">
        <f>+Tabla13[[#This Row],[Sales]]/Tabla13[[#This Row],[Antigüedad]]</f>
        <v>9.0446769230769224</v>
      </c>
      <c r="P7593" s="4">
        <f>+Tabla13[[#This Row],[Sales]]/Tabla13[[#This Row],[Item Weight corregido]]</f>
        <v>10.836940092165898</v>
      </c>
    </row>
    <row r="7594" spans="1:16" x14ac:dyDescent="0.3">
      <c r="A7594" t="s">
        <v>13</v>
      </c>
      <c r="B7594" t="s">
        <v>541</v>
      </c>
      <c r="C7594" t="s">
        <v>1579</v>
      </c>
      <c r="D7594">
        <v>2011</v>
      </c>
      <c r="E7594" t="s">
        <v>1595</v>
      </c>
      <c r="F7594" t="s">
        <v>1602</v>
      </c>
      <c r="G7594" t="s">
        <v>1604</v>
      </c>
      <c r="H7594" t="s">
        <v>1609</v>
      </c>
      <c r="I7594" s="10">
        <v>0.27440519299999999</v>
      </c>
      <c r="J7594">
        <v>12.35</v>
      </c>
      <c r="K7594">
        <v>12.35</v>
      </c>
      <c r="L7594" s="3">
        <v>117.11239999999999</v>
      </c>
      <c r="M7594">
        <v>4</v>
      </c>
      <c r="N7594">
        <f>+$Q$876-Tabla13[[#This Row],[Outlet Establishment Year]]</f>
        <v>13</v>
      </c>
      <c r="O7594">
        <f>+Tabla13[[#This Row],[Sales]]/Tabla13[[#This Row],[Antigüedad]]</f>
        <v>9.0086461538461542</v>
      </c>
      <c r="P7594" s="4">
        <f>+Tabla13[[#This Row],[Sales]]/Tabla13[[#This Row],[Item Weight corregido]]</f>
        <v>9.4827854251012145</v>
      </c>
    </row>
    <row r="7595" spans="1:16" x14ac:dyDescent="0.3">
      <c r="A7595" t="s">
        <v>13</v>
      </c>
      <c r="B7595" t="s">
        <v>1527</v>
      </c>
      <c r="C7595" t="s">
        <v>1580</v>
      </c>
      <c r="D7595">
        <v>2011</v>
      </c>
      <c r="E7595" t="s">
        <v>1595</v>
      </c>
      <c r="F7595" t="s">
        <v>1602</v>
      </c>
      <c r="G7595" t="s">
        <v>1604</v>
      </c>
      <c r="H7595" t="s">
        <v>1609</v>
      </c>
      <c r="I7595" s="10">
        <v>0</v>
      </c>
      <c r="J7595">
        <v>13.3</v>
      </c>
      <c r="K7595">
        <v>13.3</v>
      </c>
      <c r="L7595" s="3">
        <v>62.151000000000003</v>
      </c>
      <c r="M7595">
        <v>4</v>
      </c>
      <c r="N7595">
        <f>+$Q$876-Tabla13[[#This Row],[Outlet Establishment Year]]</f>
        <v>13</v>
      </c>
      <c r="O7595">
        <f>+Tabla13[[#This Row],[Sales]]/Tabla13[[#This Row],[Antigüedad]]</f>
        <v>4.780846153846154</v>
      </c>
      <c r="P7595" s="4">
        <f>+Tabla13[[#This Row],[Sales]]/Tabla13[[#This Row],[Item Weight corregido]]</f>
        <v>4.6730075187969922</v>
      </c>
    </row>
    <row r="7596" spans="1:16" x14ac:dyDescent="0.3">
      <c r="A7596" t="s">
        <v>13</v>
      </c>
      <c r="B7596" t="s">
        <v>1371</v>
      </c>
      <c r="C7596" t="s">
        <v>1587</v>
      </c>
      <c r="D7596">
        <v>2011</v>
      </c>
      <c r="E7596" t="s">
        <v>1595</v>
      </c>
      <c r="F7596" t="s">
        <v>1602</v>
      </c>
      <c r="G7596" t="s">
        <v>1604</v>
      </c>
      <c r="H7596" t="s">
        <v>1609</v>
      </c>
      <c r="I7596" s="10">
        <v>0.17285671899999999</v>
      </c>
      <c r="J7596">
        <v>5.6349999999999998</v>
      </c>
      <c r="K7596">
        <v>5.6349999999999998</v>
      </c>
      <c r="L7596" s="3">
        <v>148.20500000000001</v>
      </c>
      <c r="M7596">
        <v>4</v>
      </c>
      <c r="N7596">
        <f>+$Q$876-Tabla13[[#This Row],[Outlet Establishment Year]]</f>
        <v>13</v>
      </c>
      <c r="O7596">
        <f>+Tabla13[[#This Row],[Sales]]/Tabla13[[#This Row],[Antigüedad]]</f>
        <v>11.400384615384617</v>
      </c>
      <c r="P7596" s="4">
        <f>+Tabla13[[#This Row],[Sales]]/Tabla13[[#This Row],[Item Weight corregido]]</f>
        <v>26.300798580301688</v>
      </c>
    </row>
    <row r="7597" spans="1:16" x14ac:dyDescent="0.3">
      <c r="A7597" t="s">
        <v>13</v>
      </c>
      <c r="B7597" t="s">
        <v>739</v>
      </c>
      <c r="C7597" t="s">
        <v>1587</v>
      </c>
      <c r="D7597">
        <v>2011</v>
      </c>
      <c r="E7597" t="s">
        <v>1595</v>
      </c>
      <c r="F7597" t="s">
        <v>1602</v>
      </c>
      <c r="G7597" t="s">
        <v>1604</v>
      </c>
      <c r="H7597" t="s">
        <v>1609</v>
      </c>
      <c r="I7597" s="10">
        <v>4.9697922999999998E-2</v>
      </c>
      <c r="J7597">
        <v>6.4450000000000003</v>
      </c>
      <c r="K7597">
        <v>6.4450000000000003</v>
      </c>
      <c r="L7597" s="3">
        <v>95.043599999999998</v>
      </c>
      <c r="M7597">
        <v>4</v>
      </c>
      <c r="N7597">
        <f>+$Q$876-Tabla13[[#This Row],[Outlet Establishment Year]]</f>
        <v>13</v>
      </c>
      <c r="O7597">
        <f>+Tabla13[[#This Row],[Sales]]/Tabla13[[#This Row],[Antigüedad]]</f>
        <v>7.3110461538461538</v>
      </c>
      <c r="P7597" s="4">
        <f>+Tabla13[[#This Row],[Sales]]/Tabla13[[#This Row],[Item Weight corregido]]</f>
        <v>14.746873545384018</v>
      </c>
    </row>
    <row r="7598" spans="1:16" x14ac:dyDescent="0.3">
      <c r="A7598" t="s">
        <v>13</v>
      </c>
      <c r="B7598" t="s">
        <v>1153</v>
      </c>
      <c r="C7598" t="s">
        <v>1587</v>
      </c>
      <c r="D7598">
        <v>2011</v>
      </c>
      <c r="E7598" t="s">
        <v>1595</v>
      </c>
      <c r="F7598" t="s">
        <v>1602</v>
      </c>
      <c r="G7598" t="s">
        <v>1604</v>
      </c>
      <c r="H7598" t="s">
        <v>1609</v>
      </c>
      <c r="I7598" s="10">
        <v>9.4460314000000004E-2</v>
      </c>
      <c r="J7598">
        <v>11.3</v>
      </c>
      <c r="K7598">
        <v>11.3</v>
      </c>
      <c r="L7598" s="3">
        <v>245.31180000000001</v>
      </c>
      <c r="M7598">
        <v>4</v>
      </c>
      <c r="N7598">
        <f>+$Q$876-Tabla13[[#This Row],[Outlet Establishment Year]]</f>
        <v>13</v>
      </c>
      <c r="O7598">
        <f>+Tabla13[[#This Row],[Sales]]/Tabla13[[#This Row],[Antigüedad]]</f>
        <v>18.870138461538463</v>
      </c>
      <c r="P7598" s="4">
        <f>+Tabla13[[#This Row],[Sales]]/Tabla13[[#This Row],[Item Weight corregido]]</f>
        <v>21.70900884955752</v>
      </c>
    </row>
    <row r="7599" spans="1:16" x14ac:dyDescent="0.3">
      <c r="A7599" t="s">
        <v>13</v>
      </c>
      <c r="B7599" t="s">
        <v>1026</v>
      </c>
      <c r="C7599" t="s">
        <v>1587</v>
      </c>
      <c r="D7599">
        <v>2011</v>
      </c>
      <c r="E7599" t="s">
        <v>1595</v>
      </c>
      <c r="F7599" t="s">
        <v>1602</v>
      </c>
      <c r="G7599" t="s">
        <v>1604</v>
      </c>
      <c r="H7599" t="s">
        <v>1609</v>
      </c>
      <c r="I7599" s="10">
        <v>0.15643726999999999</v>
      </c>
      <c r="J7599">
        <v>14.85</v>
      </c>
      <c r="K7599">
        <v>14.85</v>
      </c>
      <c r="L7599" s="3">
        <v>142.0812</v>
      </c>
      <c r="M7599">
        <v>4</v>
      </c>
      <c r="N7599">
        <f>+$Q$876-Tabla13[[#This Row],[Outlet Establishment Year]]</f>
        <v>13</v>
      </c>
      <c r="O7599">
        <f>+Tabla13[[#This Row],[Sales]]/Tabla13[[#This Row],[Antigüedad]]</f>
        <v>10.929323076923076</v>
      </c>
      <c r="P7599" s="4">
        <f>+Tabla13[[#This Row],[Sales]]/Tabla13[[#This Row],[Item Weight corregido]]</f>
        <v>9.5677575757575752</v>
      </c>
    </row>
    <row r="7600" spans="1:16" x14ac:dyDescent="0.3">
      <c r="A7600" t="s">
        <v>13</v>
      </c>
      <c r="B7600" t="s">
        <v>647</v>
      </c>
      <c r="C7600" t="s">
        <v>1587</v>
      </c>
      <c r="D7600">
        <v>2011</v>
      </c>
      <c r="E7600" t="s">
        <v>1595</v>
      </c>
      <c r="F7600" t="s">
        <v>1602</v>
      </c>
      <c r="G7600" t="s">
        <v>1604</v>
      </c>
      <c r="H7600" t="s">
        <v>1609</v>
      </c>
      <c r="I7600" s="10">
        <v>0.12733476599999999</v>
      </c>
      <c r="J7600">
        <v>15.1</v>
      </c>
      <c r="K7600">
        <v>15.1</v>
      </c>
      <c r="L7600" s="3">
        <v>88.283000000000001</v>
      </c>
      <c r="M7600">
        <v>4</v>
      </c>
      <c r="N7600">
        <f>+$Q$876-Tabla13[[#This Row],[Outlet Establishment Year]]</f>
        <v>13</v>
      </c>
      <c r="O7600">
        <f>+Tabla13[[#This Row],[Sales]]/Tabla13[[#This Row],[Antigüedad]]</f>
        <v>6.7910000000000004</v>
      </c>
      <c r="P7600" s="4">
        <f>+Tabla13[[#This Row],[Sales]]/Tabla13[[#This Row],[Item Weight corregido]]</f>
        <v>5.846556291390729</v>
      </c>
    </row>
    <row r="7601" spans="1:16" x14ac:dyDescent="0.3">
      <c r="A7601" t="s">
        <v>13</v>
      </c>
      <c r="B7601" t="s">
        <v>872</v>
      </c>
      <c r="C7601" t="s">
        <v>1587</v>
      </c>
      <c r="D7601">
        <v>2011</v>
      </c>
      <c r="E7601" t="s">
        <v>1595</v>
      </c>
      <c r="F7601" t="s">
        <v>1602</v>
      </c>
      <c r="G7601" t="s">
        <v>1604</v>
      </c>
      <c r="H7601" t="s">
        <v>1609</v>
      </c>
      <c r="I7601" s="10">
        <v>4.6496777000000003E-2</v>
      </c>
      <c r="J7601">
        <v>15.15</v>
      </c>
      <c r="K7601">
        <v>15.15</v>
      </c>
      <c r="L7601" s="3">
        <v>149.67080000000001</v>
      </c>
      <c r="M7601">
        <v>4</v>
      </c>
      <c r="N7601">
        <f>+$Q$876-Tabla13[[#This Row],[Outlet Establishment Year]]</f>
        <v>13</v>
      </c>
      <c r="O7601">
        <f>+Tabla13[[#This Row],[Sales]]/Tabla13[[#This Row],[Antigüedad]]</f>
        <v>11.513138461538462</v>
      </c>
      <c r="P7601" s="4">
        <f>+Tabla13[[#This Row],[Sales]]/Tabla13[[#This Row],[Item Weight corregido]]</f>
        <v>9.8792607260726086</v>
      </c>
    </row>
    <row r="7602" spans="1:16" x14ac:dyDescent="0.3">
      <c r="A7602" t="s">
        <v>13</v>
      </c>
      <c r="B7602" t="s">
        <v>1040</v>
      </c>
      <c r="C7602" t="s">
        <v>1587</v>
      </c>
      <c r="D7602">
        <v>2011</v>
      </c>
      <c r="E7602" t="s">
        <v>1595</v>
      </c>
      <c r="F7602" t="s">
        <v>1602</v>
      </c>
      <c r="G7602" t="s">
        <v>1604</v>
      </c>
      <c r="H7602" t="s">
        <v>1609</v>
      </c>
      <c r="I7602" s="10">
        <v>4.4024162999999998E-2</v>
      </c>
      <c r="J7602">
        <v>18.7</v>
      </c>
      <c r="K7602">
        <v>18.7</v>
      </c>
      <c r="L7602" s="3">
        <v>125.902</v>
      </c>
      <c r="M7602">
        <v>4</v>
      </c>
      <c r="N7602">
        <f>+$Q$876-Tabla13[[#This Row],[Outlet Establishment Year]]</f>
        <v>13</v>
      </c>
      <c r="O7602">
        <f>+Tabla13[[#This Row],[Sales]]/Tabla13[[#This Row],[Antigüedad]]</f>
        <v>9.6847692307692306</v>
      </c>
      <c r="P7602" s="4">
        <f>+Tabla13[[#This Row],[Sales]]/Tabla13[[#This Row],[Item Weight corregido]]</f>
        <v>6.7327272727272733</v>
      </c>
    </row>
    <row r="7603" spans="1:16" x14ac:dyDescent="0.3">
      <c r="A7603" t="s">
        <v>13</v>
      </c>
      <c r="B7603" t="s">
        <v>251</v>
      </c>
      <c r="C7603" t="s">
        <v>1587</v>
      </c>
      <c r="D7603">
        <v>2011</v>
      </c>
      <c r="E7603" t="s">
        <v>1595</v>
      </c>
      <c r="F7603" t="s">
        <v>1602</v>
      </c>
      <c r="G7603" t="s">
        <v>1604</v>
      </c>
      <c r="H7603" t="s">
        <v>1609</v>
      </c>
      <c r="I7603" s="10">
        <v>9.2658699999999997E-2</v>
      </c>
      <c r="J7603">
        <v>18.850000000000001</v>
      </c>
      <c r="K7603">
        <v>18.850000000000001</v>
      </c>
      <c r="L7603" s="3">
        <v>131.42840000000001</v>
      </c>
      <c r="M7603">
        <v>4</v>
      </c>
      <c r="N7603">
        <f>+$Q$876-Tabla13[[#This Row],[Outlet Establishment Year]]</f>
        <v>13</v>
      </c>
      <c r="O7603">
        <f>+Tabla13[[#This Row],[Sales]]/Tabla13[[#This Row],[Antigüedad]]</f>
        <v>10.109876923076923</v>
      </c>
      <c r="P7603" s="4">
        <f>+Tabla13[[#This Row],[Sales]]/Tabla13[[#This Row],[Item Weight corregido]]</f>
        <v>6.9723289124668435</v>
      </c>
    </row>
    <row r="7604" spans="1:16" x14ac:dyDescent="0.3">
      <c r="A7604" t="s">
        <v>13</v>
      </c>
      <c r="B7604" t="s">
        <v>334</v>
      </c>
      <c r="C7604" t="s">
        <v>1586</v>
      </c>
      <c r="D7604">
        <v>2011</v>
      </c>
      <c r="E7604" t="s">
        <v>1595</v>
      </c>
      <c r="F7604" t="s">
        <v>1602</v>
      </c>
      <c r="G7604" t="s">
        <v>1604</v>
      </c>
      <c r="H7604" t="s">
        <v>1609</v>
      </c>
      <c r="I7604" s="10">
        <v>0.10574254399999999</v>
      </c>
      <c r="J7604">
        <v>6.4249999999999998</v>
      </c>
      <c r="K7604">
        <v>6.4249999999999998</v>
      </c>
      <c r="L7604" s="3">
        <v>130.5626</v>
      </c>
      <c r="M7604">
        <v>4</v>
      </c>
      <c r="N7604">
        <f>+$Q$876-Tabla13[[#This Row],[Outlet Establishment Year]]</f>
        <v>13</v>
      </c>
      <c r="O7604">
        <f>+Tabla13[[#This Row],[Sales]]/Tabla13[[#This Row],[Antigüedad]]</f>
        <v>10.043276923076924</v>
      </c>
      <c r="P7604" s="4">
        <f>+Tabla13[[#This Row],[Sales]]/Tabla13[[#This Row],[Item Weight corregido]]</f>
        <v>20.321027237354087</v>
      </c>
    </row>
    <row r="7605" spans="1:16" x14ac:dyDescent="0.3">
      <c r="A7605" t="s">
        <v>13</v>
      </c>
      <c r="B7605" t="s">
        <v>166</v>
      </c>
      <c r="C7605" t="s">
        <v>1586</v>
      </c>
      <c r="D7605">
        <v>2011</v>
      </c>
      <c r="E7605" t="s">
        <v>1595</v>
      </c>
      <c r="F7605" t="s">
        <v>1602</v>
      </c>
      <c r="G7605" t="s">
        <v>1604</v>
      </c>
      <c r="H7605" t="s">
        <v>1609</v>
      </c>
      <c r="I7605" s="10">
        <v>3.5780177000000003E-2</v>
      </c>
      <c r="J7605">
        <v>8.06</v>
      </c>
      <c r="K7605">
        <v>8.06</v>
      </c>
      <c r="L7605" s="3">
        <v>230.23259999999999</v>
      </c>
      <c r="M7605">
        <v>4</v>
      </c>
      <c r="N7605">
        <f>+$Q$876-Tabla13[[#This Row],[Outlet Establishment Year]]</f>
        <v>13</v>
      </c>
      <c r="O7605">
        <f>+Tabla13[[#This Row],[Sales]]/Tabla13[[#This Row],[Antigüedad]]</f>
        <v>17.7102</v>
      </c>
      <c r="P7605" s="4">
        <f>+Tabla13[[#This Row],[Sales]]/Tabla13[[#This Row],[Item Weight corregido]]</f>
        <v>28.564838709677417</v>
      </c>
    </row>
    <row r="7606" spans="1:16" x14ac:dyDescent="0.3">
      <c r="A7606" t="s">
        <v>13</v>
      </c>
      <c r="B7606" t="s">
        <v>593</v>
      </c>
      <c r="C7606" t="s">
        <v>1585</v>
      </c>
      <c r="D7606">
        <v>2011</v>
      </c>
      <c r="E7606" t="s">
        <v>1595</v>
      </c>
      <c r="F7606" t="s">
        <v>1602</v>
      </c>
      <c r="G7606" t="s">
        <v>1604</v>
      </c>
      <c r="H7606" t="s">
        <v>1609</v>
      </c>
      <c r="I7606" s="10">
        <v>0.22206335099999999</v>
      </c>
      <c r="J7606">
        <v>11.85</v>
      </c>
      <c r="K7606">
        <v>11.85</v>
      </c>
      <c r="L7606" s="3">
        <v>99.672600000000003</v>
      </c>
      <c r="M7606">
        <v>4</v>
      </c>
      <c r="N7606">
        <f>+$Q$876-Tabla13[[#This Row],[Outlet Establishment Year]]</f>
        <v>13</v>
      </c>
      <c r="O7606">
        <f>+Tabla13[[#This Row],[Sales]]/Tabla13[[#This Row],[Antigüedad]]</f>
        <v>7.6671230769230769</v>
      </c>
      <c r="P7606" s="4">
        <f>+Tabla13[[#This Row],[Sales]]/Tabla13[[#This Row],[Item Weight corregido]]</f>
        <v>8.4111898734177224</v>
      </c>
    </row>
    <row r="7607" spans="1:16" x14ac:dyDescent="0.3">
      <c r="A7607" t="s">
        <v>13</v>
      </c>
      <c r="B7607" t="s">
        <v>554</v>
      </c>
      <c r="C7607" t="s">
        <v>1585</v>
      </c>
      <c r="D7607">
        <v>2011</v>
      </c>
      <c r="E7607" t="s">
        <v>1595</v>
      </c>
      <c r="F7607" t="s">
        <v>1602</v>
      </c>
      <c r="G7607" t="s">
        <v>1604</v>
      </c>
      <c r="H7607" t="s">
        <v>1609</v>
      </c>
      <c r="I7607" s="10">
        <v>0.103752817</v>
      </c>
      <c r="J7607">
        <v>14.5</v>
      </c>
      <c r="K7607">
        <v>14.5</v>
      </c>
      <c r="L7607" s="3">
        <v>155.20179999999999</v>
      </c>
      <c r="M7607">
        <v>4</v>
      </c>
      <c r="N7607">
        <f>+$Q$876-Tabla13[[#This Row],[Outlet Establishment Year]]</f>
        <v>13</v>
      </c>
      <c r="O7607">
        <f>+Tabla13[[#This Row],[Sales]]/Tabla13[[#This Row],[Antigüedad]]</f>
        <v>11.938599999999999</v>
      </c>
      <c r="P7607" s="4">
        <f>+Tabla13[[#This Row],[Sales]]/Tabla13[[#This Row],[Item Weight corregido]]</f>
        <v>10.703572413793102</v>
      </c>
    </row>
    <row r="7608" spans="1:16" x14ac:dyDescent="0.3">
      <c r="A7608" t="s">
        <v>13</v>
      </c>
      <c r="B7608" t="s">
        <v>488</v>
      </c>
      <c r="C7608" t="s">
        <v>1585</v>
      </c>
      <c r="D7608">
        <v>2011</v>
      </c>
      <c r="E7608" t="s">
        <v>1595</v>
      </c>
      <c r="F7608" t="s">
        <v>1602</v>
      </c>
      <c r="G7608" t="s">
        <v>1604</v>
      </c>
      <c r="H7608" t="s">
        <v>1609</v>
      </c>
      <c r="I7608" s="10">
        <v>5.8690480000000003E-2</v>
      </c>
      <c r="J7608">
        <v>17.25</v>
      </c>
      <c r="K7608">
        <v>17.25</v>
      </c>
      <c r="L7608" s="3">
        <v>91.611999999999995</v>
      </c>
      <c r="M7608">
        <v>4</v>
      </c>
      <c r="N7608">
        <f>+$Q$876-Tabla13[[#This Row],[Outlet Establishment Year]]</f>
        <v>13</v>
      </c>
      <c r="O7608">
        <f>+Tabla13[[#This Row],[Sales]]/Tabla13[[#This Row],[Antigüedad]]</f>
        <v>7.047076923076923</v>
      </c>
      <c r="P7608" s="4">
        <f>+Tabla13[[#This Row],[Sales]]/Tabla13[[#This Row],[Item Weight corregido]]</f>
        <v>5.3108405797101446</v>
      </c>
    </row>
    <row r="7609" spans="1:16" x14ac:dyDescent="0.3">
      <c r="A7609" t="s">
        <v>13</v>
      </c>
      <c r="B7609" t="s">
        <v>1288</v>
      </c>
      <c r="C7609" t="s">
        <v>1585</v>
      </c>
      <c r="D7609">
        <v>2011</v>
      </c>
      <c r="E7609" t="s">
        <v>1595</v>
      </c>
      <c r="F7609" t="s">
        <v>1602</v>
      </c>
      <c r="G7609" t="s">
        <v>1604</v>
      </c>
      <c r="H7609" t="s">
        <v>1609</v>
      </c>
      <c r="I7609" s="10">
        <v>0.12491063500000001</v>
      </c>
      <c r="J7609">
        <v>20.100000000000001</v>
      </c>
      <c r="K7609">
        <v>20.100000000000001</v>
      </c>
      <c r="L7609" s="3">
        <v>109.6228</v>
      </c>
      <c r="M7609">
        <v>4</v>
      </c>
      <c r="N7609">
        <f>+$Q$876-Tabla13[[#This Row],[Outlet Establishment Year]]</f>
        <v>13</v>
      </c>
      <c r="O7609">
        <f>+Tabla13[[#This Row],[Sales]]/Tabla13[[#This Row],[Antigüedad]]</f>
        <v>8.4325230769230775</v>
      </c>
      <c r="P7609" s="4">
        <f>+Tabla13[[#This Row],[Sales]]/Tabla13[[#This Row],[Item Weight corregido]]</f>
        <v>5.4538706467661688</v>
      </c>
    </row>
    <row r="7610" spans="1:16" x14ac:dyDescent="0.3">
      <c r="A7610" t="s">
        <v>13</v>
      </c>
      <c r="B7610" t="s">
        <v>714</v>
      </c>
      <c r="C7610" t="s">
        <v>1576</v>
      </c>
      <c r="D7610">
        <v>2011</v>
      </c>
      <c r="E7610" t="s">
        <v>1595</v>
      </c>
      <c r="F7610" t="s">
        <v>1602</v>
      </c>
      <c r="G7610" t="s">
        <v>1604</v>
      </c>
      <c r="H7610" t="s">
        <v>1609</v>
      </c>
      <c r="I7610" s="10">
        <v>0.109784056</v>
      </c>
      <c r="J7610">
        <v>5.6950000000000003</v>
      </c>
      <c r="K7610">
        <v>5.6950000000000003</v>
      </c>
      <c r="L7610" s="3">
        <v>256.06459999999998</v>
      </c>
      <c r="M7610">
        <v>4</v>
      </c>
      <c r="N7610">
        <f>+$Q$876-Tabla13[[#This Row],[Outlet Establishment Year]]</f>
        <v>13</v>
      </c>
      <c r="O7610">
        <f>+Tabla13[[#This Row],[Sales]]/Tabla13[[#This Row],[Antigüedad]]</f>
        <v>19.69727692307692</v>
      </c>
      <c r="P7610" s="4">
        <f>+Tabla13[[#This Row],[Sales]]/Tabla13[[#This Row],[Item Weight corregido]]</f>
        <v>44.963055311676904</v>
      </c>
    </row>
    <row r="7611" spans="1:16" x14ac:dyDescent="0.3">
      <c r="A7611" t="s">
        <v>13</v>
      </c>
      <c r="B7611" t="s">
        <v>556</v>
      </c>
      <c r="C7611" t="s">
        <v>1576</v>
      </c>
      <c r="D7611">
        <v>2011</v>
      </c>
      <c r="E7611" t="s">
        <v>1595</v>
      </c>
      <c r="F7611" t="s">
        <v>1602</v>
      </c>
      <c r="G7611" t="s">
        <v>1604</v>
      </c>
      <c r="H7611" t="s">
        <v>1609</v>
      </c>
      <c r="I7611" s="10">
        <v>0</v>
      </c>
      <c r="J7611">
        <v>7.0350000000000001</v>
      </c>
      <c r="K7611">
        <v>7.0350000000000001</v>
      </c>
      <c r="L7611" s="3">
        <v>263.291</v>
      </c>
      <c r="M7611">
        <v>4</v>
      </c>
      <c r="N7611">
        <f>+$Q$876-Tabla13[[#This Row],[Outlet Establishment Year]]</f>
        <v>13</v>
      </c>
      <c r="O7611">
        <f>+Tabla13[[#This Row],[Sales]]/Tabla13[[#This Row],[Antigüedad]]</f>
        <v>20.253153846153847</v>
      </c>
      <c r="P7611" s="4">
        <f>+Tabla13[[#This Row],[Sales]]/Tabla13[[#This Row],[Item Weight corregido]]</f>
        <v>37.425870646766171</v>
      </c>
    </row>
    <row r="7612" spans="1:16" x14ac:dyDescent="0.3">
      <c r="A7612" t="s">
        <v>13</v>
      </c>
      <c r="B7612" t="s">
        <v>194</v>
      </c>
      <c r="C7612" t="s">
        <v>1576</v>
      </c>
      <c r="D7612">
        <v>2011</v>
      </c>
      <c r="E7612" t="s">
        <v>1595</v>
      </c>
      <c r="F7612" t="s">
        <v>1602</v>
      </c>
      <c r="G7612" t="s">
        <v>1604</v>
      </c>
      <c r="H7612" t="s">
        <v>1609</v>
      </c>
      <c r="I7612" s="10">
        <v>5.4610829E-2</v>
      </c>
      <c r="J7612">
        <v>7.5</v>
      </c>
      <c r="K7612">
        <v>7.5</v>
      </c>
      <c r="L7612" s="3">
        <v>237.19059999999999</v>
      </c>
      <c r="M7612">
        <v>4</v>
      </c>
      <c r="N7612">
        <f>+$Q$876-Tabla13[[#This Row],[Outlet Establishment Year]]</f>
        <v>13</v>
      </c>
      <c r="O7612">
        <f>+Tabla13[[#This Row],[Sales]]/Tabla13[[#This Row],[Antigüedad]]</f>
        <v>18.245430769230769</v>
      </c>
      <c r="P7612" s="4">
        <f>+Tabla13[[#This Row],[Sales]]/Tabla13[[#This Row],[Item Weight corregido]]</f>
        <v>31.625413333333331</v>
      </c>
    </row>
    <row r="7613" spans="1:16" x14ac:dyDescent="0.3">
      <c r="A7613" t="s">
        <v>13</v>
      </c>
      <c r="B7613" t="s">
        <v>1032</v>
      </c>
      <c r="C7613" t="s">
        <v>1576</v>
      </c>
      <c r="D7613">
        <v>2011</v>
      </c>
      <c r="E7613" t="s">
        <v>1595</v>
      </c>
      <c r="F7613" t="s">
        <v>1602</v>
      </c>
      <c r="G7613" t="s">
        <v>1604</v>
      </c>
      <c r="H7613" t="s">
        <v>1609</v>
      </c>
      <c r="I7613" s="10">
        <v>7.5661985000000001E-2</v>
      </c>
      <c r="J7613">
        <v>15.7</v>
      </c>
      <c r="K7613">
        <v>15.7</v>
      </c>
      <c r="L7613" s="3">
        <v>181.36600000000001</v>
      </c>
      <c r="M7613">
        <v>4</v>
      </c>
      <c r="N7613">
        <f>+$Q$876-Tabla13[[#This Row],[Outlet Establishment Year]]</f>
        <v>13</v>
      </c>
      <c r="O7613">
        <f>+Tabla13[[#This Row],[Sales]]/Tabla13[[#This Row],[Antigüedad]]</f>
        <v>13.95123076923077</v>
      </c>
      <c r="P7613" s="4">
        <f>+Tabla13[[#This Row],[Sales]]/Tabla13[[#This Row],[Item Weight corregido]]</f>
        <v>11.551974522292994</v>
      </c>
    </row>
    <row r="7614" spans="1:16" x14ac:dyDescent="0.3">
      <c r="A7614" t="s">
        <v>13</v>
      </c>
      <c r="B7614" t="s">
        <v>373</v>
      </c>
      <c r="C7614" t="s">
        <v>1576</v>
      </c>
      <c r="D7614">
        <v>2011</v>
      </c>
      <c r="E7614" t="s">
        <v>1595</v>
      </c>
      <c r="F7614" t="s">
        <v>1602</v>
      </c>
      <c r="G7614" t="s">
        <v>1604</v>
      </c>
      <c r="H7614" t="s">
        <v>1609</v>
      </c>
      <c r="I7614" s="10">
        <v>5.4612767999999999E-2</v>
      </c>
      <c r="J7614">
        <v>17.100000000000001</v>
      </c>
      <c r="K7614">
        <v>17.100000000000001</v>
      </c>
      <c r="L7614" s="3">
        <v>150.23920000000001</v>
      </c>
      <c r="M7614">
        <v>4</v>
      </c>
      <c r="N7614">
        <f>+$Q$876-Tabla13[[#This Row],[Outlet Establishment Year]]</f>
        <v>13</v>
      </c>
      <c r="O7614">
        <f>+Tabla13[[#This Row],[Sales]]/Tabla13[[#This Row],[Antigüedad]]</f>
        <v>11.55686153846154</v>
      </c>
      <c r="P7614" s="4">
        <f>+Tabla13[[#This Row],[Sales]]/Tabla13[[#This Row],[Item Weight corregido]]</f>
        <v>8.7859181286549699</v>
      </c>
    </row>
    <row r="7615" spans="1:16" x14ac:dyDescent="0.3">
      <c r="A7615" t="s">
        <v>13</v>
      </c>
      <c r="B7615" t="s">
        <v>812</v>
      </c>
      <c r="C7615" t="s">
        <v>1576</v>
      </c>
      <c r="D7615">
        <v>2011</v>
      </c>
      <c r="E7615" t="s">
        <v>1595</v>
      </c>
      <c r="F7615" t="s">
        <v>1602</v>
      </c>
      <c r="G7615" t="s">
        <v>1604</v>
      </c>
      <c r="H7615" t="s">
        <v>1609</v>
      </c>
      <c r="I7615" s="10">
        <v>0.110152524</v>
      </c>
      <c r="J7615">
        <v>17.850000000000001</v>
      </c>
      <c r="K7615">
        <v>17.850000000000001</v>
      </c>
      <c r="L7615" s="3">
        <v>150.20500000000001</v>
      </c>
      <c r="M7615">
        <v>4</v>
      </c>
      <c r="N7615">
        <f>+$Q$876-Tabla13[[#This Row],[Outlet Establishment Year]]</f>
        <v>13</v>
      </c>
      <c r="O7615">
        <f>+Tabla13[[#This Row],[Sales]]/Tabla13[[#This Row],[Antigüedad]]</f>
        <v>11.55423076923077</v>
      </c>
      <c r="P7615" s="4">
        <f>+Tabla13[[#This Row],[Sales]]/Tabla13[[#This Row],[Item Weight corregido]]</f>
        <v>8.4148459383753504</v>
      </c>
    </row>
    <row r="7616" spans="1:16" x14ac:dyDescent="0.3">
      <c r="A7616" t="s">
        <v>13</v>
      </c>
      <c r="B7616" t="s">
        <v>738</v>
      </c>
      <c r="C7616" t="s">
        <v>1574</v>
      </c>
      <c r="D7616">
        <v>2011</v>
      </c>
      <c r="E7616" t="s">
        <v>1595</v>
      </c>
      <c r="F7616" t="s">
        <v>1602</v>
      </c>
      <c r="G7616" t="s">
        <v>1604</v>
      </c>
      <c r="H7616" t="s">
        <v>1609</v>
      </c>
      <c r="I7616" s="10">
        <v>0.17674825799999999</v>
      </c>
      <c r="J7616">
        <v>6.59</v>
      </c>
      <c r="K7616">
        <v>6.59</v>
      </c>
      <c r="L7616" s="3">
        <v>82.790800000000004</v>
      </c>
      <c r="M7616">
        <v>4</v>
      </c>
      <c r="N7616">
        <f>+$Q$876-Tabla13[[#This Row],[Outlet Establishment Year]]</f>
        <v>13</v>
      </c>
      <c r="O7616">
        <f>+Tabla13[[#This Row],[Sales]]/Tabla13[[#This Row],[Antigüedad]]</f>
        <v>6.3685230769230774</v>
      </c>
      <c r="P7616" s="4">
        <f>+Tabla13[[#This Row],[Sales]]/Tabla13[[#This Row],[Item Weight corregido]]</f>
        <v>12.563095599393021</v>
      </c>
    </row>
    <row r="7617" spans="1:16" x14ac:dyDescent="0.3">
      <c r="A7617" t="s">
        <v>13</v>
      </c>
      <c r="B7617" t="s">
        <v>616</v>
      </c>
      <c r="C7617" t="s">
        <v>1574</v>
      </c>
      <c r="D7617">
        <v>2011</v>
      </c>
      <c r="E7617" t="s">
        <v>1595</v>
      </c>
      <c r="F7617" t="s">
        <v>1602</v>
      </c>
      <c r="G7617" t="s">
        <v>1604</v>
      </c>
      <c r="H7617" t="s">
        <v>1609</v>
      </c>
      <c r="I7617" s="10">
        <v>0.21632300800000001</v>
      </c>
      <c r="J7617">
        <v>7.6050000000000004</v>
      </c>
      <c r="K7617">
        <v>7.6050000000000004</v>
      </c>
      <c r="L7617" s="3">
        <v>165.02099999999999</v>
      </c>
      <c r="M7617">
        <v>4</v>
      </c>
      <c r="N7617">
        <f>+$Q$876-Tabla13[[#This Row],[Outlet Establishment Year]]</f>
        <v>13</v>
      </c>
      <c r="O7617">
        <f>+Tabla13[[#This Row],[Sales]]/Tabla13[[#This Row],[Antigüedad]]</f>
        <v>12.693923076923076</v>
      </c>
      <c r="P7617" s="4">
        <f>+Tabla13[[#This Row],[Sales]]/Tabla13[[#This Row],[Item Weight corregido]]</f>
        <v>21.699013806706112</v>
      </c>
    </row>
    <row r="7618" spans="1:16" x14ac:dyDescent="0.3">
      <c r="A7618" t="s">
        <v>13</v>
      </c>
      <c r="B7618" t="s">
        <v>1456</v>
      </c>
      <c r="C7618" t="s">
        <v>1574</v>
      </c>
      <c r="D7618">
        <v>2011</v>
      </c>
      <c r="E7618" t="s">
        <v>1595</v>
      </c>
      <c r="F7618" t="s">
        <v>1602</v>
      </c>
      <c r="G7618" t="s">
        <v>1604</v>
      </c>
      <c r="H7618" t="s">
        <v>1609</v>
      </c>
      <c r="I7618" s="10">
        <v>0</v>
      </c>
      <c r="J7618">
        <v>9.6950000000000003</v>
      </c>
      <c r="K7618">
        <v>9.6950000000000003</v>
      </c>
      <c r="L7618" s="3">
        <v>186.78980000000001</v>
      </c>
      <c r="M7618">
        <v>4</v>
      </c>
      <c r="N7618">
        <f>+$Q$876-Tabla13[[#This Row],[Outlet Establishment Year]]</f>
        <v>13</v>
      </c>
      <c r="O7618">
        <f>+Tabla13[[#This Row],[Sales]]/Tabla13[[#This Row],[Antigüedad]]</f>
        <v>14.368446153846154</v>
      </c>
      <c r="P7618" s="4">
        <f>+Tabla13[[#This Row],[Sales]]/Tabla13[[#This Row],[Item Weight corregido]]</f>
        <v>19.266611655492522</v>
      </c>
    </row>
    <row r="7619" spans="1:16" x14ac:dyDescent="0.3">
      <c r="A7619" t="s">
        <v>13</v>
      </c>
      <c r="B7619" t="s">
        <v>759</v>
      </c>
      <c r="C7619" t="s">
        <v>1574</v>
      </c>
      <c r="D7619">
        <v>2011</v>
      </c>
      <c r="E7619" t="s">
        <v>1595</v>
      </c>
      <c r="F7619" t="s">
        <v>1602</v>
      </c>
      <c r="G7619" t="s">
        <v>1604</v>
      </c>
      <c r="H7619" t="s">
        <v>1609</v>
      </c>
      <c r="I7619" s="10">
        <v>5.1970787999999997E-2</v>
      </c>
      <c r="J7619">
        <v>12.5</v>
      </c>
      <c r="K7619">
        <v>12.5</v>
      </c>
      <c r="L7619" s="3">
        <v>103.699</v>
      </c>
      <c r="M7619">
        <v>4</v>
      </c>
      <c r="N7619">
        <f>+$Q$876-Tabla13[[#This Row],[Outlet Establishment Year]]</f>
        <v>13</v>
      </c>
      <c r="O7619">
        <f>+Tabla13[[#This Row],[Sales]]/Tabla13[[#This Row],[Antigüedad]]</f>
        <v>7.9768461538461537</v>
      </c>
      <c r="P7619" s="4">
        <f>+Tabla13[[#This Row],[Sales]]/Tabla13[[#This Row],[Item Weight corregido]]</f>
        <v>8.2959200000000006</v>
      </c>
    </row>
    <row r="7620" spans="1:16" x14ac:dyDescent="0.3">
      <c r="A7620" t="s">
        <v>13</v>
      </c>
      <c r="B7620" t="s">
        <v>173</v>
      </c>
      <c r="C7620" t="s">
        <v>1574</v>
      </c>
      <c r="D7620">
        <v>2011</v>
      </c>
      <c r="E7620" t="s">
        <v>1595</v>
      </c>
      <c r="F7620" t="s">
        <v>1602</v>
      </c>
      <c r="G7620" t="s">
        <v>1604</v>
      </c>
      <c r="H7620" t="s">
        <v>1609</v>
      </c>
      <c r="I7620" s="10">
        <v>0.12101263199999999</v>
      </c>
      <c r="J7620">
        <v>14.7</v>
      </c>
      <c r="K7620">
        <v>14.7</v>
      </c>
      <c r="L7620" s="3">
        <v>49.403399999999998</v>
      </c>
      <c r="M7620">
        <v>4</v>
      </c>
      <c r="N7620">
        <f>+$Q$876-Tabla13[[#This Row],[Outlet Establishment Year]]</f>
        <v>13</v>
      </c>
      <c r="O7620">
        <f>+Tabla13[[#This Row],[Sales]]/Tabla13[[#This Row],[Antigüedad]]</f>
        <v>3.8002615384615384</v>
      </c>
      <c r="P7620" s="4">
        <f>+Tabla13[[#This Row],[Sales]]/Tabla13[[#This Row],[Item Weight corregido]]</f>
        <v>3.3607755102040815</v>
      </c>
    </row>
    <row r="7621" spans="1:16" x14ac:dyDescent="0.3">
      <c r="A7621" t="s">
        <v>13</v>
      </c>
      <c r="B7621" t="s">
        <v>135</v>
      </c>
      <c r="C7621" t="s">
        <v>1574</v>
      </c>
      <c r="D7621">
        <v>2011</v>
      </c>
      <c r="E7621" t="s">
        <v>1595</v>
      </c>
      <c r="F7621" t="s">
        <v>1602</v>
      </c>
      <c r="G7621" t="s">
        <v>1604</v>
      </c>
      <c r="H7621" t="s">
        <v>1609</v>
      </c>
      <c r="I7621" s="10">
        <v>5.7422820999999999E-2</v>
      </c>
      <c r="J7621">
        <v>16.100000000000001</v>
      </c>
      <c r="K7621">
        <v>16.100000000000001</v>
      </c>
      <c r="L7621" s="3">
        <v>253.73560000000001</v>
      </c>
      <c r="M7621">
        <v>4</v>
      </c>
      <c r="N7621">
        <f>+$Q$876-Tabla13[[#This Row],[Outlet Establishment Year]]</f>
        <v>13</v>
      </c>
      <c r="O7621">
        <f>+Tabla13[[#This Row],[Sales]]/Tabla13[[#This Row],[Antigüedad]]</f>
        <v>19.518123076923079</v>
      </c>
      <c r="P7621" s="4">
        <f>+Tabla13[[#This Row],[Sales]]/Tabla13[[#This Row],[Item Weight corregido]]</f>
        <v>15.759975155279502</v>
      </c>
    </row>
    <row r="7622" spans="1:16" x14ac:dyDescent="0.3">
      <c r="A7622" t="s">
        <v>13</v>
      </c>
      <c r="B7622" t="s">
        <v>986</v>
      </c>
      <c r="C7622" t="s">
        <v>1574</v>
      </c>
      <c r="D7622">
        <v>2011</v>
      </c>
      <c r="E7622" t="s">
        <v>1595</v>
      </c>
      <c r="F7622" t="s">
        <v>1602</v>
      </c>
      <c r="G7622" t="s">
        <v>1604</v>
      </c>
      <c r="H7622" t="s">
        <v>1609</v>
      </c>
      <c r="I7622" s="10">
        <v>0.13012736499999999</v>
      </c>
      <c r="J7622">
        <v>21.35</v>
      </c>
      <c r="K7622">
        <v>21.35</v>
      </c>
      <c r="L7622" s="3">
        <v>96.209400000000002</v>
      </c>
      <c r="M7622">
        <v>4</v>
      </c>
      <c r="N7622">
        <f>+$Q$876-Tabla13[[#This Row],[Outlet Establishment Year]]</f>
        <v>13</v>
      </c>
      <c r="O7622">
        <f>+Tabla13[[#This Row],[Sales]]/Tabla13[[#This Row],[Antigüedad]]</f>
        <v>7.400723076923077</v>
      </c>
      <c r="P7622" s="4">
        <f>+Tabla13[[#This Row],[Sales]]/Tabla13[[#This Row],[Item Weight corregido]]</f>
        <v>4.5062950819672132</v>
      </c>
    </row>
    <row r="7623" spans="1:16" x14ac:dyDescent="0.3">
      <c r="A7623" t="s">
        <v>13</v>
      </c>
      <c r="B7623" t="s">
        <v>760</v>
      </c>
      <c r="C7623" t="s">
        <v>1583</v>
      </c>
      <c r="D7623">
        <v>2011</v>
      </c>
      <c r="E7623" t="s">
        <v>1595</v>
      </c>
      <c r="F7623" t="s">
        <v>1602</v>
      </c>
      <c r="G7623" t="s">
        <v>1604</v>
      </c>
      <c r="H7623" t="s">
        <v>1609</v>
      </c>
      <c r="I7623" s="10">
        <v>5.7585722999999998E-2</v>
      </c>
      <c r="J7623">
        <v>8.26</v>
      </c>
      <c r="K7623">
        <v>8.26</v>
      </c>
      <c r="L7623" s="3">
        <v>113.7834</v>
      </c>
      <c r="M7623">
        <v>4</v>
      </c>
      <c r="N7623">
        <f>+$Q$876-Tabla13[[#This Row],[Outlet Establishment Year]]</f>
        <v>13</v>
      </c>
      <c r="O7623">
        <f>+Tabla13[[#This Row],[Sales]]/Tabla13[[#This Row],[Antigüedad]]</f>
        <v>8.7525692307692307</v>
      </c>
      <c r="P7623" s="4">
        <f>+Tabla13[[#This Row],[Sales]]/Tabla13[[#This Row],[Item Weight corregido]]</f>
        <v>13.775230024213075</v>
      </c>
    </row>
    <row r="7624" spans="1:16" x14ac:dyDescent="0.3">
      <c r="A7624" t="s">
        <v>13</v>
      </c>
      <c r="B7624" t="s">
        <v>1033</v>
      </c>
      <c r="C7624" t="s">
        <v>1583</v>
      </c>
      <c r="D7624">
        <v>2011</v>
      </c>
      <c r="E7624" t="s">
        <v>1595</v>
      </c>
      <c r="F7624" t="s">
        <v>1602</v>
      </c>
      <c r="G7624" t="s">
        <v>1604</v>
      </c>
      <c r="H7624" t="s">
        <v>1609</v>
      </c>
      <c r="I7624" s="10">
        <v>7.3288275E-2</v>
      </c>
      <c r="J7624">
        <v>9.3000000000000007</v>
      </c>
      <c r="K7624">
        <v>9.3000000000000007</v>
      </c>
      <c r="L7624" s="3">
        <v>189.18459999999999</v>
      </c>
      <c r="M7624">
        <v>4</v>
      </c>
      <c r="N7624">
        <f>+$Q$876-Tabla13[[#This Row],[Outlet Establishment Year]]</f>
        <v>13</v>
      </c>
      <c r="O7624">
        <f>+Tabla13[[#This Row],[Sales]]/Tabla13[[#This Row],[Antigüedad]]</f>
        <v>14.552661538461537</v>
      </c>
      <c r="P7624" s="4">
        <f>+Tabla13[[#This Row],[Sales]]/Tabla13[[#This Row],[Item Weight corregido]]</f>
        <v>20.34243010752688</v>
      </c>
    </row>
    <row r="7625" spans="1:16" x14ac:dyDescent="0.3">
      <c r="A7625" t="s">
        <v>13</v>
      </c>
      <c r="B7625" t="s">
        <v>1292</v>
      </c>
      <c r="C7625" t="s">
        <v>1583</v>
      </c>
      <c r="D7625">
        <v>2011</v>
      </c>
      <c r="E7625" t="s">
        <v>1595</v>
      </c>
      <c r="F7625" t="s">
        <v>1602</v>
      </c>
      <c r="G7625" t="s">
        <v>1604</v>
      </c>
      <c r="H7625" t="s">
        <v>1609</v>
      </c>
      <c r="I7625" s="10">
        <v>0.142425145</v>
      </c>
      <c r="J7625">
        <v>9.5</v>
      </c>
      <c r="K7625">
        <v>9.5</v>
      </c>
      <c r="L7625" s="3">
        <v>189.9872</v>
      </c>
      <c r="M7625">
        <v>4</v>
      </c>
      <c r="N7625">
        <f>+$Q$876-Tabla13[[#This Row],[Outlet Establishment Year]]</f>
        <v>13</v>
      </c>
      <c r="O7625">
        <f>+Tabla13[[#This Row],[Sales]]/Tabla13[[#This Row],[Antigüedad]]</f>
        <v>14.6144</v>
      </c>
      <c r="P7625" s="4">
        <f>+Tabla13[[#This Row],[Sales]]/Tabla13[[#This Row],[Item Weight corregido]]</f>
        <v>19.998652631578949</v>
      </c>
    </row>
    <row r="7626" spans="1:16" x14ac:dyDescent="0.3">
      <c r="A7626" t="s">
        <v>13</v>
      </c>
      <c r="B7626" t="s">
        <v>914</v>
      </c>
      <c r="C7626" t="s">
        <v>1583</v>
      </c>
      <c r="D7626">
        <v>2011</v>
      </c>
      <c r="E7626" t="s">
        <v>1595</v>
      </c>
      <c r="F7626" t="s">
        <v>1602</v>
      </c>
      <c r="G7626" t="s">
        <v>1604</v>
      </c>
      <c r="H7626" t="s">
        <v>1609</v>
      </c>
      <c r="I7626" s="10">
        <v>3.2425179999999998E-2</v>
      </c>
      <c r="J7626">
        <v>11.65</v>
      </c>
      <c r="K7626">
        <v>11.65</v>
      </c>
      <c r="L7626" s="3">
        <v>38.816400000000002</v>
      </c>
      <c r="M7626">
        <v>4</v>
      </c>
      <c r="N7626">
        <f>+$Q$876-Tabla13[[#This Row],[Outlet Establishment Year]]</f>
        <v>13</v>
      </c>
      <c r="O7626">
        <f>+Tabla13[[#This Row],[Sales]]/Tabla13[[#This Row],[Antigüedad]]</f>
        <v>2.9858769230769231</v>
      </c>
      <c r="P7626" s="4">
        <f>+Tabla13[[#This Row],[Sales]]/Tabla13[[#This Row],[Item Weight corregido]]</f>
        <v>3.3318798283261803</v>
      </c>
    </row>
    <row r="7627" spans="1:16" x14ac:dyDescent="0.3">
      <c r="A7627" t="s">
        <v>13</v>
      </c>
      <c r="B7627" t="s">
        <v>877</v>
      </c>
      <c r="C7627" t="s">
        <v>1583</v>
      </c>
      <c r="D7627">
        <v>2011</v>
      </c>
      <c r="E7627" t="s">
        <v>1595</v>
      </c>
      <c r="F7627" t="s">
        <v>1602</v>
      </c>
      <c r="G7627" t="s">
        <v>1604</v>
      </c>
      <c r="H7627" t="s">
        <v>1609</v>
      </c>
      <c r="I7627" s="10">
        <v>0</v>
      </c>
      <c r="J7627">
        <v>15.7</v>
      </c>
      <c r="K7627">
        <v>15.7</v>
      </c>
      <c r="L7627" s="3">
        <v>43.377000000000002</v>
      </c>
      <c r="M7627">
        <v>4</v>
      </c>
      <c r="N7627">
        <f>+$Q$876-Tabla13[[#This Row],[Outlet Establishment Year]]</f>
        <v>13</v>
      </c>
      <c r="O7627">
        <f>+Tabla13[[#This Row],[Sales]]/Tabla13[[#This Row],[Antigüedad]]</f>
        <v>3.3366923076923078</v>
      </c>
      <c r="P7627" s="4">
        <f>+Tabla13[[#This Row],[Sales]]/Tabla13[[#This Row],[Item Weight corregido]]</f>
        <v>2.7628662420382168</v>
      </c>
    </row>
    <row r="7628" spans="1:16" x14ac:dyDescent="0.3">
      <c r="A7628" t="s">
        <v>13</v>
      </c>
      <c r="B7628" t="s">
        <v>879</v>
      </c>
      <c r="C7628" t="s">
        <v>1575</v>
      </c>
      <c r="D7628">
        <v>2011</v>
      </c>
      <c r="E7628" t="s">
        <v>1595</v>
      </c>
      <c r="F7628" t="s">
        <v>1602</v>
      </c>
      <c r="G7628" t="s">
        <v>1604</v>
      </c>
      <c r="H7628" t="s">
        <v>1609</v>
      </c>
      <c r="I7628" s="10">
        <v>7.1557768999999993E-2</v>
      </c>
      <c r="J7628">
        <v>5.4850000000000003</v>
      </c>
      <c r="K7628">
        <v>5.4850000000000003</v>
      </c>
      <c r="L7628" s="3">
        <v>165.7842</v>
      </c>
      <c r="M7628">
        <v>4</v>
      </c>
      <c r="N7628">
        <f>+$Q$876-Tabla13[[#This Row],[Outlet Establishment Year]]</f>
        <v>13</v>
      </c>
      <c r="O7628">
        <f>+Tabla13[[#This Row],[Sales]]/Tabla13[[#This Row],[Antigüedad]]</f>
        <v>12.75263076923077</v>
      </c>
      <c r="P7628" s="4">
        <f>+Tabla13[[#This Row],[Sales]]/Tabla13[[#This Row],[Item Weight corregido]]</f>
        <v>30.225013673655422</v>
      </c>
    </row>
    <row r="7629" spans="1:16" x14ac:dyDescent="0.3">
      <c r="A7629" t="s">
        <v>13</v>
      </c>
      <c r="B7629" t="s">
        <v>113</v>
      </c>
      <c r="C7629" t="s">
        <v>1575</v>
      </c>
      <c r="D7629">
        <v>2011</v>
      </c>
      <c r="E7629" t="s">
        <v>1595</v>
      </c>
      <c r="F7629" t="s">
        <v>1602</v>
      </c>
      <c r="G7629" t="s">
        <v>1604</v>
      </c>
      <c r="H7629" t="s">
        <v>1609</v>
      </c>
      <c r="I7629" s="10">
        <v>0.21051155799999999</v>
      </c>
      <c r="J7629">
        <v>5.6150000000000002</v>
      </c>
      <c r="K7629">
        <v>5.6150000000000002</v>
      </c>
      <c r="L7629" s="3">
        <v>121.373</v>
      </c>
      <c r="M7629">
        <v>4</v>
      </c>
      <c r="N7629">
        <f>+$Q$876-Tabla13[[#This Row],[Outlet Establishment Year]]</f>
        <v>13</v>
      </c>
      <c r="O7629">
        <f>+Tabla13[[#This Row],[Sales]]/Tabla13[[#This Row],[Antigüedad]]</f>
        <v>9.3363846153846151</v>
      </c>
      <c r="P7629" s="4">
        <f>+Tabla13[[#This Row],[Sales]]/Tabla13[[#This Row],[Item Weight corregido]]</f>
        <v>21.615850400712379</v>
      </c>
    </row>
    <row r="7630" spans="1:16" x14ac:dyDescent="0.3">
      <c r="A7630" t="s">
        <v>13</v>
      </c>
      <c r="B7630" t="s">
        <v>1513</v>
      </c>
      <c r="C7630" t="s">
        <v>1575</v>
      </c>
      <c r="D7630">
        <v>2011</v>
      </c>
      <c r="E7630" t="s">
        <v>1595</v>
      </c>
      <c r="F7630" t="s">
        <v>1602</v>
      </c>
      <c r="G7630" t="s">
        <v>1604</v>
      </c>
      <c r="H7630" t="s">
        <v>1609</v>
      </c>
      <c r="I7630" s="10">
        <v>0.25534828900000001</v>
      </c>
      <c r="J7630">
        <v>7.68</v>
      </c>
      <c r="K7630">
        <v>7.68</v>
      </c>
      <c r="L7630" s="3">
        <v>84.422399999999996</v>
      </c>
      <c r="M7630">
        <v>4</v>
      </c>
      <c r="N7630">
        <f>+$Q$876-Tabla13[[#This Row],[Outlet Establishment Year]]</f>
        <v>13</v>
      </c>
      <c r="O7630">
        <f>+Tabla13[[#This Row],[Sales]]/Tabla13[[#This Row],[Antigüedad]]</f>
        <v>6.4940307692307693</v>
      </c>
      <c r="P7630" s="4">
        <f>+Tabla13[[#This Row],[Sales]]/Tabla13[[#This Row],[Item Weight corregido]]</f>
        <v>10.9925</v>
      </c>
    </row>
    <row r="7631" spans="1:16" x14ac:dyDescent="0.3">
      <c r="A7631" t="s">
        <v>13</v>
      </c>
      <c r="B7631" t="s">
        <v>1473</v>
      </c>
      <c r="C7631" t="s">
        <v>1575</v>
      </c>
      <c r="D7631">
        <v>2011</v>
      </c>
      <c r="E7631" t="s">
        <v>1595</v>
      </c>
      <c r="F7631" t="s">
        <v>1602</v>
      </c>
      <c r="G7631" t="s">
        <v>1604</v>
      </c>
      <c r="H7631" t="s">
        <v>1609</v>
      </c>
      <c r="I7631" s="10">
        <v>3.1490111000000001E-2</v>
      </c>
      <c r="J7631">
        <v>8.27</v>
      </c>
      <c r="K7631">
        <v>8.27</v>
      </c>
      <c r="L7631" s="3">
        <v>239.08799999999999</v>
      </c>
      <c r="M7631">
        <v>4</v>
      </c>
      <c r="N7631">
        <f>+$Q$876-Tabla13[[#This Row],[Outlet Establishment Year]]</f>
        <v>13</v>
      </c>
      <c r="O7631">
        <f>+Tabla13[[#This Row],[Sales]]/Tabla13[[#This Row],[Antigüedad]]</f>
        <v>18.391384615384617</v>
      </c>
      <c r="P7631" s="4">
        <f>+Tabla13[[#This Row],[Sales]]/Tabla13[[#This Row],[Item Weight corregido]]</f>
        <v>28.910278113663846</v>
      </c>
    </row>
    <row r="7632" spans="1:16" x14ac:dyDescent="0.3">
      <c r="A7632" t="s">
        <v>13</v>
      </c>
      <c r="B7632" t="s">
        <v>826</v>
      </c>
      <c r="C7632" t="s">
        <v>1575</v>
      </c>
      <c r="D7632">
        <v>2011</v>
      </c>
      <c r="E7632" t="s">
        <v>1595</v>
      </c>
      <c r="F7632" t="s">
        <v>1602</v>
      </c>
      <c r="G7632" t="s">
        <v>1604</v>
      </c>
      <c r="H7632" t="s">
        <v>1609</v>
      </c>
      <c r="I7632" s="10">
        <v>0.190711254</v>
      </c>
      <c r="J7632">
        <v>9.6950000000000003</v>
      </c>
      <c r="K7632">
        <v>9.6950000000000003</v>
      </c>
      <c r="L7632" s="3">
        <v>159.16040000000001</v>
      </c>
      <c r="M7632">
        <v>4</v>
      </c>
      <c r="N7632">
        <f>+$Q$876-Tabla13[[#This Row],[Outlet Establishment Year]]</f>
        <v>13</v>
      </c>
      <c r="O7632">
        <f>+Tabla13[[#This Row],[Sales]]/Tabla13[[#This Row],[Antigüedad]]</f>
        <v>12.243107692307692</v>
      </c>
      <c r="P7632" s="4">
        <f>+Tabla13[[#This Row],[Sales]]/Tabla13[[#This Row],[Item Weight corregido]]</f>
        <v>16.416750902527077</v>
      </c>
    </row>
    <row r="7633" spans="1:16" x14ac:dyDescent="0.3">
      <c r="A7633" t="s">
        <v>13</v>
      </c>
      <c r="B7633" t="s">
        <v>1337</v>
      </c>
      <c r="C7633" t="s">
        <v>1575</v>
      </c>
      <c r="D7633">
        <v>2011</v>
      </c>
      <c r="E7633" t="s">
        <v>1595</v>
      </c>
      <c r="F7633" t="s">
        <v>1602</v>
      </c>
      <c r="G7633" t="s">
        <v>1604</v>
      </c>
      <c r="H7633" t="s">
        <v>1609</v>
      </c>
      <c r="I7633" s="10">
        <v>5.0562852999999998E-2</v>
      </c>
      <c r="J7633">
        <v>10.1</v>
      </c>
      <c r="K7633">
        <v>10.1</v>
      </c>
      <c r="L7633" s="3">
        <v>153.3656</v>
      </c>
      <c r="M7633">
        <v>4</v>
      </c>
      <c r="N7633">
        <f>+$Q$876-Tabla13[[#This Row],[Outlet Establishment Year]]</f>
        <v>13</v>
      </c>
      <c r="O7633">
        <f>+Tabla13[[#This Row],[Sales]]/Tabla13[[#This Row],[Antigüedad]]</f>
        <v>11.797353846153847</v>
      </c>
      <c r="P7633" s="4">
        <f>+Tabla13[[#This Row],[Sales]]/Tabla13[[#This Row],[Item Weight corregido]]</f>
        <v>15.184712871287129</v>
      </c>
    </row>
    <row r="7634" spans="1:16" x14ac:dyDescent="0.3">
      <c r="A7634" t="s">
        <v>13</v>
      </c>
      <c r="B7634" t="s">
        <v>1034</v>
      </c>
      <c r="C7634" t="s">
        <v>1575</v>
      </c>
      <c r="D7634">
        <v>2011</v>
      </c>
      <c r="E7634" t="s">
        <v>1595</v>
      </c>
      <c r="F7634" t="s">
        <v>1602</v>
      </c>
      <c r="G7634" t="s">
        <v>1604</v>
      </c>
      <c r="H7634" t="s">
        <v>1609</v>
      </c>
      <c r="I7634" s="10">
        <v>2.9529474E-2</v>
      </c>
      <c r="J7634">
        <v>11.5</v>
      </c>
      <c r="K7634">
        <v>11.5</v>
      </c>
      <c r="L7634" s="3">
        <v>132.6626</v>
      </c>
      <c r="M7634">
        <v>4</v>
      </c>
      <c r="N7634">
        <f>+$Q$876-Tabla13[[#This Row],[Outlet Establishment Year]]</f>
        <v>13</v>
      </c>
      <c r="O7634">
        <f>+Tabla13[[#This Row],[Sales]]/Tabla13[[#This Row],[Antigüedad]]</f>
        <v>10.204815384615385</v>
      </c>
      <c r="P7634" s="4">
        <f>+Tabla13[[#This Row],[Sales]]/Tabla13[[#This Row],[Item Weight corregido]]</f>
        <v>11.535878260869564</v>
      </c>
    </row>
    <row r="7635" spans="1:16" x14ac:dyDescent="0.3">
      <c r="A7635" t="s">
        <v>13</v>
      </c>
      <c r="B7635" t="s">
        <v>162</v>
      </c>
      <c r="C7635" t="s">
        <v>1575</v>
      </c>
      <c r="D7635">
        <v>2011</v>
      </c>
      <c r="E7635" t="s">
        <v>1595</v>
      </c>
      <c r="F7635" t="s">
        <v>1602</v>
      </c>
      <c r="G7635" t="s">
        <v>1604</v>
      </c>
      <c r="H7635" t="s">
        <v>1609</v>
      </c>
      <c r="I7635" s="10">
        <v>0.132952286</v>
      </c>
      <c r="J7635">
        <v>12.15</v>
      </c>
      <c r="K7635">
        <v>12.15</v>
      </c>
      <c r="L7635" s="3">
        <v>37.650599999999997</v>
      </c>
      <c r="M7635">
        <v>4</v>
      </c>
      <c r="N7635">
        <f>+$Q$876-Tabla13[[#This Row],[Outlet Establishment Year]]</f>
        <v>13</v>
      </c>
      <c r="O7635">
        <f>+Tabla13[[#This Row],[Sales]]/Tabla13[[#This Row],[Antigüedad]]</f>
        <v>2.8961999999999999</v>
      </c>
      <c r="P7635" s="4">
        <f>+Tabla13[[#This Row],[Sales]]/Tabla13[[#This Row],[Item Weight corregido]]</f>
        <v>3.0988148148148147</v>
      </c>
    </row>
    <row r="7636" spans="1:16" x14ac:dyDescent="0.3">
      <c r="A7636" t="s">
        <v>13</v>
      </c>
      <c r="B7636" t="s">
        <v>1005</v>
      </c>
      <c r="C7636" t="s">
        <v>1575</v>
      </c>
      <c r="D7636">
        <v>2011</v>
      </c>
      <c r="E7636" t="s">
        <v>1595</v>
      </c>
      <c r="F7636" t="s">
        <v>1602</v>
      </c>
      <c r="G7636" t="s">
        <v>1604</v>
      </c>
      <c r="H7636" t="s">
        <v>1609</v>
      </c>
      <c r="I7636" s="10">
        <v>3.1549131000000001E-2</v>
      </c>
      <c r="J7636">
        <v>12.5</v>
      </c>
      <c r="K7636">
        <v>12.5</v>
      </c>
      <c r="L7636" s="3">
        <v>99.038399999999996</v>
      </c>
      <c r="M7636">
        <v>4</v>
      </c>
      <c r="N7636">
        <f>+$Q$876-Tabla13[[#This Row],[Outlet Establishment Year]]</f>
        <v>13</v>
      </c>
      <c r="O7636">
        <f>+Tabla13[[#This Row],[Sales]]/Tabla13[[#This Row],[Antigüedad]]</f>
        <v>7.6183384615384613</v>
      </c>
      <c r="P7636" s="4">
        <f>+Tabla13[[#This Row],[Sales]]/Tabla13[[#This Row],[Item Weight corregido]]</f>
        <v>7.9230719999999994</v>
      </c>
    </row>
    <row r="7637" spans="1:16" x14ac:dyDescent="0.3">
      <c r="A7637" t="s">
        <v>13</v>
      </c>
      <c r="B7637" t="s">
        <v>707</v>
      </c>
      <c r="C7637" t="s">
        <v>1575</v>
      </c>
      <c r="D7637">
        <v>2011</v>
      </c>
      <c r="E7637" t="s">
        <v>1595</v>
      </c>
      <c r="F7637" t="s">
        <v>1602</v>
      </c>
      <c r="G7637" t="s">
        <v>1604</v>
      </c>
      <c r="H7637" t="s">
        <v>1609</v>
      </c>
      <c r="I7637" s="10">
        <v>0</v>
      </c>
      <c r="J7637">
        <v>19.350000000000001</v>
      </c>
      <c r="K7637">
        <v>19.350000000000001</v>
      </c>
      <c r="L7637" s="3">
        <v>65.316800000000001</v>
      </c>
      <c r="M7637">
        <v>4</v>
      </c>
      <c r="N7637">
        <f>+$Q$876-Tabla13[[#This Row],[Outlet Establishment Year]]</f>
        <v>13</v>
      </c>
      <c r="O7637">
        <f>+Tabla13[[#This Row],[Sales]]/Tabla13[[#This Row],[Antigüedad]]</f>
        <v>5.0243692307692305</v>
      </c>
      <c r="P7637" s="4">
        <f>+Tabla13[[#This Row],[Sales]]/Tabla13[[#This Row],[Item Weight corregido]]</f>
        <v>3.3755452196382425</v>
      </c>
    </row>
    <row r="7638" spans="1:16" x14ac:dyDescent="0.3">
      <c r="A7638" t="s">
        <v>13</v>
      </c>
      <c r="B7638" t="s">
        <v>604</v>
      </c>
      <c r="C7638" t="s">
        <v>1575</v>
      </c>
      <c r="D7638">
        <v>2011</v>
      </c>
      <c r="E7638" t="s">
        <v>1595</v>
      </c>
      <c r="F7638" t="s">
        <v>1602</v>
      </c>
      <c r="G7638" t="s">
        <v>1604</v>
      </c>
      <c r="H7638" t="s">
        <v>1609</v>
      </c>
      <c r="I7638" s="10">
        <v>4.2324555999999999E-2</v>
      </c>
      <c r="J7638">
        <v>19.600000000000001</v>
      </c>
      <c r="K7638">
        <v>19.600000000000001</v>
      </c>
      <c r="L7638" s="3">
        <v>150.9024</v>
      </c>
      <c r="M7638">
        <v>4</v>
      </c>
      <c r="N7638">
        <f>+$Q$876-Tabla13[[#This Row],[Outlet Establishment Year]]</f>
        <v>13</v>
      </c>
      <c r="O7638">
        <f>+Tabla13[[#This Row],[Sales]]/Tabla13[[#This Row],[Antigüedad]]</f>
        <v>11.607876923076923</v>
      </c>
      <c r="P7638" s="4">
        <f>+Tabla13[[#This Row],[Sales]]/Tabla13[[#This Row],[Item Weight corregido]]</f>
        <v>7.6991020408163262</v>
      </c>
    </row>
    <row r="7639" spans="1:16" x14ac:dyDescent="0.3">
      <c r="A7639" t="s">
        <v>13</v>
      </c>
      <c r="B7639" t="s">
        <v>638</v>
      </c>
      <c r="C7639" t="s">
        <v>1579</v>
      </c>
      <c r="D7639">
        <v>2011</v>
      </c>
      <c r="E7639" t="s">
        <v>1595</v>
      </c>
      <c r="F7639" t="s">
        <v>1602</v>
      </c>
      <c r="G7639" t="s">
        <v>1604</v>
      </c>
      <c r="H7639" t="s">
        <v>1609</v>
      </c>
      <c r="I7639" s="10">
        <v>4.5308629000000003E-2</v>
      </c>
      <c r="J7639">
        <v>6.6349999999999998</v>
      </c>
      <c r="K7639">
        <v>6.6349999999999998</v>
      </c>
      <c r="L7639" s="3">
        <v>173.1396</v>
      </c>
      <c r="M7639">
        <v>4</v>
      </c>
      <c r="N7639">
        <f>+$Q$876-Tabla13[[#This Row],[Outlet Establishment Year]]</f>
        <v>13</v>
      </c>
      <c r="O7639">
        <f>+Tabla13[[#This Row],[Sales]]/Tabla13[[#This Row],[Antigüedad]]</f>
        <v>13.318430769230769</v>
      </c>
      <c r="P7639" s="4">
        <f>+Tabla13[[#This Row],[Sales]]/Tabla13[[#This Row],[Item Weight corregido]]</f>
        <v>26.094890730972118</v>
      </c>
    </row>
    <row r="7640" spans="1:16" x14ac:dyDescent="0.3">
      <c r="A7640" t="s">
        <v>13</v>
      </c>
      <c r="B7640" t="s">
        <v>48</v>
      </c>
      <c r="C7640" t="s">
        <v>1579</v>
      </c>
      <c r="D7640">
        <v>2011</v>
      </c>
      <c r="E7640" t="s">
        <v>1595</v>
      </c>
      <c r="F7640" t="s">
        <v>1602</v>
      </c>
      <c r="G7640" t="s">
        <v>1604</v>
      </c>
      <c r="H7640" t="s">
        <v>1609</v>
      </c>
      <c r="I7640" s="10">
        <v>0.309390255</v>
      </c>
      <c r="J7640">
        <v>7.67</v>
      </c>
      <c r="K7640">
        <v>7.67</v>
      </c>
      <c r="L7640" s="3">
        <v>33.221600000000002</v>
      </c>
      <c r="M7640">
        <v>4</v>
      </c>
      <c r="N7640">
        <f>+$Q$876-Tabla13[[#This Row],[Outlet Establishment Year]]</f>
        <v>13</v>
      </c>
      <c r="O7640">
        <f>+Tabla13[[#This Row],[Sales]]/Tabla13[[#This Row],[Antigüedad]]</f>
        <v>2.5555076923076925</v>
      </c>
      <c r="P7640" s="4">
        <f>+Tabla13[[#This Row],[Sales]]/Tabla13[[#This Row],[Item Weight corregido]]</f>
        <v>4.3313689700130382</v>
      </c>
    </row>
    <row r="7641" spans="1:16" x14ac:dyDescent="0.3">
      <c r="A7641" t="s">
        <v>13</v>
      </c>
      <c r="B7641" t="s">
        <v>815</v>
      </c>
      <c r="C7641" t="s">
        <v>1579</v>
      </c>
      <c r="D7641">
        <v>2011</v>
      </c>
      <c r="E7641" t="s">
        <v>1595</v>
      </c>
      <c r="F7641" t="s">
        <v>1602</v>
      </c>
      <c r="G7641" t="s">
        <v>1604</v>
      </c>
      <c r="H7641" t="s">
        <v>1609</v>
      </c>
      <c r="I7641" s="10">
        <v>2.6814124000000002E-2</v>
      </c>
      <c r="J7641">
        <v>8.85</v>
      </c>
      <c r="K7641">
        <v>8.85</v>
      </c>
      <c r="L7641" s="3">
        <v>103.79640000000001</v>
      </c>
      <c r="M7641">
        <v>4</v>
      </c>
      <c r="N7641">
        <f>+$Q$876-Tabla13[[#This Row],[Outlet Establishment Year]]</f>
        <v>13</v>
      </c>
      <c r="O7641">
        <f>+Tabla13[[#This Row],[Sales]]/Tabla13[[#This Row],[Antigüedad]]</f>
        <v>7.9843384615384618</v>
      </c>
      <c r="P7641" s="4">
        <f>+Tabla13[[#This Row],[Sales]]/Tabla13[[#This Row],[Item Weight corregido]]</f>
        <v>11.728406779661018</v>
      </c>
    </row>
    <row r="7642" spans="1:16" x14ac:dyDescent="0.3">
      <c r="A7642" t="s">
        <v>13</v>
      </c>
      <c r="B7642" t="s">
        <v>265</v>
      </c>
      <c r="C7642" t="s">
        <v>1579</v>
      </c>
      <c r="D7642">
        <v>2011</v>
      </c>
      <c r="E7642" t="s">
        <v>1595</v>
      </c>
      <c r="F7642" t="s">
        <v>1602</v>
      </c>
      <c r="G7642" t="s">
        <v>1604</v>
      </c>
      <c r="H7642" t="s">
        <v>1609</v>
      </c>
      <c r="I7642" s="10">
        <v>4.9617765000000001E-2</v>
      </c>
      <c r="J7642">
        <v>9.6</v>
      </c>
      <c r="K7642">
        <v>9.6</v>
      </c>
      <c r="L7642" s="3">
        <v>44.208599999999997</v>
      </c>
      <c r="M7642">
        <v>4</v>
      </c>
      <c r="N7642">
        <f>+$Q$876-Tabla13[[#This Row],[Outlet Establishment Year]]</f>
        <v>13</v>
      </c>
      <c r="O7642">
        <f>+Tabla13[[#This Row],[Sales]]/Tabla13[[#This Row],[Antigüedad]]</f>
        <v>3.4006615384615384</v>
      </c>
      <c r="P7642" s="4">
        <f>+Tabla13[[#This Row],[Sales]]/Tabla13[[#This Row],[Item Weight corregido]]</f>
        <v>4.6050624999999998</v>
      </c>
    </row>
    <row r="7643" spans="1:16" x14ac:dyDescent="0.3">
      <c r="A7643" t="s">
        <v>13</v>
      </c>
      <c r="B7643" t="s">
        <v>718</v>
      </c>
      <c r="C7643" t="s">
        <v>1579</v>
      </c>
      <c r="D7643">
        <v>2011</v>
      </c>
      <c r="E7643" t="s">
        <v>1595</v>
      </c>
      <c r="F7643" t="s">
        <v>1602</v>
      </c>
      <c r="G7643" t="s">
        <v>1604</v>
      </c>
      <c r="H7643" t="s">
        <v>1609</v>
      </c>
      <c r="I7643" s="10">
        <v>0.12163321000000001</v>
      </c>
      <c r="J7643">
        <v>13.5</v>
      </c>
      <c r="K7643">
        <v>13.5</v>
      </c>
      <c r="L7643" s="3">
        <v>161.69200000000001</v>
      </c>
      <c r="M7643">
        <v>4</v>
      </c>
      <c r="N7643">
        <f>+$Q$876-Tabla13[[#This Row],[Outlet Establishment Year]]</f>
        <v>13</v>
      </c>
      <c r="O7643">
        <f>+Tabla13[[#This Row],[Sales]]/Tabla13[[#This Row],[Antigüedad]]</f>
        <v>12.437846153846154</v>
      </c>
      <c r="P7643" s="4">
        <f>+Tabla13[[#This Row],[Sales]]/Tabla13[[#This Row],[Item Weight corregido]]</f>
        <v>11.977185185185185</v>
      </c>
    </row>
    <row r="7644" spans="1:16" x14ac:dyDescent="0.3">
      <c r="A7644" t="s">
        <v>13</v>
      </c>
      <c r="B7644" t="s">
        <v>1430</v>
      </c>
      <c r="C7644" t="s">
        <v>1579</v>
      </c>
      <c r="D7644">
        <v>2011</v>
      </c>
      <c r="E7644" t="s">
        <v>1595</v>
      </c>
      <c r="F7644" t="s">
        <v>1602</v>
      </c>
      <c r="G7644" t="s">
        <v>1604</v>
      </c>
      <c r="H7644" t="s">
        <v>1609</v>
      </c>
      <c r="I7644" s="10">
        <v>1.4719325E-2</v>
      </c>
      <c r="J7644">
        <v>14.15</v>
      </c>
      <c r="K7644">
        <v>14.15</v>
      </c>
      <c r="L7644" s="3">
        <v>196.911</v>
      </c>
      <c r="M7644">
        <v>4</v>
      </c>
      <c r="N7644">
        <f>+$Q$876-Tabla13[[#This Row],[Outlet Establishment Year]]</f>
        <v>13</v>
      </c>
      <c r="O7644">
        <f>+Tabla13[[#This Row],[Sales]]/Tabla13[[#This Row],[Antigüedad]]</f>
        <v>15.147</v>
      </c>
      <c r="P7644" s="4">
        <f>+Tabla13[[#This Row],[Sales]]/Tabla13[[#This Row],[Item Weight corregido]]</f>
        <v>13.915971731448764</v>
      </c>
    </row>
    <row r="7645" spans="1:16" x14ac:dyDescent="0.3">
      <c r="A7645" t="s">
        <v>13</v>
      </c>
      <c r="B7645" t="s">
        <v>1414</v>
      </c>
      <c r="C7645" t="s">
        <v>1579</v>
      </c>
      <c r="D7645">
        <v>2011</v>
      </c>
      <c r="E7645" t="s">
        <v>1595</v>
      </c>
      <c r="F7645" t="s">
        <v>1602</v>
      </c>
      <c r="G7645" t="s">
        <v>1604</v>
      </c>
      <c r="H7645" t="s">
        <v>1609</v>
      </c>
      <c r="I7645" s="10">
        <v>0.12062477100000001</v>
      </c>
      <c r="J7645">
        <v>14.65</v>
      </c>
      <c r="K7645">
        <v>14.65</v>
      </c>
      <c r="L7645" s="3">
        <v>261.75940000000003</v>
      </c>
      <c r="M7645">
        <v>4</v>
      </c>
      <c r="N7645">
        <f>+$Q$876-Tabla13[[#This Row],[Outlet Establishment Year]]</f>
        <v>13</v>
      </c>
      <c r="O7645">
        <f>+Tabla13[[#This Row],[Sales]]/Tabla13[[#This Row],[Antigüedad]]</f>
        <v>20.135338461538463</v>
      </c>
      <c r="P7645" s="4">
        <f>+Tabla13[[#This Row],[Sales]]/Tabla13[[#This Row],[Item Weight corregido]]</f>
        <v>17.867535836177474</v>
      </c>
    </row>
    <row r="7646" spans="1:16" x14ac:dyDescent="0.3">
      <c r="A7646" t="s">
        <v>13</v>
      </c>
      <c r="B7646" t="s">
        <v>319</v>
      </c>
      <c r="C7646" t="s">
        <v>1579</v>
      </c>
      <c r="D7646">
        <v>2011</v>
      </c>
      <c r="E7646" t="s">
        <v>1595</v>
      </c>
      <c r="F7646" t="s">
        <v>1602</v>
      </c>
      <c r="G7646" t="s">
        <v>1604</v>
      </c>
      <c r="H7646" t="s">
        <v>1609</v>
      </c>
      <c r="I7646" s="10">
        <v>2.8443139999999999E-2</v>
      </c>
      <c r="J7646">
        <v>16.350000000000001</v>
      </c>
      <c r="K7646">
        <v>16.350000000000001</v>
      </c>
      <c r="L7646" s="3">
        <v>98.141000000000005</v>
      </c>
      <c r="M7646">
        <v>4</v>
      </c>
      <c r="N7646">
        <f>+$Q$876-Tabla13[[#This Row],[Outlet Establishment Year]]</f>
        <v>13</v>
      </c>
      <c r="O7646">
        <f>+Tabla13[[#This Row],[Sales]]/Tabla13[[#This Row],[Antigüedad]]</f>
        <v>7.5493076923076927</v>
      </c>
      <c r="P7646" s="4">
        <f>+Tabla13[[#This Row],[Sales]]/Tabla13[[#This Row],[Item Weight corregido]]</f>
        <v>6.0025076452599384</v>
      </c>
    </row>
    <row r="7647" spans="1:16" x14ac:dyDescent="0.3">
      <c r="A7647" t="s">
        <v>13</v>
      </c>
      <c r="B7647" t="s">
        <v>918</v>
      </c>
      <c r="C7647" t="s">
        <v>1579</v>
      </c>
      <c r="D7647">
        <v>2011</v>
      </c>
      <c r="E7647" t="s">
        <v>1595</v>
      </c>
      <c r="F7647" t="s">
        <v>1602</v>
      </c>
      <c r="G7647" t="s">
        <v>1604</v>
      </c>
      <c r="H7647" t="s">
        <v>1609</v>
      </c>
      <c r="I7647" s="10">
        <v>2.0993364E-2</v>
      </c>
      <c r="J7647">
        <v>17.7</v>
      </c>
      <c r="K7647">
        <v>17.7</v>
      </c>
      <c r="L7647" s="3">
        <v>166.84739999999999</v>
      </c>
      <c r="M7647">
        <v>4</v>
      </c>
      <c r="N7647">
        <f>+$Q$876-Tabla13[[#This Row],[Outlet Establishment Year]]</f>
        <v>13</v>
      </c>
      <c r="O7647">
        <f>+Tabla13[[#This Row],[Sales]]/Tabla13[[#This Row],[Antigüedad]]</f>
        <v>12.834415384615385</v>
      </c>
      <c r="P7647" s="4">
        <f>+Tabla13[[#This Row],[Sales]]/Tabla13[[#This Row],[Item Weight corregido]]</f>
        <v>9.4264067796610167</v>
      </c>
    </row>
    <row r="7648" spans="1:16" x14ac:dyDescent="0.3">
      <c r="A7648" t="s">
        <v>13</v>
      </c>
      <c r="B7648" t="s">
        <v>1431</v>
      </c>
      <c r="C7648" t="s">
        <v>1579</v>
      </c>
      <c r="D7648">
        <v>2011</v>
      </c>
      <c r="E7648" t="s">
        <v>1595</v>
      </c>
      <c r="F7648" t="s">
        <v>1602</v>
      </c>
      <c r="G7648" t="s">
        <v>1604</v>
      </c>
      <c r="H7648" t="s">
        <v>1609</v>
      </c>
      <c r="I7648" s="10">
        <v>7.9299473999999995E-2</v>
      </c>
      <c r="J7648">
        <v>18</v>
      </c>
      <c r="K7648">
        <v>18</v>
      </c>
      <c r="L7648" s="3">
        <v>170.54220000000001</v>
      </c>
      <c r="M7648">
        <v>4</v>
      </c>
      <c r="N7648">
        <f>+$Q$876-Tabla13[[#This Row],[Outlet Establishment Year]]</f>
        <v>13</v>
      </c>
      <c r="O7648">
        <f>+Tabla13[[#This Row],[Sales]]/Tabla13[[#This Row],[Antigüedad]]</f>
        <v>13.118630769230769</v>
      </c>
      <c r="P7648" s="4">
        <f>+Tabla13[[#This Row],[Sales]]/Tabla13[[#This Row],[Item Weight corregido]]</f>
        <v>9.4745666666666679</v>
      </c>
    </row>
    <row r="7649" spans="1:16" x14ac:dyDescent="0.3">
      <c r="A7649" t="s">
        <v>13</v>
      </c>
      <c r="B7649" t="s">
        <v>1351</v>
      </c>
      <c r="C7649" t="s">
        <v>1579</v>
      </c>
      <c r="D7649">
        <v>2011</v>
      </c>
      <c r="E7649" t="s">
        <v>1595</v>
      </c>
      <c r="F7649" t="s">
        <v>1602</v>
      </c>
      <c r="G7649" t="s">
        <v>1604</v>
      </c>
      <c r="H7649" t="s">
        <v>1609</v>
      </c>
      <c r="I7649" s="10">
        <v>9.7865088000000003E-2</v>
      </c>
      <c r="J7649">
        <v>18.2</v>
      </c>
      <c r="K7649">
        <v>18.2</v>
      </c>
      <c r="L7649" s="3">
        <v>221.84559999999999</v>
      </c>
      <c r="M7649">
        <v>4</v>
      </c>
      <c r="N7649">
        <f>+$Q$876-Tabla13[[#This Row],[Outlet Establishment Year]]</f>
        <v>13</v>
      </c>
      <c r="O7649">
        <f>+Tabla13[[#This Row],[Sales]]/Tabla13[[#This Row],[Antigüedad]]</f>
        <v>17.065046153846154</v>
      </c>
      <c r="P7649" s="4">
        <f>+Tabla13[[#This Row],[Sales]]/Tabla13[[#This Row],[Item Weight corregido]]</f>
        <v>12.189318681318682</v>
      </c>
    </row>
    <row r="7650" spans="1:16" x14ac:dyDescent="0.3">
      <c r="A7650" t="s">
        <v>13</v>
      </c>
      <c r="B7650" t="s">
        <v>1362</v>
      </c>
      <c r="C7650" t="s">
        <v>1579</v>
      </c>
      <c r="D7650">
        <v>2011</v>
      </c>
      <c r="E7650" t="s">
        <v>1595</v>
      </c>
      <c r="F7650" t="s">
        <v>1602</v>
      </c>
      <c r="G7650" t="s">
        <v>1604</v>
      </c>
      <c r="H7650" t="s">
        <v>1609</v>
      </c>
      <c r="I7650" s="10">
        <v>0.21647815300000001</v>
      </c>
      <c r="J7650">
        <v>19</v>
      </c>
      <c r="K7650">
        <v>19</v>
      </c>
      <c r="L7650" s="3">
        <v>190.18719999999999</v>
      </c>
      <c r="M7650">
        <v>4</v>
      </c>
      <c r="N7650">
        <f>+$Q$876-Tabla13[[#This Row],[Outlet Establishment Year]]</f>
        <v>13</v>
      </c>
      <c r="O7650">
        <f>+Tabla13[[#This Row],[Sales]]/Tabla13[[#This Row],[Antigüedad]]</f>
        <v>14.629784615384615</v>
      </c>
      <c r="P7650" s="4">
        <f>+Tabla13[[#This Row],[Sales]]/Tabla13[[#This Row],[Item Weight corregido]]</f>
        <v>10.009852631578946</v>
      </c>
    </row>
    <row r="7651" spans="1:16" x14ac:dyDescent="0.3">
      <c r="A7651" t="s">
        <v>13</v>
      </c>
      <c r="B7651" t="s">
        <v>379</v>
      </c>
      <c r="C7651" t="s">
        <v>1579</v>
      </c>
      <c r="D7651">
        <v>2011</v>
      </c>
      <c r="E7651" t="s">
        <v>1595</v>
      </c>
      <c r="F7651" t="s">
        <v>1602</v>
      </c>
      <c r="G7651" t="s">
        <v>1606</v>
      </c>
      <c r="H7651" t="s">
        <v>1609</v>
      </c>
      <c r="I7651" s="10">
        <v>0.12426161400000001</v>
      </c>
      <c r="J7651">
        <v>20.2</v>
      </c>
      <c r="K7651">
        <v>20.2</v>
      </c>
      <c r="L7651" s="3">
        <v>93.646199999999993</v>
      </c>
      <c r="M7651">
        <v>4</v>
      </c>
      <c r="N7651">
        <f>+$Q$876-Tabla13[[#This Row],[Outlet Establishment Year]]</f>
        <v>13</v>
      </c>
      <c r="O7651">
        <f>+Tabla13[[#This Row],[Sales]]/Tabla13[[#This Row],[Antigüedad]]</f>
        <v>7.203553846153846</v>
      </c>
      <c r="P7651" s="4">
        <f>+Tabla13[[#This Row],[Sales]]/Tabla13[[#This Row],[Item Weight corregido]]</f>
        <v>4.6359504950495047</v>
      </c>
    </row>
    <row r="7652" spans="1:16" x14ac:dyDescent="0.3">
      <c r="A7652" t="s">
        <v>13</v>
      </c>
      <c r="B7652" t="s">
        <v>1193</v>
      </c>
      <c r="C7652" t="s">
        <v>1579</v>
      </c>
      <c r="D7652">
        <v>2011</v>
      </c>
      <c r="E7652" t="s">
        <v>1595</v>
      </c>
      <c r="F7652" t="s">
        <v>1602</v>
      </c>
      <c r="G7652" t="s">
        <v>1606</v>
      </c>
      <c r="H7652" t="s">
        <v>1609</v>
      </c>
      <c r="I7652" s="10">
        <v>0.118827682</v>
      </c>
      <c r="J7652">
        <v>20.6</v>
      </c>
      <c r="K7652">
        <v>20.6</v>
      </c>
      <c r="L7652" s="3">
        <v>75.069599999999994</v>
      </c>
      <c r="M7652">
        <v>4</v>
      </c>
      <c r="N7652">
        <f>+$Q$876-Tabla13[[#This Row],[Outlet Establishment Year]]</f>
        <v>13</v>
      </c>
      <c r="O7652">
        <f>+Tabla13[[#This Row],[Sales]]/Tabla13[[#This Row],[Antigüedad]]</f>
        <v>5.7745846153846152</v>
      </c>
      <c r="P7652" s="4">
        <f>+Tabla13[[#This Row],[Sales]]/Tabla13[[#This Row],[Item Weight corregido]]</f>
        <v>3.6441553398058248</v>
      </c>
    </row>
    <row r="7653" spans="1:16" x14ac:dyDescent="0.3">
      <c r="A7653" t="s">
        <v>13</v>
      </c>
      <c r="B7653" t="s">
        <v>531</v>
      </c>
      <c r="C7653" t="s">
        <v>1581</v>
      </c>
      <c r="D7653">
        <v>2011</v>
      </c>
      <c r="E7653" t="s">
        <v>1595</v>
      </c>
      <c r="F7653" t="s">
        <v>1602</v>
      </c>
      <c r="G7653" t="s">
        <v>1606</v>
      </c>
      <c r="H7653" t="s">
        <v>1609</v>
      </c>
      <c r="I7653" s="10">
        <v>2.414202E-2</v>
      </c>
      <c r="J7653">
        <v>7.26</v>
      </c>
      <c r="K7653">
        <v>7.26</v>
      </c>
      <c r="L7653" s="3">
        <v>117.41500000000001</v>
      </c>
      <c r="M7653">
        <v>4</v>
      </c>
      <c r="N7653">
        <f>+$Q$876-Tabla13[[#This Row],[Outlet Establishment Year]]</f>
        <v>13</v>
      </c>
      <c r="O7653">
        <f>+Tabla13[[#This Row],[Sales]]/Tabla13[[#This Row],[Antigüedad]]</f>
        <v>9.0319230769230767</v>
      </c>
      <c r="P7653" s="4">
        <f>+Tabla13[[#This Row],[Sales]]/Tabla13[[#This Row],[Item Weight corregido]]</f>
        <v>16.172865013774107</v>
      </c>
    </row>
    <row r="7654" spans="1:16" x14ac:dyDescent="0.3">
      <c r="A7654" t="s">
        <v>13</v>
      </c>
      <c r="B7654" t="s">
        <v>1515</v>
      </c>
      <c r="C7654" t="s">
        <v>1581</v>
      </c>
      <c r="D7654">
        <v>2011</v>
      </c>
      <c r="E7654" t="s">
        <v>1595</v>
      </c>
      <c r="F7654" t="s">
        <v>1602</v>
      </c>
      <c r="G7654" t="s">
        <v>1606</v>
      </c>
      <c r="H7654" t="s">
        <v>1609</v>
      </c>
      <c r="I7654" s="10">
        <v>0.16472456699999999</v>
      </c>
      <c r="J7654">
        <v>10.8</v>
      </c>
      <c r="K7654">
        <v>10.8</v>
      </c>
      <c r="L7654" s="3">
        <v>98.404200000000003</v>
      </c>
      <c r="M7654">
        <v>4</v>
      </c>
      <c r="N7654">
        <f>+$Q$876-Tabla13[[#This Row],[Outlet Establishment Year]]</f>
        <v>13</v>
      </c>
      <c r="O7654">
        <f>+Tabla13[[#This Row],[Sales]]/Tabla13[[#This Row],[Antigüedad]]</f>
        <v>7.5695538461538465</v>
      </c>
      <c r="P7654" s="4">
        <f>+Tabla13[[#This Row],[Sales]]/Tabla13[[#This Row],[Item Weight corregido]]</f>
        <v>9.1114999999999995</v>
      </c>
    </row>
    <row r="7655" spans="1:16" x14ac:dyDescent="0.3">
      <c r="A7655" t="s">
        <v>13</v>
      </c>
      <c r="B7655" t="s">
        <v>827</v>
      </c>
      <c r="C7655" t="s">
        <v>1581</v>
      </c>
      <c r="D7655">
        <v>2011</v>
      </c>
      <c r="E7655" t="s">
        <v>1595</v>
      </c>
      <c r="F7655" t="s">
        <v>1602</v>
      </c>
      <c r="G7655" t="s">
        <v>1606</v>
      </c>
      <c r="H7655" t="s">
        <v>1609</v>
      </c>
      <c r="I7655" s="10">
        <v>0.116203156</v>
      </c>
      <c r="J7655">
        <v>12.65</v>
      </c>
      <c r="K7655">
        <v>12.65</v>
      </c>
      <c r="L7655" s="3">
        <v>53.532400000000003</v>
      </c>
      <c r="M7655">
        <v>4</v>
      </c>
      <c r="N7655">
        <f>+$Q$876-Tabla13[[#This Row],[Outlet Establishment Year]]</f>
        <v>13</v>
      </c>
      <c r="O7655">
        <f>+Tabla13[[#This Row],[Sales]]/Tabla13[[#This Row],[Antigüedad]]</f>
        <v>4.1178769230769232</v>
      </c>
      <c r="P7655" s="4">
        <f>+Tabla13[[#This Row],[Sales]]/Tabla13[[#This Row],[Item Weight corregido]]</f>
        <v>4.231810276679842</v>
      </c>
    </row>
    <row r="7656" spans="1:16" x14ac:dyDescent="0.3">
      <c r="A7656" t="s">
        <v>13</v>
      </c>
      <c r="B7656" t="s">
        <v>1068</v>
      </c>
      <c r="C7656" t="s">
        <v>1581</v>
      </c>
      <c r="D7656">
        <v>2011</v>
      </c>
      <c r="E7656" t="s">
        <v>1595</v>
      </c>
      <c r="F7656" t="s">
        <v>1602</v>
      </c>
      <c r="G7656" t="s">
        <v>1606</v>
      </c>
      <c r="H7656" t="s">
        <v>1609</v>
      </c>
      <c r="I7656" s="10">
        <v>8.7604871000000001E-2</v>
      </c>
      <c r="J7656">
        <v>15.1</v>
      </c>
      <c r="K7656">
        <v>15.1</v>
      </c>
      <c r="L7656" s="3">
        <v>242.25120000000001</v>
      </c>
      <c r="M7656">
        <v>4</v>
      </c>
      <c r="N7656">
        <f>+$Q$876-Tabla13[[#This Row],[Outlet Establishment Year]]</f>
        <v>13</v>
      </c>
      <c r="O7656">
        <f>+Tabla13[[#This Row],[Sales]]/Tabla13[[#This Row],[Antigüedad]]</f>
        <v>18.634707692307693</v>
      </c>
      <c r="P7656" s="4">
        <f>+Tabla13[[#This Row],[Sales]]/Tabla13[[#This Row],[Item Weight corregido]]</f>
        <v>16.043125827814571</v>
      </c>
    </row>
    <row r="7657" spans="1:16" x14ac:dyDescent="0.3">
      <c r="A7657" t="s">
        <v>13</v>
      </c>
      <c r="B7657" t="s">
        <v>1119</v>
      </c>
      <c r="C7657" t="s">
        <v>1584</v>
      </c>
      <c r="D7657">
        <v>2011</v>
      </c>
      <c r="E7657" t="s">
        <v>1595</v>
      </c>
      <c r="F7657" t="s">
        <v>1602</v>
      </c>
      <c r="G7657" t="s">
        <v>1606</v>
      </c>
      <c r="H7657" t="s">
        <v>1609</v>
      </c>
      <c r="I7657" s="10">
        <v>0</v>
      </c>
      <c r="J7657">
        <v>14.65</v>
      </c>
      <c r="K7657">
        <v>14.65</v>
      </c>
      <c r="L7657" s="3">
        <v>56.461399999999998</v>
      </c>
      <c r="M7657">
        <v>4</v>
      </c>
      <c r="N7657">
        <f>+$Q$876-Tabla13[[#This Row],[Outlet Establishment Year]]</f>
        <v>13</v>
      </c>
      <c r="O7657">
        <f>+Tabla13[[#This Row],[Sales]]/Tabla13[[#This Row],[Antigüedad]]</f>
        <v>4.3431846153846152</v>
      </c>
      <c r="P7657" s="4">
        <f>+Tabla13[[#This Row],[Sales]]/Tabla13[[#This Row],[Item Weight corregido]]</f>
        <v>3.8540204778156992</v>
      </c>
    </row>
    <row r="7658" spans="1:16" x14ac:dyDescent="0.3">
      <c r="A7658" t="s">
        <v>13</v>
      </c>
      <c r="B7658" t="s">
        <v>605</v>
      </c>
      <c r="C7658" t="s">
        <v>1584</v>
      </c>
      <c r="D7658">
        <v>2011</v>
      </c>
      <c r="E7658" t="s">
        <v>1595</v>
      </c>
      <c r="F7658" t="s">
        <v>1602</v>
      </c>
      <c r="G7658" t="s">
        <v>1606</v>
      </c>
      <c r="H7658" t="s">
        <v>1609</v>
      </c>
      <c r="I7658" s="10">
        <v>0.15385152999999999</v>
      </c>
      <c r="J7658">
        <v>19.100000000000001</v>
      </c>
      <c r="K7658">
        <v>19.100000000000001</v>
      </c>
      <c r="L7658" s="3">
        <v>185.16079999999999</v>
      </c>
      <c r="M7658">
        <v>4</v>
      </c>
      <c r="N7658">
        <f>+$Q$876-Tabla13[[#This Row],[Outlet Establishment Year]]</f>
        <v>13</v>
      </c>
      <c r="O7658">
        <f>+Tabla13[[#This Row],[Sales]]/Tabla13[[#This Row],[Antigüedad]]</f>
        <v>14.243138461538461</v>
      </c>
      <c r="P7658" s="4">
        <f>+Tabla13[[#This Row],[Sales]]/Tabla13[[#This Row],[Item Weight corregido]]</f>
        <v>9.6942827225130888</v>
      </c>
    </row>
    <row r="7659" spans="1:16" x14ac:dyDescent="0.3">
      <c r="A7659" t="s">
        <v>13</v>
      </c>
      <c r="B7659" t="s">
        <v>1265</v>
      </c>
      <c r="C7659" t="s">
        <v>1588</v>
      </c>
      <c r="D7659">
        <v>2011</v>
      </c>
      <c r="E7659" t="s">
        <v>1595</v>
      </c>
      <c r="F7659" t="s">
        <v>1602</v>
      </c>
      <c r="G7659" t="s">
        <v>1606</v>
      </c>
      <c r="H7659" t="s">
        <v>1609</v>
      </c>
      <c r="I7659" s="10">
        <v>3.6045990999999999E-2</v>
      </c>
      <c r="J7659">
        <v>7.97</v>
      </c>
      <c r="K7659">
        <v>7.97</v>
      </c>
      <c r="L7659" s="3">
        <v>107.5596</v>
      </c>
      <c r="M7659">
        <v>4</v>
      </c>
      <c r="N7659">
        <f>+$Q$876-Tabla13[[#This Row],[Outlet Establishment Year]]</f>
        <v>13</v>
      </c>
      <c r="O7659">
        <f>+Tabla13[[#This Row],[Sales]]/Tabla13[[#This Row],[Antigüedad]]</f>
        <v>8.2738153846153857</v>
      </c>
      <c r="P7659" s="4">
        <f>+Tabla13[[#This Row],[Sales]]/Tabla13[[#This Row],[Item Weight corregido]]</f>
        <v>13.495558343789209</v>
      </c>
    </row>
    <row r="7660" spans="1:16" x14ac:dyDescent="0.3">
      <c r="A7660" t="s">
        <v>13</v>
      </c>
      <c r="B7660" t="s">
        <v>320</v>
      </c>
      <c r="C7660" t="s">
        <v>1580</v>
      </c>
      <c r="D7660">
        <v>2011</v>
      </c>
      <c r="E7660" t="s">
        <v>1595</v>
      </c>
      <c r="F7660" t="s">
        <v>1602</v>
      </c>
      <c r="G7660" t="s">
        <v>1606</v>
      </c>
      <c r="H7660" t="s">
        <v>1609</v>
      </c>
      <c r="I7660" s="10">
        <v>9.5122910000000005E-2</v>
      </c>
      <c r="J7660">
        <v>6.8650000000000002</v>
      </c>
      <c r="K7660">
        <v>6.8650000000000002</v>
      </c>
      <c r="L7660" s="3">
        <v>212.3218</v>
      </c>
      <c r="M7660">
        <v>4</v>
      </c>
      <c r="N7660">
        <f>+$Q$876-Tabla13[[#This Row],[Outlet Establishment Year]]</f>
        <v>13</v>
      </c>
      <c r="O7660">
        <f>+Tabla13[[#This Row],[Sales]]/Tabla13[[#This Row],[Antigüedad]]</f>
        <v>16.332446153846153</v>
      </c>
      <c r="P7660" s="4">
        <f>+Tabla13[[#This Row],[Sales]]/Tabla13[[#This Row],[Item Weight corregido]]</f>
        <v>30.928157319737799</v>
      </c>
    </row>
    <row r="7661" spans="1:16" x14ac:dyDescent="0.3">
      <c r="A7661" t="s">
        <v>13</v>
      </c>
      <c r="B7661" t="s">
        <v>25</v>
      </c>
      <c r="C7661" t="s">
        <v>1580</v>
      </c>
      <c r="D7661">
        <v>2011</v>
      </c>
      <c r="E7661" t="s">
        <v>1595</v>
      </c>
      <c r="F7661" t="s">
        <v>1602</v>
      </c>
      <c r="G7661" t="s">
        <v>1606</v>
      </c>
      <c r="H7661" t="s">
        <v>1609</v>
      </c>
      <c r="I7661" s="10">
        <v>0.1422157</v>
      </c>
      <c r="J7661">
        <v>7.05</v>
      </c>
      <c r="K7661">
        <v>7.05</v>
      </c>
      <c r="L7661" s="3">
        <v>108.7912</v>
      </c>
      <c r="M7661">
        <v>4</v>
      </c>
      <c r="N7661">
        <f>+$Q$876-Tabla13[[#This Row],[Outlet Establishment Year]]</f>
        <v>13</v>
      </c>
      <c r="O7661">
        <f>+Tabla13[[#This Row],[Sales]]/Tabla13[[#This Row],[Antigüedad]]</f>
        <v>8.368553846153846</v>
      </c>
      <c r="P7661" s="4">
        <f>+Tabla13[[#This Row],[Sales]]/Tabla13[[#This Row],[Item Weight corregido]]</f>
        <v>15.431375886524824</v>
      </c>
    </row>
    <row r="7662" spans="1:16" x14ac:dyDescent="0.3">
      <c r="A7662" t="s">
        <v>13</v>
      </c>
      <c r="B7662" t="s">
        <v>270</v>
      </c>
      <c r="C7662" t="s">
        <v>1580</v>
      </c>
      <c r="D7662">
        <v>2011</v>
      </c>
      <c r="E7662" t="s">
        <v>1595</v>
      </c>
      <c r="F7662" t="s">
        <v>1602</v>
      </c>
      <c r="G7662" t="s">
        <v>1606</v>
      </c>
      <c r="H7662" t="s">
        <v>1609</v>
      </c>
      <c r="I7662" s="10">
        <v>0.18058808200000001</v>
      </c>
      <c r="J7662">
        <v>9.1950000000000003</v>
      </c>
      <c r="K7662">
        <v>9.1950000000000003</v>
      </c>
      <c r="L7662" s="3">
        <v>182.26339999999999</v>
      </c>
      <c r="M7662">
        <v>4</v>
      </c>
      <c r="N7662">
        <f>+$Q$876-Tabla13[[#This Row],[Outlet Establishment Year]]</f>
        <v>13</v>
      </c>
      <c r="O7662">
        <f>+Tabla13[[#This Row],[Sales]]/Tabla13[[#This Row],[Antigüedad]]</f>
        <v>14.020261538461538</v>
      </c>
      <c r="P7662" s="4">
        <f>+Tabla13[[#This Row],[Sales]]/Tabla13[[#This Row],[Item Weight corregido]]</f>
        <v>19.822011963023382</v>
      </c>
    </row>
    <row r="7663" spans="1:16" x14ac:dyDescent="0.3">
      <c r="A7663" t="s">
        <v>13</v>
      </c>
      <c r="B7663" t="s">
        <v>421</v>
      </c>
      <c r="C7663" t="s">
        <v>1580</v>
      </c>
      <c r="D7663">
        <v>2011</v>
      </c>
      <c r="E7663" t="s">
        <v>1595</v>
      </c>
      <c r="F7663" t="s">
        <v>1602</v>
      </c>
      <c r="G7663" t="s">
        <v>1606</v>
      </c>
      <c r="H7663" t="s">
        <v>1609</v>
      </c>
      <c r="I7663" s="10">
        <v>0.16103988699999999</v>
      </c>
      <c r="J7663">
        <v>12.6</v>
      </c>
      <c r="K7663">
        <v>12.6</v>
      </c>
      <c r="L7663" s="3">
        <v>210.2612</v>
      </c>
      <c r="M7663">
        <v>4</v>
      </c>
      <c r="N7663">
        <f>+$Q$876-Tabla13[[#This Row],[Outlet Establishment Year]]</f>
        <v>13</v>
      </c>
      <c r="O7663">
        <f>+Tabla13[[#This Row],[Sales]]/Tabla13[[#This Row],[Antigüedad]]</f>
        <v>16.173938461538462</v>
      </c>
      <c r="P7663" s="4">
        <f>+Tabla13[[#This Row],[Sales]]/Tabla13[[#This Row],[Item Weight corregido]]</f>
        <v>16.687396825396824</v>
      </c>
    </row>
    <row r="7664" spans="1:16" x14ac:dyDescent="0.3">
      <c r="A7664" t="s">
        <v>13</v>
      </c>
      <c r="B7664" t="s">
        <v>396</v>
      </c>
      <c r="C7664" t="s">
        <v>1580</v>
      </c>
      <c r="D7664">
        <v>2011</v>
      </c>
      <c r="E7664" t="s">
        <v>1595</v>
      </c>
      <c r="F7664" t="s">
        <v>1602</v>
      </c>
      <c r="G7664" t="s">
        <v>1606</v>
      </c>
      <c r="H7664" t="s">
        <v>1609</v>
      </c>
      <c r="I7664" s="10">
        <v>0.112036236</v>
      </c>
      <c r="J7664">
        <v>19.7</v>
      </c>
      <c r="K7664">
        <v>19.7</v>
      </c>
      <c r="L7664" s="3">
        <v>174.93700000000001</v>
      </c>
      <c r="M7664">
        <v>4</v>
      </c>
      <c r="N7664">
        <f>+$Q$876-Tabla13[[#This Row],[Outlet Establishment Year]]</f>
        <v>13</v>
      </c>
      <c r="O7664">
        <f>+Tabla13[[#This Row],[Sales]]/Tabla13[[#This Row],[Antigüedad]]</f>
        <v>13.456692307692309</v>
      </c>
      <c r="P7664" s="4">
        <f>+Tabla13[[#This Row],[Sales]]/Tabla13[[#This Row],[Item Weight corregido]]</f>
        <v>8.8800507614213213</v>
      </c>
    </row>
    <row r="7665" spans="1:16" x14ac:dyDescent="0.3">
      <c r="A7665" t="s">
        <v>13</v>
      </c>
      <c r="B7665" t="s">
        <v>272</v>
      </c>
      <c r="C7665" t="s">
        <v>1580</v>
      </c>
      <c r="D7665">
        <v>2011</v>
      </c>
      <c r="E7665" t="s">
        <v>1595</v>
      </c>
      <c r="F7665" t="s">
        <v>1602</v>
      </c>
      <c r="G7665" t="s">
        <v>1606</v>
      </c>
      <c r="H7665" t="s">
        <v>1609</v>
      </c>
      <c r="I7665" s="10">
        <v>8.2526478E-2</v>
      </c>
      <c r="J7665">
        <v>21</v>
      </c>
      <c r="K7665">
        <v>21</v>
      </c>
      <c r="L7665" s="3">
        <v>191.84780000000001</v>
      </c>
      <c r="M7665">
        <v>4</v>
      </c>
      <c r="N7665">
        <f>+$Q$876-Tabla13[[#This Row],[Outlet Establishment Year]]</f>
        <v>13</v>
      </c>
      <c r="O7665">
        <f>+Tabla13[[#This Row],[Sales]]/Tabla13[[#This Row],[Antigüedad]]</f>
        <v>14.757523076923077</v>
      </c>
      <c r="P7665" s="4">
        <f>+Tabla13[[#This Row],[Sales]]/Tabla13[[#This Row],[Item Weight corregido]]</f>
        <v>9.1356095238095243</v>
      </c>
    </row>
    <row r="7666" spans="1:16" x14ac:dyDescent="0.3">
      <c r="A7666" t="s">
        <v>13</v>
      </c>
      <c r="B7666" t="s">
        <v>485</v>
      </c>
      <c r="C7666" t="s">
        <v>1580</v>
      </c>
      <c r="D7666">
        <v>2011</v>
      </c>
      <c r="E7666" t="s">
        <v>1595</v>
      </c>
      <c r="F7666" t="s">
        <v>1602</v>
      </c>
      <c r="G7666" t="s">
        <v>1606</v>
      </c>
      <c r="H7666" t="s">
        <v>1609</v>
      </c>
      <c r="I7666" s="10">
        <v>0.118297605</v>
      </c>
      <c r="J7666">
        <v>21.2</v>
      </c>
      <c r="K7666">
        <v>21.2</v>
      </c>
      <c r="L7666" s="3">
        <v>175.03700000000001</v>
      </c>
      <c r="M7666">
        <v>4</v>
      </c>
      <c r="N7666">
        <f>+$Q$876-Tabla13[[#This Row],[Outlet Establishment Year]]</f>
        <v>13</v>
      </c>
      <c r="O7666">
        <f>+Tabla13[[#This Row],[Sales]]/Tabla13[[#This Row],[Antigüedad]]</f>
        <v>13.464384615384615</v>
      </c>
      <c r="P7666" s="4">
        <f>+Tabla13[[#This Row],[Sales]]/Tabla13[[#This Row],[Item Weight corregido]]</f>
        <v>8.2564622641509438</v>
      </c>
    </row>
    <row r="7667" spans="1:16" x14ac:dyDescent="0.3">
      <c r="A7667" t="s">
        <v>13</v>
      </c>
      <c r="B7667" t="s">
        <v>189</v>
      </c>
      <c r="C7667" t="s">
        <v>1590</v>
      </c>
      <c r="D7667">
        <v>2011</v>
      </c>
      <c r="E7667" t="s">
        <v>1595</v>
      </c>
      <c r="F7667" t="s">
        <v>1602</v>
      </c>
      <c r="G7667" t="s">
        <v>1606</v>
      </c>
      <c r="H7667" t="s">
        <v>1609</v>
      </c>
      <c r="I7667" s="10">
        <v>0.112906337</v>
      </c>
      <c r="J7667">
        <v>7.81</v>
      </c>
      <c r="K7667">
        <v>7.81</v>
      </c>
      <c r="L7667" s="3">
        <v>243.54859999999999</v>
      </c>
      <c r="M7667">
        <v>4</v>
      </c>
      <c r="N7667">
        <f>+$Q$876-Tabla13[[#This Row],[Outlet Establishment Year]]</f>
        <v>13</v>
      </c>
      <c r="O7667">
        <f>+Tabla13[[#This Row],[Sales]]/Tabla13[[#This Row],[Antigüedad]]</f>
        <v>18.734507692307691</v>
      </c>
      <c r="P7667" s="4">
        <f>+Tabla13[[#This Row],[Sales]]/Tabla13[[#This Row],[Item Weight corregido]]</f>
        <v>31.184199743918054</v>
      </c>
    </row>
    <row r="7668" spans="1:16" x14ac:dyDescent="0.3">
      <c r="A7668" t="s">
        <v>13</v>
      </c>
      <c r="B7668" t="s">
        <v>1010</v>
      </c>
      <c r="C7668" t="s">
        <v>1590</v>
      </c>
      <c r="D7668">
        <v>2011</v>
      </c>
      <c r="E7668" t="s">
        <v>1595</v>
      </c>
      <c r="F7668" t="s">
        <v>1602</v>
      </c>
      <c r="G7668" t="s">
        <v>1606</v>
      </c>
      <c r="H7668" t="s">
        <v>1609</v>
      </c>
      <c r="I7668" s="10">
        <v>0.279783532</v>
      </c>
      <c r="J7668">
        <v>10.1</v>
      </c>
      <c r="K7668">
        <v>10.1</v>
      </c>
      <c r="L7668" s="3">
        <v>241.85120000000001</v>
      </c>
      <c r="M7668">
        <v>4</v>
      </c>
      <c r="N7668">
        <f>+$Q$876-Tabla13[[#This Row],[Outlet Establishment Year]]</f>
        <v>13</v>
      </c>
      <c r="O7668">
        <f>+Tabla13[[#This Row],[Sales]]/Tabla13[[#This Row],[Antigüedad]]</f>
        <v>18.603938461538462</v>
      </c>
      <c r="P7668" s="4">
        <f>+Tabla13[[#This Row],[Sales]]/Tabla13[[#This Row],[Item Weight corregido]]</f>
        <v>23.945663366336635</v>
      </c>
    </row>
    <row r="7669" spans="1:16" x14ac:dyDescent="0.3">
      <c r="A7669" t="s">
        <v>13</v>
      </c>
      <c r="B7669" t="s">
        <v>148</v>
      </c>
      <c r="C7669" t="s">
        <v>1590</v>
      </c>
      <c r="D7669">
        <v>2011</v>
      </c>
      <c r="E7669" t="s">
        <v>1595</v>
      </c>
      <c r="F7669" t="s">
        <v>1602</v>
      </c>
      <c r="G7669" t="s">
        <v>1606</v>
      </c>
      <c r="H7669" t="s">
        <v>1609</v>
      </c>
      <c r="I7669" s="10">
        <v>0.18009679100000001</v>
      </c>
      <c r="J7669">
        <v>15.85</v>
      </c>
      <c r="K7669">
        <v>15.85</v>
      </c>
      <c r="L7669" s="3">
        <v>57.3904</v>
      </c>
      <c r="M7669">
        <v>4</v>
      </c>
      <c r="N7669">
        <f>+$Q$876-Tabla13[[#This Row],[Outlet Establishment Year]]</f>
        <v>13</v>
      </c>
      <c r="O7669">
        <f>+Tabla13[[#This Row],[Sales]]/Tabla13[[#This Row],[Antigüedad]]</f>
        <v>4.4146461538461539</v>
      </c>
      <c r="P7669" s="4">
        <f>+Tabla13[[#This Row],[Sales]]/Tabla13[[#This Row],[Item Weight corregido]]</f>
        <v>3.620845425867508</v>
      </c>
    </row>
    <row r="7670" spans="1:16" x14ac:dyDescent="0.3">
      <c r="A7670" t="s">
        <v>12</v>
      </c>
      <c r="B7670" t="s">
        <v>1085</v>
      </c>
      <c r="C7670" t="s">
        <v>1587</v>
      </c>
      <c r="D7670">
        <v>2011</v>
      </c>
      <c r="E7670" t="s">
        <v>1595</v>
      </c>
      <c r="F7670" t="s">
        <v>1602</v>
      </c>
      <c r="G7670" t="s">
        <v>1606</v>
      </c>
      <c r="H7670" t="s">
        <v>1609</v>
      </c>
      <c r="I7670" s="10">
        <v>0.223440258</v>
      </c>
      <c r="J7670">
        <v>4.88</v>
      </c>
      <c r="K7670">
        <v>4.88</v>
      </c>
      <c r="L7670" s="3">
        <v>52.229799999999997</v>
      </c>
      <c r="M7670">
        <v>4</v>
      </c>
      <c r="N7670">
        <f>+$Q$876-Tabla13[[#This Row],[Outlet Establishment Year]]</f>
        <v>13</v>
      </c>
      <c r="O7670">
        <f>+Tabla13[[#This Row],[Sales]]/Tabla13[[#This Row],[Antigüedad]]</f>
        <v>4.0176769230769231</v>
      </c>
      <c r="P7670" s="4">
        <f>+Tabla13[[#This Row],[Sales]]/Tabla13[[#This Row],[Item Weight corregido]]</f>
        <v>10.702827868852459</v>
      </c>
    </row>
    <row r="7671" spans="1:16" x14ac:dyDescent="0.3">
      <c r="A7671" t="s">
        <v>12</v>
      </c>
      <c r="B7671" t="s">
        <v>104</v>
      </c>
      <c r="C7671" t="s">
        <v>1587</v>
      </c>
      <c r="D7671">
        <v>2011</v>
      </c>
      <c r="E7671" t="s">
        <v>1595</v>
      </c>
      <c r="F7671" t="s">
        <v>1602</v>
      </c>
      <c r="G7671" t="s">
        <v>1606</v>
      </c>
      <c r="H7671" t="s">
        <v>1609</v>
      </c>
      <c r="I7671" s="10">
        <v>0.31109037899999997</v>
      </c>
      <c r="J7671">
        <v>12.35</v>
      </c>
      <c r="K7671">
        <v>12.35</v>
      </c>
      <c r="L7671" s="3">
        <v>79.232799999999997</v>
      </c>
      <c r="M7671">
        <v>4</v>
      </c>
      <c r="N7671">
        <f>+$Q$876-Tabla13[[#This Row],[Outlet Establishment Year]]</f>
        <v>13</v>
      </c>
      <c r="O7671">
        <f>+Tabla13[[#This Row],[Sales]]/Tabla13[[#This Row],[Antigüedad]]</f>
        <v>6.0948307692307688</v>
      </c>
      <c r="P7671" s="4">
        <f>+Tabla13[[#This Row],[Sales]]/Tabla13[[#This Row],[Item Weight corregido]]</f>
        <v>6.4156113360323888</v>
      </c>
    </row>
    <row r="7672" spans="1:16" x14ac:dyDescent="0.3">
      <c r="A7672" t="s">
        <v>12</v>
      </c>
      <c r="B7672" t="s">
        <v>89</v>
      </c>
      <c r="C7672" t="s">
        <v>1587</v>
      </c>
      <c r="D7672">
        <v>2011</v>
      </c>
      <c r="E7672" t="s">
        <v>1595</v>
      </c>
      <c r="F7672" t="s">
        <v>1602</v>
      </c>
      <c r="G7672" t="s">
        <v>1606</v>
      </c>
      <c r="H7672" t="s">
        <v>1609</v>
      </c>
      <c r="I7672" s="10">
        <v>0.126791761</v>
      </c>
      <c r="J7672">
        <v>15.5</v>
      </c>
      <c r="K7672">
        <v>15.5</v>
      </c>
      <c r="L7672" s="3">
        <v>262.15679999999998</v>
      </c>
      <c r="M7672">
        <v>4</v>
      </c>
      <c r="N7672">
        <f>+$Q$876-Tabla13[[#This Row],[Outlet Establishment Year]]</f>
        <v>13</v>
      </c>
      <c r="O7672">
        <f>+Tabla13[[#This Row],[Sales]]/Tabla13[[#This Row],[Antigüedad]]</f>
        <v>20.165907692307691</v>
      </c>
      <c r="P7672" s="4">
        <f>+Tabla13[[#This Row],[Sales]]/Tabla13[[#This Row],[Item Weight corregido]]</f>
        <v>16.913341935483871</v>
      </c>
    </row>
    <row r="7673" spans="1:16" x14ac:dyDescent="0.3">
      <c r="A7673" t="s">
        <v>12</v>
      </c>
      <c r="B7673" t="s">
        <v>1571</v>
      </c>
      <c r="C7673" t="s">
        <v>1587</v>
      </c>
      <c r="D7673">
        <v>2011</v>
      </c>
      <c r="E7673" t="s">
        <v>1595</v>
      </c>
      <c r="F7673" t="s">
        <v>1602</v>
      </c>
      <c r="G7673" t="s">
        <v>1606</v>
      </c>
      <c r="H7673" t="s">
        <v>1609</v>
      </c>
      <c r="I7673" s="10">
        <v>0.100262068</v>
      </c>
      <c r="J7673">
        <v>20</v>
      </c>
      <c r="K7673">
        <v>20</v>
      </c>
      <c r="L7673" s="3">
        <v>169.61320000000001</v>
      </c>
      <c r="M7673">
        <v>4</v>
      </c>
      <c r="N7673">
        <f>+$Q$876-Tabla13[[#This Row],[Outlet Establishment Year]]</f>
        <v>13</v>
      </c>
      <c r="O7673">
        <f>+Tabla13[[#This Row],[Sales]]/Tabla13[[#This Row],[Antigüedad]]</f>
        <v>13.047169230769232</v>
      </c>
      <c r="P7673" s="4">
        <f>+Tabla13[[#This Row],[Sales]]/Tabla13[[#This Row],[Item Weight corregido]]</f>
        <v>8.4806600000000003</v>
      </c>
    </row>
    <row r="7674" spans="1:16" x14ac:dyDescent="0.3">
      <c r="A7674" t="s">
        <v>12</v>
      </c>
      <c r="B7674" t="s">
        <v>233</v>
      </c>
      <c r="C7674" t="s">
        <v>1582</v>
      </c>
      <c r="D7674">
        <v>2011</v>
      </c>
      <c r="E7674" t="s">
        <v>1595</v>
      </c>
      <c r="F7674" t="s">
        <v>1602</v>
      </c>
      <c r="G7674" t="s">
        <v>1606</v>
      </c>
      <c r="H7674" t="s">
        <v>1609</v>
      </c>
      <c r="I7674" s="10">
        <v>0.28150951400000002</v>
      </c>
      <c r="J7674">
        <v>7.1550000000000002</v>
      </c>
      <c r="K7674">
        <v>7.1550000000000002</v>
      </c>
      <c r="L7674" s="3">
        <v>33.8874</v>
      </c>
      <c r="M7674">
        <v>4</v>
      </c>
      <c r="N7674">
        <f>+$Q$876-Tabla13[[#This Row],[Outlet Establishment Year]]</f>
        <v>13</v>
      </c>
      <c r="O7674">
        <f>+Tabla13[[#This Row],[Sales]]/Tabla13[[#This Row],[Antigüedad]]</f>
        <v>2.6067230769230769</v>
      </c>
      <c r="P7674" s="4">
        <f>+Tabla13[[#This Row],[Sales]]/Tabla13[[#This Row],[Item Weight corregido]]</f>
        <v>4.7361844863731655</v>
      </c>
    </row>
    <row r="7675" spans="1:16" x14ac:dyDescent="0.3">
      <c r="A7675" t="s">
        <v>12</v>
      </c>
      <c r="B7675" t="s">
        <v>91</v>
      </c>
      <c r="C7675" t="s">
        <v>1582</v>
      </c>
      <c r="D7675">
        <v>2011</v>
      </c>
      <c r="E7675" t="s">
        <v>1595</v>
      </c>
      <c r="F7675" t="s">
        <v>1602</v>
      </c>
      <c r="G7675" t="s">
        <v>1606</v>
      </c>
      <c r="H7675" t="s">
        <v>1609</v>
      </c>
      <c r="I7675" s="10">
        <v>5.0657232000000003E-2</v>
      </c>
      <c r="J7675">
        <v>8</v>
      </c>
      <c r="K7675">
        <v>8</v>
      </c>
      <c r="L7675" s="3">
        <v>249.9092</v>
      </c>
      <c r="M7675">
        <v>4</v>
      </c>
      <c r="N7675">
        <f>+$Q$876-Tabla13[[#This Row],[Outlet Establishment Year]]</f>
        <v>13</v>
      </c>
      <c r="O7675">
        <f>+Tabla13[[#This Row],[Sales]]/Tabla13[[#This Row],[Antigüedad]]</f>
        <v>19.223784615384616</v>
      </c>
      <c r="P7675" s="4">
        <f>+Tabla13[[#This Row],[Sales]]/Tabla13[[#This Row],[Item Weight corregido]]</f>
        <v>31.23865</v>
      </c>
    </row>
    <row r="7676" spans="1:16" x14ac:dyDescent="0.3">
      <c r="A7676" t="s">
        <v>12</v>
      </c>
      <c r="B7676" t="s">
        <v>1310</v>
      </c>
      <c r="C7676" t="s">
        <v>1586</v>
      </c>
      <c r="D7676">
        <v>2011</v>
      </c>
      <c r="E7676" t="s">
        <v>1595</v>
      </c>
      <c r="F7676" t="s">
        <v>1602</v>
      </c>
      <c r="G7676" t="s">
        <v>1606</v>
      </c>
      <c r="H7676" t="s">
        <v>1609</v>
      </c>
      <c r="I7676" s="10">
        <v>0.10154201</v>
      </c>
      <c r="J7676">
        <v>10.695</v>
      </c>
      <c r="K7676">
        <v>10.695</v>
      </c>
      <c r="L7676" s="3">
        <v>173.77119999999999</v>
      </c>
      <c r="M7676">
        <v>4</v>
      </c>
      <c r="N7676">
        <f>+$Q$876-Tabla13[[#This Row],[Outlet Establishment Year]]</f>
        <v>13</v>
      </c>
      <c r="O7676">
        <f>+Tabla13[[#This Row],[Sales]]/Tabla13[[#This Row],[Antigüedad]]</f>
        <v>13.367015384615383</v>
      </c>
      <c r="P7676" s="4">
        <f>+Tabla13[[#This Row],[Sales]]/Tabla13[[#This Row],[Item Weight corregido]]</f>
        <v>16.247891538101914</v>
      </c>
    </row>
    <row r="7677" spans="1:16" x14ac:dyDescent="0.3">
      <c r="A7677" t="s">
        <v>12</v>
      </c>
      <c r="B7677" t="s">
        <v>1523</v>
      </c>
      <c r="C7677" t="s">
        <v>1586</v>
      </c>
      <c r="D7677">
        <v>2011</v>
      </c>
      <c r="E7677" t="s">
        <v>1595</v>
      </c>
      <c r="F7677" t="s">
        <v>1602</v>
      </c>
      <c r="G7677" t="s">
        <v>1606</v>
      </c>
      <c r="H7677" t="s">
        <v>1609</v>
      </c>
      <c r="I7677" s="10">
        <v>0.20960008399999999</v>
      </c>
      <c r="J7677">
        <v>17.25</v>
      </c>
      <c r="K7677">
        <v>17.25</v>
      </c>
      <c r="L7677" s="3">
        <v>40.347999999999999</v>
      </c>
      <c r="M7677">
        <v>4</v>
      </c>
      <c r="N7677">
        <f>+$Q$876-Tabla13[[#This Row],[Outlet Establishment Year]]</f>
        <v>13</v>
      </c>
      <c r="O7677">
        <f>+Tabla13[[#This Row],[Sales]]/Tabla13[[#This Row],[Antigüedad]]</f>
        <v>3.1036923076923078</v>
      </c>
      <c r="P7677" s="4">
        <f>+Tabla13[[#This Row],[Sales]]/Tabla13[[#This Row],[Item Weight corregido]]</f>
        <v>2.3390144927536229</v>
      </c>
    </row>
    <row r="7678" spans="1:16" x14ac:dyDescent="0.3">
      <c r="A7678" t="s">
        <v>12</v>
      </c>
      <c r="B7678" t="s">
        <v>1235</v>
      </c>
      <c r="C7678" t="s">
        <v>1577</v>
      </c>
      <c r="D7678">
        <v>2011</v>
      </c>
      <c r="E7678" t="s">
        <v>1595</v>
      </c>
      <c r="F7678" t="s">
        <v>1602</v>
      </c>
      <c r="G7678" t="s">
        <v>1606</v>
      </c>
      <c r="H7678" t="s">
        <v>1609</v>
      </c>
      <c r="I7678" s="10">
        <v>2.4482433000000001E-2</v>
      </c>
      <c r="J7678">
        <v>13.35</v>
      </c>
      <c r="K7678">
        <v>13.35</v>
      </c>
      <c r="L7678" s="3">
        <v>205.7638</v>
      </c>
      <c r="M7678">
        <v>4</v>
      </c>
      <c r="N7678">
        <f>+$Q$876-Tabla13[[#This Row],[Outlet Establishment Year]]</f>
        <v>13</v>
      </c>
      <c r="O7678">
        <f>+Tabla13[[#This Row],[Sales]]/Tabla13[[#This Row],[Antigüedad]]</f>
        <v>15.827984615384615</v>
      </c>
      <c r="P7678" s="4">
        <f>+Tabla13[[#This Row],[Sales]]/Tabla13[[#This Row],[Item Weight corregido]]</f>
        <v>15.41301872659176</v>
      </c>
    </row>
    <row r="7679" spans="1:16" x14ac:dyDescent="0.3">
      <c r="A7679" t="s">
        <v>12</v>
      </c>
      <c r="B7679" t="s">
        <v>361</v>
      </c>
      <c r="C7679" t="s">
        <v>1577</v>
      </c>
      <c r="D7679">
        <v>2011</v>
      </c>
      <c r="E7679" t="s">
        <v>1595</v>
      </c>
      <c r="F7679" t="s">
        <v>1602</v>
      </c>
      <c r="G7679" t="s">
        <v>1606</v>
      </c>
      <c r="H7679" t="s">
        <v>1609</v>
      </c>
      <c r="I7679" s="10">
        <v>6.9042489999999998E-2</v>
      </c>
      <c r="J7679">
        <v>14.5</v>
      </c>
      <c r="K7679">
        <v>14.5</v>
      </c>
      <c r="L7679" s="3">
        <v>41.445399999999999</v>
      </c>
      <c r="M7679">
        <v>4</v>
      </c>
      <c r="N7679">
        <f>+$Q$876-Tabla13[[#This Row],[Outlet Establishment Year]]</f>
        <v>13</v>
      </c>
      <c r="O7679">
        <f>+Tabla13[[#This Row],[Sales]]/Tabla13[[#This Row],[Antigüedad]]</f>
        <v>3.1881076923076921</v>
      </c>
      <c r="P7679" s="4">
        <f>+Tabla13[[#This Row],[Sales]]/Tabla13[[#This Row],[Item Weight corregido]]</f>
        <v>2.858303448275862</v>
      </c>
    </row>
    <row r="7680" spans="1:16" x14ac:dyDescent="0.3">
      <c r="A7680" t="s">
        <v>12</v>
      </c>
      <c r="B7680" t="s">
        <v>1220</v>
      </c>
      <c r="C7680" t="s">
        <v>1577</v>
      </c>
      <c r="D7680">
        <v>2011</v>
      </c>
      <c r="E7680" t="s">
        <v>1595</v>
      </c>
      <c r="F7680" t="s">
        <v>1602</v>
      </c>
      <c r="G7680" t="s">
        <v>1606</v>
      </c>
      <c r="H7680" t="s">
        <v>1609</v>
      </c>
      <c r="I7680" s="10">
        <v>7.8347922E-2</v>
      </c>
      <c r="J7680">
        <v>17.100000000000001</v>
      </c>
      <c r="K7680">
        <v>17.100000000000001</v>
      </c>
      <c r="L7680" s="3">
        <v>141.88380000000001</v>
      </c>
      <c r="M7680">
        <v>4</v>
      </c>
      <c r="N7680">
        <f>+$Q$876-Tabla13[[#This Row],[Outlet Establishment Year]]</f>
        <v>13</v>
      </c>
      <c r="O7680">
        <f>+Tabla13[[#This Row],[Sales]]/Tabla13[[#This Row],[Antigüedad]]</f>
        <v>10.914138461538462</v>
      </c>
      <c r="P7680" s="4">
        <f>+Tabla13[[#This Row],[Sales]]/Tabla13[[#This Row],[Item Weight corregido]]</f>
        <v>8.2972982456140354</v>
      </c>
    </row>
    <row r="7681" spans="1:16" x14ac:dyDescent="0.3">
      <c r="A7681" t="s">
        <v>12</v>
      </c>
      <c r="B7681" t="s">
        <v>752</v>
      </c>
      <c r="C7681" t="s">
        <v>1577</v>
      </c>
      <c r="D7681">
        <v>2011</v>
      </c>
      <c r="E7681" t="s">
        <v>1595</v>
      </c>
      <c r="F7681" t="s">
        <v>1602</v>
      </c>
      <c r="G7681" t="s">
        <v>1606</v>
      </c>
      <c r="H7681" t="s">
        <v>1609</v>
      </c>
      <c r="I7681" s="10">
        <v>0.14218984300000001</v>
      </c>
      <c r="J7681">
        <v>19.2</v>
      </c>
      <c r="K7681">
        <v>19.2</v>
      </c>
      <c r="L7681" s="3">
        <v>153.8314</v>
      </c>
      <c r="M7681">
        <v>4</v>
      </c>
      <c r="N7681">
        <f>+$Q$876-Tabla13[[#This Row],[Outlet Establishment Year]]</f>
        <v>13</v>
      </c>
      <c r="O7681">
        <f>+Tabla13[[#This Row],[Sales]]/Tabla13[[#This Row],[Antigüedad]]</f>
        <v>11.833184615384615</v>
      </c>
      <c r="P7681" s="4">
        <f>+Tabla13[[#This Row],[Sales]]/Tabla13[[#This Row],[Item Weight corregido]]</f>
        <v>8.0120520833333337</v>
      </c>
    </row>
    <row r="7682" spans="1:16" x14ac:dyDescent="0.3">
      <c r="A7682" t="s">
        <v>12</v>
      </c>
      <c r="B7682" t="s">
        <v>970</v>
      </c>
      <c r="C7682" t="s">
        <v>1585</v>
      </c>
      <c r="D7682">
        <v>2011</v>
      </c>
      <c r="E7682" t="s">
        <v>1595</v>
      </c>
      <c r="F7682" t="s">
        <v>1602</v>
      </c>
      <c r="G7682" t="s">
        <v>1606</v>
      </c>
      <c r="H7682" t="s">
        <v>1609</v>
      </c>
      <c r="I7682" s="10">
        <v>0.241055611</v>
      </c>
      <c r="J7682">
        <v>11.6</v>
      </c>
      <c r="K7682">
        <v>11.6</v>
      </c>
      <c r="L7682" s="3">
        <v>238.5222</v>
      </c>
      <c r="M7682">
        <v>4</v>
      </c>
      <c r="N7682">
        <f>+$Q$876-Tabla13[[#This Row],[Outlet Establishment Year]]</f>
        <v>13</v>
      </c>
      <c r="O7682">
        <f>+Tabla13[[#This Row],[Sales]]/Tabla13[[#This Row],[Antigüedad]]</f>
        <v>18.347861538461537</v>
      </c>
      <c r="P7682" s="4">
        <f>+Tabla13[[#This Row],[Sales]]/Tabla13[[#This Row],[Item Weight corregido]]</f>
        <v>20.562258620689654</v>
      </c>
    </row>
    <row r="7683" spans="1:16" x14ac:dyDescent="0.3">
      <c r="A7683" t="s">
        <v>12</v>
      </c>
      <c r="B7683" t="s">
        <v>1313</v>
      </c>
      <c r="C7683" t="s">
        <v>1585</v>
      </c>
      <c r="D7683">
        <v>2011</v>
      </c>
      <c r="E7683" t="s">
        <v>1595</v>
      </c>
      <c r="F7683" t="s">
        <v>1602</v>
      </c>
      <c r="G7683" t="s">
        <v>1606</v>
      </c>
      <c r="H7683" t="s">
        <v>1609</v>
      </c>
      <c r="I7683" s="10">
        <v>1.2620220999999999E-2</v>
      </c>
      <c r="J7683">
        <v>17.5</v>
      </c>
      <c r="K7683">
        <v>17.5</v>
      </c>
      <c r="L7683" s="3">
        <v>144.81020000000001</v>
      </c>
      <c r="M7683">
        <v>4</v>
      </c>
      <c r="N7683">
        <f>+$Q$876-Tabla13[[#This Row],[Outlet Establishment Year]]</f>
        <v>13</v>
      </c>
      <c r="O7683">
        <f>+Tabla13[[#This Row],[Sales]]/Tabla13[[#This Row],[Antigüedad]]</f>
        <v>11.139246153846155</v>
      </c>
      <c r="P7683" s="4">
        <f>+Tabla13[[#This Row],[Sales]]/Tabla13[[#This Row],[Item Weight corregido]]</f>
        <v>8.2748685714285717</v>
      </c>
    </row>
    <row r="7684" spans="1:16" x14ac:dyDescent="0.3">
      <c r="A7684" t="s">
        <v>12</v>
      </c>
      <c r="B7684" t="s">
        <v>710</v>
      </c>
      <c r="C7684" t="s">
        <v>1585</v>
      </c>
      <c r="D7684">
        <v>2011</v>
      </c>
      <c r="E7684" t="s">
        <v>1595</v>
      </c>
      <c r="F7684" t="s">
        <v>1602</v>
      </c>
      <c r="G7684" t="s">
        <v>1606</v>
      </c>
      <c r="H7684" t="s">
        <v>1609</v>
      </c>
      <c r="I7684" s="10">
        <v>5.1068364999999998E-2</v>
      </c>
      <c r="J7684">
        <v>20.6</v>
      </c>
      <c r="K7684">
        <v>20.6</v>
      </c>
      <c r="L7684" s="3">
        <v>213.02440000000001</v>
      </c>
      <c r="M7684">
        <v>4</v>
      </c>
      <c r="N7684">
        <f>+$Q$876-Tabla13[[#This Row],[Outlet Establishment Year]]</f>
        <v>13</v>
      </c>
      <c r="O7684">
        <f>+Tabla13[[#This Row],[Sales]]/Tabla13[[#This Row],[Antigüedad]]</f>
        <v>16.386492307692308</v>
      </c>
      <c r="P7684" s="4">
        <f>+Tabla13[[#This Row],[Sales]]/Tabla13[[#This Row],[Item Weight corregido]]</f>
        <v>10.340990291262136</v>
      </c>
    </row>
    <row r="7685" spans="1:16" x14ac:dyDescent="0.3">
      <c r="A7685" t="s">
        <v>12</v>
      </c>
      <c r="B7685" t="s">
        <v>466</v>
      </c>
      <c r="C7685" t="s">
        <v>1576</v>
      </c>
      <c r="D7685">
        <v>2011</v>
      </c>
      <c r="E7685" t="s">
        <v>1595</v>
      </c>
      <c r="F7685" t="s">
        <v>1602</v>
      </c>
      <c r="G7685" t="s">
        <v>1606</v>
      </c>
      <c r="H7685" t="s">
        <v>1609</v>
      </c>
      <c r="I7685" s="10">
        <v>0.22185649199999999</v>
      </c>
      <c r="J7685">
        <v>9.5</v>
      </c>
      <c r="K7685">
        <v>9.5</v>
      </c>
      <c r="L7685" s="3">
        <v>231.86680000000001</v>
      </c>
      <c r="M7685">
        <v>4</v>
      </c>
      <c r="N7685">
        <f>+$Q$876-Tabla13[[#This Row],[Outlet Establishment Year]]</f>
        <v>13</v>
      </c>
      <c r="O7685">
        <f>+Tabla13[[#This Row],[Sales]]/Tabla13[[#This Row],[Antigüedad]]</f>
        <v>17.835907692307693</v>
      </c>
      <c r="P7685" s="4">
        <f>+Tabla13[[#This Row],[Sales]]/Tabla13[[#This Row],[Item Weight corregido]]</f>
        <v>24.407031578947368</v>
      </c>
    </row>
    <row r="7686" spans="1:16" x14ac:dyDescent="0.3">
      <c r="A7686" t="s">
        <v>12</v>
      </c>
      <c r="B7686" t="s">
        <v>801</v>
      </c>
      <c r="C7686" t="s">
        <v>1576</v>
      </c>
      <c r="D7686">
        <v>2011</v>
      </c>
      <c r="E7686" t="s">
        <v>1595</v>
      </c>
      <c r="F7686" t="s">
        <v>1602</v>
      </c>
      <c r="G7686" t="s">
        <v>1606</v>
      </c>
      <c r="H7686" t="s">
        <v>1609</v>
      </c>
      <c r="I7686" s="10">
        <v>0.17599192899999999</v>
      </c>
      <c r="J7686">
        <v>14</v>
      </c>
      <c r="K7686">
        <v>14</v>
      </c>
      <c r="L7686" s="3">
        <v>140.78120000000001</v>
      </c>
      <c r="M7686">
        <v>4</v>
      </c>
      <c r="N7686">
        <f>+$Q$876-Tabla13[[#This Row],[Outlet Establishment Year]]</f>
        <v>13</v>
      </c>
      <c r="O7686">
        <f>+Tabla13[[#This Row],[Sales]]/Tabla13[[#This Row],[Antigüedad]]</f>
        <v>10.829323076923078</v>
      </c>
      <c r="P7686" s="4">
        <f>+Tabla13[[#This Row],[Sales]]/Tabla13[[#This Row],[Item Weight corregido]]</f>
        <v>10.055800000000001</v>
      </c>
    </row>
    <row r="7687" spans="1:16" x14ac:dyDescent="0.3">
      <c r="A7687" t="s">
        <v>12</v>
      </c>
      <c r="B7687" t="s">
        <v>1500</v>
      </c>
      <c r="C7687" t="s">
        <v>1576</v>
      </c>
      <c r="D7687">
        <v>2011</v>
      </c>
      <c r="E7687" t="s">
        <v>1595</v>
      </c>
      <c r="F7687" t="s">
        <v>1602</v>
      </c>
      <c r="G7687" t="s">
        <v>1606</v>
      </c>
      <c r="H7687" t="s">
        <v>1609</v>
      </c>
      <c r="I7687" s="10">
        <v>0.16288222699999999</v>
      </c>
      <c r="J7687">
        <v>19</v>
      </c>
      <c r="K7687">
        <v>19</v>
      </c>
      <c r="L7687" s="3">
        <v>46.8718</v>
      </c>
      <c r="M7687">
        <v>4</v>
      </c>
      <c r="N7687">
        <f>+$Q$876-Tabla13[[#This Row],[Outlet Establishment Year]]</f>
        <v>13</v>
      </c>
      <c r="O7687">
        <f>+Tabla13[[#This Row],[Sales]]/Tabla13[[#This Row],[Antigüedad]]</f>
        <v>3.6055230769230771</v>
      </c>
      <c r="P7687" s="4">
        <f>+Tabla13[[#This Row],[Sales]]/Tabla13[[#This Row],[Item Weight corregido]]</f>
        <v>2.4669368421052633</v>
      </c>
    </row>
    <row r="7688" spans="1:16" x14ac:dyDescent="0.3">
      <c r="A7688" t="s">
        <v>12</v>
      </c>
      <c r="B7688" t="s">
        <v>564</v>
      </c>
      <c r="C7688" t="s">
        <v>1576</v>
      </c>
      <c r="D7688">
        <v>2011</v>
      </c>
      <c r="E7688" t="s">
        <v>1595</v>
      </c>
      <c r="F7688" t="s">
        <v>1602</v>
      </c>
      <c r="G7688" t="s">
        <v>1606</v>
      </c>
      <c r="H7688" t="s">
        <v>1609</v>
      </c>
      <c r="I7688" s="10">
        <v>3.2136417E-2</v>
      </c>
      <c r="J7688">
        <v>20.5</v>
      </c>
      <c r="K7688">
        <v>20.5</v>
      </c>
      <c r="L7688" s="3">
        <v>83.959199999999996</v>
      </c>
      <c r="M7688">
        <v>4</v>
      </c>
      <c r="N7688">
        <f>+$Q$876-Tabla13[[#This Row],[Outlet Establishment Year]]</f>
        <v>13</v>
      </c>
      <c r="O7688">
        <f>+Tabla13[[#This Row],[Sales]]/Tabla13[[#This Row],[Antigüedad]]</f>
        <v>6.4583999999999993</v>
      </c>
      <c r="P7688" s="4">
        <f>+Tabla13[[#This Row],[Sales]]/Tabla13[[#This Row],[Item Weight corregido]]</f>
        <v>4.0955707317073164</v>
      </c>
    </row>
    <row r="7689" spans="1:16" x14ac:dyDescent="0.3">
      <c r="A7689" t="s">
        <v>12</v>
      </c>
      <c r="B7689" t="s">
        <v>1146</v>
      </c>
      <c r="C7689" t="s">
        <v>1574</v>
      </c>
      <c r="D7689">
        <v>2011</v>
      </c>
      <c r="E7689" t="s">
        <v>1595</v>
      </c>
      <c r="F7689" t="s">
        <v>1602</v>
      </c>
      <c r="G7689" t="s">
        <v>1606</v>
      </c>
      <c r="H7689" t="s">
        <v>1609</v>
      </c>
      <c r="I7689" s="10">
        <v>0.147904328</v>
      </c>
      <c r="J7689">
        <v>7.72</v>
      </c>
      <c r="K7689">
        <v>7.72</v>
      </c>
      <c r="L7689" s="3">
        <v>116.64660000000001</v>
      </c>
      <c r="M7689">
        <v>4</v>
      </c>
      <c r="N7689">
        <f>+$Q$876-Tabla13[[#This Row],[Outlet Establishment Year]]</f>
        <v>13</v>
      </c>
      <c r="O7689">
        <f>+Tabla13[[#This Row],[Sales]]/Tabla13[[#This Row],[Antigüedad]]</f>
        <v>8.9728153846153855</v>
      </c>
      <c r="P7689" s="4">
        <f>+Tabla13[[#This Row],[Sales]]/Tabla13[[#This Row],[Item Weight corregido]]</f>
        <v>15.109663212435235</v>
      </c>
    </row>
    <row r="7690" spans="1:16" x14ac:dyDescent="0.3">
      <c r="A7690" t="s">
        <v>12</v>
      </c>
      <c r="B7690" t="s">
        <v>1185</v>
      </c>
      <c r="C7690" t="s">
        <v>1574</v>
      </c>
      <c r="D7690">
        <v>2011</v>
      </c>
      <c r="E7690" t="s">
        <v>1595</v>
      </c>
      <c r="F7690" t="s">
        <v>1602</v>
      </c>
      <c r="G7690" t="s">
        <v>1606</v>
      </c>
      <c r="H7690" t="s">
        <v>1609</v>
      </c>
      <c r="I7690" s="10">
        <v>5.8835928000000003E-2</v>
      </c>
      <c r="J7690">
        <v>9.5</v>
      </c>
      <c r="K7690">
        <v>9.5</v>
      </c>
      <c r="L7690" s="3">
        <v>170.2448</v>
      </c>
      <c r="M7690">
        <v>4</v>
      </c>
      <c r="N7690">
        <f>+$Q$876-Tabla13[[#This Row],[Outlet Establishment Year]]</f>
        <v>13</v>
      </c>
      <c r="O7690">
        <f>+Tabla13[[#This Row],[Sales]]/Tabla13[[#This Row],[Antigüedad]]</f>
        <v>13.095753846153846</v>
      </c>
      <c r="P7690" s="4">
        <f>+Tabla13[[#This Row],[Sales]]/Tabla13[[#This Row],[Item Weight corregido]]</f>
        <v>17.920505263157896</v>
      </c>
    </row>
    <row r="7691" spans="1:16" x14ac:dyDescent="0.3">
      <c r="A7691" t="s">
        <v>12</v>
      </c>
      <c r="B7691" t="s">
        <v>223</v>
      </c>
      <c r="C7691" t="s">
        <v>1574</v>
      </c>
      <c r="D7691">
        <v>2011</v>
      </c>
      <c r="E7691" t="s">
        <v>1595</v>
      </c>
      <c r="F7691" t="s">
        <v>1602</v>
      </c>
      <c r="G7691" t="s">
        <v>1606</v>
      </c>
      <c r="H7691" t="s">
        <v>1609</v>
      </c>
      <c r="I7691" s="10">
        <v>8.9688978000000003E-2</v>
      </c>
      <c r="J7691">
        <v>10.1</v>
      </c>
      <c r="K7691">
        <v>10.1</v>
      </c>
      <c r="L7691" s="3">
        <v>225.50880000000001</v>
      </c>
      <c r="M7691">
        <v>4</v>
      </c>
      <c r="N7691">
        <f>+$Q$876-Tabla13[[#This Row],[Outlet Establishment Year]]</f>
        <v>13</v>
      </c>
      <c r="O7691">
        <f>+Tabla13[[#This Row],[Sales]]/Tabla13[[#This Row],[Antigüedad]]</f>
        <v>17.34683076923077</v>
      </c>
      <c r="P7691" s="4">
        <f>+Tabla13[[#This Row],[Sales]]/Tabla13[[#This Row],[Item Weight corregido]]</f>
        <v>22.32760396039604</v>
      </c>
    </row>
    <row r="7692" spans="1:16" x14ac:dyDescent="0.3">
      <c r="A7692" t="s">
        <v>12</v>
      </c>
      <c r="B7692" t="s">
        <v>1191</v>
      </c>
      <c r="C7692" t="s">
        <v>1574</v>
      </c>
      <c r="D7692">
        <v>2011</v>
      </c>
      <c r="E7692" t="s">
        <v>1595</v>
      </c>
      <c r="F7692" t="s">
        <v>1602</v>
      </c>
      <c r="G7692" t="s">
        <v>1606</v>
      </c>
      <c r="H7692" t="s">
        <v>1609</v>
      </c>
      <c r="I7692" s="10">
        <v>0</v>
      </c>
      <c r="J7692">
        <v>12.5</v>
      </c>
      <c r="K7692">
        <v>12.5</v>
      </c>
      <c r="L7692" s="3">
        <v>80.859200000000001</v>
      </c>
      <c r="M7692">
        <v>4</v>
      </c>
      <c r="N7692">
        <f>+$Q$876-Tabla13[[#This Row],[Outlet Establishment Year]]</f>
        <v>13</v>
      </c>
      <c r="O7692">
        <f>+Tabla13[[#This Row],[Sales]]/Tabla13[[#This Row],[Antigüedad]]</f>
        <v>6.2199384615384616</v>
      </c>
      <c r="P7692" s="4">
        <f>+Tabla13[[#This Row],[Sales]]/Tabla13[[#This Row],[Item Weight corregido]]</f>
        <v>6.4687359999999998</v>
      </c>
    </row>
    <row r="7693" spans="1:16" x14ac:dyDescent="0.3">
      <c r="A7693" t="s">
        <v>12</v>
      </c>
      <c r="B7693" t="s">
        <v>669</v>
      </c>
      <c r="C7693" t="s">
        <v>1574</v>
      </c>
      <c r="D7693">
        <v>2011</v>
      </c>
      <c r="E7693" t="s">
        <v>1595</v>
      </c>
      <c r="F7693" t="s">
        <v>1602</v>
      </c>
      <c r="G7693" t="s">
        <v>1606</v>
      </c>
      <c r="H7693" t="s">
        <v>1609</v>
      </c>
      <c r="I7693" s="10">
        <v>0.10746981899999999</v>
      </c>
      <c r="J7693">
        <v>13.8</v>
      </c>
      <c r="K7693">
        <v>13.8</v>
      </c>
      <c r="L7693" s="3">
        <v>77.801199999999994</v>
      </c>
      <c r="M7693">
        <v>4</v>
      </c>
      <c r="N7693">
        <f>+$Q$876-Tabla13[[#This Row],[Outlet Establishment Year]]</f>
        <v>13</v>
      </c>
      <c r="O7693">
        <f>+Tabla13[[#This Row],[Sales]]/Tabla13[[#This Row],[Antigüedad]]</f>
        <v>5.9847076923076923</v>
      </c>
      <c r="P7693" s="4">
        <f>+Tabla13[[#This Row],[Sales]]/Tabla13[[#This Row],[Item Weight corregido]]</f>
        <v>5.6377681159420279</v>
      </c>
    </row>
    <row r="7694" spans="1:16" x14ac:dyDescent="0.3">
      <c r="A7694" t="s">
        <v>12</v>
      </c>
      <c r="B7694" t="s">
        <v>328</v>
      </c>
      <c r="C7694" t="s">
        <v>1574</v>
      </c>
      <c r="D7694">
        <v>2011</v>
      </c>
      <c r="E7694" t="s">
        <v>1595</v>
      </c>
      <c r="F7694" t="s">
        <v>1602</v>
      </c>
      <c r="G7694" t="s">
        <v>1606</v>
      </c>
      <c r="H7694" t="s">
        <v>1609</v>
      </c>
      <c r="I7694" s="10">
        <v>7.1904257999999999E-2</v>
      </c>
      <c r="J7694">
        <v>14.6</v>
      </c>
      <c r="K7694">
        <v>14.6</v>
      </c>
      <c r="L7694" s="3">
        <v>106.8254</v>
      </c>
      <c r="M7694">
        <v>4</v>
      </c>
      <c r="N7694">
        <f>+$Q$876-Tabla13[[#This Row],[Outlet Establishment Year]]</f>
        <v>13</v>
      </c>
      <c r="O7694">
        <f>+Tabla13[[#This Row],[Sales]]/Tabla13[[#This Row],[Antigüedad]]</f>
        <v>8.2173384615384624</v>
      </c>
      <c r="P7694" s="4">
        <f>+Tabla13[[#This Row],[Sales]]/Tabla13[[#This Row],[Item Weight corregido]]</f>
        <v>7.3168082191780828</v>
      </c>
    </row>
    <row r="7695" spans="1:16" x14ac:dyDescent="0.3">
      <c r="A7695" t="s">
        <v>12</v>
      </c>
      <c r="B7695" t="s">
        <v>35</v>
      </c>
      <c r="C7695" t="s">
        <v>1574</v>
      </c>
      <c r="D7695">
        <v>2011</v>
      </c>
      <c r="E7695" t="s">
        <v>1595</v>
      </c>
      <c r="F7695" t="s">
        <v>1602</v>
      </c>
      <c r="G7695" t="s">
        <v>1606</v>
      </c>
      <c r="H7695" t="s">
        <v>1609</v>
      </c>
      <c r="I7695" s="10">
        <v>0.157154813</v>
      </c>
      <c r="J7695">
        <v>15.1</v>
      </c>
      <c r="K7695">
        <v>15.1</v>
      </c>
      <c r="L7695" s="3">
        <v>62.2194</v>
      </c>
      <c r="M7695">
        <v>4</v>
      </c>
      <c r="N7695">
        <f>+$Q$876-Tabla13[[#This Row],[Outlet Establishment Year]]</f>
        <v>13</v>
      </c>
      <c r="O7695">
        <f>+Tabla13[[#This Row],[Sales]]/Tabla13[[#This Row],[Antigüedad]]</f>
        <v>4.7861076923076924</v>
      </c>
      <c r="P7695" s="4">
        <f>+Tabla13[[#This Row],[Sales]]/Tabla13[[#This Row],[Item Weight corregido]]</f>
        <v>4.120490066225166</v>
      </c>
    </row>
    <row r="7696" spans="1:16" x14ac:dyDescent="0.3">
      <c r="A7696" t="s">
        <v>12</v>
      </c>
      <c r="B7696" t="s">
        <v>1020</v>
      </c>
      <c r="C7696" t="s">
        <v>1574</v>
      </c>
      <c r="D7696">
        <v>2011</v>
      </c>
      <c r="E7696" t="s">
        <v>1595</v>
      </c>
      <c r="F7696" t="s">
        <v>1602</v>
      </c>
      <c r="G7696" t="s">
        <v>1606</v>
      </c>
      <c r="H7696" t="s">
        <v>1609</v>
      </c>
      <c r="I7696" s="10">
        <v>0.17370354900000001</v>
      </c>
      <c r="J7696">
        <v>15.2</v>
      </c>
      <c r="K7696">
        <v>15.2</v>
      </c>
      <c r="L7696" s="3">
        <v>175.80539999999999</v>
      </c>
      <c r="M7696">
        <v>4</v>
      </c>
      <c r="N7696">
        <f>+$Q$876-Tabla13[[#This Row],[Outlet Establishment Year]]</f>
        <v>13</v>
      </c>
      <c r="O7696">
        <f>+Tabla13[[#This Row],[Sales]]/Tabla13[[#This Row],[Antigüedad]]</f>
        <v>13.523492307692306</v>
      </c>
      <c r="P7696" s="4">
        <f>+Tabla13[[#This Row],[Sales]]/Tabla13[[#This Row],[Item Weight corregido]]</f>
        <v>11.566144736842105</v>
      </c>
    </row>
    <row r="7697" spans="1:16" x14ac:dyDescent="0.3">
      <c r="A7697" t="s">
        <v>12</v>
      </c>
      <c r="B7697" t="s">
        <v>1486</v>
      </c>
      <c r="C7697" t="s">
        <v>1574</v>
      </c>
      <c r="D7697">
        <v>2011</v>
      </c>
      <c r="E7697" t="s">
        <v>1595</v>
      </c>
      <c r="F7697" t="s">
        <v>1602</v>
      </c>
      <c r="G7697" t="s">
        <v>1606</v>
      </c>
      <c r="H7697" t="s">
        <v>1609</v>
      </c>
      <c r="I7697" s="10">
        <v>0.20498453799999999</v>
      </c>
      <c r="J7697">
        <v>15.7</v>
      </c>
      <c r="K7697">
        <v>15.7</v>
      </c>
      <c r="L7697" s="3">
        <v>111.0544</v>
      </c>
      <c r="M7697">
        <v>4</v>
      </c>
      <c r="N7697">
        <f>+$Q$876-Tabla13[[#This Row],[Outlet Establishment Year]]</f>
        <v>13</v>
      </c>
      <c r="O7697">
        <f>+Tabla13[[#This Row],[Sales]]/Tabla13[[#This Row],[Antigüedad]]</f>
        <v>8.5426461538461531</v>
      </c>
      <c r="P7697" s="4">
        <f>+Tabla13[[#This Row],[Sales]]/Tabla13[[#This Row],[Item Weight corregido]]</f>
        <v>7.0735286624203821</v>
      </c>
    </row>
    <row r="7698" spans="1:16" x14ac:dyDescent="0.3">
      <c r="A7698" t="s">
        <v>12</v>
      </c>
      <c r="B7698" t="s">
        <v>547</v>
      </c>
      <c r="C7698" t="s">
        <v>1574</v>
      </c>
      <c r="D7698">
        <v>2011</v>
      </c>
      <c r="E7698" t="s">
        <v>1595</v>
      </c>
      <c r="F7698" t="s">
        <v>1602</v>
      </c>
      <c r="G7698" t="s">
        <v>1606</v>
      </c>
      <c r="H7698" t="s">
        <v>1609</v>
      </c>
      <c r="I7698" s="10">
        <v>0.19347799500000001</v>
      </c>
      <c r="J7698">
        <v>16</v>
      </c>
      <c r="K7698">
        <v>16</v>
      </c>
      <c r="L7698" s="3">
        <v>55.924599999999998</v>
      </c>
      <c r="M7698">
        <v>4</v>
      </c>
      <c r="N7698">
        <f>+$Q$876-Tabla13[[#This Row],[Outlet Establishment Year]]</f>
        <v>13</v>
      </c>
      <c r="O7698">
        <f>+Tabla13[[#This Row],[Sales]]/Tabla13[[#This Row],[Antigüedad]]</f>
        <v>4.3018923076923077</v>
      </c>
      <c r="P7698" s="4">
        <f>+Tabla13[[#This Row],[Sales]]/Tabla13[[#This Row],[Item Weight corregido]]</f>
        <v>3.4952874999999999</v>
      </c>
    </row>
    <row r="7699" spans="1:16" x14ac:dyDescent="0.3">
      <c r="A7699" t="s">
        <v>12</v>
      </c>
      <c r="B7699" t="s">
        <v>409</v>
      </c>
      <c r="C7699" t="s">
        <v>1574</v>
      </c>
      <c r="D7699">
        <v>2011</v>
      </c>
      <c r="E7699" t="s">
        <v>1595</v>
      </c>
      <c r="F7699" t="s">
        <v>1602</v>
      </c>
      <c r="G7699" t="s">
        <v>1606</v>
      </c>
      <c r="H7699" t="s">
        <v>1609</v>
      </c>
      <c r="I7699" s="10">
        <v>0.104463896</v>
      </c>
      <c r="J7699">
        <v>16.350000000000001</v>
      </c>
      <c r="K7699">
        <v>16.350000000000001</v>
      </c>
      <c r="L7699" s="3">
        <v>227.1062</v>
      </c>
      <c r="M7699">
        <v>4</v>
      </c>
      <c r="N7699">
        <f>+$Q$876-Tabla13[[#This Row],[Outlet Establishment Year]]</f>
        <v>13</v>
      </c>
      <c r="O7699">
        <f>+Tabla13[[#This Row],[Sales]]/Tabla13[[#This Row],[Antigüedad]]</f>
        <v>17.469707692307693</v>
      </c>
      <c r="P7699" s="4">
        <f>+Tabla13[[#This Row],[Sales]]/Tabla13[[#This Row],[Item Weight corregido]]</f>
        <v>13.890287461773699</v>
      </c>
    </row>
    <row r="7700" spans="1:16" x14ac:dyDescent="0.3">
      <c r="A7700" t="s">
        <v>12</v>
      </c>
      <c r="B7700" t="s">
        <v>772</v>
      </c>
      <c r="C7700" t="s">
        <v>1574</v>
      </c>
      <c r="D7700">
        <v>2011</v>
      </c>
      <c r="E7700" t="s">
        <v>1595</v>
      </c>
      <c r="F7700" t="s">
        <v>1602</v>
      </c>
      <c r="G7700" t="s">
        <v>1606</v>
      </c>
      <c r="H7700" t="s">
        <v>1609</v>
      </c>
      <c r="I7700" s="10">
        <v>0.133424184</v>
      </c>
      <c r="J7700">
        <v>16.5</v>
      </c>
      <c r="K7700">
        <v>16.5</v>
      </c>
      <c r="L7700" s="3">
        <v>102.2332</v>
      </c>
      <c r="M7700">
        <v>4</v>
      </c>
      <c r="N7700">
        <f>+$Q$876-Tabla13[[#This Row],[Outlet Establishment Year]]</f>
        <v>13</v>
      </c>
      <c r="O7700">
        <f>+Tabla13[[#This Row],[Sales]]/Tabla13[[#This Row],[Antigüedad]]</f>
        <v>7.8640923076923075</v>
      </c>
      <c r="P7700" s="4">
        <f>+Tabla13[[#This Row],[Sales]]/Tabla13[[#This Row],[Item Weight corregido]]</f>
        <v>6.1959515151515152</v>
      </c>
    </row>
    <row r="7701" spans="1:16" x14ac:dyDescent="0.3">
      <c r="A7701" t="s">
        <v>12</v>
      </c>
      <c r="B7701" t="s">
        <v>1126</v>
      </c>
      <c r="C7701" t="s">
        <v>1574</v>
      </c>
      <c r="D7701">
        <v>2011</v>
      </c>
      <c r="E7701" t="s">
        <v>1595</v>
      </c>
      <c r="F7701" t="s">
        <v>1602</v>
      </c>
      <c r="G7701" t="s">
        <v>1606</v>
      </c>
      <c r="H7701" t="s">
        <v>1609</v>
      </c>
      <c r="I7701" s="10">
        <v>0.15783357000000001</v>
      </c>
      <c r="J7701">
        <v>18.350000000000001</v>
      </c>
      <c r="K7701">
        <v>18.350000000000001</v>
      </c>
      <c r="L7701" s="3">
        <v>87.588200000000001</v>
      </c>
      <c r="M7701">
        <v>4</v>
      </c>
      <c r="N7701">
        <f>+$Q$876-Tabla13[[#This Row],[Outlet Establishment Year]]</f>
        <v>13</v>
      </c>
      <c r="O7701">
        <f>+Tabla13[[#This Row],[Sales]]/Tabla13[[#This Row],[Antigüedad]]</f>
        <v>6.7375538461538458</v>
      </c>
      <c r="P7701" s="4">
        <f>+Tabla13[[#This Row],[Sales]]/Tabla13[[#This Row],[Item Weight corregido]]</f>
        <v>4.7731989100817431</v>
      </c>
    </row>
    <row r="7702" spans="1:16" x14ac:dyDescent="0.3">
      <c r="A7702" t="s">
        <v>12</v>
      </c>
      <c r="B7702" t="s">
        <v>452</v>
      </c>
      <c r="C7702" t="s">
        <v>1574</v>
      </c>
      <c r="D7702">
        <v>2011</v>
      </c>
      <c r="E7702" t="s">
        <v>1595</v>
      </c>
      <c r="F7702" t="s">
        <v>1602</v>
      </c>
      <c r="G7702" t="s">
        <v>1606</v>
      </c>
      <c r="H7702" t="s">
        <v>1609</v>
      </c>
      <c r="I7702" s="10">
        <v>0</v>
      </c>
      <c r="J7702">
        <v>20</v>
      </c>
      <c r="K7702">
        <v>20</v>
      </c>
      <c r="L7702" s="3">
        <v>46.474400000000003</v>
      </c>
      <c r="M7702">
        <v>4</v>
      </c>
      <c r="N7702">
        <f>+$Q$876-Tabla13[[#This Row],[Outlet Establishment Year]]</f>
        <v>13</v>
      </c>
      <c r="O7702">
        <f>+Tabla13[[#This Row],[Sales]]/Tabla13[[#This Row],[Antigüedad]]</f>
        <v>3.5749538461538464</v>
      </c>
      <c r="P7702" s="4">
        <f>+Tabla13[[#This Row],[Sales]]/Tabla13[[#This Row],[Item Weight corregido]]</f>
        <v>2.3237200000000002</v>
      </c>
    </row>
    <row r="7703" spans="1:16" x14ac:dyDescent="0.3">
      <c r="A7703" t="s">
        <v>12</v>
      </c>
      <c r="B7703" t="s">
        <v>366</v>
      </c>
      <c r="C7703" t="s">
        <v>1574</v>
      </c>
      <c r="D7703">
        <v>2011</v>
      </c>
      <c r="E7703" t="s">
        <v>1595</v>
      </c>
      <c r="F7703" t="s">
        <v>1602</v>
      </c>
      <c r="G7703" t="s">
        <v>1606</v>
      </c>
      <c r="H7703" t="s">
        <v>1609</v>
      </c>
      <c r="I7703" s="10">
        <v>2.4815024000000001E-2</v>
      </c>
      <c r="J7703">
        <v>20.350000000000001</v>
      </c>
      <c r="K7703">
        <v>20.350000000000001</v>
      </c>
      <c r="L7703" s="3">
        <v>234.0958</v>
      </c>
      <c r="M7703">
        <v>4</v>
      </c>
      <c r="N7703">
        <f>+$Q$876-Tabla13[[#This Row],[Outlet Establishment Year]]</f>
        <v>13</v>
      </c>
      <c r="O7703">
        <f>+Tabla13[[#This Row],[Sales]]/Tabla13[[#This Row],[Antigüedad]]</f>
        <v>18.007369230769232</v>
      </c>
      <c r="P7703" s="4">
        <f>+Tabla13[[#This Row],[Sales]]/Tabla13[[#This Row],[Item Weight corregido]]</f>
        <v>11.503479115479115</v>
      </c>
    </row>
    <row r="7704" spans="1:16" x14ac:dyDescent="0.3">
      <c r="A7704" t="s">
        <v>12</v>
      </c>
      <c r="B7704" t="s">
        <v>586</v>
      </c>
      <c r="C7704" t="s">
        <v>1574</v>
      </c>
      <c r="D7704">
        <v>2011</v>
      </c>
      <c r="E7704" t="s">
        <v>1595</v>
      </c>
      <c r="F7704" t="s">
        <v>1602</v>
      </c>
      <c r="G7704" t="s">
        <v>1606</v>
      </c>
      <c r="H7704" t="s">
        <v>1609</v>
      </c>
      <c r="I7704" s="10">
        <v>0.16767230999999999</v>
      </c>
      <c r="J7704">
        <v>20.7</v>
      </c>
      <c r="K7704">
        <v>20.7</v>
      </c>
      <c r="L7704" s="3">
        <v>124.2388</v>
      </c>
      <c r="M7704">
        <v>4</v>
      </c>
      <c r="N7704">
        <f>+$Q$876-Tabla13[[#This Row],[Outlet Establishment Year]]</f>
        <v>13</v>
      </c>
      <c r="O7704">
        <f>+Tabla13[[#This Row],[Sales]]/Tabla13[[#This Row],[Antigüedad]]</f>
        <v>9.5568307692307695</v>
      </c>
      <c r="P7704" s="4">
        <f>+Tabla13[[#This Row],[Sales]]/Tabla13[[#This Row],[Item Weight corregido]]</f>
        <v>6.0018743961352659</v>
      </c>
    </row>
    <row r="7705" spans="1:16" x14ac:dyDescent="0.3">
      <c r="A7705" t="s">
        <v>12</v>
      </c>
      <c r="B7705" t="s">
        <v>224</v>
      </c>
      <c r="C7705" t="s">
        <v>1581</v>
      </c>
      <c r="D7705">
        <v>2011</v>
      </c>
      <c r="E7705" t="s">
        <v>1595</v>
      </c>
      <c r="F7705" t="s">
        <v>1602</v>
      </c>
      <c r="G7705" t="s">
        <v>1606</v>
      </c>
      <c r="H7705" t="s">
        <v>1609</v>
      </c>
      <c r="I7705" s="10">
        <v>0.10239789000000001</v>
      </c>
      <c r="J7705">
        <v>5.15</v>
      </c>
      <c r="K7705">
        <v>5.15</v>
      </c>
      <c r="L7705" s="3">
        <v>122.1388</v>
      </c>
      <c r="M7705">
        <v>4</v>
      </c>
      <c r="N7705">
        <f>+$Q$876-Tabla13[[#This Row],[Outlet Establishment Year]]</f>
        <v>13</v>
      </c>
      <c r="O7705">
        <f>+Tabla13[[#This Row],[Sales]]/Tabla13[[#This Row],[Antigüedad]]</f>
        <v>9.3952923076923085</v>
      </c>
      <c r="P7705" s="4">
        <f>+Tabla13[[#This Row],[Sales]]/Tabla13[[#This Row],[Item Weight corregido]]</f>
        <v>23.716271844660191</v>
      </c>
    </row>
    <row r="7706" spans="1:16" x14ac:dyDescent="0.3">
      <c r="A7706" t="s">
        <v>12</v>
      </c>
      <c r="B7706" t="s">
        <v>574</v>
      </c>
      <c r="C7706" t="s">
        <v>1581</v>
      </c>
      <c r="D7706">
        <v>2011</v>
      </c>
      <c r="E7706" t="s">
        <v>1595</v>
      </c>
      <c r="F7706" t="s">
        <v>1602</v>
      </c>
      <c r="G7706" t="s">
        <v>1606</v>
      </c>
      <c r="H7706" t="s">
        <v>1609</v>
      </c>
      <c r="I7706" s="10">
        <v>7.8716389999999997E-2</v>
      </c>
      <c r="J7706">
        <v>5.3049999999999997</v>
      </c>
      <c r="K7706">
        <v>5.3049999999999997</v>
      </c>
      <c r="L7706" s="3">
        <v>183.5608</v>
      </c>
      <c r="M7706">
        <v>4</v>
      </c>
      <c r="N7706">
        <f>+$Q$876-Tabla13[[#This Row],[Outlet Establishment Year]]</f>
        <v>13</v>
      </c>
      <c r="O7706">
        <f>+Tabla13[[#This Row],[Sales]]/Tabla13[[#This Row],[Antigüedad]]</f>
        <v>14.120061538461538</v>
      </c>
      <c r="P7706" s="4">
        <f>+Tabla13[[#This Row],[Sales]]/Tabla13[[#This Row],[Item Weight corregido]]</f>
        <v>34.601470311027335</v>
      </c>
    </row>
    <row r="7707" spans="1:16" x14ac:dyDescent="0.3">
      <c r="A7707" t="s">
        <v>12</v>
      </c>
      <c r="B7707" t="s">
        <v>1301</v>
      </c>
      <c r="C7707" t="s">
        <v>1581</v>
      </c>
      <c r="D7707">
        <v>2011</v>
      </c>
      <c r="E7707" t="s">
        <v>1595</v>
      </c>
      <c r="F7707" t="s">
        <v>1602</v>
      </c>
      <c r="G7707" t="s">
        <v>1606</v>
      </c>
      <c r="H7707" t="s">
        <v>1609</v>
      </c>
      <c r="I7707" s="10">
        <v>1.8275816E-2</v>
      </c>
      <c r="J7707">
        <v>11.65</v>
      </c>
      <c r="K7707">
        <v>11.65</v>
      </c>
      <c r="L7707" s="3">
        <v>110.8544</v>
      </c>
      <c r="M7707">
        <v>4</v>
      </c>
      <c r="N7707">
        <f>+$Q$876-Tabla13[[#This Row],[Outlet Establishment Year]]</f>
        <v>13</v>
      </c>
      <c r="O7707">
        <f>+Tabla13[[#This Row],[Sales]]/Tabla13[[#This Row],[Antigüedad]]</f>
        <v>8.5272615384615378</v>
      </c>
      <c r="P7707" s="4">
        <f>+Tabla13[[#This Row],[Sales]]/Tabla13[[#This Row],[Item Weight corregido]]</f>
        <v>9.5153991416309012</v>
      </c>
    </row>
    <row r="7708" spans="1:16" x14ac:dyDescent="0.3">
      <c r="A7708" t="s">
        <v>12</v>
      </c>
      <c r="B7708" t="s">
        <v>1487</v>
      </c>
      <c r="C7708" t="s">
        <v>1581</v>
      </c>
      <c r="D7708">
        <v>2011</v>
      </c>
      <c r="E7708" t="s">
        <v>1595</v>
      </c>
      <c r="F7708" t="s">
        <v>1602</v>
      </c>
      <c r="G7708" t="s">
        <v>1606</v>
      </c>
      <c r="H7708" t="s">
        <v>1609</v>
      </c>
      <c r="I7708" s="10">
        <v>8.3147702000000004E-2</v>
      </c>
      <c r="J7708">
        <v>14.3</v>
      </c>
      <c r="K7708">
        <v>14.3</v>
      </c>
      <c r="L7708" s="3">
        <v>210.15860000000001</v>
      </c>
      <c r="M7708">
        <v>4</v>
      </c>
      <c r="N7708">
        <f>+$Q$876-Tabla13[[#This Row],[Outlet Establishment Year]]</f>
        <v>13</v>
      </c>
      <c r="O7708">
        <f>+Tabla13[[#This Row],[Sales]]/Tabla13[[#This Row],[Antigüedad]]</f>
        <v>16.166046153846153</v>
      </c>
      <c r="P7708" s="4">
        <f>+Tabla13[[#This Row],[Sales]]/Tabla13[[#This Row],[Item Weight corregido]]</f>
        <v>14.696405594405594</v>
      </c>
    </row>
    <row r="7709" spans="1:16" x14ac:dyDescent="0.3">
      <c r="A7709" t="s">
        <v>12</v>
      </c>
      <c r="B7709" t="s">
        <v>1410</v>
      </c>
      <c r="C7709" t="s">
        <v>1581</v>
      </c>
      <c r="D7709">
        <v>2011</v>
      </c>
      <c r="E7709" t="s">
        <v>1595</v>
      </c>
      <c r="F7709" t="s">
        <v>1602</v>
      </c>
      <c r="G7709" t="s">
        <v>1606</v>
      </c>
      <c r="H7709" t="s">
        <v>1609</v>
      </c>
      <c r="I7709" s="10">
        <v>2.9377238999999999E-2</v>
      </c>
      <c r="J7709">
        <v>16</v>
      </c>
      <c r="K7709">
        <v>16</v>
      </c>
      <c r="L7709" s="3">
        <v>46.171799999999998</v>
      </c>
      <c r="M7709">
        <v>4</v>
      </c>
      <c r="N7709">
        <f>+$Q$876-Tabla13[[#This Row],[Outlet Establishment Year]]</f>
        <v>13</v>
      </c>
      <c r="O7709">
        <f>+Tabla13[[#This Row],[Sales]]/Tabla13[[#This Row],[Antigüedad]]</f>
        <v>3.551676923076923</v>
      </c>
      <c r="P7709" s="4">
        <f>+Tabla13[[#This Row],[Sales]]/Tabla13[[#This Row],[Item Weight corregido]]</f>
        <v>2.8857374999999998</v>
      </c>
    </row>
    <row r="7710" spans="1:16" x14ac:dyDescent="0.3">
      <c r="A7710" t="s">
        <v>12</v>
      </c>
      <c r="B7710" t="s">
        <v>240</v>
      </c>
      <c r="C7710" t="s">
        <v>1581</v>
      </c>
      <c r="D7710">
        <v>2011</v>
      </c>
      <c r="E7710" t="s">
        <v>1595</v>
      </c>
      <c r="F7710" t="s">
        <v>1602</v>
      </c>
      <c r="G7710" t="s">
        <v>1606</v>
      </c>
      <c r="H7710" t="s">
        <v>1609</v>
      </c>
      <c r="I7710" s="10">
        <v>0.28701714</v>
      </c>
      <c r="J7710">
        <v>18.600000000000001</v>
      </c>
      <c r="K7710">
        <v>18.600000000000001</v>
      </c>
      <c r="L7710" s="3">
        <v>48.837600000000002</v>
      </c>
      <c r="M7710">
        <v>4</v>
      </c>
      <c r="N7710">
        <f>+$Q$876-Tabla13[[#This Row],[Outlet Establishment Year]]</f>
        <v>13</v>
      </c>
      <c r="O7710">
        <f>+Tabla13[[#This Row],[Sales]]/Tabla13[[#This Row],[Antigüedad]]</f>
        <v>3.7567384615384616</v>
      </c>
      <c r="P7710" s="4">
        <f>+Tabla13[[#This Row],[Sales]]/Tabla13[[#This Row],[Item Weight corregido]]</f>
        <v>2.6256774193548384</v>
      </c>
    </row>
    <row r="7711" spans="1:16" x14ac:dyDescent="0.3">
      <c r="A7711" t="s">
        <v>12</v>
      </c>
      <c r="B7711" t="s">
        <v>158</v>
      </c>
      <c r="C7711" t="s">
        <v>1588</v>
      </c>
      <c r="D7711">
        <v>2011</v>
      </c>
      <c r="E7711" t="s">
        <v>1595</v>
      </c>
      <c r="F7711" t="s">
        <v>1602</v>
      </c>
      <c r="G7711" t="s">
        <v>1606</v>
      </c>
      <c r="H7711" t="s">
        <v>1609</v>
      </c>
      <c r="I7711" s="10">
        <v>3.6109859000000001E-2</v>
      </c>
      <c r="J7711">
        <v>7.42</v>
      </c>
      <c r="K7711">
        <v>7.42</v>
      </c>
      <c r="L7711" s="3">
        <v>186.5582</v>
      </c>
      <c r="M7711">
        <v>4</v>
      </c>
      <c r="N7711">
        <f>+$Q$876-Tabla13[[#This Row],[Outlet Establishment Year]]</f>
        <v>13</v>
      </c>
      <c r="O7711">
        <f>+Tabla13[[#This Row],[Sales]]/Tabla13[[#This Row],[Antigüedad]]</f>
        <v>14.350630769230769</v>
      </c>
      <c r="P7711" s="4">
        <f>+Tabla13[[#This Row],[Sales]]/Tabla13[[#This Row],[Item Weight corregido]]</f>
        <v>25.142614555256063</v>
      </c>
    </row>
    <row r="7712" spans="1:16" x14ac:dyDescent="0.3">
      <c r="A7712" t="s">
        <v>12</v>
      </c>
      <c r="B7712" t="s">
        <v>1063</v>
      </c>
      <c r="C7712" t="s">
        <v>1580</v>
      </c>
      <c r="D7712">
        <v>2011</v>
      </c>
      <c r="E7712" t="s">
        <v>1595</v>
      </c>
      <c r="F7712" t="s">
        <v>1602</v>
      </c>
      <c r="G7712" t="s">
        <v>1606</v>
      </c>
      <c r="H7712" t="s">
        <v>1609</v>
      </c>
      <c r="I7712" s="10">
        <v>4.937018E-2</v>
      </c>
      <c r="J7712">
        <v>5.1749999999999998</v>
      </c>
      <c r="K7712">
        <v>5.1749999999999998</v>
      </c>
      <c r="L7712" s="3">
        <v>106.76220000000001</v>
      </c>
      <c r="M7712">
        <v>4</v>
      </c>
      <c r="N7712">
        <f>+$Q$876-Tabla13[[#This Row],[Outlet Establishment Year]]</f>
        <v>13</v>
      </c>
      <c r="O7712">
        <f>+Tabla13[[#This Row],[Sales]]/Tabla13[[#This Row],[Antigüedad]]</f>
        <v>8.2124769230769239</v>
      </c>
      <c r="P7712" s="4">
        <f>+Tabla13[[#This Row],[Sales]]/Tabla13[[#This Row],[Item Weight corregido]]</f>
        <v>20.630376811594203</v>
      </c>
    </row>
    <row r="7713" spans="1:16" x14ac:dyDescent="0.3">
      <c r="A7713" t="s">
        <v>12</v>
      </c>
      <c r="B7713" t="s">
        <v>726</v>
      </c>
      <c r="C7713" t="s">
        <v>1580</v>
      </c>
      <c r="D7713">
        <v>2011</v>
      </c>
      <c r="E7713" t="s">
        <v>1595</v>
      </c>
      <c r="F7713" t="s">
        <v>1602</v>
      </c>
      <c r="G7713" t="s">
        <v>1606</v>
      </c>
      <c r="H7713" t="s">
        <v>1609</v>
      </c>
      <c r="I7713" s="10">
        <v>2.3465590000000001E-2</v>
      </c>
      <c r="J7713">
        <v>9.3000000000000007</v>
      </c>
      <c r="K7713">
        <v>9.3000000000000007</v>
      </c>
      <c r="L7713" s="3">
        <v>197.60839999999999</v>
      </c>
      <c r="M7713">
        <v>4</v>
      </c>
      <c r="N7713">
        <f>+$Q$876-Tabla13[[#This Row],[Outlet Establishment Year]]</f>
        <v>13</v>
      </c>
      <c r="O7713">
        <f>+Tabla13[[#This Row],[Sales]]/Tabla13[[#This Row],[Antigüedad]]</f>
        <v>15.200646153846153</v>
      </c>
      <c r="P7713" s="4">
        <f>+Tabla13[[#This Row],[Sales]]/Tabla13[[#This Row],[Item Weight corregido]]</f>
        <v>21.248215053763438</v>
      </c>
    </row>
    <row r="7714" spans="1:16" x14ac:dyDescent="0.3">
      <c r="A7714" t="s">
        <v>12</v>
      </c>
      <c r="B7714" t="s">
        <v>1539</v>
      </c>
      <c r="C7714" t="s">
        <v>1580</v>
      </c>
      <c r="D7714">
        <v>2011</v>
      </c>
      <c r="E7714" t="s">
        <v>1595</v>
      </c>
      <c r="F7714" t="s">
        <v>1602</v>
      </c>
      <c r="G7714" t="s">
        <v>1606</v>
      </c>
      <c r="H7714" t="s">
        <v>1609</v>
      </c>
      <c r="I7714" s="10">
        <v>0.145253944</v>
      </c>
      <c r="J7714">
        <v>10.695</v>
      </c>
      <c r="K7714">
        <v>10.695</v>
      </c>
      <c r="L7714" s="3">
        <v>156.8972</v>
      </c>
      <c r="M7714">
        <v>4</v>
      </c>
      <c r="N7714">
        <f>+$Q$876-Tabla13[[#This Row],[Outlet Establishment Year]]</f>
        <v>13</v>
      </c>
      <c r="O7714">
        <f>+Tabla13[[#This Row],[Sales]]/Tabla13[[#This Row],[Antigüedad]]</f>
        <v>12.069015384615385</v>
      </c>
      <c r="P7714" s="4">
        <f>+Tabla13[[#This Row],[Sales]]/Tabla13[[#This Row],[Item Weight corregido]]</f>
        <v>14.670144927536231</v>
      </c>
    </row>
    <row r="7715" spans="1:16" x14ac:dyDescent="0.3">
      <c r="A7715" t="s">
        <v>12</v>
      </c>
      <c r="B7715" t="s">
        <v>853</v>
      </c>
      <c r="C7715" t="s">
        <v>1580</v>
      </c>
      <c r="D7715">
        <v>2011</v>
      </c>
      <c r="E7715" t="s">
        <v>1595</v>
      </c>
      <c r="F7715" t="s">
        <v>1602</v>
      </c>
      <c r="G7715" t="s">
        <v>1606</v>
      </c>
      <c r="H7715" t="s">
        <v>1609</v>
      </c>
      <c r="I7715" s="10">
        <v>6.2885197000000004E-2</v>
      </c>
      <c r="J7715">
        <v>11.5</v>
      </c>
      <c r="K7715">
        <v>11.5</v>
      </c>
      <c r="L7715" s="3">
        <v>106.72539999999999</v>
      </c>
      <c r="M7715">
        <v>4</v>
      </c>
      <c r="N7715">
        <f>+$Q$876-Tabla13[[#This Row],[Outlet Establishment Year]]</f>
        <v>13</v>
      </c>
      <c r="O7715">
        <f>+Tabla13[[#This Row],[Sales]]/Tabla13[[#This Row],[Antigüedad]]</f>
        <v>8.2096461538461529</v>
      </c>
      <c r="P7715" s="4">
        <f>+Tabla13[[#This Row],[Sales]]/Tabla13[[#This Row],[Item Weight corregido]]</f>
        <v>9.2804695652173912</v>
      </c>
    </row>
    <row r="7716" spans="1:16" x14ac:dyDescent="0.3">
      <c r="A7716" t="s">
        <v>12</v>
      </c>
      <c r="B7716" t="s">
        <v>805</v>
      </c>
      <c r="C7716" t="s">
        <v>1580</v>
      </c>
      <c r="D7716">
        <v>2011</v>
      </c>
      <c r="E7716" t="s">
        <v>1595</v>
      </c>
      <c r="F7716" t="s">
        <v>1602</v>
      </c>
      <c r="G7716" t="s">
        <v>1606</v>
      </c>
      <c r="H7716" t="s">
        <v>1609</v>
      </c>
      <c r="I7716" s="10">
        <v>4.3386131000000001E-2</v>
      </c>
      <c r="J7716">
        <v>13.65</v>
      </c>
      <c r="K7716">
        <v>13.65</v>
      </c>
      <c r="L7716" s="3">
        <v>80.230199999999996</v>
      </c>
      <c r="M7716">
        <v>4</v>
      </c>
      <c r="N7716">
        <f>+$Q$876-Tabla13[[#This Row],[Outlet Establishment Year]]</f>
        <v>13</v>
      </c>
      <c r="O7716">
        <f>+Tabla13[[#This Row],[Sales]]/Tabla13[[#This Row],[Antigüedad]]</f>
        <v>6.1715538461538459</v>
      </c>
      <c r="P7716" s="4">
        <f>+Tabla13[[#This Row],[Sales]]/Tabla13[[#This Row],[Item Weight corregido]]</f>
        <v>5.8776703296703294</v>
      </c>
    </row>
    <row r="7717" spans="1:16" x14ac:dyDescent="0.3">
      <c r="A7717" t="s">
        <v>12</v>
      </c>
      <c r="B7717" t="s">
        <v>332</v>
      </c>
      <c r="C7717" t="s">
        <v>1580</v>
      </c>
      <c r="D7717">
        <v>2011</v>
      </c>
      <c r="E7717" t="s">
        <v>1595</v>
      </c>
      <c r="F7717" t="s">
        <v>1602</v>
      </c>
      <c r="G7717" t="s">
        <v>1605</v>
      </c>
      <c r="H7717" t="s">
        <v>1609</v>
      </c>
      <c r="I7717" s="10">
        <v>0.103849783</v>
      </c>
      <c r="J7717">
        <v>16.7</v>
      </c>
      <c r="K7717">
        <v>16.7</v>
      </c>
      <c r="L7717" s="3">
        <v>58.856200000000001</v>
      </c>
      <c r="M7717">
        <v>4</v>
      </c>
      <c r="N7717">
        <f>+$Q$876-Tabla13[[#This Row],[Outlet Establishment Year]]</f>
        <v>13</v>
      </c>
      <c r="O7717">
        <f>+Tabla13[[#This Row],[Sales]]/Tabla13[[#This Row],[Antigüedad]]</f>
        <v>4.5274000000000001</v>
      </c>
      <c r="P7717" s="4">
        <f>+Tabla13[[#This Row],[Sales]]/Tabla13[[#This Row],[Item Weight corregido]]</f>
        <v>3.5243233532934135</v>
      </c>
    </row>
    <row r="7718" spans="1:16" x14ac:dyDescent="0.3">
      <c r="A7718" t="s">
        <v>12</v>
      </c>
      <c r="B7718" t="s">
        <v>486</v>
      </c>
      <c r="C7718" t="s">
        <v>1590</v>
      </c>
      <c r="D7718">
        <v>2011</v>
      </c>
      <c r="E7718" t="s">
        <v>1595</v>
      </c>
      <c r="F7718" t="s">
        <v>1602</v>
      </c>
      <c r="G7718" t="s">
        <v>1605</v>
      </c>
      <c r="H7718" t="s">
        <v>1609</v>
      </c>
      <c r="I7718" s="10">
        <v>0.214125129</v>
      </c>
      <c r="J7718">
        <v>8.27</v>
      </c>
      <c r="K7718">
        <v>8.27</v>
      </c>
      <c r="L7718" s="3">
        <v>183.9924</v>
      </c>
      <c r="M7718">
        <v>4</v>
      </c>
      <c r="N7718">
        <f>+$Q$876-Tabla13[[#This Row],[Outlet Establishment Year]]</f>
        <v>13</v>
      </c>
      <c r="O7718">
        <f>+Tabla13[[#This Row],[Sales]]/Tabla13[[#This Row],[Antigüedad]]</f>
        <v>14.153261538461539</v>
      </c>
      <c r="P7718" s="4">
        <f>+Tabla13[[#This Row],[Sales]]/Tabla13[[#This Row],[Item Weight corregido]]</f>
        <v>22.248174123337364</v>
      </c>
    </row>
    <row r="7719" spans="1:16" x14ac:dyDescent="0.3">
      <c r="A7719" t="s">
        <v>12</v>
      </c>
      <c r="B7719" t="s">
        <v>1462</v>
      </c>
      <c r="C7719" t="s">
        <v>1590</v>
      </c>
      <c r="D7719">
        <v>2011</v>
      </c>
      <c r="E7719" t="s">
        <v>1595</v>
      </c>
      <c r="F7719" t="s">
        <v>1602</v>
      </c>
      <c r="G7719" t="s">
        <v>1605</v>
      </c>
      <c r="H7719" t="s">
        <v>1609</v>
      </c>
      <c r="I7719" s="10">
        <v>6.6831682000000003E-2</v>
      </c>
      <c r="J7719">
        <v>19.350000000000001</v>
      </c>
      <c r="K7719">
        <v>19.350000000000001</v>
      </c>
      <c r="L7719" s="3">
        <v>163.88679999999999</v>
      </c>
      <c r="M7719">
        <v>4</v>
      </c>
      <c r="N7719">
        <f>+$Q$876-Tabla13[[#This Row],[Outlet Establishment Year]]</f>
        <v>13</v>
      </c>
      <c r="O7719">
        <f>+Tabla13[[#This Row],[Sales]]/Tabla13[[#This Row],[Antigüedad]]</f>
        <v>12.606676923076922</v>
      </c>
      <c r="P7719" s="4">
        <f>+Tabla13[[#This Row],[Sales]]/Tabla13[[#This Row],[Item Weight corregido]]</f>
        <v>8.4696020671834624</v>
      </c>
    </row>
    <row r="7720" spans="1:16" x14ac:dyDescent="0.3">
      <c r="A7720" t="s">
        <v>12</v>
      </c>
      <c r="B7720" t="s">
        <v>926</v>
      </c>
      <c r="C7720" t="s">
        <v>1590</v>
      </c>
      <c r="D7720">
        <v>2011</v>
      </c>
      <c r="E7720" t="s">
        <v>1595</v>
      </c>
      <c r="F7720" t="s">
        <v>1602</v>
      </c>
      <c r="G7720" t="s">
        <v>1605</v>
      </c>
      <c r="H7720" t="s">
        <v>1609</v>
      </c>
      <c r="I7720" s="10">
        <v>0.129170642</v>
      </c>
      <c r="J7720">
        <v>19.5</v>
      </c>
      <c r="K7720">
        <v>19.5</v>
      </c>
      <c r="L7720" s="3">
        <v>233.9958</v>
      </c>
      <c r="M7720">
        <v>4</v>
      </c>
      <c r="N7720">
        <f>+$Q$876-Tabla13[[#This Row],[Outlet Establishment Year]]</f>
        <v>13</v>
      </c>
      <c r="O7720">
        <f>+Tabla13[[#This Row],[Sales]]/Tabla13[[#This Row],[Antigüedad]]</f>
        <v>17.999676923076922</v>
      </c>
      <c r="P7720" s="4">
        <f>+Tabla13[[#This Row],[Sales]]/Tabla13[[#This Row],[Item Weight corregido]]</f>
        <v>11.999784615384616</v>
      </c>
    </row>
    <row r="7721" spans="1:16" x14ac:dyDescent="0.3">
      <c r="A7721" t="s">
        <v>12</v>
      </c>
      <c r="B7721" t="s">
        <v>779</v>
      </c>
      <c r="C7721" t="s">
        <v>1589</v>
      </c>
      <c r="D7721">
        <v>2011</v>
      </c>
      <c r="E7721" t="s">
        <v>1595</v>
      </c>
      <c r="F7721" t="s">
        <v>1602</v>
      </c>
      <c r="G7721" t="s">
        <v>1605</v>
      </c>
      <c r="H7721" t="s">
        <v>1609</v>
      </c>
      <c r="I7721" s="10">
        <v>0.23836644200000001</v>
      </c>
      <c r="J7721">
        <v>7.6</v>
      </c>
      <c r="K7721">
        <v>7.6</v>
      </c>
      <c r="L7721" s="3">
        <v>171.84479999999999</v>
      </c>
      <c r="M7721">
        <v>4</v>
      </c>
      <c r="N7721">
        <f>+$Q$876-Tabla13[[#This Row],[Outlet Establishment Year]]</f>
        <v>13</v>
      </c>
      <c r="O7721">
        <f>+Tabla13[[#This Row],[Sales]]/Tabla13[[#This Row],[Antigüedad]]</f>
        <v>13.218830769230768</v>
      </c>
      <c r="P7721" s="4">
        <f>+Tabla13[[#This Row],[Sales]]/Tabla13[[#This Row],[Item Weight corregido]]</f>
        <v>22.611157894736841</v>
      </c>
    </row>
    <row r="7722" spans="1:16" x14ac:dyDescent="0.3">
      <c r="A7722" t="s">
        <v>12</v>
      </c>
      <c r="B7722" t="s">
        <v>854</v>
      </c>
      <c r="C7722" t="s">
        <v>1589</v>
      </c>
      <c r="D7722">
        <v>2011</v>
      </c>
      <c r="E7722" t="s">
        <v>1595</v>
      </c>
      <c r="F7722" t="s">
        <v>1602</v>
      </c>
      <c r="G7722" t="s">
        <v>1605</v>
      </c>
      <c r="H7722" t="s">
        <v>1609</v>
      </c>
      <c r="I7722" s="10">
        <v>0.21561193000000001</v>
      </c>
      <c r="J7722">
        <v>13.5</v>
      </c>
      <c r="K7722">
        <v>13.5</v>
      </c>
      <c r="L7722" s="3">
        <v>98.606800000000007</v>
      </c>
      <c r="M7722">
        <v>4</v>
      </c>
      <c r="N7722">
        <f>+$Q$876-Tabla13[[#This Row],[Outlet Establishment Year]]</f>
        <v>13</v>
      </c>
      <c r="O7722">
        <f>+Tabla13[[#This Row],[Sales]]/Tabla13[[#This Row],[Antigüedad]]</f>
        <v>7.5851384615384623</v>
      </c>
      <c r="P7722" s="4">
        <f>+Tabla13[[#This Row],[Sales]]/Tabla13[[#This Row],[Item Weight corregido]]</f>
        <v>7.3042074074074081</v>
      </c>
    </row>
    <row r="7723" spans="1:16" x14ac:dyDescent="0.3">
      <c r="A7723" t="s">
        <v>14</v>
      </c>
      <c r="B7723" t="s">
        <v>1158</v>
      </c>
      <c r="C7723" t="s">
        <v>1583</v>
      </c>
      <c r="D7723">
        <v>2011</v>
      </c>
      <c r="E7723" t="s">
        <v>1595</v>
      </c>
      <c r="F7723" t="s">
        <v>1602</v>
      </c>
      <c r="G7723" t="s">
        <v>1605</v>
      </c>
      <c r="H7723" t="s">
        <v>1609</v>
      </c>
      <c r="I7723" s="10">
        <v>0.126287542</v>
      </c>
      <c r="J7723">
        <v>8.8949999999999996</v>
      </c>
      <c r="K7723">
        <v>8.8949999999999996</v>
      </c>
      <c r="L7723" s="3">
        <v>235.5616</v>
      </c>
      <c r="M7723">
        <v>4</v>
      </c>
      <c r="N7723">
        <f>+$Q$876-Tabla13[[#This Row],[Outlet Establishment Year]]</f>
        <v>13</v>
      </c>
      <c r="O7723">
        <f>+Tabla13[[#This Row],[Sales]]/Tabla13[[#This Row],[Antigüedad]]</f>
        <v>18.120123076923075</v>
      </c>
      <c r="P7723" s="4">
        <f>+Tabla13[[#This Row],[Sales]]/Tabla13[[#This Row],[Item Weight corregido]]</f>
        <v>26.482473299606522</v>
      </c>
    </row>
    <row r="7724" spans="1:16" x14ac:dyDescent="0.3">
      <c r="A7724" t="s">
        <v>14</v>
      </c>
      <c r="B7724" t="s">
        <v>80</v>
      </c>
      <c r="C7724" t="s">
        <v>1579</v>
      </c>
      <c r="D7724">
        <v>2011</v>
      </c>
      <c r="E7724" t="s">
        <v>1595</v>
      </c>
      <c r="F7724" t="s">
        <v>1602</v>
      </c>
      <c r="G7724" t="s">
        <v>1605</v>
      </c>
      <c r="H7724" t="s">
        <v>1609</v>
      </c>
      <c r="I7724" s="10">
        <v>8.0442370999999999E-2</v>
      </c>
      <c r="J7724">
        <v>9.1950000000000003</v>
      </c>
      <c r="K7724">
        <v>9.1950000000000003</v>
      </c>
      <c r="L7724" s="3">
        <v>107.76220000000001</v>
      </c>
      <c r="M7724">
        <v>4</v>
      </c>
      <c r="N7724">
        <f>+$Q$876-Tabla13[[#This Row],[Outlet Establishment Year]]</f>
        <v>13</v>
      </c>
      <c r="O7724">
        <f>+Tabla13[[#This Row],[Sales]]/Tabla13[[#This Row],[Antigüedad]]</f>
        <v>8.2894000000000005</v>
      </c>
      <c r="P7724" s="4">
        <f>+Tabla13[[#This Row],[Sales]]/Tabla13[[#This Row],[Item Weight corregido]]</f>
        <v>11.719651984774334</v>
      </c>
    </row>
    <row r="7725" spans="1:16" x14ac:dyDescent="0.3">
      <c r="A7725" t="s">
        <v>14</v>
      </c>
      <c r="B7725" t="s">
        <v>964</v>
      </c>
      <c r="C7725" t="s">
        <v>1584</v>
      </c>
      <c r="D7725">
        <v>2011</v>
      </c>
      <c r="E7725" t="s">
        <v>1595</v>
      </c>
      <c r="F7725" t="s">
        <v>1602</v>
      </c>
      <c r="G7725" t="s">
        <v>1605</v>
      </c>
      <c r="H7725" t="s">
        <v>1609</v>
      </c>
      <c r="I7725" s="10">
        <v>0.136124989</v>
      </c>
      <c r="J7725">
        <v>20</v>
      </c>
      <c r="K7725">
        <v>20</v>
      </c>
      <c r="L7725" s="3">
        <v>38.319000000000003</v>
      </c>
      <c r="M7725">
        <v>4</v>
      </c>
      <c r="N7725">
        <f>+$Q$876-Tabla13[[#This Row],[Outlet Establishment Year]]</f>
        <v>13</v>
      </c>
      <c r="O7725">
        <f>+Tabla13[[#This Row],[Sales]]/Tabla13[[#This Row],[Antigüedad]]</f>
        <v>2.9476153846153847</v>
      </c>
      <c r="P7725" s="4">
        <f>+Tabla13[[#This Row],[Sales]]/Tabla13[[#This Row],[Item Weight corregido]]</f>
        <v>1.91595</v>
      </c>
    </row>
    <row r="7726" spans="1:16" x14ac:dyDescent="0.3">
      <c r="A7726" t="s">
        <v>12</v>
      </c>
      <c r="B7726" t="s">
        <v>666</v>
      </c>
      <c r="C7726" t="s">
        <v>1587</v>
      </c>
      <c r="D7726">
        <v>2011</v>
      </c>
      <c r="E7726" t="s">
        <v>1595</v>
      </c>
      <c r="F7726" t="s">
        <v>1602</v>
      </c>
      <c r="G7726" t="s">
        <v>1605</v>
      </c>
      <c r="H7726" t="s">
        <v>1609</v>
      </c>
      <c r="I7726" s="10">
        <v>0.117026714</v>
      </c>
      <c r="J7726">
        <v>16.7</v>
      </c>
      <c r="K7726">
        <v>16.7</v>
      </c>
      <c r="L7726" s="3">
        <v>189.22139999999999</v>
      </c>
      <c r="M7726">
        <v>4</v>
      </c>
      <c r="N7726">
        <f>+$Q$876-Tabla13[[#This Row],[Outlet Establishment Year]]</f>
        <v>13</v>
      </c>
      <c r="O7726">
        <f>+Tabla13[[#This Row],[Sales]]/Tabla13[[#This Row],[Antigüedad]]</f>
        <v>14.555492307692306</v>
      </c>
      <c r="P7726" s="4">
        <f>+Tabla13[[#This Row],[Sales]]/Tabla13[[#This Row],[Item Weight corregido]]</f>
        <v>11.330622754491017</v>
      </c>
    </row>
    <row r="7727" spans="1:16" x14ac:dyDescent="0.3">
      <c r="A7727" t="s">
        <v>12</v>
      </c>
      <c r="B7727" t="s">
        <v>612</v>
      </c>
      <c r="C7727" t="s">
        <v>1577</v>
      </c>
      <c r="D7727">
        <v>2011</v>
      </c>
      <c r="E7727" t="s">
        <v>1595</v>
      </c>
      <c r="F7727" t="s">
        <v>1602</v>
      </c>
      <c r="G7727" t="s">
        <v>1605</v>
      </c>
      <c r="H7727" t="s">
        <v>1609</v>
      </c>
      <c r="I7727" s="10">
        <v>5.3827350000000003E-2</v>
      </c>
      <c r="J7727">
        <v>8.1150000000000002</v>
      </c>
      <c r="K7727">
        <v>8.1150000000000002</v>
      </c>
      <c r="L7727" s="3">
        <v>155.2972</v>
      </c>
      <c r="M7727">
        <v>4</v>
      </c>
      <c r="N7727">
        <f>+$Q$876-Tabla13[[#This Row],[Outlet Establishment Year]]</f>
        <v>13</v>
      </c>
      <c r="O7727">
        <f>+Tabla13[[#This Row],[Sales]]/Tabla13[[#This Row],[Antigüedad]]</f>
        <v>11.945938461538463</v>
      </c>
      <c r="P7727" s="4">
        <f>+Tabla13[[#This Row],[Sales]]/Tabla13[[#This Row],[Item Weight corregido]]</f>
        <v>19.137054836722118</v>
      </c>
    </row>
    <row r="7728" spans="1:16" x14ac:dyDescent="0.3">
      <c r="A7728" t="s">
        <v>12</v>
      </c>
      <c r="B7728" t="s">
        <v>1221</v>
      </c>
      <c r="C7728" t="s">
        <v>1576</v>
      </c>
      <c r="D7728">
        <v>2011</v>
      </c>
      <c r="E7728" t="s">
        <v>1595</v>
      </c>
      <c r="F7728" t="s">
        <v>1602</v>
      </c>
      <c r="G7728" t="s">
        <v>1605</v>
      </c>
      <c r="H7728" t="s">
        <v>1609</v>
      </c>
      <c r="I7728" s="10">
        <v>7.7145553000000006E-2</v>
      </c>
      <c r="J7728">
        <v>6.6349999999999998</v>
      </c>
      <c r="K7728">
        <v>6.6349999999999998</v>
      </c>
      <c r="L7728" s="3">
        <v>39.8506</v>
      </c>
      <c r="M7728">
        <v>4</v>
      </c>
      <c r="N7728">
        <f>+$Q$876-Tabla13[[#This Row],[Outlet Establishment Year]]</f>
        <v>13</v>
      </c>
      <c r="O7728">
        <f>+Tabla13[[#This Row],[Sales]]/Tabla13[[#This Row],[Antigüedad]]</f>
        <v>3.0654307692307694</v>
      </c>
      <c r="P7728" s="4">
        <f>+Tabla13[[#This Row],[Sales]]/Tabla13[[#This Row],[Item Weight corregido]]</f>
        <v>6.0061190655614167</v>
      </c>
    </row>
    <row r="7729" spans="1:16" x14ac:dyDescent="0.3">
      <c r="A7729" t="s">
        <v>12</v>
      </c>
      <c r="B7729" t="s">
        <v>123</v>
      </c>
      <c r="C7729" t="s">
        <v>1574</v>
      </c>
      <c r="D7729">
        <v>2011</v>
      </c>
      <c r="E7729" t="s">
        <v>1595</v>
      </c>
      <c r="F7729" t="s">
        <v>1602</v>
      </c>
      <c r="G7729" t="s">
        <v>1605</v>
      </c>
      <c r="H7729" t="s">
        <v>1609</v>
      </c>
      <c r="I7729" s="10">
        <v>0.19995527399999999</v>
      </c>
      <c r="J7729">
        <v>16.7</v>
      </c>
      <c r="K7729">
        <v>16.7</v>
      </c>
      <c r="L7729" s="3">
        <v>182.39760000000001</v>
      </c>
      <c r="M7729">
        <v>4</v>
      </c>
      <c r="N7729">
        <f>+$Q$876-Tabla13[[#This Row],[Outlet Establishment Year]]</f>
        <v>13</v>
      </c>
      <c r="O7729">
        <f>+Tabla13[[#This Row],[Sales]]/Tabla13[[#This Row],[Antigüedad]]</f>
        <v>14.030584615384615</v>
      </c>
      <c r="P7729" s="4">
        <f>+Tabla13[[#This Row],[Sales]]/Tabla13[[#This Row],[Item Weight corregido]]</f>
        <v>10.922011976047905</v>
      </c>
    </row>
    <row r="7730" spans="1:16" x14ac:dyDescent="0.3">
      <c r="A7730" t="s">
        <v>12</v>
      </c>
      <c r="B7730" t="s">
        <v>929</v>
      </c>
      <c r="C7730" t="s">
        <v>1581</v>
      </c>
      <c r="D7730">
        <v>2011</v>
      </c>
      <c r="E7730" t="s">
        <v>1595</v>
      </c>
      <c r="F7730" t="s">
        <v>1602</v>
      </c>
      <c r="G7730" t="s">
        <v>1605</v>
      </c>
      <c r="H7730" t="s">
        <v>1609</v>
      </c>
      <c r="I7730" s="10">
        <v>1.6516867000000001E-2</v>
      </c>
      <c r="J7730">
        <v>6.26</v>
      </c>
      <c r="K7730">
        <v>6.26</v>
      </c>
      <c r="L7730" s="3">
        <v>151.13659999999999</v>
      </c>
      <c r="M7730">
        <v>4</v>
      </c>
      <c r="N7730">
        <f>+$Q$876-Tabla13[[#This Row],[Outlet Establishment Year]]</f>
        <v>13</v>
      </c>
      <c r="O7730">
        <f>+Tabla13[[#This Row],[Sales]]/Tabla13[[#This Row],[Antigüedad]]</f>
        <v>11.625892307692308</v>
      </c>
      <c r="P7730" s="4">
        <f>+Tabla13[[#This Row],[Sales]]/Tabla13[[#This Row],[Item Weight corregido]]</f>
        <v>24.143226837060702</v>
      </c>
    </row>
    <row r="7731" spans="1:16" x14ac:dyDescent="0.3">
      <c r="A7731" t="s">
        <v>12</v>
      </c>
      <c r="B7731" t="s">
        <v>456</v>
      </c>
      <c r="C7731" t="s">
        <v>1589</v>
      </c>
      <c r="D7731">
        <v>2011</v>
      </c>
      <c r="E7731" t="s">
        <v>1595</v>
      </c>
      <c r="F7731" t="s">
        <v>1602</v>
      </c>
      <c r="G7731" t="s">
        <v>1605</v>
      </c>
      <c r="H7731" t="s">
        <v>1609</v>
      </c>
      <c r="I7731" s="10">
        <v>9.1437584000000002E-2</v>
      </c>
      <c r="J7731">
        <v>16.7</v>
      </c>
      <c r="K7731">
        <v>16.7</v>
      </c>
      <c r="L7731" s="3">
        <v>64.316800000000001</v>
      </c>
      <c r="M7731">
        <v>4</v>
      </c>
      <c r="N7731">
        <f>+$Q$876-Tabla13[[#This Row],[Outlet Establishment Year]]</f>
        <v>13</v>
      </c>
      <c r="O7731">
        <f>+Tabla13[[#This Row],[Sales]]/Tabla13[[#This Row],[Antigüedad]]</f>
        <v>4.9474461538461538</v>
      </c>
      <c r="P7731" s="4">
        <f>+Tabla13[[#This Row],[Sales]]/Tabla13[[#This Row],[Item Weight corregido]]</f>
        <v>3.8513053892215572</v>
      </c>
    </row>
    <row r="7732" spans="1:16" x14ac:dyDescent="0.3">
      <c r="A7732" t="s">
        <v>13</v>
      </c>
      <c r="B7732" t="s">
        <v>569</v>
      </c>
      <c r="C7732" t="s">
        <v>1577</v>
      </c>
      <c r="D7732">
        <v>2014</v>
      </c>
      <c r="E7732" t="s">
        <v>1596</v>
      </c>
      <c r="F7732" t="s">
        <v>1602</v>
      </c>
      <c r="G7732" t="s">
        <v>1606</v>
      </c>
      <c r="H7732" t="s">
        <v>1607</v>
      </c>
      <c r="I7732" s="10">
        <v>4.1071581000000003E-2</v>
      </c>
      <c r="J7732">
        <v>6.98</v>
      </c>
      <c r="K7732">
        <v>6.98</v>
      </c>
      <c r="L7732" s="3">
        <v>82.593400000000003</v>
      </c>
      <c r="M7732">
        <v>4</v>
      </c>
      <c r="N7732">
        <f>+$Q$876-Tabla13[[#This Row],[Outlet Establishment Year]]</f>
        <v>10</v>
      </c>
      <c r="O7732">
        <f>+Tabla13[[#This Row],[Sales]]/Tabla13[[#This Row],[Antigüedad]]</f>
        <v>8.2593399999999999</v>
      </c>
      <c r="P7732" s="4">
        <f>+Tabla13[[#This Row],[Sales]]/Tabla13[[#This Row],[Item Weight corregido]]</f>
        <v>11.832865329512893</v>
      </c>
    </row>
    <row r="7733" spans="1:16" x14ac:dyDescent="0.3">
      <c r="A7733" t="s">
        <v>13</v>
      </c>
      <c r="B7733" t="s">
        <v>954</v>
      </c>
      <c r="C7733" t="s">
        <v>1577</v>
      </c>
      <c r="D7733">
        <v>2014</v>
      </c>
      <c r="E7733" t="s">
        <v>1596</v>
      </c>
      <c r="F7733" t="s">
        <v>1602</v>
      </c>
      <c r="G7733" t="s">
        <v>1606</v>
      </c>
      <c r="H7733" t="s">
        <v>1607</v>
      </c>
      <c r="I7733" s="10">
        <v>0</v>
      </c>
      <c r="J7733">
        <v>16.600000000000001</v>
      </c>
      <c r="K7733">
        <v>16.600000000000001</v>
      </c>
      <c r="L7733" s="3">
        <v>117.3124</v>
      </c>
      <c r="M7733">
        <v>4</v>
      </c>
      <c r="N7733">
        <f>+$Q$876-Tabla13[[#This Row],[Outlet Establishment Year]]</f>
        <v>10</v>
      </c>
      <c r="O7733">
        <f>+Tabla13[[#This Row],[Sales]]/Tabla13[[#This Row],[Antigüedad]]</f>
        <v>11.73124</v>
      </c>
      <c r="P7733" s="4">
        <f>+Tabla13[[#This Row],[Sales]]/Tabla13[[#This Row],[Item Weight corregido]]</f>
        <v>7.0670120481927698</v>
      </c>
    </row>
    <row r="7734" spans="1:16" x14ac:dyDescent="0.3">
      <c r="A7734" t="s">
        <v>13</v>
      </c>
      <c r="B7734" t="s">
        <v>758</v>
      </c>
      <c r="C7734" t="s">
        <v>1576</v>
      </c>
      <c r="D7734">
        <v>2014</v>
      </c>
      <c r="E7734" t="s">
        <v>1596</v>
      </c>
      <c r="F7734" t="s">
        <v>1602</v>
      </c>
      <c r="G7734" t="s">
        <v>1606</v>
      </c>
      <c r="H7734" t="s">
        <v>1607</v>
      </c>
      <c r="I7734" s="10">
        <v>1.5447860000000001E-2</v>
      </c>
      <c r="J7734">
        <v>12.15</v>
      </c>
      <c r="K7734">
        <v>12.15</v>
      </c>
      <c r="L7734" s="3">
        <v>211.2928</v>
      </c>
      <c r="M7734">
        <v>4</v>
      </c>
      <c r="N7734">
        <f>+$Q$876-Tabla13[[#This Row],[Outlet Establishment Year]]</f>
        <v>10</v>
      </c>
      <c r="O7734">
        <f>+Tabla13[[#This Row],[Sales]]/Tabla13[[#This Row],[Antigüedad]]</f>
        <v>21.129280000000001</v>
      </c>
      <c r="P7734" s="4">
        <f>+Tabla13[[#This Row],[Sales]]/Tabla13[[#This Row],[Item Weight corregido]]</f>
        <v>17.39035390946502</v>
      </c>
    </row>
    <row r="7735" spans="1:16" x14ac:dyDescent="0.3">
      <c r="A7735" t="s">
        <v>13</v>
      </c>
      <c r="B7735" t="s">
        <v>821</v>
      </c>
      <c r="C7735" t="s">
        <v>1576</v>
      </c>
      <c r="D7735">
        <v>2014</v>
      </c>
      <c r="E7735" t="s">
        <v>1596</v>
      </c>
      <c r="F7735" t="s">
        <v>1602</v>
      </c>
      <c r="G7735" t="s">
        <v>1606</v>
      </c>
      <c r="H7735" t="s">
        <v>1607</v>
      </c>
      <c r="I7735" s="10">
        <v>4.1703666E-2</v>
      </c>
      <c r="J7735">
        <v>19.7</v>
      </c>
      <c r="K7735">
        <v>19.7</v>
      </c>
      <c r="L7735" s="3">
        <v>109.19119999999999</v>
      </c>
      <c r="M7735">
        <v>4</v>
      </c>
      <c r="N7735">
        <f>+$Q$876-Tabla13[[#This Row],[Outlet Establishment Year]]</f>
        <v>10</v>
      </c>
      <c r="O7735">
        <f>+Tabla13[[#This Row],[Sales]]/Tabla13[[#This Row],[Antigüedad]]</f>
        <v>10.919119999999999</v>
      </c>
      <c r="P7735" s="4">
        <f>+Tabla13[[#This Row],[Sales]]/Tabla13[[#This Row],[Item Weight corregido]]</f>
        <v>5.5427005076142128</v>
      </c>
    </row>
    <row r="7736" spans="1:16" x14ac:dyDescent="0.3">
      <c r="A7736" t="s">
        <v>13</v>
      </c>
      <c r="B7736" t="s">
        <v>1490</v>
      </c>
      <c r="C7736" t="s">
        <v>1574</v>
      </c>
      <c r="D7736">
        <v>2014</v>
      </c>
      <c r="E7736" t="s">
        <v>1596</v>
      </c>
      <c r="F7736" t="s">
        <v>1602</v>
      </c>
      <c r="G7736" t="s">
        <v>1606</v>
      </c>
      <c r="H7736" t="s">
        <v>1607</v>
      </c>
      <c r="I7736" s="10">
        <v>5.5081623000000003E-2</v>
      </c>
      <c r="J7736">
        <v>7.52</v>
      </c>
      <c r="K7736">
        <v>7.52</v>
      </c>
      <c r="L7736" s="3">
        <v>128.89940000000001</v>
      </c>
      <c r="M7736">
        <v>4</v>
      </c>
      <c r="N7736">
        <f>+$Q$876-Tabla13[[#This Row],[Outlet Establishment Year]]</f>
        <v>10</v>
      </c>
      <c r="O7736">
        <f>+Tabla13[[#This Row],[Sales]]/Tabla13[[#This Row],[Antigüedad]]</f>
        <v>12.889940000000001</v>
      </c>
      <c r="P7736" s="4">
        <f>+Tabla13[[#This Row],[Sales]]/Tabla13[[#This Row],[Item Weight corregido]]</f>
        <v>17.140877659574471</v>
      </c>
    </row>
    <row r="7737" spans="1:16" x14ac:dyDescent="0.3">
      <c r="A7737" t="s">
        <v>13</v>
      </c>
      <c r="B7737" t="s">
        <v>745</v>
      </c>
      <c r="C7737" t="s">
        <v>1575</v>
      </c>
      <c r="D7737">
        <v>2014</v>
      </c>
      <c r="E7737" t="s">
        <v>1596</v>
      </c>
      <c r="F7737" t="s">
        <v>1602</v>
      </c>
      <c r="G7737" t="s">
        <v>1606</v>
      </c>
      <c r="H7737" t="s">
        <v>1607</v>
      </c>
      <c r="I7737" s="10">
        <v>5.5943697000000001E-2</v>
      </c>
      <c r="J7737">
        <v>15.7</v>
      </c>
      <c r="K7737">
        <v>15.7</v>
      </c>
      <c r="L7737" s="3">
        <v>150.60239999999999</v>
      </c>
      <c r="M7737">
        <v>4</v>
      </c>
      <c r="N7737">
        <f>+$Q$876-Tabla13[[#This Row],[Outlet Establishment Year]]</f>
        <v>10</v>
      </c>
      <c r="O7737">
        <f>+Tabla13[[#This Row],[Sales]]/Tabla13[[#This Row],[Antigüedad]]</f>
        <v>15.060239999999999</v>
      </c>
      <c r="P7737" s="4">
        <f>+Tabla13[[#This Row],[Sales]]/Tabla13[[#This Row],[Item Weight corregido]]</f>
        <v>9.5925095541401273</v>
      </c>
    </row>
    <row r="7738" spans="1:16" x14ac:dyDescent="0.3">
      <c r="A7738" t="s">
        <v>13</v>
      </c>
      <c r="B7738" t="s">
        <v>84</v>
      </c>
      <c r="C7738" t="s">
        <v>1579</v>
      </c>
      <c r="D7738">
        <v>2014</v>
      </c>
      <c r="E7738" t="s">
        <v>1596</v>
      </c>
      <c r="F7738" t="s">
        <v>1602</v>
      </c>
      <c r="G7738" t="s">
        <v>1606</v>
      </c>
      <c r="H7738" t="s">
        <v>1607</v>
      </c>
      <c r="I7738" s="10">
        <v>6.7239404000000003E-2</v>
      </c>
      <c r="J7738">
        <v>19.100000000000001</v>
      </c>
      <c r="K7738">
        <v>19.100000000000001</v>
      </c>
      <c r="L7738" s="3">
        <v>39.679600000000001</v>
      </c>
      <c r="M7738">
        <v>4</v>
      </c>
      <c r="N7738">
        <f>+$Q$876-Tabla13[[#This Row],[Outlet Establishment Year]]</f>
        <v>10</v>
      </c>
      <c r="O7738">
        <f>+Tabla13[[#This Row],[Sales]]/Tabla13[[#This Row],[Antigüedad]]</f>
        <v>3.9679600000000002</v>
      </c>
      <c r="P7738" s="4">
        <f>+Tabla13[[#This Row],[Sales]]/Tabla13[[#This Row],[Item Weight corregido]]</f>
        <v>2.0774659685863872</v>
      </c>
    </row>
    <row r="7739" spans="1:16" x14ac:dyDescent="0.3">
      <c r="A7739" t="s">
        <v>13</v>
      </c>
      <c r="B7739" t="s">
        <v>211</v>
      </c>
      <c r="C7739" t="s">
        <v>1584</v>
      </c>
      <c r="D7739">
        <v>2014</v>
      </c>
      <c r="E7739" t="s">
        <v>1596</v>
      </c>
      <c r="F7739" t="s">
        <v>1602</v>
      </c>
      <c r="G7739" t="s">
        <v>1606</v>
      </c>
      <c r="H7739" t="s">
        <v>1607</v>
      </c>
      <c r="I7739" s="10">
        <v>0.111209003</v>
      </c>
      <c r="J7739">
        <v>17.75</v>
      </c>
      <c r="K7739">
        <v>17.75</v>
      </c>
      <c r="L7739" s="3">
        <v>107.7912</v>
      </c>
      <c r="M7739">
        <v>4</v>
      </c>
      <c r="N7739">
        <f>+$Q$876-Tabla13[[#This Row],[Outlet Establishment Year]]</f>
        <v>10</v>
      </c>
      <c r="O7739">
        <f>+Tabla13[[#This Row],[Sales]]/Tabla13[[#This Row],[Antigüedad]]</f>
        <v>10.779120000000001</v>
      </c>
      <c r="P7739" s="4">
        <f>+Tabla13[[#This Row],[Sales]]/Tabla13[[#This Row],[Item Weight corregido]]</f>
        <v>6.0727436619718311</v>
      </c>
    </row>
    <row r="7740" spans="1:16" x14ac:dyDescent="0.3">
      <c r="A7740" t="s">
        <v>13</v>
      </c>
      <c r="B7740" t="s">
        <v>1494</v>
      </c>
      <c r="C7740" t="s">
        <v>1584</v>
      </c>
      <c r="D7740">
        <v>2014</v>
      </c>
      <c r="E7740" t="s">
        <v>1596</v>
      </c>
      <c r="F7740" t="s">
        <v>1602</v>
      </c>
      <c r="G7740" t="s">
        <v>1606</v>
      </c>
      <c r="H7740" t="s">
        <v>1607</v>
      </c>
      <c r="I7740" s="10">
        <v>2.3123939999999999E-2</v>
      </c>
      <c r="J7740">
        <v>20.5</v>
      </c>
      <c r="K7740">
        <v>20.5</v>
      </c>
      <c r="L7740" s="3">
        <v>154.63399999999999</v>
      </c>
      <c r="M7740">
        <v>4</v>
      </c>
      <c r="N7740">
        <f>+$Q$876-Tabla13[[#This Row],[Outlet Establishment Year]]</f>
        <v>10</v>
      </c>
      <c r="O7740">
        <f>+Tabla13[[#This Row],[Sales]]/Tabla13[[#This Row],[Antigüedad]]</f>
        <v>15.463399999999998</v>
      </c>
      <c r="P7740" s="4">
        <f>+Tabla13[[#This Row],[Sales]]/Tabla13[[#This Row],[Item Weight corregido]]</f>
        <v>7.5431219512195113</v>
      </c>
    </row>
    <row r="7741" spans="1:16" x14ac:dyDescent="0.3">
      <c r="A7741" t="s">
        <v>13</v>
      </c>
      <c r="B7741" t="s">
        <v>443</v>
      </c>
      <c r="C7741" t="s">
        <v>1587</v>
      </c>
      <c r="D7741">
        <v>2014</v>
      </c>
      <c r="E7741" t="s">
        <v>1596</v>
      </c>
      <c r="F7741" t="s">
        <v>1602</v>
      </c>
      <c r="G7741" t="s">
        <v>1606</v>
      </c>
      <c r="H7741" t="s">
        <v>1607</v>
      </c>
      <c r="I7741" s="10">
        <v>3.7465845999999997E-2</v>
      </c>
      <c r="J7741">
        <v>6.8</v>
      </c>
      <c r="K7741">
        <v>6.8</v>
      </c>
      <c r="L7741" s="3">
        <v>47.503399999999999</v>
      </c>
      <c r="M7741">
        <v>4</v>
      </c>
      <c r="N7741">
        <f>+$Q$876-Tabla13[[#This Row],[Outlet Establishment Year]]</f>
        <v>10</v>
      </c>
      <c r="O7741">
        <f>+Tabla13[[#This Row],[Sales]]/Tabla13[[#This Row],[Antigüedad]]</f>
        <v>4.7503399999999996</v>
      </c>
      <c r="P7741" s="4">
        <f>+Tabla13[[#This Row],[Sales]]/Tabla13[[#This Row],[Item Weight corregido]]</f>
        <v>6.9857941176470586</v>
      </c>
    </row>
    <row r="7742" spans="1:16" x14ac:dyDescent="0.3">
      <c r="A7742" t="s">
        <v>13</v>
      </c>
      <c r="B7742" t="s">
        <v>1517</v>
      </c>
      <c r="C7742" t="s">
        <v>1587</v>
      </c>
      <c r="D7742">
        <v>2014</v>
      </c>
      <c r="E7742" t="s">
        <v>1596</v>
      </c>
      <c r="F7742" t="s">
        <v>1602</v>
      </c>
      <c r="G7742" t="s">
        <v>1606</v>
      </c>
      <c r="H7742" t="s">
        <v>1607</v>
      </c>
      <c r="I7742" s="10">
        <v>3.1377308E-2</v>
      </c>
      <c r="J7742">
        <v>8.1950000000000003</v>
      </c>
      <c r="K7742">
        <v>8.1950000000000003</v>
      </c>
      <c r="L7742" s="3">
        <v>93.646199999999993</v>
      </c>
      <c r="M7742">
        <v>4</v>
      </c>
      <c r="N7742">
        <f>+$Q$876-Tabla13[[#This Row],[Outlet Establishment Year]]</f>
        <v>10</v>
      </c>
      <c r="O7742">
        <f>+Tabla13[[#This Row],[Sales]]/Tabla13[[#This Row],[Antigüedad]]</f>
        <v>9.3646199999999986</v>
      </c>
      <c r="P7742" s="4">
        <f>+Tabla13[[#This Row],[Sales]]/Tabla13[[#This Row],[Item Weight corregido]]</f>
        <v>11.427236119585112</v>
      </c>
    </row>
    <row r="7743" spans="1:16" x14ac:dyDescent="0.3">
      <c r="A7743" t="s">
        <v>13</v>
      </c>
      <c r="B7743" t="s">
        <v>457</v>
      </c>
      <c r="C7743" t="s">
        <v>1587</v>
      </c>
      <c r="D7743">
        <v>2014</v>
      </c>
      <c r="E7743" t="s">
        <v>1596</v>
      </c>
      <c r="F7743" t="s">
        <v>1602</v>
      </c>
      <c r="G7743" t="s">
        <v>1606</v>
      </c>
      <c r="H7743" t="s">
        <v>1607</v>
      </c>
      <c r="I7743" s="10">
        <v>0.17397365200000001</v>
      </c>
      <c r="J7743">
        <v>9.1</v>
      </c>
      <c r="K7743">
        <v>9.1</v>
      </c>
      <c r="L7743" s="3">
        <v>126.53619999999999</v>
      </c>
      <c r="M7743">
        <v>4</v>
      </c>
      <c r="N7743">
        <f>+$Q$876-Tabla13[[#This Row],[Outlet Establishment Year]]</f>
        <v>10</v>
      </c>
      <c r="O7743">
        <f>+Tabla13[[#This Row],[Sales]]/Tabla13[[#This Row],[Antigüedad]]</f>
        <v>12.65362</v>
      </c>
      <c r="P7743" s="4">
        <f>+Tabla13[[#This Row],[Sales]]/Tabla13[[#This Row],[Item Weight corregido]]</f>
        <v>13.905076923076923</v>
      </c>
    </row>
    <row r="7744" spans="1:16" x14ac:dyDescent="0.3">
      <c r="A7744" t="s">
        <v>13</v>
      </c>
      <c r="B7744" t="s">
        <v>1197</v>
      </c>
      <c r="C7744" t="s">
        <v>1587</v>
      </c>
      <c r="D7744">
        <v>2014</v>
      </c>
      <c r="E7744" t="s">
        <v>1596</v>
      </c>
      <c r="F7744" t="s">
        <v>1602</v>
      </c>
      <c r="G7744" t="s">
        <v>1606</v>
      </c>
      <c r="H7744" t="s">
        <v>1607</v>
      </c>
      <c r="I7744" s="10">
        <v>0.102893121</v>
      </c>
      <c r="J7744">
        <v>9.17</v>
      </c>
      <c r="K7744">
        <v>9.17</v>
      </c>
      <c r="L7744" s="3">
        <v>141.947</v>
      </c>
      <c r="M7744">
        <v>4</v>
      </c>
      <c r="N7744">
        <f>+$Q$876-Tabla13[[#This Row],[Outlet Establishment Year]]</f>
        <v>10</v>
      </c>
      <c r="O7744">
        <f>+Tabla13[[#This Row],[Sales]]/Tabla13[[#This Row],[Antigüedad]]</f>
        <v>14.194700000000001</v>
      </c>
      <c r="P7744" s="4">
        <f>+Tabla13[[#This Row],[Sales]]/Tabla13[[#This Row],[Item Weight corregido]]</f>
        <v>15.479498364231189</v>
      </c>
    </row>
    <row r="7745" spans="1:16" x14ac:dyDescent="0.3">
      <c r="A7745" t="s">
        <v>13</v>
      </c>
      <c r="B7745" t="s">
        <v>248</v>
      </c>
      <c r="C7745" t="s">
        <v>1587</v>
      </c>
      <c r="D7745">
        <v>2014</v>
      </c>
      <c r="E7745" t="s">
        <v>1596</v>
      </c>
      <c r="F7745" t="s">
        <v>1602</v>
      </c>
      <c r="G7745" t="s">
        <v>1606</v>
      </c>
      <c r="H7745" t="s">
        <v>1607</v>
      </c>
      <c r="I7745" s="10">
        <v>4.7147769999999999E-2</v>
      </c>
      <c r="J7745">
        <v>9.8000000000000007</v>
      </c>
      <c r="K7745">
        <v>9.8000000000000007</v>
      </c>
      <c r="L7745" s="3">
        <v>102.4016</v>
      </c>
      <c r="M7745">
        <v>4</v>
      </c>
      <c r="N7745">
        <f>+$Q$876-Tabla13[[#This Row],[Outlet Establishment Year]]</f>
        <v>10</v>
      </c>
      <c r="O7745">
        <f>+Tabla13[[#This Row],[Sales]]/Tabla13[[#This Row],[Antigüedad]]</f>
        <v>10.240159999999999</v>
      </c>
      <c r="P7745" s="4">
        <f>+Tabla13[[#This Row],[Sales]]/Tabla13[[#This Row],[Item Weight corregido]]</f>
        <v>10.449142857142856</v>
      </c>
    </row>
    <row r="7746" spans="1:16" x14ac:dyDescent="0.3">
      <c r="A7746" t="s">
        <v>13</v>
      </c>
      <c r="B7746" t="s">
        <v>735</v>
      </c>
      <c r="C7746" t="s">
        <v>1587</v>
      </c>
      <c r="D7746">
        <v>2014</v>
      </c>
      <c r="E7746" t="s">
        <v>1596</v>
      </c>
      <c r="F7746" t="s">
        <v>1602</v>
      </c>
      <c r="G7746" t="s">
        <v>1606</v>
      </c>
      <c r="H7746" t="s">
        <v>1607</v>
      </c>
      <c r="I7746" s="10">
        <v>7.8678276000000005E-2</v>
      </c>
      <c r="J7746">
        <v>10.3</v>
      </c>
      <c r="K7746">
        <v>10.3</v>
      </c>
      <c r="L7746" s="3">
        <v>177.03700000000001</v>
      </c>
      <c r="M7746">
        <v>4</v>
      </c>
      <c r="N7746">
        <f>+$Q$876-Tabla13[[#This Row],[Outlet Establishment Year]]</f>
        <v>10</v>
      </c>
      <c r="O7746">
        <f>+Tabla13[[#This Row],[Sales]]/Tabla13[[#This Row],[Antigüedad]]</f>
        <v>17.703700000000001</v>
      </c>
      <c r="P7746" s="4">
        <f>+Tabla13[[#This Row],[Sales]]/Tabla13[[#This Row],[Item Weight corregido]]</f>
        <v>17.188058252427183</v>
      </c>
    </row>
    <row r="7747" spans="1:16" x14ac:dyDescent="0.3">
      <c r="A7747" t="s">
        <v>13</v>
      </c>
      <c r="B7747" t="s">
        <v>807</v>
      </c>
      <c r="C7747" t="s">
        <v>1587</v>
      </c>
      <c r="D7747">
        <v>2014</v>
      </c>
      <c r="E7747" t="s">
        <v>1596</v>
      </c>
      <c r="F7747" t="s">
        <v>1602</v>
      </c>
      <c r="G7747" t="s">
        <v>1606</v>
      </c>
      <c r="H7747" t="s">
        <v>1607</v>
      </c>
      <c r="I7747" s="10">
        <v>0</v>
      </c>
      <c r="J7747">
        <v>12.3</v>
      </c>
      <c r="K7747">
        <v>12.3</v>
      </c>
      <c r="L7747" s="3">
        <v>37.287399999999998</v>
      </c>
      <c r="M7747">
        <v>4</v>
      </c>
      <c r="N7747">
        <f>+$Q$876-Tabla13[[#This Row],[Outlet Establishment Year]]</f>
        <v>10</v>
      </c>
      <c r="O7747">
        <f>+Tabla13[[#This Row],[Sales]]/Tabla13[[#This Row],[Antigüedad]]</f>
        <v>3.7287399999999997</v>
      </c>
      <c r="P7747" s="4">
        <f>+Tabla13[[#This Row],[Sales]]/Tabla13[[#This Row],[Item Weight corregido]]</f>
        <v>3.0314959349593491</v>
      </c>
    </row>
    <row r="7748" spans="1:16" x14ac:dyDescent="0.3">
      <c r="A7748" t="s">
        <v>13</v>
      </c>
      <c r="B7748" t="s">
        <v>1412</v>
      </c>
      <c r="C7748" t="s">
        <v>1587</v>
      </c>
      <c r="D7748">
        <v>2014</v>
      </c>
      <c r="E7748" t="s">
        <v>1596</v>
      </c>
      <c r="F7748" t="s">
        <v>1602</v>
      </c>
      <c r="G7748" t="s">
        <v>1606</v>
      </c>
      <c r="H7748" t="s">
        <v>1607</v>
      </c>
      <c r="I7748" s="10">
        <v>3.2845997000000002E-2</v>
      </c>
      <c r="J7748">
        <v>15.5</v>
      </c>
      <c r="K7748">
        <v>15.5</v>
      </c>
      <c r="L7748" s="3">
        <v>106.7938</v>
      </c>
      <c r="M7748">
        <v>4</v>
      </c>
      <c r="N7748">
        <f>+$Q$876-Tabla13[[#This Row],[Outlet Establishment Year]]</f>
        <v>10</v>
      </c>
      <c r="O7748">
        <f>+Tabla13[[#This Row],[Sales]]/Tabla13[[#This Row],[Antigüedad]]</f>
        <v>10.67938</v>
      </c>
      <c r="P7748" s="4">
        <f>+Tabla13[[#This Row],[Sales]]/Tabla13[[#This Row],[Item Weight corregido]]</f>
        <v>6.8899225806451616</v>
      </c>
    </row>
    <row r="7749" spans="1:16" x14ac:dyDescent="0.3">
      <c r="A7749" t="s">
        <v>13</v>
      </c>
      <c r="B7749" t="s">
        <v>654</v>
      </c>
      <c r="C7749" t="s">
        <v>1587</v>
      </c>
      <c r="D7749">
        <v>2014</v>
      </c>
      <c r="E7749" t="s">
        <v>1596</v>
      </c>
      <c r="F7749" t="s">
        <v>1602</v>
      </c>
      <c r="G7749" t="s">
        <v>1606</v>
      </c>
      <c r="H7749" t="s">
        <v>1607</v>
      </c>
      <c r="I7749" s="10">
        <v>5.4884821E-2</v>
      </c>
      <c r="J7749">
        <v>15.75</v>
      </c>
      <c r="K7749">
        <v>15.75</v>
      </c>
      <c r="L7749" s="3">
        <v>195.34520000000001</v>
      </c>
      <c r="M7749">
        <v>4</v>
      </c>
      <c r="N7749">
        <f>+$Q$876-Tabla13[[#This Row],[Outlet Establishment Year]]</f>
        <v>10</v>
      </c>
      <c r="O7749">
        <f>+Tabla13[[#This Row],[Sales]]/Tabla13[[#This Row],[Antigüedad]]</f>
        <v>19.534520000000001</v>
      </c>
      <c r="P7749" s="4">
        <f>+Tabla13[[#This Row],[Sales]]/Tabla13[[#This Row],[Item Weight corregido]]</f>
        <v>12.402869841269842</v>
      </c>
    </row>
    <row r="7750" spans="1:16" x14ac:dyDescent="0.3">
      <c r="A7750" t="s">
        <v>13</v>
      </c>
      <c r="B7750" t="s">
        <v>530</v>
      </c>
      <c r="C7750" t="s">
        <v>1587</v>
      </c>
      <c r="D7750">
        <v>2014</v>
      </c>
      <c r="E7750" t="s">
        <v>1596</v>
      </c>
      <c r="F7750" t="s">
        <v>1602</v>
      </c>
      <c r="G7750" t="s">
        <v>1606</v>
      </c>
      <c r="H7750" t="s">
        <v>1607</v>
      </c>
      <c r="I7750" s="10">
        <v>0</v>
      </c>
      <c r="J7750">
        <v>17.350000000000001</v>
      </c>
      <c r="K7750">
        <v>17.350000000000001</v>
      </c>
      <c r="L7750" s="3">
        <v>101.9016</v>
      </c>
      <c r="M7750">
        <v>4</v>
      </c>
      <c r="N7750">
        <f>+$Q$876-Tabla13[[#This Row],[Outlet Establishment Year]]</f>
        <v>10</v>
      </c>
      <c r="O7750">
        <f>+Tabla13[[#This Row],[Sales]]/Tabla13[[#This Row],[Antigüedad]]</f>
        <v>10.190160000000001</v>
      </c>
      <c r="P7750" s="4">
        <f>+Tabla13[[#This Row],[Sales]]/Tabla13[[#This Row],[Item Weight corregido]]</f>
        <v>5.8732910662824205</v>
      </c>
    </row>
    <row r="7751" spans="1:16" x14ac:dyDescent="0.3">
      <c r="A7751" t="s">
        <v>13</v>
      </c>
      <c r="B7751" t="s">
        <v>1027</v>
      </c>
      <c r="C7751" t="s">
        <v>1587</v>
      </c>
      <c r="D7751">
        <v>2014</v>
      </c>
      <c r="E7751" t="s">
        <v>1596</v>
      </c>
      <c r="F7751" t="s">
        <v>1602</v>
      </c>
      <c r="G7751" t="s">
        <v>1606</v>
      </c>
      <c r="H7751" t="s">
        <v>1607</v>
      </c>
      <c r="I7751" s="10">
        <v>8.5337160000000002E-3</v>
      </c>
      <c r="J7751">
        <v>18</v>
      </c>
      <c r="K7751">
        <v>18</v>
      </c>
      <c r="L7751" s="3">
        <v>78.561800000000005</v>
      </c>
      <c r="M7751">
        <v>4</v>
      </c>
      <c r="N7751">
        <f>+$Q$876-Tabla13[[#This Row],[Outlet Establishment Year]]</f>
        <v>10</v>
      </c>
      <c r="O7751">
        <f>+Tabla13[[#This Row],[Sales]]/Tabla13[[#This Row],[Antigüedad]]</f>
        <v>7.8561800000000002</v>
      </c>
      <c r="P7751" s="4">
        <f>+Tabla13[[#This Row],[Sales]]/Tabla13[[#This Row],[Item Weight corregido]]</f>
        <v>4.3645444444444443</v>
      </c>
    </row>
    <row r="7752" spans="1:16" x14ac:dyDescent="0.3">
      <c r="A7752" t="s">
        <v>13</v>
      </c>
      <c r="B7752" t="s">
        <v>1094</v>
      </c>
      <c r="C7752" t="s">
        <v>1587</v>
      </c>
      <c r="D7752">
        <v>2014</v>
      </c>
      <c r="E7752" t="s">
        <v>1596</v>
      </c>
      <c r="F7752" t="s">
        <v>1602</v>
      </c>
      <c r="G7752" t="s">
        <v>1606</v>
      </c>
      <c r="H7752" t="s">
        <v>1607</v>
      </c>
      <c r="I7752" s="10">
        <v>3.4340926000000001E-2</v>
      </c>
      <c r="J7752">
        <v>20</v>
      </c>
      <c r="K7752">
        <v>20</v>
      </c>
      <c r="L7752" s="3">
        <v>45.4086</v>
      </c>
      <c r="M7752">
        <v>4</v>
      </c>
      <c r="N7752">
        <f>+$Q$876-Tabla13[[#This Row],[Outlet Establishment Year]]</f>
        <v>10</v>
      </c>
      <c r="O7752">
        <f>+Tabla13[[#This Row],[Sales]]/Tabla13[[#This Row],[Antigüedad]]</f>
        <v>4.5408600000000003</v>
      </c>
      <c r="P7752" s="4">
        <f>+Tabla13[[#This Row],[Sales]]/Tabla13[[#This Row],[Item Weight corregido]]</f>
        <v>2.2704300000000002</v>
      </c>
    </row>
    <row r="7753" spans="1:16" x14ac:dyDescent="0.3">
      <c r="A7753" t="s">
        <v>13</v>
      </c>
      <c r="B7753" t="s">
        <v>999</v>
      </c>
      <c r="C7753" t="s">
        <v>1587</v>
      </c>
      <c r="D7753">
        <v>2014</v>
      </c>
      <c r="E7753" t="s">
        <v>1596</v>
      </c>
      <c r="F7753" t="s">
        <v>1602</v>
      </c>
      <c r="G7753" t="s">
        <v>1606</v>
      </c>
      <c r="H7753" t="s">
        <v>1607</v>
      </c>
      <c r="I7753" s="10">
        <v>3.2421521000000002E-2</v>
      </c>
      <c r="J7753">
        <v>20.85</v>
      </c>
      <c r="K7753">
        <v>20.85</v>
      </c>
      <c r="L7753" s="3">
        <v>181.666</v>
      </c>
      <c r="M7753">
        <v>4</v>
      </c>
      <c r="N7753">
        <f>+$Q$876-Tabla13[[#This Row],[Outlet Establishment Year]]</f>
        <v>10</v>
      </c>
      <c r="O7753">
        <f>+Tabla13[[#This Row],[Sales]]/Tabla13[[#This Row],[Antigüedad]]</f>
        <v>18.166599999999999</v>
      </c>
      <c r="P7753" s="4">
        <f>+Tabla13[[#This Row],[Sales]]/Tabla13[[#This Row],[Item Weight corregido]]</f>
        <v>8.712997601918465</v>
      </c>
    </row>
    <row r="7754" spans="1:16" x14ac:dyDescent="0.3">
      <c r="A7754" t="s">
        <v>13</v>
      </c>
      <c r="B7754" t="s">
        <v>728</v>
      </c>
      <c r="C7754" t="s">
        <v>1582</v>
      </c>
      <c r="D7754">
        <v>2014</v>
      </c>
      <c r="E7754" t="s">
        <v>1596</v>
      </c>
      <c r="F7754" t="s">
        <v>1602</v>
      </c>
      <c r="G7754" t="s">
        <v>1606</v>
      </c>
      <c r="H7754" t="s">
        <v>1607</v>
      </c>
      <c r="I7754" s="10">
        <v>2.4505418000000001E-2</v>
      </c>
      <c r="J7754">
        <v>6.55</v>
      </c>
      <c r="K7754">
        <v>6.55</v>
      </c>
      <c r="L7754" s="3">
        <v>102.9332</v>
      </c>
      <c r="M7754">
        <v>4</v>
      </c>
      <c r="N7754">
        <f>+$Q$876-Tabla13[[#This Row],[Outlet Establishment Year]]</f>
        <v>10</v>
      </c>
      <c r="O7754">
        <f>+Tabla13[[#This Row],[Sales]]/Tabla13[[#This Row],[Antigüedad]]</f>
        <v>10.29332</v>
      </c>
      <c r="P7754" s="4">
        <f>+Tabla13[[#This Row],[Sales]]/Tabla13[[#This Row],[Item Weight corregido]]</f>
        <v>15.714992366412215</v>
      </c>
    </row>
    <row r="7755" spans="1:16" x14ac:dyDescent="0.3">
      <c r="A7755" t="s">
        <v>13</v>
      </c>
      <c r="B7755" t="s">
        <v>809</v>
      </c>
      <c r="C7755" t="s">
        <v>1582</v>
      </c>
      <c r="D7755">
        <v>2014</v>
      </c>
      <c r="E7755" t="s">
        <v>1596</v>
      </c>
      <c r="F7755" t="s">
        <v>1602</v>
      </c>
      <c r="G7755" t="s">
        <v>1606</v>
      </c>
      <c r="H7755" t="s">
        <v>1607</v>
      </c>
      <c r="I7755" s="10">
        <v>5.1618281000000002E-2</v>
      </c>
      <c r="J7755">
        <v>10.195</v>
      </c>
      <c r="K7755">
        <v>10.195</v>
      </c>
      <c r="L7755" s="3">
        <v>31.9558</v>
      </c>
      <c r="M7755">
        <v>4</v>
      </c>
      <c r="N7755">
        <f>+$Q$876-Tabla13[[#This Row],[Outlet Establishment Year]]</f>
        <v>10</v>
      </c>
      <c r="O7755">
        <f>+Tabla13[[#This Row],[Sales]]/Tabla13[[#This Row],[Antigüedad]]</f>
        <v>3.1955800000000001</v>
      </c>
      <c r="P7755" s="4">
        <f>+Tabla13[[#This Row],[Sales]]/Tabla13[[#This Row],[Item Weight corregido]]</f>
        <v>3.1344580676802352</v>
      </c>
    </row>
    <row r="7756" spans="1:16" x14ac:dyDescent="0.3">
      <c r="A7756" t="s">
        <v>13</v>
      </c>
      <c r="B7756" t="s">
        <v>1225</v>
      </c>
      <c r="C7756" t="s">
        <v>1582</v>
      </c>
      <c r="D7756">
        <v>2014</v>
      </c>
      <c r="E7756" t="s">
        <v>1596</v>
      </c>
      <c r="F7756" t="s">
        <v>1602</v>
      </c>
      <c r="G7756" t="s">
        <v>1606</v>
      </c>
      <c r="H7756" t="s">
        <v>1607</v>
      </c>
      <c r="I7756" s="10">
        <v>2.0680499000000001E-2</v>
      </c>
      <c r="J7756">
        <v>12.5</v>
      </c>
      <c r="K7756">
        <v>12.5</v>
      </c>
      <c r="L7756" s="3">
        <v>197.27420000000001</v>
      </c>
      <c r="M7756">
        <v>4</v>
      </c>
      <c r="N7756">
        <f>+$Q$876-Tabla13[[#This Row],[Outlet Establishment Year]]</f>
        <v>10</v>
      </c>
      <c r="O7756">
        <f>+Tabla13[[#This Row],[Sales]]/Tabla13[[#This Row],[Antigüedad]]</f>
        <v>19.727420000000002</v>
      </c>
      <c r="P7756" s="4">
        <f>+Tabla13[[#This Row],[Sales]]/Tabla13[[#This Row],[Item Weight corregido]]</f>
        <v>15.781936</v>
      </c>
    </row>
    <row r="7757" spans="1:16" x14ac:dyDescent="0.3">
      <c r="A7757" t="s">
        <v>13</v>
      </c>
      <c r="B7757" t="s">
        <v>712</v>
      </c>
      <c r="C7757" t="s">
        <v>1582</v>
      </c>
      <c r="D7757">
        <v>2014</v>
      </c>
      <c r="E7757" t="s">
        <v>1596</v>
      </c>
      <c r="F7757" t="s">
        <v>1602</v>
      </c>
      <c r="G7757" t="s">
        <v>1606</v>
      </c>
      <c r="H7757" t="s">
        <v>1607</v>
      </c>
      <c r="I7757" s="10">
        <v>8.1719457999999995E-2</v>
      </c>
      <c r="J7757">
        <v>15.85</v>
      </c>
      <c r="K7757">
        <v>15.85</v>
      </c>
      <c r="L7757" s="3">
        <v>178.03700000000001</v>
      </c>
      <c r="M7757">
        <v>4</v>
      </c>
      <c r="N7757">
        <f>+$Q$876-Tabla13[[#This Row],[Outlet Establishment Year]]</f>
        <v>10</v>
      </c>
      <c r="O7757">
        <f>+Tabla13[[#This Row],[Sales]]/Tabla13[[#This Row],[Antigüedad]]</f>
        <v>17.803699999999999</v>
      </c>
      <c r="P7757" s="4">
        <f>+Tabla13[[#This Row],[Sales]]/Tabla13[[#This Row],[Item Weight corregido]]</f>
        <v>11.232618296529969</v>
      </c>
    </row>
    <row r="7758" spans="1:16" x14ac:dyDescent="0.3">
      <c r="A7758" t="s">
        <v>13</v>
      </c>
      <c r="B7758" t="s">
        <v>31</v>
      </c>
      <c r="C7758" t="s">
        <v>1582</v>
      </c>
      <c r="D7758">
        <v>2014</v>
      </c>
      <c r="E7758" t="s">
        <v>1596</v>
      </c>
      <c r="F7758" t="s">
        <v>1602</v>
      </c>
      <c r="G7758" t="s">
        <v>1606</v>
      </c>
      <c r="H7758" t="s">
        <v>1607</v>
      </c>
      <c r="I7758" s="10">
        <v>0.14630549800000001</v>
      </c>
      <c r="J7758">
        <v>17.850000000000001</v>
      </c>
      <c r="K7758">
        <v>17.850000000000001</v>
      </c>
      <c r="L7758" s="3">
        <v>94.143600000000006</v>
      </c>
      <c r="M7758">
        <v>4</v>
      </c>
      <c r="N7758">
        <f>+$Q$876-Tabla13[[#This Row],[Outlet Establishment Year]]</f>
        <v>10</v>
      </c>
      <c r="O7758">
        <f>+Tabla13[[#This Row],[Sales]]/Tabla13[[#This Row],[Antigüedad]]</f>
        <v>9.4143600000000003</v>
      </c>
      <c r="P7758" s="4">
        <f>+Tabla13[[#This Row],[Sales]]/Tabla13[[#This Row],[Item Weight corregido]]</f>
        <v>5.274151260504202</v>
      </c>
    </row>
    <row r="7759" spans="1:16" x14ac:dyDescent="0.3">
      <c r="A7759" t="s">
        <v>13</v>
      </c>
      <c r="B7759" t="s">
        <v>334</v>
      </c>
      <c r="C7759" t="s">
        <v>1586</v>
      </c>
      <c r="D7759">
        <v>2014</v>
      </c>
      <c r="E7759" t="s">
        <v>1596</v>
      </c>
      <c r="F7759" t="s">
        <v>1602</v>
      </c>
      <c r="G7759" t="s">
        <v>1606</v>
      </c>
      <c r="H7759" t="s">
        <v>1607</v>
      </c>
      <c r="I7759" s="10">
        <v>6.3122753000000004E-2</v>
      </c>
      <c r="J7759">
        <v>6.4249999999999998</v>
      </c>
      <c r="K7759">
        <v>6.4249999999999998</v>
      </c>
      <c r="L7759" s="3">
        <v>131.36259999999999</v>
      </c>
      <c r="M7759">
        <v>4</v>
      </c>
      <c r="N7759">
        <f>+$Q$876-Tabla13[[#This Row],[Outlet Establishment Year]]</f>
        <v>10</v>
      </c>
      <c r="O7759">
        <f>+Tabla13[[#This Row],[Sales]]/Tabla13[[#This Row],[Antigüedad]]</f>
        <v>13.136259999999998</v>
      </c>
      <c r="P7759" s="4">
        <f>+Tabla13[[#This Row],[Sales]]/Tabla13[[#This Row],[Item Weight corregido]]</f>
        <v>20.445540856031126</v>
      </c>
    </row>
    <row r="7760" spans="1:16" x14ac:dyDescent="0.3">
      <c r="A7760" t="s">
        <v>13</v>
      </c>
      <c r="B7760" t="s">
        <v>936</v>
      </c>
      <c r="C7760" t="s">
        <v>1586</v>
      </c>
      <c r="D7760">
        <v>2014</v>
      </c>
      <c r="E7760" t="s">
        <v>1596</v>
      </c>
      <c r="F7760" t="s">
        <v>1602</v>
      </c>
      <c r="G7760" t="s">
        <v>1606</v>
      </c>
      <c r="H7760" t="s">
        <v>1607</v>
      </c>
      <c r="I7760" s="10">
        <v>8.9186387000000006E-2</v>
      </c>
      <c r="J7760">
        <v>20.75</v>
      </c>
      <c r="K7760">
        <v>20.75</v>
      </c>
      <c r="L7760" s="3">
        <v>193.34780000000001</v>
      </c>
      <c r="M7760">
        <v>4</v>
      </c>
      <c r="N7760">
        <f>+$Q$876-Tabla13[[#This Row],[Outlet Establishment Year]]</f>
        <v>10</v>
      </c>
      <c r="O7760">
        <f>+Tabla13[[#This Row],[Sales]]/Tabla13[[#This Row],[Antigüedad]]</f>
        <v>19.334780000000002</v>
      </c>
      <c r="P7760" s="4">
        <f>+Tabla13[[#This Row],[Sales]]/Tabla13[[#This Row],[Item Weight corregido]]</f>
        <v>9.3179662650602406</v>
      </c>
    </row>
    <row r="7761" spans="1:16" x14ac:dyDescent="0.3">
      <c r="A7761" t="s">
        <v>13</v>
      </c>
      <c r="B7761" t="s">
        <v>255</v>
      </c>
      <c r="C7761" t="s">
        <v>1577</v>
      </c>
      <c r="D7761">
        <v>2014</v>
      </c>
      <c r="E7761" t="s">
        <v>1596</v>
      </c>
      <c r="F7761" t="s">
        <v>1602</v>
      </c>
      <c r="G7761" t="s">
        <v>1606</v>
      </c>
      <c r="H7761" t="s">
        <v>1607</v>
      </c>
      <c r="I7761" s="10">
        <v>2.8339599E-2</v>
      </c>
      <c r="J7761">
        <v>7.96</v>
      </c>
      <c r="K7761">
        <v>7.96</v>
      </c>
      <c r="L7761" s="3">
        <v>162.48939999999999</v>
      </c>
      <c r="M7761">
        <v>4</v>
      </c>
      <c r="N7761">
        <f>+$Q$876-Tabla13[[#This Row],[Outlet Establishment Year]]</f>
        <v>10</v>
      </c>
      <c r="O7761">
        <f>+Tabla13[[#This Row],[Sales]]/Tabla13[[#This Row],[Antigüedad]]</f>
        <v>16.248939999999997</v>
      </c>
      <c r="P7761" s="4">
        <f>+Tabla13[[#This Row],[Sales]]/Tabla13[[#This Row],[Item Weight corregido]]</f>
        <v>20.41324120603015</v>
      </c>
    </row>
    <row r="7762" spans="1:16" x14ac:dyDescent="0.3">
      <c r="A7762" t="s">
        <v>13</v>
      </c>
      <c r="B7762" t="s">
        <v>948</v>
      </c>
      <c r="C7762" t="s">
        <v>1577</v>
      </c>
      <c r="D7762">
        <v>2014</v>
      </c>
      <c r="E7762" t="s">
        <v>1596</v>
      </c>
      <c r="F7762" t="s">
        <v>1602</v>
      </c>
      <c r="G7762" t="s">
        <v>1606</v>
      </c>
      <c r="H7762" t="s">
        <v>1607</v>
      </c>
      <c r="I7762" s="10">
        <v>7.9279488999999995E-2</v>
      </c>
      <c r="J7762">
        <v>9</v>
      </c>
      <c r="K7762">
        <v>9</v>
      </c>
      <c r="L7762" s="3">
        <v>77.264399999999995</v>
      </c>
      <c r="M7762">
        <v>4</v>
      </c>
      <c r="N7762">
        <f>+$Q$876-Tabla13[[#This Row],[Outlet Establishment Year]]</f>
        <v>10</v>
      </c>
      <c r="O7762">
        <f>+Tabla13[[#This Row],[Sales]]/Tabla13[[#This Row],[Antigüedad]]</f>
        <v>7.7264399999999993</v>
      </c>
      <c r="P7762" s="4">
        <f>+Tabla13[[#This Row],[Sales]]/Tabla13[[#This Row],[Item Weight corregido]]</f>
        <v>8.584933333333332</v>
      </c>
    </row>
    <row r="7763" spans="1:16" x14ac:dyDescent="0.3">
      <c r="A7763" t="s">
        <v>13</v>
      </c>
      <c r="B7763" t="s">
        <v>757</v>
      </c>
      <c r="C7763" t="s">
        <v>1577</v>
      </c>
      <c r="D7763">
        <v>2014</v>
      </c>
      <c r="E7763" t="s">
        <v>1596</v>
      </c>
      <c r="F7763" t="s">
        <v>1602</v>
      </c>
      <c r="G7763" t="s">
        <v>1606</v>
      </c>
      <c r="H7763" t="s">
        <v>1607</v>
      </c>
      <c r="I7763" s="10">
        <v>8.8931701000000002E-2</v>
      </c>
      <c r="J7763">
        <v>9.3000000000000007</v>
      </c>
      <c r="K7763">
        <v>9.3000000000000007</v>
      </c>
      <c r="L7763" s="3">
        <v>143.37860000000001</v>
      </c>
      <c r="M7763">
        <v>4</v>
      </c>
      <c r="N7763">
        <f>+$Q$876-Tabla13[[#This Row],[Outlet Establishment Year]]</f>
        <v>10</v>
      </c>
      <c r="O7763">
        <f>+Tabla13[[#This Row],[Sales]]/Tabla13[[#This Row],[Antigüedad]]</f>
        <v>14.337860000000001</v>
      </c>
      <c r="P7763" s="4">
        <f>+Tabla13[[#This Row],[Sales]]/Tabla13[[#This Row],[Item Weight corregido]]</f>
        <v>15.41705376344086</v>
      </c>
    </row>
    <row r="7764" spans="1:16" x14ac:dyDescent="0.3">
      <c r="A7764" t="s">
        <v>13</v>
      </c>
      <c r="B7764" t="s">
        <v>1069</v>
      </c>
      <c r="C7764" t="s">
        <v>1577</v>
      </c>
      <c r="D7764">
        <v>2014</v>
      </c>
      <c r="E7764" t="s">
        <v>1596</v>
      </c>
      <c r="F7764" t="s">
        <v>1602</v>
      </c>
      <c r="G7764" t="s">
        <v>1606</v>
      </c>
      <c r="H7764" t="s">
        <v>1607</v>
      </c>
      <c r="I7764" s="10">
        <v>1.0632752000000001E-2</v>
      </c>
      <c r="J7764">
        <v>11.1</v>
      </c>
      <c r="K7764">
        <v>11.1</v>
      </c>
      <c r="L7764" s="3">
        <v>82.590800000000002</v>
      </c>
      <c r="M7764">
        <v>4</v>
      </c>
      <c r="N7764">
        <f>+$Q$876-Tabla13[[#This Row],[Outlet Establishment Year]]</f>
        <v>10</v>
      </c>
      <c r="O7764">
        <f>+Tabla13[[#This Row],[Sales]]/Tabla13[[#This Row],[Antigüedad]]</f>
        <v>8.2590800000000009</v>
      </c>
      <c r="P7764" s="4">
        <f>+Tabla13[[#This Row],[Sales]]/Tabla13[[#This Row],[Item Weight corregido]]</f>
        <v>7.4406126126126129</v>
      </c>
    </row>
    <row r="7765" spans="1:16" x14ac:dyDescent="0.3">
      <c r="A7765" t="s">
        <v>13</v>
      </c>
      <c r="B7765" t="s">
        <v>1214</v>
      </c>
      <c r="C7765" t="s">
        <v>1577</v>
      </c>
      <c r="D7765">
        <v>2014</v>
      </c>
      <c r="E7765" t="s">
        <v>1596</v>
      </c>
      <c r="F7765" t="s">
        <v>1602</v>
      </c>
      <c r="G7765" t="s">
        <v>1606</v>
      </c>
      <c r="H7765" t="s">
        <v>1607</v>
      </c>
      <c r="I7765" s="10">
        <v>3.0102335000000001E-2</v>
      </c>
      <c r="J7765">
        <v>12.1</v>
      </c>
      <c r="K7765">
        <v>12.1</v>
      </c>
      <c r="L7765" s="3">
        <v>74.766999999999996</v>
      </c>
      <c r="M7765">
        <v>4</v>
      </c>
      <c r="N7765">
        <f>+$Q$876-Tabla13[[#This Row],[Outlet Establishment Year]]</f>
        <v>10</v>
      </c>
      <c r="O7765">
        <f>+Tabla13[[#This Row],[Sales]]/Tabla13[[#This Row],[Antigüedad]]</f>
        <v>7.4766999999999992</v>
      </c>
      <c r="P7765" s="4">
        <f>+Tabla13[[#This Row],[Sales]]/Tabla13[[#This Row],[Item Weight corregido]]</f>
        <v>6.1790909090909087</v>
      </c>
    </row>
    <row r="7766" spans="1:16" x14ac:dyDescent="0.3">
      <c r="A7766" t="s">
        <v>13</v>
      </c>
      <c r="B7766" t="s">
        <v>1200</v>
      </c>
      <c r="C7766" t="s">
        <v>1577</v>
      </c>
      <c r="D7766">
        <v>2014</v>
      </c>
      <c r="E7766" t="s">
        <v>1596</v>
      </c>
      <c r="F7766" t="s">
        <v>1602</v>
      </c>
      <c r="G7766" t="s">
        <v>1606</v>
      </c>
      <c r="H7766" t="s">
        <v>1607</v>
      </c>
      <c r="I7766" s="10">
        <v>0.122392031</v>
      </c>
      <c r="J7766">
        <v>15.7</v>
      </c>
      <c r="K7766">
        <v>15.7</v>
      </c>
      <c r="L7766" s="3">
        <v>133.1942</v>
      </c>
      <c r="M7766">
        <v>4</v>
      </c>
      <c r="N7766">
        <f>+$Q$876-Tabla13[[#This Row],[Outlet Establishment Year]]</f>
        <v>10</v>
      </c>
      <c r="O7766">
        <f>+Tabla13[[#This Row],[Sales]]/Tabla13[[#This Row],[Antigüedad]]</f>
        <v>13.319419999999999</v>
      </c>
      <c r="P7766" s="4">
        <f>+Tabla13[[#This Row],[Sales]]/Tabla13[[#This Row],[Item Weight corregido]]</f>
        <v>8.4837070063694267</v>
      </c>
    </row>
    <row r="7767" spans="1:16" x14ac:dyDescent="0.3">
      <c r="A7767" t="s">
        <v>13</v>
      </c>
      <c r="B7767" t="s">
        <v>841</v>
      </c>
      <c r="C7767" t="s">
        <v>1577</v>
      </c>
      <c r="D7767">
        <v>2014</v>
      </c>
      <c r="E7767" t="s">
        <v>1596</v>
      </c>
      <c r="F7767" t="s">
        <v>1602</v>
      </c>
      <c r="G7767" t="s">
        <v>1606</v>
      </c>
      <c r="H7767" t="s">
        <v>1607</v>
      </c>
      <c r="I7767" s="10">
        <v>0</v>
      </c>
      <c r="J7767">
        <v>16.2</v>
      </c>
      <c r="K7767">
        <v>16.2</v>
      </c>
      <c r="L7767" s="3">
        <v>100.57</v>
      </c>
      <c r="M7767">
        <v>4</v>
      </c>
      <c r="N7767">
        <f>+$Q$876-Tabla13[[#This Row],[Outlet Establishment Year]]</f>
        <v>10</v>
      </c>
      <c r="O7767">
        <f>+Tabla13[[#This Row],[Sales]]/Tabla13[[#This Row],[Antigüedad]]</f>
        <v>10.056999999999999</v>
      </c>
      <c r="P7767" s="4">
        <f>+Tabla13[[#This Row],[Sales]]/Tabla13[[#This Row],[Item Weight corregido]]</f>
        <v>6.2080246913580241</v>
      </c>
    </row>
    <row r="7768" spans="1:16" x14ac:dyDescent="0.3">
      <c r="A7768" t="s">
        <v>13</v>
      </c>
      <c r="B7768" t="s">
        <v>1227</v>
      </c>
      <c r="C7768" t="s">
        <v>1577</v>
      </c>
      <c r="D7768">
        <v>2014</v>
      </c>
      <c r="E7768" t="s">
        <v>1596</v>
      </c>
      <c r="F7768" t="s">
        <v>1602</v>
      </c>
      <c r="G7768" t="s">
        <v>1606</v>
      </c>
      <c r="H7768" t="s">
        <v>1607</v>
      </c>
      <c r="I7768" s="10">
        <v>7.8103689000000004E-2</v>
      </c>
      <c r="J7768">
        <v>16.25</v>
      </c>
      <c r="K7768">
        <v>16.25</v>
      </c>
      <c r="L7768" s="3">
        <v>91.180400000000006</v>
      </c>
      <c r="M7768">
        <v>4</v>
      </c>
      <c r="N7768">
        <f>+$Q$876-Tabla13[[#This Row],[Outlet Establishment Year]]</f>
        <v>10</v>
      </c>
      <c r="O7768">
        <f>+Tabla13[[#This Row],[Sales]]/Tabla13[[#This Row],[Antigüedad]]</f>
        <v>9.1180400000000006</v>
      </c>
      <c r="P7768" s="4">
        <f>+Tabla13[[#This Row],[Sales]]/Tabla13[[#This Row],[Item Weight corregido]]</f>
        <v>5.611101538461539</v>
      </c>
    </row>
    <row r="7769" spans="1:16" x14ac:dyDescent="0.3">
      <c r="A7769" t="s">
        <v>13</v>
      </c>
      <c r="B7769" t="s">
        <v>256</v>
      </c>
      <c r="C7769" t="s">
        <v>1577</v>
      </c>
      <c r="D7769">
        <v>2014</v>
      </c>
      <c r="E7769" t="s">
        <v>1596</v>
      </c>
      <c r="F7769" t="s">
        <v>1602</v>
      </c>
      <c r="G7769" t="s">
        <v>1606</v>
      </c>
      <c r="H7769" t="s">
        <v>1607</v>
      </c>
      <c r="I7769" s="10">
        <v>4.2614361000000003E-2</v>
      </c>
      <c r="J7769">
        <v>18.850000000000001</v>
      </c>
      <c r="K7769">
        <v>18.850000000000001</v>
      </c>
      <c r="L7769" s="3">
        <v>255.333</v>
      </c>
      <c r="M7769">
        <v>4</v>
      </c>
      <c r="N7769">
        <f>+$Q$876-Tabla13[[#This Row],[Outlet Establishment Year]]</f>
        <v>10</v>
      </c>
      <c r="O7769">
        <f>+Tabla13[[#This Row],[Sales]]/Tabla13[[#This Row],[Antigüedad]]</f>
        <v>25.533300000000001</v>
      </c>
      <c r="P7769" s="4">
        <f>+Tabla13[[#This Row],[Sales]]/Tabla13[[#This Row],[Item Weight corregido]]</f>
        <v>13.54551724137931</v>
      </c>
    </row>
    <row r="7770" spans="1:16" x14ac:dyDescent="0.3">
      <c r="A7770" t="s">
        <v>13</v>
      </c>
      <c r="B7770" t="s">
        <v>461</v>
      </c>
      <c r="C7770" t="s">
        <v>1585</v>
      </c>
      <c r="D7770">
        <v>2014</v>
      </c>
      <c r="E7770" t="s">
        <v>1596</v>
      </c>
      <c r="F7770" t="s">
        <v>1602</v>
      </c>
      <c r="G7770" t="s">
        <v>1606</v>
      </c>
      <c r="H7770" t="s">
        <v>1607</v>
      </c>
      <c r="I7770" s="10">
        <v>2.2684800000000001E-2</v>
      </c>
      <c r="J7770">
        <v>6.03</v>
      </c>
      <c r="K7770">
        <v>6.03</v>
      </c>
      <c r="L7770" s="3">
        <v>178.1028</v>
      </c>
      <c r="M7770">
        <v>4</v>
      </c>
      <c r="N7770">
        <f>+$Q$876-Tabla13[[#This Row],[Outlet Establishment Year]]</f>
        <v>10</v>
      </c>
      <c r="O7770">
        <f>+Tabla13[[#This Row],[Sales]]/Tabla13[[#This Row],[Antigüedad]]</f>
        <v>17.810279999999999</v>
      </c>
      <c r="P7770" s="4">
        <f>+Tabla13[[#This Row],[Sales]]/Tabla13[[#This Row],[Item Weight corregido]]</f>
        <v>29.536119402985072</v>
      </c>
    </row>
    <row r="7771" spans="1:16" x14ac:dyDescent="0.3">
      <c r="A7771" t="s">
        <v>13</v>
      </c>
      <c r="B7771" t="s">
        <v>1042</v>
      </c>
      <c r="C7771" t="s">
        <v>1585</v>
      </c>
      <c r="D7771">
        <v>2014</v>
      </c>
      <c r="E7771" t="s">
        <v>1596</v>
      </c>
      <c r="F7771" t="s">
        <v>1602</v>
      </c>
      <c r="G7771" t="s">
        <v>1606</v>
      </c>
      <c r="H7771" t="s">
        <v>1607</v>
      </c>
      <c r="I7771" s="10">
        <v>0</v>
      </c>
      <c r="J7771">
        <v>6.13</v>
      </c>
      <c r="K7771">
        <v>6.13</v>
      </c>
      <c r="L7771" s="3">
        <v>60.153599999999997</v>
      </c>
      <c r="M7771">
        <v>4</v>
      </c>
      <c r="N7771">
        <f>+$Q$876-Tabla13[[#This Row],[Outlet Establishment Year]]</f>
        <v>10</v>
      </c>
      <c r="O7771">
        <f>+Tabla13[[#This Row],[Sales]]/Tabla13[[#This Row],[Antigüedad]]</f>
        <v>6.0153599999999994</v>
      </c>
      <c r="P7771" s="4">
        <f>+Tabla13[[#This Row],[Sales]]/Tabla13[[#This Row],[Item Weight corregido]]</f>
        <v>9.8129853181076676</v>
      </c>
    </row>
    <row r="7772" spans="1:16" x14ac:dyDescent="0.3">
      <c r="A7772" t="s">
        <v>13</v>
      </c>
      <c r="B7772" t="s">
        <v>1438</v>
      </c>
      <c r="C7772" t="s">
        <v>1585</v>
      </c>
      <c r="D7772">
        <v>2014</v>
      </c>
      <c r="E7772" t="s">
        <v>1596</v>
      </c>
      <c r="F7772" t="s">
        <v>1602</v>
      </c>
      <c r="G7772" t="s">
        <v>1606</v>
      </c>
      <c r="H7772" t="s">
        <v>1607</v>
      </c>
      <c r="I7772" s="10">
        <v>4.9922304000000001E-2</v>
      </c>
      <c r="J7772">
        <v>7.2850000000000001</v>
      </c>
      <c r="K7772">
        <v>7.2850000000000001</v>
      </c>
      <c r="L7772" s="3">
        <v>156.9288</v>
      </c>
      <c r="M7772">
        <v>4</v>
      </c>
      <c r="N7772">
        <f>+$Q$876-Tabla13[[#This Row],[Outlet Establishment Year]]</f>
        <v>10</v>
      </c>
      <c r="O7772">
        <f>+Tabla13[[#This Row],[Sales]]/Tabla13[[#This Row],[Antigüedad]]</f>
        <v>15.692879999999999</v>
      </c>
      <c r="P7772" s="4">
        <f>+Tabla13[[#This Row],[Sales]]/Tabla13[[#This Row],[Item Weight corregido]]</f>
        <v>21.541358956760465</v>
      </c>
    </row>
    <row r="7773" spans="1:16" x14ac:dyDescent="0.3">
      <c r="A7773" t="s">
        <v>13</v>
      </c>
      <c r="B7773" t="s">
        <v>1186</v>
      </c>
      <c r="C7773" t="s">
        <v>1585</v>
      </c>
      <c r="D7773">
        <v>2014</v>
      </c>
      <c r="E7773" t="s">
        <v>1596</v>
      </c>
      <c r="F7773" t="s">
        <v>1602</v>
      </c>
      <c r="G7773" t="s">
        <v>1606</v>
      </c>
      <c r="H7773" t="s">
        <v>1607</v>
      </c>
      <c r="I7773" s="10">
        <v>4.4888396999999997E-2</v>
      </c>
      <c r="J7773">
        <v>8.2100000000000009</v>
      </c>
      <c r="K7773">
        <v>8.2100000000000009</v>
      </c>
      <c r="L7773" s="3">
        <v>87.319800000000001</v>
      </c>
      <c r="M7773">
        <v>4</v>
      </c>
      <c r="N7773">
        <f>+$Q$876-Tabla13[[#This Row],[Outlet Establishment Year]]</f>
        <v>10</v>
      </c>
      <c r="O7773">
        <f>+Tabla13[[#This Row],[Sales]]/Tabla13[[#This Row],[Antigüedad]]</f>
        <v>8.7319800000000001</v>
      </c>
      <c r="P7773" s="4">
        <f>+Tabla13[[#This Row],[Sales]]/Tabla13[[#This Row],[Item Weight corregido]]</f>
        <v>10.635785627283799</v>
      </c>
    </row>
    <row r="7774" spans="1:16" x14ac:dyDescent="0.3">
      <c r="A7774" t="s">
        <v>13</v>
      </c>
      <c r="B7774" t="s">
        <v>947</v>
      </c>
      <c r="C7774" t="s">
        <v>1585</v>
      </c>
      <c r="D7774">
        <v>2014</v>
      </c>
      <c r="E7774" t="s">
        <v>1596</v>
      </c>
      <c r="F7774" t="s">
        <v>1602</v>
      </c>
      <c r="G7774" t="s">
        <v>1606</v>
      </c>
      <c r="H7774" t="s">
        <v>1607</v>
      </c>
      <c r="I7774" s="10">
        <v>1.6009057E-2</v>
      </c>
      <c r="J7774">
        <v>9.3000000000000007</v>
      </c>
      <c r="K7774">
        <v>9.3000000000000007</v>
      </c>
      <c r="L7774" s="3">
        <v>250.60919999999999</v>
      </c>
      <c r="M7774">
        <v>4</v>
      </c>
      <c r="N7774">
        <f>+$Q$876-Tabla13[[#This Row],[Outlet Establishment Year]]</f>
        <v>10</v>
      </c>
      <c r="O7774">
        <f>+Tabla13[[#This Row],[Sales]]/Tabla13[[#This Row],[Antigüedad]]</f>
        <v>25.060919999999999</v>
      </c>
      <c r="P7774" s="4">
        <f>+Tabla13[[#This Row],[Sales]]/Tabla13[[#This Row],[Item Weight corregido]]</f>
        <v>26.947225806451609</v>
      </c>
    </row>
    <row r="7775" spans="1:16" x14ac:dyDescent="0.3">
      <c r="A7775" t="s">
        <v>13</v>
      </c>
      <c r="B7775" t="s">
        <v>1563</v>
      </c>
      <c r="C7775" t="s">
        <v>1585</v>
      </c>
      <c r="D7775">
        <v>2014</v>
      </c>
      <c r="E7775" t="s">
        <v>1596</v>
      </c>
      <c r="F7775" t="s">
        <v>1602</v>
      </c>
      <c r="G7775" t="s">
        <v>1606</v>
      </c>
      <c r="H7775" t="s">
        <v>1607</v>
      </c>
      <c r="I7775" s="10">
        <v>6.9981908999999995E-2</v>
      </c>
      <c r="J7775">
        <v>10.3</v>
      </c>
      <c r="K7775">
        <v>10.3</v>
      </c>
      <c r="L7775" s="3">
        <v>263.02260000000001</v>
      </c>
      <c r="M7775">
        <v>4</v>
      </c>
      <c r="N7775">
        <f>+$Q$876-Tabla13[[#This Row],[Outlet Establishment Year]]</f>
        <v>10</v>
      </c>
      <c r="O7775">
        <f>+Tabla13[[#This Row],[Sales]]/Tabla13[[#This Row],[Antigüedad]]</f>
        <v>26.30226</v>
      </c>
      <c r="P7775" s="4">
        <f>+Tabla13[[#This Row],[Sales]]/Tabla13[[#This Row],[Item Weight corregido]]</f>
        <v>25.536174757281554</v>
      </c>
    </row>
    <row r="7776" spans="1:16" x14ac:dyDescent="0.3">
      <c r="A7776" t="s">
        <v>13</v>
      </c>
      <c r="B7776" t="s">
        <v>1481</v>
      </c>
      <c r="C7776" t="s">
        <v>1585</v>
      </c>
      <c r="D7776">
        <v>2014</v>
      </c>
      <c r="E7776" t="s">
        <v>1596</v>
      </c>
      <c r="F7776" t="s">
        <v>1602</v>
      </c>
      <c r="G7776" t="s">
        <v>1606</v>
      </c>
      <c r="H7776" t="s">
        <v>1607</v>
      </c>
      <c r="I7776" s="10">
        <v>0.17390419300000001</v>
      </c>
      <c r="J7776">
        <v>11.65</v>
      </c>
      <c r="K7776">
        <v>11.65</v>
      </c>
      <c r="L7776" s="3">
        <v>52.329799999999999</v>
      </c>
      <c r="M7776">
        <v>4</v>
      </c>
      <c r="N7776">
        <f>+$Q$876-Tabla13[[#This Row],[Outlet Establishment Year]]</f>
        <v>10</v>
      </c>
      <c r="O7776">
        <f>+Tabla13[[#This Row],[Sales]]/Tabla13[[#This Row],[Antigüedad]]</f>
        <v>5.2329799999999995</v>
      </c>
      <c r="P7776" s="4">
        <f>+Tabla13[[#This Row],[Sales]]/Tabla13[[#This Row],[Item Weight corregido]]</f>
        <v>4.491828326180257</v>
      </c>
    </row>
    <row r="7777" spans="1:16" x14ac:dyDescent="0.3">
      <c r="A7777" t="s">
        <v>13</v>
      </c>
      <c r="B7777" t="s">
        <v>449</v>
      </c>
      <c r="C7777" t="s">
        <v>1585</v>
      </c>
      <c r="D7777">
        <v>2014</v>
      </c>
      <c r="E7777" t="s">
        <v>1596</v>
      </c>
      <c r="F7777" t="s">
        <v>1602</v>
      </c>
      <c r="G7777" t="s">
        <v>1606</v>
      </c>
      <c r="H7777" t="s">
        <v>1607</v>
      </c>
      <c r="I7777" s="10">
        <v>7.5515154000000001E-2</v>
      </c>
      <c r="J7777">
        <v>13.1</v>
      </c>
      <c r="K7777">
        <v>13.1</v>
      </c>
      <c r="L7777" s="3">
        <v>167.2158</v>
      </c>
      <c r="M7777">
        <v>4</v>
      </c>
      <c r="N7777">
        <f>+$Q$876-Tabla13[[#This Row],[Outlet Establishment Year]]</f>
        <v>10</v>
      </c>
      <c r="O7777">
        <f>+Tabla13[[#This Row],[Sales]]/Tabla13[[#This Row],[Antigüedad]]</f>
        <v>16.721579999999999</v>
      </c>
      <c r="P7777" s="4">
        <f>+Tabla13[[#This Row],[Sales]]/Tabla13[[#This Row],[Item Weight corregido]]</f>
        <v>12.764564885496183</v>
      </c>
    </row>
    <row r="7778" spans="1:16" x14ac:dyDescent="0.3">
      <c r="A7778" t="s">
        <v>13</v>
      </c>
      <c r="B7778" t="s">
        <v>894</v>
      </c>
      <c r="C7778" t="s">
        <v>1585</v>
      </c>
      <c r="D7778">
        <v>2014</v>
      </c>
      <c r="E7778" t="s">
        <v>1596</v>
      </c>
      <c r="F7778" t="s">
        <v>1602</v>
      </c>
      <c r="G7778" t="s">
        <v>1606</v>
      </c>
      <c r="H7778" t="s">
        <v>1607</v>
      </c>
      <c r="I7778" s="10">
        <v>5.7012606E-2</v>
      </c>
      <c r="J7778">
        <v>16</v>
      </c>
      <c r="K7778">
        <v>16</v>
      </c>
      <c r="L7778" s="3">
        <v>225.04040000000001</v>
      </c>
      <c r="M7778">
        <v>4</v>
      </c>
      <c r="N7778">
        <f>+$Q$876-Tabla13[[#This Row],[Outlet Establishment Year]]</f>
        <v>10</v>
      </c>
      <c r="O7778">
        <f>+Tabla13[[#This Row],[Sales]]/Tabla13[[#This Row],[Antigüedad]]</f>
        <v>22.50404</v>
      </c>
      <c r="P7778" s="4">
        <f>+Tabla13[[#This Row],[Sales]]/Tabla13[[#This Row],[Item Weight corregido]]</f>
        <v>14.065025</v>
      </c>
    </row>
    <row r="7779" spans="1:16" x14ac:dyDescent="0.3">
      <c r="A7779" t="s">
        <v>13</v>
      </c>
      <c r="B7779" t="s">
        <v>811</v>
      </c>
      <c r="C7779" t="s">
        <v>1585</v>
      </c>
      <c r="D7779">
        <v>2014</v>
      </c>
      <c r="E7779" t="s">
        <v>1596</v>
      </c>
      <c r="F7779" t="s">
        <v>1602</v>
      </c>
      <c r="G7779" t="s">
        <v>1606</v>
      </c>
      <c r="H7779" t="s">
        <v>1607</v>
      </c>
      <c r="I7779" s="10">
        <v>0</v>
      </c>
      <c r="J7779">
        <v>17.7</v>
      </c>
      <c r="K7779">
        <v>17.7</v>
      </c>
      <c r="L7779" s="3">
        <v>182.5292</v>
      </c>
      <c r="M7779">
        <v>4</v>
      </c>
      <c r="N7779">
        <f>+$Q$876-Tabla13[[#This Row],[Outlet Establishment Year]]</f>
        <v>10</v>
      </c>
      <c r="O7779">
        <f>+Tabla13[[#This Row],[Sales]]/Tabla13[[#This Row],[Antigüedad]]</f>
        <v>18.25292</v>
      </c>
      <c r="P7779" s="4">
        <f>+Tabla13[[#This Row],[Sales]]/Tabla13[[#This Row],[Item Weight corregido]]</f>
        <v>10.312384180790961</v>
      </c>
    </row>
    <row r="7780" spans="1:16" x14ac:dyDescent="0.3">
      <c r="A7780" t="s">
        <v>13</v>
      </c>
      <c r="B7780" t="s">
        <v>193</v>
      </c>
      <c r="C7780" t="s">
        <v>1585</v>
      </c>
      <c r="D7780">
        <v>2014</v>
      </c>
      <c r="E7780" t="s">
        <v>1596</v>
      </c>
      <c r="F7780" t="s">
        <v>1602</v>
      </c>
      <c r="G7780" t="s">
        <v>1606</v>
      </c>
      <c r="H7780" t="s">
        <v>1607</v>
      </c>
      <c r="I7780" s="10">
        <v>5.2307860000000003E-3</v>
      </c>
      <c r="J7780">
        <v>19.850000000000001</v>
      </c>
      <c r="K7780">
        <v>19.850000000000001</v>
      </c>
      <c r="L7780" s="3">
        <v>265.1884</v>
      </c>
      <c r="M7780">
        <v>4</v>
      </c>
      <c r="N7780">
        <f>+$Q$876-Tabla13[[#This Row],[Outlet Establishment Year]]</f>
        <v>10</v>
      </c>
      <c r="O7780">
        <f>+Tabla13[[#This Row],[Sales]]/Tabla13[[#This Row],[Antigüedad]]</f>
        <v>26.518840000000001</v>
      </c>
      <c r="P7780" s="4">
        <f>+Tabla13[[#This Row],[Sales]]/Tabla13[[#This Row],[Item Weight corregido]]</f>
        <v>13.359617128463475</v>
      </c>
    </row>
    <row r="7781" spans="1:16" x14ac:dyDescent="0.3">
      <c r="A7781" t="s">
        <v>13</v>
      </c>
      <c r="B7781" t="s">
        <v>1341</v>
      </c>
      <c r="C7781" t="s">
        <v>1585</v>
      </c>
      <c r="D7781">
        <v>2014</v>
      </c>
      <c r="E7781" t="s">
        <v>1596</v>
      </c>
      <c r="F7781" t="s">
        <v>1602</v>
      </c>
      <c r="G7781" t="s">
        <v>1606</v>
      </c>
      <c r="H7781" t="s">
        <v>1607</v>
      </c>
      <c r="I7781" s="10">
        <v>4.4460448E-2</v>
      </c>
      <c r="J7781">
        <v>19.850000000000001</v>
      </c>
      <c r="K7781">
        <v>19.850000000000001</v>
      </c>
      <c r="L7781" s="3">
        <v>88.785600000000002</v>
      </c>
      <c r="M7781">
        <v>4</v>
      </c>
      <c r="N7781">
        <f>+$Q$876-Tabla13[[#This Row],[Outlet Establishment Year]]</f>
        <v>10</v>
      </c>
      <c r="O7781">
        <f>+Tabla13[[#This Row],[Sales]]/Tabla13[[#This Row],[Antigüedad]]</f>
        <v>8.8785600000000002</v>
      </c>
      <c r="P7781" s="4">
        <f>+Tabla13[[#This Row],[Sales]]/Tabla13[[#This Row],[Item Weight corregido]]</f>
        <v>4.4728261964735516</v>
      </c>
    </row>
    <row r="7782" spans="1:16" x14ac:dyDescent="0.3">
      <c r="A7782" t="s">
        <v>13</v>
      </c>
      <c r="B7782" t="s">
        <v>1279</v>
      </c>
      <c r="C7782" t="s">
        <v>1585</v>
      </c>
      <c r="D7782">
        <v>2014</v>
      </c>
      <c r="E7782" t="s">
        <v>1596</v>
      </c>
      <c r="F7782" t="s">
        <v>1602</v>
      </c>
      <c r="G7782" t="s">
        <v>1606</v>
      </c>
      <c r="H7782" t="s">
        <v>1607</v>
      </c>
      <c r="I7782" s="10">
        <v>4.280113E-2</v>
      </c>
      <c r="J7782">
        <v>20.7</v>
      </c>
      <c r="K7782">
        <v>20.7</v>
      </c>
      <c r="L7782" s="3">
        <v>178.30279999999999</v>
      </c>
      <c r="M7782">
        <v>4</v>
      </c>
      <c r="N7782">
        <f>+$Q$876-Tabla13[[#This Row],[Outlet Establishment Year]]</f>
        <v>10</v>
      </c>
      <c r="O7782">
        <f>+Tabla13[[#This Row],[Sales]]/Tabla13[[#This Row],[Antigüedad]]</f>
        <v>17.830279999999998</v>
      </c>
      <c r="P7782" s="4">
        <f>+Tabla13[[#This Row],[Sales]]/Tabla13[[#This Row],[Item Weight corregido]]</f>
        <v>8.6136618357487915</v>
      </c>
    </row>
    <row r="7783" spans="1:16" x14ac:dyDescent="0.3">
      <c r="A7783" t="s">
        <v>13</v>
      </c>
      <c r="B7783" t="s">
        <v>935</v>
      </c>
      <c r="C7783" t="s">
        <v>1576</v>
      </c>
      <c r="D7783">
        <v>2014</v>
      </c>
      <c r="E7783" t="s">
        <v>1596</v>
      </c>
      <c r="F7783" t="s">
        <v>1602</v>
      </c>
      <c r="G7783" t="s">
        <v>1606</v>
      </c>
      <c r="H7783" t="s">
        <v>1607</v>
      </c>
      <c r="I7783" s="10">
        <v>7.2238195000000005E-2</v>
      </c>
      <c r="J7783">
        <v>5.7649999999999997</v>
      </c>
      <c r="K7783">
        <v>5.7649999999999997</v>
      </c>
      <c r="L7783" s="3">
        <v>120.0098</v>
      </c>
      <c r="M7783">
        <v>4</v>
      </c>
      <c r="N7783">
        <f>+$Q$876-Tabla13[[#This Row],[Outlet Establishment Year]]</f>
        <v>10</v>
      </c>
      <c r="O7783">
        <f>+Tabla13[[#This Row],[Sales]]/Tabla13[[#This Row],[Antigüedad]]</f>
        <v>12.00098</v>
      </c>
      <c r="P7783" s="4">
        <f>+Tabla13[[#This Row],[Sales]]/Tabla13[[#This Row],[Item Weight corregido]]</f>
        <v>20.816964440589768</v>
      </c>
    </row>
    <row r="7784" spans="1:16" x14ac:dyDescent="0.3">
      <c r="A7784" t="s">
        <v>13</v>
      </c>
      <c r="B7784" t="s">
        <v>1073</v>
      </c>
      <c r="C7784" t="s">
        <v>1576</v>
      </c>
      <c r="D7784">
        <v>2014</v>
      </c>
      <c r="E7784" t="s">
        <v>1596</v>
      </c>
      <c r="F7784" t="s">
        <v>1602</v>
      </c>
      <c r="G7784" t="s">
        <v>1606</v>
      </c>
      <c r="H7784" t="s">
        <v>1607</v>
      </c>
      <c r="I7784" s="10">
        <v>8.6384841000000004E-2</v>
      </c>
      <c r="J7784">
        <v>5.88</v>
      </c>
      <c r="K7784">
        <v>5.88</v>
      </c>
      <c r="L7784" s="3">
        <v>153.2998</v>
      </c>
      <c r="M7784">
        <v>4</v>
      </c>
      <c r="N7784">
        <f>+$Q$876-Tabla13[[#This Row],[Outlet Establishment Year]]</f>
        <v>10</v>
      </c>
      <c r="O7784">
        <f>+Tabla13[[#This Row],[Sales]]/Tabla13[[#This Row],[Antigüedad]]</f>
        <v>15.329980000000001</v>
      </c>
      <c r="P7784" s="4">
        <f>+Tabla13[[#This Row],[Sales]]/Tabla13[[#This Row],[Item Weight corregido]]</f>
        <v>26.07139455782313</v>
      </c>
    </row>
    <row r="7785" spans="1:16" x14ac:dyDescent="0.3">
      <c r="A7785" t="s">
        <v>13</v>
      </c>
      <c r="B7785" t="s">
        <v>1003</v>
      </c>
      <c r="C7785" t="s">
        <v>1576</v>
      </c>
      <c r="D7785">
        <v>2014</v>
      </c>
      <c r="E7785" t="s">
        <v>1596</v>
      </c>
      <c r="F7785" t="s">
        <v>1602</v>
      </c>
      <c r="G7785" t="s">
        <v>1606</v>
      </c>
      <c r="H7785" t="s">
        <v>1607</v>
      </c>
      <c r="I7785" s="10">
        <v>2.2548195E-2</v>
      </c>
      <c r="J7785">
        <v>7.0750000000000002</v>
      </c>
      <c r="K7785">
        <v>7.0750000000000002</v>
      </c>
      <c r="L7785" s="3">
        <v>95.706800000000001</v>
      </c>
      <c r="M7785">
        <v>4</v>
      </c>
      <c r="N7785">
        <f>+$Q$876-Tabla13[[#This Row],[Outlet Establishment Year]]</f>
        <v>10</v>
      </c>
      <c r="O7785">
        <f>+Tabla13[[#This Row],[Sales]]/Tabla13[[#This Row],[Antigüedad]]</f>
        <v>9.5706799999999994</v>
      </c>
      <c r="P7785" s="4">
        <f>+Tabla13[[#This Row],[Sales]]/Tabla13[[#This Row],[Item Weight corregido]]</f>
        <v>13.527462897526501</v>
      </c>
    </row>
    <row r="7786" spans="1:16" x14ac:dyDescent="0.3">
      <c r="A7786" t="s">
        <v>13</v>
      </c>
      <c r="B7786" t="s">
        <v>68</v>
      </c>
      <c r="C7786" t="s">
        <v>1576</v>
      </c>
      <c r="D7786">
        <v>2014</v>
      </c>
      <c r="E7786" t="s">
        <v>1596</v>
      </c>
      <c r="F7786" t="s">
        <v>1602</v>
      </c>
      <c r="G7786" t="s">
        <v>1606</v>
      </c>
      <c r="H7786" t="s">
        <v>1607</v>
      </c>
      <c r="I7786" s="10">
        <v>8.6060695000000006E-2</v>
      </c>
      <c r="J7786">
        <v>7.3</v>
      </c>
      <c r="K7786">
        <v>7.3</v>
      </c>
      <c r="L7786" s="3">
        <v>149.80760000000001</v>
      </c>
      <c r="M7786">
        <v>4</v>
      </c>
      <c r="N7786">
        <f>+$Q$876-Tabla13[[#This Row],[Outlet Establishment Year]]</f>
        <v>10</v>
      </c>
      <c r="O7786">
        <f>+Tabla13[[#This Row],[Sales]]/Tabla13[[#This Row],[Antigüedad]]</f>
        <v>14.98076</v>
      </c>
      <c r="P7786" s="4">
        <f>+Tabla13[[#This Row],[Sales]]/Tabla13[[#This Row],[Item Weight corregido]]</f>
        <v>20.521589041095893</v>
      </c>
    </row>
    <row r="7787" spans="1:16" x14ac:dyDescent="0.3">
      <c r="A7787" t="s">
        <v>13</v>
      </c>
      <c r="B7787" t="s">
        <v>194</v>
      </c>
      <c r="C7787" t="s">
        <v>1576</v>
      </c>
      <c r="D7787">
        <v>2014</v>
      </c>
      <c r="E7787" t="s">
        <v>1596</v>
      </c>
      <c r="F7787" t="s">
        <v>1602</v>
      </c>
      <c r="G7787" t="s">
        <v>1606</v>
      </c>
      <c r="H7787" t="s">
        <v>1607</v>
      </c>
      <c r="I7787" s="10">
        <v>3.2599800999999998E-2</v>
      </c>
      <c r="J7787">
        <v>7.5</v>
      </c>
      <c r="K7787">
        <v>7.5</v>
      </c>
      <c r="L7787" s="3">
        <v>238.19059999999999</v>
      </c>
      <c r="M7787">
        <v>4</v>
      </c>
      <c r="N7787">
        <f>+$Q$876-Tabla13[[#This Row],[Outlet Establishment Year]]</f>
        <v>10</v>
      </c>
      <c r="O7787">
        <f>+Tabla13[[#This Row],[Sales]]/Tabla13[[#This Row],[Antigüedad]]</f>
        <v>23.81906</v>
      </c>
      <c r="P7787" s="4">
        <f>+Tabla13[[#This Row],[Sales]]/Tabla13[[#This Row],[Item Weight corregido]]</f>
        <v>31.758746666666664</v>
      </c>
    </row>
    <row r="7788" spans="1:16" x14ac:dyDescent="0.3">
      <c r="A7788" t="s">
        <v>13</v>
      </c>
      <c r="B7788" t="s">
        <v>371</v>
      </c>
      <c r="C7788" t="s">
        <v>1576</v>
      </c>
      <c r="D7788">
        <v>2014</v>
      </c>
      <c r="E7788" t="s">
        <v>1596</v>
      </c>
      <c r="F7788" t="s">
        <v>1602</v>
      </c>
      <c r="G7788" t="s">
        <v>1606</v>
      </c>
      <c r="H7788" t="s">
        <v>1607</v>
      </c>
      <c r="I7788" s="10">
        <v>8.828341E-3</v>
      </c>
      <c r="J7788">
        <v>8.68</v>
      </c>
      <c r="K7788">
        <v>8.68</v>
      </c>
      <c r="L7788" s="3">
        <v>99.938400000000001</v>
      </c>
      <c r="M7788">
        <v>4</v>
      </c>
      <c r="N7788">
        <f>+$Q$876-Tabla13[[#This Row],[Outlet Establishment Year]]</f>
        <v>10</v>
      </c>
      <c r="O7788">
        <f>+Tabla13[[#This Row],[Sales]]/Tabla13[[#This Row],[Antigüedad]]</f>
        <v>9.9938400000000005</v>
      </c>
      <c r="P7788" s="4">
        <f>+Tabla13[[#This Row],[Sales]]/Tabla13[[#This Row],[Item Weight corregido]]</f>
        <v>11.513640552995392</v>
      </c>
    </row>
    <row r="7789" spans="1:16" x14ac:dyDescent="0.3">
      <c r="A7789" t="s">
        <v>13</v>
      </c>
      <c r="B7789" t="s">
        <v>170</v>
      </c>
      <c r="C7789" t="s">
        <v>1576</v>
      </c>
      <c r="D7789">
        <v>2014</v>
      </c>
      <c r="E7789" t="s">
        <v>1596</v>
      </c>
      <c r="F7789" t="s">
        <v>1602</v>
      </c>
      <c r="G7789" t="s">
        <v>1606</v>
      </c>
      <c r="H7789" t="s">
        <v>1607</v>
      </c>
      <c r="I7789" s="10">
        <v>0.115233813</v>
      </c>
      <c r="J7789">
        <v>9.0649999999999995</v>
      </c>
      <c r="K7789">
        <v>9.0649999999999995</v>
      </c>
      <c r="L7789" s="3">
        <v>94.409400000000005</v>
      </c>
      <c r="M7789">
        <v>4</v>
      </c>
      <c r="N7789">
        <f>+$Q$876-Tabla13[[#This Row],[Outlet Establishment Year]]</f>
        <v>10</v>
      </c>
      <c r="O7789">
        <f>+Tabla13[[#This Row],[Sales]]/Tabla13[[#This Row],[Antigüedad]]</f>
        <v>9.4409400000000012</v>
      </c>
      <c r="P7789" s="4">
        <f>+Tabla13[[#This Row],[Sales]]/Tabla13[[#This Row],[Item Weight corregido]]</f>
        <v>10.414715940430227</v>
      </c>
    </row>
    <row r="7790" spans="1:16" x14ac:dyDescent="0.3">
      <c r="A7790" t="s">
        <v>13</v>
      </c>
      <c r="B7790" t="s">
        <v>1133</v>
      </c>
      <c r="C7790" t="s">
        <v>1576</v>
      </c>
      <c r="D7790">
        <v>2014</v>
      </c>
      <c r="E7790" t="s">
        <v>1596</v>
      </c>
      <c r="F7790" t="s">
        <v>1602</v>
      </c>
      <c r="G7790" t="s">
        <v>1606</v>
      </c>
      <c r="H7790" t="s">
        <v>1607</v>
      </c>
      <c r="I7790" s="10">
        <v>0.16831267799999999</v>
      </c>
      <c r="J7790">
        <v>12.85</v>
      </c>
      <c r="K7790">
        <v>12.85</v>
      </c>
      <c r="L7790" s="3">
        <v>45.905999999999999</v>
      </c>
      <c r="M7790">
        <v>4</v>
      </c>
      <c r="N7790">
        <f>+$Q$876-Tabla13[[#This Row],[Outlet Establishment Year]]</f>
        <v>10</v>
      </c>
      <c r="O7790">
        <f>+Tabla13[[#This Row],[Sales]]/Tabla13[[#This Row],[Antigüedad]]</f>
        <v>4.5906000000000002</v>
      </c>
      <c r="P7790" s="4">
        <f>+Tabla13[[#This Row],[Sales]]/Tabla13[[#This Row],[Item Weight corregido]]</f>
        <v>3.5724513618677043</v>
      </c>
    </row>
    <row r="7791" spans="1:16" x14ac:dyDescent="0.3">
      <c r="A7791" t="s">
        <v>13</v>
      </c>
      <c r="B7791" t="s">
        <v>842</v>
      </c>
      <c r="C7791" t="s">
        <v>1576</v>
      </c>
      <c r="D7791">
        <v>2014</v>
      </c>
      <c r="E7791" t="s">
        <v>1596</v>
      </c>
      <c r="F7791" t="s">
        <v>1602</v>
      </c>
      <c r="G7791" t="s">
        <v>1606</v>
      </c>
      <c r="H7791" t="s">
        <v>1607</v>
      </c>
      <c r="I7791" s="10">
        <v>9.8910759000000001E-2</v>
      </c>
      <c r="J7791">
        <v>12.85</v>
      </c>
      <c r="K7791">
        <v>12.85</v>
      </c>
      <c r="L7791" s="3">
        <v>37.616399999999999</v>
      </c>
      <c r="M7791">
        <v>4</v>
      </c>
      <c r="N7791">
        <f>+$Q$876-Tabla13[[#This Row],[Outlet Establishment Year]]</f>
        <v>10</v>
      </c>
      <c r="O7791">
        <f>+Tabla13[[#This Row],[Sales]]/Tabla13[[#This Row],[Antigüedad]]</f>
        <v>3.7616399999999999</v>
      </c>
      <c r="P7791" s="4">
        <f>+Tabla13[[#This Row],[Sales]]/Tabla13[[#This Row],[Item Weight corregido]]</f>
        <v>2.9273463035019454</v>
      </c>
    </row>
    <row r="7792" spans="1:16" x14ac:dyDescent="0.3">
      <c r="A7792" t="s">
        <v>13</v>
      </c>
      <c r="B7792" t="s">
        <v>1244</v>
      </c>
      <c r="C7792" t="s">
        <v>1576</v>
      </c>
      <c r="D7792">
        <v>2014</v>
      </c>
      <c r="E7792" t="s">
        <v>1596</v>
      </c>
      <c r="F7792" t="s">
        <v>1602</v>
      </c>
      <c r="G7792" t="s">
        <v>1606</v>
      </c>
      <c r="H7792" t="s">
        <v>1607</v>
      </c>
      <c r="I7792" s="10">
        <v>1.4007726999999999E-2</v>
      </c>
      <c r="J7792">
        <v>15.35</v>
      </c>
      <c r="K7792">
        <v>15.35</v>
      </c>
      <c r="L7792" s="3">
        <v>38.319000000000003</v>
      </c>
      <c r="M7792">
        <v>4</v>
      </c>
      <c r="N7792">
        <f>+$Q$876-Tabla13[[#This Row],[Outlet Establishment Year]]</f>
        <v>10</v>
      </c>
      <c r="O7792">
        <f>+Tabla13[[#This Row],[Sales]]/Tabla13[[#This Row],[Antigüedad]]</f>
        <v>3.8319000000000001</v>
      </c>
      <c r="P7792" s="4">
        <f>+Tabla13[[#This Row],[Sales]]/Tabla13[[#This Row],[Item Weight corregido]]</f>
        <v>2.496351791530945</v>
      </c>
    </row>
    <row r="7793" spans="1:16" x14ac:dyDescent="0.3">
      <c r="A7793" t="s">
        <v>13</v>
      </c>
      <c r="B7793" t="s">
        <v>62</v>
      </c>
      <c r="C7793" t="s">
        <v>1576</v>
      </c>
      <c r="D7793">
        <v>2014</v>
      </c>
      <c r="E7793" t="s">
        <v>1596</v>
      </c>
      <c r="F7793" t="s">
        <v>1602</v>
      </c>
      <c r="G7793" t="s">
        <v>1606</v>
      </c>
      <c r="H7793" t="s">
        <v>1607</v>
      </c>
      <c r="I7793" s="10">
        <v>0</v>
      </c>
      <c r="J7793">
        <v>17.5</v>
      </c>
      <c r="K7793">
        <v>17.5</v>
      </c>
      <c r="L7793" s="3">
        <v>258.3304</v>
      </c>
      <c r="M7793">
        <v>4</v>
      </c>
      <c r="N7793">
        <f>+$Q$876-Tabla13[[#This Row],[Outlet Establishment Year]]</f>
        <v>10</v>
      </c>
      <c r="O7793">
        <f>+Tabla13[[#This Row],[Sales]]/Tabla13[[#This Row],[Antigüedad]]</f>
        <v>25.83304</v>
      </c>
      <c r="P7793" s="4">
        <f>+Tabla13[[#This Row],[Sales]]/Tabla13[[#This Row],[Item Weight corregido]]</f>
        <v>14.761737142857143</v>
      </c>
    </row>
    <row r="7794" spans="1:16" x14ac:dyDescent="0.3">
      <c r="A7794" t="s">
        <v>13</v>
      </c>
      <c r="B7794" t="s">
        <v>812</v>
      </c>
      <c r="C7794" t="s">
        <v>1576</v>
      </c>
      <c r="D7794">
        <v>2014</v>
      </c>
      <c r="E7794" t="s">
        <v>1596</v>
      </c>
      <c r="F7794" t="s">
        <v>1602</v>
      </c>
      <c r="G7794" t="s">
        <v>1606</v>
      </c>
      <c r="H7794" t="s">
        <v>1607</v>
      </c>
      <c r="I7794" s="10">
        <v>6.5755279999999999E-2</v>
      </c>
      <c r="J7794">
        <v>17.850000000000001</v>
      </c>
      <c r="K7794">
        <v>17.850000000000001</v>
      </c>
      <c r="L7794" s="3">
        <v>151.505</v>
      </c>
      <c r="M7794">
        <v>4</v>
      </c>
      <c r="N7794">
        <f>+$Q$876-Tabla13[[#This Row],[Outlet Establishment Year]]</f>
        <v>10</v>
      </c>
      <c r="O7794">
        <f>+Tabla13[[#This Row],[Sales]]/Tabla13[[#This Row],[Antigüedad]]</f>
        <v>15.150499999999999</v>
      </c>
      <c r="P7794" s="4">
        <f>+Tabla13[[#This Row],[Sales]]/Tabla13[[#This Row],[Item Weight corregido]]</f>
        <v>8.4876750700280095</v>
      </c>
    </row>
    <row r="7795" spans="1:16" x14ac:dyDescent="0.3">
      <c r="A7795" t="s">
        <v>13</v>
      </c>
      <c r="B7795" t="s">
        <v>925</v>
      </c>
      <c r="C7795" t="s">
        <v>1574</v>
      </c>
      <c r="D7795">
        <v>2014</v>
      </c>
      <c r="E7795" t="s">
        <v>1596</v>
      </c>
      <c r="F7795" t="s">
        <v>1602</v>
      </c>
      <c r="G7795" t="s">
        <v>1606</v>
      </c>
      <c r="H7795" t="s">
        <v>1607</v>
      </c>
      <c r="I7795" s="10">
        <v>1.2138795000000001E-2</v>
      </c>
      <c r="J7795">
        <v>6.2149999999999999</v>
      </c>
      <c r="K7795">
        <v>6.2149999999999999</v>
      </c>
      <c r="L7795" s="3">
        <v>39.284799999999997</v>
      </c>
      <c r="M7795">
        <v>4</v>
      </c>
      <c r="N7795">
        <f>+$Q$876-Tabla13[[#This Row],[Outlet Establishment Year]]</f>
        <v>10</v>
      </c>
      <c r="O7795">
        <f>+Tabla13[[#This Row],[Sales]]/Tabla13[[#This Row],[Antigüedad]]</f>
        <v>3.9284799999999995</v>
      </c>
      <c r="P7795" s="4">
        <f>+Tabla13[[#This Row],[Sales]]/Tabla13[[#This Row],[Item Weight corregido]]</f>
        <v>6.3209654062751408</v>
      </c>
    </row>
    <row r="7796" spans="1:16" x14ac:dyDescent="0.3">
      <c r="A7796" t="s">
        <v>13</v>
      </c>
      <c r="B7796" t="s">
        <v>786</v>
      </c>
      <c r="C7796" t="s">
        <v>1574</v>
      </c>
      <c r="D7796">
        <v>2014</v>
      </c>
      <c r="E7796" t="s">
        <v>1596</v>
      </c>
      <c r="F7796" t="s">
        <v>1602</v>
      </c>
      <c r="G7796" t="s">
        <v>1606</v>
      </c>
      <c r="H7796" t="s">
        <v>1607</v>
      </c>
      <c r="I7796" s="10">
        <v>0</v>
      </c>
      <c r="J7796">
        <v>8.7850000000000001</v>
      </c>
      <c r="K7796">
        <v>8.7850000000000001</v>
      </c>
      <c r="L7796" s="3">
        <v>120.5414</v>
      </c>
      <c r="M7796">
        <v>4</v>
      </c>
      <c r="N7796">
        <f>+$Q$876-Tabla13[[#This Row],[Outlet Establishment Year]]</f>
        <v>10</v>
      </c>
      <c r="O7796">
        <f>+Tabla13[[#This Row],[Sales]]/Tabla13[[#This Row],[Antigüedad]]</f>
        <v>12.05414</v>
      </c>
      <c r="P7796" s="4">
        <f>+Tabla13[[#This Row],[Sales]]/Tabla13[[#This Row],[Item Weight corregido]]</f>
        <v>13.721274900398406</v>
      </c>
    </row>
    <row r="7797" spans="1:16" x14ac:dyDescent="0.3">
      <c r="A7797" t="s">
        <v>13</v>
      </c>
      <c r="B7797" t="s">
        <v>1456</v>
      </c>
      <c r="C7797" t="s">
        <v>1574</v>
      </c>
      <c r="D7797">
        <v>2014</v>
      </c>
      <c r="E7797" t="s">
        <v>1596</v>
      </c>
      <c r="F7797" t="s">
        <v>1602</v>
      </c>
      <c r="G7797" t="s">
        <v>1606</v>
      </c>
      <c r="H7797" t="s">
        <v>1607</v>
      </c>
      <c r="I7797" s="10">
        <v>0.12988983100000001</v>
      </c>
      <c r="J7797">
        <v>9.6950000000000003</v>
      </c>
      <c r="K7797">
        <v>9.6950000000000003</v>
      </c>
      <c r="L7797" s="3">
        <v>185.38980000000001</v>
      </c>
      <c r="M7797">
        <v>4</v>
      </c>
      <c r="N7797">
        <f>+$Q$876-Tabla13[[#This Row],[Outlet Establishment Year]]</f>
        <v>10</v>
      </c>
      <c r="O7797">
        <f>+Tabla13[[#This Row],[Sales]]/Tabla13[[#This Row],[Antigüedad]]</f>
        <v>18.538980000000002</v>
      </c>
      <c r="P7797" s="4">
        <f>+Tabla13[[#This Row],[Sales]]/Tabla13[[#This Row],[Item Weight corregido]]</f>
        <v>19.122207323362559</v>
      </c>
    </row>
    <row r="7798" spans="1:16" x14ac:dyDescent="0.3">
      <c r="A7798" t="s">
        <v>13</v>
      </c>
      <c r="B7798" t="s">
        <v>412</v>
      </c>
      <c r="C7798" t="s">
        <v>1574</v>
      </c>
      <c r="D7798">
        <v>2014</v>
      </c>
      <c r="E7798" t="s">
        <v>1596</v>
      </c>
      <c r="F7798" t="s">
        <v>1602</v>
      </c>
      <c r="G7798" t="s">
        <v>1606</v>
      </c>
      <c r="H7798" t="s">
        <v>1607</v>
      </c>
      <c r="I7798" s="10">
        <v>0</v>
      </c>
      <c r="J7798">
        <v>11.5</v>
      </c>
      <c r="K7798">
        <v>11.5</v>
      </c>
      <c r="L7798" s="3">
        <v>129.36519999999999</v>
      </c>
      <c r="M7798">
        <v>4</v>
      </c>
      <c r="N7798">
        <f>+$Q$876-Tabla13[[#This Row],[Outlet Establishment Year]]</f>
        <v>10</v>
      </c>
      <c r="O7798">
        <f>+Tabla13[[#This Row],[Sales]]/Tabla13[[#This Row],[Antigüedad]]</f>
        <v>12.936519999999998</v>
      </c>
      <c r="P7798" s="4">
        <f>+Tabla13[[#This Row],[Sales]]/Tabla13[[#This Row],[Item Weight corregido]]</f>
        <v>11.249147826086956</v>
      </c>
    </row>
    <row r="7799" spans="1:16" x14ac:dyDescent="0.3">
      <c r="A7799" t="s">
        <v>13</v>
      </c>
      <c r="B7799" t="s">
        <v>51</v>
      </c>
      <c r="C7799" t="s">
        <v>1574</v>
      </c>
      <c r="D7799">
        <v>2014</v>
      </c>
      <c r="E7799" t="s">
        <v>1596</v>
      </c>
      <c r="F7799" t="s">
        <v>1602</v>
      </c>
      <c r="G7799" t="s">
        <v>1606</v>
      </c>
      <c r="H7799" t="s">
        <v>1607</v>
      </c>
      <c r="I7799" s="10">
        <v>0.12150063</v>
      </c>
      <c r="J7799">
        <v>11.8</v>
      </c>
      <c r="K7799">
        <v>11.8</v>
      </c>
      <c r="L7799" s="3">
        <v>46.840200000000003</v>
      </c>
      <c r="M7799">
        <v>4</v>
      </c>
      <c r="N7799">
        <f>+$Q$876-Tabla13[[#This Row],[Outlet Establishment Year]]</f>
        <v>10</v>
      </c>
      <c r="O7799">
        <f>+Tabla13[[#This Row],[Sales]]/Tabla13[[#This Row],[Antigüedad]]</f>
        <v>4.6840200000000003</v>
      </c>
      <c r="P7799" s="4">
        <f>+Tabla13[[#This Row],[Sales]]/Tabla13[[#This Row],[Item Weight corregido]]</f>
        <v>3.969508474576271</v>
      </c>
    </row>
    <row r="7800" spans="1:16" x14ac:dyDescent="0.3">
      <c r="A7800" t="s">
        <v>13</v>
      </c>
      <c r="B7800" t="s">
        <v>759</v>
      </c>
      <c r="C7800" t="s">
        <v>1574</v>
      </c>
      <c r="D7800">
        <v>2014</v>
      </c>
      <c r="E7800" t="s">
        <v>1596</v>
      </c>
      <c r="F7800" t="s">
        <v>1602</v>
      </c>
      <c r="G7800" t="s">
        <v>1606</v>
      </c>
      <c r="H7800" t="s">
        <v>1607</v>
      </c>
      <c r="I7800" s="10">
        <v>3.1023835E-2</v>
      </c>
      <c r="J7800">
        <v>12.5</v>
      </c>
      <c r="K7800">
        <v>12.5</v>
      </c>
      <c r="L7800" s="3">
        <v>104.099</v>
      </c>
      <c r="M7800">
        <v>4</v>
      </c>
      <c r="N7800">
        <f>+$Q$876-Tabla13[[#This Row],[Outlet Establishment Year]]</f>
        <v>10</v>
      </c>
      <c r="O7800">
        <f>+Tabla13[[#This Row],[Sales]]/Tabla13[[#This Row],[Antigüedad]]</f>
        <v>10.4099</v>
      </c>
      <c r="P7800" s="4">
        <f>+Tabla13[[#This Row],[Sales]]/Tabla13[[#This Row],[Item Weight corregido]]</f>
        <v>8.3279200000000007</v>
      </c>
    </row>
    <row r="7801" spans="1:16" x14ac:dyDescent="0.3">
      <c r="A7801" t="s">
        <v>13</v>
      </c>
      <c r="B7801" t="s">
        <v>483</v>
      </c>
      <c r="C7801" t="s">
        <v>1574</v>
      </c>
      <c r="D7801">
        <v>2014</v>
      </c>
      <c r="E7801" t="s">
        <v>1596</v>
      </c>
      <c r="F7801" t="s">
        <v>1602</v>
      </c>
      <c r="G7801" t="s">
        <v>1606</v>
      </c>
      <c r="H7801" t="s">
        <v>1607</v>
      </c>
      <c r="I7801" s="10">
        <v>7.5996742000000006E-2</v>
      </c>
      <c r="J7801">
        <v>12.8</v>
      </c>
      <c r="K7801">
        <v>12.8</v>
      </c>
      <c r="L7801" s="3">
        <v>97.141000000000005</v>
      </c>
      <c r="M7801">
        <v>4</v>
      </c>
      <c r="N7801">
        <f>+$Q$876-Tabla13[[#This Row],[Outlet Establishment Year]]</f>
        <v>10</v>
      </c>
      <c r="O7801">
        <f>+Tabla13[[#This Row],[Sales]]/Tabla13[[#This Row],[Antigüedad]]</f>
        <v>9.7141000000000002</v>
      </c>
      <c r="P7801" s="4">
        <f>+Tabla13[[#This Row],[Sales]]/Tabla13[[#This Row],[Item Weight corregido]]</f>
        <v>7.5891406249999998</v>
      </c>
    </row>
    <row r="7802" spans="1:16" x14ac:dyDescent="0.3">
      <c r="A7802" t="s">
        <v>13</v>
      </c>
      <c r="B7802" t="s">
        <v>413</v>
      </c>
      <c r="C7802" t="s">
        <v>1574</v>
      </c>
      <c r="D7802">
        <v>2014</v>
      </c>
      <c r="E7802" t="s">
        <v>1596</v>
      </c>
      <c r="F7802" t="s">
        <v>1602</v>
      </c>
      <c r="G7802" t="s">
        <v>1606</v>
      </c>
      <c r="H7802" t="s">
        <v>1607</v>
      </c>
      <c r="I7802" s="10">
        <v>3.3192524000000001E-2</v>
      </c>
      <c r="J7802">
        <v>12.85</v>
      </c>
      <c r="K7802">
        <v>12.85</v>
      </c>
      <c r="L7802" s="3">
        <v>199.07679999999999</v>
      </c>
      <c r="M7802">
        <v>4</v>
      </c>
      <c r="N7802">
        <f>+$Q$876-Tabla13[[#This Row],[Outlet Establishment Year]]</f>
        <v>10</v>
      </c>
      <c r="O7802">
        <f>+Tabla13[[#This Row],[Sales]]/Tabla13[[#This Row],[Antigüedad]]</f>
        <v>19.907679999999999</v>
      </c>
      <c r="P7802" s="4">
        <f>+Tabla13[[#This Row],[Sales]]/Tabla13[[#This Row],[Item Weight corregido]]</f>
        <v>15.492357976653697</v>
      </c>
    </row>
    <row r="7803" spans="1:16" x14ac:dyDescent="0.3">
      <c r="A7803" t="s">
        <v>13</v>
      </c>
      <c r="B7803" t="s">
        <v>1135</v>
      </c>
      <c r="C7803" t="s">
        <v>1574</v>
      </c>
      <c r="D7803">
        <v>2014</v>
      </c>
      <c r="E7803" t="s">
        <v>1596</v>
      </c>
      <c r="F7803" t="s">
        <v>1602</v>
      </c>
      <c r="G7803" t="s">
        <v>1606</v>
      </c>
      <c r="H7803" t="s">
        <v>1607</v>
      </c>
      <c r="I7803" s="10">
        <v>0</v>
      </c>
      <c r="J7803">
        <v>13.5</v>
      </c>
      <c r="K7803">
        <v>13.5</v>
      </c>
      <c r="L7803" s="3">
        <v>179.99760000000001</v>
      </c>
      <c r="M7803">
        <v>4</v>
      </c>
      <c r="N7803">
        <f>+$Q$876-Tabla13[[#This Row],[Outlet Establishment Year]]</f>
        <v>10</v>
      </c>
      <c r="O7803">
        <f>+Tabla13[[#This Row],[Sales]]/Tabla13[[#This Row],[Antigüedad]]</f>
        <v>17.999760000000002</v>
      </c>
      <c r="P7803" s="4">
        <f>+Tabla13[[#This Row],[Sales]]/Tabla13[[#This Row],[Item Weight corregido]]</f>
        <v>13.333155555555557</v>
      </c>
    </row>
    <row r="7804" spans="1:16" x14ac:dyDescent="0.3">
      <c r="A7804" t="s">
        <v>13</v>
      </c>
      <c r="B7804" t="s">
        <v>74</v>
      </c>
      <c r="C7804" t="s">
        <v>1574</v>
      </c>
      <c r="D7804">
        <v>2014</v>
      </c>
      <c r="E7804" t="s">
        <v>1596</v>
      </c>
      <c r="F7804" t="s">
        <v>1602</v>
      </c>
      <c r="G7804" t="s">
        <v>1606</v>
      </c>
      <c r="H7804" t="s">
        <v>1607</v>
      </c>
      <c r="I7804" s="10">
        <v>0.172453254</v>
      </c>
      <c r="J7804">
        <v>15.6</v>
      </c>
      <c r="K7804">
        <v>15.6</v>
      </c>
      <c r="L7804" s="3">
        <v>115.15179999999999</v>
      </c>
      <c r="M7804">
        <v>4</v>
      </c>
      <c r="N7804">
        <f>+$Q$876-Tabla13[[#This Row],[Outlet Establishment Year]]</f>
        <v>10</v>
      </c>
      <c r="O7804">
        <f>+Tabla13[[#This Row],[Sales]]/Tabla13[[#This Row],[Antigüedad]]</f>
        <v>11.515179999999999</v>
      </c>
      <c r="P7804" s="4">
        <f>+Tabla13[[#This Row],[Sales]]/Tabla13[[#This Row],[Item Weight corregido]]</f>
        <v>7.3815256410256405</v>
      </c>
    </row>
    <row r="7805" spans="1:16" x14ac:dyDescent="0.3">
      <c r="A7805" t="s">
        <v>13</v>
      </c>
      <c r="B7805" t="s">
        <v>814</v>
      </c>
      <c r="C7805" t="s">
        <v>1574</v>
      </c>
      <c r="D7805">
        <v>2014</v>
      </c>
      <c r="E7805" t="s">
        <v>1596</v>
      </c>
      <c r="F7805" t="s">
        <v>1602</v>
      </c>
      <c r="G7805" t="s">
        <v>1606</v>
      </c>
      <c r="H7805" t="s">
        <v>1607</v>
      </c>
      <c r="I7805" s="10">
        <v>8.9826959999999997E-2</v>
      </c>
      <c r="J7805">
        <v>18.2</v>
      </c>
      <c r="K7805">
        <v>18.2</v>
      </c>
      <c r="L7805" s="3">
        <v>197.11099999999999</v>
      </c>
      <c r="M7805">
        <v>4</v>
      </c>
      <c r="N7805">
        <f>+$Q$876-Tabla13[[#This Row],[Outlet Establishment Year]]</f>
        <v>10</v>
      </c>
      <c r="O7805">
        <f>+Tabla13[[#This Row],[Sales]]/Tabla13[[#This Row],[Antigüedad]]</f>
        <v>19.711099999999998</v>
      </c>
      <c r="P7805" s="4">
        <f>+Tabla13[[#This Row],[Sales]]/Tabla13[[#This Row],[Item Weight corregido]]</f>
        <v>10.830274725274725</v>
      </c>
    </row>
    <row r="7806" spans="1:16" x14ac:dyDescent="0.3">
      <c r="A7806" t="s">
        <v>13</v>
      </c>
      <c r="B7806" t="s">
        <v>706</v>
      </c>
      <c r="C7806" t="s">
        <v>1574</v>
      </c>
      <c r="D7806">
        <v>2014</v>
      </c>
      <c r="E7806" t="s">
        <v>1596</v>
      </c>
      <c r="F7806" t="s">
        <v>1602</v>
      </c>
      <c r="G7806" t="s">
        <v>1606</v>
      </c>
      <c r="H7806" t="s">
        <v>1607</v>
      </c>
      <c r="I7806" s="10">
        <v>4.1330512E-2</v>
      </c>
      <c r="J7806">
        <v>19.75</v>
      </c>
      <c r="K7806">
        <v>19.75</v>
      </c>
      <c r="L7806" s="3">
        <v>115.8466</v>
      </c>
      <c r="M7806">
        <v>4</v>
      </c>
      <c r="N7806">
        <f>+$Q$876-Tabla13[[#This Row],[Outlet Establishment Year]]</f>
        <v>10</v>
      </c>
      <c r="O7806">
        <f>+Tabla13[[#This Row],[Sales]]/Tabla13[[#This Row],[Antigüedad]]</f>
        <v>11.58466</v>
      </c>
      <c r="P7806" s="4">
        <f>+Tabla13[[#This Row],[Sales]]/Tabla13[[#This Row],[Item Weight corregido]]</f>
        <v>5.8656506329113922</v>
      </c>
    </row>
    <row r="7807" spans="1:16" x14ac:dyDescent="0.3">
      <c r="A7807" t="s">
        <v>13</v>
      </c>
      <c r="B7807" t="s">
        <v>1281</v>
      </c>
      <c r="C7807" t="s">
        <v>1574</v>
      </c>
      <c r="D7807">
        <v>2014</v>
      </c>
      <c r="E7807" t="s">
        <v>1596</v>
      </c>
      <c r="F7807" t="s">
        <v>1602</v>
      </c>
      <c r="G7807" t="s">
        <v>1606</v>
      </c>
      <c r="H7807" t="s">
        <v>1607</v>
      </c>
      <c r="I7807" s="10">
        <v>2.0587886E-2</v>
      </c>
      <c r="J7807">
        <v>20.5</v>
      </c>
      <c r="K7807">
        <v>20.5</v>
      </c>
      <c r="L7807" s="3">
        <v>89.582999999999998</v>
      </c>
      <c r="M7807">
        <v>4</v>
      </c>
      <c r="N7807">
        <f>+$Q$876-Tabla13[[#This Row],[Outlet Establishment Year]]</f>
        <v>10</v>
      </c>
      <c r="O7807">
        <f>+Tabla13[[#This Row],[Sales]]/Tabla13[[#This Row],[Antigüedad]]</f>
        <v>8.9582999999999995</v>
      </c>
      <c r="P7807" s="4">
        <f>+Tabla13[[#This Row],[Sales]]/Tabla13[[#This Row],[Item Weight corregido]]</f>
        <v>4.3699024390243899</v>
      </c>
    </row>
    <row r="7808" spans="1:16" x14ac:dyDescent="0.3">
      <c r="A7808" t="s">
        <v>13</v>
      </c>
      <c r="B7808" t="s">
        <v>291</v>
      </c>
      <c r="C7808" t="s">
        <v>1583</v>
      </c>
      <c r="D7808">
        <v>2014</v>
      </c>
      <c r="E7808" t="s">
        <v>1596</v>
      </c>
      <c r="F7808" t="s">
        <v>1602</v>
      </c>
      <c r="G7808" t="s">
        <v>1606</v>
      </c>
      <c r="H7808" t="s">
        <v>1607</v>
      </c>
      <c r="I7808" s="10">
        <v>7.0189131000000002E-2</v>
      </c>
      <c r="J7808">
        <v>8.01</v>
      </c>
      <c r="K7808">
        <v>8.01</v>
      </c>
      <c r="L7808" s="3">
        <v>37.953200000000002</v>
      </c>
      <c r="M7808">
        <v>4</v>
      </c>
      <c r="N7808">
        <f>+$Q$876-Tabla13[[#This Row],[Outlet Establishment Year]]</f>
        <v>10</v>
      </c>
      <c r="O7808">
        <f>+Tabla13[[#This Row],[Sales]]/Tabla13[[#This Row],[Antigüedad]]</f>
        <v>3.7953200000000002</v>
      </c>
      <c r="P7808" s="4">
        <f>+Tabla13[[#This Row],[Sales]]/Tabla13[[#This Row],[Item Weight corregido]]</f>
        <v>4.7382272159800252</v>
      </c>
    </row>
    <row r="7809" spans="1:16" x14ac:dyDescent="0.3">
      <c r="A7809" t="s">
        <v>13</v>
      </c>
      <c r="B7809" t="s">
        <v>930</v>
      </c>
      <c r="C7809" t="s">
        <v>1583</v>
      </c>
      <c r="D7809">
        <v>2014</v>
      </c>
      <c r="E7809" t="s">
        <v>1596</v>
      </c>
      <c r="F7809" t="s">
        <v>1602</v>
      </c>
      <c r="G7809" t="s">
        <v>1606</v>
      </c>
      <c r="H7809" t="s">
        <v>1607</v>
      </c>
      <c r="I7809" s="10">
        <v>4.2256256999999998E-2</v>
      </c>
      <c r="J7809">
        <v>9.3000000000000007</v>
      </c>
      <c r="K7809">
        <v>9.3000000000000007</v>
      </c>
      <c r="L7809" s="3">
        <v>124.4388</v>
      </c>
      <c r="M7809">
        <v>4</v>
      </c>
      <c r="N7809">
        <f>+$Q$876-Tabla13[[#This Row],[Outlet Establishment Year]]</f>
        <v>10</v>
      </c>
      <c r="O7809">
        <f>+Tabla13[[#This Row],[Sales]]/Tabla13[[#This Row],[Antigüedad]]</f>
        <v>12.44388</v>
      </c>
      <c r="P7809" s="4">
        <f>+Tabla13[[#This Row],[Sales]]/Tabla13[[#This Row],[Item Weight corregido]]</f>
        <v>13.380516129032257</v>
      </c>
    </row>
    <row r="7810" spans="1:16" x14ac:dyDescent="0.3">
      <c r="A7810" t="s">
        <v>13</v>
      </c>
      <c r="B7810" t="s">
        <v>34</v>
      </c>
      <c r="C7810" t="s">
        <v>1583</v>
      </c>
      <c r="D7810">
        <v>2014</v>
      </c>
      <c r="E7810" t="s">
        <v>1596</v>
      </c>
      <c r="F7810" t="s">
        <v>1602</v>
      </c>
      <c r="G7810" t="s">
        <v>1606</v>
      </c>
      <c r="H7810" t="s">
        <v>1607</v>
      </c>
      <c r="I7810" s="10">
        <v>1.6812745E-2</v>
      </c>
      <c r="J7810">
        <v>12.1</v>
      </c>
      <c r="K7810">
        <v>12.1</v>
      </c>
      <c r="L7810" s="3">
        <v>180.666</v>
      </c>
      <c r="M7810">
        <v>4</v>
      </c>
      <c r="N7810">
        <f>+$Q$876-Tabla13[[#This Row],[Outlet Establishment Year]]</f>
        <v>10</v>
      </c>
      <c r="O7810">
        <f>+Tabla13[[#This Row],[Sales]]/Tabla13[[#This Row],[Antigüedad]]</f>
        <v>18.066600000000001</v>
      </c>
      <c r="P7810" s="4">
        <f>+Tabla13[[#This Row],[Sales]]/Tabla13[[#This Row],[Item Weight corregido]]</f>
        <v>14.93107438016529</v>
      </c>
    </row>
    <row r="7811" spans="1:16" x14ac:dyDescent="0.3">
      <c r="A7811" t="s">
        <v>13</v>
      </c>
      <c r="B7811" t="s">
        <v>1177</v>
      </c>
      <c r="C7811" t="s">
        <v>1583</v>
      </c>
      <c r="D7811">
        <v>2014</v>
      </c>
      <c r="E7811" t="s">
        <v>1596</v>
      </c>
      <c r="F7811" t="s">
        <v>1602</v>
      </c>
      <c r="G7811" t="s">
        <v>1606</v>
      </c>
      <c r="H7811" t="s">
        <v>1607</v>
      </c>
      <c r="I7811" s="10">
        <v>0.14048631</v>
      </c>
      <c r="J7811">
        <v>15.75</v>
      </c>
      <c r="K7811">
        <v>15.75</v>
      </c>
      <c r="L7811" s="3">
        <v>252.73820000000001</v>
      </c>
      <c r="M7811">
        <v>4</v>
      </c>
      <c r="N7811">
        <f>+$Q$876-Tabla13[[#This Row],[Outlet Establishment Year]]</f>
        <v>10</v>
      </c>
      <c r="O7811">
        <f>+Tabla13[[#This Row],[Sales]]/Tabla13[[#This Row],[Antigüedad]]</f>
        <v>25.273820000000001</v>
      </c>
      <c r="P7811" s="4">
        <f>+Tabla13[[#This Row],[Sales]]/Tabla13[[#This Row],[Item Weight corregido]]</f>
        <v>16.046869841269842</v>
      </c>
    </row>
    <row r="7812" spans="1:16" x14ac:dyDescent="0.3">
      <c r="A7812" t="s">
        <v>13</v>
      </c>
      <c r="B7812" t="s">
        <v>201</v>
      </c>
      <c r="C7812" t="s">
        <v>1583</v>
      </c>
      <c r="D7812">
        <v>2014</v>
      </c>
      <c r="E7812" t="s">
        <v>1596</v>
      </c>
      <c r="F7812" t="s">
        <v>1602</v>
      </c>
      <c r="G7812" t="s">
        <v>1606</v>
      </c>
      <c r="H7812" t="s">
        <v>1607</v>
      </c>
      <c r="I7812" s="10">
        <v>0.13562026499999999</v>
      </c>
      <c r="J7812">
        <v>16.600000000000001</v>
      </c>
      <c r="K7812">
        <v>16.600000000000001</v>
      </c>
      <c r="L7812" s="3">
        <v>172.94220000000001</v>
      </c>
      <c r="M7812">
        <v>4</v>
      </c>
      <c r="N7812">
        <f>+$Q$876-Tabla13[[#This Row],[Outlet Establishment Year]]</f>
        <v>10</v>
      </c>
      <c r="O7812">
        <f>+Tabla13[[#This Row],[Sales]]/Tabla13[[#This Row],[Antigüedad]]</f>
        <v>17.294220000000003</v>
      </c>
      <c r="P7812" s="4">
        <f>+Tabla13[[#This Row],[Sales]]/Tabla13[[#This Row],[Item Weight corregido]]</f>
        <v>10.418204819277108</v>
      </c>
    </row>
    <row r="7813" spans="1:16" x14ac:dyDescent="0.3">
      <c r="A7813" t="s">
        <v>13</v>
      </c>
      <c r="B7813" t="s">
        <v>342</v>
      </c>
      <c r="C7813" t="s">
        <v>1575</v>
      </c>
      <c r="D7813">
        <v>2014</v>
      </c>
      <c r="E7813" t="s">
        <v>1596</v>
      </c>
      <c r="F7813" t="s">
        <v>1602</v>
      </c>
      <c r="G7813" t="s">
        <v>1606</v>
      </c>
      <c r="H7813" t="s">
        <v>1607</v>
      </c>
      <c r="I7813" s="10">
        <v>4.6520702999999997E-2</v>
      </c>
      <c r="J7813">
        <v>7.27</v>
      </c>
      <c r="K7813">
        <v>7.27</v>
      </c>
      <c r="L7813" s="3">
        <v>97.738399999999999</v>
      </c>
      <c r="M7813">
        <v>4</v>
      </c>
      <c r="N7813">
        <f>+$Q$876-Tabla13[[#This Row],[Outlet Establishment Year]]</f>
        <v>10</v>
      </c>
      <c r="O7813">
        <f>+Tabla13[[#This Row],[Sales]]/Tabla13[[#This Row],[Antigüedad]]</f>
        <v>9.7738399999999999</v>
      </c>
      <c r="P7813" s="4">
        <f>+Tabla13[[#This Row],[Sales]]/Tabla13[[#This Row],[Item Weight corregido]]</f>
        <v>13.44407152682256</v>
      </c>
    </row>
    <row r="7814" spans="1:16" x14ac:dyDescent="0.3">
      <c r="A7814" t="s">
        <v>13</v>
      </c>
      <c r="B7814" t="s">
        <v>988</v>
      </c>
      <c r="C7814" t="s">
        <v>1575</v>
      </c>
      <c r="D7814">
        <v>2014</v>
      </c>
      <c r="E7814" t="s">
        <v>1596</v>
      </c>
      <c r="F7814" t="s">
        <v>1602</v>
      </c>
      <c r="G7814" t="s">
        <v>1606</v>
      </c>
      <c r="H7814" t="s">
        <v>1607</v>
      </c>
      <c r="I7814" s="10">
        <v>8.9078338000000007E-2</v>
      </c>
      <c r="J7814">
        <v>10</v>
      </c>
      <c r="K7814">
        <v>10</v>
      </c>
      <c r="L7814" s="3">
        <v>147.11019999999999</v>
      </c>
      <c r="M7814">
        <v>4</v>
      </c>
      <c r="N7814">
        <f>+$Q$876-Tabla13[[#This Row],[Outlet Establishment Year]]</f>
        <v>10</v>
      </c>
      <c r="O7814">
        <f>+Tabla13[[#This Row],[Sales]]/Tabla13[[#This Row],[Antigüedad]]</f>
        <v>14.71102</v>
      </c>
      <c r="P7814" s="4">
        <f>+Tabla13[[#This Row],[Sales]]/Tabla13[[#This Row],[Item Weight corregido]]</f>
        <v>14.71102</v>
      </c>
    </row>
    <row r="7815" spans="1:16" x14ac:dyDescent="0.3">
      <c r="A7815" t="s">
        <v>13</v>
      </c>
      <c r="B7815" t="s">
        <v>915</v>
      </c>
      <c r="C7815" t="s">
        <v>1575</v>
      </c>
      <c r="D7815">
        <v>2014</v>
      </c>
      <c r="E7815" t="s">
        <v>1596</v>
      </c>
      <c r="F7815" t="s">
        <v>1602</v>
      </c>
      <c r="G7815" t="s">
        <v>1606</v>
      </c>
      <c r="H7815" t="s">
        <v>1607</v>
      </c>
      <c r="I7815" s="10">
        <v>3.2229347999999998E-2</v>
      </c>
      <c r="J7815">
        <v>11.15</v>
      </c>
      <c r="K7815">
        <v>11.15</v>
      </c>
      <c r="L7815" s="3">
        <v>163.2526</v>
      </c>
      <c r="M7815">
        <v>4</v>
      </c>
      <c r="N7815">
        <f>+$Q$876-Tabla13[[#This Row],[Outlet Establishment Year]]</f>
        <v>10</v>
      </c>
      <c r="O7815">
        <f>+Tabla13[[#This Row],[Sales]]/Tabla13[[#This Row],[Antigüedad]]</f>
        <v>16.32526</v>
      </c>
      <c r="P7815" s="4">
        <f>+Tabla13[[#This Row],[Sales]]/Tabla13[[#This Row],[Item Weight corregido]]</f>
        <v>14.641488789237668</v>
      </c>
    </row>
    <row r="7816" spans="1:16" x14ac:dyDescent="0.3">
      <c r="A7816" t="s">
        <v>13</v>
      </c>
      <c r="B7816" t="s">
        <v>729</v>
      </c>
      <c r="C7816" t="s">
        <v>1575</v>
      </c>
      <c r="D7816">
        <v>2014</v>
      </c>
      <c r="E7816" t="s">
        <v>1596</v>
      </c>
      <c r="F7816" t="s">
        <v>1602</v>
      </c>
      <c r="G7816" t="s">
        <v>1606</v>
      </c>
      <c r="H7816" t="s">
        <v>1607</v>
      </c>
      <c r="I7816" s="10">
        <v>2.0960614999999998E-2</v>
      </c>
      <c r="J7816">
        <v>11.5</v>
      </c>
      <c r="K7816">
        <v>11.5</v>
      </c>
      <c r="L7816" s="3">
        <v>133.29419999999999</v>
      </c>
      <c r="M7816">
        <v>4</v>
      </c>
      <c r="N7816">
        <f>+$Q$876-Tabla13[[#This Row],[Outlet Establishment Year]]</f>
        <v>10</v>
      </c>
      <c r="O7816">
        <f>+Tabla13[[#This Row],[Sales]]/Tabla13[[#This Row],[Antigüedad]]</f>
        <v>13.329419999999999</v>
      </c>
      <c r="P7816" s="4">
        <f>+Tabla13[[#This Row],[Sales]]/Tabla13[[#This Row],[Item Weight corregido]]</f>
        <v>11.5908</v>
      </c>
    </row>
    <row r="7817" spans="1:16" x14ac:dyDescent="0.3">
      <c r="A7817" t="s">
        <v>13</v>
      </c>
      <c r="B7817" t="s">
        <v>1316</v>
      </c>
      <c r="C7817" t="s">
        <v>1575</v>
      </c>
      <c r="D7817">
        <v>2014</v>
      </c>
      <c r="E7817" t="s">
        <v>1596</v>
      </c>
      <c r="F7817" t="s">
        <v>1602</v>
      </c>
      <c r="G7817" t="s">
        <v>1606</v>
      </c>
      <c r="H7817" t="s">
        <v>1607</v>
      </c>
      <c r="I7817" s="10">
        <v>2.8838938000000001E-2</v>
      </c>
      <c r="J7817">
        <v>14</v>
      </c>
      <c r="K7817">
        <v>14</v>
      </c>
      <c r="L7817" s="3">
        <v>129.33099999999999</v>
      </c>
      <c r="M7817">
        <v>4</v>
      </c>
      <c r="N7817">
        <f>+$Q$876-Tabla13[[#This Row],[Outlet Establishment Year]]</f>
        <v>10</v>
      </c>
      <c r="O7817">
        <f>+Tabla13[[#This Row],[Sales]]/Tabla13[[#This Row],[Antigüedad]]</f>
        <v>12.9331</v>
      </c>
      <c r="P7817" s="4">
        <f>+Tabla13[[#This Row],[Sales]]/Tabla13[[#This Row],[Item Weight corregido]]</f>
        <v>9.2379285714285704</v>
      </c>
    </row>
    <row r="7818" spans="1:16" x14ac:dyDescent="0.3">
      <c r="A7818" t="s">
        <v>13</v>
      </c>
      <c r="B7818" t="s">
        <v>425</v>
      </c>
      <c r="C7818" t="s">
        <v>1575</v>
      </c>
      <c r="D7818">
        <v>2014</v>
      </c>
      <c r="E7818" t="s">
        <v>1596</v>
      </c>
      <c r="F7818" t="s">
        <v>1602</v>
      </c>
      <c r="G7818" t="s">
        <v>1606</v>
      </c>
      <c r="H7818" t="s">
        <v>1607</v>
      </c>
      <c r="I7818" s="10">
        <v>1.7024597999999998E-2</v>
      </c>
      <c r="J7818">
        <v>14.35</v>
      </c>
      <c r="K7818">
        <v>14.35</v>
      </c>
      <c r="L7818" s="3">
        <v>109.8228</v>
      </c>
      <c r="M7818">
        <v>4</v>
      </c>
      <c r="N7818">
        <f>+$Q$876-Tabla13[[#This Row],[Outlet Establishment Year]]</f>
        <v>10</v>
      </c>
      <c r="O7818">
        <f>+Tabla13[[#This Row],[Sales]]/Tabla13[[#This Row],[Antigüedad]]</f>
        <v>10.982279999999999</v>
      </c>
      <c r="P7818" s="4">
        <f>+Tabla13[[#This Row],[Sales]]/Tabla13[[#This Row],[Item Weight corregido]]</f>
        <v>7.6531567944250876</v>
      </c>
    </row>
    <row r="7819" spans="1:16" x14ac:dyDescent="0.3">
      <c r="A7819" t="s">
        <v>13</v>
      </c>
      <c r="B7819" t="s">
        <v>1549</v>
      </c>
      <c r="C7819" t="s">
        <v>1575</v>
      </c>
      <c r="D7819">
        <v>2014</v>
      </c>
      <c r="E7819" t="s">
        <v>1596</v>
      </c>
      <c r="F7819" t="s">
        <v>1602</v>
      </c>
      <c r="G7819" t="s">
        <v>1606</v>
      </c>
      <c r="H7819" t="s">
        <v>1607</v>
      </c>
      <c r="I7819" s="10">
        <v>3.2862976000000002E-2</v>
      </c>
      <c r="J7819">
        <v>14.75</v>
      </c>
      <c r="K7819">
        <v>14.75</v>
      </c>
      <c r="L7819" s="3">
        <v>238.69059999999999</v>
      </c>
      <c r="M7819">
        <v>4</v>
      </c>
      <c r="N7819">
        <f>+$Q$876-Tabla13[[#This Row],[Outlet Establishment Year]]</f>
        <v>10</v>
      </c>
      <c r="O7819">
        <f>+Tabla13[[#This Row],[Sales]]/Tabla13[[#This Row],[Antigüedad]]</f>
        <v>23.869059999999998</v>
      </c>
      <c r="P7819" s="4">
        <f>+Tabla13[[#This Row],[Sales]]/Tabla13[[#This Row],[Item Weight corregido]]</f>
        <v>16.182413559322033</v>
      </c>
    </row>
    <row r="7820" spans="1:16" x14ac:dyDescent="0.3">
      <c r="A7820" t="s">
        <v>13</v>
      </c>
      <c r="B7820" t="s">
        <v>463</v>
      </c>
      <c r="C7820" t="s">
        <v>1575</v>
      </c>
      <c r="D7820">
        <v>2014</v>
      </c>
      <c r="E7820" t="s">
        <v>1596</v>
      </c>
      <c r="F7820" t="s">
        <v>1602</v>
      </c>
      <c r="G7820" t="s">
        <v>1606</v>
      </c>
      <c r="H7820" t="s">
        <v>1607</v>
      </c>
      <c r="I7820" s="10">
        <v>1.2627329E-2</v>
      </c>
      <c r="J7820">
        <v>16.5</v>
      </c>
      <c r="K7820">
        <v>16.5</v>
      </c>
      <c r="L7820" s="3">
        <v>38.750599999999999</v>
      </c>
      <c r="M7820">
        <v>4</v>
      </c>
      <c r="N7820">
        <f>+$Q$876-Tabla13[[#This Row],[Outlet Establishment Year]]</f>
        <v>10</v>
      </c>
      <c r="O7820">
        <f>+Tabla13[[#This Row],[Sales]]/Tabla13[[#This Row],[Antigüedad]]</f>
        <v>3.8750599999999999</v>
      </c>
      <c r="P7820" s="4">
        <f>+Tabla13[[#This Row],[Sales]]/Tabla13[[#This Row],[Item Weight corregido]]</f>
        <v>2.348521212121212</v>
      </c>
    </row>
    <row r="7821" spans="1:16" x14ac:dyDescent="0.3">
      <c r="A7821" t="s">
        <v>13</v>
      </c>
      <c r="B7821" t="s">
        <v>909</v>
      </c>
      <c r="C7821" t="s">
        <v>1575</v>
      </c>
      <c r="D7821">
        <v>2014</v>
      </c>
      <c r="E7821" t="s">
        <v>1596</v>
      </c>
      <c r="F7821" t="s">
        <v>1602</v>
      </c>
      <c r="G7821" t="s">
        <v>1606</v>
      </c>
      <c r="H7821" t="s">
        <v>1607</v>
      </c>
      <c r="I7821" s="10">
        <v>4.6049920000000001E-2</v>
      </c>
      <c r="J7821">
        <v>18.7</v>
      </c>
      <c r="K7821">
        <v>18.7</v>
      </c>
      <c r="L7821" s="3">
        <v>151.9682</v>
      </c>
      <c r="M7821">
        <v>4</v>
      </c>
      <c r="N7821">
        <f>+$Q$876-Tabla13[[#This Row],[Outlet Establishment Year]]</f>
        <v>10</v>
      </c>
      <c r="O7821">
        <f>+Tabla13[[#This Row],[Sales]]/Tabla13[[#This Row],[Antigüedad]]</f>
        <v>15.196819999999999</v>
      </c>
      <c r="P7821" s="4">
        <f>+Tabla13[[#This Row],[Sales]]/Tabla13[[#This Row],[Item Weight corregido]]</f>
        <v>8.1266417112299472</v>
      </c>
    </row>
    <row r="7822" spans="1:16" x14ac:dyDescent="0.3">
      <c r="A7822" t="s">
        <v>13</v>
      </c>
      <c r="B7822" t="s">
        <v>26</v>
      </c>
      <c r="C7822" t="s">
        <v>1575</v>
      </c>
      <c r="D7822">
        <v>2014</v>
      </c>
      <c r="E7822" t="s">
        <v>1596</v>
      </c>
      <c r="F7822" t="s">
        <v>1602</v>
      </c>
      <c r="G7822" t="s">
        <v>1606</v>
      </c>
      <c r="H7822" t="s">
        <v>1607</v>
      </c>
      <c r="I7822" s="10">
        <v>5.2011500000000002E-2</v>
      </c>
      <c r="J7822">
        <v>18.850000000000001</v>
      </c>
      <c r="K7822">
        <v>18.850000000000001</v>
      </c>
      <c r="L7822" s="3">
        <v>190.38460000000001</v>
      </c>
      <c r="M7822">
        <v>4</v>
      </c>
      <c r="N7822">
        <f>+$Q$876-Tabla13[[#This Row],[Outlet Establishment Year]]</f>
        <v>10</v>
      </c>
      <c r="O7822">
        <f>+Tabla13[[#This Row],[Sales]]/Tabla13[[#This Row],[Antigüedad]]</f>
        <v>19.038460000000001</v>
      </c>
      <c r="P7822" s="4">
        <f>+Tabla13[[#This Row],[Sales]]/Tabla13[[#This Row],[Item Weight corregido]]</f>
        <v>10.099978779840848</v>
      </c>
    </row>
    <row r="7823" spans="1:16" x14ac:dyDescent="0.3">
      <c r="A7823" t="s">
        <v>13</v>
      </c>
      <c r="B7823" t="s">
        <v>439</v>
      </c>
      <c r="C7823" t="s">
        <v>1575</v>
      </c>
      <c r="D7823">
        <v>2014</v>
      </c>
      <c r="E7823" t="s">
        <v>1596</v>
      </c>
      <c r="F7823" t="s">
        <v>1602</v>
      </c>
      <c r="G7823" t="s">
        <v>1606</v>
      </c>
      <c r="H7823" t="s">
        <v>1607</v>
      </c>
      <c r="I7823" s="10">
        <v>4.7857803999999997E-2</v>
      </c>
      <c r="J7823">
        <v>19.600000000000001</v>
      </c>
      <c r="K7823">
        <v>19.600000000000001</v>
      </c>
      <c r="L7823" s="3">
        <v>45.076999999999998</v>
      </c>
      <c r="M7823">
        <v>4</v>
      </c>
      <c r="N7823">
        <f>+$Q$876-Tabla13[[#This Row],[Outlet Establishment Year]]</f>
        <v>10</v>
      </c>
      <c r="O7823">
        <f>+Tabla13[[#This Row],[Sales]]/Tabla13[[#This Row],[Antigüedad]]</f>
        <v>4.5076999999999998</v>
      </c>
      <c r="P7823" s="4">
        <f>+Tabla13[[#This Row],[Sales]]/Tabla13[[#This Row],[Item Weight corregido]]</f>
        <v>2.2998469387755098</v>
      </c>
    </row>
    <row r="7824" spans="1:16" x14ac:dyDescent="0.3">
      <c r="A7824" t="s">
        <v>13</v>
      </c>
      <c r="B7824" t="s">
        <v>1572</v>
      </c>
      <c r="C7824" t="s">
        <v>1575</v>
      </c>
      <c r="D7824">
        <v>2014</v>
      </c>
      <c r="E7824" t="s">
        <v>1596</v>
      </c>
      <c r="F7824" t="s">
        <v>1602</v>
      </c>
      <c r="G7824" t="s">
        <v>1606</v>
      </c>
      <c r="H7824" t="s">
        <v>1607</v>
      </c>
      <c r="I7824" s="10">
        <v>1.4925407E-2</v>
      </c>
      <c r="J7824">
        <v>20.100000000000001</v>
      </c>
      <c r="K7824">
        <v>20.100000000000001</v>
      </c>
      <c r="L7824" s="3">
        <v>143.41540000000001</v>
      </c>
      <c r="M7824">
        <v>4</v>
      </c>
      <c r="N7824">
        <f>+$Q$876-Tabla13[[#This Row],[Outlet Establishment Year]]</f>
        <v>10</v>
      </c>
      <c r="O7824">
        <f>+Tabla13[[#This Row],[Sales]]/Tabla13[[#This Row],[Antigüedad]]</f>
        <v>14.34154</v>
      </c>
      <c r="P7824" s="4">
        <f>+Tabla13[[#This Row],[Sales]]/Tabla13[[#This Row],[Item Weight corregido]]</f>
        <v>7.1350945273631838</v>
      </c>
    </row>
    <row r="7825" spans="1:16" x14ac:dyDescent="0.3">
      <c r="A7825" t="s">
        <v>13</v>
      </c>
      <c r="B7825" t="s">
        <v>646</v>
      </c>
      <c r="C7825" t="s">
        <v>1579</v>
      </c>
      <c r="D7825">
        <v>2014</v>
      </c>
      <c r="E7825" t="s">
        <v>1596</v>
      </c>
      <c r="F7825" t="s">
        <v>1602</v>
      </c>
      <c r="G7825" t="s">
        <v>1606</v>
      </c>
      <c r="H7825" t="s">
        <v>1607</v>
      </c>
      <c r="I7825" s="10">
        <v>2.1648305E-2</v>
      </c>
      <c r="J7825">
        <v>6.6749999999999998</v>
      </c>
      <c r="K7825">
        <v>6.6749999999999998</v>
      </c>
      <c r="L7825" s="3">
        <v>35.687399999999997</v>
      </c>
      <c r="M7825">
        <v>4</v>
      </c>
      <c r="N7825">
        <f>+$Q$876-Tabla13[[#This Row],[Outlet Establishment Year]]</f>
        <v>10</v>
      </c>
      <c r="O7825">
        <f>+Tabla13[[#This Row],[Sales]]/Tabla13[[#This Row],[Antigüedad]]</f>
        <v>3.5687399999999996</v>
      </c>
      <c r="P7825" s="4">
        <f>+Tabla13[[#This Row],[Sales]]/Tabla13[[#This Row],[Item Weight corregido]]</f>
        <v>5.3464269662921344</v>
      </c>
    </row>
    <row r="7826" spans="1:16" x14ac:dyDescent="0.3">
      <c r="A7826" t="s">
        <v>13</v>
      </c>
      <c r="B7826" t="s">
        <v>1080</v>
      </c>
      <c r="C7826" t="s">
        <v>1579</v>
      </c>
      <c r="D7826">
        <v>2014</v>
      </c>
      <c r="E7826" t="s">
        <v>1596</v>
      </c>
      <c r="F7826" t="s">
        <v>1602</v>
      </c>
      <c r="G7826" t="s">
        <v>1606</v>
      </c>
      <c r="H7826" t="s">
        <v>1607</v>
      </c>
      <c r="I7826" s="10">
        <v>3.1710329000000002E-2</v>
      </c>
      <c r="J7826">
        <v>7.9349999999999996</v>
      </c>
      <c r="K7826">
        <v>7.9349999999999996</v>
      </c>
      <c r="L7826" s="3">
        <v>263.09100000000001</v>
      </c>
      <c r="M7826">
        <v>4</v>
      </c>
      <c r="N7826">
        <f>+$Q$876-Tabla13[[#This Row],[Outlet Establishment Year]]</f>
        <v>10</v>
      </c>
      <c r="O7826">
        <f>+Tabla13[[#This Row],[Sales]]/Tabla13[[#This Row],[Antigüedad]]</f>
        <v>26.309100000000001</v>
      </c>
      <c r="P7826" s="4">
        <f>+Tabla13[[#This Row],[Sales]]/Tabla13[[#This Row],[Item Weight corregido]]</f>
        <v>33.155765595463137</v>
      </c>
    </row>
    <row r="7827" spans="1:16" x14ac:dyDescent="0.3">
      <c r="A7827" t="s">
        <v>13</v>
      </c>
      <c r="B7827" t="s">
        <v>345</v>
      </c>
      <c r="C7827" t="s">
        <v>1579</v>
      </c>
      <c r="D7827">
        <v>2014</v>
      </c>
      <c r="E7827" t="s">
        <v>1596</v>
      </c>
      <c r="F7827" t="s">
        <v>1602</v>
      </c>
      <c r="G7827" t="s">
        <v>1606</v>
      </c>
      <c r="H7827" t="s">
        <v>1607</v>
      </c>
      <c r="I7827" s="10">
        <v>0.110197977</v>
      </c>
      <c r="J7827">
        <v>8.2750000000000004</v>
      </c>
      <c r="K7827">
        <v>8.2750000000000004</v>
      </c>
      <c r="L7827" s="3">
        <v>104.2306</v>
      </c>
      <c r="M7827">
        <v>4</v>
      </c>
      <c r="N7827">
        <f>+$Q$876-Tabla13[[#This Row],[Outlet Establishment Year]]</f>
        <v>10</v>
      </c>
      <c r="O7827">
        <f>+Tabla13[[#This Row],[Sales]]/Tabla13[[#This Row],[Antigüedad]]</f>
        <v>10.42306</v>
      </c>
      <c r="P7827" s="4">
        <f>+Tabla13[[#This Row],[Sales]]/Tabla13[[#This Row],[Item Weight corregido]]</f>
        <v>12.595842900302113</v>
      </c>
    </row>
    <row r="7828" spans="1:16" x14ac:dyDescent="0.3">
      <c r="A7828" t="s">
        <v>13</v>
      </c>
      <c r="B7828" t="s">
        <v>181</v>
      </c>
      <c r="C7828" t="s">
        <v>1579</v>
      </c>
      <c r="D7828">
        <v>2014</v>
      </c>
      <c r="E7828" t="s">
        <v>1596</v>
      </c>
      <c r="F7828" t="s">
        <v>1602</v>
      </c>
      <c r="G7828" t="s">
        <v>1606</v>
      </c>
      <c r="H7828" t="s">
        <v>1607</v>
      </c>
      <c r="I7828" s="10">
        <v>7.0510189000000001E-2</v>
      </c>
      <c r="J7828">
        <v>8.42</v>
      </c>
      <c r="K7828">
        <v>8.42</v>
      </c>
      <c r="L7828" s="3">
        <v>214.41919999999999</v>
      </c>
      <c r="M7828">
        <v>4</v>
      </c>
      <c r="N7828">
        <f>+$Q$876-Tabla13[[#This Row],[Outlet Establishment Year]]</f>
        <v>10</v>
      </c>
      <c r="O7828">
        <f>+Tabla13[[#This Row],[Sales]]/Tabla13[[#This Row],[Antigüedad]]</f>
        <v>21.44192</v>
      </c>
      <c r="P7828" s="4">
        <f>+Tabla13[[#This Row],[Sales]]/Tabla13[[#This Row],[Item Weight corregido]]</f>
        <v>25.46546318289786</v>
      </c>
    </row>
    <row r="7829" spans="1:16" x14ac:dyDescent="0.3">
      <c r="A7829" t="s">
        <v>13</v>
      </c>
      <c r="B7829" t="s">
        <v>583</v>
      </c>
      <c r="C7829" t="s">
        <v>1579</v>
      </c>
      <c r="D7829">
        <v>2014</v>
      </c>
      <c r="E7829" t="s">
        <v>1596</v>
      </c>
      <c r="F7829" t="s">
        <v>1602</v>
      </c>
      <c r="G7829" t="s">
        <v>1606</v>
      </c>
      <c r="H7829" t="s">
        <v>1607</v>
      </c>
      <c r="I7829" s="10">
        <v>0.119436131</v>
      </c>
      <c r="J7829">
        <v>8.6950000000000003</v>
      </c>
      <c r="K7829">
        <v>8.6950000000000003</v>
      </c>
      <c r="L7829" s="3">
        <v>94.709400000000002</v>
      </c>
      <c r="M7829">
        <v>4</v>
      </c>
      <c r="N7829">
        <f>+$Q$876-Tabla13[[#This Row],[Outlet Establishment Year]]</f>
        <v>10</v>
      </c>
      <c r="O7829">
        <f>+Tabla13[[#This Row],[Sales]]/Tabla13[[#This Row],[Antigüedad]]</f>
        <v>9.4709400000000006</v>
      </c>
      <c r="P7829" s="4">
        <f>+Tabla13[[#This Row],[Sales]]/Tabla13[[#This Row],[Item Weight corregido]]</f>
        <v>10.892397929844739</v>
      </c>
    </row>
    <row r="7830" spans="1:16" x14ac:dyDescent="0.3">
      <c r="A7830" t="s">
        <v>13</v>
      </c>
      <c r="B7830" t="s">
        <v>815</v>
      </c>
      <c r="C7830" t="s">
        <v>1579</v>
      </c>
      <c r="D7830">
        <v>2014</v>
      </c>
      <c r="E7830" t="s">
        <v>1596</v>
      </c>
      <c r="F7830" t="s">
        <v>1602</v>
      </c>
      <c r="G7830" t="s">
        <v>1606</v>
      </c>
      <c r="H7830" t="s">
        <v>1607</v>
      </c>
      <c r="I7830" s="10">
        <v>1.6006625999999999E-2</v>
      </c>
      <c r="J7830">
        <v>8.85</v>
      </c>
      <c r="K7830">
        <v>8.85</v>
      </c>
      <c r="L7830" s="3">
        <v>105.6964</v>
      </c>
      <c r="M7830">
        <v>4</v>
      </c>
      <c r="N7830">
        <f>+$Q$876-Tabla13[[#This Row],[Outlet Establishment Year]]</f>
        <v>10</v>
      </c>
      <c r="O7830">
        <f>+Tabla13[[#This Row],[Sales]]/Tabla13[[#This Row],[Antigüedad]]</f>
        <v>10.56964</v>
      </c>
      <c r="P7830" s="4">
        <f>+Tabla13[[#This Row],[Sales]]/Tabla13[[#This Row],[Item Weight corregido]]</f>
        <v>11.943096045197739</v>
      </c>
    </row>
    <row r="7831" spans="1:16" x14ac:dyDescent="0.3">
      <c r="A7831" t="s">
        <v>13</v>
      </c>
      <c r="B7831" t="s">
        <v>377</v>
      </c>
      <c r="C7831" t="s">
        <v>1579</v>
      </c>
      <c r="D7831">
        <v>2014</v>
      </c>
      <c r="E7831" t="s">
        <v>1596</v>
      </c>
      <c r="F7831" t="s">
        <v>1602</v>
      </c>
      <c r="G7831" t="s">
        <v>1606</v>
      </c>
      <c r="H7831" t="s">
        <v>1607</v>
      </c>
      <c r="I7831" s="10">
        <v>9.2937216000000003E-2</v>
      </c>
      <c r="J7831">
        <v>8.9700000000000006</v>
      </c>
      <c r="K7831">
        <v>8.9700000000000006</v>
      </c>
      <c r="L7831" s="3">
        <v>54.695599999999999</v>
      </c>
      <c r="M7831">
        <v>4</v>
      </c>
      <c r="N7831">
        <f>+$Q$876-Tabla13[[#This Row],[Outlet Establishment Year]]</f>
        <v>10</v>
      </c>
      <c r="O7831">
        <f>+Tabla13[[#This Row],[Sales]]/Tabla13[[#This Row],[Antigüedad]]</f>
        <v>5.4695599999999995</v>
      </c>
      <c r="P7831" s="4">
        <f>+Tabla13[[#This Row],[Sales]]/Tabla13[[#This Row],[Item Weight corregido]]</f>
        <v>6.0976142697881821</v>
      </c>
    </row>
    <row r="7832" spans="1:16" x14ac:dyDescent="0.3">
      <c r="A7832" t="s">
        <v>13</v>
      </c>
      <c r="B7832" t="s">
        <v>860</v>
      </c>
      <c r="C7832" t="s">
        <v>1579</v>
      </c>
      <c r="D7832">
        <v>2014</v>
      </c>
      <c r="E7832" t="s">
        <v>1596</v>
      </c>
      <c r="F7832" t="s">
        <v>1602</v>
      </c>
      <c r="G7832" t="s">
        <v>1606</v>
      </c>
      <c r="H7832" t="s">
        <v>1607</v>
      </c>
      <c r="I7832" s="10">
        <v>6.692529E-3</v>
      </c>
      <c r="J7832">
        <v>9.6</v>
      </c>
      <c r="K7832">
        <v>9.6</v>
      </c>
      <c r="L7832" s="3">
        <v>164.91839999999999</v>
      </c>
      <c r="M7832">
        <v>4</v>
      </c>
      <c r="N7832">
        <f>+$Q$876-Tabla13[[#This Row],[Outlet Establishment Year]]</f>
        <v>10</v>
      </c>
      <c r="O7832">
        <f>+Tabla13[[#This Row],[Sales]]/Tabla13[[#This Row],[Antigüedad]]</f>
        <v>16.49184</v>
      </c>
      <c r="P7832" s="4">
        <f>+Tabla13[[#This Row],[Sales]]/Tabla13[[#This Row],[Item Weight corregido]]</f>
        <v>17.178999999999998</v>
      </c>
    </row>
    <row r="7833" spans="1:16" x14ac:dyDescent="0.3">
      <c r="A7833" t="s">
        <v>13</v>
      </c>
      <c r="B7833" t="s">
        <v>585</v>
      </c>
      <c r="C7833" t="s">
        <v>1579</v>
      </c>
      <c r="D7833">
        <v>2014</v>
      </c>
      <c r="E7833" t="s">
        <v>1596</v>
      </c>
      <c r="F7833" t="s">
        <v>1602</v>
      </c>
      <c r="G7833" t="s">
        <v>1606</v>
      </c>
      <c r="H7833" t="s">
        <v>1607</v>
      </c>
      <c r="I7833" s="10">
        <v>6.0017128000000003E-2</v>
      </c>
      <c r="J7833">
        <v>9.8949999999999996</v>
      </c>
      <c r="K7833">
        <v>9.8949999999999996</v>
      </c>
      <c r="L7833" s="3">
        <v>230.86420000000001</v>
      </c>
      <c r="M7833">
        <v>4</v>
      </c>
      <c r="N7833">
        <f>+$Q$876-Tabla13[[#This Row],[Outlet Establishment Year]]</f>
        <v>10</v>
      </c>
      <c r="O7833">
        <f>+Tabla13[[#This Row],[Sales]]/Tabla13[[#This Row],[Antigüedad]]</f>
        <v>23.08642</v>
      </c>
      <c r="P7833" s="4">
        <f>+Tabla13[[#This Row],[Sales]]/Tabla13[[#This Row],[Item Weight corregido]]</f>
        <v>23.331399696816575</v>
      </c>
    </row>
    <row r="7834" spans="1:16" x14ac:dyDescent="0.3">
      <c r="A7834" t="s">
        <v>13</v>
      </c>
      <c r="B7834" t="s">
        <v>182</v>
      </c>
      <c r="C7834" t="s">
        <v>1579</v>
      </c>
      <c r="D7834">
        <v>2014</v>
      </c>
      <c r="E7834" t="s">
        <v>1596</v>
      </c>
      <c r="F7834" t="s">
        <v>1602</v>
      </c>
      <c r="G7834" t="s">
        <v>1606</v>
      </c>
      <c r="H7834" t="s">
        <v>1607</v>
      </c>
      <c r="I7834" s="10">
        <v>2.1407511000000001E-2</v>
      </c>
      <c r="J7834">
        <v>10</v>
      </c>
      <c r="K7834">
        <v>10</v>
      </c>
      <c r="L7834" s="3">
        <v>248.17500000000001</v>
      </c>
      <c r="M7834">
        <v>4</v>
      </c>
      <c r="N7834">
        <f>+$Q$876-Tabla13[[#This Row],[Outlet Establishment Year]]</f>
        <v>10</v>
      </c>
      <c r="O7834">
        <f>+Tabla13[[#This Row],[Sales]]/Tabla13[[#This Row],[Antigüedad]]</f>
        <v>24.817500000000003</v>
      </c>
      <c r="P7834" s="4">
        <f>+Tabla13[[#This Row],[Sales]]/Tabla13[[#This Row],[Item Weight corregido]]</f>
        <v>24.817500000000003</v>
      </c>
    </row>
    <row r="7835" spans="1:16" x14ac:dyDescent="0.3">
      <c r="A7835" t="s">
        <v>13</v>
      </c>
      <c r="B7835" t="s">
        <v>63</v>
      </c>
      <c r="C7835" t="s">
        <v>1579</v>
      </c>
      <c r="D7835">
        <v>2014</v>
      </c>
      <c r="E7835" t="s">
        <v>1596</v>
      </c>
      <c r="F7835" t="s">
        <v>1602</v>
      </c>
      <c r="G7835" t="s">
        <v>1606</v>
      </c>
      <c r="H7835" t="s">
        <v>1607</v>
      </c>
      <c r="I7835" s="10">
        <v>1.1278534999999999E-2</v>
      </c>
      <c r="J7835">
        <v>10.5</v>
      </c>
      <c r="K7835">
        <v>10.5</v>
      </c>
      <c r="L7835" s="3">
        <v>237.0248</v>
      </c>
      <c r="M7835">
        <v>4</v>
      </c>
      <c r="N7835">
        <f>+$Q$876-Tabla13[[#This Row],[Outlet Establishment Year]]</f>
        <v>10</v>
      </c>
      <c r="O7835">
        <f>+Tabla13[[#This Row],[Sales]]/Tabla13[[#This Row],[Antigüedad]]</f>
        <v>23.702480000000001</v>
      </c>
      <c r="P7835" s="4">
        <f>+Tabla13[[#This Row],[Sales]]/Tabla13[[#This Row],[Item Weight corregido]]</f>
        <v>22.573790476190474</v>
      </c>
    </row>
    <row r="7836" spans="1:16" x14ac:dyDescent="0.3">
      <c r="A7836" t="s">
        <v>13</v>
      </c>
      <c r="B7836" t="s">
        <v>618</v>
      </c>
      <c r="C7836" t="s">
        <v>1579</v>
      </c>
      <c r="D7836">
        <v>2014</v>
      </c>
      <c r="E7836" t="s">
        <v>1596</v>
      </c>
      <c r="F7836" t="s">
        <v>1602</v>
      </c>
      <c r="G7836" t="s">
        <v>1606</v>
      </c>
      <c r="H7836" t="s">
        <v>1607</v>
      </c>
      <c r="I7836" s="10">
        <v>4.1789717999999997E-2</v>
      </c>
      <c r="J7836">
        <v>13</v>
      </c>
      <c r="K7836">
        <v>13</v>
      </c>
      <c r="L7836" s="3">
        <v>256.10140000000001</v>
      </c>
      <c r="M7836">
        <v>4</v>
      </c>
      <c r="N7836">
        <f>+$Q$876-Tabla13[[#This Row],[Outlet Establishment Year]]</f>
        <v>10</v>
      </c>
      <c r="O7836">
        <f>+Tabla13[[#This Row],[Sales]]/Tabla13[[#This Row],[Antigüedad]]</f>
        <v>25.610140000000001</v>
      </c>
      <c r="P7836" s="4">
        <f>+Tabla13[[#This Row],[Sales]]/Tabla13[[#This Row],[Item Weight corregido]]</f>
        <v>19.700107692307693</v>
      </c>
    </row>
    <row r="7837" spans="1:16" x14ac:dyDescent="0.3">
      <c r="A7837" t="s">
        <v>13</v>
      </c>
      <c r="B7837" t="s">
        <v>1343</v>
      </c>
      <c r="C7837" t="s">
        <v>1579</v>
      </c>
      <c r="D7837">
        <v>2014</v>
      </c>
      <c r="E7837" t="s">
        <v>1596</v>
      </c>
      <c r="F7837" t="s">
        <v>1602</v>
      </c>
      <c r="G7837" t="s">
        <v>1606</v>
      </c>
      <c r="H7837" t="s">
        <v>1607</v>
      </c>
      <c r="I7837" s="10">
        <v>5.9275451999999999E-2</v>
      </c>
      <c r="J7837">
        <v>15.1</v>
      </c>
      <c r="K7837">
        <v>15.1</v>
      </c>
      <c r="L7837" s="3">
        <v>238.9248</v>
      </c>
      <c r="M7837">
        <v>4</v>
      </c>
      <c r="N7837">
        <f>+$Q$876-Tabla13[[#This Row],[Outlet Establishment Year]]</f>
        <v>10</v>
      </c>
      <c r="O7837">
        <f>+Tabla13[[#This Row],[Sales]]/Tabla13[[#This Row],[Antigüedad]]</f>
        <v>23.892479999999999</v>
      </c>
      <c r="P7837" s="4">
        <f>+Tabla13[[#This Row],[Sales]]/Tabla13[[#This Row],[Item Weight corregido]]</f>
        <v>15.822834437086094</v>
      </c>
    </row>
    <row r="7838" spans="1:16" x14ac:dyDescent="0.3">
      <c r="A7838" t="s">
        <v>13</v>
      </c>
      <c r="B7838" t="s">
        <v>1378</v>
      </c>
      <c r="C7838" t="s">
        <v>1579</v>
      </c>
      <c r="D7838">
        <v>2014</v>
      </c>
      <c r="E7838" t="s">
        <v>1596</v>
      </c>
      <c r="F7838" t="s">
        <v>1602</v>
      </c>
      <c r="G7838" t="s">
        <v>1606</v>
      </c>
      <c r="H7838" t="s">
        <v>1607</v>
      </c>
      <c r="I7838" s="10">
        <v>7.2608646999999998E-2</v>
      </c>
      <c r="J7838">
        <v>16</v>
      </c>
      <c r="K7838">
        <v>16</v>
      </c>
      <c r="L7838" s="3">
        <v>228.36680000000001</v>
      </c>
      <c r="M7838">
        <v>4</v>
      </c>
      <c r="N7838">
        <f>+$Q$876-Tabla13[[#This Row],[Outlet Establishment Year]]</f>
        <v>10</v>
      </c>
      <c r="O7838">
        <f>+Tabla13[[#This Row],[Sales]]/Tabla13[[#This Row],[Antigüedad]]</f>
        <v>22.836680000000001</v>
      </c>
      <c r="P7838" s="4">
        <f>+Tabla13[[#This Row],[Sales]]/Tabla13[[#This Row],[Item Weight corregido]]</f>
        <v>14.272925000000001</v>
      </c>
    </row>
    <row r="7839" spans="1:16" x14ac:dyDescent="0.3">
      <c r="A7839" t="s">
        <v>13</v>
      </c>
      <c r="B7839" t="s">
        <v>659</v>
      </c>
      <c r="C7839" t="s">
        <v>1579</v>
      </c>
      <c r="D7839">
        <v>2014</v>
      </c>
      <c r="E7839" t="s">
        <v>1596</v>
      </c>
      <c r="F7839" t="s">
        <v>1602</v>
      </c>
      <c r="G7839" t="s">
        <v>1606</v>
      </c>
      <c r="H7839" t="s">
        <v>1607</v>
      </c>
      <c r="I7839" s="10">
        <v>3.9113586999999998E-2</v>
      </c>
      <c r="J7839">
        <v>16.25</v>
      </c>
      <c r="K7839">
        <v>16.25</v>
      </c>
      <c r="L7839" s="3">
        <v>116.0176</v>
      </c>
      <c r="M7839">
        <v>4</v>
      </c>
      <c r="N7839">
        <f>+$Q$876-Tabla13[[#This Row],[Outlet Establishment Year]]</f>
        <v>10</v>
      </c>
      <c r="O7839">
        <f>+Tabla13[[#This Row],[Sales]]/Tabla13[[#This Row],[Antigüedad]]</f>
        <v>11.601760000000001</v>
      </c>
      <c r="P7839" s="4">
        <f>+Tabla13[[#This Row],[Sales]]/Tabla13[[#This Row],[Item Weight corregido]]</f>
        <v>7.1395446153846152</v>
      </c>
    </row>
    <row r="7840" spans="1:16" x14ac:dyDescent="0.3">
      <c r="A7840" t="s">
        <v>13</v>
      </c>
      <c r="B7840" t="s">
        <v>861</v>
      </c>
      <c r="C7840" t="s">
        <v>1579</v>
      </c>
      <c r="D7840">
        <v>2014</v>
      </c>
      <c r="E7840" t="s">
        <v>1596</v>
      </c>
      <c r="F7840" t="s">
        <v>1602</v>
      </c>
      <c r="G7840" t="s">
        <v>1606</v>
      </c>
      <c r="H7840" t="s">
        <v>1607</v>
      </c>
      <c r="I7840" s="10">
        <v>2.7556246999999999E-2</v>
      </c>
      <c r="J7840">
        <v>16.600000000000001</v>
      </c>
      <c r="K7840">
        <v>16.600000000000001</v>
      </c>
      <c r="L7840" s="3">
        <v>176.6344</v>
      </c>
      <c r="M7840">
        <v>4</v>
      </c>
      <c r="N7840">
        <f>+$Q$876-Tabla13[[#This Row],[Outlet Establishment Year]]</f>
        <v>10</v>
      </c>
      <c r="O7840">
        <f>+Tabla13[[#This Row],[Sales]]/Tabla13[[#This Row],[Antigüedad]]</f>
        <v>17.663440000000001</v>
      </c>
      <c r="P7840" s="4">
        <f>+Tabla13[[#This Row],[Sales]]/Tabla13[[#This Row],[Item Weight corregido]]</f>
        <v>10.640626506024095</v>
      </c>
    </row>
    <row r="7841" spans="1:16" x14ac:dyDescent="0.3">
      <c r="A7841" t="s">
        <v>13</v>
      </c>
      <c r="B7841" t="s">
        <v>1566</v>
      </c>
      <c r="C7841" t="s">
        <v>1579</v>
      </c>
      <c r="D7841">
        <v>2014</v>
      </c>
      <c r="E7841" t="s">
        <v>1596</v>
      </c>
      <c r="F7841" t="s">
        <v>1602</v>
      </c>
      <c r="G7841" t="s">
        <v>1606</v>
      </c>
      <c r="H7841" t="s">
        <v>1607</v>
      </c>
      <c r="I7841" s="10">
        <v>1.2643035E-2</v>
      </c>
      <c r="J7841">
        <v>18.600000000000001</v>
      </c>
      <c r="K7841">
        <v>18.600000000000001</v>
      </c>
      <c r="L7841" s="3">
        <v>119.84139999999999</v>
      </c>
      <c r="M7841">
        <v>4</v>
      </c>
      <c r="N7841">
        <f>+$Q$876-Tabla13[[#This Row],[Outlet Establishment Year]]</f>
        <v>10</v>
      </c>
      <c r="O7841">
        <f>+Tabla13[[#This Row],[Sales]]/Tabla13[[#This Row],[Antigüedad]]</f>
        <v>11.98414</v>
      </c>
      <c r="P7841" s="4">
        <f>+Tabla13[[#This Row],[Sales]]/Tabla13[[#This Row],[Item Weight corregido]]</f>
        <v>6.4430860215053753</v>
      </c>
    </row>
    <row r="7842" spans="1:16" x14ac:dyDescent="0.3">
      <c r="A7842" t="s">
        <v>13</v>
      </c>
      <c r="B7842" t="s">
        <v>917</v>
      </c>
      <c r="C7842" t="s">
        <v>1579</v>
      </c>
      <c r="D7842">
        <v>2014</v>
      </c>
      <c r="E7842" t="s">
        <v>1596</v>
      </c>
      <c r="F7842" t="s">
        <v>1602</v>
      </c>
      <c r="G7842" t="s">
        <v>1606</v>
      </c>
      <c r="H7842" t="s">
        <v>1607</v>
      </c>
      <c r="I7842" s="10">
        <v>1.035692E-2</v>
      </c>
      <c r="J7842">
        <v>18.75</v>
      </c>
      <c r="K7842">
        <v>18.75</v>
      </c>
      <c r="L7842" s="3">
        <v>208.3954</v>
      </c>
      <c r="M7842">
        <v>4</v>
      </c>
      <c r="N7842">
        <f>+$Q$876-Tabla13[[#This Row],[Outlet Establishment Year]]</f>
        <v>10</v>
      </c>
      <c r="O7842">
        <f>+Tabla13[[#This Row],[Sales]]/Tabla13[[#This Row],[Antigüedad]]</f>
        <v>20.83954</v>
      </c>
      <c r="P7842" s="4">
        <f>+Tabla13[[#This Row],[Sales]]/Tabla13[[#This Row],[Item Weight corregido]]</f>
        <v>11.114421333333333</v>
      </c>
    </row>
    <row r="7843" spans="1:16" x14ac:dyDescent="0.3">
      <c r="A7843" t="s">
        <v>13</v>
      </c>
      <c r="B7843" t="s">
        <v>1362</v>
      </c>
      <c r="C7843" t="s">
        <v>1579</v>
      </c>
      <c r="D7843">
        <v>2014</v>
      </c>
      <c r="E7843" t="s">
        <v>1596</v>
      </c>
      <c r="F7843" t="s">
        <v>1602</v>
      </c>
      <c r="G7843" t="s">
        <v>1606</v>
      </c>
      <c r="H7843" t="s">
        <v>1607</v>
      </c>
      <c r="I7843" s="10">
        <v>0.12922610400000001</v>
      </c>
      <c r="J7843">
        <v>19</v>
      </c>
      <c r="K7843">
        <v>19</v>
      </c>
      <c r="L7843" s="3">
        <v>190.5872</v>
      </c>
      <c r="M7843">
        <v>4</v>
      </c>
      <c r="N7843">
        <f>+$Q$876-Tabla13[[#This Row],[Outlet Establishment Year]]</f>
        <v>10</v>
      </c>
      <c r="O7843">
        <f>+Tabla13[[#This Row],[Sales]]/Tabla13[[#This Row],[Antigüedad]]</f>
        <v>19.058720000000001</v>
      </c>
      <c r="P7843" s="4">
        <f>+Tabla13[[#This Row],[Sales]]/Tabla13[[#This Row],[Item Weight corregido]]</f>
        <v>10.030905263157894</v>
      </c>
    </row>
    <row r="7844" spans="1:16" x14ac:dyDescent="0.3">
      <c r="A7844" t="s">
        <v>13</v>
      </c>
      <c r="B7844" t="s">
        <v>22</v>
      </c>
      <c r="C7844" t="s">
        <v>1579</v>
      </c>
      <c r="D7844">
        <v>2014</v>
      </c>
      <c r="E7844" t="s">
        <v>1596</v>
      </c>
      <c r="F7844" t="s">
        <v>1602</v>
      </c>
      <c r="G7844" t="s">
        <v>1606</v>
      </c>
      <c r="H7844" t="s">
        <v>1607</v>
      </c>
      <c r="I7844" s="10">
        <v>2.6826919000000001E-2</v>
      </c>
      <c r="J7844">
        <v>19.7</v>
      </c>
      <c r="K7844">
        <v>19.7</v>
      </c>
      <c r="L7844" s="3">
        <v>98.772599999999997</v>
      </c>
      <c r="M7844">
        <v>4</v>
      </c>
      <c r="N7844">
        <f>+$Q$876-Tabla13[[#This Row],[Outlet Establishment Year]]</f>
        <v>10</v>
      </c>
      <c r="O7844">
        <f>+Tabla13[[#This Row],[Sales]]/Tabla13[[#This Row],[Antigüedad]]</f>
        <v>9.8772599999999997</v>
      </c>
      <c r="P7844" s="4">
        <f>+Tabla13[[#This Row],[Sales]]/Tabla13[[#This Row],[Item Weight corregido]]</f>
        <v>5.0138375634517764</v>
      </c>
    </row>
    <row r="7845" spans="1:16" x14ac:dyDescent="0.3">
      <c r="A7845" t="s">
        <v>13</v>
      </c>
      <c r="B7845" t="s">
        <v>1216</v>
      </c>
      <c r="C7845" t="s">
        <v>1579</v>
      </c>
      <c r="D7845">
        <v>2014</v>
      </c>
      <c r="E7845" t="s">
        <v>1596</v>
      </c>
      <c r="F7845" t="s">
        <v>1602</v>
      </c>
      <c r="G7845" t="s">
        <v>1606</v>
      </c>
      <c r="H7845" t="s">
        <v>1607</v>
      </c>
      <c r="I7845" s="10">
        <v>0.112227747</v>
      </c>
      <c r="J7845">
        <v>20.2</v>
      </c>
      <c r="K7845">
        <v>20.2</v>
      </c>
      <c r="L7845" s="3">
        <v>123.5046</v>
      </c>
      <c r="M7845">
        <v>4</v>
      </c>
      <c r="N7845">
        <f>+$Q$876-Tabla13[[#This Row],[Outlet Establishment Year]]</f>
        <v>10</v>
      </c>
      <c r="O7845">
        <f>+Tabla13[[#This Row],[Sales]]/Tabla13[[#This Row],[Antigüedad]]</f>
        <v>12.35046</v>
      </c>
      <c r="P7845" s="4">
        <f>+Tabla13[[#This Row],[Sales]]/Tabla13[[#This Row],[Item Weight corregido]]</f>
        <v>6.1140891089108909</v>
      </c>
    </row>
    <row r="7846" spans="1:16" x14ac:dyDescent="0.3">
      <c r="A7846" t="s">
        <v>13</v>
      </c>
      <c r="B7846" t="s">
        <v>379</v>
      </c>
      <c r="C7846" t="s">
        <v>1579</v>
      </c>
      <c r="D7846">
        <v>2014</v>
      </c>
      <c r="E7846" t="s">
        <v>1596</v>
      </c>
      <c r="F7846" t="s">
        <v>1602</v>
      </c>
      <c r="G7846" t="s">
        <v>1606</v>
      </c>
      <c r="H7846" t="s">
        <v>1607</v>
      </c>
      <c r="I7846" s="10">
        <v>7.4177667000000003E-2</v>
      </c>
      <c r="J7846">
        <v>20.2</v>
      </c>
      <c r="K7846">
        <v>20.2</v>
      </c>
      <c r="L7846" s="3">
        <v>93.246200000000002</v>
      </c>
      <c r="M7846">
        <v>4</v>
      </c>
      <c r="N7846">
        <f>+$Q$876-Tabla13[[#This Row],[Outlet Establishment Year]]</f>
        <v>10</v>
      </c>
      <c r="O7846">
        <f>+Tabla13[[#This Row],[Sales]]/Tabla13[[#This Row],[Antigüedad]]</f>
        <v>9.3246199999999995</v>
      </c>
      <c r="P7846" s="4">
        <f>+Tabla13[[#This Row],[Sales]]/Tabla13[[#This Row],[Item Weight corregido]]</f>
        <v>4.6161485148514858</v>
      </c>
    </row>
    <row r="7847" spans="1:16" x14ac:dyDescent="0.3">
      <c r="A7847" t="s">
        <v>13</v>
      </c>
      <c r="B7847" t="s">
        <v>117</v>
      </c>
      <c r="C7847" t="s">
        <v>1579</v>
      </c>
      <c r="D7847">
        <v>2014</v>
      </c>
      <c r="E7847" t="s">
        <v>1596</v>
      </c>
      <c r="F7847" t="s">
        <v>1602</v>
      </c>
      <c r="G7847" t="s">
        <v>1606</v>
      </c>
      <c r="H7847" t="s">
        <v>1607</v>
      </c>
      <c r="I7847" s="10">
        <v>5.8886477E-2</v>
      </c>
      <c r="J7847">
        <v>20.25</v>
      </c>
      <c r="K7847">
        <v>20.25</v>
      </c>
      <c r="L7847" s="3">
        <v>245.54599999999999</v>
      </c>
      <c r="M7847">
        <v>4</v>
      </c>
      <c r="N7847">
        <f>+$Q$876-Tabla13[[#This Row],[Outlet Establishment Year]]</f>
        <v>10</v>
      </c>
      <c r="O7847">
        <f>+Tabla13[[#This Row],[Sales]]/Tabla13[[#This Row],[Antigüedad]]</f>
        <v>24.554600000000001</v>
      </c>
      <c r="P7847" s="4">
        <f>+Tabla13[[#This Row],[Sales]]/Tabla13[[#This Row],[Item Weight corregido]]</f>
        <v>12.125728395061728</v>
      </c>
    </row>
    <row r="7848" spans="1:16" x14ac:dyDescent="0.3">
      <c r="A7848" t="s">
        <v>13</v>
      </c>
      <c r="B7848" t="s">
        <v>348</v>
      </c>
      <c r="C7848" t="s">
        <v>1579</v>
      </c>
      <c r="D7848">
        <v>2014</v>
      </c>
      <c r="E7848" t="s">
        <v>1596</v>
      </c>
      <c r="F7848" t="s">
        <v>1602</v>
      </c>
      <c r="G7848" t="s">
        <v>1606</v>
      </c>
      <c r="H7848" t="s">
        <v>1607</v>
      </c>
      <c r="I7848" s="10">
        <v>0</v>
      </c>
      <c r="J7848">
        <v>20.25</v>
      </c>
      <c r="K7848">
        <v>20.25</v>
      </c>
      <c r="L7848" s="3">
        <v>145.64179999999999</v>
      </c>
      <c r="M7848">
        <v>4</v>
      </c>
      <c r="N7848">
        <f>+$Q$876-Tabla13[[#This Row],[Outlet Establishment Year]]</f>
        <v>10</v>
      </c>
      <c r="O7848">
        <f>+Tabla13[[#This Row],[Sales]]/Tabla13[[#This Row],[Antigüedad]]</f>
        <v>14.564179999999999</v>
      </c>
      <c r="P7848" s="4">
        <f>+Tabla13[[#This Row],[Sales]]/Tabla13[[#This Row],[Item Weight corregido]]</f>
        <v>7.1921876543209873</v>
      </c>
    </row>
    <row r="7849" spans="1:16" x14ac:dyDescent="0.3">
      <c r="A7849" t="s">
        <v>13</v>
      </c>
      <c r="B7849" t="s">
        <v>998</v>
      </c>
      <c r="C7849" t="s">
        <v>1579</v>
      </c>
      <c r="D7849">
        <v>2014</v>
      </c>
      <c r="E7849" t="s">
        <v>1596</v>
      </c>
      <c r="F7849" t="s">
        <v>1602</v>
      </c>
      <c r="G7849" t="s">
        <v>1606</v>
      </c>
      <c r="H7849" t="s">
        <v>1607</v>
      </c>
      <c r="I7849" s="10">
        <v>2.5931659999999999E-2</v>
      </c>
      <c r="J7849">
        <v>20.25</v>
      </c>
      <c r="K7849">
        <v>20.25</v>
      </c>
      <c r="L7849" s="3">
        <v>182.5976</v>
      </c>
      <c r="M7849">
        <v>4</v>
      </c>
      <c r="N7849">
        <f>+$Q$876-Tabla13[[#This Row],[Outlet Establishment Year]]</f>
        <v>10</v>
      </c>
      <c r="O7849">
        <f>+Tabla13[[#This Row],[Sales]]/Tabla13[[#This Row],[Antigüedad]]</f>
        <v>18.25976</v>
      </c>
      <c r="P7849" s="4">
        <f>+Tabla13[[#This Row],[Sales]]/Tabla13[[#This Row],[Item Weight corregido]]</f>
        <v>9.017165432098766</v>
      </c>
    </row>
    <row r="7850" spans="1:16" x14ac:dyDescent="0.3">
      <c r="A7850" t="s">
        <v>13</v>
      </c>
      <c r="B7850" t="s">
        <v>1350</v>
      </c>
      <c r="C7850" t="s">
        <v>1579</v>
      </c>
      <c r="D7850">
        <v>2014</v>
      </c>
      <c r="E7850" t="s">
        <v>1596</v>
      </c>
      <c r="F7850" t="s">
        <v>1602</v>
      </c>
      <c r="G7850" t="s">
        <v>1606</v>
      </c>
      <c r="H7850" t="s">
        <v>1607</v>
      </c>
      <c r="I7850" s="10">
        <v>3.9235526999999999E-2</v>
      </c>
      <c r="J7850">
        <v>20.350000000000001</v>
      </c>
      <c r="K7850">
        <v>20.350000000000001</v>
      </c>
      <c r="L7850" s="3">
        <v>127.26779999999999</v>
      </c>
      <c r="M7850">
        <v>4</v>
      </c>
      <c r="N7850">
        <f>+$Q$876-Tabla13[[#This Row],[Outlet Establishment Year]]</f>
        <v>10</v>
      </c>
      <c r="O7850">
        <f>+Tabla13[[#This Row],[Sales]]/Tabla13[[#This Row],[Antigüedad]]</f>
        <v>12.72678</v>
      </c>
      <c r="P7850" s="4">
        <f>+Tabla13[[#This Row],[Sales]]/Tabla13[[#This Row],[Item Weight corregido]]</f>
        <v>6.2539459459459454</v>
      </c>
    </row>
    <row r="7851" spans="1:16" x14ac:dyDescent="0.3">
      <c r="A7851" t="s">
        <v>13</v>
      </c>
      <c r="B7851" t="s">
        <v>208</v>
      </c>
      <c r="C7851" t="s">
        <v>1579</v>
      </c>
      <c r="D7851">
        <v>2014</v>
      </c>
      <c r="E7851" t="s">
        <v>1596</v>
      </c>
      <c r="F7851" t="s">
        <v>1602</v>
      </c>
      <c r="G7851" t="s">
        <v>1606</v>
      </c>
      <c r="H7851" t="s">
        <v>1607</v>
      </c>
      <c r="I7851" s="10">
        <v>2.6877471E-2</v>
      </c>
      <c r="J7851">
        <v>20.7</v>
      </c>
      <c r="K7851">
        <v>20.7</v>
      </c>
      <c r="L7851" s="3">
        <v>74.635400000000004</v>
      </c>
      <c r="M7851">
        <v>4</v>
      </c>
      <c r="N7851">
        <f>+$Q$876-Tabla13[[#This Row],[Outlet Establishment Year]]</f>
        <v>10</v>
      </c>
      <c r="O7851">
        <f>+Tabla13[[#This Row],[Sales]]/Tabla13[[#This Row],[Antigüedad]]</f>
        <v>7.4635400000000001</v>
      </c>
      <c r="P7851" s="4">
        <f>+Tabla13[[#This Row],[Sales]]/Tabla13[[#This Row],[Item Weight corregido]]</f>
        <v>3.6055748792270537</v>
      </c>
    </row>
    <row r="7852" spans="1:16" x14ac:dyDescent="0.3">
      <c r="A7852" t="s">
        <v>13</v>
      </c>
      <c r="B7852" t="s">
        <v>674</v>
      </c>
      <c r="C7852" t="s">
        <v>1579</v>
      </c>
      <c r="D7852">
        <v>2014</v>
      </c>
      <c r="E7852" t="s">
        <v>1596</v>
      </c>
      <c r="F7852" t="s">
        <v>1602</v>
      </c>
      <c r="G7852" t="s">
        <v>1606</v>
      </c>
      <c r="H7852" t="s">
        <v>1607</v>
      </c>
      <c r="I7852" s="10">
        <v>2.8984803999999999E-2</v>
      </c>
      <c r="J7852">
        <v>21.1</v>
      </c>
      <c r="K7852">
        <v>21.1</v>
      </c>
      <c r="L7852" s="3">
        <v>146.17859999999999</v>
      </c>
      <c r="M7852">
        <v>4</v>
      </c>
      <c r="N7852">
        <f>+$Q$876-Tabla13[[#This Row],[Outlet Establishment Year]]</f>
        <v>10</v>
      </c>
      <c r="O7852">
        <f>+Tabla13[[#This Row],[Sales]]/Tabla13[[#This Row],[Antigüedad]]</f>
        <v>14.617859999999999</v>
      </c>
      <c r="P7852" s="4">
        <f>+Tabla13[[#This Row],[Sales]]/Tabla13[[#This Row],[Item Weight corregido]]</f>
        <v>6.927895734597155</v>
      </c>
    </row>
    <row r="7853" spans="1:16" x14ac:dyDescent="0.3">
      <c r="A7853" t="s">
        <v>13</v>
      </c>
      <c r="B7853" t="s">
        <v>476</v>
      </c>
      <c r="C7853" t="s">
        <v>1581</v>
      </c>
      <c r="D7853">
        <v>2014</v>
      </c>
      <c r="E7853" t="s">
        <v>1596</v>
      </c>
      <c r="F7853" t="s">
        <v>1602</v>
      </c>
      <c r="G7853" t="s">
        <v>1606</v>
      </c>
      <c r="H7853" t="s">
        <v>1607</v>
      </c>
      <c r="I7853" s="10">
        <v>1.2707362E-2</v>
      </c>
      <c r="J7853">
        <v>6.32</v>
      </c>
      <c r="K7853">
        <v>6.32</v>
      </c>
      <c r="L7853" s="3">
        <v>41.0822</v>
      </c>
      <c r="M7853">
        <v>4</v>
      </c>
      <c r="N7853">
        <f>+$Q$876-Tabla13[[#This Row],[Outlet Establishment Year]]</f>
        <v>10</v>
      </c>
      <c r="O7853">
        <f>+Tabla13[[#This Row],[Sales]]/Tabla13[[#This Row],[Antigüedad]]</f>
        <v>4.1082200000000002</v>
      </c>
      <c r="P7853" s="4">
        <f>+Tabla13[[#This Row],[Sales]]/Tabla13[[#This Row],[Item Weight corregido]]</f>
        <v>6.5003481012658222</v>
      </c>
    </row>
    <row r="7854" spans="1:16" x14ac:dyDescent="0.3">
      <c r="A7854" t="s">
        <v>13</v>
      </c>
      <c r="B7854" t="s">
        <v>1159</v>
      </c>
      <c r="C7854" t="s">
        <v>1581</v>
      </c>
      <c r="D7854">
        <v>2014</v>
      </c>
      <c r="E7854" t="s">
        <v>1596</v>
      </c>
      <c r="F7854" t="s">
        <v>1602</v>
      </c>
      <c r="G7854" t="s">
        <v>1606</v>
      </c>
      <c r="H7854" t="s">
        <v>1607</v>
      </c>
      <c r="I7854" s="10">
        <v>2.7041859000000001E-2</v>
      </c>
      <c r="J7854">
        <v>10.1</v>
      </c>
      <c r="K7854">
        <v>10.1</v>
      </c>
      <c r="L7854" s="3">
        <v>77.566999999999993</v>
      </c>
      <c r="M7854">
        <v>4</v>
      </c>
      <c r="N7854">
        <f>+$Q$876-Tabla13[[#This Row],[Outlet Establishment Year]]</f>
        <v>10</v>
      </c>
      <c r="O7854">
        <f>+Tabla13[[#This Row],[Sales]]/Tabla13[[#This Row],[Antigüedad]]</f>
        <v>7.7566999999999995</v>
      </c>
      <c r="P7854" s="4">
        <f>+Tabla13[[#This Row],[Sales]]/Tabla13[[#This Row],[Item Weight corregido]]</f>
        <v>7.6799009900990098</v>
      </c>
    </row>
    <row r="7855" spans="1:16" x14ac:dyDescent="0.3">
      <c r="A7855" t="s">
        <v>13</v>
      </c>
      <c r="B7855" t="s">
        <v>1335</v>
      </c>
      <c r="C7855" t="s">
        <v>1581</v>
      </c>
      <c r="D7855">
        <v>2014</v>
      </c>
      <c r="E7855" t="s">
        <v>1596</v>
      </c>
      <c r="F7855" t="s">
        <v>1602</v>
      </c>
      <c r="G7855" t="s">
        <v>1606</v>
      </c>
      <c r="H7855" t="s">
        <v>1607</v>
      </c>
      <c r="I7855" s="10">
        <v>7.2738309999999997E-3</v>
      </c>
      <c r="J7855">
        <v>11.3</v>
      </c>
      <c r="K7855">
        <v>11.3</v>
      </c>
      <c r="L7855" s="3">
        <v>196.64259999999999</v>
      </c>
      <c r="M7855">
        <v>4</v>
      </c>
      <c r="N7855">
        <f>+$Q$876-Tabla13[[#This Row],[Outlet Establishment Year]]</f>
        <v>10</v>
      </c>
      <c r="O7855">
        <f>+Tabla13[[#This Row],[Sales]]/Tabla13[[#This Row],[Antigüedad]]</f>
        <v>19.664259999999999</v>
      </c>
      <c r="P7855" s="4">
        <f>+Tabla13[[#This Row],[Sales]]/Tabla13[[#This Row],[Item Weight corregido]]</f>
        <v>17.401999999999997</v>
      </c>
    </row>
    <row r="7856" spans="1:16" x14ac:dyDescent="0.3">
      <c r="A7856" t="s">
        <v>13</v>
      </c>
      <c r="B7856" t="s">
        <v>1068</v>
      </c>
      <c r="C7856" t="s">
        <v>1581</v>
      </c>
      <c r="D7856">
        <v>2014</v>
      </c>
      <c r="E7856" t="s">
        <v>1596</v>
      </c>
      <c r="F7856" t="s">
        <v>1602</v>
      </c>
      <c r="G7856" t="s">
        <v>1606</v>
      </c>
      <c r="H7856" t="s">
        <v>1607</v>
      </c>
      <c r="I7856" s="10">
        <v>5.2295514000000001E-2</v>
      </c>
      <c r="J7856">
        <v>15.1</v>
      </c>
      <c r="K7856">
        <v>15.1</v>
      </c>
      <c r="L7856" s="3">
        <v>242.9512</v>
      </c>
      <c r="M7856">
        <v>4</v>
      </c>
      <c r="N7856">
        <f>+$Q$876-Tabla13[[#This Row],[Outlet Establishment Year]]</f>
        <v>10</v>
      </c>
      <c r="O7856">
        <f>+Tabla13[[#This Row],[Sales]]/Tabla13[[#This Row],[Antigüedad]]</f>
        <v>24.295120000000001</v>
      </c>
      <c r="P7856" s="4">
        <f>+Tabla13[[#This Row],[Sales]]/Tabla13[[#This Row],[Item Weight corregido]]</f>
        <v>16.089483443708609</v>
      </c>
    </row>
    <row r="7857" spans="1:16" x14ac:dyDescent="0.3">
      <c r="A7857" t="s">
        <v>13</v>
      </c>
      <c r="B7857" t="s">
        <v>29</v>
      </c>
      <c r="C7857" t="s">
        <v>1581</v>
      </c>
      <c r="D7857">
        <v>2014</v>
      </c>
      <c r="E7857" t="s">
        <v>1596</v>
      </c>
      <c r="F7857" t="s">
        <v>1602</v>
      </c>
      <c r="G7857" t="s">
        <v>1606</v>
      </c>
      <c r="H7857" t="s">
        <v>1607</v>
      </c>
      <c r="I7857" s="10">
        <v>3.3060936999999999E-2</v>
      </c>
      <c r="J7857">
        <v>19.350000000000001</v>
      </c>
      <c r="K7857">
        <v>19.350000000000001</v>
      </c>
      <c r="L7857" s="3">
        <v>172.47380000000001</v>
      </c>
      <c r="M7857">
        <v>4</v>
      </c>
      <c r="N7857">
        <f>+$Q$876-Tabla13[[#This Row],[Outlet Establishment Year]]</f>
        <v>10</v>
      </c>
      <c r="O7857">
        <f>+Tabla13[[#This Row],[Sales]]/Tabla13[[#This Row],[Antigüedad]]</f>
        <v>17.24738</v>
      </c>
      <c r="P7857" s="4">
        <f>+Tabla13[[#This Row],[Sales]]/Tabla13[[#This Row],[Item Weight corregido]]</f>
        <v>8.9133746770025848</v>
      </c>
    </row>
    <row r="7858" spans="1:16" x14ac:dyDescent="0.3">
      <c r="A7858" t="s">
        <v>13</v>
      </c>
      <c r="B7858" t="s">
        <v>433</v>
      </c>
      <c r="C7858" t="s">
        <v>1584</v>
      </c>
      <c r="D7858">
        <v>2014</v>
      </c>
      <c r="E7858" t="s">
        <v>1596</v>
      </c>
      <c r="F7858" t="s">
        <v>1602</v>
      </c>
      <c r="G7858" t="s">
        <v>1606</v>
      </c>
      <c r="H7858" t="s">
        <v>1607</v>
      </c>
      <c r="I7858" s="10">
        <v>3.9928581999999997E-2</v>
      </c>
      <c r="J7858">
        <v>9.3949999999999996</v>
      </c>
      <c r="K7858">
        <v>9.3949999999999996</v>
      </c>
      <c r="L7858" s="3">
        <v>83.290800000000004</v>
      </c>
      <c r="M7858">
        <v>4</v>
      </c>
      <c r="N7858">
        <f>+$Q$876-Tabla13[[#This Row],[Outlet Establishment Year]]</f>
        <v>10</v>
      </c>
      <c r="O7858">
        <f>+Tabla13[[#This Row],[Sales]]/Tabla13[[#This Row],[Antigüedad]]</f>
        <v>8.3290800000000011</v>
      </c>
      <c r="P7858" s="4">
        <f>+Tabla13[[#This Row],[Sales]]/Tabla13[[#This Row],[Item Weight corregido]]</f>
        <v>8.8654390633315607</v>
      </c>
    </row>
    <row r="7859" spans="1:16" x14ac:dyDescent="0.3">
      <c r="A7859" t="s">
        <v>13</v>
      </c>
      <c r="B7859" t="s">
        <v>1160</v>
      </c>
      <c r="C7859" t="s">
        <v>1584</v>
      </c>
      <c r="D7859">
        <v>2014</v>
      </c>
      <c r="E7859" t="s">
        <v>1596</v>
      </c>
      <c r="F7859" t="s">
        <v>1602</v>
      </c>
      <c r="G7859" t="s">
        <v>1606</v>
      </c>
      <c r="H7859" t="s">
        <v>1607</v>
      </c>
      <c r="I7859" s="10">
        <v>1.9459164000000001E-2</v>
      </c>
      <c r="J7859">
        <v>14.5</v>
      </c>
      <c r="K7859">
        <v>14.5</v>
      </c>
      <c r="L7859" s="3">
        <v>161.62100000000001</v>
      </c>
      <c r="M7859">
        <v>4</v>
      </c>
      <c r="N7859">
        <f>+$Q$876-Tabla13[[#This Row],[Outlet Establishment Year]]</f>
        <v>10</v>
      </c>
      <c r="O7859">
        <f>+Tabla13[[#This Row],[Sales]]/Tabla13[[#This Row],[Antigüedad]]</f>
        <v>16.162100000000002</v>
      </c>
      <c r="P7859" s="4">
        <f>+Tabla13[[#This Row],[Sales]]/Tabla13[[#This Row],[Item Weight corregido]]</f>
        <v>11.146275862068967</v>
      </c>
    </row>
    <row r="7860" spans="1:16" x14ac:dyDescent="0.3">
      <c r="A7860" t="s">
        <v>13</v>
      </c>
      <c r="B7860" t="s">
        <v>1463</v>
      </c>
      <c r="C7860" t="s">
        <v>1588</v>
      </c>
      <c r="D7860">
        <v>2014</v>
      </c>
      <c r="E7860" t="s">
        <v>1596</v>
      </c>
      <c r="F7860" t="s">
        <v>1602</v>
      </c>
      <c r="G7860" t="s">
        <v>1606</v>
      </c>
      <c r="H7860" t="s">
        <v>1607</v>
      </c>
      <c r="I7860" s="10">
        <v>3.1199028E-2</v>
      </c>
      <c r="J7860">
        <v>10.395</v>
      </c>
      <c r="K7860">
        <v>10.395</v>
      </c>
      <c r="L7860" s="3">
        <v>159.46039999999999</v>
      </c>
      <c r="M7860">
        <v>4</v>
      </c>
      <c r="N7860">
        <f>+$Q$876-Tabla13[[#This Row],[Outlet Establishment Year]]</f>
        <v>10</v>
      </c>
      <c r="O7860">
        <f>+Tabla13[[#This Row],[Sales]]/Tabla13[[#This Row],[Antigüedad]]</f>
        <v>15.94604</v>
      </c>
      <c r="P7860" s="4">
        <f>+Tabla13[[#This Row],[Sales]]/Tabla13[[#This Row],[Item Weight corregido]]</f>
        <v>15.340105820105821</v>
      </c>
    </row>
    <row r="7861" spans="1:16" x14ac:dyDescent="0.3">
      <c r="A7861" t="s">
        <v>13</v>
      </c>
      <c r="B7861" t="s">
        <v>383</v>
      </c>
      <c r="C7861" t="s">
        <v>1580</v>
      </c>
      <c r="D7861">
        <v>2014</v>
      </c>
      <c r="E7861" t="s">
        <v>1596</v>
      </c>
      <c r="F7861" t="s">
        <v>1602</v>
      </c>
      <c r="G7861" t="s">
        <v>1606</v>
      </c>
      <c r="H7861" t="s">
        <v>1607</v>
      </c>
      <c r="I7861" s="10">
        <v>9.9879336999999999E-2</v>
      </c>
      <c r="J7861">
        <v>7.2350000000000003</v>
      </c>
      <c r="K7861">
        <v>7.2350000000000003</v>
      </c>
      <c r="L7861" s="3">
        <v>195.14519999999999</v>
      </c>
      <c r="M7861">
        <v>4</v>
      </c>
      <c r="N7861">
        <f>+$Q$876-Tabla13[[#This Row],[Outlet Establishment Year]]</f>
        <v>10</v>
      </c>
      <c r="O7861">
        <f>+Tabla13[[#This Row],[Sales]]/Tabla13[[#This Row],[Antigüedad]]</f>
        <v>19.514519999999997</v>
      </c>
      <c r="P7861" s="4">
        <f>+Tabla13[[#This Row],[Sales]]/Tabla13[[#This Row],[Item Weight corregido]]</f>
        <v>26.972384243261917</v>
      </c>
    </row>
    <row r="7862" spans="1:16" x14ac:dyDescent="0.3">
      <c r="A7862" t="s">
        <v>13</v>
      </c>
      <c r="B7862" t="s">
        <v>675</v>
      </c>
      <c r="C7862" t="s">
        <v>1580</v>
      </c>
      <c r="D7862">
        <v>2014</v>
      </c>
      <c r="E7862" t="s">
        <v>1596</v>
      </c>
      <c r="F7862" t="s">
        <v>1602</v>
      </c>
      <c r="G7862" t="s">
        <v>1606</v>
      </c>
      <c r="H7862" t="s">
        <v>1607</v>
      </c>
      <c r="I7862" s="10">
        <v>5.8083831000000002E-2</v>
      </c>
      <c r="J7862">
        <v>7.2350000000000003</v>
      </c>
      <c r="K7862">
        <v>7.2350000000000003</v>
      </c>
      <c r="L7862" s="3">
        <v>113.68340000000001</v>
      </c>
      <c r="M7862">
        <v>4</v>
      </c>
      <c r="N7862">
        <f>+$Q$876-Tabla13[[#This Row],[Outlet Establishment Year]]</f>
        <v>10</v>
      </c>
      <c r="O7862">
        <f>+Tabla13[[#This Row],[Sales]]/Tabla13[[#This Row],[Antigüedad]]</f>
        <v>11.36834</v>
      </c>
      <c r="P7862" s="4">
        <f>+Tabla13[[#This Row],[Sales]]/Tabla13[[#This Row],[Item Weight corregido]]</f>
        <v>15.712978576364893</v>
      </c>
    </row>
    <row r="7863" spans="1:16" x14ac:dyDescent="0.3">
      <c r="A7863" t="s">
        <v>13</v>
      </c>
      <c r="B7863" t="s">
        <v>1370</v>
      </c>
      <c r="C7863" t="s">
        <v>1580</v>
      </c>
      <c r="D7863">
        <v>2014</v>
      </c>
      <c r="E7863" t="s">
        <v>1596</v>
      </c>
      <c r="F7863" t="s">
        <v>1602</v>
      </c>
      <c r="G7863" t="s">
        <v>1606</v>
      </c>
      <c r="H7863" t="s">
        <v>1607</v>
      </c>
      <c r="I7863" s="10">
        <v>5.9302849999999997E-2</v>
      </c>
      <c r="J7863">
        <v>7.76</v>
      </c>
      <c r="K7863">
        <v>7.76</v>
      </c>
      <c r="L7863" s="3">
        <v>98.77</v>
      </c>
      <c r="M7863">
        <v>4</v>
      </c>
      <c r="N7863">
        <f>+$Q$876-Tabla13[[#This Row],[Outlet Establishment Year]]</f>
        <v>10</v>
      </c>
      <c r="O7863">
        <f>+Tabla13[[#This Row],[Sales]]/Tabla13[[#This Row],[Antigüedad]]</f>
        <v>9.8769999999999989</v>
      </c>
      <c r="P7863" s="4">
        <f>+Tabla13[[#This Row],[Sales]]/Tabla13[[#This Row],[Item Weight corregido]]</f>
        <v>12.728092783505154</v>
      </c>
    </row>
    <row r="7864" spans="1:16" x14ac:dyDescent="0.3">
      <c r="A7864" t="s">
        <v>13</v>
      </c>
      <c r="B7864" t="s">
        <v>86</v>
      </c>
      <c r="C7864" t="s">
        <v>1580</v>
      </c>
      <c r="D7864">
        <v>2014</v>
      </c>
      <c r="E7864" t="s">
        <v>1596</v>
      </c>
      <c r="F7864" t="s">
        <v>1602</v>
      </c>
      <c r="G7864" t="s">
        <v>1606</v>
      </c>
      <c r="H7864" t="s">
        <v>1607</v>
      </c>
      <c r="I7864" s="10">
        <v>1.0003987000000001E-2</v>
      </c>
      <c r="J7864">
        <v>7.9050000000000002</v>
      </c>
      <c r="K7864">
        <v>7.9050000000000002</v>
      </c>
      <c r="L7864" s="3">
        <v>250.74080000000001</v>
      </c>
      <c r="M7864">
        <v>4</v>
      </c>
      <c r="N7864">
        <f>+$Q$876-Tabla13[[#This Row],[Outlet Establishment Year]]</f>
        <v>10</v>
      </c>
      <c r="O7864">
        <f>+Tabla13[[#This Row],[Sales]]/Tabla13[[#This Row],[Antigüedad]]</f>
        <v>25.074080000000002</v>
      </c>
      <c r="P7864" s="4">
        <f>+Tabla13[[#This Row],[Sales]]/Tabla13[[#This Row],[Item Weight corregido]]</f>
        <v>31.719266287160025</v>
      </c>
    </row>
    <row r="7865" spans="1:16" x14ac:dyDescent="0.3">
      <c r="A7865" t="s">
        <v>13</v>
      </c>
      <c r="B7865" t="s">
        <v>489</v>
      </c>
      <c r="C7865" t="s">
        <v>1580</v>
      </c>
      <c r="D7865">
        <v>2014</v>
      </c>
      <c r="E7865" t="s">
        <v>1596</v>
      </c>
      <c r="F7865" t="s">
        <v>1602</v>
      </c>
      <c r="G7865" t="s">
        <v>1606</v>
      </c>
      <c r="H7865" t="s">
        <v>1607</v>
      </c>
      <c r="I7865" s="10">
        <v>0.10366489700000001</v>
      </c>
      <c r="J7865">
        <v>9.3949999999999996</v>
      </c>
      <c r="K7865">
        <v>9.3949999999999996</v>
      </c>
      <c r="L7865" s="3">
        <v>233.69319999999999</v>
      </c>
      <c r="M7865">
        <v>4</v>
      </c>
      <c r="N7865">
        <f>+$Q$876-Tabla13[[#This Row],[Outlet Establishment Year]]</f>
        <v>10</v>
      </c>
      <c r="O7865">
        <f>+Tabla13[[#This Row],[Sales]]/Tabla13[[#This Row],[Antigüedad]]</f>
        <v>23.369319999999998</v>
      </c>
      <c r="P7865" s="4">
        <f>+Tabla13[[#This Row],[Sales]]/Tabla13[[#This Row],[Item Weight corregido]]</f>
        <v>24.874209686003194</v>
      </c>
    </row>
    <row r="7866" spans="1:16" x14ac:dyDescent="0.3">
      <c r="A7866" t="s">
        <v>13</v>
      </c>
      <c r="B7866" t="s">
        <v>1052</v>
      </c>
      <c r="C7866" t="s">
        <v>1580</v>
      </c>
      <c r="D7866">
        <v>2014</v>
      </c>
      <c r="E7866" t="s">
        <v>1596</v>
      </c>
      <c r="F7866" t="s">
        <v>1602</v>
      </c>
      <c r="G7866" t="s">
        <v>1606</v>
      </c>
      <c r="H7866" t="s">
        <v>1607</v>
      </c>
      <c r="I7866" s="10">
        <v>3.5549526999999997E-2</v>
      </c>
      <c r="J7866">
        <v>9.6</v>
      </c>
      <c r="K7866">
        <v>9.6</v>
      </c>
      <c r="L7866" s="3">
        <v>244.11699999999999</v>
      </c>
      <c r="M7866">
        <v>4</v>
      </c>
      <c r="N7866">
        <f>+$Q$876-Tabla13[[#This Row],[Outlet Establishment Year]]</f>
        <v>10</v>
      </c>
      <c r="O7866">
        <f>+Tabla13[[#This Row],[Sales]]/Tabla13[[#This Row],[Antigüedad]]</f>
        <v>24.4117</v>
      </c>
      <c r="P7866" s="4">
        <f>+Tabla13[[#This Row],[Sales]]/Tabla13[[#This Row],[Item Weight corregido]]</f>
        <v>25.428854166666667</v>
      </c>
    </row>
    <row r="7867" spans="1:16" x14ac:dyDescent="0.3">
      <c r="A7867" t="s">
        <v>13</v>
      </c>
      <c r="B7867" t="s">
        <v>88</v>
      </c>
      <c r="C7867" t="s">
        <v>1580</v>
      </c>
      <c r="D7867">
        <v>2014</v>
      </c>
      <c r="E7867" t="s">
        <v>1596</v>
      </c>
      <c r="F7867" t="s">
        <v>1602</v>
      </c>
      <c r="G7867" t="s">
        <v>1606</v>
      </c>
      <c r="H7867" t="s">
        <v>1607</v>
      </c>
      <c r="I7867" s="10">
        <v>2.0551458000000002E-2</v>
      </c>
      <c r="J7867">
        <v>12.1</v>
      </c>
      <c r="K7867">
        <v>12.1</v>
      </c>
      <c r="L7867" s="3">
        <v>146.67339999999999</v>
      </c>
      <c r="M7867">
        <v>4</v>
      </c>
      <c r="N7867">
        <f>+$Q$876-Tabla13[[#This Row],[Outlet Establishment Year]]</f>
        <v>10</v>
      </c>
      <c r="O7867">
        <f>+Tabla13[[#This Row],[Sales]]/Tabla13[[#This Row],[Antigüedad]]</f>
        <v>14.667339999999999</v>
      </c>
      <c r="P7867" s="4">
        <f>+Tabla13[[#This Row],[Sales]]/Tabla13[[#This Row],[Item Weight corregido]]</f>
        <v>12.121768595041322</v>
      </c>
    </row>
    <row r="7868" spans="1:16" x14ac:dyDescent="0.3">
      <c r="A7868" t="s">
        <v>13</v>
      </c>
      <c r="B7868" t="s">
        <v>607</v>
      </c>
      <c r="C7868" t="s">
        <v>1580</v>
      </c>
      <c r="D7868">
        <v>2014</v>
      </c>
      <c r="E7868" t="s">
        <v>1596</v>
      </c>
      <c r="F7868" t="s">
        <v>1602</v>
      </c>
      <c r="G7868" t="s">
        <v>1606</v>
      </c>
      <c r="H7868" t="s">
        <v>1607</v>
      </c>
      <c r="I7868" s="10">
        <v>0</v>
      </c>
      <c r="J7868">
        <v>12.35</v>
      </c>
      <c r="K7868">
        <v>12.35</v>
      </c>
      <c r="L7868" s="3">
        <v>118.91240000000001</v>
      </c>
      <c r="M7868">
        <v>4</v>
      </c>
      <c r="N7868">
        <f>+$Q$876-Tabla13[[#This Row],[Outlet Establishment Year]]</f>
        <v>10</v>
      </c>
      <c r="O7868">
        <f>+Tabla13[[#This Row],[Sales]]/Tabla13[[#This Row],[Antigüedad]]</f>
        <v>11.89124</v>
      </c>
      <c r="P7868" s="4">
        <f>+Tabla13[[#This Row],[Sales]]/Tabla13[[#This Row],[Item Weight corregido]]</f>
        <v>9.6285344129554655</v>
      </c>
    </row>
    <row r="7869" spans="1:16" x14ac:dyDescent="0.3">
      <c r="A7869" t="s">
        <v>13</v>
      </c>
      <c r="B7869" t="s">
        <v>846</v>
      </c>
      <c r="C7869" t="s">
        <v>1580</v>
      </c>
      <c r="D7869">
        <v>2014</v>
      </c>
      <c r="E7869" t="s">
        <v>1596</v>
      </c>
      <c r="F7869" t="s">
        <v>1602</v>
      </c>
      <c r="G7869" t="s">
        <v>1606</v>
      </c>
      <c r="H7869" t="s">
        <v>1607</v>
      </c>
      <c r="I7869" s="10">
        <v>3.5930784E-2</v>
      </c>
      <c r="J7869">
        <v>13.65</v>
      </c>
      <c r="K7869">
        <v>13.65</v>
      </c>
      <c r="L7869" s="3">
        <v>184.4924</v>
      </c>
      <c r="M7869">
        <v>4</v>
      </c>
      <c r="N7869">
        <f>+$Q$876-Tabla13[[#This Row],[Outlet Establishment Year]]</f>
        <v>10</v>
      </c>
      <c r="O7869">
        <f>+Tabla13[[#This Row],[Sales]]/Tabla13[[#This Row],[Antigüedad]]</f>
        <v>18.44924</v>
      </c>
      <c r="P7869" s="4">
        <f>+Tabla13[[#This Row],[Sales]]/Tabla13[[#This Row],[Item Weight corregido]]</f>
        <v>13.515926739926741</v>
      </c>
    </row>
    <row r="7870" spans="1:16" x14ac:dyDescent="0.3">
      <c r="A7870" t="s">
        <v>13</v>
      </c>
      <c r="B7870" t="s">
        <v>355</v>
      </c>
      <c r="C7870" t="s">
        <v>1580</v>
      </c>
      <c r="D7870">
        <v>2014</v>
      </c>
      <c r="E7870" t="s">
        <v>1596</v>
      </c>
      <c r="F7870" t="s">
        <v>1602</v>
      </c>
      <c r="G7870" t="s">
        <v>1606</v>
      </c>
      <c r="H7870" t="s">
        <v>1607</v>
      </c>
      <c r="I7870" s="10">
        <v>6.6820329999999997E-2</v>
      </c>
      <c r="J7870">
        <v>14.1</v>
      </c>
      <c r="K7870">
        <v>14.1</v>
      </c>
      <c r="L7870" s="3">
        <v>198.9084</v>
      </c>
      <c r="M7870">
        <v>4</v>
      </c>
      <c r="N7870">
        <f>+$Q$876-Tabla13[[#This Row],[Outlet Establishment Year]]</f>
        <v>10</v>
      </c>
      <c r="O7870">
        <f>+Tabla13[[#This Row],[Sales]]/Tabla13[[#This Row],[Antigüedad]]</f>
        <v>19.890840000000001</v>
      </c>
      <c r="P7870" s="4">
        <f>+Tabla13[[#This Row],[Sales]]/Tabla13[[#This Row],[Item Weight corregido]]</f>
        <v>14.106978723404255</v>
      </c>
    </row>
    <row r="7871" spans="1:16" x14ac:dyDescent="0.3">
      <c r="A7871" t="s">
        <v>13</v>
      </c>
      <c r="B7871" t="s">
        <v>1131</v>
      </c>
      <c r="C7871" t="s">
        <v>1580</v>
      </c>
      <c r="D7871">
        <v>2014</v>
      </c>
      <c r="E7871" t="s">
        <v>1596</v>
      </c>
      <c r="F7871" t="s">
        <v>1602</v>
      </c>
      <c r="G7871" t="s">
        <v>1606</v>
      </c>
      <c r="H7871" t="s">
        <v>1607</v>
      </c>
      <c r="I7871" s="10">
        <v>3.4845668000000003E-2</v>
      </c>
      <c r="J7871">
        <v>14.15</v>
      </c>
      <c r="K7871">
        <v>14.15</v>
      </c>
      <c r="L7871" s="3">
        <v>242.78280000000001</v>
      </c>
      <c r="M7871">
        <v>4</v>
      </c>
      <c r="N7871">
        <f>+$Q$876-Tabla13[[#This Row],[Outlet Establishment Year]]</f>
        <v>10</v>
      </c>
      <c r="O7871">
        <f>+Tabla13[[#This Row],[Sales]]/Tabla13[[#This Row],[Antigüedad]]</f>
        <v>24.278280000000002</v>
      </c>
      <c r="P7871" s="4">
        <f>+Tabla13[[#This Row],[Sales]]/Tabla13[[#This Row],[Item Weight corregido]]</f>
        <v>17.157795053003532</v>
      </c>
    </row>
    <row r="7872" spans="1:16" x14ac:dyDescent="0.3">
      <c r="A7872" t="s">
        <v>13</v>
      </c>
      <c r="B7872" t="s">
        <v>1507</v>
      </c>
      <c r="C7872" t="s">
        <v>1580</v>
      </c>
      <c r="D7872">
        <v>2014</v>
      </c>
      <c r="E7872" t="s">
        <v>1596</v>
      </c>
      <c r="F7872" t="s">
        <v>1602</v>
      </c>
      <c r="G7872" t="s">
        <v>1606</v>
      </c>
      <c r="H7872" t="s">
        <v>1607</v>
      </c>
      <c r="I7872" s="10">
        <v>0</v>
      </c>
      <c r="J7872">
        <v>15.1</v>
      </c>
      <c r="K7872">
        <v>15.1</v>
      </c>
      <c r="L7872" s="3">
        <v>195.21100000000001</v>
      </c>
      <c r="M7872">
        <v>4</v>
      </c>
      <c r="N7872">
        <f>+$Q$876-Tabla13[[#This Row],[Outlet Establishment Year]]</f>
        <v>10</v>
      </c>
      <c r="O7872">
        <f>+Tabla13[[#This Row],[Sales]]/Tabla13[[#This Row],[Antigüedad]]</f>
        <v>19.521100000000001</v>
      </c>
      <c r="P7872" s="4">
        <f>+Tabla13[[#This Row],[Sales]]/Tabla13[[#This Row],[Item Weight corregido]]</f>
        <v>12.927880794701988</v>
      </c>
    </row>
    <row r="7873" spans="1:16" x14ac:dyDescent="0.3">
      <c r="A7873" t="s">
        <v>13</v>
      </c>
      <c r="B7873" t="s">
        <v>1054</v>
      </c>
      <c r="C7873" t="s">
        <v>1580</v>
      </c>
      <c r="D7873">
        <v>2014</v>
      </c>
      <c r="E7873" t="s">
        <v>1596</v>
      </c>
      <c r="F7873" t="s">
        <v>1602</v>
      </c>
      <c r="G7873" t="s">
        <v>1606</v>
      </c>
      <c r="H7873" t="s">
        <v>1607</v>
      </c>
      <c r="I7873" s="10">
        <v>8.7646693999999997E-2</v>
      </c>
      <c r="J7873">
        <v>15.6</v>
      </c>
      <c r="K7873">
        <v>15.6</v>
      </c>
      <c r="L7873" s="3">
        <v>221.57980000000001</v>
      </c>
      <c r="M7873">
        <v>4</v>
      </c>
      <c r="N7873">
        <f>+$Q$876-Tabla13[[#This Row],[Outlet Establishment Year]]</f>
        <v>10</v>
      </c>
      <c r="O7873">
        <f>+Tabla13[[#This Row],[Sales]]/Tabla13[[#This Row],[Antigüedad]]</f>
        <v>22.157980000000002</v>
      </c>
      <c r="P7873" s="4">
        <f>+Tabla13[[#This Row],[Sales]]/Tabla13[[#This Row],[Item Weight corregido]]</f>
        <v>14.203833333333334</v>
      </c>
    </row>
    <row r="7874" spans="1:16" x14ac:dyDescent="0.3">
      <c r="A7874" t="s">
        <v>13</v>
      </c>
      <c r="B7874" t="s">
        <v>186</v>
      </c>
      <c r="C7874" t="s">
        <v>1580</v>
      </c>
      <c r="D7874">
        <v>2014</v>
      </c>
      <c r="E7874" t="s">
        <v>1596</v>
      </c>
      <c r="F7874" t="s">
        <v>1602</v>
      </c>
      <c r="G7874" t="s">
        <v>1606</v>
      </c>
      <c r="H7874" t="s">
        <v>1607</v>
      </c>
      <c r="I7874" s="10">
        <v>4.0911823999999999E-2</v>
      </c>
      <c r="J7874">
        <v>16</v>
      </c>
      <c r="K7874">
        <v>16</v>
      </c>
      <c r="L7874" s="3">
        <v>141.24959999999999</v>
      </c>
      <c r="M7874">
        <v>4</v>
      </c>
      <c r="N7874">
        <f>+$Q$876-Tabla13[[#This Row],[Outlet Establishment Year]]</f>
        <v>10</v>
      </c>
      <c r="O7874">
        <f>+Tabla13[[#This Row],[Sales]]/Tabla13[[#This Row],[Antigüedad]]</f>
        <v>14.124959999999998</v>
      </c>
      <c r="P7874" s="4">
        <f>+Tabla13[[#This Row],[Sales]]/Tabla13[[#This Row],[Item Weight corregido]]</f>
        <v>8.8280999999999992</v>
      </c>
    </row>
    <row r="7875" spans="1:16" x14ac:dyDescent="0.3">
      <c r="A7875" t="s">
        <v>13</v>
      </c>
      <c r="B7875" t="s">
        <v>919</v>
      </c>
      <c r="C7875" t="s">
        <v>1580</v>
      </c>
      <c r="D7875">
        <v>2014</v>
      </c>
      <c r="E7875" t="s">
        <v>1596</v>
      </c>
      <c r="F7875" t="s">
        <v>1602</v>
      </c>
      <c r="G7875" t="s">
        <v>1606</v>
      </c>
      <c r="H7875" t="s">
        <v>1607</v>
      </c>
      <c r="I7875" s="10">
        <v>4.5009951999999999E-2</v>
      </c>
      <c r="J7875">
        <v>16.75</v>
      </c>
      <c r="K7875">
        <v>16.75</v>
      </c>
      <c r="L7875" s="3">
        <v>186.85560000000001</v>
      </c>
      <c r="M7875">
        <v>4</v>
      </c>
      <c r="N7875">
        <f>+$Q$876-Tabla13[[#This Row],[Outlet Establishment Year]]</f>
        <v>10</v>
      </c>
      <c r="O7875">
        <f>+Tabla13[[#This Row],[Sales]]/Tabla13[[#This Row],[Antigüedad]]</f>
        <v>18.685560000000002</v>
      </c>
      <c r="P7875" s="4">
        <f>+Tabla13[[#This Row],[Sales]]/Tabla13[[#This Row],[Item Weight corregido]]</f>
        <v>11.155558208955224</v>
      </c>
    </row>
    <row r="7876" spans="1:16" x14ac:dyDescent="0.3">
      <c r="A7876" t="s">
        <v>13</v>
      </c>
      <c r="B7876" t="s">
        <v>1532</v>
      </c>
      <c r="C7876" t="s">
        <v>1580</v>
      </c>
      <c r="D7876">
        <v>2014</v>
      </c>
      <c r="E7876" t="s">
        <v>1596</v>
      </c>
      <c r="F7876" t="s">
        <v>1602</v>
      </c>
      <c r="G7876" t="s">
        <v>1606</v>
      </c>
      <c r="H7876" t="s">
        <v>1607</v>
      </c>
      <c r="I7876" s="10">
        <v>0.104768536</v>
      </c>
      <c r="J7876">
        <v>16.75</v>
      </c>
      <c r="K7876">
        <v>16.75</v>
      </c>
      <c r="L7876" s="3">
        <v>155.16300000000001</v>
      </c>
      <c r="M7876">
        <v>4</v>
      </c>
      <c r="N7876">
        <f>+$Q$876-Tabla13[[#This Row],[Outlet Establishment Year]]</f>
        <v>10</v>
      </c>
      <c r="O7876">
        <f>+Tabla13[[#This Row],[Sales]]/Tabla13[[#This Row],[Antigüedad]]</f>
        <v>15.516300000000001</v>
      </c>
      <c r="P7876" s="4">
        <f>+Tabla13[[#This Row],[Sales]]/Tabla13[[#This Row],[Item Weight corregido]]</f>
        <v>9.2634626865671645</v>
      </c>
    </row>
    <row r="7877" spans="1:16" x14ac:dyDescent="0.3">
      <c r="A7877" t="s">
        <v>13</v>
      </c>
      <c r="B7877" t="s">
        <v>1230</v>
      </c>
      <c r="C7877" t="s">
        <v>1580</v>
      </c>
      <c r="D7877">
        <v>2014</v>
      </c>
      <c r="E7877" t="s">
        <v>1596</v>
      </c>
      <c r="F7877" t="s">
        <v>1602</v>
      </c>
      <c r="G7877" t="s">
        <v>1606</v>
      </c>
      <c r="H7877" t="s">
        <v>1607</v>
      </c>
      <c r="I7877" s="10">
        <v>4.4426489999999999E-2</v>
      </c>
      <c r="J7877">
        <v>17.850000000000001</v>
      </c>
      <c r="K7877">
        <v>17.850000000000001</v>
      </c>
      <c r="L7877" s="3">
        <v>124.902</v>
      </c>
      <c r="M7877">
        <v>4</v>
      </c>
      <c r="N7877">
        <f>+$Q$876-Tabla13[[#This Row],[Outlet Establishment Year]]</f>
        <v>10</v>
      </c>
      <c r="O7877">
        <f>+Tabla13[[#This Row],[Sales]]/Tabla13[[#This Row],[Antigüedad]]</f>
        <v>12.4902</v>
      </c>
      <c r="P7877" s="4">
        <f>+Tabla13[[#This Row],[Sales]]/Tabla13[[#This Row],[Item Weight corregido]]</f>
        <v>6.9973109243697476</v>
      </c>
    </row>
    <row r="7878" spans="1:16" x14ac:dyDescent="0.3">
      <c r="A7878" t="s">
        <v>13</v>
      </c>
      <c r="B7878" t="s">
        <v>1374</v>
      </c>
      <c r="C7878" t="s">
        <v>1590</v>
      </c>
      <c r="D7878">
        <v>2014</v>
      </c>
      <c r="E7878" t="s">
        <v>1596</v>
      </c>
      <c r="F7878" t="s">
        <v>1602</v>
      </c>
      <c r="G7878" t="s">
        <v>1606</v>
      </c>
      <c r="H7878" t="s">
        <v>1607</v>
      </c>
      <c r="I7878" s="10">
        <v>4.5334098000000003E-2</v>
      </c>
      <c r="J7878">
        <v>5.73</v>
      </c>
      <c r="K7878">
        <v>5.73</v>
      </c>
      <c r="L7878" s="3">
        <v>87.088200000000001</v>
      </c>
      <c r="M7878">
        <v>4</v>
      </c>
      <c r="N7878">
        <f>+$Q$876-Tabla13[[#This Row],[Outlet Establishment Year]]</f>
        <v>10</v>
      </c>
      <c r="O7878">
        <f>+Tabla13[[#This Row],[Sales]]/Tabla13[[#This Row],[Antigüedad]]</f>
        <v>8.7088199999999993</v>
      </c>
      <c r="P7878" s="4">
        <f>+Tabla13[[#This Row],[Sales]]/Tabla13[[#This Row],[Item Weight corregido]]</f>
        <v>15.198638743455497</v>
      </c>
    </row>
    <row r="7879" spans="1:16" x14ac:dyDescent="0.3">
      <c r="A7879" t="s">
        <v>13</v>
      </c>
      <c r="B7879" t="s">
        <v>532</v>
      </c>
      <c r="C7879" t="s">
        <v>1590</v>
      </c>
      <c r="D7879">
        <v>2014</v>
      </c>
      <c r="E7879" t="s">
        <v>1596</v>
      </c>
      <c r="F7879" t="s">
        <v>1602</v>
      </c>
      <c r="G7879" t="s">
        <v>1606</v>
      </c>
      <c r="H7879" t="s">
        <v>1607</v>
      </c>
      <c r="I7879" s="10">
        <v>7.7129323E-2</v>
      </c>
      <c r="J7879">
        <v>6.96</v>
      </c>
      <c r="K7879">
        <v>6.96</v>
      </c>
      <c r="L7879" s="3">
        <v>92.714600000000004</v>
      </c>
      <c r="M7879">
        <v>4</v>
      </c>
      <c r="N7879">
        <f>+$Q$876-Tabla13[[#This Row],[Outlet Establishment Year]]</f>
        <v>10</v>
      </c>
      <c r="O7879">
        <f>+Tabla13[[#This Row],[Sales]]/Tabla13[[#This Row],[Antigüedad]]</f>
        <v>9.2714600000000011</v>
      </c>
      <c r="P7879" s="4">
        <f>+Tabla13[[#This Row],[Sales]]/Tabla13[[#This Row],[Item Weight corregido]]</f>
        <v>13.321063218390805</v>
      </c>
    </row>
    <row r="7880" spans="1:16" x14ac:dyDescent="0.3">
      <c r="A7880" t="s">
        <v>13</v>
      </c>
      <c r="B7880" t="s">
        <v>1039</v>
      </c>
      <c r="C7880" t="s">
        <v>1590</v>
      </c>
      <c r="D7880">
        <v>2014</v>
      </c>
      <c r="E7880" t="s">
        <v>1596</v>
      </c>
      <c r="F7880" t="s">
        <v>1602</v>
      </c>
      <c r="G7880" t="s">
        <v>1606</v>
      </c>
      <c r="H7880" t="s">
        <v>1607</v>
      </c>
      <c r="I7880" s="10">
        <v>1.7311311999999999E-2</v>
      </c>
      <c r="J7880">
        <v>8.43</v>
      </c>
      <c r="K7880">
        <v>8.43</v>
      </c>
      <c r="L7880" s="3">
        <v>197.8768</v>
      </c>
      <c r="M7880">
        <v>4</v>
      </c>
      <c r="N7880">
        <f>+$Q$876-Tabla13[[#This Row],[Outlet Establishment Year]]</f>
        <v>10</v>
      </c>
      <c r="O7880">
        <f>+Tabla13[[#This Row],[Sales]]/Tabla13[[#This Row],[Antigüedad]]</f>
        <v>19.787680000000002</v>
      </c>
      <c r="P7880" s="4">
        <f>+Tabla13[[#This Row],[Sales]]/Tabla13[[#This Row],[Item Weight corregido]]</f>
        <v>23.472930011862399</v>
      </c>
    </row>
    <row r="7881" spans="1:16" x14ac:dyDescent="0.3">
      <c r="A7881" t="s">
        <v>13</v>
      </c>
      <c r="B7881" t="s">
        <v>938</v>
      </c>
      <c r="C7881" t="s">
        <v>1590</v>
      </c>
      <c r="D7881">
        <v>2014</v>
      </c>
      <c r="E7881" t="s">
        <v>1596</v>
      </c>
      <c r="F7881" t="s">
        <v>1602</v>
      </c>
      <c r="G7881" t="s">
        <v>1606</v>
      </c>
      <c r="H7881" t="s">
        <v>1607</v>
      </c>
      <c r="I7881" s="10">
        <v>2.3866078999999998E-2</v>
      </c>
      <c r="J7881">
        <v>8.5749999999999993</v>
      </c>
      <c r="K7881">
        <v>8.5749999999999993</v>
      </c>
      <c r="L7881" s="3">
        <v>107.128</v>
      </c>
      <c r="M7881">
        <v>4</v>
      </c>
      <c r="N7881">
        <f>+$Q$876-Tabla13[[#This Row],[Outlet Establishment Year]]</f>
        <v>10</v>
      </c>
      <c r="O7881">
        <f>+Tabla13[[#This Row],[Sales]]/Tabla13[[#This Row],[Antigüedad]]</f>
        <v>10.7128</v>
      </c>
      <c r="P7881" s="4">
        <f>+Tabla13[[#This Row],[Sales]]/Tabla13[[#This Row],[Item Weight corregido]]</f>
        <v>12.493061224489797</v>
      </c>
    </row>
    <row r="7882" spans="1:16" x14ac:dyDescent="0.3">
      <c r="A7882" t="s">
        <v>13</v>
      </c>
      <c r="B7882" t="s">
        <v>1024</v>
      </c>
      <c r="C7882" t="s">
        <v>1590</v>
      </c>
      <c r="D7882">
        <v>2014</v>
      </c>
      <c r="E7882" t="s">
        <v>1596</v>
      </c>
      <c r="F7882" t="s">
        <v>1602</v>
      </c>
      <c r="G7882" t="s">
        <v>1606</v>
      </c>
      <c r="H7882" t="s">
        <v>1607</v>
      </c>
      <c r="I7882" s="10">
        <v>4.1851461E-2</v>
      </c>
      <c r="J7882">
        <v>9.5</v>
      </c>
      <c r="K7882">
        <v>9.5</v>
      </c>
      <c r="L7882" s="3">
        <v>31.49</v>
      </c>
      <c r="M7882">
        <v>4</v>
      </c>
      <c r="N7882">
        <f>+$Q$876-Tabla13[[#This Row],[Outlet Establishment Year]]</f>
        <v>10</v>
      </c>
      <c r="O7882">
        <f>+Tabla13[[#This Row],[Sales]]/Tabla13[[#This Row],[Antigüedad]]</f>
        <v>3.149</v>
      </c>
      <c r="P7882" s="4">
        <f>+Tabla13[[#This Row],[Sales]]/Tabla13[[#This Row],[Item Weight corregido]]</f>
        <v>3.3147368421052632</v>
      </c>
    </row>
    <row r="7883" spans="1:16" x14ac:dyDescent="0.3">
      <c r="A7883" t="s">
        <v>13</v>
      </c>
      <c r="B7883" t="s">
        <v>533</v>
      </c>
      <c r="C7883" t="s">
        <v>1590</v>
      </c>
      <c r="D7883">
        <v>2014</v>
      </c>
      <c r="E7883" t="s">
        <v>1596</v>
      </c>
      <c r="F7883" t="s">
        <v>1602</v>
      </c>
      <c r="G7883" t="s">
        <v>1606</v>
      </c>
      <c r="H7883" t="s">
        <v>1607</v>
      </c>
      <c r="I7883" s="10">
        <v>9.6217261999999998E-2</v>
      </c>
      <c r="J7883">
        <v>9.6</v>
      </c>
      <c r="K7883">
        <v>9.6</v>
      </c>
      <c r="L7883" s="3">
        <v>168.51580000000001</v>
      </c>
      <c r="M7883">
        <v>4</v>
      </c>
      <c r="N7883">
        <f>+$Q$876-Tabla13[[#This Row],[Outlet Establishment Year]]</f>
        <v>10</v>
      </c>
      <c r="O7883">
        <f>+Tabla13[[#This Row],[Sales]]/Tabla13[[#This Row],[Antigüedad]]</f>
        <v>16.851580000000002</v>
      </c>
      <c r="P7883" s="4">
        <f>+Tabla13[[#This Row],[Sales]]/Tabla13[[#This Row],[Item Weight corregido]]</f>
        <v>17.55372916666667</v>
      </c>
    </row>
    <row r="7884" spans="1:16" x14ac:dyDescent="0.3">
      <c r="A7884" t="s">
        <v>13</v>
      </c>
      <c r="B7884" t="s">
        <v>1516</v>
      </c>
      <c r="C7884" t="s">
        <v>1590</v>
      </c>
      <c r="D7884">
        <v>2014</v>
      </c>
      <c r="E7884" t="s">
        <v>1596</v>
      </c>
      <c r="F7884" t="s">
        <v>1602</v>
      </c>
      <c r="G7884" t="s">
        <v>1606</v>
      </c>
      <c r="H7884" t="s">
        <v>1607</v>
      </c>
      <c r="I7884" s="10">
        <v>4.0911823999999999E-2</v>
      </c>
      <c r="J7884">
        <v>11.6</v>
      </c>
      <c r="K7884">
        <v>11.6</v>
      </c>
      <c r="L7884" s="3">
        <v>142.31540000000001</v>
      </c>
      <c r="M7884">
        <v>4</v>
      </c>
      <c r="N7884">
        <f>+$Q$876-Tabla13[[#This Row],[Outlet Establishment Year]]</f>
        <v>10</v>
      </c>
      <c r="O7884">
        <f>+Tabla13[[#This Row],[Sales]]/Tabla13[[#This Row],[Antigüedad]]</f>
        <v>14.231540000000001</v>
      </c>
      <c r="P7884" s="4">
        <f>+Tabla13[[#This Row],[Sales]]/Tabla13[[#This Row],[Item Weight corregido]]</f>
        <v>12.268568965517243</v>
      </c>
    </row>
    <row r="7885" spans="1:16" x14ac:dyDescent="0.3">
      <c r="A7885" t="s">
        <v>13</v>
      </c>
      <c r="B7885" t="s">
        <v>864</v>
      </c>
      <c r="C7885" t="s">
        <v>1590</v>
      </c>
      <c r="D7885">
        <v>2014</v>
      </c>
      <c r="E7885" t="s">
        <v>1596</v>
      </c>
      <c r="F7885" t="s">
        <v>1602</v>
      </c>
      <c r="G7885" t="s">
        <v>1606</v>
      </c>
      <c r="H7885" t="s">
        <v>1607</v>
      </c>
      <c r="I7885" s="10">
        <v>6.9401919000000006E-2</v>
      </c>
      <c r="J7885">
        <v>12.3</v>
      </c>
      <c r="K7885">
        <v>12.3</v>
      </c>
      <c r="L7885" s="3">
        <v>107.99379999999999</v>
      </c>
      <c r="M7885">
        <v>4</v>
      </c>
      <c r="N7885">
        <f>+$Q$876-Tabla13[[#This Row],[Outlet Establishment Year]]</f>
        <v>10</v>
      </c>
      <c r="O7885">
        <f>+Tabla13[[#This Row],[Sales]]/Tabla13[[#This Row],[Antigüedad]]</f>
        <v>10.799379999999999</v>
      </c>
      <c r="P7885" s="4">
        <f>+Tabla13[[#This Row],[Sales]]/Tabla13[[#This Row],[Item Weight corregido]]</f>
        <v>8.7799837398373981</v>
      </c>
    </row>
    <row r="7886" spans="1:16" x14ac:dyDescent="0.3">
      <c r="A7886" t="s">
        <v>13</v>
      </c>
      <c r="B7886" t="s">
        <v>506</v>
      </c>
      <c r="C7886" t="s">
        <v>1590</v>
      </c>
      <c r="D7886">
        <v>2014</v>
      </c>
      <c r="E7886" t="s">
        <v>1596</v>
      </c>
      <c r="F7886" t="s">
        <v>1602</v>
      </c>
      <c r="G7886" t="s">
        <v>1606</v>
      </c>
      <c r="H7886" t="s">
        <v>1607</v>
      </c>
      <c r="I7886" s="10">
        <v>4.9038620999999998E-2</v>
      </c>
      <c r="J7886">
        <v>15</v>
      </c>
      <c r="K7886">
        <v>15</v>
      </c>
      <c r="L7886" s="3">
        <v>65.416799999999995</v>
      </c>
      <c r="M7886">
        <v>4</v>
      </c>
      <c r="N7886">
        <f>+$Q$876-Tabla13[[#This Row],[Outlet Establishment Year]]</f>
        <v>10</v>
      </c>
      <c r="O7886">
        <f>+Tabla13[[#This Row],[Sales]]/Tabla13[[#This Row],[Antigüedad]]</f>
        <v>6.5416799999999995</v>
      </c>
      <c r="P7886" s="4">
        <f>+Tabla13[[#This Row],[Sales]]/Tabla13[[#This Row],[Item Weight corregido]]</f>
        <v>4.3611199999999997</v>
      </c>
    </row>
    <row r="7887" spans="1:16" x14ac:dyDescent="0.3">
      <c r="A7887" t="s">
        <v>13</v>
      </c>
      <c r="B7887" t="s">
        <v>1258</v>
      </c>
      <c r="C7887" t="s">
        <v>1590</v>
      </c>
      <c r="D7887">
        <v>2014</v>
      </c>
      <c r="E7887" t="s">
        <v>1596</v>
      </c>
      <c r="F7887" t="s">
        <v>1602</v>
      </c>
      <c r="G7887" t="s">
        <v>1606</v>
      </c>
      <c r="H7887" t="s">
        <v>1607</v>
      </c>
      <c r="I7887" s="10">
        <v>9.6317593000000007E-2</v>
      </c>
      <c r="J7887">
        <v>15.35</v>
      </c>
      <c r="K7887">
        <v>15.35</v>
      </c>
      <c r="L7887" s="3">
        <v>197.3768</v>
      </c>
      <c r="M7887">
        <v>4</v>
      </c>
      <c r="N7887">
        <f>+$Q$876-Tabla13[[#This Row],[Outlet Establishment Year]]</f>
        <v>10</v>
      </c>
      <c r="O7887">
        <f>+Tabla13[[#This Row],[Sales]]/Tabla13[[#This Row],[Antigüedad]]</f>
        <v>19.737680000000001</v>
      </c>
      <c r="P7887" s="4">
        <f>+Tabla13[[#This Row],[Sales]]/Tabla13[[#This Row],[Item Weight corregido]]</f>
        <v>12.858423452768729</v>
      </c>
    </row>
    <row r="7888" spans="1:16" x14ac:dyDescent="0.3">
      <c r="A7888" t="s">
        <v>13</v>
      </c>
      <c r="B7888" t="s">
        <v>274</v>
      </c>
      <c r="C7888" t="s">
        <v>1590</v>
      </c>
      <c r="D7888">
        <v>2014</v>
      </c>
      <c r="E7888" t="s">
        <v>1596</v>
      </c>
      <c r="F7888" t="s">
        <v>1602</v>
      </c>
      <c r="G7888" t="s">
        <v>1606</v>
      </c>
      <c r="H7888" t="s">
        <v>1607</v>
      </c>
      <c r="I7888" s="10">
        <v>3.7201127E-2</v>
      </c>
      <c r="J7888">
        <v>15.7</v>
      </c>
      <c r="K7888">
        <v>15.7</v>
      </c>
      <c r="L7888" s="3">
        <v>181.76339999999999</v>
      </c>
      <c r="M7888">
        <v>4</v>
      </c>
      <c r="N7888">
        <f>+$Q$876-Tabla13[[#This Row],[Outlet Establishment Year]]</f>
        <v>10</v>
      </c>
      <c r="O7888">
        <f>+Tabla13[[#This Row],[Sales]]/Tabla13[[#This Row],[Antigüedad]]</f>
        <v>18.17634</v>
      </c>
      <c r="P7888" s="4">
        <f>+Tabla13[[#This Row],[Sales]]/Tabla13[[#This Row],[Item Weight corregido]]</f>
        <v>11.577286624203822</v>
      </c>
    </row>
    <row r="7889" spans="1:16" x14ac:dyDescent="0.3">
      <c r="A7889" t="s">
        <v>13</v>
      </c>
      <c r="B7889" t="s">
        <v>19</v>
      </c>
      <c r="C7889" t="s">
        <v>1590</v>
      </c>
      <c r="D7889">
        <v>2014</v>
      </c>
      <c r="E7889" t="s">
        <v>1596</v>
      </c>
      <c r="F7889" t="s">
        <v>1602</v>
      </c>
      <c r="G7889" t="s">
        <v>1606</v>
      </c>
      <c r="H7889" t="s">
        <v>1607</v>
      </c>
      <c r="I7889" s="10">
        <v>3.3873229999999997E-2</v>
      </c>
      <c r="J7889">
        <v>19.600000000000001</v>
      </c>
      <c r="K7889">
        <v>19.600000000000001</v>
      </c>
      <c r="L7889" s="3">
        <v>56.1614</v>
      </c>
      <c r="M7889">
        <v>4</v>
      </c>
      <c r="N7889">
        <f>+$Q$876-Tabla13[[#This Row],[Outlet Establishment Year]]</f>
        <v>10</v>
      </c>
      <c r="O7889">
        <f>+Tabla13[[#This Row],[Sales]]/Tabla13[[#This Row],[Antigüedad]]</f>
        <v>5.6161399999999997</v>
      </c>
      <c r="P7889" s="4">
        <f>+Tabla13[[#This Row],[Sales]]/Tabla13[[#This Row],[Item Weight corregido]]</f>
        <v>2.865377551020408</v>
      </c>
    </row>
    <row r="7890" spans="1:16" x14ac:dyDescent="0.3">
      <c r="A7890" t="s">
        <v>13</v>
      </c>
      <c r="B7890" t="s">
        <v>1503</v>
      </c>
      <c r="C7890" t="s">
        <v>1590</v>
      </c>
      <c r="D7890">
        <v>2014</v>
      </c>
      <c r="E7890" t="s">
        <v>1596</v>
      </c>
      <c r="F7890" t="s">
        <v>1602</v>
      </c>
      <c r="G7890" t="s">
        <v>1606</v>
      </c>
      <c r="H7890" t="s">
        <v>1607</v>
      </c>
      <c r="I7890" s="10">
        <v>2.1232318E-2</v>
      </c>
      <c r="J7890">
        <v>20.75</v>
      </c>
      <c r="K7890">
        <v>20.75</v>
      </c>
      <c r="L7890" s="3">
        <v>151.10239999999999</v>
      </c>
      <c r="M7890">
        <v>4</v>
      </c>
      <c r="N7890">
        <f>+$Q$876-Tabla13[[#This Row],[Outlet Establishment Year]]</f>
        <v>10</v>
      </c>
      <c r="O7890">
        <f>+Tabla13[[#This Row],[Sales]]/Tabla13[[#This Row],[Antigüedad]]</f>
        <v>15.110239999999999</v>
      </c>
      <c r="P7890" s="4">
        <f>+Tabla13[[#This Row],[Sales]]/Tabla13[[#This Row],[Item Weight corregido]]</f>
        <v>7.2820433734939751</v>
      </c>
    </row>
    <row r="7891" spans="1:16" x14ac:dyDescent="0.3">
      <c r="A7891" t="s">
        <v>13</v>
      </c>
      <c r="B7891" t="s">
        <v>1323</v>
      </c>
      <c r="C7891" t="s">
        <v>1589</v>
      </c>
      <c r="D7891">
        <v>2014</v>
      </c>
      <c r="E7891" t="s">
        <v>1596</v>
      </c>
      <c r="F7891" t="s">
        <v>1602</v>
      </c>
      <c r="G7891" t="s">
        <v>1606</v>
      </c>
      <c r="H7891" t="s">
        <v>1607</v>
      </c>
      <c r="I7891" s="10">
        <v>0.122735471</v>
      </c>
      <c r="J7891">
        <v>7.4349999999999996</v>
      </c>
      <c r="K7891">
        <v>7.4349999999999996</v>
      </c>
      <c r="L7891" s="3">
        <v>205.2638</v>
      </c>
      <c r="M7891">
        <v>4</v>
      </c>
      <c r="N7891">
        <f>+$Q$876-Tabla13[[#This Row],[Outlet Establishment Year]]</f>
        <v>10</v>
      </c>
      <c r="O7891">
        <f>+Tabla13[[#This Row],[Sales]]/Tabla13[[#This Row],[Antigüedad]]</f>
        <v>20.52638</v>
      </c>
      <c r="P7891" s="4">
        <f>+Tabla13[[#This Row],[Sales]]/Tabla13[[#This Row],[Item Weight corregido]]</f>
        <v>27.60777404169469</v>
      </c>
    </row>
    <row r="7892" spans="1:16" x14ac:dyDescent="0.3">
      <c r="A7892" t="s">
        <v>13</v>
      </c>
      <c r="B7892" t="s">
        <v>940</v>
      </c>
      <c r="C7892" t="s">
        <v>1589</v>
      </c>
      <c r="D7892">
        <v>2014</v>
      </c>
      <c r="E7892" t="s">
        <v>1596</v>
      </c>
      <c r="F7892" t="s">
        <v>1602</v>
      </c>
      <c r="G7892" t="s">
        <v>1606</v>
      </c>
      <c r="H7892" t="s">
        <v>1607</v>
      </c>
      <c r="I7892" s="10">
        <v>1.4848190000000001E-2</v>
      </c>
      <c r="J7892">
        <v>11.5</v>
      </c>
      <c r="K7892">
        <v>11.5</v>
      </c>
      <c r="L7892" s="3">
        <v>172.108</v>
      </c>
      <c r="M7892">
        <v>4</v>
      </c>
      <c r="N7892">
        <f>+$Q$876-Tabla13[[#This Row],[Outlet Establishment Year]]</f>
        <v>10</v>
      </c>
      <c r="O7892">
        <f>+Tabla13[[#This Row],[Sales]]/Tabla13[[#This Row],[Antigüedad]]</f>
        <v>17.210799999999999</v>
      </c>
      <c r="P7892" s="4">
        <f>+Tabla13[[#This Row],[Sales]]/Tabla13[[#This Row],[Item Weight corregido]]</f>
        <v>14.965913043478261</v>
      </c>
    </row>
    <row r="7893" spans="1:16" x14ac:dyDescent="0.3">
      <c r="A7893" t="s">
        <v>13</v>
      </c>
      <c r="B7893" t="s">
        <v>553</v>
      </c>
      <c r="C7893" t="s">
        <v>1589</v>
      </c>
      <c r="D7893">
        <v>2014</v>
      </c>
      <c r="E7893" t="s">
        <v>1596</v>
      </c>
      <c r="F7893" t="s">
        <v>1602</v>
      </c>
      <c r="G7893" t="s">
        <v>1606</v>
      </c>
      <c r="H7893" t="s">
        <v>1607</v>
      </c>
      <c r="I7893" s="10">
        <v>6.9560905000000006E-2</v>
      </c>
      <c r="J7893">
        <v>12.8</v>
      </c>
      <c r="K7893">
        <v>12.8</v>
      </c>
      <c r="L7893" s="3">
        <v>263.02519999999998</v>
      </c>
      <c r="M7893">
        <v>4</v>
      </c>
      <c r="N7893">
        <f>+$Q$876-Tabla13[[#This Row],[Outlet Establishment Year]]</f>
        <v>10</v>
      </c>
      <c r="O7893">
        <f>+Tabla13[[#This Row],[Sales]]/Tabla13[[#This Row],[Antigüedad]]</f>
        <v>26.302519999999998</v>
      </c>
      <c r="P7893" s="4">
        <f>+Tabla13[[#This Row],[Sales]]/Tabla13[[#This Row],[Item Weight corregido]]</f>
        <v>20.548843749999996</v>
      </c>
    </row>
    <row r="7894" spans="1:16" x14ac:dyDescent="0.3">
      <c r="A7894" t="s">
        <v>13</v>
      </c>
      <c r="B7894" t="s">
        <v>702</v>
      </c>
      <c r="C7894" t="s">
        <v>1589</v>
      </c>
      <c r="D7894">
        <v>2014</v>
      </c>
      <c r="E7894" t="s">
        <v>1596</v>
      </c>
      <c r="F7894" t="s">
        <v>1602</v>
      </c>
      <c r="G7894" t="s">
        <v>1606</v>
      </c>
      <c r="H7894" t="s">
        <v>1607</v>
      </c>
      <c r="I7894" s="10">
        <v>3.0591255000000001E-2</v>
      </c>
      <c r="J7894">
        <v>12.85</v>
      </c>
      <c r="K7894">
        <v>12.85</v>
      </c>
      <c r="L7894" s="3">
        <v>251.404</v>
      </c>
      <c r="M7894">
        <v>4</v>
      </c>
      <c r="N7894">
        <f>+$Q$876-Tabla13[[#This Row],[Outlet Establishment Year]]</f>
        <v>10</v>
      </c>
      <c r="O7894">
        <f>+Tabla13[[#This Row],[Sales]]/Tabla13[[#This Row],[Antigüedad]]</f>
        <v>25.1404</v>
      </c>
      <c r="P7894" s="4">
        <f>+Tabla13[[#This Row],[Sales]]/Tabla13[[#This Row],[Item Weight corregido]]</f>
        <v>19.564513618677044</v>
      </c>
    </row>
    <row r="7895" spans="1:16" x14ac:dyDescent="0.3">
      <c r="A7895" t="s">
        <v>13</v>
      </c>
      <c r="B7895" t="s">
        <v>1102</v>
      </c>
      <c r="C7895" t="s">
        <v>1589</v>
      </c>
      <c r="D7895">
        <v>2014</v>
      </c>
      <c r="E7895" t="s">
        <v>1596</v>
      </c>
      <c r="F7895" t="s">
        <v>1602</v>
      </c>
      <c r="G7895" t="s">
        <v>1606</v>
      </c>
      <c r="H7895" t="s">
        <v>1607</v>
      </c>
      <c r="I7895" s="10">
        <v>6.0198495999999997E-2</v>
      </c>
      <c r="J7895">
        <v>18.25</v>
      </c>
      <c r="K7895">
        <v>18.25</v>
      </c>
      <c r="L7895" s="3">
        <v>162.95259999999999</v>
      </c>
      <c r="M7895">
        <v>4</v>
      </c>
      <c r="N7895">
        <f>+$Q$876-Tabla13[[#This Row],[Outlet Establishment Year]]</f>
        <v>10</v>
      </c>
      <c r="O7895">
        <f>+Tabla13[[#This Row],[Sales]]/Tabla13[[#This Row],[Antigüedad]]</f>
        <v>16.295259999999999</v>
      </c>
      <c r="P7895" s="4">
        <f>+Tabla13[[#This Row],[Sales]]/Tabla13[[#This Row],[Item Weight corregido]]</f>
        <v>8.9289095890410959</v>
      </c>
    </row>
    <row r="7896" spans="1:16" x14ac:dyDescent="0.3">
      <c r="A7896" t="s">
        <v>13</v>
      </c>
      <c r="B7896" t="s">
        <v>1505</v>
      </c>
      <c r="C7896" t="s">
        <v>1589</v>
      </c>
      <c r="D7896">
        <v>2014</v>
      </c>
      <c r="E7896" t="s">
        <v>1596</v>
      </c>
      <c r="F7896" t="s">
        <v>1602</v>
      </c>
      <c r="G7896" t="s">
        <v>1606</v>
      </c>
      <c r="H7896" t="s">
        <v>1607</v>
      </c>
      <c r="I7896" s="10">
        <v>0.14167484399999999</v>
      </c>
      <c r="J7896">
        <v>20.5</v>
      </c>
      <c r="K7896">
        <v>20.5</v>
      </c>
      <c r="L7896" s="3">
        <v>90.717200000000005</v>
      </c>
      <c r="M7896">
        <v>4</v>
      </c>
      <c r="N7896">
        <f>+$Q$876-Tabla13[[#This Row],[Outlet Establishment Year]]</f>
        <v>10</v>
      </c>
      <c r="O7896">
        <f>+Tabla13[[#This Row],[Sales]]/Tabla13[[#This Row],[Antigüedad]]</f>
        <v>9.0717200000000009</v>
      </c>
      <c r="P7896" s="4">
        <f>+Tabla13[[#This Row],[Sales]]/Tabla13[[#This Row],[Item Weight corregido]]</f>
        <v>4.425229268292683</v>
      </c>
    </row>
    <row r="7897" spans="1:16" x14ac:dyDescent="0.3">
      <c r="A7897" t="s">
        <v>13</v>
      </c>
      <c r="B7897" t="s">
        <v>1556</v>
      </c>
      <c r="C7897" t="s">
        <v>1589</v>
      </c>
      <c r="D7897">
        <v>2014</v>
      </c>
      <c r="E7897" t="s">
        <v>1596</v>
      </c>
      <c r="F7897" t="s">
        <v>1602</v>
      </c>
      <c r="G7897" t="s">
        <v>1606</v>
      </c>
      <c r="H7897" t="s">
        <v>1607</v>
      </c>
      <c r="I7897" s="10">
        <v>9.7536998E-2</v>
      </c>
      <c r="J7897">
        <v>20.85</v>
      </c>
      <c r="K7897">
        <v>20.85</v>
      </c>
      <c r="L7897" s="3">
        <v>225.37459999999999</v>
      </c>
      <c r="M7897">
        <v>4</v>
      </c>
      <c r="N7897">
        <f>+$Q$876-Tabla13[[#This Row],[Outlet Establishment Year]]</f>
        <v>10</v>
      </c>
      <c r="O7897">
        <f>+Tabla13[[#This Row],[Sales]]/Tabla13[[#This Row],[Antigüedad]]</f>
        <v>22.537459999999999</v>
      </c>
      <c r="P7897" s="4">
        <f>+Tabla13[[#This Row],[Sales]]/Tabla13[[#This Row],[Item Weight corregido]]</f>
        <v>10.809333333333331</v>
      </c>
    </row>
    <row r="7898" spans="1:16" x14ac:dyDescent="0.3">
      <c r="A7898" t="s">
        <v>12</v>
      </c>
      <c r="B7898" t="s">
        <v>1286</v>
      </c>
      <c r="C7898" t="s">
        <v>1587</v>
      </c>
      <c r="D7898">
        <v>2014</v>
      </c>
      <c r="E7898" t="s">
        <v>1596</v>
      </c>
      <c r="F7898" t="s">
        <v>1602</v>
      </c>
      <c r="G7898" t="s">
        <v>1606</v>
      </c>
      <c r="H7898" t="s">
        <v>1607</v>
      </c>
      <c r="I7898" s="10">
        <v>3.8289330000000003E-2</v>
      </c>
      <c r="J7898">
        <v>7.22</v>
      </c>
      <c r="K7898">
        <v>7.22</v>
      </c>
      <c r="L7898" s="3">
        <v>64.751000000000005</v>
      </c>
      <c r="M7898">
        <v>4</v>
      </c>
      <c r="N7898">
        <f>+$Q$876-Tabla13[[#This Row],[Outlet Establishment Year]]</f>
        <v>10</v>
      </c>
      <c r="O7898">
        <f>+Tabla13[[#This Row],[Sales]]/Tabla13[[#This Row],[Antigüedad]]</f>
        <v>6.4751000000000003</v>
      </c>
      <c r="P7898" s="4">
        <f>+Tabla13[[#This Row],[Sales]]/Tabla13[[#This Row],[Item Weight corregido]]</f>
        <v>8.9682825484764557</v>
      </c>
    </row>
    <row r="7899" spans="1:16" x14ac:dyDescent="0.3">
      <c r="A7899" t="s">
        <v>12</v>
      </c>
      <c r="B7899" t="s">
        <v>1334</v>
      </c>
      <c r="C7899" t="s">
        <v>1587</v>
      </c>
      <c r="D7899">
        <v>2014</v>
      </c>
      <c r="E7899" t="s">
        <v>1596</v>
      </c>
      <c r="F7899" t="s">
        <v>1602</v>
      </c>
      <c r="G7899" t="s">
        <v>1606</v>
      </c>
      <c r="H7899" t="s">
        <v>1607</v>
      </c>
      <c r="I7899" s="10">
        <v>0</v>
      </c>
      <c r="J7899">
        <v>10.8</v>
      </c>
      <c r="K7899">
        <v>10.8</v>
      </c>
      <c r="L7899" s="3">
        <v>39.313800000000001</v>
      </c>
      <c r="M7899">
        <v>4</v>
      </c>
      <c r="N7899">
        <f>+$Q$876-Tabla13[[#This Row],[Outlet Establishment Year]]</f>
        <v>10</v>
      </c>
      <c r="O7899">
        <f>+Tabla13[[#This Row],[Sales]]/Tabla13[[#This Row],[Antigüedad]]</f>
        <v>3.9313799999999999</v>
      </c>
      <c r="P7899" s="4">
        <f>+Tabla13[[#This Row],[Sales]]/Tabla13[[#This Row],[Item Weight corregido]]</f>
        <v>3.6401666666666666</v>
      </c>
    </row>
    <row r="7900" spans="1:16" x14ac:dyDescent="0.3">
      <c r="A7900" t="s">
        <v>12</v>
      </c>
      <c r="B7900" t="s">
        <v>1309</v>
      </c>
      <c r="C7900" t="s">
        <v>1587</v>
      </c>
      <c r="D7900">
        <v>2014</v>
      </c>
      <c r="E7900" t="s">
        <v>1596</v>
      </c>
      <c r="F7900" t="s">
        <v>1602</v>
      </c>
      <c r="G7900" t="s">
        <v>1606</v>
      </c>
      <c r="H7900" t="s">
        <v>1607</v>
      </c>
      <c r="I7900" s="10">
        <v>2.6818430000000001E-2</v>
      </c>
      <c r="J7900">
        <v>15</v>
      </c>
      <c r="K7900">
        <v>15</v>
      </c>
      <c r="L7900" s="3">
        <v>219.7456</v>
      </c>
      <c r="M7900">
        <v>4</v>
      </c>
      <c r="N7900">
        <f>+$Q$876-Tabla13[[#This Row],[Outlet Establishment Year]]</f>
        <v>10</v>
      </c>
      <c r="O7900">
        <f>+Tabla13[[#This Row],[Sales]]/Tabla13[[#This Row],[Antigüedad]]</f>
        <v>21.97456</v>
      </c>
      <c r="P7900" s="4">
        <f>+Tabla13[[#This Row],[Sales]]/Tabla13[[#This Row],[Item Weight corregido]]</f>
        <v>14.649706666666667</v>
      </c>
    </row>
    <row r="7901" spans="1:16" x14ac:dyDescent="0.3">
      <c r="A7901" t="s">
        <v>12</v>
      </c>
      <c r="B7901" t="s">
        <v>1557</v>
      </c>
      <c r="C7901" t="s">
        <v>1587</v>
      </c>
      <c r="D7901">
        <v>2014</v>
      </c>
      <c r="E7901" t="s">
        <v>1596</v>
      </c>
      <c r="F7901" t="s">
        <v>1602</v>
      </c>
      <c r="G7901" t="s">
        <v>1606</v>
      </c>
      <c r="H7901" t="s">
        <v>1607</v>
      </c>
      <c r="I7901" s="10">
        <v>6.0824019999999999E-2</v>
      </c>
      <c r="J7901">
        <v>16.7</v>
      </c>
      <c r="K7901">
        <v>16.7</v>
      </c>
      <c r="L7901" s="3">
        <v>98.738399999999999</v>
      </c>
      <c r="M7901">
        <v>4</v>
      </c>
      <c r="N7901">
        <f>+$Q$876-Tabla13[[#This Row],[Outlet Establishment Year]]</f>
        <v>10</v>
      </c>
      <c r="O7901">
        <f>+Tabla13[[#This Row],[Sales]]/Tabla13[[#This Row],[Antigüedad]]</f>
        <v>9.8738399999999995</v>
      </c>
      <c r="P7901" s="4">
        <f>+Tabla13[[#This Row],[Sales]]/Tabla13[[#This Row],[Item Weight corregido]]</f>
        <v>5.9124790419161677</v>
      </c>
    </row>
    <row r="7902" spans="1:16" x14ac:dyDescent="0.3">
      <c r="A7902" t="s">
        <v>12</v>
      </c>
      <c r="B7902" t="s">
        <v>1388</v>
      </c>
      <c r="C7902" t="s">
        <v>1587</v>
      </c>
      <c r="D7902">
        <v>2014</v>
      </c>
      <c r="E7902" t="s">
        <v>1596</v>
      </c>
      <c r="F7902" t="s">
        <v>1602</v>
      </c>
      <c r="G7902" t="s">
        <v>1606</v>
      </c>
      <c r="H7902" t="s">
        <v>1607</v>
      </c>
      <c r="I7902" s="10">
        <v>6.7446625999999996E-2</v>
      </c>
      <c r="J7902">
        <v>17.75</v>
      </c>
      <c r="K7902">
        <v>17.75</v>
      </c>
      <c r="L7902" s="3">
        <v>184.72399999999999</v>
      </c>
      <c r="M7902">
        <v>4</v>
      </c>
      <c r="N7902">
        <f>+$Q$876-Tabla13[[#This Row],[Outlet Establishment Year]]</f>
        <v>10</v>
      </c>
      <c r="O7902">
        <f>+Tabla13[[#This Row],[Sales]]/Tabla13[[#This Row],[Antigüedad]]</f>
        <v>18.4724</v>
      </c>
      <c r="P7902" s="4">
        <f>+Tabla13[[#This Row],[Sales]]/Tabla13[[#This Row],[Item Weight corregido]]</f>
        <v>10.406985915492957</v>
      </c>
    </row>
    <row r="7903" spans="1:16" x14ac:dyDescent="0.3">
      <c r="A7903" t="s">
        <v>12</v>
      </c>
      <c r="B7903" t="s">
        <v>512</v>
      </c>
      <c r="C7903" t="s">
        <v>1587</v>
      </c>
      <c r="D7903">
        <v>2014</v>
      </c>
      <c r="E7903" t="s">
        <v>1596</v>
      </c>
      <c r="F7903" t="s">
        <v>1602</v>
      </c>
      <c r="G7903" t="s">
        <v>1606</v>
      </c>
      <c r="H7903" t="s">
        <v>1607</v>
      </c>
      <c r="I7903" s="10">
        <v>6.2476390999999999E-2</v>
      </c>
      <c r="J7903">
        <v>19.350000000000001</v>
      </c>
      <c r="K7903">
        <v>19.350000000000001</v>
      </c>
      <c r="L7903" s="3">
        <v>164.51840000000001</v>
      </c>
      <c r="M7903">
        <v>4</v>
      </c>
      <c r="N7903">
        <f>+$Q$876-Tabla13[[#This Row],[Outlet Establishment Year]]</f>
        <v>10</v>
      </c>
      <c r="O7903">
        <f>+Tabla13[[#This Row],[Sales]]/Tabla13[[#This Row],[Antigüedad]]</f>
        <v>16.451840000000001</v>
      </c>
      <c r="P7903" s="4">
        <f>+Tabla13[[#This Row],[Sales]]/Tabla13[[#This Row],[Item Weight corregido]]</f>
        <v>8.5022428940568471</v>
      </c>
    </row>
    <row r="7904" spans="1:16" x14ac:dyDescent="0.3">
      <c r="A7904" t="s">
        <v>12</v>
      </c>
      <c r="B7904" t="s">
        <v>1012</v>
      </c>
      <c r="C7904" t="s">
        <v>1582</v>
      </c>
      <c r="D7904">
        <v>2014</v>
      </c>
      <c r="E7904" t="s">
        <v>1596</v>
      </c>
      <c r="F7904" t="s">
        <v>1602</v>
      </c>
      <c r="G7904" t="s">
        <v>1606</v>
      </c>
      <c r="H7904" t="s">
        <v>1607</v>
      </c>
      <c r="I7904" s="10">
        <v>5.6339618000000001E-2</v>
      </c>
      <c r="J7904">
        <v>9.8000000000000007</v>
      </c>
      <c r="K7904">
        <v>9.8000000000000007</v>
      </c>
      <c r="L7904" s="3">
        <v>84.290800000000004</v>
      </c>
      <c r="M7904">
        <v>4</v>
      </c>
      <c r="N7904">
        <f>+$Q$876-Tabla13[[#This Row],[Outlet Establishment Year]]</f>
        <v>10</v>
      </c>
      <c r="O7904">
        <f>+Tabla13[[#This Row],[Sales]]/Tabla13[[#This Row],[Antigüedad]]</f>
        <v>8.4290800000000008</v>
      </c>
      <c r="P7904" s="4">
        <f>+Tabla13[[#This Row],[Sales]]/Tabla13[[#This Row],[Item Weight corregido]]</f>
        <v>8.6011020408163272</v>
      </c>
    </row>
    <row r="7905" spans="1:16" x14ac:dyDescent="0.3">
      <c r="A7905" t="s">
        <v>12</v>
      </c>
      <c r="B7905" t="s">
        <v>395</v>
      </c>
      <c r="C7905" t="s">
        <v>1586</v>
      </c>
      <c r="D7905">
        <v>2014</v>
      </c>
      <c r="E7905" t="s">
        <v>1596</v>
      </c>
      <c r="F7905" t="s">
        <v>1602</v>
      </c>
      <c r="G7905" t="s">
        <v>1606</v>
      </c>
      <c r="H7905" t="s">
        <v>1607</v>
      </c>
      <c r="I7905" s="10">
        <v>6.9031466999999999E-2</v>
      </c>
      <c r="J7905">
        <v>9</v>
      </c>
      <c r="K7905">
        <v>9</v>
      </c>
      <c r="L7905" s="3">
        <v>55.061399999999999</v>
      </c>
      <c r="M7905">
        <v>4</v>
      </c>
      <c r="N7905">
        <f>+$Q$876-Tabla13[[#This Row],[Outlet Establishment Year]]</f>
        <v>10</v>
      </c>
      <c r="O7905">
        <f>+Tabla13[[#This Row],[Sales]]/Tabla13[[#This Row],[Antigüedad]]</f>
        <v>5.5061400000000003</v>
      </c>
      <c r="P7905" s="4">
        <f>+Tabla13[[#This Row],[Sales]]/Tabla13[[#This Row],[Item Weight corregido]]</f>
        <v>6.1179333333333332</v>
      </c>
    </row>
    <row r="7906" spans="1:16" x14ac:dyDescent="0.3">
      <c r="A7906" t="s">
        <v>12</v>
      </c>
      <c r="B7906" t="s">
        <v>662</v>
      </c>
      <c r="C7906" t="s">
        <v>1586</v>
      </c>
      <c r="D7906">
        <v>2014</v>
      </c>
      <c r="E7906" t="s">
        <v>1596</v>
      </c>
      <c r="F7906" t="s">
        <v>1602</v>
      </c>
      <c r="G7906" t="s">
        <v>1606</v>
      </c>
      <c r="H7906" t="s">
        <v>1607</v>
      </c>
      <c r="I7906" s="10">
        <v>6.6194420000000004E-2</v>
      </c>
      <c r="J7906">
        <v>16.5</v>
      </c>
      <c r="K7906">
        <v>16.5</v>
      </c>
      <c r="L7906" s="3">
        <v>184.42920000000001</v>
      </c>
      <c r="M7906">
        <v>4</v>
      </c>
      <c r="N7906">
        <f>+$Q$876-Tabla13[[#This Row],[Outlet Establishment Year]]</f>
        <v>10</v>
      </c>
      <c r="O7906">
        <f>+Tabla13[[#This Row],[Sales]]/Tabla13[[#This Row],[Antigüedad]]</f>
        <v>18.442920000000001</v>
      </c>
      <c r="P7906" s="4">
        <f>+Tabla13[[#This Row],[Sales]]/Tabla13[[#This Row],[Item Weight corregido]]</f>
        <v>11.177527272727273</v>
      </c>
    </row>
    <row r="7907" spans="1:16" x14ac:dyDescent="0.3">
      <c r="A7907" t="s">
        <v>12</v>
      </c>
      <c r="B7907" t="s">
        <v>1446</v>
      </c>
      <c r="C7907" t="s">
        <v>1577</v>
      </c>
      <c r="D7907">
        <v>2014</v>
      </c>
      <c r="E7907" t="s">
        <v>1596</v>
      </c>
      <c r="F7907" t="s">
        <v>1602</v>
      </c>
      <c r="G7907" t="s">
        <v>1606</v>
      </c>
      <c r="H7907" t="s">
        <v>1607</v>
      </c>
      <c r="I7907" s="10">
        <v>5.3576660999999998E-2</v>
      </c>
      <c r="J7907">
        <v>5.4050000000000002</v>
      </c>
      <c r="K7907">
        <v>5.4050000000000002</v>
      </c>
      <c r="L7907" s="3">
        <v>200.57419999999999</v>
      </c>
      <c r="M7907">
        <v>4</v>
      </c>
      <c r="N7907">
        <f>+$Q$876-Tabla13[[#This Row],[Outlet Establishment Year]]</f>
        <v>10</v>
      </c>
      <c r="O7907">
        <f>+Tabla13[[#This Row],[Sales]]/Tabla13[[#This Row],[Antigüedad]]</f>
        <v>20.05742</v>
      </c>
      <c r="P7907" s="4">
        <f>+Tabla13[[#This Row],[Sales]]/Tabla13[[#This Row],[Item Weight corregido]]</f>
        <v>37.109010175763181</v>
      </c>
    </row>
    <row r="7908" spans="1:16" x14ac:dyDescent="0.3">
      <c r="A7908" t="s">
        <v>12</v>
      </c>
      <c r="B7908" t="s">
        <v>1433</v>
      </c>
      <c r="C7908" t="s">
        <v>1577</v>
      </c>
      <c r="D7908">
        <v>2014</v>
      </c>
      <c r="E7908" t="s">
        <v>1596</v>
      </c>
      <c r="F7908" t="s">
        <v>1602</v>
      </c>
      <c r="G7908" t="s">
        <v>1606</v>
      </c>
      <c r="H7908" t="s">
        <v>1607</v>
      </c>
      <c r="I7908" s="10">
        <v>9.2694106999999998E-2</v>
      </c>
      <c r="J7908">
        <v>5.8849999999999998</v>
      </c>
      <c r="K7908">
        <v>5.8849999999999998</v>
      </c>
      <c r="L7908" s="3">
        <v>53.6982</v>
      </c>
      <c r="M7908">
        <v>4</v>
      </c>
      <c r="N7908">
        <f>+$Q$876-Tabla13[[#This Row],[Outlet Establishment Year]]</f>
        <v>10</v>
      </c>
      <c r="O7908">
        <f>+Tabla13[[#This Row],[Sales]]/Tabla13[[#This Row],[Antigüedad]]</f>
        <v>5.3698199999999998</v>
      </c>
      <c r="P7908" s="4">
        <f>+Tabla13[[#This Row],[Sales]]/Tabla13[[#This Row],[Item Weight corregido]]</f>
        <v>9.1245879354290569</v>
      </c>
    </row>
    <row r="7909" spans="1:16" x14ac:dyDescent="0.3">
      <c r="A7909" t="s">
        <v>12</v>
      </c>
      <c r="B7909" t="s">
        <v>1014</v>
      </c>
      <c r="C7909" t="s">
        <v>1577</v>
      </c>
      <c r="D7909">
        <v>2014</v>
      </c>
      <c r="E7909" t="s">
        <v>1596</v>
      </c>
      <c r="F7909" t="s">
        <v>1602</v>
      </c>
      <c r="G7909" t="s">
        <v>1606</v>
      </c>
      <c r="H7909" t="s">
        <v>1607</v>
      </c>
      <c r="I7909" s="10">
        <v>9.1895319000000003E-2</v>
      </c>
      <c r="J7909">
        <v>6.6150000000000002</v>
      </c>
      <c r="K7909">
        <v>6.6150000000000002</v>
      </c>
      <c r="L7909" s="3">
        <v>248.64080000000001</v>
      </c>
      <c r="M7909">
        <v>4</v>
      </c>
      <c r="N7909">
        <f>+$Q$876-Tabla13[[#This Row],[Outlet Establishment Year]]</f>
        <v>10</v>
      </c>
      <c r="O7909">
        <f>+Tabla13[[#This Row],[Sales]]/Tabla13[[#This Row],[Antigüedad]]</f>
        <v>24.864080000000001</v>
      </c>
      <c r="P7909" s="4">
        <f>+Tabla13[[#This Row],[Sales]]/Tabla13[[#This Row],[Item Weight corregido]]</f>
        <v>37.587422524565383</v>
      </c>
    </row>
    <row r="7910" spans="1:16" x14ac:dyDescent="0.3">
      <c r="A7910" t="s">
        <v>12</v>
      </c>
      <c r="B7910" t="s">
        <v>642</v>
      </c>
      <c r="C7910" t="s">
        <v>1577</v>
      </c>
      <c r="D7910">
        <v>2014</v>
      </c>
      <c r="E7910" t="s">
        <v>1596</v>
      </c>
      <c r="F7910" t="s">
        <v>1602</v>
      </c>
      <c r="G7910" t="s">
        <v>1606</v>
      </c>
      <c r="H7910" t="s">
        <v>1607</v>
      </c>
      <c r="I7910" s="10">
        <v>9.0513069999999998E-3</v>
      </c>
      <c r="J7910">
        <v>8.9749999999999996</v>
      </c>
      <c r="K7910">
        <v>8.9749999999999996</v>
      </c>
      <c r="L7910" s="3">
        <v>103.099</v>
      </c>
      <c r="M7910">
        <v>4</v>
      </c>
      <c r="N7910">
        <f>+$Q$876-Tabla13[[#This Row],[Outlet Establishment Year]]</f>
        <v>10</v>
      </c>
      <c r="O7910">
        <f>+Tabla13[[#This Row],[Sales]]/Tabla13[[#This Row],[Antigüedad]]</f>
        <v>10.309900000000001</v>
      </c>
      <c r="P7910" s="4">
        <f>+Tabla13[[#This Row],[Sales]]/Tabla13[[#This Row],[Item Weight corregido]]</f>
        <v>11.487353760445684</v>
      </c>
    </row>
    <row r="7911" spans="1:16" x14ac:dyDescent="0.3">
      <c r="A7911" t="s">
        <v>12</v>
      </c>
      <c r="B7911" t="s">
        <v>849</v>
      </c>
      <c r="C7911" t="s">
        <v>1577</v>
      </c>
      <c r="D7911">
        <v>2014</v>
      </c>
      <c r="E7911" t="s">
        <v>1596</v>
      </c>
      <c r="F7911" t="s">
        <v>1602</v>
      </c>
      <c r="G7911" t="s">
        <v>1606</v>
      </c>
      <c r="H7911" t="s">
        <v>1607</v>
      </c>
      <c r="I7911" s="10">
        <v>0.104421237</v>
      </c>
      <c r="J7911">
        <v>9.5</v>
      </c>
      <c r="K7911">
        <v>9.5</v>
      </c>
      <c r="L7911" s="3">
        <v>80.195999999999998</v>
      </c>
      <c r="M7911">
        <v>4</v>
      </c>
      <c r="N7911">
        <f>+$Q$876-Tabla13[[#This Row],[Outlet Establishment Year]]</f>
        <v>10</v>
      </c>
      <c r="O7911">
        <f>+Tabla13[[#This Row],[Sales]]/Tabla13[[#This Row],[Antigüedad]]</f>
        <v>8.0196000000000005</v>
      </c>
      <c r="P7911" s="4">
        <f>+Tabla13[[#This Row],[Sales]]/Tabla13[[#This Row],[Item Weight corregido]]</f>
        <v>8.441684210526315</v>
      </c>
    </row>
    <row r="7912" spans="1:16" x14ac:dyDescent="0.3">
      <c r="A7912" t="s">
        <v>12</v>
      </c>
      <c r="B7912" t="s">
        <v>359</v>
      </c>
      <c r="C7912" t="s">
        <v>1577</v>
      </c>
      <c r="D7912">
        <v>2014</v>
      </c>
      <c r="E7912" t="s">
        <v>1596</v>
      </c>
      <c r="F7912" t="s">
        <v>1602</v>
      </c>
      <c r="G7912" t="s">
        <v>1606</v>
      </c>
      <c r="H7912" t="s">
        <v>1607</v>
      </c>
      <c r="I7912" s="10">
        <v>2.9140007999999998E-2</v>
      </c>
      <c r="J7912">
        <v>9.6950000000000003</v>
      </c>
      <c r="K7912">
        <v>9.6950000000000003</v>
      </c>
      <c r="L7912" s="3">
        <v>176.33699999999999</v>
      </c>
      <c r="M7912">
        <v>4</v>
      </c>
      <c r="N7912">
        <f>+$Q$876-Tabla13[[#This Row],[Outlet Establishment Year]]</f>
        <v>10</v>
      </c>
      <c r="O7912">
        <f>+Tabla13[[#This Row],[Sales]]/Tabla13[[#This Row],[Antigüedad]]</f>
        <v>17.633699999999997</v>
      </c>
      <c r="P7912" s="4">
        <f>+Tabla13[[#This Row],[Sales]]/Tabla13[[#This Row],[Item Weight corregido]]</f>
        <v>18.188447653429602</v>
      </c>
    </row>
    <row r="7913" spans="1:16" x14ac:dyDescent="0.3">
      <c r="A7913" t="s">
        <v>12</v>
      </c>
      <c r="B7913" t="s">
        <v>1570</v>
      </c>
      <c r="C7913" t="s">
        <v>1577</v>
      </c>
      <c r="D7913">
        <v>2014</v>
      </c>
      <c r="E7913" t="s">
        <v>1596</v>
      </c>
      <c r="F7913" t="s">
        <v>1602</v>
      </c>
      <c r="G7913" t="s">
        <v>1606</v>
      </c>
      <c r="H7913" t="s">
        <v>1607</v>
      </c>
      <c r="I7913" s="10">
        <v>2.633607E-2</v>
      </c>
      <c r="J7913">
        <v>11.8</v>
      </c>
      <c r="K7913">
        <v>11.8</v>
      </c>
      <c r="L7913" s="3">
        <v>40.613799999999998</v>
      </c>
      <c r="M7913">
        <v>4</v>
      </c>
      <c r="N7913">
        <f>+$Q$876-Tabla13[[#This Row],[Outlet Establishment Year]]</f>
        <v>10</v>
      </c>
      <c r="O7913">
        <f>+Tabla13[[#This Row],[Sales]]/Tabla13[[#This Row],[Antigüedad]]</f>
        <v>4.0613799999999998</v>
      </c>
      <c r="P7913" s="4">
        <f>+Tabla13[[#This Row],[Sales]]/Tabla13[[#This Row],[Item Weight corregido]]</f>
        <v>3.4418474576271181</v>
      </c>
    </row>
    <row r="7914" spans="1:16" x14ac:dyDescent="0.3">
      <c r="A7914" t="s">
        <v>12</v>
      </c>
      <c r="B7914" t="s">
        <v>360</v>
      </c>
      <c r="C7914" t="s">
        <v>1577</v>
      </c>
      <c r="D7914">
        <v>2014</v>
      </c>
      <c r="E7914" t="s">
        <v>1596</v>
      </c>
      <c r="F7914" t="s">
        <v>1602</v>
      </c>
      <c r="G7914" t="s">
        <v>1606</v>
      </c>
      <c r="H7914" t="s">
        <v>1607</v>
      </c>
      <c r="I7914" s="10">
        <v>3.0064132E-2</v>
      </c>
      <c r="J7914">
        <v>13</v>
      </c>
      <c r="K7914">
        <v>13</v>
      </c>
      <c r="L7914" s="3">
        <v>58.021999999999998</v>
      </c>
      <c r="M7914">
        <v>4</v>
      </c>
      <c r="N7914">
        <f>+$Q$876-Tabla13[[#This Row],[Outlet Establishment Year]]</f>
        <v>10</v>
      </c>
      <c r="O7914">
        <f>+Tabla13[[#This Row],[Sales]]/Tabla13[[#This Row],[Antigüedad]]</f>
        <v>5.8022</v>
      </c>
      <c r="P7914" s="4">
        <f>+Tabla13[[#This Row],[Sales]]/Tabla13[[#This Row],[Item Weight corregido]]</f>
        <v>4.4632307692307691</v>
      </c>
    </row>
    <row r="7915" spans="1:16" x14ac:dyDescent="0.3">
      <c r="A7915" t="s">
        <v>12</v>
      </c>
      <c r="B7915" t="s">
        <v>850</v>
      </c>
      <c r="C7915" t="s">
        <v>1577</v>
      </c>
      <c r="D7915">
        <v>2014</v>
      </c>
      <c r="E7915" t="s">
        <v>1596</v>
      </c>
      <c r="F7915" t="s">
        <v>1602</v>
      </c>
      <c r="G7915" t="s">
        <v>1606</v>
      </c>
      <c r="H7915" t="s">
        <v>1607</v>
      </c>
      <c r="I7915" s="10">
        <v>3.1418983999999997E-2</v>
      </c>
      <c r="J7915">
        <v>13.65</v>
      </c>
      <c r="K7915">
        <v>13.65</v>
      </c>
      <c r="L7915" s="3">
        <v>99.27</v>
      </c>
      <c r="M7915">
        <v>4</v>
      </c>
      <c r="N7915">
        <f>+$Q$876-Tabla13[[#This Row],[Outlet Establishment Year]]</f>
        <v>10</v>
      </c>
      <c r="O7915">
        <f>+Tabla13[[#This Row],[Sales]]/Tabla13[[#This Row],[Antigüedad]]</f>
        <v>9.9269999999999996</v>
      </c>
      <c r="P7915" s="4">
        <f>+Tabla13[[#This Row],[Sales]]/Tabla13[[#This Row],[Item Weight corregido]]</f>
        <v>7.2725274725274724</v>
      </c>
    </row>
    <row r="7916" spans="1:16" x14ac:dyDescent="0.3">
      <c r="A7916" t="s">
        <v>12</v>
      </c>
      <c r="B7916" t="s">
        <v>361</v>
      </c>
      <c r="C7916" t="s">
        <v>1577</v>
      </c>
      <c r="D7916">
        <v>2014</v>
      </c>
      <c r="E7916" t="s">
        <v>1596</v>
      </c>
      <c r="F7916" t="s">
        <v>1602</v>
      </c>
      <c r="G7916" t="s">
        <v>1606</v>
      </c>
      <c r="H7916" t="s">
        <v>1607</v>
      </c>
      <c r="I7916" s="10">
        <v>4.1214745999999997E-2</v>
      </c>
      <c r="J7916">
        <v>14.5</v>
      </c>
      <c r="K7916">
        <v>14.5</v>
      </c>
      <c r="L7916" s="3">
        <v>42.045400000000001</v>
      </c>
      <c r="M7916">
        <v>4</v>
      </c>
      <c r="N7916">
        <f>+$Q$876-Tabla13[[#This Row],[Outlet Establishment Year]]</f>
        <v>10</v>
      </c>
      <c r="O7916">
        <f>+Tabla13[[#This Row],[Sales]]/Tabla13[[#This Row],[Antigüedad]]</f>
        <v>4.2045399999999997</v>
      </c>
      <c r="P7916" s="4">
        <f>+Tabla13[[#This Row],[Sales]]/Tabla13[[#This Row],[Item Weight corregido]]</f>
        <v>2.8996827586206897</v>
      </c>
    </row>
    <row r="7917" spans="1:16" x14ac:dyDescent="0.3">
      <c r="A7917" t="s">
        <v>12</v>
      </c>
      <c r="B7917" t="s">
        <v>1016</v>
      </c>
      <c r="C7917" t="s">
        <v>1577</v>
      </c>
      <c r="D7917">
        <v>2014</v>
      </c>
      <c r="E7917" t="s">
        <v>1596</v>
      </c>
      <c r="F7917" t="s">
        <v>1602</v>
      </c>
      <c r="G7917" t="s">
        <v>1606</v>
      </c>
      <c r="H7917" t="s">
        <v>1607</v>
      </c>
      <c r="I7917" s="10">
        <v>2.6546765E-2</v>
      </c>
      <c r="J7917">
        <v>17</v>
      </c>
      <c r="K7917">
        <v>17</v>
      </c>
      <c r="L7917" s="3">
        <v>142.14699999999999</v>
      </c>
      <c r="M7917">
        <v>4</v>
      </c>
      <c r="N7917">
        <f>+$Q$876-Tabla13[[#This Row],[Outlet Establishment Year]]</f>
        <v>10</v>
      </c>
      <c r="O7917">
        <f>+Tabla13[[#This Row],[Sales]]/Tabla13[[#This Row],[Antigüedad]]</f>
        <v>14.214699999999999</v>
      </c>
      <c r="P7917" s="4">
        <f>+Tabla13[[#This Row],[Sales]]/Tabla13[[#This Row],[Item Weight corregido]]</f>
        <v>8.3615882352941178</v>
      </c>
    </row>
    <row r="7918" spans="1:16" x14ac:dyDescent="0.3">
      <c r="A7918" t="s">
        <v>12</v>
      </c>
      <c r="B7918" t="s">
        <v>932</v>
      </c>
      <c r="C7918" t="s">
        <v>1577</v>
      </c>
      <c r="D7918">
        <v>2014</v>
      </c>
      <c r="E7918" t="s">
        <v>1596</v>
      </c>
      <c r="F7918" t="s">
        <v>1602</v>
      </c>
      <c r="G7918" t="s">
        <v>1606</v>
      </c>
      <c r="H7918" t="s">
        <v>1607</v>
      </c>
      <c r="I7918" s="10">
        <v>3.4670859999999998E-2</v>
      </c>
      <c r="J7918">
        <v>19.25</v>
      </c>
      <c r="K7918">
        <v>19.25</v>
      </c>
      <c r="L7918" s="3">
        <v>141.84960000000001</v>
      </c>
      <c r="M7918">
        <v>4</v>
      </c>
      <c r="N7918">
        <f>+$Q$876-Tabla13[[#This Row],[Outlet Establishment Year]]</f>
        <v>10</v>
      </c>
      <c r="O7918">
        <f>+Tabla13[[#This Row],[Sales]]/Tabla13[[#This Row],[Antigüedad]]</f>
        <v>14.18496</v>
      </c>
      <c r="P7918" s="4">
        <f>+Tabla13[[#This Row],[Sales]]/Tabla13[[#This Row],[Item Weight corregido]]</f>
        <v>7.36881038961039</v>
      </c>
    </row>
    <row r="7919" spans="1:16" x14ac:dyDescent="0.3">
      <c r="A7919" t="s">
        <v>12</v>
      </c>
      <c r="B7919" t="s">
        <v>422</v>
      </c>
      <c r="C7919" t="s">
        <v>1585</v>
      </c>
      <c r="D7919">
        <v>2014</v>
      </c>
      <c r="E7919" t="s">
        <v>1596</v>
      </c>
      <c r="F7919" t="s">
        <v>1602</v>
      </c>
      <c r="G7919" t="s">
        <v>1606</v>
      </c>
      <c r="H7919" t="s">
        <v>1607</v>
      </c>
      <c r="I7919" s="10">
        <v>3.7668051000000001E-2</v>
      </c>
      <c r="J7919">
        <v>4.8049999999999997</v>
      </c>
      <c r="K7919">
        <v>4.8049999999999997</v>
      </c>
      <c r="L7919" s="3">
        <v>126.7704</v>
      </c>
      <c r="M7919">
        <v>4</v>
      </c>
      <c r="N7919">
        <f>+$Q$876-Tabla13[[#This Row],[Outlet Establishment Year]]</f>
        <v>10</v>
      </c>
      <c r="O7919">
        <f>+Tabla13[[#This Row],[Sales]]/Tabla13[[#This Row],[Antigüedad]]</f>
        <v>12.67704</v>
      </c>
      <c r="P7919" s="4">
        <f>+Tabla13[[#This Row],[Sales]]/Tabla13[[#This Row],[Item Weight corregido]]</f>
        <v>26.38301768990635</v>
      </c>
    </row>
    <row r="7920" spans="1:16" x14ac:dyDescent="0.3">
      <c r="A7920" t="s">
        <v>12</v>
      </c>
      <c r="B7920" t="s">
        <v>1553</v>
      </c>
      <c r="C7920" t="s">
        <v>1585</v>
      </c>
      <c r="D7920">
        <v>2014</v>
      </c>
      <c r="E7920" t="s">
        <v>1596</v>
      </c>
      <c r="F7920" t="s">
        <v>1602</v>
      </c>
      <c r="G7920" t="s">
        <v>1606</v>
      </c>
      <c r="H7920" t="s">
        <v>1607</v>
      </c>
      <c r="I7920" s="10">
        <v>7.3858923000000007E-2</v>
      </c>
      <c r="J7920">
        <v>7.8550000000000004</v>
      </c>
      <c r="K7920">
        <v>7.8550000000000004</v>
      </c>
      <c r="L7920" s="3">
        <v>218.6482</v>
      </c>
      <c r="M7920">
        <v>4</v>
      </c>
      <c r="N7920">
        <f>+$Q$876-Tabla13[[#This Row],[Outlet Establishment Year]]</f>
        <v>10</v>
      </c>
      <c r="O7920">
        <f>+Tabla13[[#This Row],[Sales]]/Tabla13[[#This Row],[Antigüedad]]</f>
        <v>21.864820000000002</v>
      </c>
      <c r="P7920" s="4">
        <f>+Tabla13[[#This Row],[Sales]]/Tabla13[[#This Row],[Item Weight corregido]]</f>
        <v>27.835544239337999</v>
      </c>
    </row>
    <row r="7921" spans="1:16" x14ac:dyDescent="0.3">
      <c r="A7921" t="s">
        <v>12</v>
      </c>
      <c r="B7921" t="s">
        <v>780</v>
      </c>
      <c r="C7921" t="s">
        <v>1585</v>
      </c>
      <c r="D7921">
        <v>2014</v>
      </c>
      <c r="E7921" t="s">
        <v>1596</v>
      </c>
      <c r="F7921" t="s">
        <v>1602</v>
      </c>
      <c r="G7921" t="s">
        <v>1606</v>
      </c>
      <c r="H7921" t="s">
        <v>1607</v>
      </c>
      <c r="I7921" s="10">
        <v>7.1786706000000006E-2</v>
      </c>
      <c r="J7921">
        <v>8.5749999999999993</v>
      </c>
      <c r="K7921">
        <v>8.5749999999999993</v>
      </c>
      <c r="L7921" s="3">
        <v>193.3794</v>
      </c>
      <c r="M7921">
        <v>4</v>
      </c>
      <c r="N7921">
        <f>+$Q$876-Tabla13[[#This Row],[Outlet Establishment Year]]</f>
        <v>10</v>
      </c>
      <c r="O7921">
        <f>+Tabla13[[#This Row],[Sales]]/Tabla13[[#This Row],[Antigüedad]]</f>
        <v>19.33794</v>
      </c>
      <c r="P7921" s="4">
        <f>+Tabla13[[#This Row],[Sales]]/Tabla13[[#This Row],[Item Weight corregido]]</f>
        <v>22.551533527696794</v>
      </c>
    </row>
    <row r="7922" spans="1:16" x14ac:dyDescent="0.3">
      <c r="A7922" t="s">
        <v>12</v>
      </c>
      <c r="B7922" t="s">
        <v>1274</v>
      </c>
      <c r="C7922" t="s">
        <v>1585</v>
      </c>
      <c r="D7922">
        <v>2014</v>
      </c>
      <c r="E7922" t="s">
        <v>1596</v>
      </c>
      <c r="F7922" t="s">
        <v>1602</v>
      </c>
      <c r="G7922" t="s">
        <v>1606</v>
      </c>
      <c r="H7922" t="s">
        <v>1607</v>
      </c>
      <c r="I7922" s="10">
        <v>0.127620811</v>
      </c>
      <c r="J7922">
        <v>10.695</v>
      </c>
      <c r="K7922">
        <v>10.695</v>
      </c>
      <c r="L7922" s="3">
        <v>119.244</v>
      </c>
      <c r="M7922">
        <v>4</v>
      </c>
      <c r="N7922">
        <f>+$Q$876-Tabla13[[#This Row],[Outlet Establishment Year]]</f>
        <v>10</v>
      </c>
      <c r="O7922">
        <f>+Tabla13[[#This Row],[Sales]]/Tabla13[[#This Row],[Antigüedad]]</f>
        <v>11.9244</v>
      </c>
      <c r="P7922" s="4">
        <f>+Tabla13[[#This Row],[Sales]]/Tabla13[[#This Row],[Item Weight corregido]]</f>
        <v>11.149509116409536</v>
      </c>
    </row>
    <row r="7923" spans="1:16" x14ac:dyDescent="0.3">
      <c r="A7923" t="s">
        <v>12</v>
      </c>
      <c r="B7923" t="s">
        <v>219</v>
      </c>
      <c r="C7923" t="s">
        <v>1585</v>
      </c>
      <c r="D7923">
        <v>2014</v>
      </c>
      <c r="E7923" t="s">
        <v>1596</v>
      </c>
      <c r="F7923" t="s">
        <v>1602</v>
      </c>
      <c r="G7923" t="s">
        <v>1606</v>
      </c>
      <c r="H7923" t="s">
        <v>1607</v>
      </c>
      <c r="I7923" s="10">
        <v>6.3173691000000004E-2</v>
      </c>
      <c r="J7923">
        <v>11.35</v>
      </c>
      <c r="K7923">
        <v>11.35</v>
      </c>
      <c r="L7923" s="3">
        <v>86.185599999999994</v>
      </c>
      <c r="M7923">
        <v>4</v>
      </c>
      <c r="N7923">
        <f>+$Q$876-Tabla13[[#This Row],[Outlet Establishment Year]]</f>
        <v>10</v>
      </c>
      <c r="O7923">
        <f>+Tabla13[[#This Row],[Sales]]/Tabla13[[#This Row],[Antigüedad]]</f>
        <v>8.6185599999999987</v>
      </c>
      <c r="P7923" s="4">
        <f>+Tabla13[[#This Row],[Sales]]/Tabla13[[#This Row],[Item Weight corregido]]</f>
        <v>7.5934449339207042</v>
      </c>
    </row>
    <row r="7924" spans="1:16" x14ac:dyDescent="0.3">
      <c r="A7924" t="s">
        <v>12</v>
      </c>
      <c r="B7924" t="s">
        <v>520</v>
      </c>
      <c r="C7924" t="s">
        <v>1585</v>
      </c>
      <c r="D7924">
        <v>2014</v>
      </c>
      <c r="E7924" t="s">
        <v>1596</v>
      </c>
      <c r="F7924" t="s">
        <v>1602</v>
      </c>
      <c r="G7924" t="s">
        <v>1606</v>
      </c>
      <c r="H7924" t="s">
        <v>1607</v>
      </c>
      <c r="I7924" s="10">
        <v>0.106968096</v>
      </c>
      <c r="J7924">
        <v>11.8</v>
      </c>
      <c r="K7924">
        <v>11.8</v>
      </c>
      <c r="L7924" s="3">
        <v>221.6772</v>
      </c>
      <c r="M7924">
        <v>4</v>
      </c>
      <c r="N7924">
        <f>+$Q$876-Tabla13[[#This Row],[Outlet Establishment Year]]</f>
        <v>10</v>
      </c>
      <c r="O7924">
        <f>+Tabla13[[#This Row],[Sales]]/Tabla13[[#This Row],[Antigüedad]]</f>
        <v>22.167719999999999</v>
      </c>
      <c r="P7924" s="4">
        <f>+Tabla13[[#This Row],[Sales]]/Tabla13[[#This Row],[Item Weight corregido]]</f>
        <v>18.786203389830508</v>
      </c>
    </row>
    <row r="7925" spans="1:16" x14ac:dyDescent="0.3">
      <c r="A7925" t="s">
        <v>12</v>
      </c>
      <c r="B7925" t="s">
        <v>363</v>
      </c>
      <c r="C7925" t="s">
        <v>1585</v>
      </c>
      <c r="D7925">
        <v>2014</v>
      </c>
      <c r="E7925" t="s">
        <v>1596</v>
      </c>
      <c r="F7925" t="s">
        <v>1602</v>
      </c>
      <c r="G7925" t="s">
        <v>1606</v>
      </c>
      <c r="H7925" t="s">
        <v>1607</v>
      </c>
      <c r="I7925" s="10">
        <v>0.18314234600000001</v>
      </c>
      <c r="J7925">
        <v>18.25</v>
      </c>
      <c r="K7925">
        <v>18.25</v>
      </c>
      <c r="L7925" s="3">
        <v>110.357</v>
      </c>
      <c r="M7925">
        <v>4</v>
      </c>
      <c r="N7925">
        <f>+$Q$876-Tabla13[[#This Row],[Outlet Establishment Year]]</f>
        <v>10</v>
      </c>
      <c r="O7925">
        <f>+Tabla13[[#This Row],[Sales]]/Tabla13[[#This Row],[Antigüedad]]</f>
        <v>11.0357</v>
      </c>
      <c r="P7925" s="4">
        <f>+Tabla13[[#This Row],[Sales]]/Tabla13[[#This Row],[Item Weight corregido]]</f>
        <v>6.046958904109589</v>
      </c>
    </row>
    <row r="7926" spans="1:16" x14ac:dyDescent="0.3">
      <c r="A7926" t="s">
        <v>12</v>
      </c>
      <c r="B7926" t="s">
        <v>94</v>
      </c>
      <c r="C7926" t="s">
        <v>1585</v>
      </c>
      <c r="D7926">
        <v>2014</v>
      </c>
      <c r="E7926" t="s">
        <v>1596</v>
      </c>
      <c r="F7926" t="s">
        <v>1602</v>
      </c>
      <c r="G7926" t="s">
        <v>1606</v>
      </c>
      <c r="H7926" t="s">
        <v>1607</v>
      </c>
      <c r="I7926" s="10">
        <v>7.6097073000000001E-2</v>
      </c>
      <c r="J7926">
        <v>20.25</v>
      </c>
      <c r="K7926">
        <v>20.25</v>
      </c>
      <c r="L7926" s="3">
        <v>193.57939999999999</v>
      </c>
      <c r="M7926">
        <v>4</v>
      </c>
      <c r="N7926">
        <f>+$Q$876-Tabla13[[#This Row],[Outlet Establishment Year]]</f>
        <v>10</v>
      </c>
      <c r="O7926">
        <f>+Tabla13[[#This Row],[Sales]]/Tabla13[[#This Row],[Antigüedad]]</f>
        <v>19.357939999999999</v>
      </c>
      <c r="P7926" s="4">
        <f>+Tabla13[[#This Row],[Sales]]/Tabla13[[#This Row],[Item Weight corregido]]</f>
        <v>9.5594765432098754</v>
      </c>
    </row>
    <row r="7927" spans="1:16" x14ac:dyDescent="0.3">
      <c r="A7927" t="s">
        <v>12</v>
      </c>
      <c r="B7927" t="s">
        <v>971</v>
      </c>
      <c r="C7927" t="s">
        <v>1576</v>
      </c>
      <c r="D7927">
        <v>2014</v>
      </c>
      <c r="E7927" t="s">
        <v>1596</v>
      </c>
      <c r="F7927" t="s">
        <v>1602</v>
      </c>
      <c r="G7927" t="s">
        <v>1606</v>
      </c>
      <c r="H7927" t="s">
        <v>1607</v>
      </c>
      <c r="I7927" s="10">
        <v>8.7187487999999994E-2</v>
      </c>
      <c r="J7927">
        <v>6.7649999999999997</v>
      </c>
      <c r="K7927">
        <v>6.7649999999999997</v>
      </c>
      <c r="L7927" s="3">
        <v>105.53060000000001</v>
      </c>
      <c r="M7927">
        <v>4</v>
      </c>
      <c r="N7927">
        <f>+$Q$876-Tabla13[[#This Row],[Outlet Establishment Year]]</f>
        <v>10</v>
      </c>
      <c r="O7927">
        <f>+Tabla13[[#This Row],[Sales]]/Tabla13[[#This Row],[Antigüedad]]</f>
        <v>10.55306</v>
      </c>
      <c r="P7927" s="4">
        <f>+Tabla13[[#This Row],[Sales]]/Tabla13[[#This Row],[Item Weight corregido]]</f>
        <v>15.599497413155952</v>
      </c>
    </row>
    <row r="7928" spans="1:16" x14ac:dyDescent="0.3">
      <c r="A7928" t="s">
        <v>12</v>
      </c>
      <c r="B7928" t="s">
        <v>905</v>
      </c>
      <c r="C7928" t="s">
        <v>1576</v>
      </c>
      <c r="D7928">
        <v>2014</v>
      </c>
      <c r="E7928" t="s">
        <v>1596</v>
      </c>
      <c r="F7928" t="s">
        <v>1602</v>
      </c>
      <c r="G7928" t="s">
        <v>1606</v>
      </c>
      <c r="H7928" t="s">
        <v>1607</v>
      </c>
      <c r="I7928" s="10">
        <v>0.152024355</v>
      </c>
      <c r="J7928">
        <v>7.47</v>
      </c>
      <c r="K7928">
        <v>7.47</v>
      </c>
      <c r="L7928" s="3">
        <v>211.8218</v>
      </c>
      <c r="M7928">
        <v>4</v>
      </c>
      <c r="N7928">
        <f>+$Q$876-Tabla13[[#This Row],[Outlet Establishment Year]]</f>
        <v>10</v>
      </c>
      <c r="O7928">
        <f>+Tabla13[[#This Row],[Sales]]/Tabla13[[#This Row],[Antigüedad]]</f>
        <v>21.182179999999999</v>
      </c>
      <c r="P7928" s="4">
        <f>+Tabla13[[#This Row],[Sales]]/Tabla13[[#This Row],[Item Weight corregido]]</f>
        <v>28.356331994645249</v>
      </c>
    </row>
    <row r="7929" spans="1:16" x14ac:dyDescent="0.3">
      <c r="A7929" t="s">
        <v>12</v>
      </c>
      <c r="B7929" t="s">
        <v>722</v>
      </c>
      <c r="C7929" t="s">
        <v>1576</v>
      </c>
      <c r="D7929">
        <v>2014</v>
      </c>
      <c r="E7929" t="s">
        <v>1596</v>
      </c>
      <c r="F7929" t="s">
        <v>1602</v>
      </c>
      <c r="G7929" t="s">
        <v>1606</v>
      </c>
      <c r="H7929" t="s">
        <v>1607</v>
      </c>
      <c r="I7929" s="10">
        <v>8.0277009999999999E-3</v>
      </c>
      <c r="J7929">
        <v>9.1</v>
      </c>
      <c r="K7929">
        <v>9.1</v>
      </c>
      <c r="L7929" s="3">
        <v>81.161799999999999</v>
      </c>
      <c r="M7929">
        <v>4</v>
      </c>
      <c r="N7929">
        <f>+$Q$876-Tabla13[[#This Row],[Outlet Establishment Year]]</f>
        <v>10</v>
      </c>
      <c r="O7929">
        <f>+Tabla13[[#This Row],[Sales]]/Tabla13[[#This Row],[Antigüedad]]</f>
        <v>8.1161799999999999</v>
      </c>
      <c r="P7929" s="4">
        <f>+Tabla13[[#This Row],[Sales]]/Tabla13[[#This Row],[Item Weight corregido]]</f>
        <v>8.9188791208791205</v>
      </c>
    </row>
    <row r="7930" spans="1:16" x14ac:dyDescent="0.3">
      <c r="A7930" t="s">
        <v>12</v>
      </c>
      <c r="B7930" t="s">
        <v>1459</v>
      </c>
      <c r="C7930" t="s">
        <v>1576</v>
      </c>
      <c r="D7930">
        <v>2014</v>
      </c>
      <c r="E7930" t="s">
        <v>1596</v>
      </c>
      <c r="F7930" t="s">
        <v>1602</v>
      </c>
      <c r="G7930" t="s">
        <v>1606</v>
      </c>
      <c r="H7930" t="s">
        <v>1607</v>
      </c>
      <c r="I7930" s="10">
        <v>6.3121981999999993E-2</v>
      </c>
      <c r="J7930">
        <v>10</v>
      </c>
      <c r="K7930">
        <v>10</v>
      </c>
      <c r="L7930" s="3">
        <v>231.76679999999999</v>
      </c>
      <c r="M7930">
        <v>4</v>
      </c>
      <c r="N7930">
        <f>+$Q$876-Tabla13[[#This Row],[Outlet Establishment Year]]</f>
        <v>10</v>
      </c>
      <c r="O7930">
        <f>+Tabla13[[#This Row],[Sales]]/Tabla13[[#This Row],[Antigüedad]]</f>
        <v>23.176679999999998</v>
      </c>
      <c r="P7930" s="4">
        <f>+Tabla13[[#This Row],[Sales]]/Tabla13[[#This Row],[Item Weight corregido]]</f>
        <v>23.176679999999998</v>
      </c>
    </row>
    <row r="7931" spans="1:16" x14ac:dyDescent="0.3">
      <c r="A7931" t="s">
        <v>12</v>
      </c>
      <c r="B7931" t="s">
        <v>96</v>
      </c>
      <c r="C7931" t="s">
        <v>1576</v>
      </c>
      <c r="D7931">
        <v>2014</v>
      </c>
      <c r="E7931" t="s">
        <v>1596</v>
      </c>
      <c r="F7931" t="s">
        <v>1602</v>
      </c>
      <c r="G7931" t="s">
        <v>1606</v>
      </c>
      <c r="H7931" t="s">
        <v>1607</v>
      </c>
      <c r="I7931" s="10">
        <v>7.7100380999999996E-2</v>
      </c>
      <c r="J7931">
        <v>11.6</v>
      </c>
      <c r="K7931">
        <v>11.6</v>
      </c>
      <c r="L7931" s="3">
        <v>172.41059999999999</v>
      </c>
      <c r="M7931">
        <v>4</v>
      </c>
      <c r="N7931">
        <f>+$Q$876-Tabla13[[#This Row],[Outlet Establishment Year]]</f>
        <v>10</v>
      </c>
      <c r="O7931">
        <f>+Tabla13[[#This Row],[Sales]]/Tabla13[[#This Row],[Antigüedad]]</f>
        <v>17.241059999999997</v>
      </c>
      <c r="P7931" s="4">
        <f>+Tabla13[[#This Row],[Sales]]/Tabla13[[#This Row],[Item Weight corregido]]</f>
        <v>14.862982758620689</v>
      </c>
    </row>
    <row r="7932" spans="1:16" x14ac:dyDescent="0.3">
      <c r="A7932" t="s">
        <v>12</v>
      </c>
      <c r="B7932" t="s">
        <v>1524</v>
      </c>
      <c r="C7932" t="s">
        <v>1576</v>
      </c>
      <c r="D7932">
        <v>2014</v>
      </c>
      <c r="E7932" t="s">
        <v>1596</v>
      </c>
      <c r="F7932" t="s">
        <v>1602</v>
      </c>
      <c r="G7932" t="s">
        <v>1606</v>
      </c>
      <c r="H7932" t="s">
        <v>1607</v>
      </c>
      <c r="I7932" s="10">
        <v>4.9547992999999999E-2</v>
      </c>
      <c r="J7932">
        <v>13.6</v>
      </c>
      <c r="K7932">
        <v>13.6</v>
      </c>
      <c r="L7932" s="3">
        <v>108.69119999999999</v>
      </c>
      <c r="M7932">
        <v>4</v>
      </c>
      <c r="N7932">
        <f>+$Q$876-Tabla13[[#This Row],[Outlet Establishment Year]]</f>
        <v>10</v>
      </c>
      <c r="O7932">
        <f>+Tabla13[[#This Row],[Sales]]/Tabla13[[#This Row],[Antigüedad]]</f>
        <v>10.869119999999999</v>
      </c>
      <c r="P7932" s="4">
        <f>+Tabla13[[#This Row],[Sales]]/Tabla13[[#This Row],[Item Weight corregido]]</f>
        <v>7.992</v>
      </c>
    </row>
    <row r="7933" spans="1:16" x14ac:dyDescent="0.3">
      <c r="A7933" t="s">
        <v>12</v>
      </c>
      <c r="B7933" t="s">
        <v>867</v>
      </c>
      <c r="C7933" t="s">
        <v>1576</v>
      </c>
      <c r="D7933">
        <v>2014</v>
      </c>
      <c r="E7933" t="s">
        <v>1596</v>
      </c>
      <c r="F7933" t="s">
        <v>1602</v>
      </c>
      <c r="G7933" t="s">
        <v>1606</v>
      </c>
      <c r="H7933" t="s">
        <v>1607</v>
      </c>
      <c r="I7933" s="10">
        <v>0.13566271199999999</v>
      </c>
      <c r="J7933">
        <v>14</v>
      </c>
      <c r="K7933">
        <v>14</v>
      </c>
      <c r="L7933" s="3">
        <v>52.064</v>
      </c>
      <c r="M7933">
        <v>4</v>
      </c>
      <c r="N7933">
        <f>+$Q$876-Tabla13[[#This Row],[Outlet Establishment Year]]</f>
        <v>10</v>
      </c>
      <c r="O7933">
        <f>+Tabla13[[#This Row],[Sales]]/Tabla13[[#This Row],[Antigüedad]]</f>
        <v>5.2064000000000004</v>
      </c>
      <c r="P7933" s="4">
        <f>+Tabla13[[#This Row],[Sales]]/Tabla13[[#This Row],[Item Weight corregido]]</f>
        <v>3.7188571428571429</v>
      </c>
    </row>
    <row r="7934" spans="1:16" x14ac:dyDescent="0.3">
      <c r="A7934" t="s">
        <v>12</v>
      </c>
      <c r="B7934" t="s">
        <v>546</v>
      </c>
      <c r="C7934" t="s">
        <v>1576</v>
      </c>
      <c r="D7934">
        <v>2014</v>
      </c>
      <c r="E7934" t="s">
        <v>1596</v>
      </c>
      <c r="F7934" t="s">
        <v>1602</v>
      </c>
      <c r="G7934" t="s">
        <v>1606</v>
      </c>
      <c r="H7934" t="s">
        <v>1607</v>
      </c>
      <c r="I7934" s="10">
        <v>1.9917598000000002E-2</v>
      </c>
      <c r="J7934">
        <v>15.1</v>
      </c>
      <c r="K7934">
        <v>15.1</v>
      </c>
      <c r="L7934" s="3">
        <v>129.43100000000001</v>
      </c>
      <c r="M7934">
        <v>4</v>
      </c>
      <c r="N7934">
        <f>+$Q$876-Tabla13[[#This Row],[Outlet Establishment Year]]</f>
        <v>10</v>
      </c>
      <c r="O7934">
        <f>+Tabla13[[#This Row],[Sales]]/Tabla13[[#This Row],[Antigüedad]]</f>
        <v>12.943100000000001</v>
      </c>
      <c r="P7934" s="4">
        <f>+Tabla13[[#This Row],[Sales]]/Tabla13[[#This Row],[Item Weight corregido]]</f>
        <v>8.5715894039735101</v>
      </c>
    </row>
    <row r="7935" spans="1:16" x14ac:dyDescent="0.3">
      <c r="A7935" t="s">
        <v>12</v>
      </c>
      <c r="B7935" t="s">
        <v>305</v>
      </c>
      <c r="C7935" t="s">
        <v>1576</v>
      </c>
      <c r="D7935">
        <v>2014</v>
      </c>
      <c r="E7935" t="s">
        <v>1596</v>
      </c>
      <c r="F7935" t="s">
        <v>1602</v>
      </c>
      <c r="G7935" t="s">
        <v>1606</v>
      </c>
      <c r="H7935" t="s">
        <v>1607</v>
      </c>
      <c r="I7935" s="10">
        <v>8.5763562000000002E-2</v>
      </c>
      <c r="J7935">
        <v>15.5</v>
      </c>
      <c r="K7935">
        <v>15.5</v>
      </c>
      <c r="L7935" s="3">
        <v>49.069200000000002</v>
      </c>
      <c r="M7935">
        <v>4</v>
      </c>
      <c r="N7935">
        <f>+$Q$876-Tabla13[[#This Row],[Outlet Establishment Year]]</f>
        <v>10</v>
      </c>
      <c r="O7935">
        <f>+Tabla13[[#This Row],[Sales]]/Tabla13[[#This Row],[Antigüedad]]</f>
        <v>4.9069200000000004</v>
      </c>
      <c r="P7935" s="4">
        <f>+Tabla13[[#This Row],[Sales]]/Tabla13[[#This Row],[Item Weight corregido]]</f>
        <v>3.1657548387096774</v>
      </c>
    </row>
    <row r="7936" spans="1:16" x14ac:dyDescent="0.3">
      <c r="A7936" t="s">
        <v>12</v>
      </c>
      <c r="B7936" t="s">
        <v>236</v>
      </c>
      <c r="C7936" t="s">
        <v>1576</v>
      </c>
      <c r="D7936">
        <v>2014</v>
      </c>
      <c r="E7936" t="s">
        <v>1596</v>
      </c>
      <c r="F7936" t="s">
        <v>1602</v>
      </c>
      <c r="G7936" t="s">
        <v>1606</v>
      </c>
      <c r="H7936" t="s">
        <v>1607</v>
      </c>
      <c r="I7936" s="10">
        <v>0.15959547299999999</v>
      </c>
      <c r="J7936">
        <v>16.100000000000001</v>
      </c>
      <c r="K7936">
        <v>16.100000000000001</v>
      </c>
      <c r="L7936" s="3">
        <v>32.855800000000002</v>
      </c>
      <c r="M7936">
        <v>4</v>
      </c>
      <c r="N7936">
        <f>+$Q$876-Tabla13[[#This Row],[Outlet Establishment Year]]</f>
        <v>10</v>
      </c>
      <c r="O7936">
        <f>+Tabla13[[#This Row],[Sales]]/Tabla13[[#This Row],[Antigüedad]]</f>
        <v>3.2855800000000004</v>
      </c>
      <c r="P7936" s="4">
        <f>+Tabla13[[#This Row],[Sales]]/Tabla13[[#This Row],[Item Weight corregido]]</f>
        <v>2.0407329192546584</v>
      </c>
    </row>
    <row r="7937" spans="1:16" x14ac:dyDescent="0.3">
      <c r="A7937" t="s">
        <v>12</v>
      </c>
      <c r="B7937" t="s">
        <v>723</v>
      </c>
      <c r="C7937" t="s">
        <v>1576</v>
      </c>
      <c r="D7937">
        <v>2014</v>
      </c>
      <c r="E7937" t="s">
        <v>1596</v>
      </c>
      <c r="F7937" t="s">
        <v>1602</v>
      </c>
      <c r="G7937" t="s">
        <v>1606</v>
      </c>
      <c r="H7937" t="s">
        <v>1607</v>
      </c>
      <c r="I7937" s="10">
        <v>4.1439718E-2</v>
      </c>
      <c r="J7937">
        <v>17.350000000000001</v>
      </c>
      <c r="K7937">
        <v>17.350000000000001</v>
      </c>
      <c r="L7937" s="3">
        <v>93.7804</v>
      </c>
      <c r="M7937">
        <v>4</v>
      </c>
      <c r="N7937">
        <f>+$Q$876-Tabla13[[#This Row],[Outlet Establishment Year]]</f>
        <v>10</v>
      </c>
      <c r="O7937">
        <f>+Tabla13[[#This Row],[Sales]]/Tabla13[[#This Row],[Antigüedad]]</f>
        <v>9.3780400000000004</v>
      </c>
      <c r="P7937" s="4">
        <f>+Tabla13[[#This Row],[Sales]]/Tabla13[[#This Row],[Item Weight corregido]]</f>
        <v>5.4052103746397693</v>
      </c>
    </row>
    <row r="7938" spans="1:16" x14ac:dyDescent="0.3">
      <c r="A7938" t="s">
        <v>12</v>
      </c>
      <c r="B7938" t="s">
        <v>923</v>
      </c>
      <c r="C7938" t="s">
        <v>1574</v>
      </c>
      <c r="D7938">
        <v>2014</v>
      </c>
      <c r="E7938" t="s">
        <v>1596</v>
      </c>
      <c r="F7938" t="s">
        <v>1602</v>
      </c>
      <c r="G7938" t="s">
        <v>1606</v>
      </c>
      <c r="H7938" t="s">
        <v>1607</v>
      </c>
      <c r="I7938" s="10">
        <v>4.9121972E-2</v>
      </c>
      <c r="J7938">
        <v>6.46</v>
      </c>
      <c r="K7938">
        <v>6.46</v>
      </c>
      <c r="L7938" s="3">
        <v>144.61019999999999</v>
      </c>
      <c r="M7938">
        <v>4</v>
      </c>
      <c r="N7938">
        <f>+$Q$876-Tabla13[[#This Row],[Outlet Establishment Year]]</f>
        <v>10</v>
      </c>
      <c r="O7938">
        <f>+Tabla13[[#This Row],[Sales]]/Tabla13[[#This Row],[Antigüedad]]</f>
        <v>14.46102</v>
      </c>
      <c r="P7938" s="4">
        <f>+Tabla13[[#This Row],[Sales]]/Tabla13[[#This Row],[Item Weight corregido]]</f>
        <v>22.385479876160989</v>
      </c>
    </row>
    <row r="7939" spans="1:16" x14ac:dyDescent="0.3">
      <c r="A7939" t="s">
        <v>12</v>
      </c>
      <c r="B7939" t="s">
        <v>222</v>
      </c>
      <c r="C7939" t="s">
        <v>1574</v>
      </c>
      <c r="D7939">
        <v>2014</v>
      </c>
      <c r="E7939" t="s">
        <v>1596</v>
      </c>
      <c r="F7939" t="s">
        <v>1602</v>
      </c>
      <c r="G7939" t="s">
        <v>1606</v>
      </c>
      <c r="H7939" t="s">
        <v>1607</v>
      </c>
      <c r="I7939" s="10">
        <v>1.4353174E-2</v>
      </c>
      <c r="J7939">
        <v>7.35</v>
      </c>
      <c r="K7939">
        <v>7.35</v>
      </c>
      <c r="L7939" s="3">
        <v>242.65119999999999</v>
      </c>
      <c r="M7939">
        <v>4</v>
      </c>
      <c r="N7939">
        <f>+$Q$876-Tabla13[[#This Row],[Outlet Establishment Year]]</f>
        <v>10</v>
      </c>
      <c r="O7939">
        <f>+Tabla13[[#This Row],[Sales]]/Tabla13[[#This Row],[Antigüedad]]</f>
        <v>24.26512</v>
      </c>
      <c r="P7939" s="4">
        <f>+Tabla13[[#This Row],[Sales]]/Tabla13[[#This Row],[Item Weight corregido]]</f>
        <v>33.013768707482996</v>
      </c>
    </row>
    <row r="7940" spans="1:16" x14ac:dyDescent="0.3">
      <c r="A7940" t="s">
        <v>12</v>
      </c>
      <c r="B7940" t="s">
        <v>392</v>
      </c>
      <c r="C7940" t="s">
        <v>1574</v>
      </c>
      <c r="D7940">
        <v>2014</v>
      </c>
      <c r="E7940" t="s">
        <v>1596</v>
      </c>
      <c r="F7940" t="s">
        <v>1602</v>
      </c>
      <c r="G7940" t="s">
        <v>1606</v>
      </c>
      <c r="H7940" t="s">
        <v>1607</v>
      </c>
      <c r="I7940" s="10">
        <v>0.14492015999999999</v>
      </c>
      <c r="J7940">
        <v>7.59</v>
      </c>
      <c r="K7940">
        <v>7.59</v>
      </c>
      <c r="L7940" s="3">
        <v>174.708</v>
      </c>
      <c r="M7940">
        <v>4</v>
      </c>
      <c r="N7940">
        <f>+$Q$876-Tabla13[[#This Row],[Outlet Establishment Year]]</f>
        <v>10</v>
      </c>
      <c r="O7940">
        <f>+Tabla13[[#This Row],[Sales]]/Tabla13[[#This Row],[Antigüedad]]</f>
        <v>17.470800000000001</v>
      </c>
      <c r="P7940" s="4">
        <f>+Tabla13[[#This Row],[Sales]]/Tabla13[[#This Row],[Item Weight corregido]]</f>
        <v>23.018181818181819</v>
      </c>
    </row>
    <row r="7941" spans="1:16" x14ac:dyDescent="0.3">
      <c r="A7941" t="s">
        <v>12</v>
      </c>
      <c r="B7941" t="s">
        <v>975</v>
      </c>
      <c r="C7941" t="s">
        <v>1574</v>
      </c>
      <c r="D7941">
        <v>2014</v>
      </c>
      <c r="E7941" t="s">
        <v>1596</v>
      </c>
      <c r="F7941" t="s">
        <v>1602</v>
      </c>
      <c r="G7941" t="s">
        <v>1606</v>
      </c>
      <c r="H7941" t="s">
        <v>1607</v>
      </c>
      <c r="I7941" s="10">
        <v>3.9811272000000002E-2</v>
      </c>
      <c r="J7941">
        <v>8.3650000000000002</v>
      </c>
      <c r="K7941">
        <v>8.3650000000000002</v>
      </c>
      <c r="L7941" s="3">
        <v>191.31880000000001</v>
      </c>
      <c r="M7941">
        <v>4</v>
      </c>
      <c r="N7941">
        <f>+$Q$876-Tabla13[[#This Row],[Outlet Establishment Year]]</f>
        <v>10</v>
      </c>
      <c r="O7941">
        <f>+Tabla13[[#This Row],[Sales]]/Tabla13[[#This Row],[Antigüedad]]</f>
        <v>19.131880000000002</v>
      </c>
      <c r="P7941" s="4">
        <f>+Tabla13[[#This Row],[Sales]]/Tabla13[[#This Row],[Item Weight corregido]]</f>
        <v>22.871344889420204</v>
      </c>
    </row>
    <row r="7942" spans="1:16" x14ac:dyDescent="0.3">
      <c r="A7942" t="s">
        <v>12</v>
      </c>
      <c r="B7942" t="s">
        <v>1185</v>
      </c>
      <c r="C7942" t="s">
        <v>1574</v>
      </c>
      <c r="D7942">
        <v>2014</v>
      </c>
      <c r="E7942" t="s">
        <v>1596</v>
      </c>
      <c r="F7942" t="s">
        <v>1602</v>
      </c>
      <c r="G7942" t="s">
        <v>1606</v>
      </c>
      <c r="H7942" t="s">
        <v>1607</v>
      </c>
      <c r="I7942" s="10">
        <v>3.5121962999999999E-2</v>
      </c>
      <c r="J7942">
        <v>9.5</v>
      </c>
      <c r="K7942">
        <v>9.5</v>
      </c>
      <c r="L7942" s="3">
        <v>168.6448</v>
      </c>
      <c r="M7942">
        <v>4</v>
      </c>
      <c r="N7942">
        <f>+$Q$876-Tabla13[[#This Row],[Outlet Establishment Year]]</f>
        <v>10</v>
      </c>
      <c r="O7942">
        <f>+Tabla13[[#This Row],[Sales]]/Tabla13[[#This Row],[Antigüedad]]</f>
        <v>16.86448</v>
      </c>
      <c r="P7942" s="4">
        <f>+Tabla13[[#This Row],[Sales]]/Tabla13[[#This Row],[Item Weight corregido]]</f>
        <v>17.752084210526316</v>
      </c>
    </row>
    <row r="7943" spans="1:16" x14ac:dyDescent="0.3">
      <c r="A7943" t="s">
        <v>12</v>
      </c>
      <c r="B7943" t="s">
        <v>365</v>
      </c>
      <c r="C7943" t="s">
        <v>1574</v>
      </c>
      <c r="D7943">
        <v>2014</v>
      </c>
      <c r="E7943" t="s">
        <v>1596</v>
      </c>
      <c r="F7943" t="s">
        <v>1602</v>
      </c>
      <c r="G7943" t="s">
        <v>1606</v>
      </c>
      <c r="H7943" t="s">
        <v>1607</v>
      </c>
      <c r="I7943" s="10">
        <v>6.3764099000000005E-2</v>
      </c>
      <c r="J7943">
        <v>9.8000000000000007</v>
      </c>
      <c r="K7943">
        <v>9.8000000000000007</v>
      </c>
      <c r="L7943" s="3">
        <v>113.8492</v>
      </c>
      <c r="M7943">
        <v>4</v>
      </c>
      <c r="N7943">
        <f>+$Q$876-Tabla13[[#This Row],[Outlet Establishment Year]]</f>
        <v>10</v>
      </c>
      <c r="O7943">
        <f>+Tabla13[[#This Row],[Sales]]/Tabla13[[#This Row],[Antigüedad]]</f>
        <v>11.384919999999999</v>
      </c>
      <c r="P7943" s="4">
        <f>+Tabla13[[#This Row],[Sales]]/Tabla13[[#This Row],[Item Weight corregido]]</f>
        <v>11.617265306122448</v>
      </c>
    </row>
    <row r="7944" spans="1:16" x14ac:dyDescent="0.3">
      <c r="A7944" t="s">
        <v>12</v>
      </c>
      <c r="B7944" t="s">
        <v>223</v>
      </c>
      <c r="C7944" t="s">
        <v>1574</v>
      </c>
      <c r="D7944">
        <v>2014</v>
      </c>
      <c r="E7944" t="s">
        <v>1596</v>
      </c>
      <c r="F7944" t="s">
        <v>1602</v>
      </c>
      <c r="G7944" t="s">
        <v>1606</v>
      </c>
      <c r="H7944" t="s">
        <v>1607</v>
      </c>
      <c r="I7944" s="10">
        <v>0</v>
      </c>
      <c r="J7944">
        <v>10.1</v>
      </c>
      <c r="K7944">
        <v>10.1</v>
      </c>
      <c r="L7944" s="3">
        <v>225.1088</v>
      </c>
      <c r="M7944">
        <v>4</v>
      </c>
      <c r="N7944">
        <f>+$Q$876-Tabla13[[#This Row],[Outlet Establishment Year]]</f>
        <v>10</v>
      </c>
      <c r="O7944">
        <f>+Tabla13[[#This Row],[Sales]]/Tabla13[[#This Row],[Antigüedad]]</f>
        <v>22.51088</v>
      </c>
      <c r="P7944" s="4">
        <f>+Tabla13[[#This Row],[Sales]]/Tabla13[[#This Row],[Item Weight corregido]]</f>
        <v>22.288</v>
      </c>
    </row>
    <row r="7945" spans="1:16" x14ac:dyDescent="0.3">
      <c r="A7945" t="s">
        <v>12</v>
      </c>
      <c r="B7945" t="s">
        <v>246</v>
      </c>
      <c r="C7945" t="s">
        <v>1574</v>
      </c>
      <c r="D7945">
        <v>2014</v>
      </c>
      <c r="E7945" t="s">
        <v>1596</v>
      </c>
      <c r="F7945" t="s">
        <v>1602</v>
      </c>
      <c r="G7945" t="s">
        <v>1606</v>
      </c>
      <c r="H7945" t="s">
        <v>1607</v>
      </c>
      <c r="I7945" s="10">
        <v>0.13197362500000001</v>
      </c>
      <c r="J7945">
        <v>12.15</v>
      </c>
      <c r="K7945">
        <v>12.15</v>
      </c>
      <c r="L7945" s="3">
        <v>187.9872</v>
      </c>
      <c r="M7945">
        <v>4</v>
      </c>
      <c r="N7945">
        <f>+$Q$876-Tabla13[[#This Row],[Outlet Establishment Year]]</f>
        <v>10</v>
      </c>
      <c r="O7945">
        <f>+Tabla13[[#This Row],[Sales]]/Tabla13[[#This Row],[Antigüedad]]</f>
        <v>18.798719999999999</v>
      </c>
      <c r="P7945" s="4">
        <f>+Tabla13[[#This Row],[Sales]]/Tabla13[[#This Row],[Item Weight corregido]]</f>
        <v>15.472197530864197</v>
      </c>
    </row>
    <row r="7946" spans="1:16" x14ac:dyDescent="0.3">
      <c r="A7946" t="s">
        <v>12</v>
      </c>
      <c r="B7946" t="s">
        <v>830</v>
      </c>
      <c r="C7946" t="s">
        <v>1574</v>
      </c>
      <c r="D7946">
        <v>2014</v>
      </c>
      <c r="E7946" t="s">
        <v>1596</v>
      </c>
      <c r="F7946" t="s">
        <v>1602</v>
      </c>
      <c r="G7946" t="s">
        <v>1606</v>
      </c>
      <c r="H7946" t="s">
        <v>1607</v>
      </c>
      <c r="I7946" s="10">
        <v>4.3618826999999999E-2</v>
      </c>
      <c r="J7946">
        <v>13.6</v>
      </c>
      <c r="K7946">
        <v>13.6</v>
      </c>
      <c r="L7946" s="3">
        <v>156.7946</v>
      </c>
      <c r="M7946">
        <v>4</v>
      </c>
      <c r="N7946">
        <f>+$Q$876-Tabla13[[#This Row],[Outlet Establishment Year]]</f>
        <v>10</v>
      </c>
      <c r="O7946">
        <f>+Tabla13[[#This Row],[Sales]]/Tabla13[[#This Row],[Antigüedad]]</f>
        <v>15.679460000000001</v>
      </c>
      <c r="P7946" s="4">
        <f>+Tabla13[[#This Row],[Sales]]/Tabla13[[#This Row],[Item Weight corregido]]</f>
        <v>11.529014705882354</v>
      </c>
    </row>
    <row r="7947" spans="1:16" x14ac:dyDescent="0.3">
      <c r="A7947" t="s">
        <v>12</v>
      </c>
      <c r="B7947" t="s">
        <v>951</v>
      </c>
      <c r="C7947" t="s">
        <v>1574</v>
      </c>
      <c r="D7947">
        <v>2014</v>
      </c>
      <c r="E7947" t="s">
        <v>1596</v>
      </c>
      <c r="F7947" t="s">
        <v>1602</v>
      </c>
      <c r="G7947" t="s">
        <v>1606</v>
      </c>
      <c r="H7947" t="s">
        <v>1607</v>
      </c>
      <c r="I7947" s="10">
        <v>2.6280115999999999E-2</v>
      </c>
      <c r="J7947">
        <v>15.5</v>
      </c>
      <c r="K7947">
        <v>15.5</v>
      </c>
      <c r="L7947" s="3">
        <v>102.33320000000001</v>
      </c>
      <c r="M7947">
        <v>4</v>
      </c>
      <c r="N7947">
        <f>+$Q$876-Tabla13[[#This Row],[Outlet Establishment Year]]</f>
        <v>10</v>
      </c>
      <c r="O7947">
        <f>+Tabla13[[#This Row],[Sales]]/Tabla13[[#This Row],[Antigüedad]]</f>
        <v>10.233320000000001</v>
      </c>
      <c r="P7947" s="4">
        <f>+Tabla13[[#This Row],[Sales]]/Tabla13[[#This Row],[Item Weight corregido]]</f>
        <v>6.6021419354838713</v>
      </c>
    </row>
    <row r="7948" spans="1:16" x14ac:dyDescent="0.3">
      <c r="A7948" t="s">
        <v>12</v>
      </c>
      <c r="B7948" t="s">
        <v>409</v>
      </c>
      <c r="C7948" t="s">
        <v>1574</v>
      </c>
      <c r="D7948">
        <v>2014</v>
      </c>
      <c r="E7948" t="s">
        <v>1596</v>
      </c>
      <c r="F7948" t="s">
        <v>1602</v>
      </c>
      <c r="G7948" t="s">
        <v>1606</v>
      </c>
      <c r="H7948" t="s">
        <v>1607</v>
      </c>
      <c r="I7948" s="10">
        <v>6.2359467000000002E-2</v>
      </c>
      <c r="J7948">
        <v>16.350000000000001</v>
      </c>
      <c r="K7948">
        <v>16.350000000000001</v>
      </c>
      <c r="L7948" s="3">
        <v>224.00620000000001</v>
      </c>
      <c r="M7948">
        <v>4</v>
      </c>
      <c r="N7948">
        <f>+$Q$876-Tabla13[[#This Row],[Outlet Establishment Year]]</f>
        <v>10</v>
      </c>
      <c r="O7948">
        <f>+Tabla13[[#This Row],[Sales]]/Tabla13[[#This Row],[Antigüedad]]</f>
        <v>22.40062</v>
      </c>
      <c r="P7948" s="4">
        <f>+Tabla13[[#This Row],[Sales]]/Tabla13[[#This Row],[Item Weight corregido]]</f>
        <v>13.700685015290519</v>
      </c>
    </row>
    <row r="7949" spans="1:16" x14ac:dyDescent="0.3">
      <c r="A7949" t="s">
        <v>12</v>
      </c>
      <c r="B7949" t="s">
        <v>1212</v>
      </c>
      <c r="C7949" t="s">
        <v>1574</v>
      </c>
      <c r="D7949">
        <v>2014</v>
      </c>
      <c r="E7949" t="s">
        <v>1596</v>
      </c>
      <c r="F7949" t="s">
        <v>1602</v>
      </c>
      <c r="G7949" t="s">
        <v>1606</v>
      </c>
      <c r="H7949" t="s">
        <v>1607</v>
      </c>
      <c r="I7949" s="10">
        <v>2.1439693999999999E-2</v>
      </c>
      <c r="J7949">
        <v>19.350000000000001</v>
      </c>
      <c r="K7949">
        <v>19.350000000000001</v>
      </c>
      <c r="L7949" s="3">
        <v>119.7098</v>
      </c>
      <c r="M7949">
        <v>4</v>
      </c>
      <c r="N7949">
        <f>+$Q$876-Tabla13[[#This Row],[Outlet Establishment Year]]</f>
        <v>10</v>
      </c>
      <c r="O7949">
        <f>+Tabla13[[#This Row],[Sales]]/Tabla13[[#This Row],[Antigüedad]]</f>
        <v>11.970980000000001</v>
      </c>
      <c r="P7949" s="4">
        <f>+Tabla13[[#This Row],[Sales]]/Tabla13[[#This Row],[Item Weight corregido]]</f>
        <v>6.1865529715762273</v>
      </c>
    </row>
    <row r="7950" spans="1:16" x14ac:dyDescent="0.3">
      <c r="A7950" t="s">
        <v>12</v>
      </c>
      <c r="B7950" t="s">
        <v>491</v>
      </c>
      <c r="C7950" t="s">
        <v>1574</v>
      </c>
      <c r="D7950">
        <v>2014</v>
      </c>
      <c r="E7950" t="s">
        <v>1596</v>
      </c>
      <c r="F7950" t="s">
        <v>1602</v>
      </c>
      <c r="G7950" t="s">
        <v>1606</v>
      </c>
      <c r="H7950" t="s">
        <v>1607</v>
      </c>
      <c r="I7950" s="10">
        <v>5.4549097999999997E-2</v>
      </c>
      <c r="J7950">
        <v>20.100000000000001</v>
      </c>
      <c r="K7950">
        <v>20.100000000000001</v>
      </c>
      <c r="L7950" s="3">
        <v>193.78200000000001</v>
      </c>
      <c r="M7950">
        <v>4</v>
      </c>
      <c r="N7950">
        <f>+$Q$876-Tabla13[[#This Row],[Outlet Establishment Year]]</f>
        <v>10</v>
      </c>
      <c r="O7950">
        <f>+Tabla13[[#This Row],[Sales]]/Tabla13[[#This Row],[Antigüedad]]</f>
        <v>19.3782</v>
      </c>
      <c r="P7950" s="4">
        <f>+Tabla13[[#This Row],[Sales]]/Tabla13[[#This Row],[Item Weight corregido]]</f>
        <v>9.6408955223880604</v>
      </c>
    </row>
    <row r="7951" spans="1:16" x14ac:dyDescent="0.3">
      <c r="A7951" t="s">
        <v>12</v>
      </c>
      <c r="B7951" t="s">
        <v>1435</v>
      </c>
      <c r="C7951" t="s">
        <v>1574</v>
      </c>
      <c r="D7951">
        <v>2014</v>
      </c>
      <c r="E7951" t="s">
        <v>1596</v>
      </c>
      <c r="F7951" t="s">
        <v>1602</v>
      </c>
      <c r="G7951" t="s">
        <v>1606</v>
      </c>
      <c r="H7951" t="s">
        <v>1607</v>
      </c>
      <c r="I7951" s="10">
        <v>0.112316501</v>
      </c>
      <c r="J7951">
        <v>20.5</v>
      </c>
      <c r="K7951">
        <v>20.5</v>
      </c>
      <c r="L7951" s="3">
        <v>193.9478</v>
      </c>
      <c r="M7951">
        <v>4</v>
      </c>
      <c r="N7951">
        <f>+$Q$876-Tabla13[[#This Row],[Outlet Establishment Year]]</f>
        <v>10</v>
      </c>
      <c r="O7951">
        <f>+Tabla13[[#This Row],[Sales]]/Tabla13[[#This Row],[Antigüedad]]</f>
        <v>19.394780000000001</v>
      </c>
      <c r="P7951" s="4">
        <f>+Tabla13[[#This Row],[Sales]]/Tabla13[[#This Row],[Item Weight corregido]]</f>
        <v>9.4608682926829264</v>
      </c>
    </row>
    <row r="7952" spans="1:16" x14ac:dyDescent="0.3">
      <c r="A7952" t="s">
        <v>12</v>
      </c>
      <c r="B7952" t="s">
        <v>282</v>
      </c>
      <c r="C7952" t="s">
        <v>1581</v>
      </c>
      <c r="D7952">
        <v>2014</v>
      </c>
      <c r="E7952" t="s">
        <v>1596</v>
      </c>
      <c r="F7952" t="s">
        <v>1602</v>
      </c>
      <c r="G7952" t="s">
        <v>1606</v>
      </c>
      <c r="H7952" t="s">
        <v>1607</v>
      </c>
      <c r="I7952" s="10">
        <v>2.4520854000000002E-2</v>
      </c>
      <c r="J7952">
        <v>5.63</v>
      </c>
      <c r="K7952">
        <v>5.63</v>
      </c>
      <c r="L7952" s="3">
        <v>102.8306</v>
      </c>
      <c r="M7952">
        <v>4</v>
      </c>
      <c r="N7952">
        <f>+$Q$876-Tabla13[[#This Row],[Outlet Establishment Year]]</f>
        <v>10</v>
      </c>
      <c r="O7952">
        <f>+Tabla13[[#This Row],[Sales]]/Tabla13[[#This Row],[Antigüedad]]</f>
        <v>10.283060000000001</v>
      </c>
      <c r="P7952" s="4">
        <f>+Tabla13[[#This Row],[Sales]]/Tabla13[[#This Row],[Item Weight corregido]]</f>
        <v>18.264760213143873</v>
      </c>
    </row>
    <row r="7953" spans="1:16" x14ac:dyDescent="0.3">
      <c r="A7953" t="s">
        <v>12</v>
      </c>
      <c r="B7953" t="s">
        <v>157</v>
      </c>
      <c r="C7953" t="s">
        <v>1581</v>
      </c>
      <c r="D7953">
        <v>2014</v>
      </c>
      <c r="E7953" t="s">
        <v>1596</v>
      </c>
      <c r="F7953" t="s">
        <v>1602</v>
      </c>
      <c r="G7953" t="s">
        <v>1606</v>
      </c>
      <c r="H7953" t="s">
        <v>1607</v>
      </c>
      <c r="I7953" s="10">
        <v>7.7995641000000004E-2</v>
      </c>
      <c r="J7953">
        <v>9.1950000000000003</v>
      </c>
      <c r="K7953">
        <v>9.1950000000000003</v>
      </c>
      <c r="L7953" s="3">
        <v>107.1596</v>
      </c>
      <c r="M7953">
        <v>4</v>
      </c>
      <c r="N7953">
        <f>+$Q$876-Tabla13[[#This Row],[Outlet Establishment Year]]</f>
        <v>10</v>
      </c>
      <c r="O7953">
        <f>+Tabla13[[#This Row],[Sales]]/Tabla13[[#This Row],[Antigüedad]]</f>
        <v>10.715959999999999</v>
      </c>
      <c r="P7953" s="4">
        <f>+Tabla13[[#This Row],[Sales]]/Tabla13[[#This Row],[Item Weight corregido]]</f>
        <v>11.654116367591081</v>
      </c>
    </row>
    <row r="7954" spans="1:16" x14ac:dyDescent="0.3">
      <c r="A7954" t="s">
        <v>12</v>
      </c>
      <c r="B7954" t="s">
        <v>980</v>
      </c>
      <c r="C7954" t="s">
        <v>1581</v>
      </c>
      <c r="D7954">
        <v>2014</v>
      </c>
      <c r="E7954" t="s">
        <v>1596</v>
      </c>
      <c r="F7954" t="s">
        <v>1602</v>
      </c>
      <c r="G7954" t="s">
        <v>1606</v>
      </c>
      <c r="H7954" t="s">
        <v>1607</v>
      </c>
      <c r="I7954" s="10">
        <v>7.7949333999999995E-2</v>
      </c>
      <c r="J7954">
        <v>15</v>
      </c>
      <c r="K7954">
        <v>15</v>
      </c>
      <c r="L7954" s="3">
        <v>238.72479999999999</v>
      </c>
      <c r="M7954">
        <v>4</v>
      </c>
      <c r="N7954">
        <f>+$Q$876-Tabla13[[#This Row],[Outlet Establishment Year]]</f>
        <v>10</v>
      </c>
      <c r="O7954">
        <f>+Tabla13[[#This Row],[Sales]]/Tabla13[[#This Row],[Antigüedad]]</f>
        <v>23.872479999999999</v>
      </c>
      <c r="P7954" s="4">
        <f>+Tabla13[[#This Row],[Sales]]/Tabla13[[#This Row],[Item Weight corregido]]</f>
        <v>15.914986666666666</v>
      </c>
    </row>
    <row r="7955" spans="1:16" x14ac:dyDescent="0.3">
      <c r="A7955" t="s">
        <v>12</v>
      </c>
      <c r="B7955" t="s">
        <v>995</v>
      </c>
      <c r="C7955" t="s">
        <v>1581</v>
      </c>
      <c r="D7955">
        <v>2014</v>
      </c>
      <c r="E7955" t="s">
        <v>1596</v>
      </c>
      <c r="F7955" t="s">
        <v>1602</v>
      </c>
      <c r="G7955" t="s">
        <v>1606</v>
      </c>
      <c r="H7955" t="s">
        <v>1607</v>
      </c>
      <c r="I7955" s="10">
        <v>6.1045133000000001E-2</v>
      </c>
      <c r="J7955">
        <v>15.85</v>
      </c>
      <c r="K7955">
        <v>15.85</v>
      </c>
      <c r="L7955" s="3">
        <v>44.7744</v>
      </c>
      <c r="M7955">
        <v>4</v>
      </c>
      <c r="N7955">
        <f>+$Q$876-Tabla13[[#This Row],[Outlet Establishment Year]]</f>
        <v>10</v>
      </c>
      <c r="O7955">
        <f>+Tabla13[[#This Row],[Sales]]/Tabla13[[#This Row],[Antigüedad]]</f>
        <v>4.4774399999999996</v>
      </c>
      <c r="P7955" s="4">
        <f>+Tabla13[[#This Row],[Sales]]/Tabla13[[#This Row],[Item Weight corregido]]</f>
        <v>2.8248832807570978</v>
      </c>
    </row>
    <row r="7956" spans="1:16" x14ac:dyDescent="0.3">
      <c r="A7956" t="s">
        <v>12</v>
      </c>
      <c r="B7956" t="s">
        <v>1165</v>
      </c>
      <c r="C7956" t="s">
        <v>1581</v>
      </c>
      <c r="D7956">
        <v>2014</v>
      </c>
      <c r="E7956" t="s">
        <v>1596</v>
      </c>
      <c r="F7956" t="s">
        <v>1602</v>
      </c>
      <c r="G7956" t="s">
        <v>1606</v>
      </c>
      <c r="H7956" t="s">
        <v>1607</v>
      </c>
      <c r="I7956" s="10">
        <v>2.7058065999999999E-2</v>
      </c>
      <c r="J7956">
        <v>19.25</v>
      </c>
      <c r="K7956">
        <v>19.25</v>
      </c>
      <c r="L7956" s="3">
        <v>194.81100000000001</v>
      </c>
      <c r="M7956">
        <v>4</v>
      </c>
      <c r="N7956">
        <f>+$Q$876-Tabla13[[#This Row],[Outlet Establishment Year]]</f>
        <v>10</v>
      </c>
      <c r="O7956">
        <f>+Tabla13[[#This Row],[Sales]]/Tabla13[[#This Row],[Antigüedad]]</f>
        <v>19.481100000000001</v>
      </c>
      <c r="P7956" s="4">
        <f>+Tabla13[[#This Row],[Sales]]/Tabla13[[#This Row],[Item Weight corregido]]</f>
        <v>10.120051948051948</v>
      </c>
    </row>
    <row r="7957" spans="1:16" x14ac:dyDescent="0.3">
      <c r="A7957" t="s">
        <v>12</v>
      </c>
      <c r="B7957" t="s">
        <v>1171</v>
      </c>
      <c r="C7957" t="s">
        <v>1580</v>
      </c>
      <c r="D7957">
        <v>2014</v>
      </c>
      <c r="E7957" t="s">
        <v>1596</v>
      </c>
      <c r="F7957" t="s">
        <v>1602</v>
      </c>
      <c r="G7957" t="s">
        <v>1606</v>
      </c>
      <c r="H7957" t="s">
        <v>1607</v>
      </c>
      <c r="I7957" s="10">
        <v>0.12301331</v>
      </c>
      <c r="J7957">
        <v>6.3049999999999997</v>
      </c>
      <c r="K7957">
        <v>6.3049999999999997</v>
      </c>
      <c r="L7957" s="3">
        <v>93.243600000000001</v>
      </c>
      <c r="M7957">
        <v>4</v>
      </c>
      <c r="N7957">
        <f>+$Q$876-Tabla13[[#This Row],[Outlet Establishment Year]]</f>
        <v>10</v>
      </c>
      <c r="O7957">
        <f>+Tabla13[[#This Row],[Sales]]/Tabla13[[#This Row],[Antigüedad]]</f>
        <v>9.3243600000000004</v>
      </c>
      <c r="P7957" s="4">
        <f>+Tabla13[[#This Row],[Sales]]/Tabla13[[#This Row],[Item Weight corregido]]</f>
        <v>14.788834258524981</v>
      </c>
    </row>
    <row r="7958" spans="1:16" x14ac:dyDescent="0.3">
      <c r="A7958" t="s">
        <v>12</v>
      </c>
      <c r="B7958" t="s">
        <v>1367</v>
      </c>
      <c r="C7958" t="s">
        <v>1580</v>
      </c>
      <c r="D7958">
        <v>2014</v>
      </c>
      <c r="E7958" t="s">
        <v>1596</v>
      </c>
      <c r="F7958" t="s">
        <v>1602</v>
      </c>
      <c r="G7958" t="s">
        <v>1606</v>
      </c>
      <c r="H7958" t="s">
        <v>1607</v>
      </c>
      <c r="I7958" s="10">
        <v>8.9479661000000002E-2</v>
      </c>
      <c r="J7958">
        <v>8.27</v>
      </c>
      <c r="K7958">
        <v>8.27</v>
      </c>
      <c r="L7958" s="3">
        <v>148.67080000000001</v>
      </c>
      <c r="M7958">
        <v>4</v>
      </c>
      <c r="N7958">
        <f>+$Q$876-Tabla13[[#This Row],[Outlet Establishment Year]]</f>
        <v>10</v>
      </c>
      <c r="O7958">
        <f>+Tabla13[[#This Row],[Sales]]/Tabla13[[#This Row],[Antigüedad]]</f>
        <v>14.867080000000001</v>
      </c>
      <c r="P7958" s="4">
        <f>+Tabla13[[#This Row],[Sales]]/Tabla13[[#This Row],[Item Weight corregido]]</f>
        <v>17.977122128174127</v>
      </c>
    </row>
    <row r="7959" spans="1:16" x14ac:dyDescent="0.3">
      <c r="A7959" t="s">
        <v>12</v>
      </c>
      <c r="B7959" t="s">
        <v>665</v>
      </c>
      <c r="C7959" t="s">
        <v>1580</v>
      </c>
      <c r="D7959">
        <v>2014</v>
      </c>
      <c r="E7959" t="s">
        <v>1596</v>
      </c>
      <c r="F7959" t="s">
        <v>1602</v>
      </c>
      <c r="G7959" t="s">
        <v>1606</v>
      </c>
      <c r="H7959" t="s">
        <v>1607</v>
      </c>
      <c r="I7959" s="10">
        <v>3.2882270999999998E-2</v>
      </c>
      <c r="J7959">
        <v>8.6300000000000008</v>
      </c>
      <c r="K7959">
        <v>8.6300000000000008</v>
      </c>
      <c r="L7959" s="3">
        <v>113.5518</v>
      </c>
      <c r="M7959">
        <v>4</v>
      </c>
      <c r="N7959">
        <f>+$Q$876-Tabla13[[#This Row],[Outlet Establishment Year]]</f>
        <v>10</v>
      </c>
      <c r="O7959">
        <f>+Tabla13[[#This Row],[Sales]]/Tabla13[[#This Row],[Antigüedad]]</f>
        <v>11.355180000000001</v>
      </c>
      <c r="P7959" s="4">
        <f>+Tabla13[[#This Row],[Sales]]/Tabla13[[#This Row],[Item Weight corregido]]</f>
        <v>13.157798377752027</v>
      </c>
    </row>
    <row r="7960" spans="1:16" x14ac:dyDescent="0.3">
      <c r="A7960" t="s">
        <v>12</v>
      </c>
      <c r="B7960" t="s">
        <v>1509</v>
      </c>
      <c r="C7960" t="s">
        <v>1580</v>
      </c>
      <c r="D7960">
        <v>2014</v>
      </c>
      <c r="E7960" t="s">
        <v>1596</v>
      </c>
      <c r="F7960" t="s">
        <v>1602</v>
      </c>
      <c r="G7960" t="s">
        <v>1606</v>
      </c>
      <c r="H7960" t="s">
        <v>1607</v>
      </c>
      <c r="I7960" s="10">
        <v>8.8121335999999995E-2</v>
      </c>
      <c r="J7960">
        <v>8.6549999999999994</v>
      </c>
      <c r="K7960">
        <v>8.6549999999999994</v>
      </c>
      <c r="L7960" s="3">
        <v>119.7756</v>
      </c>
      <c r="M7960">
        <v>4</v>
      </c>
      <c r="N7960">
        <f>+$Q$876-Tabla13[[#This Row],[Outlet Establishment Year]]</f>
        <v>10</v>
      </c>
      <c r="O7960">
        <f>+Tabla13[[#This Row],[Sales]]/Tabla13[[#This Row],[Antigüedad]]</f>
        <v>11.97756</v>
      </c>
      <c r="P7960" s="4">
        <f>+Tabla13[[#This Row],[Sales]]/Tabla13[[#This Row],[Item Weight corregido]]</f>
        <v>13.838890814558059</v>
      </c>
    </row>
    <row r="7961" spans="1:16" x14ac:dyDescent="0.3">
      <c r="A7961" t="s">
        <v>12</v>
      </c>
      <c r="B7961" t="s">
        <v>1065</v>
      </c>
      <c r="C7961" t="s">
        <v>1580</v>
      </c>
      <c r="D7961">
        <v>2014</v>
      </c>
      <c r="E7961" t="s">
        <v>1596</v>
      </c>
      <c r="F7961" t="s">
        <v>1602</v>
      </c>
      <c r="G7961" t="s">
        <v>1606</v>
      </c>
      <c r="H7961" t="s">
        <v>1607</v>
      </c>
      <c r="I7961" s="10">
        <v>3.7732880000000003E-2</v>
      </c>
      <c r="J7961">
        <v>10</v>
      </c>
      <c r="K7961">
        <v>10</v>
      </c>
      <c r="L7961" s="3">
        <v>128.29939999999999</v>
      </c>
      <c r="M7961">
        <v>4</v>
      </c>
      <c r="N7961">
        <f>+$Q$876-Tabla13[[#This Row],[Outlet Establishment Year]]</f>
        <v>10</v>
      </c>
      <c r="O7961">
        <f>+Tabla13[[#This Row],[Sales]]/Tabla13[[#This Row],[Antigüedad]]</f>
        <v>12.829939999999999</v>
      </c>
      <c r="P7961" s="4">
        <f>+Tabla13[[#This Row],[Sales]]/Tabla13[[#This Row],[Item Weight corregido]]</f>
        <v>12.829939999999999</v>
      </c>
    </row>
    <row r="7962" spans="1:16" x14ac:dyDescent="0.3">
      <c r="A7962" t="s">
        <v>12</v>
      </c>
      <c r="B7962" t="s">
        <v>429</v>
      </c>
      <c r="C7962" t="s">
        <v>1580</v>
      </c>
      <c r="D7962">
        <v>2014</v>
      </c>
      <c r="E7962" t="s">
        <v>1596</v>
      </c>
      <c r="F7962" t="s">
        <v>1602</v>
      </c>
      <c r="G7962" t="s">
        <v>1606</v>
      </c>
      <c r="H7962" t="s">
        <v>1607</v>
      </c>
      <c r="I7962" s="10">
        <v>9.7548960000000007E-3</v>
      </c>
      <c r="J7962">
        <v>11.6</v>
      </c>
      <c r="K7962">
        <v>11.6</v>
      </c>
      <c r="L7962" s="3">
        <v>223.04040000000001</v>
      </c>
      <c r="M7962">
        <v>4</v>
      </c>
      <c r="N7962">
        <f>+$Q$876-Tabla13[[#This Row],[Outlet Establishment Year]]</f>
        <v>10</v>
      </c>
      <c r="O7962">
        <f>+Tabla13[[#This Row],[Sales]]/Tabla13[[#This Row],[Antigüedad]]</f>
        <v>22.304040000000001</v>
      </c>
      <c r="P7962" s="4">
        <f>+Tabla13[[#This Row],[Sales]]/Tabla13[[#This Row],[Item Weight corregido]]</f>
        <v>19.227620689655172</v>
      </c>
    </row>
    <row r="7963" spans="1:16" x14ac:dyDescent="0.3">
      <c r="A7963" t="s">
        <v>12</v>
      </c>
      <c r="B7963" t="s">
        <v>1091</v>
      </c>
      <c r="C7963" t="s">
        <v>1580</v>
      </c>
      <c r="D7963">
        <v>2014</v>
      </c>
      <c r="E7963" t="s">
        <v>1596</v>
      </c>
      <c r="F7963" t="s">
        <v>1602</v>
      </c>
      <c r="G7963" t="s">
        <v>1606</v>
      </c>
      <c r="H7963" t="s">
        <v>1607</v>
      </c>
      <c r="I7963" s="10">
        <v>7.0243155000000002E-2</v>
      </c>
      <c r="J7963">
        <v>13</v>
      </c>
      <c r="K7963">
        <v>13</v>
      </c>
      <c r="L7963" s="3">
        <v>65.748400000000004</v>
      </c>
      <c r="M7963">
        <v>4</v>
      </c>
      <c r="N7963">
        <f>+$Q$876-Tabla13[[#This Row],[Outlet Establishment Year]]</f>
        <v>10</v>
      </c>
      <c r="O7963">
        <f>+Tabla13[[#This Row],[Sales]]/Tabla13[[#This Row],[Antigüedad]]</f>
        <v>6.57484</v>
      </c>
      <c r="P7963" s="4">
        <f>+Tabla13[[#This Row],[Sales]]/Tabla13[[#This Row],[Item Weight corregido]]</f>
        <v>5.0575692307692313</v>
      </c>
    </row>
    <row r="7964" spans="1:16" x14ac:dyDescent="0.3">
      <c r="A7964" t="s">
        <v>12</v>
      </c>
      <c r="B7964" t="s">
        <v>806</v>
      </c>
      <c r="C7964" t="s">
        <v>1580</v>
      </c>
      <c r="D7964">
        <v>2014</v>
      </c>
      <c r="E7964" t="s">
        <v>1596</v>
      </c>
      <c r="F7964" t="s">
        <v>1602</v>
      </c>
      <c r="G7964" t="s">
        <v>1606</v>
      </c>
      <c r="H7964" t="s">
        <v>1607</v>
      </c>
      <c r="I7964" s="10">
        <v>5.6825065000000001E-2</v>
      </c>
      <c r="J7964">
        <v>13.8</v>
      </c>
      <c r="K7964">
        <v>13.8</v>
      </c>
      <c r="L7964" s="3">
        <v>230.9984</v>
      </c>
      <c r="M7964">
        <v>4</v>
      </c>
      <c r="N7964">
        <f>+$Q$876-Tabla13[[#This Row],[Outlet Establishment Year]]</f>
        <v>10</v>
      </c>
      <c r="O7964">
        <f>+Tabla13[[#This Row],[Sales]]/Tabla13[[#This Row],[Antigüedad]]</f>
        <v>23.09984</v>
      </c>
      <c r="P7964" s="4">
        <f>+Tabla13[[#This Row],[Sales]]/Tabla13[[#This Row],[Item Weight corregido]]</f>
        <v>16.739014492753622</v>
      </c>
    </row>
    <row r="7965" spans="1:16" x14ac:dyDescent="0.3">
      <c r="A7965" t="s">
        <v>12</v>
      </c>
      <c r="B7965" t="s">
        <v>1277</v>
      </c>
      <c r="C7965" t="s">
        <v>1580</v>
      </c>
      <c r="D7965">
        <v>2014</v>
      </c>
      <c r="E7965" t="s">
        <v>1596</v>
      </c>
      <c r="F7965" t="s">
        <v>1602</v>
      </c>
      <c r="G7965" t="s">
        <v>1606</v>
      </c>
      <c r="H7965" t="s">
        <v>1607</v>
      </c>
      <c r="I7965" s="10">
        <v>7.1404679999999996E-3</v>
      </c>
      <c r="J7965">
        <v>15.85</v>
      </c>
      <c r="K7965">
        <v>15.85</v>
      </c>
      <c r="L7965" s="3">
        <v>40.847999999999999</v>
      </c>
      <c r="M7965">
        <v>4</v>
      </c>
      <c r="N7965">
        <f>+$Q$876-Tabla13[[#This Row],[Outlet Establishment Year]]</f>
        <v>10</v>
      </c>
      <c r="O7965">
        <f>+Tabla13[[#This Row],[Sales]]/Tabla13[[#This Row],[Antigüedad]]</f>
        <v>4.0847999999999995</v>
      </c>
      <c r="P7965" s="4">
        <f>+Tabla13[[#This Row],[Sales]]/Tabla13[[#This Row],[Item Weight corregido]]</f>
        <v>2.5771608832807571</v>
      </c>
    </row>
    <row r="7966" spans="1:16" x14ac:dyDescent="0.3">
      <c r="A7966" t="s">
        <v>12</v>
      </c>
      <c r="B7966" t="s">
        <v>1260</v>
      </c>
      <c r="C7966" t="s">
        <v>1580</v>
      </c>
      <c r="D7966">
        <v>2014</v>
      </c>
      <c r="E7966" t="s">
        <v>1596</v>
      </c>
      <c r="F7966" t="s">
        <v>1602</v>
      </c>
      <c r="G7966" t="s">
        <v>1606</v>
      </c>
      <c r="H7966" t="s">
        <v>1607</v>
      </c>
      <c r="I7966" s="10">
        <v>2.3135131E-2</v>
      </c>
      <c r="J7966">
        <v>16.850000000000001</v>
      </c>
      <c r="K7966">
        <v>16.850000000000001</v>
      </c>
      <c r="L7966" s="3">
        <v>44.842799999999997</v>
      </c>
      <c r="M7966">
        <v>4</v>
      </c>
      <c r="N7966">
        <f>+$Q$876-Tabla13[[#This Row],[Outlet Establishment Year]]</f>
        <v>10</v>
      </c>
      <c r="O7966">
        <f>+Tabla13[[#This Row],[Sales]]/Tabla13[[#This Row],[Antigüedad]]</f>
        <v>4.48428</v>
      </c>
      <c r="P7966" s="4">
        <f>+Tabla13[[#This Row],[Sales]]/Tabla13[[#This Row],[Item Weight corregido]]</f>
        <v>2.6612937685459936</v>
      </c>
    </row>
    <row r="7967" spans="1:16" x14ac:dyDescent="0.3">
      <c r="A7967" t="s">
        <v>12</v>
      </c>
      <c r="B7967" t="s">
        <v>996</v>
      </c>
      <c r="C7967" t="s">
        <v>1580</v>
      </c>
      <c r="D7967">
        <v>2014</v>
      </c>
      <c r="E7967" t="s">
        <v>1596</v>
      </c>
      <c r="F7967" t="s">
        <v>1602</v>
      </c>
      <c r="G7967" t="s">
        <v>1606</v>
      </c>
      <c r="H7967" t="s">
        <v>1607</v>
      </c>
      <c r="I7967" s="10">
        <v>0.12792952099999999</v>
      </c>
      <c r="J7967">
        <v>19.600000000000001</v>
      </c>
      <c r="K7967">
        <v>19.600000000000001</v>
      </c>
      <c r="L7967" s="3">
        <v>167.48159999999999</v>
      </c>
      <c r="M7967">
        <v>4</v>
      </c>
      <c r="N7967">
        <f>+$Q$876-Tabla13[[#This Row],[Outlet Establishment Year]]</f>
        <v>10</v>
      </c>
      <c r="O7967">
        <f>+Tabla13[[#This Row],[Sales]]/Tabla13[[#This Row],[Antigüedad]]</f>
        <v>16.748159999999999</v>
      </c>
      <c r="P7967" s="4">
        <f>+Tabla13[[#This Row],[Sales]]/Tabla13[[#This Row],[Item Weight corregido]]</f>
        <v>8.5449795918367339</v>
      </c>
    </row>
    <row r="7968" spans="1:16" x14ac:dyDescent="0.3">
      <c r="A7968" t="s">
        <v>12</v>
      </c>
      <c r="B7968" t="s">
        <v>1224</v>
      </c>
      <c r="C7968" t="s">
        <v>1580</v>
      </c>
      <c r="D7968">
        <v>2014</v>
      </c>
      <c r="E7968" t="s">
        <v>1596</v>
      </c>
      <c r="F7968" t="s">
        <v>1602</v>
      </c>
      <c r="G7968" t="s">
        <v>1606</v>
      </c>
      <c r="H7968" t="s">
        <v>1607</v>
      </c>
      <c r="I7968" s="10">
        <v>2.0858779000000001E-2</v>
      </c>
      <c r="J7968">
        <v>19.850000000000001</v>
      </c>
      <c r="K7968">
        <v>19.850000000000001</v>
      </c>
      <c r="L7968" s="3">
        <v>62.819400000000002</v>
      </c>
      <c r="M7968">
        <v>4</v>
      </c>
      <c r="N7968">
        <f>+$Q$876-Tabla13[[#This Row],[Outlet Establishment Year]]</f>
        <v>10</v>
      </c>
      <c r="O7968">
        <f>+Tabla13[[#This Row],[Sales]]/Tabla13[[#This Row],[Antigüedad]]</f>
        <v>6.2819400000000005</v>
      </c>
      <c r="P7968" s="4">
        <f>+Tabla13[[#This Row],[Sales]]/Tabla13[[#This Row],[Item Weight corregido]]</f>
        <v>3.1647052896725438</v>
      </c>
    </row>
    <row r="7969" spans="1:16" x14ac:dyDescent="0.3">
      <c r="A7969" t="s">
        <v>14</v>
      </c>
      <c r="B7969" t="s">
        <v>1483</v>
      </c>
      <c r="C7969" t="s">
        <v>1585</v>
      </c>
      <c r="D7969">
        <v>2014</v>
      </c>
      <c r="E7969" t="s">
        <v>1596</v>
      </c>
      <c r="F7969" t="s">
        <v>1602</v>
      </c>
      <c r="G7969" t="s">
        <v>1606</v>
      </c>
      <c r="H7969" t="s">
        <v>1607</v>
      </c>
      <c r="I7969" s="10">
        <v>5.3426164999999998E-2</v>
      </c>
      <c r="J7969">
        <v>6.42</v>
      </c>
      <c r="K7969">
        <v>6.42</v>
      </c>
      <c r="L7969" s="3">
        <v>178.7002</v>
      </c>
      <c r="M7969">
        <v>4</v>
      </c>
      <c r="N7969">
        <f>+$Q$876-Tabla13[[#This Row],[Outlet Establishment Year]]</f>
        <v>10</v>
      </c>
      <c r="O7969">
        <f>+Tabla13[[#This Row],[Sales]]/Tabla13[[#This Row],[Antigüedad]]</f>
        <v>17.87002</v>
      </c>
      <c r="P7969" s="4">
        <f>+Tabla13[[#This Row],[Sales]]/Tabla13[[#This Row],[Item Weight corregido]]</f>
        <v>27.83492211838006</v>
      </c>
    </row>
    <row r="7970" spans="1:16" x14ac:dyDescent="0.3">
      <c r="A7970" t="s">
        <v>14</v>
      </c>
      <c r="B7970" t="s">
        <v>793</v>
      </c>
      <c r="C7970" t="s">
        <v>1585</v>
      </c>
      <c r="D7970">
        <v>2014</v>
      </c>
      <c r="E7970" t="s">
        <v>1596</v>
      </c>
      <c r="F7970" t="s">
        <v>1602</v>
      </c>
      <c r="G7970" t="s">
        <v>1606</v>
      </c>
      <c r="H7970" t="s">
        <v>1607</v>
      </c>
      <c r="I7970" s="10">
        <v>0.119852889</v>
      </c>
      <c r="J7970">
        <v>11.15</v>
      </c>
      <c r="K7970">
        <v>11.15</v>
      </c>
      <c r="L7970" s="3">
        <v>44.974400000000003</v>
      </c>
      <c r="M7970">
        <v>4</v>
      </c>
      <c r="N7970">
        <f>+$Q$876-Tabla13[[#This Row],[Outlet Establishment Year]]</f>
        <v>10</v>
      </c>
      <c r="O7970">
        <f>+Tabla13[[#This Row],[Sales]]/Tabla13[[#This Row],[Antigüedad]]</f>
        <v>4.4974400000000001</v>
      </c>
      <c r="P7970" s="4">
        <f>+Tabla13[[#This Row],[Sales]]/Tabla13[[#This Row],[Item Weight corregido]]</f>
        <v>4.0335784753363226</v>
      </c>
    </row>
    <row r="7971" spans="1:16" x14ac:dyDescent="0.3">
      <c r="A7971" t="s">
        <v>14</v>
      </c>
      <c r="B7971" t="s">
        <v>1243</v>
      </c>
      <c r="C7971" t="s">
        <v>1585</v>
      </c>
      <c r="D7971">
        <v>2014</v>
      </c>
      <c r="E7971" t="s">
        <v>1596</v>
      </c>
      <c r="F7971" t="s">
        <v>1602</v>
      </c>
      <c r="G7971" t="s">
        <v>1606</v>
      </c>
      <c r="H7971" t="s">
        <v>1607</v>
      </c>
      <c r="I7971" s="10">
        <v>7.0096517999999997E-2</v>
      </c>
      <c r="J7971">
        <v>16.7</v>
      </c>
      <c r="K7971">
        <v>16.7</v>
      </c>
      <c r="L7971" s="3">
        <v>217.88499999999999</v>
      </c>
      <c r="M7971">
        <v>4</v>
      </c>
      <c r="N7971">
        <f>+$Q$876-Tabla13[[#This Row],[Outlet Establishment Year]]</f>
        <v>10</v>
      </c>
      <c r="O7971">
        <f>+Tabla13[[#This Row],[Sales]]/Tabla13[[#This Row],[Antigüedad]]</f>
        <v>21.788499999999999</v>
      </c>
      <c r="P7971" s="4">
        <f>+Tabla13[[#This Row],[Sales]]/Tabla13[[#This Row],[Item Weight corregido]]</f>
        <v>13.047005988023953</v>
      </c>
    </row>
    <row r="7972" spans="1:16" x14ac:dyDescent="0.3">
      <c r="A7972" t="s">
        <v>14</v>
      </c>
      <c r="B7972" t="s">
        <v>1491</v>
      </c>
      <c r="C7972" t="s">
        <v>1579</v>
      </c>
      <c r="D7972">
        <v>2014</v>
      </c>
      <c r="E7972" t="s">
        <v>1596</v>
      </c>
      <c r="F7972" t="s">
        <v>1602</v>
      </c>
      <c r="G7972" t="s">
        <v>1606</v>
      </c>
      <c r="H7972" t="s">
        <v>1607</v>
      </c>
      <c r="I7972" s="10">
        <v>9.2705682999999997E-2</v>
      </c>
      <c r="J7972">
        <v>7.39</v>
      </c>
      <c r="K7972">
        <v>7.39</v>
      </c>
      <c r="L7972" s="3">
        <v>251.9066</v>
      </c>
      <c r="M7972">
        <v>4</v>
      </c>
      <c r="N7972">
        <f>+$Q$876-Tabla13[[#This Row],[Outlet Establishment Year]]</f>
        <v>10</v>
      </c>
      <c r="O7972">
        <f>+Tabla13[[#This Row],[Sales]]/Tabla13[[#This Row],[Antigüedad]]</f>
        <v>25.190660000000001</v>
      </c>
      <c r="P7972" s="4">
        <f>+Tabla13[[#This Row],[Sales]]/Tabla13[[#This Row],[Item Weight corregido]]</f>
        <v>34.087496617050071</v>
      </c>
    </row>
    <row r="7973" spans="1:16" x14ac:dyDescent="0.3">
      <c r="A7973" t="s">
        <v>14</v>
      </c>
      <c r="B7973" t="s">
        <v>382</v>
      </c>
      <c r="C7973" t="s">
        <v>1580</v>
      </c>
      <c r="D7973">
        <v>2014</v>
      </c>
      <c r="E7973" t="s">
        <v>1596</v>
      </c>
      <c r="F7973" t="s">
        <v>1602</v>
      </c>
      <c r="G7973" t="s">
        <v>1606</v>
      </c>
      <c r="H7973" t="s">
        <v>1607</v>
      </c>
      <c r="I7973" s="10">
        <v>0.14113845999999999</v>
      </c>
      <c r="J7973">
        <v>6.0350000000000001</v>
      </c>
      <c r="K7973">
        <v>6.0350000000000001</v>
      </c>
      <c r="L7973" s="3">
        <v>155.09979999999999</v>
      </c>
      <c r="M7973">
        <v>4</v>
      </c>
      <c r="N7973">
        <f>+$Q$876-Tabla13[[#This Row],[Outlet Establishment Year]]</f>
        <v>10</v>
      </c>
      <c r="O7973">
        <f>+Tabla13[[#This Row],[Sales]]/Tabla13[[#This Row],[Antigüedad]]</f>
        <v>15.509979999999999</v>
      </c>
      <c r="P7973" s="4">
        <f>+Tabla13[[#This Row],[Sales]]/Tabla13[[#This Row],[Item Weight corregido]]</f>
        <v>25.700049710024853</v>
      </c>
    </row>
    <row r="7974" spans="1:16" x14ac:dyDescent="0.3">
      <c r="A7974" t="s">
        <v>14</v>
      </c>
      <c r="B7974" t="s">
        <v>1379</v>
      </c>
      <c r="C7974" t="s">
        <v>1589</v>
      </c>
      <c r="D7974">
        <v>2014</v>
      </c>
      <c r="E7974" t="s">
        <v>1596</v>
      </c>
      <c r="F7974" t="s">
        <v>1602</v>
      </c>
      <c r="G7974" t="s">
        <v>1606</v>
      </c>
      <c r="H7974" t="s">
        <v>1607</v>
      </c>
      <c r="I7974" s="10">
        <v>3.7877201999999999E-2</v>
      </c>
      <c r="J7974">
        <v>14.15</v>
      </c>
      <c r="K7974">
        <v>14.15</v>
      </c>
      <c r="L7974" s="3">
        <v>124.0046</v>
      </c>
      <c r="M7974">
        <v>4</v>
      </c>
      <c r="N7974">
        <f>+$Q$876-Tabla13[[#This Row],[Outlet Establishment Year]]</f>
        <v>10</v>
      </c>
      <c r="O7974">
        <f>+Tabla13[[#This Row],[Sales]]/Tabla13[[#This Row],[Antigüedad]]</f>
        <v>12.400459999999999</v>
      </c>
      <c r="P7974" s="4">
        <f>+Tabla13[[#This Row],[Sales]]/Tabla13[[#This Row],[Item Weight corregido]]</f>
        <v>8.7635759717314485</v>
      </c>
    </row>
    <row r="7975" spans="1:16" x14ac:dyDescent="0.3">
      <c r="A7975" t="s">
        <v>12</v>
      </c>
      <c r="B7975" t="s">
        <v>537</v>
      </c>
      <c r="C7975" t="s">
        <v>1580</v>
      </c>
      <c r="D7975">
        <v>2014</v>
      </c>
      <c r="E7975" t="s">
        <v>1596</v>
      </c>
      <c r="F7975" t="s">
        <v>1602</v>
      </c>
      <c r="G7975" t="s">
        <v>1606</v>
      </c>
      <c r="H7975" t="s">
        <v>1607</v>
      </c>
      <c r="I7975" s="10">
        <v>0.15679778699999999</v>
      </c>
      <c r="J7975">
        <v>15.5</v>
      </c>
      <c r="K7975">
        <v>15.5</v>
      </c>
      <c r="L7975" s="3">
        <v>148.64179999999999</v>
      </c>
      <c r="M7975">
        <v>4</v>
      </c>
      <c r="N7975">
        <f>+$Q$876-Tabla13[[#This Row],[Outlet Establishment Year]]</f>
        <v>10</v>
      </c>
      <c r="O7975">
        <f>+Tabla13[[#This Row],[Sales]]/Tabla13[[#This Row],[Antigüedad]]</f>
        <v>14.864179999999999</v>
      </c>
      <c r="P7975" s="4">
        <f>+Tabla13[[#This Row],[Sales]]/Tabla13[[#This Row],[Item Weight corregido]]</f>
        <v>9.589793548387096</v>
      </c>
    </row>
    <row r="7976" spans="1:16" x14ac:dyDescent="0.3">
      <c r="A7976" t="s">
        <v>13</v>
      </c>
      <c r="B7976" t="s">
        <v>1155</v>
      </c>
      <c r="C7976" t="s">
        <v>1576</v>
      </c>
      <c r="D7976">
        <v>2022</v>
      </c>
      <c r="E7976" t="s">
        <v>1592</v>
      </c>
      <c r="F7976" t="s">
        <v>1602</v>
      </c>
      <c r="G7976" t="s">
        <v>1604</v>
      </c>
      <c r="H7976" t="s">
        <v>1608</v>
      </c>
      <c r="I7976" s="10">
        <v>0.125688044</v>
      </c>
      <c r="J7976">
        <v>6.3250000000000002</v>
      </c>
      <c r="K7976">
        <v>6.3250000000000002</v>
      </c>
      <c r="L7976" s="3">
        <v>100.9042</v>
      </c>
      <c r="M7976">
        <v>4</v>
      </c>
      <c r="N7976">
        <f>+$Q$876-Tabla13[[#This Row],[Outlet Establishment Year]]</f>
        <v>2</v>
      </c>
      <c r="O7976">
        <f>+Tabla13[[#This Row],[Sales]]/Tabla13[[#This Row],[Antigüedad]]</f>
        <v>50.452100000000002</v>
      </c>
      <c r="P7976" s="4">
        <f>+Tabla13[[#This Row],[Sales]]/Tabla13[[#This Row],[Item Weight corregido]]</f>
        <v>15.953233201581028</v>
      </c>
    </row>
    <row r="7977" spans="1:16" x14ac:dyDescent="0.3">
      <c r="A7977" t="s">
        <v>13</v>
      </c>
      <c r="B7977" t="s">
        <v>184</v>
      </c>
      <c r="C7977" t="s">
        <v>1579</v>
      </c>
      <c r="D7977">
        <v>2022</v>
      </c>
      <c r="E7977" t="s">
        <v>1592</v>
      </c>
      <c r="F7977" t="s">
        <v>1602</v>
      </c>
      <c r="G7977" t="s">
        <v>1604</v>
      </c>
      <c r="H7977" t="s">
        <v>1608</v>
      </c>
      <c r="I7977" s="10">
        <v>1.4359584E-2</v>
      </c>
      <c r="J7977">
        <v>19.75</v>
      </c>
      <c r="K7977">
        <v>19.75</v>
      </c>
      <c r="L7977" s="3">
        <v>100.83320000000001</v>
      </c>
      <c r="M7977">
        <v>4</v>
      </c>
      <c r="N7977">
        <f>+$Q$876-Tabla13[[#This Row],[Outlet Establishment Year]]</f>
        <v>2</v>
      </c>
      <c r="O7977">
        <f>+Tabla13[[#This Row],[Sales]]/Tabla13[[#This Row],[Antigüedad]]</f>
        <v>50.416600000000003</v>
      </c>
      <c r="P7977" s="4">
        <f>+Tabla13[[#This Row],[Sales]]/Tabla13[[#This Row],[Item Weight corregido]]</f>
        <v>5.1054784810126588</v>
      </c>
    </row>
    <row r="7978" spans="1:16" x14ac:dyDescent="0.3">
      <c r="A7978" t="s">
        <v>13</v>
      </c>
      <c r="B7978" t="s">
        <v>952</v>
      </c>
      <c r="C7978" t="s">
        <v>1587</v>
      </c>
      <c r="D7978">
        <v>2022</v>
      </c>
      <c r="E7978" t="s">
        <v>1592</v>
      </c>
      <c r="F7978" t="s">
        <v>1602</v>
      </c>
      <c r="G7978" t="s">
        <v>1604</v>
      </c>
      <c r="H7978" t="s">
        <v>1608</v>
      </c>
      <c r="I7978" s="10">
        <v>4.6459437999999999E-2</v>
      </c>
      <c r="J7978">
        <v>6.15</v>
      </c>
      <c r="K7978">
        <v>6.15</v>
      </c>
      <c r="L7978" s="3">
        <v>100.5384</v>
      </c>
      <c r="M7978">
        <v>4</v>
      </c>
      <c r="N7978">
        <f>+$Q$876-Tabla13[[#This Row],[Outlet Establishment Year]]</f>
        <v>2</v>
      </c>
      <c r="O7978">
        <f>+Tabla13[[#This Row],[Sales]]/Tabla13[[#This Row],[Antigüedad]]</f>
        <v>50.269199999999998</v>
      </c>
      <c r="P7978" s="4">
        <f>+Tabla13[[#This Row],[Sales]]/Tabla13[[#This Row],[Item Weight corregido]]</f>
        <v>16.347707317073169</v>
      </c>
    </row>
    <row r="7979" spans="1:16" x14ac:dyDescent="0.3">
      <c r="A7979" t="s">
        <v>13</v>
      </c>
      <c r="B7979" t="s">
        <v>1515</v>
      </c>
      <c r="C7979" t="s">
        <v>1581</v>
      </c>
      <c r="D7979">
        <v>2022</v>
      </c>
      <c r="E7979" t="s">
        <v>1592</v>
      </c>
      <c r="F7979" t="s">
        <v>1602</v>
      </c>
      <c r="G7979" t="s">
        <v>1604</v>
      </c>
      <c r="H7979" t="s">
        <v>1608</v>
      </c>
      <c r="I7979" s="10">
        <v>9.8814720999999994E-2</v>
      </c>
      <c r="J7979">
        <v>10.8</v>
      </c>
      <c r="K7979">
        <v>10.8</v>
      </c>
      <c r="L7979" s="3">
        <v>100.5042</v>
      </c>
      <c r="M7979">
        <v>3.8</v>
      </c>
      <c r="N7979">
        <f>+$Q$876-Tabla13[[#This Row],[Outlet Establishment Year]]</f>
        <v>2</v>
      </c>
      <c r="O7979">
        <f>+Tabla13[[#This Row],[Sales]]/Tabla13[[#This Row],[Antigüedad]]</f>
        <v>50.252099999999999</v>
      </c>
      <c r="P7979" s="4">
        <f>+Tabla13[[#This Row],[Sales]]/Tabla13[[#This Row],[Item Weight corregido]]</f>
        <v>9.3059444444444441</v>
      </c>
    </row>
    <row r="7980" spans="1:16" x14ac:dyDescent="0.3">
      <c r="A7980" t="s">
        <v>13</v>
      </c>
      <c r="B7980" t="s">
        <v>558</v>
      </c>
      <c r="C7980" t="s">
        <v>1584</v>
      </c>
      <c r="D7980">
        <v>2022</v>
      </c>
      <c r="E7980" t="s">
        <v>1592</v>
      </c>
      <c r="F7980" t="s">
        <v>1602</v>
      </c>
      <c r="G7980" t="s">
        <v>1604</v>
      </c>
      <c r="H7980" t="s">
        <v>1608</v>
      </c>
      <c r="I7980" s="10">
        <v>4.7290067999999998E-2</v>
      </c>
      <c r="J7980">
        <v>5.5</v>
      </c>
      <c r="K7980">
        <v>5.5</v>
      </c>
      <c r="L7980" s="3">
        <v>100.5016</v>
      </c>
      <c r="M7980">
        <v>3.8</v>
      </c>
      <c r="N7980">
        <f>+$Q$876-Tabla13[[#This Row],[Outlet Establishment Year]]</f>
        <v>2</v>
      </c>
      <c r="O7980">
        <f>+Tabla13[[#This Row],[Sales]]/Tabla13[[#This Row],[Antigüedad]]</f>
        <v>50.250799999999998</v>
      </c>
      <c r="P7980" s="4">
        <f>+Tabla13[[#This Row],[Sales]]/Tabla13[[#This Row],[Item Weight corregido]]</f>
        <v>18.27301818181818</v>
      </c>
    </row>
    <row r="7981" spans="1:16" x14ac:dyDescent="0.3">
      <c r="A7981" t="s">
        <v>13</v>
      </c>
      <c r="B7981" t="s">
        <v>342</v>
      </c>
      <c r="C7981" t="s">
        <v>1575</v>
      </c>
      <c r="D7981">
        <v>2022</v>
      </c>
      <c r="E7981" t="s">
        <v>1592</v>
      </c>
      <c r="F7981" t="s">
        <v>1602</v>
      </c>
      <c r="G7981" t="s">
        <v>1604</v>
      </c>
      <c r="H7981" t="s">
        <v>1608</v>
      </c>
      <c r="I7981" s="10">
        <v>4.6749112000000002E-2</v>
      </c>
      <c r="J7981">
        <v>7.27</v>
      </c>
      <c r="K7981">
        <v>7.27</v>
      </c>
      <c r="L7981" s="3">
        <v>100.4384</v>
      </c>
      <c r="M7981">
        <v>5</v>
      </c>
      <c r="N7981">
        <f>+$Q$876-Tabla13[[#This Row],[Outlet Establishment Year]]</f>
        <v>2</v>
      </c>
      <c r="O7981">
        <f>+Tabla13[[#This Row],[Sales]]/Tabla13[[#This Row],[Antigüedad]]</f>
        <v>50.219200000000001</v>
      </c>
      <c r="P7981" s="4">
        <f>+Tabla13[[#This Row],[Sales]]/Tabla13[[#This Row],[Item Weight corregido]]</f>
        <v>13.815460797799176</v>
      </c>
    </row>
    <row r="7982" spans="1:16" x14ac:dyDescent="0.3">
      <c r="A7982" t="s">
        <v>13</v>
      </c>
      <c r="B7982" t="s">
        <v>1395</v>
      </c>
      <c r="C7982" t="s">
        <v>1575</v>
      </c>
      <c r="D7982">
        <v>2022</v>
      </c>
      <c r="E7982" t="s">
        <v>1592</v>
      </c>
      <c r="F7982" t="s">
        <v>1602</v>
      </c>
      <c r="G7982" t="s">
        <v>1604</v>
      </c>
      <c r="H7982" t="s">
        <v>1608</v>
      </c>
      <c r="I7982" s="10">
        <v>5.5162826999999998E-2</v>
      </c>
      <c r="J7982">
        <v>11</v>
      </c>
      <c r="K7982">
        <v>11</v>
      </c>
      <c r="L7982" s="3">
        <v>100.33580000000001</v>
      </c>
      <c r="M7982">
        <v>4.0999999999999996</v>
      </c>
      <c r="N7982">
        <f>+$Q$876-Tabla13[[#This Row],[Outlet Establishment Year]]</f>
        <v>2</v>
      </c>
      <c r="O7982">
        <f>+Tabla13[[#This Row],[Sales]]/Tabla13[[#This Row],[Antigüedad]]</f>
        <v>50.167900000000003</v>
      </c>
      <c r="P7982" s="4">
        <f>+Tabla13[[#This Row],[Sales]]/Tabla13[[#This Row],[Item Weight corregido]]</f>
        <v>9.1214363636363647</v>
      </c>
    </row>
    <row r="7983" spans="1:16" x14ac:dyDescent="0.3">
      <c r="A7983" t="s">
        <v>12</v>
      </c>
      <c r="B7983" t="s">
        <v>1392</v>
      </c>
      <c r="C7983" t="s">
        <v>1574</v>
      </c>
      <c r="D7983">
        <v>2022</v>
      </c>
      <c r="E7983" t="s">
        <v>1592</v>
      </c>
      <c r="F7983" t="s">
        <v>1602</v>
      </c>
      <c r="G7983" t="s">
        <v>1604</v>
      </c>
      <c r="H7983" t="s">
        <v>1608</v>
      </c>
      <c r="I7983" s="10">
        <v>0.122802943</v>
      </c>
      <c r="J7983">
        <v>9.1950000000000003</v>
      </c>
      <c r="K7983">
        <v>9.1950000000000003</v>
      </c>
      <c r="L7983" s="3">
        <v>100.1016</v>
      </c>
      <c r="M7983">
        <v>4</v>
      </c>
      <c r="N7983">
        <f>+$Q$876-Tabla13[[#This Row],[Outlet Establishment Year]]</f>
        <v>2</v>
      </c>
      <c r="O7983">
        <f>+Tabla13[[#This Row],[Sales]]/Tabla13[[#This Row],[Antigüedad]]</f>
        <v>50.050800000000002</v>
      </c>
      <c r="P7983" s="4">
        <f>+Tabla13[[#This Row],[Sales]]/Tabla13[[#This Row],[Item Weight corregido]]</f>
        <v>10.886525285481239</v>
      </c>
    </row>
    <row r="7984" spans="1:16" x14ac:dyDescent="0.3">
      <c r="A7984" t="s">
        <v>12</v>
      </c>
      <c r="B7984" t="s">
        <v>1557</v>
      </c>
      <c r="C7984" t="s">
        <v>1587</v>
      </c>
      <c r="D7984">
        <v>2022</v>
      </c>
      <c r="E7984" t="s">
        <v>1592</v>
      </c>
      <c r="F7984" t="s">
        <v>1602</v>
      </c>
      <c r="G7984" t="s">
        <v>1604</v>
      </c>
      <c r="H7984" t="s">
        <v>1608</v>
      </c>
      <c r="I7984" s="10">
        <v>6.1122655999999997E-2</v>
      </c>
      <c r="J7984">
        <v>16.7</v>
      </c>
      <c r="K7984">
        <v>16.7</v>
      </c>
      <c r="L7984" s="3">
        <v>100.0384</v>
      </c>
      <c r="M7984">
        <v>1</v>
      </c>
      <c r="N7984">
        <f>+$Q$876-Tabla13[[#This Row],[Outlet Establishment Year]]</f>
        <v>2</v>
      </c>
      <c r="O7984">
        <f>+Tabla13[[#This Row],[Sales]]/Tabla13[[#This Row],[Antigüedad]]</f>
        <v>50.019199999999998</v>
      </c>
      <c r="P7984" s="4">
        <f>+Tabla13[[#This Row],[Sales]]/Tabla13[[#This Row],[Item Weight corregido]]</f>
        <v>5.9903233532934133</v>
      </c>
    </row>
    <row r="7985" spans="1:16" x14ac:dyDescent="0.3">
      <c r="A7985" t="s">
        <v>12</v>
      </c>
      <c r="B7985" t="s">
        <v>776</v>
      </c>
      <c r="C7985" t="s">
        <v>1580</v>
      </c>
      <c r="D7985">
        <v>2022</v>
      </c>
      <c r="E7985" t="s">
        <v>1592</v>
      </c>
      <c r="F7985" t="s">
        <v>1602</v>
      </c>
      <c r="G7985" t="s">
        <v>1604</v>
      </c>
      <c r="H7985" t="s">
        <v>1608</v>
      </c>
      <c r="I7985" s="10">
        <v>4.5165796000000001E-2</v>
      </c>
      <c r="J7985">
        <v>11.35</v>
      </c>
      <c r="K7985">
        <v>11.35</v>
      </c>
      <c r="L7985" s="3">
        <v>100.0016</v>
      </c>
      <c r="M7985">
        <v>4.2</v>
      </c>
      <c r="N7985">
        <f>+$Q$876-Tabla13[[#This Row],[Outlet Establishment Year]]</f>
        <v>2</v>
      </c>
      <c r="O7985">
        <f>+Tabla13[[#This Row],[Sales]]/Tabla13[[#This Row],[Antigüedad]]</f>
        <v>50.000799999999998</v>
      </c>
      <c r="P7985" s="4">
        <f>+Tabla13[[#This Row],[Sales]]/Tabla13[[#This Row],[Item Weight corregido]]</f>
        <v>8.8107136563876658</v>
      </c>
    </row>
    <row r="7986" spans="1:16" x14ac:dyDescent="0.3">
      <c r="A7986" t="s">
        <v>13</v>
      </c>
      <c r="B7986" t="s">
        <v>371</v>
      </c>
      <c r="C7986" t="s">
        <v>1576</v>
      </c>
      <c r="D7986">
        <v>2022</v>
      </c>
      <c r="E7986" t="s">
        <v>1592</v>
      </c>
      <c r="F7986" t="s">
        <v>1602</v>
      </c>
      <c r="G7986" t="s">
        <v>1604</v>
      </c>
      <c r="H7986" t="s">
        <v>1608</v>
      </c>
      <c r="I7986" s="10">
        <v>8.8716869999999996E-3</v>
      </c>
      <c r="J7986">
        <v>8.68</v>
      </c>
      <c r="K7986">
        <v>8.68</v>
      </c>
      <c r="L7986" s="3">
        <v>99.738399999999999</v>
      </c>
      <c r="M7986">
        <v>4</v>
      </c>
      <c r="N7986">
        <f>+$Q$876-Tabla13[[#This Row],[Outlet Establishment Year]]</f>
        <v>2</v>
      </c>
      <c r="O7986">
        <f>+Tabla13[[#This Row],[Sales]]/Tabla13[[#This Row],[Antigüedad]]</f>
        <v>49.869199999999999</v>
      </c>
      <c r="P7986" s="4">
        <f>+Tabla13[[#This Row],[Sales]]/Tabla13[[#This Row],[Item Weight corregido]]</f>
        <v>11.490599078341013</v>
      </c>
    </row>
    <row r="7987" spans="1:16" x14ac:dyDescent="0.3">
      <c r="A7987" t="s">
        <v>13</v>
      </c>
      <c r="B7987" t="s">
        <v>1370</v>
      </c>
      <c r="C7987" t="s">
        <v>1580</v>
      </c>
      <c r="D7987">
        <v>2022</v>
      </c>
      <c r="E7987" t="s">
        <v>1592</v>
      </c>
      <c r="F7987" t="s">
        <v>1602</v>
      </c>
      <c r="G7987" t="s">
        <v>1604</v>
      </c>
      <c r="H7987" t="s">
        <v>1608</v>
      </c>
      <c r="I7987" s="10">
        <v>5.9594016999999999E-2</v>
      </c>
      <c r="J7987">
        <v>7.76</v>
      </c>
      <c r="K7987">
        <v>7.76</v>
      </c>
      <c r="L7987" s="3">
        <v>99.67</v>
      </c>
      <c r="M7987">
        <v>4</v>
      </c>
      <c r="N7987">
        <f>+$Q$876-Tabla13[[#This Row],[Outlet Establishment Year]]</f>
        <v>2</v>
      </c>
      <c r="O7987">
        <f>+Tabla13[[#This Row],[Sales]]/Tabla13[[#This Row],[Antigüedad]]</f>
        <v>49.835000000000001</v>
      </c>
      <c r="P7987" s="4">
        <f>+Tabla13[[#This Row],[Sales]]/Tabla13[[#This Row],[Item Weight corregido]]</f>
        <v>12.844072164948454</v>
      </c>
    </row>
    <row r="7988" spans="1:16" x14ac:dyDescent="0.3">
      <c r="A7988" t="s">
        <v>13</v>
      </c>
      <c r="B7988" t="s">
        <v>269</v>
      </c>
      <c r="C7988" t="s">
        <v>1580</v>
      </c>
      <c r="D7988">
        <v>2022</v>
      </c>
      <c r="E7988" t="s">
        <v>1592</v>
      </c>
      <c r="F7988" t="s">
        <v>1602</v>
      </c>
      <c r="G7988" t="s">
        <v>1604</v>
      </c>
      <c r="H7988" t="s">
        <v>1608</v>
      </c>
      <c r="I7988" s="10">
        <v>3.9653081E-2</v>
      </c>
      <c r="J7988">
        <v>8.3949999999999996</v>
      </c>
      <c r="K7988">
        <v>8.3949999999999996</v>
      </c>
      <c r="L7988" s="3">
        <v>99.504199999999997</v>
      </c>
      <c r="M7988">
        <v>4</v>
      </c>
      <c r="N7988">
        <f>+$Q$876-Tabla13[[#This Row],[Outlet Establishment Year]]</f>
        <v>2</v>
      </c>
      <c r="O7988">
        <f>+Tabla13[[#This Row],[Sales]]/Tabla13[[#This Row],[Antigüedad]]</f>
        <v>49.752099999999999</v>
      </c>
      <c r="P7988" s="4">
        <f>+Tabla13[[#This Row],[Sales]]/Tabla13[[#This Row],[Item Weight corregido]]</f>
        <v>11.852793329362717</v>
      </c>
    </row>
    <row r="7989" spans="1:16" x14ac:dyDescent="0.3">
      <c r="A7989" t="s">
        <v>12</v>
      </c>
      <c r="B7989" t="s">
        <v>850</v>
      </c>
      <c r="C7989" t="s">
        <v>1577</v>
      </c>
      <c r="D7989">
        <v>2022</v>
      </c>
      <c r="E7989" t="s">
        <v>1592</v>
      </c>
      <c r="F7989" t="s">
        <v>1602</v>
      </c>
      <c r="G7989" t="s">
        <v>1604</v>
      </c>
      <c r="H7989" t="s">
        <v>1608</v>
      </c>
      <c r="I7989" s="10">
        <v>3.1573245999999999E-2</v>
      </c>
      <c r="J7989">
        <v>13.65</v>
      </c>
      <c r="K7989">
        <v>13.65</v>
      </c>
      <c r="L7989" s="3">
        <v>99.47</v>
      </c>
      <c r="M7989">
        <v>4.3</v>
      </c>
      <c r="N7989">
        <f>+$Q$876-Tabla13[[#This Row],[Outlet Establishment Year]]</f>
        <v>2</v>
      </c>
      <c r="O7989">
        <f>+Tabla13[[#This Row],[Sales]]/Tabla13[[#This Row],[Antigüedad]]</f>
        <v>49.734999999999999</v>
      </c>
      <c r="P7989" s="4">
        <f>+Tabla13[[#This Row],[Sales]]/Tabla13[[#This Row],[Item Weight corregido]]</f>
        <v>7.287179487179487</v>
      </c>
    </row>
    <row r="7990" spans="1:16" x14ac:dyDescent="0.3">
      <c r="A7990" t="s">
        <v>12</v>
      </c>
      <c r="B7990" t="s">
        <v>155</v>
      </c>
      <c r="C7990" t="s">
        <v>1576</v>
      </c>
      <c r="D7990">
        <v>2022</v>
      </c>
      <c r="E7990" t="s">
        <v>1592</v>
      </c>
      <c r="F7990" t="s">
        <v>1602</v>
      </c>
      <c r="G7990" t="s">
        <v>1604</v>
      </c>
      <c r="H7990" t="s">
        <v>1608</v>
      </c>
      <c r="I7990" s="10">
        <v>0.12611460499999999</v>
      </c>
      <c r="J7990">
        <v>11.5</v>
      </c>
      <c r="K7990">
        <v>11.5</v>
      </c>
      <c r="L7990" s="3">
        <v>99.335800000000006</v>
      </c>
      <c r="M7990">
        <v>4</v>
      </c>
      <c r="N7990">
        <f>+$Q$876-Tabla13[[#This Row],[Outlet Establishment Year]]</f>
        <v>2</v>
      </c>
      <c r="O7990">
        <f>+Tabla13[[#This Row],[Sales]]/Tabla13[[#This Row],[Antigüedad]]</f>
        <v>49.667900000000003</v>
      </c>
      <c r="P7990" s="4">
        <f>+Tabla13[[#This Row],[Sales]]/Tabla13[[#This Row],[Item Weight corregido]]</f>
        <v>8.6378956521739134</v>
      </c>
    </row>
    <row r="7991" spans="1:16" x14ac:dyDescent="0.3">
      <c r="A7991" t="s">
        <v>13</v>
      </c>
      <c r="B7991" t="s">
        <v>498</v>
      </c>
      <c r="C7991" t="s">
        <v>1575</v>
      </c>
      <c r="D7991">
        <v>2022</v>
      </c>
      <c r="E7991" t="s">
        <v>1592</v>
      </c>
      <c r="F7991" t="s">
        <v>1602</v>
      </c>
      <c r="G7991" t="s">
        <v>1604</v>
      </c>
      <c r="H7991" t="s">
        <v>1608</v>
      </c>
      <c r="I7991" s="10">
        <v>0</v>
      </c>
      <c r="J7991">
        <v>5.51</v>
      </c>
      <c r="K7991">
        <v>5.51</v>
      </c>
      <c r="L7991" s="3">
        <v>98.9726</v>
      </c>
      <c r="M7991">
        <v>4</v>
      </c>
      <c r="N7991">
        <f>+$Q$876-Tabla13[[#This Row],[Outlet Establishment Year]]</f>
        <v>2</v>
      </c>
      <c r="O7991">
        <f>+Tabla13[[#This Row],[Sales]]/Tabla13[[#This Row],[Antigüedad]]</f>
        <v>49.4863</v>
      </c>
      <c r="P7991" s="4">
        <f>+Tabla13[[#This Row],[Sales]]/Tabla13[[#This Row],[Item Weight corregido]]</f>
        <v>17.962359346642469</v>
      </c>
    </row>
    <row r="7992" spans="1:16" x14ac:dyDescent="0.3">
      <c r="A7992" t="s">
        <v>12</v>
      </c>
      <c r="B7992" t="s">
        <v>901</v>
      </c>
      <c r="C7992" t="s">
        <v>1587</v>
      </c>
      <c r="D7992">
        <v>2022</v>
      </c>
      <c r="E7992" t="s">
        <v>1592</v>
      </c>
      <c r="F7992" t="s">
        <v>1602</v>
      </c>
      <c r="G7992" t="s">
        <v>1604</v>
      </c>
      <c r="H7992" t="s">
        <v>1608</v>
      </c>
      <c r="I7992" s="10">
        <v>9.4246644000000004E-2</v>
      </c>
      <c r="J7992">
        <v>16.5</v>
      </c>
      <c r="K7992">
        <v>16.5</v>
      </c>
      <c r="L7992" s="3">
        <v>98.906800000000004</v>
      </c>
      <c r="M7992">
        <v>4.4000000000000004</v>
      </c>
      <c r="N7992">
        <f>+$Q$876-Tabla13[[#This Row],[Outlet Establishment Year]]</f>
        <v>2</v>
      </c>
      <c r="O7992">
        <f>+Tabla13[[#This Row],[Sales]]/Tabla13[[#This Row],[Antigüedad]]</f>
        <v>49.453400000000002</v>
      </c>
      <c r="P7992" s="4">
        <f>+Tabla13[[#This Row],[Sales]]/Tabla13[[#This Row],[Item Weight corregido]]</f>
        <v>5.9943515151515152</v>
      </c>
    </row>
    <row r="7993" spans="1:16" x14ac:dyDescent="0.3">
      <c r="A7993" t="s">
        <v>12</v>
      </c>
      <c r="B7993" t="s">
        <v>1103</v>
      </c>
      <c r="C7993" t="s">
        <v>1587</v>
      </c>
      <c r="D7993">
        <v>2022</v>
      </c>
      <c r="E7993" t="s">
        <v>1592</v>
      </c>
      <c r="F7993" t="s">
        <v>1602</v>
      </c>
      <c r="G7993" t="s">
        <v>1604</v>
      </c>
      <c r="H7993" t="s">
        <v>1608</v>
      </c>
      <c r="I7993" s="10">
        <v>3.0274175E-2</v>
      </c>
      <c r="J7993">
        <v>8.3000000000000007</v>
      </c>
      <c r="K7993">
        <v>8.3000000000000007</v>
      </c>
      <c r="L7993" s="3">
        <v>98.538399999999996</v>
      </c>
      <c r="M7993">
        <v>3.8</v>
      </c>
      <c r="N7993">
        <f>+$Q$876-Tabla13[[#This Row],[Outlet Establishment Year]]</f>
        <v>2</v>
      </c>
      <c r="O7993">
        <f>+Tabla13[[#This Row],[Sales]]/Tabla13[[#This Row],[Antigüedad]]</f>
        <v>49.269199999999998</v>
      </c>
      <c r="P7993" s="4">
        <f>+Tabla13[[#This Row],[Sales]]/Tabla13[[#This Row],[Item Weight corregido]]</f>
        <v>11.872096385542168</v>
      </c>
    </row>
    <row r="7994" spans="1:16" x14ac:dyDescent="0.3">
      <c r="A7994" t="s">
        <v>12</v>
      </c>
      <c r="B7994" t="s">
        <v>1364</v>
      </c>
      <c r="C7994" t="s">
        <v>1587</v>
      </c>
      <c r="D7994">
        <v>2022</v>
      </c>
      <c r="E7994" t="s">
        <v>1592</v>
      </c>
      <c r="F7994" t="s">
        <v>1602</v>
      </c>
      <c r="G7994" t="s">
        <v>1604</v>
      </c>
      <c r="H7994" t="s">
        <v>1608</v>
      </c>
      <c r="I7994" s="10">
        <v>3.4551415000000002E-2</v>
      </c>
      <c r="J7994">
        <v>14.3</v>
      </c>
      <c r="K7994">
        <v>14.3</v>
      </c>
      <c r="L7994" s="3">
        <v>98.172600000000003</v>
      </c>
      <c r="M7994">
        <v>3</v>
      </c>
      <c r="N7994">
        <f>+$Q$876-Tabla13[[#This Row],[Outlet Establishment Year]]</f>
        <v>2</v>
      </c>
      <c r="O7994">
        <f>+Tabla13[[#This Row],[Sales]]/Tabla13[[#This Row],[Antigüedad]]</f>
        <v>49.086300000000001</v>
      </c>
      <c r="P7994" s="4">
        <f>+Tabla13[[#This Row],[Sales]]/Tabla13[[#This Row],[Item Weight corregido]]</f>
        <v>6.8652167832167832</v>
      </c>
    </row>
    <row r="7995" spans="1:16" x14ac:dyDescent="0.3">
      <c r="A7995" t="s">
        <v>13</v>
      </c>
      <c r="B7995" t="s">
        <v>319</v>
      </c>
      <c r="C7995" t="s">
        <v>1579</v>
      </c>
      <c r="D7995">
        <v>2022</v>
      </c>
      <c r="E7995" t="s">
        <v>1592</v>
      </c>
      <c r="F7995" t="s">
        <v>1602</v>
      </c>
      <c r="G7995" t="s">
        <v>1604</v>
      </c>
      <c r="H7995" t="s">
        <v>1608</v>
      </c>
      <c r="I7995" s="10">
        <v>1.7062427000000002E-2</v>
      </c>
      <c r="J7995">
        <v>16.350000000000001</v>
      </c>
      <c r="K7995">
        <v>16.350000000000001</v>
      </c>
      <c r="L7995" s="3">
        <v>98.141000000000005</v>
      </c>
      <c r="M7995">
        <v>3.5</v>
      </c>
      <c r="N7995">
        <f>+$Q$876-Tabla13[[#This Row],[Outlet Establishment Year]]</f>
        <v>2</v>
      </c>
      <c r="O7995">
        <f>+Tabla13[[#This Row],[Sales]]/Tabla13[[#This Row],[Antigüedad]]</f>
        <v>49.070500000000003</v>
      </c>
      <c r="P7995" s="4">
        <f>+Tabla13[[#This Row],[Sales]]/Tabla13[[#This Row],[Item Weight corregido]]</f>
        <v>6.0025076452599384</v>
      </c>
    </row>
    <row r="7996" spans="1:16" x14ac:dyDescent="0.3">
      <c r="A7996" t="s">
        <v>13</v>
      </c>
      <c r="B7996" t="s">
        <v>958</v>
      </c>
      <c r="C7996" t="s">
        <v>1575</v>
      </c>
      <c r="D7996">
        <v>2022</v>
      </c>
      <c r="E7996" t="s">
        <v>1592</v>
      </c>
      <c r="F7996" t="s">
        <v>1602</v>
      </c>
      <c r="G7996" t="s">
        <v>1604</v>
      </c>
      <c r="H7996" t="s">
        <v>1608</v>
      </c>
      <c r="I7996" s="10">
        <v>3.7734334000000001E-2</v>
      </c>
      <c r="J7996">
        <v>11.6</v>
      </c>
      <c r="K7996">
        <v>11.6</v>
      </c>
      <c r="L7996" s="3">
        <v>98.104200000000006</v>
      </c>
      <c r="M7996">
        <v>3.8</v>
      </c>
      <c r="N7996">
        <f>+$Q$876-Tabla13[[#This Row],[Outlet Establishment Year]]</f>
        <v>2</v>
      </c>
      <c r="O7996">
        <f>+Tabla13[[#This Row],[Sales]]/Tabla13[[#This Row],[Antigüedad]]</f>
        <v>49.052100000000003</v>
      </c>
      <c r="P7996" s="4">
        <f>+Tabla13[[#This Row],[Sales]]/Tabla13[[#This Row],[Item Weight corregido]]</f>
        <v>8.4572586206896556</v>
      </c>
    </row>
    <row r="7997" spans="1:16" x14ac:dyDescent="0.3">
      <c r="A7997" t="s">
        <v>12</v>
      </c>
      <c r="B7997" t="s">
        <v>1168</v>
      </c>
      <c r="C7997" t="s">
        <v>1580</v>
      </c>
      <c r="D7997">
        <v>2022</v>
      </c>
      <c r="E7997" t="s">
        <v>1592</v>
      </c>
      <c r="F7997" t="s">
        <v>1602</v>
      </c>
      <c r="G7997" t="s">
        <v>1604</v>
      </c>
      <c r="H7997" t="s">
        <v>1608</v>
      </c>
      <c r="I7997" s="10">
        <v>3.9381632999999999E-2</v>
      </c>
      <c r="J7997">
        <v>17.600000000000001</v>
      </c>
      <c r="K7997">
        <v>17.600000000000001</v>
      </c>
      <c r="L7997" s="3">
        <v>98.040999999999997</v>
      </c>
      <c r="M7997">
        <v>4.0999999999999996</v>
      </c>
      <c r="N7997">
        <f>+$Q$876-Tabla13[[#This Row],[Outlet Establishment Year]]</f>
        <v>2</v>
      </c>
      <c r="O7997">
        <f>+Tabla13[[#This Row],[Sales]]/Tabla13[[#This Row],[Antigüedad]]</f>
        <v>49.020499999999998</v>
      </c>
      <c r="P7997" s="4">
        <f>+Tabla13[[#This Row],[Sales]]/Tabla13[[#This Row],[Item Weight corregido]]</f>
        <v>5.5705113636363626</v>
      </c>
    </row>
    <row r="7998" spans="1:16" x14ac:dyDescent="0.3">
      <c r="A7998" t="s">
        <v>13</v>
      </c>
      <c r="B7998" t="s">
        <v>1003</v>
      </c>
      <c r="C7998" t="s">
        <v>1576</v>
      </c>
      <c r="D7998">
        <v>2022</v>
      </c>
      <c r="E7998" t="s">
        <v>1592</v>
      </c>
      <c r="F7998" t="s">
        <v>1602</v>
      </c>
      <c r="G7998" t="s">
        <v>1604</v>
      </c>
      <c r="H7998" t="s">
        <v>1608</v>
      </c>
      <c r="I7998" s="10">
        <v>0</v>
      </c>
      <c r="J7998">
        <v>7.0750000000000002</v>
      </c>
      <c r="K7998">
        <v>7.0750000000000002</v>
      </c>
      <c r="L7998" s="3">
        <v>98.006799999999998</v>
      </c>
      <c r="M7998">
        <v>4</v>
      </c>
      <c r="N7998">
        <f>+$Q$876-Tabla13[[#This Row],[Outlet Establishment Year]]</f>
        <v>2</v>
      </c>
      <c r="O7998">
        <f>+Tabla13[[#This Row],[Sales]]/Tabla13[[#This Row],[Antigüedad]]</f>
        <v>49.003399999999999</v>
      </c>
      <c r="P7998" s="4">
        <f>+Tabla13[[#This Row],[Sales]]/Tabla13[[#This Row],[Item Weight corregido]]</f>
        <v>13.852551236749116</v>
      </c>
    </row>
    <row r="7999" spans="1:16" x14ac:dyDescent="0.3">
      <c r="A7999" t="s">
        <v>13</v>
      </c>
      <c r="B7999" t="s">
        <v>1407</v>
      </c>
      <c r="C7999" t="s">
        <v>1574</v>
      </c>
      <c r="D7999">
        <v>2022</v>
      </c>
      <c r="E7999" t="s">
        <v>1592</v>
      </c>
      <c r="F7999" t="s">
        <v>1602</v>
      </c>
      <c r="G7999" t="s">
        <v>1604</v>
      </c>
      <c r="H7999" t="s">
        <v>1608</v>
      </c>
      <c r="I7999" s="10">
        <v>2.7426689000000001E-2</v>
      </c>
      <c r="J7999">
        <v>10.3</v>
      </c>
      <c r="K7999">
        <v>10.3</v>
      </c>
      <c r="L7999" s="3">
        <v>97.304199999999994</v>
      </c>
      <c r="M7999">
        <v>4</v>
      </c>
      <c r="N7999">
        <f>+$Q$876-Tabla13[[#This Row],[Outlet Establishment Year]]</f>
        <v>2</v>
      </c>
      <c r="O7999">
        <f>+Tabla13[[#This Row],[Sales]]/Tabla13[[#This Row],[Antigüedad]]</f>
        <v>48.652099999999997</v>
      </c>
      <c r="P7999" s="4">
        <f>+Tabla13[[#This Row],[Sales]]/Tabla13[[#This Row],[Item Weight corregido]]</f>
        <v>9.4470097087378626</v>
      </c>
    </row>
    <row r="8000" spans="1:16" x14ac:dyDescent="0.3">
      <c r="A8000" t="s">
        <v>13</v>
      </c>
      <c r="B8000" t="s">
        <v>483</v>
      </c>
      <c r="C8000" t="s">
        <v>1574</v>
      </c>
      <c r="D8000">
        <v>2022</v>
      </c>
      <c r="E8000" t="s">
        <v>1592</v>
      </c>
      <c r="F8000" t="s">
        <v>1602</v>
      </c>
      <c r="G8000" t="s">
        <v>1604</v>
      </c>
      <c r="H8000" t="s">
        <v>1608</v>
      </c>
      <c r="I8000" s="10">
        <v>7.6369874000000004E-2</v>
      </c>
      <c r="J8000">
        <v>12.8</v>
      </c>
      <c r="K8000">
        <v>12.8</v>
      </c>
      <c r="L8000" s="3">
        <v>97.241</v>
      </c>
      <c r="M8000">
        <v>4</v>
      </c>
      <c r="N8000">
        <f>+$Q$876-Tabla13[[#This Row],[Outlet Establishment Year]]</f>
        <v>2</v>
      </c>
      <c r="O8000">
        <f>+Tabla13[[#This Row],[Sales]]/Tabla13[[#This Row],[Antigüedad]]</f>
        <v>48.6205</v>
      </c>
      <c r="P8000" s="4">
        <f>+Tabla13[[#This Row],[Sales]]/Tabla13[[#This Row],[Item Weight corregido]]</f>
        <v>7.5969531249999998</v>
      </c>
    </row>
    <row r="8001" spans="1:16" x14ac:dyDescent="0.3">
      <c r="A8001" t="s">
        <v>12</v>
      </c>
      <c r="B8001" t="s">
        <v>831</v>
      </c>
      <c r="C8001" t="s">
        <v>1574</v>
      </c>
      <c r="D8001">
        <v>2022</v>
      </c>
      <c r="E8001" t="s">
        <v>1592</v>
      </c>
      <c r="F8001" t="s">
        <v>1602</v>
      </c>
      <c r="G8001" t="s">
        <v>1604</v>
      </c>
      <c r="H8001" t="s">
        <v>1608</v>
      </c>
      <c r="I8001" s="10">
        <v>2.5050745999999999E-2</v>
      </c>
      <c r="J8001">
        <v>16.100000000000001</v>
      </c>
      <c r="K8001">
        <v>16.100000000000001</v>
      </c>
      <c r="L8001" s="3">
        <v>97.141000000000005</v>
      </c>
      <c r="M8001">
        <v>4</v>
      </c>
      <c r="N8001">
        <f>+$Q$876-Tabla13[[#This Row],[Outlet Establishment Year]]</f>
        <v>2</v>
      </c>
      <c r="O8001">
        <f>+Tabla13[[#This Row],[Sales]]/Tabla13[[#This Row],[Antigüedad]]</f>
        <v>48.570500000000003</v>
      </c>
      <c r="P8001" s="4">
        <f>+Tabla13[[#This Row],[Sales]]/Tabla13[[#This Row],[Item Weight corregido]]</f>
        <v>6.0336024844720493</v>
      </c>
    </row>
    <row r="8002" spans="1:16" x14ac:dyDescent="0.3">
      <c r="A8002" t="s">
        <v>12</v>
      </c>
      <c r="B8002" t="s">
        <v>1239</v>
      </c>
      <c r="C8002" t="s">
        <v>1580</v>
      </c>
      <c r="D8002">
        <v>2022</v>
      </c>
      <c r="E8002" t="s">
        <v>1592</v>
      </c>
      <c r="F8002" t="s">
        <v>1602</v>
      </c>
      <c r="G8002" t="s">
        <v>1604</v>
      </c>
      <c r="H8002" t="s">
        <v>1608</v>
      </c>
      <c r="I8002" s="10">
        <v>0.121748174</v>
      </c>
      <c r="J8002">
        <v>20.2</v>
      </c>
      <c r="K8002">
        <v>20.2</v>
      </c>
      <c r="L8002" s="3">
        <v>96.975200000000001</v>
      </c>
      <c r="M8002">
        <v>4.2</v>
      </c>
      <c r="N8002">
        <f>+$Q$876-Tabla13[[#This Row],[Outlet Establishment Year]]</f>
        <v>2</v>
      </c>
      <c r="O8002">
        <f>+Tabla13[[#This Row],[Sales]]/Tabla13[[#This Row],[Antigüedad]]</f>
        <v>48.4876</v>
      </c>
      <c r="P8002" s="4">
        <f>+Tabla13[[#This Row],[Sales]]/Tabla13[[#This Row],[Item Weight corregido]]</f>
        <v>4.800752475247525</v>
      </c>
    </row>
    <row r="8003" spans="1:16" x14ac:dyDescent="0.3">
      <c r="A8003" t="s">
        <v>13</v>
      </c>
      <c r="B8003" t="s">
        <v>959</v>
      </c>
      <c r="C8003" t="s">
        <v>1575</v>
      </c>
      <c r="D8003">
        <v>2022</v>
      </c>
      <c r="E8003" t="s">
        <v>1592</v>
      </c>
      <c r="F8003" t="s">
        <v>1602</v>
      </c>
      <c r="G8003" t="s">
        <v>1604</v>
      </c>
      <c r="H8003" t="s">
        <v>1608</v>
      </c>
      <c r="I8003" s="10">
        <v>1.8097419E-2</v>
      </c>
      <c r="J8003">
        <v>17.850000000000001</v>
      </c>
      <c r="K8003">
        <v>17.850000000000001</v>
      </c>
      <c r="L8003" s="3">
        <v>96.909400000000005</v>
      </c>
      <c r="M8003">
        <v>4.2</v>
      </c>
      <c r="N8003">
        <f>+$Q$876-Tabla13[[#This Row],[Outlet Establishment Year]]</f>
        <v>2</v>
      </c>
      <c r="O8003">
        <f>+Tabla13[[#This Row],[Sales]]/Tabla13[[#This Row],[Antigüedad]]</f>
        <v>48.454700000000003</v>
      </c>
      <c r="P8003" s="4">
        <f>+Tabla13[[#This Row],[Sales]]/Tabla13[[#This Row],[Item Weight corregido]]</f>
        <v>5.4290980392156865</v>
      </c>
    </row>
    <row r="8004" spans="1:16" x14ac:dyDescent="0.3">
      <c r="A8004" t="s">
        <v>13</v>
      </c>
      <c r="B8004" t="s">
        <v>1110</v>
      </c>
      <c r="C8004" t="s">
        <v>1576</v>
      </c>
      <c r="D8004">
        <v>2022</v>
      </c>
      <c r="E8004" t="s">
        <v>1592</v>
      </c>
      <c r="F8004" t="s">
        <v>1602</v>
      </c>
      <c r="G8004" t="s">
        <v>1604</v>
      </c>
      <c r="H8004" t="s">
        <v>1608</v>
      </c>
      <c r="I8004" s="10">
        <v>1.1660462999999999E-2</v>
      </c>
      <c r="J8004">
        <v>17.7</v>
      </c>
      <c r="K8004">
        <v>17.7</v>
      </c>
      <c r="L8004" s="3">
        <v>96.540999999999997</v>
      </c>
      <c r="M8004">
        <v>4</v>
      </c>
      <c r="N8004">
        <f>+$Q$876-Tabla13[[#This Row],[Outlet Establishment Year]]</f>
        <v>2</v>
      </c>
      <c r="O8004">
        <f>+Tabla13[[#This Row],[Sales]]/Tabla13[[#This Row],[Antigüedad]]</f>
        <v>48.270499999999998</v>
      </c>
      <c r="P8004" s="4">
        <f>+Tabla13[[#This Row],[Sales]]/Tabla13[[#This Row],[Item Weight corregido]]</f>
        <v>5.4542937853107345</v>
      </c>
    </row>
    <row r="8005" spans="1:16" x14ac:dyDescent="0.3">
      <c r="A8005" t="s">
        <v>13</v>
      </c>
      <c r="B8005" t="s">
        <v>960</v>
      </c>
      <c r="C8005" t="s">
        <v>1575</v>
      </c>
      <c r="D8005">
        <v>2022</v>
      </c>
      <c r="E8005" t="s">
        <v>1592</v>
      </c>
      <c r="F8005" t="s">
        <v>1602</v>
      </c>
      <c r="G8005" t="s">
        <v>1604</v>
      </c>
      <c r="H8005" t="s">
        <v>1608</v>
      </c>
      <c r="I8005" s="10">
        <v>8.0829371999999997E-2</v>
      </c>
      <c r="J8005">
        <v>18.600000000000001</v>
      </c>
      <c r="K8005">
        <v>18.600000000000001</v>
      </c>
      <c r="L8005" s="3">
        <v>96.443600000000004</v>
      </c>
      <c r="M8005">
        <v>4.2</v>
      </c>
      <c r="N8005">
        <f>+$Q$876-Tabla13[[#This Row],[Outlet Establishment Year]]</f>
        <v>2</v>
      </c>
      <c r="O8005">
        <f>+Tabla13[[#This Row],[Sales]]/Tabla13[[#This Row],[Antigüedad]]</f>
        <v>48.221800000000002</v>
      </c>
      <c r="P8005" s="4">
        <f>+Tabla13[[#This Row],[Sales]]/Tabla13[[#This Row],[Item Weight corregido]]</f>
        <v>5.1851397849462364</v>
      </c>
    </row>
    <row r="8006" spans="1:16" x14ac:dyDescent="0.3">
      <c r="A8006" t="s">
        <v>13</v>
      </c>
      <c r="B8006" t="s">
        <v>986</v>
      </c>
      <c r="C8006" t="s">
        <v>1574</v>
      </c>
      <c r="D8006">
        <v>2022</v>
      </c>
      <c r="E8006" t="s">
        <v>1592</v>
      </c>
      <c r="F8006" t="s">
        <v>1602</v>
      </c>
      <c r="G8006" t="s">
        <v>1604</v>
      </c>
      <c r="H8006" t="s">
        <v>1608</v>
      </c>
      <c r="I8006" s="10">
        <v>7.8060605000000005E-2</v>
      </c>
      <c r="J8006">
        <v>21.35</v>
      </c>
      <c r="K8006">
        <v>21.35</v>
      </c>
      <c r="L8006" s="3">
        <v>96.009399999999999</v>
      </c>
      <c r="M8006">
        <v>2.7</v>
      </c>
      <c r="N8006">
        <f>+$Q$876-Tabla13[[#This Row],[Outlet Establishment Year]]</f>
        <v>2</v>
      </c>
      <c r="O8006">
        <f>+Tabla13[[#This Row],[Sales]]/Tabla13[[#This Row],[Antigüedad]]</f>
        <v>48.0047</v>
      </c>
      <c r="P8006" s="4">
        <f>+Tabla13[[#This Row],[Sales]]/Tabla13[[#This Row],[Item Weight corregido]]</f>
        <v>4.4969274004683841</v>
      </c>
    </row>
    <row r="8007" spans="1:16" x14ac:dyDescent="0.3">
      <c r="A8007" t="s">
        <v>12</v>
      </c>
      <c r="B8007" t="s">
        <v>1485</v>
      </c>
      <c r="C8007" t="s">
        <v>1580</v>
      </c>
      <c r="D8007">
        <v>2022</v>
      </c>
      <c r="E8007" t="s">
        <v>1592</v>
      </c>
      <c r="F8007" t="s">
        <v>1602</v>
      </c>
      <c r="G8007" t="s">
        <v>1604</v>
      </c>
      <c r="H8007" t="s">
        <v>1608</v>
      </c>
      <c r="I8007" s="10">
        <v>4.7458753999999999E-2</v>
      </c>
      <c r="J8007">
        <v>17.25</v>
      </c>
      <c r="K8007">
        <v>17.25</v>
      </c>
      <c r="L8007" s="3">
        <v>95.806799999999996</v>
      </c>
      <c r="M8007">
        <v>4</v>
      </c>
      <c r="N8007">
        <f>+$Q$876-Tabla13[[#This Row],[Outlet Establishment Year]]</f>
        <v>2</v>
      </c>
      <c r="O8007">
        <f>+Tabla13[[#This Row],[Sales]]/Tabla13[[#This Row],[Antigüedad]]</f>
        <v>47.903399999999998</v>
      </c>
      <c r="P8007" s="4">
        <f>+Tabla13[[#This Row],[Sales]]/Tabla13[[#This Row],[Item Weight corregido]]</f>
        <v>5.5540173913043471</v>
      </c>
    </row>
    <row r="8008" spans="1:16" x14ac:dyDescent="0.3">
      <c r="A8008" t="s">
        <v>12</v>
      </c>
      <c r="B8008" t="s">
        <v>55</v>
      </c>
      <c r="C8008" t="s">
        <v>1585</v>
      </c>
      <c r="D8008">
        <v>2022</v>
      </c>
      <c r="E8008" t="s">
        <v>1592</v>
      </c>
      <c r="F8008" t="s">
        <v>1602</v>
      </c>
      <c r="G8008" t="s">
        <v>1604</v>
      </c>
      <c r="H8008" t="s">
        <v>1608</v>
      </c>
      <c r="I8008" s="10">
        <v>0.10867990600000001</v>
      </c>
      <c r="J8008">
        <v>6.75</v>
      </c>
      <c r="K8008">
        <v>6.75</v>
      </c>
      <c r="L8008" s="3">
        <v>95.675200000000004</v>
      </c>
      <c r="M8008">
        <v>4</v>
      </c>
      <c r="N8008">
        <f>+$Q$876-Tabla13[[#This Row],[Outlet Establishment Year]]</f>
        <v>2</v>
      </c>
      <c r="O8008">
        <f>+Tabla13[[#This Row],[Sales]]/Tabla13[[#This Row],[Antigüedad]]</f>
        <v>47.837600000000002</v>
      </c>
      <c r="P8008" s="4">
        <f>+Tabla13[[#This Row],[Sales]]/Tabla13[[#This Row],[Item Weight corregido]]</f>
        <v>14.174103703703704</v>
      </c>
    </row>
    <row r="8009" spans="1:16" x14ac:dyDescent="0.3">
      <c r="A8009" t="s">
        <v>13</v>
      </c>
      <c r="B8009" t="s">
        <v>650</v>
      </c>
      <c r="C8009" t="s">
        <v>1574</v>
      </c>
      <c r="D8009">
        <v>2022</v>
      </c>
      <c r="E8009" t="s">
        <v>1592</v>
      </c>
      <c r="F8009" t="s">
        <v>1602</v>
      </c>
      <c r="G8009" t="s">
        <v>1604</v>
      </c>
      <c r="H8009" t="s">
        <v>1608</v>
      </c>
      <c r="I8009" s="10">
        <v>0.116722514</v>
      </c>
      <c r="J8009">
        <v>8.6150000000000002</v>
      </c>
      <c r="K8009">
        <v>8.6150000000000002</v>
      </c>
      <c r="L8009" s="3">
        <v>95.443600000000004</v>
      </c>
      <c r="M8009">
        <v>3.9</v>
      </c>
      <c r="N8009">
        <f>+$Q$876-Tabla13[[#This Row],[Outlet Establishment Year]]</f>
        <v>2</v>
      </c>
      <c r="O8009">
        <f>+Tabla13[[#This Row],[Sales]]/Tabla13[[#This Row],[Antigüedad]]</f>
        <v>47.721800000000002</v>
      </c>
      <c r="P8009" s="4">
        <f>+Tabla13[[#This Row],[Sales]]/Tabla13[[#This Row],[Item Weight corregido]]</f>
        <v>11.078769587928033</v>
      </c>
    </row>
    <row r="8010" spans="1:16" x14ac:dyDescent="0.3">
      <c r="A8010" t="s">
        <v>13</v>
      </c>
      <c r="B8010" t="s">
        <v>739</v>
      </c>
      <c r="C8010" t="s">
        <v>1587</v>
      </c>
      <c r="D8010">
        <v>2022</v>
      </c>
      <c r="E8010" t="s">
        <v>1592</v>
      </c>
      <c r="F8010" t="s">
        <v>1602</v>
      </c>
      <c r="G8010" t="s">
        <v>1604</v>
      </c>
      <c r="H8010" t="s">
        <v>1608</v>
      </c>
      <c r="I8010" s="10">
        <v>2.9812714000000001E-2</v>
      </c>
      <c r="J8010">
        <v>6.4450000000000003</v>
      </c>
      <c r="K8010">
        <v>6.4450000000000003</v>
      </c>
      <c r="L8010" s="3">
        <v>95.443600000000004</v>
      </c>
      <c r="M8010">
        <v>4</v>
      </c>
      <c r="N8010">
        <f>+$Q$876-Tabla13[[#This Row],[Outlet Establishment Year]]</f>
        <v>2</v>
      </c>
      <c r="O8010">
        <f>+Tabla13[[#This Row],[Sales]]/Tabla13[[#This Row],[Antigüedad]]</f>
        <v>47.721800000000002</v>
      </c>
      <c r="P8010" s="4">
        <f>+Tabla13[[#This Row],[Sales]]/Tabla13[[#This Row],[Item Weight corregido]]</f>
        <v>14.808937160589604</v>
      </c>
    </row>
    <row r="8011" spans="1:16" x14ac:dyDescent="0.3">
      <c r="A8011" t="s">
        <v>13</v>
      </c>
      <c r="B8011" t="s">
        <v>170</v>
      </c>
      <c r="C8011" t="s">
        <v>1576</v>
      </c>
      <c r="D8011">
        <v>2022</v>
      </c>
      <c r="E8011" t="s">
        <v>1592</v>
      </c>
      <c r="F8011" t="s">
        <v>1602</v>
      </c>
      <c r="G8011" t="s">
        <v>1604</v>
      </c>
      <c r="H8011" t="s">
        <v>1608</v>
      </c>
      <c r="I8011" s="10">
        <v>0.11579959200000001</v>
      </c>
      <c r="J8011">
        <v>9.0649999999999995</v>
      </c>
      <c r="K8011">
        <v>9.0649999999999995</v>
      </c>
      <c r="L8011" s="3">
        <v>95.309399999999997</v>
      </c>
      <c r="M8011">
        <v>4.4000000000000004</v>
      </c>
      <c r="N8011">
        <f>+$Q$876-Tabla13[[#This Row],[Outlet Establishment Year]]</f>
        <v>2</v>
      </c>
      <c r="O8011">
        <f>+Tabla13[[#This Row],[Sales]]/Tabla13[[#This Row],[Antigüedad]]</f>
        <v>47.654699999999998</v>
      </c>
      <c r="P8011" s="4">
        <f>+Tabla13[[#This Row],[Sales]]/Tabla13[[#This Row],[Item Weight corregido]]</f>
        <v>10.513998896856039</v>
      </c>
    </row>
    <row r="8012" spans="1:16" x14ac:dyDescent="0.3">
      <c r="A8012" t="s">
        <v>12</v>
      </c>
      <c r="B8012" t="s">
        <v>1166</v>
      </c>
      <c r="C8012" t="s">
        <v>1581</v>
      </c>
      <c r="D8012">
        <v>2022</v>
      </c>
      <c r="E8012" t="s">
        <v>1592</v>
      </c>
      <c r="F8012" t="s">
        <v>1602</v>
      </c>
      <c r="G8012" t="s">
        <v>1604</v>
      </c>
      <c r="H8012" t="s">
        <v>1608</v>
      </c>
      <c r="I8012" s="10">
        <v>0.17980696099999999</v>
      </c>
      <c r="J8012">
        <v>6.1749999999999998</v>
      </c>
      <c r="K8012">
        <v>6.1749999999999998</v>
      </c>
      <c r="L8012" s="3">
        <v>95.275199999999998</v>
      </c>
      <c r="M8012">
        <v>3.6</v>
      </c>
      <c r="N8012">
        <f>+$Q$876-Tabla13[[#This Row],[Outlet Establishment Year]]</f>
        <v>2</v>
      </c>
      <c r="O8012">
        <f>+Tabla13[[#This Row],[Sales]]/Tabla13[[#This Row],[Antigüedad]]</f>
        <v>47.637599999999999</v>
      </c>
      <c r="P8012" s="4">
        <f>+Tabla13[[#This Row],[Sales]]/Tabla13[[#This Row],[Item Weight corregido]]</f>
        <v>15.429182186234819</v>
      </c>
    </row>
    <row r="8013" spans="1:16" x14ac:dyDescent="0.3">
      <c r="A8013" t="s">
        <v>13</v>
      </c>
      <c r="B8013" t="s">
        <v>583</v>
      </c>
      <c r="C8013" t="s">
        <v>1579</v>
      </c>
      <c r="D8013">
        <v>2022</v>
      </c>
      <c r="E8013" t="s">
        <v>1592</v>
      </c>
      <c r="F8013" t="s">
        <v>1602</v>
      </c>
      <c r="G8013" t="s">
        <v>1604</v>
      </c>
      <c r="H8013" t="s">
        <v>1608</v>
      </c>
      <c r="I8013" s="10">
        <v>0.120022543</v>
      </c>
      <c r="J8013">
        <v>8.6950000000000003</v>
      </c>
      <c r="K8013">
        <v>8.6950000000000003</v>
      </c>
      <c r="L8013" s="3">
        <v>94.809399999999997</v>
      </c>
      <c r="M8013">
        <v>4</v>
      </c>
      <c r="N8013">
        <f>+$Q$876-Tabla13[[#This Row],[Outlet Establishment Year]]</f>
        <v>2</v>
      </c>
      <c r="O8013">
        <f>+Tabla13[[#This Row],[Sales]]/Tabla13[[#This Row],[Antigüedad]]</f>
        <v>47.404699999999998</v>
      </c>
      <c r="P8013" s="4">
        <f>+Tabla13[[#This Row],[Sales]]/Tabla13[[#This Row],[Item Weight corregido]]</f>
        <v>10.90389879240943</v>
      </c>
    </row>
    <row r="8014" spans="1:16" x14ac:dyDescent="0.3">
      <c r="A8014" t="s">
        <v>14</v>
      </c>
      <c r="B8014" t="s">
        <v>825</v>
      </c>
      <c r="C8014" t="s">
        <v>1575</v>
      </c>
      <c r="D8014">
        <v>2022</v>
      </c>
      <c r="E8014" t="s">
        <v>1592</v>
      </c>
      <c r="F8014" t="s">
        <v>1602</v>
      </c>
      <c r="G8014" t="s">
        <v>1604</v>
      </c>
      <c r="H8014" t="s">
        <v>1608</v>
      </c>
      <c r="I8014" s="10">
        <v>0.144006886</v>
      </c>
      <c r="J8014">
        <v>8.6449999999999996</v>
      </c>
      <c r="K8014">
        <v>8.6449999999999996</v>
      </c>
      <c r="L8014" s="3">
        <v>94.741</v>
      </c>
      <c r="M8014">
        <v>3</v>
      </c>
      <c r="N8014">
        <f>+$Q$876-Tabla13[[#This Row],[Outlet Establishment Year]]</f>
        <v>2</v>
      </c>
      <c r="O8014">
        <f>+Tabla13[[#This Row],[Sales]]/Tabla13[[#This Row],[Antigüedad]]</f>
        <v>47.3705</v>
      </c>
      <c r="P8014" s="4">
        <f>+Tabla13[[#This Row],[Sales]]/Tabla13[[#This Row],[Item Weight corregido]]</f>
        <v>10.959051474840949</v>
      </c>
    </row>
    <row r="8015" spans="1:16" x14ac:dyDescent="0.3">
      <c r="A8015" t="s">
        <v>12</v>
      </c>
      <c r="B8015" t="s">
        <v>389</v>
      </c>
      <c r="C8015" t="s">
        <v>1577</v>
      </c>
      <c r="D8015">
        <v>2022</v>
      </c>
      <c r="E8015" t="s">
        <v>1592</v>
      </c>
      <c r="F8015" t="s">
        <v>1602</v>
      </c>
      <c r="G8015" t="s">
        <v>1604</v>
      </c>
      <c r="H8015" t="s">
        <v>1608</v>
      </c>
      <c r="I8015" s="10">
        <v>0.103142373</v>
      </c>
      <c r="J8015">
        <v>20.25</v>
      </c>
      <c r="K8015">
        <v>20.25</v>
      </c>
      <c r="L8015" s="3">
        <v>94.611999999999995</v>
      </c>
      <c r="M8015">
        <v>4.7</v>
      </c>
      <c r="N8015">
        <f>+$Q$876-Tabla13[[#This Row],[Outlet Establishment Year]]</f>
        <v>2</v>
      </c>
      <c r="O8015">
        <f>+Tabla13[[#This Row],[Sales]]/Tabla13[[#This Row],[Antigüedad]]</f>
        <v>47.305999999999997</v>
      </c>
      <c r="P8015" s="4">
        <f>+Tabla13[[#This Row],[Sales]]/Tabla13[[#This Row],[Item Weight corregido]]</f>
        <v>4.6721975308641976</v>
      </c>
    </row>
    <row r="8016" spans="1:16" x14ac:dyDescent="0.3">
      <c r="A8016" t="s">
        <v>13</v>
      </c>
      <c r="B8016" t="s">
        <v>192</v>
      </c>
      <c r="C8016" t="s">
        <v>1577</v>
      </c>
      <c r="D8016">
        <v>2022</v>
      </c>
      <c r="E8016" t="s">
        <v>1592</v>
      </c>
      <c r="F8016" t="s">
        <v>1602</v>
      </c>
      <c r="G8016" t="s">
        <v>1604</v>
      </c>
      <c r="H8016" t="s">
        <v>1608</v>
      </c>
      <c r="I8016" s="10">
        <v>0.13705394700000001</v>
      </c>
      <c r="J8016">
        <v>15.85</v>
      </c>
      <c r="K8016">
        <v>15.85</v>
      </c>
      <c r="L8016" s="3">
        <v>94.409400000000005</v>
      </c>
      <c r="M8016">
        <v>4.2</v>
      </c>
      <c r="N8016">
        <f>+$Q$876-Tabla13[[#This Row],[Outlet Establishment Year]]</f>
        <v>2</v>
      </c>
      <c r="O8016">
        <f>+Tabla13[[#This Row],[Sales]]/Tabla13[[#This Row],[Antigüedad]]</f>
        <v>47.204700000000003</v>
      </c>
      <c r="P8016" s="4">
        <f>+Tabla13[[#This Row],[Sales]]/Tabla13[[#This Row],[Item Weight corregido]]</f>
        <v>5.9564290220820197</v>
      </c>
    </row>
    <row r="8017" spans="1:16" x14ac:dyDescent="0.3">
      <c r="A8017" t="s">
        <v>12</v>
      </c>
      <c r="B8017" t="s">
        <v>105</v>
      </c>
      <c r="C8017" t="s">
        <v>1585</v>
      </c>
      <c r="D8017">
        <v>2022</v>
      </c>
      <c r="E8017" t="s">
        <v>1592</v>
      </c>
      <c r="F8017" t="s">
        <v>1602</v>
      </c>
      <c r="G8017" t="s">
        <v>1604</v>
      </c>
      <c r="H8017" t="s">
        <v>1608</v>
      </c>
      <c r="I8017" s="10">
        <v>0.114581955</v>
      </c>
      <c r="J8017">
        <v>20.7</v>
      </c>
      <c r="K8017">
        <v>20.7</v>
      </c>
      <c r="L8017" s="3">
        <v>94.343599999999995</v>
      </c>
      <c r="M8017">
        <v>3.8</v>
      </c>
      <c r="N8017">
        <f>+$Q$876-Tabla13[[#This Row],[Outlet Establishment Year]]</f>
        <v>2</v>
      </c>
      <c r="O8017">
        <f>+Tabla13[[#This Row],[Sales]]/Tabla13[[#This Row],[Antigüedad]]</f>
        <v>47.171799999999998</v>
      </c>
      <c r="P8017" s="4">
        <f>+Tabla13[[#This Row],[Sales]]/Tabla13[[#This Row],[Item Weight corregido]]</f>
        <v>4.5576618357487924</v>
      </c>
    </row>
    <row r="8018" spans="1:16" x14ac:dyDescent="0.3">
      <c r="A8018" t="s">
        <v>13</v>
      </c>
      <c r="B8018" t="s">
        <v>379</v>
      </c>
      <c r="C8018" t="s">
        <v>1579</v>
      </c>
      <c r="D8018">
        <v>2022</v>
      </c>
      <c r="E8018" t="s">
        <v>1592</v>
      </c>
      <c r="F8018" t="s">
        <v>1602</v>
      </c>
      <c r="G8018" t="s">
        <v>1604</v>
      </c>
      <c r="H8018" t="s">
        <v>1608</v>
      </c>
      <c r="I8018" s="10">
        <v>7.4541866999999998E-2</v>
      </c>
      <c r="J8018">
        <v>20.2</v>
      </c>
      <c r="K8018">
        <v>20.2</v>
      </c>
      <c r="L8018" s="3">
        <v>94.146199999999993</v>
      </c>
      <c r="M8018">
        <v>3.8</v>
      </c>
      <c r="N8018">
        <f>+$Q$876-Tabla13[[#This Row],[Outlet Establishment Year]]</f>
        <v>2</v>
      </c>
      <c r="O8018">
        <f>+Tabla13[[#This Row],[Sales]]/Tabla13[[#This Row],[Antigüedad]]</f>
        <v>47.073099999999997</v>
      </c>
      <c r="P8018" s="4">
        <f>+Tabla13[[#This Row],[Sales]]/Tabla13[[#This Row],[Item Weight corregido]]</f>
        <v>4.66070297029703</v>
      </c>
    </row>
    <row r="8019" spans="1:16" x14ac:dyDescent="0.3">
      <c r="A8019" t="s">
        <v>12</v>
      </c>
      <c r="B8019" t="s">
        <v>521</v>
      </c>
      <c r="C8019" t="s">
        <v>1589</v>
      </c>
      <c r="D8019">
        <v>2022</v>
      </c>
      <c r="E8019" t="s">
        <v>1592</v>
      </c>
      <c r="F8019" t="s">
        <v>1602</v>
      </c>
      <c r="G8019" t="s">
        <v>1604</v>
      </c>
      <c r="H8019" t="s">
        <v>1608</v>
      </c>
      <c r="I8019" s="10">
        <v>6.4882206999999997E-2</v>
      </c>
      <c r="J8019">
        <v>12.3</v>
      </c>
      <c r="K8019">
        <v>12.3</v>
      </c>
      <c r="L8019" s="3">
        <v>93.880399999999995</v>
      </c>
      <c r="M8019">
        <v>4.2</v>
      </c>
      <c r="N8019">
        <f>+$Q$876-Tabla13[[#This Row],[Outlet Establishment Year]]</f>
        <v>2</v>
      </c>
      <c r="O8019">
        <f>+Tabla13[[#This Row],[Sales]]/Tabla13[[#This Row],[Antigüedad]]</f>
        <v>46.940199999999997</v>
      </c>
      <c r="P8019" s="4">
        <f>+Tabla13[[#This Row],[Sales]]/Tabla13[[#This Row],[Item Weight corregido]]</f>
        <v>7.6325528455284548</v>
      </c>
    </row>
    <row r="8020" spans="1:16" x14ac:dyDescent="0.3">
      <c r="A8020" t="s">
        <v>13</v>
      </c>
      <c r="B8020" t="s">
        <v>31</v>
      </c>
      <c r="C8020" t="s">
        <v>1582</v>
      </c>
      <c r="D8020">
        <v>2022</v>
      </c>
      <c r="E8020" t="s">
        <v>1592</v>
      </c>
      <c r="F8020" t="s">
        <v>1602</v>
      </c>
      <c r="G8020" t="s">
        <v>1604</v>
      </c>
      <c r="H8020" t="s">
        <v>1608</v>
      </c>
      <c r="I8020" s="10">
        <v>0.14702383399999999</v>
      </c>
      <c r="J8020">
        <v>17.850000000000001</v>
      </c>
      <c r="K8020">
        <v>17.850000000000001</v>
      </c>
      <c r="L8020" s="3">
        <v>93.743600000000001</v>
      </c>
      <c r="M8020">
        <v>5</v>
      </c>
      <c r="N8020">
        <f>+$Q$876-Tabla13[[#This Row],[Outlet Establishment Year]]</f>
        <v>2</v>
      </c>
      <c r="O8020">
        <f>+Tabla13[[#This Row],[Sales]]/Tabla13[[#This Row],[Antigüedad]]</f>
        <v>46.8718</v>
      </c>
      <c r="P8020" s="4">
        <f>+Tabla13[[#This Row],[Sales]]/Tabla13[[#This Row],[Item Weight corregido]]</f>
        <v>5.251742296918767</v>
      </c>
    </row>
    <row r="8021" spans="1:16" x14ac:dyDescent="0.3">
      <c r="A8021" t="s">
        <v>12</v>
      </c>
      <c r="B8021" t="s">
        <v>1418</v>
      </c>
      <c r="C8021" t="s">
        <v>1577</v>
      </c>
      <c r="D8021">
        <v>2022</v>
      </c>
      <c r="E8021" t="s">
        <v>1592</v>
      </c>
      <c r="F8021" t="s">
        <v>1602</v>
      </c>
      <c r="G8021" t="s">
        <v>1604</v>
      </c>
      <c r="H8021" t="s">
        <v>1608</v>
      </c>
      <c r="I8021" s="10">
        <v>2.6627857000000001E-2</v>
      </c>
      <c r="J8021">
        <v>16.850000000000001</v>
      </c>
      <c r="K8021">
        <v>16.850000000000001</v>
      </c>
      <c r="L8021" s="3">
        <v>93.712000000000003</v>
      </c>
      <c r="M8021">
        <v>4</v>
      </c>
      <c r="N8021">
        <f>+$Q$876-Tabla13[[#This Row],[Outlet Establishment Year]]</f>
        <v>2</v>
      </c>
      <c r="O8021">
        <f>+Tabla13[[#This Row],[Sales]]/Tabla13[[#This Row],[Antigüedad]]</f>
        <v>46.856000000000002</v>
      </c>
      <c r="P8021" s="4">
        <f>+Tabla13[[#This Row],[Sales]]/Tabla13[[#This Row],[Item Weight corregido]]</f>
        <v>5.5615430267062314</v>
      </c>
    </row>
    <row r="8022" spans="1:16" x14ac:dyDescent="0.3">
      <c r="A8022" t="s">
        <v>14</v>
      </c>
      <c r="B8022" t="s">
        <v>488</v>
      </c>
      <c r="C8022" t="s">
        <v>1585</v>
      </c>
      <c r="D8022">
        <v>2022</v>
      </c>
      <c r="E8022" t="s">
        <v>1592</v>
      </c>
      <c r="F8022" t="s">
        <v>1602</v>
      </c>
      <c r="G8022" t="s">
        <v>1604</v>
      </c>
      <c r="H8022" t="s">
        <v>1608</v>
      </c>
      <c r="I8022" s="10">
        <v>3.5207154999999997E-2</v>
      </c>
      <c r="J8022">
        <v>17.25</v>
      </c>
      <c r="K8022">
        <v>17.25</v>
      </c>
      <c r="L8022" s="3">
        <v>93.512</v>
      </c>
      <c r="M8022">
        <v>1</v>
      </c>
      <c r="N8022">
        <f>+$Q$876-Tabla13[[#This Row],[Outlet Establishment Year]]</f>
        <v>2</v>
      </c>
      <c r="O8022">
        <f>+Tabla13[[#This Row],[Sales]]/Tabla13[[#This Row],[Antigüedad]]</f>
        <v>46.756</v>
      </c>
      <c r="P8022" s="4">
        <f>+Tabla13[[#This Row],[Sales]]/Tabla13[[#This Row],[Item Weight corregido]]</f>
        <v>5.4209855072463764</v>
      </c>
    </row>
    <row r="8023" spans="1:16" x14ac:dyDescent="0.3">
      <c r="A8023" t="s">
        <v>13</v>
      </c>
      <c r="B8023" t="s">
        <v>508</v>
      </c>
      <c r="C8023" t="s">
        <v>1587</v>
      </c>
      <c r="D8023">
        <v>2022</v>
      </c>
      <c r="E8023" t="s">
        <v>1592</v>
      </c>
      <c r="F8023" t="s">
        <v>1602</v>
      </c>
      <c r="G8023" t="s">
        <v>1604</v>
      </c>
      <c r="H8023" t="s">
        <v>1608</v>
      </c>
      <c r="I8023" s="10">
        <v>6.5215311999999998E-2</v>
      </c>
      <c r="J8023">
        <v>13.35</v>
      </c>
      <c r="K8023">
        <v>13.35</v>
      </c>
      <c r="L8023" s="3">
        <v>93.480400000000003</v>
      </c>
      <c r="M8023">
        <v>4.2</v>
      </c>
      <c r="N8023">
        <f>+$Q$876-Tabla13[[#This Row],[Outlet Establishment Year]]</f>
        <v>2</v>
      </c>
      <c r="O8023">
        <f>+Tabla13[[#This Row],[Sales]]/Tabla13[[#This Row],[Antigüedad]]</f>
        <v>46.740200000000002</v>
      </c>
      <c r="P8023" s="4">
        <f>+Tabla13[[#This Row],[Sales]]/Tabla13[[#This Row],[Item Weight corregido]]</f>
        <v>7.0022771535580528</v>
      </c>
    </row>
    <row r="8024" spans="1:16" x14ac:dyDescent="0.3">
      <c r="A8024" t="s">
        <v>13</v>
      </c>
      <c r="B8024" t="s">
        <v>1095</v>
      </c>
      <c r="C8024" t="s">
        <v>1574</v>
      </c>
      <c r="D8024">
        <v>2022</v>
      </c>
      <c r="E8024" t="s">
        <v>1592</v>
      </c>
      <c r="F8024" t="s">
        <v>1602</v>
      </c>
      <c r="G8024" t="s">
        <v>1604</v>
      </c>
      <c r="H8024" t="s">
        <v>1608</v>
      </c>
      <c r="I8024" s="10">
        <v>2.3548475999999999E-2</v>
      </c>
      <c r="J8024">
        <v>20.6</v>
      </c>
      <c r="K8024">
        <v>20.6</v>
      </c>
      <c r="L8024" s="3">
        <v>93.377799999999993</v>
      </c>
      <c r="M8024">
        <v>4</v>
      </c>
      <c r="N8024">
        <f>+$Q$876-Tabla13[[#This Row],[Outlet Establishment Year]]</f>
        <v>2</v>
      </c>
      <c r="O8024">
        <f>+Tabla13[[#This Row],[Sales]]/Tabla13[[#This Row],[Antigüedad]]</f>
        <v>46.688899999999997</v>
      </c>
      <c r="P8024" s="4">
        <f>+Tabla13[[#This Row],[Sales]]/Tabla13[[#This Row],[Item Weight corregido]]</f>
        <v>4.5329029126213589</v>
      </c>
    </row>
    <row r="8025" spans="1:16" x14ac:dyDescent="0.3">
      <c r="A8025" t="s">
        <v>13</v>
      </c>
      <c r="B8025" t="s">
        <v>416</v>
      </c>
      <c r="C8025" t="s">
        <v>1590</v>
      </c>
      <c r="D8025">
        <v>2022</v>
      </c>
      <c r="E8025" t="s">
        <v>1592</v>
      </c>
      <c r="F8025" t="s">
        <v>1602</v>
      </c>
      <c r="G8025" t="s">
        <v>1604</v>
      </c>
      <c r="H8025" t="s">
        <v>1608</v>
      </c>
      <c r="I8025" s="10">
        <v>6.1313056999999997E-2</v>
      </c>
      <c r="J8025">
        <v>7.63</v>
      </c>
      <c r="K8025">
        <v>7.63</v>
      </c>
      <c r="L8025" s="3">
        <v>93.343599999999995</v>
      </c>
      <c r="M8025">
        <v>1.7</v>
      </c>
      <c r="N8025">
        <f>+$Q$876-Tabla13[[#This Row],[Outlet Establishment Year]]</f>
        <v>2</v>
      </c>
      <c r="O8025">
        <f>+Tabla13[[#This Row],[Sales]]/Tabla13[[#This Row],[Antigüedad]]</f>
        <v>46.671799999999998</v>
      </c>
      <c r="P8025" s="4">
        <f>+Tabla13[[#This Row],[Sales]]/Tabla13[[#This Row],[Item Weight corregido]]</f>
        <v>12.233761467889908</v>
      </c>
    </row>
    <row r="8026" spans="1:16" x14ac:dyDescent="0.3">
      <c r="A8026" t="s">
        <v>13</v>
      </c>
      <c r="B8026" t="s">
        <v>1517</v>
      </c>
      <c r="C8026" t="s">
        <v>1587</v>
      </c>
      <c r="D8026">
        <v>2022</v>
      </c>
      <c r="E8026" t="s">
        <v>1592</v>
      </c>
      <c r="F8026" t="s">
        <v>1602</v>
      </c>
      <c r="G8026" t="s">
        <v>1604</v>
      </c>
      <c r="H8026" t="s">
        <v>1608</v>
      </c>
      <c r="I8026" s="10">
        <v>0</v>
      </c>
      <c r="J8026">
        <v>8.1950000000000003</v>
      </c>
      <c r="K8026">
        <v>8.1950000000000003</v>
      </c>
      <c r="L8026" s="3">
        <v>93.146199999999993</v>
      </c>
      <c r="M8026">
        <v>4</v>
      </c>
      <c r="N8026">
        <f>+$Q$876-Tabla13[[#This Row],[Outlet Establishment Year]]</f>
        <v>2</v>
      </c>
      <c r="O8026">
        <f>+Tabla13[[#This Row],[Sales]]/Tabla13[[#This Row],[Antigüedad]]</f>
        <v>46.573099999999997</v>
      </c>
      <c r="P8026" s="4">
        <f>+Tabla13[[#This Row],[Sales]]/Tabla13[[#This Row],[Item Weight corregido]]</f>
        <v>11.366223306894447</v>
      </c>
    </row>
    <row r="8027" spans="1:16" x14ac:dyDescent="0.3">
      <c r="A8027" t="s">
        <v>13</v>
      </c>
      <c r="B8027" t="s">
        <v>1368</v>
      </c>
      <c r="C8027" t="s">
        <v>1587</v>
      </c>
      <c r="D8027">
        <v>2022</v>
      </c>
      <c r="E8027" t="s">
        <v>1592</v>
      </c>
      <c r="F8027" t="s">
        <v>1602</v>
      </c>
      <c r="G8027" t="s">
        <v>1604</v>
      </c>
      <c r="H8027" t="s">
        <v>1608</v>
      </c>
      <c r="I8027" s="10">
        <v>4.3414959000000003E-2</v>
      </c>
      <c r="J8027">
        <v>7.75</v>
      </c>
      <c r="K8027">
        <v>7.75</v>
      </c>
      <c r="L8027" s="3">
        <v>93.143600000000006</v>
      </c>
      <c r="M8027">
        <v>4</v>
      </c>
      <c r="N8027">
        <f>+$Q$876-Tabla13[[#This Row],[Outlet Establishment Year]]</f>
        <v>2</v>
      </c>
      <c r="O8027">
        <f>+Tabla13[[#This Row],[Sales]]/Tabla13[[#This Row],[Antigüedad]]</f>
        <v>46.571800000000003</v>
      </c>
      <c r="P8027" s="4">
        <f>+Tabla13[[#This Row],[Sales]]/Tabla13[[#This Row],[Item Weight corregido]]</f>
        <v>12.018529032258066</v>
      </c>
    </row>
    <row r="8028" spans="1:16" x14ac:dyDescent="0.3">
      <c r="A8028" t="s">
        <v>13</v>
      </c>
      <c r="B8028" t="s">
        <v>946</v>
      </c>
      <c r="C8028" t="s">
        <v>1580</v>
      </c>
      <c r="D8028">
        <v>2022</v>
      </c>
      <c r="E8028" t="s">
        <v>1592</v>
      </c>
      <c r="F8028" t="s">
        <v>1602</v>
      </c>
      <c r="G8028" t="s">
        <v>1604</v>
      </c>
      <c r="H8028" t="s">
        <v>1608</v>
      </c>
      <c r="I8028" s="10">
        <v>0</v>
      </c>
      <c r="J8028">
        <v>6.6749999999999998</v>
      </c>
      <c r="K8028">
        <v>6.6749999999999998</v>
      </c>
      <c r="L8028" s="3">
        <v>92.946200000000005</v>
      </c>
      <c r="M8028">
        <v>4</v>
      </c>
      <c r="N8028">
        <f>+$Q$876-Tabla13[[#This Row],[Outlet Establishment Year]]</f>
        <v>2</v>
      </c>
      <c r="O8028">
        <f>+Tabla13[[#This Row],[Sales]]/Tabla13[[#This Row],[Antigüedad]]</f>
        <v>46.473100000000002</v>
      </c>
      <c r="P8028" s="4">
        <f>+Tabla13[[#This Row],[Sales]]/Tabla13[[#This Row],[Item Weight corregido]]</f>
        <v>13.92452434456929</v>
      </c>
    </row>
    <row r="8029" spans="1:16" x14ac:dyDescent="0.3">
      <c r="A8029" t="s">
        <v>13</v>
      </c>
      <c r="B8029" t="s">
        <v>1108</v>
      </c>
      <c r="C8029" t="s">
        <v>1577</v>
      </c>
      <c r="D8029">
        <v>2022</v>
      </c>
      <c r="E8029" t="s">
        <v>1592</v>
      </c>
      <c r="F8029" t="s">
        <v>1602</v>
      </c>
      <c r="G8029" t="s">
        <v>1604</v>
      </c>
      <c r="H8029" t="s">
        <v>1608</v>
      </c>
      <c r="I8029" s="10">
        <v>1.5334003000000001E-2</v>
      </c>
      <c r="J8029">
        <v>7.4050000000000002</v>
      </c>
      <c r="K8029">
        <v>7.4050000000000002</v>
      </c>
      <c r="L8029" s="3">
        <v>92.714600000000004</v>
      </c>
      <c r="M8029">
        <v>4</v>
      </c>
      <c r="N8029">
        <f>+$Q$876-Tabla13[[#This Row],[Outlet Establishment Year]]</f>
        <v>2</v>
      </c>
      <c r="O8029">
        <f>+Tabla13[[#This Row],[Sales]]/Tabla13[[#This Row],[Antigüedad]]</f>
        <v>46.357300000000002</v>
      </c>
      <c r="P8029" s="4">
        <f>+Tabla13[[#This Row],[Sales]]/Tabla13[[#This Row],[Item Weight corregido]]</f>
        <v>12.520540175557056</v>
      </c>
    </row>
    <row r="8030" spans="1:16" x14ac:dyDescent="0.3">
      <c r="A8030" t="s">
        <v>13</v>
      </c>
      <c r="B8030" t="s">
        <v>1247</v>
      </c>
      <c r="C8030" t="s">
        <v>1575</v>
      </c>
      <c r="D8030">
        <v>2022</v>
      </c>
      <c r="E8030" t="s">
        <v>1592</v>
      </c>
      <c r="F8030" t="s">
        <v>1602</v>
      </c>
      <c r="G8030" t="s">
        <v>1604</v>
      </c>
      <c r="H8030" t="s">
        <v>1608</v>
      </c>
      <c r="I8030" s="10">
        <v>3.5801237999999999E-2</v>
      </c>
      <c r="J8030">
        <v>16.5</v>
      </c>
      <c r="K8030">
        <v>16.5</v>
      </c>
      <c r="L8030" s="3">
        <v>92.611999999999995</v>
      </c>
      <c r="M8030">
        <v>2</v>
      </c>
      <c r="N8030">
        <f>+$Q$876-Tabla13[[#This Row],[Outlet Establishment Year]]</f>
        <v>2</v>
      </c>
      <c r="O8030">
        <f>+Tabla13[[#This Row],[Sales]]/Tabla13[[#This Row],[Antigüedad]]</f>
        <v>46.305999999999997</v>
      </c>
      <c r="P8030" s="4">
        <f>+Tabla13[[#This Row],[Sales]]/Tabla13[[#This Row],[Item Weight corregido]]</f>
        <v>5.6128484848484845</v>
      </c>
    </row>
    <row r="8031" spans="1:16" x14ac:dyDescent="0.3">
      <c r="A8031" t="s">
        <v>13</v>
      </c>
      <c r="B8031" t="s">
        <v>532</v>
      </c>
      <c r="C8031" t="s">
        <v>1590</v>
      </c>
      <c r="D8031">
        <v>2022</v>
      </c>
      <c r="E8031" t="s">
        <v>1592</v>
      </c>
      <c r="F8031" t="s">
        <v>1602</v>
      </c>
      <c r="G8031" t="s">
        <v>1604</v>
      </c>
      <c r="H8031" t="s">
        <v>1608</v>
      </c>
      <c r="I8031" s="10">
        <v>7.7508015E-2</v>
      </c>
      <c r="J8031">
        <v>6.96</v>
      </c>
      <c r="K8031">
        <v>6.96</v>
      </c>
      <c r="L8031" s="3">
        <v>92.314599999999999</v>
      </c>
      <c r="M8031">
        <v>4</v>
      </c>
      <c r="N8031">
        <f>+$Q$876-Tabla13[[#This Row],[Outlet Establishment Year]]</f>
        <v>2</v>
      </c>
      <c r="O8031">
        <f>+Tabla13[[#This Row],[Sales]]/Tabla13[[#This Row],[Antigüedad]]</f>
        <v>46.157299999999999</v>
      </c>
      <c r="P8031" s="4">
        <f>+Tabla13[[#This Row],[Sales]]/Tabla13[[#This Row],[Item Weight corregido]]</f>
        <v>13.263591954022989</v>
      </c>
    </row>
    <row r="8032" spans="1:16" x14ac:dyDescent="0.3">
      <c r="A8032" t="s">
        <v>12</v>
      </c>
      <c r="B8032" t="s">
        <v>771</v>
      </c>
      <c r="C8032" t="s">
        <v>1574</v>
      </c>
      <c r="D8032">
        <v>2022</v>
      </c>
      <c r="E8032" t="s">
        <v>1592</v>
      </c>
      <c r="F8032" t="s">
        <v>1602</v>
      </c>
      <c r="G8032" t="s">
        <v>1604</v>
      </c>
      <c r="H8032" t="s">
        <v>1608</v>
      </c>
      <c r="I8032" s="10">
        <v>8.2085786999999993E-2</v>
      </c>
      <c r="J8032">
        <v>12.5</v>
      </c>
      <c r="K8032">
        <v>12.5</v>
      </c>
      <c r="L8032" s="3">
        <v>92.248800000000003</v>
      </c>
      <c r="M8032">
        <v>4.3</v>
      </c>
      <c r="N8032">
        <f>+$Q$876-Tabla13[[#This Row],[Outlet Establishment Year]]</f>
        <v>2</v>
      </c>
      <c r="O8032">
        <f>+Tabla13[[#This Row],[Sales]]/Tabla13[[#This Row],[Antigüedad]]</f>
        <v>46.124400000000001</v>
      </c>
      <c r="P8032" s="4">
        <f>+Tabla13[[#This Row],[Sales]]/Tabla13[[#This Row],[Item Weight corregido]]</f>
        <v>7.3799039999999998</v>
      </c>
    </row>
    <row r="8033" spans="1:16" x14ac:dyDescent="0.3">
      <c r="A8033" t="s">
        <v>12</v>
      </c>
      <c r="B8033" t="s">
        <v>364</v>
      </c>
      <c r="C8033" t="s">
        <v>1576</v>
      </c>
      <c r="D8033">
        <v>2022</v>
      </c>
      <c r="E8033" t="s">
        <v>1592</v>
      </c>
      <c r="F8033" t="s">
        <v>1602</v>
      </c>
      <c r="G8033" t="s">
        <v>1604</v>
      </c>
      <c r="H8033" t="s">
        <v>1608</v>
      </c>
      <c r="I8033" s="10">
        <v>1.1419301E-2</v>
      </c>
      <c r="J8033">
        <v>6.1150000000000002</v>
      </c>
      <c r="K8033">
        <v>6.1150000000000002</v>
      </c>
      <c r="L8033" s="3">
        <v>91.0488</v>
      </c>
      <c r="M8033">
        <v>5</v>
      </c>
      <c r="N8033">
        <f>+$Q$876-Tabla13[[#This Row],[Outlet Establishment Year]]</f>
        <v>2</v>
      </c>
      <c r="O8033">
        <f>+Tabla13[[#This Row],[Sales]]/Tabla13[[#This Row],[Antigüedad]]</f>
        <v>45.5244</v>
      </c>
      <c r="P8033" s="4">
        <f>+Tabla13[[#This Row],[Sales]]/Tabla13[[#This Row],[Item Weight corregido]]</f>
        <v>14.889419460343417</v>
      </c>
    </row>
    <row r="8034" spans="1:16" x14ac:dyDescent="0.3">
      <c r="A8034" t="s">
        <v>13</v>
      </c>
      <c r="B8034" t="s">
        <v>1505</v>
      </c>
      <c r="C8034" t="s">
        <v>1589</v>
      </c>
      <c r="D8034">
        <v>2022</v>
      </c>
      <c r="E8034" t="s">
        <v>1592</v>
      </c>
      <c r="F8034" t="s">
        <v>1602</v>
      </c>
      <c r="G8034" t="s">
        <v>1604</v>
      </c>
      <c r="H8034" t="s">
        <v>1608</v>
      </c>
      <c r="I8034" s="10">
        <v>0.14237044500000001</v>
      </c>
      <c r="J8034">
        <v>20.5</v>
      </c>
      <c r="K8034">
        <v>20.5</v>
      </c>
      <c r="L8034" s="3">
        <v>90.617199999999997</v>
      </c>
      <c r="M8034">
        <v>3.9</v>
      </c>
      <c r="N8034">
        <f>+$Q$876-Tabla13[[#This Row],[Outlet Establishment Year]]</f>
        <v>2</v>
      </c>
      <c r="O8034">
        <f>+Tabla13[[#This Row],[Sales]]/Tabla13[[#This Row],[Antigüedad]]</f>
        <v>45.308599999999998</v>
      </c>
      <c r="P8034" s="4">
        <f>+Tabla13[[#This Row],[Sales]]/Tabla13[[#This Row],[Item Weight corregido]]</f>
        <v>4.4203512195121952</v>
      </c>
    </row>
    <row r="8035" spans="1:16" x14ac:dyDescent="0.3">
      <c r="A8035" t="s">
        <v>12</v>
      </c>
      <c r="B8035" t="s">
        <v>44</v>
      </c>
      <c r="C8035" t="s">
        <v>1586</v>
      </c>
      <c r="D8035">
        <v>2022</v>
      </c>
      <c r="E8035" t="s">
        <v>1592</v>
      </c>
      <c r="F8035" t="s">
        <v>1602</v>
      </c>
      <c r="G8035" t="s">
        <v>1604</v>
      </c>
      <c r="H8035" t="s">
        <v>1608</v>
      </c>
      <c r="I8035" s="10">
        <v>0.131458247</v>
      </c>
      <c r="J8035">
        <v>6.92</v>
      </c>
      <c r="K8035">
        <v>6.92</v>
      </c>
      <c r="L8035" s="3">
        <v>90.580399999999997</v>
      </c>
      <c r="M8035">
        <v>3.1</v>
      </c>
      <c r="N8035">
        <f>+$Q$876-Tabla13[[#This Row],[Outlet Establishment Year]]</f>
        <v>2</v>
      </c>
      <c r="O8035">
        <f>+Tabla13[[#This Row],[Sales]]/Tabla13[[#This Row],[Antigüedad]]</f>
        <v>45.290199999999999</v>
      </c>
      <c r="P8035" s="4">
        <f>+Tabla13[[#This Row],[Sales]]/Tabla13[[#This Row],[Item Weight corregido]]</f>
        <v>13.089653179190751</v>
      </c>
    </row>
    <row r="8036" spans="1:16" x14ac:dyDescent="0.3">
      <c r="A8036" t="s">
        <v>12</v>
      </c>
      <c r="B8036" t="s">
        <v>453</v>
      </c>
      <c r="C8036" t="s">
        <v>1580</v>
      </c>
      <c r="D8036">
        <v>2022</v>
      </c>
      <c r="E8036" t="s">
        <v>1592</v>
      </c>
      <c r="F8036" t="s">
        <v>1602</v>
      </c>
      <c r="G8036" t="s">
        <v>1604</v>
      </c>
      <c r="H8036" t="s">
        <v>1608</v>
      </c>
      <c r="I8036" s="10">
        <v>0</v>
      </c>
      <c r="J8036">
        <v>6.67</v>
      </c>
      <c r="K8036">
        <v>6.67</v>
      </c>
      <c r="L8036" s="3">
        <v>90.551400000000001</v>
      </c>
      <c r="M8036">
        <v>4.8</v>
      </c>
      <c r="N8036">
        <f>+$Q$876-Tabla13[[#This Row],[Outlet Establishment Year]]</f>
        <v>2</v>
      </c>
      <c r="O8036">
        <f>+Tabla13[[#This Row],[Sales]]/Tabla13[[#This Row],[Antigüedad]]</f>
        <v>45.275700000000001</v>
      </c>
      <c r="P8036" s="4">
        <f>+Tabla13[[#This Row],[Sales]]/Tabla13[[#This Row],[Item Weight corregido]]</f>
        <v>13.57592203898051</v>
      </c>
    </row>
    <row r="8037" spans="1:16" x14ac:dyDescent="0.3">
      <c r="A8037" t="s">
        <v>13</v>
      </c>
      <c r="B8037" t="s">
        <v>1484</v>
      </c>
      <c r="C8037" t="s">
        <v>1574</v>
      </c>
      <c r="D8037">
        <v>2022</v>
      </c>
      <c r="E8037" t="s">
        <v>1592</v>
      </c>
      <c r="F8037" t="s">
        <v>1602</v>
      </c>
      <c r="G8037" t="s">
        <v>1604</v>
      </c>
      <c r="H8037" t="s">
        <v>1608</v>
      </c>
      <c r="I8037" s="10">
        <v>4.3141572000000003E-2</v>
      </c>
      <c r="J8037">
        <v>9.3000000000000007</v>
      </c>
      <c r="K8037">
        <v>9.3000000000000007</v>
      </c>
      <c r="L8037" s="3">
        <v>90.417199999999994</v>
      </c>
      <c r="M8037">
        <v>4</v>
      </c>
      <c r="N8037">
        <f>+$Q$876-Tabla13[[#This Row],[Outlet Establishment Year]]</f>
        <v>2</v>
      </c>
      <c r="O8037">
        <f>+Tabla13[[#This Row],[Sales]]/Tabla13[[#This Row],[Antigüedad]]</f>
        <v>45.208599999999997</v>
      </c>
      <c r="P8037" s="4">
        <f>+Tabla13[[#This Row],[Sales]]/Tabla13[[#This Row],[Item Weight corregido]]</f>
        <v>9.7222795698924713</v>
      </c>
    </row>
    <row r="8038" spans="1:16" x14ac:dyDescent="0.3">
      <c r="A8038" t="s">
        <v>13</v>
      </c>
      <c r="B8038" t="s">
        <v>1376</v>
      </c>
      <c r="C8038" t="s">
        <v>1574</v>
      </c>
      <c r="D8038">
        <v>2022</v>
      </c>
      <c r="E8038" t="s">
        <v>1592</v>
      </c>
      <c r="F8038" t="s">
        <v>1602</v>
      </c>
      <c r="G8038" t="s">
        <v>1604</v>
      </c>
      <c r="H8038" t="s">
        <v>1608</v>
      </c>
      <c r="I8038" s="10">
        <v>9.3765794E-2</v>
      </c>
      <c r="J8038">
        <v>7.3250000000000002</v>
      </c>
      <c r="K8038">
        <v>7.3250000000000002</v>
      </c>
      <c r="L8038" s="3">
        <v>90.314599999999999</v>
      </c>
      <c r="M8038">
        <v>3.9</v>
      </c>
      <c r="N8038">
        <f>+$Q$876-Tabla13[[#This Row],[Outlet Establishment Year]]</f>
        <v>2</v>
      </c>
      <c r="O8038">
        <f>+Tabla13[[#This Row],[Sales]]/Tabla13[[#This Row],[Antigüedad]]</f>
        <v>45.157299999999999</v>
      </c>
      <c r="P8038" s="4">
        <f>+Tabla13[[#This Row],[Sales]]/Tabla13[[#This Row],[Item Weight corregido]]</f>
        <v>12.329638225255973</v>
      </c>
    </row>
    <row r="8039" spans="1:16" x14ac:dyDescent="0.3">
      <c r="A8039" t="s">
        <v>13</v>
      </c>
      <c r="B8039" t="s">
        <v>1227</v>
      </c>
      <c r="C8039" t="s">
        <v>1577</v>
      </c>
      <c r="D8039">
        <v>2022</v>
      </c>
      <c r="E8039" t="s">
        <v>1592</v>
      </c>
      <c r="F8039" t="s">
        <v>1602</v>
      </c>
      <c r="G8039" t="s">
        <v>1604</v>
      </c>
      <c r="H8039" t="s">
        <v>1608</v>
      </c>
      <c r="I8039" s="10">
        <v>0</v>
      </c>
      <c r="J8039">
        <v>16.25</v>
      </c>
      <c r="K8039">
        <v>16.25</v>
      </c>
      <c r="L8039" s="3">
        <v>90.2804</v>
      </c>
      <c r="M8039">
        <v>4</v>
      </c>
      <c r="N8039">
        <f>+$Q$876-Tabla13[[#This Row],[Outlet Establishment Year]]</f>
        <v>2</v>
      </c>
      <c r="O8039">
        <f>+Tabla13[[#This Row],[Sales]]/Tabla13[[#This Row],[Antigüedad]]</f>
        <v>45.1402</v>
      </c>
      <c r="P8039" s="4">
        <f>+Tabla13[[#This Row],[Sales]]/Tabla13[[#This Row],[Item Weight corregido]]</f>
        <v>5.5557169230769228</v>
      </c>
    </row>
    <row r="8040" spans="1:16" x14ac:dyDescent="0.3">
      <c r="A8040" t="s">
        <v>12</v>
      </c>
      <c r="B8040" t="s">
        <v>697</v>
      </c>
      <c r="C8040" t="s">
        <v>1577</v>
      </c>
      <c r="D8040">
        <v>2022</v>
      </c>
      <c r="E8040" t="s">
        <v>1592</v>
      </c>
      <c r="F8040" t="s">
        <v>1602</v>
      </c>
      <c r="G8040" t="s">
        <v>1604</v>
      </c>
      <c r="H8040" t="s">
        <v>1608</v>
      </c>
      <c r="I8040" s="10">
        <v>2.0865796999999998E-2</v>
      </c>
      <c r="J8040">
        <v>7.27</v>
      </c>
      <c r="K8040">
        <v>7.27</v>
      </c>
      <c r="L8040" s="3">
        <v>90.248800000000003</v>
      </c>
      <c r="M8040">
        <v>4</v>
      </c>
      <c r="N8040">
        <f>+$Q$876-Tabla13[[#This Row],[Outlet Establishment Year]]</f>
        <v>2</v>
      </c>
      <c r="O8040">
        <f>+Tabla13[[#This Row],[Sales]]/Tabla13[[#This Row],[Antigüedad]]</f>
        <v>45.124400000000001</v>
      </c>
      <c r="P8040" s="4">
        <f>+Tabla13[[#This Row],[Sales]]/Tabla13[[#This Row],[Item Weight corregido]]</f>
        <v>12.413865199449795</v>
      </c>
    </row>
    <row r="8041" spans="1:16" x14ac:dyDescent="0.3">
      <c r="A8041" t="s">
        <v>12</v>
      </c>
      <c r="B8041" t="s">
        <v>868</v>
      </c>
      <c r="C8041" t="s">
        <v>1574</v>
      </c>
      <c r="D8041">
        <v>2022</v>
      </c>
      <c r="E8041" t="s">
        <v>1592</v>
      </c>
      <c r="F8041" t="s">
        <v>1602</v>
      </c>
      <c r="G8041" t="s">
        <v>1604</v>
      </c>
      <c r="H8041" t="s">
        <v>1608</v>
      </c>
      <c r="I8041" s="10">
        <v>0</v>
      </c>
      <c r="J8041">
        <v>14.3</v>
      </c>
      <c r="K8041">
        <v>14.3</v>
      </c>
      <c r="L8041" s="3">
        <v>89.885599999999997</v>
      </c>
      <c r="M8041">
        <v>3.7</v>
      </c>
      <c r="N8041">
        <f>+$Q$876-Tabla13[[#This Row],[Outlet Establishment Year]]</f>
        <v>2</v>
      </c>
      <c r="O8041">
        <f>+Tabla13[[#This Row],[Sales]]/Tabla13[[#This Row],[Antigüedad]]</f>
        <v>44.942799999999998</v>
      </c>
      <c r="P8041" s="4">
        <f>+Tabla13[[#This Row],[Sales]]/Tabla13[[#This Row],[Item Weight corregido]]</f>
        <v>6.2857062937062933</v>
      </c>
    </row>
    <row r="8042" spans="1:16" x14ac:dyDescent="0.3">
      <c r="A8042" t="s">
        <v>13</v>
      </c>
      <c r="B8042" t="s">
        <v>1071</v>
      </c>
      <c r="C8042" t="s">
        <v>1585</v>
      </c>
      <c r="D8042">
        <v>2022</v>
      </c>
      <c r="E8042" t="s">
        <v>1592</v>
      </c>
      <c r="F8042" t="s">
        <v>1602</v>
      </c>
      <c r="G8042" t="s">
        <v>1604</v>
      </c>
      <c r="H8042" t="s">
        <v>1608</v>
      </c>
      <c r="I8042" s="10">
        <v>0.13148926899999999</v>
      </c>
      <c r="J8042">
        <v>5.8</v>
      </c>
      <c r="K8042">
        <v>5.8</v>
      </c>
      <c r="L8042" s="3">
        <v>89.717200000000005</v>
      </c>
      <c r="M8042">
        <v>4</v>
      </c>
      <c r="N8042">
        <f>+$Q$876-Tabla13[[#This Row],[Outlet Establishment Year]]</f>
        <v>2</v>
      </c>
      <c r="O8042">
        <f>+Tabla13[[#This Row],[Sales]]/Tabla13[[#This Row],[Antigüedad]]</f>
        <v>44.858600000000003</v>
      </c>
      <c r="P8042" s="4">
        <f>+Tabla13[[#This Row],[Sales]]/Tabla13[[#This Row],[Item Weight corregido]]</f>
        <v>15.468482758620691</v>
      </c>
    </row>
    <row r="8043" spans="1:16" x14ac:dyDescent="0.3">
      <c r="A8043" t="s">
        <v>12</v>
      </c>
      <c r="B8043" t="s">
        <v>324</v>
      </c>
      <c r="C8043" t="s">
        <v>1577</v>
      </c>
      <c r="D8043">
        <v>2022</v>
      </c>
      <c r="E8043" t="s">
        <v>1592</v>
      </c>
      <c r="F8043" t="s">
        <v>1602</v>
      </c>
      <c r="G8043" t="s">
        <v>1604</v>
      </c>
      <c r="H8043" t="s">
        <v>1608</v>
      </c>
      <c r="I8043" s="10">
        <v>2.7723342000000002E-2</v>
      </c>
      <c r="J8043">
        <v>17.350000000000001</v>
      </c>
      <c r="K8043">
        <v>17.350000000000001</v>
      </c>
      <c r="L8043" s="3">
        <v>89.685599999999994</v>
      </c>
      <c r="M8043">
        <v>4</v>
      </c>
      <c r="N8043">
        <f>+$Q$876-Tabla13[[#This Row],[Outlet Establishment Year]]</f>
        <v>2</v>
      </c>
      <c r="O8043">
        <f>+Tabla13[[#This Row],[Sales]]/Tabla13[[#This Row],[Antigüedad]]</f>
        <v>44.842799999999997</v>
      </c>
      <c r="P8043" s="4">
        <f>+Tabla13[[#This Row],[Sales]]/Tabla13[[#This Row],[Item Weight corregido]]</f>
        <v>5.1691988472622468</v>
      </c>
    </row>
    <row r="8044" spans="1:16" x14ac:dyDescent="0.3">
      <c r="A8044" t="s">
        <v>13</v>
      </c>
      <c r="B8044" t="s">
        <v>505</v>
      </c>
      <c r="C8044" t="s">
        <v>1579</v>
      </c>
      <c r="D8044">
        <v>2022</v>
      </c>
      <c r="E8044" t="s">
        <v>1592</v>
      </c>
      <c r="F8044" t="s">
        <v>1602</v>
      </c>
      <c r="G8044" t="s">
        <v>1604</v>
      </c>
      <c r="H8044" t="s">
        <v>1608</v>
      </c>
      <c r="I8044" s="10">
        <v>4.1459372000000001E-2</v>
      </c>
      <c r="J8044">
        <v>19.600000000000001</v>
      </c>
      <c r="K8044">
        <v>19.600000000000001</v>
      </c>
      <c r="L8044" s="3">
        <v>89.651399999999995</v>
      </c>
      <c r="M8044">
        <v>4</v>
      </c>
      <c r="N8044">
        <f>+$Q$876-Tabla13[[#This Row],[Outlet Establishment Year]]</f>
        <v>2</v>
      </c>
      <c r="O8044">
        <f>+Tabla13[[#This Row],[Sales]]/Tabla13[[#This Row],[Antigüedad]]</f>
        <v>44.825699999999998</v>
      </c>
      <c r="P8044" s="4">
        <f>+Tabla13[[#This Row],[Sales]]/Tabla13[[#This Row],[Item Weight corregido]]</f>
        <v>4.574051020408163</v>
      </c>
    </row>
    <row r="8045" spans="1:16" x14ac:dyDescent="0.3">
      <c r="A8045" t="s">
        <v>13</v>
      </c>
      <c r="B8045" t="s">
        <v>350</v>
      </c>
      <c r="C8045" t="s">
        <v>1581</v>
      </c>
      <c r="D8045">
        <v>2022</v>
      </c>
      <c r="E8045" t="s">
        <v>1592</v>
      </c>
      <c r="F8045" t="s">
        <v>1602</v>
      </c>
      <c r="G8045" t="s">
        <v>1604</v>
      </c>
      <c r="H8045" t="s">
        <v>1608</v>
      </c>
      <c r="I8045" s="10">
        <v>2.586664E-2</v>
      </c>
      <c r="J8045">
        <v>18.5</v>
      </c>
      <c r="K8045">
        <v>18.5</v>
      </c>
      <c r="L8045" s="3">
        <v>88.917199999999994</v>
      </c>
      <c r="M8045">
        <v>5</v>
      </c>
      <c r="N8045">
        <f>+$Q$876-Tabla13[[#This Row],[Outlet Establishment Year]]</f>
        <v>2</v>
      </c>
      <c r="O8045">
        <f>+Tabla13[[#This Row],[Sales]]/Tabla13[[#This Row],[Antigüedad]]</f>
        <v>44.458599999999997</v>
      </c>
      <c r="P8045" s="4">
        <f>+Tabla13[[#This Row],[Sales]]/Tabla13[[#This Row],[Item Weight corregido]]</f>
        <v>4.8063351351351349</v>
      </c>
    </row>
    <row r="8046" spans="1:16" x14ac:dyDescent="0.3">
      <c r="A8046" t="s">
        <v>13</v>
      </c>
      <c r="B8046" t="s">
        <v>1270</v>
      </c>
      <c r="C8046" t="s">
        <v>1574</v>
      </c>
      <c r="D8046">
        <v>2022</v>
      </c>
      <c r="E8046" t="s">
        <v>1592</v>
      </c>
      <c r="F8046" t="s">
        <v>1602</v>
      </c>
      <c r="G8046" t="s">
        <v>1604</v>
      </c>
      <c r="H8046" t="s">
        <v>1608</v>
      </c>
      <c r="I8046" s="10">
        <v>0.126292985</v>
      </c>
      <c r="J8046">
        <v>14.1</v>
      </c>
      <c r="K8046">
        <v>14.1</v>
      </c>
      <c r="L8046" s="3">
        <v>88.619799999999998</v>
      </c>
      <c r="M8046">
        <v>4</v>
      </c>
      <c r="N8046">
        <f>+$Q$876-Tabla13[[#This Row],[Outlet Establishment Year]]</f>
        <v>2</v>
      </c>
      <c r="O8046">
        <f>+Tabla13[[#This Row],[Sales]]/Tabla13[[#This Row],[Antigüedad]]</f>
        <v>44.309899999999999</v>
      </c>
      <c r="P8046" s="4">
        <f>+Tabla13[[#This Row],[Sales]]/Tabla13[[#This Row],[Item Weight corregido]]</f>
        <v>6.2850921985815607</v>
      </c>
    </row>
    <row r="8047" spans="1:16" x14ac:dyDescent="0.3">
      <c r="A8047" t="s">
        <v>12</v>
      </c>
      <c r="B8047" t="s">
        <v>323</v>
      </c>
      <c r="C8047" t="s">
        <v>1577</v>
      </c>
      <c r="D8047">
        <v>2022</v>
      </c>
      <c r="E8047" t="s">
        <v>1592</v>
      </c>
      <c r="F8047" t="s">
        <v>1602</v>
      </c>
      <c r="G8047" t="s">
        <v>1604</v>
      </c>
      <c r="H8047" t="s">
        <v>1608</v>
      </c>
      <c r="I8047" s="10">
        <v>1.4793124E-2</v>
      </c>
      <c r="J8047">
        <v>13.8</v>
      </c>
      <c r="K8047">
        <v>13.8</v>
      </c>
      <c r="L8047" s="3">
        <v>88.517200000000003</v>
      </c>
      <c r="M8047">
        <v>4</v>
      </c>
      <c r="N8047">
        <f>+$Q$876-Tabla13[[#This Row],[Outlet Establishment Year]]</f>
        <v>2</v>
      </c>
      <c r="O8047">
        <f>+Tabla13[[#This Row],[Sales]]/Tabla13[[#This Row],[Antigüedad]]</f>
        <v>44.258600000000001</v>
      </c>
      <c r="P8047" s="4">
        <f>+Tabla13[[#This Row],[Sales]]/Tabla13[[#This Row],[Item Weight corregido]]</f>
        <v>6.4142898550724636</v>
      </c>
    </row>
    <row r="8048" spans="1:16" x14ac:dyDescent="0.3">
      <c r="A8048" t="s">
        <v>13</v>
      </c>
      <c r="B8048" t="s">
        <v>647</v>
      </c>
      <c r="C8048" t="s">
        <v>1587</v>
      </c>
      <c r="D8048">
        <v>2022</v>
      </c>
      <c r="E8048" t="s">
        <v>1592</v>
      </c>
      <c r="F8048" t="s">
        <v>1602</v>
      </c>
      <c r="G8048" t="s">
        <v>1604</v>
      </c>
      <c r="H8048" t="s">
        <v>1608</v>
      </c>
      <c r="I8048" s="10">
        <v>7.6385385E-2</v>
      </c>
      <c r="J8048">
        <v>15.1</v>
      </c>
      <c r="K8048">
        <v>15.1</v>
      </c>
      <c r="L8048" s="3">
        <v>88.483000000000004</v>
      </c>
      <c r="M8048">
        <v>4.3</v>
      </c>
      <c r="N8048">
        <f>+$Q$876-Tabla13[[#This Row],[Outlet Establishment Year]]</f>
        <v>2</v>
      </c>
      <c r="O8048">
        <f>+Tabla13[[#This Row],[Sales]]/Tabla13[[#This Row],[Antigüedad]]</f>
        <v>44.241500000000002</v>
      </c>
      <c r="P8048" s="4">
        <f>+Tabla13[[#This Row],[Sales]]/Tabla13[[#This Row],[Item Weight corregido]]</f>
        <v>5.8598013245033114</v>
      </c>
    </row>
    <row r="8049" spans="1:16" x14ac:dyDescent="0.3">
      <c r="A8049" t="s">
        <v>13</v>
      </c>
      <c r="B8049" t="s">
        <v>1281</v>
      </c>
      <c r="C8049" t="s">
        <v>1574</v>
      </c>
      <c r="D8049">
        <v>2022</v>
      </c>
      <c r="E8049" t="s">
        <v>1592</v>
      </c>
      <c r="F8049" t="s">
        <v>1602</v>
      </c>
      <c r="G8049" t="s">
        <v>1604</v>
      </c>
      <c r="H8049" t="s">
        <v>1608</v>
      </c>
      <c r="I8049" s="10">
        <v>2.0688969000000001E-2</v>
      </c>
      <c r="J8049">
        <v>20.5</v>
      </c>
      <c r="K8049">
        <v>20.5</v>
      </c>
      <c r="L8049" s="3">
        <v>88.183000000000007</v>
      </c>
      <c r="M8049">
        <v>3.6</v>
      </c>
      <c r="N8049">
        <f>+$Q$876-Tabla13[[#This Row],[Outlet Establishment Year]]</f>
        <v>2</v>
      </c>
      <c r="O8049">
        <f>+Tabla13[[#This Row],[Sales]]/Tabla13[[#This Row],[Antigüedad]]</f>
        <v>44.091500000000003</v>
      </c>
      <c r="P8049" s="4">
        <f>+Tabla13[[#This Row],[Sales]]/Tabla13[[#This Row],[Item Weight corregido]]</f>
        <v>4.3016097560975615</v>
      </c>
    </row>
    <row r="8050" spans="1:16" x14ac:dyDescent="0.3">
      <c r="A8050" t="s">
        <v>12</v>
      </c>
      <c r="B8050" t="s">
        <v>865</v>
      </c>
      <c r="C8050" t="s">
        <v>1577</v>
      </c>
      <c r="D8050">
        <v>2022</v>
      </c>
      <c r="E8050" t="s">
        <v>1592</v>
      </c>
      <c r="F8050" t="s">
        <v>1602</v>
      </c>
      <c r="G8050" t="s">
        <v>1604</v>
      </c>
      <c r="H8050" t="s">
        <v>1608</v>
      </c>
      <c r="I8050" s="10">
        <v>7.4035423000000003E-2</v>
      </c>
      <c r="J8050">
        <v>12.5</v>
      </c>
      <c r="K8050">
        <v>12.5</v>
      </c>
      <c r="L8050" s="3">
        <v>87.919799999999995</v>
      </c>
      <c r="M8050">
        <v>4.4000000000000004</v>
      </c>
      <c r="N8050">
        <f>+$Q$876-Tabla13[[#This Row],[Outlet Establishment Year]]</f>
        <v>2</v>
      </c>
      <c r="O8050">
        <f>+Tabla13[[#This Row],[Sales]]/Tabla13[[#This Row],[Antigüedad]]</f>
        <v>43.959899999999998</v>
      </c>
      <c r="P8050" s="4">
        <f>+Tabla13[[#This Row],[Sales]]/Tabla13[[#This Row],[Item Weight corregido]]</f>
        <v>7.0335839999999994</v>
      </c>
    </row>
    <row r="8051" spans="1:16" x14ac:dyDescent="0.3">
      <c r="A8051" t="s">
        <v>12</v>
      </c>
      <c r="B8051" t="s">
        <v>1298</v>
      </c>
      <c r="C8051" t="s">
        <v>1587</v>
      </c>
      <c r="D8051">
        <v>2022</v>
      </c>
      <c r="E8051" t="s">
        <v>1592</v>
      </c>
      <c r="F8051" t="s">
        <v>1602</v>
      </c>
      <c r="G8051" t="s">
        <v>1604</v>
      </c>
      <c r="H8051" t="s">
        <v>1608</v>
      </c>
      <c r="I8051" s="10">
        <v>6.2477955000000002E-2</v>
      </c>
      <c r="J8051">
        <v>20.85</v>
      </c>
      <c r="K8051">
        <v>20.85</v>
      </c>
      <c r="L8051" s="3">
        <v>87.251400000000004</v>
      </c>
      <c r="M8051">
        <v>4.0999999999999996</v>
      </c>
      <c r="N8051">
        <f>+$Q$876-Tabla13[[#This Row],[Outlet Establishment Year]]</f>
        <v>2</v>
      </c>
      <c r="O8051">
        <f>+Tabla13[[#This Row],[Sales]]/Tabla13[[#This Row],[Antigüedad]]</f>
        <v>43.625700000000002</v>
      </c>
      <c r="P8051" s="4">
        <f>+Tabla13[[#This Row],[Sales]]/Tabla13[[#This Row],[Item Weight corregido]]</f>
        <v>4.1847194244604315</v>
      </c>
    </row>
    <row r="8052" spans="1:16" x14ac:dyDescent="0.3">
      <c r="A8052" t="s">
        <v>12</v>
      </c>
      <c r="B8052" t="s">
        <v>1365</v>
      </c>
      <c r="C8052" t="s">
        <v>1585</v>
      </c>
      <c r="D8052">
        <v>2022</v>
      </c>
      <c r="E8052" t="s">
        <v>1592</v>
      </c>
      <c r="F8052" t="s">
        <v>1602</v>
      </c>
      <c r="G8052" t="s">
        <v>1604</v>
      </c>
      <c r="H8052" t="s">
        <v>1608</v>
      </c>
      <c r="I8052" s="10">
        <v>3.8367194E-2</v>
      </c>
      <c r="J8052">
        <v>8.3000000000000007</v>
      </c>
      <c r="K8052">
        <v>8.3000000000000007</v>
      </c>
      <c r="L8052" s="3">
        <v>87.119799999999998</v>
      </c>
      <c r="M8052">
        <v>4</v>
      </c>
      <c r="N8052">
        <f>+$Q$876-Tabla13[[#This Row],[Outlet Establishment Year]]</f>
        <v>2</v>
      </c>
      <c r="O8052">
        <f>+Tabla13[[#This Row],[Sales]]/Tabla13[[#This Row],[Antigüedad]]</f>
        <v>43.559899999999999</v>
      </c>
      <c r="P8052" s="4">
        <f>+Tabla13[[#This Row],[Sales]]/Tabla13[[#This Row],[Item Weight corregido]]</f>
        <v>10.496361445783132</v>
      </c>
    </row>
    <row r="8053" spans="1:16" x14ac:dyDescent="0.3">
      <c r="A8053" t="s">
        <v>12</v>
      </c>
      <c r="B8053" t="s">
        <v>1164</v>
      </c>
      <c r="C8053" t="s">
        <v>1574</v>
      </c>
      <c r="D8053">
        <v>2022</v>
      </c>
      <c r="E8053" t="s">
        <v>1592</v>
      </c>
      <c r="F8053" t="s">
        <v>1602</v>
      </c>
      <c r="G8053" t="s">
        <v>1604</v>
      </c>
      <c r="H8053" t="s">
        <v>1608</v>
      </c>
      <c r="I8053" s="10">
        <v>5.4066567000000003E-2</v>
      </c>
      <c r="J8053">
        <v>5.7850000000000001</v>
      </c>
      <c r="K8053">
        <v>5.7850000000000001</v>
      </c>
      <c r="L8053" s="3">
        <v>87.085599999999999</v>
      </c>
      <c r="M8053">
        <v>3.8</v>
      </c>
      <c r="N8053">
        <f>+$Q$876-Tabla13[[#This Row],[Outlet Establishment Year]]</f>
        <v>2</v>
      </c>
      <c r="O8053">
        <f>+Tabla13[[#This Row],[Sales]]/Tabla13[[#This Row],[Antigüedad]]</f>
        <v>43.5428</v>
      </c>
      <c r="P8053" s="4">
        <f>+Tabla13[[#This Row],[Sales]]/Tabla13[[#This Row],[Item Weight corregido]]</f>
        <v>15.053690579083836</v>
      </c>
    </row>
    <row r="8054" spans="1:16" x14ac:dyDescent="0.3">
      <c r="A8054" t="s">
        <v>13</v>
      </c>
      <c r="B8054" t="s">
        <v>77</v>
      </c>
      <c r="C8054" t="s">
        <v>1575</v>
      </c>
      <c r="D8054">
        <v>2022</v>
      </c>
      <c r="E8054" t="s">
        <v>1592</v>
      </c>
      <c r="F8054" t="s">
        <v>1602</v>
      </c>
      <c r="G8054" t="s">
        <v>1604</v>
      </c>
      <c r="H8054" t="s">
        <v>1608</v>
      </c>
      <c r="I8054" s="10">
        <v>3.5336287000000001E-2</v>
      </c>
      <c r="J8054">
        <v>10.6</v>
      </c>
      <c r="K8054">
        <v>10.6</v>
      </c>
      <c r="L8054" s="3">
        <v>87.022400000000005</v>
      </c>
      <c r="M8054">
        <v>5</v>
      </c>
      <c r="N8054">
        <f>+$Q$876-Tabla13[[#This Row],[Outlet Establishment Year]]</f>
        <v>2</v>
      </c>
      <c r="O8054">
        <f>+Tabla13[[#This Row],[Sales]]/Tabla13[[#This Row],[Antigüedad]]</f>
        <v>43.511200000000002</v>
      </c>
      <c r="P8054" s="4">
        <f>+Tabla13[[#This Row],[Sales]]/Tabla13[[#This Row],[Item Weight corregido]]</f>
        <v>8.2096603773584906</v>
      </c>
    </row>
    <row r="8055" spans="1:16" x14ac:dyDescent="0.3">
      <c r="A8055" t="s">
        <v>12</v>
      </c>
      <c r="B8055" t="s">
        <v>52</v>
      </c>
      <c r="C8055" t="s">
        <v>1580</v>
      </c>
      <c r="D8055">
        <v>2022</v>
      </c>
      <c r="E8055" t="s">
        <v>1592</v>
      </c>
      <c r="F8055" t="s">
        <v>1602</v>
      </c>
      <c r="G8055" t="s">
        <v>1604</v>
      </c>
      <c r="H8055" t="s">
        <v>1608</v>
      </c>
      <c r="I8055" s="10">
        <v>3.8107380000000003E-2</v>
      </c>
      <c r="J8055">
        <v>13.15</v>
      </c>
      <c r="K8055">
        <v>13.15</v>
      </c>
      <c r="L8055" s="3">
        <v>86.385599999999997</v>
      </c>
      <c r="M8055">
        <v>3.3</v>
      </c>
      <c r="N8055">
        <f>+$Q$876-Tabla13[[#This Row],[Outlet Establishment Year]]</f>
        <v>2</v>
      </c>
      <c r="O8055">
        <f>+Tabla13[[#This Row],[Sales]]/Tabla13[[#This Row],[Antigüedad]]</f>
        <v>43.192799999999998</v>
      </c>
      <c r="P8055" s="4">
        <f>+Tabla13[[#This Row],[Sales]]/Tabla13[[#This Row],[Item Weight corregido]]</f>
        <v>6.5692471482889729</v>
      </c>
    </row>
    <row r="8056" spans="1:16" x14ac:dyDescent="0.3">
      <c r="A8056" t="s">
        <v>12</v>
      </c>
      <c r="B8056" t="s">
        <v>1126</v>
      </c>
      <c r="C8056" t="s">
        <v>1574</v>
      </c>
      <c r="D8056">
        <v>2022</v>
      </c>
      <c r="E8056" t="s">
        <v>1592</v>
      </c>
      <c r="F8056" t="s">
        <v>1602</v>
      </c>
      <c r="G8056" t="s">
        <v>1604</v>
      </c>
      <c r="H8056" t="s">
        <v>1608</v>
      </c>
      <c r="I8056" s="10">
        <v>9.4680959999999995E-2</v>
      </c>
      <c r="J8056">
        <v>18.350000000000001</v>
      </c>
      <c r="K8056">
        <v>18.350000000000001</v>
      </c>
      <c r="L8056" s="3">
        <v>86.288200000000003</v>
      </c>
      <c r="M8056">
        <v>4</v>
      </c>
      <c r="N8056">
        <f>+$Q$876-Tabla13[[#This Row],[Outlet Establishment Year]]</f>
        <v>2</v>
      </c>
      <c r="O8056">
        <f>+Tabla13[[#This Row],[Sales]]/Tabla13[[#This Row],[Antigüedad]]</f>
        <v>43.144100000000002</v>
      </c>
      <c r="P8056" s="4">
        <f>+Tabla13[[#This Row],[Sales]]/Tabla13[[#This Row],[Item Weight corregido]]</f>
        <v>4.7023542234332423</v>
      </c>
    </row>
    <row r="8057" spans="1:16" x14ac:dyDescent="0.3">
      <c r="A8057" t="s">
        <v>12</v>
      </c>
      <c r="B8057" t="s">
        <v>92</v>
      </c>
      <c r="C8057" t="s">
        <v>1577</v>
      </c>
      <c r="D8057">
        <v>2022</v>
      </c>
      <c r="E8057" t="s">
        <v>1592</v>
      </c>
      <c r="F8057" t="s">
        <v>1602</v>
      </c>
      <c r="G8057" t="s">
        <v>1604</v>
      </c>
      <c r="H8057" t="s">
        <v>1608</v>
      </c>
      <c r="I8057" s="10">
        <v>3.0819396999999998E-2</v>
      </c>
      <c r="J8057">
        <v>19.5</v>
      </c>
      <c r="K8057">
        <v>19.5</v>
      </c>
      <c r="L8057" s="3">
        <v>86.054000000000002</v>
      </c>
      <c r="M8057">
        <v>3.8</v>
      </c>
      <c r="N8057">
        <f>+$Q$876-Tabla13[[#This Row],[Outlet Establishment Year]]</f>
        <v>2</v>
      </c>
      <c r="O8057">
        <f>+Tabla13[[#This Row],[Sales]]/Tabla13[[#This Row],[Antigüedad]]</f>
        <v>43.027000000000001</v>
      </c>
      <c r="P8057" s="4">
        <f>+Tabla13[[#This Row],[Sales]]/Tabla13[[#This Row],[Item Weight corregido]]</f>
        <v>4.4130256410256408</v>
      </c>
    </row>
    <row r="8058" spans="1:16" x14ac:dyDescent="0.3">
      <c r="A8058" t="s">
        <v>13</v>
      </c>
      <c r="B8058" t="s">
        <v>1374</v>
      </c>
      <c r="C8058" t="s">
        <v>1590</v>
      </c>
      <c r="D8058">
        <v>2022</v>
      </c>
      <c r="E8058" t="s">
        <v>1592</v>
      </c>
      <c r="F8058" t="s">
        <v>1602</v>
      </c>
      <c r="G8058" t="s">
        <v>1604</v>
      </c>
      <c r="H8058" t="s">
        <v>1608</v>
      </c>
      <c r="I8058" s="10">
        <v>4.5556681000000002E-2</v>
      </c>
      <c r="J8058">
        <v>5.73</v>
      </c>
      <c r="K8058">
        <v>5.73</v>
      </c>
      <c r="L8058" s="3">
        <v>85.388199999999998</v>
      </c>
      <c r="M8058">
        <v>2</v>
      </c>
      <c r="N8058">
        <f>+$Q$876-Tabla13[[#This Row],[Outlet Establishment Year]]</f>
        <v>2</v>
      </c>
      <c r="O8058">
        <f>+Tabla13[[#This Row],[Sales]]/Tabla13[[#This Row],[Antigüedad]]</f>
        <v>42.694099999999999</v>
      </c>
      <c r="P8058" s="4">
        <f>+Tabla13[[#This Row],[Sales]]/Tabla13[[#This Row],[Item Weight corregido]]</f>
        <v>14.901954624781848</v>
      </c>
    </row>
    <row r="8059" spans="1:16" x14ac:dyDescent="0.3">
      <c r="A8059" t="s">
        <v>13</v>
      </c>
      <c r="B8059" t="s">
        <v>1526</v>
      </c>
      <c r="C8059" t="s">
        <v>1585</v>
      </c>
      <c r="D8059">
        <v>2022</v>
      </c>
      <c r="E8059" t="s">
        <v>1592</v>
      </c>
      <c r="F8059" t="s">
        <v>1602</v>
      </c>
      <c r="G8059" t="s">
        <v>1604</v>
      </c>
      <c r="H8059" t="s">
        <v>1608</v>
      </c>
      <c r="I8059" s="10">
        <v>5.7771827999999997E-2</v>
      </c>
      <c r="J8059">
        <v>18.7</v>
      </c>
      <c r="K8059">
        <v>18.7</v>
      </c>
      <c r="L8059" s="3">
        <v>85.3566</v>
      </c>
      <c r="M8059">
        <v>3.7</v>
      </c>
      <c r="N8059">
        <f>+$Q$876-Tabla13[[#This Row],[Outlet Establishment Year]]</f>
        <v>2</v>
      </c>
      <c r="O8059">
        <f>+Tabla13[[#This Row],[Sales]]/Tabla13[[#This Row],[Antigüedad]]</f>
        <v>42.6783</v>
      </c>
      <c r="P8059" s="4">
        <f>+Tabla13[[#This Row],[Sales]]/Tabla13[[#This Row],[Item Weight corregido]]</f>
        <v>4.5645240641711231</v>
      </c>
    </row>
    <row r="8060" spans="1:16" x14ac:dyDescent="0.3">
      <c r="A8060" t="s">
        <v>13</v>
      </c>
      <c r="B8060" t="s">
        <v>1513</v>
      </c>
      <c r="C8060" t="s">
        <v>1575</v>
      </c>
      <c r="D8060">
        <v>2022</v>
      </c>
      <c r="E8060" t="s">
        <v>1592</v>
      </c>
      <c r="F8060" t="s">
        <v>1602</v>
      </c>
      <c r="G8060" t="s">
        <v>1604</v>
      </c>
      <c r="H8060" t="s">
        <v>1608</v>
      </c>
      <c r="I8060" s="10">
        <v>0.15317794100000001</v>
      </c>
      <c r="J8060">
        <v>7.68</v>
      </c>
      <c r="K8060">
        <v>7.68</v>
      </c>
      <c r="L8060" s="3">
        <v>85.222399999999993</v>
      </c>
      <c r="M8060">
        <v>4</v>
      </c>
      <c r="N8060">
        <f>+$Q$876-Tabla13[[#This Row],[Outlet Establishment Year]]</f>
        <v>2</v>
      </c>
      <c r="O8060">
        <f>+Tabla13[[#This Row],[Sales]]/Tabla13[[#This Row],[Antigüedad]]</f>
        <v>42.611199999999997</v>
      </c>
      <c r="P8060" s="4">
        <f>+Tabla13[[#This Row],[Sales]]/Tabla13[[#This Row],[Item Weight corregido]]</f>
        <v>11.096666666666666</v>
      </c>
    </row>
    <row r="8061" spans="1:16" x14ac:dyDescent="0.3">
      <c r="A8061" t="s">
        <v>13</v>
      </c>
      <c r="B8061" t="s">
        <v>730</v>
      </c>
      <c r="C8061" t="s">
        <v>1580</v>
      </c>
      <c r="D8061">
        <v>2022</v>
      </c>
      <c r="E8061" t="s">
        <v>1592</v>
      </c>
      <c r="F8061" t="s">
        <v>1602</v>
      </c>
      <c r="G8061" t="s">
        <v>1604</v>
      </c>
      <c r="H8061" t="s">
        <v>1608</v>
      </c>
      <c r="I8061" s="10">
        <v>2.6718209999999999E-2</v>
      </c>
      <c r="J8061">
        <v>15.25</v>
      </c>
      <c r="K8061">
        <v>15.25</v>
      </c>
      <c r="L8061" s="3">
        <v>85.219800000000006</v>
      </c>
      <c r="M8061">
        <v>3</v>
      </c>
      <c r="N8061">
        <f>+$Q$876-Tabla13[[#This Row],[Outlet Establishment Year]]</f>
        <v>2</v>
      </c>
      <c r="O8061">
        <f>+Tabla13[[#This Row],[Sales]]/Tabla13[[#This Row],[Antigüedad]]</f>
        <v>42.609900000000003</v>
      </c>
      <c r="P8061" s="4">
        <f>+Tabla13[[#This Row],[Sales]]/Tabla13[[#This Row],[Item Weight corregido]]</f>
        <v>5.5881836065573776</v>
      </c>
    </row>
    <row r="8062" spans="1:16" x14ac:dyDescent="0.3">
      <c r="A8062" t="s">
        <v>13</v>
      </c>
      <c r="B8062" t="s">
        <v>433</v>
      </c>
      <c r="C8062" t="s">
        <v>1584</v>
      </c>
      <c r="D8062">
        <v>2022</v>
      </c>
      <c r="E8062" t="s">
        <v>1592</v>
      </c>
      <c r="F8062" t="s">
        <v>1602</v>
      </c>
      <c r="G8062" t="s">
        <v>1604</v>
      </c>
      <c r="H8062" t="s">
        <v>1608</v>
      </c>
      <c r="I8062" s="10">
        <v>4.0124624999999997E-2</v>
      </c>
      <c r="J8062">
        <v>9.3949999999999996</v>
      </c>
      <c r="K8062">
        <v>9.3949999999999996</v>
      </c>
      <c r="L8062" s="3">
        <v>85.190799999999996</v>
      </c>
      <c r="M8062">
        <v>3.7</v>
      </c>
      <c r="N8062">
        <f>+$Q$876-Tabla13[[#This Row],[Outlet Establishment Year]]</f>
        <v>2</v>
      </c>
      <c r="O8062">
        <f>+Tabla13[[#This Row],[Sales]]/Tabla13[[#This Row],[Antigüedad]]</f>
        <v>42.595399999999998</v>
      </c>
      <c r="P8062" s="4">
        <f>+Tabla13[[#This Row],[Sales]]/Tabla13[[#This Row],[Item Weight corregido]]</f>
        <v>9.0676742948376798</v>
      </c>
    </row>
    <row r="8063" spans="1:16" x14ac:dyDescent="0.3">
      <c r="A8063" t="s">
        <v>13</v>
      </c>
      <c r="B8063" t="s">
        <v>1070</v>
      </c>
      <c r="C8063" t="s">
        <v>1582</v>
      </c>
      <c r="D8063">
        <v>2022</v>
      </c>
      <c r="E8063" t="s">
        <v>1592</v>
      </c>
      <c r="F8063" t="s">
        <v>1602</v>
      </c>
      <c r="G8063" t="s">
        <v>1604</v>
      </c>
      <c r="H8063" t="s">
        <v>1608</v>
      </c>
      <c r="I8063" s="10">
        <v>5.4428367999999998E-2</v>
      </c>
      <c r="J8063">
        <v>17.100000000000001</v>
      </c>
      <c r="K8063">
        <v>17.100000000000001</v>
      </c>
      <c r="L8063" s="3">
        <v>84.956599999999995</v>
      </c>
      <c r="M8063">
        <v>4</v>
      </c>
      <c r="N8063">
        <f>+$Q$876-Tabla13[[#This Row],[Outlet Establishment Year]]</f>
        <v>2</v>
      </c>
      <c r="O8063">
        <f>+Tabla13[[#This Row],[Sales]]/Tabla13[[#This Row],[Antigüedad]]</f>
        <v>42.478299999999997</v>
      </c>
      <c r="P8063" s="4">
        <f>+Tabla13[[#This Row],[Sales]]/Tabla13[[#This Row],[Item Weight corregido]]</f>
        <v>4.9682222222222219</v>
      </c>
    </row>
    <row r="8064" spans="1:16" x14ac:dyDescent="0.3">
      <c r="A8064" t="s">
        <v>12</v>
      </c>
      <c r="B8064" t="s">
        <v>478</v>
      </c>
      <c r="C8064" t="s">
        <v>1585</v>
      </c>
      <c r="D8064">
        <v>2022</v>
      </c>
      <c r="E8064" t="s">
        <v>1592</v>
      </c>
      <c r="F8064" t="s">
        <v>1602</v>
      </c>
      <c r="G8064" t="s">
        <v>1604</v>
      </c>
      <c r="H8064" t="s">
        <v>1608</v>
      </c>
      <c r="I8064" s="10">
        <v>2.0653603E-2</v>
      </c>
      <c r="J8064">
        <v>11.5</v>
      </c>
      <c r="K8064">
        <v>11.5</v>
      </c>
      <c r="L8064" s="3">
        <v>84.953999999999994</v>
      </c>
      <c r="M8064">
        <v>4</v>
      </c>
      <c r="N8064">
        <f>+$Q$876-Tabla13[[#This Row],[Outlet Establishment Year]]</f>
        <v>2</v>
      </c>
      <c r="O8064">
        <f>+Tabla13[[#This Row],[Sales]]/Tabla13[[#This Row],[Antigüedad]]</f>
        <v>42.476999999999997</v>
      </c>
      <c r="P8064" s="4">
        <f>+Tabla13[[#This Row],[Sales]]/Tabla13[[#This Row],[Item Weight corregido]]</f>
        <v>7.3873043478260865</v>
      </c>
    </row>
    <row r="8065" spans="1:16" x14ac:dyDescent="0.3">
      <c r="A8065" t="s">
        <v>12</v>
      </c>
      <c r="B8065" t="s">
        <v>904</v>
      </c>
      <c r="C8065" t="s">
        <v>1577</v>
      </c>
      <c r="D8065">
        <v>2022</v>
      </c>
      <c r="E8065" t="s">
        <v>1592</v>
      </c>
      <c r="F8065" t="s">
        <v>1602</v>
      </c>
      <c r="G8065" t="s">
        <v>1604</v>
      </c>
      <c r="H8065" t="s">
        <v>1608</v>
      </c>
      <c r="I8065" s="10">
        <v>0</v>
      </c>
      <c r="J8065">
        <v>8.9749999999999996</v>
      </c>
      <c r="K8065">
        <v>8.9749999999999996</v>
      </c>
      <c r="L8065" s="3">
        <v>84.922399999999996</v>
      </c>
      <c r="M8065">
        <v>4.4000000000000004</v>
      </c>
      <c r="N8065">
        <f>+$Q$876-Tabla13[[#This Row],[Outlet Establishment Year]]</f>
        <v>2</v>
      </c>
      <c r="O8065">
        <f>+Tabla13[[#This Row],[Sales]]/Tabla13[[#This Row],[Antigüedad]]</f>
        <v>42.461199999999998</v>
      </c>
      <c r="P8065" s="4">
        <f>+Tabla13[[#This Row],[Sales]]/Tabla13[[#This Row],[Item Weight corregido]]</f>
        <v>9.4621058495821728</v>
      </c>
    </row>
    <row r="8066" spans="1:16" x14ac:dyDescent="0.3">
      <c r="A8066" t="s">
        <v>13</v>
      </c>
      <c r="B8066" t="s">
        <v>64</v>
      </c>
      <c r="C8066" t="s">
        <v>1587</v>
      </c>
      <c r="D8066">
        <v>2022</v>
      </c>
      <c r="E8066" t="s">
        <v>1592</v>
      </c>
      <c r="F8066" t="s">
        <v>1602</v>
      </c>
      <c r="G8066" t="s">
        <v>1604</v>
      </c>
      <c r="H8066" t="s">
        <v>1608</v>
      </c>
      <c r="I8066" s="10">
        <v>1.4690750000000001E-2</v>
      </c>
      <c r="J8066">
        <v>7.9749999999999996</v>
      </c>
      <c r="K8066">
        <v>7.9749999999999996</v>
      </c>
      <c r="L8066" s="3">
        <v>84.724999999999994</v>
      </c>
      <c r="M8066">
        <v>4</v>
      </c>
      <c r="N8066">
        <f>+$Q$876-Tabla13[[#This Row],[Outlet Establishment Year]]</f>
        <v>2</v>
      </c>
      <c r="O8066">
        <f>+Tabla13[[#This Row],[Sales]]/Tabla13[[#This Row],[Antigüedad]]</f>
        <v>42.362499999999997</v>
      </c>
      <c r="P8066" s="4">
        <f>+Tabla13[[#This Row],[Sales]]/Tabla13[[#This Row],[Item Weight corregido]]</f>
        <v>10.623824451410657</v>
      </c>
    </row>
    <row r="8067" spans="1:16" x14ac:dyDescent="0.3">
      <c r="A8067" t="s">
        <v>13</v>
      </c>
      <c r="B8067" t="s">
        <v>444</v>
      </c>
      <c r="C8067" t="s">
        <v>1587</v>
      </c>
      <c r="D8067">
        <v>2022</v>
      </c>
      <c r="E8067" t="s">
        <v>1592</v>
      </c>
      <c r="F8067" t="s">
        <v>1602</v>
      </c>
      <c r="G8067" t="s">
        <v>1604</v>
      </c>
      <c r="H8067" t="s">
        <v>1608</v>
      </c>
      <c r="I8067" s="10">
        <v>0</v>
      </c>
      <c r="J8067">
        <v>13.5</v>
      </c>
      <c r="K8067">
        <v>13.5</v>
      </c>
      <c r="L8067" s="3">
        <v>84.554000000000002</v>
      </c>
      <c r="M8067">
        <v>4.3</v>
      </c>
      <c r="N8067">
        <f>+$Q$876-Tabla13[[#This Row],[Outlet Establishment Year]]</f>
        <v>2</v>
      </c>
      <c r="O8067">
        <f>+Tabla13[[#This Row],[Sales]]/Tabla13[[#This Row],[Antigüedad]]</f>
        <v>42.277000000000001</v>
      </c>
      <c r="P8067" s="4">
        <f>+Tabla13[[#This Row],[Sales]]/Tabla13[[#This Row],[Item Weight corregido]]</f>
        <v>6.2632592592592591</v>
      </c>
    </row>
    <row r="8068" spans="1:16" x14ac:dyDescent="0.3">
      <c r="A8068" t="s">
        <v>13</v>
      </c>
      <c r="B8068" t="s">
        <v>738</v>
      </c>
      <c r="C8068" t="s">
        <v>1574</v>
      </c>
      <c r="D8068">
        <v>2022</v>
      </c>
      <c r="E8068" t="s">
        <v>1592</v>
      </c>
      <c r="F8068" t="s">
        <v>1602</v>
      </c>
      <c r="G8068" t="s">
        <v>1604</v>
      </c>
      <c r="H8068" t="s">
        <v>1608</v>
      </c>
      <c r="I8068" s="10">
        <v>0.106027474</v>
      </c>
      <c r="J8068">
        <v>6.59</v>
      </c>
      <c r="K8068">
        <v>6.59</v>
      </c>
      <c r="L8068" s="3">
        <v>83.990799999999993</v>
      </c>
      <c r="M8068">
        <v>4</v>
      </c>
      <c r="N8068">
        <f>+$Q$876-Tabla13[[#This Row],[Outlet Establishment Year]]</f>
        <v>2</v>
      </c>
      <c r="O8068">
        <f>+Tabla13[[#This Row],[Sales]]/Tabla13[[#This Row],[Antigüedad]]</f>
        <v>41.995399999999997</v>
      </c>
      <c r="P8068" s="4">
        <f>+Tabla13[[#This Row],[Sales]]/Tabla13[[#This Row],[Item Weight corregido]]</f>
        <v>12.745189681335356</v>
      </c>
    </row>
    <row r="8069" spans="1:16" x14ac:dyDescent="0.3">
      <c r="A8069" t="s">
        <v>13</v>
      </c>
      <c r="B8069" t="s">
        <v>1296</v>
      </c>
      <c r="C8069" t="s">
        <v>1590</v>
      </c>
      <c r="D8069">
        <v>2022</v>
      </c>
      <c r="E8069" t="s">
        <v>1592</v>
      </c>
      <c r="F8069" t="s">
        <v>1602</v>
      </c>
      <c r="G8069" t="s">
        <v>1604</v>
      </c>
      <c r="H8069" t="s">
        <v>1608</v>
      </c>
      <c r="I8069" s="10">
        <v>2.4756031000000001E-2</v>
      </c>
      <c r="J8069">
        <v>19.7</v>
      </c>
      <c r="K8069">
        <v>19.7</v>
      </c>
      <c r="L8069" s="3">
        <v>83.859200000000001</v>
      </c>
      <c r="M8069">
        <v>3.8</v>
      </c>
      <c r="N8069">
        <f>+$Q$876-Tabla13[[#This Row],[Outlet Establishment Year]]</f>
        <v>2</v>
      </c>
      <c r="O8069">
        <f>+Tabla13[[#This Row],[Sales]]/Tabla13[[#This Row],[Antigüedad]]</f>
        <v>41.929600000000001</v>
      </c>
      <c r="P8069" s="4">
        <f>+Tabla13[[#This Row],[Sales]]/Tabla13[[#This Row],[Item Weight corregido]]</f>
        <v>4.2568121827411174</v>
      </c>
    </row>
    <row r="8070" spans="1:16" x14ac:dyDescent="0.3">
      <c r="A8070" t="s">
        <v>12</v>
      </c>
      <c r="B8070" t="s">
        <v>721</v>
      </c>
      <c r="C8070" t="s">
        <v>1587</v>
      </c>
      <c r="D8070">
        <v>2022</v>
      </c>
      <c r="E8070" t="s">
        <v>1592</v>
      </c>
      <c r="F8070" t="s">
        <v>1602</v>
      </c>
      <c r="G8070" t="s">
        <v>1604</v>
      </c>
      <c r="H8070" t="s">
        <v>1608</v>
      </c>
      <c r="I8070" s="10">
        <v>2.5473816E-2</v>
      </c>
      <c r="J8070">
        <v>15.5</v>
      </c>
      <c r="K8070">
        <v>15.5</v>
      </c>
      <c r="L8070" s="3">
        <v>83.193399999999997</v>
      </c>
      <c r="M8070">
        <v>3.5</v>
      </c>
      <c r="N8070">
        <f>+$Q$876-Tabla13[[#This Row],[Outlet Establishment Year]]</f>
        <v>2</v>
      </c>
      <c r="O8070">
        <f>+Tabla13[[#This Row],[Sales]]/Tabla13[[#This Row],[Antigüedad]]</f>
        <v>41.596699999999998</v>
      </c>
      <c r="P8070" s="4">
        <f>+Tabla13[[#This Row],[Sales]]/Tabla13[[#This Row],[Item Weight corregido]]</f>
        <v>5.3673161290322575</v>
      </c>
    </row>
    <row r="8071" spans="1:16" x14ac:dyDescent="0.3">
      <c r="A8071" t="s">
        <v>12</v>
      </c>
      <c r="B8071" t="s">
        <v>564</v>
      </c>
      <c r="C8071" t="s">
        <v>1576</v>
      </c>
      <c r="D8071">
        <v>2022</v>
      </c>
      <c r="E8071" t="s">
        <v>1592</v>
      </c>
      <c r="F8071" t="s">
        <v>1602</v>
      </c>
      <c r="G8071" t="s">
        <v>1604</v>
      </c>
      <c r="H8071" t="s">
        <v>1608</v>
      </c>
      <c r="I8071" s="10">
        <v>1.9277945000000001E-2</v>
      </c>
      <c r="J8071">
        <v>20.5</v>
      </c>
      <c r="K8071">
        <v>20.5</v>
      </c>
      <c r="L8071" s="3">
        <v>82.859200000000001</v>
      </c>
      <c r="M8071">
        <v>3.3</v>
      </c>
      <c r="N8071">
        <f>+$Q$876-Tabla13[[#This Row],[Outlet Establishment Year]]</f>
        <v>2</v>
      </c>
      <c r="O8071">
        <f>+Tabla13[[#This Row],[Sales]]/Tabla13[[#This Row],[Antigüedad]]</f>
        <v>41.429600000000001</v>
      </c>
      <c r="P8071" s="4">
        <f>+Tabla13[[#This Row],[Sales]]/Tabla13[[#This Row],[Item Weight corregido]]</f>
        <v>4.0419121951219514</v>
      </c>
    </row>
    <row r="8072" spans="1:16" x14ac:dyDescent="0.3">
      <c r="A8072" t="s">
        <v>13</v>
      </c>
      <c r="B8072" t="s">
        <v>569</v>
      </c>
      <c r="C8072" t="s">
        <v>1577</v>
      </c>
      <c r="D8072">
        <v>2022</v>
      </c>
      <c r="E8072" t="s">
        <v>1592</v>
      </c>
      <c r="F8072" t="s">
        <v>1602</v>
      </c>
      <c r="G8072" t="s">
        <v>1604</v>
      </c>
      <c r="H8072" t="s">
        <v>1608</v>
      </c>
      <c r="I8072" s="10">
        <v>4.1273235999999998E-2</v>
      </c>
      <c r="J8072">
        <v>6.98</v>
      </c>
      <c r="K8072">
        <v>6.98</v>
      </c>
      <c r="L8072" s="3">
        <v>82.493399999999994</v>
      </c>
      <c r="M8072">
        <v>4.5999999999999996</v>
      </c>
      <c r="N8072">
        <f>+$Q$876-Tabla13[[#This Row],[Outlet Establishment Year]]</f>
        <v>2</v>
      </c>
      <c r="O8072">
        <f>+Tabla13[[#This Row],[Sales]]/Tabla13[[#This Row],[Antigüedad]]</f>
        <v>41.246699999999997</v>
      </c>
      <c r="P8072" s="4">
        <f>+Tabla13[[#This Row],[Sales]]/Tabla13[[#This Row],[Item Weight corregido]]</f>
        <v>11.818538681948423</v>
      </c>
    </row>
    <row r="8073" spans="1:16" x14ac:dyDescent="0.3">
      <c r="A8073" t="s">
        <v>13</v>
      </c>
      <c r="B8073" t="s">
        <v>1084</v>
      </c>
      <c r="C8073" t="s">
        <v>1590</v>
      </c>
      <c r="D8073">
        <v>2022</v>
      </c>
      <c r="E8073" t="s">
        <v>1592</v>
      </c>
      <c r="F8073" t="s">
        <v>1602</v>
      </c>
      <c r="G8073" t="s">
        <v>1604</v>
      </c>
      <c r="H8073" t="s">
        <v>1608</v>
      </c>
      <c r="I8073" s="10">
        <v>0.18425482600000001</v>
      </c>
      <c r="J8073">
        <v>14.15</v>
      </c>
      <c r="K8073">
        <v>14.15</v>
      </c>
      <c r="L8073" s="3">
        <v>82.427599999999998</v>
      </c>
      <c r="M8073">
        <v>4.3</v>
      </c>
      <c r="N8073">
        <f>+$Q$876-Tabla13[[#This Row],[Outlet Establishment Year]]</f>
        <v>2</v>
      </c>
      <c r="O8073">
        <f>+Tabla13[[#This Row],[Sales]]/Tabla13[[#This Row],[Antigüedad]]</f>
        <v>41.213799999999999</v>
      </c>
      <c r="P8073" s="4">
        <f>+Tabla13[[#This Row],[Sales]]/Tabla13[[#This Row],[Item Weight corregido]]</f>
        <v>5.8252720848056532</v>
      </c>
    </row>
    <row r="8074" spans="1:16" x14ac:dyDescent="0.3">
      <c r="A8074" t="s">
        <v>13</v>
      </c>
      <c r="B8074" t="s">
        <v>287</v>
      </c>
      <c r="C8074" t="s">
        <v>1576</v>
      </c>
      <c r="D8074">
        <v>2022</v>
      </c>
      <c r="E8074" t="s">
        <v>1592</v>
      </c>
      <c r="F8074" t="s">
        <v>1602</v>
      </c>
      <c r="G8074" t="s">
        <v>1604</v>
      </c>
      <c r="H8074" t="s">
        <v>1608</v>
      </c>
      <c r="I8074" s="10">
        <v>1.5169739E-2</v>
      </c>
      <c r="J8074">
        <v>5.48</v>
      </c>
      <c r="K8074">
        <v>5.48</v>
      </c>
      <c r="L8074" s="3">
        <v>82.224999999999994</v>
      </c>
      <c r="M8074">
        <v>4</v>
      </c>
      <c r="N8074">
        <f>+$Q$876-Tabla13[[#This Row],[Outlet Establishment Year]]</f>
        <v>2</v>
      </c>
      <c r="O8074">
        <f>+Tabla13[[#This Row],[Sales]]/Tabla13[[#This Row],[Antigüedad]]</f>
        <v>41.112499999999997</v>
      </c>
      <c r="P8074" s="4">
        <f>+Tabla13[[#This Row],[Sales]]/Tabla13[[#This Row],[Item Weight corregido]]</f>
        <v>15.004562043795618</v>
      </c>
    </row>
    <row r="8075" spans="1:16" x14ac:dyDescent="0.3">
      <c r="A8075" t="s">
        <v>13</v>
      </c>
      <c r="B8075" t="s">
        <v>21</v>
      </c>
      <c r="C8075" t="s">
        <v>1575</v>
      </c>
      <c r="D8075">
        <v>2022</v>
      </c>
      <c r="E8075" t="s">
        <v>1592</v>
      </c>
      <c r="F8075" t="s">
        <v>1602</v>
      </c>
      <c r="G8075" t="s">
        <v>1604</v>
      </c>
      <c r="H8075" t="s">
        <v>1608</v>
      </c>
      <c r="I8075" s="10">
        <v>5.8975503999999998E-2</v>
      </c>
      <c r="J8075">
        <v>11.8</v>
      </c>
      <c r="K8075">
        <v>11.8</v>
      </c>
      <c r="L8075" s="3">
        <v>81.761799999999994</v>
      </c>
      <c r="M8075">
        <v>4.0999999999999996</v>
      </c>
      <c r="N8075">
        <f>+$Q$876-Tabla13[[#This Row],[Outlet Establishment Year]]</f>
        <v>2</v>
      </c>
      <c r="O8075">
        <f>+Tabla13[[#This Row],[Sales]]/Tabla13[[#This Row],[Antigüedad]]</f>
        <v>40.880899999999997</v>
      </c>
      <c r="P8075" s="4">
        <f>+Tabla13[[#This Row],[Sales]]/Tabla13[[#This Row],[Item Weight corregido]]</f>
        <v>6.9289661016949147</v>
      </c>
    </row>
    <row r="8076" spans="1:16" x14ac:dyDescent="0.3">
      <c r="A8076" t="s">
        <v>12</v>
      </c>
      <c r="B8076" t="s">
        <v>839</v>
      </c>
      <c r="C8076" t="s">
        <v>1574</v>
      </c>
      <c r="D8076">
        <v>2022</v>
      </c>
      <c r="E8076" t="s">
        <v>1592</v>
      </c>
      <c r="F8076" t="s">
        <v>1602</v>
      </c>
      <c r="G8076" t="s">
        <v>1604</v>
      </c>
      <c r="H8076" t="s">
        <v>1608</v>
      </c>
      <c r="I8076" s="10">
        <v>4.1098733999999998E-2</v>
      </c>
      <c r="J8076">
        <v>17.7</v>
      </c>
      <c r="K8076">
        <v>17.7</v>
      </c>
      <c r="L8076" s="3">
        <v>80.927599999999998</v>
      </c>
      <c r="M8076">
        <v>3</v>
      </c>
      <c r="N8076">
        <f>+$Q$876-Tabla13[[#This Row],[Outlet Establishment Year]]</f>
        <v>2</v>
      </c>
      <c r="O8076">
        <f>+Tabla13[[#This Row],[Sales]]/Tabla13[[#This Row],[Antigüedad]]</f>
        <v>40.463799999999999</v>
      </c>
      <c r="P8076" s="4">
        <f>+Tabla13[[#This Row],[Sales]]/Tabla13[[#This Row],[Item Weight corregido]]</f>
        <v>4.5721807909604522</v>
      </c>
    </row>
    <row r="8077" spans="1:16" x14ac:dyDescent="0.3">
      <c r="A8077" t="s">
        <v>12</v>
      </c>
      <c r="B8077" t="s">
        <v>725</v>
      </c>
      <c r="C8077" t="s">
        <v>1574</v>
      </c>
      <c r="D8077">
        <v>2022</v>
      </c>
      <c r="E8077" t="s">
        <v>1592</v>
      </c>
      <c r="F8077" t="s">
        <v>1602</v>
      </c>
      <c r="G8077" t="s">
        <v>1604</v>
      </c>
      <c r="H8077" t="s">
        <v>1608</v>
      </c>
      <c r="I8077" s="10">
        <v>2.9100745000000001E-2</v>
      </c>
      <c r="J8077">
        <v>6.76</v>
      </c>
      <c r="K8077">
        <v>6.76</v>
      </c>
      <c r="L8077" s="3">
        <v>80.695999999999998</v>
      </c>
      <c r="M8077">
        <v>4.3</v>
      </c>
      <c r="N8077">
        <f>+$Q$876-Tabla13[[#This Row],[Outlet Establishment Year]]</f>
        <v>2</v>
      </c>
      <c r="O8077">
        <f>+Tabla13[[#This Row],[Sales]]/Tabla13[[#This Row],[Antigüedad]]</f>
        <v>40.347999999999999</v>
      </c>
      <c r="P8077" s="4">
        <f>+Tabla13[[#This Row],[Sales]]/Tabla13[[#This Row],[Item Weight corregido]]</f>
        <v>11.937278106508876</v>
      </c>
    </row>
    <row r="8078" spans="1:16" x14ac:dyDescent="0.3">
      <c r="A8078" t="s">
        <v>13</v>
      </c>
      <c r="B8078" t="s">
        <v>1027</v>
      </c>
      <c r="C8078" t="s">
        <v>1587</v>
      </c>
      <c r="D8078">
        <v>2022</v>
      </c>
      <c r="E8078" t="s">
        <v>1592</v>
      </c>
      <c r="F8078" t="s">
        <v>1602</v>
      </c>
      <c r="G8078" t="s">
        <v>1604</v>
      </c>
      <c r="H8078" t="s">
        <v>1608</v>
      </c>
      <c r="I8078" s="10">
        <v>8.575615E-3</v>
      </c>
      <c r="J8078">
        <v>18</v>
      </c>
      <c r="K8078">
        <v>18</v>
      </c>
      <c r="L8078" s="3">
        <v>80.261799999999994</v>
      </c>
      <c r="M8078">
        <v>4</v>
      </c>
      <c r="N8078">
        <f>+$Q$876-Tabla13[[#This Row],[Outlet Establishment Year]]</f>
        <v>2</v>
      </c>
      <c r="O8078">
        <f>+Tabla13[[#This Row],[Sales]]/Tabla13[[#This Row],[Antigüedad]]</f>
        <v>40.130899999999997</v>
      </c>
      <c r="P8078" s="4">
        <f>+Tabla13[[#This Row],[Sales]]/Tabla13[[#This Row],[Item Weight corregido]]</f>
        <v>4.4589888888888884</v>
      </c>
    </row>
    <row r="8079" spans="1:16" x14ac:dyDescent="0.3">
      <c r="A8079" t="s">
        <v>13</v>
      </c>
      <c r="B8079" t="s">
        <v>190</v>
      </c>
      <c r="C8079" t="s">
        <v>1587</v>
      </c>
      <c r="D8079">
        <v>2022</v>
      </c>
      <c r="E8079" t="s">
        <v>1592</v>
      </c>
      <c r="F8079" t="s">
        <v>1602</v>
      </c>
      <c r="G8079" t="s">
        <v>1604</v>
      </c>
      <c r="H8079" t="s">
        <v>1608</v>
      </c>
      <c r="I8079" s="10">
        <v>8.0922438999999999E-2</v>
      </c>
      <c r="J8079">
        <v>14.35</v>
      </c>
      <c r="K8079">
        <v>14.35</v>
      </c>
      <c r="L8079" s="3">
        <v>80.096000000000004</v>
      </c>
      <c r="M8079">
        <v>4</v>
      </c>
      <c r="N8079">
        <f>+$Q$876-Tabla13[[#This Row],[Outlet Establishment Year]]</f>
        <v>2</v>
      </c>
      <c r="O8079">
        <f>+Tabla13[[#This Row],[Sales]]/Tabla13[[#This Row],[Antigüedad]]</f>
        <v>40.048000000000002</v>
      </c>
      <c r="P8079" s="4">
        <f>+Tabla13[[#This Row],[Sales]]/Tabla13[[#This Row],[Item Weight corregido]]</f>
        <v>5.581602787456446</v>
      </c>
    </row>
    <row r="8080" spans="1:16" x14ac:dyDescent="0.3">
      <c r="A8080" t="s">
        <v>13</v>
      </c>
      <c r="B8080" t="s">
        <v>948</v>
      </c>
      <c r="C8080" t="s">
        <v>1577</v>
      </c>
      <c r="D8080">
        <v>2022</v>
      </c>
      <c r="E8080" t="s">
        <v>1592</v>
      </c>
      <c r="F8080" t="s">
        <v>1602</v>
      </c>
      <c r="G8080" t="s">
        <v>1604</v>
      </c>
      <c r="H8080" t="s">
        <v>1608</v>
      </c>
      <c r="I8080" s="10">
        <v>7.9668739000000002E-2</v>
      </c>
      <c r="J8080">
        <v>9</v>
      </c>
      <c r="K8080">
        <v>9</v>
      </c>
      <c r="L8080" s="3">
        <v>79.664400000000001</v>
      </c>
      <c r="M8080">
        <v>4</v>
      </c>
      <c r="N8080">
        <f>+$Q$876-Tabla13[[#This Row],[Outlet Establishment Year]]</f>
        <v>2</v>
      </c>
      <c r="O8080">
        <f>+Tabla13[[#This Row],[Sales]]/Tabla13[[#This Row],[Antigüedad]]</f>
        <v>39.8322</v>
      </c>
      <c r="P8080" s="4">
        <f>+Tabla13[[#This Row],[Sales]]/Tabla13[[#This Row],[Item Weight corregido]]</f>
        <v>8.8515999999999995</v>
      </c>
    </row>
    <row r="8081" spans="1:16" x14ac:dyDescent="0.3">
      <c r="A8081" t="s">
        <v>13</v>
      </c>
      <c r="B8081" t="s">
        <v>434</v>
      </c>
      <c r="C8081" t="s">
        <v>1584</v>
      </c>
      <c r="D8081">
        <v>2022</v>
      </c>
      <c r="E8081" t="s">
        <v>1592</v>
      </c>
      <c r="F8081" t="s">
        <v>1602</v>
      </c>
      <c r="G8081" t="s">
        <v>1604</v>
      </c>
      <c r="H8081" t="s">
        <v>1608</v>
      </c>
      <c r="I8081" s="10">
        <v>0</v>
      </c>
      <c r="J8081">
        <v>17.350000000000001</v>
      </c>
      <c r="K8081">
        <v>17.350000000000001</v>
      </c>
      <c r="L8081" s="3">
        <v>79.261799999999994</v>
      </c>
      <c r="M8081">
        <v>4.2</v>
      </c>
      <c r="N8081">
        <f>+$Q$876-Tabla13[[#This Row],[Outlet Establishment Year]]</f>
        <v>2</v>
      </c>
      <c r="O8081">
        <f>+Tabla13[[#This Row],[Sales]]/Tabla13[[#This Row],[Antigüedad]]</f>
        <v>39.630899999999997</v>
      </c>
      <c r="P8081" s="4">
        <f>+Tabla13[[#This Row],[Sales]]/Tabla13[[#This Row],[Item Weight corregido]]</f>
        <v>4.5684034582132558</v>
      </c>
    </row>
    <row r="8082" spans="1:16" x14ac:dyDescent="0.3">
      <c r="A8082" t="s">
        <v>12</v>
      </c>
      <c r="B8082" t="s">
        <v>1333</v>
      </c>
      <c r="C8082" t="s">
        <v>1576</v>
      </c>
      <c r="D8082">
        <v>2022</v>
      </c>
      <c r="E8082" t="s">
        <v>1592</v>
      </c>
      <c r="F8082" t="s">
        <v>1602</v>
      </c>
      <c r="G8082" t="s">
        <v>1604</v>
      </c>
      <c r="H8082" t="s">
        <v>1608</v>
      </c>
      <c r="I8082" s="10">
        <v>7.9251097000000006E-2</v>
      </c>
      <c r="J8082">
        <v>11.6</v>
      </c>
      <c r="K8082">
        <v>11.6</v>
      </c>
      <c r="L8082" s="3">
        <v>79.227599999999995</v>
      </c>
      <c r="M8082">
        <v>4</v>
      </c>
      <c r="N8082">
        <f>+$Q$876-Tabla13[[#This Row],[Outlet Establishment Year]]</f>
        <v>2</v>
      </c>
      <c r="O8082">
        <f>+Tabla13[[#This Row],[Sales]]/Tabla13[[#This Row],[Antigüedad]]</f>
        <v>39.613799999999998</v>
      </c>
      <c r="P8082" s="4">
        <f>+Tabla13[[#This Row],[Sales]]/Tabla13[[#This Row],[Item Weight corregido]]</f>
        <v>6.8299655172413791</v>
      </c>
    </row>
    <row r="8083" spans="1:16" x14ac:dyDescent="0.3">
      <c r="A8083" t="s">
        <v>12</v>
      </c>
      <c r="B8083" t="s">
        <v>1315</v>
      </c>
      <c r="C8083" t="s">
        <v>1582</v>
      </c>
      <c r="D8083">
        <v>2022</v>
      </c>
      <c r="E8083" t="s">
        <v>1592</v>
      </c>
      <c r="F8083" t="s">
        <v>1602</v>
      </c>
      <c r="G8083" t="s">
        <v>1604</v>
      </c>
      <c r="H8083" t="s">
        <v>1608</v>
      </c>
      <c r="I8083" s="10">
        <v>7.5035902000000002E-2</v>
      </c>
      <c r="J8083">
        <v>7.72</v>
      </c>
      <c r="K8083">
        <v>7.72</v>
      </c>
      <c r="L8083" s="3">
        <v>78.798599999999993</v>
      </c>
      <c r="M8083">
        <v>4.2</v>
      </c>
      <c r="N8083">
        <f>+$Q$876-Tabla13[[#This Row],[Outlet Establishment Year]]</f>
        <v>2</v>
      </c>
      <c r="O8083">
        <f>+Tabla13[[#This Row],[Sales]]/Tabla13[[#This Row],[Antigüedad]]</f>
        <v>39.399299999999997</v>
      </c>
      <c r="P8083" s="4">
        <f>+Tabla13[[#This Row],[Sales]]/Tabla13[[#This Row],[Item Weight corregido]]</f>
        <v>10.207072538860103</v>
      </c>
    </row>
    <row r="8084" spans="1:16" x14ac:dyDescent="0.3">
      <c r="A8084" t="s">
        <v>12</v>
      </c>
      <c r="B8084" t="s">
        <v>849</v>
      </c>
      <c r="C8084" t="s">
        <v>1577</v>
      </c>
      <c r="D8084">
        <v>2022</v>
      </c>
      <c r="E8084" t="s">
        <v>1592</v>
      </c>
      <c r="F8084" t="s">
        <v>1602</v>
      </c>
      <c r="G8084" t="s">
        <v>1604</v>
      </c>
      <c r="H8084" t="s">
        <v>1608</v>
      </c>
      <c r="I8084" s="10">
        <v>0.104933928</v>
      </c>
      <c r="J8084">
        <v>9.5</v>
      </c>
      <c r="K8084">
        <v>9.5</v>
      </c>
      <c r="L8084" s="3">
        <v>78.796000000000006</v>
      </c>
      <c r="M8084">
        <v>4.2</v>
      </c>
      <c r="N8084">
        <f>+$Q$876-Tabla13[[#This Row],[Outlet Establishment Year]]</f>
        <v>2</v>
      </c>
      <c r="O8084">
        <f>+Tabla13[[#This Row],[Sales]]/Tabla13[[#This Row],[Antigüedad]]</f>
        <v>39.398000000000003</v>
      </c>
      <c r="P8084" s="4">
        <f>+Tabla13[[#This Row],[Sales]]/Tabla13[[#This Row],[Item Weight corregido]]</f>
        <v>8.2943157894736856</v>
      </c>
    </row>
    <row r="8085" spans="1:16" x14ac:dyDescent="0.3">
      <c r="A8085" t="s">
        <v>12</v>
      </c>
      <c r="B8085" t="s">
        <v>693</v>
      </c>
      <c r="C8085" t="s">
        <v>1580</v>
      </c>
      <c r="D8085">
        <v>2022</v>
      </c>
      <c r="E8085" t="s">
        <v>1592</v>
      </c>
      <c r="F8085" t="s">
        <v>1602</v>
      </c>
      <c r="G8085" t="s">
        <v>1604</v>
      </c>
      <c r="H8085" t="s">
        <v>1608</v>
      </c>
      <c r="I8085" s="10">
        <v>1.7932223000000001E-2</v>
      </c>
      <c r="J8085">
        <v>13.5</v>
      </c>
      <c r="K8085">
        <v>13.5</v>
      </c>
      <c r="L8085" s="3">
        <v>78.796000000000006</v>
      </c>
      <c r="M8085">
        <v>4</v>
      </c>
      <c r="N8085">
        <f>+$Q$876-Tabla13[[#This Row],[Outlet Establishment Year]]</f>
        <v>2</v>
      </c>
      <c r="O8085">
        <f>+Tabla13[[#This Row],[Sales]]/Tabla13[[#This Row],[Antigüedad]]</f>
        <v>39.398000000000003</v>
      </c>
      <c r="P8085" s="4">
        <f>+Tabla13[[#This Row],[Sales]]/Tabla13[[#This Row],[Item Weight corregido]]</f>
        <v>5.8367407407407415</v>
      </c>
    </row>
    <row r="8086" spans="1:16" x14ac:dyDescent="0.3">
      <c r="A8086" t="s">
        <v>12</v>
      </c>
      <c r="B8086" t="s">
        <v>104</v>
      </c>
      <c r="C8086" t="s">
        <v>1587</v>
      </c>
      <c r="D8086">
        <v>2022</v>
      </c>
      <c r="E8086" t="s">
        <v>1592</v>
      </c>
      <c r="F8086" t="s">
        <v>1602</v>
      </c>
      <c r="G8086" t="s">
        <v>1604</v>
      </c>
      <c r="H8086" t="s">
        <v>1608</v>
      </c>
      <c r="I8086" s="10">
        <v>0.186616421</v>
      </c>
      <c r="J8086">
        <v>12.35</v>
      </c>
      <c r="K8086">
        <v>12.35</v>
      </c>
      <c r="L8086" s="3">
        <v>78.632800000000003</v>
      </c>
      <c r="M8086">
        <v>4</v>
      </c>
      <c r="N8086">
        <f>+$Q$876-Tabla13[[#This Row],[Outlet Establishment Year]]</f>
        <v>2</v>
      </c>
      <c r="O8086">
        <f>+Tabla13[[#This Row],[Sales]]/Tabla13[[#This Row],[Antigüedad]]</f>
        <v>39.316400000000002</v>
      </c>
      <c r="P8086" s="4">
        <f>+Tabla13[[#This Row],[Sales]]/Tabla13[[#This Row],[Item Weight corregido]]</f>
        <v>6.3670283400809717</v>
      </c>
    </row>
    <row r="8087" spans="1:16" x14ac:dyDescent="0.3">
      <c r="A8087" t="s">
        <v>12</v>
      </c>
      <c r="B8087" t="s">
        <v>39</v>
      </c>
      <c r="C8087" t="s">
        <v>1585</v>
      </c>
      <c r="D8087">
        <v>2022</v>
      </c>
      <c r="E8087" t="s">
        <v>1592</v>
      </c>
      <c r="F8087" t="s">
        <v>1602</v>
      </c>
      <c r="G8087" t="s">
        <v>1604</v>
      </c>
      <c r="H8087" t="s">
        <v>1608</v>
      </c>
      <c r="I8087" s="10">
        <v>6.5328932000000006E-2</v>
      </c>
      <c r="J8087">
        <v>16</v>
      </c>
      <c r="K8087">
        <v>16</v>
      </c>
      <c r="L8087" s="3">
        <v>78.498599999999996</v>
      </c>
      <c r="M8087">
        <v>4.3</v>
      </c>
      <c r="N8087">
        <f>+$Q$876-Tabla13[[#This Row],[Outlet Establishment Year]]</f>
        <v>2</v>
      </c>
      <c r="O8087">
        <f>+Tabla13[[#This Row],[Sales]]/Tabla13[[#This Row],[Antigüedad]]</f>
        <v>39.249299999999998</v>
      </c>
      <c r="P8087" s="4">
        <f>+Tabla13[[#This Row],[Sales]]/Tabla13[[#This Row],[Item Weight corregido]]</f>
        <v>4.9061624999999998</v>
      </c>
    </row>
    <row r="8088" spans="1:16" x14ac:dyDescent="0.3">
      <c r="A8088" t="s">
        <v>13</v>
      </c>
      <c r="B8088" t="s">
        <v>912</v>
      </c>
      <c r="C8088" t="s">
        <v>1576</v>
      </c>
      <c r="D8088">
        <v>2022</v>
      </c>
      <c r="E8088" t="s">
        <v>1592</v>
      </c>
      <c r="F8088" t="s">
        <v>1602</v>
      </c>
      <c r="G8088" t="s">
        <v>1604</v>
      </c>
      <c r="H8088" t="s">
        <v>1608</v>
      </c>
      <c r="I8088" s="10">
        <v>2.6428923999999999E-2</v>
      </c>
      <c r="J8088">
        <v>14.3</v>
      </c>
      <c r="K8088">
        <v>14.3</v>
      </c>
      <c r="L8088" s="3">
        <v>78.230199999999996</v>
      </c>
      <c r="M8088">
        <v>4</v>
      </c>
      <c r="N8088">
        <f>+$Q$876-Tabla13[[#This Row],[Outlet Establishment Year]]</f>
        <v>2</v>
      </c>
      <c r="O8088">
        <f>+Tabla13[[#This Row],[Sales]]/Tabla13[[#This Row],[Antigüedad]]</f>
        <v>39.115099999999998</v>
      </c>
      <c r="P8088" s="4">
        <f>+Tabla13[[#This Row],[Sales]]/Tabla13[[#This Row],[Item Weight corregido]]</f>
        <v>5.4706433566433565</v>
      </c>
    </row>
    <row r="8089" spans="1:16" x14ac:dyDescent="0.3">
      <c r="A8089" t="s">
        <v>13</v>
      </c>
      <c r="B8089" t="s">
        <v>335</v>
      </c>
      <c r="C8089" t="s">
        <v>1577</v>
      </c>
      <c r="D8089">
        <v>2022</v>
      </c>
      <c r="E8089" t="s">
        <v>1592</v>
      </c>
      <c r="F8089" t="s">
        <v>1602</v>
      </c>
      <c r="G8089" t="s">
        <v>1604</v>
      </c>
      <c r="H8089" t="s">
        <v>1608</v>
      </c>
      <c r="I8089" s="10">
        <v>0.15424434300000001</v>
      </c>
      <c r="J8089">
        <v>13</v>
      </c>
      <c r="K8089">
        <v>13</v>
      </c>
      <c r="L8089" s="3">
        <v>77.998599999999996</v>
      </c>
      <c r="M8089">
        <v>5</v>
      </c>
      <c r="N8089">
        <f>+$Q$876-Tabla13[[#This Row],[Outlet Establishment Year]]</f>
        <v>2</v>
      </c>
      <c r="O8089">
        <f>+Tabla13[[#This Row],[Sales]]/Tabla13[[#This Row],[Antigüedad]]</f>
        <v>38.999299999999998</v>
      </c>
      <c r="P8089" s="4">
        <f>+Tabla13[[#This Row],[Sales]]/Tabla13[[#This Row],[Item Weight corregido]]</f>
        <v>5.9998923076923072</v>
      </c>
    </row>
    <row r="8090" spans="1:16" x14ac:dyDescent="0.3">
      <c r="A8090" t="s">
        <v>13</v>
      </c>
      <c r="B8090" t="s">
        <v>1031</v>
      </c>
      <c r="C8090" t="s">
        <v>1585</v>
      </c>
      <c r="D8090">
        <v>2022</v>
      </c>
      <c r="E8090" t="s">
        <v>1592</v>
      </c>
      <c r="F8090" t="s">
        <v>1602</v>
      </c>
      <c r="G8090" t="s">
        <v>1604</v>
      </c>
      <c r="H8090" t="s">
        <v>1608</v>
      </c>
      <c r="I8090" s="10">
        <v>1.7857847E-2</v>
      </c>
      <c r="J8090">
        <v>13.35</v>
      </c>
      <c r="K8090">
        <v>13.35</v>
      </c>
      <c r="L8090" s="3">
        <v>77.501199999999997</v>
      </c>
      <c r="M8090">
        <v>4</v>
      </c>
      <c r="N8090">
        <f>+$Q$876-Tabla13[[#This Row],[Outlet Establishment Year]]</f>
        <v>2</v>
      </c>
      <c r="O8090">
        <f>+Tabla13[[#This Row],[Sales]]/Tabla13[[#This Row],[Antigüedad]]</f>
        <v>38.750599999999999</v>
      </c>
      <c r="P8090" s="4">
        <f>+Tabla13[[#This Row],[Sales]]/Tabla13[[#This Row],[Item Weight corregido]]</f>
        <v>5.8053333333333335</v>
      </c>
    </row>
    <row r="8091" spans="1:16" x14ac:dyDescent="0.3">
      <c r="A8091" t="s">
        <v>12</v>
      </c>
      <c r="B8091" t="s">
        <v>900</v>
      </c>
      <c r="C8091" t="s">
        <v>1587</v>
      </c>
      <c r="D8091">
        <v>2022</v>
      </c>
      <c r="E8091" t="s">
        <v>1592</v>
      </c>
      <c r="F8091" t="s">
        <v>1602</v>
      </c>
      <c r="G8091" t="s">
        <v>1604</v>
      </c>
      <c r="H8091" t="s">
        <v>1608</v>
      </c>
      <c r="I8091" s="10">
        <v>5.1827123000000003E-2</v>
      </c>
      <c r="J8091">
        <v>9.1950000000000003</v>
      </c>
      <c r="K8091">
        <v>9.1950000000000003</v>
      </c>
      <c r="L8091" s="3">
        <v>77.464399999999998</v>
      </c>
      <c r="M8091">
        <v>4.4000000000000004</v>
      </c>
      <c r="N8091">
        <f>+$Q$876-Tabla13[[#This Row],[Outlet Establishment Year]]</f>
        <v>2</v>
      </c>
      <c r="O8091">
        <f>+Tabla13[[#This Row],[Sales]]/Tabla13[[#This Row],[Antigüedad]]</f>
        <v>38.732199999999999</v>
      </c>
      <c r="P8091" s="4">
        <f>+Tabla13[[#This Row],[Sales]]/Tabla13[[#This Row],[Item Weight corregido]]</f>
        <v>8.4246220772158775</v>
      </c>
    </row>
    <row r="8092" spans="1:16" x14ac:dyDescent="0.3">
      <c r="A8092" t="s">
        <v>13</v>
      </c>
      <c r="B8092" t="s">
        <v>1029</v>
      </c>
      <c r="C8092" t="s">
        <v>1577</v>
      </c>
      <c r="D8092">
        <v>2022</v>
      </c>
      <c r="E8092" t="s">
        <v>1592</v>
      </c>
      <c r="F8092" t="s">
        <v>1602</v>
      </c>
      <c r="G8092" t="s">
        <v>1604</v>
      </c>
      <c r="H8092" t="s">
        <v>1608</v>
      </c>
      <c r="I8092" s="10">
        <v>7.3135768000000004E-2</v>
      </c>
      <c r="J8092">
        <v>17.25</v>
      </c>
      <c r="K8092">
        <v>17.25</v>
      </c>
      <c r="L8092" s="3">
        <v>77.298599999999993</v>
      </c>
      <c r="M8092">
        <v>4.0999999999999996</v>
      </c>
      <c r="N8092">
        <f>+$Q$876-Tabla13[[#This Row],[Outlet Establishment Year]]</f>
        <v>2</v>
      </c>
      <c r="O8092">
        <f>+Tabla13[[#This Row],[Sales]]/Tabla13[[#This Row],[Antigüedad]]</f>
        <v>38.649299999999997</v>
      </c>
      <c r="P8092" s="4">
        <f>+Tabla13[[#This Row],[Sales]]/Tabla13[[#This Row],[Item Weight corregido]]</f>
        <v>4.4810782608695652</v>
      </c>
    </row>
    <row r="8093" spans="1:16" x14ac:dyDescent="0.3">
      <c r="A8093" t="s">
        <v>13</v>
      </c>
      <c r="B8093" t="s">
        <v>249</v>
      </c>
      <c r="C8093" t="s">
        <v>1587</v>
      </c>
      <c r="D8093">
        <v>2022</v>
      </c>
      <c r="E8093" t="s">
        <v>1592</v>
      </c>
      <c r="F8093" t="s">
        <v>1602</v>
      </c>
      <c r="G8093" t="s">
        <v>1604</v>
      </c>
      <c r="H8093" t="s">
        <v>1608</v>
      </c>
      <c r="I8093" s="10">
        <v>0.130946374</v>
      </c>
      <c r="J8093">
        <v>14.3</v>
      </c>
      <c r="K8093">
        <v>14.3</v>
      </c>
      <c r="L8093" s="3">
        <v>76.732799999999997</v>
      </c>
      <c r="M8093">
        <v>4</v>
      </c>
      <c r="N8093">
        <f>+$Q$876-Tabla13[[#This Row],[Outlet Establishment Year]]</f>
        <v>2</v>
      </c>
      <c r="O8093">
        <f>+Tabla13[[#This Row],[Sales]]/Tabla13[[#This Row],[Antigüedad]]</f>
        <v>38.366399999999999</v>
      </c>
      <c r="P8093" s="4">
        <f>+Tabla13[[#This Row],[Sales]]/Tabla13[[#This Row],[Item Weight corregido]]</f>
        <v>5.3659300699300694</v>
      </c>
    </row>
    <row r="8094" spans="1:16" x14ac:dyDescent="0.3">
      <c r="A8094" t="s">
        <v>12</v>
      </c>
      <c r="B8094" t="s">
        <v>1145</v>
      </c>
      <c r="C8094" t="s">
        <v>1576</v>
      </c>
      <c r="D8094">
        <v>2022</v>
      </c>
      <c r="E8094" t="s">
        <v>1592</v>
      </c>
      <c r="F8094" t="s">
        <v>1602</v>
      </c>
      <c r="G8094" t="s">
        <v>1604</v>
      </c>
      <c r="H8094" t="s">
        <v>1608</v>
      </c>
      <c r="I8094" s="10">
        <v>3.3692089000000001E-2</v>
      </c>
      <c r="J8094">
        <v>8.1549999999999994</v>
      </c>
      <c r="K8094">
        <v>8.1549999999999994</v>
      </c>
      <c r="L8094" s="3">
        <v>76.235399999999998</v>
      </c>
      <c r="M8094">
        <v>4.3</v>
      </c>
      <c r="N8094">
        <f>+$Q$876-Tabla13[[#This Row],[Outlet Establishment Year]]</f>
        <v>2</v>
      </c>
      <c r="O8094">
        <f>+Tabla13[[#This Row],[Sales]]/Tabla13[[#This Row],[Antigüedad]]</f>
        <v>38.117699999999999</v>
      </c>
      <c r="P8094" s="4">
        <f>+Tabla13[[#This Row],[Sales]]/Tabla13[[#This Row],[Item Weight corregido]]</f>
        <v>9.3483016554261198</v>
      </c>
    </row>
    <row r="8095" spans="1:16" x14ac:dyDescent="0.3">
      <c r="A8095" t="s">
        <v>13</v>
      </c>
      <c r="B8095" t="s">
        <v>140</v>
      </c>
      <c r="C8095" t="s">
        <v>1579</v>
      </c>
      <c r="D8095">
        <v>2022</v>
      </c>
      <c r="E8095" t="s">
        <v>1592</v>
      </c>
      <c r="F8095" t="s">
        <v>1602</v>
      </c>
      <c r="G8095" t="s">
        <v>1604</v>
      </c>
      <c r="H8095" t="s">
        <v>1608</v>
      </c>
      <c r="I8095" s="10">
        <v>2.1413346E-2</v>
      </c>
      <c r="J8095">
        <v>20.350000000000001</v>
      </c>
      <c r="K8095">
        <v>20.350000000000001</v>
      </c>
      <c r="L8095" s="3">
        <v>76.232799999999997</v>
      </c>
      <c r="M8095">
        <v>4</v>
      </c>
      <c r="N8095">
        <f>+$Q$876-Tabla13[[#This Row],[Outlet Establishment Year]]</f>
        <v>2</v>
      </c>
      <c r="O8095">
        <f>+Tabla13[[#This Row],[Sales]]/Tabla13[[#This Row],[Antigüedad]]</f>
        <v>38.116399999999999</v>
      </c>
      <c r="P8095" s="4">
        <f>+Tabla13[[#This Row],[Sales]]/Tabla13[[#This Row],[Item Weight corregido]]</f>
        <v>3.7460835380835378</v>
      </c>
    </row>
    <row r="8096" spans="1:16" x14ac:dyDescent="0.3">
      <c r="A8096" t="s">
        <v>13</v>
      </c>
      <c r="B8096" t="s">
        <v>1214</v>
      </c>
      <c r="C8096" t="s">
        <v>1577</v>
      </c>
      <c r="D8096">
        <v>2022</v>
      </c>
      <c r="E8096" t="s">
        <v>1592</v>
      </c>
      <c r="F8096" t="s">
        <v>1602</v>
      </c>
      <c r="G8096" t="s">
        <v>1604</v>
      </c>
      <c r="H8096" t="s">
        <v>1608</v>
      </c>
      <c r="I8096" s="10">
        <v>3.0250131999999999E-2</v>
      </c>
      <c r="J8096">
        <v>12.1</v>
      </c>
      <c r="K8096">
        <v>12.1</v>
      </c>
      <c r="L8096" s="3">
        <v>75.266999999999996</v>
      </c>
      <c r="M8096">
        <v>2</v>
      </c>
      <c r="N8096">
        <f>+$Q$876-Tabla13[[#This Row],[Outlet Establishment Year]]</f>
        <v>2</v>
      </c>
      <c r="O8096">
        <f>+Tabla13[[#This Row],[Sales]]/Tabla13[[#This Row],[Antigüedad]]</f>
        <v>37.633499999999998</v>
      </c>
      <c r="P8096" s="4">
        <f>+Tabla13[[#This Row],[Sales]]/Tabla13[[#This Row],[Item Weight corregido]]</f>
        <v>6.2204132231404961</v>
      </c>
    </row>
    <row r="8097" spans="1:16" x14ac:dyDescent="0.3">
      <c r="A8097" t="s">
        <v>12</v>
      </c>
      <c r="B8097" t="s">
        <v>101</v>
      </c>
      <c r="C8097" t="s">
        <v>1580</v>
      </c>
      <c r="D8097">
        <v>2022</v>
      </c>
      <c r="E8097" t="s">
        <v>1592</v>
      </c>
      <c r="F8097" t="s">
        <v>1602</v>
      </c>
      <c r="G8097" t="s">
        <v>1604</v>
      </c>
      <c r="H8097" t="s">
        <v>1608</v>
      </c>
      <c r="I8097" s="10">
        <v>1.1472001000000001E-2</v>
      </c>
      <c r="J8097">
        <v>10.695</v>
      </c>
      <c r="K8097">
        <v>10.695</v>
      </c>
      <c r="L8097" s="3">
        <v>75.203800000000001</v>
      </c>
      <c r="M8097">
        <v>4</v>
      </c>
      <c r="N8097">
        <f>+$Q$876-Tabla13[[#This Row],[Outlet Establishment Year]]</f>
        <v>2</v>
      </c>
      <c r="O8097">
        <f>+Tabla13[[#This Row],[Sales]]/Tabla13[[#This Row],[Antigüedad]]</f>
        <v>37.601900000000001</v>
      </c>
      <c r="P8097" s="4">
        <f>+Tabla13[[#This Row],[Sales]]/Tabla13[[#This Row],[Item Weight corregido]]</f>
        <v>7.0316783543712011</v>
      </c>
    </row>
    <row r="8098" spans="1:16" x14ac:dyDescent="0.3">
      <c r="A8098" t="s">
        <v>13</v>
      </c>
      <c r="B8098" t="s">
        <v>1193</v>
      </c>
      <c r="C8098" t="s">
        <v>1579</v>
      </c>
      <c r="D8098">
        <v>2022</v>
      </c>
      <c r="E8098" t="s">
        <v>1592</v>
      </c>
      <c r="F8098" t="s">
        <v>1602</v>
      </c>
      <c r="G8098" t="s">
        <v>1604</v>
      </c>
      <c r="H8098" t="s">
        <v>1608</v>
      </c>
      <c r="I8098" s="10">
        <v>7.1282168000000007E-2</v>
      </c>
      <c r="J8098">
        <v>20.6</v>
      </c>
      <c r="K8098">
        <v>20.6</v>
      </c>
      <c r="L8098" s="3">
        <v>74.4696</v>
      </c>
      <c r="M8098">
        <v>4.2</v>
      </c>
      <c r="N8098">
        <f>+$Q$876-Tabla13[[#This Row],[Outlet Establishment Year]]</f>
        <v>2</v>
      </c>
      <c r="O8098">
        <f>+Tabla13[[#This Row],[Sales]]/Tabla13[[#This Row],[Antigüedad]]</f>
        <v>37.2348</v>
      </c>
      <c r="P8098" s="4">
        <f>+Tabla13[[#This Row],[Sales]]/Tabla13[[#This Row],[Item Weight corregido]]</f>
        <v>3.6150291262135918</v>
      </c>
    </row>
    <row r="8099" spans="1:16" x14ac:dyDescent="0.3">
      <c r="A8099" t="s">
        <v>13</v>
      </c>
      <c r="B8099" t="s">
        <v>208</v>
      </c>
      <c r="C8099" t="s">
        <v>1579</v>
      </c>
      <c r="D8099">
        <v>2022</v>
      </c>
      <c r="E8099" t="s">
        <v>1592</v>
      </c>
      <c r="F8099" t="s">
        <v>1602</v>
      </c>
      <c r="G8099" t="s">
        <v>1604</v>
      </c>
      <c r="H8099" t="s">
        <v>1608</v>
      </c>
      <c r="I8099" s="10">
        <v>0</v>
      </c>
      <c r="J8099">
        <v>20.7</v>
      </c>
      <c r="K8099">
        <v>20.7</v>
      </c>
      <c r="L8099" s="3">
        <v>74.335400000000007</v>
      </c>
      <c r="M8099">
        <v>4</v>
      </c>
      <c r="N8099">
        <f>+$Q$876-Tabla13[[#This Row],[Outlet Establishment Year]]</f>
        <v>2</v>
      </c>
      <c r="O8099">
        <f>+Tabla13[[#This Row],[Sales]]/Tabla13[[#This Row],[Antigüedad]]</f>
        <v>37.167700000000004</v>
      </c>
      <c r="P8099" s="4">
        <f>+Tabla13[[#This Row],[Sales]]/Tabla13[[#This Row],[Item Weight corregido]]</f>
        <v>3.5910821256038652</v>
      </c>
    </row>
    <row r="8100" spans="1:16" x14ac:dyDescent="0.3">
      <c r="A8100" t="s">
        <v>12</v>
      </c>
      <c r="B8100" t="s">
        <v>852</v>
      </c>
      <c r="C8100" t="s">
        <v>1581</v>
      </c>
      <c r="D8100">
        <v>2022</v>
      </c>
      <c r="E8100" t="s">
        <v>1592</v>
      </c>
      <c r="F8100" t="s">
        <v>1602</v>
      </c>
      <c r="G8100" t="s">
        <v>1604</v>
      </c>
      <c r="H8100" t="s">
        <v>1608</v>
      </c>
      <c r="I8100" s="10">
        <v>8.6014409999999996E-3</v>
      </c>
      <c r="J8100">
        <v>16.75</v>
      </c>
      <c r="K8100">
        <v>16.75</v>
      </c>
      <c r="L8100" s="3">
        <v>73.703800000000001</v>
      </c>
      <c r="M8100">
        <v>4</v>
      </c>
      <c r="N8100">
        <f>+$Q$876-Tabla13[[#This Row],[Outlet Establishment Year]]</f>
        <v>2</v>
      </c>
      <c r="O8100">
        <f>+Tabla13[[#This Row],[Sales]]/Tabla13[[#This Row],[Antigüedad]]</f>
        <v>36.851900000000001</v>
      </c>
      <c r="P8100" s="4">
        <f>+Tabla13[[#This Row],[Sales]]/Tabla13[[#This Row],[Item Weight corregido]]</f>
        <v>4.4002268656716419</v>
      </c>
    </row>
    <row r="8101" spans="1:16" x14ac:dyDescent="0.3">
      <c r="A8101" t="s">
        <v>13</v>
      </c>
      <c r="B8101" t="s">
        <v>765</v>
      </c>
      <c r="C8101" t="s">
        <v>1584</v>
      </c>
      <c r="D8101">
        <v>2022</v>
      </c>
      <c r="E8101" t="s">
        <v>1592</v>
      </c>
      <c r="F8101" t="s">
        <v>1602</v>
      </c>
      <c r="G8101" t="s">
        <v>1604</v>
      </c>
      <c r="H8101" t="s">
        <v>1608</v>
      </c>
      <c r="I8101" s="10">
        <v>7.3667029999999994E-2</v>
      </c>
      <c r="J8101">
        <v>11.15</v>
      </c>
      <c r="K8101">
        <v>11.15</v>
      </c>
      <c r="L8101" s="3">
        <v>66.214200000000005</v>
      </c>
      <c r="M8101">
        <v>4.4000000000000004</v>
      </c>
      <c r="N8101">
        <f>+$Q$876-Tabla13[[#This Row],[Outlet Establishment Year]]</f>
        <v>2</v>
      </c>
      <c r="O8101">
        <f>+Tabla13[[#This Row],[Sales]]/Tabla13[[#This Row],[Antigüedad]]</f>
        <v>33.107100000000003</v>
      </c>
      <c r="P8101" s="4">
        <f>+Tabla13[[#This Row],[Sales]]/Tabla13[[#This Row],[Item Weight corregido]]</f>
        <v>5.9384932735426013</v>
      </c>
    </row>
    <row r="8102" spans="1:16" x14ac:dyDescent="0.3">
      <c r="A8102" t="s">
        <v>12</v>
      </c>
      <c r="B8102" t="s">
        <v>1091</v>
      </c>
      <c r="C8102" t="s">
        <v>1580</v>
      </c>
      <c r="D8102">
        <v>2022</v>
      </c>
      <c r="E8102" t="s">
        <v>1592</v>
      </c>
      <c r="F8102" t="s">
        <v>1602</v>
      </c>
      <c r="G8102" t="s">
        <v>1604</v>
      </c>
      <c r="H8102" t="s">
        <v>1608</v>
      </c>
      <c r="I8102" s="10">
        <v>7.0588037000000006E-2</v>
      </c>
      <c r="J8102">
        <v>13</v>
      </c>
      <c r="K8102">
        <v>13</v>
      </c>
      <c r="L8102" s="3">
        <v>65.948400000000007</v>
      </c>
      <c r="M8102">
        <v>3.8</v>
      </c>
      <c r="N8102">
        <f>+$Q$876-Tabla13[[#This Row],[Outlet Establishment Year]]</f>
        <v>2</v>
      </c>
      <c r="O8102">
        <f>+Tabla13[[#This Row],[Sales]]/Tabla13[[#This Row],[Antigüedad]]</f>
        <v>32.974200000000003</v>
      </c>
      <c r="P8102" s="4">
        <f>+Tabla13[[#This Row],[Sales]]/Tabla13[[#This Row],[Item Weight corregido]]</f>
        <v>5.0729538461538466</v>
      </c>
    </row>
    <row r="8103" spans="1:16" x14ac:dyDescent="0.3">
      <c r="A8103" t="s">
        <v>13</v>
      </c>
      <c r="B8103" t="s">
        <v>684</v>
      </c>
      <c r="C8103" t="s">
        <v>1575</v>
      </c>
      <c r="D8103">
        <v>2022</v>
      </c>
      <c r="E8103" t="s">
        <v>1592</v>
      </c>
      <c r="F8103" t="s">
        <v>1602</v>
      </c>
      <c r="G8103" t="s">
        <v>1604</v>
      </c>
      <c r="H8103" t="s">
        <v>1608</v>
      </c>
      <c r="I8103" s="10">
        <v>0.112728355</v>
      </c>
      <c r="J8103">
        <v>8.42</v>
      </c>
      <c r="K8103">
        <v>8.42</v>
      </c>
      <c r="L8103" s="3">
        <v>65.816800000000001</v>
      </c>
      <c r="M8103">
        <v>4.3</v>
      </c>
      <c r="N8103">
        <f>+$Q$876-Tabla13[[#This Row],[Outlet Establishment Year]]</f>
        <v>2</v>
      </c>
      <c r="O8103">
        <f>+Tabla13[[#This Row],[Sales]]/Tabla13[[#This Row],[Antigüedad]]</f>
        <v>32.9084</v>
      </c>
      <c r="P8103" s="4">
        <f>+Tabla13[[#This Row],[Sales]]/Tabla13[[#This Row],[Item Weight corregido]]</f>
        <v>7.8167220902612824</v>
      </c>
    </row>
    <row r="8104" spans="1:16" x14ac:dyDescent="0.3">
      <c r="A8104" t="s">
        <v>13</v>
      </c>
      <c r="B8104" t="s">
        <v>808</v>
      </c>
      <c r="C8104" t="s">
        <v>1582</v>
      </c>
      <c r="D8104">
        <v>2022</v>
      </c>
      <c r="E8104" t="s">
        <v>1592</v>
      </c>
      <c r="F8104" t="s">
        <v>1602</v>
      </c>
      <c r="G8104" t="s">
        <v>1604</v>
      </c>
      <c r="H8104" t="s">
        <v>1608</v>
      </c>
      <c r="I8104" s="10">
        <v>0.111673587</v>
      </c>
      <c r="J8104">
        <v>9.3000000000000007</v>
      </c>
      <c r="K8104">
        <v>9.3000000000000007</v>
      </c>
      <c r="L8104" s="3">
        <v>65.782600000000002</v>
      </c>
      <c r="M8104">
        <v>2</v>
      </c>
      <c r="N8104">
        <f>+$Q$876-Tabla13[[#This Row],[Outlet Establishment Year]]</f>
        <v>2</v>
      </c>
      <c r="O8104">
        <f>+Tabla13[[#This Row],[Sales]]/Tabla13[[#This Row],[Antigüedad]]</f>
        <v>32.891300000000001</v>
      </c>
      <c r="P8104" s="4">
        <f>+Tabla13[[#This Row],[Sales]]/Tabla13[[#This Row],[Item Weight corregido]]</f>
        <v>7.0733978494623653</v>
      </c>
    </row>
    <row r="8105" spans="1:16" x14ac:dyDescent="0.3">
      <c r="A8105" t="s">
        <v>13</v>
      </c>
      <c r="B8105" t="s">
        <v>506</v>
      </c>
      <c r="C8105" t="s">
        <v>1590</v>
      </c>
      <c r="D8105">
        <v>2022</v>
      </c>
      <c r="E8105" t="s">
        <v>1592</v>
      </c>
      <c r="F8105" t="s">
        <v>1602</v>
      </c>
      <c r="G8105" t="s">
        <v>1604</v>
      </c>
      <c r="H8105" t="s">
        <v>1608</v>
      </c>
      <c r="I8105" s="10">
        <v>4.9279391999999998E-2</v>
      </c>
      <c r="J8105">
        <v>15</v>
      </c>
      <c r="K8105">
        <v>15</v>
      </c>
      <c r="L8105" s="3">
        <v>65.716800000000006</v>
      </c>
      <c r="M8105">
        <v>4.3</v>
      </c>
      <c r="N8105">
        <f>+$Q$876-Tabla13[[#This Row],[Outlet Establishment Year]]</f>
        <v>2</v>
      </c>
      <c r="O8105">
        <f>+Tabla13[[#This Row],[Sales]]/Tabla13[[#This Row],[Antigüedad]]</f>
        <v>32.858400000000003</v>
      </c>
      <c r="P8105" s="4">
        <f>+Tabla13[[#This Row],[Sales]]/Tabla13[[#This Row],[Item Weight corregido]]</f>
        <v>4.3811200000000001</v>
      </c>
    </row>
    <row r="8106" spans="1:16" x14ac:dyDescent="0.3">
      <c r="A8106" t="s">
        <v>13</v>
      </c>
      <c r="B8106" t="s">
        <v>707</v>
      </c>
      <c r="C8106" t="s">
        <v>1575</v>
      </c>
      <c r="D8106">
        <v>2022</v>
      </c>
      <c r="E8106" t="s">
        <v>1592</v>
      </c>
      <c r="F8106" t="s">
        <v>1602</v>
      </c>
      <c r="G8106" t="s">
        <v>1604</v>
      </c>
      <c r="H8106" t="s">
        <v>1608</v>
      </c>
      <c r="I8106" s="10">
        <v>2.7827267999999999E-2</v>
      </c>
      <c r="J8106">
        <v>19.350000000000001</v>
      </c>
      <c r="K8106">
        <v>19.350000000000001</v>
      </c>
      <c r="L8106" s="3">
        <v>65.616799999999998</v>
      </c>
      <c r="M8106">
        <v>4.5</v>
      </c>
      <c r="N8106">
        <f>+$Q$876-Tabla13[[#This Row],[Outlet Establishment Year]]</f>
        <v>2</v>
      </c>
      <c r="O8106">
        <f>+Tabla13[[#This Row],[Sales]]/Tabla13[[#This Row],[Antigüedad]]</f>
        <v>32.808399999999999</v>
      </c>
      <c r="P8106" s="4">
        <f>+Tabla13[[#This Row],[Sales]]/Tabla13[[#This Row],[Item Weight corregido]]</f>
        <v>3.3910490956072348</v>
      </c>
    </row>
    <row r="8107" spans="1:16" x14ac:dyDescent="0.3">
      <c r="A8107" t="s">
        <v>12</v>
      </c>
      <c r="B8107" t="s">
        <v>402</v>
      </c>
      <c r="C8107" t="s">
        <v>1587</v>
      </c>
      <c r="D8107">
        <v>2022</v>
      </c>
      <c r="E8107" t="s">
        <v>1592</v>
      </c>
      <c r="F8107" t="s">
        <v>1602</v>
      </c>
      <c r="G8107" t="s">
        <v>1604</v>
      </c>
      <c r="H8107" t="s">
        <v>1608</v>
      </c>
      <c r="I8107" s="10">
        <v>2.9680867999999999E-2</v>
      </c>
      <c r="J8107">
        <v>6.71</v>
      </c>
      <c r="K8107">
        <v>6.71</v>
      </c>
      <c r="L8107" s="3">
        <v>65.014200000000002</v>
      </c>
      <c r="M8107">
        <v>4.9000000000000004</v>
      </c>
      <c r="N8107">
        <f>+$Q$876-Tabla13[[#This Row],[Outlet Establishment Year]]</f>
        <v>2</v>
      </c>
      <c r="O8107">
        <f>+Tabla13[[#This Row],[Sales]]/Tabla13[[#This Row],[Antigüedad]]</f>
        <v>32.507100000000001</v>
      </c>
      <c r="P8107" s="4">
        <f>+Tabla13[[#This Row],[Sales]]/Tabla13[[#This Row],[Item Weight corregido]]</f>
        <v>9.6891505216095393</v>
      </c>
    </row>
    <row r="8108" spans="1:16" x14ac:dyDescent="0.3">
      <c r="A8108" t="s">
        <v>12</v>
      </c>
      <c r="B8108" t="s">
        <v>456</v>
      </c>
      <c r="C8108" t="s">
        <v>1589</v>
      </c>
      <c r="D8108">
        <v>2022</v>
      </c>
      <c r="E8108" t="s">
        <v>1592</v>
      </c>
      <c r="F8108" t="s">
        <v>1602</v>
      </c>
      <c r="G8108" t="s">
        <v>1604</v>
      </c>
      <c r="H8108" t="s">
        <v>1608</v>
      </c>
      <c r="I8108" s="10">
        <v>5.4851438000000002E-2</v>
      </c>
      <c r="J8108">
        <v>16.7</v>
      </c>
      <c r="K8108">
        <v>16.7</v>
      </c>
      <c r="L8108" s="3">
        <v>64.416799999999995</v>
      </c>
      <c r="M8108">
        <v>3.3</v>
      </c>
      <c r="N8108">
        <f>+$Q$876-Tabla13[[#This Row],[Outlet Establishment Year]]</f>
        <v>2</v>
      </c>
      <c r="O8108">
        <f>+Tabla13[[#This Row],[Sales]]/Tabla13[[#This Row],[Antigüedad]]</f>
        <v>32.208399999999997</v>
      </c>
      <c r="P8108" s="4">
        <f>+Tabla13[[#This Row],[Sales]]/Tabla13[[#This Row],[Item Weight corregido]]</f>
        <v>3.8572934131736525</v>
      </c>
    </row>
    <row r="8109" spans="1:16" x14ac:dyDescent="0.3">
      <c r="A8109" t="s">
        <v>12</v>
      </c>
      <c r="B8109" t="s">
        <v>35</v>
      </c>
      <c r="C8109" t="s">
        <v>1574</v>
      </c>
      <c r="D8109">
        <v>2022</v>
      </c>
      <c r="E8109" t="s">
        <v>1592</v>
      </c>
      <c r="F8109" t="s">
        <v>1602</v>
      </c>
      <c r="G8109" t="s">
        <v>1604</v>
      </c>
      <c r="H8109" t="s">
        <v>1608</v>
      </c>
      <c r="I8109" s="10">
        <v>0</v>
      </c>
      <c r="J8109">
        <v>15.1</v>
      </c>
      <c r="K8109">
        <v>15.1</v>
      </c>
      <c r="L8109" s="3">
        <v>63.7194</v>
      </c>
      <c r="M8109">
        <v>4.2</v>
      </c>
      <c r="N8109">
        <f>+$Q$876-Tabla13[[#This Row],[Outlet Establishment Year]]</f>
        <v>2</v>
      </c>
      <c r="O8109">
        <f>+Tabla13[[#This Row],[Sales]]/Tabla13[[#This Row],[Antigüedad]]</f>
        <v>31.8597</v>
      </c>
      <c r="P8109" s="4">
        <f>+Tabla13[[#This Row],[Sales]]/Tabla13[[#This Row],[Item Weight corregido]]</f>
        <v>4.2198278145695367</v>
      </c>
    </row>
    <row r="8110" spans="1:16" x14ac:dyDescent="0.3">
      <c r="A8110" t="s">
        <v>13</v>
      </c>
      <c r="B8110" t="s">
        <v>141</v>
      </c>
      <c r="C8110" t="s">
        <v>1581</v>
      </c>
      <c r="D8110">
        <v>2022</v>
      </c>
      <c r="E8110" t="s">
        <v>1592</v>
      </c>
      <c r="F8110" t="s">
        <v>1602</v>
      </c>
      <c r="G8110" t="s">
        <v>1604</v>
      </c>
      <c r="H8110" t="s">
        <v>1608</v>
      </c>
      <c r="I8110" s="10">
        <v>1.0674255000000001E-2</v>
      </c>
      <c r="J8110">
        <v>6.17</v>
      </c>
      <c r="K8110">
        <v>6.17</v>
      </c>
      <c r="L8110" s="3">
        <v>63.482599999999998</v>
      </c>
      <c r="M8110">
        <v>2.2999999999999998</v>
      </c>
      <c r="N8110">
        <f>+$Q$876-Tabla13[[#This Row],[Outlet Establishment Year]]</f>
        <v>2</v>
      </c>
      <c r="O8110">
        <f>+Tabla13[[#This Row],[Sales]]/Tabla13[[#This Row],[Antigüedad]]</f>
        <v>31.741299999999999</v>
      </c>
      <c r="P8110" s="4">
        <f>+Tabla13[[#This Row],[Sales]]/Tabla13[[#This Row],[Item Weight corregido]]</f>
        <v>10.288914100486224</v>
      </c>
    </row>
    <row r="8111" spans="1:16" x14ac:dyDescent="0.3">
      <c r="A8111" t="s">
        <v>13</v>
      </c>
      <c r="B8111" t="s">
        <v>540</v>
      </c>
      <c r="C8111" t="s">
        <v>1575</v>
      </c>
      <c r="D8111">
        <v>2022</v>
      </c>
      <c r="E8111" t="s">
        <v>1592</v>
      </c>
      <c r="F8111" t="s">
        <v>1602</v>
      </c>
      <c r="G8111" t="s">
        <v>1604</v>
      </c>
      <c r="H8111" t="s">
        <v>1608</v>
      </c>
      <c r="I8111" s="10">
        <v>7.7769768000000003E-2</v>
      </c>
      <c r="J8111">
        <v>20.100000000000001</v>
      </c>
      <c r="K8111">
        <v>20.100000000000001</v>
      </c>
      <c r="L8111" s="3">
        <v>63.053600000000003</v>
      </c>
      <c r="M8111">
        <v>4</v>
      </c>
      <c r="N8111">
        <f>+$Q$876-Tabla13[[#This Row],[Outlet Establishment Year]]</f>
        <v>2</v>
      </c>
      <c r="O8111">
        <f>+Tabla13[[#This Row],[Sales]]/Tabla13[[#This Row],[Antigüedad]]</f>
        <v>31.526800000000001</v>
      </c>
      <c r="P8111" s="4">
        <f>+Tabla13[[#This Row],[Sales]]/Tabla13[[#This Row],[Item Weight corregido]]</f>
        <v>3.1369950248756218</v>
      </c>
    </row>
    <row r="8112" spans="1:16" x14ac:dyDescent="0.3">
      <c r="A8112" t="s">
        <v>12</v>
      </c>
      <c r="B8112" t="s">
        <v>1286</v>
      </c>
      <c r="C8112" t="s">
        <v>1587</v>
      </c>
      <c r="D8112">
        <v>2022</v>
      </c>
      <c r="E8112" t="s">
        <v>1592</v>
      </c>
      <c r="F8112" t="s">
        <v>1602</v>
      </c>
      <c r="G8112" t="s">
        <v>1604</v>
      </c>
      <c r="H8112" t="s">
        <v>1608</v>
      </c>
      <c r="I8112" s="10">
        <v>3.8477325E-2</v>
      </c>
      <c r="J8112">
        <v>7.22</v>
      </c>
      <c r="K8112">
        <v>7.22</v>
      </c>
      <c r="L8112" s="3">
        <v>62.951000000000001</v>
      </c>
      <c r="M8112">
        <v>3.5</v>
      </c>
      <c r="N8112">
        <f>+$Q$876-Tabla13[[#This Row],[Outlet Establishment Year]]</f>
        <v>2</v>
      </c>
      <c r="O8112">
        <f>+Tabla13[[#This Row],[Sales]]/Tabla13[[#This Row],[Antigüedad]]</f>
        <v>31.4755</v>
      </c>
      <c r="P8112" s="4">
        <f>+Tabla13[[#This Row],[Sales]]/Tabla13[[#This Row],[Item Weight corregido]]</f>
        <v>8.7189750692520782</v>
      </c>
    </row>
    <row r="8113" spans="1:16" x14ac:dyDescent="0.3">
      <c r="A8113" t="s">
        <v>13</v>
      </c>
      <c r="B8113" t="s">
        <v>945</v>
      </c>
      <c r="C8113" t="s">
        <v>1581</v>
      </c>
      <c r="D8113">
        <v>2022</v>
      </c>
      <c r="E8113" t="s">
        <v>1592</v>
      </c>
      <c r="F8113" t="s">
        <v>1602</v>
      </c>
      <c r="G8113" t="s">
        <v>1604</v>
      </c>
      <c r="H8113" t="s">
        <v>1608</v>
      </c>
      <c r="I8113" s="10">
        <v>7.9952983000000005E-2</v>
      </c>
      <c r="J8113">
        <v>7.8250000000000002</v>
      </c>
      <c r="K8113">
        <v>7.8250000000000002</v>
      </c>
      <c r="L8113" s="3">
        <v>62.782600000000002</v>
      </c>
      <c r="M8113">
        <v>4</v>
      </c>
      <c r="N8113">
        <f>+$Q$876-Tabla13[[#This Row],[Outlet Establishment Year]]</f>
        <v>2</v>
      </c>
      <c r="O8113">
        <f>+Tabla13[[#This Row],[Sales]]/Tabla13[[#This Row],[Antigüedad]]</f>
        <v>31.391300000000001</v>
      </c>
      <c r="P8113" s="4">
        <f>+Tabla13[[#This Row],[Sales]]/Tabla13[[#This Row],[Item Weight corregido]]</f>
        <v>8.0233354632587854</v>
      </c>
    </row>
    <row r="8114" spans="1:16" x14ac:dyDescent="0.3">
      <c r="A8114" t="s">
        <v>13</v>
      </c>
      <c r="B8114" t="s">
        <v>1045</v>
      </c>
      <c r="C8114" t="s">
        <v>1574</v>
      </c>
      <c r="D8114">
        <v>2022</v>
      </c>
      <c r="E8114" t="s">
        <v>1592</v>
      </c>
      <c r="F8114" t="s">
        <v>1602</v>
      </c>
      <c r="G8114" t="s">
        <v>1604</v>
      </c>
      <c r="H8114" t="s">
        <v>1608</v>
      </c>
      <c r="I8114" s="10">
        <v>8.9069748000000004E-2</v>
      </c>
      <c r="J8114">
        <v>7.7850000000000001</v>
      </c>
      <c r="K8114">
        <v>7.7850000000000001</v>
      </c>
      <c r="L8114" s="3">
        <v>62.750999999999998</v>
      </c>
      <c r="M8114">
        <v>4.0999999999999996</v>
      </c>
      <c r="N8114">
        <f>+$Q$876-Tabla13[[#This Row],[Outlet Establishment Year]]</f>
        <v>2</v>
      </c>
      <c r="O8114">
        <f>+Tabla13[[#This Row],[Sales]]/Tabla13[[#This Row],[Antigüedad]]</f>
        <v>31.375499999999999</v>
      </c>
      <c r="P8114" s="4">
        <f>+Tabla13[[#This Row],[Sales]]/Tabla13[[#This Row],[Item Weight corregido]]</f>
        <v>8.0605009633911369</v>
      </c>
    </row>
    <row r="8115" spans="1:16" x14ac:dyDescent="0.3">
      <c r="A8115" t="s">
        <v>13</v>
      </c>
      <c r="B8115" t="s">
        <v>70</v>
      </c>
      <c r="C8115" t="s">
        <v>1576</v>
      </c>
      <c r="D8115">
        <v>2022</v>
      </c>
      <c r="E8115" t="s">
        <v>1592</v>
      </c>
      <c r="F8115" t="s">
        <v>1602</v>
      </c>
      <c r="G8115" t="s">
        <v>1604</v>
      </c>
      <c r="H8115" t="s">
        <v>1608</v>
      </c>
      <c r="I8115" s="10">
        <v>1.3869039E-2</v>
      </c>
      <c r="J8115">
        <v>15.35</v>
      </c>
      <c r="K8115">
        <v>15.35</v>
      </c>
      <c r="L8115" s="3">
        <v>62.516800000000003</v>
      </c>
      <c r="M8115">
        <v>3.8</v>
      </c>
      <c r="N8115">
        <f>+$Q$876-Tabla13[[#This Row],[Outlet Establishment Year]]</f>
        <v>2</v>
      </c>
      <c r="O8115">
        <f>+Tabla13[[#This Row],[Sales]]/Tabla13[[#This Row],[Antigüedad]]</f>
        <v>31.258400000000002</v>
      </c>
      <c r="P8115" s="4">
        <f>+Tabla13[[#This Row],[Sales]]/Tabla13[[#This Row],[Item Weight corregido]]</f>
        <v>4.0727557003257333</v>
      </c>
    </row>
    <row r="8116" spans="1:16" x14ac:dyDescent="0.3">
      <c r="A8116" t="s">
        <v>12</v>
      </c>
      <c r="B8116" t="s">
        <v>1448</v>
      </c>
      <c r="C8116" t="s">
        <v>1585</v>
      </c>
      <c r="D8116">
        <v>2022</v>
      </c>
      <c r="E8116" t="s">
        <v>1592</v>
      </c>
      <c r="F8116" t="s">
        <v>1602</v>
      </c>
      <c r="G8116" t="s">
        <v>1604</v>
      </c>
      <c r="H8116" t="s">
        <v>1608</v>
      </c>
      <c r="I8116" s="10">
        <v>0</v>
      </c>
      <c r="J8116">
        <v>15.6</v>
      </c>
      <c r="K8116">
        <v>15.6</v>
      </c>
      <c r="L8116" s="3">
        <v>62.419400000000003</v>
      </c>
      <c r="M8116">
        <v>3.9</v>
      </c>
      <c r="N8116">
        <f>+$Q$876-Tabla13[[#This Row],[Outlet Establishment Year]]</f>
        <v>2</v>
      </c>
      <c r="O8116">
        <f>+Tabla13[[#This Row],[Sales]]/Tabla13[[#This Row],[Antigüedad]]</f>
        <v>31.209700000000002</v>
      </c>
      <c r="P8116" s="4">
        <f>+Tabla13[[#This Row],[Sales]]/Tabla13[[#This Row],[Item Weight corregido]]</f>
        <v>4.0012435897435896</v>
      </c>
    </row>
    <row r="8117" spans="1:16" x14ac:dyDescent="0.3">
      <c r="A8117" t="s">
        <v>12</v>
      </c>
      <c r="B8117" t="s">
        <v>427</v>
      </c>
      <c r="C8117" t="s">
        <v>1574</v>
      </c>
      <c r="D8117">
        <v>2022</v>
      </c>
      <c r="E8117" t="s">
        <v>1592</v>
      </c>
      <c r="F8117" t="s">
        <v>1602</v>
      </c>
      <c r="G8117" t="s">
        <v>1604</v>
      </c>
      <c r="H8117" t="s">
        <v>1608</v>
      </c>
      <c r="I8117" s="10">
        <v>0.16216285999999999</v>
      </c>
      <c r="J8117">
        <v>21.1</v>
      </c>
      <c r="K8117">
        <v>21.1</v>
      </c>
      <c r="L8117" s="3">
        <v>62.216799999999999</v>
      </c>
      <c r="M8117">
        <v>4</v>
      </c>
      <c r="N8117">
        <f>+$Q$876-Tabla13[[#This Row],[Outlet Establishment Year]]</f>
        <v>2</v>
      </c>
      <c r="O8117">
        <f>+Tabla13[[#This Row],[Sales]]/Tabla13[[#This Row],[Antigüedad]]</f>
        <v>31.1084</v>
      </c>
      <c r="P8117" s="4">
        <f>+Tabla13[[#This Row],[Sales]]/Tabla13[[#This Row],[Item Weight corregido]]</f>
        <v>2.9486635071090044</v>
      </c>
    </row>
    <row r="8118" spans="1:16" x14ac:dyDescent="0.3">
      <c r="A8118" t="s">
        <v>12</v>
      </c>
      <c r="B8118" t="s">
        <v>1224</v>
      </c>
      <c r="C8118" t="s">
        <v>1580</v>
      </c>
      <c r="D8118">
        <v>2022</v>
      </c>
      <c r="E8118" t="s">
        <v>1592</v>
      </c>
      <c r="F8118" t="s">
        <v>1602</v>
      </c>
      <c r="G8118" t="s">
        <v>1604</v>
      </c>
      <c r="H8118" t="s">
        <v>1608</v>
      </c>
      <c r="I8118" s="10">
        <v>2.0961192E-2</v>
      </c>
      <c r="J8118">
        <v>19.850000000000001</v>
      </c>
      <c r="K8118">
        <v>19.850000000000001</v>
      </c>
      <c r="L8118" s="3">
        <v>62.019399999999997</v>
      </c>
      <c r="M8118">
        <v>3.7</v>
      </c>
      <c r="N8118">
        <f>+$Q$876-Tabla13[[#This Row],[Outlet Establishment Year]]</f>
        <v>2</v>
      </c>
      <c r="O8118">
        <f>+Tabla13[[#This Row],[Sales]]/Tabla13[[#This Row],[Antigüedad]]</f>
        <v>31.009699999999999</v>
      </c>
      <c r="P8118" s="4">
        <f>+Tabla13[[#This Row],[Sales]]/Tabla13[[#This Row],[Item Weight corregido]]</f>
        <v>3.124403022670025</v>
      </c>
    </row>
    <row r="8119" spans="1:16" x14ac:dyDescent="0.3">
      <c r="A8119" t="s">
        <v>13</v>
      </c>
      <c r="B8119" t="s">
        <v>1330</v>
      </c>
      <c r="C8119" t="s">
        <v>1582</v>
      </c>
      <c r="D8119">
        <v>2022</v>
      </c>
      <c r="E8119" t="s">
        <v>1592</v>
      </c>
      <c r="F8119" t="s">
        <v>1602</v>
      </c>
      <c r="G8119" t="s">
        <v>1604</v>
      </c>
      <c r="H8119" t="s">
        <v>1608</v>
      </c>
      <c r="I8119" s="10">
        <v>4.8980799999999998E-2</v>
      </c>
      <c r="J8119">
        <v>12.6</v>
      </c>
      <c r="K8119">
        <v>12.6</v>
      </c>
      <c r="L8119" s="3">
        <v>61.919400000000003</v>
      </c>
      <c r="M8119">
        <v>3.6</v>
      </c>
      <c r="N8119">
        <f>+$Q$876-Tabla13[[#This Row],[Outlet Establishment Year]]</f>
        <v>2</v>
      </c>
      <c r="O8119">
        <f>+Tabla13[[#This Row],[Sales]]/Tabla13[[#This Row],[Antigüedad]]</f>
        <v>30.959700000000002</v>
      </c>
      <c r="P8119" s="4">
        <f>+Tabla13[[#This Row],[Sales]]/Tabla13[[#This Row],[Item Weight corregido]]</f>
        <v>4.9142380952380957</v>
      </c>
    </row>
    <row r="8120" spans="1:16" x14ac:dyDescent="0.3">
      <c r="A8120" t="s">
        <v>12</v>
      </c>
      <c r="B8120" t="s">
        <v>804</v>
      </c>
      <c r="C8120" t="s">
        <v>1580</v>
      </c>
      <c r="D8120">
        <v>2022</v>
      </c>
      <c r="E8120" t="s">
        <v>1592</v>
      </c>
      <c r="F8120" t="s">
        <v>1602</v>
      </c>
      <c r="G8120" t="s">
        <v>1604</v>
      </c>
      <c r="H8120" t="s">
        <v>1608</v>
      </c>
      <c r="I8120" s="10">
        <v>5.6833394000000002E-2</v>
      </c>
      <c r="J8120">
        <v>5.59</v>
      </c>
      <c r="K8120">
        <v>5.59</v>
      </c>
      <c r="L8120" s="3">
        <v>61.916800000000002</v>
      </c>
      <c r="M8120">
        <v>4.2</v>
      </c>
      <c r="N8120">
        <f>+$Q$876-Tabla13[[#This Row],[Outlet Establishment Year]]</f>
        <v>2</v>
      </c>
      <c r="O8120">
        <f>+Tabla13[[#This Row],[Sales]]/Tabla13[[#This Row],[Antigüedad]]</f>
        <v>30.958400000000001</v>
      </c>
      <c r="P8120" s="4">
        <f>+Tabla13[[#This Row],[Sales]]/Tabla13[[#This Row],[Item Weight corregido]]</f>
        <v>11.076350626118069</v>
      </c>
    </row>
    <row r="8121" spans="1:16" x14ac:dyDescent="0.3">
      <c r="A8121" t="s">
        <v>13</v>
      </c>
      <c r="B8121" t="s">
        <v>1240</v>
      </c>
      <c r="C8121" t="s">
        <v>1585</v>
      </c>
      <c r="D8121">
        <v>2022</v>
      </c>
      <c r="E8121" t="s">
        <v>1592</v>
      </c>
      <c r="F8121" t="s">
        <v>1602</v>
      </c>
      <c r="G8121" t="s">
        <v>1604</v>
      </c>
      <c r="H8121" t="s">
        <v>1608</v>
      </c>
      <c r="I8121" s="10">
        <v>3.8610722E-2</v>
      </c>
      <c r="J8121">
        <v>6.92</v>
      </c>
      <c r="K8121">
        <v>6.92</v>
      </c>
      <c r="L8121" s="3">
        <v>61.485199999999999</v>
      </c>
      <c r="M8121">
        <v>3.8</v>
      </c>
      <c r="N8121">
        <f>+$Q$876-Tabla13[[#This Row],[Outlet Establishment Year]]</f>
        <v>2</v>
      </c>
      <c r="O8121">
        <f>+Tabla13[[#This Row],[Sales]]/Tabla13[[#This Row],[Antigüedad]]</f>
        <v>30.742599999999999</v>
      </c>
      <c r="P8121" s="4">
        <f>+Tabla13[[#This Row],[Sales]]/Tabla13[[#This Row],[Item Weight corregido]]</f>
        <v>8.8851445086705194</v>
      </c>
    </row>
    <row r="8122" spans="1:16" x14ac:dyDescent="0.3">
      <c r="A8122" t="s">
        <v>13</v>
      </c>
      <c r="B8122" t="s">
        <v>484</v>
      </c>
      <c r="C8122" t="s">
        <v>1579</v>
      </c>
      <c r="D8122">
        <v>2022</v>
      </c>
      <c r="E8122" t="s">
        <v>1592</v>
      </c>
      <c r="F8122" t="s">
        <v>1602</v>
      </c>
      <c r="G8122" t="s">
        <v>1604</v>
      </c>
      <c r="H8122" t="s">
        <v>1608</v>
      </c>
      <c r="I8122" s="10">
        <v>6.6200667000000005E-2</v>
      </c>
      <c r="J8122">
        <v>20.2</v>
      </c>
      <c r="K8122">
        <v>20.2</v>
      </c>
      <c r="L8122" s="3">
        <v>61.451000000000001</v>
      </c>
      <c r="M8122">
        <v>4.3</v>
      </c>
      <c r="N8122">
        <f>+$Q$876-Tabla13[[#This Row],[Outlet Establishment Year]]</f>
        <v>2</v>
      </c>
      <c r="O8122">
        <f>+Tabla13[[#This Row],[Sales]]/Tabla13[[#This Row],[Antigüedad]]</f>
        <v>30.7255</v>
      </c>
      <c r="P8122" s="4">
        <f>+Tabla13[[#This Row],[Sales]]/Tabla13[[#This Row],[Item Weight corregido]]</f>
        <v>3.0421287128712873</v>
      </c>
    </row>
    <row r="8123" spans="1:16" x14ac:dyDescent="0.3">
      <c r="A8123" t="s">
        <v>12</v>
      </c>
      <c r="B8123" t="s">
        <v>332</v>
      </c>
      <c r="C8123" t="s">
        <v>1580</v>
      </c>
      <c r="D8123">
        <v>2022</v>
      </c>
      <c r="E8123" t="s">
        <v>1592</v>
      </c>
      <c r="F8123" t="s">
        <v>1602</v>
      </c>
      <c r="G8123" t="s">
        <v>1604</v>
      </c>
      <c r="H8123" t="s">
        <v>1608</v>
      </c>
      <c r="I8123" s="10">
        <v>6.2297248999999999E-2</v>
      </c>
      <c r="J8123">
        <v>16.7</v>
      </c>
      <c r="K8123">
        <v>16.7</v>
      </c>
      <c r="L8123" s="3">
        <v>60.656199999999998</v>
      </c>
      <c r="M8123">
        <v>4.4000000000000004</v>
      </c>
      <c r="N8123">
        <f>+$Q$876-Tabla13[[#This Row],[Outlet Establishment Year]]</f>
        <v>2</v>
      </c>
      <c r="O8123">
        <f>+Tabla13[[#This Row],[Sales]]/Tabla13[[#This Row],[Antigüedad]]</f>
        <v>30.328099999999999</v>
      </c>
      <c r="P8123" s="4">
        <f>+Tabla13[[#This Row],[Sales]]/Tabla13[[#This Row],[Item Weight corregido]]</f>
        <v>3.6321077844311378</v>
      </c>
    </row>
    <row r="8124" spans="1:16" x14ac:dyDescent="0.3">
      <c r="A8124" t="s">
        <v>13</v>
      </c>
      <c r="B8124" t="s">
        <v>874</v>
      </c>
      <c r="C8124" t="s">
        <v>1576</v>
      </c>
      <c r="D8124">
        <v>2022</v>
      </c>
      <c r="E8124" t="s">
        <v>1592</v>
      </c>
      <c r="F8124" t="s">
        <v>1602</v>
      </c>
      <c r="G8124" t="s">
        <v>1604</v>
      </c>
      <c r="H8124" t="s">
        <v>1608</v>
      </c>
      <c r="I8124" s="10">
        <v>0.143712172</v>
      </c>
      <c r="J8124">
        <v>8.9049999999999994</v>
      </c>
      <c r="K8124">
        <v>8.9049999999999994</v>
      </c>
      <c r="L8124" s="3">
        <v>60.287799999999997</v>
      </c>
      <c r="M8124">
        <v>3</v>
      </c>
      <c r="N8124">
        <f>+$Q$876-Tabla13[[#This Row],[Outlet Establishment Year]]</f>
        <v>2</v>
      </c>
      <c r="O8124">
        <f>+Tabla13[[#This Row],[Sales]]/Tabla13[[#This Row],[Antigüedad]]</f>
        <v>30.143899999999999</v>
      </c>
      <c r="P8124" s="4">
        <f>+Tabla13[[#This Row],[Sales]]/Tabla13[[#This Row],[Item Weight corregido]]</f>
        <v>6.7701066816395281</v>
      </c>
    </row>
    <row r="8125" spans="1:16" x14ac:dyDescent="0.3">
      <c r="A8125" t="s">
        <v>12</v>
      </c>
      <c r="B8125" t="s">
        <v>1147</v>
      </c>
      <c r="C8125" t="s">
        <v>1574</v>
      </c>
      <c r="D8125">
        <v>2022</v>
      </c>
      <c r="E8125" t="s">
        <v>1592</v>
      </c>
      <c r="F8125" t="s">
        <v>1602</v>
      </c>
      <c r="G8125" t="s">
        <v>1604</v>
      </c>
      <c r="H8125" t="s">
        <v>1608</v>
      </c>
      <c r="I8125" s="10">
        <v>1.2254429000000001E-2</v>
      </c>
      <c r="J8125">
        <v>18.2</v>
      </c>
      <c r="K8125">
        <v>18.2</v>
      </c>
      <c r="L8125" s="3">
        <v>59.990400000000001</v>
      </c>
      <c r="M8125">
        <v>4.3</v>
      </c>
      <c r="N8125">
        <f>+$Q$876-Tabla13[[#This Row],[Outlet Establishment Year]]</f>
        <v>2</v>
      </c>
      <c r="O8125">
        <f>+Tabla13[[#This Row],[Sales]]/Tabla13[[#This Row],[Antigüedad]]</f>
        <v>29.995200000000001</v>
      </c>
      <c r="P8125" s="4">
        <f>+Tabla13[[#This Row],[Sales]]/Tabla13[[#This Row],[Item Weight corregido]]</f>
        <v>3.2961758241758243</v>
      </c>
    </row>
    <row r="8126" spans="1:16" x14ac:dyDescent="0.3">
      <c r="A8126" t="s">
        <v>12</v>
      </c>
      <c r="B8126" t="s">
        <v>829</v>
      </c>
      <c r="C8126" t="s">
        <v>1574</v>
      </c>
      <c r="D8126">
        <v>2022</v>
      </c>
      <c r="E8126" t="s">
        <v>1592</v>
      </c>
      <c r="F8126" t="s">
        <v>1602</v>
      </c>
      <c r="G8126" t="s">
        <v>1604</v>
      </c>
      <c r="H8126" t="s">
        <v>1608</v>
      </c>
      <c r="I8126" s="10">
        <v>7.1743629000000003E-2</v>
      </c>
      <c r="J8126">
        <v>13.3</v>
      </c>
      <c r="K8126">
        <v>13.3</v>
      </c>
      <c r="L8126" s="3">
        <v>59.753599999999999</v>
      </c>
      <c r="M8126">
        <v>4</v>
      </c>
      <c r="N8126">
        <f>+$Q$876-Tabla13[[#This Row],[Outlet Establishment Year]]</f>
        <v>2</v>
      </c>
      <c r="O8126">
        <f>+Tabla13[[#This Row],[Sales]]/Tabla13[[#This Row],[Antigüedad]]</f>
        <v>29.876799999999999</v>
      </c>
      <c r="P8126" s="4">
        <f>+Tabla13[[#This Row],[Sales]]/Tabla13[[#This Row],[Item Weight corregido]]</f>
        <v>4.4927518796992478</v>
      </c>
    </row>
    <row r="8127" spans="1:16" x14ac:dyDescent="0.3">
      <c r="A8127" t="s">
        <v>12</v>
      </c>
      <c r="B8127" t="s">
        <v>866</v>
      </c>
      <c r="C8127" t="s">
        <v>1577</v>
      </c>
      <c r="D8127">
        <v>2022</v>
      </c>
      <c r="E8127" t="s">
        <v>1592</v>
      </c>
      <c r="F8127" t="s">
        <v>1602</v>
      </c>
      <c r="G8127" t="s">
        <v>1604</v>
      </c>
      <c r="H8127" t="s">
        <v>1608</v>
      </c>
      <c r="I8127" s="10">
        <v>5.4599767E-2</v>
      </c>
      <c r="J8127">
        <v>15</v>
      </c>
      <c r="K8127">
        <v>15</v>
      </c>
      <c r="L8127" s="3">
        <v>59.490400000000001</v>
      </c>
      <c r="M8127">
        <v>4.3</v>
      </c>
      <c r="N8127">
        <f>+$Q$876-Tabla13[[#This Row],[Outlet Establishment Year]]</f>
        <v>2</v>
      </c>
      <c r="O8127">
        <f>+Tabla13[[#This Row],[Sales]]/Tabla13[[#This Row],[Antigüedad]]</f>
        <v>29.745200000000001</v>
      </c>
      <c r="P8127" s="4">
        <f>+Tabla13[[#This Row],[Sales]]/Tabla13[[#This Row],[Item Weight corregido]]</f>
        <v>3.9660266666666666</v>
      </c>
    </row>
    <row r="8128" spans="1:16" x14ac:dyDescent="0.3">
      <c r="A8128" t="s">
        <v>12</v>
      </c>
      <c r="B8128" t="s">
        <v>360</v>
      </c>
      <c r="C8128" t="s">
        <v>1577</v>
      </c>
      <c r="D8128">
        <v>2022</v>
      </c>
      <c r="E8128" t="s">
        <v>1592</v>
      </c>
      <c r="F8128" t="s">
        <v>1602</v>
      </c>
      <c r="G8128" t="s">
        <v>1604</v>
      </c>
      <c r="H8128" t="s">
        <v>1608</v>
      </c>
      <c r="I8128" s="10">
        <v>3.0211742E-2</v>
      </c>
      <c r="J8128">
        <v>13</v>
      </c>
      <c r="K8128">
        <v>13</v>
      </c>
      <c r="L8128" s="3">
        <v>59.322000000000003</v>
      </c>
      <c r="M8128">
        <v>5</v>
      </c>
      <c r="N8128">
        <f>+$Q$876-Tabla13[[#This Row],[Outlet Establishment Year]]</f>
        <v>2</v>
      </c>
      <c r="O8128">
        <f>+Tabla13[[#This Row],[Sales]]/Tabla13[[#This Row],[Antigüedad]]</f>
        <v>29.661000000000001</v>
      </c>
      <c r="P8128" s="4">
        <f>+Tabla13[[#This Row],[Sales]]/Tabla13[[#This Row],[Item Weight corregido]]</f>
        <v>4.5632307692307696</v>
      </c>
    </row>
    <row r="8129" spans="1:16" x14ac:dyDescent="0.3">
      <c r="A8129" t="s">
        <v>13</v>
      </c>
      <c r="B8129" t="s">
        <v>1097</v>
      </c>
      <c r="C8129" t="s">
        <v>1579</v>
      </c>
      <c r="D8129">
        <v>2022</v>
      </c>
      <c r="E8129" t="s">
        <v>1592</v>
      </c>
      <c r="F8129" t="s">
        <v>1602</v>
      </c>
      <c r="G8129" t="s">
        <v>1604</v>
      </c>
      <c r="H8129" t="s">
        <v>1608</v>
      </c>
      <c r="I8129" s="10">
        <v>4.4991294000000001E-2</v>
      </c>
      <c r="J8129">
        <v>7.1050000000000004</v>
      </c>
      <c r="K8129">
        <v>7.1050000000000004</v>
      </c>
      <c r="L8129" s="3">
        <v>59.2562</v>
      </c>
      <c r="M8129">
        <v>3.8</v>
      </c>
      <c r="N8129">
        <f>+$Q$876-Tabla13[[#This Row],[Outlet Establishment Year]]</f>
        <v>2</v>
      </c>
      <c r="O8129">
        <f>+Tabla13[[#This Row],[Sales]]/Tabla13[[#This Row],[Antigüedad]]</f>
        <v>29.6281</v>
      </c>
      <c r="P8129" s="4">
        <f>+Tabla13[[#This Row],[Sales]]/Tabla13[[#This Row],[Item Weight corregido]]</f>
        <v>8.3400703729767756</v>
      </c>
    </row>
    <row r="8130" spans="1:16" x14ac:dyDescent="0.3">
      <c r="A8130" t="s">
        <v>12</v>
      </c>
      <c r="B8130" t="s">
        <v>547</v>
      </c>
      <c r="C8130" t="s">
        <v>1574</v>
      </c>
      <c r="D8130">
        <v>2022</v>
      </c>
      <c r="E8130" t="s">
        <v>1592</v>
      </c>
      <c r="F8130" t="s">
        <v>1602</v>
      </c>
      <c r="G8130" t="s">
        <v>1604</v>
      </c>
      <c r="H8130" t="s">
        <v>1608</v>
      </c>
      <c r="I8130" s="10">
        <v>0.116063284</v>
      </c>
      <c r="J8130">
        <v>16</v>
      </c>
      <c r="K8130">
        <v>16</v>
      </c>
      <c r="L8130" s="3">
        <v>59.124600000000001</v>
      </c>
      <c r="M8130">
        <v>4</v>
      </c>
      <c r="N8130">
        <f>+$Q$876-Tabla13[[#This Row],[Outlet Establishment Year]]</f>
        <v>2</v>
      </c>
      <c r="O8130">
        <f>+Tabla13[[#This Row],[Sales]]/Tabla13[[#This Row],[Antigüedad]]</f>
        <v>29.5623</v>
      </c>
      <c r="P8130" s="4">
        <f>+Tabla13[[#This Row],[Sales]]/Tabla13[[#This Row],[Item Weight corregido]]</f>
        <v>3.6952875000000001</v>
      </c>
    </row>
    <row r="8131" spans="1:16" x14ac:dyDescent="0.3">
      <c r="A8131" t="s">
        <v>13</v>
      </c>
      <c r="B8131" t="s">
        <v>544</v>
      </c>
      <c r="C8131" t="s">
        <v>1580</v>
      </c>
      <c r="D8131">
        <v>2022</v>
      </c>
      <c r="E8131" t="s">
        <v>1592</v>
      </c>
      <c r="F8131" t="s">
        <v>1602</v>
      </c>
      <c r="G8131" t="s">
        <v>1604</v>
      </c>
      <c r="H8131" t="s">
        <v>1608</v>
      </c>
      <c r="I8131" s="10">
        <v>0.112553853</v>
      </c>
      <c r="J8131">
        <v>10.395</v>
      </c>
      <c r="K8131">
        <v>10.395</v>
      </c>
      <c r="L8131" s="3">
        <v>59.021999999999998</v>
      </c>
      <c r="M8131">
        <v>4.3</v>
      </c>
      <c r="N8131">
        <f>+$Q$876-Tabla13[[#This Row],[Outlet Establishment Year]]</f>
        <v>2</v>
      </c>
      <c r="O8131">
        <f>+Tabla13[[#This Row],[Sales]]/Tabla13[[#This Row],[Antigüedad]]</f>
        <v>29.510999999999999</v>
      </c>
      <c r="P8131" s="4">
        <f>+Tabla13[[#This Row],[Sales]]/Tabla13[[#This Row],[Item Weight corregido]]</f>
        <v>5.6779220779220783</v>
      </c>
    </row>
    <row r="8132" spans="1:16" x14ac:dyDescent="0.3">
      <c r="A8132" t="s">
        <v>13</v>
      </c>
      <c r="B8132" t="s">
        <v>1550</v>
      </c>
      <c r="C8132" t="s">
        <v>1576</v>
      </c>
      <c r="D8132">
        <v>2022</v>
      </c>
      <c r="E8132" t="s">
        <v>1592</v>
      </c>
      <c r="F8132" t="s">
        <v>1602</v>
      </c>
      <c r="G8132" t="s">
        <v>1604</v>
      </c>
      <c r="H8132" t="s">
        <v>1608</v>
      </c>
      <c r="I8132" s="10">
        <v>0.11535364200000001</v>
      </c>
      <c r="J8132">
        <v>9.1950000000000003</v>
      </c>
      <c r="K8132">
        <v>9.1950000000000003</v>
      </c>
      <c r="L8132" s="3">
        <v>58.924599999999998</v>
      </c>
      <c r="M8132">
        <v>3.3</v>
      </c>
      <c r="N8132">
        <f>+$Q$876-Tabla13[[#This Row],[Outlet Establishment Year]]</f>
        <v>2</v>
      </c>
      <c r="O8132">
        <f>+Tabla13[[#This Row],[Sales]]/Tabla13[[#This Row],[Antigüedad]]</f>
        <v>29.462299999999999</v>
      </c>
      <c r="P8132" s="4">
        <f>+Tabla13[[#This Row],[Sales]]/Tabla13[[#This Row],[Item Weight corregido]]</f>
        <v>6.4083306144643828</v>
      </c>
    </row>
    <row r="8133" spans="1:16" x14ac:dyDescent="0.3">
      <c r="A8133" t="s">
        <v>13</v>
      </c>
      <c r="B8133" t="s">
        <v>370</v>
      </c>
      <c r="C8133" t="s">
        <v>1577</v>
      </c>
      <c r="D8133">
        <v>2022</v>
      </c>
      <c r="E8133" t="s">
        <v>1592</v>
      </c>
      <c r="F8133" t="s">
        <v>1602</v>
      </c>
      <c r="G8133" t="s">
        <v>1604</v>
      </c>
      <c r="H8133" t="s">
        <v>1608</v>
      </c>
      <c r="I8133" s="10">
        <v>2.678995E-2</v>
      </c>
      <c r="J8133">
        <v>12.35</v>
      </c>
      <c r="K8133">
        <v>12.35</v>
      </c>
      <c r="L8133" s="3">
        <v>58.924599999999998</v>
      </c>
      <c r="M8133">
        <v>1.7</v>
      </c>
      <c r="N8133">
        <f>+$Q$876-Tabla13[[#This Row],[Outlet Establishment Year]]</f>
        <v>2</v>
      </c>
      <c r="O8133">
        <f>+Tabla13[[#This Row],[Sales]]/Tabla13[[#This Row],[Antigüedad]]</f>
        <v>29.462299999999999</v>
      </c>
      <c r="P8133" s="4">
        <f>+Tabla13[[#This Row],[Sales]]/Tabla13[[#This Row],[Item Weight corregido]]</f>
        <v>4.771222672064777</v>
      </c>
    </row>
    <row r="8134" spans="1:16" x14ac:dyDescent="0.3">
      <c r="A8134" t="s">
        <v>13</v>
      </c>
      <c r="B8134" t="s">
        <v>381</v>
      </c>
      <c r="C8134" t="s">
        <v>1584</v>
      </c>
      <c r="D8134">
        <v>2022</v>
      </c>
      <c r="E8134" t="s">
        <v>1592</v>
      </c>
      <c r="F8134" t="s">
        <v>1602</v>
      </c>
      <c r="G8134" t="s">
        <v>1604</v>
      </c>
      <c r="H8134" t="s">
        <v>1608</v>
      </c>
      <c r="I8134" s="10">
        <v>0.118661426</v>
      </c>
      <c r="J8134">
        <v>18.600000000000001</v>
      </c>
      <c r="K8134">
        <v>18.600000000000001</v>
      </c>
      <c r="L8134" s="3">
        <v>58.758800000000001</v>
      </c>
      <c r="M8134">
        <v>4</v>
      </c>
      <c r="N8134">
        <f>+$Q$876-Tabla13[[#This Row],[Outlet Establishment Year]]</f>
        <v>2</v>
      </c>
      <c r="O8134">
        <f>+Tabla13[[#This Row],[Sales]]/Tabla13[[#This Row],[Antigüedad]]</f>
        <v>29.3794</v>
      </c>
      <c r="P8134" s="4">
        <f>+Tabla13[[#This Row],[Sales]]/Tabla13[[#This Row],[Item Weight corregido]]</f>
        <v>3.1590752688172041</v>
      </c>
    </row>
    <row r="8135" spans="1:16" x14ac:dyDescent="0.3">
      <c r="A8135" t="s">
        <v>12</v>
      </c>
      <c r="B8135" t="s">
        <v>1086</v>
      </c>
      <c r="C8135" t="s">
        <v>1585</v>
      </c>
      <c r="D8135">
        <v>2022</v>
      </c>
      <c r="E8135" t="s">
        <v>1592</v>
      </c>
      <c r="F8135" t="s">
        <v>1602</v>
      </c>
      <c r="G8135" t="s">
        <v>1604</v>
      </c>
      <c r="H8135" t="s">
        <v>1608</v>
      </c>
      <c r="I8135" s="10">
        <v>6.8148886000000006E-2</v>
      </c>
      <c r="J8135">
        <v>13.5</v>
      </c>
      <c r="K8135">
        <v>13.5</v>
      </c>
      <c r="L8135" s="3">
        <v>58.656199999999998</v>
      </c>
      <c r="M8135">
        <v>4.2</v>
      </c>
      <c r="N8135">
        <f>+$Q$876-Tabla13[[#This Row],[Outlet Establishment Year]]</f>
        <v>2</v>
      </c>
      <c r="O8135">
        <f>+Tabla13[[#This Row],[Sales]]/Tabla13[[#This Row],[Antigüedad]]</f>
        <v>29.328099999999999</v>
      </c>
      <c r="P8135" s="4">
        <f>+Tabla13[[#This Row],[Sales]]/Tabla13[[#This Row],[Item Weight corregido]]</f>
        <v>4.3449037037037037</v>
      </c>
    </row>
    <row r="8136" spans="1:16" x14ac:dyDescent="0.3">
      <c r="A8136" t="s">
        <v>13</v>
      </c>
      <c r="B8136" t="s">
        <v>351</v>
      </c>
      <c r="C8136" t="s">
        <v>1581</v>
      </c>
      <c r="D8136">
        <v>2022</v>
      </c>
      <c r="E8136" t="s">
        <v>1592</v>
      </c>
      <c r="F8136" t="s">
        <v>1602</v>
      </c>
      <c r="G8136" t="s">
        <v>1604</v>
      </c>
      <c r="H8136" t="s">
        <v>1608</v>
      </c>
      <c r="I8136" s="10">
        <v>3.6184754999999999E-2</v>
      </c>
      <c r="J8136">
        <v>18.850000000000001</v>
      </c>
      <c r="K8136">
        <v>18.850000000000001</v>
      </c>
      <c r="L8136" s="3">
        <v>58.556199999999997</v>
      </c>
      <c r="M8136">
        <v>5</v>
      </c>
      <c r="N8136">
        <f>+$Q$876-Tabla13[[#This Row],[Outlet Establishment Year]]</f>
        <v>2</v>
      </c>
      <c r="O8136">
        <f>+Tabla13[[#This Row],[Sales]]/Tabla13[[#This Row],[Antigüedad]]</f>
        <v>29.278099999999998</v>
      </c>
      <c r="P8136" s="4">
        <f>+Tabla13[[#This Row],[Sales]]/Tabla13[[#This Row],[Item Weight corregido]]</f>
        <v>3.1064297082228114</v>
      </c>
    </row>
    <row r="8137" spans="1:16" x14ac:dyDescent="0.3">
      <c r="A8137" t="s">
        <v>13</v>
      </c>
      <c r="B8137" t="s">
        <v>1411</v>
      </c>
      <c r="C8137" t="s">
        <v>1575</v>
      </c>
      <c r="D8137">
        <v>2022</v>
      </c>
      <c r="E8137" t="s">
        <v>1592</v>
      </c>
      <c r="F8137" t="s">
        <v>1602</v>
      </c>
      <c r="G8137" t="s">
        <v>1604</v>
      </c>
      <c r="H8137" t="s">
        <v>1608</v>
      </c>
      <c r="I8137" s="10">
        <v>5.4863459000000003E-2</v>
      </c>
      <c r="J8137">
        <v>7.5650000000000004</v>
      </c>
      <c r="K8137">
        <v>7.5650000000000004</v>
      </c>
      <c r="L8137" s="3">
        <v>58.393000000000001</v>
      </c>
      <c r="M8137">
        <v>4</v>
      </c>
      <c r="N8137">
        <f>+$Q$876-Tabla13[[#This Row],[Outlet Establishment Year]]</f>
        <v>2</v>
      </c>
      <c r="O8137">
        <f>+Tabla13[[#This Row],[Sales]]/Tabla13[[#This Row],[Antigüedad]]</f>
        <v>29.1965</v>
      </c>
      <c r="P8137" s="4">
        <f>+Tabla13[[#This Row],[Sales]]/Tabla13[[#This Row],[Item Weight corregido]]</f>
        <v>7.7188367481824187</v>
      </c>
    </row>
    <row r="8138" spans="1:16" x14ac:dyDescent="0.3">
      <c r="A8138" t="s">
        <v>12</v>
      </c>
      <c r="B8138" t="s">
        <v>903</v>
      </c>
      <c r="C8138" t="s">
        <v>1586</v>
      </c>
      <c r="D8138">
        <v>2022</v>
      </c>
      <c r="E8138" t="s">
        <v>1592</v>
      </c>
      <c r="F8138" t="s">
        <v>1602</v>
      </c>
      <c r="G8138" t="s">
        <v>1604</v>
      </c>
      <c r="H8138" t="s">
        <v>1608</v>
      </c>
      <c r="I8138" s="10">
        <v>6.1424738E-2</v>
      </c>
      <c r="J8138">
        <v>7.8949999999999996</v>
      </c>
      <c r="K8138">
        <v>7.8949999999999996</v>
      </c>
      <c r="L8138" s="3">
        <v>57.758800000000001</v>
      </c>
      <c r="M8138">
        <v>4.4000000000000004</v>
      </c>
      <c r="N8138">
        <f>+$Q$876-Tabla13[[#This Row],[Outlet Establishment Year]]</f>
        <v>2</v>
      </c>
      <c r="O8138">
        <f>+Tabla13[[#This Row],[Sales]]/Tabla13[[#This Row],[Antigüedad]]</f>
        <v>28.8794</v>
      </c>
      <c r="P8138" s="4">
        <f>+Tabla13[[#This Row],[Sales]]/Tabla13[[#This Row],[Item Weight corregido]]</f>
        <v>7.3158708043065239</v>
      </c>
    </row>
    <row r="8139" spans="1:16" x14ac:dyDescent="0.3">
      <c r="A8139" t="s">
        <v>13</v>
      </c>
      <c r="B8139" t="s">
        <v>318</v>
      </c>
      <c r="C8139" t="s">
        <v>1579</v>
      </c>
      <c r="D8139">
        <v>2022</v>
      </c>
      <c r="E8139" t="s">
        <v>1592</v>
      </c>
      <c r="F8139" t="s">
        <v>1602</v>
      </c>
      <c r="G8139" t="s">
        <v>1604</v>
      </c>
      <c r="H8139" t="s">
        <v>1608</v>
      </c>
      <c r="I8139" s="10">
        <v>0.16131749500000001</v>
      </c>
      <c r="J8139">
        <v>15.7</v>
      </c>
      <c r="K8139">
        <v>15.7</v>
      </c>
      <c r="L8139" s="3">
        <v>57.556199999999997</v>
      </c>
      <c r="M8139">
        <v>3.3</v>
      </c>
      <c r="N8139">
        <f>+$Q$876-Tabla13[[#This Row],[Outlet Establishment Year]]</f>
        <v>2</v>
      </c>
      <c r="O8139">
        <f>+Tabla13[[#This Row],[Sales]]/Tabla13[[#This Row],[Antigüedad]]</f>
        <v>28.778099999999998</v>
      </c>
      <c r="P8139" s="4">
        <f>+Tabla13[[#This Row],[Sales]]/Tabla13[[#This Row],[Item Weight corregido]]</f>
        <v>3.6659999999999999</v>
      </c>
    </row>
    <row r="8140" spans="1:16" x14ac:dyDescent="0.3">
      <c r="A8140" t="s">
        <v>13</v>
      </c>
      <c r="B8140" t="s">
        <v>148</v>
      </c>
      <c r="C8140" t="s">
        <v>1590</v>
      </c>
      <c r="D8140">
        <v>2022</v>
      </c>
      <c r="E8140" t="s">
        <v>1592</v>
      </c>
      <c r="F8140" t="s">
        <v>1602</v>
      </c>
      <c r="G8140" t="s">
        <v>1604</v>
      </c>
      <c r="H8140" t="s">
        <v>1608</v>
      </c>
      <c r="I8140" s="10">
        <v>0.10803618700000001</v>
      </c>
      <c r="J8140">
        <v>15.85</v>
      </c>
      <c r="K8140">
        <v>15.85</v>
      </c>
      <c r="L8140" s="3">
        <v>57.3904</v>
      </c>
      <c r="M8140">
        <v>4.3</v>
      </c>
      <c r="N8140">
        <f>+$Q$876-Tabla13[[#This Row],[Outlet Establishment Year]]</f>
        <v>2</v>
      </c>
      <c r="O8140">
        <f>+Tabla13[[#This Row],[Sales]]/Tabla13[[#This Row],[Antigüedad]]</f>
        <v>28.6952</v>
      </c>
      <c r="P8140" s="4">
        <f>+Tabla13[[#This Row],[Sales]]/Tabla13[[#This Row],[Item Weight corregido]]</f>
        <v>3.620845425867508</v>
      </c>
    </row>
    <row r="8141" spans="1:16" x14ac:dyDescent="0.3">
      <c r="A8141" t="s">
        <v>12</v>
      </c>
      <c r="B8141" t="s">
        <v>1062</v>
      </c>
      <c r="C8141" t="s">
        <v>1576</v>
      </c>
      <c r="D8141">
        <v>2022</v>
      </c>
      <c r="E8141" t="s">
        <v>1592</v>
      </c>
      <c r="F8141" t="s">
        <v>1602</v>
      </c>
      <c r="G8141" t="s">
        <v>1604</v>
      </c>
      <c r="H8141" t="s">
        <v>1608</v>
      </c>
      <c r="I8141" s="10">
        <v>8.2737261000000006E-2</v>
      </c>
      <c r="J8141">
        <v>8.18</v>
      </c>
      <c r="K8141">
        <v>8.18</v>
      </c>
      <c r="L8141" s="3">
        <v>57.358800000000002</v>
      </c>
      <c r="M8141">
        <v>4</v>
      </c>
      <c r="N8141">
        <f>+$Q$876-Tabla13[[#This Row],[Outlet Establishment Year]]</f>
        <v>2</v>
      </c>
      <c r="O8141">
        <f>+Tabla13[[#This Row],[Sales]]/Tabla13[[#This Row],[Antigüedad]]</f>
        <v>28.679400000000001</v>
      </c>
      <c r="P8141" s="4">
        <f>+Tabla13[[#This Row],[Sales]]/Tabla13[[#This Row],[Item Weight corregido]]</f>
        <v>7.0120782396088028</v>
      </c>
    </row>
    <row r="8142" spans="1:16" x14ac:dyDescent="0.3">
      <c r="A8142" t="s">
        <v>13</v>
      </c>
      <c r="B8142" t="s">
        <v>660</v>
      </c>
      <c r="C8142" t="s">
        <v>1579</v>
      </c>
      <c r="D8142">
        <v>2022</v>
      </c>
      <c r="E8142" t="s">
        <v>1592</v>
      </c>
      <c r="F8142" t="s">
        <v>1602</v>
      </c>
      <c r="G8142" t="s">
        <v>1604</v>
      </c>
      <c r="H8142" t="s">
        <v>1608</v>
      </c>
      <c r="I8142" s="10">
        <v>1.4332439000000001E-2</v>
      </c>
      <c r="J8142">
        <v>19.5</v>
      </c>
      <c r="K8142">
        <v>19.5</v>
      </c>
      <c r="L8142" s="3">
        <v>57.1614</v>
      </c>
      <c r="M8142">
        <v>3.1</v>
      </c>
      <c r="N8142">
        <f>+$Q$876-Tabla13[[#This Row],[Outlet Establishment Year]]</f>
        <v>2</v>
      </c>
      <c r="O8142">
        <f>+Tabla13[[#This Row],[Sales]]/Tabla13[[#This Row],[Antigüedad]]</f>
        <v>28.5807</v>
      </c>
      <c r="P8142" s="4">
        <f>+Tabla13[[#This Row],[Sales]]/Tabla13[[#This Row],[Item Weight corregido]]</f>
        <v>2.9313538461538462</v>
      </c>
    </row>
    <row r="8143" spans="1:16" x14ac:dyDescent="0.3">
      <c r="A8143" t="s">
        <v>12</v>
      </c>
      <c r="B8143" t="s">
        <v>1384</v>
      </c>
      <c r="C8143" t="s">
        <v>1590</v>
      </c>
      <c r="D8143">
        <v>2022</v>
      </c>
      <c r="E8143" t="s">
        <v>1592</v>
      </c>
      <c r="F8143" t="s">
        <v>1602</v>
      </c>
      <c r="G8143" t="s">
        <v>1604</v>
      </c>
      <c r="H8143" t="s">
        <v>1608</v>
      </c>
      <c r="I8143" s="10">
        <v>6.1424738E-2</v>
      </c>
      <c r="J8143">
        <v>12.1</v>
      </c>
      <c r="K8143">
        <v>12.1</v>
      </c>
      <c r="L8143" s="3">
        <v>56.761400000000002</v>
      </c>
      <c r="M8143">
        <v>3.9</v>
      </c>
      <c r="N8143">
        <f>+$Q$876-Tabla13[[#This Row],[Outlet Establishment Year]]</f>
        <v>2</v>
      </c>
      <c r="O8143">
        <f>+Tabla13[[#This Row],[Sales]]/Tabla13[[#This Row],[Antigüedad]]</f>
        <v>28.380700000000001</v>
      </c>
      <c r="P8143" s="4">
        <f>+Tabla13[[#This Row],[Sales]]/Tabla13[[#This Row],[Item Weight corregido]]</f>
        <v>4.6910247933884301</v>
      </c>
    </row>
    <row r="8144" spans="1:16" x14ac:dyDescent="0.3">
      <c r="A8144" t="s">
        <v>13</v>
      </c>
      <c r="B8144" t="s">
        <v>499</v>
      </c>
      <c r="C8144" t="s">
        <v>1579</v>
      </c>
      <c r="D8144">
        <v>2022</v>
      </c>
      <c r="E8144" t="s">
        <v>1592</v>
      </c>
      <c r="F8144" t="s">
        <v>1602</v>
      </c>
      <c r="G8144" t="s">
        <v>1604</v>
      </c>
      <c r="H8144" t="s">
        <v>1608</v>
      </c>
      <c r="I8144" s="10">
        <v>9.6806007999999999E-2</v>
      </c>
      <c r="J8144">
        <v>7.5</v>
      </c>
      <c r="K8144">
        <v>7.5</v>
      </c>
      <c r="L8144" s="3">
        <v>56.258800000000001</v>
      </c>
      <c r="M8144">
        <v>3.9</v>
      </c>
      <c r="N8144">
        <f>+$Q$876-Tabla13[[#This Row],[Outlet Establishment Year]]</f>
        <v>2</v>
      </c>
      <c r="O8144">
        <f>+Tabla13[[#This Row],[Sales]]/Tabla13[[#This Row],[Antigüedad]]</f>
        <v>28.1294</v>
      </c>
      <c r="P8144" s="4">
        <f>+Tabla13[[#This Row],[Sales]]/Tabla13[[#This Row],[Item Weight corregido]]</f>
        <v>7.501173333333333</v>
      </c>
    </row>
    <row r="8145" spans="1:16" x14ac:dyDescent="0.3">
      <c r="A8145" t="s">
        <v>13</v>
      </c>
      <c r="B8145" t="s">
        <v>1076</v>
      </c>
      <c r="C8145" t="s">
        <v>1574</v>
      </c>
      <c r="D8145">
        <v>2022</v>
      </c>
      <c r="E8145" t="s">
        <v>1592</v>
      </c>
      <c r="F8145" t="s">
        <v>1602</v>
      </c>
      <c r="G8145" t="s">
        <v>1604</v>
      </c>
      <c r="H8145" t="s">
        <v>1608</v>
      </c>
      <c r="I8145" s="10">
        <v>2.4069113E-2</v>
      </c>
      <c r="J8145">
        <v>10.65</v>
      </c>
      <c r="K8145">
        <v>10.65</v>
      </c>
      <c r="L8145" s="3">
        <v>56.227200000000003</v>
      </c>
      <c r="M8145">
        <v>4</v>
      </c>
      <c r="N8145">
        <f>+$Q$876-Tabla13[[#This Row],[Outlet Establishment Year]]</f>
        <v>2</v>
      </c>
      <c r="O8145">
        <f>+Tabla13[[#This Row],[Sales]]/Tabla13[[#This Row],[Antigüedad]]</f>
        <v>28.113600000000002</v>
      </c>
      <c r="P8145" s="4">
        <f>+Tabla13[[#This Row],[Sales]]/Tabla13[[#This Row],[Item Weight corregido]]</f>
        <v>5.2795492957746477</v>
      </c>
    </row>
    <row r="8146" spans="1:16" x14ac:dyDescent="0.3">
      <c r="A8146" t="s">
        <v>13</v>
      </c>
      <c r="B8146" t="s">
        <v>356</v>
      </c>
      <c r="C8146" t="s">
        <v>1580</v>
      </c>
      <c r="D8146">
        <v>2022</v>
      </c>
      <c r="E8146" t="s">
        <v>1592</v>
      </c>
      <c r="F8146" t="s">
        <v>1602</v>
      </c>
      <c r="G8146" t="s">
        <v>1604</v>
      </c>
      <c r="H8146" t="s">
        <v>1608</v>
      </c>
      <c r="I8146" s="10">
        <v>5.7546913999999998E-2</v>
      </c>
      <c r="J8146">
        <v>15.85</v>
      </c>
      <c r="K8146">
        <v>15.85</v>
      </c>
      <c r="L8146" s="3">
        <v>55.895600000000002</v>
      </c>
      <c r="M8146">
        <v>5</v>
      </c>
      <c r="N8146">
        <f>+$Q$876-Tabla13[[#This Row],[Outlet Establishment Year]]</f>
        <v>2</v>
      </c>
      <c r="O8146">
        <f>+Tabla13[[#This Row],[Sales]]/Tabla13[[#This Row],[Antigüedad]]</f>
        <v>27.947800000000001</v>
      </c>
      <c r="P8146" s="4">
        <f>+Tabla13[[#This Row],[Sales]]/Tabla13[[#This Row],[Item Weight corregido]]</f>
        <v>3.5265362776025238</v>
      </c>
    </row>
    <row r="8147" spans="1:16" x14ac:dyDescent="0.3">
      <c r="A8147" t="s">
        <v>12</v>
      </c>
      <c r="B8147" t="s">
        <v>1287</v>
      </c>
      <c r="C8147" t="s">
        <v>1580</v>
      </c>
      <c r="D8147">
        <v>2022</v>
      </c>
      <c r="E8147" t="s">
        <v>1592</v>
      </c>
      <c r="F8147" t="s">
        <v>1602</v>
      </c>
      <c r="G8147" t="s">
        <v>1604</v>
      </c>
      <c r="H8147" t="s">
        <v>1608</v>
      </c>
      <c r="I8147" s="10">
        <v>1.098386E-2</v>
      </c>
      <c r="J8147">
        <v>6.63</v>
      </c>
      <c r="K8147">
        <v>6.63</v>
      </c>
      <c r="L8147" s="3">
        <v>55.458799999999997</v>
      </c>
      <c r="M8147">
        <v>4</v>
      </c>
      <c r="N8147">
        <f>+$Q$876-Tabla13[[#This Row],[Outlet Establishment Year]]</f>
        <v>2</v>
      </c>
      <c r="O8147">
        <f>+Tabla13[[#This Row],[Sales]]/Tabla13[[#This Row],[Antigüedad]]</f>
        <v>27.729399999999998</v>
      </c>
      <c r="P8147" s="4">
        <f>+Tabla13[[#This Row],[Sales]]/Tabla13[[#This Row],[Item Weight corregido]]</f>
        <v>8.364826546003016</v>
      </c>
    </row>
    <row r="8148" spans="1:16" x14ac:dyDescent="0.3">
      <c r="A8148" t="s">
        <v>13</v>
      </c>
      <c r="B8148" t="s">
        <v>911</v>
      </c>
      <c r="C8148" t="s">
        <v>1585</v>
      </c>
      <c r="D8148">
        <v>2022</v>
      </c>
      <c r="E8148" t="s">
        <v>1592</v>
      </c>
      <c r="F8148" t="s">
        <v>1602</v>
      </c>
      <c r="G8148" t="s">
        <v>1604</v>
      </c>
      <c r="H8148" t="s">
        <v>1608</v>
      </c>
      <c r="I8148" s="10">
        <v>9.7457482999999998E-2</v>
      </c>
      <c r="J8148">
        <v>13.8</v>
      </c>
      <c r="K8148">
        <v>13.8</v>
      </c>
      <c r="L8148" s="3">
        <v>55.393000000000001</v>
      </c>
      <c r="M8148">
        <v>4</v>
      </c>
      <c r="N8148">
        <f>+$Q$876-Tabla13[[#This Row],[Outlet Establishment Year]]</f>
        <v>2</v>
      </c>
      <c r="O8148">
        <f>+Tabla13[[#This Row],[Sales]]/Tabla13[[#This Row],[Antigüedad]]</f>
        <v>27.6965</v>
      </c>
      <c r="P8148" s="4">
        <f>+Tabla13[[#This Row],[Sales]]/Tabla13[[#This Row],[Item Weight corregido]]</f>
        <v>4.0139855072463764</v>
      </c>
    </row>
    <row r="8149" spans="1:16" x14ac:dyDescent="0.3">
      <c r="A8149" t="s">
        <v>12</v>
      </c>
      <c r="B8149" t="s">
        <v>395</v>
      </c>
      <c r="C8149" t="s">
        <v>1586</v>
      </c>
      <c r="D8149">
        <v>2022</v>
      </c>
      <c r="E8149" t="s">
        <v>1592</v>
      </c>
      <c r="F8149" t="s">
        <v>1602</v>
      </c>
      <c r="G8149" t="s">
        <v>1604</v>
      </c>
      <c r="H8149" t="s">
        <v>1608</v>
      </c>
      <c r="I8149" s="10">
        <v>0</v>
      </c>
      <c r="J8149">
        <v>9</v>
      </c>
      <c r="K8149">
        <v>9</v>
      </c>
      <c r="L8149" s="3">
        <v>55.261400000000002</v>
      </c>
      <c r="M8149">
        <v>4</v>
      </c>
      <c r="N8149">
        <f>+$Q$876-Tabla13[[#This Row],[Outlet Establishment Year]]</f>
        <v>2</v>
      </c>
      <c r="O8149">
        <f>+Tabla13[[#This Row],[Sales]]/Tabla13[[#This Row],[Antigüedad]]</f>
        <v>27.630700000000001</v>
      </c>
      <c r="P8149" s="4">
        <f>+Tabla13[[#This Row],[Sales]]/Tabla13[[#This Row],[Item Weight corregido]]</f>
        <v>6.1401555555555554</v>
      </c>
    </row>
    <row r="8150" spans="1:16" x14ac:dyDescent="0.3">
      <c r="A8150" t="s">
        <v>13</v>
      </c>
      <c r="B8150" t="s">
        <v>1329</v>
      </c>
      <c r="C8150" t="s">
        <v>1574</v>
      </c>
      <c r="D8150">
        <v>2022</v>
      </c>
      <c r="E8150" t="s">
        <v>1592</v>
      </c>
      <c r="F8150" t="s">
        <v>1602</v>
      </c>
      <c r="G8150" t="s">
        <v>1604</v>
      </c>
      <c r="H8150" t="s">
        <v>1608</v>
      </c>
      <c r="I8150" s="10">
        <v>5.3439522000000003E-2</v>
      </c>
      <c r="J8150">
        <v>19.7</v>
      </c>
      <c r="K8150">
        <v>19.7</v>
      </c>
      <c r="L8150" s="3">
        <v>55.093000000000004</v>
      </c>
      <c r="M8150">
        <v>3.7</v>
      </c>
      <c r="N8150">
        <f>+$Q$876-Tabla13[[#This Row],[Outlet Establishment Year]]</f>
        <v>2</v>
      </c>
      <c r="O8150">
        <f>+Tabla13[[#This Row],[Sales]]/Tabla13[[#This Row],[Antigüedad]]</f>
        <v>27.546500000000002</v>
      </c>
      <c r="P8150" s="4">
        <f>+Tabla13[[#This Row],[Sales]]/Tabla13[[#This Row],[Item Weight corregido]]</f>
        <v>2.796598984771574</v>
      </c>
    </row>
    <row r="8151" spans="1:16" x14ac:dyDescent="0.3">
      <c r="A8151" t="s">
        <v>13</v>
      </c>
      <c r="B8151" t="s">
        <v>1215</v>
      </c>
      <c r="C8151" t="s">
        <v>1575</v>
      </c>
      <c r="D8151">
        <v>2022</v>
      </c>
      <c r="E8151" t="s">
        <v>1592</v>
      </c>
      <c r="F8151" t="s">
        <v>1602</v>
      </c>
      <c r="G8151" t="s">
        <v>1604</v>
      </c>
      <c r="H8151" t="s">
        <v>1608</v>
      </c>
      <c r="I8151" s="10">
        <v>7.7548731999999995E-2</v>
      </c>
      <c r="J8151">
        <v>13.65</v>
      </c>
      <c r="K8151">
        <v>13.65</v>
      </c>
      <c r="L8151" s="3">
        <v>55.093000000000004</v>
      </c>
      <c r="M8151">
        <v>4</v>
      </c>
      <c r="N8151">
        <f>+$Q$876-Tabla13[[#This Row],[Outlet Establishment Year]]</f>
        <v>2</v>
      </c>
      <c r="O8151">
        <f>+Tabla13[[#This Row],[Sales]]/Tabla13[[#This Row],[Antigüedad]]</f>
        <v>27.546500000000002</v>
      </c>
      <c r="P8151" s="4">
        <f>+Tabla13[[#This Row],[Sales]]/Tabla13[[#This Row],[Item Weight corregido]]</f>
        <v>4.0361172161172165</v>
      </c>
    </row>
    <row r="8152" spans="1:16" x14ac:dyDescent="0.3">
      <c r="A8152" t="s">
        <v>12</v>
      </c>
      <c r="B8152" t="s">
        <v>867</v>
      </c>
      <c r="C8152" t="s">
        <v>1576</v>
      </c>
      <c r="D8152">
        <v>2022</v>
      </c>
      <c r="E8152" t="s">
        <v>1592</v>
      </c>
      <c r="F8152" t="s">
        <v>1602</v>
      </c>
      <c r="G8152" t="s">
        <v>1604</v>
      </c>
      <c r="H8152" t="s">
        <v>1608</v>
      </c>
      <c r="I8152" s="10">
        <v>0.136328794</v>
      </c>
      <c r="J8152">
        <v>14</v>
      </c>
      <c r="K8152">
        <v>14</v>
      </c>
      <c r="L8152" s="3">
        <v>54.863999999999997</v>
      </c>
      <c r="M8152">
        <v>2</v>
      </c>
      <c r="N8152">
        <f>+$Q$876-Tabla13[[#This Row],[Outlet Establishment Year]]</f>
        <v>2</v>
      </c>
      <c r="O8152">
        <f>+Tabla13[[#This Row],[Sales]]/Tabla13[[#This Row],[Antigüedad]]</f>
        <v>27.431999999999999</v>
      </c>
      <c r="P8152" s="4">
        <f>+Tabla13[[#This Row],[Sales]]/Tabla13[[#This Row],[Item Weight corregido]]</f>
        <v>3.9188571428571426</v>
      </c>
    </row>
    <row r="8153" spans="1:16" x14ac:dyDescent="0.3">
      <c r="A8153" t="s">
        <v>13</v>
      </c>
      <c r="B8153" t="s">
        <v>501</v>
      </c>
      <c r="C8153" t="s">
        <v>1585</v>
      </c>
      <c r="D8153">
        <v>2022</v>
      </c>
      <c r="E8153" t="s">
        <v>1592</v>
      </c>
      <c r="F8153" t="s">
        <v>1602</v>
      </c>
      <c r="G8153" t="s">
        <v>1604</v>
      </c>
      <c r="H8153" t="s">
        <v>1608</v>
      </c>
      <c r="I8153" s="10">
        <v>0.102188428</v>
      </c>
      <c r="J8153">
        <v>19.25</v>
      </c>
      <c r="K8153">
        <v>19.25</v>
      </c>
      <c r="L8153" s="3">
        <v>54.395600000000002</v>
      </c>
      <c r="M8153">
        <v>4.7</v>
      </c>
      <c r="N8153">
        <f>+$Q$876-Tabla13[[#This Row],[Outlet Establishment Year]]</f>
        <v>2</v>
      </c>
      <c r="O8153">
        <f>+Tabla13[[#This Row],[Sales]]/Tabla13[[#This Row],[Antigüedad]]</f>
        <v>27.197800000000001</v>
      </c>
      <c r="P8153" s="4">
        <f>+Tabla13[[#This Row],[Sales]]/Tabla13[[#This Row],[Item Weight corregido]]</f>
        <v>2.8257454545454546</v>
      </c>
    </row>
    <row r="8154" spans="1:16" x14ac:dyDescent="0.3">
      <c r="A8154" t="s">
        <v>13</v>
      </c>
      <c r="B8154" t="s">
        <v>1542</v>
      </c>
      <c r="C8154" t="s">
        <v>1574</v>
      </c>
      <c r="D8154">
        <v>2022</v>
      </c>
      <c r="E8154" t="s">
        <v>1592</v>
      </c>
      <c r="F8154" t="s">
        <v>1602</v>
      </c>
      <c r="G8154" t="s">
        <v>1604</v>
      </c>
      <c r="H8154" t="s">
        <v>1608</v>
      </c>
      <c r="I8154" s="10">
        <v>0.10260723300000001</v>
      </c>
      <c r="J8154">
        <v>6.13</v>
      </c>
      <c r="K8154">
        <v>6.13</v>
      </c>
      <c r="L8154" s="3">
        <v>54.029800000000002</v>
      </c>
      <c r="M8154">
        <v>4</v>
      </c>
      <c r="N8154">
        <f>+$Q$876-Tabla13[[#This Row],[Outlet Establishment Year]]</f>
        <v>2</v>
      </c>
      <c r="O8154">
        <f>+Tabla13[[#This Row],[Sales]]/Tabla13[[#This Row],[Antigüedad]]</f>
        <v>27.014900000000001</v>
      </c>
      <c r="P8154" s="4">
        <f>+Tabla13[[#This Row],[Sales]]/Tabla13[[#This Row],[Item Weight corregido]]</f>
        <v>8.8139967373572592</v>
      </c>
    </row>
    <row r="8155" spans="1:16" x14ac:dyDescent="0.3">
      <c r="A8155" t="s">
        <v>13</v>
      </c>
      <c r="B8155" t="s">
        <v>432</v>
      </c>
      <c r="C8155" t="s">
        <v>1576</v>
      </c>
      <c r="D8155">
        <v>2022</v>
      </c>
      <c r="E8155" t="s">
        <v>1592</v>
      </c>
      <c r="F8155" t="s">
        <v>1602</v>
      </c>
      <c r="G8155" t="s">
        <v>1604</v>
      </c>
      <c r="H8155" t="s">
        <v>1608</v>
      </c>
      <c r="I8155" s="10">
        <v>4.0346435999999999E-2</v>
      </c>
      <c r="J8155">
        <v>8.9350000000000005</v>
      </c>
      <c r="K8155">
        <v>8.9350000000000005</v>
      </c>
      <c r="L8155" s="3">
        <v>53.729799999999997</v>
      </c>
      <c r="M8155">
        <v>1</v>
      </c>
      <c r="N8155">
        <f>+$Q$876-Tabla13[[#This Row],[Outlet Establishment Year]]</f>
        <v>2</v>
      </c>
      <c r="O8155">
        <f>+Tabla13[[#This Row],[Sales]]/Tabla13[[#This Row],[Antigüedad]]</f>
        <v>26.864899999999999</v>
      </c>
      <c r="P8155" s="4">
        <f>+Tabla13[[#This Row],[Sales]]/Tabla13[[#This Row],[Item Weight corregido]]</f>
        <v>6.0134079462786785</v>
      </c>
    </row>
    <row r="8156" spans="1:16" x14ac:dyDescent="0.3">
      <c r="A8156" t="s">
        <v>13</v>
      </c>
      <c r="B8156" t="s">
        <v>43</v>
      </c>
      <c r="C8156" t="s">
        <v>1576</v>
      </c>
      <c r="D8156">
        <v>2022</v>
      </c>
      <c r="E8156" t="s">
        <v>1592</v>
      </c>
      <c r="F8156" t="s">
        <v>1602</v>
      </c>
      <c r="G8156" t="s">
        <v>1604</v>
      </c>
      <c r="H8156" t="s">
        <v>1608</v>
      </c>
      <c r="I8156" s="10">
        <v>2.6645307E-2</v>
      </c>
      <c r="J8156">
        <v>16.600000000000001</v>
      </c>
      <c r="K8156">
        <v>16.600000000000001</v>
      </c>
      <c r="L8156" s="3">
        <v>53.561399999999999</v>
      </c>
      <c r="M8156">
        <v>4</v>
      </c>
      <c r="N8156">
        <f>+$Q$876-Tabla13[[#This Row],[Outlet Establishment Year]]</f>
        <v>2</v>
      </c>
      <c r="O8156">
        <f>+Tabla13[[#This Row],[Sales]]/Tabla13[[#This Row],[Antigüedad]]</f>
        <v>26.7807</v>
      </c>
      <c r="P8156" s="4">
        <f>+Tabla13[[#This Row],[Sales]]/Tabla13[[#This Row],[Item Weight corregido]]</f>
        <v>3.2265903614457829</v>
      </c>
    </row>
    <row r="8157" spans="1:16" x14ac:dyDescent="0.3">
      <c r="A8157" t="s">
        <v>12</v>
      </c>
      <c r="B8157" t="s">
        <v>1085</v>
      </c>
      <c r="C8157" t="s">
        <v>1587</v>
      </c>
      <c r="D8157">
        <v>2022</v>
      </c>
      <c r="E8157" t="s">
        <v>1592</v>
      </c>
      <c r="F8157" t="s">
        <v>1602</v>
      </c>
      <c r="G8157" t="s">
        <v>1604</v>
      </c>
      <c r="H8157" t="s">
        <v>1608</v>
      </c>
      <c r="I8157" s="10">
        <v>0.13403699999999999</v>
      </c>
      <c r="J8157">
        <v>4.88</v>
      </c>
      <c r="K8157">
        <v>4.88</v>
      </c>
      <c r="L8157" s="3">
        <v>53.329799999999999</v>
      </c>
      <c r="M8157">
        <v>4.0999999999999996</v>
      </c>
      <c r="N8157">
        <f>+$Q$876-Tabla13[[#This Row],[Outlet Establishment Year]]</f>
        <v>2</v>
      </c>
      <c r="O8157">
        <f>+Tabla13[[#This Row],[Sales]]/Tabla13[[#This Row],[Antigüedad]]</f>
        <v>26.664899999999999</v>
      </c>
      <c r="P8157" s="4">
        <f>+Tabla13[[#This Row],[Sales]]/Tabla13[[#This Row],[Item Weight corregido]]</f>
        <v>10.928237704918033</v>
      </c>
    </row>
    <row r="8158" spans="1:16" x14ac:dyDescent="0.3">
      <c r="A8158" t="s">
        <v>12</v>
      </c>
      <c r="B8158" t="s">
        <v>667</v>
      </c>
      <c r="C8158" t="s">
        <v>1585</v>
      </c>
      <c r="D8158">
        <v>2022</v>
      </c>
      <c r="E8158" t="s">
        <v>1592</v>
      </c>
      <c r="F8158" t="s">
        <v>1602</v>
      </c>
      <c r="G8158" t="s">
        <v>1604</v>
      </c>
      <c r="H8158" t="s">
        <v>1608</v>
      </c>
      <c r="I8158" s="10">
        <v>0.139244918</v>
      </c>
      <c r="J8158">
        <v>5.3250000000000002</v>
      </c>
      <c r="K8158">
        <v>5.3250000000000002</v>
      </c>
      <c r="L8158" s="3">
        <v>53.029800000000002</v>
      </c>
      <c r="M8158">
        <v>4.3</v>
      </c>
      <c r="N8158">
        <f>+$Q$876-Tabla13[[#This Row],[Outlet Establishment Year]]</f>
        <v>2</v>
      </c>
      <c r="O8158">
        <f>+Tabla13[[#This Row],[Sales]]/Tabla13[[#This Row],[Antigüedad]]</f>
        <v>26.514900000000001</v>
      </c>
      <c r="P8158" s="4">
        <f>+Tabla13[[#This Row],[Sales]]/Tabla13[[#This Row],[Item Weight corregido]]</f>
        <v>9.9586478873239432</v>
      </c>
    </row>
    <row r="8159" spans="1:16" x14ac:dyDescent="0.3">
      <c r="A8159" t="s">
        <v>12</v>
      </c>
      <c r="B8159" t="s">
        <v>1461</v>
      </c>
      <c r="C8159" t="s">
        <v>1580</v>
      </c>
      <c r="D8159">
        <v>2022</v>
      </c>
      <c r="E8159" t="s">
        <v>1592</v>
      </c>
      <c r="F8159" t="s">
        <v>1602</v>
      </c>
      <c r="G8159" t="s">
        <v>1604</v>
      </c>
      <c r="H8159" t="s">
        <v>1608</v>
      </c>
      <c r="I8159" s="10">
        <v>9.9535996000000002E-2</v>
      </c>
      <c r="J8159">
        <v>14.65</v>
      </c>
      <c r="K8159">
        <v>14.65</v>
      </c>
      <c r="L8159" s="3">
        <v>52.266599999999997</v>
      </c>
      <c r="M8159">
        <v>4</v>
      </c>
      <c r="N8159">
        <f>+$Q$876-Tabla13[[#This Row],[Outlet Establishment Year]]</f>
        <v>2</v>
      </c>
      <c r="O8159">
        <f>+Tabla13[[#This Row],[Sales]]/Tabla13[[#This Row],[Antigüedad]]</f>
        <v>26.133299999999998</v>
      </c>
      <c r="P8159" s="4">
        <f>+Tabla13[[#This Row],[Sales]]/Tabla13[[#This Row],[Item Weight corregido]]</f>
        <v>3.5676860068259382</v>
      </c>
    </row>
    <row r="8160" spans="1:16" x14ac:dyDescent="0.3">
      <c r="A8160" t="s">
        <v>12</v>
      </c>
      <c r="B8160" t="s">
        <v>234</v>
      </c>
      <c r="C8160" t="s">
        <v>1577</v>
      </c>
      <c r="D8160">
        <v>2022</v>
      </c>
      <c r="E8160" t="s">
        <v>1592</v>
      </c>
      <c r="F8160" t="s">
        <v>1602</v>
      </c>
      <c r="G8160" t="s">
        <v>1604</v>
      </c>
      <c r="H8160" t="s">
        <v>1608</v>
      </c>
      <c r="I8160" s="10">
        <v>0.15412025200000001</v>
      </c>
      <c r="J8160">
        <v>7.84</v>
      </c>
      <c r="K8160">
        <v>7.84</v>
      </c>
      <c r="L8160" s="3">
        <v>51.935000000000002</v>
      </c>
      <c r="M8160">
        <v>3.5</v>
      </c>
      <c r="N8160">
        <f>+$Q$876-Tabla13[[#This Row],[Outlet Establishment Year]]</f>
        <v>2</v>
      </c>
      <c r="O8160">
        <f>+Tabla13[[#This Row],[Sales]]/Tabla13[[#This Row],[Antigüedad]]</f>
        <v>25.967500000000001</v>
      </c>
      <c r="P8160" s="4">
        <f>+Tabla13[[#This Row],[Sales]]/Tabla13[[#This Row],[Item Weight corregido]]</f>
        <v>6.6243622448979593</v>
      </c>
    </row>
    <row r="8161" spans="1:16" x14ac:dyDescent="0.3">
      <c r="A8161" t="s">
        <v>13</v>
      </c>
      <c r="B8161" t="s">
        <v>1561</v>
      </c>
      <c r="C8161" t="s">
        <v>1585</v>
      </c>
      <c r="D8161">
        <v>2022</v>
      </c>
      <c r="E8161" t="s">
        <v>1592</v>
      </c>
      <c r="F8161" t="s">
        <v>1602</v>
      </c>
      <c r="G8161" t="s">
        <v>1604</v>
      </c>
      <c r="H8161" t="s">
        <v>1608</v>
      </c>
      <c r="I8161" s="10">
        <v>4.2352821999999998E-2</v>
      </c>
      <c r="J8161">
        <v>14.15</v>
      </c>
      <c r="K8161">
        <v>14.15</v>
      </c>
      <c r="L8161" s="3">
        <v>51.6982</v>
      </c>
      <c r="M8161">
        <v>4</v>
      </c>
      <c r="N8161">
        <f>+$Q$876-Tabla13[[#This Row],[Outlet Establishment Year]]</f>
        <v>2</v>
      </c>
      <c r="O8161">
        <f>+Tabla13[[#This Row],[Sales]]/Tabla13[[#This Row],[Antigüedad]]</f>
        <v>25.8491</v>
      </c>
      <c r="P8161" s="4">
        <f>+Tabla13[[#This Row],[Sales]]/Tabla13[[#This Row],[Item Weight corregido]]</f>
        <v>3.6535830388692578</v>
      </c>
    </row>
    <row r="8162" spans="1:16" x14ac:dyDescent="0.3">
      <c r="A8162" t="s">
        <v>13</v>
      </c>
      <c r="B8162" t="s">
        <v>1321</v>
      </c>
      <c r="C8162" t="s">
        <v>1580</v>
      </c>
      <c r="D8162">
        <v>2022</v>
      </c>
      <c r="E8162" t="s">
        <v>1592</v>
      </c>
      <c r="F8162" t="s">
        <v>1602</v>
      </c>
      <c r="G8162" t="s">
        <v>1604</v>
      </c>
      <c r="H8162" t="s">
        <v>1608</v>
      </c>
      <c r="I8162" s="10">
        <v>3.0932629999999999E-2</v>
      </c>
      <c r="J8162">
        <v>11.35</v>
      </c>
      <c r="K8162">
        <v>11.35</v>
      </c>
      <c r="L8162" s="3">
        <v>51.500799999999998</v>
      </c>
      <c r="M8162">
        <v>4</v>
      </c>
      <c r="N8162">
        <f>+$Q$876-Tabla13[[#This Row],[Outlet Establishment Year]]</f>
        <v>2</v>
      </c>
      <c r="O8162">
        <f>+Tabla13[[#This Row],[Sales]]/Tabla13[[#This Row],[Antigüedad]]</f>
        <v>25.750399999999999</v>
      </c>
      <c r="P8162" s="4">
        <f>+Tabla13[[#This Row],[Sales]]/Tabla13[[#This Row],[Item Weight corregido]]</f>
        <v>4.5375154185022026</v>
      </c>
    </row>
    <row r="8163" spans="1:16" x14ac:dyDescent="0.3">
      <c r="A8163" t="s">
        <v>12</v>
      </c>
      <c r="B8163" t="s">
        <v>1536</v>
      </c>
      <c r="C8163" t="s">
        <v>1587</v>
      </c>
      <c r="D8163">
        <v>2022</v>
      </c>
      <c r="E8163" t="s">
        <v>1592</v>
      </c>
      <c r="F8163" t="s">
        <v>1602</v>
      </c>
      <c r="G8163" t="s">
        <v>1604</v>
      </c>
      <c r="H8163" t="s">
        <v>1608</v>
      </c>
      <c r="I8163" s="10">
        <v>0</v>
      </c>
      <c r="J8163">
        <v>10.395</v>
      </c>
      <c r="K8163">
        <v>10.395</v>
      </c>
      <c r="L8163" s="3">
        <v>51.400799999999997</v>
      </c>
      <c r="M8163">
        <v>3.3</v>
      </c>
      <c r="N8163">
        <f>+$Q$876-Tabla13[[#This Row],[Outlet Establishment Year]]</f>
        <v>2</v>
      </c>
      <c r="O8163">
        <f>+Tabla13[[#This Row],[Sales]]/Tabla13[[#This Row],[Antigüedad]]</f>
        <v>25.700399999999998</v>
      </c>
      <c r="P8163" s="4">
        <f>+Tabla13[[#This Row],[Sales]]/Tabla13[[#This Row],[Item Weight corregido]]</f>
        <v>4.9447619047619042</v>
      </c>
    </row>
    <row r="8164" spans="1:16" x14ac:dyDescent="0.3">
      <c r="A8164" t="s">
        <v>13</v>
      </c>
      <c r="B8164" t="s">
        <v>481</v>
      </c>
      <c r="C8164" t="s">
        <v>1577</v>
      </c>
      <c r="D8164">
        <v>2022</v>
      </c>
      <c r="E8164" t="s">
        <v>1592</v>
      </c>
      <c r="F8164" t="s">
        <v>1602</v>
      </c>
      <c r="G8164" t="s">
        <v>1604</v>
      </c>
      <c r="H8164" t="s">
        <v>1608</v>
      </c>
      <c r="I8164" s="10">
        <v>9.8283459000000004E-2</v>
      </c>
      <c r="J8164">
        <v>8.5</v>
      </c>
      <c r="K8164">
        <v>8.5</v>
      </c>
      <c r="L8164" s="3">
        <v>51.3324</v>
      </c>
      <c r="M8164">
        <v>4.2</v>
      </c>
      <c r="N8164">
        <f>+$Q$876-Tabla13[[#This Row],[Outlet Establishment Year]]</f>
        <v>2</v>
      </c>
      <c r="O8164">
        <f>+Tabla13[[#This Row],[Sales]]/Tabla13[[#This Row],[Antigüedad]]</f>
        <v>25.6662</v>
      </c>
      <c r="P8164" s="4">
        <f>+Tabla13[[#This Row],[Sales]]/Tabla13[[#This Row],[Item Weight corregido]]</f>
        <v>6.0391058823529411</v>
      </c>
    </row>
    <row r="8165" spans="1:16" x14ac:dyDescent="0.3">
      <c r="A8165" t="s">
        <v>13</v>
      </c>
      <c r="B8165" t="s">
        <v>827</v>
      </c>
      <c r="C8165" t="s">
        <v>1581</v>
      </c>
      <c r="D8165">
        <v>2022</v>
      </c>
      <c r="E8165" t="s">
        <v>1592</v>
      </c>
      <c r="F8165" t="s">
        <v>1602</v>
      </c>
      <c r="G8165" t="s">
        <v>1604</v>
      </c>
      <c r="H8165" t="s">
        <v>1608</v>
      </c>
      <c r="I8165" s="10">
        <v>6.9707771000000002E-2</v>
      </c>
      <c r="J8165">
        <v>12.65</v>
      </c>
      <c r="K8165">
        <v>12.65</v>
      </c>
      <c r="L8165" s="3">
        <v>51.032400000000003</v>
      </c>
      <c r="M8165">
        <v>4.2</v>
      </c>
      <c r="N8165">
        <f>+$Q$876-Tabla13[[#This Row],[Outlet Establishment Year]]</f>
        <v>2</v>
      </c>
      <c r="O8165">
        <f>+Tabla13[[#This Row],[Sales]]/Tabla13[[#This Row],[Antigüedad]]</f>
        <v>25.516200000000001</v>
      </c>
      <c r="P8165" s="4">
        <f>+Tabla13[[#This Row],[Sales]]/Tabla13[[#This Row],[Item Weight corregido]]</f>
        <v>4.0341818181818185</v>
      </c>
    </row>
    <row r="8166" spans="1:16" x14ac:dyDescent="0.3">
      <c r="A8166" t="s">
        <v>12</v>
      </c>
      <c r="B8166" t="s">
        <v>305</v>
      </c>
      <c r="C8166" t="s">
        <v>1576</v>
      </c>
      <c r="D8166">
        <v>2022</v>
      </c>
      <c r="E8166" t="s">
        <v>1592</v>
      </c>
      <c r="F8166" t="s">
        <v>1602</v>
      </c>
      <c r="G8166" t="s">
        <v>1604</v>
      </c>
      <c r="H8166" t="s">
        <v>1608</v>
      </c>
      <c r="I8166" s="10">
        <v>8.6184647000000003E-2</v>
      </c>
      <c r="J8166">
        <v>15.5</v>
      </c>
      <c r="K8166">
        <v>15.5</v>
      </c>
      <c r="L8166" s="3">
        <v>50.969200000000001</v>
      </c>
      <c r="M8166">
        <v>4</v>
      </c>
      <c r="N8166">
        <f>+$Q$876-Tabla13[[#This Row],[Outlet Establishment Year]]</f>
        <v>2</v>
      </c>
      <c r="O8166">
        <f>+Tabla13[[#This Row],[Sales]]/Tabla13[[#This Row],[Antigüedad]]</f>
        <v>25.4846</v>
      </c>
      <c r="P8166" s="4">
        <f>+Tabla13[[#This Row],[Sales]]/Tabla13[[#This Row],[Item Weight corregido]]</f>
        <v>3.2883354838709677</v>
      </c>
    </row>
    <row r="8167" spans="1:16" x14ac:dyDescent="0.3">
      <c r="A8167" t="s">
        <v>12</v>
      </c>
      <c r="B8167" t="s">
        <v>154</v>
      </c>
      <c r="C8167" t="s">
        <v>1576</v>
      </c>
      <c r="D8167">
        <v>2022</v>
      </c>
      <c r="E8167" t="s">
        <v>1592</v>
      </c>
      <c r="F8167" t="s">
        <v>1602</v>
      </c>
      <c r="G8167" t="s">
        <v>1604</v>
      </c>
      <c r="H8167" t="s">
        <v>1608</v>
      </c>
      <c r="I8167" s="10">
        <v>4.7312559999999997E-2</v>
      </c>
      <c r="J8167">
        <v>9.1950000000000003</v>
      </c>
      <c r="K8167">
        <v>9.1950000000000003</v>
      </c>
      <c r="L8167" s="3">
        <v>50.766599999999997</v>
      </c>
      <c r="M8167">
        <v>4.0999999999999996</v>
      </c>
      <c r="N8167">
        <f>+$Q$876-Tabla13[[#This Row],[Outlet Establishment Year]]</f>
        <v>2</v>
      </c>
      <c r="O8167">
        <f>+Tabla13[[#This Row],[Sales]]/Tabla13[[#This Row],[Antigüedad]]</f>
        <v>25.383299999999998</v>
      </c>
      <c r="P8167" s="4">
        <f>+Tabla13[[#This Row],[Sales]]/Tabla13[[#This Row],[Item Weight corregido]]</f>
        <v>5.52110929853181</v>
      </c>
    </row>
    <row r="8168" spans="1:16" x14ac:dyDescent="0.3">
      <c r="A8168" t="s">
        <v>12</v>
      </c>
      <c r="B8168" t="s">
        <v>230</v>
      </c>
      <c r="C8168" t="s">
        <v>1587</v>
      </c>
      <c r="D8168">
        <v>2022</v>
      </c>
      <c r="E8168" t="s">
        <v>1592</v>
      </c>
      <c r="F8168" t="s">
        <v>1602</v>
      </c>
      <c r="G8168" t="s">
        <v>1604</v>
      </c>
      <c r="H8168" t="s">
        <v>1608</v>
      </c>
      <c r="I8168" s="10">
        <v>0.14118383000000001</v>
      </c>
      <c r="J8168">
        <v>9.8000000000000007</v>
      </c>
      <c r="K8168">
        <v>9.8000000000000007</v>
      </c>
      <c r="L8168" s="3">
        <v>50.500799999999998</v>
      </c>
      <c r="M8168">
        <v>3.9</v>
      </c>
      <c r="N8168">
        <f>+$Q$876-Tabla13[[#This Row],[Outlet Establishment Year]]</f>
        <v>2</v>
      </c>
      <c r="O8168">
        <f>+Tabla13[[#This Row],[Sales]]/Tabla13[[#This Row],[Antigüedad]]</f>
        <v>25.250399999999999</v>
      </c>
      <c r="P8168" s="4">
        <f>+Tabla13[[#This Row],[Sales]]/Tabla13[[#This Row],[Item Weight corregido]]</f>
        <v>5.1531428571428561</v>
      </c>
    </row>
    <row r="8169" spans="1:16" x14ac:dyDescent="0.3">
      <c r="A8169" t="s">
        <v>13</v>
      </c>
      <c r="B8169" t="s">
        <v>36</v>
      </c>
      <c r="C8169" t="s">
        <v>1584</v>
      </c>
      <c r="D8169">
        <v>2022</v>
      </c>
      <c r="E8169" t="s">
        <v>1592</v>
      </c>
      <c r="F8169" t="s">
        <v>1602</v>
      </c>
      <c r="G8169" t="s">
        <v>1604</v>
      </c>
      <c r="H8169" t="s">
        <v>1608</v>
      </c>
      <c r="I8169" s="10">
        <v>2.7157955000000001E-2</v>
      </c>
      <c r="J8169">
        <v>10.895</v>
      </c>
      <c r="K8169">
        <v>10.895</v>
      </c>
      <c r="L8169" s="3">
        <v>50.266599999999997</v>
      </c>
      <c r="M8169">
        <v>4.0999999999999996</v>
      </c>
      <c r="N8169">
        <f>+$Q$876-Tabla13[[#This Row],[Outlet Establishment Year]]</f>
        <v>2</v>
      </c>
      <c r="O8169">
        <f>+Tabla13[[#This Row],[Sales]]/Tabla13[[#This Row],[Antigüedad]]</f>
        <v>25.133299999999998</v>
      </c>
      <c r="P8169" s="4">
        <f>+Tabla13[[#This Row],[Sales]]/Tabla13[[#This Row],[Item Weight corregido]]</f>
        <v>4.6137310692978426</v>
      </c>
    </row>
    <row r="8170" spans="1:16" x14ac:dyDescent="0.3">
      <c r="A8170" t="s">
        <v>13</v>
      </c>
      <c r="B8170" t="s">
        <v>199</v>
      </c>
      <c r="C8170" t="s">
        <v>1574</v>
      </c>
      <c r="D8170">
        <v>2022</v>
      </c>
      <c r="E8170" t="s">
        <v>1592</v>
      </c>
      <c r="F8170" t="s">
        <v>1602</v>
      </c>
      <c r="G8170" t="s">
        <v>1604</v>
      </c>
      <c r="H8170" t="s">
        <v>1608</v>
      </c>
      <c r="I8170" s="10">
        <v>2.0631653999999999E-2</v>
      </c>
      <c r="J8170">
        <v>16.350000000000001</v>
      </c>
      <c r="K8170">
        <v>16.350000000000001</v>
      </c>
      <c r="L8170" s="3">
        <v>50.132399999999997</v>
      </c>
      <c r="M8170">
        <v>4.4000000000000004</v>
      </c>
      <c r="N8170">
        <f>+$Q$876-Tabla13[[#This Row],[Outlet Establishment Year]]</f>
        <v>2</v>
      </c>
      <c r="O8170">
        <f>+Tabla13[[#This Row],[Sales]]/Tabla13[[#This Row],[Antigüedad]]</f>
        <v>25.066199999999998</v>
      </c>
      <c r="P8170" s="4">
        <f>+Tabla13[[#This Row],[Sales]]/Tabla13[[#This Row],[Item Weight corregido]]</f>
        <v>3.066201834862385</v>
      </c>
    </row>
    <row r="8171" spans="1:16" x14ac:dyDescent="0.3">
      <c r="A8171" t="s">
        <v>13</v>
      </c>
      <c r="B8171" t="s">
        <v>103</v>
      </c>
      <c r="C8171" t="s">
        <v>1575</v>
      </c>
      <c r="D8171">
        <v>2022</v>
      </c>
      <c r="E8171" t="s">
        <v>1592</v>
      </c>
      <c r="F8171" t="s">
        <v>1602</v>
      </c>
      <c r="G8171" t="s">
        <v>1604</v>
      </c>
      <c r="H8171" t="s">
        <v>1608</v>
      </c>
      <c r="I8171" s="10">
        <v>9.9186989999999996E-3</v>
      </c>
      <c r="J8171">
        <v>11.395</v>
      </c>
      <c r="K8171">
        <v>11.395</v>
      </c>
      <c r="L8171" s="3">
        <v>49.403399999999998</v>
      </c>
      <c r="M8171">
        <v>4</v>
      </c>
      <c r="N8171">
        <f>+$Q$876-Tabla13[[#This Row],[Outlet Establishment Year]]</f>
        <v>2</v>
      </c>
      <c r="O8171">
        <f>+Tabla13[[#This Row],[Sales]]/Tabla13[[#This Row],[Antigüedad]]</f>
        <v>24.701699999999999</v>
      </c>
      <c r="P8171" s="4">
        <f>+Tabla13[[#This Row],[Sales]]/Tabla13[[#This Row],[Item Weight corregido]]</f>
        <v>4.3355331285651602</v>
      </c>
    </row>
    <row r="8172" spans="1:16" x14ac:dyDescent="0.3">
      <c r="A8172" t="s">
        <v>12</v>
      </c>
      <c r="B8172" t="s">
        <v>156</v>
      </c>
      <c r="C8172" t="s">
        <v>1576</v>
      </c>
      <c r="D8172">
        <v>2022</v>
      </c>
      <c r="E8172" t="s">
        <v>1592</v>
      </c>
      <c r="F8172" t="s">
        <v>1602</v>
      </c>
      <c r="G8172" t="s">
        <v>1604</v>
      </c>
      <c r="H8172" t="s">
        <v>1608</v>
      </c>
      <c r="I8172" s="10">
        <v>4.1740902000000003E-2</v>
      </c>
      <c r="J8172">
        <v>19.600000000000001</v>
      </c>
      <c r="K8172">
        <v>19.600000000000001</v>
      </c>
      <c r="L8172" s="3">
        <v>49.2376</v>
      </c>
      <c r="M8172">
        <v>4</v>
      </c>
      <c r="N8172">
        <f>+$Q$876-Tabla13[[#This Row],[Outlet Establishment Year]]</f>
        <v>2</v>
      </c>
      <c r="O8172">
        <f>+Tabla13[[#This Row],[Sales]]/Tabla13[[#This Row],[Antigüedad]]</f>
        <v>24.6188</v>
      </c>
      <c r="P8172" s="4">
        <f>+Tabla13[[#This Row],[Sales]]/Tabla13[[#This Row],[Item Weight corregido]]</f>
        <v>2.5121224489795915</v>
      </c>
    </row>
    <row r="8173" spans="1:16" x14ac:dyDescent="0.3">
      <c r="A8173" t="s">
        <v>12</v>
      </c>
      <c r="B8173" t="s">
        <v>1144</v>
      </c>
      <c r="C8173" t="s">
        <v>1585</v>
      </c>
      <c r="D8173">
        <v>2022</v>
      </c>
      <c r="E8173" t="s">
        <v>1592</v>
      </c>
      <c r="F8173" t="s">
        <v>1602</v>
      </c>
      <c r="G8173" t="s">
        <v>1604</v>
      </c>
      <c r="H8173" t="s">
        <v>1608</v>
      </c>
      <c r="I8173" s="10">
        <v>7.2689818000000003E-2</v>
      </c>
      <c r="J8173">
        <v>12.35</v>
      </c>
      <c r="K8173">
        <v>12.35</v>
      </c>
      <c r="L8173" s="3">
        <v>48.769199999999998</v>
      </c>
      <c r="M8173">
        <v>4.3</v>
      </c>
      <c r="N8173">
        <f>+$Q$876-Tabla13[[#This Row],[Outlet Establishment Year]]</f>
        <v>2</v>
      </c>
      <c r="O8173">
        <f>+Tabla13[[#This Row],[Sales]]/Tabla13[[#This Row],[Antigüedad]]</f>
        <v>24.384599999999999</v>
      </c>
      <c r="P8173" s="4">
        <f>+Tabla13[[#This Row],[Sales]]/Tabla13[[#This Row],[Item Weight corregido]]</f>
        <v>3.948923076923077</v>
      </c>
    </row>
    <row r="8174" spans="1:16" x14ac:dyDescent="0.3">
      <c r="A8174" t="s">
        <v>12</v>
      </c>
      <c r="B8174" t="s">
        <v>1500</v>
      </c>
      <c r="C8174" t="s">
        <v>1576</v>
      </c>
      <c r="D8174">
        <v>2022</v>
      </c>
      <c r="E8174" t="s">
        <v>1592</v>
      </c>
      <c r="F8174" t="s">
        <v>1602</v>
      </c>
      <c r="G8174" t="s">
        <v>1604</v>
      </c>
      <c r="H8174" t="s">
        <v>1608</v>
      </c>
      <c r="I8174" s="10">
        <v>9.7709540999999997E-2</v>
      </c>
      <c r="J8174">
        <v>19</v>
      </c>
      <c r="K8174">
        <v>19</v>
      </c>
      <c r="L8174" s="3">
        <v>48.671799999999998</v>
      </c>
      <c r="M8174">
        <v>3.9</v>
      </c>
      <c r="N8174">
        <f>+$Q$876-Tabla13[[#This Row],[Outlet Establishment Year]]</f>
        <v>2</v>
      </c>
      <c r="O8174">
        <f>+Tabla13[[#This Row],[Sales]]/Tabla13[[#This Row],[Antigüedad]]</f>
        <v>24.335899999999999</v>
      </c>
      <c r="P8174" s="4">
        <f>+Tabla13[[#This Row],[Sales]]/Tabla13[[#This Row],[Item Weight corregido]]</f>
        <v>2.5616736842105263</v>
      </c>
    </row>
    <row r="8175" spans="1:16" x14ac:dyDescent="0.3">
      <c r="A8175" t="s">
        <v>13</v>
      </c>
      <c r="B8175" t="s">
        <v>943</v>
      </c>
      <c r="C8175" t="s">
        <v>1579</v>
      </c>
      <c r="D8175">
        <v>2022</v>
      </c>
      <c r="E8175" t="s">
        <v>1592</v>
      </c>
      <c r="F8175" t="s">
        <v>1602</v>
      </c>
      <c r="G8175" t="s">
        <v>1604</v>
      </c>
      <c r="H8175" t="s">
        <v>1608</v>
      </c>
      <c r="I8175" s="10">
        <v>2.6074491000000002E-2</v>
      </c>
      <c r="J8175">
        <v>19.850000000000001</v>
      </c>
      <c r="K8175">
        <v>19.850000000000001</v>
      </c>
      <c r="L8175" s="3">
        <v>48.637599999999999</v>
      </c>
      <c r="M8175">
        <v>4</v>
      </c>
      <c r="N8175">
        <f>+$Q$876-Tabla13[[#This Row],[Outlet Establishment Year]]</f>
        <v>2</v>
      </c>
      <c r="O8175">
        <f>+Tabla13[[#This Row],[Sales]]/Tabla13[[#This Row],[Antigüedad]]</f>
        <v>24.3188</v>
      </c>
      <c r="P8175" s="4">
        <f>+Tabla13[[#This Row],[Sales]]/Tabla13[[#This Row],[Item Weight corregido]]</f>
        <v>2.4502569269521408</v>
      </c>
    </row>
    <row r="8176" spans="1:16" x14ac:dyDescent="0.3">
      <c r="A8176" t="s">
        <v>13</v>
      </c>
      <c r="B8176" t="s">
        <v>552</v>
      </c>
      <c r="C8176" t="s">
        <v>1585</v>
      </c>
      <c r="D8176">
        <v>2022</v>
      </c>
      <c r="E8176" t="s">
        <v>1592</v>
      </c>
      <c r="F8176" t="s">
        <v>1602</v>
      </c>
      <c r="G8176" t="s">
        <v>1604</v>
      </c>
      <c r="H8176" t="s">
        <v>1608</v>
      </c>
      <c r="I8176" s="10">
        <v>2.4325592E-2</v>
      </c>
      <c r="J8176">
        <v>19.600000000000001</v>
      </c>
      <c r="K8176">
        <v>19.600000000000001</v>
      </c>
      <c r="L8176" s="3">
        <v>48.571800000000003</v>
      </c>
      <c r="M8176">
        <v>4.3</v>
      </c>
      <c r="N8176">
        <f>+$Q$876-Tabla13[[#This Row],[Outlet Establishment Year]]</f>
        <v>2</v>
      </c>
      <c r="O8176">
        <f>+Tabla13[[#This Row],[Sales]]/Tabla13[[#This Row],[Antigüedad]]</f>
        <v>24.285900000000002</v>
      </c>
      <c r="P8176" s="4">
        <f>+Tabla13[[#This Row],[Sales]]/Tabla13[[#This Row],[Item Weight corregido]]</f>
        <v>2.4781530612244898</v>
      </c>
    </row>
    <row r="8177" spans="1:16" x14ac:dyDescent="0.3">
      <c r="A8177" t="s">
        <v>13</v>
      </c>
      <c r="B8177" t="s">
        <v>173</v>
      </c>
      <c r="C8177" t="s">
        <v>1574</v>
      </c>
      <c r="D8177">
        <v>2022</v>
      </c>
      <c r="E8177" t="s">
        <v>1592</v>
      </c>
      <c r="F8177" t="s">
        <v>1602</v>
      </c>
      <c r="G8177" t="s">
        <v>1604</v>
      </c>
      <c r="H8177" t="s">
        <v>1608</v>
      </c>
      <c r="I8177" s="10">
        <v>7.2592873000000002E-2</v>
      </c>
      <c r="J8177">
        <v>14.7</v>
      </c>
      <c r="K8177">
        <v>14.7</v>
      </c>
      <c r="L8177" s="3">
        <v>48.503399999999999</v>
      </c>
      <c r="M8177">
        <v>4.3</v>
      </c>
      <c r="N8177">
        <f>+$Q$876-Tabla13[[#This Row],[Outlet Establishment Year]]</f>
        <v>2</v>
      </c>
      <c r="O8177">
        <f>+Tabla13[[#This Row],[Sales]]/Tabla13[[#This Row],[Antigüedad]]</f>
        <v>24.2517</v>
      </c>
      <c r="P8177" s="4">
        <f>+Tabla13[[#This Row],[Sales]]/Tabla13[[#This Row],[Item Weight corregido]]</f>
        <v>3.2995510204081633</v>
      </c>
    </row>
    <row r="8178" spans="1:16" x14ac:dyDescent="0.3">
      <c r="A8178" t="s">
        <v>13</v>
      </c>
      <c r="B8178" t="s">
        <v>198</v>
      </c>
      <c r="C8178" t="s">
        <v>1574</v>
      </c>
      <c r="D8178">
        <v>2022</v>
      </c>
      <c r="E8178" t="s">
        <v>1592</v>
      </c>
      <c r="F8178" t="s">
        <v>1602</v>
      </c>
      <c r="G8178" t="s">
        <v>1604</v>
      </c>
      <c r="H8178" t="s">
        <v>1608</v>
      </c>
      <c r="I8178" s="10">
        <v>4.6673494000000003E-2</v>
      </c>
      <c r="J8178">
        <v>8.1850000000000005</v>
      </c>
      <c r="K8178">
        <v>8.1850000000000005</v>
      </c>
      <c r="L8178" s="3">
        <v>48.469200000000001</v>
      </c>
      <c r="M8178">
        <v>4</v>
      </c>
      <c r="N8178">
        <f>+$Q$876-Tabla13[[#This Row],[Outlet Establishment Year]]</f>
        <v>2</v>
      </c>
      <c r="O8178">
        <f>+Tabla13[[#This Row],[Sales]]/Tabla13[[#This Row],[Antigüedad]]</f>
        <v>24.2346</v>
      </c>
      <c r="P8178" s="4">
        <f>+Tabla13[[#This Row],[Sales]]/Tabla13[[#This Row],[Item Weight corregido]]</f>
        <v>5.9217104459376904</v>
      </c>
    </row>
    <row r="8179" spans="1:16" x14ac:dyDescent="0.3">
      <c r="A8179" t="s">
        <v>12</v>
      </c>
      <c r="B8179" t="s">
        <v>447</v>
      </c>
      <c r="C8179" t="s">
        <v>1590</v>
      </c>
      <c r="D8179">
        <v>2022</v>
      </c>
      <c r="E8179" t="s">
        <v>1592</v>
      </c>
      <c r="F8179" t="s">
        <v>1602</v>
      </c>
      <c r="G8179" t="s">
        <v>1604</v>
      </c>
      <c r="H8179" t="s">
        <v>1608</v>
      </c>
      <c r="I8179" s="10">
        <v>1.9278216000000001E-2</v>
      </c>
      <c r="J8179">
        <v>5.92</v>
      </c>
      <c r="K8179">
        <v>5.92</v>
      </c>
      <c r="L8179" s="3">
        <v>48.269199999999998</v>
      </c>
      <c r="M8179">
        <v>2.2999999999999998</v>
      </c>
      <c r="N8179">
        <f>+$Q$876-Tabla13[[#This Row],[Outlet Establishment Year]]</f>
        <v>2</v>
      </c>
      <c r="O8179">
        <f>+Tabla13[[#This Row],[Sales]]/Tabla13[[#This Row],[Antigüedad]]</f>
        <v>24.134599999999999</v>
      </c>
      <c r="P8179" s="4">
        <f>+Tabla13[[#This Row],[Sales]]/Tabla13[[#This Row],[Item Weight corregido]]</f>
        <v>8.1535810810810805</v>
      </c>
    </row>
    <row r="8180" spans="1:16" x14ac:dyDescent="0.3">
      <c r="A8180" t="s">
        <v>12</v>
      </c>
      <c r="B8180" t="s">
        <v>563</v>
      </c>
      <c r="C8180" t="s">
        <v>1585</v>
      </c>
      <c r="D8180">
        <v>2022</v>
      </c>
      <c r="E8180" t="s">
        <v>1592</v>
      </c>
      <c r="F8180" t="s">
        <v>1602</v>
      </c>
      <c r="G8180" t="s">
        <v>1604</v>
      </c>
      <c r="H8180" t="s">
        <v>1608</v>
      </c>
      <c r="I8180" s="10">
        <v>4.8403392000000003E-2</v>
      </c>
      <c r="J8180">
        <v>10.5</v>
      </c>
      <c r="K8180">
        <v>10.5</v>
      </c>
      <c r="L8180" s="3">
        <v>48.2376</v>
      </c>
      <c r="M8180">
        <v>3</v>
      </c>
      <c r="N8180">
        <f>+$Q$876-Tabla13[[#This Row],[Outlet Establishment Year]]</f>
        <v>2</v>
      </c>
      <c r="O8180">
        <f>+Tabla13[[#This Row],[Sales]]/Tabla13[[#This Row],[Antigüedad]]</f>
        <v>24.1188</v>
      </c>
      <c r="P8180" s="4">
        <f>+Tabla13[[#This Row],[Sales]]/Tabla13[[#This Row],[Item Weight corregido]]</f>
        <v>4.5940571428571433</v>
      </c>
    </row>
    <row r="8181" spans="1:16" x14ac:dyDescent="0.3">
      <c r="A8181" t="s">
        <v>13</v>
      </c>
      <c r="B8181" t="s">
        <v>880</v>
      </c>
      <c r="C8181" t="s">
        <v>1579</v>
      </c>
      <c r="D8181">
        <v>2022</v>
      </c>
      <c r="E8181" t="s">
        <v>1592</v>
      </c>
      <c r="F8181" t="s">
        <v>1602</v>
      </c>
      <c r="G8181" t="s">
        <v>1604</v>
      </c>
      <c r="H8181" t="s">
        <v>1608</v>
      </c>
      <c r="I8181" s="10">
        <v>3.5251749999999998E-2</v>
      </c>
      <c r="J8181">
        <v>13</v>
      </c>
      <c r="K8181">
        <v>13</v>
      </c>
      <c r="L8181" s="3">
        <v>48.003399999999999</v>
      </c>
      <c r="M8181">
        <v>2.9</v>
      </c>
      <c r="N8181">
        <f>+$Q$876-Tabla13[[#This Row],[Outlet Establishment Year]]</f>
        <v>2</v>
      </c>
      <c r="O8181">
        <f>+Tabla13[[#This Row],[Sales]]/Tabla13[[#This Row],[Antigüedad]]</f>
        <v>24.0017</v>
      </c>
      <c r="P8181" s="4">
        <f>+Tabla13[[#This Row],[Sales]]/Tabla13[[#This Row],[Item Weight corregido]]</f>
        <v>3.6925692307692306</v>
      </c>
    </row>
    <row r="8182" spans="1:16" x14ac:dyDescent="0.3">
      <c r="A8182" t="s">
        <v>12</v>
      </c>
      <c r="B8182" t="s">
        <v>42</v>
      </c>
      <c r="C8182" t="s">
        <v>1574</v>
      </c>
      <c r="D8182">
        <v>2022</v>
      </c>
      <c r="E8182" t="s">
        <v>1592</v>
      </c>
      <c r="F8182" t="s">
        <v>1602</v>
      </c>
      <c r="G8182" t="s">
        <v>1604</v>
      </c>
      <c r="H8182" t="s">
        <v>1608</v>
      </c>
      <c r="I8182" s="10">
        <v>1.6664252000000001E-2</v>
      </c>
      <c r="J8182">
        <v>17.7</v>
      </c>
      <c r="K8182">
        <v>17.7</v>
      </c>
      <c r="L8182" s="3">
        <v>47.903399999999998</v>
      </c>
      <c r="M8182">
        <v>3.8</v>
      </c>
      <c r="N8182">
        <f>+$Q$876-Tabla13[[#This Row],[Outlet Establishment Year]]</f>
        <v>2</v>
      </c>
      <c r="O8182">
        <f>+Tabla13[[#This Row],[Sales]]/Tabla13[[#This Row],[Antigüedad]]</f>
        <v>23.951699999999999</v>
      </c>
      <c r="P8182" s="4">
        <f>+Tabla13[[#This Row],[Sales]]/Tabla13[[#This Row],[Item Weight corregido]]</f>
        <v>2.7064067796610169</v>
      </c>
    </row>
    <row r="8183" spans="1:16" x14ac:dyDescent="0.3">
      <c r="A8183" t="s">
        <v>13</v>
      </c>
      <c r="B8183" t="s">
        <v>709</v>
      </c>
      <c r="C8183" t="s">
        <v>1590</v>
      </c>
      <c r="D8183">
        <v>2022</v>
      </c>
      <c r="E8183" t="s">
        <v>1592</v>
      </c>
      <c r="F8183" t="s">
        <v>1602</v>
      </c>
      <c r="G8183" t="s">
        <v>1604</v>
      </c>
      <c r="H8183" t="s">
        <v>1608</v>
      </c>
      <c r="I8183" s="10">
        <v>0.151180862</v>
      </c>
      <c r="J8183">
        <v>14.6</v>
      </c>
      <c r="K8183">
        <v>14.6</v>
      </c>
      <c r="L8183" s="3">
        <v>47.569200000000002</v>
      </c>
      <c r="M8183">
        <v>4.5</v>
      </c>
      <c r="N8183">
        <f>+$Q$876-Tabla13[[#This Row],[Outlet Establishment Year]]</f>
        <v>2</v>
      </c>
      <c r="O8183">
        <f>+Tabla13[[#This Row],[Sales]]/Tabla13[[#This Row],[Antigüedad]]</f>
        <v>23.784600000000001</v>
      </c>
      <c r="P8183" s="4">
        <f>+Tabla13[[#This Row],[Sales]]/Tabla13[[#This Row],[Item Weight corregido]]</f>
        <v>3.2581643835616441</v>
      </c>
    </row>
    <row r="8184" spans="1:16" x14ac:dyDescent="0.3">
      <c r="A8184" t="s">
        <v>13</v>
      </c>
      <c r="B8184" t="s">
        <v>1074</v>
      </c>
      <c r="C8184" t="s">
        <v>1574</v>
      </c>
      <c r="D8184">
        <v>2022</v>
      </c>
      <c r="E8184" t="s">
        <v>1592</v>
      </c>
      <c r="F8184" t="s">
        <v>1602</v>
      </c>
      <c r="G8184" t="s">
        <v>1604</v>
      </c>
      <c r="H8184" t="s">
        <v>1608</v>
      </c>
      <c r="I8184" s="10">
        <v>0.121034655</v>
      </c>
      <c r="J8184">
        <v>6.36</v>
      </c>
      <c r="K8184">
        <v>6.36</v>
      </c>
      <c r="L8184" s="3">
        <v>47.506</v>
      </c>
      <c r="M8184">
        <v>4</v>
      </c>
      <c r="N8184">
        <f>+$Q$876-Tabla13[[#This Row],[Outlet Establishment Year]]</f>
        <v>2</v>
      </c>
      <c r="O8184">
        <f>+Tabla13[[#This Row],[Sales]]/Tabla13[[#This Row],[Antigüedad]]</f>
        <v>23.753</v>
      </c>
      <c r="P8184" s="4">
        <f>+Tabla13[[#This Row],[Sales]]/Tabla13[[#This Row],[Item Weight corregido]]</f>
        <v>7.4694968553459118</v>
      </c>
    </row>
    <row r="8185" spans="1:16" x14ac:dyDescent="0.3">
      <c r="A8185" t="s">
        <v>13</v>
      </c>
      <c r="B8185" t="s">
        <v>1098</v>
      </c>
      <c r="C8185" t="s">
        <v>1579</v>
      </c>
      <c r="D8185">
        <v>2022</v>
      </c>
      <c r="E8185" t="s">
        <v>1592</v>
      </c>
      <c r="F8185" t="s">
        <v>1602</v>
      </c>
      <c r="G8185" t="s">
        <v>1604</v>
      </c>
      <c r="H8185" t="s">
        <v>1608</v>
      </c>
      <c r="I8185" s="10">
        <v>8.0619969E-2</v>
      </c>
      <c r="J8185">
        <v>9.1</v>
      </c>
      <c r="K8185">
        <v>9.1</v>
      </c>
      <c r="L8185" s="3">
        <v>47.471800000000002</v>
      </c>
      <c r="M8185">
        <v>4.3</v>
      </c>
      <c r="N8185">
        <f>+$Q$876-Tabla13[[#This Row],[Outlet Establishment Year]]</f>
        <v>2</v>
      </c>
      <c r="O8185">
        <f>+Tabla13[[#This Row],[Sales]]/Tabla13[[#This Row],[Antigüedad]]</f>
        <v>23.735900000000001</v>
      </c>
      <c r="P8185" s="4">
        <f>+Tabla13[[#This Row],[Sales]]/Tabla13[[#This Row],[Item Weight corregido]]</f>
        <v>5.216681318681319</v>
      </c>
    </row>
    <row r="8186" spans="1:16" x14ac:dyDescent="0.3">
      <c r="A8186" t="s">
        <v>12</v>
      </c>
      <c r="B8186" t="s">
        <v>1090</v>
      </c>
      <c r="C8186" t="s">
        <v>1580</v>
      </c>
      <c r="D8186">
        <v>2022</v>
      </c>
      <c r="E8186" t="s">
        <v>1592</v>
      </c>
      <c r="F8186" t="s">
        <v>1602</v>
      </c>
      <c r="G8186" t="s">
        <v>1604</v>
      </c>
      <c r="H8186" t="s">
        <v>1608</v>
      </c>
      <c r="I8186" s="10">
        <v>0.135258515</v>
      </c>
      <c r="J8186">
        <v>7.63</v>
      </c>
      <c r="K8186">
        <v>7.63</v>
      </c>
      <c r="L8186" s="3">
        <v>47.240200000000002</v>
      </c>
      <c r="M8186">
        <v>4</v>
      </c>
      <c r="N8186">
        <f>+$Q$876-Tabla13[[#This Row],[Outlet Establishment Year]]</f>
        <v>2</v>
      </c>
      <c r="O8186">
        <f>+Tabla13[[#This Row],[Sales]]/Tabla13[[#This Row],[Antigüedad]]</f>
        <v>23.620100000000001</v>
      </c>
      <c r="P8186" s="4">
        <f>+Tabla13[[#This Row],[Sales]]/Tabla13[[#This Row],[Item Weight corregido]]</f>
        <v>6.1913761467889907</v>
      </c>
    </row>
    <row r="8187" spans="1:16" x14ac:dyDescent="0.3">
      <c r="A8187" t="s">
        <v>13</v>
      </c>
      <c r="B8187" t="s">
        <v>1512</v>
      </c>
      <c r="C8187" t="s">
        <v>1577</v>
      </c>
      <c r="D8187">
        <v>2022</v>
      </c>
      <c r="E8187" t="s">
        <v>1592</v>
      </c>
      <c r="F8187" t="s">
        <v>1602</v>
      </c>
      <c r="G8187" t="s">
        <v>1604</v>
      </c>
      <c r="H8187" t="s">
        <v>1608</v>
      </c>
      <c r="I8187" s="10">
        <v>0.13979556900000001</v>
      </c>
      <c r="J8187">
        <v>8.7100000000000009</v>
      </c>
      <c r="K8187">
        <v>8.7100000000000009</v>
      </c>
      <c r="L8187" s="3">
        <v>47.2376</v>
      </c>
      <c r="M8187">
        <v>4</v>
      </c>
      <c r="N8187">
        <f>+$Q$876-Tabla13[[#This Row],[Outlet Establishment Year]]</f>
        <v>2</v>
      </c>
      <c r="O8187">
        <f>+Tabla13[[#This Row],[Sales]]/Tabla13[[#This Row],[Antigüedad]]</f>
        <v>23.6188</v>
      </c>
      <c r="P8187" s="4">
        <f>+Tabla13[[#This Row],[Sales]]/Tabla13[[#This Row],[Item Weight corregido]]</f>
        <v>5.4233754305396094</v>
      </c>
    </row>
    <row r="8188" spans="1:16" x14ac:dyDescent="0.3">
      <c r="A8188" t="s">
        <v>12</v>
      </c>
      <c r="B8188" t="s">
        <v>1148</v>
      </c>
      <c r="C8188" t="s">
        <v>1589</v>
      </c>
      <c r="D8188">
        <v>2022</v>
      </c>
      <c r="E8188" t="s">
        <v>1592</v>
      </c>
      <c r="F8188" t="s">
        <v>1602</v>
      </c>
      <c r="G8188" t="s">
        <v>1604</v>
      </c>
      <c r="H8188" t="s">
        <v>1608</v>
      </c>
      <c r="I8188" s="10">
        <v>5.3397642000000002E-2</v>
      </c>
      <c r="J8188">
        <v>17.600000000000001</v>
      </c>
      <c r="K8188">
        <v>17.600000000000001</v>
      </c>
      <c r="L8188" s="3">
        <v>46.706000000000003</v>
      </c>
      <c r="M8188">
        <v>4.3</v>
      </c>
      <c r="N8188">
        <f>+$Q$876-Tabla13[[#This Row],[Outlet Establishment Year]]</f>
        <v>2</v>
      </c>
      <c r="O8188">
        <f>+Tabla13[[#This Row],[Sales]]/Tabla13[[#This Row],[Antigüedad]]</f>
        <v>23.353000000000002</v>
      </c>
      <c r="P8188" s="4">
        <f>+Tabla13[[#This Row],[Sales]]/Tabla13[[#This Row],[Item Weight corregido]]</f>
        <v>2.6537500000000001</v>
      </c>
    </row>
    <row r="8189" spans="1:16" x14ac:dyDescent="0.3">
      <c r="A8189" t="s">
        <v>13</v>
      </c>
      <c r="B8189" t="s">
        <v>969</v>
      </c>
      <c r="C8189" t="s">
        <v>1590</v>
      </c>
      <c r="D8189">
        <v>2022</v>
      </c>
      <c r="E8189" t="s">
        <v>1592</v>
      </c>
      <c r="F8189" t="s">
        <v>1602</v>
      </c>
      <c r="G8189" t="s">
        <v>1604</v>
      </c>
      <c r="H8189" t="s">
        <v>1608</v>
      </c>
      <c r="I8189" s="10">
        <v>1.3898123E-2</v>
      </c>
      <c r="J8189">
        <v>9.8000000000000007</v>
      </c>
      <c r="K8189">
        <v>9.8000000000000007</v>
      </c>
      <c r="L8189" s="3">
        <v>46.506</v>
      </c>
      <c r="M8189">
        <v>2.8</v>
      </c>
      <c r="N8189">
        <f>+$Q$876-Tabla13[[#This Row],[Outlet Establishment Year]]</f>
        <v>2</v>
      </c>
      <c r="O8189">
        <f>+Tabla13[[#This Row],[Sales]]/Tabla13[[#This Row],[Antigüedad]]</f>
        <v>23.253</v>
      </c>
      <c r="P8189" s="4">
        <f>+Tabla13[[#This Row],[Sales]]/Tabla13[[#This Row],[Item Weight corregido]]</f>
        <v>4.7455102040816319</v>
      </c>
    </row>
    <row r="8190" spans="1:16" x14ac:dyDescent="0.3">
      <c r="A8190" t="s">
        <v>13</v>
      </c>
      <c r="B8190" t="s">
        <v>1257</v>
      </c>
      <c r="C8190" t="s">
        <v>1580</v>
      </c>
      <c r="D8190">
        <v>2022</v>
      </c>
      <c r="E8190" t="s">
        <v>1592</v>
      </c>
      <c r="F8190" t="s">
        <v>1602</v>
      </c>
      <c r="G8190" t="s">
        <v>1604</v>
      </c>
      <c r="H8190" t="s">
        <v>1608</v>
      </c>
      <c r="I8190" s="10">
        <v>5.8632705E-2</v>
      </c>
      <c r="J8190">
        <v>15</v>
      </c>
      <c r="K8190">
        <v>15</v>
      </c>
      <c r="L8190" s="3">
        <v>46.474400000000003</v>
      </c>
      <c r="M8190">
        <v>4</v>
      </c>
      <c r="N8190">
        <f>+$Q$876-Tabla13[[#This Row],[Outlet Establishment Year]]</f>
        <v>2</v>
      </c>
      <c r="O8190">
        <f>+Tabla13[[#This Row],[Sales]]/Tabla13[[#This Row],[Antigüedad]]</f>
        <v>23.237200000000001</v>
      </c>
      <c r="P8190" s="4">
        <f>+Tabla13[[#This Row],[Sales]]/Tabla13[[#This Row],[Item Weight corregido]]</f>
        <v>3.0982933333333333</v>
      </c>
    </row>
    <row r="8191" spans="1:16" x14ac:dyDescent="0.3">
      <c r="A8191" t="s">
        <v>13</v>
      </c>
      <c r="B8191" t="s">
        <v>1133</v>
      </c>
      <c r="C8191" t="s">
        <v>1576</v>
      </c>
      <c r="D8191">
        <v>2022</v>
      </c>
      <c r="E8191" t="s">
        <v>1592</v>
      </c>
      <c r="F8191" t="s">
        <v>1602</v>
      </c>
      <c r="G8191" t="s">
        <v>1604</v>
      </c>
      <c r="H8191" t="s">
        <v>1608</v>
      </c>
      <c r="I8191" s="10">
        <v>0.169139066</v>
      </c>
      <c r="J8191">
        <v>12.85</v>
      </c>
      <c r="K8191">
        <v>12.85</v>
      </c>
      <c r="L8191" s="3">
        <v>46.405999999999999</v>
      </c>
      <c r="M8191">
        <v>4.3</v>
      </c>
      <c r="N8191">
        <f>+$Q$876-Tabla13[[#This Row],[Outlet Establishment Year]]</f>
        <v>2</v>
      </c>
      <c r="O8191">
        <f>+Tabla13[[#This Row],[Sales]]/Tabla13[[#This Row],[Antigüedad]]</f>
        <v>23.202999999999999</v>
      </c>
      <c r="P8191" s="4">
        <f>+Tabla13[[#This Row],[Sales]]/Tabla13[[#This Row],[Item Weight corregido]]</f>
        <v>3.61136186770428</v>
      </c>
    </row>
    <row r="8192" spans="1:16" x14ac:dyDescent="0.3">
      <c r="A8192" t="s">
        <v>12</v>
      </c>
      <c r="B8192" t="s">
        <v>452</v>
      </c>
      <c r="C8192" t="s">
        <v>1574</v>
      </c>
      <c r="D8192">
        <v>2022</v>
      </c>
      <c r="E8192" t="s">
        <v>1592</v>
      </c>
      <c r="F8192" t="s">
        <v>1602</v>
      </c>
      <c r="G8192" t="s">
        <v>1604</v>
      </c>
      <c r="H8192" t="s">
        <v>1608</v>
      </c>
      <c r="I8192" s="10">
        <v>2.8238316999999999E-2</v>
      </c>
      <c r="J8192">
        <v>20</v>
      </c>
      <c r="K8192">
        <v>20</v>
      </c>
      <c r="L8192" s="3">
        <v>46.374400000000001</v>
      </c>
      <c r="M8192">
        <v>4.8</v>
      </c>
      <c r="N8192">
        <f>+$Q$876-Tabla13[[#This Row],[Outlet Establishment Year]]</f>
        <v>2</v>
      </c>
      <c r="O8192">
        <f>+Tabla13[[#This Row],[Sales]]/Tabla13[[#This Row],[Antigüedad]]</f>
        <v>23.187200000000001</v>
      </c>
      <c r="P8192" s="4">
        <f>+Tabla13[[#This Row],[Sales]]/Tabla13[[#This Row],[Item Weight corregido]]</f>
        <v>2.3187199999999999</v>
      </c>
    </row>
    <row r="8193" spans="1:16" x14ac:dyDescent="0.3">
      <c r="A8193" t="s">
        <v>13</v>
      </c>
      <c r="B8193" t="s">
        <v>582</v>
      </c>
      <c r="C8193" t="s">
        <v>1579</v>
      </c>
      <c r="D8193">
        <v>2022</v>
      </c>
      <c r="E8193" t="s">
        <v>1592</v>
      </c>
      <c r="F8193" t="s">
        <v>1602</v>
      </c>
      <c r="G8193" t="s">
        <v>1604</v>
      </c>
      <c r="H8193" t="s">
        <v>1608</v>
      </c>
      <c r="I8193" s="10">
        <v>9.9729888000000003E-2</v>
      </c>
      <c r="J8193">
        <v>13</v>
      </c>
      <c r="K8193">
        <v>13</v>
      </c>
      <c r="L8193" s="3">
        <v>46.305999999999997</v>
      </c>
      <c r="M8193">
        <v>4.5</v>
      </c>
      <c r="N8193">
        <f>+$Q$876-Tabla13[[#This Row],[Outlet Establishment Year]]</f>
        <v>2</v>
      </c>
      <c r="O8193">
        <f>+Tabla13[[#This Row],[Sales]]/Tabla13[[#This Row],[Antigüedad]]</f>
        <v>23.152999999999999</v>
      </c>
      <c r="P8193" s="4">
        <f>+Tabla13[[#This Row],[Sales]]/Tabla13[[#This Row],[Item Weight corregido]]</f>
        <v>3.5619999999999998</v>
      </c>
    </row>
    <row r="8194" spans="1:16" x14ac:dyDescent="0.3">
      <c r="A8194" t="s">
        <v>13</v>
      </c>
      <c r="B8194" t="s">
        <v>513</v>
      </c>
      <c r="C8194" t="s">
        <v>1576</v>
      </c>
      <c r="D8194">
        <v>2022</v>
      </c>
      <c r="E8194" t="s">
        <v>1592</v>
      </c>
      <c r="F8194" t="s">
        <v>1602</v>
      </c>
      <c r="G8194" t="s">
        <v>1604</v>
      </c>
      <c r="H8194" t="s">
        <v>1608</v>
      </c>
      <c r="I8194" s="10">
        <v>6.5898197000000006E-2</v>
      </c>
      <c r="J8194">
        <v>13.65</v>
      </c>
      <c r="K8194">
        <v>13.65</v>
      </c>
      <c r="L8194" s="3">
        <v>46.1402</v>
      </c>
      <c r="M8194">
        <v>3.9</v>
      </c>
      <c r="N8194">
        <f>+$Q$876-Tabla13[[#This Row],[Outlet Establishment Year]]</f>
        <v>2</v>
      </c>
      <c r="O8194">
        <f>+Tabla13[[#This Row],[Sales]]/Tabla13[[#This Row],[Antigüedad]]</f>
        <v>23.0701</v>
      </c>
      <c r="P8194" s="4">
        <f>+Tabla13[[#This Row],[Sales]]/Tabla13[[#This Row],[Item Weight corregido]]</f>
        <v>3.380234432234432</v>
      </c>
    </row>
    <row r="8195" spans="1:16" x14ac:dyDescent="0.3">
      <c r="A8195" t="s">
        <v>13</v>
      </c>
      <c r="B8195" t="s">
        <v>1008</v>
      </c>
      <c r="C8195" t="s">
        <v>1580</v>
      </c>
      <c r="D8195">
        <v>2022</v>
      </c>
      <c r="E8195" t="s">
        <v>1592</v>
      </c>
      <c r="F8195" t="s">
        <v>1602</v>
      </c>
      <c r="G8195" t="s">
        <v>1604</v>
      </c>
      <c r="H8195" t="s">
        <v>1608</v>
      </c>
      <c r="I8195" s="10">
        <v>0.12222126899999999</v>
      </c>
      <c r="J8195">
        <v>12.85</v>
      </c>
      <c r="K8195">
        <v>12.85</v>
      </c>
      <c r="L8195" s="3">
        <v>45.942799999999998</v>
      </c>
      <c r="M8195">
        <v>4</v>
      </c>
      <c r="N8195">
        <f>+$Q$876-Tabla13[[#This Row],[Outlet Establishment Year]]</f>
        <v>2</v>
      </c>
      <c r="O8195">
        <f>+Tabla13[[#This Row],[Sales]]/Tabla13[[#This Row],[Antigüedad]]</f>
        <v>22.971399999999999</v>
      </c>
      <c r="P8195" s="4">
        <f>+Tabla13[[#This Row],[Sales]]/Tabla13[[#This Row],[Item Weight corregido]]</f>
        <v>3.575315175097276</v>
      </c>
    </row>
    <row r="8196" spans="1:16" x14ac:dyDescent="0.3">
      <c r="A8196" t="s">
        <v>13</v>
      </c>
      <c r="B8196" t="s">
        <v>1050</v>
      </c>
      <c r="C8196" t="s">
        <v>1575</v>
      </c>
      <c r="D8196">
        <v>2022</v>
      </c>
      <c r="E8196" t="s">
        <v>1592</v>
      </c>
      <c r="F8196" t="s">
        <v>1602</v>
      </c>
      <c r="G8196" t="s">
        <v>1604</v>
      </c>
      <c r="H8196" t="s">
        <v>1608</v>
      </c>
      <c r="I8196" s="10">
        <v>7.1425646999999995E-2</v>
      </c>
      <c r="J8196">
        <v>7.93</v>
      </c>
      <c r="K8196">
        <v>7.93</v>
      </c>
      <c r="L8196" s="3">
        <v>45.9086</v>
      </c>
      <c r="M8196">
        <v>4</v>
      </c>
      <c r="N8196">
        <f>+$Q$876-Tabla13[[#This Row],[Outlet Establishment Year]]</f>
        <v>2</v>
      </c>
      <c r="O8196">
        <f>+Tabla13[[#This Row],[Sales]]/Tabla13[[#This Row],[Antigüedad]]</f>
        <v>22.9543</v>
      </c>
      <c r="P8196" s="4">
        <f>+Tabla13[[#This Row],[Sales]]/Tabla13[[#This Row],[Item Weight corregido]]</f>
        <v>5.7892307692307696</v>
      </c>
    </row>
    <row r="8197" spans="1:16" x14ac:dyDescent="0.3">
      <c r="A8197" t="s">
        <v>12</v>
      </c>
      <c r="B8197" t="s">
        <v>464</v>
      </c>
      <c r="C8197" t="s">
        <v>1582</v>
      </c>
      <c r="D8197">
        <v>2022</v>
      </c>
      <c r="E8197" t="s">
        <v>1592</v>
      </c>
      <c r="F8197" t="s">
        <v>1602</v>
      </c>
      <c r="G8197" t="s">
        <v>1604</v>
      </c>
      <c r="H8197" t="s">
        <v>1608</v>
      </c>
      <c r="I8197" s="10">
        <v>1.6092971000000001E-2</v>
      </c>
      <c r="J8197">
        <v>17.600000000000001</v>
      </c>
      <c r="K8197">
        <v>17.600000000000001</v>
      </c>
      <c r="L8197" s="3">
        <v>45.840200000000003</v>
      </c>
      <c r="M8197">
        <v>4.2</v>
      </c>
      <c r="N8197">
        <f>+$Q$876-Tabla13[[#This Row],[Outlet Establishment Year]]</f>
        <v>2</v>
      </c>
      <c r="O8197">
        <f>+Tabla13[[#This Row],[Sales]]/Tabla13[[#This Row],[Antigüedad]]</f>
        <v>22.920100000000001</v>
      </c>
      <c r="P8197" s="4">
        <f>+Tabla13[[#This Row],[Sales]]/Tabla13[[#This Row],[Item Weight corregido]]</f>
        <v>2.6045568181818179</v>
      </c>
    </row>
    <row r="8198" spans="1:16" x14ac:dyDescent="0.3">
      <c r="A8198" t="s">
        <v>13</v>
      </c>
      <c r="B8198" t="s">
        <v>51</v>
      </c>
      <c r="C8198" t="s">
        <v>1574</v>
      </c>
      <c r="D8198">
        <v>2022</v>
      </c>
      <c r="E8198" t="s">
        <v>1592</v>
      </c>
      <c r="F8198" t="s">
        <v>1602</v>
      </c>
      <c r="G8198" t="s">
        <v>1604</v>
      </c>
      <c r="H8198" t="s">
        <v>1608</v>
      </c>
      <c r="I8198" s="10">
        <v>0</v>
      </c>
      <c r="J8198">
        <v>11.8</v>
      </c>
      <c r="K8198">
        <v>11.8</v>
      </c>
      <c r="L8198" s="3">
        <v>45.240200000000002</v>
      </c>
      <c r="M8198">
        <v>4</v>
      </c>
      <c r="N8198">
        <f>+$Q$876-Tabla13[[#This Row],[Outlet Establishment Year]]</f>
        <v>2</v>
      </c>
      <c r="O8198">
        <f>+Tabla13[[#This Row],[Sales]]/Tabla13[[#This Row],[Antigüedad]]</f>
        <v>22.620100000000001</v>
      </c>
      <c r="P8198" s="4">
        <f>+Tabla13[[#This Row],[Sales]]/Tabla13[[#This Row],[Item Weight corregido]]</f>
        <v>3.8339152542372879</v>
      </c>
    </row>
    <row r="8199" spans="1:16" x14ac:dyDescent="0.3">
      <c r="A8199" t="s">
        <v>13</v>
      </c>
      <c r="B8199" t="s">
        <v>439</v>
      </c>
      <c r="C8199" t="s">
        <v>1575</v>
      </c>
      <c r="D8199">
        <v>2022</v>
      </c>
      <c r="E8199" t="s">
        <v>1592</v>
      </c>
      <c r="F8199" t="s">
        <v>1602</v>
      </c>
      <c r="G8199" t="s">
        <v>1604</v>
      </c>
      <c r="H8199" t="s">
        <v>1608</v>
      </c>
      <c r="I8199" s="10">
        <v>4.8092778000000003E-2</v>
      </c>
      <c r="J8199">
        <v>19.600000000000001</v>
      </c>
      <c r="K8199">
        <v>19.600000000000001</v>
      </c>
      <c r="L8199" s="3">
        <v>44.476999999999997</v>
      </c>
      <c r="M8199">
        <v>4</v>
      </c>
      <c r="N8199">
        <f>+$Q$876-Tabla13[[#This Row],[Outlet Establishment Year]]</f>
        <v>2</v>
      </c>
      <c r="O8199">
        <f>+Tabla13[[#This Row],[Sales]]/Tabla13[[#This Row],[Antigüedad]]</f>
        <v>22.238499999999998</v>
      </c>
      <c r="P8199" s="4">
        <f>+Tabla13[[#This Row],[Sales]]/Tabla13[[#This Row],[Item Weight corregido]]</f>
        <v>2.2692346938775505</v>
      </c>
    </row>
    <row r="8200" spans="1:16" x14ac:dyDescent="0.3">
      <c r="A8200" t="s">
        <v>13</v>
      </c>
      <c r="B8200" t="s">
        <v>322</v>
      </c>
      <c r="C8200" t="s">
        <v>1590</v>
      </c>
      <c r="D8200">
        <v>2022</v>
      </c>
      <c r="E8200" t="s">
        <v>1592</v>
      </c>
      <c r="F8200" t="s">
        <v>1602</v>
      </c>
      <c r="G8200" t="s">
        <v>1604</v>
      </c>
      <c r="H8200" t="s">
        <v>1608</v>
      </c>
      <c r="I8200" s="10">
        <v>5.3589593999999997E-2</v>
      </c>
      <c r="J8200">
        <v>15.5</v>
      </c>
      <c r="K8200">
        <v>15.5</v>
      </c>
      <c r="L8200" s="3">
        <v>44.177</v>
      </c>
      <c r="M8200">
        <v>4.2</v>
      </c>
      <c r="N8200">
        <f>+$Q$876-Tabla13[[#This Row],[Outlet Establishment Year]]</f>
        <v>2</v>
      </c>
      <c r="O8200">
        <f>+Tabla13[[#This Row],[Sales]]/Tabla13[[#This Row],[Antigüedad]]</f>
        <v>22.0885</v>
      </c>
      <c r="P8200" s="4">
        <f>+Tabla13[[#This Row],[Sales]]/Tabla13[[#This Row],[Item Weight corregido]]</f>
        <v>2.8501290322580646</v>
      </c>
    </row>
    <row r="8201" spans="1:16" x14ac:dyDescent="0.3">
      <c r="A8201" t="s">
        <v>12</v>
      </c>
      <c r="B8201" t="s">
        <v>367</v>
      </c>
      <c r="C8201" t="s">
        <v>1581</v>
      </c>
      <c r="D8201">
        <v>2022</v>
      </c>
      <c r="E8201" t="s">
        <v>1592</v>
      </c>
      <c r="F8201" t="s">
        <v>1602</v>
      </c>
      <c r="G8201" t="s">
        <v>1604</v>
      </c>
      <c r="H8201" t="s">
        <v>1608</v>
      </c>
      <c r="I8201" s="10">
        <v>4.2153502000000002E-2</v>
      </c>
      <c r="J8201">
        <v>6.7850000000000001</v>
      </c>
      <c r="K8201">
        <v>6.7850000000000001</v>
      </c>
      <c r="L8201" s="3">
        <v>44.011200000000002</v>
      </c>
      <c r="M8201">
        <v>5</v>
      </c>
      <c r="N8201">
        <f>+$Q$876-Tabla13[[#This Row],[Outlet Establishment Year]]</f>
        <v>2</v>
      </c>
      <c r="O8201">
        <f>+Tabla13[[#This Row],[Sales]]/Tabla13[[#This Row],[Antigüedad]]</f>
        <v>22.005600000000001</v>
      </c>
      <c r="P8201" s="4">
        <f>+Tabla13[[#This Row],[Sales]]/Tabla13[[#This Row],[Item Weight corregido]]</f>
        <v>6.4865438467207079</v>
      </c>
    </row>
    <row r="8202" spans="1:16" x14ac:dyDescent="0.3">
      <c r="A8202" t="s">
        <v>13</v>
      </c>
      <c r="B8202" t="s">
        <v>438</v>
      </c>
      <c r="C8202" t="s">
        <v>1587</v>
      </c>
      <c r="D8202">
        <v>2022</v>
      </c>
      <c r="E8202" t="s">
        <v>1592</v>
      </c>
      <c r="F8202" t="s">
        <v>1602</v>
      </c>
      <c r="G8202" t="s">
        <v>1604</v>
      </c>
      <c r="H8202" t="s">
        <v>1608</v>
      </c>
      <c r="I8202" s="10">
        <v>0</v>
      </c>
      <c r="J8202">
        <v>9.1950000000000003</v>
      </c>
      <c r="K8202">
        <v>9.1950000000000003</v>
      </c>
      <c r="L8202" s="3">
        <v>43.674399999999999</v>
      </c>
      <c r="M8202">
        <v>4.2</v>
      </c>
      <c r="N8202">
        <f>+$Q$876-Tabla13[[#This Row],[Outlet Establishment Year]]</f>
        <v>2</v>
      </c>
      <c r="O8202">
        <f>+Tabla13[[#This Row],[Sales]]/Tabla13[[#This Row],[Antigüedad]]</f>
        <v>21.837199999999999</v>
      </c>
      <c r="P8202" s="4">
        <f>+Tabla13[[#This Row],[Sales]]/Tabla13[[#This Row],[Item Weight corregido]]</f>
        <v>4.7497988036976615</v>
      </c>
    </row>
    <row r="8203" spans="1:16" x14ac:dyDescent="0.3">
      <c r="A8203" t="s">
        <v>13</v>
      </c>
      <c r="B8203" t="s">
        <v>1094</v>
      </c>
      <c r="C8203" t="s">
        <v>1587</v>
      </c>
      <c r="D8203">
        <v>2022</v>
      </c>
      <c r="E8203" t="s">
        <v>1592</v>
      </c>
      <c r="F8203" t="s">
        <v>1602</v>
      </c>
      <c r="G8203" t="s">
        <v>1604</v>
      </c>
      <c r="H8203" t="s">
        <v>1608</v>
      </c>
      <c r="I8203" s="10">
        <v>0</v>
      </c>
      <c r="J8203">
        <v>20</v>
      </c>
      <c r="K8203">
        <v>20</v>
      </c>
      <c r="L8203" s="3">
        <v>43.4086</v>
      </c>
      <c r="M8203">
        <v>4.3</v>
      </c>
      <c r="N8203">
        <f>+$Q$876-Tabla13[[#This Row],[Outlet Establishment Year]]</f>
        <v>2</v>
      </c>
      <c r="O8203">
        <f>+Tabla13[[#This Row],[Sales]]/Tabla13[[#This Row],[Antigüedad]]</f>
        <v>21.7043</v>
      </c>
      <c r="P8203" s="4">
        <f>+Tabla13[[#This Row],[Sales]]/Tabla13[[#This Row],[Item Weight corregido]]</f>
        <v>2.1704300000000001</v>
      </c>
    </row>
    <row r="8204" spans="1:16" x14ac:dyDescent="0.3">
      <c r="A8204" t="s">
        <v>12</v>
      </c>
      <c r="B8204" t="s">
        <v>1222</v>
      </c>
      <c r="C8204" t="s">
        <v>1574</v>
      </c>
      <c r="D8204">
        <v>2022</v>
      </c>
      <c r="E8204" t="s">
        <v>1592</v>
      </c>
      <c r="F8204" t="s">
        <v>1602</v>
      </c>
      <c r="G8204" t="s">
        <v>1604</v>
      </c>
      <c r="H8204" t="s">
        <v>1608</v>
      </c>
      <c r="I8204" s="10">
        <v>0.106097275</v>
      </c>
      <c r="J8204">
        <v>15.1</v>
      </c>
      <c r="K8204">
        <v>15.1</v>
      </c>
      <c r="L8204" s="3">
        <v>43.279600000000002</v>
      </c>
      <c r="M8204">
        <v>4.2</v>
      </c>
      <c r="N8204">
        <f>+$Q$876-Tabla13[[#This Row],[Outlet Establishment Year]]</f>
        <v>2</v>
      </c>
      <c r="O8204">
        <f>+Tabla13[[#This Row],[Sales]]/Tabla13[[#This Row],[Antigüedad]]</f>
        <v>21.639800000000001</v>
      </c>
      <c r="P8204" s="4">
        <f>+Tabla13[[#This Row],[Sales]]/Tabla13[[#This Row],[Item Weight corregido]]</f>
        <v>2.8661986754966891</v>
      </c>
    </row>
    <row r="8205" spans="1:16" x14ac:dyDescent="0.3">
      <c r="A8205" t="s">
        <v>13</v>
      </c>
      <c r="B8205" t="s">
        <v>84</v>
      </c>
      <c r="C8205" t="s">
        <v>1579</v>
      </c>
      <c r="D8205">
        <v>2022</v>
      </c>
      <c r="E8205" t="s">
        <v>1592</v>
      </c>
      <c r="F8205" t="s">
        <v>1602</v>
      </c>
      <c r="G8205" t="s">
        <v>1604</v>
      </c>
      <c r="H8205" t="s">
        <v>1608</v>
      </c>
      <c r="I8205" s="10">
        <v>6.7569538999999998E-2</v>
      </c>
      <c r="J8205">
        <v>19.100000000000001</v>
      </c>
      <c r="K8205">
        <v>19.100000000000001</v>
      </c>
      <c r="L8205" s="3">
        <v>43.079599999999999</v>
      </c>
      <c r="M8205">
        <v>2.7</v>
      </c>
      <c r="N8205">
        <f>+$Q$876-Tabla13[[#This Row],[Outlet Establishment Year]]</f>
        <v>2</v>
      </c>
      <c r="O8205">
        <f>+Tabla13[[#This Row],[Sales]]/Tabla13[[#This Row],[Antigüedad]]</f>
        <v>21.5398</v>
      </c>
      <c r="P8205" s="4">
        <f>+Tabla13[[#This Row],[Sales]]/Tabla13[[#This Row],[Item Weight corregido]]</f>
        <v>2.2554764397905758</v>
      </c>
    </row>
    <row r="8206" spans="1:16" x14ac:dyDescent="0.3">
      <c r="A8206" t="s">
        <v>13</v>
      </c>
      <c r="B8206" t="s">
        <v>1340</v>
      </c>
      <c r="C8206" t="s">
        <v>1582</v>
      </c>
      <c r="D8206">
        <v>2022</v>
      </c>
      <c r="E8206" t="s">
        <v>1592</v>
      </c>
      <c r="F8206" t="s">
        <v>1602</v>
      </c>
      <c r="G8206" t="s">
        <v>1604</v>
      </c>
      <c r="H8206" t="s">
        <v>1608</v>
      </c>
      <c r="I8206" s="10">
        <v>1.1134397000000001E-2</v>
      </c>
      <c r="J8206">
        <v>10.6</v>
      </c>
      <c r="K8206">
        <v>10.6</v>
      </c>
      <c r="L8206" s="3">
        <v>42.845399999999998</v>
      </c>
      <c r="M8206">
        <v>3.8</v>
      </c>
      <c r="N8206">
        <f>+$Q$876-Tabla13[[#This Row],[Outlet Establishment Year]]</f>
        <v>2</v>
      </c>
      <c r="O8206">
        <f>+Tabla13[[#This Row],[Sales]]/Tabla13[[#This Row],[Antigüedad]]</f>
        <v>21.422699999999999</v>
      </c>
      <c r="P8206" s="4">
        <f>+Tabla13[[#This Row],[Sales]]/Tabla13[[#This Row],[Item Weight corregido]]</f>
        <v>4.0420188679245284</v>
      </c>
    </row>
    <row r="8207" spans="1:16" x14ac:dyDescent="0.3">
      <c r="A8207" t="s">
        <v>13</v>
      </c>
      <c r="B8207" t="s">
        <v>1181</v>
      </c>
      <c r="C8207" t="s">
        <v>1585</v>
      </c>
      <c r="D8207">
        <v>2022</v>
      </c>
      <c r="E8207" t="s">
        <v>1592</v>
      </c>
      <c r="F8207" t="s">
        <v>1602</v>
      </c>
      <c r="G8207" t="s">
        <v>1604</v>
      </c>
      <c r="H8207" t="s">
        <v>1608</v>
      </c>
      <c r="I8207" s="10">
        <v>0.110359004</v>
      </c>
      <c r="J8207">
        <v>8.7750000000000004</v>
      </c>
      <c r="K8207">
        <v>8.7750000000000004</v>
      </c>
      <c r="L8207" s="3">
        <v>42.742800000000003</v>
      </c>
      <c r="M8207">
        <v>4</v>
      </c>
      <c r="N8207">
        <f>+$Q$876-Tabla13[[#This Row],[Outlet Establishment Year]]</f>
        <v>2</v>
      </c>
      <c r="O8207">
        <f>+Tabla13[[#This Row],[Sales]]/Tabla13[[#This Row],[Antigüedad]]</f>
        <v>21.371400000000001</v>
      </c>
      <c r="P8207" s="4">
        <f>+Tabla13[[#This Row],[Sales]]/Tabla13[[#This Row],[Item Weight corregido]]</f>
        <v>4.870974358974359</v>
      </c>
    </row>
    <row r="8208" spans="1:16" x14ac:dyDescent="0.3">
      <c r="A8208" t="s">
        <v>13</v>
      </c>
      <c r="B8208" t="s">
        <v>898</v>
      </c>
      <c r="C8208" t="s">
        <v>1580</v>
      </c>
      <c r="D8208">
        <v>2022</v>
      </c>
      <c r="E8208" t="s">
        <v>1592</v>
      </c>
      <c r="F8208" t="s">
        <v>1602</v>
      </c>
      <c r="G8208" t="s">
        <v>1604</v>
      </c>
      <c r="H8208" t="s">
        <v>1608</v>
      </c>
      <c r="I8208" s="10">
        <v>4.2113172999999997E-2</v>
      </c>
      <c r="J8208">
        <v>10.195</v>
      </c>
      <c r="K8208">
        <v>10.195</v>
      </c>
      <c r="L8208" s="3">
        <v>42.5428</v>
      </c>
      <c r="M8208">
        <v>4.4000000000000004</v>
      </c>
      <c r="N8208">
        <f>+$Q$876-Tabla13[[#This Row],[Outlet Establishment Year]]</f>
        <v>2</v>
      </c>
      <c r="O8208">
        <f>+Tabla13[[#This Row],[Sales]]/Tabla13[[#This Row],[Antigüedad]]</f>
        <v>21.2714</v>
      </c>
      <c r="P8208" s="4">
        <f>+Tabla13[[#This Row],[Sales]]/Tabla13[[#This Row],[Item Weight corregido]]</f>
        <v>4.1729082883766555</v>
      </c>
    </row>
    <row r="8209" spans="1:16" x14ac:dyDescent="0.3">
      <c r="A8209" t="s">
        <v>13</v>
      </c>
      <c r="B8209" t="s">
        <v>510</v>
      </c>
      <c r="C8209" t="s">
        <v>1585</v>
      </c>
      <c r="D8209">
        <v>2022</v>
      </c>
      <c r="E8209" t="s">
        <v>1592</v>
      </c>
      <c r="F8209" t="s">
        <v>1602</v>
      </c>
      <c r="G8209" t="s">
        <v>1604</v>
      </c>
      <c r="H8209" t="s">
        <v>1608</v>
      </c>
      <c r="I8209" s="10">
        <v>0</v>
      </c>
      <c r="J8209">
        <v>8.8949999999999996</v>
      </c>
      <c r="K8209">
        <v>8.8949999999999996</v>
      </c>
      <c r="L8209" s="3">
        <v>42.013800000000003</v>
      </c>
      <c r="M8209">
        <v>4.3</v>
      </c>
      <c r="N8209">
        <f>+$Q$876-Tabla13[[#This Row],[Outlet Establishment Year]]</f>
        <v>2</v>
      </c>
      <c r="O8209">
        <f>+Tabla13[[#This Row],[Sales]]/Tabla13[[#This Row],[Antigüedad]]</f>
        <v>21.006900000000002</v>
      </c>
      <c r="P8209" s="4">
        <f>+Tabla13[[#This Row],[Sales]]/Tabla13[[#This Row],[Item Weight corregido]]</f>
        <v>4.7233052276559873</v>
      </c>
    </row>
    <row r="8210" spans="1:16" x14ac:dyDescent="0.3">
      <c r="A8210" t="s">
        <v>12</v>
      </c>
      <c r="B8210" t="s">
        <v>1142</v>
      </c>
      <c r="C8210" t="s">
        <v>1577</v>
      </c>
      <c r="D8210">
        <v>2022</v>
      </c>
      <c r="E8210" t="s">
        <v>1592</v>
      </c>
      <c r="F8210" t="s">
        <v>1602</v>
      </c>
      <c r="G8210" t="s">
        <v>1604</v>
      </c>
      <c r="H8210" t="s">
        <v>1608</v>
      </c>
      <c r="I8210" s="10">
        <v>0.13487073199999999</v>
      </c>
      <c r="J8210">
        <v>8.1</v>
      </c>
      <c r="K8210">
        <v>8.1</v>
      </c>
      <c r="L8210" s="3">
        <v>41.948</v>
      </c>
      <c r="M8210">
        <v>4.3</v>
      </c>
      <c r="N8210">
        <f>+$Q$876-Tabla13[[#This Row],[Outlet Establishment Year]]</f>
        <v>2</v>
      </c>
      <c r="O8210">
        <f>+Tabla13[[#This Row],[Sales]]/Tabla13[[#This Row],[Antigüedad]]</f>
        <v>20.974</v>
      </c>
      <c r="P8210" s="4">
        <f>+Tabla13[[#This Row],[Sales]]/Tabla13[[#This Row],[Item Weight corregido]]</f>
        <v>5.1787654320987659</v>
      </c>
    </row>
    <row r="8211" spans="1:16" x14ac:dyDescent="0.3">
      <c r="A8211" t="s">
        <v>12</v>
      </c>
      <c r="B8211" t="s">
        <v>1523</v>
      </c>
      <c r="C8211" t="s">
        <v>1586</v>
      </c>
      <c r="D8211">
        <v>2022</v>
      </c>
      <c r="E8211" t="s">
        <v>1592</v>
      </c>
      <c r="F8211" t="s">
        <v>1602</v>
      </c>
      <c r="G8211" t="s">
        <v>1604</v>
      </c>
      <c r="H8211" t="s">
        <v>1608</v>
      </c>
      <c r="I8211" s="10">
        <v>0.12573457800000001</v>
      </c>
      <c r="J8211">
        <v>17.25</v>
      </c>
      <c r="K8211">
        <v>17.25</v>
      </c>
      <c r="L8211" s="3">
        <v>41.747999999999998</v>
      </c>
      <c r="M8211">
        <v>4</v>
      </c>
      <c r="N8211">
        <f>+$Q$876-Tabla13[[#This Row],[Outlet Establishment Year]]</f>
        <v>2</v>
      </c>
      <c r="O8211">
        <f>+Tabla13[[#This Row],[Sales]]/Tabla13[[#This Row],[Antigüedad]]</f>
        <v>20.873999999999999</v>
      </c>
      <c r="P8211" s="4">
        <f>+Tabla13[[#This Row],[Sales]]/Tabla13[[#This Row],[Item Weight corregido]]</f>
        <v>2.4201739130434783</v>
      </c>
    </row>
    <row r="8212" spans="1:16" x14ac:dyDescent="0.3">
      <c r="A8212" t="s">
        <v>13</v>
      </c>
      <c r="B8212" t="s">
        <v>1361</v>
      </c>
      <c r="C8212" t="s">
        <v>1579</v>
      </c>
      <c r="D8212">
        <v>2022</v>
      </c>
      <c r="E8212" t="s">
        <v>1592</v>
      </c>
      <c r="F8212" t="s">
        <v>1602</v>
      </c>
      <c r="G8212" t="s">
        <v>1604</v>
      </c>
      <c r="H8212" t="s">
        <v>1608</v>
      </c>
      <c r="I8212" s="10">
        <v>2.0571083E-2</v>
      </c>
      <c r="J8212">
        <v>15.85</v>
      </c>
      <c r="K8212">
        <v>15.85</v>
      </c>
      <c r="L8212" s="3">
        <v>41.611199999999997</v>
      </c>
      <c r="M8212">
        <v>4</v>
      </c>
      <c r="N8212">
        <f>+$Q$876-Tabla13[[#This Row],[Outlet Establishment Year]]</f>
        <v>2</v>
      </c>
      <c r="O8212">
        <f>+Tabla13[[#This Row],[Sales]]/Tabla13[[#This Row],[Antigüedad]]</f>
        <v>20.805599999999998</v>
      </c>
      <c r="P8212" s="4">
        <f>+Tabla13[[#This Row],[Sales]]/Tabla13[[#This Row],[Item Weight corregido]]</f>
        <v>2.6253123028391165</v>
      </c>
    </row>
    <row r="8213" spans="1:16" x14ac:dyDescent="0.3">
      <c r="A8213" t="s">
        <v>12</v>
      </c>
      <c r="B8213" t="s">
        <v>1334</v>
      </c>
      <c r="C8213" t="s">
        <v>1587</v>
      </c>
      <c r="D8213">
        <v>2022</v>
      </c>
      <c r="E8213" t="s">
        <v>1592</v>
      </c>
      <c r="F8213" t="s">
        <v>1602</v>
      </c>
      <c r="G8213" t="s">
        <v>1604</v>
      </c>
      <c r="H8213" t="s">
        <v>1608</v>
      </c>
      <c r="I8213" s="10">
        <v>4.8339408E-2</v>
      </c>
      <c r="J8213">
        <v>10.8</v>
      </c>
      <c r="K8213">
        <v>10.8</v>
      </c>
      <c r="L8213" s="3">
        <v>41.513800000000003</v>
      </c>
      <c r="M8213">
        <v>3.6</v>
      </c>
      <c r="N8213">
        <f>+$Q$876-Tabla13[[#This Row],[Outlet Establishment Year]]</f>
        <v>2</v>
      </c>
      <c r="O8213">
        <f>+Tabla13[[#This Row],[Sales]]/Tabla13[[#This Row],[Antigüedad]]</f>
        <v>20.756900000000002</v>
      </c>
      <c r="P8213" s="4">
        <f>+Tabla13[[#This Row],[Sales]]/Tabla13[[#This Row],[Item Weight corregido]]</f>
        <v>3.8438703703703703</v>
      </c>
    </row>
    <row r="8214" spans="1:16" x14ac:dyDescent="0.3">
      <c r="A8214" t="s">
        <v>12</v>
      </c>
      <c r="B8214" t="s">
        <v>361</v>
      </c>
      <c r="C8214" t="s">
        <v>1577</v>
      </c>
      <c r="D8214">
        <v>2022</v>
      </c>
      <c r="E8214" t="s">
        <v>1592</v>
      </c>
      <c r="F8214" t="s">
        <v>1602</v>
      </c>
      <c r="G8214" t="s">
        <v>1604</v>
      </c>
      <c r="H8214" t="s">
        <v>1608</v>
      </c>
      <c r="I8214" s="10">
        <v>0</v>
      </c>
      <c r="J8214">
        <v>14.5</v>
      </c>
      <c r="K8214">
        <v>14.5</v>
      </c>
      <c r="L8214" s="3">
        <v>41.045400000000001</v>
      </c>
      <c r="M8214">
        <v>5</v>
      </c>
      <c r="N8214">
        <f>+$Q$876-Tabla13[[#This Row],[Outlet Establishment Year]]</f>
        <v>2</v>
      </c>
      <c r="O8214">
        <f>+Tabla13[[#This Row],[Sales]]/Tabla13[[#This Row],[Antigüedad]]</f>
        <v>20.5227</v>
      </c>
      <c r="P8214" s="4">
        <f>+Tabla13[[#This Row],[Sales]]/Tabla13[[#This Row],[Item Weight corregido]]</f>
        <v>2.8307172413793102</v>
      </c>
    </row>
    <row r="8215" spans="1:16" x14ac:dyDescent="0.3">
      <c r="A8215" t="s">
        <v>13</v>
      </c>
      <c r="B8215" t="s">
        <v>672</v>
      </c>
      <c r="C8215" t="s">
        <v>1576</v>
      </c>
      <c r="D8215">
        <v>2022</v>
      </c>
      <c r="E8215" t="s">
        <v>1592</v>
      </c>
      <c r="F8215" t="s">
        <v>1602</v>
      </c>
      <c r="G8215" t="s">
        <v>1604</v>
      </c>
      <c r="H8215" t="s">
        <v>1608</v>
      </c>
      <c r="I8215" s="10">
        <v>0</v>
      </c>
      <c r="J8215">
        <v>17.25</v>
      </c>
      <c r="K8215">
        <v>17.25</v>
      </c>
      <c r="L8215" s="3">
        <v>40.882199999999997</v>
      </c>
      <c r="M8215">
        <v>3.7</v>
      </c>
      <c r="N8215">
        <f>+$Q$876-Tabla13[[#This Row],[Outlet Establishment Year]]</f>
        <v>2</v>
      </c>
      <c r="O8215">
        <f>+Tabla13[[#This Row],[Sales]]/Tabla13[[#This Row],[Antigüedad]]</f>
        <v>20.441099999999999</v>
      </c>
      <c r="P8215" s="4">
        <f>+Tabla13[[#This Row],[Sales]]/Tabla13[[#This Row],[Item Weight corregido]]</f>
        <v>2.3699826086956519</v>
      </c>
    </row>
    <row r="8216" spans="1:16" x14ac:dyDescent="0.3">
      <c r="A8216" t="s">
        <v>13</v>
      </c>
      <c r="B8216" t="s">
        <v>337</v>
      </c>
      <c r="C8216" t="s">
        <v>1585</v>
      </c>
      <c r="D8216">
        <v>2022</v>
      </c>
      <c r="E8216" t="s">
        <v>1592</v>
      </c>
      <c r="F8216" t="s">
        <v>1602</v>
      </c>
      <c r="G8216" t="s">
        <v>1604</v>
      </c>
      <c r="H8216" t="s">
        <v>1608</v>
      </c>
      <c r="I8216" s="10">
        <v>4.5492696999999999E-2</v>
      </c>
      <c r="J8216">
        <v>19.100000000000001</v>
      </c>
      <c r="K8216">
        <v>19.100000000000001</v>
      </c>
      <c r="L8216" s="3">
        <v>40.313800000000001</v>
      </c>
      <c r="M8216">
        <v>5</v>
      </c>
      <c r="N8216">
        <f>+$Q$876-Tabla13[[#This Row],[Outlet Establishment Year]]</f>
        <v>2</v>
      </c>
      <c r="O8216">
        <f>+Tabla13[[#This Row],[Sales]]/Tabla13[[#This Row],[Antigüedad]]</f>
        <v>20.1569</v>
      </c>
      <c r="P8216" s="4">
        <f>+Tabla13[[#This Row],[Sales]]/Tabla13[[#This Row],[Item Weight corregido]]</f>
        <v>2.1106701570680628</v>
      </c>
    </row>
    <row r="8217" spans="1:16" x14ac:dyDescent="0.3">
      <c r="A8217" t="s">
        <v>13</v>
      </c>
      <c r="B8217" t="s">
        <v>476</v>
      </c>
      <c r="C8217" t="s">
        <v>1581</v>
      </c>
      <c r="D8217">
        <v>2022</v>
      </c>
      <c r="E8217" t="s">
        <v>1592</v>
      </c>
      <c r="F8217" t="s">
        <v>1602</v>
      </c>
      <c r="G8217" t="s">
        <v>1604</v>
      </c>
      <c r="H8217" t="s">
        <v>1608</v>
      </c>
      <c r="I8217" s="10">
        <v>1.2769753E-2</v>
      </c>
      <c r="J8217">
        <v>6.32</v>
      </c>
      <c r="K8217">
        <v>6.32</v>
      </c>
      <c r="L8217" s="3">
        <v>39.982199999999999</v>
      </c>
      <c r="M8217">
        <v>4</v>
      </c>
      <c r="N8217">
        <f>+$Q$876-Tabla13[[#This Row],[Outlet Establishment Year]]</f>
        <v>2</v>
      </c>
      <c r="O8217">
        <f>+Tabla13[[#This Row],[Sales]]/Tabla13[[#This Row],[Antigüedad]]</f>
        <v>19.991099999999999</v>
      </c>
      <c r="P8217" s="4">
        <f>+Tabla13[[#This Row],[Sales]]/Tabla13[[#This Row],[Item Weight corregido]]</f>
        <v>6.3262974683544302</v>
      </c>
    </row>
    <row r="8218" spans="1:16" x14ac:dyDescent="0.3">
      <c r="A8218" t="s">
        <v>13</v>
      </c>
      <c r="B8218" t="s">
        <v>1291</v>
      </c>
      <c r="C8218" t="s">
        <v>1574</v>
      </c>
      <c r="D8218">
        <v>2022</v>
      </c>
      <c r="E8218" t="s">
        <v>1592</v>
      </c>
      <c r="F8218" t="s">
        <v>1602</v>
      </c>
      <c r="G8218" t="s">
        <v>1604</v>
      </c>
      <c r="H8218" t="s">
        <v>1608</v>
      </c>
      <c r="I8218" s="10">
        <v>2.8711411999999999E-2</v>
      </c>
      <c r="J8218">
        <v>7.35</v>
      </c>
      <c r="K8218">
        <v>7.35</v>
      </c>
      <c r="L8218" s="3">
        <v>39.945399999999999</v>
      </c>
      <c r="M8218">
        <v>4</v>
      </c>
      <c r="N8218">
        <f>+$Q$876-Tabla13[[#This Row],[Outlet Establishment Year]]</f>
        <v>2</v>
      </c>
      <c r="O8218">
        <f>+Tabla13[[#This Row],[Sales]]/Tabla13[[#This Row],[Antigüedad]]</f>
        <v>19.9727</v>
      </c>
      <c r="P8218" s="4">
        <f>+Tabla13[[#This Row],[Sales]]/Tabla13[[#This Row],[Item Weight corregido]]</f>
        <v>5.434748299319728</v>
      </c>
    </row>
    <row r="8219" spans="1:16" x14ac:dyDescent="0.3">
      <c r="A8219" t="s">
        <v>13</v>
      </c>
      <c r="B8219" t="s">
        <v>463</v>
      </c>
      <c r="C8219" t="s">
        <v>1575</v>
      </c>
      <c r="D8219">
        <v>2022</v>
      </c>
      <c r="E8219" t="s">
        <v>1592</v>
      </c>
      <c r="F8219" t="s">
        <v>1602</v>
      </c>
      <c r="G8219" t="s">
        <v>1604</v>
      </c>
      <c r="H8219" t="s">
        <v>1608</v>
      </c>
      <c r="I8219" s="10">
        <v>1.2689327E-2</v>
      </c>
      <c r="J8219">
        <v>16.5</v>
      </c>
      <c r="K8219">
        <v>16.5</v>
      </c>
      <c r="L8219" s="3">
        <v>39.750599999999999</v>
      </c>
      <c r="M8219">
        <v>3.8</v>
      </c>
      <c r="N8219">
        <f>+$Q$876-Tabla13[[#This Row],[Outlet Establishment Year]]</f>
        <v>2</v>
      </c>
      <c r="O8219">
        <f>+Tabla13[[#This Row],[Sales]]/Tabla13[[#This Row],[Antigüedad]]</f>
        <v>19.875299999999999</v>
      </c>
      <c r="P8219" s="4">
        <f>+Tabla13[[#This Row],[Sales]]/Tabla13[[#This Row],[Item Weight corregido]]</f>
        <v>2.4091272727272726</v>
      </c>
    </row>
    <row r="8220" spans="1:16" x14ac:dyDescent="0.3">
      <c r="A8220" t="s">
        <v>13</v>
      </c>
      <c r="B8220" t="s">
        <v>847</v>
      </c>
      <c r="C8220" t="s">
        <v>1589</v>
      </c>
      <c r="D8220">
        <v>2022</v>
      </c>
      <c r="E8220" t="s">
        <v>1592</v>
      </c>
      <c r="F8220" t="s">
        <v>1602</v>
      </c>
      <c r="G8220" t="s">
        <v>1604</v>
      </c>
      <c r="H8220" t="s">
        <v>1608</v>
      </c>
      <c r="I8220" s="10">
        <v>4.3410693E-2</v>
      </c>
      <c r="J8220">
        <v>15.85</v>
      </c>
      <c r="K8220">
        <v>15.85</v>
      </c>
      <c r="L8220" s="3">
        <v>39.416400000000003</v>
      </c>
      <c r="M8220">
        <v>4</v>
      </c>
      <c r="N8220">
        <f>+$Q$876-Tabla13[[#This Row],[Outlet Establishment Year]]</f>
        <v>2</v>
      </c>
      <c r="O8220">
        <f>+Tabla13[[#This Row],[Sales]]/Tabla13[[#This Row],[Antigüedad]]</f>
        <v>19.708200000000001</v>
      </c>
      <c r="P8220" s="4">
        <f>+Tabla13[[#This Row],[Sales]]/Tabla13[[#This Row],[Item Weight corregido]]</f>
        <v>2.486839116719243</v>
      </c>
    </row>
    <row r="8221" spans="1:16" x14ac:dyDescent="0.3">
      <c r="A8221" t="s">
        <v>12</v>
      </c>
      <c r="B8221" t="s">
        <v>1305</v>
      </c>
      <c r="C8221" t="s">
        <v>1580</v>
      </c>
      <c r="D8221">
        <v>2022</v>
      </c>
      <c r="E8221" t="s">
        <v>1592</v>
      </c>
      <c r="F8221" t="s">
        <v>1602</v>
      </c>
      <c r="G8221" t="s">
        <v>1604</v>
      </c>
      <c r="H8221" t="s">
        <v>1608</v>
      </c>
      <c r="I8221" s="10">
        <v>4.5878152999999998E-2</v>
      </c>
      <c r="J8221">
        <v>10.1</v>
      </c>
      <c r="K8221">
        <v>10.1</v>
      </c>
      <c r="L8221" s="3">
        <v>38.584800000000001</v>
      </c>
      <c r="M8221">
        <v>4.2</v>
      </c>
      <c r="N8221">
        <f>+$Q$876-Tabla13[[#This Row],[Outlet Establishment Year]]</f>
        <v>2</v>
      </c>
      <c r="O8221">
        <f>+Tabla13[[#This Row],[Sales]]/Tabla13[[#This Row],[Antigüedad]]</f>
        <v>19.292400000000001</v>
      </c>
      <c r="P8221" s="4">
        <f>+Tabla13[[#This Row],[Sales]]/Tabla13[[#This Row],[Item Weight corregido]]</f>
        <v>3.8202772277227726</v>
      </c>
    </row>
    <row r="8222" spans="1:16" x14ac:dyDescent="0.3">
      <c r="A8222" t="s">
        <v>13</v>
      </c>
      <c r="B8222" t="s">
        <v>1242</v>
      </c>
      <c r="C8222" t="s">
        <v>1585</v>
      </c>
      <c r="D8222">
        <v>2022</v>
      </c>
      <c r="E8222" t="s">
        <v>1592</v>
      </c>
      <c r="F8222" t="s">
        <v>1602</v>
      </c>
      <c r="G8222" t="s">
        <v>1604</v>
      </c>
      <c r="H8222" t="s">
        <v>1608</v>
      </c>
      <c r="I8222" s="10">
        <v>0.166513779</v>
      </c>
      <c r="J8222">
        <v>15.75</v>
      </c>
      <c r="K8222">
        <v>15.75</v>
      </c>
      <c r="L8222" s="3">
        <v>38.050600000000003</v>
      </c>
      <c r="M8222">
        <v>4</v>
      </c>
      <c r="N8222">
        <f>+$Q$876-Tabla13[[#This Row],[Outlet Establishment Year]]</f>
        <v>2</v>
      </c>
      <c r="O8222">
        <f>+Tabla13[[#This Row],[Sales]]/Tabla13[[#This Row],[Antigüedad]]</f>
        <v>19.025300000000001</v>
      </c>
      <c r="P8222" s="4">
        <f>+Tabla13[[#This Row],[Sales]]/Tabla13[[#This Row],[Item Weight corregido]]</f>
        <v>2.4159111111111113</v>
      </c>
    </row>
    <row r="8223" spans="1:16" x14ac:dyDescent="0.3">
      <c r="A8223" t="s">
        <v>13</v>
      </c>
      <c r="B8223" t="s">
        <v>1048</v>
      </c>
      <c r="C8223" t="s">
        <v>1574</v>
      </c>
      <c r="D8223">
        <v>2022</v>
      </c>
      <c r="E8223" t="s">
        <v>1592</v>
      </c>
      <c r="F8223" t="s">
        <v>1602</v>
      </c>
      <c r="G8223" t="s">
        <v>1604</v>
      </c>
      <c r="H8223" t="s">
        <v>1608</v>
      </c>
      <c r="I8223" s="10">
        <v>4.8957532999999998E-2</v>
      </c>
      <c r="J8223">
        <v>20.7</v>
      </c>
      <c r="K8223">
        <v>20.7</v>
      </c>
      <c r="L8223" s="3">
        <v>37.8506</v>
      </c>
      <c r="M8223">
        <v>4</v>
      </c>
      <c r="N8223">
        <f>+$Q$876-Tabla13[[#This Row],[Outlet Establishment Year]]</f>
        <v>2</v>
      </c>
      <c r="O8223">
        <f>+Tabla13[[#This Row],[Sales]]/Tabla13[[#This Row],[Antigüedad]]</f>
        <v>18.9253</v>
      </c>
      <c r="P8223" s="4">
        <f>+Tabla13[[#This Row],[Sales]]/Tabla13[[#This Row],[Item Weight corregido]]</f>
        <v>1.8285314009661837</v>
      </c>
    </row>
    <row r="8224" spans="1:16" x14ac:dyDescent="0.3">
      <c r="A8224" t="s">
        <v>13</v>
      </c>
      <c r="B8224" t="s">
        <v>602</v>
      </c>
      <c r="C8224" t="s">
        <v>1574</v>
      </c>
      <c r="D8224">
        <v>2022</v>
      </c>
      <c r="E8224" t="s">
        <v>1592</v>
      </c>
      <c r="F8224" t="s">
        <v>1602</v>
      </c>
      <c r="G8224" t="s">
        <v>1604</v>
      </c>
      <c r="H8224" t="s">
        <v>1608</v>
      </c>
      <c r="I8224" s="10">
        <v>0.162147349</v>
      </c>
      <c r="J8224">
        <v>18.2</v>
      </c>
      <c r="K8224">
        <v>18.2</v>
      </c>
      <c r="L8224" s="3">
        <v>37.719000000000001</v>
      </c>
      <c r="M8224">
        <v>4</v>
      </c>
      <c r="N8224">
        <f>+$Q$876-Tabla13[[#This Row],[Outlet Establishment Year]]</f>
        <v>2</v>
      </c>
      <c r="O8224">
        <f>+Tabla13[[#This Row],[Sales]]/Tabla13[[#This Row],[Antigüedad]]</f>
        <v>18.859500000000001</v>
      </c>
      <c r="P8224" s="4">
        <f>+Tabla13[[#This Row],[Sales]]/Tabla13[[#This Row],[Item Weight corregido]]</f>
        <v>2.0724725274725277</v>
      </c>
    </row>
    <row r="8225" spans="1:16" x14ac:dyDescent="0.3">
      <c r="A8225" t="s">
        <v>13</v>
      </c>
      <c r="B8225" t="s">
        <v>925</v>
      </c>
      <c r="C8225" t="s">
        <v>1574</v>
      </c>
      <c r="D8225">
        <v>2022</v>
      </c>
      <c r="E8225" t="s">
        <v>1592</v>
      </c>
      <c r="F8225" t="s">
        <v>1602</v>
      </c>
      <c r="G8225" t="s">
        <v>1604</v>
      </c>
      <c r="H8225" t="s">
        <v>1608</v>
      </c>
      <c r="I8225" s="10">
        <v>1.2198395000000001E-2</v>
      </c>
      <c r="J8225">
        <v>6.2149999999999999</v>
      </c>
      <c r="K8225">
        <v>6.2149999999999999</v>
      </c>
      <c r="L8225" s="3">
        <v>37.4848</v>
      </c>
      <c r="M8225">
        <v>4.2</v>
      </c>
      <c r="N8225">
        <f>+$Q$876-Tabla13[[#This Row],[Outlet Establishment Year]]</f>
        <v>2</v>
      </c>
      <c r="O8225">
        <f>+Tabla13[[#This Row],[Sales]]/Tabla13[[#This Row],[Antigüedad]]</f>
        <v>18.7424</v>
      </c>
      <c r="P8225" s="4">
        <f>+Tabla13[[#This Row],[Sales]]/Tabla13[[#This Row],[Item Weight corregido]]</f>
        <v>6.0313435237329047</v>
      </c>
    </row>
    <row r="8226" spans="1:16" x14ac:dyDescent="0.3">
      <c r="A8226" t="s">
        <v>13</v>
      </c>
      <c r="B8226" t="s">
        <v>671</v>
      </c>
      <c r="C8226" t="s">
        <v>1577</v>
      </c>
      <c r="D8226">
        <v>2022</v>
      </c>
      <c r="E8226" t="s">
        <v>1592</v>
      </c>
      <c r="F8226" t="s">
        <v>1602</v>
      </c>
      <c r="G8226" t="s">
        <v>1604</v>
      </c>
      <c r="H8226" t="s">
        <v>1608</v>
      </c>
      <c r="I8226" s="10">
        <v>7.8874948E-2</v>
      </c>
      <c r="J8226">
        <v>15.85</v>
      </c>
      <c r="K8226">
        <v>15.85</v>
      </c>
      <c r="L8226" s="3">
        <v>37.450600000000001</v>
      </c>
      <c r="M8226">
        <v>4</v>
      </c>
      <c r="N8226">
        <f>+$Q$876-Tabla13[[#This Row],[Outlet Establishment Year]]</f>
        <v>2</v>
      </c>
      <c r="O8226">
        <f>+Tabla13[[#This Row],[Sales]]/Tabla13[[#This Row],[Antigüedad]]</f>
        <v>18.725300000000001</v>
      </c>
      <c r="P8226" s="4">
        <f>+Tabla13[[#This Row],[Sales]]/Tabla13[[#This Row],[Item Weight corregido]]</f>
        <v>2.3628138801261831</v>
      </c>
    </row>
    <row r="8227" spans="1:16" x14ac:dyDescent="0.3">
      <c r="A8227" t="s">
        <v>13</v>
      </c>
      <c r="B8227" t="s">
        <v>717</v>
      </c>
      <c r="C8227" t="s">
        <v>1579</v>
      </c>
      <c r="D8227">
        <v>2022</v>
      </c>
      <c r="E8227" t="s">
        <v>1592</v>
      </c>
      <c r="F8227" t="s">
        <v>1602</v>
      </c>
      <c r="G8227" t="s">
        <v>1604</v>
      </c>
      <c r="H8227" t="s">
        <v>1608</v>
      </c>
      <c r="I8227" s="10">
        <v>0</v>
      </c>
      <c r="J8227">
        <v>20.5</v>
      </c>
      <c r="K8227">
        <v>20.5</v>
      </c>
      <c r="L8227" s="3">
        <v>37.119</v>
      </c>
      <c r="M8227">
        <v>4.2</v>
      </c>
      <c r="N8227">
        <f>+$Q$876-Tabla13[[#This Row],[Outlet Establishment Year]]</f>
        <v>2</v>
      </c>
      <c r="O8227">
        <f>+Tabla13[[#This Row],[Sales]]/Tabla13[[#This Row],[Antigüedad]]</f>
        <v>18.5595</v>
      </c>
      <c r="P8227" s="4">
        <f>+Tabla13[[#This Row],[Sales]]/Tabla13[[#This Row],[Item Weight corregido]]</f>
        <v>1.8106829268292683</v>
      </c>
    </row>
    <row r="8228" spans="1:16" x14ac:dyDescent="0.3">
      <c r="A8228" t="s">
        <v>12</v>
      </c>
      <c r="B8228" t="s">
        <v>1221</v>
      </c>
      <c r="C8228" t="s">
        <v>1576</v>
      </c>
      <c r="D8228">
        <v>2022</v>
      </c>
      <c r="E8228" t="s">
        <v>1592</v>
      </c>
      <c r="F8228" t="s">
        <v>1602</v>
      </c>
      <c r="G8228" t="s">
        <v>1604</v>
      </c>
      <c r="H8228" t="s">
        <v>1608</v>
      </c>
      <c r="I8228" s="10">
        <v>4.6277956000000002E-2</v>
      </c>
      <c r="J8228">
        <v>6.6349999999999998</v>
      </c>
      <c r="K8228">
        <v>6.6349999999999998</v>
      </c>
      <c r="L8228" s="3">
        <v>36.750599999999999</v>
      </c>
      <c r="M8228">
        <v>2.8</v>
      </c>
      <c r="N8228">
        <f>+$Q$876-Tabla13[[#This Row],[Outlet Establishment Year]]</f>
        <v>2</v>
      </c>
      <c r="O8228">
        <f>+Tabla13[[#This Row],[Sales]]/Tabla13[[#This Row],[Antigüedad]]</f>
        <v>18.375299999999999</v>
      </c>
      <c r="P8228" s="4">
        <f>+Tabla13[[#This Row],[Sales]]/Tabla13[[#This Row],[Item Weight corregido]]</f>
        <v>5.5388997739261487</v>
      </c>
    </row>
    <row r="8229" spans="1:16" x14ac:dyDescent="0.3">
      <c r="A8229" t="s">
        <v>12</v>
      </c>
      <c r="B8229" t="s">
        <v>1499</v>
      </c>
      <c r="C8229" t="s">
        <v>1576</v>
      </c>
      <c r="D8229">
        <v>2022</v>
      </c>
      <c r="E8229" t="s">
        <v>1592</v>
      </c>
      <c r="F8229" t="s">
        <v>1602</v>
      </c>
      <c r="G8229" t="s">
        <v>1604</v>
      </c>
      <c r="H8229" t="s">
        <v>1608</v>
      </c>
      <c r="I8229" s="10">
        <v>0.110479217</v>
      </c>
      <c r="J8229">
        <v>15.85</v>
      </c>
      <c r="K8229">
        <v>15.85</v>
      </c>
      <c r="L8229" s="3">
        <v>36.750599999999999</v>
      </c>
      <c r="M8229">
        <v>4</v>
      </c>
      <c r="N8229">
        <f>+$Q$876-Tabla13[[#This Row],[Outlet Establishment Year]]</f>
        <v>2</v>
      </c>
      <c r="O8229">
        <f>+Tabla13[[#This Row],[Sales]]/Tabla13[[#This Row],[Antigüedad]]</f>
        <v>18.375299999999999</v>
      </c>
      <c r="P8229" s="4">
        <f>+Tabla13[[#This Row],[Sales]]/Tabla13[[#This Row],[Item Weight corregido]]</f>
        <v>2.3186498422712933</v>
      </c>
    </row>
    <row r="8230" spans="1:16" x14ac:dyDescent="0.3">
      <c r="A8230" t="s">
        <v>13</v>
      </c>
      <c r="B8230" t="s">
        <v>459</v>
      </c>
      <c r="C8230" t="s">
        <v>1574</v>
      </c>
      <c r="D8230">
        <v>2022</v>
      </c>
      <c r="E8230" t="s">
        <v>1592</v>
      </c>
      <c r="F8230" t="s">
        <v>1602</v>
      </c>
      <c r="G8230" t="s">
        <v>1604</v>
      </c>
      <c r="H8230" t="s">
        <v>1608</v>
      </c>
      <c r="I8230" s="10">
        <v>3.5498380000000003E-2</v>
      </c>
      <c r="J8230">
        <v>8.3000000000000007</v>
      </c>
      <c r="K8230">
        <v>8.3000000000000007</v>
      </c>
      <c r="L8230" s="3">
        <v>36.650599999999997</v>
      </c>
      <c r="M8230">
        <v>4</v>
      </c>
      <c r="N8230">
        <f>+$Q$876-Tabla13[[#This Row],[Outlet Establishment Year]]</f>
        <v>2</v>
      </c>
      <c r="O8230">
        <f>+Tabla13[[#This Row],[Sales]]/Tabla13[[#This Row],[Antigüedad]]</f>
        <v>18.325299999999999</v>
      </c>
      <c r="P8230" s="4">
        <f>+Tabla13[[#This Row],[Sales]]/Tabla13[[#This Row],[Item Weight corregido]]</f>
        <v>4.4157349397590355</v>
      </c>
    </row>
    <row r="8231" spans="1:16" x14ac:dyDescent="0.3">
      <c r="A8231" t="s">
        <v>13</v>
      </c>
      <c r="B8231" t="s">
        <v>162</v>
      </c>
      <c r="C8231" t="s">
        <v>1575</v>
      </c>
      <c r="D8231">
        <v>2022</v>
      </c>
      <c r="E8231" t="s">
        <v>1592</v>
      </c>
      <c r="F8231" t="s">
        <v>1602</v>
      </c>
      <c r="G8231" t="s">
        <v>1604</v>
      </c>
      <c r="H8231" t="s">
        <v>1608</v>
      </c>
      <c r="I8231" s="10">
        <v>7.9755214000000005E-2</v>
      </c>
      <c r="J8231">
        <v>12.15</v>
      </c>
      <c r="K8231">
        <v>12.15</v>
      </c>
      <c r="L8231" s="3">
        <v>36.650599999999997</v>
      </c>
      <c r="M8231">
        <v>4</v>
      </c>
      <c r="N8231">
        <f>+$Q$876-Tabla13[[#This Row],[Outlet Establishment Year]]</f>
        <v>2</v>
      </c>
      <c r="O8231">
        <f>+Tabla13[[#This Row],[Sales]]/Tabla13[[#This Row],[Antigüedad]]</f>
        <v>18.325299999999999</v>
      </c>
      <c r="P8231" s="4">
        <f>+Tabla13[[#This Row],[Sales]]/Tabla13[[#This Row],[Item Weight corregido]]</f>
        <v>3.0165102880658434</v>
      </c>
    </row>
    <row r="8232" spans="1:16" x14ac:dyDescent="0.3">
      <c r="A8232" t="s">
        <v>12</v>
      </c>
      <c r="B8232" t="s">
        <v>397</v>
      </c>
      <c r="C8232" t="s">
        <v>1587</v>
      </c>
      <c r="D8232">
        <v>2022</v>
      </c>
      <c r="E8232" t="s">
        <v>1592</v>
      </c>
      <c r="F8232" t="s">
        <v>1602</v>
      </c>
      <c r="G8232" t="s">
        <v>1604</v>
      </c>
      <c r="H8232" t="s">
        <v>1608</v>
      </c>
      <c r="I8232" s="10">
        <v>0.16220551599999999</v>
      </c>
      <c r="J8232">
        <v>7.8550000000000004</v>
      </c>
      <c r="K8232">
        <v>7.8550000000000004</v>
      </c>
      <c r="L8232" s="3">
        <v>36.284799999999997</v>
      </c>
      <c r="M8232">
        <v>4.0999999999999996</v>
      </c>
      <c r="N8232">
        <f>+$Q$876-Tabla13[[#This Row],[Outlet Establishment Year]]</f>
        <v>2</v>
      </c>
      <c r="O8232">
        <f>+Tabla13[[#This Row],[Sales]]/Tabla13[[#This Row],[Antigüedad]]</f>
        <v>18.142399999999999</v>
      </c>
      <c r="P8232" s="4">
        <f>+Tabla13[[#This Row],[Sales]]/Tabla13[[#This Row],[Item Weight corregido]]</f>
        <v>4.619325270528325</v>
      </c>
    </row>
    <row r="8233" spans="1:16" x14ac:dyDescent="0.3">
      <c r="A8233" t="s">
        <v>13</v>
      </c>
      <c r="B8233" t="s">
        <v>262</v>
      </c>
      <c r="C8233" t="s">
        <v>1575</v>
      </c>
      <c r="D8233">
        <v>2022</v>
      </c>
      <c r="E8233" t="s">
        <v>1592</v>
      </c>
      <c r="F8233" t="s">
        <v>1602</v>
      </c>
      <c r="G8233" t="s">
        <v>1604</v>
      </c>
      <c r="H8233" t="s">
        <v>1608</v>
      </c>
      <c r="I8233" s="10">
        <v>4.1907647999999999E-2</v>
      </c>
      <c r="J8233">
        <v>12.35</v>
      </c>
      <c r="K8233">
        <v>12.35</v>
      </c>
      <c r="L8233" s="3">
        <v>36.221600000000002</v>
      </c>
      <c r="M8233">
        <v>3.8</v>
      </c>
      <c r="N8233">
        <f>+$Q$876-Tabla13[[#This Row],[Outlet Establishment Year]]</f>
        <v>2</v>
      </c>
      <c r="O8233">
        <f>+Tabla13[[#This Row],[Sales]]/Tabla13[[#This Row],[Antigüedad]]</f>
        <v>18.110800000000001</v>
      </c>
      <c r="P8233" s="4">
        <f>+Tabla13[[#This Row],[Sales]]/Tabla13[[#This Row],[Item Weight corregido]]</f>
        <v>2.9329230769230774</v>
      </c>
    </row>
    <row r="8234" spans="1:16" x14ac:dyDescent="0.3">
      <c r="A8234" t="s">
        <v>13</v>
      </c>
      <c r="B8234" t="s">
        <v>1271</v>
      </c>
      <c r="C8234" t="s">
        <v>1579</v>
      </c>
      <c r="D8234">
        <v>2022</v>
      </c>
      <c r="E8234" t="s">
        <v>1592</v>
      </c>
      <c r="F8234" t="s">
        <v>1602</v>
      </c>
      <c r="G8234" t="s">
        <v>1604</v>
      </c>
      <c r="H8234" t="s">
        <v>1608</v>
      </c>
      <c r="I8234" s="10">
        <v>6.4022881000000004E-2</v>
      </c>
      <c r="J8234">
        <v>10.695</v>
      </c>
      <c r="K8234">
        <v>10.695</v>
      </c>
      <c r="L8234" s="3">
        <v>36.084800000000001</v>
      </c>
      <c r="M8234">
        <v>3.8</v>
      </c>
      <c r="N8234">
        <f>+$Q$876-Tabla13[[#This Row],[Outlet Establishment Year]]</f>
        <v>2</v>
      </c>
      <c r="O8234">
        <f>+Tabla13[[#This Row],[Sales]]/Tabla13[[#This Row],[Antigüedad]]</f>
        <v>18.042400000000001</v>
      </c>
      <c r="P8234" s="4">
        <f>+Tabla13[[#This Row],[Sales]]/Tabla13[[#This Row],[Item Weight corregido]]</f>
        <v>3.3739878447872838</v>
      </c>
    </row>
    <row r="8235" spans="1:16" x14ac:dyDescent="0.3">
      <c r="A8235" t="s">
        <v>13</v>
      </c>
      <c r="B8235" t="s">
        <v>48</v>
      </c>
      <c r="C8235" t="s">
        <v>1579</v>
      </c>
      <c r="D8235">
        <v>2022</v>
      </c>
      <c r="E8235" t="s">
        <v>1592</v>
      </c>
      <c r="F8235" t="s">
        <v>1602</v>
      </c>
      <c r="G8235" t="s">
        <v>1604</v>
      </c>
      <c r="H8235" t="s">
        <v>1608</v>
      </c>
      <c r="I8235" s="10">
        <v>0.185596553</v>
      </c>
      <c r="J8235">
        <v>7.67</v>
      </c>
      <c r="K8235">
        <v>7.67</v>
      </c>
      <c r="L8235" s="3">
        <v>35.721600000000002</v>
      </c>
      <c r="M8235">
        <v>4</v>
      </c>
      <c r="N8235">
        <f>+$Q$876-Tabla13[[#This Row],[Outlet Establishment Year]]</f>
        <v>2</v>
      </c>
      <c r="O8235">
        <f>+Tabla13[[#This Row],[Sales]]/Tabla13[[#This Row],[Antigüedad]]</f>
        <v>17.860800000000001</v>
      </c>
      <c r="P8235" s="4">
        <f>+Tabla13[[#This Row],[Sales]]/Tabla13[[#This Row],[Item Weight corregido]]</f>
        <v>4.6573142112125163</v>
      </c>
    </row>
    <row r="8236" spans="1:16" x14ac:dyDescent="0.3">
      <c r="A8236" t="s">
        <v>13</v>
      </c>
      <c r="B8236" t="s">
        <v>809</v>
      </c>
      <c r="C8236" t="s">
        <v>1582</v>
      </c>
      <c r="D8236">
        <v>2022</v>
      </c>
      <c r="E8236" t="s">
        <v>1592</v>
      </c>
      <c r="F8236" t="s">
        <v>1602</v>
      </c>
      <c r="G8236" t="s">
        <v>1604</v>
      </c>
      <c r="H8236" t="s">
        <v>1608</v>
      </c>
      <c r="I8236" s="10">
        <v>5.1871717999999997E-2</v>
      </c>
      <c r="J8236">
        <v>10.195</v>
      </c>
      <c r="K8236">
        <v>10.195</v>
      </c>
      <c r="L8236" s="3">
        <v>35.355800000000002</v>
      </c>
      <c r="M8236">
        <v>4</v>
      </c>
      <c r="N8236">
        <f>+$Q$876-Tabla13[[#This Row],[Outlet Establishment Year]]</f>
        <v>2</v>
      </c>
      <c r="O8236">
        <f>+Tabla13[[#This Row],[Sales]]/Tabla13[[#This Row],[Antigüedad]]</f>
        <v>17.677900000000001</v>
      </c>
      <c r="P8236" s="4">
        <f>+Tabla13[[#This Row],[Sales]]/Tabla13[[#This Row],[Item Weight corregido]]</f>
        <v>3.4679548798430604</v>
      </c>
    </row>
    <row r="8237" spans="1:16" x14ac:dyDescent="0.3">
      <c r="A8237" t="s">
        <v>13</v>
      </c>
      <c r="B8237" t="s">
        <v>120</v>
      </c>
      <c r="C8237" t="s">
        <v>1588</v>
      </c>
      <c r="D8237">
        <v>2022</v>
      </c>
      <c r="E8237" t="s">
        <v>1592</v>
      </c>
      <c r="F8237" t="s">
        <v>1602</v>
      </c>
      <c r="G8237" t="s">
        <v>1604</v>
      </c>
      <c r="H8237" t="s">
        <v>1608</v>
      </c>
      <c r="I8237" s="10">
        <v>7.3709685999999996E-2</v>
      </c>
      <c r="J8237">
        <v>17.75</v>
      </c>
      <c r="K8237">
        <v>17.75</v>
      </c>
      <c r="L8237" s="3">
        <v>35.121600000000001</v>
      </c>
      <c r="M8237">
        <v>4</v>
      </c>
      <c r="N8237">
        <f>+$Q$876-Tabla13[[#This Row],[Outlet Establishment Year]]</f>
        <v>2</v>
      </c>
      <c r="O8237">
        <f>+Tabla13[[#This Row],[Sales]]/Tabla13[[#This Row],[Antigüedad]]</f>
        <v>17.5608</v>
      </c>
      <c r="P8237" s="4">
        <f>+Tabla13[[#This Row],[Sales]]/Tabla13[[#This Row],[Item Weight corregido]]</f>
        <v>1.9786816901408451</v>
      </c>
    </row>
    <row r="8238" spans="1:16" x14ac:dyDescent="0.3">
      <c r="A8238" t="s">
        <v>13</v>
      </c>
      <c r="B8238" t="s">
        <v>964</v>
      </c>
      <c r="C8238" t="s">
        <v>1584</v>
      </c>
      <c r="D8238">
        <v>2022</v>
      </c>
      <c r="E8238" t="s">
        <v>1592</v>
      </c>
      <c r="F8238" t="s">
        <v>1602</v>
      </c>
      <c r="G8238" t="s">
        <v>1604</v>
      </c>
      <c r="H8238" t="s">
        <v>1608</v>
      </c>
      <c r="I8238" s="10">
        <v>8.1658449999999994E-2</v>
      </c>
      <c r="J8238">
        <v>20</v>
      </c>
      <c r="K8238">
        <v>20</v>
      </c>
      <c r="L8238" s="3">
        <v>35.018999999999998</v>
      </c>
      <c r="M8238">
        <v>4</v>
      </c>
      <c r="N8238">
        <f>+$Q$876-Tabla13[[#This Row],[Outlet Establishment Year]]</f>
        <v>2</v>
      </c>
      <c r="O8238">
        <f>+Tabla13[[#This Row],[Sales]]/Tabla13[[#This Row],[Antigüedad]]</f>
        <v>17.509499999999999</v>
      </c>
      <c r="P8238" s="4">
        <f>+Tabla13[[#This Row],[Sales]]/Tabla13[[#This Row],[Item Weight corregido]]</f>
        <v>1.75095</v>
      </c>
    </row>
    <row r="8239" spans="1:16" x14ac:dyDescent="0.3">
      <c r="A8239" t="s">
        <v>12</v>
      </c>
      <c r="B8239" t="s">
        <v>233</v>
      </c>
      <c r="C8239" t="s">
        <v>1582</v>
      </c>
      <c r="D8239">
        <v>2022</v>
      </c>
      <c r="E8239" t="s">
        <v>1592</v>
      </c>
      <c r="F8239" t="s">
        <v>1602</v>
      </c>
      <c r="G8239" t="s">
        <v>1604</v>
      </c>
      <c r="H8239" t="s">
        <v>1608</v>
      </c>
      <c r="I8239" s="10">
        <v>0.16887149600000001</v>
      </c>
      <c r="J8239">
        <v>7.1550000000000002</v>
      </c>
      <c r="K8239">
        <v>7.1550000000000002</v>
      </c>
      <c r="L8239" s="3">
        <v>34.3874</v>
      </c>
      <c r="M8239">
        <v>4.2</v>
      </c>
      <c r="N8239">
        <f>+$Q$876-Tabla13[[#This Row],[Outlet Establishment Year]]</f>
        <v>2</v>
      </c>
      <c r="O8239">
        <f>+Tabla13[[#This Row],[Sales]]/Tabla13[[#This Row],[Antigüedad]]</f>
        <v>17.1937</v>
      </c>
      <c r="P8239" s="4">
        <f>+Tabla13[[#This Row],[Sales]]/Tabla13[[#This Row],[Item Weight corregido]]</f>
        <v>4.8060656883298387</v>
      </c>
    </row>
    <row r="8240" spans="1:16" x14ac:dyDescent="0.3">
      <c r="A8240" t="s">
        <v>13</v>
      </c>
      <c r="B8240" t="s">
        <v>1393</v>
      </c>
      <c r="C8240" t="s">
        <v>1589</v>
      </c>
      <c r="D8240">
        <v>2022</v>
      </c>
      <c r="E8240" t="s">
        <v>1592</v>
      </c>
      <c r="F8240" t="s">
        <v>1602</v>
      </c>
      <c r="G8240" t="s">
        <v>1604</v>
      </c>
      <c r="H8240" t="s">
        <v>1608</v>
      </c>
      <c r="I8240" s="10">
        <v>6.2541552E-2</v>
      </c>
      <c r="J8240">
        <v>12.15</v>
      </c>
      <c r="K8240">
        <v>12.15</v>
      </c>
      <c r="L8240" s="3">
        <v>34.353200000000001</v>
      </c>
      <c r="M8240">
        <v>4</v>
      </c>
      <c r="N8240">
        <f>+$Q$876-Tabla13[[#This Row],[Outlet Establishment Year]]</f>
        <v>2</v>
      </c>
      <c r="O8240">
        <f>+Tabla13[[#This Row],[Sales]]/Tabla13[[#This Row],[Antigüedad]]</f>
        <v>17.176600000000001</v>
      </c>
      <c r="P8240" s="4">
        <f>+Tabla13[[#This Row],[Sales]]/Tabla13[[#This Row],[Item Weight corregido]]</f>
        <v>2.8274238683127573</v>
      </c>
    </row>
    <row r="8241" spans="1:16" x14ac:dyDescent="0.3">
      <c r="A8241" t="s">
        <v>13</v>
      </c>
      <c r="B8241" t="s">
        <v>291</v>
      </c>
      <c r="C8241" t="s">
        <v>1583</v>
      </c>
      <c r="D8241">
        <v>2022</v>
      </c>
      <c r="E8241" t="s">
        <v>1592</v>
      </c>
      <c r="F8241" t="s">
        <v>1602</v>
      </c>
      <c r="G8241" t="s">
        <v>1604</v>
      </c>
      <c r="H8241" t="s">
        <v>1608</v>
      </c>
      <c r="I8241" s="10">
        <v>7.0533747999999993E-2</v>
      </c>
      <c r="J8241">
        <v>8.01</v>
      </c>
      <c r="K8241">
        <v>8.01</v>
      </c>
      <c r="L8241" s="3">
        <v>34.2532</v>
      </c>
      <c r="M8241">
        <v>4.2</v>
      </c>
      <c r="N8241">
        <f>+$Q$876-Tabla13[[#This Row],[Outlet Establishment Year]]</f>
        <v>2</v>
      </c>
      <c r="O8241">
        <f>+Tabla13[[#This Row],[Sales]]/Tabla13[[#This Row],[Antigüedad]]</f>
        <v>17.1266</v>
      </c>
      <c r="P8241" s="4">
        <f>+Tabla13[[#This Row],[Sales]]/Tabla13[[#This Row],[Item Weight corregido]]</f>
        <v>4.2763046192259679</v>
      </c>
    </row>
    <row r="8242" spans="1:16" x14ac:dyDescent="0.3">
      <c r="A8242" t="s">
        <v>13</v>
      </c>
      <c r="B8242" t="s">
        <v>807</v>
      </c>
      <c r="C8242" t="s">
        <v>1587</v>
      </c>
      <c r="D8242">
        <v>2022</v>
      </c>
      <c r="E8242" t="s">
        <v>1592</v>
      </c>
      <c r="F8242" t="s">
        <v>1602</v>
      </c>
      <c r="G8242" t="s">
        <v>1604</v>
      </c>
      <c r="H8242" t="s">
        <v>1608</v>
      </c>
      <c r="I8242" s="10">
        <v>0.111727876</v>
      </c>
      <c r="J8242">
        <v>12.3</v>
      </c>
      <c r="K8242">
        <v>12.3</v>
      </c>
      <c r="L8242" s="3">
        <v>33.987400000000001</v>
      </c>
      <c r="M8242">
        <v>4.0999999999999996</v>
      </c>
      <c r="N8242">
        <f>+$Q$876-Tabla13[[#This Row],[Outlet Establishment Year]]</f>
        <v>2</v>
      </c>
      <c r="O8242">
        <f>+Tabla13[[#This Row],[Sales]]/Tabla13[[#This Row],[Antigüedad]]</f>
        <v>16.9937</v>
      </c>
      <c r="P8242" s="4">
        <f>+Tabla13[[#This Row],[Sales]]/Tabla13[[#This Row],[Item Weight corregido]]</f>
        <v>2.76320325203252</v>
      </c>
    </row>
    <row r="8243" spans="1:16" x14ac:dyDescent="0.3">
      <c r="A8243" t="s">
        <v>12</v>
      </c>
      <c r="B8243" t="s">
        <v>236</v>
      </c>
      <c r="C8243" t="s">
        <v>1576</v>
      </c>
      <c r="D8243">
        <v>2022</v>
      </c>
      <c r="E8243" t="s">
        <v>1592</v>
      </c>
      <c r="F8243" t="s">
        <v>1602</v>
      </c>
      <c r="G8243" t="s">
        <v>1604</v>
      </c>
      <c r="H8243" t="s">
        <v>1608</v>
      </c>
      <c r="I8243" s="10">
        <v>0.16037906099999999</v>
      </c>
      <c r="J8243">
        <v>16.100000000000001</v>
      </c>
      <c r="K8243">
        <v>16.100000000000001</v>
      </c>
      <c r="L8243" s="3">
        <v>33.655799999999999</v>
      </c>
      <c r="M8243">
        <v>4</v>
      </c>
      <c r="N8243">
        <f>+$Q$876-Tabla13[[#This Row],[Outlet Establishment Year]]</f>
        <v>2</v>
      </c>
      <c r="O8243">
        <f>+Tabla13[[#This Row],[Sales]]/Tabla13[[#This Row],[Antigüedad]]</f>
        <v>16.8279</v>
      </c>
      <c r="P8243" s="4">
        <f>+Tabla13[[#This Row],[Sales]]/Tabla13[[#This Row],[Item Weight corregido]]</f>
        <v>2.0904223602484469</v>
      </c>
    </row>
    <row r="8244" spans="1:16" x14ac:dyDescent="0.3">
      <c r="A8244" t="s">
        <v>13</v>
      </c>
      <c r="B8244" t="s">
        <v>132</v>
      </c>
      <c r="C8244" t="s">
        <v>1585</v>
      </c>
      <c r="D8244">
        <v>2022</v>
      </c>
      <c r="E8244" t="s">
        <v>1592</v>
      </c>
      <c r="F8244" t="s">
        <v>1602</v>
      </c>
      <c r="G8244" t="s">
        <v>1604</v>
      </c>
      <c r="H8244" t="s">
        <v>1608</v>
      </c>
      <c r="I8244" s="10">
        <v>2.4293289999999999E-2</v>
      </c>
      <c r="J8244">
        <v>12.6</v>
      </c>
      <c r="K8244">
        <v>12.6</v>
      </c>
      <c r="L8244" s="3">
        <v>33.487400000000001</v>
      </c>
      <c r="M8244">
        <v>4.5999999999999996</v>
      </c>
      <c r="N8244">
        <f>+$Q$876-Tabla13[[#This Row],[Outlet Establishment Year]]</f>
        <v>2</v>
      </c>
      <c r="O8244">
        <f>+Tabla13[[#This Row],[Sales]]/Tabla13[[#This Row],[Antigüedad]]</f>
        <v>16.7437</v>
      </c>
      <c r="P8244" s="4">
        <f>+Tabla13[[#This Row],[Sales]]/Tabla13[[#This Row],[Item Weight corregido]]</f>
        <v>2.6577301587301587</v>
      </c>
    </row>
    <row r="8245" spans="1:16" x14ac:dyDescent="0.3">
      <c r="A8245" t="s">
        <v>13</v>
      </c>
      <c r="B8245" t="s">
        <v>139</v>
      </c>
      <c r="C8245" t="s">
        <v>1579</v>
      </c>
      <c r="D8245">
        <v>2022</v>
      </c>
      <c r="E8245" t="s">
        <v>1592</v>
      </c>
      <c r="F8245" t="s">
        <v>1602</v>
      </c>
      <c r="G8245" t="s">
        <v>1604</v>
      </c>
      <c r="H8245" t="s">
        <v>1608</v>
      </c>
      <c r="I8245" s="10">
        <v>0.108470504</v>
      </c>
      <c r="J8245">
        <v>19.25</v>
      </c>
      <c r="K8245">
        <v>19.25</v>
      </c>
      <c r="L8245" s="3">
        <v>33.455800000000004</v>
      </c>
      <c r="M8245">
        <v>4.0999999999999996</v>
      </c>
      <c r="N8245">
        <f>+$Q$876-Tabla13[[#This Row],[Outlet Establishment Year]]</f>
        <v>2</v>
      </c>
      <c r="O8245">
        <f>+Tabla13[[#This Row],[Sales]]/Tabla13[[#This Row],[Antigüedad]]</f>
        <v>16.727900000000002</v>
      </c>
      <c r="P8245" s="4">
        <f>+Tabla13[[#This Row],[Sales]]/Tabla13[[#This Row],[Item Weight corregido]]</f>
        <v>1.7379636363636366</v>
      </c>
    </row>
    <row r="8246" spans="1:16" x14ac:dyDescent="0.3">
      <c r="A8246" t="s">
        <v>13</v>
      </c>
      <c r="B8246" t="s">
        <v>202</v>
      </c>
      <c r="C8246" t="s">
        <v>1575</v>
      </c>
      <c r="D8246">
        <v>2022</v>
      </c>
      <c r="E8246" t="s">
        <v>1592</v>
      </c>
      <c r="F8246" t="s">
        <v>1602</v>
      </c>
      <c r="G8246" t="s">
        <v>1604</v>
      </c>
      <c r="H8246" t="s">
        <v>1608</v>
      </c>
      <c r="I8246" s="10">
        <v>3.0479117999999999E-2</v>
      </c>
      <c r="J8246">
        <v>5.1749999999999998</v>
      </c>
      <c r="K8246">
        <v>5.1749999999999998</v>
      </c>
      <c r="L8246" s="3">
        <v>33.287399999999998</v>
      </c>
      <c r="M8246">
        <v>4</v>
      </c>
      <c r="N8246">
        <f>+$Q$876-Tabla13[[#This Row],[Outlet Establishment Year]]</f>
        <v>2</v>
      </c>
      <c r="O8246">
        <f>+Tabla13[[#This Row],[Sales]]/Tabla13[[#This Row],[Antigüedad]]</f>
        <v>16.643699999999999</v>
      </c>
      <c r="P8246" s="4">
        <f>+Tabla13[[#This Row],[Sales]]/Tabla13[[#This Row],[Item Weight corregido]]</f>
        <v>6.4323478260869562</v>
      </c>
    </row>
    <row r="8247" spans="1:16" x14ac:dyDescent="0.3">
      <c r="A8247" t="s">
        <v>12</v>
      </c>
      <c r="B8247" t="s">
        <v>972</v>
      </c>
      <c r="C8247" t="s">
        <v>1576</v>
      </c>
      <c r="D8247">
        <v>2022</v>
      </c>
      <c r="E8247" t="s">
        <v>1592</v>
      </c>
      <c r="F8247" t="s">
        <v>1602</v>
      </c>
      <c r="G8247" t="s">
        <v>1604</v>
      </c>
      <c r="H8247" t="s">
        <v>1608</v>
      </c>
      <c r="I8247" s="10">
        <v>8.3268522999999997E-2</v>
      </c>
      <c r="J8247">
        <v>7.75</v>
      </c>
      <c r="K8247">
        <v>7.75</v>
      </c>
      <c r="L8247" s="3">
        <v>32.955800000000004</v>
      </c>
      <c r="M8247">
        <v>4.2</v>
      </c>
      <c r="N8247">
        <f>+$Q$876-Tabla13[[#This Row],[Outlet Establishment Year]]</f>
        <v>2</v>
      </c>
      <c r="O8247">
        <f>+Tabla13[[#This Row],[Sales]]/Tabla13[[#This Row],[Antigüedad]]</f>
        <v>16.477900000000002</v>
      </c>
      <c r="P8247" s="4">
        <f>+Tabla13[[#This Row],[Sales]]/Tabla13[[#This Row],[Item Weight corregido]]</f>
        <v>4.2523612903225807</v>
      </c>
    </row>
    <row r="8248" spans="1:16" x14ac:dyDescent="0.3">
      <c r="A8248" t="s">
        <v>13</v>
      </c>
      <c r="B8248" t="s">
        <v>1213</v>
      </c>
      <c r="C8248" t="s">
        <v>1587</v>
      </c>
      <c r="D8248">
        <v>2018</v>
      </c>
      <c r="E8248" t="s">
        <v>1597</v>
      </c>
      <c r="F8248" t="s">
        <v>1602</v>
      </c>
      <c r="G8248" t="s">
        <v>1604</v>
      </c>
      <c r="H8248" t="s">
        <v>1610</v>
      </c>
      <c r="I8248" s="10">
        <v>5.6656942000000002E-2</v>
      </c>
      <c r="K8248">
        <v>11.15</v>
      </c>
      <c r="L8248" s="3">
        <v>106.26220000000001</v>
      </c>
      <c r="M8248">
        <v>4</v>
      </c>
      <c r="N8248">
        <f>+$Q$876-Tabla13[[#This Row],[Outlet Establishment Year]]</f>
        <v>6</v>
      </c>
      <c r="O8248">
        <f>+Tabla13[[#This Row],[Sales]]/Tabla13[[#This Row],[Antigüedad]]</f>
        <v>17.710366666666669</v>
      </c>
      <c r="P8248" s="4">
        <f>+Tabla13[[#This Row],[Sales]]/Tabla13[[#This Row],[Item Weight corregido]]</f>
        <v>9.5302421524663679</v>
      </c>
    </row>
    <row r="8249" spans="1:16" x14ac:dyDescent="0.3">
      <c r="A8249" t="s">
        <v>13</v>
      </c>
      <c r="B8249" t="s">
        <v>628</v>
      </c>
      <c r="C8249" t="s">
        <v>1582</v>
      </c>
      <c r="D8249">
        <v>2018</v>
      </c>
      <c r="E8249" t="s">
        <v>1597</v>
      </c>
      <c r="F8249" t="s">
        <v>1602</v>
      </c>
      <c r="G8249" t="s">
        <v>1604</v>
      </c>
      <c r="H8249" t="s">
        <v>1610</v>
      </c>
      <c r="I8249" s="10">
        <v>0</v>
      </c>
      <c r="K8249">
        <v>16.75</v>
      </c>
      <c r="L8249" s="3">
        <v>87.685599999999994</v>
      </c>
      <c r="M8249">
        <v>4</v>
      </c>
      <c r="N8249">
        <f>+$Q$876-Tabla13[[#This Row],[Outlet Establishment Year]]</f>
        <v>6</v>
      </c>
      <c r="O8249">
        <f>+Tabla13[[#This Row],[Sales]]/Tabla13[[#This Row],[Antigüedad]]</f>
        <v>14.614266666666666</v>
      </c>
      <c r="P8249" s="4">
        <f>+Tabla13[[#This Row],[Sales]]/Tabla13[[#This Row],[Item Weight corregido]]</f>
        <v>5.2349611940298502</v>
      </c>
    </row>
    <row r="8250" spans="1:16" x14ac:dyDescent="0.3">
      <c r="A8250" t="s">
        <v>13</v>
      </c>
      <c r="B8250" t="s">
        <v>1407</v>
      </c>
      <c r="C8250" t="s">
        <v>1574</v>
      </c>
      <c r="D8250">
        <v>2018</v>
      </c>
      <c r="E8250" t="s">
        <v>1597</v>
      </c>
      <c r="F8250" t="s">
        <v>1602</v>
      </c>
      <c r="G8250" t="s">
        <v>1604</v>
      </c>
      <c r="H8250" t="s">
        <v>1610</v>
      </c>
      <c r="I8250" s="10">
        <v>2.7183141000000001E-2</v>
      </c>
      <c r="K8250">
        <v>10.3</v>
      </c>
      <c r="L8250" s="3">
        <v>99.7042</v>
      </c>
      <c r="M8250">
        <v>4</v>
      </c>
      <c r="N8250">
        <f>+$Q$876-Tabla13[[#This Row],[Outlet Establishment Year]]</f>
        <v>6</v>
      </c>
      <c r="O8250">
        <f>+Tabla13[[#This Row],[Sales]]/Tabla13[[#This Row],[Antigüedad]]</f>
        <v>16.617366666666666</v>
      </c>
      <c r="P8250" s="4">
        <f>+Tabla13[[#This Row],[Sales]]/Tabla13[[#This Row],[Item Weight corregido]]</f>
        <v>9.6800194174757284</v>
      </c>
    </row>
    <row r="8251" spans="1:16" x14ac:dyDescent="0.3">
      <c r="A8251" t="s">
        <v>13</v>
      </c>
      <c r="B8251" t="s">
        <v>684</v>
      </c>
      <c r="C8251" t="s">
        <v>1575</v>
      </c>
      <c r="D8251">
        <v>2018</v>
      </c>
      <c r="E8251" t="s">
        <v>1597</v>
      </c>
      <c r="F8251" t="s">
        <v>1602</v>
      </c>
      <c r="G8251" t="s">
        <v>1604</v>
      </c>
      <c r="H8251" t="s">
        <v>1610</v>
      </c>
      <c r="I8251" s="10">
        <v>0</v>
      </c>
      <c r="K8251">
        <v>8.42</v>
      </c>
      <c r="L8251" s="3">
        <v>64.216800000000006</v>
      </c>
      <c r="M8251">
        <v>4</v>
      </c>
      <c r="N8251">
        <f>+$Q$876-Tabla13[[#This Row],[Outlet Establishment Year]]</f>
        <v>6</v>
      </c>
      <c r="O8251">
        <f>+Tabla13[[#This Row],[Sales]]/Tabla13[[#This Row],[Antigüedad]]</f>
        <v>10.702800000000002</v>
      </c>
      <c r="P8251" s="4">
        <f>+Tabla13[[#This Row],[Sales]]/Tabla13[[#This Row],[Item Weight corregido]]</f>
        <v>7.6266983372921624</v>
      </c>
    </row>
    <row r="8252" spans="1:16" x14ac:dyDescent="0.3">
      <c r="A8252" t="s">
        <v>13</v>
      </c>
      <c r="B8252" t="s">
        <v>1112</v>
      </c>
      <c r="C8252" t="s">
        <v>1575</v>
      </c>
      <c r="D8252">
        <v>2018</v>
      </c>
      <c r="E8252" t="s">
        <v>1597</v>
      </c>
      <c r="F8252" t="s">
        <v>1602</v>
      </c>
      <c r="G8252" t="s">
        <v>1604</v>
      </c>
      <c r="H8252" t="s">
        <v>1610</v>
      </c>
      <c r="I8252" s="10">
        <v>6.9208684000000006E-2</v>
      </c>
      <c r="K8252">
        <v>9</v>
      </c>
      <c r="L8252" s="3">
        <v>264.08839999999998</v>
      </c>
      <c r="M8252">
        <v>4</v>
      </c>
      <c r="N8252">
        <f>+$Q$876-Tabla13[[#This Row],[Outlet Establishment Year]]</f>
        <v>6</v>
      </c>
      <c r="O8252">
        <f>+Tabla13[[#This Row],[Sales]]/Tabla13[[#This Row],[Antigüedad]]</f>
        <v>44.014733333333332</v>
      </c>
      <c r="P8252" s="4">
        <f>+Tabla13[[#This Row],[Sales]]/Tabla13[[#This Row],[Item Weight corregido]]</f>
        <v>29.343155555555555</v>
      </c>
    </row>
    <row r="8253" spans="1:16" x14ac:dyDescent="0.3">
      <c r="A8253" t="s">
        <v>13</v>
      </c>
      <c r="B8253" t="s">
        <v>1100</v>
      </c>
      <c r="C8253" t="s">
        <v>1579</v>
      </c>
      <c r="D8253">
        <v>2018</v>
      </c>
      <c r="E8253" t="s">
        <v>1597</v>
      </c>
      <c r="F8253" t="s">
        <v>1602</v>
      </c>
      <c r="G8253" t="s">
        <v>1604</v>
      </c>
      <c r="H8253" t="s">
        <v>1610</v>
      </c>
      <c r="I8253" s="10">
        <v>0.102941345</v>
      </c>
      <c r="K8253">
        <v>12.5</v>
      </c>
      <c r="L8253" s="3">
        <v>171.2448</v>
      </c>
      <c r="M8253">
        <v>4</v>
      </c>
      <c r="N8253">
        <f>+$Q$876-Tabla13[[#This Row],[Outlet Establishment Year]]</f>
        <v>6</v>
      </c>
      <c r="O8253">
        <f>+Tabla13[[#This Row],[Sales]]/Tabla13[[#This Row],[Antigüedad]]</f>
        <v>28.540800000000001</v>
      </c>
      <c r="P8253" s="4">
        <f>+Tabla13[[#This Row],[Sales]]/Tabla13[[#This Row],[Item Weight corregido]]</f>
        <v>13.699584</v>
      </c>
    </row>
    <row r="8254" spans="1:16" x14ac:dyDescent="0.3">
      <c r="A8254" t="s">
        <v>13</v>
      </c>
      <c r="B8254" t="s">
        <v>45</v>
      </c>
      <c r="C8254" t="s">
        <v>1579</v>
      </c>
      <c r="D8254">
        <v>2018</v>
      </c>
      <c r="E8254" t="s">
        <v>1597</v>
      </c>
      <c r="F8254" t="s">
        <v>1602</v>
      </c>
      <c r="G8254" t="s">
        <v>1604</v>
      </c>
      <c r="H8254" t="s">
        <v>1610</v>
      </c>
      <c r="I8254" s="10">
        <v>8.0249973000000002E-2</v>
      </c>
      <c r="K8254">
        <v>5.82</v>
      </c>
      <c r="L8254" s="3">
        <v>168.679</v>
      </c>
      <c r="M8254">
        <v>4</v>
      </c>
      <c r="N8254">
        <f>+$Q$876-Tabla13[[#This Row],[Outlet Establishment Year]]</f>
        <v>6</v>
      </c>
      <c r="O8254">
        <f>+Tabla13[[#This Row],[Sales]]/Tabla13[[#This Row],[Antigüedad]]</f>
        <v>28.113166666666668</v>
      </c>
      <c r="P8254" s="4">
        <f>+Tabla13[[#This Row],[Sales]]/Tabla13[[#This Row],[Item Weight corregido]]</f>
        <v>28.982646048109963</v>
      </c>
    </row>
    <row r="8255" spans="1:16" x14ac:dyDescent="0.3">
      <c r="A8255" t="s">
        <v>13</v>
      </c>
      <c r="B8255" t="s">
        <v>1036</v>
      </c>
      <c r="C8255" t="s">
        <v>1579</v>
      </c>
      <c r="D8255">
        <v>2018</v>
      </c>
      <c r="E8255" t="s">
        <v>1597</v>
      </c>
      <c r="F8255" t="s">
        <v>1602</v>
      </c>
      <c r="G8255" t="s">
        <v>1604</v>
      </c>
      <c r="H8255" t="s">
        <v>1610</v>
      </c>
      <c r="I8255" s="10">
        <v>6.0888513999999998E-2</v>
      </c>
      <c r="K8255">
        <v>15.25</v>
      </c>
      <c r="L8255" s="3">
        <v>130.1968</v>
      </c>
      <c r="M8255">
        <v>4</v>
      </c>
      <c r="N8255">
        <f>+$Q$876-Tabla13[[#This Row],[Outlet Establishment Year]]</f>
        <v>6</v>
      </c>
      <c r="O8255">
        <f>+Tabla13[[#This Row],[Sales]]/Tabla13[[#This Row],[Antigüedad]]</f>
        <v>21.699466666666666</v>
      </c>
      <c r="P8255" s="4">
        <f>+Tabla13[[#This Row],[Sales]]/Tabla13[[#This Row],[Item Weight corregido]]</f>
        <v>8.5374950819672133</v>
      </c>
    </row>
    <row r="8256" spans="1:16" x14ac:dyDescent="0.3">
      <c r="A8256" t="s">
        <v>13</v>
      </c>
      <c r="B8256" t="s">
        <v>1492</v>
      </c>
      <c r="C8256" t="s">
        <v>1581</v>
      </c>
      <c r="D8256">
        <v>2018</v>
      </c>
      <c r="E8256" t="s">
        <v>1597</v>
      </c>
      <c r="F8256" t="s">
        <v>1602</v>
      </c>
      <c r="G8256" t="s">
        <v>1604</v>
      </c>
      <c r="H8256" t="s">
        <v>1610</v>
      </c>
      <c r="I8256" s="10">
        <v>3.2024658999999997E-2</v>
      </c>
      <c r="K8256">
        <v>13.35</v>
      </c>
      <c r="L8256" s="3">
        <v>62.7194</v>
      </c>
      <c r="M8256">
        <v>4</v>
      </c>
      <c r="N8256">
        <f>+$Q$876-Tabla13[[#This Row],[Outlet Establishment Year]]</f>
        <v>6</v>
      </c>
      <c r="O8256">
        <f>+Tabla13[[#This Row],[Sales]]/Tabla13[[#This Row],[Antigüedad]]</f>
        <v>10.453233333333333</v>
      </c>
      <c r="P8256" s="4">
        <f>+Tabla13[[#This Row],[Sales]]/Tabla13[[#This Row],[Item Weight corregido]]</f>
        <v>4.6980823970037457</v>
      </c>
    </row>
    <row r="8257" spans="1:16" x14ac:dyDescent="0.3">
      <c r="A8257" t="s">
        <v>13</v>
      </c>
      <c r="B8257" t="s">
        <v>60</v>
      </c>
      <c r="C8257" t="s">
        <v>1584</v>
      </c>
      <c r="D8257">
        <v>2018</v>
      </c>
      <c r="E8257" t="s">
        <v>1597</v>
      </c>
      <c r="F8257" t="s">
        <v>1602</v>
      </c>
      <c r="G8257" t="s">
        <v>1604</v>
      </c>
      <c r="H8257" t="s">
        <v>1610</v>
      </c>
      <c r="I8257" s="10">
        <v>0.18176926400000001</v>
      </c>
      <c r="K8257">
        <v>19.2</v>
      </c>
      <c r="L8257" s="3">
        <v>240.61959999999999</v>
      </c>
      <c r="M8257">
        <v>4</v>
      </c>
      <c r="N8257">
        <f>+$Q$876-Tabla13[[#This Row],[Outlet Establishment Year]]</f>
        <v>6</v>
      </c>
      <c r="O8257">
        <f>+Tabla13[[#This Row],[Sales]]/Tabla13[[#This Row],[Antigüedad]]</f>
        <v>40.103266666666663</v>
      </c>
      <c r="P8257" s="4">
        <f>+Tabla13[[#This Row],[Sales]]/Tabla13[[#This Row],[Item Weight corregido]]</f>
        <v>12.532270833333333</v>
      </c>
    </row>
    <row r="8258" spans="1:16" x14ac:dyDescent="0.3">
      <c r="A8258" t="s">
        <v>13</v>
      </c>
      <c r="B8258" t="s">
        <v>1439</v>
      </c>
      <c r="C8258" t="s">
        <v>1580</v>
      </c>
      <c r="D8258">
        <v>2018</v>
      </c>
      <c r="E8258" t="s">
        <v>1597</v>
      </c>
      <c r="F8258" t="s">
        <v>1602</v>
      </c>
      <c r="G8258" t="s">
        <v>1604</v>
      </c>
      <c r="H8258" t="s">
        <v>1610</v>
      </c>
      <c r="I8258" s="10">
        <v>3.9451624999999997E-2</v>
      </c>
      <c r="K8258">
        <v>18.850000000000001</v>
      </c>
      <c r="L8258" s="3">
        <v>39.548000000000002</v>
      </c>
      <c r="M8258">
        <v>4</v>
      </c>
      <c r="N8258">
        <f>+$Q$876-Tabla13[[#This Row],[Outlet Establishment Year]]</f>
        <v>6</v>
      </c>
      <c r="O8258">
        <f>+Tabla13[[#This Row],[Sales]]/Tabla13[[#This Row],[Antigüedad]]</f>
        <v>6.5913333333333339</v>
      </c>
      <c r="P8258" s="4">
        <f>+Tabla13[[#This Row],[Sales]]/Tabla13[[#This Row],[Item Weight corregido]]</f>
        <v>2.0980371352785143</v>
      </c>
    </row>
    <row r="8259" spans="1:16" x14ac:dyDescent="0.3">
      <c r="A8259" t="s">
        <v>13</v>
      </c>
      <c r="B8259" t="s">
        <v>1139</v>
      </c>
      <c r="C8259" t="s">
        <v>1580</v>
      </c>
      <c r="D8259">
        <v>2018</v>
      </c>
      <c r="E8259" t="s">
        <v>1597</v>
      </c>
      <c r="F8259" t="s">
        <v>1602</v>
      </c>
      <c r="G8259" t="s">
        <v>1604</v>
      </c>
      <c r="H8259" t="s">
        <v>1610</v>
      </c>
      <c r="I8259" s="10">
        <v>7.4830794000000006E-2</v>
      </c>
      <c r="K8259">
        <v>18.25</v>
      </c>
      <c r="L8259" s="3">
        <v>125.9046</v>
      </c>
      <c r="M8259">
        <v>4</v>
      </c>
      <c r="N8259">
        <f>+$Q$876-Tabla13[[#This Row],[Outlet Establishment Year]]</f>
        <v>6</v>
      </c>
      <c r="O8259">
        <f>+Tabla13[[#This Row],[Sales]]/Tabla13[[#This Row],[Antigüedad]]</f>
        <v>20.984100000000002</v>
      </c>
      <c r="P8259" s="4">
        <f>+Tabla13[[#This Row],[Sales]]/Tabla13[[#This Row],[Item Weight corregido]]</f>
        <v>6.8988821917808218</v>
      </c>
    </row>
    <row r="8260" spans="1:16" x14ac:dyDescent="0.3">
      <c r="A8260" t="s">
        <v>13</v>
      </c>
      <c r="B8260" t="s">
        <v>886</v>
      </c>
      <c r="C8260" t="s">
        <v>1590</v>
      </c>
      <c r="D8260">
        <v>2018</v>
      </c>
      <c r="E8260" t="s">
        <v>1597</v>
      </c>
      <c r="F8260" t="s">
        <v>1602</v>
      </c>
      <c r="G8260" t="s">
        <v>1604</v>
      </c>
      <c r="H8260" t="s">
        <v>1610</v>
      </c>
      <c r="I8260" s="10">
        <v>9.4916346999999998E-2</v>
      </c>
      <c r="K8260">
        <v>14.15</v>
      </c>
      <c r="L8260" s="3">
        <v>172.31059999999999</v>
      </c>
      <c r="M8260">
        <v>4</v>
      </c>
      <c r="N8260">
        <f>+$Q$876-Tabla13[[#This Row],[Outlet Establishment Year]]</f>
        <v>6</v>
      </c>
      <c r="O8260">
        <f>+Tabla13[[#This Row],[Sales]]/Tabla13[[#This Row],[Antigüedad]]</f>
        <v>28.718433333333333</v>
      </c>
      <c r="P8260" s="4">
        <f>+Tabla13[[#This Row],[Sales]]/Tabla13[[#This Row],[Item Weight corregido]]</f>
        <v>12.177427561837455</v>
      </c>
    </row>
    <row r="8261" spans="1:16" x14ac:dyDescent="0.3">
      <c r="A8261" t="s">
        <v>13</v>
      </c>
      <c r="B8261" t="s">
        <v>1258</v>
      </c>
      <c r="C8261" t="s">
        <v>1590</v>
      </c>
      <c r="D8261">
        <v>2018</v>
      </c>
      <c r="E8261" t="s">
        <v>1597</v>
      </c>
      <c r="F8261" t="s">
        <v>1602</v>
      </c>
      <c r="G8261" t="s">
        <v>1604</v>
      </c>
      <c r="H8261" t="s">
        <v>1610</v>
      </c>
      <c r="I8261" s="10">
        <v>9.5931002000000001E-2</v>
      </c>
      <c r="K8261">
        <v>15.35</v>
      </c>
      <c r="L8261" s="3">
        <v>198.57679999999999</v>
      </c>
      <c r="M8261">
        <v>4</v>
      </c>
      <c r="N8261">
        <f>+$Q$876-Tabla13[[#This Row],[Outlet Establishment Year]]</f>
        <v>6</v>
      </c>
      <c r="O8261">
        <f>+Tabla13[[#This Row],[Sales]]/Tabla13[[#This Row],[Antigüedad]]</f>
        <v>33.096133333333334</v>
      </c>
      <c r="P8261" s="4">
        <f>+Tabla13[[#This Row],[Sales]]/Tabla13[[#This Row],[Item Weight corregido]]</f>
        <v>12.936599348534202</v>
      </c>
    </row>
    <row r="8262" spans="1:16" x14ac:dyDescent="0.3">
      <c r="A8262" t="s">
        <v>13</v>
      </c>
      <c r="B8262" t="s">
        <v>1504</v>
      </c>
      <c r="C8262" t="s">
        <v>1587</v>
      </c>
      <c r="D8262">
        <v>2018</v>
      </c>
      <c r="E8262" t="s">
        <v>1597</v>
      </c>
      <c r="F8262" t="s">
        <v>1602</v>
      </c>
      <c r="G8262" t="s">
        <v>1604</v>
      </c>
      <c r="H8262" t="s">
        <v>1610</v>
      </c>
      <c r="I8262" s="10">
        <v>8.2028693999999999E-2</v>
      </c>
      <c r="K8262">
        <v>8.2349999999999994</v>
      </c>
      <c r="L8262" s="3">
        <v>148.60759999999999</v>
      </c>
      <c r="M8262">
        <v>4</v>
      </c>
      <c r="N8262">
        <f>+$Q$876-Tabla13[[#This Row],[Outlet Establishment Year]]</f>
        <v>6</v>
      </c>
      <c r="O8262">
        <f>+Tabla13[[#This Row],[Sales]]/Tabla13[[#This Row],[Antigüedad]]</f>
        <v>24.767933333333332</v>
      </c>
      <c r="P8262" s="4">
        <f>+Tabla13[[#This Row],[Sales]]/Tabla13[[#This Row],[Item Weight corregido]]</f>
        <v>18.045853066180936</v>
      </c>
    </row>
    <row r="8263" spans="1:16" x14ac:dyDescent="0.3">
      <c r="A8263" t="s">
        <v>13</v>
      </c>
      <c r="B8263" t="s">
        <v>252</v>
      </c>
      <c r="C8263" t="s">
        <v>1587</v>
      </c>
      <c r="D8263">
        <v>2018</v>
      </c>
      <c r="E8263" t="s">
        <v>1597</v>
      </c>
      <c r="F8263" t="s">
        <v>1602</v>
      </c>
      <c r="G8263" t="s">
        <v>1604</v>
      </c>
      <c r="H8263" t="s">
        <v>1610</v>
      </c>
      <c r="I8263" s="10">
        <v>6.0405783999999997E-2</v>
      </c>
      <c r="K8263">
        <v>20.350000000000001</v>
      </c>
      <c r="L8263" s="3">
        <v>234.5616</v>
      </c>
      <c r="M8263">
        <v>4</v>
      </c>
      <c r="N8263">
        <f>+$Q$876-Tabla13[[#This Row],[Outlet Establishment Year]]</f>
        <v>6</v>
      </c>
      <c r="O8263">
        <f>+Tabla13[[#This Row],[Sales]]/Tabla13[[#This Row],[Antigüedad]]</f>
        <v>39.093600000000002</v>
      </c>
      <c r="P8263" s="4">
        <f>+Tabla13[[#This Row],[Sales]]/Tabla13[[#This Row],[Item Weight corregido]]</f>
        <v>11.526368550368549</v>
      </c>
    </row>
    <row r="8264" spans="1:16" x14ac:dyDescent="0.3">
      <c r="A8264" t="s">
        <v>13</v>
      </c>
      <c r="B8264" t="s">
        <v>647</v>
      </c>
      <c r="C8264" t="s">
        <v>1587</v>
      </c>
      <c r="D8264">
        <v>2018</v>
      </c>
      <c r="E8264" t="s">
        <v>1597</v>
      </c>
      <c r="F8264" t="s">
        <v>1602</v>
      </c>
      <c r="G8264" t="s">
        <v>1604</v>
      </c>
      <c r="H8264" t="s">
        <v>1610</v>
      </c>
      <c r="I8264" s="10">
        <v>7.5707087000000006E-2</v>
      </c>
      <c r="K8264">
        <v>15.1</v>
      </c>
      <c r="L8264" s="3">
        <v>88.183000000000007</v>
      </c>
      <c r="M8264">
        <v>4</v>
      </c>
      <c r="N8264">
        <f>+$Q$876-Tabla13[[#This Row],[Outlet Establishment Year]]</f>
        <v>6</v>
      </c>
      <c r="O8264">
        <f>+Tabla13[[#This Row],[Sales]]/Tabla13[[#This Row],[Antigüedad]]</f>
        <v>14.697166666666668</v>
      </c>
      <c r="P8264" s="4">
        <f>+Tabla13[[#This Row],[Sales]]/Tabla13[[#This Row],[Item Weight corregido]]</f>
        <v>5.8399337748344378</v>
      </c>
    </row>
    <row r="8265" spans="1:16" x14ac:dyDescent="0.3">
      <c r="A8265" t="s">
        <v>13</v>
      </c>
      <c r="B8265" t="s">
        <v>128</v>
      </c>
      <c r="C8265" t="s">
        <v>1587</v>
      </c>
      <c r="D8265">
        <v>2018</v>
      </c>
      <c r="E8265" t="s">
        <v>1597</v>
      </c>
      <c r="F8265" t="s">
        <v>1602</v>
      </c>
      <c r="G8265" t="s">
        <v>1604</v>
      </c>
      <c r="H8265" t="s">
        <v>1610</v>
      </c>
      <c r="I8265" s="10">
        <v>8.2602126999999997E-2</v>
      </c>
      <c r="K8265">
        <v>20.6</v>
      </c>
      <c r="L8265" s="3">
        <v>120.9756</v>
      </c>
      <c r="M8265">
        <v>4</v>
      </c>
      <c r="N8265">
        <f>+$Q$876-Tabla13[[#This Row],[Outlet Establishment Year]]</f>
        <v>6</v>
      </c>
      <c r="O8265">
        <f>+Tabla13[[#This Row],[Sales]]/Tabla13[[#This Row],[Antigüedad]]</f>
        <v>20.162600000000001</v>
      </c>
      <c r="P8265" s="4">
        <f>+Tabla13[[#This Row],[Sales]]/Tabla13[[#This Row],[Item Weight corregido]]</f>
        <v>5.8726019417475728</v>
      </c>
    </row>
    <row r="8266" spans="1:16" x14ac:dyDescent="0.3">
      <c r="A8266" t="s">
        <v>13</v>
      </c>
      <c r="B8266" t="s">
        <v>419</v>
      </c>
      <c r="C8266" t="s">
        <v>1587</v>
      </c>
      <c r="D8266">
        <v>2018</v>
      </c>
      <c r="E8266" t="s">
        <v>1597</v>
      </c>
      <c r="F8266" t="s">
        <v>1602</v>
      </c>
      <c r="G8266" t="s">
        <v>1604</v>
      </c>
      <c r="H8266" t="s">
        <v>1610</v>
      </c>
      <c r="I8266" s="10">
        <v>3.5239270000000003E-2</v>
      </c>
      <c r="K8266">
        <v>12.65</v>
      </c>
      <c r="L8266" s="3">
        <v>231.601</v>
      </c>
      <c r="M8266">
        <v>4</v>
      </c>
      <c r="N8266">
        <f>+$Q$876-Tabla13[[#This Row],[Outlet Establishment Year]]</f>
        <v>6</v>
      </c>
      <c r="O8266">
        <f>+Tabla13[[#This Row],[Sales]]/Tabla13[[#This Row],[Antigüedad]]</f>
        <v>38.600166666666667</v>
      </c>
      <c r="P8266" s="4">
        <f>+Tabla13[[#This Row],[Sales]]/Tabla13[[#This Row],[Item Weight corregido]]</f>
        <v>18.308379446640316</v>
      </c>
    </row>
    <row r="8267" spans="1:16" x14ac:dyDescent="0.3">
      <c r="A8267" t="s">
        <v>13</v>
      </c>
      <c r="B8267" t="s">
        <v>249</v>
      </c>
      <c r="C8267" t="s">
        <v>1587</v>
      </c>
      <c r="D8267">
        <v>2018</v>
      </c>
      <c r="E8267" t="s">
        <v>1597</v>
      </c>
      <c r="F8267" t="s">
        <v>1602</v>
      </c>
      <c r="G8267" t="s">
        <v>1604</v>
      </c>
      <c r="H8267" t="s">
        <v>1610</v>
      </c>
      <c r="I8267" s="10">
        <v>0.12978357700000001</v>
      </c>
      <c r="K8267">
        <v>14.3</v>
      </c>
      <c r="L8267" s="3">
        <v>78.232799999999997</v>
      </c>
      <c r="M8267">
        <v>4</v>
      </c>
      <c r="N8267">
        <f>+$Q$876-Tabla13[[#This Row],[Outlet Establishment Year]]</f>
        <v>6</v>
      </c>
      <c r="O8267">
        <f>+Tabla13[[#This Row],[Sales]]/Tabla13[[#This Row],[Antigüedad]]</f>
        <v>13.0388</v>
      </c>
      <c r="P8267" s="4">
        <f>+Tabla13[[#This Row],[Sales]]/Tabla13[[#This Row],[Item Weight corregido]]</f>
        <v>5.4708251748251744</v>
      </c>
    </row>
    <row r="8268" spans="1:16" x14ac:dyDescent="0.3">
      <c r="A8268" t="s">
        <v>13</v>
      </c>
      <c r="B8268" t="s">
        <v>952</v>
      </c>
      <c r="C8268" t="s">
        <v>1587</v>
      </c>
      <c r="D8268">
        <v>2018</v>
      </c>
      <c r="E8268" t="s">
        <v>1597</v>
      </c>
      <c r="F8268" t="s">
        <v>1602</v>
      </c>
      <c r="G8268" t="s">
        <v>1604</v>
      </c>
      <c r="H8268" t="s">
        <v>1610</v>
      </c>
      <c r="I8268" s="10">
        <v>0</v>
      </c>
      <c r="K8268">
        <v>6.15</v>
      </c>
      <c r="L8268" s="3">
        <v>100.1384</v>
      </c>
      <c r="M8268">
        <v>4</v>
      </c>
      <c r="N8268">
        <f>+$Q$876-Tabla13[[#This Row],[Outlet Establishment Year]]</f>
        <v>6</v>
      </c>
      <c r="O8268">
        <f>+Tabla13[[#This Row],[Sales]]/Tabla13[[#This Row],[Antigüedad]]</f>
        <v>16.689733333333333</v>
      </c>
      <c r="P8268" s="4">
        <f>+Tabla13[[#This Row],[Sales]]/Tabla13[[#This Row],[Item Weight corregido]]</f>
        <v>16.282666666666668</v>
      </c>
    </row>
    <row r="8269" spans="1:16" x14ac:dyDescent="0.3">
      <c r="A8269" t="s">
        <v>13</v>
      </c>
      <c r="B8269" t="s">
        <v>1437</v>
      </c>
      <c r="C8269" t="s">
        <v>1587</v>
      </c>
      <c r="D8269">
        <v>2018</v>
      </c>
      <c r="E8269" t="s">
        <v>1597</v>
      </c>
      <c r="F8269" t="s">
        <v>1602</v>
      </c>
      <c r="G8269" t="s">
        <v>1604</v>
      </c>
      <c r="H8269" t="s">
        <v>1610</v>
      </c>
      <c r="I8269" s="10">
        <v>9.3649570000000001E-3</v>
      </c>
      <c r="K8269">
        <v>12.3</v>
      </c>
      <c r="L8269" s="3">
        <v>74.238</v>
      </c>
      <c r="M8269">
        <v>4</v>
      </c>
      <c r="N8269">
        <f>+$Q$876-Tabla13[[#This Row],[Outlet Establishment Year]]</f>
        <v>6</v>
      </c>
      <c r="O8269">
        <f>+Tabla13[[#This Row],[Sales]]/Tabla13[[#This Row],[Antigüedad]]</f>
        <v>12.372999999999999</v>
      </c>
      <c r="P8269" s="4">
        <f>+Tabla13[[#This Row],[Sales]]/Tabla13[[#This Row],[Item Weight corregido]]</f>
        <v>6.0356097560975606</v>
      </c>
    </row>
    <row r="8270" spans="1:16" x14ac:dyDescent="0.3">
      <c r="A8270" t="s">
        <v>13</v>
      </c>
      <c r="B8270" t="s">
        <v>579</v>
      </c>
      <c r="C8270" t="s">
        <v>1582</v>
      </c>
      <c r="D8270">
        <v>2018</v>
      </c>
      <c r="E8270" t="s">
        <v>1597</v>
      </c>
      <c r="F8270" t="s">
        <v>1602</v>
      </c>
      <c r="G8270" t="s">
        <v>1604</v>
      </c>
      <c r="H8270" t="s">
        <v>1610</v>
      </c>
      <c r="I8270" s="10">
        <v>8.7045085999999994E-2</v>
      </c>
      <c r="K8270">
        <v>17.850000000000001</v>
      </c>
      <c r="L8270" s="3">
        <v>196.77940000000001</v>
      </c>
      <c r="M8270">
        <v>4</v>
      </c>
      <c r="N8270">
        <f>+$Q$876-Tabla13[[#This Row],[Outlet Establishment Year]]</f>
        <v>6</v>
      </c>
      <c r="O8270">
        <f>+Tabla13[[#This Row],[Sales]]/Tabla13[[#This Row],[Antigüedad]]</f>
        <v>32.796566666666671</v>
      </c>
      <c r="P8270" s="4">
        <f>+Tabla13[[#This Row],[Sales]]/Tabla13[[#This Row],[Item Weight corregido]]</f>
        <v>11.024056022408963</v>
      </c>
    </row>
    <row r="8271" spans="1:16" x14ac:dyDescent="0.3">
      <c r="A8271" t="s">
        <v>13</v>
      </c>
      <c r="B8271" t="s">
        <v>756</v>
      </c>
      <c r="C8271" t="s">
        <v>1582</v>
      </c>
      <c r="D8271">
        <v>2018</v>
      </c>
      <c r="E8271" t="s">
        <v>1597</v>
      </c>
      <c r="F8271" t="s">
        <v>1602</v>
      </c>
      <c r="G8271" t="s">
        <v>1604</v>
      </c>
      <c r="H8271" t="s">
        <v>1610</v>
      </c>
      <c r="I8271" s="10">
        <v>1.5834379999999999E-2</v>
      </c>
      <c r="K8271">
        <v>13.65</v>
      </c>
      <c r="L8271" s="3">
        <v>228.5668</v>
      </c>
      <c r="M8271">
        <v>4</v>
      </c>
      <c r="N8271">
        <f>+$Q$876-Tabla13[[#This Row],[Outlet Establishment Year]]</f>
        <v>6</v>
      </c>
      <c r="O8271">
        <f>+Tabla13[[#This Row],[Sales]]/Tabla13[[#This Row],[Antigüedad]]</f>
        <v>38.094466666666669</v>
      </c>
      <c r="P8271" s="4">
        <f>+Tabla13[[#This Row],[Sales]]/Tabla13[[#This Row],[Item Weight corregido]]</f>
        <v>16.744820512820514</v>
      </c>
    </row>
    <row r="8272" spans="1:16" x14ac:dyDescent="0.3">
      <c r="A8272" t="s">
        <v>13</v>
      </c>
      <c r="B8272" t="s">
        <v>1330</v>
      </c>
      <c r="C8272" t="s">
        <v>1582</v>
      </c>
      <c r="D8272">
        <v>2018</v>
      </c>
      <c r="E8272" t="s">
        <v>1597</v>
      </c>
      <c r="F8272" t="s">
        <v>1602</v>
      </c>
      <c r="G8272" t="s">
        <v>1604</v>
      </c>
      <c r="H8272" t="s">
        <v>1610</v>
      </c>
      <c r="I8272" s="10">
        <v>4.8545853E-2</v>
      </c>
      <c r="K8272">
        <v>12.6</v>
      </c>
      <c r="L8272" s="3">
        <v>60.119399999999999</v>
      </c>
      <c r="M8272">
        <v>4</v>
      </c>
      <c r="N8272">
        <f>+$Q$876-Tabla13[[#This Row],[Outlet Establishment Year]]</f>
        <v>6</v>
      </c>
      <c r="O8272">
        <f>+Tabla13[[#This Row],[Sales]]/Tabla13[[#This Row],[Antigüedad]]</f>
        <v>10.0199</v>
      </c>
      <c r="P8272" s="4">
        <f>+Tabla13[[#This Row],[Sales]]/Tabla13[[#This Row],[Item Weight corregido]]</f>
        <v>4.7713809523809525</v>
      </c>
    </row>
    <row r="8273" spans="1:16" x14ac:dyDescent="0.3">
      <c r="A8273" t="s">
        <v>13</v>
      </c>
      <c r="B8273" t="s">
        <v>936</v>
      </c>
      <c r="C8273" t="s">
        <v>1586</v>
      </c>
      <c r="D8273">
        <v>2018</v>
      </c>
      <c r="E8273" t="s">
        <v>1597</v>
      </c>
      <c r="F8273" t="s">
        <v>1602</v>
      </c>
      <c r="G8273" t="s">
        <v>1604</v>
      </c>
      <c r="H8273" t="s">
        <v>1610</v>
      </c>
      <c r="I8273" s="10">
        <v>8.8828418000000006E-2</v>
      </c>
      <c r="K8273">
        <v>20.75</v>
      </c>
      <c r="L8273" s="3">
        <v>192.24780000000001</v>
      </c>
      <c r="M8273">
        <v>4</v>
      </c>
      <c r="N8273">
        <f>+$Q$876-Tabla13[[#This Row],[Outlet Establishment Year]]</f>
        <v>6</v>
      </c>
      <c r="O8273">
        <f>+Tabla13[[#This Row],[Sales]]/Tabla13[[#This Row],[Antigüedad]]</f>
        <v>32.0413</v>
      </c>
      <c r="P8273" s="4">
        <f>+Tabla13[[#This Row],[Sales]]/Tabla13[[#This Row],[Item Weight corregido]]</f>
        <v>9.264954216867471</v>
      </c>
    </row>
    <row r="8274" spans="1:16" x14ac:dyDescent="0.3">
      <c r="A8274" t="s">
        <v>13</v>
      </c>
      <c r="B8274" t="s">
        <v>1386</v>
      </c>
      <c r="C8274" t="s">
        <v>1577</v>
      </c>
      <c r="D8274">
        <v>2018</v>
      </c>
      <c r="E8274" t="s">
        <v>1597</v>
      </c>
      <c r="F8274" t="s">
        <v>1602</v>
      </c>
      <c r="G8274" t="s">
        <v>1604</v>
      </c>
      <c r="H8274" t="s">
        <v>1610</v>
      </c>
      <c r="I8274" s="10">
        <v>6.4607377999999993E-2</v>
      </c>
      <c r="K8274">
        <v>19.7</v>
      </c>
      <c r="L8274" s="3">
        <v>87.419799999999995</v>
      </c>
      <c r="M8274">
        <v>4</v>
      </c>
      <c r="N8274">
        <f>+$Q$876-Tabla13[[#This Row],[Outlet Establishment Year]]</f>
        <v>6</v>
      </c>
      <c r="O8274">
        <f>+Tabla13[[#This Row],[Sales]]/Tabla13[[#This Row],[Antigüedad]]</f>
        <v>14.569966666666666</v>
      </c>
      <c r="P8274" s="4">
        <f>+Tabla13[[#This Row],[Sales]]/Tabla13[[#This Row],[Item Weight corregido]]</f>
        <v>4.4375532994923859</v>
      </c>
    </row>
    <row r="8275" spans="1:16" x14ac:dyDescent="0.3">
      <c r="A8275" t="s">
        <v>13</v>
      </c>
      <c r="B8275" t="s">
        <v>1251</v>
      </c>
      <c r="C8275" t="s">
        <v>1577</v>
      </c>
      <c r="D8275">
        <v>2018</v>
      </c>
      <c r="E8275" t="s">
        <v>1597</v>
      </c>
      <c r="F8275" t="s">
        <v>1602</v>
      </c>
      <c r="G8275" t="s">
        <v>1604</v>
      </c>
      <c r="H8275" t="s">
        <v>1610</v>
      </c>
      <c r="I8275" s="10">
        <v>0.120663214</v>
      </c>
      <c r="K8275">
        <v>8.7100000000000009</v>
      </c>
      <c r="L8275" s="3">
        <v>95.677800000000005</v>
      </c>
      <c r="M8275">
        <v>4</v>
      </c>
      <c r="N8275">
        <f>+$Q$876-Tabla13[[#This Row],[Outlet Establishment Year]]</f>
        <v>6</v>
      </c>
      <c r="O8275">
        <f>+Tabla13[[#This Row],[Sales]]/Tabla13[[#This Row],[Antigüedad]]</f>
        <v>15.946300000000001</v>
      </c>
      <c r="P8275" s="4">
        <f>+Tabla13[[#This Row],[Sales]]/Tabla13[[#This Row],[Item Weight corregido]]</f>
        <v>10.984822043628013</v>
      </c>
    </row>
    <row r="8276" spans="1:16" x14ac:dyDescent="0.3">
      <c r="A8276" t="s">
        <v>13</v>
      </c>
      <c r="B8276" t="s">
        <v>1511</v>
      </c>
      <c r="C8276" t="s">
        <v>1577</v>
      </c>
      <c r="D8276">
        <v>2018</v>
      </c>
      <c r="E8276" t="s">
        <v>1597</v>
      </c>
      <c r="F8276" t="s">
        <v>1602</v>
      </c>
      <c r="G8276" t="s">
        <v>1604</v>
      </c>
      <c r="H8276" t="s">
        <v>1610</v>
      </c>
      <c r="I8276" s="10">
        <v>3.4717799000000001E-2</v>
      </c>
      <c r="K8276">
        <v>5.94</v>
      </c>
      <c r="L8276" s="3">
        <v>179.43440000000001</v>
      </c>
      <c r="M8276">
        <v>4</v>
      </c>
      <c r="N8276">
        <f>+$Q$876-Tabla13[[#This Row],[Outlet Establishment Year]]</f>
        <v>6</v>
      </c>
      <c r="O8276">
        <f>+Tabla13[[#This Row],[Sales]]/Tabla13[[#This Row],[Antigüedad]]</f>
        <v>29.905733333333334</v>
      </c>
      <c r="P8276" s="4">
        <f>+Tabla13[[#This Row],[Sales]]/Tabla13[[#This Row],[Item Weight corregido]]</f>
        <v>30.207811447811448</v>
      </c>
    </row>
    <row r="8277" spans="1:16" x14ac:dyDescent="0.3">
      <c r="A8277" t="s">
        <v>13</v>
      </c>
      <c r="B8277" t="s">
        <v>1375</v>
      </c>
      <c r="C8277" t="s">
        <v>1577</v>
      </c>
      <c r="D8277">
        <v>2018</v>
      </c>
      <c r="E8277" t="s">
        <v>1597</v>
      </c>
      <c r="F8277" t="s">
        <v>1602</v>
      </c>
      <c r="G8277" t="s">
        <v>1604</v>
      </c>
      <c r="H8277" t="s">
        <v>1610</v>
      </c>
      <c r="I8277" s="10">
        <v>7.2838380999999994E-2</v>
      </c>
      <c r="K8277">
        <v>18</v>
      </c>
      <c r="L8277" s="3">
        <v>155.2972</v>
      </c>
      <c r="M8277">
        <v>4</v>
      </c>
      <c r="N8277">
        <f>+$Q$876-Tabla13[[#This Row],[Outlet Establishment Year]]</f>
        <v>6</v>
      </c>
      <c r="O8277">
        <f>+Tabla13[[#This Row],[Sales]]/Tabla13[[#This Row],[Antigüedad]]</f>
        <v>25.882866666666668</v>
      </c>
      <c r="P8277" s="4">
        <f>+Tabla13[[#This Row],[Sales]]/Tabla13[[#This Row],[Item Weight corregido]]</f>
        <v>8.6276222222222216</v>
      </c>
    </row>
    <row r="8278" spans="1:16" x14ac:dyDescent="0.3">
      <c r="A8278" t="s">
        <v>13</v>
      </c>
      <c r="B8278" t="s">
        <v>892</v>
      </c>
      <c r="C8278" t="s">
        <v>1577</v>
      </c>
      <c r="D8278">
        <v>2018</v>
      </c>
      <c r="E8278" t="s">
        <v>1597</v>
      </c>
      <c r="F8278" t="s">
        <v>1602</v>
      </c>
      <c r="G8278" t="s">
        <v>1604</v>
      </c>
      <c r="H8278" t="s">
        <v>1610</v>
      </c>
      <c r="I8278" s="10">
        <v>0.12683185399999999</v>
      </c>
      <c r="K8278">
        <v>6.3</v>
      </c>
      <c r="L8278" s="3">
        <v>209.02699999999999</v>
      </c>
      <c r="M8278">
        <v>4</v>
      </c>
      <c r="N8278">
        <f>+$Q$876-Tabla13[[#This Row],[Outlet Establishment Year]]</f>
        <v>6</v>
      </c>
      <c r="O8278">
        <f>+Tabla13[[#This Row],[Sales]]/Tabla13[[#This Row],[Antigüedad]]</f>
        <v>34.837833333333329</v>
      </c>
      <c r="P8278" s="4">
        <f>+Tabla13[[#This Row],[Sales]]/Tabla13[[#This Row],[Item Weight corregido]]</f>
        <v>33.178888888888885</v>
      </c>
    </row>
    <row r="8279" spans="1:16" x14ac:dyDescent="0.3">
      <c r="A8279" t="s">
        <v>13</v>
      </c>
      <c r="B8279" t="s">
        <v>1069</v>
      </c>
      <c r="C8279" t="s">
        <v>1577</v>
      </c>
      <c r="D8279">
        <v>2018</v>
      </c>
      <c r="E8279" t="s">
        <v>1597</v>
      </c>
      <c r="F8279" t="s">
        <v>1602</v>
      </c>
      <c r="G8279" t="s">
        <v>1604</v>
      </c>
      <c r="H8279" t="s">
        <v>1610</v>
      </c>
      <c r="I8279" s="10">
        <v>1.0590074999999999E-2</v>
      </c>
      <c r="K8279">
        <v>11.1</v>
      </c>
      <c r="L8279" s="3">
        <v>84.690799999999996</v>
      </c>
      <c r="M8279">
        <v>4</v>
      </c>
      <c r="N8279">
        <f>+$Q$876-Tabla13[[#This Row],[Outlet Establishment Year]]</f>
        <v>6</v>
      </c>
      <c r="O8279">
        <f>+Tabla13[[#This Row],[Sales]]/Tabla13[[#This Row],[Antigüedad]]</f>
        <v>14.115133333333333</v>
      </c>
      <c r="P8279" s="4">
        <f>+Tabla13[[#This Row],[Sales]]/Tabla13[[#This Row],[Item Weight corregido]]</f>
        <v>7.6298018018018015</v>
      </c>
    </row>
    <row r="8280" spans="1:16" x14ac:dyDescent="0.3">
      <c r="A8280" t="s">
        <v>13</v>
      </c>
      <c r="B8280" t="s">
        <v>130</v>
      </c>
      <c r="C8280" t="s">
        <v>1577</v>
      </c>
      <c r="D8280">
        <v>2018</v>
      </c>
      <c r="E8280" t="s">
        <v>1597</v>
      </c>
      <c r="F8280" t="s">
        <v>1602</v>
      </c>
      <c r="G8280" t="s">
        <v>1604</v>
      </c>
      <c r="H8280" t="s">
        <v>1610</v>
      </c>
      <c r="I8280" s="10">
        <v>0.15067239900000001</v>
      </c>
      <c r="K8280">
        <v>7</v>
      </c>
      <c r="L8280" s="3">
        <v>104.72799999999999</v>
      </c>
      <c r="M8280">
        <v>4</v>
      </c>
      <c r="N8280">
        <f>+$Q$876-Tabla13[[#This Row],[Outlet Establishment Year]]</f>
        <v>6</v>
      </c>
      <c r="O8280">
        <f>+Tabla13[[#This Row],[Sales]]/Tabla13[[#This Row],[Antigüedad]]</f>
        <v>17.454666666666665</v>
      </c>
      <c r="P8280" s="4">
        <f>+Tabla13[[#This Row],[Sales]]/Tabla13[[#This Row],[Item Weight corregido]]</f>
        <v>14.961142857142857</v>
      </c>
    </row>
    <row r="8281" spans="1:16" x14ac:dyDescent="0.3">
      <c r="A8281" t="s">
        <v>13</v>
      </c>
      <c r="B8281" t="s">
        <v>1199</v>
      </c>
      <c r="C8281" t="s">
        <v>1577</v>
      </c>
      <c r="D8281">
        <v>2018</v>
      </c>
      <c r="E8281" t="s">
        <v>1597</v>
      </c>
      <c r="F8281" t="s">
        <v>1602</v>
      </c>
      <c r="G8281" t="s">
        <v>1604</v>
      </c>
      <c r="H8281" t="s">
        <v>1610</v>
      </c>
      <c r="I8281" s="10">
        <v>3.7217846999999998E-2</v>
      </c>
      <c r="K8281">
        <v>5.1749999999999998</v>
      </c>
      <c r="L8281" s="3">
        <v>86.822400000000002</v>
      </c>
      <c r="M8281">
        <v>4</v>
      </c>
      <c r="N8281">
        <f>+$Q$876-Tabla13[[#This Row],[Outlet Establishment Year]]</f>
        <v>6</v>
      </c>
      <c r="O8281">
        <f>+Tabla13[[#This Row],[Sales]]/Tabla13[[#This Row],[Antigüedad]]</f>
        <v>14.4704</v>
      </c>
      <c r="P8281" s="4">
        <f>+Tabla13[[#This Row],[Sales]]/Tabla13[[#This Row],[Item Weight corregido]]</f>
        <v>16.777275362318843</v>
      </c>
    </row>
    <row r="8282" spans="1:16" x14ac:dyDescent="0.3">
      <c r="A8282" t="s">
        <v>13</v>
      </c>
      <c r="B8282" t="s">
        <v>168</v>
      </c>
      <c r="C8282" t="s">
        <v>1577</v>
      </c>
      <c r="D8282">
        <v>2018</v>
      </c>
      <c r="E8282" t="s">
        <v>1597</v>
      </c>
      <c r="F8282" t="s">
        <v>1602</v>
      </c>
      <c r="G8282" t="s">
        <v>1604</v>
      </c>
      <c r="H8282" t="s">
        <v>1610</v>
      </c>
      <c r="I8282" s="10">
        <v>0.123449671</v>
      </c>
      <c r="K8282">
        <v>19.2</v>
      </c>
      <c r="L8282" s="3">
        <v>89.748800000000003</v>
      </c>
      <c r="M8282">
        <v>4</v>
      </c>
      <c r="N8282">
        <f>+$Q$876-Tabla13[[#This Row],[Outlet Establishment Year]]</f>
        <v>6</v>
      </c>
      <c r="O8282">
        <f>+Tabla13[[#This Row],[Sales]]/Tabla13[[#This Row],[Antigüedad]]</f>
        <v>14.958133333333334</v>
      </c>
      <c r="P8282" s="4">
        <f>+Tabla13[[#This Row],[Sales]]/Tabla13[[#This Row],[Item Weight corregido]]</f>
        <v>4.6744166666666667</v>
      </c>
    </row>
    <row r="8283" spans="1:16" x14ac:dyDescent="0.3">
      <c r="A8283" t="s">
        <v>13</v>
      </c>
      <c r="B8283" t="s">
        <v>66</v>
      </c>
      <c r="C8283" t="s">
        <v>1577</v>
      </c>
      <c r="D8283">
        <v>2018</v>
      </c>
      <c r="E8283" t="s">
        <v>1597</v>
      </c>
      <c r="F8283" t="s">
        <v>1602</v>
      </c>
      <c r="G8283" t="s">
        <v>1604</v>
      </c>
      <c r="H8283" t="s">
        <v>1610</v>
      </c>
      <c r="I8283" s="10">
        <v>2.4047319000000001E-2</v>
      </c>
      <c r="K8283">
        <v>10.1</v>
      </c>
      <c r="L8283" s="3">
        <v>115.515</v>
      </c>
      <c r="M8283">
        <v>4</v>
      </c>
      <c r="N8283">
        <f>+$Q$876-Tabla13[[#This Row],[Outlet Establishment Year]]</f>
        <v>6</v>
      </c>
      <c r="O8283">
        <f>+Tabla13[[#This Row],[Sales]]/Tabla13[[#This Row],[Antigüedad]]</f>
        <v>19.252500000000001</v>
      </c>
      <c r="P8283" s="4">
        <f>+Tabla13[[#This Row],[Sales]]/Tabla13[[#This Row],[Item Weight corregido]]</f>
        <v>11.437128712871287</v>
      </c>
    </row>
    <row r="8284" spans="1:16" x14ac:dyDescent="0.3">
      <c r="A8284" t="s">
        <v>13</v>
      </c>
      <c r="B8284" t="s">
        <v>841</v>
      </c>
      <c r="C8284" t="s">
        <v>1577</v>
      </c>
      <c r="D8284">
        <v>2018</v>
      </c>
      <c r="E8284" t="s">
        <v>1597</v>
      </c>
      <c r="F8284" t="s">
        <v>1602</v>
      </c>
      <c r="G8284" t="s">
        <v>1604</v>
      </c>
      <c r="H8284" t="s">
        <v>1610</v>
      </c>
      <c r="I8284" s="10">
        <v>6.2724116999999996E-2</v>
      </c>
      <c r="K8284">
        <v>16.2</v>
      </c>
      <c r="L8284" s="3">
        <v>100.57</v>
      </c>
      <c r="M8284">
        <v>4</v>
      </c>
      <c r="N8284">
        <f>+$Q$876-Tabla13[[#This Row],[Outlet Establishment Year]]</f>
        <v>6</v>
      </c>
      <c r="O8284">
        <f>+Tabla13[[#This Row],[Sales]]/Tabla13[[#This Row],[Antigüedad]]</f>
        <v>16.761666666666667</v>
      </c>
      <c r="P8284" s="4">
        <f>+Tabla13[[#This Row],[Sales]]/Tabla13[[#This Row],[Item Weight corregido]]</f>
        <v>6.2080246913580241</v>
      </c>
    </row>
    <row r="8285" spans="1:16" x14ac:dyDescent="0.3">
      <c r="A8285" t="s">
        <v>13</v>
      </c>
      <c r="B8285" t="s">
        <v>337</v>
      </c>
      <c r="C8285" t="s">
        <v>1585</v>
      </c>
      <c r="D8285">
        <v>2018</v>
      </c>
      <c r="E8285" t="s">
        <v>1597</v>
      </c>
      <c r="F8285" t="s">
        <v>1602</v>
      </c>
      <c r="G8285" t="s">
        <v>1604</v>
      </c>
      <c r="H8285" t="s">
        <v>1610</v>
      </c>
      <c r="I8285" s="10">
        <v>4.5088723999999997E-2</v>
      </c>
      <c r="K8285">
        <v>19.100000000000001</v>
      </c>
      <c r="L8285" s="3">
        <v>39.713799999999999</v>
      </c>
      <c r="M8285">
        <v>4</v>
      </c>
      <c r="N8285">
        <f>+$Q$876-Tabla13[[#This Row],[Outlet Establishment Year]]</f>
        <v>6</v>
      </c>
      <c r="O8285">
        <f>+Tabla13[[#This Row],[Sales]]/Tabla13[[#This Row],[Antigüedad]]</f>
        <v>6.6189666666666662</v>
      </c>
      <c r="P8285" s="4">
        <f>+Tabla13[[#This Row],[Sales]]/Tabla13[[#This Row],[Item Weight corregido]]</f>
        <v>2.0792565445026177</v>
      </c>
    </row>
    <row r="8286" spans="1:16" x14ac:dyDescent="0.3">
      <c r="A8286" t="s">
        <v>13</v>
      </c>
      <c r="B8286" t="s">
        <v>820</v>
      </c>
      <c r="C8286" t="s">
        <v>1585</v>
      </c>
      <c r="D8286">
        <v>2018</v>
      </c>
      <c r="E8286" t="s">
        <v>1597</v>
      </c>
      <c r="F8286" t="s">
        <v>1602</v>
      </c>
      <c r="G8286" t="s">
        <v>1604</v>
      </c>
      <c r="H8286" t="s">
        <v>1610</v>
      </c>
      <c r="I8286" s="10">
        <v>9.2241348000000001E-2</v>
      </c>
      <c r="K8286">
        <v>20.7</v>
      </c>
      <c r="L8286" s="3">
        <v>75.867000000000004</v>
      </c>
      <c r="M8286">
        <v>4</v>
      </c>
      <c r="N8286">
        <f>+$Q$876-Tabla13[[#This Row],[Outlet Establishment Year]]</f>
        <v>6</v>
      </c>
      <c r="O8286">
        <f>+Tabla13[[#This Row],[Sales]]/Tabla13[[#This Row],[Antigüedad]]</f>
        <v>12.644500000000001</v>
      </c>
      <c r="P8286" s="4">
        <f>+Tabla13[[#This Row],[Sales]]/Tabla13[[#This Row],[Item Weight corregido]]</f>
        <v>3.6650724637681162</v>
      </c>
    </row>
    <row r="8287" spans="1:16" x14ac:dyDescent="0.3">
      <c r="A8287" t="s">
        <v>13</v>
      </c>
      <c r="B8287" t="s">
        <v>450</v>
      </c>
      <c r="C8287" t="s">
        <v>1585</v>
      </c>
      <c r="D8287">
        <v>2018</v>
      </c>
      <c r="E8287" t="s">
        <v>1597</v>
      </c>
      <c r="F8287" t="s">
        <v>1602</v>
      </c>
      <c r="G8287" t="s">
        <v>1604</v>
      </c>
      <c r="H8287" t="s">
        <v>1610</v>
      </c>
      <c r="I8287" s="10">
        <v>3.6150152999999997E-2</v>
      </c>
      <c r="K8287">
        <v>20.25</v>
      </c>
      <c r="L8287" s="3">
        <v>219.54820000000001</v>
      </c>
      <c r="M8287">
        <v>4</v>
      </c>
      <c r="N8287">
        <f>+$Q$876-Tabla13[[#This Row],[Outlet Establishment Year]]</f>
        <v>6</v>
      </c>
      <c r="O8287">
        <f>+Tabla13[[#This Row],[Sales]]/Tabla13[[#This Row],[Antigüedad]]</f>
        <v>36.591366666666666</v>
      </c>
      <c r="P8287" s="4">
        <f>+Tabla13[[#This Row],[Sales]]/Tabla13[[#This Row],[Item Weight corregido]]</f>
        <v>10.841886419753086</v>
      </c>
    </row>
    <row r="8288" spans="1:16" x14ac:dyDescent="0.3">
      <c r="A8288" t="s">
        <v>13</v>
      </c>
      <c r="B8288" t="s">
        <v>947</v>
      </c>
      <c r="C8288" t="s">
        <v>1585</v>
      </c>
      <c r="D8288">
        <v>2018</v>
      </c>
      <c r="E8288" t="s">
        <v>1597</v>
      </c>
      <c r="F8288" t="s">
        <v>1602</v>
      </c>
      <c r="G8288" t="s">
        <v>1604</v>
      </c>
      <c r="H8288" t="s">
        <v>1610</v>
      </c>
      <c r="I8288" s="10">
        <v>1.5944801000000002E-2</v>
      </c>
      <c r="K8288">
        <v>9.3000000000000007</v>
      </c>
      <c r="L8288" s="3">
        <v>249.50919999999999</v>
      </c>
      <c r="M8288">
        <v>4</v>
      </c>
      <c r="N8288">
        <f>+$Q$876-Tabla13[[#This Row],[Outlet Establishment Year]]</f>
        <v>6</v>
      </c>
      <c r="O8288">
        <f>+Tabla13[[#This Row],[Sales]]/Tabla13[[#This Row],[Antigüedad]]</f>
        <v>41.584866666666663</v>
      </c>
      <c r="P8288" s="4">
        <f>+Tabla13[[#This Row],[Sales]]/Tabla13[[#This Row],[Item Weight corregido]]</f>
        <v>26.828946236559137</v>
      </c>
    </row>
    <row r="8289" spans="1:16" x14ac:dyDescent="0.3">
      <c r="A8289" t="s">
        <v>13</v>
      </c>
      <c r="B8289" t="s">
        <v>1483</v>
      </c>
      <c r="C8289" t="s">
        <v>1585</v>
      </c>
      <c r="D8289">
        <v>2018</v>
      </c>
      <c r="E8289" t="s">
        <v>1597</v>
      </c>
      <c r="F8289" t="s">
        <v>1602</v>
      </c>
      <c r="G8289" t="s">
        <v>1604</v>
      </c>
      <c r="H8289" t="s">
        <v>1610</v>
      </c>
      <c r="I8289" s="10">
        <v>5.3211728E-2</v>
      </c>
      <c r="K8289">
        <v>6.42</v>
      </c>
      <c r="L8289" s="3">
        <v>177.6002</v>
      </c>
      <c r="M8289">
        <v>4</v>
      </c>
      <c r="N8289">
        <f>+$Q$876-Tabla13[[#This Row],[Outlet Establishment Year]]</f>
        <v>6</v>
      </c>
      <c r="O8289">
        <f>+Tabla13[[#This Row],[Sales]]/Tabla13[[#This Row],[Antigüedad]]</f>
        <v>29.600033333333332</v>
      </c>
      <c r="P8289" s="4">
        <f>+Tabla13[[#This Row],[Sales]]/Tabla13[[#This Row],[Item Weight corregido]]</f>
        <v>27.663582554517134</v>
      </c>
    </row>
    <row r="8290" spans="1:16" x14ac:dyDescent="0.3">
      <c r="A8290" t="s">
        <v>13</v>
      </c>
      <c r="B8290" t="s">
        <v>501</v>
      </c>
      <c r="C8290" t="s">
        <v>1585</v>
      </c>
      <c r="D8290">
        <v>2018</v>
      </c>
      <c r="E8290" t="s">
        <v>1597</v>
      </c>
      <c r="F8290" t="s">
        <v>1602</v>
      </c>
      <c r="G8290" t="s">
        <v>1604</v>
      </c>
      <c r="H8290" t="s">
        <v>1610</v>
      </c>
      <c r="I8290" s="10">
        <v>0.101281</v>
      </c>
      <c r="K8290">
        <v>19.25</v>
      </c>
      <c r="L8290" s="3">
        <v>55.095599999999997</v>
      </c>
      <c r="M8290">
        <v>4</v>
      </c>
      <c r="N8290">
        <f>+$Q$876-Tabla13[[#This Row],[Outlet Establishment Year]]</f>
        <v>6</v>
      </c>
      <c r="O8290">
        <f>+Tabla13[[#This Row],[Sales]]/Tabla13[[#This Row],[Antigüedad]]</f>
        <v>9.182599999999999</v>
      </c>
      <c r="P8290" s="4">
        <f>+Tabla13[[#This Row],[Sales]]/Tabla13[[#This Row],[Item Weight corregido]]</f>
        <v>2.8621090909090907</v>
      </c>
    </row>
    <row r="8291" spans="1:16" x14ac:dyDescent="0.3">
      <c r="A8291" t="s">
        <v>13</v>
      </c>
      <c r="B8291" t="s">
        <v>811</v>
      </c>
      <c r="C8291" t="s">
        <v>1585</v>
      </c>
      <c r="D8291">
        <v>2018</v>
      </c>
      <c r="E8291" t="s">
        <v>1597</v>
      </c>
      <c r="F8291" t="s">
        <v>1602</v>
      </c>
      <c r="G8291" t="s">
        <v>1604</v>
      </c>
      <c r="H8291" t="s">
        <v>1610</v>
      </c>
      <c r="I8291" s="10">
        <v>8.7383303999999995E-2</v>
      </c>
      <c r="K8291">
        <v>17.7</v>
      </c>
      <c r="L8291" s="3">
        <v>180.42920000000001</v>
      </c>
      <c r="M8291">
        <v>4</v>
      </c>
      <c r="N8291">
        <f>+$Q$876-Tabla13[[#This Row],[Outlet Establishment Year]]</f>
        <v>6</v>
      </c>
      <c r="O8291">
        <f>+Tabla13[[#This Row],[Sales]]/Tabla13[[#This Row],[Antigüedad]]</f>
        <v>30.071533333333335</v>
      </c>
      <c r="P8291" s="4">
        <f>+Tabla13[[#This Row],[Sales]]/Tabla13[[#This Row],[Item Weight corregido]]</f>
        <v>10.193740112994352</v>
      </c>
    </row>
    <row r="8292" spans="1:16" x14ac:dyDescent="0.3">
      <c r="A8292" t="s">
        <v>13</v>
      </c>
      <c r="B8292" t="s">
        <v>1288</v>
      </c>
      <c r="C8292" t="s">
        <v>1585</v>
      </c>
      <c r="D8292">
        <v>2018</v>
      </c>
      <c r="E8292" t="s">
        <v>1597</v>
      </c>
      <c r="F8292" t="s">
        <v>1602</v>
      </c>
      <c r="G8292" t="s">
        <v>1604</v>
      </c>
      <c r="H8292" t="s">
        <v>1610</v>
      </c>
      <c r="I8292" s="10">
        <v>7.4265815999999998E-2</v>
      </c>
      <c r="K8292">
        <v>20.100000000000001</v>
      </c>
      <c r="L8292" s="3">
        <v>109.5228</v>
      </c>
      <c r="M8292">
        <v>4</v>
      </c>
      <c r="N8292">
        <f>+$Q$876-Tabla13[[#This Row],[Outlet Establishment Year]]</f>
        <v>6</v>
      </c>
      <c r="O8292">
        <f>+Tabla13[[#This Row],[Sales]]/Tabla13[[#This Row],[Antigüedad]]</f>
        <v>18.253800000000002</v>
      </c>
      <c r="P8292" s="4">
        <f>+Tabla13[[#This Row],[Sales]]/Tabla13[[#This Row],[Item Weight corregido]]</f>
        <v>5.4488955223880593</v>
      </c>
    </row>
    <row r="8293" spans="1:16" x14ac:dyDescent="0.3">
      <c r="A8293" t="s">
        <v>13</v>
      </c>
      <c r="B8293" t="s">
        <v>471</v>
      </c>
      <c r="C8293" t="s">
        <v>1585</v>
      </c>
      <c r="D8293">
        <v>2018</v>
      </c>
      <c r="E8293" t="s">
        <v>1597</v>
      </c>
      <c r="F8293" t="s">
        <v>1602</v>
      </c>
      <c r="G8293" t="s">
        <v>1604</v>
      </c>
      <c r="H8293" t="s">
        <v>1610</v>
      </c>
      <c r="I8293" s="10">
        <v>3.1743707000000003E-2</v>
      </c>
      <c r="K8293">
        <v>6.38</v>
      </c>
      <c r="L8293" s="3">
        <v>179.1344</v>
      </c>
      <c r="M8293">
        <v>4</v>
      </c>
      <c r="N8293">
        <f>+$Q$876-Tabla13[[#This Row],[Outlet Establishment Year]]</f>
        <v>6</v>
      </c>
      <c r="O8293">
        <f>+Tabla13[[#This Row],[Sales]]/Tabla13[[#This Row],[Antigüedad]]</f>
        <v>29.855733333333333</v>
      </c>
      <c r="P8293" s="4">
        <f>+Tabla13[[#This Row],[Sales]]/Tabla13[[#This Row],[Item Weight corregido]]</f>
        <v>28.077492163009406</v>
      </c>
    </row>
    <row r="8294" spans="1:16" x14ac:dyDescent="0.3">
      <c r="A8294" t="s">
        <v>13</v>
      </c>
      <c r="B8294" t="s">
        <v>743</v>
      </c>
      <c r="C8294" t="s">
        <v>1585</v>
      </c>
      <c r="D8294">
        <v>2018</v>
      </c>
      <c r="E8294" t="s">
        <v>1597</v>
      </c>
      <c r="F8294" t="s">
        <v>1602</v>
      </c>
      <c r="G8294" t="s">
        <v>1604</v>
      </c>
      <c r="H8294" t="s">
        <v>1610</v>
      </c>
      <c r="I8294" s="10">
        <v>2.0769677E-2</v>
      </c>
      <c r="K8294">
        <v>13.1</v>
      </c>
      <c r="L8294" s="3">
        <v>117.5782</v>
      </c>
      <c r="M8294">
        <v>4</v>
      </c>
      <c r="N8294">
        <f>+$Q$876-Tabla13[[#This Row],[Outlet Establishment Year]]</f>
        <v>6</v>
      </c>
      <c r="O8294">
        <f>+Tabla13[[#This Row],[Sales]]/Tabla13[[#This Row],[Antigüedad]]</f>
        <v>19.596366666666665</v>
      </c>
      <c r="P8294" s="4">
        <f>+Tabla13[[#This Row],[Sales]]/Tabla13[[#This Row],[Item Weight corregido]]</f>
        <v>8.9754351145038171</v>
      </c>
    </row>
    <row r="8295" spans="1:16" x14ac:dyDescent="0.3">
      <c r="A8295" t="s">
        <v>13</v>
      </c>
      <c r="B8295" t="s">
        <v>984</v>
      </c>
      <c r="C8295" t="s">
        <v>1576</v>
      </c>
      <c r="D8295">
        <v>2018</v>
      </c>
      <c r="E8295" t="s">
        <v>1597</v>
      </c>
      <c r="F8295" t="s">
        <v>1602</v>
      </c>
      <c r="G8295" t="s">
        <v>1604</v>
      </c>
      <c r="H8295" t="s">
        <v>1610</v>
      </c>
      <c r="I8295" s="10">
        <v>5.4720642E-2</v>
      </c>
      <c r="K8295">
        <v>7.9050000000000002</v>
      </c>
      <c r="L8295" s="3">
        <v>107.8254</v>
      </c>
      <c r="M8295">
        <v>4</v>
      </c>
      <c r="N8295">
        <f>+$Q$876-Tabla13[[#This Row],[Outlet Establishment Year]]</f>
        <v>6</v>
      </c>
      <c r="O8295">
        <f>+Tabla13[[#This Row],[Sales]]/Tabla13[[#This Row],[Antigüedad]]</f>
        <v>17.9709</v>
      </c>
      <c r="P8295" s="4">
        <f>+Tabla13[[#This Row],[Sales]]/Tabla13[[#This Row],[Item Weight corregido]]</f>
        <v>13.640151802656547</v>
      </c>
    </row>
    <row r="8296" spans="1:16" x14ac:dyDescent="0.3">
      <c r="A8296" t="s">
        <v>13</v>
      </c>
      <c r="B8296" t="s">
        <v>694</v>
      </c>
      <c r="C8296" t="s">
        <v>1576</v>
      </c>
      <c r="D8296">
        <v>2018</v>
      </c>
      <c r="E8296" t="s">
        <v>1597</v>
      </c>
      <c r="F8296" t="s">
        <v>1602</v>
      </c>
      <c r="G8296" t="s">
        <v>1604</v>
      </c>
      <c r="H8296" t="s">
        <v>1610</v>
      </c>
      <c r="I8296" s="10">
        <v>0.116347087</v>
      </c>
      <c r="K8296">
        <v>15.6</v>
      </c>
      <c r="L8296" s="3">
        <v>76.867000000000004</v>
      </c>
      <c r="M8296">
        <v>4</v>
      </c>
      <c r="N8296">
        <f>+$Q$876-Tabla13[[#This Row],[Outlet Establishment Year]]</f>
        <v>6</v>
      </c>
      <c r="O8296">
        <f>+Tabla13[[#This Row],[Sales]]/Tabla13[[#This Row],[Antigüedad]]</f>
        <v>12.811166666666667</v>
      </c>
      <c r="P8296" s="4">
        <f>+Tabla13[[#This Row],[Sales]]/Tabla13[[#This Row],[Item Weight corregido]]</f>
        <v>4.927371794871795</v>
      </c>
    </row>
    <row r="8297" spans="1:16" x14ac:dyDescent="0.3">
      <c r="A8297" t="s">
        <v>13</v>
      </c>
      <c r="B8297" t="s">
        <v>1043</v>
      </c>
      <c r="C8297" t="s">
        <v>1576</v>
      </c>
      <c r="D8297">
        <v>2018</v>
      </c>
      <c r="E8297" t="s">
        <v>1597</v>
      </c>
      <c r="F8297" t="s">
        <v>1602</v>
      </c>
      <c r="G8297" t="s">
        <v>1604</v>
      </c>
      <c r="H8297" t="s">
        <v>1610</v>
      </c>
      <c r="I8297" s="10">
        <v>4.4008347000000003E-2</v>
      </c>
      <c r="K8297">
        <v>16.2</v>
      </c>
      <c r="L8297" s="3">
        <v>43.745399999999997</v>
      </c>
      <c r="M8297">
        <v>4</v>
      </c>
      <c r="N8297">
        <f>+$Q$876-Tabla13[[#This Row],[Outlet Establishment Year]]</f>
        <v>6</v>
      </c>
      <c r="O8297">
        <f>+Tabla13[[#This Row],[Sales]]/Tabla13[[#This Row],[Antigüedad]]</f>
        <v>7.2908999999999997</v>
      </c>
      <c r="P8297" s="4">
        <f>+Tabla13[[#This Row],[Sales]]/Tabla13[[#This Row],[Item Weight corregido]]</f>
        <v>2.700333333333333</v>
      </c>
    </row>
    <row r="8298" spans="1:16" x14ac:dyDescent="0.3">
      <c r="A8298" t="s">
        <v>13</v>
      </c>
      <c r="B8298" t="s">
        <v>747</v>
      </c>
      <c r="C8298" t="s">
        <v>1576</v>
      </c>
      <c r="D8298">
        <v>2018</v>
      </c>
      <c r="E8298" t="s">
        <v>1597</v>
      </c>
      <c r="F8298" t="s">
        <v>1602</v>
      </c>
      <c r="G8298" t="s">
        <v>1604</v>
      </c>
      <c r="H8298" t="s">
        <v>1610</v>
      </c>
      <c r="I8298" s="10">
        <v>2.6216144E-2</v>
      </c>
      <c r="K8298">
        <v>8.8949999999999996</v>
      </c>
      <c r="L8298" s="3">
        <v>207.59540000000001</v>
      </c>
      <c r="M8298">
        <v>4</v>
      </c>
      <c r="N8298">
        <f>+$Q$876-Tabla13[[#This Row],[Outlet Establishment Year]]</f>
        <v>6</v>
      </c>
      <c r="O8298">
        <f>+Tabla13[[#This Row],[Sales]]/Tabla13[[#This Row],[Antigüedad]]</f>
        <v>34.599233333333338</v>
      </c>
      <c r="P8298" s="4">
        <f>+Tabla13[[#This Row],[Sales]]/Tabla13[[#This Row],[Item Weight corregido]]</f>
        <v>23.33843732433952</v>
      </c>
    </row>
    <row r="8299" spans="1:16" x14ac:dyDescent="0.3">
      <c r="A8299" t="s">
        <v>13</v>
      </c>
      <c r="B8299" t="s">
        <v>874</v>
      </c>
      <c r="C8299" t="s">
        <v>1576</v>
      </c>
      <c r="D8299">
        <v>2018</v>
      </c>
      <c r="E8299" t="s">
        <v>1597</v>
      </c>
      <c r="F8299" t="s">
        <v>1602</v>
      </c>
      <c r="G8299" t="s">
        <v>1604</v>
      </c>
      <c r="H8299" t="s">
        <v>1610</v>
      </c>
      <c r="I8299" s="10">
        <v>0.142436015</v>
      </c>
      <c r="K8299">
        <v>8.9049999999999994</v>
      </c>
      <c r="L8299" s="3">
        <v>62.387799999999999</v>
      </c>
      <c r="M8299">
        <v>4</v>
      </c>
      <c r="N8299">
        <f>+$Q$876-Tabla13[[#This Row],[Outlet Establishment Year]]</f>
        <v>6</v>
      </c>
      <c r="O8299">
        <f>+Tabla13[[#This Row],[Sales]]/Tabla13[[#This Row],[Antigüedad]]</f>
        <v>10.397966666666667</v>
      </c>
      <c r="P8299" s="4">
        <f>+Tabla13[[#This Row],[Sales]]/Tabla13[[#This Row],[Item Weight corregido]]</f>
        <v>7.0059292532285236</v>
      </c>
    </row>
    <row r="8300" spans="1:16" x14ac:dyDescent="0.3">
      <c r="A8300" t="s">
        <v>13</v>
      </c>
      <c r="B8300" t="s">
        <v>133</v>
      </c>
      <c r="C8300" t="s">
        <v>1576</v>
      </c>
      <c r="D8300">
        <v>2018</v>
      </c>
      <c r="E8300" t="s">
        <v>1597</v>
      </c>
      <c r="F8300" t="s">
        <v>1602</v>
      </c>
      <c r="G8300" t="s">
        <v>1604</v>
      </c>
      <c r="H8300" t="s">
        <v>1610</v>
      </c>
      <c r="I8300" s="10">
        <v>2.6740766999999999E-2</v>
      </c>
      <c r="K8300">
        <v>17.5</v>
      </c>
      <c r="L8300" s="3">
        <v>261.291</v>
      </c>
      <c r="M8300">
        <v>4</v>
      </c>
      <c r="N8300">
        <f>+$Q$876-Tabla13[[#This Row],[Outlet Establishment Year]]</f>
        <v>6</v>
      </c>
      <c r="O8300">
        <f>+Tabla13[[#This Row],[Sales]]/Tabla13[[#This Row],[Antigüedad]]</f>
        <v>43.548499999999997</v>
      </c>
      <c r="P8300" s="4">
        <f>+Tabla13[[#This Row],[Sales]]/Tabla13[[#This Row],[Item Weight corregido]]</f>
        <v>14.930914285714286</v>
      </c>
    </row>
    <row r="8301" spans="1:16" x14ac:dyDescent="0.3">
      <c r="A8301" t="s">
        <v>13</v>
      </c>
      <c r="B8301" t="s">
        <v>1541</v>
      </c>
      <c r="C8301" t="s">
        <v>1576</v>
      </c>
      <c r="D8301">
        <v>2018</v>
      </c>
      <c r="E8301" t="s">
        <v>1597</v>
      </c>
      <c r="F8301" t="s">
        <v>1602</v>
      </c>
      <c r="G8301" t="s">
        <v>1604</v>
      </c>
      <c r="H8301" t="s">
        <v>1610</v>
      </c>
      <c r="I8301" s="10">
        <v>0.130544568</v>
      </c>
      <c r="K8301">
        <v>12.15</v>
      </c>
      <c r="L8301" s="3">
        <v>248.04599999999999</v>
      </c>
      <c r="M8301">
        <v>4</v>
      </c>
      <c r="N8301">
        <f>+$Q$876-Tabla13[[#This Row],[Outlet Establishment Year]]</f>
        <v>6</v>
      </c>
      <c r="O8301">
        <f>+Tabla13[[#This Row],[Sales]]/Tabla13[[#This Row],[Antigüedad]]</f>
        <v>41.341000000000001</v>
      </c>
      <c r="P8301" s="4">
        <f>+Tabla13[[#This Row],[Sales]]/Tabla13[[#This Row],[Item Weight corregido]]</f>
        <v>20.415308641975308</v>
      </c>
    </row>
    <row r="8302" spans="1:16" x14ac:dyDescent="0.3">
      <c r="A8302" t="s">
        <v>13</v>
      </c>
      <c r="B8302" t="s">
        <v>1228</v>
      </c>
      <c r="C8302" t="s">
        <v>1576</v>
      </c>
      <c r="D8302">
        <v>2018</v>
      </c>
      <c r="E8302" t="s">
        <v>1597</v>
      </c>
      <c r="F8302" t="s">
        <v>1602</v>
      </c>
      <c r="G8302" t="s">
        <v>1604</v>
      </c>
      <c r="H8302" t="s">
        <v>1610</v>
      </c>
      <c r="I8302" s="10">
        <v>3.9631495000000003E-2</v>
      </c>
      <c r="K8302">
        <v>13.65</v>
      </c>
      <c r="L8302" s="3">
        <v>31.9558</v>
      </c>
      <c r="M8302">
        <v>4</v>
      </c>
      <c r="N8302">
        <f>+$Q$876-Tabla13[[#This Row],[Outlet Establishment Year]]</f>
        <v>6</v>
      </c>
      <c r="O8302">
        <f>+Tabla13[[#This Row],[Sales]]/Tabla13[[#This Row],[Antigüedad]]</f>
        <v>5.325966666666667</v>
      </c>
      <c r="P8302" s="4">
        <f>+Tabla13[[#This Row],[Sales]]/Tabla13[[#This Row],[Item Weight corregido]]</f>
        <v>2.3410842490842492</v>
      </c>
    </row>
    <row r="8303" spans="1:16" x14ac:dyDescent="0.3">
      <c r="A8303" t="s">
        <v>13</v>
      </c>
      <c r="B8303" t="s">
        <v>195</v>
      </c>
      <c r="C8303" t="s">
        <v>1576</v>
      </c>
      <c r="D8303">
        <v>2018</v>
      </c>
      <c r="E8303" t="s">
        <v>1597</v>
      </c>
      <c r="F8303" t="s">
        <v>1602</v>
      </c>
      <c r="G8303" t="s">
        <v>1604</v>
      </c>
      <c r="H8303" t="s">
        <v>1610</v>
      </c>
      <c r="I8303" s="10">
        <v>0</v>
      </c>
      <c r="K8303">
        <v>12.3</v>
      </c>
      <c r="L8303" s="3">
        <v>190.9162</v>
      </c>
      <c r="M8303">
        <v>4</v>
      </c>
      <c r="N8303">
        <f>+$Q$876-Tabla13[[#This Row],[Outlet Establishment Year]]</f>
        <v>6</v>
      </c>
      <c r="O8303">
        <f>+Tabla13[[#This Row],[Sales]]/Tabla13[[#This Row],[Antigüedad]]</f>
        <v>31.819366666666667</v>
      </c>
      <c r="P8303" s="4">
        <f>+Tabla13[[#This Row],[Sales]]/Tabla13[[#This Row],[Item Weight corregido]]</f>
        <v>15.521642276422764</v>
      </c>
    </row>
    <row r="8304" spans="1:16" x14ac:dyDescent="0.3">
      <c r="A8304" t="s">
        <v>13</v>
      </c>
      <c r="B8304" t="s">
        <v>502</v>
      </c>
      <c r="C8304" t="s">
        <v>1576</v>
      </c>
      <c r="D8304">
        <v>2018</v>
      </c>
      <c r="E8304" t="s">
        <v>1597</v>
      </c>
      <c r="F8304" t="s">
        <v>1602</v>
      </c>
      <c r="G8304" t="s">
        <v>1604</v>
      </c>
      <c r="H8304" t="s">
        <v>1610</v>
      </c>
      <c r="I8304" s="10">
        <v>7.0912843000000003E-2</v>
      </c>
      <c r="K8304">
        <v>10.5</v>
      </c>
      <c r="L8304" s="3">
        <v>121.5098</v>
      </c>
      <c r="M8304">
        <v>4</v>
      </c>
      <c r="N8304">
        <f>+$Q$876-Tabla13[[#This Row],[Outlet Establishment Year]]</f>
        <v>6</v>
      </c>
      <c r="O8304">
        <f>+Tabla13[[#This Row],[Sales]]/Tabla13[[#This Row],[Antigüedad]]</f>
        <v>20.251633333333334</v>
      </c>
      <c r="P8304" s="4">
        <f>+Tabla13[[#This Row],[Sales]]/Tabla13[[#This Row],[Item Weight corregido]]</f>
        <v>11.572361904761905</v>
      </c>
    </row>
    <row r="8305" spans="1:16" x14ac:dyDescent="0.3">
      <c r="A8305" t="s">
        <v>13</v>
      </c>
      <c r="B8305" t="s">
        <v>493</v>
      </c>
      <c r="C8305" t="s">
        <v>1576</v>
      </c>
      <c r="D8305">
        <v>2018</v>
      </c>
      <c r="E8305" t="s">
        <v>1597</v>
      </c>
      <c r="F8305" t="s">
        <v>1602</v>
      </c>
      <c r="G8305" t="s">
        <v>1604</v>
      </c>
      <c r="H8305" t="s">
        <v>1610</v>
      </c>
      <c r="I8305" s="10">
        <v>5.2058711000000001E-2</v>
      </c>
      <c r="K8305">
        <v>7.36</v>
      </c>
      <c r="L8305" s="3">
        <v>55.558799999999998</v>
      </c>
      <c r="M8305">
        <v>4</v>
      </c>
      <c r="N8305">
        <f>+$Q$876-Tabla13[[#This Row],[Outlet Establishment Year]]</f>
        <v>6</v>
      </c>
      <c r="O8305">
        <f>+Tabla13[[#This Row],[Sales]]/Tabla13[[#This Row],[Antigüedad]]</f>
        <v>9.2598000000000003</v>
      </c>
      <c r="P8305" s="4">
        <f>+Tabla13[[#This Row],[Sales]]/Tabla13[[#This Row],[Item Weight corregido]]</f>
        <v>7.5487499999999992</v>
      </c>
    </row>
    <row r="8306" spans="1:16" x14ac:dyDescent="0.3">
      <c r="A8306" t="s">
        <v>13</v>
      </c>
      <c r="B8306" t="s">
        <v>170</v>
      </c>
      <c r="C8306" t="s">
        <v>1576</v>
      </c>
      <c r="D8306">
        <v>2018</v>
      </c>
      <c r="E8306" t="s">
        <v>1597</v>
      </c>
      <c r="F8306" t="s">
        <v>1602</v>
      </c>
      <c r="G8306" t="s">
        <v>1604</v>
      </c>
      <c r="H8306" t="s">
        <v>1610</v>
      </c>
      <c r="I8306" s="10">
        <v>0.11477129799999999</v>
      </c>
      <c r="K8306">
        <v>9.0649999999999995</v>
      </c>
      <c r="L8306" s="3">
        <v>93.909400000000005</v>
      </c>
      <c r="M8306">
        <v>4</v>
      </c>
      <c r="N8306">
        <f>+$Q$876-Tabla13[[#This Row],[Outlet Establishment Year]]</f>
        <v>6</v>
      </c>
      <c r="O8306">
        <f>+Tabla13[[#This Row],[Sales]]/Tabla13[[#This Row],[Antigüedad]]</f>
        <v>15.651566666666668</v>
      </c>
      <c r="P8306" s="4">
        <f>+Tabla13[[#This Row],[Sales]]/Tabla13[[#This Row],[Item Weight corregido]]</f>
        <v>10.359558742415887</v>
      </c>
    </row>
    <row r="8307" spans="1:16" x14ac:dyDescent="0.3">
      <c r="A8307" t="s">
        <v>13</v>
      </c>
      <c r="B8307" t="s">
        <v>556</v>
      </c>
      <c r="C8307" t="s">
        <v>1576</v>
      </c>
      <c r="D8307">
        <v>2018</v>
      </c>
      <c r="E8307" t="s">
        <v>1597</v>
      </c>
      <c r="F8307" t="s">
        <v>1602</v>
      </c>
      <c r="G8307" t="s">
        <v>1604</v>
      </c>
      <c r="H8307" t="s">
        <v>1610</v>
      </c>
      <c r="I8307" s="10">
        <v>2.1743591999999999E-2</v>
      </c>
      <c r="K8307">
        <v>7.0350000000000001</v>
      </c>
      <c r="L8307" s="3">
        <v>263.19099999999997</v>
      </c>
      <c r="M8307">
        <v>4</v>
      </c>
      <c r="N8307">
        <f>+$Q$876-Tabla13[[#This Row],[Outlet Establishment Year]]</f>
        <v>6</v>
      </c>
      <c r="O8307">
        <f>+Tabla13[[#This Row],[Sales]]/Tabla13[[#This Row],[Antigüedad]]</f>
        <v>43.86516666666666</v>
      </c>
      <c r="P8307" s="4">
        <f>+Tabla13[[#This Row],[Sales]]/Tabla13[[#This Row],[Item Weight corregido]]</f>
        <v>37.411656005685849</v>
      </c>
    </row>
    <row r="8308" spans="1:16" x14ac:dyDescent="0.3">
      <c r="A8308" t="s">
        <v>13</v>
      </c>
      <c r="B8308" t="s">
        <v>1110</v>
      </c>
      <c r="C8308" t="s">
        <v>1576</v>
      </c>
      <c r="D8308">
        <v>2018</v>
      </c>
      <c r="E8308" t="s">
        <v>1597</v>
      </c>
      <c r="F8308" t="s">
        <v>1602</v>
      </c>
      <c r="G8308" t="s">
        <v>1604</v>
      </c>
      <c r="H8308" t="s">
        <v>1610</v>
      </c>
      <c r="I8308" s="10">
        <v>1.1556919000000001E-2</v>
      </c>
      <c r="K8308">
        <v>17.7</v>
      </c>
      <c r="L8308" s="3">
        <v>94.741</v>
      </c>
      <c r="M8308">
        <v>4</v>
      </c>
      <c r="N8308">
        <f>+$Q$876-Tabla13[[#This Row],[Outlet Establishment Year]]</f>
        <v>6</v>
      </c>
      <c r="O8308">
        <f>+Tabla13[[#This Row],[Sales]]/Tabla13[[#This Row],[Antigüedad]]</f>
        <v>15.790166666666666</v>
      </c>
      <c r="P8308" s="4">
        <f>+Tabla13[[#This Row],[Sales]]/Tabla13[[#This Row],[Item Weight corregido]]</f>
        <v>5.3525988700564975</v>
      </c>
    </row>
    <row r="8309" spans="1:16" x14ac:dyDescent="0.3">
      <c r="A8309" t="s">
        <v>13</v>
      </c>
      <c r="B8309" t="s">
        <v>935</v>
      </c>
      <c r="C8309" t="s">
        <v>1576</v>
      </c>
      <c r="D8309">
        <v>2018</v>
      </c>
      <c r="E8309" t="s">
        <v>1597</v>
      </c>
      <c r="F8309" t="s">
        <v>1602</v>
      </c>
      <c r="G8309" t="s">
        <v>1604</v>
      </c>
      <c r="H8309" t="s">
        <v>1610</v>
      </c>
      <c r="I8309" s="10">
        <v>7.1948252000000004E-2</v>
      </c>
      <c r="K8309">
        <v>5.7649999999999997</v>
      </c>
      <c r="L8309" s="3">
        <v>121.60980000000001</v>
      </c>
      <c r="M8309">
        <v>4</v>
      </c>
      <c r="N8309">
        <f>+$Q$876-Tabla13[[#This Row],[Outlet Establishment Year]]</f>
        <v>6</v>
      </c>
      <c r="O8309">
        <f>+Tabla13[[#This Row],[Sales]]/Tabla13[[#This Row],[Antigüedad]]</f>
        <v>20.2683</v>
      </c>
      <c r="P8309" s="4">
        <f>+Tabla13[[#This Row],[Sales]]/Tabla13[[#This Row],[Item Weight corregido]]</f>
        <v>21.094501300954036</v>
      </c>
    </row>
    <row r="8310" spans="1:16" x14ac:dyDescent="0.3">
      <c r="A8310" t="s">
        <v>13</v>
      </c>
      <c r="B8310" t="s">
        <v>70</v>
      </c>
      <c r="C8310" t="s">
        <v>1576</v>
      </c>
      <c r="D8310">
        <v>2018</v>
      </c>
      <c r="E8310" t="s">
        <v>1597</v>
      </c>
      <c r="F8310" t="s">
        <v>1602</v>
      </c>
      <c r="G8310" t="s">
        <v>1604</v>
      </c>
      <c r="H8310" t="s">
        <v>1610</v>
      </c>
      <c r="I8310" s="10">
        <v>1.3745883E-2</v>
      </c>
      <c r="K8310">
        <v>15.35</v>
      </c>
      <c r="L8310" s="3">
        <v>62.016800000000003</v>
      </c>
      <c r="M8310">
        <v>4</v>
      </c>
      <c r="N8310">
        <f>+$Q$876-Tabla13[[#This Row],[Outlet Establishment Year]]</f>
        <v>6</v>
      </c>
      <c r="O8310">
        <f>+Tabla13[[#This Row],[Sales]]/Tabla13[[#This Row],[Antigüedad]]</f>
        <v>10.336133333333335</v>
      </c>
      <c r="P8310" s="4">
        <f>+Tabla13[[#This Row],[Sales]]/Tabla13[[#This Row],[Item Weight corregido]]</f>
        <v>4.0401824104234532</v>
      </c>
    </row>
    <row r="8311" spans="1:16" x14ac:dyDescent="0.3">
      <c r="A8311" t="s">
        <v>13</v>
      </c>
      <c r="B8311" t="s">
        <v>704</v>
      </c>
      <c r="C8311" t="s">
        <v>1576</v>
      </c>
      <c r="D8311">
        <v>2018</v>
      </c>
      <c r="E8311" t="s">
        <v>1597</v>
      </c>
      <c r="F8311" t="s">
        <v>1602</v>
      </c>
      <c r="G8311" t="s">
        <v>1604</v>
      </c>
      <c r="H8311" t="s">
        <v>1610</v>
      </c>
      <c r="I8311" s="10">
        <v>0.118806857</v>
      </c>
      <c r="K8311">
        <v>17</v>
      </c>
      <c r="L8311" s="3">
        <v>248.8434</v>
      </c>
      <c r="M8311">
        <v>4</v>
      </c>
      <c r="N8311">
        <f>+$Q$876-Tabla13[[#This Row],[Outlet Establishment Year]]</f>
        <v>6</v>
      </c>
      <c r="O8311">
        <f>+Tabla13[[#This Row],[Sales]]/Tabla13[[#This Row],[Antigüedad]]</f>
        <v>41.4739</v>
      </c>
      <c r="P8311" s="4">
        <f>+Tabla13[[#This Row],[Sales]]/Tabla13[[#This Row],[Item Weight corregido]]</f>
        <v>14.63784705882353</v>
      </c>
    </row>
    <row r="8312" spans="1:16" x14ac:dyDescent="0.3">
      <c r="A8312" t="s">
        <v>13</v>
      </c>
      <c r="B8312" t="s">
        <v>1244</v>
      </c>
      <c r="C8312" t="s">
        <v>1576</v>
      </c>
      <c r="D8312">
        <v>2018</v>
      </c>
      <c r="E8312" t="s">
        <v>1597</v>
      </c>
      <c r="F8312" t="s">
        <v>1602</v>
      </c>
      <c r="G8312" t="s">
        <v>1604</v>
      </c>
      <c r="H8312" t="s">
        <v>1610</v>
      </c>
      <c r="I8312" s="10">
        <v>1.3951504E-2</v>
      </c>
      <c r="K8312">
        <v>15.35</v>
      </c>
      <c r="L8312" s="3">
        <v>36.719000000000001</v>
      </c>
      <c r="M8312">
        <v>4</v>
      </c>
      <c r="N8312">
        <f>+$Q$876-Tabla13[[#This Row],[Outlet Establishment Year]]</f>
        <v>6</v>
      </c>
      <c r="O8312">
        <f>+Tabla13[[#This Row],[Sales]]/Tabla13[[#This Row],[Antigüedad]]</f>
        <v>6.1198333333333332</v>
      </c>
      <c r="P8312" s="4">
        <f>+Tabla13[[#This Row],[Sales]]/Tabla13[[#This Row],[Item Weight corregido]]</f>
        <v>2.3921172638436485</v>
      </c>
    </row>
    <row r="8313" spans="1:16" x14ac:dyDescent="0.3">
      <c r="A8313" t="s">
        <v>13</v>
      </c>
      <c r="B8313" t="s">
        <v>20</v>
      </c>
      <c r="C8313" t="s">
        <v>1576</v>
      </c>
      <c r="D8313">
        <v>2018</v>
      </c>
      <c r="E8313" t="s">
        <v>1597</v>
      </c>
      <c r="F8313" t="s">
        <v>1602</v>
      </c>
      <c r="G8313" t="s">
        <v>1604</v>
      </c>
      <c r="H8313" t="s">
        <v>1610</v>
      </c>
      <c r="I8313" s="10">
        <v>5.4480049999999997E-3</v>
      </c>
      <c r="K8313">
        <v>8.89</v>
      </c>
      <c r="L8313" s="3">
        <v>102.1016</v>
      </c>
      <c r="M8313">
        <v>4</v>
      </c>
      <c r="N8313">
        <f>+$Q$876-Tabla13[[#This Row],[Outlet Establishment Year]]</f>
        <v>6</v>
      </c>
      <c r="O8313">
        <f>+Tabla13[[#This Row],[Sales]]/Tabla13[[#This Row],[Antigüedad]]</f>
        <v>17.016933333333334</v>
      </c>
      <c r="P8313" s="4">
        <f>+Tabla13[[#This Row],[Sales]]/Tabla13[[#This Row],[Item Weight corregido]]</f>
        <v>11.484994375703037</v>
      </c>
    </row>
    <row r="8314" spans="1:16" x14ac:dyDescent="0.3">
      <c r="A8314" t="s">
        <v>13</v>
      </c>
      <c r="B8314" t="s">
        <v>1195</v>
      </c>
      <c r="C8314" t="s">
        <v>1574</v>
      </c>
      <c r="D8314">
        <v>2018</v>
      </c>
      <c r="E8314" t="s">
        <v>1597</v>
      </c>
      <c r="F8314" t="s">
        <v>1602</v>
      </c>
      <c r="G8314" t="s">
        <v>1604</v>
      </c>
      <c r="H8314" t="s">
        <v>1610</v>
      </c>
      <c r="I8314" s="10">
        <v>6.4362554000000002E-2</v>
      </c>
      <c r="K8314">
        <v>10.895</v>
      </c>
      <c r="L8314" s="3">
        <v>193.77940000000001</v>
      </c>
      <c r="M8314">
        <v>4</v>
      </c>
      <c r="N8314">
        <f>+$Q$876-Tabla13[[#This Row],[Outlet Establishment Year]]</f>
        <v>6</v>
      </c>
      <c r="O8314">
        <f>+Tabla13[[#This Row],[Sales]]/Tabla13[[#This Row],[Antigüedad]]</f>
        <v>32.296566666666671</v>
      </c>
      <c r="P8314" s="4">
        <f>+Tabla13[[#This Row],[Sales]]/Tabla13[[#This Row],[Item Weight corregido]]</f>
        <v>17.786085360257001</v>
      </c>
    </row>
    <row r="8315" spans="1:16" x14ac:dyDescent="0.3">
      <c r="A8315" t="s">
        <v>13</v>
      </c>
      <c r="B8315" t="s">
        <v>1329</v>
      </c>
      <c r="C8315" t="s">
        <v>1574</v>
      </c>
      <c r="D8315">
        <v>2018</v>
      </c>
      <c r="E8315" t="s">
        <v>1597</v>
      </c>
      <c r="F8315" t="s">
        <v>1602</v>
      </c>
      <c r="G8315" t="s">
        <v>1604</v>
      </c>
      <c r="H8315" t="s">
        <v>1610</v>
      </c>
      <c r="I8315" s="10">
        <v>5.2964982000000001E-2</v>
      </c>
      <c r="K8315">
        <v>19.7</v>
      </c>
      <c r="L8315" s="3">
        <v>57.792999999999999</v>
      </c>
      <c r="M8315">
        <v>4</v>
      </c>
      <c r="N8315">
        <f>+$Q$876-Tabla13[[#This Row],[Outlet Establishment Year]]</f>
        <v>6</v>
      </c>
      <c r="O8315">
        <f>+Tabla13[[#This Row],[Sales]]/Tabla13[[#This Row],[Antigüedad]]</f>
        <v>9.6321666666666665</v>
      </c>
      <c r="P8315" s="4">
        <f>+Tabla13[[#This Row],[Sales]]/Tabla13[[#This Row],[Item Weight corregido]]</f>
        <v>2.9336548223350256</v>
      </c>
    </row>
    <row r="8316" spans="1:16" x14ac:dyDescent="0.3">
      <c r="A8316" t="s">
        <v>13</v>
      </c>
      <c r="B8316" t="s">
        <v>1134</v>
      </c>
      <c r="C8316" t="s">
        <v>1574</v>
      </c>
      <c r="D8316">
        <v>2018</v>
      </c>
      <c r="E8316" t="s">
        <v>1597</v>
      </c>
      <c r="F8316" t="s">
        <v>1602</v>
      </c>
      <c r="G8316" t="s">
        <v>1604</v>
      </c>
      <c r="H8316" t="s">
        <v>1610</v>
      </c>
      <c r="I8316" s="10">
        <v>0</v>
      </c>
      <c r="K8316">
        <v>7.4749999999999996</v>
      </c>
      <c r="L8316" s="3">
        <v>242.9854</v>
      </c>
      <c r="M8316">
        <v>4</v>
      </c>
      <c r="N8316">
        <f>+$Q$876-Tabla13[[#This Row],[Outlet Establishment Year]]</f>
        <v>6</v>
      </c>
      <c r="O8316">
        <f>+Tabla13[[#This Row],[Sales]]/Tabla13[[#This Row],[Antigüedad]]</f>
        <v>40.497566666666664</v>
      </c>
      <c r="P8316" s="4">
        <f>+Tabla13[[#This Row],[Sales]]/Tabla13[[#This Row],[Item Weight corregido]]</f>
        <v>32.506408026755857</v>
      </c>
    </row>
    <row r="8317" spans="1:16" x14ac:dyDescent="0.3">
      <c r="A8317" t="s">
        <v>13</v>
      </c>
      <c r="B8317" t="s">
        <v>526</v>
      </c>
      <c r="C8317" t="s">
        <v>1574</v>
      </c>
      <c r="D8317">
        <v>2018</v>
      </c>
      <c r="E8317" t="s">
        <v>1597</v>
      </c>
      <c r="F8317" t="s">
        <v>1602</v>
      </c>
      <c r="G8317" t="s">
        <v>1604</v>
      </c>
      <c r="H8317" t="s">
        <v>1610</v>
      </c>
      <c r="I8317" s="10">
        <v>0.13507592400000001</v>
      </c>
      <c r="K8317">
        <v>17</v>
      </c>
      <c r="L8317" s="3">
        <v>170.31059999999999</v>
      </c>
      <c r="M8317">
        <v>4</v>
      </c>
      <c r="N8317">
        <f>+$Q$876-Tabla13[[#This Row],[Outlet Establishment Year]]</f>
        <v>6</v>
      </c>
      <c r="O8317">
        <f>+Tabla13[[#This Row],[Sales]]/Tabla13[[#This Row],[Antigüedad]]</f>
        <v>28.385099999999998</v>
      </c>
      <c r="P8317" s="4">
        <f>+Tabla13[[#This Row],[Sales]]/Tabla13[[#This Row],[Item Weight corregido]]</f>
        <v>10.018270588235294</v>
      </c>
    </row>
    <row r="8318" spans="1:16" x14ac:dyDescent="0.3">
      <c r="A8318" t="s">
        <v>13</v>
      </c>
      <c r="B8318" t="s">
        <v>1135</v>
      </c>
      <c r="C8318" t="s">
        <v>1574</v>
      </c>
      <c r="D8318">
        <v>2018</v>
      </c>
      <c r="E8318" t="s">
        <v>1597</v>
      </c>
      <c r="F8318" t="s">
        <v>1602</v>
      </c>
      <c r="G8318" t="s">
        <v>1604</v>
      </c>
      <c r="H8318" t="s">
        <v>1610</v>
      </c>
      <c r="I8318" s="10">
        <v>2.1392306E-2</v>
      </c>
      <c r="K8318">
        <v>13.5</v>
      </c>
      <c r="L8318" s="3">
        <v>182.0976</v>
      </c>
      <c r="M8318">
        <v>4</v>
      </c>
      <c r="N8318">
        <f>+$Q$876-Tabla13[[#This Row],[Outlet Establishment Year]]</f>
        <v>6</v>
      </c>
      <c r="O8318">
        <f>+Tabla13[[#This Row],[Sales]]/Tabla13[[#This Row],[Antigüedad]]</f>
        <v>30.349599999999999</v>
      </c>
      <c r="P8318" s="4">
        <f>+Tabla13[[#This Row],[Sales]]/Tabla13[[#This Row],[Item Weight corregido]]</f>
        <v>13.488711111111112</v>
      </c>
    </row>
    <row r="8319" spans="1:16" x14ac:dyDescent="0.3">
      <c r="A8319" t="s">
        <v>13</v>
      </c>
      <c r="B8319" t="s">
        <v>1413</v>
      </c>
      <c r="C8319" t="s">
        <v>1574</v>
      </c>
      <c r="D8319">
        <v>2018</v>
      </c>
      <c r="E8319" t="s">
        <v>1597</v>
      </c>
      <c r="F8319" t="s">
        <v>1602</v>
      </c>
      <c r="G8319" t="s">
        <v>1604</v>
      </c>
      <c r="H8319" t="s">
        <v>1610</v>
      </c>
      <c r="I8319" s="10">
        <v>0</v>
      </c>
      <c r="K8319">
        <v>12.8</v>
      </c>
      <c r="L8319" s="3">
        <v>115.3492</v>
      </c>
      <c r="M8319">
        <v>4</v>
      </c>
      <c r="N8319">
        <f>+$Q$876-Tabla13[[#This Row],[Outlet Establishment Year]]</f>
        <v>6</v>
      </c>
      <c r="O8319">
        <f>+Tabla13[[#This Row],[Sales]]/Tabla13[[#This Row],[Antigüedad]]</f>
        <v>19.224866666666667</v>
      </c>
      <c r="P8319" s="4">
        <f>+Tabla13[[#This Row],[Sales]]/Tabla13[[#This Row],[Item Weight corregido]]</f>
        <v>9.0116562499999997</v>
      </c>
    </row>
    <row r="8320" spans="1:16" x14ac:dyDescent="0.3">
      <c r="A8320" t="s">
        <v>13</v>
      </c>
      <c r="B8320" t="s">
        <v>413</v>
      </c>
      <c r="C8320" t="s">
        <v>1574</v>
      </c>
      <c r="D8320">
        <v>2018</v>
      </c>
      <c r="E8320" t="s">
        <v>1597</v>
      </c>
      <c r="F8320" t="s">
        <v>1602</v>
      </c>
      <c r="G8320" t="s">
        <v>1604</v>
      </c>
      <c r="H8320" t="s">
        <v>1610</v>
      </c>
      <c r="I8320" s="10">
        <v>3.3059299E-2</v>
      </c>
      <c r="K8320">
        <v>12.85</v>
      </c>
      <c r="L8320" s="3">
        <v>196.4768</v>
      </c>
      <c r="M8320">
        <v>4</v>
      </c>
      <c r="N8320">
        <f>+$Q$876-Tabla13[[#This Row],[Outlet Establishment Year]]</f>
        <v>6</v>
      </c>
      <c r="O8320">
        <f>+Tabla13[[#This Row],[Sales]]/Tabla13[[#This Row],[Antigüedad]]</f>
        <v>32.746133333333333</v>
      </c>
      <c r="P8320" s="4">
        <f>+Tabla13[[#This Row],[Sales]]/Tabla13[[#This Row],[Item Weight corregido]]</f>
        <v>15.290023346303503</v>
      </c>
    </row>
    <row r="8321" spans="1:16" x14ac:dyDescent="0.3">
      <c r="A8321" t="s">
        <v>13</v>
      </c>
      <c r="B8321" t="s">
        <v>1389</v>
      </c>
      <c r="C8321" t="s">
        <v>1574</v>
      </c>
      <c r="D8321">
        <v>2018</v>
      </c>
      <c r="E8321" t="s">
        <v>1597</v>
      </c>
      <c r="F8321" t="s">
        <v>1602</v>
      </c>
      <c r="G8321" t="s">
        <v>1604</v>
      </c>
      <c r="H8321" t="s">
        <v>1610</v>
      </c>
      <c r="I8321" s="10">
        <v>3.5574412999999999E-2</v>
      </c>
      <c r="K8321">
        <v>10.895</v>
      </c>
      <c r="L8321" s="3">
        <v>131.42840000000001</v>
      </c>
      <c r="M8321">
        <v>4</v>
      </c>
      <c r="N8321">
        <f>+$Q$876-Tabla13[[#This Row],[Outlet Establishment Year]]</f>
        <v>6</v>
      </c>
      <c r="O8321">
        <f>+Tabla13[[#This Row],[Sales]]/Tabla13[[#This Row],[Antigüedad]]</f>
        <v>21.904733333333336</v>
      </c>
      <c r="P8321" s="4">
        <f>+Tabla13[[#This Row],[Sales]]/Tabla13[[#This Row],[Item Weight corregido]]</f>
        <v>12.063184947223499</v>
      </c>
    </row>
    <row r="8322" spans="1:16" x14ac:dyDescent="0.3">
      <c r="A8322" t="s">
        <v>13</v>
      </c>
      <c r="B8322" t="s">
        <v>1204</v>
      </c>
      <c r="C8322" t="s">
        <v>1574</v>
      </c>
      <c r="D8322">
        <v>2018</v>
      </c>
      <c r="E8322" t="s">
        <v>1597</v>
      </c>
      <c r="F8322" t="s">
        <v>1602</v>
      </c>
      <c r="G8322" t="s">
        <v>1604</v>
      </c>
      <c r="H8322" t="s">
        <v>1610</v>
      </c>
      <c r="I8322" s="10">
        <v>0.173529036</v>
      </c>
      <c r="K8322">
        <v>17.7</v>
      </c>
      <c r="L8322" s="3">
        <v>113.2834</v>
      </c>
      <c r="M8322">
        <v>4</v>
      </c>
      <c r="N8322">
        <f>+$Q$876-Tabla13[[#This Row],[Outlet Establishment Year]]</f>
        <v>6</v>
      </c>
      <c r="O8322">
        <f>+Tabla13[[#This Row],[Sales]]/Tabla13[[#This Row],[Antigüedad]]</f>
        <v>18.880566666666667</v>
      </c>
      <c r="P8322" s="4">
        <f>+Tabla13[[#This Row],[Sales]]/Tabla13[[#This Row],[Item Weight corregido]]</f>
        <v>6.4001920903954801</v>
      </c>
    </row>
    <row r="8323" spans="1:16" x14ac:dyDescent="0.3">
      <c r="A8323" t="s">
        <v>13</v>
      </c>
      <c r="B8323" t="s">
        <v>1253</v>
      </c>
      <c r="C8323" t="s">
        <v>1574</v>
      </c>
      <c r="D8323">
        <v>2018</v>
      </c>
      <c r="E8323" t="s">
        <v>1597</v>
      </c>
      <c r="F8323" t="s">
        <v>1602</v>
      </c>
      <c r="G8323" t="s">
        <v>1604</v>
      </c>
      <c r="H8323" t="s">
        <v>1610</v>
      </c>
      <c r="I8323" s="10">
        <v>9.9747487999999995E-2</v>
      </c>
      <c r="K8323">
        <v>16.100000000000001</v>
      </c>
      <c r="L8323" s="3">
        <v>75.232799999999997</v>
      </c>
      <c r="M8323">
        <v>4</v>
      </c>
      <c r="N8323">
        <f>+$Q$876-Tabla13[[#This Row],[Outlet Establishment Year]]</f>
        <v>6</v>
      </c>
      <c r="O8323">
        <f>+Tabla13[[#This Row],[Sales]]/Tabla13[[#This Row],[Antigüedad]]</f>
        <v>12.5388</v>
      </c>
      <c r="P8323" s="4">
        <f>+Tabla13[[#This Row],[Sales]]/Tabla13[[#This Row],[Item Weight corregido]]</f>
        <v>4.6728447204968937</v>
      </c>
    </row>
    <row r="8324" spans="1:16" x14ac:dyDescent="0.3">
      <c r="A8324" t="s">
        <v>13</v>
      </c>
      <c r="B8324" t="s">
        <v>1376</v>
      </c>
      <c r="C8324" t="s">
        <v>1574</v>
      </c>
      <c r="D8324">
        <v>2018</v>
      </c>
      <c r="E8324" t="s">
        <v>1597</v>
      </c>
      <c r="F8324" t="s">
        <v>1602</v>
      </c>
      <c r="G8324" t="s">
        <v>1604</v>
      </c>
      <c r="H8324" t="s">
        <v>1610</v>
      </c>
      <c r="I8324" s="10">
        <v>9.2933158000000002E-2</v>
      </c>
      <c r="K8324">
        <v>7.3250000000000002</v>
      </c>
      <c r="L8324" s="3">
        <v>91.014600000000002</v>
      </c>
      <c r="M8324">
        <v>4</v>
      </c>
      <c r="N8324">
        <f>+$Q$876-Tabla13[[#This Row],[Outlet Establishment Year]]</f>
        <v>6</v>
      </c>
      <c r="O8324">
        <f>+Tabla13[[#This Row],[Sales]]/Tabla13[[#This Row],[Antigüedad]]</f>
        <v>15.1691</v>
      </c>
      <c r="P8324" s="4">
        <f>+Tabla13[[#This Row],[Sales]]/Tabla13[[#This Row],[Item Weight corregido]]</f>
        <v>12.425201365187712</v>
      </c>
    </row>
    <row r="8325" spans="1:16" x14ac:dyDescent="0.3">
      <c r="A8325" t="s">
        <v>13</v>
      </c>
      <c r="B8325" t="s">
        <v>588</v>
      </c>
      <c r="C8325" t="s">
        <v>1574</v>
      </c>
      <c r="D8325">
        <v>2018</v>
      </c>
      <c r="E8325" t="s">
        <v>1597</v>
      </c>
      <c r="F8325" t="s">
        <v>1602</v>
      </c>
      <c r="G8325" t="s">
        <v>1604</v>
      </c>
      <c r="H8325" t="s">
        <v>1610</v>
      </c>
      <c r="I8325" s="10">
        <v>0.121635591</v>
      </c>
      <c r="K8325">
        <v>16.600000000000001</v>
      </c>
      <c r="L8325" s="3">
        <v>175.47380000000001</v>
      </c>
      <c r="M8325">
        <v>4</v>
      </c>
      <c r="N8325">
        <f>+$Q$876-Tabla13[[#This Row],[Outlet Establishment Year]]</f>
        <v>6</v>
      </c>
      <c r="O8325">
        <f>+Tabla13[[#This Row],[Sales]]/Tabla13[[#This Row],[Antigüedad]]</f>
        <v>29.245633333333334</v>
      </c>
      <c r="P8325" s="4">
        <f>+Tabla13[[#This Row],[Sales]]/Tabla13[[#This Row],[Item Weight corregido]]</f>
        <v>10.570710843373494</v>
      </c>
    </row>
    <row r="8326" spans="1:16" x14ac:dyDescent="0.3">
      <c r="A8326" t="s">
        <v>13</v>
      </c>
      <c r="B8326" t="s">
        <v>1270</v>
      </c>
      <c r="C8326" t="s">
        <v>1574</v>
      </c>
      <c r="D8326">
        <v>2018</v>
      </c>
      <c r="E8326" t="s">
        <v>1597</v>
      </c>
      <c r="F8326" t="s">
        <v>1602</v>
      </c>
      <c r="G8326" t="s">
        <v>1604</v>
      </c>
      <c r="H8326" t="s">
        <v>1610</v>
      </c>
      <c r="I8326" s="10">
        <v>0.12517151000000001</v>
      </c>
      <c r="K8326">
        <v>14.1</v>
      </c>
      <c r="L8326" s="3">
        <v>88.919799999999995</v>
      </c>
      <c r="M8326">
        <v>4</v>
      </c>
      <c r="N8326">
        <f>+$Q$876-Tabla13[[#This Row],[Outlet Establishment Year]]</f>
        <v>6</v>
      </c>
      <c r="O8326">
        <f>+Tabla13[[#This Row],[Sales]]/Tabla13[[#This Row],[Antigüedad]]</f>
        <v>14.819966666666666</v>
      </c>
      <c r="P8326" s="4">
        <f>+Tabla13[[#This Row],[Sales]]/Tabla13[[#This Row],[Item Weight corregido]]</f>
        <v>6.3063687943262412</v>
      </c>
    </row>
    <row r="8327" spans="1:16" x14ac:dyDescent="0.3">
      <c r="A8327" t="s">
        <v>13</v>
      </c>
      <c r="B8327" t="s">
        <v>1520</v>
      </c>
      <c r="C8327" t="s">
        <v>1574</v>
      </c>
      <c r="D8327">
        <v>2018</v>
      </c>
      <c r="E8327" t="s">
        <v>1597</v>
      </c>
      <c r="F8327" t="s">
        <v>1602</v>
      </c>
      <c r="G8327" t="s">
        <v>1604</v>
      </c>
      <c r="H8327" t="s">
        <v>1610</v>
      </c>
      <c r="I8327" s="10">
        <v>2.2685222000000001E-2</v>
      </c>
      <c r="K8327">
        <v>13.15</v>
      </c>
      <c r="L8327" s="3">
        <v>161.59200000000001</v>
      </c>
      <c r="M8327">
        <v>4</v>
      </c>
      <c r="N8327">
        <f>+$Q$876-Tabla13[[#This Row],[Outlet Establishment Year]]</f>
        <v>6</v>
      </c>
      <c r="O8327">
        <f>+Tabla13[[#This Row],[Sales]]/Tabla13[[#This Row],[Antigüedad]]</f>
        <v>26.932000000000002</v>
      </c>
      <c r="P8327" s="4">
        <f>+Tabla13[[#This Row],[Sales]]/Tabla13[[#This Row],[Item Weight corregido]]</f>
        <v>12.288365019011408</v>
      </c>
    </row>
    <row r="8328" spans="1:16" x14ac:dyDescent="0.3">
      <c r="A8328" t="s">
        <v>13</v>
      </c>
      <c r="B8328" t="s">
        <v>110</v>
      </c>
      <c r="C8328" t="s">
        <v>1574</v>
      </c>
      <c r="D8328">
        <v>2018</v>
      </c>
      <c r="E8328" t="s">
        <v>1597</v>
      </c>
      <c r="F8328" t="s">
        <v>1602</v>
      </c>
      <c r="G8328" t="s">
        <v>1604</v>
      </c>
      <c r="H8328" t="s">
        <v>1610</v>
      </c>
      <c r="I8328" s="10">
        <v>8.0771137000000007E-2</v>
      </c>
      <c r="K8328">
        <v>7.02</v>
      </c>
      <c r="L8328" s="3">
        <v>146.4734</v>
      </c>
      <c r="M8328">
        <v>4</v>
      </c>
      <c r="N8328">
        <f>+$Q$876-Tabla13[[#This Row],[Outlet Establishment Year]]</f>
        <v>6</v>
      </c>
      <c r="O8328">
        <f>+Tabla13[[#This Row],[Sales]]/Tabla13[[#This Row],[Antigüedad]]</f>
        <v>24.412233333333333</v>
      </c>
      <c r="P8328" s="4">
        <f>+Tabla13[[#This Row],[Sales]]/Tabla13[[#This Row],[Item Weight corregido]]</f>
        <v>20.865156695156696</v>
      </c>
    </row>
    <row r="8329" spans="1:16" x14ac:dyDescent="0.3">
      <c r="A8329" t="s">
        <v>13</v>
      </c>
      <c r="B8329" t="s">
        <v>895</v>
      </c>
      <c r="C8329" t="s">
        <v>1574</v>
      </c>
      <c r="D8329">
        <v>2018</v>
      </c>
      <c r="E8329" t="s">
        <v>1597</v>
      </c>
      <c r="F8329" t="s">
        <v>1602</v>
      </c>
      <c r="G8329" t="s">
        <v>1604</v>
      </c>
      <c r="H8329" t="s">
        <v>1610</v>
      </c>
      <c r="I8329" s="10">
        <v>3.5737373000000003E-2</v>
      </c>
      <c r="K8329">
        <v>16.2</v>
      </c>
      <c r="L8329" s="3">
        <v>260.62779999999998</v>
      </c>
      <c r="M8329">
        <v>4</v>
      </c>
      <c r="N8329">
        <f>+$Q$876-Tabla13[[#This Row],[Outlet Establishment Year]]</f>
        <v>6</v>
      </c>
      <c r="O8329">
        <f>+Tabla13[[#This Row],[Sales]]/Tabla13[[#This Row],[Antigüedad]]</f>
        <v>43.437966666666661</v>
      </c>
      <c r="P8329" s="4">
        <f>+Tabla13[[#This Row],[Sales]]/Tabla13[[#This Row],[Item Weight corregido]]</f>
        <v>16.088135802469136</v>
      </c>
    </row>
    <row r="8330" spans="1:16" x14ac:dyDescent="0.3">
      <c r="A8330" t="s">
        <v>13</v>
      </c>
      <c r="B8330" t="s">
        <v>1291</v>
      </c>
      <c r="C8330" t="s">
        <v>1574</v>
      </c>
      <c r="D8330">
        <v>2018</v>
      </c>
      <c r="E8330" t="s">
        <v>1597</v>
      </c>
      <c r="F8330" t="s">
        <v>1602</v>
      </c>
      <c r="G8330" t="s">
        <v>1604</v>
      </c>
      <c r="H8330" t="s">
        <v>1610</v>
      </c>
      <c r="I8330" s="10">
        <v>2.8456456000000001E-2</v>
      </c>
      <c r="K8330">
        <v>7.35</v>
      </c>
      <c r="L8330" s="3">
        <v>43.545400000000001</v>
      </c>
      <c r="M8330">
        <v>4</v>
      </c>
      <c r="N8330">
        <f>+$Q$876-Tabla13[[#This Row],[Outlet Establishment Year]]</f>
        <v>6</v>
      </c>
      <c r="O8330">
        <f>+Tabla13[[#This Row],[Sales]]/Tabla13[[#This Row],[Antigüedad]]</f>
        <v>7.2575666666666665</v>
      </c>
      <c r="P8330" s="4">
        <f>+Tabla13[[#This Row],[Sales]]/Tabla13[[#This Row],[Item Weight corregido]]</f>
        <v>5.9245442176870755</v>
      </c>
    </row>
    <row r="8331" spans="1:16" x14ac:dyDescent="0.3">
      <c r="A8331" t="s">
        <v>13</v>
      </c>
      <c r="B8331" t="s">
        <v>1339</v>
      </c>
      <c r="C8331" t="s">
        <v>1574</v>
      </c>
      <c r="D8331">
        <v>2018</v>
      </c>
      <c r="E8331" t="s">
        <v>1597</v>
      </c>
      <c r="F8331" t="s">
        <v>1602</v>
      </c>
      <c r="G8331" t="s">
        <v>1604</v>
      </c>
      <c r="H8331" t="s">
        <v>1610</v>
      </c>
      <c r="I8331" s="10">
        <v>7.0556944999999996E-2</v>
      </c>
      <c r="K8331">
        <v>7.68</v>
      </c>
      <c r="L8331" s="3">
        <v>191.21619999999999</v>
      </c>
      <c r="M8331">
        <v>4</v>
      </c>
      <c r="N8331">
        <f>+$Q$876-Tabla13[[#This Row],[Outlet Establishment Year]]</f>
        <v>6</v>
      </c>
      <c r="O8331">
        <f>+Tabla13[[#This Row],[Sales]]/Tabla13[[#This Row],[Antigüedad]]</f>
        <v>31.869366666666664</v>
      </c>
      <c r="P8331" s="4">
        <f>+Tabla13[[#This Row],[Sales]]/Tabla13[[#This Row],[Item Weight corregido]]</f>
        <v>24.897942708333332</v>
      </c>
    </row>
    <row r="8332" spans="1:16" x14ac:dyDescent="0.3">
      <c r="A8332" t="s">
        <v>13</v>
      </c>
      <c r="B8332" t="s">
        <v>822</v>
      </c>
      <c r="C8332" t="s">
        <v>1574</v>
      </c>
      <c r="D8332">
        <v>2018</v>
      </c>
      <c r="E8332" t="s">
        <v>1597</v>
      </c>
      <c r="F8332" t="s">
        <v>1602</v>
      </c>
      <c r="G8332" t="s">
        <v>1604</v>
      </c>
      <c r="H8332" t="s">
        <v>1610</v>
      </c>
      <c r="I8332" s="10">
        <v>4.2354151999999999E-2</v>
      </c>
      <c r="K8332">
        <v>7.3650000000000002</v>
      </c>
      <c r="L8332" s="3">
        <v>227.27199999999999</v>
      </c>
      <c r="M8332">
        <v>4</v>
      </c>
      <c r="N8332">
        <f>+$Q$876-Tabla13[[#This Row],[Outlet Establishment Year]]</f>
        <v>6</v>
      </c>
      <c r="O8332">
        <f>+Tabla13[[#This Row],[Sales]]/Tabla13[[#This Row],[Antigüedad]]</f>
        <v>37.878666666666668</v>
      </c>
      <c r="P8332" s="4">
        <f>+Tabla13[[#This Row],[Sales]]/Tabla13[[#This Row],[Item Weight corregido]]</f>
        <v>30.858384249830277</v>
      </c>
    </row>
    <row r="8333" spans="1:16" x14ac:dyDescent="0.3">
      <c r="A8333" t="s">
        <v>13</v>
      </c>
      <c r="B8333" t="s">
        <v>1484</v>
      </c>
      <c r="C8333" t="s">
        <v>1574</v>
      </c>
      <c r="D8333">
        <v>2018</v>
      </c>
      <c r="E8333" t="s">
        <v>1597</v>
      </c>
      <c r="F8333" t="s">
        <v>1602</v>
      </c>
      <c r="G8333" t="s">
        <v>1604</v>
      </c>
      <c r="H8333" t="s">
        <v>1610</v>
      </c>
      <c r="I8333" s="10">
        <v>4.2758477000000003E-2</v>
      </c>
      <c r="K8333">
        <v>9.3000000000000007</v>
      </c>
      <c r="L8333" s="3">
        <v>88.417199999999994</v>
      </c>
      <c r="M8333">
        <v>4</v>
      </c>
      <c r="N8333">
        <f>+$Q$876-Tabla13[[#This Row],[Outlet Establishment Year]]</f>
        <v>6</v>
      </c>
      <c r="O8333">
        <f>+Tabla13[[#This Row],[Sales]]/Tabla13[[#This Row],[Antigüedad]]</f>
        <v>14.736199999999998</v>
      </c>
      <c r="P8333" s="4">
        <f>+Tabla13[[#This Row],[Sales]]/Tabla13[[#This Row],[Item Weight corregido]]</f>
        <v>9.5072258064516113</v>
      </c>
    </row>
    <row r="8334" spans="1:16" x14ac:dyDescent="0.3">
      <c r="A8334" t="s">
        <v>13</v>
      </c>
      <c r="B8334" t="s">
        <v>633</v>
      </c>
      <c r="C8334" t="s">
        <v>1574</v>
      </c>
      <c r="D8334">
        <v>2018</v>
      </c>
      <c r="E8334" t="s">
        <v>1597</v>
      </c>
      <c r="F8334" t="s">
        <v>1602</v>
      </c>
      <c r="G8334" t="s">
        <v>1604</v>
      </c>
      <c r="H8334" t="s">
        <v>1610</v>
      </c>
      <c r="I8334" s="10">
        <v>9.3002339000000003E-2</v>
      </c>
      <c r="K8334">
        <v>6.4249999999999998</v>
      </c>
      <c r="L8334" s="3">
        <v>177.77119999999999</v>
      </c>
      <c r="M8334">
        <v>4</v>
      </c>
      <c r="N8334">
        <f>+$Q$876-Tabla13[[#This Row],[Outlet Establishment Year]]</f>
        <v>6</v>
      </c>
      <c r="O8334">
        <f>+Tabla13[[#This Row],[Sales]]/Tabla13[[#This Row],[Antigüedad]]</f>
        <v>29.628533333333333</v>
      </c>
      <c r="P8334" s="4">
        <f>+Tabla13[[#This Row],[Sales]]/Tabla13[[#This Row],[Item Weight corregido]]</f>
        <v>27.668669260700391</v>
      </c>
    </row>
    <row r="8335" spans="1:16" x14ac:dyDescent="0.3">
      <c r="A8335" t="s">
        <v>13</v>
      </c>
      <c r="B8335" t="s">
        <v>1394</v>
      </c>
      <c r="C8335" t="s">
        <v>1574</v>
      </c>
      <c r="D8335">
        <v>2018</v>
      </c>
      <c r="E8335" t="s">
        <v>1597</v>
      </c>
      <c r="F8335" t="s">
        <v>1602</v>
      </c>
      <c r="G8335" t="s">
        <v>1604</v>
      </c>
      <c r="H8335" t="s">
        <v>1610</v>
      </c>
      <c r="I8335" s="10">
        <v>2.5285660000000001E-2</v>
      </c>
      <c r="K8335">
        <v>6.0549999999999997</v>
      </c>
      <c r="L8335" s="3">
        <v>158.792</v>
      </c>
      <c r="M8335">
        <v>4</v>
      </c>
      <c r="N8335">
        <f>+$Q$876-Tabla13[[#This Row],[Outlet Establishment Year]]</f>
        <v>6</v>
      </c>
      <c r="O8335">
        <f>+Tabla13[[#This Row],[Sales]]/Tabla13[[#This Row],[Antigüedad]]</f>
        <v>26.465333333333334</v>
      </c>
      <c r="P8335" s="4">
        <f>+Tabla13[[#This Row],[Sales]]/Tabla13[[#This Row],[Item Weight corregido]]</f>
        <v>26.224938067712635</v>
      </c>
    </row>
    <row r="8336" spans="1:16" x14ac:dyDescent="0.3">
      <c r="A8336" t="s">
        <v>13</v>
      </c>
      <c r="B8336" t="s">
        <v>1472</v>
      </c>
      <c r="C8336" t="s">
        <v>1583</v>
      </c>
      <c r="D8336">
        <v>2018</v>
      </c>
      <c r="E8336" t="s">
        <v>1597</v>
      </c>
      <c r="F8336" t="s">
        <v>1602</v>
      </c>
      <c r="G8336" t="s">
        <v>1604</v>
      </c>
      <c r="H8336" t="s">
        <v>1610</v>
      </c>
      <c r="I8336" s="10">
        <v>7.5192071999999999E-2</v>
      </c>
      <c r="K8336">
        <v>5.98</v>
      </c>
      <c r="L8336" s="3">
        <v>56.061399999999999</v>
      </c>
      <c r="M8336">
        <v>4</v>
      </c>
      <c r="N8336">
        <f>+$Q$876-Tabla13[[#This Row],[Outlet Establishment Year]]</f>
        <v>6</v>
      </c>
      <c r="O8336">
        <f>+Tabla13[[#This Row],[Sales]]/Tabla13[[#This Row],[Antigüedad]]</f>
        <v>9.3435666666666659</v>
      </c>
      <c r="P8336" s="4">
        <f>+Tabla13[[#This Row],[Sales]]/Tabla13[[#This Row],[Item Weight corregido]]</f>
        <v>9.3748160535117044</v>
      </c>
    </row>
    <row r="8337" spans="1:16" x14ac:dyDescent="0.3">
      <c r="A8337" t="s">
        <v>13</v>
      </c>
      <c r="B8337" t="s">
        <v>200</v>
      </c>
      <c r="C8337" t="s">
        <v>1583</v>
      </c>
      <c r="D8337">
        <v>2018</v>
      </c>
      <c r="E8337" t="s">
        <v>1597</v>
      </c>
      <c r="F8337" t="s">
        <v>1602</v>
      </c>
      <c r="G8337" t="s">
        <v>1604</v>
      </c>
      <c r="H8337" t="s">
        <v>1610</v>
      </c>
      <c r="I8337" s="10">
        <v>4.0636925999999997E-2</v>
      </c>
      <c r="K8337">
        <v>9.5</v>
      </c>
      <c r="L8337" s="3">
        <v>224.6088</v>
      </c>
      <c r="M8337">
        <v>4</v>
      </c>
      <c r="N8337">
        <f>+$Q$876-Tabla13[[#This Row],[Outlet Establishment Year]]</f>
        <v>6</v>
      </c>
      <c r="O8337">
        <f>+Tabla13[[#This Row],[Sales]]/Tabla13[[#This Row],[Antigüedad]]</f>
        <v>37.434800000000003</v>
      </c>
      <c r="P8337" s="4">
        <f>+Tabla13[[#This Row],[Sales]]/Tabla13[[#This Row],[Item Weight corregido]]</f>
        <v>23.643031578947369</v>
      </c>
    </row>
    <row r="8338" spans="1:16" x14ac:dyDescent="0.3">
      <c r="A8338" t="s">
        <v>13</v>
      </c>
      <c r="B8338" t="s">
        <v>683</v>
      </c>
      <c r="C8338" t="s">
        <v>1583</v>
      </c>
      <c r="D8338">
        <v>2018</v>
      </c>
      <c r="E8338" t="s">
        <v>1597</v>
      </c>
      <c r="F8338" t="s">
        <v>1602</v>
      </c>
      <c r="G8338" t="s">
        <v>1604</v>
      </c>
      <c r="H8338" t="s">
        <v>1610</v>
      </c>
      <c r="I8338" s="10">
        <v>7.1498574999999995E-2</v>
      </c>
      <c r="K8338">
        <v>8.3650000000000002</v>
      </c>
      <c r="L8338" s="3">
        <v>37.750599999999999</v>
      </c>
      <c r="M8338">
        <v>4</v>
      </c>
      <c r="N8338">
        <f>+$Q$876-Tabla13[[#This Row],[Outlet Establishment Year]]</f>
        <v>6</v>
      </c>
      <c r="O8338">
        <f>+Tabla13[[#This Row],[Sales]]/Tabla13[[#This Row],[Antigüedad]]</f>
        <v>6.2917666666666667</v>
      </c>
      <c r="P8338" s="4">
        <f>+Tabla13[[#This Row],[Sales]]/Tabla13[[#This Row],[Item Weight corregido]]</f>
        <v>4.512922893006575</v>
      </c>
    </row>
    <row r="8339" spans="1:16" x14ac:dyDescent="0.3">
      <c r="A8339" t="s">
        <v>13</v>
      </c>
      <c r="B8339" t="s">
        <v>463</v>
      </c>
      <c r="C8339" t="s">
        <v>1575</v>
      </c>
      <c r="D8339">
        <v>2018</v>
      </c>
      <c r="E8339" t="s">
        <v>1597</v>
      </c>
      <c r="F8339" t="s">
        <v>1602</v>
      </c>
      <c r="G8339" t="s">
        <v>1604</v>
      </c>
      <c r="H8339" t="s">
        <v>1610</v>
      </c>
      <c r="I8339" s="10">
        <v>0</v>
      </c>
      <c r="K8339">
        <v>16.5</v>
      </c>
      <c r="L8339" s="3">
        <v>37.3506</v>
      </c>
      <c r="M8339">
        <v>4</v>
      </c>
      <c r="N8339">
        <f>+$Q$876-Tabla13[[#This Row],[Outlet Establishment Year]]</f>
        <v>6</v>
      </c>
      <c r="O8339">
        <f>+Tabla13[[#This Row],[Sales]]/Tabla13[[#This Row],[Antigüedad]]</f>
        <v>6.2251000000000003</v>
      </c>
      <c r="P8339" s="4">
        <f>+Tabla13[[#This Row],[Sales]]/Tabla13[[#This Row],[Item Weight corregido]]</f>
        <v>2.2636727272727271</v>
      </c>
    </row>
    <row r="8340" spans="1:16" x14ac:dyDescent="0.3">
      <c r="A8340" t="s">
        <v>13</v>
      </c>
      <c r="B8340" t="s">
        <v>958</v>
      </c>
      <c r="C8340" t="s">
        <v>1575</v>
      </c>
      <c r="D8340">
        <v>2018</v>
      </c>
      <c r="E8340" t="s">
        <v>1597</v>
      </c>
      <c r="F8340" t="s">
        <v>1602</v>
      </c>
      <c r="G8340" t="s">
        <v>1604</v>
      </c>
      <c r="H8340" t="s">
        <v>1610</v>
      </c>
      <c r="I8340" s="10">
        <v>0</v>
      </c>
      <c r="K8340">
        <v>11.6</v>
      </c>
      <c r="L8340" s="3">
        <v>100.80419999999999</v>
      </c>
      <c r="M8340">
        <v>4</v>
      </c>
      <c r="N8340">
        <f>+$Q$876-Tabla13[[#This Row],[Outlet Establishment Year]]</f>
        <v>6</v>
      </c>
      <c r="O8340">
        <f>+Tabla13[[#This Row],[Sales]]/Tabla13[[#This Row],[Antigüedad]]</f>
        <v>16.800699999999999</v>
      </c>
      <c r="P8340" s="4">
        <f>+Tabla13[[#This Row],[Sales]]/Tabla13[[#This Row],[Item Weight corregido]]</f>
        <v>8.6900172413793104</v>
      </c>
    </row>
    <row r="8341" spans="1:16" x14ac:dyDescent="0.3">
      <c r="A8341" t="s">
        <v>13</v>
      </c>
      <c r="B8341" t="s">
        <v>439</v>
      </c>
      <c r="C8341" t="s">
        <v>1575</v>
      </c>
      <c r="D8341">
        <v>2018</v>
      </c>
      <c r="E8341" t="s">
        <v>1597</v>
      </c>
      <c r="F8341" t="s">
        <v>1602</v>
      </c>
      <c r="G8341" t="s">
        <v>1604</v>
      </c>
      <c r="H8341" t="s">
        <v>1610</v>
      </c>
      <c r="I8341" s="10">
        <v>4.7665717000000003E-2</v>
      </c>
      <c r="K8341">
        <v>19.600000000000001</v>
      </c>
      <c r="L8341" s="3">
        <v>42.177</v>
      </c>
      <c r="M8341">
        <v>4</v>
      </c>
      <c r="N8341">
        <f>+$Q$876-Tabla13[[#This Row],[Outlet Establishment Year]]</f>
        <v>6</v>
      </c>
      <c r="O8341">
        <f>+Tabla13[[#This Row],[Sales]]/Tabla13[[#This Row],[Antigüedad]]</f>
        <v>7.0294999999999996</v>
      </c>
      <c r="P8341" s="4">
        <f>+Tabla13[[#This Row],[Sales]]/Tabla13[[#This Row],[Item Weight corregido]]</f>
        <v>2.1518877551020408</v>
      </c>
    </row>
    <row r="8342" spans="1:16" x14ac:dyDescent="0.3">
      <c r="A8342" t="s">
        <v>13</v>
      </c>
      <c r="B8342" t="s">
        <v>1034</v>
      </c>
      <c r="C8342" t="s">
        <v>1575</v>
      </c>
      <c r="D8342">
        <v>2018</v>
      </c>
      <c r="E8342" t="s">
        <v>1597</v>
      </c>
      <c r="F8342" t="s">
        <v>1602</v>
      </c>
      <c r="G8342" t="s">
        <v>1604</v>
      </c>
      <c r="H8342" t="s">
        <v>1610</v>
      </c>
      <c r="I8342" s="10">
        <v>1.7556795E-2</v>
      </c>
      <c r="K8342">
        <v>11.5</v>
      </c>
      <c r="L8342" s="3">
        <v>129.96260000000001</v>
      </c>
      <c r="M8342">
        <v>4</v>
      </c>
      <c r="N8342">
        <f>+$Q$876-Tabla13[[#This Row],[Outlet Establishment Year]]</f>
        <v>6</v>
      </c>
      <c r="O8342">
        <f>+Tabla13[[#This Row],[Sales]]/Tabla13[[#This Row],[Antigüedad]]</f>
        <v>21.660433333333334</v>
      </c>
      <c r="P8342" s="4">
        <f>+Tabla13[[#This Row],[Sales]]/Tabla13[[#This Row],[Item Weight corregido]]</f>
        <v>11.301095652173913</v>
      </c>
    </row>
    <row r="8343" spans="1:16" x14ac:dyDescent="0.3">
      <c r="A8343" t="s">
        <v>13</v>
      </c>
      <c r="B8343" t="s">
        <v>604</v>
      </c>
      <c r="C8343" t="s">
        <v>1575</v>
      </c>
      <c r="D8343">
        <v>2018</v>
      </c>
      <c r="E8343" t="s">
        <v>1597</v>
      </c>
      <c r="F8343" t="s">
        <v>1602</v>
      </c>
      <c r="G8343" t="s">
        <v>1604</v>
      </c>
      <c r="H8343" t="s">
        <v>1610</v>
      </c>
      <c r="I8343" s="10">
        <v>2.5164131999999999E-2</v>
      </c>
      <c r="K8343">
        <v>19.600000000000001</v>
      </c>
      <c r="L8343" s="3">
        <v>152.60239999999999</v>
      </c>
      <c r="M8343">
        <v>4</v>
      </c>
      <c r="N8343">
        <f>+$Q$876-Tabla13[[#This Row],[Outlet Establishment Year]]</f>
        <v>6</v>
      </c>
      <c r="O8343">
        <f>+Tabla13[[#This Row],[Sales]]/Tabla13[[#This Row],[Antigüedad]]</f>
        <v>25.433733333333333</v>
      </c>
      <c r="P8343" s="4">
        <f>+Tabla13[[#This Row],[Sales]]/Tabla13[[#This Row],[Item Weight corregido]]</f>
        <v>7.7858367346938762</v>
      </c>
    </row>
    <row r="8344" spans="1:16" x14ac:dyDescent="0.3">
      <c r="A8344" t="s">
        <v>13</v>
      </c>
      <c r="B8344" t="s">
        <v>1549</v>
      </c>
      <c r="C8344" t="s">
        <v>1575</v>
      </c>
      <c r="D8344">
        <v>2018</v>
      </c>
      <c r="E8344" t="s">
        <v>1597</v>
      </c>
      <c r="F8344" t="s">
        <v>1602</v>
      </c>
      <c r="G8344" t="s">
        <v>1604</v>
      </c>
      <c r="H8344" t="s">
        <v>1610</v>
      </c>
      <c r="I8344" s="10">
        <v>3.2731073999999999E-2</v>
      </c>
      <c r="K8344">
        <v>14.75</v>
      </c>
      <c r="L8344" s="3">
        <v>235.69059999999999</v>
      </c>
      <c r="M8344">
        <v>4</v>
      </c>
      <c r="N8344">
        <f>+$Q$876-Tabla13[[#This Row],[Outlet Establishment Year]]</f>
        <v>6</v>
      </c>
      <c r="O8344">
        <f>+Tabla13[[#This Row],[Sales]]/Tabla13[[#This Row],[Antigüedad]]</f>
        <v>39.281766666666663</v>
      </c>
      <c r="P8344" s="4">
        <f>+Tabla13[[#This Row],[Sales]]/Tabla13[[#This Row],[Item Weight corregido]]</f>
        <v>15.979023728813559</v>
      </c>
    </row>
    <row r="8345" spans="1:16" x14ac:dyDescent="0.3">
      <c r="A8345" t="s">
        <v>13</v>
      </c>
      <c r="B8345" t="s">
        <v>204</v>
      </c>
      <c r="C8345" t="s">
        <v>1575</v>
      </c>
      <c r="D8345">
        <v>2018</v>
      </c>
      <c r="E8345" t="s">
        <v>1597</v>
      </c>
      <c r="F8345" t="s">
        <v>1602</v>
      </c>
      <c r="G8345" t="s">
        <v>1604</v>
      </c>
      <c r="H8345" t="s">
        <v>1610</v>
      </c>
      <c r="I8345" s="10">
        <v>0</v>
      </c>
      <c r="K8345">
        <v>11.395</v>
      </c>
      <c r="L8345" s="3">
        <v>152.07079999999999</v>
      </c>
      <c r="M8345">
        <v>4</v>
      </c>
      <c r="N8345">
        <f>+$Q$876-Tabla13[[#This Row],[Outlet Establishment Year]]</f>
        <v>6</v>
      </c>
      <c r="O8345">
        <f>+Tabla13[[#This Row],[Sales]]/Tabla13[[#This Row],[Antigüedad]]</f>
        <v>25.345133333333333</v>
      </c>
      <c r="P8345" s="4">
        <f>+Tabla13[[#This Row],[Sales]]/Tabla13[[#This Row],[Item Weight corregido]]</f>
        <v>13.34539710399298</v>
      </c>
    </row>
    <row r="8346" spans="1:16" x14ac:dyDescent="0.3">
      <c r="A8346" t="s">
        <v>13</v>
      </c>
      <c r="B8346" t="s">
        <v>1387</v>
      </c>
      <c r="C8346" t="s">
        <v>1575</v>
      </c>
      <c r="D8346">
        <v>2018</v>
      </c>
      <c r="E8346" t="s">
        <v>1597</v>
      </c>
      <c r="F8346" t="s">
        <v>1602</v>
      </c>
      <c r="G8346" t="s">
        <v>1604</v>
      </c>
      <c r="H8346" t="s">
        <v>1610</v>
      </c>
      <c r="I8346" s="10">
        <v>5.4366282000000002E-2</v>
      </c>
      <c r="K8346">
        <v>10.1</v>
      </c>
      <c r="L8346" s="3">
        <v>199.60839999999999</v>
      </c>
      <c r="M8346">
        <v>4</v>
      </c>
      <c r="N8346">
        <f>+$Q$876-Tabla13[[#This Row],[Outlet Establishment Year]]</f>
        <v>6</v>
      </c>
      <c r="O8346">
        <f>+Tabla13[[#This Row],[Sales]]/Tabla13[[#This Row],[Antigüedad]]</f>
        <v>33.268066666666662</v>
      </c>
      <c r="P8346" s="4">
        <f>+Tabla13[[#This Row],[Sales]]/Tabla13[[#This Row],[Item Weight corregido]]</f>
        <v>19.76320792079208</v>
      </c>
    </row>
    <row r="8347" spans="1:16" x14ac:dyDescent="0.3">
      <c r="A8347" t="s">
        <v>13</v>
      </c>
      <c r="B8347" t="s">
        <v>177</v>
      </c>
      <c r="C8347" t="s">
        <v>1575</v>
      </c>
      <c r="D8347">
        <v>2018</v>
      </c>
      <c r="E8347" t="s">
        <v>1597</v>
      </c>
      <c r="F8347" t="s">
        <v>1602</v>
      </c>
      <c r="G8347" t="s">
        <v>1604</v>
      </c>
      <c r="H8347" t="s">
        <v>1610</v>
      </c>
      <c r="I8347" s="10">
        <v>2.426524E-2</v>
      </c>
      <c r="K8347">
        <v>9.8000000000000007</v>
      </c>
      <c r="L8347" s="3">
        <v>114.0492</v>
      </c>
      <c r="M8347">
        <v>4</v>
      </c>
      <c r="N8347">
        <f>+$Q$876-Tabla13[[#This Row],[Outlet Establishment Year]]</f>
        <v>6</v>
      </c>
      <c r="O8347">
        <f>+Tabla13[[#This Row],[Sales]]/Tabla13[[#This Row],[Antigüedad]]</f>
        <v>19.008199999999999</v>
      </c>
      <c r="P8347" s="4">
        <f>+Tabla13[[#This Row],[Sales]]/Tabla13[[#This Row],[Item Weight corregido]]</f>
        <v>11.637673469387755</v>
      </c>
    </row>
    <row r="8348" spans="1:16" x14ac:dyDescent="0.3">
      <c r="A8348" t="s">
        <v>13</v>
      </c>
      <c r="B8348" t="s">
        <v>1411</v>
      </c>
      <c r="C8348" t="s">
        <v>1575</v>
      </c>
      <c r="D8348">
        <v>2018</v>
      </c>
      <c r="E8348" t="s">
        <v>1597</v>
      </c>
      <c r="F8348" t="s">
        <v>1602</v>
      </c>
      <c r="G8348" t="s">
        <v>1604</v>
      </c>
      <c r="H8348" t="s">
        <v>1610</v>
      </c>
      <c r="I8348" s="10">
        <v>5.4376275000000002E-2</v>
      </c>
      <c r="K8348">
        <v>7.5650000000000004</v>
      </c>
      <c r="L8348" s="3">
        <v>56.292999999999999</v>
      </c>
      <c r="M8348">
        <v>4</v>
      </c>
      <c r="N8348">
        <f>+$Q$876-Tabla13[[#This Row],[Outlet Establishment Year]]</f>
        <v>6</v>
      </c>
      <c r="O8348">
        <f>+Tabla13[[#This Row],[Sales]]/Tabla13[[#This Row],[Antigüedad]]</f>
        <v>9.3821666666666665</v>
      </c>
      <c r="P8348" s="4">
        <f>+Tabla13[[#This Row],[Sales]]/Tabla13[[#This Row],[Item Weight corregido]]</f>
        <v>7.4412425644415068</v>
      </c>
    </row>
    <row r="8349" spans="1:16" x14ac:dyDescent="0.3">
      <c r="A8349" t="s">
        <v>13</v>
      </c>
      <c r="B8349" t="s">
        <v>959</v>
      </c>
      <c r="C8349" t="s">
        <v>1575</v>
      </c>
      <c r="D8349">
        <v>2018</v>
      </c>
      <c r="E8349" t="s">
        <v>1597</v>
      </c>
      <c r="F8349" t="s">
        <v>1602</v>
      </c>
      <c r="G8349" t="s">
        <v>1604</v>
      </c>
      <c r="H8349" t="s">
        <v>1610</v>
      </c>
      <c r="I8349" s="10">
        <v>1.7936714999999999E-2</v>
      </c>
      <c r="K8349">
        <v>17.850000000000001</v>
      </c>
      <c r="L8349" s="3">
        <v>93.709400000000002</v>
      </c>
      <c r="M8349">
        <v>4</v>
      </c>
      <c r="N8349">
        <f>+$Q$876-Tabla13[[#This Row],[Outlet Establishment Year]]</f>
        <v>6</v>
      </c>
      <c r="O8349">
        <f>+Tabla13[[#This Row],[Sales]]/Tabla13[[#This Row],[Antigüedad]]</f>
        <v>15.618233333333334</v>
      </c>
      <c r="P8349" s="4">
        <f>+Tabla13[[#This Row],[Sales]]/Tabla13[[#This Row],[Item Weight corregido]]</f>
        <v>5.2498263305322128</v>
      </c>
    </row>
    <row r="8350" spans="1:16" x14ac:dyDescent="0.3">
      <c r="A8350" t="s">
        <v>13</v>
      </c>
      <c r="B8350" t="s">
        <v>960</v>
      </c>
      <c r="C8350" t="s">
        <v>1575</v>
      </c>
      <c r="D8350">
        <v>2018</v>
      </c>
      <c r="E8350" t="s">
        <v>1597</v>
      </c>
      <c r="F8350" t="s">
        <v>1602</v>
      </c>
      <c r="G8350" t="s">
        <v>1604</v>
      </c>
      <c r="H8350" t="s">
        <v>1610</v>
      </c>
      <c r="I8350" s="10">
        <v>8.0111610999999999E-2</v>
      </c>
      <c r="K8350">
        <v>18.600000000000001</v>
      </c>
      <c r="L8350" s="3">
        <v>94.643600000000006</v>
      </c>
      <c r="M8350">
        <v>4</v>
      </c>
      <c r="N8350">
        <f>+$Q$876-Tabla13[[#This Row],[Outlet Establishment Year]]</f>
        <v>6</v>
      </c>
      <c r="O8350">
        <f>+Tabla13[[#This Row],[Sales]]/Tabla13[[#This Row],[Antigüedad]]</f>
        <v>15.773933333333334</v>
      </c>
      <c r="P8350" s="4">
        <f>+Tabla13[[#This Row],[Sales]]/Tabla13[[#This Row],[Item Weight corregido]]</f>
        <v>5.0883655913978494</v>
      </c>
    </row>
    <row r="8351" spans="1:16" x14ac:dyDescent="0.3">
      <c r="A8351" t="s">
        <v>13</v>
      </c>
      <c r="B8351" t="s">
        <v>603</v>
      </c>
      <c r="C8351" t="s">
        <v>1575</v>
      </c>
      <c r="D8351">
        <v>2018</v>
      </c>
      <c r="E8351" t="s">
        <v>1597</v>
      </c>
      <c r="F8351" t="s">
        <v>1602</v>
      </c>
      <c r="G8351" t="s">
        <v>1604</v>
      </c>
      <c r="H8351" t="s">
        <v>1610</v>
      </c>
      <c r="I8351" s="10">
        <v>5.3185207999999998E-2</v>
      </c>
      <c r="K8351">
        <v>12.85</v>
      </c>
      <c r="L8351" s="3">
        <v>182.96080000000001</v>
      </c>
      <c r="M8351">
        <v>4</v>
      </c>
      <c r="N8351">
        <f>+$Q$876-Tabla13[[#This Row],[Outlet Establishment Year]]</f>
        <v>6</v>
      </c>
      <c r="O8351">
        <f>+Tabla13[[#This Row],[Sales]]/Tabla13[[#This Row],[Antigüedad]]</f>
        <v>30.493466666666666</v>
      </c>
      <c r="P8351" s="4">
        <f>+Tabla13[[#This Row],[Sales]]/Tabla13[[#This Row],[Item Weight corregido]]</f>
        <v>14.238194552529183</v>
      </c>
    </row>
    <row r="8352" spans="1:16" x14ac:dyDescent="0.3">
      <c r="A8352" t="s">
        <v>13</v>
      </c>
      <c r="B8352" t="s">
        <v>178</v>
      </c>
      <c r="C8352" t="s">
        <v>1575</v>
      </c>
      <c r="D8352">
        <v>2018</v>
      </c>
      <c r="E8352" t="s">
        <v>1597</v>
      </c>
      <c r="F8352" t="s">
        <v>1602</v>
      </c>
      <c r="G8352" t="s">
        <v>1604</v>
      </c>
      <c r="H8352" t="s">
        <v>1610</v>
      </c>
      <c r="I8352" s="10">
        <v>4.1663111000000003E-2</v>
      </c>
      <c r="K8352">
        <v>10.8</v>
      </c>
      <c r="L8352" s="3">
        <v>188.62139999999999</v>
      </c>
      <c r="M8352">
        <v>4</v>
      </c>
      <c r="N8352">
        <f>+$Q$876-Tabla13[[#This Row],[Outlet Establishment Year]]</f>
        <v>6</v>
      </c>
      <c r="O8352">
        <f>+Tabla13[[#This Row],[Sales]]/Tabla13[[#This Row],[Antigüedad]]</f>
        <v>31.436899999999998</v>
      </c>
      <c r="P8352" s="4">
        <f>+Tabla13[[#This Row],[Sales]]/Tabla13[[#This Row],[Item Weight corregido]]</f>
        <v>17.464944444444441</v>
      </c>
    </row>
    <row r="8353" spans="1:16" x14ac:dyDescent="0.3">
      <c r="A8353" t="s">
        <v>13</v>
      </c>
      <c r="B8353" t="s">
        <v>635</v>
      </c>
      <c r="C8353" t="s">
        <v>1575</v>
      </c>
      <c r="D8353">
        <v>2018</v>
      </c>
      <c r="E8353" t="s">
        <v>1597</v>
      </c>
      <c r="F8353" t="s">
        <v>1602</v>
      </c>
      <c r="G8353" t="s">
        <v>1604</v>
      </c>
      <c r="H8353" t="s">
        <v>1610</v>
      </c>
      <c r="I8353" s="10">
        <v>1.5375557E-2</v>
      </c>
      <c r="K8353">
        <v>18</v>
      </c>
      <c r="L8353" s="3">
        <v>156.96039999999999</v>
      </c>
      <c r="M8353">
        <v>4</v>
      </c>
      <c r="N8353">
        <f>+$Q$876-Tabla13[[#This Row],[Outlet Establishment Year]]</f>
        <v>6</v>
      </c>
      <c r="O8353">
        <f>+Tabla13[[#This Row],[Sales]]/Tabla13[[#This Row],[Antigüedad]]</f>
        <v>26.160066666666665</v>
      </c>
      <c r="P8353" s="4">
        <f>+Tabla13[[#This Row],[Sales]]/Tabla13[[#This Row],[Item Weight corregido]]</f>
        <v>8.7200222222222212</v>
      </c>
    </row>
    <row r="8354" spans="1:16" x14ac:dyDescent="0.3">
      <c r="A8354" t="s">
        <v>13</v>
      </c>
      <c r="B8354" t="s">
        <v>1079</v>
      </c>
      <c r="C8354" t="s">
        <v>1575</v>
      </c>
      <c r="D8354">
        <v>2018</v>
      </c>
      <c r="E8354" t="s">
        <v>1597</v>
      </c>
      <c r="F8354" t="s">
        <v>1602</v>
      </c>
      <c r="G8354" t="s">
        <v>1604</v>
      </c>
      <c r="H8354" t="s">
        <v>1610</v>
      </c>
      <c r="I8354" s="10">
        <v>9.6592065000000005E-2</v>
      </c>
      <c r="K8354">
        <v>15.2</v>
      </c>
      <c r="L8354" s="3">
        <v>117.4492</v>
      </c>
      <c r="M8354">
        <v>4</v>
      </c>
      <c r="N8354">
        <f>+$Q$876-Tabla13[[#This Row],[Outlet Establishment Year]]</f>
        <v>6</v>
      </c>
      <c r="O8354">
        <f>+Tabla13[[#This Row],[Sales]]/Tabla13[[#This Row],[Antigüedad]]</f>
        <v>19.574866666666669</v>
      </c>
      <c r="P8354" s="4">
        <f>+Tabla13[[#This Row],[Sales]]/Tabla13[[#This Row],[Item Weight corregido]]</f>
        <v>7.7269210526315799</v>
      </c>
    </row>
    <row r="8355" spans="1:16" x14ac:dyDescent="0.3">
      <c r="A8355" t="s">
        <v>13</v>
      </c>
      <c r="B8355" t="s">
        <v>414</v>
      </c>
      <c r="C8355" t="s">
        <v>1579</v>
      </c>
      <c r="D8355">
        <v>2018</v>
      </c>
      <c r="E8355" t="s">
        <v>1597</v>
      </c>
      <c r="F8355" t="s">
        <v>1602</v>
      </c>
      <c r="G8355" t="s">
        <v>1604</v>
      </c>
      <c r="H8355" t="s">
        <v>1610</v>
      </c>
      <c r="I8355" s="10">
        <v>0.118099673</v>
      </c>
      <c r="K8355">
        <v>6.2350000000000003</v>
      </c>
      <c r="L8355" s="3">
        <v>262.89100000000002</v>
      </c>
      <c r="M8355">
        <v>4</v>
      </c>
      <c r="N8355">
        <f>+$Q$876-Tabla13[[#This Row],[Outlet Establishment Year]]</f>
        <v>6</v>
      </c>
      <c r="O8355">
        <f>+Tabla13[[#This Row],[Sales]]/Tabla13[[#This Row],[Antigüedad]]</f>
        <v>43.81516666666667</v>
      </c>
      <c r="P8355" s="4">
        <f>+Tabla13[[#This Row],[Sales]]/Tabla13[[#This Row],[Item Weight corregido]]</f>
        <v>42.163753007217323</v>
      </c>
    </row>
    <row r="8356" spans="1:16" x14ac:dyDescent="0.3">
      <c r="A8356" t="s">
        <v>13</v>
      </c>
      <c r="B8356" t="s">
        <v>816</v>
      </c>
      <c r="C8356" t="s">
        <v>1579</v>
      </c>
      <c r="D8356">
        <v>2018</v>
      </c>
      <c r="E8356" t="s">
        <v>1597</v>
      </c>
      <c r="F8356" t="s">
        <v>1602</v>
      </c>
      <c r="G8356" t="s">
        <v>1604</v>
      </c>
      <c r="H8356" t="s">
        <v>1610</v>
      </c>
      <c r="I8356" s="10">
        <v>9.9428486999999996E-2</v>
      </c>
      <c r="K8356">
        <v>20.2</v>
      </c>
      <c r="L8356" s="3">
        <v>187.88980000000001</v>
      </c>
      <c r="M8356">
        <v>4</v>
      </c>
      <c r="N8356">
        <f>+$Q$876-Tabla13[[#This Row],[Outlet Establishment Year]]</f>
        <v>6</v>
      </c>
      <c r="O8356">
        <f>+Tabla13[[#This Row],[Sales]]/Tabla13[[#This Row],[Antigüedad]]</f>
        <v>31.314966666666667</v>
      </c>
      <c r="P8356" s="4">
        <f>+Tabla13[[#This Row],[Sales]]/Tabla13[[#This Row],[Item Weight corregido]]</f>
        <v>9.3014752475247526</v>
      </c>
    </row>
    <row r="8357" spans="1:16" x14ac:dyDescent="0.3">
      <c r="A8357" t="s">
        <v>13</v>
      </c>
      <c r="B8357" t="s">
        <v>529</v>
      </c>
      <c r="C8357" t="s">
        <v>1579</v>
      </c>
      <c r="D8357">
        <v>2018</v>
      </c>
      <c r="E8357" t="s">
        <v>1597</v>
      </c>
      <c r="F8357" t="s">
        <v>1602</v>
      </c>
      <c r="G8357" t="s">
        <v>1604</v>
      </c>
      <c r="H8357" t="s">
        <v>1610</v>
      </c>
      <c r="I8357" s="10">
        <v>2.3835163999999999E-2</v>
      </c>
      <c r="K8357">
        <v>19.600000000000001</v>
      </c>
      <c r="L8357" s="3">
        <v>103.3964</v>
      </c>
      <c r="M8357">
        <v>4</v>
      </c>
      <c r="N8357">
        <f>+$Q$876-Tabla13[[#This Row],[Outlet Establishment Year]]</f>
        <v>6</v>
      </c>
      <c r="O8357">
        <f>+Tabla13[[#This Row],[Sales]]/Tabla13[[#This Row],[Antigüedad]]</f>
        <v>17.232733333333332</v>
      </c>
      <c r="P8357" s="4">
        <f>+Tabla13[[#This Row],[Sales]]/Tabla13[[#This Row],[Item Weight corregido]]</f>
        <v>5.2753265306122445</v>
      </c>
    </row>
    <row r="8358" spans="1:16" x14ac:dyDescent="0.3">
      <c r="A8358" t="s">
        <v>13</v>
      </c>
      <c r="B8358" t="s">
        <v>1378</v>
      </c>
      <c r="C8358" t="s">
        <v>1579</v>
      </c>
      <c r="D8358">
        <v>2018</v>
      </c>
      <c r="E8358" t="s">
        <v>1597</v>
      </c>
      <c r="F8358" t="s">
        <v>1602</v>
      </c>
      <c r="G8358" t="s">
        <v>1604</v>
      </c>
      <c r="H8358" t="s">
        <v>1610</v>
      </c>
      <c r="I8358" s="10">
        <v>7.2317217000000003E-2</v>
      </c>
      <c r="K8358">
        <v>16</v>
      </c>
      <c r="L8358" s="3">
        <v>230.26679999999999</v>
      </c>
      <c r="M8358">
        <v>4</v>
      </c>
      <c r="N8358">
        <f>+$Q$876-Tabla13[[#This Row],[Outlet Establishment Year]]</f>
        <v>6</v>
      </c>
      <c r="O8358">
        <f>+Tabla13[[#This Row],[Sales]]/Tabla13[[#This Row],[Antigüedad]]</f>
        <v>38.377800000000001</v>
      </c>
      <c r="P8358" s="4">
        <f>+Tabla13[[#This Row],[Sales]]/Tabla13[[#This Row],[Item Weight corregido]]</f>
        <v>14.391674999999999</v>
      </c>
    </row>
    <row r="8359" spans="1:16" x14ac:dyDescent="0.3">
      <c r="A8359" t="s">
        <v>13</v>
      </c>
      <c r="B8359" t="s">
        <v>1465</v>
      </c>
      <c r="C8359" t="s">
        <v>1579</v>
      </c>
      <c r="D8359">
        <v>2018</v>
      </c>
      <c r="E8359" t="s">
        <v>1597</v>
      </c>
      <c r="F8359" t="s">
        <v>1602</v>
      </c>
      <c r="G8359" t="s">
        <v>1604</v>
      </c>
      <c r="H8359" t="s">
        <v>1610</v>
      </c>
      <c r="I8359" s="10">
        <v>1.5359721999999999E-2</v>
      </c>
      <c r="K8359">
        <v>12.1</v>
      </c>
      <c r="L8359" s="3">
        <v>163.7526</v>
      </c>
      <c r="M8359">
        <v>4</v>
      </c>
      <c r="N8359">
        <f>+$Q$876-Tabla13[[#This Row],[Outlet Establishment Year]]</f>
        <v>6</v>
      </c>
      <c r="O8359">
        <f>+Tabla13[[#This Row],[Sales]]/Tabla13[[#This Row],[Antigüedad]]</f>
        <v>27.292100000000001</v>
      </c>
      <c r="P8359" s="4">
        <f>+Tabla13[[#This Row],[Sales]]/Tabla13[[#This Row],[Item Weight corregido]]</f>
        <v>13.533272727272728</v>
      </c>
    </row>
    <row r="8360" spans="1:16" x14ac:dyDescent="0.3">
      <c r="A8360" t="s">
        <v>13</v>
      </c>
      <c r="B8360" t="s">
        <v>674</v>
      </c>
      <c r="C8360" t="s">
        <v>1579</v>
      </c>
      <c r="D8360">
        <v>2018</v>
      </c>
      <c r="E8360" t="s">
        <v>1597</v>
      </c>
      <c r="F8360" t="s">
        <v>1602</v>
      </c>
      <c r="G8360" t="s">
        <v>1604</v>
      </c>
      <c r="H8360" t="s">
        <v>1610</v>
      </c>
      <c r="I8360" s="10">
        <v>2.8868466999999998E-2</v>
      </c>
      <c r="K8360">
        <v>21.1</v>
      </c>
      <c r="L8360" s="3">
        <v>146.37860000000001</v>
      </c>
      <c r="M8360">
        <v>4</v>
      </c>
      <c r="N8360">
        <f>+$Q$876-Tabla13[[#This Row],[Outlet Establishment Year]]</f>
        <v>6</v>
      </c>
      <c r="O8360">
        <f>+Tabla13[[#This Row],[Sales]]/Tabla13[[#This Row],[Antigüedad]]</f>
        <v>24.396433333333334</v>
      </c>
      <c r="P8360" s="4">
        <f>+Tabla13[[#This Row],[Sales]]/Tabla13[[#This Row],[Item Weight corregido]]</f>
        <v>6.9373744075829382</v>
      </c>
    </row>
    <row r="8361" spans="1:16" x14ac:dyDescent="0.3">
      <c r="A8361" t="s">
        <v>13</v>
      </c>
      <c r="B8361" t="s">
        <v>48</v>
      </c>
      <c r="C8361" t="s">
        <v>1579</v>
      </c>
      <c r="D8361">
        <v>2018</v>
      </c>
      <c r="E8361" t="s">
        <v>1597</v>
      </c>
      <c r="F8361" t="s">
        <v>1602</v>
      </c>
      <c r="G8361" t="s">
        <v>1604</v>
      </c>
      <c r="H8361" t="s">
        <v>1610</v>
      </c>
      <c r="I8361" s="10">
        <v>0.18394846500000001</v>
      </c>
      <c r="K8361">
        <v>7.67</v>
      </c>
      <c r="L8361" s="3">
        <v>33.621600000000001</v>
      </c>
      <c r="M8361">
        <v>4</v>
      </c>
      <c r="N8361">
        <f>+$Q$876-Tabla13[[#This Row],[Outlet Establishment Year]]</f>
        <v>6</v>
      </c>
      <c r="O8361">
        <f>+Tabla13[[#This Row],[Sales]]/Tabla13[[#This Row],[Antigüedad]]</f>
        <v>5.6036000000000001</v>
      </c>
      <c r="P8361" s="4">
        <f>+Tabla13[[#This Row],[Sales]]/Tabla13[[#This Row],[Item Weight corregido]]</f>
        <v>4.3835202086049545</v>
      </c>
    </row>
    <row r="8362" spans="1:16" x14ac:dyDescent="0.3">
      <c r="A8362" t="s">
        <v>13</v>
      </c>
      <c r="B8362" t="s">
        <v>1117</v>
      </c>
      <c r="C8362" t="s">
        <v>1579</v>
      </c>
      <c r="D8362">
        <v>2018</v>
      </c>
      <c r="E8362" t="s">
        <v>1597</v>
      </c>
      <c r="F8362" t="s">
        <v>1602</v>
      </c>
      <c r="G8362" t="s">
        <v>1604</v>
      </c>
      <c r="H8362" t="s">
        <v>1610</v>
      </c>
      <c r="I8362" s="10">
        <v>8.8551694E-2</v>
      </c>
      <c r="K8362">
        <v>18.350000000000001</v>
      </c>
      <c r="L8362" s="3">
        <v>191.5504</v>
      </c>
      <c r="M8362">
        <v>4</v>
      </c>
      <c r="N8362">
        <f>+$Q$876-Tabla13[[#This Row],[Outlet Establishment Year]]</f>
        <v>6</v>
      </c>
      <c r="O8362">
        <f>+Tabla13[[#This Row],[Sales]]/Tabla13[[#This Row],[Antigüedad]]</f>
        <v>31.925066666666666</v>
      </c>
      <c r="P8362" s="4">
        <f>+Tabla13[[#This Row],[Sales]]/Tabla13[[#This Row],[Item Weight corregido]]</f>
        <v>10.438713896457765</v>
      </c>
    </row>
    <row r="8363" spans="1:16" x14ac:dyDescent="0.3">
      <c r="A8363" t="s">
        <v>13</v>
      </c>
      <c r="B8363" t="s">
        <v>1115</v>
      </c>
      <c r="C8363" t="s">
        <v>1579</v>
      </c>
      <c r="D8363">
        <v>2018</v>
      </c>
      <c r="E8363" t="s">
        <v>1597</v>
      </c>
      <c r="F8363" t="s">
        <v>1602</v>
      </c>
      <c r="G8363" t="s">
        <v>1604</v>
      </c>
      <c r="H8363" t="s">
        <v>1610</v>
      </c>
      <c r="I8363" s="10">
        <v>2.9302769999999999E-2</v>
      </c>
      <c r="K8363">
        <v>16.350000000000001</v>
      </c>
      <c r="L8363" s="3">
        <v>256.16460000000001</v>
      </c>
      <c r="M8363">
        <v>4</v>
      </c>
      <c r="N8363">
        <f>+$Q$876-Tabla13[[#This Row],[Outlet Establishment Year]]</f>
        <v>6</v>
      </c>
      <c r="O8363">
        <f>+Tabla13[[#This Row],[Sales]]/Tabla13[[#This Row],[Antigüedad]]</f>
        <v>42.694099999999999</v>
      </c>
      <c r="P8363" s="4">
        <f>+Tabla13[[#This Row],[Sales]]/Tabla13[[#This Row],[Item Weight corregido]]</f>
        <v>15.667559633027523</v>
      </c>
    </row>
    <row r="8364" spans="1:16" x14ac:dyDescent="0.3">
      <c r="A8364" t="s">
        <v>13</v>
      </c>
      <c r="B8364" t="s">
        <v>1342</v>
      </c>
      <c r="C8364" t="s">
        <v>1579</v>
      </c>
      <c r="D8364">
        <v>2018</v>
      </c>
      <c r="E8364" t="s">
        <v>1597</v>
      </c>
      <c r="F8364" t="s">
        <v>1602</v>
      </c>
      <c r="G8364" t="s">
        <v>1604</v>
      </c>
      <c r="H8364" t="s">
        <v>1610</v>
      </c>
      <c r="I8364" s="10">
        <v>4.4444956000000001E-2</v>
      </c>
      <c r="K8364">
        <v>9.3000000000000007</v>
      </c>
      <c r="L8364" s="3">
        <v>245.28020000000001</v>
      </c>
      <c r="M8364">
        <v>4</v>
      </c>
      <c r="N8364">
        <f>+$Q$876-Tabla13[[#This Row],[Outlet Establishment Year]]</f>
        <v>6</v>
      </c>
      <c r="O8364">
        <f>+Tabla13[[#This Row],[Sales]]/Tabla13[[#This Row],[Antigüedad]]</f>
        <v>40.880033333333337</v>
      </c>
      <c r="P8364" s="4">
        <f>+Tabla13[[#This Row],[Sales]]/Tabla13[[#This Row],[Item Weight corregido]]</f>
        <v>26.374215053763439</v>
      </c>
    </row>
    <row r="8365" spans="1:16" x14ac:dyDescent="0.3">
      <c r="A8365" t="s">
        <v>13</v>
      </c>
      <c r="B8365" t="s">
        <v>1408</v>
      </c>
      <c r="C8365" t="s">
        <v>1579</v>
      </c>
      <c r="D8365">
        <v>2018</v>
      </c>
      <c r="E8365" t="s">
        <v>1597</v>
      </c>
      <c r="F8365" t="s">
        <v>1602</v>
      </c>
      <c r="G8365" t="s">
        <v>1604</v>
      </c>
      <c r="H8365" t="s">
        <v>1610</v>
      </c>
      <c r="I8365" s="10">
        <v>6.6828857000000005E-2</v>
      </c>
      <c r="K8365">
        <v>17.100000000000001</v>
      </c>
      <c r="L8365" s="3">
        <v>114.18600000000001</v>
      </c>
      <c r="M8365">
        <v>4</v>
      </c>
      <c r="N8365">
        <f>+$Q$876-Tabla13[[#This Row],[Outlet Establishment Year]]</f>
        <v>6</v>
      </c>
      <c r="O8365">
        <f>+Tabla13[[#This Row],[Sales]]/Tabla13[[#This Row],[Antigüedad]]</f>
        <v>19.031000000000002</v>
      </c>
      <c r="P8365" s="4">
        <f>+Tabla13[[#This Row],[Sales]]/Tabla13[[#This Row],[Item Weight corregido]]</f>
        <v>6.6775438596491226</v>
      </c>
    </row>
    <row r="8366" spans="1:16" x14ac:dyDescent="0.3">
      <c r="A8366" t="s">
        <v>13</v>
      </c>
      <c r="B8366" t="s">
        <v>896</v>
      </c>
      <c r="C8366" t="s">
        <v>1579</v>
      </c>
      <c r="D8366">
        <v>2018</v>
      </c>
      <c r="E8366" t="s">
        <v>1597</v>
      </c>
      <c r="F8366" t="s">
        <v>1602</v>
      </c>
      <c r="G8366" t="s">
        <v>1604</v>
      </c>
      <c r="H8366" t="s">
        <v>1610</v>
      </c>
      <c r="I8366" s="10">
        <v>3.6360386000000001E-2</v>
      </c>
      <c r="K8366">
        <v>6.86</v>
      </c>
      <c r="L8366" s="3">
        <v>231.601</v>
      </c>
      <c r="M8366">
        <v>4</v>
      </c>
      <c r="N8366">
        <f>+$Q$876-Tabla13[[#This Row],[Outlet Establishment Year]]</f>
        <v>6</v>
      </c>
      <c r="O8366">
        <f>+Tabla13[[#This Row],[Sales]]/Tabla13[[#This Row],[Antigüedad]]</f>
        <v>38.600166666666667</v>
      </c>
      <c r="P8366" s="4">
        <f>+Tabla13[[#This Row],[Sales]]/Tabla13[[#This Row],[Item Weight corregido]]</f>
        <v>33.761078717201165</v>
      </c>
    </row>
    <row r="8367" spans="1:16" x14ac:dyDescent="0.3">
      <c r="A8367" t="s">
        <v>13</v>
      </c>
      <c r="B8367" t="s">
        <v>267</v>
      </c>
      <c r="C8367" t="s">
        <v>1579</v>
      </c>
      <c r="D8367">
        <v>2018</v>
      </c>
      <c r="E8367" t="s">
        <v>1597</v>
      </c>
      <c r="F8367" t="s">
        <v>1602</v>
      </c>
      <c r="G8367" t="s">
        <v>1604</v>
      </c>
      <c r="H8367" t="s">
        <v>1610</v>
      </c>
      <c r="I8367" s="10">
        <v>3.3436335999999997E-2</v>
      </c>
      <c r="K8367">
        <v>15.2</v>
      </c>
      <c r="L8367" s="3">
        <v>107.3912</v>
      </c>
      <c r="M8367">
        <v>4</v>
      </c>
      <c r="N8367">
        <f>+$Q$876-Tabla13[[#This Row],[Outlet Establishment Year]]</f>
        <v>6</v>
      </c>
      <c r="O8367">
        <f>+Tabla13[[#This Row],[Sales]]/Tabla13[[#This Row],[Antigüedad]]</f>
        <v>17.898533333333333</v>
      </c>
      <c r="P8367" s="4">
        <f>+Tabla13[[#This Row],[Sales]]/Tabla13[[#This Row],[Item Weight corregido]]</f>
        <v>7.0652105263157896</v>
      </c>
    </row>
    <row r="8368" spans="1:16" x14ac:dyDescent="0.3">
      <c r="A8368" t="s">
        <v>13</v>
      </c>
      <c r="B8368" t="s">
        <v>1566</v>
      </c>
      <c r="C8368" t="s">
        <v>1579</v>
      </c>
      <c r="D8368">
        <v>2018</v>
      </c>
      <c r="E8368" t="s">
        <v>1597</v>
      </c>
      <c r="F8368" t="s">
        <v>1602</v>
      </c>
      <c r="G8368" t="s">
        <v>1604</v>
      </c>
      <c r="H8368" t="s">
        <v>1610</v>
      </c>
      <c r="I8368" s="10">
        <v>1.2592289E-2</v>
      </c>
      <c r="K8368">
        <v>18.600000000000001</v>
      </c>
      <c r="L8368" s="3">
        <v>123.34139999999999</v>
      </c>
      <c r="M8368">
        <v>4</v>
      </c>
      <c r="N8368">
        <f>+$Q$876-Tabla13[[#This Row],[Outlet Establishment Year]]</f>
        <v>6</v>
      </c>
      <c r="O8368">
        <f>+Tabla13[[#This Row],[Sales]]/Tabla13[[#This Row],[Antigüedad]]</f>
        <v>20.556899999999999</v>
      </c>
      <c r="P8368" s="4">
        <f>+Tabla13[[#This Row],[Sales]]/Tabla13[[#This Row],[Item Weight corregido]]</f>
        <v>6.6312580645161283</v>
      </c>
    </row>
    <row r="8369" spans="1:16" x14ac:dyDescent="0.3">
      <c r="A8369" t="s">
        <v>13</v>
      </c>
      <c r="B8369" t="s">
        <v>638</v>
      </c>
      <c r="C8369" t="s">
        <v>1579</v>
      </c>
      <c r="D8369">
        <v>2018</v>
      </c>
      <c r="E8369" t="s">
        <v>1597</v>
      </c>
      <c r="F8369" t="s">
        <v>1602</v>
      </c>
      <c r="G8369" t="s">
        <v>1604</v>
      </c>
      <c r="H8369" t="s">
        <v>1610</v>
      </c>
      <c r="I8369" s="10">
        <v>2.6938317E-2</v>
      </c>
      <c r="K8369">
        <v>6.6349999999999998</v>
      </c>
      <c r="L8369" s="3">
        <v>174.1396</v>
      </c>
      <c r="M8369">
        <v>4</v>
      </c>
      <c r="N8369">
        <f>+$Q$876-Tabla13[[#This Row],[Outlet Establishment Year]]</f>
        <v>6</v>
      </c>
      <c r="O8369">
        <f>+Tabla13[[#This Row],[Sales]]/Tabla13[[#This Row],[Antigüedad]]</f>
        <v>29.023266666666668</v>
      </c>
      <c r="P8369" s="4">
        <f>+Tabla13[[#This Row],[Sales]]/Tabla13[[#This Row],[Item Weight corregido]]</f>
        <v>26.245606631499623</v>
      </c>
    </row>
    <row r="8370" spans="1:16" x14ac:dyDescent="0.3">
      <c r="A8370" t="s">
        <v>13</v>
      </c>
      <c r="B8370" t="s">
        <v>1192</v>
      </c>
      <c r="C8370" t="s">
        <v>1579</v>
      </c>
      <c r="D8370">
        <v>2018</v>
      </c>
      <c r="E8370" t="s">
        <v>1597</v>
      </c>
      <c r="F8370" t="s">
        <v>1602</v>
      </c>
      <c r="G8370" t="s">
        <v>1604</v>
      </c>
      <c r="H8370" t="s">
        <v>1610</v>
      </c>
      <c r="I8370" s="10">
        <v>1.3056494E-2</v>
      </c>
      <c r="K8370">
        <v>7.4749999999999996</v>
      </c>
      <c r="L8370" s="3">
        <v>215.91919999999999</v>
      </c>
      <c r="M8370">
        <v>4</v>
      </c>
      <c r="N8370">
        <f>+$Q$876-Tabla13[[#This Row],[Outlet Establishment Year]]</f>
        <v>6</v>
      </c>
      <c r="O8370">
        <f>+Tabla13[[#This Row],[Sales]]/Tabla13[[#This Row],[Antigüedad]]</f>
        <v>35.986533333333334</v>
      </c>
      <c r="P8370" s="4">
        <f>+Tabla13[[#This Row],[Sales]]/Tabla13[[#This Row],[Item Weight corregido]]</f>
        <v>28.885511705685619</v>
      </c>
    </row>
    <row r="8371" spans="1:16" x14ac:dyDescent="0.3">
      <c r="A8371" t="s">
        <v>13</v>
      </c>
      <c r="B8371" t="s">
        <v>437</v>
      </c>
      <c r="C8371" t="s">
        <v>1579</v>
      </c>
      <c r="D8371">
        <v>2018</v>
      </c>
      <c r="E8371" t="s">
        <v>1597</v>
      </c>
      <c r="F8371" t="s">
        <v>1602</v>
      </c>
      <c r="G8371" t="s">
        <v>1604</v>
      </c>
      <c r="H8371" t="s">
        <v>1610</v>
      </c>
      <c r="I8371" s="10">
        <v>7.5361181999999999E-2</v>
      </c>
      <c r="K8371">
        <v>7.4749999999999996</v>
      </c>
      <c r="L8371" s="3">
        <v>155.66560000000001</v>
      </c>
      <c r="M8371">
        <v>4</v>
      </c>
      <c r="N8371">
        <f>+$Q$876-Tabla13[[#This Row],[Outlet Establishment Year]]</f>
        <v>6</v>
      </c>
      <c r="O8371">
        <f>+Tabla13[[#This Row],[Sales]]/Tabla13[[#This Row],[Antigüedad]]</f>
        <v>25.944266666666667</v>
      </c>
      <c r="P8371" s="4">
        <f>+Tabla13[[#This Row],[Sales]]/Tabla13[[#This Row],[Item Weight corregido]]</f>
        <v>20.824829431438129</v>
      </c>
    </row>
    <row r="8372" spans="1:16" x14ac:dyDescent="0.3">
      <c r="A8372" t="s">
        <v>13</v>
      </c>
      <c r="B8372" t="s">
        <v>1369</v>
      </c>
      <c r="C8372" t="s">
        <v>1579</v>
      </c>
      <c r="D8372">
        <v>2018</v>
      </c>
      <c r="E8372" t="s">
        <v>1597</v>
      </c>
      <c r="F8372" t="s">
        <v>1602</v>
      </c>
      <c r="G8372" t="s">
        <v>1604</v>
      </c>
      <c r="H8372" t="s">
        <v>1610</v>
      </c>
      <c r="I8372" s="10">
        <v>8.2440705000000003E-2</v>
      </c>
      <c r="K8372">
        <v>13</v>
      </c>
      <c r="L8372" s="3">
        <v>61.319400000000002</v>
      </c>
      <c r="M8372">
        <v>4</v>
      </c>
      <c r="N8372">
        <f>+$Q$876-Tabla13[[#This Row],[Outlet Establishment Year]]</f>
        <v>6</v>
      </c>
      <c r="O8372">
        <f>+Tabla13[[#This Row],[Sales]]/Tabla13[[#This Row],[Antigüedad]]</f>
        <v>10.219900000000001</v>
      </c>
      <c r="P8372" s="4">
        <f>+Tabla13[[#This Row],[Sales]]/Tabla13[[#This Row],[Item Weight corregido]]</f>
        <v>4.7168769230769234</v>
      </c>
    </row>
    <row r="8373" spans="1:16" x14ac:dyDescent="0.3">
      <c r="A8373" t="s">
        <v>13</v>
      </c>
      <c r="B8373" t="s">
        <v>1264</v>
      </c>
      <c r="C8373" t="s">
        <v>1579</v>
      </c>
      <c r="D8373">
        <v>2018</v>
      </c>
      <c r="E8373" t="s">
        <v>1597</v>
      </c>
      <c r="F8373" t="s">
        <v>1602</v>
      </c>
      <c r="G8373" t="s">
        <v>1604</v>
      </c>
      <c r="H8373" t="s">
        <v>1610</v>
      </c>
      <c r="I8373" s="10">
        <v>2.4536199000000002E-2</v>
      </c>
      <c r="K8373">
        <v>21.25</v>
      </c>
      <c r="L8373" s="3">
        <v>144.61019999999999</v>
      </c>
      <c r="M8373">
        <v>4</v>
      </c>
      <c r="N8373">
        <f>+$Q$876-Tabla13[[#This Row],[Outlet Establishment Year]]</f>
        <v>6</v>
      </c>
      <c r="O8373">
        <f>+Tabla13[[#This Row],[Sales]]/Tabla13[[#This Row],[Antigüedad]]</f>
        <v>24.101699999999997</v>
      </c>
      <c r="P8373" s="4">
        <f>+Tabla13[[#This Row],[Sales]]/Tabla13[[#This Row],[Item Weight corregido]]</f>
        <v>6.8051858823529408</v>
      </c>
    </row>
    <row r="8374" spans="1:16" x14ac:dyDescent="0.3">
      <c r="A8374" t="s">
        <v>13</v>
      </c>
      <c r="B8374" t="s">
        <v>618</v>
      </c>
      <c r="C8374" t="s">
        <v>1579</v>
      </c>
      <c r="D8374">
        <v>2018</v>
      </c>
      <c r="E8374" t="s">
        <v>1597</v>
      </c>
      <c r="F8374" t="s">
        <v>1602</v>
      </c>
      <c r="G8374" t="s">
        <v>1604</v>
      </c>
      <c r="H8374" t="s">
        <v>1610</v>
      </c>
      <c r="I8374" s="10">
        <v>4.1621986999999999E-2</v>
      </c>
      <c r="K8374">
        <v>13</v>
      </c>
      <c r="L8374" s="3">
        <v>253.60140000000001</v>
      </c>
      <c r="M8374">
        <v>4</v>
      </c>
      <c r="N8374">
        <f>+$Q$876-Tabla13[[#This Row],[Outlet Establishment Year]]</f>
        <v>6</v>
      </c>
      <c r="O8374">
        <f>+Tabla13[[#This Row],[Sales]]/Tabla13[[#This Row],[Antigüedad]]</f>
        <v>42.2669</v>
      </c>
      <c r="P8374" s="4">
        <f>+Tabla13[[#This Row],[Sales]]/Tabla13[[#This Row],[Item Weight corregido]]</f>
        <v>19.5078</v>
      </c>
    </row>
    <row r="8375" spans="1:16" x14ac:dyDescent="0.3">
      <c r="A8375" t="s">
        <v>13</v>
      </c>
      <c r="B8375" t="s">
        <v>708</v>
      </c>
      <c r="C8375" t="s">
        <v>1579</v>
      </c>
      <c r="D8375">
        <v>2018</v>
      </c>
      <c r="E8375" t="s">
        <v>1597</v>
      </c>
      <c r="F8375" t="s">
        <v>1602</v>
      </c>
      <c r="G8375" t="s">
        <v>1604</v>
      </c>
      <c r="H8375" t="s">
        <v>1610</v>
      </c>
      <c r="I8375" s="10">
        <v>0</v>
      </c>
      <c r="K8375">
        <v>8.6</v>
      </c>
      <c r="L8375" s="3">
        <v>115.2176</v>
      </c>
      <c r="M8375">
        <v>4</v>
      </c>
      <c r="N8375">
        <f>+$Q$876-Tabla13[[#This Row],[Outlet Establishment Year]]</f>
        <v>6</v>
      </c>
      <c r="O8375">
        <f>+Tabla13[[#This Row],[Sales]]/Tabla13[[#This Row],[Antigüedad]]</f>
        <v>19.202933333333334</v>
      </c>
      <c r="P8375" s="4">
        <f>+Tabla13[[#This Row],[Sales]]/Tabla13[[#This Row],[Item Weight corregido]]</f>
        <v>13.397395348837211</v>
      </c>
    </row>
    <row r="8376" spans="1:16" x14ac:dyDescent="0.3">
      <c r="A8376" t="s">
        <v>13</v>
      </c>
      <c r="B8376" t="s">
        <v>584</v>
      </c>
      <c r="C8376" t="s">
        <v>1579</v>
      </c>
      <c r="D8376">
        <v>2018</v>
      </c>
      <c r="E8376" t="s">
        <v>1597</v>
      </c>
      <c r="F8376" t="s">
        <v>1602</v>
      </c>
      <c r="G8376" t="s">
        <v>1604</v>
      </c>
      <c r="H8376" t="s">
        <v>1610</v>
      </c>
      <c r="I8376" s="10">
        <v>9.9447700000000003E-3</v>
      </c>
      <c r="K8376">
        <v>13.6</v>
      </c>
      <c r="L8376" s="3">
        <v>177.83699999999999</v>
      </c>
      <c r="M8376">
        <v>4</v>
      </c>
      <c r="N8376">
        <f>+$Q$876-Tabla13[[#This Row],[Outlet Establishment Year]]</f>
        <v>6</v>
      </c>
      <c r="O8376">
        <f>+Tabla13[[#This Row],[Sales]]/Tabla13[[#This Row],[Antigüedad]]</f>
        <v>29.639499999999998</v>
      </c>
      <c r="P8376" s="4">
        <f>+Tabla13[[#This Row],[Sales]]/Tabla13[[#This Row],[Item Weight corregido]]</f>
        <v>13.07625</v>
      </c>
    </row>
    <row r="8377" spans="1:16" x14ac:dyDescent="0.3">
      <c r="A8377" t="s">
        <v>13</v>
      </c>
      <c r="B8377" t="s">
        <v>619</v>
      </c>
      <c r="C8377" t="s">
        <v>1579</v>
      </c>
      <c r="D8377">
        <v>2018</v>
      </c>
      <c r="E8377" t="s">
        <v>1597</v>
      </c>
      <c r="F8377" t="s">
        <v>1602</v>
      </c>
      <c r="G8377" t="s">
        <v>1604</v>
      </c>
      <c r="H8377" t="s">
        <v>1610</v>
      </c>
      <c r="I8377" s="10">
        <v>6.6358425999999998E-2</v>
      </c>
      <c r="K8377">
        <v>11.3</v>
      </c>
      <c r="L8377" s="3">
        <v>195.24780000000001</v>
      </c>
      <c r="M8377">
        <v>4</v>
      </c>
      <c r="N8377">
        <f>+$Q$876-Tabla13[[#This Row],[Outlet Establishment Year]]</f>
        <v>6</v>
      </c>
      <c r="O8377">
        <f>+Tabla13[[#This Row],[Sales]]/Tabla13[[#This Row],[Antigüedad]]</f>
        <v>32.5413</v>
      </c>
      <c r="P8377" s="4">
        <f>+Tabla13[[#This Row],[Sales]]/Tabla13[[#This Row],[Item Weight corregido]]</f>
        <v>17.278566371681414</v>
      </c>
    </row>
    <row r="8378" spans="1:16" x14ac:dyDescent="0.3">
      <c r="A8378" t="s">
        <v>13</v>
      </c>
      <c r="B8378" t="s">
        <v>1343</v>
      </c>
      <c r="C8378" t="s">
        <v>1579</v>
      </c>
      <c r="D8378">
        <v>2018</v>
      </c>
      <c r="E8378" t="s">
        <v>1597</v>
      </c>
      <c r="F8378" t="s">
        <v>1602</v>
      </c>
      <c r="G8378" t="s">
        <v>1604</v>
      </c>
      <c r="H8378" t="s">
        <v>1610</v>
      </c>
      <c r="I8378" s="10">
        <v>5.9037538000000001E-2</v>
      </c>
      <c r="K8378">
        <v>15.1</v>
      </c>
      <c r="L8378" s="3">
        <v>237.72479999999999</v>
      </c>
      <c r="M8378">
        <v>4</v>
      </c>
      <c r="N8378">
        <f>+$Q$876-Tabla13[[#This Row],[Outlet Establishment Year]]</f>
        <v>6</v>
      </c>
      <c r="O8378">
        <f>+Tabla13[[#This Row],[Sales]]/Tabla13[[#This Row],[Antigüedad]]</f>
        <v>39.620799999999996</v>
      </c>
      <c r="P8378" s="4">
        <f>+Tabla13[[#This Row],[Sales]]/Tabla13[[#This Row],[Item Weight corregido]]</f>
        <v>15.743364238410596</v>
      </c>
    </row>
    <row r="8379" spans="1:16" x14ac:dyDescent="0.3">
      <c r="A8379" t="s">
        <v>13</v>
      </c>
      <c r="B8379" t="s">
        <v>1351</v>
      </c>
      <c r="C8379" t="s">
        <v>1579</v>
      </c>
      <c r="D8379">
        <v>2018</v>
      </c>
      <c r="E8379" t="s">
        <v>1597</v>
      </c>
      <c r="F8379" t="s">
        <v>1602</v>
      </c>
      <c r="G8379" t="s">
        <v>1604</v>
      </c>
      <c r="H8379" t="s">
        <v>1610</v>
      </c>
      <c r="I8379" s="10">
        <v>5.8185842000000002E-2</v>
      </c>
      <c r="K8379">
        <v>18.2</v>
      </c>
      <c r="L8379" s="3">
        <v>220.84559999999999</v>
      </c>
      <c r="M8379">
        <v>4</v>
      </c>
      <c r="N8379">
        <f>+$Q$876-Tabla13[[#This Row],[Outlet Establishment Year]]</f>
        <v>6</v>
      </c>
      <c r="O8379">
        <f>+Tabla13[[#This Row],[Sales]]/Tabla13[[#This Row],[Antigüedad]]</f>
        <v>36.807600000000001</v>
      </c>
      <c r="P8379" s="4">
        <f>+Tabla13[[#This Row],[Sales]]/Tabla13[[#This Row],[Item Weight corregido]]</f>
        <v>12.134373626373627</v>
      </c>
    </row>
    <row r="8380" spans="1:16" x14ac:dyDescent="0.3">
      <c r="A8380" t="s">
        <v>13</v>
      </c>
      <c r="B8380" t="s">
        <v>1116</v>
      </c>
      <c r="C8380" t="s">
        <v>1579</v>
      </c>
      <c r="D8380">
        <v>2018</v>
      </c>
      <c r="E8380" t="s">
        <v>1597</v>
      </c>
      <c r="F8380" t="s">
        <v>1602</v>
      </c>
      <c r="G8380" t="s">
        <v>1604</v>
      </c>
      <c r="H8380" t="s">
        <v>1610</v>
      </c>
      <c r="I8380" s="10">
        <v>2.6491714999999999E-2</v>
      </c>
      <c r="K8380">
        <v>16.7</v>
      </c>
      <c r="L8380" s="3">
        <v>247.27760000000001</v>
      </c>
      <c r="M8380">
        <v>4</v>
      </c>
      <c r="N8380">
        <f>+$Q$876-Tabla13[[#This Row],[Outlet Establishment Year]]</f>
        <v>6</v>
      </c>
      <c r="O8380">
        <f>+Tabla13[[#This Row],[Sales]]/Tabla13[[#This Row],[Antigüedad]]</f>
        <v>41.212933333333332</v>
      </c>
      <c r="P8380" s="4">
        <f>+Tabla13[[#This Row],[Sales]]/Tabla13[[#This Row],[Item Weight corregido]]</f>
        <v>14.807041916167666</v>
      </c>
    </row>
    <row r="8381" spans="1:16" x14ac:dyDescent="0.3">
      <c r="A8381" t="s">
        <v>13</v>
      </c>
      <c r="B8381" t="s">
        <v>523</v>
      </c>
      <c r="C8381" t="s">
        <v>1579</v>
      </c>
      <c r="D8381">
        <v>2018</v>
      </c>
      <c r="E8381" t="s">
        <v>1597</v>
      </c>
      <c r="F8381" t="s">
        <v>1602</v>
      </c>
      <c r="G8381" t="s">
        <v>1604</v>
      </c>
      <c r="H8381" t="s">
        <v>1610</v>
      </c>
      <c r="I8381" s="10">
        <v>3.1000779999999999E-2</v>
      </c>
      <c r="K8381">
        <v>7.2850000000000001</v>
      </c>
      <c r="L8381" s="3">
        <v>177.00540000000001</v>
      </c>
      <c r="M8381">
        <v>4</v>
      </c>
      <c r="N8381">
        <f>+$Q$876-Tabla13[[#This Row],[Outlet Establishment Year]]</f>
        <v>6</v>
      </c>
      <c r="O8381">
        <f>+Tabla13[[#This Row],[Sales]]/Tabla13[[#This Row],[Antigüedad]]</f>
        <v>29.500900000000001</v>
      </c>
      <c r="P8381" s="4">
        <f>+Tabla13[[#This Row],[Sales]]/Tabla13[[#This Row],[Item Weight corregido]]</f>
        <v>24.297240905971176</v>
      </c>
    </row>
    <row r="8382" spans="1:16" x14ac:dyDescent="0.3">
      <c r="A8382" t="s">
        <v>13</v>
      </c>
      <c r="B8382" t="s">
        <v>962</v>
      </c>
      <c r="C8382" t="s">
        <v>1579</v>
      </c>
      <c r="D8382">
        <v>2018</v>
      </c>
      <c r="E8382" t="s">
        <v>1597</v>
      </c>
      <c r="F8382" t="s">
        <v>1602</v>
      </c>
      <c r="G8382" t="s">
        <v>1604</v>
      </c>
      <c r="H8382" t="s">
        <v>1610</v>
      </c>
      <c r="I8382" s="10">
        <v>0.176834351</v>
      </c>
      <c r="K8382">
        <v>8.43</v>
      </c>
      <c r="L8382" s="3">
        <v>172.1422</v>
      </c>
      <c r="M8382">
        <v>4</v>
      </c>
      <c r="N8382">
        <f>+$Q$876-Tabla13[[#This Row],[Outlet Establishment Year]]</f>
        <v>6</v>
      </c>
      <c r="O8382">
        <f>+Tabla13[[#This Row],[Sales]]/Tabla13[[#This Row],[Antigüedad]]</f>
        <v>28.690366666666666</v>
      </c>
      <c r="P8382" s="4">
        <f>+Tabla13[[#This Row],[Sales]]/Tabla13[[#This Row],[Item Weight corregido]]</f>
        <v>20.420189798339266</v>
      </c>
    </row>
    <row r="8383" spans="1:16" x14ac:dyDescent="0.3">
      <c r="A8383" t="s">
        <v>13</v>
      </c>
      <c r="B8383" t="s">
        <v>531</v>
      </c>
      <c r="C8383" t="s">
        <v>1581</v>
      </c>
      <c r="D8383">
        <v>2018</v>
      </c>
      <c r="E8383" t="s">
        <v>1597</v>
      </c>
      <c r="F8383" t="s">
        <v>1602</v>
      </c>
      <c r="G8383" t="s">
        <v>1604</v>
      </c>
      <c r="H8383" t="s">
        <v>1610</v>
      </c>
      <c r="I8383" s="10">
        <v>1.4353675999999999E-2</v>
      </c>
      <c r="K8383">
        <v>7.26</v>
      </c>
      <c r="L8383" s="3">
        <v>115.515</v>
      </c>
      <c r="M8383">
        <v>4</v>
      </c>
      <c r="N8383">
        <f>+$Q$876-Tabla13[[#This Row],[Outlet Establishment Year]]</f>
        <v>6</v>
      </c>
      <c r="O8383">
        <f>+Tabla13[[#This Row],[Sales]]/Tabla13[[#This Row],[Antigüedad]]</f>
        <v>19.252500000000001</v>
      </c>
      <c r="P8383" s="4">
        <f>+Tabla13[[#This Row],[Sales]]/Tabla13[[#This Row],[Item Weight corregido]]</f>
        <v>15.91115702479339</v>
      </c>
    </row>
    <row r="8384" spans="1:16" x14ac:dyDescent="0.3">
      <c r="A8384" t="s">
        <v>13</v>
      </c>
      <c r="B8384" t="s">
        <v>1083</v>
      </c>
      <c r="C8384" t="s">
        <v>1581</v>
      </c>
      <c r="D8384">
        <v>2018</v>
      </c>
      <c r="E8384" t="s">
        <v>1597</v>
      </c>
      <c r="F8384" t="s">
        <v>1602</v>
      </c>
      <c r="G8384" t="s">
        <v>1604</v>
      </c>
      <c r="H8384" t="s">
        <v>1610</v>
      </c>
      <c r="I8384" s="10">
        <v>3.9370913E-2</v>
      </c>
      <c r="K8384">
        <v>20.85</v>
      </c>
      <c r="L8384" s="3">
        <v>116.9808</v>
      </c>
      <c r="M8384">
        <v>4</v>
      </c>
      <c r="N8384">
        <f>+$Q$876-Tabla13[[#This Row],[Outlet Establishment Year]]</f>
        <v>6</v>
      </c>
      <c r="O8384">
        <f>+Tabla13[[#This Row],[Sales]]/Tabla13[[#This Row],[Antigüedad]]</f>
        <v>19.4968</v>
      </c>
      <c r="P8384" s="4">
        <f>+Tabla13[[#This Row],[Sales]]/Tabla13[[#This Row],[Item Weight corregido]]</f>
        <v>5.6105899280575535</v>
      </c>
    </row>
    <row r="8385" spans="1:16" x14ac:dyDescent="0.3">
      <c r="A8385" t="s">
        <v>13</v>
      </c>
      <c r="B8385" t="s">
        <v>827</v>
      </c>
      <c r="C8385" t="s">
        <v>1581</v>
      </c>
      <c r="D8385">
        <v>2018</v>
      </c>
      <c r="E8385" t="s">
        <v>1597</v>
      </c>
      <c r="F8385" t="s">
        <v>1602</v>
      </c>
      <c r="G8385" t="s">
        <v>1604</v>
      </c>
      <c r="H8385" t="s">
        <v>1610</v>
      </c>
      <c r="I8385" s="10">
        <v>6.9088769999999994E-2</v>
      </c>
      <c r="K8385">
        <v>12.65</v>
      </c>
      <c r="L8385" s="3">
        <v>52.3324</v>
      </c>
      <c r="M8385">
        <v>4</v>
      </c>
      <c r="N8385">
        <f>+$Q$876-Tabla13[[#This Row],[Outlet Establishment Year]]</f>
        <v>6</v>
      </c>
      <c r="O8385">
        <f>+Tabla13[[#This Row],[Sales]]/Tabla13[[#This Row],[Antigüedad]]</f>
        <v>8.7220666666666666</v>
      </c>
      <c r="P8385" s="4">
        <f>+Tabla13[[#This Row],[Sales]]/Tabla13[[#This Row],[Item Weight corregido]]</f>
        <v>4.1369486166007903</v>
      </c>
    </row>
    <row r="8386" spans="1:16" x14ac:dyDescent="0.3">
      <c r="A8386" t="s">
        <v>13</v>
      </c>
      <c r="B8386" t="s">
        <v>597</v>
      </c>
      <c r="C8386" t="s">
        <v>1584</v>
      </c>
      <c r="D8386">
        <v>2018</v>
      </c>
      <c r="E8386" t="s">
        <v>1597</v>
      </c>
      <c r="F8386" t="s">
        <v>1602</v>
      </c>
      <c r="G8386" t="s">
        <v>1604</v>
      </c>
      <c r="H8386" t="s">
        <v>1610</v>
      </c>
      <c r="I8386" s="10">
        <v>6.7270079999999996E-3</v>
      </c>
      <c r="K8386">
        <v>12.15</v>
      </c>
      <c r="L8386" s="3">
        <v>125.173</v>
      </c>
      <c r="M8386">
        <v>4</v>
      </c>
      <c r="N8386">
        <f>+$Q$876-Tabla13[[#This Row],[Outlet Establishment Year]]</f>
        <v>6</v>
      </c>
      <c r="O8386">
        <f>+Tabla13[[#This Row],[Sales]]/Tabla13[[#This Row],[Antigüedad]]</f>
        <v>20.862166666666667</v>
      </c>
      <c r="P8386" s="4">
        <f>+Tabla13[[#This Row],[Sales]]/Tabla13[[#This Row],[Item Weight corregido]]</f>
        <v>10.302304526748971</v>
      </c>
    </row>
    <row r="8387" spans="1:16" x14ac:dyDescent="0.3">
      <c r="A8387" t="s">
        <v>13</v>
      </c>
      <c r="B8387" t="s">
        <v>434</v>
      </c>
      <c r="C8387" t="s">
        <v>1584</v>
      </c>
      <c r="D8387">
        <v>2018</v>
      </c>
      <c r="E8387" t="s">
        <v>1597</v>
      </c>
      <c r="F8387" t="s">
        <v>1602</v>
      </c>
      <c r="G8387" t="s">
        <v>1604</v>
      </c>
      <c r="H8387" t="s">
        <v>1610</v>
      </c>
      <c r="I8387" s="10">
        <v>2.0460283999999999E-2</v>
      </c>
      <c r="K8387">
        <v>17.350000000000001</v>
      </c>
      <c r="L8387" s="3">
        <v>81.761799999999994</v>
      </c>
      <c r="M8387">
        <v>4</v>
      </c>
      <c r="N8387">
        <f>+$Q$876-Tabla13[[#This Row],[Outlet Establishment Year]]</f>
        <v>6</v>
      </c>
      <c r="O8387">
        <f>+Tabla13[[#This Row],[Sales]]/Tabla13[[#This Row],[Antigüedad]]</f>
        <v>13.626966666666666</v>
      </c>
      <c r="P8387" s="4">
        <f>+Tabla13[[#This Row],[Sales]]/Tabla13[[#This Row],[Item Weight corregido]]</f>
        <v>4.712495677233429</v>
      </c>
    </row>
    <row r="8388" spans="1:16" x14ac:dyDescent="0.3">
      <c r="A8388" t="s">
        <v>13</v>
      </c>
      <c r="B8388" t="s">
        <v>1265</v>
      </c>
      <c r="C8388" t="s">
        <v>1588</v>
      </c>
      <c r="D8388">
        <v>2018</v>
      </c>
      <c r="E8388" t="s">
        <v>1597</v>
      </c>
      <c r="F8388" t="s">
        <v>1602</v>
      </c>
      <c r="G8388" t="s">
        <v>1604</v>
      </c>
      <c r="H8388" t="s">
        <v>1610</v>
      </c>
      <c r="I8388" s="10">
        <v>0</v>
      </c>
      <c r="K8388">
        <v>7.97</v>
      </c>
      <c r="L8388" s="3">
        <v>109.45959999999999</v>
      </c>
      <c r="M8388">
        <v>4</v>
      </c>
      <c r="N8388">
        <f>+$Q$876-Tabla13[[#This Row],[Outlet Establishment Year]]</f>
        <v>6</v>
      </c>
      <c r="O8388">
        <f>+Tabla13[[#This Row],[Sales]]/Tabla13[[#This Row],[Antigüedad]]</f>
        <v>18.243266666666667</v>
      </c>
      <c r="P8388" s="4">
        <f>+Tabla13[[#This Row],[Sales]]/Tabla13[[#This Row],[Item Weight corregido]]</f>
        <v>13.733952321204516</v>
      </c>
    </row>
    <row r="8389" spans="1:16" x14ac:dyDescent="0.3">
      <c r="A8389" t="s">
        <v>13</v>
      </c>
      <c r="B8389" t="s">
        <v>924</v>
      </c>
      <c r="C8389" t="s">
        <v>1580</v>
      </c>
      <c r="D8389">
        <v>2018</v>
      </c>
      <c r="E8389" t="s">
        <v>1597</v>
      </c>
      <c r="F8389" t="s">
        <v>1602</v>
      </c>
      <c r="G8389" t="s">
        <v>1604</v>
      </c>
      <c r="H8389" t="s">
        <v>1610</v>
      </c>
      <c r="I8389" s="10">
        <v>0.117065801</v>
      </c>
      <c r="K8389">
        <v>13.6</v>
      </c>
      <c r="L8389" s="3">
        <v>196.11359999999999</v>
      </c>
      <c r="M8389">
        <v>4</v>
      </c>
      <c r="N8389">
        <f>+$Q$876-Tabla13[[#This Row],[Outlet Establishment Year]]</f>
        <v>6</v>
      </c>
      <c r="O8389">
        <f>+Tabla13[[#This Row],[Sales]]/Tabla13[[#This Row],[Antigüedad]]</f>
        <v>32.685600000000001</v>
      </c>
      <c r="P8389" s="4">
        <f>+Tabla13[[#This Row],[Sales]]/Tabla13[[#This Row],[Item Weight corregido]]</f>
        <v>14.420117647058824</v>
      </c>
    </row>
    <row r="8390" spans="1:16" x14ac:dyDescent="0.3">
      <c r="A8390" t="s">
        <v>13</v>
      </c>
      <c r="B8390" t="s">
        <v>1272</v>
      </c>
      <c r="C8390" t="s">
        <v>1580</v>
      </c>
      <c r="D8390">
        <v>2018</v>
      </c>
      <c r="E8390" t="s">
        <v>1597</v>
      </c>
      <c r="F8390" t="s">
        <v>1602</v>
      </c>
      <c r="G8390" t="s">
        <v>1604</v>
      </c>
      <c r="H8390" t="s">
        <v>1610</v>
      </c>
      <c r="I8390" s="10">
        <v>0.110901004</v>
      </c>
      <c r="K8390">
        <v>8.02</v>
      </c>
      <c r="L8390" s="3">
        <v>155.09979999999999</v>
      </c>
      <c r="M8390">
        <v>4</v>
      </c>
      <c r="N8390">
        <f>+$Q$876-Tabla13[[#This Row],[Outlet Establishment Year]]</f>
        <v>6</v>
      </c>
      <c r="O8390">
        <f>+Tabla13[[#This Row],[Sales]]/Tabla13[[#This Row],[Antigüedad]]</f>
        <v>25.849966666666663</v>
      </c>
      <c r="P8390" s="4">
        <f>+Tabla13[[#This Row],[Sales]]/Tabla13[[#This Row],[Item Weight corregido]]</f>
        <v>19.339127182044887</v>
      </c>
    </row>
    <row r="8391" spans="1:16" x14ac:dyDescent="0.3">
      <c r="A8391" t="s">
        <v>13</v>
      </c>
      <c r="B8391" t="s">
        <v>435</v>
      </c>
      <c r="C8391" t="s">
        <v>1580</v>
      </c>
      <c r="D8391">
        <v>2018</v>
      </c>
      <c r="E8391" t="s">
        <v>1597</v>
      </c>
      <c r="F8391" t="s">
        <v>1602</v>
      </c>
      <c r="G8391" t="s">
        <v>1604</v>
      </c>
      <c r="H8391" t="s">
        <v>1610</v>
      </c>
      <c r="I8391" s="10">
        <v>9.3217569E-2</v>
      </c>
      <c r="K8391">
        <v>7.07</v>
      </c>
      <c r="L8391" s="3">
        <v>116.7834</v>
      </c>
      <c r="M8391">
        <v>4</v>
      </c>
      <c r="N8391">
        <f>+$Q$876-Tabla13[[#This Row],[Outlet Establishment Year]]</f>
        <v>6</v>
      </c>
      <c r="O8391">
        <f>+Tabla13[[#This Row],[Sales]]/Tabla13[[#This Row],[Antigüedad]]</f>
        <v>19.463899999999999</v>
      </c>
      <c r="P8391" s="4">
        <f>+Tabla13[[#This Row],[Sales]]/Tabla13[[#This Row],[Item Weight corregido]]</f>
        <v>16.518161244695897</v>
      </c>
    </row>
    <row r="8392" spans="1:16" x14ac:dyDescent="0.3">
      <c r="A8392" t="s">
        <v>13</v>
      </c>
      <c r="B8392" t="s">
        <v>1008</v>
      </c>
      <c r="C8392" t="s">
        <v>1580</v>
      </c>
      <c r="D8392">
        <v>2018</v>
      </c>
      <c r="E8392" t="s">
        <v>1597</v>
      </c>
      <c r="F8392" t="s">
        <v>1602</v>
      </c>
      <c r="G8392" t="s">
        <v>1604</v>
      </c>
      <c r="H8392" t="s">
        <v>1610</v>
      </c>
      <c r="I8392" s="10">
        <v>0</v>
      </c>
      <c r="K8392">
        <v>12.85</v>
      </c>
      <c r="L8392" s="3">
        <v>44.142800000000001</v>
      </c>
      <c r="M8392">
        <v>4</v>
      </c>
      <c r="N8392">
        <f>+$Q$876-Tabla13[[#This Row],[Outlet Establishment Year]]</f>
        <v>6</v>
      </c>
      <c r="O8392">
        <f>+Tabla13[[#This Row],[Sales]]/Tabla13[[#This Row],[Antigüedad]]</f>
        <v>7.3571333333333335</v>
      </c>
      <c r="P8392" s="4">
        <f>+Tabla13[[#This Row],[Sales]]/Tabla13[[#This Row],[Item Weight corregido]]</f>
        <v>3.4352373540856034</v>
      </c>
    </row>
    <row r="8393" spans="1:16" x14ac:dyDescent="0.3">
      <c r="A8393" t="s">
        <v>13</v>
      </c>
      <c r="B8393" t="s">
        <v>421</v>
      </c>
      <c r="C8393" t="s">
        <v>1580</v>
      </c>
      <c r="D8393">
        <v>2018</v>
      </c>
      <c r="E8393" t="s">
        <v>1597</v>
      </c>
      <c r="F8393" t="s">
        <v>1602</v>
      </c>
      <c r="G8393" t="s">
        <v>1604</v>
      </c>
      <c r="H8393" t="s">
        <v>1610</v>
      </c>
      <c r="I8393" s="10">
        <v>9.5746519000000002E-2</v>
      </c>
      <c r="K8393">
        <v>12.6</v>
      </c>
      <c r="L8393" s="3">
        <v>208.66120000000001</v>
      </c>
      <c r="M8393">
        <v>4</v>
      </c>
      <c r="N8393">
        <f>+$Q$876-Tabla13[[#This Row],[Outlet Establishment Year]]</f>
        <v>6</v>
      </c>
      <c r="O8393">
        <f>+Tabla13[[#This Row],[Sales]]/Tabla13[[#This Row],[Antigüedad]]</f>
        <v>34.77686666666667</v>
      </c>
      <c r="P8393" s="4">
        <f>+Tabla13[[#This Row],[Sales]]/Tabla13[[#This Row],[Item Weight corregido]]</f>
        <v>16.560412698412698</v>
      </c>
    </row>
    <row r="8394" spans="1:16" x14ac:dyDescent="0.3">
      <c r="A8394" t="s">
        <v>13</v>
      </c>
      <c r="B8394" t="s">
        <v>1294</v>
      </c>
      <c r="C8394" t="s">
        <v>1580</v>
      </c>
      <c r="D8394">
        <v>2018</v>
      </c>
      <c r="E8394" t="s">
        <v>1597</v>
      </c>
      <c r="F8394" t="s">
        <v>1602</v>
      </c>
      <c r="G8394" t="s">
        <v>1604</v>
      </c>
      <c r="H8394" t="s">
        <v>1610</v>
      </c>
      <c r="I8394" s="10">
        <v>2.8281197000000001E-2</v>
      </c>
      <c r="K8394">
        <v>16.5</v>
      </c>
      <c r="L8394" s="3">
        <v>90.214600000000004</v>
      </c>
      <c r="M8394">
        <v>4</v>
      </c>
      <c r="N8394">
        <f>+$Q$876-Tabla13[[#This Row],[Outlet Establishment Year]]</f>
        <v>6</v>
      </c>
      <c r="O8394">
        <f>+Tabla13[[#This Row],[Sales]]/Tabla13[[#This Row],[Antigüedad]]</f>
        <v>15.035766666666667</v>
      </c>
      <c r="P8394" s="4">
        <f>+Tabla13[[#This Row],[Sales]]/Tabla13[[#This Row],[Item Weight corregido]]</f>
        <v>5.4675515151515155</v>
      </c>
    </row>
    <row r="8395" spans="1:16" x14ac:dyDescent="0.3">
      <c r="A8395" t="s">
        <v>13</v>
      </c>
      <c r="B8395" t="s">
        <v>1178</v>
      </c>
      <c r="C8395" t="s">
        <v>1580</v>
      </c>
      <c r="D8395">
        <v>2018</v>
      </c>
      <c r="E8395" t="s">
        <v>1597</v>
      </c>
      <c r="F8395" t="s">
        <v>1602</v>
      </c>
      <c r="G8395" t="s">
        <v>1604</v>
      </c>
      <c r="H8395" t="s">
        <v>1610</v>
      </c>
      <c r="I8395" s="10">
        <v>5.2554508E-2</v>
      </c>
      <c r="K8395">
        <v>18.75</v>
      </c>
      <c r="L8395" s="3">
        <v>190.35040000000001</v>
      </c>
      <c r="M8395">
        <v>4</v>
      </c>
      <c r="N8395">
        <f>+$Q$876-Tabla13[[#This Row],[Outlet Establishment Year]]</f>
        <v>6</v>
      </c>
      <c r="O8395">
        <f>+Tabla13[[#This Row],[Sales]]/Tabla13[[#This Row],[Antigüedad]]</f>
        <v>31.725066666666667</v>
      </c>
      <c r="P8395" s="4">
        <f>+Tabla13[[#This Row],[Sales]]/Tabla13[[#This Row],[Item Weight corregido]]</f>
        <v>10.152021333333334</v>
      </c>
    </row>
    <row r="8396" spans="1:16" x14ac:dyDescent="0.3">
      <c r="A8396" t="s">
        <v>13</v>
      </c>
      <c r="B8396" t="s">
        <v>451</v>
      </c>
      <c r="C8396" t="s">
        <v>1580</v>
      </c>
      <c r="D8396">
        <v>2018</v>
      </c>
      <c r="E8396" t="s">
        <v>1597</v>
      </c>
      <c r="F8396" t="s">
        <v>1602</v>
      </c>
      <c r="G8396" t="s">
        <v>1604</v>
      </c>
      <c r="H8396" t="s">
        <v>1610</v>
      </c>
      <c r="I8396" s="10">
        <v>4.4606379000000002E-2</v>
      </c>
      <c r="K8396">
        <v>11.1</v>
      </c>
      <c r="L8396" s="3">
        <v>174.2054</v>
      </c>
      <c r="M8396">
        <v>4</v>
      </c>
      <c r="N8396">
        <f>+$Q$876-Tabla13[[#This Row],[Outlet Establishment Year]]</f>
        <v>6</v>
      </c>
      <c r="O8396">
        <f>+Tabla13[[#This Row],[Sales]]/Tabla13[[#This Row],[Antigüedad]]</f>
        <v>29.034233333333333</v>
      </c>
      <c r="P8396" s="4">
        <f>+Tabla13[[#This Row],[Sales]]/Tabla13[[#This Row],[Item Weight corregido]]</f>
        <v>15.694180180180181</v>
      </c>
    </row>
    <row r="8397" spans="1:16" x14ac:dyDescent="0.3">
      <c r="A8397" t="s">
        <v>13</v>
      </c>
      <c r="B8397" t="s">
        <v>212</v>
      </c>
      <c r="C8397" t="s">
        <v>1580</v>
      </c>
      <c r="D8397">
        <v>2018</v>
      </c>
      <c r="E8397" t="s">
        <v>1597</v>
      </c>
      <c r="F8397" t="s">
        <v>1602</v>
      </c>
      <c r="G8397" t="s">
        <v>1604</v>
      </c>
      <c r="H8397" t="s">
        <v>1610</v>
      </c>
      <c r="I8397" s="10">
        <v>9.1318935000000004E-2</v>
      </c>
      <c r="K8397">
        <v>15.2</v>
      </c>
      <c r="L8397" s="3">
        <v>230.73519999999999</v>
      </c>
      <c r="M8397">
        <v>4</v>
      </c>
      <c r="N8397">
        <f>+$Q$876-Tabla13[[#This Row],[Outlet Establishment Year]]</f>
        <v>6</v>
      </c>
      <c r="O8397">
        <f>+Tabla13[[#This Row],[Sales]]/Tabla13[[#This Row],[Antigüedad]]</f>
        <v>38.455866666666665</v>
      </c>
      <c r="P8397" s="4">
        <f>+Tabla13[[#This Row],[Sales]]/Tabla13[[#This Row],[Item Weight corregido]]</f>
        <v>15.179947368421052</v>
      </c>
    </row>
    <row r="8398" spans="1:16" x14ac:dyDescent="0.3">
      <c r="A8398" t="s">
        <v>13</v>
      </c>
      <c r="B8398" t="s">
        <v>897</v>
      </c>
      <c r="C8398" t="s">
        <v>1580</v>
      </c>
      <c r="D8398">
        <v>2018</v>
      </c>
      <c r="E8398" t="s">
        <v>1597</v>
      </c>
      <c r="F8398" t="s">
        <v>1602</v>
      </c>
      <c r="G8398" t="s">
        <v>1604</v>
      </c>
      <c r="H8398" t="s">
        <v>1610</v>
      </c>
      <c r="I8398" s="10">
        <v>2.5960173999999999E-2</v>
      </c>
      <c r="K8398">
        <v>9.8000000000000007</v>
      </c>
      <c r="L8398" s="3">
        <v>214.88499999999999</v>
      </c>
      <c r="M8398">
        <v>4</v>
      </c>
      <c r="N8398">
        <f>+$Q$876-Tabla13[[#This Row],[Outlet Establishment Year]]</f>
        <v>6</v>
      </c>
      <c r="O8398">
        <f>+Tabla13[[#This Row],[Sales]]/Tabla13[[#This Row],[Antigüedad]]</f>
        <v>35.814166666666665</v>
      </c>
      <c r="P8398" s="4">
        <f>+Tabla13[[#This Row],[Sales]]/Tabla13[[#This Row],[Item Weight corregido]]</f>
        <v>21.927040816326528</v>
      </c>
    </row>
    <row r="8399" spans="1:16" x14ac:dyDescent="0.3">
      <c r="A8399" t="s">
        <v>13</v>
      </c>
      <c r="B8399" t="s">
        <v>581</v>
      </c>
      <c r="C8399" t="s">
        <v>1580</v>
      </c>
      <c r="D8399">
        <v>2018</v>
      </c>
      <c r="E8399" t="s">
        <v>1597</v>
      </c>
      <c r="F8399" t="s">
        <v>1602</v>
      </c>
      <c r="G8399" t="s">
        <v>1604</v>
      </c>
      <c r="H8399" t="s">
        <v>1610</v>
      </c>
      <c r="I8399" s="10">
        <v>3.6213953E-2</v>
      </c>
      <c r="K8399">
        <v>16.850000000000001</v>
      </c>
      <c r="L8399" s="3">
        <v>92.5488</v>
      </c>
      <c r="M8399">
        <v>4</v>
      </c>
      <c r="N8399">
        <f>+$Q$876-Tabla13[[#This Row],[Outlet Establishment Year]]</f>
        <v>6</v>
      </c>
      <c r="O8399">
        <f>+Tabla13[[#This Row],[Sales]]/Tabla13[[#This Row],[Antigüedad]]</f>
        <v>15.424799999999999</v>
      </c>
      <c r="P8399" s="4">
        <f>+Tabla13[[#This Row],[Sales]]/Tabla13[[#This Row],[Item Weight corregido]]</f>
        <v>5.4925103857566757</v>
      </c>
    </row>
    <row r="8400" spans="1:16" x14ac:dyDescent="0.3">
      <c r="A8400" t="s">
        <v>13</v>
      </c>
      <c r="B8400" t="s">
        <v>186</v>
      </c>
      <c r="C8400" t="s">
        <v>1580</v>
      </c>
      <c r="D8400">
        <v>2018</v>
      </c>
      <c r="E8400" t="s">
        <v>1597</v>
      </c>
      <c r="F8400" t="s">
        <v>1602</v>
      </c>
      <c r="G8400" t="s">
        <v>1604</v>
      </c>
      <c r="H8400" t="s">
        <v>1610</v>
      </c>
      <c r="I8400" s="10">
        <v>4.0747616E-2</v>
      </c>
      <c r="K8400">
        <v>16</v>
      </c>
      <c r="L8400" s="3">
        <v>140.24959999999999</v>
      </c>
      <c r="M8400">
        <v>4</v>
      </c>
      <c r="N8400">
        <f>+$Q$876-Tabla13[[#This Row],[Outlet Establishment Year]]</f>
        <v>6</v>
      </c>
      <c r="O8400">
        <f>+Tabla13[[#This Row],[Sales]]/Tabla13[[#This Row],[Antigüedad]]</f>
        <v>23.374933333333331</v>
      </c>
      <c r="P8400" s="4">
        <f>+Tabla13[[#This Row],[Sales]]/Tabla13[[#This Row],[Item Weight corregido]]</f>
        <v>8.7655999999999992</v>
      </c>
    </row>
    <row r="8401" spans="1:16" x14ac:dyDescent="0.3">
      <c r="A8401" t="s">
        <v>13</v>
      </c>
      <c r="B8401" t="s">
        <v>296</v>
      </c>
      <c r="C8401" t="s">
        <v>1580</v>
      </c>
      <c r="D8401">
        <v>2018</v>
      </c>
      <c r="E8401" t="s">
        <v>1597</v>
      </c>
      <c r="F8401" t="s">
        <v>1602</v>
      </c>
      <c r="G8401" t="s">
        <v>1604</v>
      </c>
      <c r="H8401" t="s">
        <v>1610</v>
      </c>
      <c r="I8401" s="10">
        <v>3.7505332000000002E-2</v>
      </c>
      <c r="K8401">
        <v>15.6</v>
      </c>
      <c r="L8401" s="3">
        <v>126.2704</v>
      </c>
      <c r="M8401">
        <v>4</v>
      </c>
      <c r="N8401">
        <f>+$Q$876-Tabla13[[#This Row],[Outlet Establishment Year]]</f>
        <v>6</v>
      </c>
      <c r="O8401">
        <f>+Tabla13[[#This Row],[Sales]]/Tabla13[[#This Row],[Antigüedad]]</f>
        <v>21.045066666666667</v>
      </c>
      <c r="P8401" s="4">
        <f>+Tabla13[[#This Row],[Sales]]/Tabla13[[#This Row],[Item Weight corregido]]</f>
        <v>8.0942564102564099</v>
      </c>
    </row>
    <row r="8402" spans="1:16" x14ac:dyDescent="0.3">
      <c r="A8402" t="s">
        <v>13</v>
      </c>
      <c r="B8402" t="s">
        <v>966</v>
      </c>
      <c r="C8402" t="s">
        <v>1580</v>
      </c>
      <c r="D8402">
        <v>2018</v>
      </c>
      <c r="E8402" t="s">
        <v>1597</v>
      </c>
      <c r="F8402" t="s">
        <v>1602</v>
      </c>
      <c r="G8402" t="s">
        <v>1604</v>
      </c>
      <c r="H8402" t="s">
        <v>1610</v>
      </c>
      <c r="I8402" s="10">
        <v>0.15919319400000001</v>
      </c>
      <c r="K8402">
        <v>7.3650000000000002</v>
      </c>
      <c r="L8402" s="3">
        <v>92.712000000000003</v>
      </c>
      <c r="M8402">
        <v>4</v>
      </c>
      <c r="N8402">
        <f>+$Q$876-Tabla13[[#This Row],[Outlet Establishment Year]]</f>
        <v>6</v>
      </c>
      <c r="O8402">
        <f>+Tabla13[[#This Row],[Sales]]/Tabla13[[#This Row],[Antigüedad]]</f>
        <v>15.452</v>
      </c>
      <c r="P8402" s="4">
        <f>+Tabla13[[#This Row],[Sales]]/Tabla13[[#This Row],[Item Weight corregido]]</f>
        <v>12.588187372708758</v>
      </c>
    </row>
    <row r="8403" spans="1:16" x14ac:dyDescent="0.3">
      <c r="A8403" t="s">
        <v>13</v>
      </c>
      <c r="B8403" t="s">
        <v>1306</v>
      </c>
      <c r="C8403" t="s">
        <v>1580</v>
      </c>
      <c r="D8403">
        <v>2018</v>
      </c>
      <c r="E8403" t="s">
        <v>1597</v>
      </c>
      <c r="F8403" t="s">
        <v>1602</v>
      </c>
      <c r="G8403" t="s">
        <v>1604</v>
      </c>
      <c r="H8403" t="s">
        <v>1610</v>
      </c>
      <c r="I8403" s="10">
        <v>4.5900448000000003E-2</v>
      </c>
      <c r="K8403">
        <v>11.5</v>
      </c>
      <c r="L8403" s="3">
        <v>118.91240000000001</v>
      </c>
      <c r="M8403">
        <v>4</v>
      </c>
      <c r="N8403">
        <f>+$Q$876-Tabla13[[#This Row],[Outlet Establishment Year]]</f>
        <v>6</v>
      </c>
      <c r="O8403">
        <f>+Tabla13[[#This Row],[Sales]]/Tabla13[[#This Row],[Antigüedad]]</f>
        <v>19.818733333333334</v>
      </c>
      <c r="P8403" s="4">
        <f>+Tabla13[[#This Row],[Sales]]/Tabla13[[#This Row],[Item Weight corregido]]</f>
        <v>10.340208695652175</v>
      </c>
    </row>
    <row r="8404" spans="1:16" x14ac:dyDescent="0.3">
      <c r="A8404" t="s">
        <v>13</v>
      </c>
      <c r="B8404" t="s">
        <v>675</v>
      </c>
      <c r="C8404" t="s">
        <v>1580</v>
      </c>
      <c r="D8404">
        <v>2018</v>
      </c>
      <c r="E8404" t="s">
        <v>1597</v>
      </c>
      <c r="F8404" t="s">
        <v>1602</v>
      </c>
      <c r="G8404" t="s">
        <v>1604</v>
      </c>
      <c r="H8404" t="s">
        <v>1610</v>
      </c>
      <c r="I8404" s="10">
        <v>5.7850698999999998E-2</v>
      </c>
      <c r="K8404">
        <v>7.2350000000000003</v>
      </c>
      <c r="L8404" s="3">
        <v>113.2834</v>
      </c>
      <c r="M8404">
        <v>4</v>
      </c>
      <c r="N8404">
        <f>+$Q$876-Tabla13[[#This Row],[Outlet Establishment Year]]</f>
        <v>6</v>
      </c>
      <c r="O8404">
        <f>+Tabla13[[#This Row],[Sales]]/Tabla13[[#This Row],[Antigüedad]]</f>
        <v>18.880566666666667</v>
      </c>
      <c r="P8404" s="4">
        <f>+Tabla13[[#This Row],[Sales]]/Tabla13[[#This Row],[Item Weight corregido]]</f>
        <v>15.657691776088459</v>
      </c>
    </row>
    <row r="8405" spans="1:16" x14ac:dyDescent="0.3">
      <c r="A8405" t="s">
        <v>13</v>
      </c>
      <c r="B8405" t="s">
        <v>185</v>
      </c>
      <c r="C8405" t="s">
        <v>1580</v>
      </c>
      <c r="D8405">
        <v>2018</v>
      </c>
      <c r="E8405" t="s">
        <v>1597</v>
      </c>
      <c r="F8405" t="s">
        <v>1602</v>
      </c>
      <c r="G8405" t="s">
        <v>1604</v>
      </c>
      <c r="H8405" t="s">
        <v>1610</v>
      </c>
      <c r="I8405" s="10">
        <v>3.3018559000000003E-2</v>
      </c>
      <c r="K8405">
        <v>12.85</v>
      </c>
      <c r="L8405" s="3">
        <v>170.44220000000001</v>
      </c>
      <c r="M8405">
        <v>4</v>
      </c>
      <c r="N8405">
        <f>+$Q$876-Tabla13[[#This Row],[Outlet Establishment Year]]</f>
        <v>6</v>
      </c>
      <c r="O8405">
        <f>+Tabla13[[#This Row],[Sales]]/Tabla13[[#This Row],[Antigüedad]]</f>
        <v>28.407033333333334</v>
      </c>
      <c r="P8405" s="4">
        <f>+Tabla13[[#This Row],[Sales]]/Tabla13[[#This Row],[Item Weight corregido]]</f>
        <v>13.263984435797667</v>
      </c>
    </row>
    <row r="8406" spans="1:16" x14ac:dyDescent="0.3">
      <c r="A8406" t="s">
        <v>13</v>
      </c>
      <c r="B8406" t="s">
        <v>1567</v>
      </c>
      <c r="C8406" t="s">
        <v>1580</v>
      </c>
      <c r="D8406">
        <v>2018</v>
      </c>
      <c r="E8406" t="s">
        <v>1597</v>
      </c>
      <c r="F8406" t="s">
        <v>1602</v>
      </c>
      <c r="G8406" t="s">
        <v>1604</v>
      </c>
      <c r="H8406" t="s">
        <v>1610</v>
      </c>
      <c r="I8406" s="10">
        <v>0</v>
      </c>
      <c r="K8406">
        <v>13.35</v>
      </c>
      <c r="L8406" s="3">
        <v>151.67080000000001</v>
      </c>
      <c r="M8406">
        <v>4</v>
      </c>
      <c r="N8406">
        <f>+$Q$876-Tabla13[[#This Row],[Outlet Establishment Year]]</f>
        <v>6</v>
      </c>
      <c r="O8406">
        <f>+Tabla13[[#This Row],[Sales]]/Tabla13[[#This Row],[Antigüedad]]</f>
        <v>25.27846666666667</v>
      </c>
      <c r="P8406" s="4">
        <f>+Tabla13[[#This Row],[Sales]]/Tabla13[[#This Row],[Item Weight corregido]]</f>
        <v>11.361108614232212</v>
      </c>
    </row>
    <row r="8407" spans="1:16" x14ac:dyDescent="0.3">
      <c r="A8407" t="s">
        <v>13</v>
      </c>
      <c r="B8407" t="s">
        <v>1353</v>
      </c>
      <c r="C8407" t="s">
        <v>1580</v>
      </c>
      <c r="D8407">
        <v>2018</v>
      </c>
      <c r="E8407" t="s">
        <v>1597</v>
      </c>
      <c r="F8407" t="s">
        <v>1602</v>
      </c>
      <c r="G8407" t="s">
        <v>1604</v>
      </c>
      <c r="H8407" t="s">
        <v>1610</v>
      </c>
      <c r="I8407" s="10">
        <v>2.7812303999999999E-2</v>
      </c>
      <c r="K8407">
        <v>7.2750000000000004</v>
      </c>
      <c r="L8407" s="3">
        <v>147.476</v>
      </c>
      <c r="M8407">
        <v>4</v>
      </c>
      <c r="N8407">
        <f>+$Q$876-Tabla13[[#This Row],[Outlet Establishment Year]]</f>
        <v>6</v>
      </c>
      <c r="O8407">
        <f>+Tabla13[[#This Row],[Sales]]/Tabla13[[#This Row],[Antigüedad]]</f>
        <v>24.579333333333334</v>
      </c>
      <c r="P8407" s="4">
        <f>+Tabla13[[#This Row],[Sales]]/Tabla13[[#This Row],[Item Weight corregido]]</f>
        <v>20.271615120274912</v>
      </c>
    </row>
    <row r="8408" spans="1:16" x14ac:dyDescent="0.3">
      <c r="A8408" t="s">
        <v>13</v>
      </c>
      <c r="B8408" t="s">
        <v>1475</v>
      </c>
      <c r="C8408" t="s">
        <v>1580</v>
      </c>
      <c r="D8408">
        <v>2018</v>
      </c>
      <c r="E8408" t="s">
        <v>1597</v>
      </c>
      <c r="F8408" t="s">
        <v>1602</v>
      </c>
      <c r="G8408" t="s">
        <v>1604</v>
      </c>
      <c r="H8408" t="s">
        <v>1610</v>
      </c>
      <c r="I8408" s="10">
        <v>7.7348213999999998E-2</v>
      </c>
      <c r="K8408">
        <v>18.25</v>
      </c>
      <c r="L8408" s="3">
        <v>259.7962</v>
      </c>
      <c r="M8408">
        <v>4</v>
      </c>
      <c r="N8408">
        <f>+$Q$876-Tabla13[[#This Row],[Outlet Establishment Year]]</f>
        <v>6</v>
      </c>
      <c r="O8408">
        <f>+Tabla13[[#This Row],[Sales]]/Tabla13[[#This Row],[Antigüedad]]</f>
        <v>43.299366666666664</v>
      </c>
      <c r="P8408" s="4">
        <f>+Tabla13[[#This Row],[Sales]]/Tabla13[[#This Row],[Item Weight corregido]]</f>
        <v>14.235408219178082</v>
      </c>
    </row>
    <row r="8409" spans="1:16" x14ac:dyDescent="0.3">
      <c r="A8409" t="s">
        <v>13</v>
      </c>
      <c r="B8409" t="s">
        <v>559</v>
      </c>
      <c r="C8409" t="s">
        <v>1580</v>
      </c>
      <c r="D8409">
        <v>2018</v>
      </c>
      <c r="E8409" t="s">
        <v>1597</v>
      </c>
      <c r="F8409" t="s">
        <v>1602</v>
      </c>
      <c r="G8409" t="s">
        <v>1604</v>
      </c>
      <c r="H8409" t="s">
        <v>1610</v>
      </c>
      <c r="I8409" s="10">
        <v>0.13874251800000001</v>
      </c>
      <c r="K8409">
        <v>16.850000000000001</v>
      </c>
      <c r="L8409" s="3">
        <v>147.476</v>
      </c>
      <c r="M8409">
        <v>4</v>
      </c>
      <c r="N8409">
        <f>+$Q$876-Tabla13[[#This Row],[Outlet Establishment Year]]</f>
        <v>6</v>
      </c>
      <c r="O8409">
        <f>+Tabla13[[#This Row],[Sales]]/Tabla13[[#This Row],[Antigüedad]]</f>
        <v>24.579333333333334</v>
      </c>
      <c r="P8409" s="4">
        <f>+Tabla13[[#This Row],[Sales]]/Tabla13[[#This Row],[Item Weight corregido]]</f>
        <v>8.7522848664688411</v>
      </c>
    </row>
    <row r="8410" spans="1:16" x14ac:dyDescent="0.3">
      <c r="A8410" t="s">
        <v>13</v>
      </c>
      <c r="B8410" t="s">
        <v>622</v>
      </c>
      <c r="C8410" t="s">
        <v>1580</v>
      </c>
      <c r="D8410">
        <v>2018</v>
      </c>
      <c r="E8410" t="s">
        <v>1597</v>
      </c>
      <c r="F8410" t="s">
        <v>1602</v>
      </c>
      <c r="G8410" t="s">
        <v>1604</v>
      </c>
      <c r="H8410" t="s">
        <v>1610</v>
      </c>
      <c r="I8410" s="10">
        <v>0.102941345</v>
      </c>
      <c r="K8410">
        <v>15.5</v>
      </c>
      <c r="L8410" s="3">
        <v>142.047</v>
      </c>
      <c r="M8410">
        <v>4</v>
      </c>
      <c r="N8410">
        <f>+$Q$876-Tabla13[[#This Row],[Outlet Establishment Year]]</f>
        <v>6</v>
      </c>
      <c r="O8410">
        <f>+Tabla13[[#This Row],[Sales]]/Tabla13[[#This Row],[Antigüedad]]</f>
        <v>23.674499999999998</v>
      </c>
      <c r="P8410" s="4">
        <f>+Tabla13[[#This Row],[Sales]]/Tabla13[[#This Row],[Item Weight corregido]]</f>
        <v>9.1643225806451607</v>
      </c>
    </row>
    <row r="8411" spans="1:16" x14ac:dyDescent="0.3">
      <c r="A8411" t="s">
        <v>13</v>
      </c>
      <c r="B8411" t="s">
        <v>688</v>
      </c>
      <c r="C8411" t="s">
        <v>1580</v>
      </c>
      <c r="D8411">
        <v>2018</v>
      </c>
      <c r="E8411" t="s">
        <v>1597</v>
      </c>
      <c r="F8411" t="s">
        <v>1602</v>
      </c>
      <c r="G8411" t="s">
        <v>1604</v>
      </c>
      <c r="H8411" t="s">
        <v>1610</v>
      </c>
      <c r="I8411" s="10">
        <v>8.5538477000000002E-2</v>
      </c>
      <c r="K8411">
        <v>9</v>
      </c>
      <c r="L8411" s="3">
        <v>169.2816</v>
      </c>
      <c r="M8411">
        <v>4</v>
      </c>
      <c r="N8411">
        <f>+$Q$876-Tabla13[[#This Row],[Outlet Establishment Year]]</f>
        <v>6</v>
      </c>
      <c r="O8411">
        <f>+Tabla13[[#This Row],[Sales]]/Tabla13[[#This Row],[Antigüedad]]</f>
        <v>28.2136</v>
      </c>
      <c r="P8411" s="4">
        <f>+Tabla13[[#This Row],[Sales]]/Tabla13[[#This Row],[Item Weight corregido]]</f>
        <v>18.809066666666666</v>
      </c>
    </row>
    <row r="8412" spans="1:16" x14ac:dyDescent="0.3">
      <c r="A8412" t="s">
        <v>13</v>
      </c>
      <c r="B8412" t="s">
        <v>442</v>
      </c>
      <c r="C8412" t="s">
        <v>1580</v>
      </c>
      <c r="D8412">
        <v>2018</v>
      </c>
      <c r="E8412" t="s">
        <v>1597</v>
      </c>
      <c r="F8412" t="s">
        <v>1602</v>
      </c>
      <c r="G8412" t="s">
        <v>1604</v>
      </c>
      <c r="H8412" t="s">
        <v>1610</v>
      </c>
      <c r="I8412" s="10">
        <v>4.3551752999999999E-2</v>
      </c>
      <c r="K8412">
        <v>13.15</v>
      </c>
      <c r="L8412" s="3">
        <v>184.495</v>
      </c>
      <c r="M8412">
        <v>4</v>
      </c>
      <c r="N8412">
        <f>+$Q$876-Tabla13[[#This Row],[Outlet Establishment Year]]</f>
        <v>6</v>
      </c>
      <c r="O8412">
        <f>+Tabla13[[#This Row],[Sales]]/Tabla13[[#This Row],[Antigüedad]]</f>
        <v>30.749166666666667</v>
      </c>
      <c r="P8412" s="4">
        <f>+Tabla13[[#This Row],[Sales]]/Tabla13[[#This Row],[Item Weight corregido]]</f>
        <v>14.030038022813688</v>
      </c>
    </row>
    <row r="8413" spans="1:16" x14ac:dyDescent="0.3">
      <c r="A8413" t="s">
        <v>13</v>
      </c>
      <c r="B8413" t="s">
        <v>1507</v>
      </c>
      <c r="C8413" t="s">
        <v>1580</v>
      </c>
      <c r="D8413">
        <v>2018</v>
      </c>
      <c r="E8413" t="s">
        <v>1597</v>
      </c>
      <c r="F8413" t="s">
        <v>1602</v>
      </c>
      <c r="G8413" t="s">
        <v>1604</v>
      </c>
      <c r="H8413" t="s">
        <v>1610</v>
      </c>
      <c r="I8413" s="10">
        <v>0.17264121299999999</v>
      </c>
      <c r="K8413">
        <v>15.1</v>
      </c>
      <c r="L8413" s="3">
        <v>195.11099999999999</v>
      </c>
      <c r="M8413">
        <v>4</v>
      </c>
      <c r="N8413">
        <f>+$Q$876-Tabla13[[#This Row],[Outlet Establishment Year]]</f>
        <v>6</v>
      </c>
      <c r="O8413">
        <f>+Tabla13[[#This Row],[Sales]]/Tabla13[[#This Row],[Antigüedad]]</f>
        <v>32.518499999999996</v>
      </c>
      <c r="P8413" s="4">
        <f>+Tabla13[[#This Row],[Sales]]/Tabla13[[#This Row],[Item Weight corregido]]</f>
        <v>12.921258278145695</v>
      </c>
    </row>
    <row r="8414" spans="1:16" x14ac:dyDescent="0.3">
      <c r="A8414" t="s">
        <v>13</v>
      </c>
      <c r="B8414" t="s">
        <v>214</v>
      </c>
      <c r="C8414" t="s">
        <v>1580</v>
      </c>
      <c r="D8414">
        <v>2018</v>
      </c>
      <c r="E8414" t="s">
        <v>1597</v>
      </c>
      <c r="F8414" t="s">
        <v>1602</v>
      </c>
      <c r="G8414" t="s">
        <v>1604</v>
      </c>
      <c r="H8414" t="s">
        <v>1610</v>
      </c>
      <c r="I8414" s="10">
        <v>4.7658029999999997E-2</v>
      </c>
      <c r="K8414">
        <v>18.600000000000001</v>
      </c>
      <c r="L8414" s="3">
        <v>188.38980000000001</v>
      </c>
      <c r="M8414">
        <v>4</v>
      </c>
      <c r="N8414">
        <f>+$Q$876-Tabla13[[#This Row],[Outlet Establishment Year]]</f>
        <v>6</v>
      </c>
      <c r="O8414">
        <f>+Tabla13[[#This Row],[Sales]]/Tabla13[[#This Row],[Antigüedad]]</f>
        <v>31.398300000000003</v>
      </c>
      <c r="P8414" s="4">
        <f>+Tabla13[[#This Row],[Sales]]/Tabla13[[#This Row],[Item Weight corregido]]</f>
        <v>10.128483870967742</v>
      </c>
    </row>
    <row r="8415" spans="1:16" x14ac:dyDescent="0.3">
      <c r="A8415" t="s">
        <v>13</v>
      </c>
      <c r="B8415" t="s">
        <v>908</v>
      </c>
      <c r="C8415" t="s">
        <v>1580</v>
      </c>
      <c r="D8415">
        <v>2018</v>
      </c>
      <c r="E8415" t="s">
        <v>1597</v>
      </c>
      <c r="F8415" t="s">
        <v>1602</v>
      </c>
      <c r="G8415" t="s">
        <v>1604</v>
      </c>
      <c r="H8415" t="s">
        <v>1610</v>
      </c>
      <c r="I8415" s="10">
        <v>0.106876976</v>
      </c>
      <c r="K8415">
        <v>10.195</v>
      </c>
      <c r="L8415" s="3">
        <v>146.70760000000001</v>
      </c>
      <c r="M8415">
        <v>4</v>
      </c>
      <c r="N8415">
        <f>+$Q$876-Tabla13[[#This Row],[Outlet Establishment Year]]</f>
        <v>6</v>
      </c>
      <c r="O8415">
        <f>+Tabla13[[#This Row],[Sales]]/Tabla13[[#This Row],[Antigüedad]]</f>
        <v>24.451266666666669</v>
      </c>
      <c r="P8415" s="4">
        <f>+Tabla13[[#This Row],[Sales]]/Tabla13[[#This Row],[Item Weight corregido]]</f>
        <v>14.390152035311429</v>
      </c>
    </row>
    <row r="8416" spans="1:16" x14ac:dyDescent="0.3">
      <c r="A8416" t="s">
        <v>13</v>
      </c>
      <c r="B8416" t="s">
        <v>1295</v>
      </c>
      <c r="C8416" t="s">
        <v>1590</v>
      </c>
      <c r="D8416">
        <v>2018</v>
      </c>
      <c r="E8416" t="s">
        <v>1597</v>
      </c>
      <c r="F8416" t="s">
        <v>1602</v>
      </c>
      <c r="G8416" t="s">
        <v>1604</v>
      </c>
      <c r="H8416" t="s">
        <v>1610</v>
      </c>
      <c r="I8416" s="10">
        <v>8.1841135999999995E-2</v>
      </c>
      <c r="K8416">
        <v>7.39</v>
      </c>
      <c r="L8416" s="3">
        <v>190.053</v>
      </c>
      <c r="M8416">
        <v>4</v>
      </c>
      <c r="N8416">
        <f>+$Q$876-Tabla13[[#This Row],[Outlet Establishment Year]]</f>
        <v>6</v>
      </c>
      <c r="O8416">
        <f>+Tabla13[[#This Row],[Sales]]/Tabla13[[#This Row],[Antigüedad]]</f>
        <v>31.6755</v>
      </c>
      <c r="P8416" s="4">
        <f>+Tabla13[[#This Row],[Sales]]/Tabla13[[#This Row],[Item Weight corregido]]</f>
        <v>25.717591339648173</v>
      </c>
    </row>
    <row r="8417" spans="1:16" x14ac:dyDescent="0.3">
      <c r="A8417" t="s">
        <v>13</v>
      </c>
      <c r="B8417" t="s">
        <v>864</v>
      </c>
      <c r="C8417" t="s">
        <v>1590</v>
      </c>
      <c r="D8417">
        <v>2018</v>
      </c>
      <c r="E8417" t="s">
        <v>1597</v>
      </c>
      <c r="F8417" t="s">
        <v>1602</v>
      </c>
      <c r="G8417" t="s">
        <v>1604</v>
      </c>
      <c r="H8417" t="s">
        <v>1610</v>
      </c>
      <c r="I8417" s="10">
        <v>6.9123359999999995E-2</v>
      </c>
      <c r="K8417">
        <v>12.3</v>
      </c>
      <c r="L8417" s="3">
        <v>106.0938</v>
      </c>
      <c r="M8417">
        <v>4</v>
      </c>
      <c r="N8417">
        <f>+$Q$876-Tabla13[[#This Row],[Outlet Establishment Year]]</f>
        <v>6</v>
      </c>
      <c r="O8417">
        <f>+Tabla13[[#This Row],[Sales]]/Tabla13[[#This Row],[Antigüedad]]</f>
        <v>17.682300000000001</v>
      </c>
      <c r="P8417" s="4">
        <f>+Tabla13[[#This Row],[Sales]]/Tabla13[[#This Row],[Item Weight corregido]]</f>
        <v>8.6255121951219511</v>
      </c>
    </row>
    <row r="8418" spans="1:16" x14ac:dyDescent="0.3">
      <c r="A8418" t="s">
        <v>13</v>
      </c>
      <c r="B8418" t="s">
        <v>147</v>
      </c>
      <c r="C8418" t="s">
        <v>1590</v>
      </c>
      <c r="D8418">
        <v>2018</v>
      </c>
      <c r="E8418" t="s">
        <v>1597</v>
      </c>
      <c r="F8418" t="s">
        <v>1602</v>
      </c>
      <c r="G8418" t="s">
        <v>1604</v>
      </c>
      <c r="H8418" t="s">
        <v>1610</v>
      </c>
      <c r="I8418" s="10">
        <v>3.0645958000000001E-2</v>
      </c>
      <c r="K8418">
        <v>13.85</v>
      </c>
      <c r="L8418" s="3">
        <v>141.71539999999999</v>
      </c>
      <c r="M8418">
        <v>4</v>
      </c>
      <c r="N8418">
        <f>+$Q$876-Tabla13[[#This Row],[Outlet Establishment Year]]</f>
        <v>6</v>
      </c>
      <c r="O8418">
        <f>+Tabla13[[#This Row],[Sales]]/Tabla13[[#This Row],[Antigüedad]]</f>
        <v>23.61923333333333</v>
      </c>
      <c r="P8418" s="4">
        <f>+Tabla13[[#This Row],[Sales]]/Tabla13[[#This Row],[Item Weight corregido]]</f>
        <v>10.232158844765342</v>
      </c>
    </row>
    <row r="8419" spans="1:16" x14ac:dyDescent="0.3">
      <c r="A8419" t="s">
        <v>13</v>
      </c>
      <c r="B8419" t="s">
        <v>1039</v>
      </c>
      <c r="C8419" t="s">
        <v>1590</v>
      </c>
      <c r="D8419">
        <v>2018</v>
      </c>
      <c r="E8419" t="s">
        <v>1597</v>
      </c>
      <c r="F8419" t="s">
        <v>1602</v>
      </c>
      <c r="G8419" t="s">
        <v>1604</v>
      </c>
      <c r="H8419" t="s">
        <v>1610</v>
      </c>
      <c r="I8419" s="10">
        <v>1.724183E-2</v>
      </c>
      <c r="K8419">
        <v>8.43</v>
      </c>
      <c r="L8419" s="3">
        <v>197.07679999999999</v>
      </c>
      <c r="M8419">
        <v>4</v>
      </c>
      <c r="N8419">
        <f>+$Q$876-Tabla13[[#This Row],[Outlet Establishment Year]]</f>
        <v>6</v>
      </c>
      <c r="O8419">
        <f>+Tabla13[[#This Row],[Sales]]/Tabla13[[#This Row],[Antigüedad]]</f>
        <v>32.846133333333334</v>
      </c>
      <c r="P8419" s="4">
        <f>+Tabla13[[#This Row],[Sales]]/Tabla13[[#This Row],[Item Weight corregido]]</f>
        <v>23.378030842230132</v>
      </c>
    </row>
    <row r="8420" spans="1:16" x14ac:dyDescent="0.3">
      <c r="A8420" t="s">
        <v>13</v>
      </c>
      <c r="B8420" t="s">
        <v>1219</v>
      </c>
      <c r="C8420" t="s">
        <v>1590</v>
      </c>
      <c r="D8420">
        <v>2018</v>
      </c>
      <c r="E8420" t="s">
        <v>1597</v>
      </c>
      <c r="F8420" t="s">
        <v>1602</v>
      </c>
      <c r="G8420" t="s">
        <v>1604</v>
      </c>
      <c r="H8420" t="s">
        <v>1610</v>
      </c>
      <c r="I8420" s="10">
        <v>3.8736753999999998E-2</v>
      </c>
      <c r="K8420">
        <v>9</v>
      </c>
      <c r="L8420" s="3">
        <v>37.319000000000003</v>
      </c>
      <c r="M8420">
        <v>4</v>
      </c>
      <c r="N8420">
        <f>+$Q$876-Tabla13[[#This Row],[Outlet Establishment Year]]</f>
        <v>6</v>
      </c>
      <c r="O8420">
        <f>+Tabla13[[#This Row],[Sales]]/Tabla13[[#This Row],[Antigüedad]]</f>
        <v>6.2198333333333338</v>
      </c>
      <c r="P8420" s="4">
        <f>+Tabla13[[#This Row],[Sales]]/Tabla13[[#This Row],[Item Weight corregido]]</f>
        <v>4.1465555555555556</v>
      </c>
    </row>
    <row r="8421" spans="1:16" x14ac:dyDescent="0.3">
      <c r="A8421" t="s">
        <v>13</v>
      </c>
      <c r="B8421" t="s">
        <v>189</v>
      </c>
      <c r="C8421" t="s">
        <v>1590</v>
      </c>
      <c r="D8421">
        <v>2018</v>
      </c>
      <c r="E8421" t="s">
        <v>1597</v>
      </c>
      <c r="F8421" t="s">
        <v>1602</v>
      </c>
      <c r="G8421" t="s">
        <v>1604</v>
      </c>
      <c r="H8421" t="s">
        <v>1610</v>
      </c>
      <c r="I8421" s="10">
        <v>6.7128641000000003E-2</v>
      </c>
      <c r="K8421">
        <v>7.81</v>
      </c>
      <c r="L8421" s="3">
        <v>242.8486</v>
      </c>
      <c r="M8421">
        <v>4</v>
      </c>
      <c r="N8421">
        <f>+$Q$876-Tabla13[[#This Row],[Outlet Establishment Year]]</f>
        <v>6</v>
      </c>
      <c r="O8421">
        <f>+Tabla13[[#This Row],[Sales]]/Tabla13[[#This Row],[Antigüedad]]</f>
        <v>40.474766666666667</v>
      </c>
      <c r="P8421" s="4">
        <f>+Tabla13[[#This Row],[Sales]]/Tabla13[[#This Row],[Item Weight corregido]]</f>
        <v>31.09457106274008</v>
      </c>
    </row>
    <row r="8422" spans="1:16" x14ac:dyDescent="0.3">
      <c r="A8422" t="s">
        <v>13</v>
      </c>
      <c r="B8422" t="s">
        <v>1149</v>
      </c>
      <c r="C8422" t="s">
        <v>1590</v>
      </c>
      <c r="D8422">
        <v>2018</v>
      </c>
      <c r="E8422" t="s">
        <v>1597</v>
      </c>
      <c r="F8422" t="s">
        <v>1602</v>
      </c>
      <c r="G8422" t="s">
        <v>1604</v>
      </c>
      <c r="H8422" t="s">
        <v>1610</v>
      </c>
      <c r="I8422" s="10">
        <v>0.114475357</v>
      </c>
      <c r="K8422">
        <v>6.1349999999999998</v>
      </c>
      <c r="L8422" s="3">
        <v>160.92359999999999</v>
      </c>
      <c r="M8422">
        <v>4</v>
      </c>
      <c r="N8422">
        <f>+$Q$876-Tabla13[[#This Row],[Outlet Establishment Year]]</f>
        <v>6</v>
      </c>
      <c r="O8422">
        <f>+Tabla13[[#This Row],[Sales]]/Tabla13[[#This Row],[Antigüedad]]</f>
        <v>26.820599999999999</v>
      </c>
      <c r="P8422" s="4">
        <f>+Tabla13[[#This Row],[Sales]]/Tabla13[[#This Row],[Item Weight corregido]]</f>
        <v>26.23041564792176</v>
      </c>
    </row>
    <row r="8423" spans="1:16" x14ac:dyDescent="0.3">
      <c r="A8423" t="s">
        <v>13</v>
      </c>
      <c r="B8423" t="s">
        <v>187</v>
      </c>
      <c r="C8423" t="s">
        <v>1590</v>
      </c>
      <c r="D8423">
        <v>2018</v>
      </c>
      <c r="E8423" t="s">
        <v>1597</v>
      </c>
      <c r="F8423" t="s">
        <v>1602</v>
      </c>
      <c r="G8423" t="s">
        <v>1604</v>
      </c>
      <c r="H8423" t="s">
        <v>1610</v>
      </c>
      <c r="I8423" s="10">
        <v>4.3791579999999997E-2</v>
      </c>
      <c r="K8423">
        <v>5</v>
      </c>
      <c r="L8423" s="3">
        <v>189.053</v>
      </c>
      <c r="M8423">
        <v>4</v>
      </c>
      <c r="N8423">
        <f>+$Q$876-Tabla13[[#This Row],[Outlet Establishment Year]]</f>
        <v>6</v>
      </c>
      <c r="O8423">
        <f>+Tabla13[[#This Row],[Sales]]/Tabla13[[#This Row],[Antigüedad]]</f>
        <v>31.508833333333332</v>
      </c>
      <c r="P8423" s="4">
        <f>+Tabla13[[#This Row],[Sales]]/Tabla13[[#This Row],[Item Weight corregido]]</f>
        <v>37.810600000000001</v>
      </c>
    </row>
    <row r="8424" spans="1:16" x14ac:dyDescent="0.3">
      <c r="A8424" t="s">
        <v>13</v>
      </c>
      <c r="B8424" t="s">
        <v>1208</v>
      </c>
      <c r="C8424" t="s">
        <v>1590</v>
      </c>
      <c r="D8424">
        <v>2018</v>
      </c>
      <c r="E8424" t="s">
        <v>1597</v>
      </c>
      <c r="F8424" t="s">
        <v>1602</v>
      </c>
      <c r="G8424" t="s">
        <v>1604</v>
      </c>
      <c r="H8424" t="s">
        <v>1610</v>
      </c>
      <c r="I8424" s="10">
        <v>3.5769657000000003E-2</v>
      </c>
      <c r="K8424">
        <v>14.15</v>
      </c>
      <c r="L8424" s="3">
        <v>40.913800000000002</v>
      </c>
      <c r="M8424">
        <v>4</v>
      </c>
      <c r="N8424">
        <f>+$Q$876-Tabla13[[#This Row],[Outlet Establishment Year]]</f>
        <v>6</v>
      </c>
      <c r="O8424">
        <f>+Tabla13[[#This Row],[Sales]]/Tabla13[[#This Row],[Antigüedad]]</f>
        <v>6.8189666666666673</v>
      </c>
      <c r="P8424" s="4">
        <f>+Tabla13[[#This Row],[Sales]]/Tabla13[[#This Row],[Item Weight corregido]]</f>
        <v>2.891434628975265</v>
      </c>
    </row>
    <row r="8425" spans="1:16" x14ac:dyDescent="0.3">
      <c r="A8425" t="s">
        <v>13</v>
      </c>
      <c r="B8425" t="s">
        <v>800</v>
      </c>
      <c r="C8425" t="s">
        <v>1589</v>
      </c>
      <c r="D8425">
        <v>2018</v>
      </c>
      <c r="E8425" t="s">
        <v>1597</v>
      </c>
      <c r="F8425" t="s">
        <v>1602</v>
      </c>
      <c r="G8425" t="s">
        <v>1604</v>
      </c>
      <c r="H8425" t="s">
        <v>1610</v>
      </c>
      <c r="I8425" s="10">
        <v>0</v>
      </c>
      <c r="K8425">
        <v>7.4349999999999996</v>
      </c>
      <c r="L8425" s="3">
        <v>167.51580000000001</v>
      </c>
      <c r="M8425">
        <v>4</v>
      </c>
      <c r="N8425">
        <f>+$Q$876-Tabla13[[#This Row],[Outlet Establishment Year]]</f>
        <v>6</v>
      </c>
      <c r="O8425">
        <f>+Tabla13[[#This Row],[Sales]]/Tabla13[[#This Row],[Antigüedad]]</f>
        <v>27.919300000000003</v>
      </c>
      <c r="P8425" s="4">
        <f>+Tabla13[[#This Row],[Sales]]/Tabla13[[#This Row],[Item Weight corregido]]</f>
        <v>22.530706119704107</v>
      </c>
    </row>
    <row r="8426" spans="1:16" x14ac:dyDescent="0.3">
      <c r="A8426" t="s">
        <v>13</v>
      </c>
      <c r="B8426" t="s">
        <v>702</v>
      </c>
      <c r="C8426" t="s">
        <v>1589</v>
      </c>
      <c r="D8426">
        <v>2018</v>
      </c>
      <c r="E8426" t="s">
        <v>1597</v>
      </c>
      <c r="F8426" t="s">
        <v>1602</v>
      </c>
      <c r="G8426" t="s">
        <v>1604</v>
      </c>
      <c r="H8426" t="s">
        <v>1610</v>
      </c>
      <c r="I8426" s="10">
        <v>3.0468470000000001E-2</v>
      </c>
      <c r="K8426">
        <v>12.85</v>
      </c>
      <c r="L8426" s="3">
        <v>254.70400000000001</v>
      </c>
      <c r="M8426">
        <v>4</v>
      </c>
      <c r="N8426">
        <f>+$Q$876-Tabla13[[#This Row],[Outlet Establishment Year]]</f>
        <v>6</v>
      </c>
      <c r="O8426">
        <f>+Tabla13[[#This Row],[Sales]]/Tabla13[[#This Row],[Antigüedad]]</f>
        <v>42.45066666666667</v>
      </c>
      <c r="P8426" s="4">
        <f>+Tabla13[[#This Row],[Sales]]/Tabla13[[#This Row],[Item Weight corregido]]</f>
        <v>19.821322957198444</v>
      </c>
    </row>
    <row r="8427" spans="1:16" x14ac:dyDescent="0.3">
      <c r="A8427" t="s">
        <v>13</v>
      </c>
      <c r="B8427" t="s">
        <v>847</v>
      </c>
      <c r="C8427" t="s">
        <v>1589</v>
      </c>
      <c r="D8427">
        <v>2018</v>
      </c>
      <c r="E8427" t="s">
        <v>1597</v>
      </c>
      <c r="F8427" t="s">
        <v>1602</v>
      </c>
      <c r="G8427" t="s">
        <v>1604</v>
      </c>
      <c r="H8427" t="s">
        <v>1610</v>
      </c>
      <c r="I8427" s="10">
        <v>4.3025208000000002E-2</v>
      </c>
      <c r="K8427">
        <v>15.85</v>
      </c>
      <c r="L8427" s="3">
        <v>37.616399999999999</v>
      </c>
      <c r="M8427">
        <v>4</v>
      </c>
      <c r="N8427">
        <f>+$Q$876-Tabla13[[#This Row],[Outlet Establishment Year]]</f>
        <v>6</v>
      </c>
      <c r="O8427">
        <f>+Tabla13[[#This Row],[Sales]]/Tabla13[[#This Row],[Antigüedad]]</f>
        <v>6.2694000000000001</v>
      </c>
      <c r="P8427" s="4">
        <f>+Tabla13[[#This Row],[Sales]]/Tabla13[[#This Row],[Item Weight corregido]]</f>
        <v>2.3732744479495267</v>
      </c>
    </row>
    <row r="8428" spans="1:16" x14ac:dyDescent="0.3">
      <c r="A8428" t="s">
        <v>12</v>
      </c>
      <c r="B8428" t="s">
        <v>832</v>
      </c>
      <c r="C8428" t="s">
        <v>1587</v>
      </c>
      <c r="D8428">
        <v>2018</v>
      </c>
      <c r="E8428" t="s">
        <v>1597</v>
      </c>
      <c r="F8428" t="s">
        <v>1602</v>
      </c>
      <c r="G8428" t="s">
        <v>1604</v>
      </c>
      <c r="H8428" t="s">
        <v>1610</v>
      </c>
      <c r="I8428" s="10">
        <v>0.116108797</v>
      </c>
      <c r="K8428">
        <v>10.5</v>
      </c>
      <c r="L8428" s="3">
        <v>164.12100000000001</v>
      </c>
      <c r="M8428">
        <v>4</v>
      </c>
      <c r="N8428">
        <f>+$Q$876-Tabla13[[#This Row],[Outlet Establishment Year]]</f>
        <v>6</v>
      </c>
      <c r="O8428">
        <f>+Tabla13[[#This Row],[Sales]]/Tabla13[[#This Row],[Antigüedad]]</f>
        <v>27.3535</v>
      </c>
      <c r="P8428" s="4">
        <f>+Tabla13[[#This Row],[Sales]]/Tabla13[[#This Row],[Item Weight corregido]]</f>
        <v>15.630571428571429</v>
      </c>
    </row>
    <row r="8429" spans="1:16" x14ac:dyDescent="0.3">
      <c r="A8429" t="s">
        <v>12</v>
      </c>
      <c r="B8429" t="s">
        <v>769</v>
      </c>
      <c r="C8429" t="s">
        <v>1587</v>
      </c>
      <c r="D8429">
        <v>2018</v>
      </c>
      <c r="E8429" t="s">
        <v>1597</v>
      </c>
      <c r="F8429" t="s">
        <v>1602</v>
      </c>
      <c r="G8429" t="s">
        <v>1604</v>
      </c>
      <c r="H8429" t="s">
        <v>1610</v>
      </c>
      <c r="I8429" s="10">
        <v>2.2829734000000001E-2</v>
      </c>
      <c r="K8429">
        <v>20.25</v>
      </c>
      <c r="L8429" s="3">
        <v>241.0538</v>
      </c>
      <c r="M8429">
        <v>4</v>
      </c>
      <c r="N8429">
        <f>+$Q$876-Tabla13[[#This Row],[Outlet Establishment Year]]</f>
        <v>6</v>
      </c>
      <c r="O8429">
        <f>+Tabla13[[#This Row],[Sales]]/Tabla13[[#This Row],[Antigüedad]]</f>
        <v>40.17563333333333</v>
      </c>
      <c r="P8429" s="4">
        <f>+Tabla13[[#This Row],[Sales]]/Tabla13[[#This Row],[Item Weight corregido]]</f>
        <v>11.903891358024691</v>
      </c>
    </row>
    <row r="8430" spans="1:16" x14ac:dyDescent="0.3">
      <c r="A8430" t="s">
        <v>12</v>
      </c>
      <c r="B8430" t="s">
        <v>1510</v>
      </c>
      <c r="C8430" t="s">
        <v>1587</v>
      </c>
      <c r="D8430">
        <v>2018</v>
      </c>
      <c r="E8430" t="s">
        <v>1597</v>
      </c>
      <c r="F8430" t="s">
        <v>1602</v>
      </c>
      <c r="G8430" t="s">
        <v>1604</v>
      </c>
      <c r="H8430" t="s">
        <v>1610</v>
      </c>
      <c r="I8430" s="10">
        <v>8.0346057999999998E-2</v>
      </c>
      <c r="K8430">
        <v>19.7</v>
      </c>
      <c r="L8430" s="3">
        <v>195.71100000000001</v>
      </c>
      <c r="M8430">
        <v>4</v>
      </c>
      <c r="N8430">
        <f>+$Q$876-Tabla13[[#This Row],[Outlet Establishment Year]]</f>
        <v>6</v>
      </c>
      <c r="O8430">
        <f>+Tabla13[[#This Row],[Sales]]/Tabla13[[#This Row],[Antigüedad]]</f>
        <v>32.618500000000004</v>
      </c>
      <c r="P8430" s="4">
        <f>+Tabla13[[#This Row],[Sales]]/Tabla13[[#This Row],[Item Weight corregido]]</f>
        <v>9.934568527918783</v>
      </c>
    </row>
    <row r="8431" spans="1:16" x14ac:dyDescent="0.3">
      <c r="A8431" t="s">
        <v>12</v>
      </c>
      <c r="B8431" t="s">
        <v>942</v>
      </c>
      <c r="C8431" t="s">
        <v>1587</v>
      </c>
      <c r="D8431">
        <v>2018</v>
      </c>
      <c r="E8431" t="s">
        <v>1597</v>
      </c>
      <c r="F8431" t="s">
        <v>1602</v>
      </c>
      <c r="G8431" t="s">
        <v>1604</v>
      </c>
      <c r="H8431" t="s">
        <v>1610</v>
      </c>
      <c r="I8431" s="10">
        <v>6.2547321000000003E-2</v>
      </c>
      <c r="K8431">
        <v>17.350000000000001</v>
      </c>
      <c r="L8431" s="3">
        <v>88.382999999999996</v>
      </c>
      <c r="M8431">
        <v>4</v>
      </c>
      <c r="N8431">
        <f>+$Q$876-Tabla13[[#This Row],[Outlet Establishment Year]]</f>
        <v>6</v>
      </c>
      <c r="O8431">
        <f>+Tabla13[[#This Row],[Sales]]/Tabla13[[#This Row],[Antigüedad]]</f>
        <v>14.730499999999999</v>
      </c>
      <c r="P8431" s="4">
        <f>+Tabla13[[#This Row],[Sales]]/Tabla13[[#This Row],[Item Weight corregido]]</f>
        <v>5.0941210374639763</v>
      </c>
    </row>
    <row r="8432" spans="1:16" x14ac:dyDescent="0.3">
      <c r="A8432" t="s">
        <v>12</v>
      </c>
      <c r="B8432" t="s">
        <v>900</v>
      </c>
      <c r="C8432" t="s">
        <v>1587</v>
      </c>
      <c r="D8432">
        <v>2018</v>
      </c>
      <c r="E8432" t="s">
        <v>1597</v>
      </c>
      <c r="F8432" t="s">
        <v>1602</v>
      </c>
      <c r="G8432" t="s">
        <v>1604</v>
      </c>
      <c r="H8432" t="s">
        <v>1610</v>
      </c>
      <c r="I8432" s="10">
        <v>5.1366901E-2</v>
      </c>
      <c r="K8432">
        <v>9.1950000000000003</v>
      </c>
      <c r="L8432" s="3">
        <v>77.064400000000006</v>
      </c>
      <c r="M8432">
        <v>4</v>
      </c>
      <c r="N8432">
        <f>+$Q$876-Tabla13[[#This Row],[Outlet Establishment Year]]</f>
        <v>6</v>
      </c>
      <c r="O8432">
        <f>+Tabla13[[#This Row],[Sales]]/Tabla13[[#This Row],[Antigüedad]]</f>
        <v>12.844066666666668</v>
      </c>
      <c r="P8432" s="4">
        <f>+Tabla13[[#This Row],[Sales]]/Tabla13[[#This Row],[Item Weight corregido]]</f>
        <v>8.3811201740076129</v>
      </c>
    </row>
    <row r="8433" spans="1:16" x14ac:dyDescent="0.3">
      <c r="A8433" t="s">
        <v>12</v>
      </c>
      <c r="B8433" t="s">
        <v>870</v>
      </c>
      <c r="C8433" t="s">
        <v>1587</v>
      </c>
      <c r="D8433">
        <v>2018</v>
      </c>
      <c r="E8433" t="s">
        <v>1597</v>
      </c>
      <c r="F8433" t="s">
        <v>1602</v>
      </c>
      <c r="G8433" t="s">
        <v>1604</v>
      </c>
      <c r="H8433" t="s">
        <v>1610</v>
      </c>
      <c r="I8433" s="10">
        <v>0.10351785300000001</v>
      </c>
      <c r="K8433">
        <v>6.63</v>
      </c>
      <c r="L8433" s="3">
        <v>164.95</v>
      </c>
      <c r="M8433">
        <v>4</v>
      </c>
      <c r="N8433">
        <f>+$Q$876-Tabla13[[#This Row],[Outlet Establishment Year]]</f>
        <v>6</v>
      </c>
      <c r="O8433">
        <f>+Tabla13[[#This Row],[Sales]]/Tabla13[[#This Row],[Antigüedad]]</f>
        <v>27.491666666666664</v>
      </c>
      <c r="P8433" s="4">
        <f>+Tabla13[[#This Row],[Sales]]/Tabla13[[#This Row],[Item Weight corregido]]</f>
        <v>24.879336349924586</v>
      </c>
    </row>
    <row r="8434" spans="1:16" x14ac:dyDescent="0.3">
      <c r="A8434" t="s">
        <v>12</v>
      </c>
      <c r="B8434" t="s">
        <v>1012</v>
      </c>
      <c r="C8434" t="s">
        <v>1582</v>
      </c>
      <c r="D8434">
        <v>2018</v>
      </c>
      <c r="E8434" t="s">
        <v>1597</v>
      </c>
      <c r="F8434" t="s">
        <v>1602</v>
      </c>
      <c r="G8434" t="s">
        <v>1604</v>
      </c>
      <c r="H8434" t="s">
        <v>1610</v>
      </c>
      <c r="I8434" s="10">
        <v>0</v>
      </c>
      <c r="K8434">
        <v>9.8000000000000007</v>
      </c>
      <c r="L8434" s="3">
        <v>84.590800000000002</v>
      </c>
      <c r="M8434">
        <v>4</v>
      </c>
      <c r="N8434">
        <f>+$Q$876-Tabla13[[#This Row],[Outlet Establishment Year]]</f>
        <v>6</v>
      </c>
      <c r="O8434">
        <f>+Tabla13[[#This Row],[Sales]]/Tabla13[[#This Row],[Antigüedad]]</f>
        <v>14.098466666666667</v>
      </c>
      <c r="P8434" s="4">
        <f>+Tabla13[[#This Row],[Sales]]/Tabla13[[#This Row],[Item Weight corregido]]</f>
        <v>8.6317142857142848</v>
      </c>
    </row>
    <row r="8435" spans="1:16" x14ac:dyDescent="0.3">
      <c r="A8435" t="s">
        <v>12</v>
      </c>
      <c r="B8435" t="s">
        <v>833</v>
      </c>
      <c r="C8435" t="s">
        <v>1582</v>
      </c>
      <c r="D8435">
        <v>2018</v>
      </c>
      <c r="E8435" t="s">
        <v>1597</v>
      </c>
      <c r="F8435" t="s">
        <v>1602</v>
      </c>
      <c r="G8435" t="s">
        <v>1604</v>
      </c>
      <c r="H8435" t="s">
        <v>1610</v>
      </c>
      <c r="I8435" s="10">
        <v>5.5289464000000003E-2</v>
      </c>
      <c r="K8435">
        <v>7.05</v>
      </c>
      <c r="L8435" s="3">
        <v>222.50880000000001</v>
      </c>
      <c r="M8435">
        <v>4</v>
      </c>
      <c r="N8435">
        <f>+$Q$876-Tabla13[[#This Row],[Outlet Establishment Year]]</f>
        <v>6</v>
      </c>
      <c r="O8435">
        <f>+Tabla13[[#This Row],[Sales]]/Tabla13[[#This Row],[Antigüedad]]</f>
        <v>37.084800000000001</v>
      </c>
      <c r="P8435" s="4">
        <f>+Tabla13[[#This Row],[Sales]]/Tabla13[[#This Row],[Item Weight corregido]]</f>
        <v>31.561531914893617</v>
      </c>
    </row>
    <row r="8436" spans="1:16" x14ac:dyDescent="0.3">
      <c r="A8436" t="s">
        <v>12</v>
      </c>
      <c r="B8436" t="s">
        <v>464</v>
      </c>
      <c r="C8436" t="s">
        <v>1582</v>
      </c>
      <c r="D8436">
        <v>2018</v>
      </c>
      <c r="E8436" t="s">
        <v>1597</v>
      </c>
      <c r="F8436" t="s">
        <v>1602</v>
      </c>
      <c r="G8436" t="s">
        <v>1604</v>
      </c>
      <c r="H8436" t="s">
        <v>1610</v>
      </c>
      <c r="I8436" s="10">
        <v>1.5950065999999999E-2</v>
      </c>
      <c r="K8436">
        <v>17.600000000000001</v>
      </c>
      <c r="L8436" s="3">
        <v>47.740200000000002</v>
      </c>
      <c r="M8436">
        <v>4</v>
      </c>
      <c r="N8436">
        <f>+$Q$876-Tabla13[[#This Row],[Outlet Establishment Year]]</f>
        <v>6</v>
      </c>
      <c r="O8436">
        <f>+Tabla13[[#This Row],[Sales]]/Tabla13[[#This Row],[Antigüedad]]</f>
        <v>7.9567000000000005</v>
      </c>
      <c r="P8436" s="4">
        <f>+Tabla13[[#This Row],[Sales]]/Tabla13[[#This Row],[Item Weight corregido]]</f>
        <v>2.7125113636363634</v>
      </c>
    </row>
    <row r="8437" spans="1:16" x14ac:dyDescent="0.3">
      <c r="A8437" t="s">
        <v>12</v>
      </c>
      <c r="B8437" t="s">
        <v>562</v>
      </c>
      <c r="C8437" t="s">
        <v>1586</v>
      </c>
      <c r="D8437">
        <v>2018</v>
      </c>
      <c r="E8437" t="s">
        <v>1597</v>
      </c>
      <c r="F8437" t="s">
        <v>1602</v>
      </c>
      <c r="G8437" t="s">
        <v>1604</v>
      </c>
      <c r="H8437" t="s">
        <v>1610</v>
      </c>
      <c r="I8437" s="10">
        <v>9.4109235999999999E-2</v>
      </c>
      <c r="K8437">
        <v>7.8949999999999996</v>
      </c>
      <c r="L8437" s="3">
        <v>102.9332</v>
      </c>
      <c r="M8437">
        <v>4</v>
      </c>
      <c r="N8437">
        <f>+$Q$876-Tabla13[[#This Row],[Outlet Establishment Year]]</f>
        <v>6</v>
      </c>
      <c r="O8437">
        <f>+Tabla13[[#This Row],[Sales]]/Tabla13[[#This Row],[Antigüedad]]</f>
        <v>17.155533333333334</v>
      </c>
      <c r="P8437" s="4">
        <f>+Tabla13[[#This Row],[Sales]]/Tabla13[[#This Row],[Item Weight corregido]]</f>
        <v>13.037770740975301</v>
      </c>
    </row>
    <row r="8438" spans="1:16" x14ac:dyDescent="0.3">
      <c r="A8438" t="s">
        <v>12</v>
      </c>
      <c r="B8438" t="s">
        <v>395</v>
      </c>
      <c r="C8438" t="s">
        <v>1586</v>
      </c>
      <c r="D8438">
        <v>2018</v>
      </c>
      <c r="E8438" t="s">
        <v>1597</v>
      </c>
      <c r="F8438" t="s">
        <v>1602</v>
      </c>
      <c r="G8438" t="s">
        <v>1604</v>
      </c>
      <c r="H8438" t="s">
        <v>1610</v>
      </c>
      <c r="I8438" s="10">
        <v>6.8754394999999996E-2</v>
      </c>
      <c r="K8438">
        <v>9</v>
      </c>
      <c r="L8438" s="3">
        <v>54.561399999999999</v>
      </c>
      <c r="M8438">
        <v>4</v>
      </c>
      <c r="N8438">
        <f>+$Q$876-Tabla13[[#This Row],[Outlet Establishment Year]]</f>
        <v>6</v>
      </c>
      <c r="O8438">
        <f>+Tabla13[[#This Row],[Sales]]/Tabla13[[#This Row],[Antigüedad]]</f>
        <v>9.0935666666666659</v>
      </c>
      <c r="P8438" s="4">
        <f>+Tabla13[[#This Row],[Sales]]/Tabla13[[#This Row],[Item Weight corregido]]</f>
        <v>6.0623777777777779</v>
      </c>
    </row>
    <row r="8439" spans="1:16" x14ac:dyDescent="0.3">
      <c r="A8439" t="s">
        <v>12</v>
      </c>
      <c r="B8439" t="s">
        <v>662</v>
      </c>
      <c r="C8439" t="s">
        <v>1586</v>
      </c>
      <c r="D8439">
        <v>2018</v>
      </c>
      <c r="E8439" t="s">
        <v>1597</v>
      </c>
      <c r="F8439" t="s">
        <v>1602</v>
      </c>
      <c r="G8439" t="s">
        <v>1604</v>
      </c>
      <c r="H8439" t="s">
        <v>1610</v>
      </c>
      <c r="I8439" s="10">
        <v>6.5928735000000002E-2</v>
      </c>
      <c r="K8439">
        <v>16.5</v>
      </c>
      <c r="L8439" s="3">
        <v>183.0292</v>
      </c>
      <c r="M8439">
        <v>4</v>
      </c>
      <c r="N8439">
        <f>+$Q$876-Tabla13[[#This Row],[Outlet Establishment Year]]</f>
        <v>6</v>
      </c>
      <c r="O8439">
        <f>+Tabla13[[#This Row],[Sales]]/Tabla13[[#This Row],[Antigüedad]]</f>
        <v>30.504866666666668</v>
      </c>
      <c r="P8439" s="4">
        <f>+Tabla13[[#This Row],[Sales]]/Tabla13[[#This Row],[Item Weight corregido]]</f>
        <v>11.092678787878787</v>
      </c>
    </row>
    <row r="8440" spans="1:16" x14ac:dyDescent="0.3">
      <c r="A8440" t="s">
        <v>12</v>
      </c>
      <c r="B8440" t="s">
        <v>866</v>
      </c>
      <c r="C8440" t="s">
        <v>1577</v>
      </c>
      <c r="D8440">
        <v>2018</v>
      </c>
      <c r="E8440" t="s">
        <v>1597</v>
      </c>
      <c r="F8440" t="s">
        <v>1602</v>
      </c>
      <c r="G8440" t="s">
        <v>1604</v>
      </c>
      <c r="H8440" t="s">
        <v>1610</v>
      </c>
      <c r="I8440" s="10">
        <v>5.4114924000000002E-2</v>
      </c>
      <c r="K8440">
        <v>15</v>
      </c>
      <c r="L8440" s="3">
        <v>58.490400000000001</v>
      </c>
      <c r="M8440">
        <v>4</v>
      </c>
      <c r="N8440">
        <f>+$Q$876-Tabla13[[#This Row],[Outlet Establishment Year]]</f>
        <v>6</v>
      </c>
      <c r="O8440">
        <f>+Tabla13[[#This Row],[Sales]]/Tabla13[[#This Row],[Antigüedad]]</f>
        <v>9.7484000000000002</v>
      </c>
      <c r="P8440" s="4">
        <f>+Tabla13[[#This Row],[Sales]]/Tabla13[[#This Row],[Item Weight corregido]]</f>
        <v>3.8993600000000002</v>
      </c>
    </row>
    <row r="8441" spans="1:16" x14ac:dyDescent="0.3">
      <c r="A8441" t="s">
        <v>12</v>
      </c>
      <c r="B8441" t="s">
        <v>217</v>
      </c>
      <c r="C8441" t="s">
        <v>1577</v>
      </c>
      <c r="D8441">
        <v>2018</v>
      </c>
      <c r="E8441" t="s">
        <v>1597</v>
      </c>
      <c r="F8441" t="s">
        <v>1602</v>
      </c>
      <c r="G8441" t="s">
        <v>1604</v>
      </c>
      <c r="H8441" t="s">
        <v>1610</v>
      </c>
      <c r="I8441" s="10">
        <v>3.1116081E-2</v>
      </c>
      <c r="K8441">
        <v>14</v>
      </c>
      <c r="L8441" s="3">
        <v>55.264000000000003</v>
      </c>
      <c r="M8441">
        <v>4</v>
      </c>
      <c r="N8441">
        <f>+$Q$876-Tabla13[[#This Row],[Outlet Establishment Year]]</f>
        <v>6</v>
      </c>
      <c r="O8441">
        <f>+Tabla13[[#This Row],[Sales]]/Tabla13[[#This Row],[Antigüedad]]</f>
        <v>9.2106666666666666</v>
      </c>
      <c r="P8441" s="4">
        <f>+Tabla13[[#This Row],[Sales]]/Tabla13[[#This Row],[Item Weight corregido]]</f>
        <v>3.9474285714285715</v>
      </c>
    </row>
    <row r="8442" spans="1:16" x14ac:dyDescent="0.3">
      <c r="A8442" t="s">
        <v>12</v>
      </c>
      <c r="B8442" t="s">
        <v>361</v>
      </c>
      <c r="C8442" t="s">
        <v>1577</v>
      </c>
      <c r="D8442">
        <v>2018</v>
      </c>
      <c r="E8442" t="s">
        <v>1597</v>
      </c>
      <c r="F8442" t="s">
        <v>1602</v>
      </c>
      <c r="G8442" t="s">
        <v>1604</v>
      </c>
      <c r="H8442" t="s">
        <v>1610</v>
      </c>
      <c r="I8442" s="10">
        <v>4.1049321999999999E-2</v>
      </c>
      <c r="K8442">
        <v>14.5</v>
      </c>
      <c r="L8442" s="3">
        <v>41.245399999999997</v>
      </c>
      <c r="M8442">
        <v>4</v>
      </c>
      <c r="N8442">
        <f>+$Q$876-Tabla13[[#This Row],[Outlet Establishment Year]]</f>
        <v>6</v>
      </c>
      <c r="O8442">
        <f>+Tabla13[[#This Row],[Sales]]/Tabla13[[#This Row],[Antigüedad]]</f>
        <v>6.8742333333333328</v>
      </c>
      <c r="P8442" s="4">
        <f>+Tabla13[[#This Row],[Sales]]/Tabla13[[#This Row],[Item Weight corregido]]</f>
        <v>2.8445103448275861</v>
      </c>
    </row>
    <row r="8443" spans="1:16" x14ac:dyDescent="0.3">
      <c r="A8443" t="s">
        <v>12</v>
      </c>
      <c r="B8443" t="s">
        <v>590</v>
      </c>
      <c r="C8443" t="s">
        <v>1577</v>
      </c>
      <c r="D8443">
        <v>2018</v>
      </c>
      <c r="E8443" t="s">
        <v>1597</v>
      </c>
      <c r="F8443" t="s">
        <v>1602</v>
      </c>
      <c r="G8443" t="s">
        <v>1604</v>
      </c>
      <c r="H8443" t="s">
        <v>1610</v>
      </c>
      <c r="I8443" s="10">
        <v>5.0256161000000001E-2</v>
      </c>
      <c r="K8443">
        <v>9</v>
      </c>
      <c r="L8443" s="3">
        <v>150.9024</v>
      </c>
      <c r="M8443">
        <v>4</v>
      </c>
      <c r="N8443">
        <f>+$Q$876-Tabla13[[#This Row],[Outlet Establishment Year]]</f>
        <v>6</v>
      </c>
      <c r="O8443">
        <f>+Tabla13[[#This Row],[Sales]]/Tabla13[[#This Row],[Antigüedad]]</f>
        <v>25.150400000000001</v>
      </c>
      <c r="P8443" s="4">
        <f>+Tabla13[[#This Row],[Sales]]/Tabla13[[#This Row],[Item Weight corregido]]</f>
        <v>16.766933333333334</v>
      </c>
    </row>
    <row r="8444" spans="1:16" x14ac:dyDescent="0.3">
      <c r="A8444" t="s">
        <v>12</v>
      </c>
      <c r="B8444" t="s">
        <v>932</v>
      </c>
      <c r="C8444" t="s">
        <v>1577</v>
      </c>
      <c r="D8444">
        <v>2018</v>
      </c>
      <c r="E8444" t="s">
        <v>1597</v>
      </c>
      <c r="F8444" t="s">
        <v>1602</v>
      </c>
      <c r="G8444" t="s">
        <v>1604</v>
      </c>
      <c r="H8444" t="s">
        <v>1610</v>
      </c>
      <c r="I8444" s="10">
        <v>3.4531701999999997E-2</v>
      </c>
      <c r="K8444">
        <v>19.25</v>
      </c>
      <c r="L8444" s="3">
        <v>142.24959999999999</v>
      </c>
      <c r="M8444">
        <v>4</v>
      </c>
      <c r="N8444">
        <f>+$Q$876-Tabla13[[#This Row],[Outlet Establishment Year]]</f>
        <v>6</v>
      </c>
      <c r="O8444">
        <f>+Tabla13[[#This Row],[Sales]]/Tabla13[[#This Row],[Antigüedad]]</f>
        <v>23.708266666666663</v>
      </c>
      <c r="P8444" s="4">
        <f>+Tabla13[[#This Row],[Sales]]/Tabla13[[#This Row],[Item Weight corregido]]</f>
        <v>7.3895896103896099</v>
      </c>
    </row>
    <row r="8445" spans="1:16" x14ac:dyDescent="0.3">
      <c r="A8445" t="s">
        <v>12</v>
      </c>
      <c r="B8445" t="s">
        <v>323</v>
      </c>
      <c r="C8445" t="s">
        <v>1577</v>
      </c>
      <c r="D8445">
        <v>2018</v>
      </c>
      <c r="E8445" t="s">
        <v>1597</v>
      </c>
      <c r="F8445" t="s">
        <v>1602</v>
      </c>
      <c r="G8445" t="s">
        <v>1604</v>
      </c>
      <c r="H8445" t="s">
        <v>1610</v>
      </c>
      <c r="I8445" s="10">
        <v>1.4661762E-2</v>
      </c>
      <c r="K8445">
        <v>13.8</v>
      </c>
      <c r="L8445" s="3">
        <v>89.117199999999997</v>
      </c>
      <c r="M8445">
        <v>4</v>
      </c>
      <c r="N8445">
        <f>+$Q$876-Tabla13[[#This Row],[Outlet Establishment Year]]</f>
        <v>6</v>
      </c>
      <c r="O8445">
        <f>+Tabla13[[#This Row],[Sales]]/Tabla13[[#This Row],[Antigüedad]]</f>
        <v>14.852866666666666</v>
      </c>
      <c r="P8445" s="4">
        <f>+Tabla13[[#This Row],[Sales]]/Tabla13[[#This Row],[Item Weight corregido]]</f>
        <v>6.4577681159420282</v>
      </c>
    </row>
    <row r="8446" spans="1:16" x14ac:dyDescent="0.3">
      <c r="A8446" t="s">
        <v>12</v>
      </c>
      <c r="B8446" t="s">
        <v>477</v>
      </c>
      <c r="C8446" t="s">
        <v>1577</v>
      </c>
      <c r="D8446">
        <v>2018</v>
      </c>
      <c r="E8446" t="s">
        <v>1597</v>
      </c>
      <c r="F8446" t="s">
        <v>1602</v>
      </c>
      <c r="G8446" t="s">
        <v>1604</v>
      </c>
      <c r="H8446" t="s">
        <v>1610</v>
      </c>
      <c r="I8446" s="10">
        <v>0.13933055699999999</v>
      </c>
      <c r="K8446">
        <v>6.8849999999999998</v>
      </c>
      <c r="L8446" s="3">
        <v>109.5228</v>
      </c>
      <c r="M8446">
        <v>4</v>
      </c>
      <c r="N8446">
        <f>+$Q$876-Tabla13[[#This Row],[Outlet Establishment Year]]</f>
        <v>6</v>
      </c>
      <c r="O8446">
        <f>+Tabla13[[#This Row],[Sales]]/Tabla13[[#This Row],[Antigüedad]]</f>
        <v>18.253800000000002</v>
      </c>
      <c r="P8446" s="4">
        <f>+Tabla13[[#This Row],[Sales]]/Tabla13[[#This Row],[Item Weight corregido]]</f>
        <v>15.907450980392158</v>
      </c>
    </row>
    <row r="8447" spans="1:16" x14ac:dyDescent="0.3">
      <c r="A8447" t="s">
        <v>12</v>
      </c>
      <c r="B8447" t="s">
        <v>849</v>
      </c>
      <c r="C8447" t="s">
        <v>1577</v>
      </c>
      <c r="D8447">
        <v>2018</v>
      </c>
      <c r="E8447" t="s">
        <v>1597</v>
      </c>
      <c r="F8447" t="s">
        <v>1602</v>
      </c>
      <c r="G8447" t="s">
        <v>1604</v>
      </c>
      <c r="H8447" t="s">
        <v>1610</v>
      </c>
      <c r="I8447" s="10">
        <v>0.10400212</v>
      </c>
      <c r="K8447">
        <v>9.5</v>
      </c>
      <c r="L8447" s="3">
        <v>79.796000000000006</v>
      </c>
      <c r="M8447">
        <v>4</v>
      </c>
      <c r="N8447">
        <f>+$Q$876-Tabla13[[#This Row],[Outlet Establishment Year]]</f>
        <v>6</v>
      </c>
      <c r="O8447">
        <f>+Tabla13[[#This Row],[Sales]]/Tabla13[[#This Row],[Antigüedad]]</f>
        <v>13.299333333333335</v>
      </c>
      <c r="P8447" s="4">
        <f>+Tabla13[[#This Row],[Sales]]/Tabla13[[#This Row],[Item Weight corregido]]</f>
        <v>8.3995789473684219</v>
      </c>
    </row>
    <row r="8448" spans="1:16" x14ac:dyDescent="0.3">
      <c r="A8448" t="s">
        <v>12</v>
      </c>
      <c r="B8448" t="s">
        <v>152</v>
      </c>
      <c r="C8448" t="s">
        <v>1577</v>
      </c>
      <c r="D8448">
        <v>2018</v>
      </c>
      <c r="E8448" t="s">
        <v>1597</v>
      </c>
      <c r="F8448" t="s">
        <v>1602</v>
      </c>
      <c r="G8448" t="s">
        <v>1604</v>
      </c>
      <c r="H8448" t="s">
        <v>1610</v>
      </c>
      <c r="I8448" s="10">
        <v>1.9672774000000001E-2</v>
      </c>
      <c r="K8448">
        <v>8.1</v>
      </c>
      <c r="L8448" s="3">
        <v>86.419799999999995</v>
      </c>
      <c r="M8448">
        <v>4</v>
      </c>
      <c r="N8448">
        <f>+$Q$876-Tabla13[[#This Row],[Outlet Establishment Year]]</f>
        <v>6</v>
      </c>
      <c r="O8448">
        <f>+Tabla13[[#This Row],[Sales]]/Tabla13[[#This Row],[Antigüedad]]</f>
        <v>14.4033</v>
      </c>
      <c r="P8448" s="4">
        <f>+Tabla13[[#This Row],[Sales]]/Tabla13[[#This Row],[Item Weight corregido]]</f>
        <v>10.669111111111111</v>
      </c>
    </row>
    <row r="8449" spans="1:16" x14ac:dyDescent="0.3">
      <c r="A8449" t="s">
        <v>12</v>
      </c>
      <c r="B8449" t="s">
        <v>677</v>
      </c>
      <c r="C8449" t="s">
        <v>1577</v>
      </c>
      <c r="D8449">
        <v>2018</v>
      </c>
      <c r="E8449" t="s">
        <v>1597</v>
      </c>
      <c r="F8449" t="s">
        <v>1602</v>
      </c>
      <c r="G8449" t="s">
        <v>1604</v>
      </c>
      <c r="H8449" t="s">
        <v>1610</v>
      </c>
      <c r="I8449" s="10">
        <v>0.132500853</v>
      </c>
      <c r="K8449">
        <v>11</v>
      </c>
      <c r="L8449" s="3">
        <v>220.37979999999999</v>
      </c>
      <c r="M8449">
        <v>4</v>
      </c>
      <c r="N8449">
        <f>+$Q$876-Tabla13[[#This Row],[Outlet Establishment Year]]</f>
        <v>6</v>
      </c>
      <c r="O8449">
        <f>+Tabla13[[#This Row],[Sales]]/Tabla13[[#This Row],[Antigüedad]]</f>
        <v>36.729966666666662</v>
      </c>
      <c r="P8449" s="4">
        <f>+Tabla13[[#This Row],[Sales]]/Tabla13[[#This Row],[Item Weight corregido]]</f>
        <v>20.034527272727271</v>
      </c>
    </row>
    <row r="8450" spans="1:16" x14ac:dyDescent="0.3">
      <c r="A8450" t="s">
        <v>12</v>
      </c>
      <c r="B8450" t="s">
        <v>1553</v>
      </c>
      <c r="C8450" t="s">
        <v>1585</v>
      </c>
      <c r="D8450">
        <v>2018</v>
      </c>
      <c r="E8450" t="s">
        <v>1597</v>
      </c>
      <c r="F8450" t="s">
        <v>1602</v>
      </c>
      <c r="G8450" t="s">
        <v>1604</v>
      </c>
      <c r="H8450" t="s">
        <v>1610</v>
      </c>
      <c r="I8450" s="10">
        <v>7.3562475000000002E-2</v>
      </c>
      <c r="K8450">
        <v>7.8550000000000004</v>
      </c>
      <c r="L8450" s="3">
        <v>217.6482</v>
      </c>
      <c r="M8450">
        <v>4</v>
      </c>
      <c r="N8450">
        <f>+$Q$876-Tabla13[[#This Row],[Outlet Establishment Year]]</f>
        <v>6</v>
      </c>
      <c r="O8450">
        <f>+Tabla13[[#This Row],[Sales]]/Tabla13[[#This Row],[Antigüedad]]</f>
        <v>36.274700000000003</v>
      </c>
      <c r="P8450" s="4">
        <f>+Tabla13[[#This Row],[Sales]]/Tabla13[[#This Row],[Item Weight corregido]]</f>
        <v>27.708236791852322</v>
      </c>
    </row>
    <row r="8451" spans="1:16" x14ac:dyDescent="0.3">
      <c r="A8451" t="s">
        <v>12</v>
      </c>
      <c r="B8451" t="s">
        <v>1552</v>
      </c>
      <c r="C8451" t="s">
        <v>1585</v>
      </c>
      <c r="D8451">
        <v>2018</v>
      </c>
      <c r="E8451" t="s">
        <v>1597</v>
      </c>
      <c r="F8451" t="s">
        <v>1602</v>
      </c>
      <c r="G8451" t="s">
        <v>1604</v>
      </c>
      <c r="H8451" t="s">
        <v>1610</v>
      </c>
      <c r="I8451" s="10">
        <v>0.16388212899999999</v>
      </c>
      <c r="K8451">
        <v>8.0500000000000007</v>
      </c>
      <c r="L8451" s="3">
        <v>113.2518</v>
      </c>
      <c r="M8451">
        <v>4</v>
      </c>
      <c r="N8451">
        <f>+$Q$876-Tabla13[[#This Row],[Outlet Establishment Year]]</f>
        <v>6</v>
      </c>
      <c r="O8451">
        <f>+Tabla13[[#This Row],[Sales]]/Tabla13[[#This Row],[Antigüedad]]</f>
        <v>18.875299999999999</v>
      </c>
      <c r="P8451" s="4">
        <f>+Tabla13[[#This Row],[Sales]]/Tabla13[[#This Row],[Item Weight corregido]]</f>
        <v>14.068546583850932</v>
      </c>
    </row>
    <row r="8452" spans="1:16" x14ac:dyDescent="0.3">
      <c r="A8452" t="s">
        <v>12</v>
      </c>
      <c r="B8452" t="s">
        <v>1313</v>
      </c>
      <c r="C8452" t="s">
        <v>1585</v>
      </c>
      <c r="D8452">
        <v>2018</v>
      </c>
      <c r="E8452" t="s">
        <v>1597</v>
      </c>
      <c r="F8452" t="s">
        <v>1602</v>
      </c>
      <c r="G8452" t="s">
        <v>1604</v>
      </c>
      <c r="H8452" t="s">
        <v>1610</v>
      </c>
      <c r="I8452" s="10">
        <v>7.5033720000000003E-3</v>
      </c>
      <c r="K8452">
        <v>17.5</v>
      </c>
      <c r="L8452" s="3">
        <v>146.71019999999999</v>
      </c>
      <c r="M8452">
        <v>4</v>
      </c>
      <c r="N8452">
        <f>+$Q$876-Tabla13[[#This Row],[Outlet Establishment Year]]</f>
        <v>6</v>
      </c>
      <c r="O8452">
        <f>+Tabla13[[#This Row],[Sales]]/Tabla13[[#This Row],[Antigüedad]]</f>
        <v>24.451699999999999</v>
      </c>
      <c r="P8452" s="4">
        <f>+Tabla13[[#This Row],[Sales]]/Tabla13[[#This Row],[Item Weight corregido]]</f>
        <v>8.3834399999999984</v>
      </c>
    </row>
    <row r="8453" spans="1:16" x14ac:dyDescent="0.3">
      <c r="A8453" t="s">
        <v>12</v>
      </c>
      <c r="B8453" t="s">
        <v>363</v>
      </c>
      <c r="C8453" t="s">
        <v>1585</v>
      </c>
      <c r="D8453">
        <v>2018</v>
      </c>
      <c r="E8453" t="s">
        <v>1597</v>
      </c>
      <c r="F8453" t="s">
        <v>1602</v>
      </c>
      <c r="G8453" t="s">
        <v>1604</v>
      </c>
      <c r="H8453" t="s">
        <v>1610</v>
      </c>
      <c r="I8453" s="10">
        <v>0.18240726600000001</v>
      </c>
      <c r="K8453">
        <v>18.25</v>
      </c>
      <c r="L8453" s="3">
        <v>109.157</v>
      </c>
      <c r="M8453">
        <v>4</v>
      </c>
      <c r="N8453">
        <f>+$Q$876-Tabla13[[#This Row],[Outlet Establishment Year]]</f>
        <v>6</v>
      </c>
      <c r="O8453">
        <f>+Tabla13[[#This Row],[Sales]]/Tabla13[[#This Row],[Antigüedad]]</f>
        <v>18.192833333333333</v>
      </c>
      <c r="P8453" s="4">
        <f>+Tabla13[[#This Row],[Sales]]/Tabla13[[#This Row],[Item Weight corregido]]</f>
        <v>5.9812054794520542</v>
      </c>
    </row>
    <row r="8454" spans="1:16" x14ac:dyDescent="0.3">
      <c r="A8454" t="s">
        <v>12</v>
      </c>
      <c r="B8454" t="s">
        <v>1573</v>
      </c>
      <c r="C8454" t="s">
        <v>1585</v>
      </c>
      <c r="D8454">
        <v>2018</v>
      </c>
      <c r="E8454" t="s">
        <v>1597</v>
      </c>
      <c r="F8454" t="s">
        <v>1602</v>
      </c>
      <c r="G8454" t="s">
        <v>1604</v>
      </c>
      <c r="H8454" t="s">
        <v>1610</v>
      </c>
      <c r="I8454" s="10">
        <v>2.9742069999999999E-2</v>
      </c>
      <c r="K8454" t="e">
        <v>#N/A</v>
      </c>
      <c r="L8454" s="3">
        <v>88.951400000000007</v>
      </c>
      <c r="M8454">
        <v>4</v>
      </c>
      <c r="N8454">
        <f>+$Q$876-Tabla13[[#This Row],[Outlet Establishment Year]]</f>
        <v>6</v>
      </c>
      <c r="O8454">
        <f>+Tabla13[[#This Row],[Sales]]/Tabla13[[#This Row],[Antigüedad]]</f>
        <v>14.825233333333335</v>
      </c>
      <c r="P8454" s="4" t="e">
        <f>+Tabla13[[#This Row],[Sales]]/Tabla13[[#This Row],[Item Weight corregido]]</f>
        <v>#N/A</v>
      </c>
    </row>
    <row r="8455" spans="1:16" x14ac:dyDescent="0.3">
      <c r="A8455" t="s">
        <v>12</v>
      </c>
      <c r="B8455" t="s">
        <v>153</v>
      </c>
      <c r="C8455" t="s">
        <v>1585</v>
      </c>
      <c r="D8455">
        <v>2018</v>
      </c>
      <c r="E8455" t="s">
        <v>1597</v>
      </c>
      <c r="F8455" t="s">
        <v>1602</v>
      </c>
      <c r="G8455" t="s">
        <v>1604</v>
      </c>
      <c r="H8455" t="s">
        <v>1610</v>
      </c>
      <c r="I8455" s="10">
        <v>2.3209536999999999E-2</v>
      </c>
      <c r="K8455">
        <v>11.35</v>
      </c>
      <c r="L8455" s="3">
        <v>183.36080000000001</v>
      </c>
      <c r="M8455">
        <v>4</v>
      </c>
      <c r="N8455">
        <f>+$Q$876-Tabla13[[#This Row],[Outlet Establishment Year]]</f>
        <v>6</v>
      </c>
      <c r="O8455">
        <f>+Tabla13[[#This Row],[Sales]]/Tabla13[[#This Row],[Antigüedad]]</f>
        <v>30.560133333333336</v>
      </c>
      <c r="P8455" s="4">
        <f>+Tabla13[[#This Row],[Sales]]/Tabla13[[#This Row],[Item Weight corregido]]</f>
        <v>16.155136563876653</v>
      </c>
    </row>
    <row r="8456" spans="1:16" x14ac:dyDescent="0.3">
      <c r="A8456" t="s">
        <v>12</v>
      </c>
      <c r="B8456" t="s">
        <v>1105</v>
      </c>
      <c r="C8456" t="s">
        <v>1585</v>
      </c>
      <c r="D8456">
        <v>2018</v>
      </c>
      <c r="E8456" t="s">
        <v>1597</v>
      </c>
      <c r="F8456" t="s">
        <v>1602</v>
      </c>
      <c r="G8456" t="s">
        <v>1604</v>
      </c>
      <c r="H8456" t="s">
        <v>1610</v>
      </c>
      <c r="I8456" s="10">
        <v>7.3562475000000002E-2</v>
      </c>
      <c r="K8456">
        <v>12.6</v>
      </c>
      <c r="L8456" s="3">
        <v>254.93559999999999</v>
      </c>
      <c r="M8456">
        <v>4</v>
      </c>
      <c r="N8456">
        <f>+$Q$876-Tabla13[[#This Row],[Outlet Establishment Year]]</f>
        <v>6</v>
      </c>
      <c r="O8456">
        <f>+Tabla13[[#This Row],[Sales]]/Tabla13[[#This Row],[Antigüedad]]</f>
        <v>42.489266666666666</v>
      </c>
      <c r="P8456" s="4">
        <f>+Tabla13[[#This Row],[Sales]]/Tabla13[[#This Row],[Item Weight corregido]]</f>
        <v>20.232984126984128</v>
      </c>
    </row>
    <row r="8457" spans="1:16" x14ac:dyDescent="0.3">
      <c r="A8457" t="s">
        <v>12</v>
      </c>
      <c r="B8457" t="s">
        <v>1366</v>
      </c>
      <c r="C8457" t="s">
        <v>1585</v>
      </c>
      <c r="D8457">
        <v>2018</v>
      </c>
      <c r="E8457" t="s">
        <v>1597</v>
      </c>
      <c r="F8457" t="s">
        <v>1602</v>
      </c>
      <c r="G8457" t="s">
        <v>1604</v>
      </c>
      <c r="H8457" t="s">
        <v>1610</v>
      </c>
      <c r="I8457" s="10">
        <v>0</v>
      </c>
      <c r="K8457">
        <v>10.195</v>
      </c>
      <c r="L8457" s="3">
        <v>196.4794</v>
      </c>
      <c r="M8457">
        <v>4</v>
      </c>
      <c r="N8457">
        <f>+$Q$876-Tabla13[[#This Row],[Outlet Establishment Year]]</f>
        <v>6</v>
      </c>
      <c r="O8457">
        <f>+Tabla13[[#This Row],[Sales]]/Tabla13[[#This Row],[Antigüedad]]</f>
        <v>32.746566666666666</v>
      </c>
      <c r="P8457" s="4">
        <f>+Tabla13[[#This Row],[Sales]]/Tabla13[[#This Row],[Item Weight corregido]]</f>
        <v>19.272133398724865</v>
      </c>
    </row>
    <row r="8458" spans="1:16" x14ac:dyDescent="0.3">
      <c r="A8458" t="s">
        <v>12</v>
      </c>
      <c r="B8458" t="s">
        <v>1274</v>
      </c>
      <c r="C8458" t="s">
        <v>1585</v>
      </c>
      <c r="D8458">
        <v>2018</v>
      </c>
      <c r="E8458" t="s">
        <v>1597</v>
      </c>
      <c r="F8458" t="s">
        <v>1602</v>
      </c>
      <c r="G8458" t="s">
        <v>1604</v>
      </c>
      <c r="H8458" t="s">
        <v>1610</v>
      </c>
      <c r="I8458" s="10">
        <v>0.127108578</v>
      </c>
      <c r="K8458">
        <v>10.695</v>
      </c>
      <c r="L8458" s="3">
        <v>120.744</v>
      </c>
      <c r="M8458">
        <v>4</v>
      </c>
      <c r="N8458">
        <f>+$Q$876-Tabla13[[#This Row],[Outlet Establishment Year]]</f>
        <v>6</v>
      </c>
      <c r="O8458">
        <f>+Tabla13[[#This Row],[Sales]]/Tabla13[[#This Row],[Antigüedad]]</f>
        <v>20.123999999999999</v>
      </c>
      <c r="P8458" s="4">
        <f>+Tabla13[[#This Row],[Sales]]/Tabla13[[#This Row],[Item Weight corregido]]</f>
        <v>11.289761570827489</v>
      </c>
    </row>
    <row r="8459" spans="1:16" x14ac:dyDescent="0.3">
      <c r="A8459" t="s">
        <v>12</v>
      </c>
      <c r="B8459" t="s">
        <v>1210</v>
      </c>
      <c r="C8459" t="s">
        <v>1585</v>
      </c>
      <c r="D8459">
        <v>2018</v>
      </c>
      <c r="E8459" t="s">
        <v>1597</v>
      </c>
      <c r="F8459" t="s">
        <v>1602</v>
      </c>
      <c r="G8459" t="s">
        <v>1604</v>
      </c>
      <c r="H8459" t="s">
        <v>1610</v>
      </c>
      <c r="I8459" s="10">
        <v>4.2412572000000003E-2</v>
      </c>
      <c r="K8459">
        <v>16.7</v>
      </c>
      <c r="L8459" s="3">
        <v>119.0782</v>
      </c>
      <c r="M8459">
        <v>4</v>
      </c>
      <c r="N8459">
        <f>+$Q$876-Tabla13[[#This Row],[Outlet Establishment Year]]</f>
        <v>6</v>
      </c>
      <c r="O8459">
        <f>+Tabla13[[#This Row],[Sales]]/Tabla13[[#This Row],[Antigüedad]]</f>
        <v>19.846366666666665</v>
      </c>
      <c r="P8459" s="4">
        <f>+Tabla13[[#This Row],[Sales]]/Tabla13[[#This Row],[Item Weight corregido]]</f>
        <v>7.1304311377245506</v>
      </c>
    </row>
    <row r="8460" spans="1:16" x14ac:dyDescent="0.3">
      <c r="A8460" t="s">
        <v>12</v>
      </c>
      <c r="B8460" t="s">
        <v>94</v>
      </c>
      <c r="C8460" t="s">
        <v>1585</v>
      </c>
      <c r="D8460">
        <v>2018</v>
      </c>
      <c r="E8460" t="s">
        <v>1597</v>
      </c>
      <c r="F8460" t="s">
        <v>1602</v>
      </c>
      <c r="G8460" t="s">
        <v>1604</v>
      </c>
      <c r="H8460" t="s">
        <v>1610</v>
      </c>
      <c r="I8460" s="10">
        <v>7.5791641000000007E-2</v>
      </c>
      <c r="K8460">
        <v>20.25</v>
      </c>
      <c r="L8460" s="3">
        <v>193.3794</v>
      </c>
      <c r="M8460">
        <v>4</v>
      </c>
      <c r="N8460">
        <f>+$Q$876-Tabla13[[#This Row],[Outlet Establishment Year]]</f>
        <v>6</v>
      </c>
      <c r="O8460">
        <f>+Tabla13[[#This Row],[Sales]]/Tabla13[[#This Row],[Antigüedad]]</f>
        <v>32.229900000000001</v>
      </c>
      <c r="P8460" s="4">
        <f>+Tabla13[[#This Row],[Sales]]/Tabla13[[#This Row],[Item Weight corregido]]</f>
        <v>9.5495999999999999</v>
      </c>
    </row>
    <row r="8461" spans="1:16" x14ac:dyDescent="0.3">
      <c r="A8461" t="s">
        <v>12</v>
      </c>
      <c r="B8461" t="s">
        <v>1466</v>
      </c>
      <c r="C8461" t="s">
        <v>1585</v>
      </c>
      <c r="D8461">
        <v>2018</v>
      </c>
      <c r="E8461" t="s">
        <v>1597</v>
      </c>
      <c r="F8461" t="s">
        <v>1602</v>
      </c>
      <c r="G8461" t="s">
        <v>1604</v>
      </c>
      <c r="H8461" t="s">
        <v>1610</v>
      </c>
      <c r="I8461" s="10">
        <v>8.7221496999999995E-2</v>
      </c>
      <c r="K8461">
        <v>8.9450000000000003</v>
      </c>
      <c r="L8461" s="3">
        <v>263.99099999999999</v>
      </c>
      <c r="M8461">
        <v>4</v>
      </c>
      <c r="N8461">
        <f>+$Q$876-Tabla13[[#This Row],[Outlet Establishment Year]]</f>
        <v>6</v>
      </c>
      <c r="O8461">
        <f>+Tabla13[[#This Row],[Sales]]/Tabla13[[#This Row],[Antigüedad]]</f>
        <v>43.9985</v>
      </c>
      <c r="P8461" s="4">
        <f>+Tabla13[[#This Row],[Sales]]/Tabla13[[#This Row],[Item Weight corregido]]</f>
        <v>29.512688652878701</v>
      </c>
    </row>
    <row r="8462" spans="1:16" x14ac:dyDescent="0.3">
      <c r="A8462" t="s">
        <v>12</v>
      </c>
      <c r="B8462" t="s">
        <v>770</v>
      </c>
      <c r="C8462" t="s">
        <v>1585</v>
      </c>
      <c r="D8462">
        <v>2018</v>
      </c>
      <c r="E8462" t="s">
        <v>1597</v>
      </c>
      <c r="F8462" t="s">
        <v>1602</v>
      </c>
      <c r="G8462" t="s">
        <v>1604</v>
      </c>
      <c r="H8462" t="s">
        <v>1610</v>
      </c>
      <c r="I8462" s="10">
        <v>0.170000805</v>
      </c>
      <c r="K8462">
        <v>18.25</v>
      </c>
      <c r="L8462" s="3">
        <v>155.96299999999999</v>
      </c>
      <c r="M8462">
        <v>4</v>
      </c>
      <c r="N8462">
        <f>+$Q$876-Tabla13[[#This Row],[Outlet Establishment Year]]</f>
        <v>6</v>
      </c>
      <c r="O8462">
        <f>+Tabla13[[#This Row],[Sales]]/Tabla13[[#This Row],[Antigüedad]]</f>
        <v>25.993833333333331</v>
      </c>
      <c r="P8462" s="4">
        <f>+Tabla13[[#This Row],[Sales]]/Tabla13[[#This Row],[Item Weight corregido]]</f>
        <v>8.545917808219178</v>
      </c>
    </row>
    <row r="8463" spans="1:16" x14ac:dyDescent="0.3">
      <c r="A8463" t="s">
        <v>12</v>
      </c>
      <c r="B8463" t="s">
        <v>710</v>
      </c>
      <c r="C8463" t="s">
        <v>1585</v>
      </c>
      <c r="D8463">
        <v>2018</v>
      </c>
      <c r="E8463" t="s">
        <v>1597</v>
      </c>
      <c r="F8463" t="s">
        <v>1602</v>
      </c>
      <c r="G8463" t="s">
        <v>1604</v>
      </c>
      <c r="H8463" t="s">
        <v>1610</v>
      </c>
      <c r="I8463" s="10">
        <v>3.0362777000000001E-2</v>
      </c>
      <c r="K8463">
        <v>20.6</v>
      </c>
      <c r="L8463" s="3">
        <v>210.52440000000001</v>
      </c>
      <c r="M8463">
        <v>4</v>
      </c>
      <c r="N8463">
        <f>+$Q$876-Tabla13[[#This Row],[Outlet Establishment Year]]</f>
        <v>6</v>
      </c>
      <c r="O8463">
        <f>+Tabla13[[#This Row],[Sales]]/Tabla13[[#This Row],[Antigüedad]]</f>
        <v>35.087400000000002</v>
      </c>
      <c r="P8463" s="4">
        <f>+Tabla13[[#This Row],[Sales]]/Tabla13[[#This Row],[Item Weight corregido]]</f>
        <v>10.219631067961165</v>
      </c>
    </row>
    <row r="8464" spans="1:16" x14ac:dyDescent="0.3">
      <c r="A8464" t="s">
        <v>12</v>
      </c>
      <c r="B8464" t="s">
        <v>668</v>
      </c>
      <c r="C8464" t="s">
        <v>1585</v>
      </c>
      <c r="D8464">
        <v>2018</v>
      </c>
      <c r="E8464" t="s">
        <v>1597</v>
      </c>
      <c r="F8464" t="s">
        <v>1602</v>
      </c>
      <c r="G8464" t="s">
        <v>1604</v>
      </c>
      <c r="H8464" t="s">
        <v>1610</v>
      </c>
      <c r="I8464" s="10">
        <v>4.7358246E-2</v>
      </c>
      <c r="K8464">
        <v>7.71</v>
      </c>
      <c r="L8464" s="3">
        <v>123.1756</v>
      </c>
      <c r="M8464">
        <v>4</v>
      </c>
      <c r="N8464">
        <f>+$Q$876-Tabla13[[#This Row],[Outlet Establishment Year]]</f>
        <v>6</v>
      </c>
      <c r="O8464">
        <f>+Tabla13[[#This Row],[Sales]]/Tabla13[[#This Row],[Antigüedad]]</f>
        <v>20.529266666666668</v>
      </c>
      <c r="P8464" s="4">
        <f>+Tabla13[[#This Row],[Sales]]/Tabla13[[#This Row],[Item Weight corregido]]</f>
        <v>15.976083009079119</v>
      </c>
    </row>
    <row r="8465" spans="1:16" x14ac:dyDescent="0.3">
      <c r="A8465" t="s">
        <v>12</v>
      </c>
      <c r="B8465" t="s">
        <v>95</v>
      </c>
      <c r="C8465" t="s">
        <v>1576</v>
      </c>
      <c r="D8465">
        <v>2018</v>
      </c>
      <c r="E8465" t="s">
        <v>1597</v>
      </c>
      <c r="F8465" t="s">
        <v>1602</v>
      </c>
      <c r="G8465" t="s">
        <v>1604</v>
      </c>
      <c r="H8465" t="s">
        <v>1610</v>
      </c>
      <c r="I8465" s="10">
        <v>6.6406853000000002E-2</v>
      </c>
      <c r="K8465">
        <v>11.3</v>
      </c>
      <c r="L8465" s="3">
        <v>259.7962</v>
      </c>
      <c r="M8465">
        <v>4</v>
      </c>
      <c r="N8465">
        <f>+$Q$876-Tabla13[[#This Row],[Outlet Establishment Year]]</f>
        <v>6</v>
      </c>
      <c r="O8465">
        <f>+Tabla13[[#This Row],[Sales]]/Tabla13[[#This Row],[Antigüedad]]</f>
        <v>43.299366666666664</v>
      </c>
      <c r="P8465" s="4">
        <f>+Tabla13[[#This Row],[Sales]]/Tabla13[[#This Row],[Item Weight corregido]]</f>
        <v>22.990814159292032</v>
      </c>
    </row>
    <row r="8466" spans="1:16" x14ac:dyDescent="0.3">
      <c r="A8466" t="s">
        <v>12</v>
      </c>
      <c r="B8466" t="s">
        <v>1382</v>
      </c>
      <c r="C8466" t="s">
        <v>1576</v>
      </c>
      <c r="D8466">
        <v>2018</v>
      </c>
      <c r="E8466" t="s">
        <v>1597</v>
      </c>
      <c r="F8466" t="s">
        <v>1602</v>
      </c>
      <c r="G8466" t="s">
        <v>1604</v>
      </c>
      <c r="H8466" t="s">
        <v>1610</v>
      </c>
      <c r="I8466" s="10">
        <v>3.5666654999999998E-2</v>
      </c>
      <c r="K8466">
        <v>6.8650000000000002</v>
      </c>
      <c r="L8466" s="3">
        <v>246.24860000000001</v>
      </c>
      <c r="M8466">
        <v>4</v>
      </c>
      <c r="N8466">
        <f>+$Q$876-Tabla13[[#This Row],[Outlet Establishment Year]]</f>
        <v>6</v>
      </c>
      <c r="O8466">
        <f>+Tabla13[[#This Row],[Sales]]/Tabla13[[#This Row],[Antigüedad]]</f>
        <v>41.041433333333337</v>
      </c>
      <c r="P8466" s="4">
        <f>+Tabla13[[#This Row],[Sales]]/Tabla13[[#This Row],[Item Weight corregido]]</f>
        <v>35.870152949745084</v>
      </c>
    </row>
    <row r="8467" spans="1:16" x14ac:dyDescent="0.3">
      <c r="A8467" t="s">
        <v>12</v>
      </c>
      <c r="B8467" t="s">
        <v>469</v>
      </c>
      <c r="C8467" t="s">
        <v>1576</v>
      </c>
      <c r="D8467">
        <v>2018</v>
      </c>
      <c r="E8467" t="s">
        <v>1597</v>
      </c>
      <c r="F8467" t="s">
        <v>1602</v>
      </c>
      <c r="G8467" t="s">
        <v>1604</v>
      </c>
      <c r="H8467" t="s">
        <v>1610</v>
      </c>
      <c r="I8467" s="10">
        <v>4.3690499000000001E-2</v>
      </c>
      <c r="K8467">
        <v>9.42</v>
      </c>
      <c r="L8467" s="3">
        <v>60.2194</v>
      </c>
      <c r="M8467">
        <v>4</v>
      </c>
      <c r="N8467">
        <f>+$Q$876-Tabla13[[#This Row],[Outlet Establishment Year]]</f>
        <v>6</v>
      </c>
      <c r="O8467">
        <f>+Tabla13[[#This Row],[Sales]]/Tabla13[[#This Row],[Antigüedad]]</f>
        <v>10.036566666666667</v>
      </c>
      <c r="P8467" s="4">
        <f>+Tabla13[[#This Row],[Sales]]/Tabla13[[#This Row],[Item Weight corregido]]</f>
        <v>6.3927176220806796</v>
      </c>
    </row>
    <row r="8468" spans="1:16" x14ac:dyDescent="0.3">
      <c r="A8468" t="s">
        <v>12</v>
      </c>
      <c r="B8468" t="s">
        <v>1455</v>
      </c>
      <c r="C8468" t="s">
        <v>1576</v>
      </c>
      <c r="D8468">
        <v>2018</v>
      </c>
      <c r="E8468" t="s">
        <v>1597</v>
      </c>
      <c r="F8468" t="s">
        <v>1602</v>
      </c>
      <c r="G8468" t="s">
        <v>1604</v>
      </c>
      <c r="H8468" t="s">
        <v>1610</v>
      </c>
      <c r="I8468" s="10">
        <v>7.2559350999999994E-2</v>
      </c>
      <c r="K8468">
        <v>13.65</v>
      </c>
      <c r="L8468" s="3">
        <v>199.3426</v>
      </c>
      <c r="M8468">
        <v>4</v>
      </c>
      <c r="N8468">
        <f>+$Q$876-Tabla13[[#This Row],[Outlet Establishment Year]]</f>
        <v>6</v>
      </c>
      <c r="O8468">
        <f>+Tabla13[[#This Row],[Sales]]/Tabla13[[#This Row],[Antigüedad]]</f>
        <v>33.22376666666667</v>
      </c>
      <c r="P8468" s="4">
        <f>+Tabla13[[#This Row],[Sales]]/Tabla13[[#This Row],[Item Weight corregido]]</f>
        <v>14.60385347985348</v>
      </c>
    </row>
    <row r="8469" spans="1:16" x14ac:dyDescent="0.3">
      <c r="A8469" t="s">
        <v>12</v>
      </c>
      <c r="B8469" t="s">
        <v>1460</v>
      </c>
      <c r="C8469" t="s">
        <v>1576</v>
      </c>
      <c r="D8469">
        <v>2018</v>
      </c>
      <c r="E8469" t="s">
        <v>1597</v>
      </c>
      <c r="F8469" t="s">
        <v>1602</v>
      </c>
      <c r="G8469" t="s">
        <v>1604</v>
      </c>
      <c r="H8469" t="s">
        <v>1610</v>
      </c>
      <c r="I8469" s="10">
        <v>7.0349402000000005E-2</v>
      </c>
      <c r="K8469">
        <v>18.7</v>
      </c>
      <c r="L8469" s="3">
        <v>228.601</v>
      </c>
      <c r="M8469">
        <v>4</v>
      </c>
      <c r="N8469">
        <f>+$Q$876-Tabla13[[#This Row],[Outlet Establishment Year]]</f>
        <v>6</v>
      </c>
      <c r="O8469">
        <f>+Tabla13[[#This Row],[Sales]]/Tabla13[[#This Row],[Antigüedad]]</f>
        <v>38.100166666666667</v>
      </c>
      <c r="P8469" s="4">
        <f>+Tabla13[[#This Row],[Sales]]/Tabla13[[#This Row],[Item Weight corregido]]</f>
        <v>12.224652406417112</v>
      </c>
    </row>
    <row r="8470" spans="1:16" x14ac:dyDescent="0.3">
      <c r="A8470" t="s">
        <v>12</v>
      </c>
      <c r="B8470" t="s">
        <v>408</v>
      </c>
      <c r="C8470" t="s">
        <v>1576</v>
      </c>
      <c r="D8470">
        <v>2018</v>
      </c>
      <c r="E8470" t="s">
        <v>1597</v>
      </c>
      <c r="F8470" t="s">
        <v>1602</v>
      </c>
      <c r="G8470" t="s">
        <v>1604</v>
      </c>
      <c r="H8470" t="s">
        <v>1610</v>
      </c>
      <c r="I8470" s="10">
        <v>7.5676338999999995E-2</v>
      </c>
      <c r="K8470">
        <v>12.65</v>
      </c>
      <c r="L8470" s="3">
        <v>190.4846</v>
      </c>
      <c r="M8470">
        <v>4</v>
      </c>
      <c r="N8470">
        <f>+$Q$876-Tabla13[[#This Row],[Outlet Establishment Year]]</f>
        <v>6</v>
      </c>
      <c r="O8470">
        <f>+Tabla13[[#This Row],[Sales]]/Tabla13[[#This Row],[Antigüedad]]</f>
        <v>31.747433333333333</v>
      </c>
      <c r="P8470" s="4">
        <f>+Tabla13[[#This Row],[Sales]]/Tabla13[[#This Row],[Item Weight corregido]]</f>
        <v>15.058071146245059</v>
      </c>
    </row>
    <row r="8471" spans="1:16" x14ac:dyDescent="0.3">
      <c r="A8471" t="s">
        <v>12</v>
      </c>
      <c r="B8471" t="s">
        <v>1453</v>
      </c>
      <c r="C8471" t="s">
        <v>1576</v>
      </c>
      <c r="D8471">
        <v>2018</v>
      </c>
      <c r="E8471" t="s">
        <v>1597</v>
      </c>
      <c r="F8471" t="s">
        <v>1602</v>
      </c>
      <c r="G8471" t="s">
        <v>1604</v>
      </c>
      <c r="H8471" t="s">
        <v>1610</v>
      </c>
      <c r="I8471" s="10">
        <v>0</v>
      </c>
      <c r="K8471">
        <v>15.15</v>
      </c>
      <c r="L8471" s="3">
        <v>145.27600000000001</v>
      </c>
      <c r="M8471">
        <v>4</v>
      </c>
      <c r="N8471">
        <f>+$Q$876-Tabla13[[#This Row],[Outlet Establishment Year]]</f>
        <v>6</v>
      </c>
      <c r="O8471">
        <f>+Tabla13[[#This Row],[Sales]]/Tabla13[[#This Row],[Antigüedad]]</f>
        <v>24.212666666666667</v>
      </c>
      <c r="P8471" s="4">
        <f>+Tabla13[[#This Row],[Sales]]/Tabla13[[#This Row],[Item Weight corregido]]</f>
        <v>9.58917491749175</v>
      </c>
    </row>
    <row r="8472" spans="1:16" x14ac:dyDescent="0.3">
      <c r="A8472" t="s">
        <v>12</v>
      </c>
      <c r="B8472" t="s">
        <v>907</v>
      </c>
      <c r="C8472" t="s">
        <v>1576</v>
      </c>
      <c r="D8472">
        <v>2018</v>
      </c>
      <c r="E8472" t="s">
        <v>1597</v>
      </c>
      <c r="F8472" t="s">
        <v>1602</v>
      </c>
      <c r="G8472" t="s">
        <v>1604</v>
      </c>
      <c r="H8472" t="s">
        <v>1610</v>
      </c>
      <c r="I8472" s="10">
        <v>9.3463545999999995E-2</v>
      </c>
      <c r="K8472">
        <v>19.2</v>
      </c>
      <c r="L8472" s="3">
        <v>189.12139999999999</v>
      </c>
      <c r="M8472">
        <v>4</v>
      </c>
      <c r="N8472">
        <f>+$Q$876-Tabla13[[#This Row],[Outlet Establishment Year]]</f>
        <v>6</v>
      </c>
      <c r="O8472">
        <f>+Tabla13[[#This Row],[Sales]]/Tabla13[[#This Row],[Antigüedad]]</f>
        <v>31.520233333333334</v>
      </c>
      <c r="P8472" s="4">
        <f>+Tabla13[[#This Row],[Sales]]/Tabla13[[#This Row],[Item Weight corregido]]</f>
        <v>9.850072916666667</v>
      </c>
    </row>
    <row r="8473" spans="1:16" x14ac:dyDescent="0.3">
      <c r="A8473" t="s">
        <v>12</v>
      </c>
      <c r="B8473" t="s">
        <v>236</v>
      </c>
      <c r="C8473" t="s">
        <v>1576</v>
      </c>
      <c r="D8473">
        <v>2018</v>
      </c>
      <c r="E8473" t="s">
        <v>1597</v>
      </c>
      <c r="F8473" t="s">
        <v>1602</v>
      </c>
      <c r="G8473" t="s">
        <v>1604</v>
      </c>
      <c r="H8473" t="s">
        <v>1610</v>
      </c>
      <c r="I8473" s="10">
        <v>0.15895490300000001</v>
      </c>
      <c r="K8473">
        <v>16.100000000000001</v>
      </c>
      <c r="L8473" s="3">
        <v>34.955800000000004</v>
      </c>
      <c r="M8473">
        <v>4</v>
      </c>
      <c r="N8473">
        <f>+$Q$876-Tabla13[[#This Row],[Outlet Establishment Year]]</f>
        <v>6</v>
      </c>
      <c r="O8473">
        <f>+Tabla13[[#This Row],[Sales]]/Tabla13[[#This Row],[Antigüedad]]</f>
        <v>5.825966666666667</v>
      </c>
      <c r="P8473" s="4">
        <f>+Tabla13[[#This Row],[Sales]]/Tabla13[[#This Row],[Item Weight corregido]]</f>
        <v>2.1711677018633542</v>
      </c>
    </row>
    <row r="8474" spans="1:16" x14ac:dyDescent="0.3">
      <c r="A8474" t="s">
        <v>12</v>
      </c>
      <c r="B8474" t="s">
        <v>887</v>
      </c>
      <c r="C8474" t="s">
        <v>1576</v>
      </c>
      <c r="D8474">
        <v>2018</v>
      </c>
      <c r="E8474" t="s">
        <v>1597</v>
      </c>
      <c r="F8474" t="s">
        <v>1602</v>
      </c>
      <c r="G8474" t="s">
        <v>1604</v>
      </c>
      <c r="H8474" t="s">
        <v>1610</v>
      </c>
      <c r="I8474" s="10">
        <v>3.7340835000000003E-2</v>
      </c>
      <c r="K8474">
        <v>14</v>
      </c>
      <c r="L8474" s="3">
        <v>163.15260000000001</v>
      </c>
      <c r="M8474">
        <v>4</v>
      </c>
      <c r="N8474">
        <f>+$Q$876-Tabla13[[#This Row],[Outlet Establishment Year]]</f>
        <v>6</v>
      </c>
      <c r="O8474">
        <f>+Tabla13[[#This Row],[Sales]]/Tabla13[[#This Row],[Antigüedad]]</f>
        <v>27.1921</v>
      </c>
      <c r="P8474" s="4">
        <f>+Tabla13[[#This Row],[Sales]]/Tabla13[[#This Row],[Item Weight corregido]]</f>
        <v>11.653757142857144</v>
      </c>
    </row>
    <row r="8475" spans="1:16" x14ac:dyDescent="0.3">
      <c r="A8475" t="s">
        <v>12</v>
      </c>
      <c r="B8475" t="s">
        <v>306</v>
      </c>
      <c r="C8475" t="s">
        <v>1576</v>
      </c>
      <c r="D8475">
        <v>2018</v>
      </c>
      <c r="E8475" t="s">
        <v>1597</v>
      </c>
      <c r="F8475" t="s">
        <v>1602</v>
      </c>
      <c r="G8475" t="s">
        <v>1604</v>
      </c>
      <c r="H8475" t="s">
        <v>1610</v>
      </c>
      <c r="I8475" s="10">
        <v>0.159081735</v>
      </c>
      <c r="K8475">
        <v>16.850000000000001</v>
      </c>
      <c r="L8475" s="3">
        <v>193.5478</v>
      </c>
      <c r="M8475">
        <v>4</v>
      </c>
      <c r="N8475">
        <f>+$Q$876-Tabla13[[#This Row],[Outlet Establishment Year]]</f>
        <v>6</v>
      </c>
      <c r="O8475">
        <f>+Tabla13[[#This Row],[Sales]]/Tabla13[[#This Row],[Antigüedad]]</f>
        <v>32.257966666666668</v>
      </c>
      <c r="P8475" s="4">
        <f>+Tabla13[[#This Row],[Sales]]/Tabla13[[#This Row],[Item Weight corregido]]</f>
        <v>11.486516320474776</v>
      </c>
    </row>
    <row r="8476" spans="1:16" x14ac:dyDescent="0.3">
      <c r="A8476" t="s">
        <v>12</v>
      </c>
      <c r="B8476" t="s">
        <v>1123</v>
      </c>
      <c r="C8476" t="s">
        <v>1574</v>
      </c>
      <c r="D8476">
        <v>2018</v>
      </c>
      <c r="E8476" t="s">
        <v>1597</v>
      </c>
      <c r="F8476" t="s">
        <v>1602</v>
      </c>
      <c r="G8476" t="s">
        <v>1604</v>
      </c>
      <c r="H8476" t="s">
        <v>1610</v>
      </c>
      <c r="I8476" s="10">
        <v>3.0794774E-2</v>
      </c>
      <c r="K8476">
        <v>7.55</v>
      </c>
      <c r="L8476" s="3">
        <v>122.9072</v>
      </c>
      <c r="M8476">
        <v>4</v>
      </c>
      <c r="N8476">
        <f>+$Q$876-Tabla13[[#This Row],[Outlet Establishment Year]]</f>
        <v>6</v>
      </c>
      <c r="O8476">
        <f>+Tabla13[[#This Row],[Sales]]/Tabla13[[#This Row],[Antigüedad]]</f>
        <v>20.484533333333335</v>
      </c>
      <c r="P8476" s="4">
        <f>+Tabla13[[#This Row],[Sales]]/Tabla13[[#This Row],[Item Weight corregido]]</f>
        <v>16.279099337748345</v>
      </c>
    </row>
    <row r="8477" spans="1:16" x14ac:dyDescent="0.3">
      <c r="A8477" t="s">
        <v>12</v>
      </c>
      <c r="B8477" t="s">
        <v>834</v>
      </c>
      <c r="C8477" t="s">
        <v>1574</v>
      </c>
      <c r="D8477">
        <v>2018</v>
      </c>
      <c r="E8477" t="s">
        <v>1597</v>
      </c>
      <c r="F8477" t="s">
        <v>1602</v>
      </c>
      <c r="G8477" t="s">
        <v>1604</v>
      </c>
      <c r="H8477" t="s">
        <v>1610</v>
      </c>
      <c r="I8477" s="10">
        <v>5.8542509E-2</v>
      </c>
      <c r="K8477">
        <v>10.3</v>
      </c>
      <c r="L8477" s="3">
        <v>188.35300000000001</v>
      </c>
      <c r="M8477">
        <v>4</v>
      </c>
      <c r="N8477">
        <f>+$Q$876-Tabla13[[#This Row],[Outlet Establishment Year]]</f>
        <v>6</v>
      </c>
      <c r="O8477">
        <f>+Tabla13[[#This Row],[Sales]]/Tabla13[[#This Row],[Antigüedad]]</f>
        <v>31.392166666666668</v>
      </c>
      <c r="P8477" s="4">
        <f>+Tabla13[[#This Row],[Sales]]/Tabla13[[#This Row],[Item Weight corregido]]</f>
        <v>18.286699029126215</v>
      </c>
    </row>
    <row r="8478" spans="1:16" x14ac:dyDescent="0.3">
      <c r="A8478" t="s">
        <v>12</v>
      </c>
      <c r="B8478" t="s">
        <v>123</v>
      </c>
      <c r="C8478" t="s">
        <v>1574</v>
      </c>
      <c r="D8478">
        <v>2018</v>
      </c>
      <c r="E8478" t="s">
        <v>1597</v>
      </c>
      <c r="F8478" t="s">
        <v>1602</v>
      </c>
      <c r="G8478" t="s">
        <v>1604</v>
      </c>
      <c r="H8478" t="s">
        <v>1610</v>
      </c>
      <c r="I8478" s="10">
        <v>0.118883724</v>
      </c>
      <c r="K8478">
        <v>16.7</v>
      </c>
      <c r="L8478" s="3">
        <v>180.39760000000001</v>
      </c>
      <c r="M8478">
        <v>4</v>
      </c>
      <c r="N8478">
        <f>+$Q$876-Tabla13[[#This Row],[Outlet Establishment Year]]</f>
        <v>6</v>
      </c>
      <c r="O8478">
        <f>+Tabla13[[#This Row],[Sales]]/Tabla13[[#This Row],[Antigüedad]]</f>
        <v>30.066266666666667</v>
      </c>
      <c r="P8478" s="4">
        <f>+Tabla13[[#This Row],[Sales]]/Tabla13[[#This Row],[Item Weight corregido]]</f>
        <v>10.802251497005988</v>
      </c>
    </row>
    <row r="8479" spans="1:16" x14ac:dyDescent="0.3">
      <c r="A8479" t="s">
        <v>12</v>
      </c>
      <c r="B8479" t="s">
        <v>774</v>
      </c>
      <c r="C8479" t="s">
        <v>1574</v>
      </c>
      <c r="D8479">
        <v>2018</v>
      </c>
      <c r="E8479" t="s">
        <v>1597</v>
      </c>
      <c r="F8479" t="s">
        <v>1602</v>
      </c>
      <c r="G8479" t="s">
        <v>1604</v>
      </c>
      <c r="H8479" t="s">
        <v>1610</v>
      </c>
      <c r="I8479" s="10">
        <v>4.7704151E-2</v>
      </c>
      <c r="K8479">
        <v>20.6</v>
      </c>
      <c r="L8479" s="3">
        <v>187.25559999999999</v>
      </c>
      <c r="M8479">
        <v>4</v>
      </c>
      <c r="N8479">
        <f>+$Q$876-Tabla13[[#This Row],[Outlet Establishment Year]]</f>
        <v>6</v>
      </c>
      <c r="O8479">
        <f>+Tabla13[[#This Row],[Sales]]/Tabla13[[#This Row],[Antigüedad]]</f>
        <v>31.209266666666664</v>
      </c>
      <c r="P8479" s="4">
        <f>+Tabla13[[#This Row],[Sales]]/Tabla13[[#This Row],[Item Weight corregido]]</f>
        <v>9.0900776699029109</v>
      </c>
    </row>
    <row r="8480" spans="1:16" x14ac:dyDescent="0.3">
      <c r="A8480" t="s">
        <v>12</v>
      </c>
      <c r="B8480" t="s">
        <v>1502</v>
      </c>
      <c r="C8480" t="s">
        <v>1574</v>
      </c>
      <c r="D8480">
        <v>2018</v>
      </c>
      <c r="E8480" t="s">
        <v>1597</v>
      </c>
      <c r="F8480" t="s">
        <v>1602</v>
      </c>
      <c r="G8480" t="s">
        <v>1604</v>
      </c>
      <c r="H8480" t="s">
        <v>1610</v>
      </c>
      <c r="I8480" s="10">
        <v>0.106538757</v>
      </c>
      <c r="K8480">
        <v>5.46</v>
      </c>
      <c r="L8480" s="3">
        <v>145.4786</v>
      </c>
      <c r="M8480">
        <v>4</v>
      </c>
      <c r="N8480">
        <f>+$Q$876-Tabla13[[#This Row],[Outlet Establishment Year]]</f>
        <v>6</v>
      </c>
      <c r="O8480">
        <f>+Tabla13[[#This Row],[Sales]]/Tabla13[[#This Row],[Antigüedad]]</f>
        <v>24.246433333333332</v>
      </c>
      <c r="P8480" s="4">
        <f>+Tabla13[[#This Row],[Sales]]/Tabla13[[#This Row],[Item Weight corregido]]</f>
        <v>26.644432234432234</v>
      </c>
    </row>
    <row r="8481" spans="1:16" x14ac:dyDescent="0.3">
      <c r="A8481" t="s">
        <v>12</v>
      </c>
      <c r="B8481" t="s">
        <v>993</v>
      </c>
      <c r="C8481" t="s">
        <v>1574</v>
      </c>
      <c r="D8481">
        <v>2018</v>
      </c>
      <c r="E8481" t="s">
        <v>1597</v>
      </c>
      <c r="F8481" t="s">
        <v>1602</v>
      </c>
      <c r="G8481" t="s">
        <v>1604</v>
      </c>
      <c r="H8481" t="s">
        <v>1610</v>
      </c>
      <c r="I8481" s="10">
        <v>4.6382792999999999E-2</v>
      </c>
      <c r="K8481">
        <v>17.850000000000001</v>
      </c>
      <c r="L8481" s="3">
        <v>122.83880000000001</v>
      </c>
      <c r="M8481">
        <v>4</v>
      </c>
      <c r="N8481">
        <f>+$Q$876-Tabla13[[#This Row],[Outlet Establishment Year]]</f>
        <v>6</v>
      </c>
      <c r="O8481">
        <f>+Tabla13[[#This Row],[Sales]]/Tabla13[[#This Row],[Antigüedad]]</f>
        <v>20.473133333333333</v>
      </c>
      <c r="P8481" s="4">
        <f>+Tabla13[[#This Row],[Sales]]/Tabla13[[#This Row],[Item Weight corregido]]</f>
        <v>6.8817254901960778</v>
      </c>
    </row>
    <row r="8482" spans="1:16" x14ac:dyDescent="0.3">
      <c r="A8482" t="s">
        <v>12</v>
      </c>
      <c r="B8482" t="s">
        <v>1480</v>
      </c>
      <c r="C8482" t="s">
        <v>1574</v>
      </c>
      <c r="D8482">
        <v>2018</v>
      </c>
      <c r="E8482" t="s">
        <v>1597</v>
      </c>
      <c r="F8482" t="s">
        <v>1602</v>
      </c>
      <c r="G8482" t="s">
        <v>1604</v>
      </c>
      <c r="H8482" t="s">
        <v>1610</v>
      </c>
      <c r="I8482" s="10">
        <v>1.2974937000000001E-2</v>
      </c>
      <c r="K8482">
        <v>13.65</v>
      </c>
      <c r="L8482" s="3">
        <v>115.9834</v>
      </c>
      <c r="M8482">
        <v>4</v>
      </c>
      <c r="N8482">
        <f>+$Q$876-Tabla13[[#This Row],[Outlet Establishment Year]]</f>
        <v>6</v>
      </c>
      <c r="O8482">
        <f>+Tabla13[[#This Row],[Sales]]/Tabla13[[#This Row],[Antigüedad]]</f>
        <v>19.330566666666666</v>
      </c>
      <c r="P8482" s="4">
        <f>+Tabla13[[#This Row],[Sales]]/Tabla13[[#This Row],[Item Weight corregido]]</f>
        <v>8.496952380952381</v>
      </c>
    </row>
    <row r="8483" spans="1:16" x14ac:dyDescent="0.3">
      <c r="A8483" t="s">
        <v>12</v>
      </c>
      <c r="B8483" t="s">
        <v>740</v>
      </c>
      <c r="C8483" t="s">
        <v>1574</v>
      </c>
      <c r="D8483">
        <v>2018</v>
      </c>
      <c r="E8483" t="s">
        <v>1597</v>
      </c>
      <c r="F8483" t="s">
        <v>1602</v>
      </c>
      <c r="G8483" t="s">
        <v>1604</v>
      </c>
      <c r="H8483" t="s">
        <v>1610</v>
      </c>
      <c r="I8483" s="10">
        <v>0.10242248700000001</v>
      </c>
      <c r="K8483">
        <v>6.11</v>
      </c>
      <c r="L8483" s="3">
        <v>131.49680000000001</v>
      </c>
      <c r="M8483">
        <v>4</v>
      </c>
      <c r="N8483">
        <f>+$Q$876-Tabla13[[#This Row],[Outlet Establishment Year]]</f>
        <v>6</v>
      </c>
      <c r="O8483">
        <f>+Tabla13[[#This Row],[Sales]]/Tabla13[[#This Row],[Antigüedad]]</f>
        <v>21.916133333333335</v>
      </c>
      <c r="P8483" s="4">
        <f>+Tabla13[[#This Row],[Sales]]/Tabla13[[#This Row],[Item Weight corregido]]</f>
        <v>21.521571194762686</v>
      </c>
    </row>
    <row r="8484" spans="1:16" x14ac:dyDescent="0.3">
      <c r="A8484" t="s">
        <v>12</v>
      </c>
      <c r="B8484" t="s">
        <v>830</v>
      </c>
      <c r="C8484" t="s">
        <v>1574</v>
      </c>
      <c r="D8484">
        <v>2018</v>
      </c>
      <c r="E8484" t="s">
        <v>1597</v>
      </c>
      <c r="F8484" t="s">
        <v>1602</v>
      </c>
      <c r="G8484" t="s">
        <v>1604</v>
      </c>
      <c r="H8484" t="s">
        <v>1610</v>
      </c>
      <c r="I8484" s="10">
        <v>4.3443753000000002E-2</v>
      </c>
      <c r="K8484">
        <v>13.6</v>
      </c>
      <c r="L8484" s="3">
        <v>158.19460000000001</v>
      </c>
      <c r="M8484">
        <v>4</v>
      </c>
      <c r="N8484">
        <f>+$Q$876-Tabla13[[#This Row],[Outlet Establishment Year]]</f>
        <v>6</v>
      </c>
      <c r="O8484">
        <f>+Tabla13[[#This Row],[Sales]]/Tabla13[[#This Row],[Antigüedad]]</f>
        <v>26.365766666666669</v>
      </c>
      <c r="P8484" s="4">
        <f>+Tabla13[[#This Row],[Sales]]/Tabla13[[#This Row],[Item Weight corregido]]</f>
        <v>11.631955882352942</v>
      </c>
    </row>
    <row r="8485" spans="1:16" x14ac:dyDescent="0.3">
      <c r="A8485" t="s">
        <v>12</v>
      </c>
      <c r="B8485" t="s">
        <v>547</v>
      </c>
      <c r="C8485" t="s">
        <v>1574</v>
      </c>
      <c r="D8485">
        <v>2018</v>
      </c>
      <c r="E8485" t="s">
        <v>1597</v>
      </c>
      <c r="F8485" t="s">
        <v>1602</v>
      </c>
      <c r="G8485" t="s">
        <v>1604</v>
      </c>
      <c r="H8485" t="s">
        <v>1610</v>
      </c>
      <c r="I8485" s="10">
        <v>0.115032648</v>
      </c>
      <c r="K8485">
        <v>16</v>
      </c>
      <c r="L8485" s="3">
        <v>58.0246</v>
      </c>
      <c r="M8485">
        <v>4</v>
      </c>
      <c r="N8485">
        <f>+$Q$876-Tabla13[[#This Row],[Outlet Establishment Year]]</f>
        <v>6</v>
      </c>
      <c r="O8485">
        <f>+Tabla13[[#This Row],[Sales]]/Tabla13[[#This Row],[Antigüedad]]</f>
        <v>9.6707666666666672</v>
      </c>
      <c r="P8485" s="4">
        <f>+Tabla13[[#This Row],[Sales]]/Tabla13[[#This Row],[Item Weight corregido]]</f>
        <v>3.6265375</v>
      </c>
    </row>
    <row r="8486" spans="1:16" x14ac:dyDescent="0.3">
      <c r="A8486" t="s">
        <v>12</v>
      </c>
      <c r="B8486" t="s">
        <v>1212</v>
      </c>
      <c r="C8486" t="s">
        <v>1574</v>
      </c>
      <c r="D8486">
        <v>2018</v>
      </c>
      <c r="E8486" t="s">
        <v>1597</v>
      </c>
      <c r="F8486" t="s">
        <v>1602</v>
      </c>
      <c r="G8486" t="s">
        <v>1604</v>
      </c>
      <c r="H8486" t="s">
        <v>1610</v>
      </c>
      <c r="I8486" s="10">
        <v>2.1353641999999999E-2</v>
      </c>
      <c r="K8486">
        <v>19.350000000000001</v>
      </c>
      <c r="L8486" s="3">
        <v>122.10980000000001</v>
      </c>
      <c r="M8486">
        <v>4</v>
      </c>
      <c r="N8486">
        <f>+$Q$876-Tabla13[[#This Row],[Outlet Establishment Year]]</f>
        <v>6</v>
      </c>
      <c r="O8486">
        <f>+Tabla13[[#This Row],[Sales]]/Tabla13[[#This Row],[Antigüedad]]</f>
        <v>20.351633333333336</v>
      </c>
      <c r="P8486" s="4">
        <f>+Tabla13[[#This Row],[Sales]]/Tabla13[[#This Row],[Item Weight corregido]]</f>
        <v>6.3105839793281655</v>
      </c>
    </row>
    <row r="8487" spans="1:16" x14ac:dyDescent="0.3">
      <c r="A8487" t="s">
        <v>12</v>
      </c>
      <c r="B8487" t="s">
        <v>307</v>
      </c>
      <c r="C8487" t="s">
        <v>1574</v>
      </c>
      <c r="D8487">
        <v>2018</v>
      </c>
      <c r="E8487" t="s">
        <v>1597</v>
      </c>
      <c r="F8487" t="s">
        <v>1602</v>
      </c>
      <c r="G8487" t="s">
        <v>1604</v>
      </c>
      <c r="H8487" t="s">
        <v>1610</v>
      </c>
      <c r="I8487" s="10">
        <v>0.141997869</v>
      </c>
      <c r="K8487">
        <v>18</v>
      </c>
      <c r="L8487" s="3">
        <v>90.551400000000001</v>
      </c>
      <c r="M8487">
        <v>4</v>
      </c>
      <c r="N8487">
        <f>+$Q$876-Tabla13[[#This Row],[Outlet Establishment Year]]</f>
        <v>6</v>
      </c>
      <c r="O8487">
        <f>+Tabla13[[#This Row],[Sales]]/Tabla13[[#This Row],[Antigüedad]]</f>
        <v>15.091900000000001</v>
      </c>
      <c r="P8487" s="4">
        <f>+Tabla13[[#This Row],[Sales]]/Tabla13[[#This Row],[Item Weight corregido]]</f>
        <v>5.0306333333333333</v>
      </c>
    </row>
    <row r="8488" spans="1:16" x14ac:dyDescent="0.3">
      <c r="A8488" t="s">
        <v>12</v>
      </c>
      <c r="B8488" t="s">
        <v>245</v>
      </c>
      <c r="C8488" t="s">
        <v>1574</v>
      </c>
      <c r="D8488">
        <v>2018</v>
      </c>
      <c r="E8488" t="s">
        <v>1597</v>
      </c>
      <c r="F8488" t="s">
        <v>1602</v>
      </c>
      <c r="G8488" t="s">
        <v>1604</v>
      </c>
      <c r="H8488" t="s">
        <v>1610</v>
      </c>
      <c r="I8488" s="10">
        <v>4.2949108999999999E-2</v>
      </c>
      <c r="K8488">
        <v>11.35</v>
      </c>
      <c r="L8488" s="3">
        <v>199.57419999999999</v>
      </c>
      <c r="M8488">
        <v>4</v>
      </c>
      <c r="N8488">
        <f>+$Q$876-Tabla13[[#This Row],[Outlet Establishment Year]]</f>
        <v>6</v>
      </c>
      <c r="O8488">
        <f>+Tabla13[[#This Row],[Sales]]/Tabla13[[#This Row],[Antigüedad]]</f>
        <v>33.262366666666665</v>
      </c>
      <c r="P8488" s="4">
        <f>+Tabla13[[#This Row],[Sales]]/Tabla13[[#This Row],[Item Weight corregido]]</f>
        <v>17.583629955947135</v>
      </c>
    </row>
    <row r="8489" spans="1:16" x14ac:dyDescent="0.3">
      <c r="A8489" t="s">
        <v>12</v>
      </c>
      <c r="B8489" t="s">
        <v>994</v>
      </c>
      <c r="C8489" t="s">
        <v>1574</v>
      </c>
      <c r="D8489">
        <v>2018</v>
      </c>
      <c r="E8489" t="s">
        <v>1597</v>
      </c>
      <c r="F8489" t="s">
        <v>1602</v>
      </c>
      <c r="G8489" t="s">
        <v>1604</v>
      </c>
      <c r="H8489" t="s">
        <v>1610</v>
      </c>
      <c r="I8489" s="10">
        <v>7.3700837000000005E-2</v>
      </c>
      <c r="K8489">
        <v>17.100000000000001</v>
      </c>
      <c r="L8489" s="3">
        <v>207.16380000000001</v>
      </c>
      <c r="M8489">
        <v>4</v>
      </c>
      <c r="N8489">
        <f>+$Q$876-Tabla13[[#This Row],[Outlet Establishment Year]]</f>
        <v>6</v>
      </c>
      <c r="O8489">
        <f>+Tabla13[[#This Row],[Sales]]/Tabla13[[#This Row],[Antigüedad]]</f>
        <v>34.527300000000004</v>
      </c>
      <c r="P8489" s="4">
        <f>+Tabla13[[#This Row],[Sales]]/Tabla13[[#This Row],[Item Weight corregido]]</f>
        <v>12.114842105263158</v>
      </c>
    </row>
    <row r="8490" spans="1:16" x14ac:dyDescent="0.3">
      <c r="A8490" t="s">
        <v>12</v>
      </c>
      <c r="B8490" t="s">
        <v>1058</v>
      </c>
      <c r="C8490" t="s">
        <v>1574</v>
      </c>
      <c r="D8490">
        <v>2018</v>
      </c>
      <c r="E8490" t="s">
        <v>1597</v>
      </c>
      <c r="F8490" t="s">
        <v>1602</v>
      </c>
      <c r="G8490" t="s">
        <v>1604</v>
      </c>
      <c r="H8490" t="s">
        <v>1610</v>
      </c>
      <c r="I8490" s="10">
        <v>0.17024678200000001</v>
      </c>
      <c r="K8490">
        <v>9.3949999999999996</v>
      </c>
      <c r="L8490" s="3">
        <v>141.5838</v>
      </c>
      <c r="M8490">
        <v>4</v>
      </c>
      <c r="N8490">
        <f>+$Q$876-Tabla13[[#This Row],[Outlet Establishment Year]]</f>
        <v>6</v>
      </c>
      <c r="O8490">
        <f>+Tabla13[[#This Row],[Sales]]/Tabla13[[#This Row],[Antigüedad]]</f>
        <v>23.597300000000001</v>
      </c>
      <c r="P8490" s="4">
        <f>+Tabla13[[#This Row],[Sales]]/Tabla13[[#This Row],[Item Weight corregido]]</f>
        <v>15.070122405534859</v>
      </c>
    </row>
    <row r="8491" spans="1:16" x14ac:dyDescent="0.3">
      <c r="A8491" t="s">
        <v>12</v>
      </c>
      <c r="B8491" t="s">
        <v>1314</v>
      </c>
      <c r="C8491" t="s">
        <v>1574</v>
      </c>
      <c r="D8491">
        <v>2018</v>
      </c>
      <c r="E8491" t="s">
        <v>1597</v>
      </c>
      <c r="F8491" t="s">
        <v>1602</v>
      </c>
      <c r="G8491" t="s">
        <v>1604</v>
      </c>
      <c r="H8491" t="s">
        <v>1610</v>
      </c>
      <c r="I8491" s="10">
        <v>2.4286378000000001E-2</v>
      </c>
      <c r="K8491">
        <v>14.15</v>
      </c>
      <c r="L8491" s="3">
        <v>194.71100000000001</v>
      </c>
      <c r="M8491">
        <v>4</v>
      </c>
      <c r="N8491">
        <f>+$Q$876-Tabla13[[#This Row],[Outlet Establishment Year]]</f>
        <v>6</v>
      </c>
      <c r="O8491">
        <f>+Tabla13[[#This Row],[Sales]]/Tabla13[[#This Row],[Antigüedad]]</f>
        <v>32.451833333333333</v>
      </c>
      <c r="P8491" s="4">
        <f>+Tabla13[[#This Row],[Sales]]/Tabla13[[#This Row],[Item Weight corregido]]</f>
        <v>13.760494699646644</v>
      </c>
    </row>
    <row r="8492" spans="1:16" x14ac:dyDescent="0.3">
      <c r="A8492" t="s">
        <v>12</v>
      </c>
      <c r="B8492" t="s">
        <v>733</v>
      </c>
      <c r="C8492" t="s">
        <v>1581</v>
      </c>
      <c r="D8492">
        <v>2018</v>
      </c>
      <c r="E8492" t="s">
        <v>1597</v>
      </c>
      <c r="F8492" t="s">
        <v>1602</v>
      </c>
      <c r="G8492" t="s">
        <v>1604</v>
      </c>
      <c r="H8492" t="s">
        <v>1610</v>
      </c>
      <c r="I8492" s="10">
        <v>5.7143514999999999E-2</v>
      </c>
      <c r="K8492">
        <v>11.8</v>
      </c>
      <c r="L8492" s="3">
        <v>151.8366</v>
      </c>
      <c r="M8492">
        <v>4</v>
      </c>
      <c r="N8492">
        <f>+$Q$876-Tabla13[[#This Row],[Outlet Establishment Year]]</f>
        <v>6</v>
      </c>
      <c r="O8492">
        <f>+Tabla13[[#This Row],[Sales]]/Tabla13[[#This Row],[Antigüedad]]</f>
        <v>25.306100000000001</v>
      </c>
      <c r="P8492" s="4">
        <f>+Tabla13[[#This Row],[Sales]]/Tabla13[[#This Row],[Item Weight corregido]]</f>
        <v>12.867508474576271</v>
      </c>
    </row>
    <row r="8493" spans="1:16" x14ac:dyDescent="0.3">
      <c r="A8493" t="s">
        <v>12</v>
      </c>
      <c r="B8493" t="s">
        <v>979</v>
      </c>
      <c r="C8493" t="s">
        <v>1581</v>
      </c>
      <c r="D8493">
        <v>2018</v>
      </c>
      <c r="E8493" t="s">
        <v>1597</v>
      </c>
      <c r="F8493" t="s">
        <v>1602</v>
      </c>
      <c r="G8493" t="s">
        <v>1604</v>
      </c>
      <c r="H8493" t="s">
        <v>1610</v>
      </c>
      <c r="I8493" s="10">
        <v>0.157701958</v>
      </c>
      <c r="K8493">
        <v>12.35</v>
      </c>
      <c r="L8493" s="3">
        <v>158.7946</v>
      </c>
      <c r="M8493">
        <v>4</v>
      </c>
      <c r="N8493">
        <f>+$Q$876-Tabla13[[#This Row],[Outlet Establishment Year]]</f>
        <v>6</v>
      </c>
      <c r="O8493">
        <f>+Tabla13[[#This Row],[Sales]]/Tabla13[[#This Row],[Antigüedad]]</f>
        <v>26.465766666666667</v>
      </c>
      <c r="P8493" s="4">
        <f>+Tabla13[[#This Row],[Sales]]/Tabla13[[#This Row],[Item Weight corregido]]</f>
        <v>12.857862348178138</v>
      </c>
    </row>
    <row r="8494" spans="1:16" x14ac:dyDescent="0.3">
      <c r="A8494" t="s">
        <v>12</v>
      </c>
      <c r="B8494" t="s">
        <v>852</v>
      </c>
      <c r="C8494" t="s">
        <v>1581</v>
      </c>
      <c r="D8494">
        <v>2018</v>
      </c>
      <c r="E8494" t="s">
        <v>1597</v>
      </c>
      <c r="F8494" t="s">
        <v>1602</v>
      </c>
      <c r="G8494" t="s">
        <v>1604</v>
      </c>
      <c r="H8494" t="s">
        <v>1610</v>
      </c>
      <c r="I8494" s="10">
        <v>8.5250610000000004E-3</v>
      </c>
      <c r="K8494">
        <v>16.75</v>
      </c>
      <c r="L8494" s="3">
        <v>72.503799999999998</v>
      </c>
      <c r="M8494">
        <v>4</v>
      </c>
      <c r="N8494">
        <f>+$Q$876-Tabla13[[#This Row],[Outlet Establishment Year]]</f>
        <v>6</v>
      </c>
      <c r="O8494">
        <f>+Tabla13[[#This Row],[Sales]]/Tabla13[[#This Row],[Antigüedad]]</f>
        <v>12.083966666666667</v>
      </c>
      <c r="P8494" s="4">
        <f>+Tabla13[[#This Row],[Sales]]/Tabla13[[#This Row],[Item Weight corregido]]</f>
        <v>4.3285850746268659</v>
      </c>
    </row>
    <row r="8495" spans="1:16" x14ac:dyDescent="0.3">
      <c r="A8495" t="s">
        <v>12</v>
      </c>
      <c r="B8495" t="s">
        <v>240</v>
      </c>
      <c r="C8495" t="s">
        <v>1581</v>
      </c>
      <c r="D8495">
        <v>2018</v>
      </c>
      <c r="E8495" t="s">
        <v>1597</v>
      </c>
      <c r="F8495" t="s">
        <v>1602</v>
      </c>
      <c r="G8495" t="s">
        <v>1604</v>
      </c>
      <c r="H8495" t="s">
        <v>1610</v>
      </c>
      <c r="I8495" s="10">
        <v>0.17064649400000001</v>
      </c>
      <c r="K8495">
        <v>18.600000000000001</v>
      </c>
      <c r="L8495" s="3">
        <v>46.337600000000002</v>
      </c>
      <c r="M8495">
        <v>4</v>
      </c>
      <c r="N8495">
        <f>+$Q$876-Tabla13[[#This Row],[Outlet Establishment Year]]</f>
        <v>6</v>
      </c>
      <c r="O8495">
        <f>+Tabla13[[#This Row],[Sales]]/Tabla13[[#This Row],[Antigüedad]]</f>
        <v>7.7229333333333336</v>
      </c>
      <c r="P8495" s="4">
        <f>+Tabla13[[#This Row],[Sales]]/Tabla13[[#This Row],[Item Weight corregido]]</f>
        <v>2.4912688172043009</v>
      </c>
    </row>
    <row r="8496" spans="1:16" x14ac:dyDescent="0.3">
      <c r="A8496" t="s">
        <v>12</v>
      </c>
      <c r="B8496" t="s">
        <v>1346</v>
      </c>
      <c r="C8496" t="s">
        <v>1581</v>
      </c>
      <c r="D8496">
        <v>2018</v>
      </c>
      <c r="E8496" t="s">
        <v>1597</v>
      </c>
      <c r="F8496" t="s">
        <v>1602</v>
      </c>
      <c r="G8496" t="s">
        <v>1604</v>
      </c>
      <c r="H8496" t="s">
        <v>1610</v>
      </c>
      <c r="I8496" s="10">
        <v>0.150122794</v>
      </c>
      <c r="K8496">
        <v>5.86</v>
      </c>
      <c r="L8496" s="3">
        <v>154.53139999999999</v>
      </c>
      <c r="M8496">
        <v>4</v>
      </c>
      <c r="N8496">
        <f>+$Q$876-Tabla13[[#This Row],[Outlet Establishment Year]]</f>
        <v>6</v>
      </c>
      <c r="O8496">
        <f>+Tabla13[[#This Row],[Sales]]/Tabla13[[#This Row],[Antigüedad]]</f>
        <v>25.755233333333333</v>
      </c>
      <c r="P8496" s="4">
        <f>+Tabla13[[#This Row],[Sales]]/Tabla13[[#This Row],[Item Weight corregido]]</f>
        <v>26.370546075085322</v>
      </c>
    </row>
    <row r="8497" spans="1:16" x14ac:dyDescent="0.3">
      <c r="A8497" t="s">
        <v>12</v>
      </c>
      <c r="B8497" t="s">
        <v>995</v>
      </c>
      <c r="C8497" t="s">
        <v>1581</v>
      </c>
      <c r="D8497">
        <v>2018</v>
      </c>
      <c r="E8497" t="s">
        <v>1597</v>
      </c>
      <c r="F8497" t="s">
        <v>1602</v>
      </c>
      <c r="G8497" t="s">
        <v>1604</v>
      </c>
      <c r="H8497" t="s">
        <v>1610</v>
      </c>
      <c r="I8497" s="10">
        <v>6.0800116000000001E-2</v>
      </c>
      <c r="K8497">
        <v>15.85</v>
      </c>
      <c r="L8497" s="3">
        <v>44.474400000000003</v>
      </c>
      <c r="M8497">
        <v>4</v>
      </c>
      <c r="N8497">
        <f>+$Q$876-Tabla13[[#This Row],[Outlet Establishment Year]]</f>
        <v>6</v>
      </c>
      <c r="O8497">
        <f>+Tabla13[[#This Row],[Sales]]/Tabla13[[#This Row],[Antigüedad]]</f>
        <v>7.4124000000000008</v>
      </c>
      <c r="P8497" s="4">
        <f>+Tabla13[[#This Row],[Sales]]/Tabla13[[#This Row],[Item Weight corregido]]</f>
        <v>2.8059558359621453</v>
      </c>
    </row>
    <row r="8498" spans="1:16" x14ac:dyDescent="0.3">
      <c r="A8498" t="s">
        <v>12</v>
      </c>
      <c r="B8498" t="s">
        <v>1175</v>
      </c>
      <c r="C8498" t="s">
        <v>1581</v>
      </c>
      <c r="D8498">
        <v>2018</v>
      </c>
      <c r="E8498" t="s">
        <v>1597</v>
      </c>
      <c r="F8498" t="s">
        <v>1602</v>
      </c>
      <c r="G8498" t="s">
        <v>1604</v>
      </c>
      <c r="H8498" t="s">
        <v>1610</v>
      </c>
      <c r="I8498" s="10">
        <v>7.5753207000000003E-2</v>
      </c>
      <c r="K8498">
        <v>17.600000000000001</v>
      </c>
      <c r="L8498" s="3">
        <v>111.1202</v>
      </c>
      <c r="M8498">
        <v>4</v>
      </c>
      <c r="N8498">
        <f>+$Q$876-Tabla13[[#This Row],[Outlet Establishment Year]]</f>
        <v>6</v>
      </c>
      <c r="O8498">
        <f>+Tabla13[[#This Row],[Sales]]/Tabla13[[#This Row],[Antigüedad]]</f>
        <v>18.520033333333334</v>
      </c>
      <c r="P8498" s="4">
        <f>+Tabla13[[#This Row],[Sales]]/Tabla13[[#This Row],[Item Weight corregido]]</f>
        <v>6.3136477272727269</v>
      </c>
    </row>
    <row r="8499" spans="1:16" x14ac:dyDescent="0.3">
      <c r="A8499" t="s">
        <v>12</v>
      </c>
      <c r="B8499" t="s">
        <v>681</v>
      </c>
      <c r="C8499" t="s">
        <v>1580</v>
      </c>
      <c r="D8499">
        <v>2018</v>
      </c>
      <c r="E8499" t="s">
        <v>1597</v>
      </c>
      <c r="F8499" t="s">
        <v>1602</v>
      </c>
      <c r="G8499" t="s">
        <v>1604</v>
      </c>
      <c r="H8499" t="s">
        <v>1610</v>
      </c>
      <c r="I8499" s="10">
        <v>4.1180766000000001E-2</v>
      </c>
      <c r="K8499">
        <v>17.600000000000001</v>
      </c>
      <c r="L8499" s="3">
        <v>37.918999999999997</v>
      </c>
      <c r="M8499">
        <v>4</v>
      </c>
      <c r="N8499">
        <f>+$Q$876-Tabla13[[#This Row],[Outlet Establishment Year]]</f>
        <v>6</v>
      </c>
      <c r="O8499">
        <f>+Tabla13[[#This Row],[Sales]]/Tabla13[[#This Row],[Antigüedad]]</f>
        <v>6.3198333333333325</v>
      </c>
      <c r="P8499" s="4">
        <f>+Tabla13[[#This Row],[Sales]]/Tabla13[[#This Row],[Item Weight corregido]]</f>
        <v>2.1544886363636362</v>
      </c>
    </row>
    <row r="8500" spans="1:16" x14ac:dyDescent="0.3">
      <c r="A8500" t="s">
        <v>12</v>
      </c>
      <c r="B8500" t="s">
        <v>665</v>
      </c>
      <c r="C8500" t="s">
        <v>1580</v>
      </c>
      <c r="D8500">
        <v>2018</v>
      </c>
      <c r="E8500" t="s">
        <v>1597</v>
      </c>
      <c r="F8500" t="s">
        <v>1602</v>
      </c>
      <c r="G8500" t="s">
        <v>1604</v>
      </c>
      <c r="H8500" t="s">
        <v>1610</v>
      </c>
      <c r="I8500" s="10">
        <v>3.2750291000000001E-2</v>
      </c>
      <c r="K8500">
        <v>8.6300000000000008</v>
      </c>
      <c r="L8500" s="3">
        <v>112.15179999999999</v>
      </c>
      <c r="M8500">
        <v>4</v>
      </c>
      <c r="N8500">
        <f>+$Q$876-Tabla13[[#This Row],[Outlet Establishment Year]]</f>
        <v>6</v>
      </c>
      <c r="O8500">
        <f>+Tabla13[[#This Row],[Sales]]/Tabla13[[#This Row],[Antigüedad]]</f>
        <v>18.691966666666666</v>
      </c>
      <c r="P8500" s="4">
        <f>+Tabla13[[#This Row],[Sales]]/Tabla13[[#This Row],[Item Weight corregido]]</f>
        <v>12.995573580533023</v>
      </c>
    </row>
    <row r="8501" spans="1:16" x14ac:dyDescent="0.3">
      <c r="A8501" t="s">
        <v>12</v>
      </c>
      <c r="B8501" t="s">
        <v>369</v>
      </c>
      <c r="C8501" t="s">
        <v>1580</v>
      </c>
      <c r="D8501">
        <v>2018</v>
      </c>
      <c r="E8501" t="s">
        <v>1597</v>
      </c>
      <c r="F8501" t="s">
        <v>1602</v>
      </c>
      <c r="G8501" t="s">
        <v>1604</v>
      </c>
      <c r="H8501" t="s">
        <v>1610</v>
      </c>
      <c r="I8501" s="10">
        <v>3.8341654000000003E-2</v>
      </c>
      <c r="K8501">
        <v>16.7</v>
      </c>
      <c r="L8501" s="3">
        <v>146.21019999999999</v>
      </c>
      <c r="M8501">
        <v>4</v>
      </c>
      <c r="N8501">
        <f>+$Q$876-Tabla13[[#This Row],[Outlet Establishment Year]]</f>
        <v>6</v>
      </c>
      <c r="O8501">
        <f>+Tabla13[[#This Row],[Sales]]/Tabla13[[#This Row],[Antigüedad]]</f>
        <v>24.368366666666663</v>
      </c>
      <c r="P8501" s="4">
        <f>+Tabla13[[#This Row],[Sales]]/Tabla13[[#This Row],[Item Weight corregido]]</f>
        <v>8.7551017964071853</v>
      </c>
    </row>
    <row r="8502" spans="1:16" x14ac:dyDescent="0.3">
      <c r="A8502" t="s">
        <v>12</v>
      </c>
      <c r="B8502" t="s">
        <v>776</v>
      </c>
      <c r="C8502" t="s">
        <v>1580</v>
      </c>
      <c r="D8502">
        <v>2018</v>
      </c>
      <c r="E8502" t="s">
        <v>1597</v>
      </c>
      <c r="F8502" t="s">
        <v>1602</v>
      </c>
      <c r="G8502" t="s">
        <v>1604</v>
      </c>
      <c r="H8502" t="s">
        <v>1610</v>
      </c>
      <c r="I8502" s="10">
        <v>4.4764725999999998E-2</v>
      </c>
      <c r="K8502">
        <v>11.35</v>
      </c>
      <c r="L8502" s="3">
        <v>102.4016</v>
      </c>
      <c r="M8502">
        <v>4</v>
      </c>
      <c r="N8502">
        <f>+$Q$876-Tabla13[[#This Row],[Outlet Establishment Year]]</f>
        <v>6</v>
      </c>
      <c r="O8502">
        <f>+Tabla13[[#This Row],[Sales]]/Tabla13[[#This Row],[Antigüedad]]</f>
        <v>17.066933333333335</v>
      </c>
      <c r="P8502" s="4">
        <f>+Tabla13[[#This Row],[Sales]]/Tabla13[[#This Row],[Item Weight corregido]]</f>
        <v>9.0221674008810577</v>
      </c>
    </row>
    <row r="8503" spans="1:16" x14ac:dyDescent="0.3">
      <c r="A8503" t="s">
        <v>12</v>
      </c>
      <c r="B8503" t="s">
        <v>424</v>
      </c>
      <c r="C8503" t="s">
        <v>1580</v>
      </c>
      <c r="D8503">
        <v>2018</v>
      </c>
      <c r="E8503" t="s">
        <v>1597</v>
      </c>
      <c r="F8503" t="s">
        <v>1602</v>
      </c>
      <c r="G8503" t="s">
        <v>1604</v>
      </c>
      <c r="H8503" t="s">
        <v>1610</v>
      </c>
      <c r="I8503" s="10">
        <v>4.5542628000000002E-2</v>
      </c>
      <c r="K8503">
        <v>15.6</v>
      </c>
      <c r="L8503" s="3">
        <v>170.7132</v>
      </c>
      <c r="M8503">
        <v>4</v>
      </c>
      <c r="N8503">
        <f>+$Q$876-Tabla13[[#This Row],[Outlet Establishment Year]]</f>
        <v>6</v>
      </c>
      <c r="O8503">
        <f>+Tabla13[[#This Row],[Sales]]/Tabla13[[#This Row],[Antigüedad]]</f>
        <v>28.452200000000001</v>
      </c>
      <c r="P8503" s="4">
        <f>+Tabla13[[#This Row],[Sales]]/Tabla13[[#This Row],[Item Weight corregido]]</f>
        <v>10.943153846153846</v>
      </c>
    </row>
    <row r="8504" spans="1:16" x14ac:dyDescent="0.3">
      <c r="A8504" t="s">
        <v>12</v>
      </c>
      <c r="B8504" t="s">
        <v>1064</v>
      </c>
      <c r="C8504" t="s">
        <v>1580</v>
      </c>
      <c r="D8504">
        <v>2018</v>
      </c>
      <c r="E8504" t="s">
        <v>1597</v>
      </c>
      <c r="F8504" t="s">
        <v>1602</v>
      </c>
      <c r="G8504" t="s">
        <v>1604</v>
      </c>
      <c r="H8504" t="s">
        <v>1610</v>
      </c>
      <c r="I8504" s="10">
        <v>2.5616191E-2</v>
      </c>
      <c r="K8504">
        <v>7.42</v>
      </c>
      <c r="L8504" s="3">
        <v>188.18719999999999</v>
      </c>
      <c r="M8504">
        <v>4</v>
      </c>
      <c r="N8504">
        <f>+$Q$876-Tabla13[[#This Row],[Outlet Establishment Year]]</f>
        <v>6</v>
      </c>
      <c r="O8504">
        <f>+Tabla13[[#This Row],[Sales]]/Tabla13[[#This Row],[Antigüedad]]</f>
        <v>31.36453333333333</v>
      </c>
      <c r="P8504" s="4">
        <f>+Tabla13[[#This Row],[Sales]]/Tabla13[[#This Row],[Item Weight corregido]]</f>
        <v>25.362156334231805</v>
      </c>
    </row>
    <row r="8505" spans="1:16" x14ac:dyDescent="0.3">
      <c r="A8505" t="s">
        <v>12</v>
      </c>
      <c r="B8505" t="s">
        <v>496</v>
      </c>
      <c r="C8505" t="s">
        <v>1580</v>
      </c>
      <c r="D8505">
        <v>2018</v>
      </c>
      <c r="E8505" t="s">
        <v>1597</v>
      </c>
      <c r="F8505" t="s">
        <v>1602</v>
      </c>
      <c r="G8505" t="s">
        <v>1604</v>
      </c>
      <c r="H8505" t="s">
        <v>1610</v>
      </c>
      <c r="I8505" s="10">
        <v>1.8472714000000001E-2</v>
      </c>
      <c r="K8505">
        <v>19.350000000000001</v>
      </c>
      <c r="L8505" s="3">
        <v>109.95440000000001</v>
      </c>
      <c r="M8505">
        <v>4</v>
      </c>
      <c r="N8505">
        <f>+$Q$876-Tabla13[[#This Row],[Outlet Establishment Year]]</f>
        <v>6</v>
      </c>
      <c r="O8505">
        <f>+Tabla13[[#This Row],[Sales]]/Tabla13[[#This Row],[Antigüedad]]</f>
        <v>18.325733333333336</v>
      </c>
      <c r="P8505" s="4">
        <f>+Tabla13[[#This Row],[Sales]]/Tabla13[[#This Row],[Item Weight corregido]]</f>
        <v>5.6823979328165377</v>
      </c>
    </row>
    <row r="8506" spans="1:16" x14ac:dyDescent="0.3">
      <c r="A8506" t="s">
        <v>12</v>
      </c>
      <c r="B8506" t="s">
        <v>1451</v>
      </c>
      <c r="C8506" t="s">
        <v>1580</v>
      </c>
      <c r="D8506">
        <v>2018</v>
      </c>
      <c r="E8506" t="s">
        <v>1597</v>
      </c>
      <c r="F8506" t="s">
        <v>1602</v>
      </c>
      <c r="G8506" t="s">
        <v>1604</v>
      </c>
      <c r="H8506" t="s">
        <v>1610</v>
      </c>
      <c r="I8506" s="10">
        <v>8.0695805999999995E-2</v>
      </c>
      <c r="K8506">
        <v>8.8949999999999996</v>
      </c>
      <c r="L8506" s="3">
        <v>51.300800000000002</v>
      </c>
      <c r="M8506">
        <v>4</v>
      </c>
      <c r="N8506">
        <f>+$Q$876-Tabla13[[#This Row],[Outlet Establishment Year]]</f>
        <v>6</v>
      </c>
      <c r="O8506">
        <f>+Tabla13[[#This Row],[Sales]]/Tabla13[[#This Row],[Antigüedad]]</f>
        <v>8.5501333333333331</v>
      </c>
      <c r="P8506" s="4">
        <f>+Tabla13[[#This Row],[Sales]]/Tabla13[[#This Row],[Item Weight corregido]]</f>
        <v>5.7673749297358068</v>
      </c>
    </row>
    <row r="8507" spans="1:16" x14ac:dyDescent="0.3">
      <c r="A8507" t="s">
        <v>12</v>
      </c>
      <c r="B8507" t="s">
        <v>1060</v>
      </c>
      <c r="C8507" t="s">
        <v>1580</v>
      </c>
      <c r="D8507">
        <v>2018</v>
      </c>
      <c r="E8507" t="s">
        <v>1597</v>
      </c>
      <c r="F8507" t="s">
        <v>1602</v>
      </c>
      <c r="G8507" t="s">
        <v>1604</v>
      </c>
      <c r="H8507" t="s">
        <v>1610</v>
      </c>
      <c r="I8507" s="10">
        <v>7.6387366999999998E-2</v>
      </c>
      <c r="K8507">
        <v>19.350000000000001</v>
      </c>
      <c r="L8507" s="3">
        <v>112.15179999999999</v>
      </c>
      <c r="M8507">
        <v>4</v>
      </c>
      <c r="N8507">
        <f>+$Q$876-Tabla13[[#This Row],[Outlet Establishment Year]]</f>
        <v>6</v>
      </c>
      <c r="O8507">
        <f>+Tabla13[[#This Row],[Sales]]/Tabla13[[#This Row],[Antigüedad]]</f>
        <v>18.691966666666666</v>
      </c>
      <c r="P8507" s="4">
        <f>+Tabla13[[#This Row],[Sales]]/Tabla13[[#This Row],[Item Weight corregido]]</f>
        <v>5.7959586563307486</v>
      </c>
    </row>
    <row r="8508" spans="1:16" x14ac:dyDescent="0.3">
      <c r="A8508" t="s">
        <v>12</v>
      </c>
      <c r="B8508" t="s">
        <v>931</v>
      </c>
      <c r="C8508" t="s">
        <v>1580</v>
      </c>
      <c r="D8508">
        <v>2018</v>
      </c>
      <c r="E8508" t="s">
        <v>1597</v>
      </c>
      <c r="F8508" t="s">
        <v>1602</v>
      </c>
      <c r="G8508" t="s">
        <v>1604</v>
      </c>
      <c r="H8508" t="s">
        <v>1610</v>
      </c>
      <c r="I8508" s="10">
        <v>6.6274639999999996E-2</v>
      </c>
      <c r="K8508">
        <v>7.71</v>
      </c>
      <c r="L8508" s="3">
        <v>54.195599999999999</v>
      </c>
      <c r="M8508">
        <v>4</v>
      </c>
      <c r="N8508">
        <f>+$Q$876-Tabla13[[#This Row],[Outlet Establishment Year]]</f>
        <v>6</v>
      </c>
      <c r="O8508">
        <f>+Tabla13[[#This Row],[Sales]]/Tabla13[[#This Row],[Antigüedad]]</f>
        <v>9.0326000000000004</v>
      </c>
      <c r="P8508" s="4">
        <f>+Tabla13[[#This Row],[Sales]]/Tabla13[[#This Row],[Item Weight corregido]]</f>
        <v>7.0292607003891048</v>
      </c>
    </row>
    <row r="8509" spans="1:16" x14ac:dyDescent="0.3">
      <c r="A8509" t="s">
        <v>12</v>
      </c>
      <c r="B8509" t="s">
        <v>1090</v>
      </c>
      <c r="C8509" t="s">
        <v>1580</v>
      </c>
      <c r="D8509">
        <v>2018</v>
      </c>
      <c r="E8509" t="s">
        <v>1597</v>
      </c>
      <c r="F8509" t="s">
        <v>1602</v>
      </c>
      <c r="G8509" t="s">
        <v>1604</v>
      </c>
      <c r="H8509" t="s">
        <v>1610</v>
      </c>
      <c r="I8509" s="10">
        <v>0.13405742600000001</v>
      </c>
      <c r="K8509">
        <v>7.63</v>
      </c>
      <c r="L8509" s="3">
        <v>45.340200000000003</v>
      </c>
      <c r="M8509">
        <v>4</v>
      </c>
      <c r="N8509">
        <f>+$Q$876-Tabla13[[#This Row],[Outlet Establishment Year]]</f>
        <v>6</v>
      </c>
      <c r="O8509">
        <f>+Tabla13[[#This Row],[Sales]]/Tabla13[[#This Row],[Antigüedad]]</f>
        <v>7.5567000000000002</v>
      </c>
      <c r="P8509" s="4">
        <f>+Tabla13[[#This Row],[Sales]]/Tabla13[[#This Row],[Item Weight corregido]]</f>
        <v>5.9423591087811278</v>
      </c>
    </row>
    <row r="8510" spans="1:16" x14ac:dyDescent="0.3">
      <c r="A8510" t="s">
        <v>12</v>
      </c>
      <c r="B8510" t="s">
        <v>1367</v>
      </c>
      <c r="C8510" t="s">
        <v>1580</v>
      </c>
      <c r="D8510">
        <v>2018</v>
      </c>
      <c r="E8510" t="s">
        <v>1597</v>
      </c>
      <c r="F8510" t="s">
        <v>1602</v>
      </c>
      <c r="G8510" t="s">
        <v>1604</v>
      </c>
      <c r="H8510" t="s">
        <v>1610</v>
      </c>
      <c r="I8510" s="10">
        <v>8.9120515999999997E-2</v>
      </c>
      <c r="K8510">
        <v>8.27</v>
      </c>
      <c r="L8510" s="3">
        <v>149.8708</v>
      </c>
      <c r="M8510">
        <v>4</v>
      </c>
      <c r="N8510">
        <f>+$Q$876-Tabla13[[#This Row],[Outlet Establishment Year]]</f>
        <v>6</v>
      </c>
      <c r="O8510">
        <f>+Tabla13[[#This Row],[Sales]]/Tabla13[[#This Row],[Antigüedad]]</f>
        <v>24.978466666666666</v>
      </c>
      <c r="P8510" s="4">
        <f>+Tabla13[[#This Row],[Sales]]/Tabla13[[#This Row],[Item Weight corregido]]</f>
        <v>18.122224909310763</v>
      </c>
    </row>
    <row r="8511" spans="1:16" x14ac:dyDescent="0.3">
      <c r="A8511" t="s">
        <v>12</v>
      </c>
      <c r="B8511" t="s">
        <v>225</v>
      </c>
      <c r="C8511" t="s">
        <v>1580</v>
      </c>
      <c r="D8511">
        <v>2018</v>
      </c>
      <c r="E8511" t="s">
        <v>1597</v>
      </c>
      <c r="F8511" t="s">
        <v>1602</v>
      </c>
      <c r="G8511" t="s">
        <v>1604</v>
      </c>
      <c r="H8511" t="s">
        <v>1610</v>
      </c>
      <c r="I8511" s="10">
        <v>2.8871234999999999E-2</v>
      </c>
      <c r="K8511">
        <v>6.61</v>
      </c>
      <c r="L8511" s="3">
        <v>188.78980000000001</v>
      </c>
      <c r="M8511">
        <v>4</v>
      </c>
      <c r="N8511">
        <f>+$Q$876-Tabla13[[#This Row],[Outlet Establishment Year]]</f>
        <v>6</v>
      </c>
      <c r="O8511">
        <f>+Tabla13[[#This Row],[Sales]]/Tabla13[[#This Row],[Antigüedad]]</f>
        <v>31.464966666666669</v>
      </c>
      <c r="P8511" s="4">
        <f>+Tabla13[[#This Row],[Sales]]/Tabla13[[#This Row],[Item Weight corregido]]</f>
        <v>28.561240544629349</v>
      </c>
    </row>
    <row r="8512" spans="1:16" x14ac:dyDescent="0.3">
      <c r="A8512" t="s">
        <v>12</v>
      </c>
      <c r="B8512" t="s">
        <v>102</v>
      </c>
      <c r="C8512" t="s">
        <v>1580</v>
      </c>
      <c r="D8512">
        <v>2018</v>
      </c>
      <c r="E8512" t="s">
        <v>1597</v>
      </c>
      <c r="F8512" t="s">
        <v>1602</v>
      </c>
      <c r="G8512" t="s">
        <v>1604</v>
      </c>
      <c r="H8512" t="s">
        <v>1610</v>
      </c>
      <c r="I8512" s="10">
        <v>5.7835325E-2</v>
      </c>
      <c r="K8512">
        <v>12.3</v>
      </c>
      <c r="L8512" s="3">
        <v>57.556199999999997</v>
      </c>
      <c r="M8512">
        <v>4</v>
      </c>
      <c r="N8512">
        <f>+$Q$876-Tabla13[[#This Row],[Outlet Establishment Year]]</f>
        <v>6</v>
      </c>
      <c r="O8512">
        <f>+Tabla13[[#This Row],[Sales]]/Tabla13[[#This Row],[Antigüedad]]</f>
        <v>9.5926999999999989</v>
      </c>
      <c r="P8512" s="4">
        <f>+Tabla13[[#This Row],[Sales]]/Tabla13[[#This Row],[Item Weight corregido]]</f>
        <v>4.6793658536585356</v>
      </c>
    </row>
    <row r="8513" spans="1:16" x14ac:dyDescent="0.3">
      <c r="A8513" t="s">
        <v>12</v>
      </c>
      <c r="B8513" t="s">
        <v>1485</v>
      </c>
      <c r="C8513" t="s">
        <v>1580</v>
      </c>
      <c r="D8513">
        <v>2018</v>
      </c>
      <c r="E8513" t="s">
        <v>1597</v>
      </c>
      <c r="F8513" t="s">
        <v>1602</v>
      </c>
      <c r="G8513" t="s">
        <v>1604</v>
      </c>
      <c r="H8513" t="s">
        <v>1610</v>
      </c>
      <c r="I8513" s="10">
        <v>4.7037322999999999E-2</v>
      </c>
      <c r="K8513">
        <v>17.25</v>
      </c>
      <c r="L8513" s="3">
        <v>96.406800000000004</v>
      </c>
      <c r="M8513">
        <v>4</v>
      </c>
      <c r="N8513">
        <f>+$Q$876-Tabla13[[#This Row],[Outlet Establishment Year]]</f>
        <v>6</v>
      </c>
      <c r="O8513">
        <f>+Tabla13[[#This Row],[Sales]]/Tabla13[[#This Row],[Antigüedad]]</f>
        <v>16.067800000000002</v>
      </c>
      <c r="P8513" s="4">
        <f>+Tabla13[[#This Row],[Sales]]/Tabla13[[#This Row],[Item Weight corregido]]</f>
        <v>5.5888</v>
      </c>
    </row>
    <row r="8514" spans="1:16" x14ac:dyDescent="0.3">
      <c r="A8514" t="s">
        <v>12</v>
      </c>
      <c r="B8514" t="s">
        <v>626</v>
      </c>
      <c r="C8514" t="s">
        <v>1580</v>
      </c>
      <c r="D8514">
        <v>2018</v>
      </c>
      <c r="E8514" t="s">
        <v>1597</v>
      </c>
      <c r="F8514" t="s">
        <v>1602</v>
      </c>
      <c r="G8514" t="s">
        <v>1604</v>
      </c>
      <c r="H8514" t="s">
        <v>1610</v>
      </c>
      <c r="I8514" s="10">
        <v>9.6730426999999994E-2</v>
      </c>
      <c r="K8514">
        <v>14.5</v>
      </c>
      <c r="L8514" s="3">
        <v>159.02619999999999</v>
      </c>
      <c r="M8514">
        <v>4</v>
      </c>
      <c r="N8514">
        <f>+$Q$876-Tabla13[[#This Row],[Outlet Establishment Year]]</f>
        <v>6</v>
      </c>
      <c r="O8514">
        <f>+Tabla13[[#This Row],[Sales]]/Tabla13[[#This Row],[Antigüedad]]</f>
        <v>26.504366666666666</v>
      </c>
      <c r="P8514" s="4">
        <f>+Tabla13[[#This Row],[Sales]]/Tabla13[[#This Row],[Item Weight corregido]]</f>
        <v>10.967324137931033</v>
      </c>
    </row>
    <row r="8515" spans="1:16" x14ac:dyDescent="0.3">
      <c r="A8515" t="s">
        <v>12</v>
      </c>
      <c r="B8515" t="s">
        <v>981</v>
      </c>
      <c r="C8515" t="s">
        <v>1590</v>
      </c>
      <c r="D8515">
        <v>2018</v>
      </c>
      <c r="E8515" t="s">
        <v>1597</v>
      </c>
      <c r="F8515" t="s">
        <v>1602</v>
      </c>
      <c r="G8515" t="s">
        <v>1604</v>
      </c>
      <c r="H8515" t="s">
        <v>1610</v>
      </c>
      <c r="I8515" s="10">
        <v>0.108568067</v>
      </c>
      <c r="K8515">
        <v>9.3949999999999996</v>
      </c>
      <c r="L8515" s="3">
        <v>42.911200000000001</v>
      </c>
      <c r="M8515">
        <v>4</v>
      </c>
      <c r="N8515">
        <f>+$Q$876-Tabla13[[#This Row],[Outlet Establishment Year]]</f>
        <v>6</v>
      </c>
      <c r="O8515">
        <f>+Tabla13[[#This Row],[Sales]]/Tabla13[[#This Row],[Antigüedad]]</f>
        <v>7.1518666666666668</v>
      </c>
      <c r="P8515" s="4">
        <f>+Tabla13[[#This Row],[Sales]]/Tabla13[[#This Row],[Item Weight corregido]]</f>
        <v>4.567450771687068</v>
      </c>
    </row>
    <row r="8516" spans="1:16" x14ac:dyDescent="0.3">
      <c r="A8516" t="s">
        <v>14</v>
      </c>
      <c r="B8516" t="s">
        <v>1368</v>
      </c>
      <c r="C8516" t="s">
        <v>1587</v>
      </c>
      <c r="D8516">
        <v>2018</v>
      </c>
      <c r="E8516" t="s">
        <v>1597</v>
      </c>
      <c r="F8516" t="s">
        <v>1602</v>
      </c>
      <c r="G8516" t="s">
        <v>1604</v>
      </c>
      <c r="H8516" t="s">
        <v>1610</v>
      </c>
      <c r="I8516" s="10">
        <v>4.3029435999999997E-2</v>
      </c>
      <c r="K8516">
        <v>7.75</v>
      </c>
      <c r="L8516" s="3">
        <v>94.743600000000001</v>
      </c>
      <c r="M8516">
        <v>4</v>
      </c>
      <c r="N8516">
        <f>+$Q$876-Tabla13[[#This Row],[Outlet Establishment Year]]</f>
        <v>6</v>
      </c>
      <c r="O8516">
        <f>+Tabla13[[#This Row],[Sales]]/Tabla13[[#This Row],[Antigüedad]]</f>
        <v>15.7906</v>
      </c>
      <c r="P8516" s="4">
        <f>+Tabla13[[#This Row],[Sales]]/Tabla13[[#This Row],[Item Weight corregido]]</f>
        <v>12.22498064516129</v>
      </c>
    </row>
    <row r="8517" spans="1:16" x14ac:dyDescent="0.3">
      <c r="A8517" t="s">
        <v>14</v>
      </c>
      <c r="B8517" t="s">
        <v>399</v>
      </c>
      <c r="C8517" t="s">
        <v>1577</v>
      </c>
      <c r="D8517">
        <v>2018</v>
      </c>
      <c r="E8517" t="s">
        <v>1597</v>
      </c>
      <c r="F8517" t="s">
        <v>1602</v>
      </c>
      <c r="G8517" t="s">
        <v>1604</v>
      </c>
      <c r="H8517" t="s">
        <v>1610</v>
      </c>
      <c r="I8517" s="10">
        <v>5.3031857000000002E-2</v>
      </c>
      <c r="K8517">
        <v>6.65</v>
      </c>
      <c r="L8517" s="3">
        <v>149.17339999999999</v>
      </c>
      <c r="M8517">
        <v>4</v>
      </c>
      <c r="N8517">
        <f>+$Q$876-Tabla13[[#This Row],[Outlet Establishment Year]]</f>
        <v>6</v>
      </c>
      <c r="O8517">
        <f>+Tabla13[[#This Row],[Sales]]/Tabla13[[#This Row],[Antigüedad]]</f>
        <v>24.862233333333332</v>
      </c>
      <c r="P8517" s="4">
        <f>+Tabla13[[#This Row],[Sales]]/Tabla13[[#This Row],[Item Weight corregido]]</f>
        <v>22.432090225563908</v>
      </c>
    </row>
    <row r="8518" spans="1:16" x14ac:dyDescent="0.3">
      <c r="A8518" t="s">
        <v>14</v>
      </c>
      <c r="B8518" t="s">
        <v>1029</v>
      </c>
      <c r="C8518" t="s">
        <v>1577</v>
      </c>
      <c r="D8518">
        <v>2018</v>
      </c>
      <c r="E8518" t="s">
        <v>1597</v>
      </c>
      <c r="F8518" t="s">
        <v>1602</v>
      </c>
      <c r="G8518" t="s">
        <v>1604</v>
      </c>
      <c r="H8518" t="s">
        <v>1610</v>
      </c>
      <c r="I8518" s="10">
        <v>7.2486326000000004E-2</v>
      </c>
      <c r="K8518">
        <v>17.25</v>
      </c>
      <c r="L8518" s="3">
        <v>78.998599999999996</v>
      </c>
      <c r="M8518">
        <v>4</v>
      </c>
      <c r="N8518">
        <f>+$Q$876-Tabla13[[#This Row],[Outlet Establishment Year]]</f>
        <v>6</v>
      </c>
      <c r="O8518">
        <f>+Tabla13[[#This Row],[Sales]]/Tabla13[[#This Row],[Antigüedad]]</f>
        <v>13.166433333333332</v>
      </c>
      <c r="P8518" s="4">
        <f>+Tabla13[[#This Row],[Sales]]/Tabla13[[#This Row],[Item Weight corregido]]</f>
        <v>4.5796289855072461</v>
      </c>
    </row>
    <row r="8519" spans="1:16" x14ac:dyDescent="0.3">
      <c r="A8519" t="s">
        <v>14</v>
      </c>
      <c r="B8519" t="s">
        <v>1111</v>
      </c>
      <c r="C8519" t="s">
        <v>1574</v>
      </c>
      <c r="D8519">
        <v>2018</v>
      </c>
      <c r="E8519" t="s">
        <v>1597</v>
      </c>
      <c r="F8519" t="s">
        <v>1602</v>
      </c>
      <c r="G8519" t="s">
        <v>1604</v>
      </c>
      <c r="H8519" t="s">
        <v>1610</v>
      </c>
      <c r="I8519" s="10">
        <v>0.17514326</v>
      </c>
      <c r="K8519">
        <v>19.850000000000001</v>
      </c>
      <c r="L8519" s="3">
        <v>222.37719999999999</v>
      </c>
      <c r="M8519">
        <v>4</v>
      </c>
      <c r="N8519">
        <f>+$Q$876-Tabla13[[#This Row],[Outlet Establishment Year]]</f>
        <v>6</v>
      </c>
      <c r="O8519">
        <f>+Tabla13[[#This Row],[Sales]]/Tabla13[[#This Row],[Antigüedad]]</f>
        <v>37.062866666666665</v>
      </c>
      <c r="P8519" s="4">
        <f>+Tabla13[[#This Row],[Sales]]/Tabla13[[#This Row],[Item Weight corregido]]</f>
        <v>11.202881612090678</v>
      </c>
    </row>
    <row r="8520" spans="1:16" x14ac:dyDescent="0.3">
      <c r="A8520" t="s">
        <v>14</v>
      </c>
      <c r="B8520" t="s">
        <v>203</v>
      </c>
      <c r="C8520" t="s">
        <v>1575</v>
      </c>
      <c r="D8520">
        <v>2018</v>
      </c>
      <c r="E8520" t="s">
        <v>1597</v>
      </c>
      <c r="F8520" t="s">
        <v>1602</v>
      </c>
      <c r="G8520" t="s">
        <v>1604</v>
      </c>
      <c r="H8520" t="s">
        <v>1610</v>
      </c>
      <c r="I8520" s="10">
        <v>0</v>
      </c>
      <c r="K8520">
        <v>5.4</v>
      </c>
      <c r="L8520" s="3">
        <v>164.55260000000001</v>
      </c>
      <c r="M8520">
        <v>4</v>
      </c>
      <c r="N8520">
        <f>+$Q$876-Tabla13[[#This Row],[Outlet Establishment Year]]</f>
        <v>6</v>
      </c>
      <c r="O8520">
        <f>+Tabla13[[#This Row],[Sales]]/Tabla13[[#This Row],[Antigüedad]]</f>
        <v>27.425433333333334</v>
      </c>
      <c r="P8520" s="4">
        <f>+Tabla13[[#This Row],[Sales]]/Tabla13[[#This Row],[Item Weight corregido]]</f>
        <v>30.472703703703704</v>
      </c>
    </row>
    <row r="8521" spans="1:16" x14ac:dyDescent="0.3">
      <c r="A8521" t="s">
        <v>14</v>
      </c>
      <c r="B8521" t="s">
        <v>1131</v>
      </c>
      <c r="C8521" t="s">
        <v>1580</v>
      </c>
      <c r="D8521">
        <v>2018</v>
      </c>
      <c r="E8521" t="s">
        <v>1597</v>
      </c>
      <c r="F8521" t="s">
        <v>1602</v>
      </c>
      <c r="G8521" t="s">
        <v>1604</v>
      </c>
      <c r="H8521" t="s">
        <v>1610</v>
      </c>
      <c r="I8521" s="10">
        <v>3.4705806999999998E-2</v>
      </c>
      <c r="K8521">
        <v>14.15</v>
      </c>
      <c r="L8521" s="3">
        <v>241.68279999999999</v>
      </c>
      <c r="M8521">
        <v>4</v>
      </c>
      <c r="N8521">
        <f>+$Q$876-Tabla13[[#This Row],[Outlet Establishment Year]]</f>
        <v>6</v>
      </c>
      <c r="O8521">
        <f>+Tabla13[[#This Row],[Sales]]/Tabla13[[#This Row],[Antigüedad]]</f>
        <v>40.280466666666662</v>
      </c>
      <c r="P8521" s="4">
        <f>+Tabla13[[#This Row],[Sales]]/Tabla13[[#This Row],[Item Weight corregido]]</f>
        <v>17.080056537102472</v>
      </c>
    </row>
    <row r="8522" spans="1:16" x14ac:dyDescent="0.3">
      <c r="A8522" t="s">
        <v>14</v>
      </c>
      <c r="B8522" t="s">
        <v>1476</v>
      </c>
      <c r="C8522" t="s">
        <v>1590</v>
      </c>
      <c r="D8522">
        <v>2018</v>
      </c>
      <c r="E8522" t="s">
        <v>1597</v>
      </c>
      <c r="F8522" t="s">
        <v>1602</v>
      </c>
      <c r="G8522" t="s">
        <v>1604</v>
      </c>
      <c r="H8522" t="s">
        <v>1610</v>
      </c>
      <c r="I8522" s="10">
        <v>2.7570938999999999E-2</v>
      </c>
      <c r="K8522">
        <v>6.28</v>
      </c>
      <c r="L8522" s="3">
        <v>86.619799999999998</v>
      </c>
      <c r="M8522">
        <v>4</v>
      </c>
      <c r="N8522">
        <f>+$Q$876-Tabla13[[#This Row],[Outlet Establishment Year]]</f>
        <v>6</v>
      </c>
      <c r="O8522">
        <f>+Tabla13[[#This Row],[Sales]]/Tabla13[[#This Row],[Antigüedad]]</f>
        <v>14.436633333333333</v>
      </c>
      <c r="P8522" s="4">
        <f>+Tabla13[[#This Row],[Sales]]/Tabla13[[#This Row],[Item Weight corregido]]</f>
        <v>13.792961783439489</v>
      </c>
    </row>
    <row r="8523" spans="1:16" x14ac:dyDescent="0.3">
      <c r="A8523" t="s">
        <v>12</v>
      </c>
      <c r="B8523" t="s">
        <v>55</v>
      </c>
      <c r="C8523" t="s">
        <v>1585</v>
      </c>
      <c r="D8523">
        <v>2018</v>
      </c>
      <c r="E8523" t="s">
        <v>1597</v>
      </c>
      <c r="F8523" t="s">
        <v>1602</v>
      </c>
      <c r="G8523" t="s">
        <v>1604</v>
      </c>
      <c r="H8523" t="s">
        <v>1610</v>
      </c>
      <c r="I8523" s="10">
        <v>0.107714834</v>
      </c>
      <c r="K8523">
        <v>6.75</v>
      </c>
      <c r="L8523" s="3">
        <v>97.875200000000007</v>
      </c>
      <c r="M8523">
        <v>4</v>
      </c>
      <c r="N8523">
        <f>+$Q$876-Tabla13[[#This Row],[Outlet Establishment Year]]</f>
        <v>6</v>
      </c>
      <c r="O8523">
        <f>+Tabla13[[#This Row],[Sales]]/Tabla13[[#This Row],[Antigüedad]]</f>
        <v>16.312533333333334</v>
      </c>
      <c r="P8523" s="4">
        <f>+Tabla13[[#This Row],[Sales]]/Tabla13[[#This Row],[Item Weight corregido]]</f>
        <v>14.50002962962963</v>
      </c>
    </row>
    <row r="8524" spans="1:16" x14ac:dyDescent="0.3">
      <c r="A8524" t="s">
        <v>12</v>
      </c>
      <c r="B8524" t="s">
        <v>525</v>
      </c>
      <c r="C8524" t="s">
        <v>1580</v>
      </c>
      <c r="D8524">
        <v>2018</v>
      </c>
      <c r="E8524" t="s">
        <v>1597</v>
      </c>
      <c r="F8524" t="s">
        <v>1602</v>
      </c>
      <c r="G8524" t="s">
        <v>1604</v>
      </c>
      <c r="H8524" t="s">
        <v>1610</v>
      </c>
      <c r="I8524" s="10">
        <v>0</v>
      </c>
      <c r="K8524">
        <v>16.850000000000001</v>
      </c>
      <c r="L8524" s="3">
        <v>112.2544</v>
      </c>
      <c r="M8524">
        <v>4</v>
      </c>
      <c r="N8524">
        <f>+$Q$876-Tabla13[[#This Row],[Outlet Establishment Year]]</f>
        <v>6</v>
      </c>
      <c r="O8524">
        <f>+Tabla13[[#This Row],[Sales]]/Tabla13[[#This Row],[Antigüedad]]</f>
        <v>18.709066666666669</v>
      </c>
      <c r="P8524" s="4">
        <f>+Tabla13[[#This Row],[Sales]]/Tabla13[[#This Row],[Item Weight corregido]]</f>
        <v>6.6619821958456971</v>
      </c>
    </row>
    <row r="8525" spans="1:16" x14ac:dyDescent="0.3">
      <c r="A8525" t="s">
        <v>12</v>
      </c>
      <c r="B8525" t="s">
        <v>15</v>
      </c>
      <c r="C8525" t="s">
        <v>1574</v>
      </c>
      <c r="D8525">
        <v>2012</v>
      </c>
      <c r="E8525" t="s">
        <v>1591</v>
      </c>
      <c r="F8525" t="s">
        <v>1601</v>
      </c>
      <c r="G8525" t="s">
        <v>1604</v>
      </c>
      <c r="H8525" t="s">
        <v>1607</v>
      </c>
      <c r="I8525" s="10">
        <v>0.10001350000000001</v>
      </c>
      <c r="J8525">
        <v>15.1</v>
      </c>
      <c r="K8525">
        <v>15.1</v>
      </c>
      <c r="L8525" s="3">
        <v>145.4786</v>
      </c>
      <c r="M8525">
        <v>5</v>
      </c>
      <c r="N8525">
        <f>+$Q$876-Tabla13[[#This Row],[Outlet Establishment Year]]</f>
        <v>12</v>
      </c>
      <c r="O8525">
        <f>+Tabla13[[#This Row],[Sales]]/Tabla13[[#This Row],[Antigüedad]]</f>
        <v>12.123216666666666</v>
      </c>
      <c r="P8525" s="4">
        <f>+Tabla13[[#This Row],[Sales]]/Tabla13[[#This Row],[Item Weight corregido]]</f>
        <v>9.6343443708609282</v>
      </c>
    </row>
    <row r="8526" spans="1:16" x14ac:dyDescent="0.3">
      <c r="A8526" t="s">
        <v>12</v>
      </c>
      <c r="B8526" t="s">
        <v>15</v>
      </c>
      <c r="C8526" t="s">
        <v>1574</v>
      </c>
      <c r="D8526">
        <v>2012</v>
      </c>
      <c r="E8526" t="s">
        <v>1591</v>
      </c>
      <c r="F8526" t="s">
        <v>1601</v>
      </c>
      <c r="G8526" t="s">
        <v>1604</v>
      </c>
      <c r="H8526" t="s">
        <v>1607</v>
      </c>
      <c r="I8526" s="10">
        <v>0.10001350000000001</v>
      </c>
      <c r="J8526">
        <v>15.1</v>
      </c>
      <c r="K8526">
        <v>15.1</v>
      </c>
      <c r="L8526" s="3">
        <v>145.4786</v>
      </c>
      <c r="M8526">
        <v>5</v>
      </c>
      <c r="N8526">
        <f>+$Q$876-Tabla13[[#This Row],[Outlet Establishment Year]]</f>
        <v>12</v>
      </c>
      <c r="O8526">
        <f>+Tabla13[[#This Row],[Sales]]/Tabla13[[#This Row],[Antigüedad]]</f>
        <v>12.123216666666666</v>
      </c>
      <c r="P8526" s="4">
        <f>+Tabla13[[#This Row],[Sales]]/Tabla13[[#This Row],[Item Weight corregido]]</f>
        <v>9.6343443708609282</v>
      </c>
    </row>
    <row r="8527" spans="1:16" x14ac:dyDescent="0.3">
      <c r="A8527" t="s">
        <v>13</v>
      </c>
      <c r="B8527" t="s">
        <v>1024</v>
      </c>
      <c r="C8527" t="s">
        <v>1590</v>
      </c>
      <c r="D8527">
        <v>2022</v>
      </c>
      <c r="E8527" t="s">
        <v>1592</v>
      </c>
      <c r="F8527" t="s">
        <v>1602</v>
      </c>
      <c r="G8527" t="s">
        <v>1604</v>
      </c>
      <c r="H8527" t="s">
        <v>1608</v>
      </c>
      <c r="I8527" s="10">
        <v>4.2056943999999999E-2</v>
      </c>
      <c r="J8527">
        <v>9.5</v>
      </c>
      <c r="K8527">
        <v>9.5</v>
      </c>
      <c r="L8527" s="3">
        <v>31.89</v>
      </c>
      <c r="M8527">
        <v>4</v>
      </c>
      <c r="N8527">
        <f>+$Q$876-Tabla13[[#This Row],[Outlet Establishment Year]]</f>
        <v>2</v>
      </c>
      <c r="O8527">
        <f>+Tabla13[[#This Row],[Sales]]/Tabla13[[#This Row],[Antigüedad]]</f>
        <v>15.945</v>
      </c>
      <c r="P8527" s="4">
        <f>+Tabla13[[#This Row],[Sales]]/Tabla13[[#This Row],[Item Weight corregido]]</f>
        <v>3.3568421052631581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649636-BB89-4BB1-9F45-ADD49BB9B208}">
  <dimension ref="A1:P8524"/>
  <sheetViews>
    <sheetView topLeftCell="D1" workbookViewId="0">
      <selection activeCell="B36" sqref="B36"/>
    </sheetView>
  </sheetViews>
  <sheetFormatPr baseColWidth="10" defaultRowHeight="14.4" x14ac:dyDescent="0.3"/>
  <cols>
    <col min="1" max="1" width="17.33203125" bestFit="1" customWidth="1"/>
    <col min="2" max="2" width="15.33203125" bestFit="1" customWidth="1"/>
    <col min="3" max="3" width="18.33203125" bestFit="1" customWidth="1"/>
    <col min="4" max="4" width="25" bestFit="1" customWidth="1"/>
    <col min="5" max="5" width="16.5546875" bestFit="1" customWidth="1"/>
    <col min="6" max="6" width="20.6640625" bestFit="1" customWidth="1"/>
    <col min="7" max="7" width="12.109375" bestFit="1" customWidth="1"/>
    <col min="8" max="8" width="16.6640625" bestFit="1" customWidth="1"/>
    <col min="9" max="9" width="14.5546875" style="11" bestFit="1" customWidth="1"/>
    <col min="10" max="10" width="13.5546875" bestFit="1" customWidth="1"/>
    <col min="11" max="11" width="22.109375" bestFit="1" customWidth="1"/>
    <col min="12" max="12" width="9.33203125" style="3" bestFit="1" customWidth="1"/>
    <col min="13" max="13" width="8.5546875" bestFit="1" customWidth="1"/>
    <col min="14" max="14" width="13" bestFit="1" customWidth="1"/>
    <col min="15" max="16" width="12" style="3" bestFit="1" customWidth="1"/>
  </cols>
  <sheetData>
    <row r="1" spans="1:16" x14ac:dyDescent="0.3">
      <c r="A1" t="s">
        <v>0</v>
      </c>
      <c r="B1" t="s">
        <v>1</v>
      </c>
      <c r="C1" t="s">
        <v>2</v>
      </c>
      <c r="D1" t="s">
        <v>3</v>
      </c>
      <c r="E1" t="s">
        <v>4</v>
      </c>
      <c r="F1" t="s">
        <v>5</v>
      </c>
      <c r="G1" t="s">
        <v>6</v>
      </c>
      <c r="H1" t="s">
        <v>7</v>
      </c>
      <c r="I1" s="11" t="s">
        <v>8</v>
      </c>
      <c r="J1" t="s">
        <v>9</v>
      </c>
      <c r="K1" t="s">
        <v>1622</v>
      </c>
      <c r="L1" s="3" t="s">
        <v>10</v>
      </c>
      <c r="M1" t="s">
        <v>11</v>
      </c>
      <c r="N1" s="3" t="s">
        <v>1621</v>
      </c>
      <c r="O1"/>
      <c r="P1"/>
    </row>
    <row r="2" spans="1:16" x14ac:dyDescent="0.3">
      <c r="A2" t="s">
        <v>12</v>
      </c>
      <c r="B2" t="s">
        <v>15</v>
      </c>
      <c r="C2" t="s">
        <v>1574</v>
      </c>
      <c r="D2">
        <v>2012</v>
      </c>
      <c r="E2" t="s">
        <v>1591</v>
      </c>
      <c r="F2" t="s">
        <v>1601</v>
      </c>
      <c r="G2" t="s">
        <v>1604</v>
      </c>
      <c r="H2" t="s">
        <v>1607</v>
      </c>
      <c r="I2" s="11">
        <v>0.10001350000000001</v>
      </c>
      <c r="J2">
        <v>15.1</v>
      </c>
      <c r="K2">
        <v>15.1</v>
      </c>
      <c r="L2" s="3">
        <v>145.4786</v>
      </c>
      <c r="M2">
        <v>5</v>
      </c>
      <c r="N2" s="3">
        <v>9.6343443708609282</v>
      </c>
      <c r="O2"/>
      <c r="P2"/>
    </row>
    <row r="3" spans="1:16" x14ac:dyDescent="0.3">
      <c r="A3" t="s">
        <v>12</v>
      </c>
      <c r="B3" t="s">
        <v>1434</v>
      </c>
      <c r="C3" t="s">
        <v>1577</v>
      </c>
      <c r="D3">
        <v>2022</v>
      </c>
      <c r="E3" t="s">
        <v>1592</v>
      </c>
      <c r="F3" t="s">
        <v>1602</v>
      </c>
      <c r="G3" t="s">
        <v>1604</v>
      </c>
      <c r="H3" t="s">
        <v>1608</v>
      </c>
      <c r="I3" s="11">
        <v>0.14009028400000001</v>
      </c>
      <c r="J3">
        <v>17</v>
      </c>
      <c r="K3">
        <v>17</v>
      </c>
      <c r="L3" s="3">
        <v>265.1884</v>
      </c>
      <c r="M3">
        <v>4</v>
      </c>
      <c r="N3" s="3">
        <v>15.599317647058824</v>
      </c>
      <c r="O3"/>
      <c r="P3"/>
    </row>
    <row r="4" spans="1:16" x14ac:dyDescent="0.3">
      <c r="A4" t="s">
        <v>12</v>
      </c>
      <c r="B4" t="s">
        <v>17</v>
      </c>
      <c r="C4" t="s">
        <v>1576</v>
      </c>
      <c r="D4">
        <v>2016</v>
      </c>
      <c r="E4" t="s">
        <v>1599</v>
      </c>
      <c r="F4" t="s">
        <v>1601</v>
      </c>
      <c r="G4" t="s">
        <v>1605</v>
      </c>
      <c r="H4" t="s">
        <v>1607</v>
      </c>
      <c r="I4" s="11">
        <v>2.5896485E-2</v>
      </c>
      <c r="J4">
        <v>13.85</v>
      </c>
      <c r="K4">
        <v>13.85</v>
      </c>
      <c r="L4" s="3">
        <v>165.02099999999999</v>
      </c>
      <c r="M4">
        <v>5</v>
      </c>
      <c r="N4" s="3">
        <v>11.914873646209386</v>
      </c>
      <c r="O4"/>
      <c r="P4"/>
    </row>
    <row r="5" spans="1:16" x14ac:dyDescent="0.3">
      <c r="A5" t="s">
        <v>12</v>
      </c>
      <c r="B5" t="s">
        <v>18</v>
      </c>
      <c r="C5" t="s">
        <v>1577</v>
      </c>
      <c r="D5">
        <v>2014</v>
      </c>
      <c r="E5" t="s">
        <v>1596</v>
      </c>
      <c r="F5" t="s">
        <v>1602</v>
      </c>
      <c r="G5" t="s">
        <v>1606</v>
      </c>
      <c r="H5" t="s">
        <v>1607</v>
      </c>
      <c r="I5" s="11">
        <v>4.2277866999999997E-2</v>
      </c>
      <c r="J5">
        <v>12.15</v>
      </c>
      <c r="K5">
        <v>12.15</v>
      </c>
      <c r="L5" s="3">
        <v>126.5046</v>
      </c>
      <c r="M5">
        <v>5</v>
      </c>
      <c r="N5" s="3">
        <v>10.411901234567901</v>
      </c>
      <c r="O5"/>
      <c r="P5"/>
    </row>
    <row r="6" spans="1:16" x14ac:dyDescent="0.3">
      <c r="A6" t="s">
        <v>13</v>
      </c>
      <c r="B6" t="s">
        <v>19</v>
      </c>
      <c r="C6" t="s">
        <v>1578</v>
      </c>
      <c r="D6">
        <v>2015</v>
      </c>
      <c r="E6" t="s">
        <v>1593</v>
      </c>
      <c r="F6" t="s">
        <v>1603</v>
      </c>
      <c r="G6" t="s">
        <v>1605</v>
      </c>
      <c r="H6" t="s">
        <v>1607</v>
      </c>
      <c r="I6" s="11">
        <v>3.3970195000000002E-2</v>
      </c>
      <c r="J6">
        <v>19.600000000000001</v>
      </c>
      <c r="K6">
        <v>19.600000000000001</v>
      </c>
      <c r="L6" s="3">
        <v>55.1614</v>
      </c>
      <c r="M6">
        <v>5</v>
      </c>
      <c r="N6" s="3">
        <v>2.8143571428571428</v>
      </c>
      <c r="O6"/>
      <c r="P6"/>
    </row>
    <row r="7" spans="1:16" x14ac:dyDescent="0.3">
      <c r="A7" t="s">
        <v>13</v>
      </c>
      <c r="B7" t="s">
        <v>20</v>
      </c>
      <c r="C7" t="s">
        <v>1576</v>
      </c>
      <c r="D7">
        <v>2020</v>
      </c>
      <c r="E7" t="s">
        <v>1594</v>
      </c>
      <c r="F7" t="s">
        <v>1603</v>
      </c>
      <c r="G7" t="s">
        <v>1605</v>
      </c>
      <c r="H7" t="s">
        <v>1607</v>
      </c>
      <c r="I7" s="11">
        <v>5.5054809999999996E-3</v>
      </c>
      <c r="J7">
        <v>8.89</v>
      </c>
      <c r="K7">
        <v>8.89</v>
      </c>
      <c r="L7" s="3">
        <v>102.4016</v>
      </c>
      <c r="M7">
        <v>5</v>
      </c>
      <c r="N7" s="3">
        <v>11.518740157480314</v>
      </c>
      <c r="O7"/>
      <c r="P7"/>
    </row>
    <row r="8" spans="1:16" x14ac:dyDescent="0.3">
      <c r="A8" t="s">
        <v>13</v>
      </c>
      <c r="B8" t="s">
        <v>21</v>
      </c>
      <c r="C8" t="s">
        <v>1575</v>
      </c>
      <c r="D8">
        <v>2011</v>
      </c>
      <c r="E8" t="s">
        <v>1595</v>
      </c>
      <c r="F8" t="s">
        <v>1602</v>
      </c>
      <c r="G8" t="s">
        <v>1605</v>
      </c>
      <c r="H8" t="s">
        <v>1609</v>
      </c>
      <c r="I8" s="11">
        <v>9.8312420999999997E-2</v>
      </c>
      <c r="K8">
        <v>11.8</v>
      </c>
      <c r="L8" s="3">
        <v>81.461799999999997</v>
      </c>
      <c r="M8">
        <v>5</v>
      </c>
      <c r="N8" s="3">
        <v>6.903542372881355</v>
      </c>
      <c r="O8"/>
      <c r="P8"/>
    </row>
    <row r="9" spans="1:16" x14ac:dyDescent="0.3">
      <c r="A9" t="s">
        <v>13</v>
      </c>
      <c r="B9" t="s">
        <v>22</v>
      </c>
      <c r="C9" t="s">
        <v>1579</v>
      </c>
      <c r="D9">
        <v>2015</v>
      </c>
      <c r="E9" t="s">
        <v>1593</v>
      </c>
      <c r="F9" t="s">
        <v>1603</v>
      </c>
      <c r="G9" t="s">
        <v>1605</v>
      </c>
      <c r="H9" t="s">
        <v>1607</v>
      </c>
      <c r="I9" s="11">
        <v>2.6903713999999999E-2</v>
      </c>
      <c r="J9">
        <v>19.7</v>
      </c>
      <c r="K9">
        <v>19.7</v>
      </c>
      <c r="L9" s="3">
        <v>98.77</v>
      </c>
      <c r="M9">
        <v>5</v>
      </c>
      <c r="N9" s="3">
        <v>5.0137055837563453</v>
      </c>
      <c r="O9"/>
      <c r="P9"/>
    </row>
    <row r="10" spans="1:16" x14ac:dyDescent="0.3">
      <c r="A10" t="s">
        <v>13</v>
      </c>
      <c r="B10" t="s">
        <v>23</v>
      </c>
      <c r="C10" t="s">
        <v>1574</v>
      </c>
      <c r="D10">
        <v>2014</v>
      </c>
      <c r="E10" t="s">
        <v>1596</v>
      </c>
      <c r="F10" t="s">
        <v>1602</v>
      </c>
      <c r="G10" t="s">
        <v>1606</v>
      </c>
      <c r="H10" t="s">
        <v>1607</v>
      </c>
      <c r="I10" s="11">
        <v>2.4129332E-2</v>
      </c>
      <c r="J10">
        <v>20.75</v>
      </c>
      <c r="K10">
        <v>20.75</v>
      </c>
      <c r="L10" s="3">
        <v>124.173</v>
      </c>
      <c r="M10">
        <v>5</v>
      </c>
      <c r="N10" s="3">
        <v>5.9842409638554219</v>
      </c>
      <c r="O10"/>
      <c r="P10"/>
    </row>
    <row r="11" spans="1:16" x14ac:dyDescent="0.3">
      <c r="A11" t="s">
        <v>13</v>
      </c>
      <c r="B11" t="s">
        <v>24</v>
      </c>
      <c r="C11" t="s">
        <v>1577</v>
      </c>
      <c r="D11">
        <v>2018</v>
      </c>
      <c r="E11" t="s">
        <v>1597</v>
      </c>
      <c r="F11" t="s">
        <v>1602</v>
      </c>
      <c r="G11" t="s">
        <v>1604</v>
      </c>
      <c r="H11" t="s">
        <v>1610</v>
      </c>
      <c r="I11" s="11">
        <v>0.101561568</v>
      </c>
      <c r="K11">
        <v>16.7</v>
      </c>
      <c r="L11" s="3">
        <v>181.92920000000001</v>
      </c>
      <c r="M11">
        <v>5</v>
      </c>
      <c r="N11" s="3">
        <v>10.893964071856288</v>
      </c>
      <c r="O11"/>
      <c r="P11"/>
    </row>
    <row r="12" spans="1:16" x14ac:dyDescent="0.3">
      <c r="A12" t="s">
        <v>13</v>
      </c>
      <c r="B12" t="s">
        <v>25</v>
      </c>
      <c r="C12" t="s">
        <v>1580</v>
      </c>
      <c r="D12">
        <v>2018</v>
      </c>
      <c r="E12" t="s">
        <v>1597</v>
      </c>
      <c r="F12" t="s">
        <v>1602</v>
      </c>
      <c r="G12" t="s">
        <v>1604</v>
      </c>
      <c r="H12" t="s">
        <v>1610</v>
      </c>
      <c r="I12" s="11">
        <v>8.4554568999999996E-2</v>
      </c>
      <c r="K12">
        <v>7.05</v>
      </c>
      <c r="L12" s="3">
        <v>109.8912</v>
      </c>
      <c r="M12">
        <v>5</v>
      </c>
      <c r="N12" s="3">
        <v>15.587404255319148</v>
      </c>
      <c r="O12"/>
      <c r="P12"/>
    </row>
    <row r="13" spans="1:16" x14ac:dyDescent="0.3">
      <c r="A13" t="s">
        <v>13</v>
      </c>
      <c r="B13" t="s">
        <v>26</v>
      </c>
      <c r="C13" t="s">
        <v>1575</v>
      </c>
      <c r="D13">
        <v>2017</v>
      </c>
      <c r="E13" t="s">
        <v>1598</v>
      </c>
      <c r="F13" t="s">
        <v>1603</v>
      </c>
      <c r="G13" t="s">
        <v>1605</v>
      </c>
      <c r="H13" t="s">
        <v>1607</v>
      </c>
      <c r="I13" s="11">
        <v>5.2044976E-2</v>
      </c>
      <c r="J13">
        <v>18.850000000000001</v>
      </c>
      <c r="K13">
        <v>18.850000000000001</v>
      </c>
      <c r="L13" s="3">
        <v>192.18459999999999</v>
      </c>
      <c r="M13">
        <v>5</v>
      </c>
      <c r="N13" s="3">
        <v>10.195469496021218</v>
      </c>
      <c r="O13"/>
      <c r="P13"/>
    </row>
    <row r="14" spans="1:16" x14ac:dyDescent="0.3">
      <c r="A14" t="s">
        <v>12</v>
      </c>
      <c r="B14" t="s">
        <v>89</v>
      </c>
      <c r="C14" t="s">
        <v>1587</v>
      </c>
      <c r="D14">
        <v>2022</v>
      </c>
      <c r="E14" t="s">
        <v>1592</v>
      </c>
      <c r="F14" t="s">
        <v>1602</v>
      </c>
      <c r="G14" t="s">
        <v>1604</v>
      </c>
      <c r="H14" t="s">
        <v>1608</v>
      </c>
      <c r="I14" s="11">
        <v>7.6059647999999994E-2</v>
      </c>
      <c r="J14">
        <v>15.5</v>
      </c>
      <c r="K14">
        <v>15.5</v>
      </c>
      <c r="L14" s="3">
        <v>265.15679999999998</v>
      </c>
      <c r="M14">
        <v>3.9</v>
      </c>
      <c r="N14" s="3">
        <v>17.106890322580643</v>
      </c>
      <c r="O14"/>
      <c r="P14"/>
    </row>
    <row r="15" spans="1:16" x14ac:dyDescent="0.3">
      <c r="A15" t="s">
        <v>13</v>
      </c>
      <c r="B15" t="s">
        <v>28</v>
      </c>
      <c r="C15" t="s">
        <v>1579</v>
      </c>
      <c r="D15">
        <v>2014</v>
      </c>
      <c r="E15" t="s">
        <v>1596</v>
      </c>
      <c r="F15" t="s">
        <v>1602</v>
      </c>
      <c r="G15" t="s">
        <v>1606</v>
      </c>
      <c r="H15" t="s">
        <v>1607</v>
      </c>
      <c r="I15" s="11">
        <v>9.0486828000000005E-2</v>
      </c>
      <c r="J15">
        <v>16.350000000000001</v>
      </c>
      <c r="K15">
        <v>16.350000000000001</v>
      </c>
      <c r="L15" s="3">
        <v>195.21100000000001</v>
      </c>
      <c r="M15">
        <v>5</v>
      </c>
      <c r="N15" s="3">
        <v>11.939510703363915</v>
      </c>
      <c r="O15"/>
      <c r="P15"/>
    </row>
    <row r="16" spans="1:16" x14ac:dyDescent="0.3">
      <c r="A16" t="s">
        <v>13</v>
      </c>
      <c r="B16" t="s">
        <v>29</v>
      </c>
      <c r="C16" t="s">
        <v>1581</v>
      </c>
      <c r="D16">
        <v>2018</v>
      </c>
      <c r="E16" t="s">
        <v>1597</v>
      </c>
      <c r="F16" t="s">
        <v>1602</v>
      </c>
      <c r="G16" t="s">
        <v>1604</v>
      </c>
      <c r="H16" t="s">
        <v>1610</v>
      </c>
      <c r="I16" s="11">
        <v>3.2928239999999998E-2</v>
      </c>
      <c r="K16">
        <v>19.350000000000001</v>
      </c>
      <c r="L16" s="3">
        <v>173.1738</v>
      </c>
      <c r="M16">
        <v>5</v>
      </c>
      <c r="N16" s="3">
        <v>8.9495503875968989</v>
      </c>
      <c r="O16"/>
      <c r="P16"/>
    </row>
    <row r="17" spans="1:16" x14ac:dyDescent="0.3">
      <c r="A17" t="s">
        <v>12</v>
      </c>
      <c r="B17" t="s">
        <v>30</v>
      </c>
      <c r="C17" t="s">
        <v>1574</v>
      </c>
      <c r="D17">
        <v>2017</v>
      </c>
      <c r="E17" t="s">
        <v>1598</v>
      </c>
      <c r="F17" t="s">
        <v>1603</v>
      </c>
      <c r="G17" t="s">
        <v>1605</v>
      </c>
      <c r="H17" t="s">
        <v>1607</v>
      </c>
      <c r="I17" s="11">
        <v>1.8801549000000001E-2</v>
      </c>
      <c r="J17">
        <v>20.25</v>
      </c>
      <c r="K17">
        <v>20.25</v>
      </c>
      <c r="L17" s="3">
        <v>222.1772</v>
      </c>
      <c r="M17">
        <v>5</v>
      </c>
      <c r="N17" s="3">
        <v>10.971713580246913</v>
      </c>
      <c r="O17"/>
      <c r="P17"/>
    </row>
    <row r="18" spans="1:16" x14ac:dyDescent="0.3">
      <c r="A18" t="s">
        <v>14</v>
      </c>
      <c r="B18" t="s">
        <v>65</v>
      </c>
      <c r="C18" t="s">
        <v>1577</v>
      </c>
      <c r="D18">
        <v>2022</v>
      </c>
      <c r="E18" t="s">
        <v>1592</v>
      </c>
      <c r="F18" t="s">
        <v>1602</v>
      </c>
      <c r="G18" t="s">
        <v>1604</v>
      </c>
      <c r="H18" t="s">
        <v>1608</v>
      </c>
      <c r="I18" s="11">
        <v>2.5932408000000001E-2</v>
      </c>
      <c r="J18">
        <v>10</v>
      </c>
      <c r="K18">
        <v>10</v>
      </c>
      <c r="L18" s="3">
        <v>264.7226</v>
      </c>
      <c r="M18">
        <v>3.7</v>
      </c>
      <c r="N18" s="3">
        <v>26.472259999999999</v>
      </c>
      <c r="O18"/>
      <c r="P18"/>
    </row>
    <row r="19" spans="1:16" x14ac:dyDescent="0.3">
      <c r="A19" t="s">
        <v>13</v>
      </c>
      <c r="B19" t="s">
        <v>32</v>
      </c>
      <c r="C19" t="s">
        <v>1579</v>
      </c>
      <c r="D19">
        <v>2012</v>
      </c>
      <c r="E19" t="s">
        <v>1591</v>
      </c>
      <c r="F19" t="s">
        <v>1601</v>
      </c>
      <c r="G19" t="s">
        <v>1604</v>
      </c>
      <c r="H19" t="s">
        <v>1607</v>
      </c>
      <c r="I19" s="11">
        <v>7.7628053000000002E-2</v>
      </c>
      <c r="J19">
        <v>19.2</v>
      </c>
      <c r="K19">
        <v>19.2</v>
      </c>
      <c r="L19" s="3">
        <v>197.61099999999999</v>
      </c>
      <c r="M19">
        <v>5</v>
      </c>
      <c r="N19" s="3">
        <v>10.292239583333334</v>
      </c>
      <c r="O19"/>
      <c r="P19"/>
    </row>
    <row r="20" spans="1:16" x14ac:dyDescent="0.3">
      <c r="A20" t="s">
        <v>13</v>
      </c>
      <c r="B20" t="s">
        <v>33</v>
      </c>
      <c r="C20" t="s">
        <v>1574</v>
      </c>
      <c r="D20">
        <v>2018</v>
      </c>
      <c r="E20" t="s">
        <v>1597</v>
      </c>
      <c r="F20" t="s">
        <v>1602</v>
      </c>
      <c r="G20" t="s">
        <v>1604</v>
      </c>
      <c r="H20" t="s">
        <v>1610</v>
      </c>
      <c r="I20" s="11">
        <v>0.18251488099999999</v>
      </c>
      <c r="K20">
        <v>8.9849999999999994</v>
      </c>
      <c r="L20" s="3">
        <v>98.77</v>
      </c>
      <c r="M20">
        <v>5</v>
      </c>
      <c r="N20" s="3">
        <v>10.99276572064552</v>
      </c>
      <c r="O20"/>
      <c r="P20"/>
    </row>
    <row r="21" spans="1:16" x14ac:dyDescent="0.3">
      <c r="A21" t="s">
        <v>13</v>
      </c>
      <c r="B21" t="s">
        <v>556</v>
      </c>
      <c r="C21" t="s">
        <v>1576</v>
      </c>
      <c r="D21">
        <v>2022</v>
      </c>
      <c r="E21" t="s">
        <v>1592</v>
      </c>
      <c r="F21" t="s">
        <v>1602</v>
      </c>
      <c r="G21" t="s">
        <v>1604</v>
      </c>
      <c r="H21" t="s">
        <v>1608</v>
      </c>
      <c r="I21" s="11">
        <v>2.1938404000000002E-2</v>
      </c>
      <c r="J21">
        <v>7.0350000000000001</v>
      </c>
      <c r="K21">
        <v>7.0350000000000001</v>
      </c>
      <c r="L21" s="3">
        <v>264.69099999999997</v>
      </c>
      <c r="M21">
        <v>4</v>
      </c>
      <c r="N21" s="3">
        <v>37.624875621890546</v>
      </c>
      <c r="O21"/>
      <c r="P21"/>
    </row>
    <row r="22" spans="1:16" x14ac:dyDescent="0.3">
      <c r="A22" t="s">
        <v>12</v>
      </c>
      <c r="B22" t="s">
        <v>35</v>
      </c>
      <c r="C22" t="s">
        <v>1574</v>
      </c>
      <c r="D22">
        <v>2018</v>
      </c>
      <c r="E22" t="s">
        <v>1597</v>
      </c>
      <c r="F22" t="s">
        <v>1602</v>
      </c>
      <c r="G22" t="s">
        <v>1604</v>
      </c>
      <c r="H22" t="s">
        <v>1610</v>
      </c>
      <c r="I22" s="11">
        <v>0</v>
      </c>
      <c r="K22">
        <v>15.1</v>
      </c>
      <c r="L22" s="3">
        <v>60.2194</v>
      </c>
      <c r="M22">
        <v>5</v>
      </c>
      <c r="N22" s="3">
        <v>3.988039735099338</v>
      </c>
      <c r="O22"/>
      <c r="P22"/>
    </row>
    <row r="23" spans="1:16" x14ac:dyDescent="0.3">
      <c r="A23" t="s">
        <v>13</v>
      </c>
      <c r="B23" t="s">
        <v>36</v>
      </c>
      <c r="C23" t="s">
        <v>1584</v>
      </c>
      <c r="D23">
        <v>2018</v>
      </c>
      <c r="E23" t="s">
        <v>1597</v>
      </c>
      <c r="F23" t="s">
        <v>1602</v>
      </c>
      <c r="G23" t="s">
        <v>1604</v>
      </c>
      <c r="H23" t="s">
        <v>1610</v>
      </c>
      <c r="I23" s="11">
        <v>2.6916794000000001E-2</v>
      </c>
      <c r="K23">
        <v>10.895</v>
      </c>
      <c r="L23" s="3">
        <v>50.9666</v>
      </c>
      <c r="M23">
        <v>5</v>
      </c>
      <c r="N23" s="3">
        <v>4.6779807251032581</v>
      </c>
      <c r="O23"/>
      <c r="P23"/>
    </row>
    <row r="24" spans="1:16" x14ac:dyDescent="0.3">
      <c r="A24" t="s">
        <v>12</v>
      </c>
      <c r="B24" t="s">
        <v>1173</v>
      </c>
      <c r="C24" t="s">
        <v>1580</v>
      </c>
      <c r="D24">
        <v>2022</v>
      </c>
      <c r="E24" t="s">
        <v>1592</v>
      </c>
      <c r="F24" t="s">
        <v>1602</v>
      </c>
      <c r="G24" t="s">
        <v>1604</v>
      </c>
      <c r="H24" t="s">
        <v>1608</v>
      </c>
      <c r="I24" s="11">
        <v>7.4451126000000006E-2</v>
      </c>
      <c r="J24">
        <v>5.78</v>
      </c>
      <c r="K24">
        <v>5.78</v>
      </c>
      <c r="L24" s="3">
        <v>264.55680000000001</v>
      </c>
      <c r="M24">
        <v>4.2</v>
      </c>
      <c r="N24" s="3">
        <v>45.771072664359863</v>
      </c>
      <c r="O24"/>
      <c r="P24"/>
    </row>
    <row r="25" spans="1:16" x14ac:dyDescent="0.3">
      <c r="A25" t="s">
        <v>13</v>
      </c>
      <c r="B25" t="s">
        <v>310</v>
      </c>
      <c r="C25" t="s">
        <v>1585</v>
      </c>
      <c r="D25">
        <v>2022</v>
      </c>
      <c r="E25" t="s">
        <v>1592</v>
      </c>
      <c r="F25" t="s">
        <v>1602</v>
      </c>
      <c r="G25" t="s">
        <v>1604</v>
      </c>
      <c r="H25" t="s">
        <v>1608</v>
      </c>
      <c r="I25" s="11">
        <v>0.13736805099999999</v>
      </c>
      <c r="J25">
        <v>10.895</v>
      </c>
      <c r="K25">
        <v>10.895</v>
      </c>
      <c r="L25" s="3">
        <v>264.35680000000002</v>
      </c>
      <c r="M25">
        <v>4.3</v>
      </c>
      <c r="N25" s="3">
        <v>24.264047728315745</v>
      </c>
      <c r="O25"/>
      <c r="P25"/>
    </row>
    <row r="26" spans="1:16" x14ac:dyDescent="0.3">
      <c r="A26" t="s">
        <v>12</v>
      </c>
      <c r="B26" t="s">
        <v>39</v>
      </c>
      <c r="C26" t="s">
        <v>1585</v>
      </c>
      <c r="D26">
        <v>2020</v>
      </c>
      <c r="E26" t="s">
        <v>1594</v>
      </c>
      <c r="F26" t="s">
        <v>1603</v>
      </c>
      <c r="G26" t="s">
        <v>1604</v>
      </c>
      <c r="H26" t="s">
        <v>1607</v>
      </c>
      <c r="I26" s="11">
        <v>6.5431917000000006E-2</v>
      </c>
      <c r="J26">
        <v>16</v>
      </c>
      <c r="K26">
        <v>16</v>
      </c>
      <c r="L26" s="3">
        <v>76.198599999999999</v>
      </c>
      <c r="M26">
        <v>5</v>
      </c>
      <c r="N26" s="3">
        <v>4.7624124999999999</v>
      </c>
      <c r="O26"/>
      <c r="P26"/>
    </row>
    <row r="27" spans="1:16" x14ac:dyDescent="0.3">
      <c r="A27" t="s">
        <v>13</v>
      </c>
      <c r="B27" t="s">
        <v>40</v>
      </c>
      <c r="C27" t="s">
        <v>1576</v>
      </c>
      <c r="D27">
        <v>2020</v>
      </c>
      <c r="E27" t="s">
        <v>1594</v>
      </c>
      <c r="F27" t="s">
        <v>1603</v>
      </c>
      <c r="G27" t="s">
        <v>1604</v>
      </c>
      <c r="H27" t="s">
        <v>1607</v>
      </c>
      <c r="I27" s="11">
        <v>0.140241213</v>
      </c>
      <c r="J27">
        <v>13.35</v>
      </c>
      <c r="K27">
        <v>13.35</v>
      </c>
      <c r="L27" s="3">
        <v>150.23920000000001</v>
      </c>
      <c r="M27">
        <v>5</v>
      </c>
      <c r="N27" s="3">
        <v>11.253872659176031</v>
      </c>
      <c r="O27"/>
      <c r="P27"/>
    </row>
    <row r="28" spans="1:16" x14ac:dyDescent="0.3">
      <c r="A28" t="s">
        <v>13</v>
      </c>
      <c r="B28" t="s">
        <v>41</v>
      </c>
      <c r="C28" t="s">
        <v>1576</v>
      </c>
      <c r="D28">
        <v>2017</v>
      </c>
      <c r="E28" t="s">
        <v>1598</v>
      </c>
      <c r="F28" t="s">
        <v>1603</v>
      </c>
      <c r="G28" t="s">
        <v>1605</v>
      </c>
      <c r="H28" t="s">
        <v>1607</v>
      </c>
      <c r="I28" s="11">
        <v>3.3935576000000002E-2</v>
      </c>
      <c r="J28">
        <v>6.6950000000000003</v>
      </c>
      <c r="K28">
        <v>6.6950000000000003</v>
      </c>
      <c r="L28" s="3">
        <v>221.94560000000001</v>
      </c>
      <c r="M28">
        <v>5</v>
      </c>
      <c r="N28" s="3">
        <v>33.150948469006721</v>
      </c>
      <c r="O28"/>
      <c r="P28"/>
    </row>
    <row r="29" spans="1:16" x14ac:dyDescent="0.3">
      <c r="A29" t="s">
        <v>12</v>
      </c>
      <c r="B29" t="s">
        <v>42</v>
      </c>
      <c r="C29" t="s">
        <v>1574</v>
      </c>
      <c r="D29">
        <v>2018</v>
      </c>
      <c r="E29" t="s">
        <v>1597</v>
      </c>
      <c r="F29" t="s">
        <v>1602</v>
      </c>
      <c r="G29" t="s">
        <v>1604</v>
      </c>
      <c r="H29" t="s">
        <v>1610</v>
      </c>
      <c r="I29" s="11">
        <v>1.6516275E-2</v>
      </c>
      <c r="K29">
        <v>17.7</v>
      </c>
      <c r="L29" s="3">
        <v>47.403399999999998</v>
      </c>
      <c r="M29">
        <v>5</v>
      </c>
      <c r="N29" s="3">
        <v>2.6781581920903954</v>
      </c>
      <c r="O29"/>
      <c r="P29"/>
    </row>
    <row r="30" spans="1:16" x14ac:dyDescent="0.3">
      <c r="A30" t="s">
        <v>13</v>
      </c>
      <c r="B30" t="s">
        <v>43</v>
      </c>
      <c r="C30" t="s">
        <v>1576</v>
      </c>
      <c r="D30">
        <v>2016</v>
      </c>
      <c r="E30" t="s">
        <v>1599</v>
      </c>
      <c r="F30" t="s">
        <v>1601</v>
      </c>
      <c r="G30" t="s">
        <v>1605</v>
      </c>
      <c r="H30" t="s">
        <v>1607</v>
      </c>
      <c r="I30" s="11">
        <v>2.6537206000000001E-2</v>
      </c>
      <c r="J30">
        <v>16.600000000000001</v>
      </c>
      <c r="K30">
        <v>16.600000000000001</v>
      </c>
      <c r="L30" s="3">
        <v>57.261400000000002</v>
      </c>
      <c r="M30">
        <v>5</v>
      </c>
      <c r="N30" s="3">
        <v>3.4494819277108433</v>
      </c>
      <c r="O30"/>
      <c r="P30"/>
    </row>
    <row r="31" spans="1:16" x14ac:dyDescent="0.3">
      <c r="A31" t="s">
        <v>12</v>
      </c>
      <c r="B31" t="s">
        <v>44</v>
      </c>
      <c r="C31" t="s">
        <v>1586</v>
      </c>
      <c r="D31">
        <v>2012</v>
      </c>
      <c r="E31" t="s">
        <v>1591</v>
      </c>
      <c r="F31" t="s">
        <v>1601</v>
      </c>
      <c r="G31" t="s">
        <v>1604</v>
      </c>
      <c r="H31" t="s">
        <v>1607</v>
      </c>
      <c r="I31" s="11">
        <v>0.131128467</v>
      </c>
      <c r="J31">
        <v>6.92</v>
      </c>
      <c r="K31">
        <v>6.92</v>
      </c>
      <c r="L31" s="3">
        <v>93.180400000000006</v>
      </c>
      <c r="M31">
        <v>5</v>
      </c>
      <c r="N31" s="3">
        <v>13.465375722543353</v>
      </c>
      <c r="O31"/>
      <c r="P31"/>
    </row>
    <row r="32" spans="1:16" x14ac:dyDescent="0.3">
      <c r="A32" t="s">
        <v>13</v>
      </c>
      <c r="B32" t="s">
        <v>45</v>
      </c>
      <c r="C32" t="s">
        <v>1579</v>
      </c>
      <c r="D32">
        <v>2016</v>
      </c>
      <c r="E32" t="s">
        <v>1599</v>
      </c>
      <c r="F32" t="s">
        <v>1601</v>
      </c>
      <c r="G32" t="s">
        <v>1605</v>
      </c>
      <c r="H32" t="s">
        <v>1607</v>
      </c>
      <c r="I32" s="11">
        <v>8.0640478000000002E-2</v>
      </c>
      <c r="J32">
        <v>5.82</v>
      </c>
      <c r="K32">
        <v>5.82</v>
      </c>
      <c r="L32" s="3">
        <v>167.779</v>
      </c>
      <c r="M32">
        <v>5</v>
      </c>
      <c r="N32" s="3">
        <v>28.828006872852232</v>
      </c>
      <c r="O32"/>
      <c r="P32"/>
    </row>
    <row r="33" spans="1:16" x14ac:dyDescent="0.3">
      <c r="A33" t="s">
        <v>13</v>
      </c>
      <c r="B33" t="s">
        <v>46</v>
      </c>
      <c r="C33" t="s">
        <v>1575</v>
      </c>
      <c r="D33">
        <v>2014</v>
      </c>
      <c r="E33" t="s">
        <v>1596</v>
      </c>
      <c r="F33" t="s">
        <v>1602</v>
      </c>
      <c r="G33" t="s">
        <v>1606</v>
      </c>
      <c r="H33" t="s">
        <v>1607</v>
      </c>
      <c r="I33" s="11">
        <v>1.9464180000000001E-2</v>
      </c>
      <c r="J33">
        <v>14.8</v>
      </c>
      <c r="K33">
        <v>14.8</v>
      </c>
      <c r="L33" s="3">
        <v>196.3794</v>
      </c>
      <c r="M33">
        <v>5</v>
      </c>
      <c r="N33" s="3">
        <v>13.268878378378378</v>
      </c>
      <c r="O33"/>
      <c r="P33"/>
    </row>
    <row r="34" spans="1:16" x14ac:dyDescent="0.3">
      <c r="A34" t="s">
        <v>13</v>
      </c>
      <c r="B34" t="s">
        <v>47</v>
      </c>
      <c r="C34" t="s">
        <v>1583</v>
      </c>
      <c r="D34">
        <v>2014</v>
      </c>
      <c r="E34" t="s">
        <v>1596</v>
      </c>
      <c r="F34" t="s">
        <v>1602</v>
      </c>
      <c r="G34" t="s">
        <v>1606</v>
      </c>
      <c r="H34" t="s">
        <v>1607</v>
      </c>
      <c r="I34" s="11">
        <v>4.6545785999999999E-2</v>
      </c>
      <c r="J34">
        <v>10.1</v>
      </c>
      <c r="K34">
        <v>10.1</v>
      </c>
      <c r="L34" s="3">
        <v>59.9878</v>
      </c>
      <c r="M34">
        <v>5</v>
      </c>
      <c r="N34" s="3">
        <v>5.9393861386138616</v>
      </c>
      <c r="O34"/>
      <c r="P34"/>
    </row>
    <row r="35" spans="1:16" x14ac:dyDescent="0.3">
      <c r="A35" t="s">
        <v>13</v>
      </c>
      <c r="B35" t="s">
        <v>48</v>
      </c>
      <c r="C35" t="s">
        <v>1579</v>
      </c>
      <c r="D35">
        <v>2014</v>
      </c>
      <c r="E35" t="s">
        <v>1596</v>
      </c>
      <c r="F35" t="s">
        <v>1602</v>
      </c>
      <c r="G35" t="s">
        <v>1606</v>
      </c>
      <c r="H35" t="s">
        <v>1607</v>
      </c>
      <c r="I35" s="11">
        <v>0.18468975600000001</v>
      </c>
      <c r="J35">
        <v>7.67</v>
      </c>
      <c r="K35">
        <v>7.67</v>
      </c>
      <c r="L35" s="3">
        <v>35.421599999999998</v>
      </c>
      <c r="M35">
        <v>5</v>
      </c>
      <c r="N35" s="3">
        <v>4.6182007822685787</v>
      </c>
      <c r="O35"/>
      <c r="P35"/>
    </row>
    <row r="36" spans="1:16" x14ac:dyDescent="0.3">
      <c r="A36" t="s">
        <v>13</v>
      </c>
      <c r="B36" t="s">
        <v>49</v>
      </c>
      <c r="C36" t="s">
        <v>1580</v>
      </c>
      <c r="D36">
        <v>2020</v>
      </c>
      <c r="E36" t="s">
        <v>1594</v>
      </c>
      <c r="F36" t="s">
        <v>1603</v>
      </c>
      <c r="G36" t="s">
        <v>1604</v>
      </c>
      <c r="H36" t="s">
        <v>1607</v>
      </c>
      <c r="I36" s="11">
        <v>2.5342692E-2</v>
      </c>
      <c r="J36">
        <v>15.6</v>
      </c>
      <c r="K36">
        <v>15.6</v>
      </c>
      <c r="L36" s="3">
        <v>174.30539999999999</v>
      </c>
      <c r="M36">
        <v>5</v>
      </c>
      <c r="N36" s="3">
        <v>11.173423076923077</v>
      </c>
      <c r="O36"/>
      <c r="P36"/>
    </row>
    <row r="37" spans="1:16" x14ac:dyDescent="0.3">
      <c r="A37" t="s">
        <v>14</v>
      </c>
      <c r="B37" t="s">
        <v>50</v>
      </c>
      <c r="C37" t="s">
        <v>1576</v>
      </c>
      <c r="D37">
        <v>2014</v>
      </c>
      <c r="E37" t="s">
        <v>1596</v>
      </c>
      <c r="F37" t="s">
        <v>1602</v>
      </c>
      <c r="G37" t="s">
        <v>1606</v>
      </c>
      <c r="H37" t="s">
        <v>1607</v>
      </c>
      <c r="I37" s="11">
        <v>3.7923509000000001E-2</v>
      </c>
      <c r="J37">
        <v>9.31</v>
      </c>
      <c r="K37">
        <v>9.31</v>
      </c>
      <c r="L37" s="3">
        <v>61.651000000000003</v>
      </c>
      <c r="M37">
        <v>5</v>
      </c>
      <c r="N37" s="3">
        <v>6.6220193340494093</v>
      </c>
      <c r="O37"/>
      <c r="P37"/>
    </row>
    <row r="38" spans="1:16" x14ac:dyDescent="0.3">
      <c r="A38" t="s">
        <v>13</v>
      </c>
      <c r="B38" t="s">
        <v>51</v>
      </c>
      <c r="C38" t="s">
        <v>1574</v>
      </c>
      <c r="D38">
        <v>2015</v>
      </c>
      <c r="E38" t="s">
        <v>1593</v>
      </c>
      <c r="F38" t="s">
        <v>1603</v>
      </c>
      <c r="G38" t="s">
        <v>1604</v>
      </c>
      <c r="H38" t="s">
        <v>1607</v>
      </c>
      <c r="I38" s="11">
        <v>0.121848436</v>
      </c>
      <c r="J38">
        <v>11.8</v>
      </c>
      <c r="K38">
        <v>11.8</v>
      </c>
      <c r="L38" s="3">
        <v>46.840200000000003</v>
      </c>
      <c r="M38">
        <v>5</v>
      </c>
      <c r="N38" s="3">
        <v>3.969508474576271</v>
      </c>
      <c r="O38"/>
      <c r="P38"/>
    </row>
    <row r="39" spans="1:16" x14ac:dyDescent="0.3">
      <c r="A39" t="s">
        <v>12</v>
      </c>
      <c r="B39" t="s">
        <v>52</v>
      </c>
      <c r="C39" t="s">
        <v>1580</v>
      </c>
      <c r="D39">
        <v>2015</v>
      </c>
      <c r="E39" t="s">
        <v>1593</v>
      </c>
      <c r="F39" t="s">
        <v>1603</v>
      </c>
      <c r="G39" t="s">
        <v>1604</v>
      </c>
      <c r="H39" t="s">
        <v>1607</v>
      </c>
      <c r="I39" s="11">
        <v>3.8029746000000003E-2</v>
      </c>
      <c r="J39">
        <v>13.15</v>
      </c>
      <c r="K39">
        <v>13.15</v>
      </c>
      <c r="L39" s="3">
        <v>88.685599999999994</v>
      </c>
      <c r="M39">
        <v>5</v>
      </c>
      <c r="N39" s="3">
        <v>6.7441520912547519</v>
      </c>
      <c r="O39"/>
      <c r="P39"/>
    </row>
    <row r="40" spans="1:16" x14ac:dyDescent="0.3">
      <c r="A40" t="s">
        <v>13</v>
      </c>
      <c r="B40" t="s">
        <v>53</v>
      </c>
      <c r="C40" t="s">
        <v>1574</v>
      </c>
      <c r="D40">
        <v>2012</v>
      </c>
      <c r="E40" t="s">
        <v>1591</v>
      </c>
      <c r="F40" t="s">
        <v>1601</v>
      </c>
      <c r="G40" t="s">
        <v>1604</v>
      </c>
      <c r="H40" t="s">
        <v>1607</v>
      </c>
      <c r="I40" s="11">
        <v>5.7485328000000002E-2</v>
      </c>
      <c r="J40">
        <v>16.25</v>
      </c>
      <c r="K40">
        <v>16.25</v>
      </c>
      <c r="L40" s="3">
        <v>126.2046</v>
      </c>
      <c r="M40">
        <v>5</v>
      </c>
      <c r="N40" s="3">
        <v>7.766436923076923</v>
      </c>
      <c r="O40"/>
      <c r="P40"/>
    </row>
    <row r="41" spans="1:16" x14ac:dyDescent="0.3">
      <c r="A41" t="s">
        <v>12</v>
      </c>
      <c r="B41" t="s">
        <v>54</v>
      </c>
      <c r="C41" t="s">
        <v>1581</v>
      </c>
      <c r="D41">
        <v>2016</v>
      </c>
      <c r="E41" t="s">
        <v>1599</v>
      </c>
      <c r="F41" t="s">
        <v>1601</v>
      </c>
      <c r="G41" t="s">
        <v>1605</v>
      </c>
      <c r="H41" t="s">
        <v>1607</v>
      </c>
      <c r="I41" s="11">
        <v>8.5274987999999996E-2</v>
      </c>
      <c r="J41">
        <v>13.85</v>
      </c>
      <c r="K41">
        <v>13.85</v>
      </c>
      <c r="L41" s="3">
        <v>119.61239999999999</v>
      </c>
      <c r="M41">
        <v>5</v>
      </c>
      <c r="N41" s="3">
        <v>8.6362743682310459</v>
      </c>
      <c r="O41"/>
      <c r="P41"/>
    </row>
    <row r="42" spans="1:16" x14ac:dyDescent="0.3">
      <c r="A42" t="s">
        <v>12</v>
      </c>
      <c r="B42" t="s">
        <v>55</v>
      </c>
      <c r="C42" t="s">
        <v>1585</v>
      </c>
      <c r="D42">
        <v>2014</v>
      </c>
      <c r="E42" t="s">
        <v>1596</v>
      </c>
      <c r="F42" t="s">
        <v>1602</v>
      </c>
      <c r="G42" t="s">
        <v>1606</v>
      </c>
      <c r="H42" t="s">
        <v>1607</v>
      </c>
      <c r="I42" s="11">
        <v>0.108148913</v>
      </c>
      <c r="J42">
        <v>6.75</v>
      </c>
      <c r="K42">
        <v>6.75</v>
      </c>
      <c r="L42" s="3">
        <v>95.675200000000004</v>
      </c>
      <c r="M42">
        <v>5</v>
      </c>
      <c r="N42" s="3">
        <v>14.174103703703704</v>
      </c>
      <c r="O42"/>
      <c r="P42"/>
    </row>
    <row r="43" spans="1:16" x14ac:dyDescent="0.3">
      <c r="A43" t="s">
        <v>12</v>
      </c>
      <c r="B43" t="s">
        <v>56</v>
      </c>
      <c r="C43" t="s">
        <v>1574</v>
      </c>
      <c r="D43">
        <v>2018</v>
      </c>
      <c r="E43" t="s">
        <v>1597</v>
      </c>
      <c r="F43" t="s">
        <v>1602</v>
      </c>
      <c r="G43" t="s">
        <v>1604</v>
      </c>
      <c r="H43" t="s">
        <v>1610</v>
      </c>
      <c r="I43" s="11">
        <v>1.8838680999999999E-2</v>
      </c>
      <c r="K43">
        <v>15.7</v>
      </c>
      <c r="L43" s="3">
        <v>62.953600000000002</v>
      </c>
      <c r="M43">
        <v>5</v>
      </c>
      <c r="N43" s="3">
        <v>4.0097834394904464</v>
      </c>
      <c r="O43"/>
      <c r="P43"/>
    </row>
    <row r="44" spans="1:16" x14ac:dyDescent="0.3">
      <c r="A44" t="s">
        <v>13</v>
      </c>
      <c r="B44" t="s">
        <v>57</v>
      </c>
      <c r="C44" t="s">
        <v>1583</v>
      </c>
      <c r="D44">
        <v>2015</v>
      </c>
      <c r="E44" t="s">
        <v>1593</v>
      </c>
      <c r="F44" t="s">
        <v>1603</v>
      </c>
      <c r="G44" t="s">
        <v>1604</v>
      </c>
      <c r="H44" t="s">
        <v>1607</v>
      </c>
      <c r="I44" s="11">
        <v>4.8115542999999997E-2</v>
      </c>
      <c r="J44">
        <v>10.5</v>
      </c>
      <c r="K44">
        <v>10.5</v>
      </c>
      <c r="L44" s="3">
        <v>159.09460000000001</v>
      </c>
      <c r="M44">
        <v>5</v>
      </c>
      <c r="N44" s="3">
        <v>15.151866666666669</v>
      </c>
      <c r="O44"/>
      <c r="P44"/>
    </row>
    <row r="45" spans="1:16" x14ac:dyDescent="0.3">
      <c r="A45" t="s">
        <v>13</v>
      </c>
      <c r="B45" t="s">
        <v>58</v>
      </c>
      <c r="C45" t="s">
        <v>1580</v>
      </c>
      <c r="D45">
        <v>2012</v>
      </c>
      <c r="E45" t="s">
        <v>1591</v>
      </c>
      <c r="F45" t="s">
        <v>1601</v>
      </c>
      <c r="G45" t="s">
        <v>1604</v>
      </c>
      <c r="H45" t="s">
        <v>1607</v>
      </c>
      <c r="I45" s="11">
        <v>0.17462134300000001</v>
      </c>
      <c r="J45">
        <v>9.3000000000000007</v>
      </c>
      <c r="K45">
        <v>9.3000000000000007</v>
      </c>
      <c r="L45" s="3">
        <v>104.29640000000001</v>
      </c>
      <c r="M45">
        <v>5</v>
      </c>
      <c r="N45" s="3">
        <v>11.214666666666666</v>
      </c>
      <c r="O45"/>
      <c r="P45"/>
    </row>
    <row r="46" spans="1:16" x14ac:dyDescent="0.3">
      <c r="A46" t="s">
        <v>12</v>
      </c>
      <c r="B46" t="s">
        <v>59</v>
      </c>
      <c r="C46" t="s">
        <v>1586</v>
      </c>
      <c r="D46">
        <v>2011</v>
      </c>
      <c r="E46" t="s">
        <v>1595</v>
      </c>
      <c r="F46" t="s">
        <v>1602</v>
      </c>
      <c r="G46" t="s">
        <v>1604</v>
      </c>
      <c r="H46" t="s">
        <v>1609</v>
      </c>
      <c r="I46" s="11">
        <v>0.10599465399999999</v>
      </c>
      <c r="J46">
        <v>20.75</v>
      </c>
      <c r="K46">
        <v>20.75</v>
      </c>
      <c r="L46" s="3">
        <v>150.56819999999999</v>
      </c>
      <c r="M46">
        <v>5</v>
      </c>
      <c r="N46" s="3">
        <v>7.2562987951807223</v>
      </c>
      <c r="O46"/>
      <c r="P46"/>
    </row>
    <row r="47" spans="1:16" x14ac:dyDescent="0.3">
      <c r="A47" t="s">
        <v>13</v>
      </c>
      <c r="B47" t="s">
        <v>60</v>
      </c>
      <c r="C47" t="s">
        <v>1584</v>
      </c>
      <c r="D47">
        <v>2014</v>
      </c>
      <c r="E47" t="s">
        <v>1596</v>
      </c>
      <c r="F47" t="s">
        <v>1602</v>
      </c>
      <c r="G47" t="s">
        <v>1606</v>
      </c>
      <c r="H47" t="s">
        <v>1607</v>
      </c>
      <c r="I47" s="11">
        <v>0.18250177300000001</v>
      </c>
      <c r="J47">
        <v>19.2</v>
      </c>
      <c r="K47">
        <v>19.2</v>
      </c>
      <c r="L47" s="3">
        <v>239.21960000000001</v>
      </c>
      <c r="M47">
        <v>5</v>
      </c>
      <c r="N47" s="3">
        <v>12.459354166666667</v>
      </c>
      <c r="O47"/>
      <c r="P47"/>
    </row>
    <row r="48" spans="1:16" x14ac:dyDescent="0.3">
      <c r="A48" t="s">
        <v>13</v>
      </c>
      <c r="B48" t="s">
        <v>61</v>
      </c>
      <c r="C48" t="s">
        <v>1579</v>
      </c>
      <c r="D48">
        <v>2017</v>
      </c>
      <c r="E48" t="s">
        <v>1598</v>
      </c>
      <c r="F48" t="s">
        <v>1603</v>
      </c>
      <c r="G48" t="s">
        <v>1605</v>
      </c>
      <c r="H48" t="s">
        <v>1607</v>
      </c>
      <c r="I48" s="11">
        <v>4.8931174000000001E-2</v>
      </c>
      <c r="J48">
        <v>18.100000000000001</v>
      </c>
      <c r="K48">
        <v>18.100000000000001</v>
      </c>
      <c r="L48" s="3">
        <v>127.3336</v>
      </c>
      <c r="M48">
        <v>5</v>
      </c>
      <c r="N48" s="3">
        <v>7.0350055248618784</v>
      </c>
      <c r="O48"/>
      <c r="P48"/>
    </row>
    <row r="49" spans="1:16" x14ac:dyDescent="0.3">
      <c r="A49" t="s">
        <v>13</v>
      </c>
      <c r="B49" t="s">
        <v>62</v>
      </c>
      <c r="C49" t="s">
        <v>1576</v>
      </c>
      <c r="D49">
        <v>2012</v>
      </c>
      <c r="E49" t="s">
        <v>1591</v>
      </c>
      <c r="F49" t="s">
        <v>1601</v>
      </c>
      <c r="G49" t="s">
        <v>1604</v>
      </c>
      <c r="H49" t="s">
        <v>1607</v>
      </c>
      <c r="I49" s="11">
        <v>1.3658248E-2</v>
      </c>
      <c r="J49">
        <v>17.5</v>
      </c>
      <c r="K49">
        <v>17.5</v>
      </c>
      <c r="L49" s="3">
        <v>256.3304</v>
      </c>
      <c r="M49">
        <v>5</v>
      </c>
      <c r="N49" s="3">
        <v>14.647451428571429</v>
      </c>
      <c r="O49"/>
      <c r="P49"/>
    </row>
    <row r="50" spans="1:16" x14ac:dyDescent="0.3">
      <c r="A50" t="s">
        <v>13</v>
      </c>
      <c r="B50" t="s">
        <v>63</v>
      </c>
      <c r="C50" t="s">
        <v>1579</v>
      </c>
      <c r="D50">
        <v>2012</v>
      </c>
      <c r="E50" t="s">
        <v>1591</v>
      </c>
      <c r="F50" t="s">
        <v>1601</v>
      </c>
      <c r="G50" t="s">
        <v>1604</v>
      </c>
      <c r="H50" t="s">
        <v>1607</v>
      </c>
      <c r="I50" s="11">
        <v>1.1305479E-2</v>
      </c>
      <c r="J50">
        <v>10.5</v>
      </c>
      <c r="K50">
        <v>10.5</v>
      </c>
      <c r="L50" s="3">
        <v>235.5248</v>
      </c>
      <c r="M50">
        <v>5</v>
      </c>
      <c r="N50" s="3">
        <v>22.430933333333332</v>
      </c>
      <c r="O50"/>
      <c r="P50"/>
    </row>
    <row r="51" spans="1:16" x14ac:dyDescent="0.3">
      <c r="A51" t="s">
        <v>13</v>
      </c>
      <c r="B51" t="s">
        <v>64</v>
      </c>
      <c r="C51" t="s">
        <v>1587</v>
      </c>
      <c r="D51">
        <v>2012</v>
      </c>
      <c r="E51" t="s">
        <v>1591</v>
      </c>
      <c r="F51" t="s">
        <v>1601</v>
      </c>
      <c r="G51" t="s">
        <v>1604</v>
      </c>
      <c r="H51" t="s">
        <v>1607</v>
      </c>
      <c r="I51" s="11">
        <v>1.4653896E-2</v>
      </c>
      <c r="J51">
        <v>7.9749999999999996</v>
      </c>
      <c r="K51">
        <v>7.9749999999999996</v>
      </c>
      <c r="L51" s="3">
        <v>82.424999999999997</v>
      </c>
      <c r="M51">
        <v>5</v>
      </c>
      <c r="N51" s="3">
        <v>10.335423197492164</v>
      </c>
      <c r="O51"/>
      <c r="P51"/>
    </row>
    <row r="52" spans="1:16" x14ac:dyDescent="0.3">
      <c r="A52" t="s">
        <v>13</v>
      </c>
      <c r="B52" t="s">
        <v>65</v>
      </c>
      <c r="C52" t="s">
        <v>1577</v>
      </c>
      <c r="D52">
        <v>2012</v>
      </c>
      <c r="E52" t="s">
        <v>1591</v>
      </c>
      <c r="F52" t="s">
        <v>1601</v>
      </c>
      <c r="G52" t="s">
        <v>1604</v>
      </c>
      <c r="H52" t="s">
        <v>1607</v>
      </c>
      <c r="I52" s="11">
        <v>2.5867352999999999E-2</v>
      </c>
      <c r="J52">
        <v>10</v>
      </c>
      <c r="K52">
        <v>10</v>
      </c>
      <c r="L52" s="3">
        <v>264.62259999999998</v>
      </c>
      <c r="M52">
        <v>5</v>
      </c>
      <c r="N52" s="3">
        <v>26.462259999999997</v>
      </c>
      <c r="O52"/>
      <c r="P52"/>
    </row>
    <row r="53" spans="1:16" x14ac:dyDescent="0.3">
      <c r="A53" t="s">
        <v>13</v>
      </c>
      <c r="B53" t="s">
        <v>66</v>
      </c>
      <c r="C53" t="s">
        <v>1577</v>
      </c>
      <c r="D53">
        <v>2012</v>
      </c>
      <c r="E53" t="s">
        <v>1591</v>
      </c>
      <c r="F53" t="s">
        <v>1601</v>
      </c>
      <c r="G53" t="s">
        <v>1604</v>
      </c>
      <c r="H53" t="s">
        <v>1607</v>
      </c>
      <c r="I53" s="11">
        <v>2.4201904999999999E-2</v>
      </c>
      <c r="J53">
        <v>10.1</v>
      </c>
      <c r="K53">
        <v>10.1</v>
      </c>
      <c r="L53" s="3">
        <v>114.91500000000001</v>
      </c>
      <c r="M53">
        <v>5</v>
      </c>
      <c r="N53" s="3">
        <v>11.377722772277229</v>
      </c>
      <c r="O53"/>
      <c r="P53"/>
    </row>
    <row r="54" spans="1:16" x14ac:dyDescent="0.3">
      <c r="A54" t="s">
        <v>13</v>
      </c>
      <c r="B54" t="s">
        <v>67</v>
      </c>
      <c r="C54" t="s">
        <v>1585</v>
      </c>
      <c r="D54">
        <v>2012</v>
      </c>
      <c r="E54" t="s">
        <v>1591</v>
      </c>
      <c r="F54" t="s">
        <v>1601</v>
      </c>
      <c r="G54" t="s">
        <v>1604</v>
      </c>
      <c r="H54" t="s">
        <v>1607</v>
      </c>
      <c r="I54" s="11">
        <v>2.8461453000000001E-2</v>
      </c>
      <c r="J54">
        <v>8.93</v>
      </c>
      <c r="K54">
        <v>8.93</v>
      </c>
      <c r="L54" s="3">
        <v>152.23400000000001</v>
      </c>
      <c r="M54">
        <v>5</v>
      </c>
      <c r="N54" s="3">
        <v>17.047480403135499</v>
      </c>
      <c r="O54"/>
      <c r="P54"/>
    </row>
    <row r="55" spans="1:16" x14ac:dyDescent="0.3">
      <c r="A55" t="s">
        <v>13</v>
      </c>
      <c r="B55" t="s">
        <v>68</v>
      </c>
      <c r="C55" t="s">
        <v>1576</v>
      </c>
      <c r="D55">
        <v>2012</v>
      </c>
      <c r="E55" t="s">
        <v>1591</v>
      </c>
      <c r="F55" t="s">
        <v>1601</v>
      </c>
      <c r="G55" t="s">
        <v>1604</v>
      </c>
      <c r="H55" t="s">
        <v>1607</v>
      </c>
      <c r="I55" s="11">
        <v>8.6266285999999998E-2</v>
      </c>
      <c r="J55">
        <v>7.3</v>
      </c>
      <c r="K55">
        <v>7.3</v>
      </c>
      <c r="L55" s="3">
        <v>147.20760000000001</v>
      </c>
      <c r="M55">
        <v>5</v>
      </c>
      <c r="N55" s="3">
        <v>20.165424657534249</v>
      </c>
      <c r="O55"/>
      <c r="P55"/>
    </row>
    <row r="56" spans="1:16" x14ac:dyDescent="0.3">
      <c r="A56" t="s">
        <v>13</v>
      </c>
      <c r="B56" t="s">
        <v>69</v>
      </c>
      <c r="C56" t="s">
        <v>1576</v>
      </c>
      <c r="D56">
        <v>2012</v>
      </c>
      <c r="E56" t="s">
        <v>1591</v>
      </c>
      <c r="F56" t="s">
        <v>1601</v>
      </c>
      <c r="G56" t="s">
        <v>1604</v>
      </c>
      <c r="H56" t="s">
        <v>1607</v>
      </c>
      <c r="I56" s="11">
        <v>5.5570619999999998E-3</v>
      </c>
      <c r="J56">
        <v>7.93</v>
      </c>
      <c r="K56">
        <v>7.93</v>
      </c>
      <c r="L56" s="3">
        <v>122.1414</v>
      </c>
      <c r="M56">
        <v>5</v>
      </c>
      <c r="N56" s="3">
        <v>15.402446406052965</v>
      </c>
      <c r="O56"/>
      <c r="P56"/>
    </row>
    <row r="57" spans="1:16" x14ac:dyDescent="0.3">
      <c r="A57" t="s">
        <v>13</v>
      </c>
      <c r="B57" t="s">
        <v>70</v>
      </c>
      <c r="C57" t="s">
        <v>1576</v>
      </c>
      <c r="D57">
        <v>2012</v>
      </c>
      <c r="E57" t="s">
        <v>1591</v>
      </c>
      <c r="F57" t="s">
        <v>1601</v>
      </c>
      <c r="G57" t="s">
        <v>1604</v>
      </c>
      <c r="H57" t="s">
        <v>1607</v>
      </c>
      <c r="I57" s="11">
        <v>1.3834246999999999E-2</v>
      </c>
      <c r="J57">
        <v>15.35</v>
      </c>
      <c r="K57">
        <v>15.35</v>
      </c>
      <c r="L57" s="3">
        <v>62.716799999999999</v>
      </c>
      <c r="M57">
        <v>5</v>
      </c>
      <c r="N57" s="3">
        <v>4.0857850162866454</v>
      </c>
      <c r="O57"/>
      <c r="P57"/>
    </row>
    <row r="58" spans="1:16" x14ac:dyDescent="0.3">
      <c r="A58" t="s">
        <v>13</v>
      </c>
      <c r="B58" t="s">
        <v>71</v>
      </c>
      <c r="C58" t="s">
        <v>1576</v>
      </c>
      <c r="D58">
        <v>2012</v>
      </c>
      <c r="E58" t="s">
        <v>1591</v>
      </c>
      <c r="F58" t="s">
        <v>1601</v>
      </c>
      <c r="G58" t="s">
        <v>1604</v>
      </c>
      <c r="H58" t="s">
        <v>1607</v>
      </c>
      <c r="I58" s="11">
        <v>1.6637301E-2</v>
      </c>
      <c r="J58">
        <v>19.350000000000001</v>
      </c>
      <c r="K58">
        <v>19.350000000000001</v>
      </c>
      <c r="L58" s="3">
        <v>120.9098</v>
      </c>
      <c r="M58">
        <v>5</v>
      </c>
      <c r="N58" s="3">
        <v>6.2485684754521964</v>
      </c>
      <c r="O58"/>
      <c r="P58"/>
    </row>
    <row r="59" spans="1:16" x14ac:dyDescent="0.3">
      <c r="A59" t="s">
        <v>13</v>
      </c>
      <c r="B59" t="s">
        <v>72</v>
      </c>
      <c r="C59" t="s">
        <v>1574</v>
      </c>
      <c r="D59">
        <v>2012</v>
      </c>
      <c r="E59" t="s">
        <v>1591</v>
      </c>
      <c r="F59" t="s">
        <v>1601</v>
      </c>
      <c r="G59" t="s">
        <v>1604</v>
      </c>
      <c r="H59" t="s">
        <v>1607</v>
      </c>
      <c r="I59" s="11">
        <v>3.1331580999999997E-2</v>
      </c>
      <c r="J59">
        <v>9.5</v>
      </c>
      <c r="K59">
        <v>9.5</v>
      </c>
      <c r="L59" s="3">
        <v>111.1228</v>
      </c>
      <c r="M59">
        <v>5</v>
      </c>
      <c r="N59" s="3">
        <v>11.697136842105262</v>
      </c>
      <c r="O59"/>
      <c r="P59"/>
    </row>
    <row r="60" spans="1:16" x14ac:dyDescent="0.3">
      <c r="A60" t="s">
        <v>13</v>
      </c>
      <c r="B60" t="s">
        <v>73</v>
      </c>
      <c r="C60" t="s">
        <v>1574</v>
      </c>
      <c r="D60">
        <v>2012</v>
      </c>
      <c r="E60" t="s">
        <v>1591</v>
      </c>
      <c r="F60" t="s">
        <v>1601</v>
      </c>
      <c r="G60" t="s">
        <v>1604</v>
      </c>
      <c r="H60" t="s">
        <v>1607</v>
      </c>
      <c r="I60" s="11">
        <v>4.1459804000000003E-2</v>
      </c>
      <c r="J60">
        <v>10.5</v>
      </c>
      <c r="K60">
        <v>10.5</v>
      </c>
      <c r="L60" s="3">
        <v>39.2164</v>
      </c>
      <c r="M60">
        <v>5</v>
      </c>
      <c r="N60" s="3">
        <v>3.734895238095238</v>
      </c>
      <c r="O60"/>
      <c r="P60"/>
    </row>
    <row r="61" spans="1:16" x14ac:dyDescent="0.3">
      <c r="A61" t="s">
        <v>13</v>
      </c>
      <c r="B61" t="s">
        <v>74</v>
      </c>
      <c r="C61" t="s">
        <v>1574</v>
      </c>
      <c r="D61">
        <v>2012</v>
      </c>
      <c r="E61" t="s">
        <v>1591</v>
      </c>
      <c r="F61" t="s">
        <v>1601</v>
      </c>
      <c r="G61" t="s">
        <v>1604</v>
      </c>
      <c r="H61" t="s">
        <v>1607</v>
      </c>
      <c r="I61" s="11">
        <v>0</v>
      </c>
      <c r="J61">
        <v>15.6</v>
      </c>
      <c r="K61">
        <v>15.6</v>
      </c>
      <c r="L61" s="3">
        <v>111.95180000000001</v>
      </c>
      <c r="M61">
        <v>5</v>
      </c>
      <c r="N61" s="3">
        <v>7.1763974358974361</v>
      </c>
      <c r="O61"/>
      <c r="P61"/>
    </row>
    <row r="62" spans="1:16" x14ac:dyDescent="0.3">
      <c r="A62" t="s">
        <v>13</v>
      </c>
      <c r="B62" t="s">
        <v>75</v>
      </c>
      <c r="C62" t="s">
        <v>1583</v>
      </c>
      <c r="D62">
        <v>2012</v>
      </c>
      <c r="E62" t="s">
        <v>1591</v>
      </c>
      <c r="F62" t="s">
        <v>1601</v>
      </c>
      <c r="G62" t="s">
        <v>1604</v>
      </c>
      <c r="H62" t="s">
        <v>1607</v>
      </c>
      <c r="I62" s="11">
        <v>3.597678E-3</v>
      </c>
      <c r="J62">
        <v>5.88</v>
      </c>
      <c r="K62">
        <v>5.88</v>
      </c>
      <c r="L62" s="3">
        <v>153.8998</v>
      </c>
      <c r="M62">
        <v>5</v>
      </c>
      <c r="N62" s="3">
        <v>26.173435374149662</v>
      </c>
      <c r="O62"/>
      <c r="P62"/>
    </row>
    <row r="63" spans="1:16" x14ac:dyDescent="0.3">
      <c r="A63" t="s">
        <v>13</v>
      </c>
      <c r="B63" t="s">
        <v>76</v>
      </c>
      <c r="C63" t="s">
        <v>1583</v>
      </c>
      <c r="D63">
        <v>2012</v>
      </c>
      <c r="E63" t="s">
        <v>1591</v>
      </c>
      <c r="F63" t="s">
        <v>1601</v>
      </c>
      <c r="G63" t="s">
        <v>1604</v>
      </c>
      <c r="H63" t="s">
        <v>1607</v>
      </c>
      <c r="I63" s="11">
        <v>8.6916125999999996E-2</v>
      </c>
      <c r="J63">
        <v>8.8800000000000008</v>
      </c>
      <c r="K63">
        <v>8.8800000000000008</v>
      </c>
      <c r="L63" s="3">
        <v>153.3682</v>
      </c>
      <c r="M63">
        <v>5</v>
      </c>
      <c r="N63" s="3">
        <v>17.271193693693693</v>
      </c>
      <c r="O63"/>
      <c r="P63"/>
    </row>
    <row r="64" spans="1:16" x14ac:dyDescent="0.3">
      <c r="A64" t="s">
        <v>13</v>
      </c>
      <c r="B64" t="s">
        <v>77</v>
      </c>
      <c r="C64" t="s">
        <v>1575</v>
      </c>
      <c r="D64">
        <v>2012</v>
      </c>
      <c r="E64" t="s">
        <v>1591</v>
      </c>
      <c r="F64" t="s">
        <v>1601</v>
      </c>
      <c r="G64" t="s">
        <v>1604</v>
      </c>
      <c r="H64" t="s">
        <v>1607</v>
      </c>
      <c r="I64" s="11">
        <v>3.5247642000000003E-2</v>
      </c>
      <c r="J64">
        <v>10.6</v>
      </c>
      <c r="K64">
        <v>10.6</v>
      </c>
      <c r="L64" s="3">
        <v>84.722399999999993</v>
      </c>
      <c r="M64">
        <v>5</v>
      </c>
      <c r="N64" s="3">
        <v>7.9926792452830187</v>
      </c>
      <c r="O64"/>
      <c r="P64"/>
    </row>
    <row r="65" spans="1:16" x14ac:dyDescent="0.3">
      <c r="A65" t="s">
        <v>13</v>
      </c>
      <c r="B65" t="s">
        <v>78</v>
      </c>
      <c r="C65" t="s">
        <v>1579</v>
      </c>
      <c r="D65">
        <v>2012</v>
      </c>
      <c r="E65" t="s">
        <v>1591</v>
      </c>
      <c r="F65" t="s">
        <v>1601</v>
      </c>
      <c r="G65" t="s">
        <v>1604</v>
      </c>
      <c r="H65" t="s">
        <v>1607</v>
      </c>
      <c r="I65" s="11">
        <v>2.8365524E-2</v>
      </c>
      <c r="J65">
        <v>6.13</v>
      </c>
      <c r="K65">
        <v>6.13</v>
      </c>
      <c r="L65" s="3">
        <v>110.0912</v>
      </c>
      <c r="M65">
        <v>5</v>
      </c>
      <c r="N65" s="3">
        <v>17.959412724306688</v>
      </c>
      <c r="O65"/>
      <c r="P65"/>
    </row>
    <row r="66" spans="1:16" x14ac:dyDescent="0.3">
      <c r="A66" t="s">
        <v>13</v>
      </c>
      <c r="B66" t="s">
        <v>79</v>
      </c>
      <c r="C66" t="s">
        <v>1579</v>
      </c>
      <c r="D66">
        <v>2012</v>
      </c>
      <c r="E66" t="s">
        <v>1591</v>
      </c>
      <c r="F66" t="s">
        <v>1601</v>
      </c>
      <c r="G66" t="s">
        <v>1604</v>
      </c>
      <c r="H66" t="s">
        <v>1607</v>
      </c>
      <c r="I66" s="11">
        <v>1.5186145999999999E-2</v>
      </c>
      <c r="J66">
        <v>6.38</v>
      </c>
      <c r="K66">
        <v>6.38</v>
      </c>
      <c r="L66" s="3">
        <v>144.947</v>
      </c>
      <c r="M66">
        <v>5</v>
      </c>
      <c r="N66" s="3">
        <v>22.718965517241379</v>
      </c>
      <c r="O66"/>
      <c r="P66"/>
    </row>
    <row r="67" spans="1:16" x14ac:dyDescent="0.3">
      <c r="A67" t="s">
        <v>13</v>
      </c>
      <c r="B67" t="s">
        <v>80</v>
      </c>
      <c r="C67" t="s">
        <v>1579</v>
      </c>
      <c r="D67">
        <v>2012</v>
      </c>
      <c r="E67" t="s">
        <v>1591</v>
      </c>
      <c r="F67" t="s">
        <v>1601</v>
      </c>
      <c r="G67" t="s">
        <v>1604</v>
      </c>
      <c r="H67" t="s">
        <v>1607</v>
      </c>
      <c r="I67" s="11">
        <v>4.8134590999999997E-2</v>
      </c>
      <c r="J67">
        <v>9.1950000000000003</v>
      </c>
      <c r="K67">
        <v>9.1950000000000003</v>
      </c>
      <c r="L67" s="3">
        <v>107.76220000000001</v>
      </c>
      <c r="M67">
        <v>5</v>
      </c>
      <c r="N67" s="3">
        <v>11.719651984774334</v>
      </c>
      <c r="O67"/>
      <c r="P67"/>
    </row>
    <row r="68" spans="1:16" x14ac:dyDescent="0.3">
      <c r="A68" t="s">
        <v>13</v>
      </c>
      <c r="B68" t="s">
        <v>81</v>
      </c>
      <c r="C68" t="s">
        <v>1579</v>
      </c>
      <c r="D68">
        <v>2012</v>
      </c>
      <c r="E68" t="s">
        <v>1591</v>
      </c>
      <c r="F68" t="s">
        <v>1601</v>
      </c>
      <c r="G68" t="s">
        <v>1604</v>
      </c>
      <c r="H68" t="s">
        <v>1607</v>
      </c>
      <c r="I68" s="11">
        <v>4.7791878000000003E-2</v>
      </c>
      <c r="J68">
        <v>11.3</v>
      </c>
      <c r="K68">
        <v>11.3</v>
      </c>
      <c r="L68" s="3">
        <v>180.76599999999999</v>
      </c>
      <c r="M68">
        <v>5</v>
      </c>
      <c r="N68" s="3">
        <v>15.996991150442476</v>
      </c>
      <c r="O68"/>
      <c r="P68"/>
    </row>
    <row r="69" spans="1:16" x14ac:dyDescent="0.3">
      <c r="A69" t="s">
        <v>13</v>
      </c>
      <c r="B69" t="s">
        <v>82</v>
      </c>
      <c r="C69" t="s">
        <v>1579</v>
      </c>
      <c r="D69">
        <v>2012</v>
      </c>
      <c r="E69" t="s">
        <v>1591</v>
      </c>
      <c r="F69" t="s">
        <v>1601</v>
      </c>
      <c r="G69" t="s">
        <v>1604</v>
      </c>
      <c r="H69" t="s">
        <v>1607</v>
      </c>
      <c r="I69" s="11">
        <v>7.4680559999999998E-3</v>
      </c>
      <c r="J69">
        <v>12.6</v>
      </c>
      <c r="K69">
        <v>12.6</v>
      </c>
      <c r="L69" s="3">
        <v>186.9556</v>
      </c>
      <c r="M69">
        <v>5</v>
      </c>
      <c r="N69" s="3">
        <v>14.837746031746033</v>
      </c>
      <c r="O69"/>
      <c r="P69"/>
    </row>
    <row r="70" spans="1:16" x14ac:dyDescent="0.3">
      <c r="A70" t="s">
        <v>13</v>
      </c>
      <c r="B70" t="s">
        <v>83</v>
      </c>
      <c r="C70" t="s">
        <v>1579</v>
      </c>
      <c r="D70">
        <v>2012</v>
      </c>
      <c r="E70" t="s">
        <v>1591</v>
      </c>
      <c r="F70" t="s">
        <v>1601</v>
      </c>
      <c r="G70" t="s">
        <v>1604</v>
      </c>
      <c r="H70" t="s">
        <v>1607</v>
      </c>
      <c r="I70" s="11">
        <v>0.113694957</v>
      </c>
      <c r="J70">
        <v>17.25</v>
      </c>
      <c r="K70">
        <v>17.25</v>
      </c>
      <c r="L70" s="3">
        <v>253.47239999999999</v>
      </c>
      <c r="M70">
        <v>5</v>
      </c>
      <c r="N70" s="3">
        <v>14.694052173913043</v>
      </c>
      <c r="O70"/>
      <c r="P70"/>
    </row>
    <row r="71" spans="1:16" x14ac:dyDescent="0.3">
      <c r="A71" t="s">
        <v>13</v>
      </c>
      <c r="B71" t="s">
        <v>84</v>
      </c>
      <c r="C71" t="s">
        <v>1579</v>
      </c>
      <c r="D71">
        <v>2012</v>
      </c>
      <c r="E71" t="s">
        <v>1591</v>
      </c>
      <c r="F71" t="s">
        <v>1601</v>
      </c>
      <c r="G71" t="s">
        <v>1604</v>
      </c>
      <c r="H71" t="s">
        <v>1607</v>
      </c>
      <c r="I71" s="11">
        <v>6.7400031999999999E-2</v>
      </c>
      <c r="J71">
        <v>19.100000000000001</v>
      </c>
      <c r="K71">
        <v>19.100000000000001</v>
      </c>
      <c r="L71" s="3">
        <v>41.979599999999998</v>
      </c>
      <c r="M71">
        <v>5</v>
      </c>
      <c r="N71" s="3">
        <v>2.1978848167539264</v>
      </c>
      <c r="O71"/>
      <c r="P71"/>
    </row>
    <row r="72" spans="1:16" x14ac:dyDescent="0.3">
      <c r="A72" t="s">
        <v>13</v>
      </c>
      <c r="B72" t="s">
        <v>85</v>
      </c>
      <c r="C72" t="s">
        <v>1581</v>
      </c>
      <c r="D72">
        <v>2012</v>
      </c>
      <c r="E72" t="s">
        <v>1591</v>
      </c>
      <c r="F72" t="s">
        <v>1601</v>
      </c>
      <c r="G72" t="s">
        <v>1604</v>
      </c>
      <c r="H72" t="s">
        <v>1607</v>
      </c>
      <c r="I72" s="11">
        <v>2.6882495999999999E-2</v>
      </c>
      <c r="J72">
        <v>9.8000000000000007</v>
      </c>
      <c r="K72">
        <v>9.8000000000000007</v>
      </c>
      <c r="L72" s="3">
        <v>126.30200000000001</v>
      </c>
      <c r="M72">
        <v>5</v>
      </c>
      <c r="N72" s="3">
        <v>12.88795918367347</v>
      </c>
      <c r="O72"/>
      <c r="P72"/>
    </row>
    <row r="73" spans="1:16" x14ac:dyDescent="0.3">
      <c r="A73" t="s">
        <v>13</v>
      </c>
      <c r="B73" t="s">
        <v>86</v>
      </c>
      <c r="C73" t="s">
        <v>1580</v>
      </c>
      <c r="D73">
        <v>2012</v>
      </c>
      <c r="E73" t="s">
        <v>1591</v>
      </c>
      <c r="F73" t="s">
        <v>1601</v>
      </c>
      <c r="G73" t="s">
        <v>1604</v>
      </c>
      <c r="H73" t="s">
        <v>1607</v>
      </c>
      <c r="I73" s="11">
        <v>1.0027885E-2</v>
      </c>
      <c r="J73">
        <v>7.9050000000000002</v>
      </c>
      <c r="K73">
        <v>7.9050000000000002</v>
      </c>
      <c r="L73" s="3">
        <v>249.64080000000001</v>
      </c>
      <c r="M73">
        <v>5</v>
      </c>
      <c r="N73" s="3">
        <v>31.580113851992412</v>
      </c>
      <c r="O73"/>
      <c r="P73"/>
    </row>
    <row r="74" spans="1:16" x14ac:dyDescent="0.3">
      <c r="A74" t="s">
        <v>13</v>
      </c>
      <c r="B74" t="s">
        <v>87</v>
      </c>
      <c r="C74" t="s">
        <v>1580</v>
      </c>
      <c r="D74">
        <v>2012</v>
      </c>
      <c r="E74" t="s">
        <v>1591</v>
      </c>
      <c r="F74" t="s">
        <v>1601</v>
      </c>
      <c r="G74" t="s">
        <v>1604</v>
      </c>
      <c r="H74" t="s">
        <v>1607</v>
      </c>
      <c r="I74" s="11">
        <v>2.8988288000000001E-2</v>
      </c>
      <c r="J74">
        <v>10.8</v>
      </c>
      <c r="K74">
        <v>10.8</v>
      </c>
      <c r="L74" s="3">
        <v>239.22219999999999</v>
      </c>
      <c r="M74">
        <v>5</v>
      </c>
      <c r="N74" s="3">
        <v>22.150203703703703</v>
      </c>
      <c r="O74"/>
      <c r="P74"/>
    </row>
    <row r="75" spans="1:16" x14ac:dyDescent="0.3">
      <c r="A75" t="s">
        <v>13</v>
      </c>
      <c r="B75" t="s">
        <v>88</v>
      </c>
      <c r="C75" t="s">
        <v>1580</v>
      </c>
      <c r="D75">
        <v>2012</v>
      </c>
      <c r="E75" t="s">
        <v>1591</v>
      </c>
      <c r="F75" t="s">
        <v>1601</v>
      </c>
      <c r="G75" t="s">
        <v>1604</v>
      </c>
      <c r="H75" t="s">
        <v>1607</v>
      </c>
      <c r="I75" s="11">
        <v>2.0600553000000001E-2</v>
      </c>
      <c r="J75">
        <v>12.1</v>
      </c>
      <c r="K75">
        <v>12.1</v>
      </c>
      <c r="L75" s="3">
        <v>147.57339999999999</v>
      </c>
      <c r="M75">
        <v>5</v>
      </c>
      <c r="N75" s="3">
        <v>12.196148760330578</v>
      </c>
      <c r="O75"/>
      <c r="P75"/>
    </row>
    <row r="76" spans="1:16" x14ac:dyDescent="0.3">
      <c r="A76" t="s">
        <v>12</v>
      </c>
      <c r="B76" t="s">
        <v>89</v>
      </c>
      <c r="C76" t="s">
        <v>1587</v>
      </c>
      <c r="D76">
        <v>2012</v>
      </c>
      <c r="E76" t="s">
        <v>1591</v>
      </c>
      <c r="F76" t="s">
        <v>1601</v>
      </c>
      <c r="G76" t="s">
        <v>1604</v>
      </c>
      <c r="H76" t="s">
        <v>1607</v>
      </c>
      <c r="I76" s="11">
        <v>7.5868843000000005E-2</v>
      </c>
      <c r="J76">
        <v>15.5</v>
      </c>
      <c r="K76">
        <v>15.5</v>
      </c>
      <c r="L76" s="3">
        <v>261.7568</v>
      </c>
      <c r="M76">
        <v>5</v>
      </c>
      <c r="N76" s="3">
        <v>16.887535483870966</v>
      </c>
      <c r="O76"/>
      <c r="P76"/>
    </row>
    <row r="77" spans="1:16" x14ac:dyDescent="0.3">
      <c r="A77" t="s">
        <v>12</v>
      </c>
      <c r="B77" t="s">
        <v>90</v>
      </c>
      <c r="C77" t="s">
        <v>1587</v>
      </c>
      <c r="D77">
        <v>2012</v>
      </c>
      <c r="E77" t="s">
        <v>1591</v>
      </c>
      <c r="F77" t="s">
        <v>1601</v>
      </c>
      <c r="G77" t="s">
        <v>1604</v>
      </c>
      <c r="H77" t="s">
        <v>1607</v>
      </c>
      <c r="I77" s="11">
        <v>7.9419754999999995E-2</v>
      </c>
      <c r="J77">
        <v>20.7</v>
      </c>
      <c r="K77">
        <v>20.7</v>
      </c>
      <c r="L77" s="3">
        <v>99.804199999999994</v>
      </c>
      <c r="M77">
        <v>5</v>
      </c>
      <c r="N77" s="3">
        <v>4.8214589371980674</v>
      </c>
      <c r="O77"/>
      <c r="P77"/>
    </row>
    <row r="78" spans="1:16" x14ac:dyDescent="0.3">
      <c r="A78" t="s">
        <v>12</v>
      </c>
      <c r="B78" t="s">
        <v>91</v>
      </c>
      <c r="C78" t="s">
        <v>1582</v>
      </c>
      <c r="D78">
        <v>2012</v>
      </c>
      <c r="E78" t="s">
        <v>1591</v>
      </c>
      <c r="F78" t="s">
        <v>1601</v>
      </c>
      <c r="G78" t="s">
        <v>1604</v>
      </c>
      <c r="H78" t="s">
        <v>1607</v>
      </c>
      <c r="I78" s="11">
        <v>3.0311951E-2</v>
      </c>
      <c r="J78">
        <v>8</v>
      </c>
      <c r="K78">
        <v>8</v>
      </c>
      <c r="L78" s="3">
        <v>247.4092</v>
      </c>
      <c r="M78">
        <v>5</v>
      </c>
      <c r="N78" s="3">
        <v>30.92615</v>
      </c>
      <c r="O78"/>
      <c r="P78"/>
    </row>
    <row r="79" spans="1:16" x14ac:dyDescent="0.3">
      <c r="A79" t="s">
        <v>12</v>
      </c>
      <c r="B79" t="s">
        <v>92</v>
      </c>
      <c r="C79" t="s">
        <v>1577</v>
      </c>
      <c r="D79">
        <v>2012</v>
      </c>
      <c r="E79" t="s">
        <v>1591</v>
      </c>
      <c r="F79" t="s">
        <v>1601</v>
      </c>
      <c r="G79" t="s">
        <v>1604</v>
      </c>
      <c r="H79" t="s">
        <v>1607</v>
      </c>
      <c r="I79" s="11">
        <v>3.0742083E-2</v>
      </c>
      <c r="J79">
        <v>19.5</v>
      </c>
      <c r="K79">
        <v>19.5</v>
      </c>
      <c r="L79" s="3">
        <v>85.554000000000002</v>
      </c>
      <c r="M79">
        <v>5</v>
      </c>
      <c r="N79" s="3">
        <v>4.3873846153846152</v>
      </c>
      <c r="O79"/>
      <c r="P79"/>
    </row>
    <row r="80" spans="1:16" x14ac:dyDescent="0.3">
      <c r="A80" t="s">
        <v>12</v>
      </c>
      <c r="B80" t="s">
        <v>93</v>
      </c>
      <c r="C80" t="s">
        <v>1585</v>
      </c>
      <c r="D80">
        <v>2012</v>
      </c>
      <c r="E80" t="s">
        <v>1591</v>
      </c>
      <c r="F80" t="s">
        <v>1601</v>
      </c>
      <c r="G80" t="s">
        <v>1604</v>
      </c>
      <c r="H80" t="s">
        <v>1607</v>
      </c>
      <c r="I80" s="11">
        <v>2.9768869999999999E-2</v>
      </c>
      <c r="J80">
        <v>14</v>
      </c>
      <c r="K80">
        <v>14</v>
      </c>
      <c r="L80" s="3">
        <v>145.4786</v>
      </c>
      <c r="M80">
        <v>5</v>
      </c>
      <c r="N80" s="3">
        <v>10.391328571428572</v>
      </c>
      <c r="O80"/>
      <c r="P80"/>
    </row>
    <row r="81" spans="1:16" x14ac:dyDescent="0.3">
      <c r="A81" t="s">
        <v>12</v>
      </c>
      <c r="B81" t="s">
        <v>94</v>
      </c>
      <c r="C81" t="s">
        <v>1585</v>
      </c>
      <c r="D81">
        <v>2012</v>
      </c>
      <c r="E81" t="s">
        <v>1591</v>
      </c>
      <c r="F81" t="s">
        <v>1601</v>
      </c>
      <c r="G81" t="s">
        <v>1604</v>
      </c>
      <c r="H81" t="s">
        <v>1607</v>
      </c>
      <c r="I81" s="11">
        <v>0</v>
      </c>
      <c r="J81">
        <v>20.25</v>
      </c>
      <c r="K81">
        <v>20.25</v>
      </c>
      <c r="L81" s="3">
        <v>194.27940000000001</v>
      </c>
      <c r="M81">
        <v>5</v>
      </c>
      <c r="N81" s="3">
        <v>9.5940444444444442</v>
      </c>
      <c r="O81"/>
      <c r="P81"/>
    </row>
    <row r="82" spans="1:16" x14ac:dyDescent="0.3">
      <c r="A82" t="s">
        <v>12</v>
      </c>
      <c r="B82" t="s">
        <v>95</v>
      </c>
      <c r="C82" t="s">
        <v>1576</v>
      </c>
      <c r="D82">
        <v>2012</v>
      </c>
      <c r="E82" t="s">
        <v>1591</v>
      </c>
      <c r="F82" t="s">
        <v>1601</v>
      </c>
      <c r="G82" t="s">
        <v>1604</v>
      </c>
      <c r="H82" t="s">
        <v>1607</v>
      </c>
      <c r="I82" s="11">
        <v>6.6833743000000001E-2</v>
      </c>
      <c r="J82">
        <v>11.3</v>
      </c>
      <c r="K82">
        <v>11.3</v>
      </c>
      <c r="L82" s="3">
        <v>257.2962</v>
      </c>
      <c r="M82">
        <v>5</v>
      </c>
      <c r="N82" s="3">
        <v>22.769575221238938</v>
      </c>
      <c r="O82"/>
      <c r="P82"/>
    </row>
    <row r="83" spans="1:16" x14ac:dyDescent="0.3">
      <c r="A83" t="s">
        <v>12</v>
      </c>
      <c r="B83" t="s">
        <v>96</v>
      </c>
      <c r="C83" t="s">
        <v>1576</v>
      </c>
      <c r="D83">
        <v>2012</v>
      </c>
      <c r="E83" t="s">
        <v>1591</v>
      </c>
      <c r="F83" t="s">
        <v>1601</v>
      </c>
      <c r="G83" t="s">
        <v>1604</v>
      </c>
      <c r="H83" t="s">
        <v>1607</v>
      </c>
      <c r="I83" s="11">
        <v>7.7284565999999999E-2</v>
      </c>
      <c r="J83">
        <v>11.6</v>
      </c>
      <c r="K83">
        <v>11.6</v>
      </c>
      <c r="L83" s="3">
        <v>172.41059999999999</v>
      </c>
      <c r="M83">
        <v>5</v>
      </c>
      <c r="N83" s="3">
        <v>14.862982758620689</v>
      </c>
      <c r="O83"/>
      <c r="P83"/>
    </row>
    <row r="84" spans="1:16" x14ac:dyDescent="0.3">
      <c r="A84" t="s">
        <v>12</v>
      </c>
      <c r="B84" t="s">
        <v>97</v>
      </c>
      <c r="C84" t="s">
        <v>1576</v>
      </c>
      <c r="D84">
        <v>2012</v>
      </c>
      <c r="E84" t="s">
        <v>1591</v>
      </c>
      <c r="F84" t="s">
        <v>1601</v>
      </c>
      <c r="G84" t="s">
        <v>1604</v>
      </c>
      <c r="H84" t="s">
        <v>1607</v>
      </c>
      <c r="I84" s="11">
        <v>9.9425550000000001E-2</v>
      </c>
      <c r="J84">
        <v>16</v>
      </c>
      <c r="K84">
        <v>16</v>
      </c>
      <c r="L84" s="3">
        <v>87.085599999999999</v>
      </c>
      <c r="M84">
        <v>5</v>
      </c>
      <c r="N84" s="3">
        <v>5.44285</v>
      </c>
      <c r="O84"/>
      <c r="P84"/>
    </row>
    <row r="85" spans="1:16" x14ac:dyDescent="0.3">
      <c r="A85" t="s">
        <v>12</v>
      </c>
      <c r="B85" t="s">
        <v>98</v>
      </c>
      <c r="C85" t="s">
        <v>1581</v>
      </c>
      <c r="D85">
        <v>2012</v>
      </c>
      <c r="E85" t="s">
        <v>1591</v>
      </c>
      <c r="F85" t="s">
        <v>1601</v>
      </c>
      <c r="G85" t="s">
        <v>1604</v>
      </c>
      <c r="H85" t="s">
        <v>1607</v>
      </c>
      <c r="I85" s="11">
        <v>1.2477512E-2</v>
      </c>
      <c r="J85">
        <v>10.195</v>
      </c>
      <c r="K85">
        <v>10.195</v>
      </c>
      <c r="L85" s="3">
        <v>197.11099999999999</v>
      </c>
      <c r="M85">
        <v>5</v>
      </c>
      <c r="N85" s="3">
        <v>19.334085335948995</v>
      </c>
      <c r="O85"/>
      <c r="P85"/>
    </row>
    <row r="86" spans="1:16" x14ac:dyDescent="0.3">
      <c r="A86" t="s">
        <v>12</v>
      </c>
      <c r="B86" t="s">
        <v>99</v>
      </c>
      <c r="C86" t="s">
        <v>1581</v>
      </c>
      <c r="D86">
        <v>2012</v>
      </c>
      <c r="E86" t="s">
        <v>1591</v>
      </c>
      <c r="F86" t="s">
        <v>1601</v>
      </c>
      <c r="G86" t="s">
        <v>1604</v>
      </c>
      <c r="H86" t="s">
        <v>1607</v>
      </c>
      <c r="I86" s="11">
        <v>2.6643448E-2</v>
      </c>
      <c r="J86">
        <v>13.65</v>
      </c>
      <c r="K86">
        <v>13.65</v>
      </c>
      <c r="L86" s="3">
        <v>37.953200000000002</v>
      </c>
      <c r="M86">
        <v>5</v>
      </c>
      <c r="N86" s="3">
        <v>2.7804542124542126</v>
      </c>
      <c r="O86"/>
      <c r="P86"/>
    </row>
    <row r="87" spans="1:16" x14ac:dyDescent="0.3">
      <c r="A87" t="s">
        <v>12</v>
      </c>
      <c r="B87" t="s">
        <v>100</v>
      </c>
      <c r="C87" t="s">
        <v>1580</v>
      </c>
      <c r="D87">
        <v>2012</v>
      </c>
      <c r="E87" t="s">
        <v>1591</v>
      </c>
      <c r="F87" t="s">
        <v>1601</v>
      </c>
      <c r="G87" t="s">
        <v>1604</v>
      </c>
      <c r="H87" t="s">
        <v>1607</v>
      </c>
      <c r="I87" s="11">
        <v>2.7386121999999999E-2</v>
      </c>
      <c r="J87">
        <v>9.6</v>
      </c>
      <c r="K87">
        <v>9.6</v>
      </c>
      <c r="L87" s="3">
        <v>259.23039999999997</v>
      </c>
      <c r="M87">
        <v>5</v>
      </c>
      <c r="N87" s="3">
        <v>27.003166666666665</v>
      </c>
      <c r="O87"/>
      <c r="P87"/>
    </row>
    <row r="88" spans="1:16" x14ac:dyDescent="0.3">
      <c r="A88" t="s">
        <v>12</v>
      </c>
      <c r="B88" t="s">
        <v>101</v>
      </c>
      <c r="C88" t="s">
        <v>1580</v>
      </c>
      <c r="D88">
        <v>2012</v>
      </c>
      <c r="E88" t="s">
        <v>1591</v>
      </c>
      <c r="F88" t="s">
        <v>1601</v>
      </c>
      <c r="G88" t="s">
        <v>1604</v>
      </c>
      <c r="H88" t="s">
        <v>1607</v>
      </c>
      <c r="I88" s="11">
        <v>1.1443221999999999E-2</v>
      </c>
      <c r="J88">
        <v>10.695</v>
      </c>
      <c r="K88">
        <v>10.695</v>
      </c>
      <c r="L88" s="3">
        <v>73.503799999999998</v>
      </c>
      <c r="M88">
        <v>5</v>
      </c>
      <c r="N88" s="3">
        <v>6.8727255726975223</v>
      </c>
      <c r="O88"/>
      <c r="P88"/>
    </row>
    <row r="89" spans="1:16" x14ac:dyDescent="0.3">
      <c r="A89" t="s">
        <v>12</v>
      </c>
      <c r="B89" t="s">
        <v>102</v>
      </c>
      <c r="C89" t="s">
        <v>1580</v>
      </c>
      <c r="D89">
        <v>2012</v>
      </c>
      <c r="E89" t="s">
        <v>1591</v>
      </c>
      <c r="F89" t="s">
        <v>1601</v>
      </c>
      <c r="G89" t="s">
        <v>1604</v>
      </c>
      <c r="H89" t="s">
        <v>1607</v>
      </c>
      <c r="I89" s="11">
        <v>5.8207113999999997E-2</v>
      </c>
      <c r="J89">
        <v>12.3</v>
      </c>
      <c r="K89">
        <v>12.3</v>
      </c>
      <c r="L89" s="3">
        <v>59.156199999999998</v>
      </c>
      <c r="M89">
        <v>5</v>
      </c>
      <c r="N89" s="3">
        <v>4.8094471544715445</v>
      </c>
      <c r="O89"/>
      <c r="P89"/>
    </row>
    <row r="90" spans="1:16" x14ac:dyDescent="0.3">
      <c r="A90" t="s">
        <v>14</v>
      </c>
      <c r="B90" t="s">
        <v>103</v>
      </c>
      <c r="C90" t="s">
        <v>1575</v>
      </c>
      <c r="D90">
        <v>2012</v>
      </c>
      <c r="E90" t="s">
        <v>1591</v>
      </c>
      <c r="F90" t="s">
        <v>1601</v>
      </c>
      <c r="G90" t="s">
        <v>1604</v>
      </c>
      <c r="H90" t="s">
        <v>1607</v>
      </c>
      <c r="I90" s="11">
        <v>9.8938169999999992E-3</v>
      </c>
      <c r="J90">
        <v>11.395</v>
      </c>
      <c r="K90">
        <v>11.395</v>
      </c>
      <c r="L90" s="3">
        <v>50.303400000000003</v>
      </c>
      <c r="M90">
        <v>5</v>
      </c>
      <c r="N90" s="3">
        <v>4.4145151382185173</v>
      </c>
      <c r="O90"/>
      <c r="P90"/>
    </row>
    <row r="91" spans="1:16" x14ac:dyDescent="0.3">
      <c r="A91" t="s">
        <v>12</v>
      </c>
      <c r="B91" t="s">
        <v>104</v>
      </c>
      <c r="C91" t="s">
        <v>1587</v>
      </c>
      <c r="D91">
        <v>2012</v>
      </c>
      <c r="E91" t="s">
        <v>1591</v>
      </c>
      <c r="F91" t="s">
        <v>1601</v>
      </c>
      <c r="G91" t="s">
        <v>1604</v>
      </c>
      <c r="H91" t="s">
        <v>1607</v>
      </c>
      <c r="I91" s="11">
        <v>0.18614827</v>
      </c>
      <c r="J91">
        <v>12.35</v>
      </c>
      <c r="K91">
        <v>12.35</v>
      </c>
      <c r="L91" s="3">
        <v>78.232799999999997</v>
      </c>
      <c r="M91">
        <v>5</v>
      </c>
      <c r="N91" s="3">
        <v>6.3346396761133601</v>
      </c>
      <c r="O91"/>
      <c r="P91"/>
    </row>
    <row r="92" spans="1:16" x14ac:dyDescent="0.3">
      <c r="A92" t="s">
        <v>12</v>
      </c>
      <c r="B92" t="s">
        <v>105</v>
      </c>
      <c r="C92" t="s">
        <v>1585</v>
      </c>
      <c r="D92">
        <v>2012</v>
      </c>
      <c r="E92" t="s">
        <v>1591</v>
      </c>
      <c r="F92" t="s">
        <v>1601</v>
      </c>
      <c r="G92" t="s">
        <v>1604</v>
      </c>
      <c r="H92" t="s">
        <v>1607</v>
      </c>
      <c r="I92" s="11">
        <v>0.114294512</v>
      </c>
      <c r="J92">
        <v>20.7</v>
      </c>
      <c r="K92">
        <v>20.7</v>
      </c>
      <c r="L92" s="3">
        <v>94.943600000000004</v>
      </c>
      <c r="M92">
        <v>5</v>
      </c>
      <c r="N92" s="3">
        <v>4.5866473429951693</v>
      </c>
      <c r="O92"/>
      <c r="P92"/>
    </row>
    <row r="93" spans="1:16" x14ac:dyDescent="0.3">
      <c r="A93" t="s">
        <v>13</v>
      </c>
      <c r="B93" t="s">
        <v>106</v>
      </c>
      <c r="C93" t="s">
        <v>1584</v>
      </c>
      <c r="D93">
        <v>2018</v>
      </c>
      <c r="E93" t="s">
        <v>1600</v>
      </c>
      <c r="F93" t="s">
        <v>1601</v>
      </c>
      <c r="G93" t="s">
        <v>1605</v>
      </c>
      <c r="H93" t="s">
        <v>1609</v>
      </c>
      <c r="I93" s="11">
        <v>2.3402893000000001E-2</v>
      </c>
      <c r="K93">
        <v>16.350000000000001</v>
      </c>
      <c r="L93" s="3">
        <v>108.22799999999999</v>
      </c>
      <c r="M93">
        <v>5</v>
      </c>
      <c r="N93" s="3">
        <v>6.6194495412844025</v>
      </c>
      <c r="O93"/>
      <c r="P93"/>
    </row>
    <row r="94" spans="1:16" x14ac:dyDescent="0.3">
      <c r="A94" t="s">
        <v>13</v>
      </c>
      <c r="B94" t="s">
        <v>107</v>
      </c>
      <c r="C94" t="s">
        <v>1577</v>
      </c>
      <c r="D94">
        <v>2018</v>
      </c>
      <c r="E94" t="s">
        <v>1600</v>
      </c>
      <c r="F94" t="s">
        <v>1601</v>
      </c>
      <c r="G94" t="s">
        <v>1605</v>
      </c>
      <c r="H94" t="s">
        <v>1609</v>
      </c>
      <c r="I94" s="11">
        <v>0.196490902</v>
      </c>
      <c r="K94">
        <v>12.5</v>
      </c>
      <c r="L94" s="3">
        <v>120.544</v>
      </c>
      <c r="M94">
        <v>5</v>
      </c>
      <c r="N94" s="3">
        <v>9.6435200000000005</v>
      </c>
      <c r="O94"/>
      <c r="P94"/>
    </row>
    <row r="95" spans="1:16" x14ac:dyDescent="0.3">
      <c r="A95" t="s">
        <v>13</v>
      </c>
      <c r="B95" t="s">
        <v>108</v>
      </c>
      <c r="C95" t="s">
        <v>1585</v>
      </c>
      <c r="D95">
        <v>2018</v>
      </c>
      <c r="E95" t="s">
        <v>1600</v>
      </c>
      <c r="F95" t="s">
        <v>1601</v>
      </c>
      <c r="G95" t="s">
        <v>1605</v>
      </c>
      <c r="H95" t="s">
        <v>1609</v>
      </c>
      <c r="I95" s="11">
        <v>0.24749009</v>
      </c>
      <c r="K95">
        <v>13.8</v>
      </c>
      <c r="L95" s="3">
        <v>263.1884</v>
      </c>
      <c r="M95">
        <v>5</v>
      </c>
      <c r="N95" s="3">
        <v>19.071623188405795</v>
      </c>
      <c r="O95"/>
      <c r="P95"/>
    </row>
    <row r="96" spans="1:16" x14ac:dyDescent="0.3">
      <c r="A96" t="s">
        <v>13</v>
      </c>
      <c r="B96" t="s">
        <v>109</v>
      </c>
      <c r="C96" t="s">
        <v>1574</v>
      </c>
      <c r="D96">
        <v>2018</v>
      </c>
      <c r="E96" t="s">
        <v>1600</v>
      </c>
      <c r="F96" t="s">
        <v>1601</v>
      </c>
      <c r="G96" t="s">
        <v>1605</v>
      </c>
      <c r="H96" t="s">
        <v>1609</v>
      </c>
      <c r="I96" s="11">
        <v>3.7824734999999998E-2</v>
      </c>
      <c r="K96">
        <v>8.7750000000000004</v>
      </c>
      <c r="L96" s="3">
        <v>109.72280000000001</v>
      </c>
      <c r="M96">
        <v>5</v>
      </c>
      <c r="N96" s="3">
        <v>12.504022792022793</v>
      </c>
      <c r="O96"/>
      <c r="P96"/>
    </row>
    <row r="97" spans="1:16" x14ac:dyDescent="0.3">
      <c r="A97" t="s">
        <v>13</v>
      </c>
      <c r="B97" t="s">
        <v>110</v>
      </c>
      <c r="C97" t="s">
        <v>1574</v>
      </c>
      <c r="D97">
        <v>2018</v>
      </c>
      <c r="E97" t="s">
        <v>1600</v>
      </c>
      <c r="F97" t="s">
        <v>1601</v>
      </c>
      <c r="G97" t="s">
        <v>1605</v>
      </c>
      <c r="H97" t="s">
        <v>1609</v>
      </c>
      <c r="I97" s="11">
        <v>0.14210799800000001</v>
      </c>
      <c r="K97">
        <v>7.02</v>
      </c>
      <c r="L97" s="3">
        <v>150.3734</v>
      </c>
      <c r="M97">
        <v>5</v>
      </c>
      <c r="N97" s="3">
        <v>21.420712250712253</v>
      </c>
      <c r="O97"/>
      <c r="P97"/>
    </row>
    <row r="98" spans="1:16" x14ac:dyDescent="0.3">
      <c r="A98" t="s">
        <v>13</v>
      </c>
      <c r="B98" t="s">
        <v>111</v>
      </c>
      <c r="C98" t="s">
        <v>1574</v>
      </c>
      <c r="D98">
        <v>2018</v>
      </c>
      <c r="E98" t="s">
        <v>1600</v>
      </c>
      <c r="F98" t="s">
        <v>1601</v>
      </c>
      <c r="G98" t="s">
        <v>1605</v>
      </c>
      <c r="H98" t="s">
        <v>1609</v>
      </c>
      <c r="I98" s="11">
        <v>4.5062129999999999E-2</v>
      </c>
      <c r="K98">
        <v>16.25</v>
      </c>
      <c r="L98" s="3">
        <v>167.54740000000001</v>
      </c>
      <c r="M98">
        <v>5</v>
      </c>
      <c r="N98" s="3">
        <v>10.310609230769231</v>
      </c>
      <c r="O98"/>
      <c r="P98"/>
    </row>
    <row r="99" spans="1:16" x14ac:dyDescent="0.3">
      <c r="A99" t="s">
        <v>13</v>
      </c>
      <c r="B99" t="s">
        <v>112</v>
      </c>
      <c r="C99" t="s">
        <v>1575</v>
      </c>
      <c r="D99">
        <v>2018</v>
      </c>
      <c r="E99" t="s">
        <v>1600</v>
      </c>
      <c r="F99" t="s">
        <v>1601</v>
      </c>
      <c r="G99" t="s">
        <v>1605</v>
      </c>
      <c r="H99" t="s">
        <v>1609</v>
      </c>
      <c r="I99" s="11">
        <v>4.4000492000000002E-2</v>
      </c>
      <c r="K99">
        <v>20.75</v>
      </c>
      <c r="L99" s="3">
        <v>148.27340000000001</v>
      </c>
      <c r="M99">
        <v>5</v>
      </c>
      <c r="N99" s="3">
        <v>7.1457060240963859</v>
      </c>
      <c r="O99"/>
      <c r="P99"/>
    </row>
    <row r="100" spans="1:16" x14ac:dyDescent="0.3">
      <c r="A100" t="s">
        <v>13</v>
      </c>
      <c r="B100" t="s">
        <v>113</v>
      </c>
      <c r="C100" t="s">
        <v>1575</v>
      </c>
      <c r="D100">
        <v>2018</v>
      </c>
      <c r="E100" t="s">
        <v>1600</v>
      </c>
      <c r="F100" t="s">
        <v>1601</v>
      </c>
      <c r="G100" t="s">
        <v>1605</v>
      </c>
      <c r="H100" t="s">
        <v>1609</v>
      </c>
      <c r="I100" s="11">
        <v>0</v>
      </c>
      <c r="K100">
        <v>5.6150000000000002</v>
      </c>
      <c r="L100" s="3">
        <v>123.473</v>
      </c>
      <c r="M100">
        <v>5</v>
      </c>
      <c r="N100" s="3">
        <v>21.989848619768477</v>
      </c>
      <c r="O100"/>
      <c r="P100"/>
    </row>
    <row r="101" spans="1:16" x14ac:dyDescent="0.3">
      <c r="A101" t="s">
        <v>13</v>
      </c>
      <c r="B101" t="s">
        <v>114</v>
      </c>
      <c r="C101" t="s">
        <v>1575</v>
      </c>
      <c r="D101">
        <v>2018</v>
      </c>
      <c r="E101" t="s">
        <v>1600</v>
      </c>
      <c r="F101" t="s">
        <v>1601</v>
      </c>
      <c r="G101" t="s">
        <v>1605</v>
      </c>
      <c r="H101" t="s">
        <v>1609</v>
      </c>
      <c r="I101" s="11">
        <v>4.4607722000000002E-2</v>
      </c>
      <c r="K101">
        <v>7.6849999999999996</v>
      </c>
      <c r="L101" s="3">
        <v>145.976</v>
      </c>
      <c r="M101">
        <v>5</v>
      </c>
      <c r="N101" s="3">
        <v>18.994925178919974</v>
      </c>
      <c r="O101"/>
      <c r="P101"/>
    </row>
    <row r="102" spans="1:16" x14ac:dyDescent="0.3">
      <c r="A102" t="s">
        <v>13</v>
      </c>
      <c r="B102" t="s">
        <v>115</v>
      </c>
      <c r="C102" t="s">
        <v>1575</v>
      </c>
      <c r="D102">
        <v>2018</v>
      </c>
      <c r="E102" t="s">
        <v>1600</v>
      </c>
      <c r="F102" t="s">
        <v>1601</v>
      </c>
      <c r="G102" t="s">
        <v>1605</v>
      </c>
      <c r="H102" t="s">
        <v>1609</v>
      </c>
      <c r="I102" s="11">
        <v>3.1024168000000001E-2</v>
      </c>
      <c r="K102">
        <v>19</v>
      </c>
      <c r="L102" s="3">
        <v>210.52440000000001</v>
      </c>
      <c r="M102">
        <v>5</v>
      </c>
      <c r="N102" s="3">
        <v>11.08023157894737</v>
      </c>
      <c r="O102"/>
      <c r="P102"/>
    </row>
    <row r="103" spans="1:16" x14ac:dyDescent="0.3">
      <c r="A103" t="s">
        <v>13</v>
      </c>
      <c r="B103" t="s">
        <v>116</v>
      </c>
      <c r="C103" t="s">
        <v>1579</v>
      </c>
      <c r="D103">
        <v>2018</v>
      </c>
      <c r="E103" t="s">
        <v>1600</v>
      </c>
      <c r="F103" t="s">
        <v>1601</v>
      </c>
      <c r="G103" t="s">
        <v>1605</v>
      </c>
      <c r="H103" t="s">
        <v>1609</v>
      </c>
      <c r="I103" s="11">
        <v>9.1924310999999995E-2</v>
      </c>
      <c r="K103">
        <v>12.3</v>
      </c>
      <c r="L103" s="3">
        <v>189.75299999999999</v>
      </c>
      <c r="M103">
        <v>5</v>
      </c>
      <c r="N103" s="3">
        <v>15.427073170731706</v>
      </c>
      <c r="O103"/>
      <c r="P103"/>
    </row>
    <row r="104" spans="1:16" x14ac:dyDescent="0.3">
      <c r="A104" t="s">
        <v>13</v>
      </c>
      <c r="B104" t="s">
        <v>117</v>
      </c>
      <c r="C104" t="s">
        <v>1579</v>
      </c>
      <c r="D104">
        <v>2018</v>
      </c>
      <c r="E104" t="s">
        <v>1600</v>
      </c>
      <c r="F104" t="s">
        <v>1601</v>
      </c>
      <c r="G104" t="s">
        <v>1605</v>
      </c>
      <c r="H104" t="s">
        <v>1609</v>
      </c>
      <c r="I104" s="11">
        <v>0.10318849099999999</v>
      </c>
      <c r="K104">
        <v>20.25</v>
      </c>
      <c r="L104" s="3">
        <v>244.346</v>
      </c>
      <c r="M104">
        <v>5</v>
      </c>
      <c r="N104" s="3">
        <v>12.066469135802469</v>
      </c>
      <c r="O104"/>
      <c r="P104"/>
    </row>
    <row r="105" spans="1:16" x14ac:dyDescent="0.3">
      <c r="A105" t="s">
        <v>13</v>
      </c>
      <c r="B105" t="s">
        <v>28</v>
      </c>
      <c r="C105" t="s">
        <v>1579</v>
      </c>
      <c r="D105">
        <v>2018</v>
      </c>
      <c r="E105" t="s">
        <v>1600</v>
      </c>
      <c r="F105" t="s">
        <v>1601</v>
      </c>
      <c r="G105" t="s">
        <v>1605</v>
      </c>
      <c r="H105" t="s">
        <v>1609</v>
      </c>
      <c r="I105" s="11">
        <v>0.158562708</v>
      </c>
      <c r="K105">
        <v>16.350000000000001</v>
      </c>
      <c r="L105" s="3">
        <v>194.71100000000001</v>
      </c>
      <c r="M105">
        <v>5</v>
      </c>
      <c r="N105" s="3">
        <v>11.908929663608562</v>
      </c>
      <c r="O105"/>
      <c r="P105"/>
    </row>
    <row r="106" spans="1:16" x14ac:dyDescent="0.3">
      <c r="A106" t="s">
        <v>13</v>
      </c>
      <c r="B106" t="s">
        <v>118</v>
      </c>
      <c r="C106" t="s">
        <v>1579</v>
      </c>
      <c r="D106">
        <v>2018</v>
      </c>
      <c r="E106" t="s">
        <v>1600</v>
      </c>
      <c r="F106" t="s">
        <v>1601</v>
      </c>
      <c r="G106" t="s">
        <v>1605</v>
      </c>
      <c r="H106" t="s">
        <v>1609</v>
      </c>
      <c r="I106" s="11">
        <v>6.7824456000000005E-2</v>
      </c>
      <c r="K106">
        <v>17.100000000000001</v>
      </c>
      <c r="L106" s="3">
        <v>167.7842</v>
      </c>
      <c r="M106">
        <v>5</v>
      </c>
      <c r="N106" s="3">
        <v>9.8119415204678351</v>
      </c>
      <c r="O106"/>
      <c r="P106"/>
    </row>
    <row r="107" spans="1:16" x14ac:dyDescent="0.3">
      <c r="A107" t="s">
        <v>13</v>
      </c>
      <c r="B107" t="s">
        <v>119</v>
      </c>
      <c r="C107" t="s">
        <v>1581</v>
      </c>
      <c r="D107">
        <v>2018</v>
      </c>
      <c r="E107" t="s">
        <v>1600</v>
      </c>
      <c r="F107" t="s">
        <v>1601</v>
      </c>
      <c r="G107" t="s">
        <v>1605</v>
      </c>
      <c r="H107" t="s">
        <v>1609</v>
      </c>
      <c r="I107" s="11">
        <v>2.9299175E-2</v>
      </c>
      <c r="K107">
        <v>17.5</v>
      </c>
      <c r="L107" s="3">
        <v>140.31800000000001</v>
      </c>
      <c r="M107">
        <v>5</v>
      </c>
      <c r="N107" s="3">
        <v>8.0181714285714296</v>
      </c>
      <c r="O107"/>
      <c r="P107"/>
    </row>
    <row r="108" spans="1:16" x14ac:dyDescent="0.3">
      <c r="A108" t="s">
        <v>13</v>
      </c>
      <c r="B108" t="s">
        <v>120</v>
      </c>
      <c r="C108" t="s">
        <v>1588</v>
      </c>
      <c r="D108">
        <v>2018</v>
      </c>
      <c r="E108" t="s">
        <v>1600</v>
      </c>
      <c r="F108" t="s">
        <v>1601</v>
      </c>
      <c r="G108" t="s">
        <v>1605</v>
      </c>
      <c r="H108" t="s">
        <v>1609</v>
      </c>
      <c r="I108" s="11">
        <v>0.12853255799999999</v>
      </c>
      <c r="K108">
        <v>17.75</v>
      </c>
      <c r="L108" s="3">
        <v>34.221600000000002</v>
      </c>
      <c r="M108">
        <v>5</v>
      </c>
      <c r="N108" s="3">
        <v>1.9279774647887324</v>
      </c>
      <c r="O108"/>
      <c r="P108"/>
    </row>
    <row r="109" spans="1:16" x14ac:dyDescent="0.3">
      <c r="A109" t="s">
        <v>12</v>
      </c>
      <c r="B109" t="s">
        <v>121</v>
      </c>
      <c r="C109" t="s">
        <v>1586</v>
      </c>
      <c r="D109">
        <v>2018</v>
      </c>
      <c r="E109" t="s">
        <v>1600</v>
      </c>
      <c r="F109" t="s">
        <v>1601</v>
      </c>
      <c r="G109" t="s">
        <v>1605</v>
      </c>
      <c r="H109" t="s">
        <v>1609</v>
      </c>
      <c r="I109" s="11">
        <v>9.8606543000000005E-2</v>
      </c>
      <c r="K109">
        <v>13.85</v>
      </c>
      <c r="L109" s="3">
        <v>232.73</v>
      </c>
      <c r="M109">
        <v>5</v>
      </c>
      <c r="N109" s="3">
        <v>16.80361010830325</v>
      </c>
      <c r="O109"/>
      <c r="P109"/>
    </row>
    <row r="110" spans="1:16" x14ac:dyDescent="0.3">
      <c r="A110" t="s">
        <v>12</v>
      </c>
      <c r="B110" t="s">
        <v>122</v>
      </c>
      <c r="C110" t="s">
        <v>1577</v>
      </c>
      <c r="D110">
        <v>2018</v>
      </c>
      <c r="E110" t="s">
        <v>1600</v>
      </c>
      <c r="F110" t="s">
        <v>1601</v>
      </c>
      <c r="G110" t="s">
        <v>1605</v>
      </c>
      <c r="H110" t="s">
        <v>1609</v>
      </c>
      <c r="I110" s="11">
        <v>0.18223655499999999</v>
      </c>
      <c r="K110">
        <v>20</v>
      </c>
      <c r="L110" s="3">
        <v>107.1622</v>
      </c>
      <c r="M110">
        <v>5</v>
      </c>
      <c r="N110" s="3">
        <v>5.3581099999999999</v>
      </c>
      <c r="O110"/>
      <c r="P110"/>
    </row>
    <row r="111" spans="1:16" x14ac:dyDescent="0.3">
      <c r="A111" t="s">
        <v>12</v>
      </c>
      <c r="B111" t="s">
        <v>123</v>
      </c>
      <c r="C111" t="s">
        <v>1574</v>
      </c>
      <c r="D111">
        <v>2018</v>
      </c>
      <c r="E111" t="s">
        <v>1600</v>
      </c>
      <c r="F111" t="s">
        <v>1601</v>
      </c>
      <c r="G111" t="s">
        <v>1605</v>
      </c>
      <c r="H111" t="s">
        <v>1609</v>
      </c>
      <c r="I111" s="11">
        <v>0.20916293599999999</v>
      </c>
      <c r="K111">
        <v>16.7</v>
      </c>
      <c r="L111" s="3">
        <v>179.19759999999999</v>
      </c>
      <c r="M111">
        <v>5</v>
      </c>
      <c r="N111" s="3">
        <v>10.730395209580838</v>
      </c>
      <c r="O111"/>
      <c r="P111"/>
    </row>
    <row r="112" spans="1:16" x14ac:dyDescent="0.3">
      <c r="A112" t="s">
        <v>12</v>
      </c>
      <c r="B112" t="s">
        <v>124</v>
      </c>
      <c r="C112" t="s">
        <v>1581</v>
      </c>
      <c r="D112">
        <v>2018</v>
      </c>
      <c r="E112" t="s">
        <v>1600</v>
      </c>
      <c r="F112" t="s">
        <v>1601</v>
      </c>
      <c r="G112" t="s">
        <v>1605</v>
      </c>
      <c r="H112" t="s">
        <v>1609</v>
      </c>
      <c r="I112" s="11">
        <v>7.7480626999999996E-2</v>
      </c>
      <c r="K112">
        <v>5.19</v>
      </c>
      <c r="L112" s="3">
        <v>101.399</v>
      </c>
      <c r="M112">
        <v>5</v>
      </c>
      <c r="N112" s="3">
        <v>19.537379576107899</v>
      </c>
      <c r="O112"/>
      <c r="P112"/>
    </row>
    <row r="113" spans="1:16" x14ac:dyDescent="0.3">
      <c r="A113" t="s">
        <v>12</v>
      </c>
      <c r="B113" t="s">
        <v>125</v>
      </c>
      <c r="C113" t="s">
        <v>1589</v>
      </c>
      <c r="D113">
        <v>2018</v>
      </c>
      <c r="E113" t="s">
        <v>1600</v>
      </c>
      <c r="F113" t="s">
        <v>1601</v>
      </c>
      <c r="G113" t="s">
        <v>1605</v>
      </c>
      <c r="H113" t="s">
        <v>1609</v>
      </c>
      <c r="I113" s="11">
        <v>1.2327846999999999E-2</v>
      </c>
      <c r="K113">
        <v>21.2</v>
      </c>
      <c r="L113" s="3">
        <v>173.87379999999999</v>
      </c>
      <c r="M113">
        <v>5</v>
      </c>
      <c r="N113" s="3">
        <v>8.2015943396226412</v>
      </c>
      <c r="O113"/>
      <c r="P113"/>
    </row>
    <row r="114" spans="1:16" x14ac:dyDescent="0.3">
      <c r="A114" t="s">
        <v>12</v>
      </c>
      <c r="B114" t="s">
        <v>126</v>
      </c>
      <c r="C114" t="s">
        <v>1577</v>
      </c>
      <c r="D114">
        <v>2018</v>
      </c>
      <c r="E114" t="s">
        <v>1600</v>
      </c>
      <c r="F114" t="s">
        <v>1601</v>
      </c>
      <c r="G114" t="s">
        <v>1605</v>
      </c>
      <c r="H114" t="s">
        <v>1609</v>
      </c>
      <c r="I114" s="11">
        <v>1.4342659000000001E-2</v>
      </c>
      <c r="K114">
        <v>16.75</v>
      </c>
      <c r="L114" s="3">
        <v>103.76739999999999</v>
      </c>
      <c r="M114">
        <v>5</v>
      </c>
      <c r="N114" s="3">
        <v>6.1950686567164173</v>
      </c>
      <c r="O114"/>
      <c r="P114"/>
    </row>
    <row r="115" spans="1:16" x14ac:dyDescent="0.3">
      <c r="A115" t="s">
        <v>12</v>
      </c>
      <c r="B115" t="s">
        <v>127</v>
      </c>
      <c r="C115" t="s">
        <v>1576</v>
      </c>
      <c r="D115">
        <v>2018</v>
      </c>
      <c r="E115" t="s">
        <v>1600</v>
      </c>
      <c r="F115" t="s">
        <v>1601</v>
      </c>
      <c r="G115" t="s">
        <v>1605</v>
      </c>
      <c r="H115" t="s">
        <v>1609</v>
      </c>
      <c r="I115" s="11">
        <v>0</v>
      </c>
      <c r="K115">
        <v>9.1950000000000003</v>
      </c>
      <c r="L115" s="3">
        <v>83.756600000000006</v>
      </c>
      <c r="M115">
        <v>5</v>
      </c>
      <c r="N115" s="3">
        <v>9.1089287656334967</v>
      </c>
      <c r="O115"/>
      <c r="P115"/>
    </row>
    <row r="116" spans="1:16" x14ac:dyDescent="0.3">
      <c r="A116" t="s">
        <v>13</v>
      </c>
      <c r="B116" t="s">
        <v>128</v>
      </c>
      <c r="C116" t="s">
        <v>1587</v>
      </c>
      <c r="D116">
        <v>2016</v>
      </c>
      <c r="E116" t="s">
        <v>1599</v>
      </c>
      <c r="F116" t="s">
        <v>1601</v>
      </c>
      <c r="G116" t="s">
        <v>1605</v>
      </c>
      <c r="H116" t="s">
        <v>1607</v>
      </c>
      <c r="I116" s="11">
        <v>8.3004077999999995E-2</v>
      </c>
      <c r="J116">
        <v>20.6</v>
      </c>
      <c r="K116">
        <v>20.6</v>
      </c>
      <c r="L116" s="3">
        <v>119.4756</v>
      </c>
      <c r="M116">
        <v>5</v>
      </c>
      <c r="N116" s="3">
        <v>5.7997864077669901</v>
      </c>
      <c r="O116"/>
      <c r="P116"/>
    </row>
    <row r="117" spans="1:16" x14ac:dyDescent="0.3">
      <c r="A117" t="s">
        <v>13</v>
      </c>
      <c r="B117" t="s">
        <v>129</v>
      </c>
      <c r="C117" t="s">
        <v>1577</v>
      </c>
      <c r="D117">
        <v>2016</v>
      </c>
      <c r="E117" t="s">
        <v>1599</v>
      </c>
      <c r="F117" t="s">
        <v>1601</v>
      </c>
      <c r="G117" t="s">
        <v>1605</v>
      </c>
      <c r="H117" t="s">
        <v>1607</v>
      </c>
      <c r="I117" s="11">
        <v>1.043823E-2</v>
      </c>
      <c r="J117">
        <v>6.4249999999999998</v>
      </c>
      <c r="K117">
        <v>6.4249999999999998</v>
      </c>
      <c r="L117" s="3">
        <v>115.88079999999999</v>
      </c>
      <c r="M117">
        <v>5</v>
      </c>
      <c r="N117" s="3">
        <v>18.035922178988326</v>
      </c>
      <c r="O117"/>
      <c r="P117"/>
    </row>
    <row r="118" spans="1:16" x14ac:dyDescent="0.3">
      <c r="A118" t="s">
        <v>13</v>
      </c>
      <c r="B118" t="s">
        <v>130</v>
      </c>
      <c r="C118" t="s">
        <v>1577</v>
      </c>
      <c r="D118">
        <v>2016</v>
      </c>
      <c r="E118" t="s">
        <v>1599</v>
      </c>
      <c r="F118" t="s">
        <v>1601</v>
      </c>
      <c r="G118" t="s">
        <v>1605</v>
      </c>
      <c r="H118" t="s">
        <v>1607</v>
      </c>
      <c r="I118" s="11">
        <v>0.15140558700000001</v>
      </c>
      <c r="J118">
        <v>7</v>
      </c>
      <c r="K118">
        <v>7</v>
      </c>
      <c r="L118" s="3">
        <v>107.72799999999999</v>
      </c>
      <c r="M118">
        <v>5</v>
      </c>
      <c r="N118" s="3">
        <v>15.389714285714286</v>
      </c>
      <c r="O118"/>
      <c r="P118"/>
    </row>
    <row r="119" spans="1:16" x14ac:dyDescent="0.3">
      <c r="A119" t="s">
        <v>13</v>
      </c>
      <c r="B119" t="s">
        <v>131</v>
      </c>
      <c r="C119" t="s">
        <v>1577</v>
      </c>
      <c r="D119">
        <v>2016</v>
      </c>
      <c r="E119" t="s">
        <v>1599</v>
      </c>
      <c r="F119" t="s">
        <v>1601</v>
      </c>
      <c r="G119" t="s">
        <v>1605</v>
      </c>
      <c r="H119" t="s">
        <v>1607</v>
      </c>
      <c r="I119" s="11">
        <v>7.3827747999999999E-2</v>
      </c>
      <c r="J119">
        <v>16.5</v>
      </c>
      <c r="K119">
        <v>16.5</v>
      </c>
      <c r="L119" s="3">
        <v>208.8638</v>
      </c>
      <c r="M119">
        <v>5</v>
      </c>
      <c r="N119" s="3">
        <v>12.658412121212121</v>
      </c>
      <c r="O119"/>
      <c r="P119"/>
    </row>
    <row r="120" spans="1:16" x14ac:dyDescent="0.3">
      <c r="A120" t="s">
        <v>13</v>
      </c>
      <c r="B120" t="s">
        <v>67</v>
      </c>
      <c r="C120" t="s">
        <v>1585</v>
      </c>
      <c r="D120">
        <v>2016</v>
      </c>
      <c r="E120" t="s">
        <v>1599</v>
      </c>
      <c r="F120" t="s">
        <v>1601</v>
      </c>
      <c r="G120" t="s">
        <v>1605</v>
      </c>
      <c r="H120" t="s">
        <v>1607</v>
      </c>
      <c r="I120" s="11">
        <v>2.8417272E-2</v>
      </c>
      <c r="J120">
        <v>8.93</v>
      </c>
      <c r="K120">
        <v>8.93</v>
      </c>
      <c r="L120" s="3">
        <v>154.53399999999999</v>
      </c>
      <c r="M120">
        <v>5</v>
      </c>
      <c r="N120" s="3">
        <v>17.305039193729002</v>
      </c>
      <c r="O120"/>
      <c r="P120"/>
    </row>
    <row r="121" spans="1:16" x14ac:dyDescent="0.3">
      <c r="A121" t="s">
        <v>13</v>
      </c>
      <c r="B121" t="s">
        <v>132</v>
      </c>
      <c r="C121" t="s">
        <v>1585</v>
      </c>
      <c r="D121">
        <v>2016</v>
      </c>
      <c r="E121" t="s">
        <v>1599</v>
      </c>
      <c r="F121" t="s">
        <v>1601</v>
      </c>
      <c r="G121" t="s">
        <v>1605</v>
      </c>
      <c r="H121" t="s">
        <v>1607</v>
      </c>
      <c r="I121" s="11">
        <v>2.4194731000000001E-2</v>
      </c>
      <c r="J121">
        <v>12.6</v>
      </c>
      <c r="K121">
        <v>12.6</v>
      </c>
      <c r="L121" s="3">
        <v>36.187399999999997</v>
      </c>
      <c r="M121">
        <v>5</v>
      </c>
      <c r="N121" s="3">
        <v>2.8720158730158727</v>
      </c>
      <c r="O121"/>
      <c r="P121"/>
    </row>
    <row r="122" spans="1:16" x14ac:dyDescent="0.3">
      <c r="A122" t="s">
        <v>13</v>
      </c>
      <c r="B122" t="s">
        <v>133</v>
      </c>
      <c r="C122" t="s">
        <v>1576</v>
      </c>
      <c r="D122">
        <v>2016</v>
      </c>
      <c r="E122" t="s">
        <v>1599</v>
      </c>
      <c r="F122" t="s">
        <v>1601</v>
      </c>
      <c r="G122" t="s">
        <v>1605</v>
      </c>
      <c r="H122" t="s">
        <v>1607</v>
      </c>
      <c r="I122" s="11">
        <v>2.6870890000000001E-2</v>
      </c>
      <c r="J122">
        <v>17.5</v>
      </c>
      <c r="K122">
        <v>17.5</v>
      </c>
      <c r="L122" s="3">
        <v>264.49099999999999</v>
      </c>
      <c r="M122">
        <v>5</v>
      </c>
      <c r="N122" s="3">
        <v>15.113771428571427</v>
      </c>
      <c r="O122"/>
      <c r="P122"/>
    </row>
    <row r="123" spans="1:16" x14ac:dyDescent="0.3">
      <c r="A123" t="s">
        <v>13</v>
      </c>
      <c r="B123" t="s">
        <v>134</v>
      </c>
      <c r="C123" t="s">
        <v>1574</v>
      </c>
      <c r="D123">
        <v>2016</v>
      </c>
      <c r="E123" t="s">
        <v>1599</v>
      </c>
      <c r="F123" t="s">
        <v>1601</v>
      </c>
      <c r="G123" t="s">
        <v>1605</v>
      </c>
      <c r="H123" t="s">
        <v>1607</v>
      </c>
      <c r="I123" s="11">
        <v>3.7581243E-2</v>
      </c>
      <c r="J123">
        <v>13.1</v>
      </c>
      <c r="K123">
        <v>13.1</v>
      </c>
      <c r="L123" s="3">
        <v>175.50540000000001</v>
      </c>
      <c r="M123">
        <v>5</v>
      </c>
      <c r="N123" s="3">
        <v>13.397358778625955</v>
      </c>
      <c r="O123"/>
      <c r="P123"/>
    </row>
    <row r="124" spans="1:16" x14ac:dyDescent="0.3">
      <c r="A124" t="s">
        <v>13</v>
      </c>
      <c r="B124" t="s">
        <v>135</v>
      </c>
      <c r="C124" t="s">
        <v>1574</v>
      </c>
      <c r="D124">
        <v>2016</v>
      </c>
      <c r="E124" t="s">
        <v>1599</v>
      </c>
      <c r="F124" t="s">
        <v>1601</v>
      </c>
      <c r="G124" t="s">
        <v>1605</v>
      </c>
      <c r="H124" t="s">
        <v>1607</v>
      </c>
      <c r="I124" s="11">
        <v>3.4306962000000003E-2</v>
      </c>
      <c r="J124">
        <v>16.100000000000001</v>
      </c>
      <c r="K124">
        <v>16.100000000000001</v>
      </c>
      <c r="L124" s="3">
        <v>252.3356</v>
      </c>
      <c r="M124">
        <v>5</v>
      </c>
      <c r="N124" s="3">
        <v>15.673018633540371</v>
      </c>
      <c r="O124"/>
      <c r="P124"/>
    </row>
    <row r="125" spans="1:16" x14ac:dyDescent="0.3">
      <c r="A125" t="s">
        <v>13</v>
      </c>
      <c r="B125" t="s">
        <v>136</v>
      </c>
      <c r="C125" t="s">
        <v>1575</v>
      </c>
      <c r="D125">
        <v>2016</v>
      </c>
      <c r="E125" t="s">
        <v>1599</v>
      </c>
      <c r="F125" t="s">
        <v>1601</v>
      </c>
      <c r="G125" t="s">
        <v>1605</v>
      </c>
      <c r="H125" t="s">
        <v>1607</v>
      </c>
      <c r="I125" s="11">
        <v>4.4908403999999999E-2</v>
      </c>
      <c r="J125">
        <v>15</v>
      </c>
      <c r="K125">
        <v>15</v>
      </c>
      <c r="L125" s="3">
        <v>140.28380000000001</v>
      </c>
      <c r="M125">
        <v>5</v>
      </c>
      <c r="N125" s="3">
        <v>9.3522533333333335</v>
      </c>
      <c r="O125"/>
      <c r="P125"/>
    </row>
    <row r="126" spans="1:16" x14ac:dyDescent="0.3">
      <c r="A126" t="s">
        <v>13</v>
      </c>
      <c r="B126" t="s">
        <v>137</v>
      </c>
      <c r="C126" t="s">
        <v>1575</v>
      </c>
      <c r="D126">
        <v>2016</v>
      </c>
      <c r="E126" t="s">
        <v>1599</v>
      </c>
      <c r="F126" t="s">
        <v>1601</v>
      </c>
      <c r="G126" t="s">
        <v>1605</v>
      </c>
      <c r="H126" t="s">
        <v>1607</v>
      </c>
      <c r="I126" s="11">
        <v>1.8905326E-2</v>
      </c>
      <c r="J126">
        <v>17.600000000000001</v>
      </c>
      <c r="K126">
        <v>17.600000000000001</v>
      </c>
      <c r="L126" s="3">
        <v>234.65899999999999</v>
      </c>
      <c r="M126">
        <v>5</v>
      </c>
      <c r="N126" s="3">
        <v>13.332897727272726</v>
      </c>
      <c r="O126"/>
      <c r="P126"/>
    </row>
    <row r="127" spans="1:16" x14ac:dyDescent="0.3">
      <c r="A127" t="s">
        <v>13</v>
      </c>
      <c r="B127" t="s">
        <v>28</v>
      </c>
      <c r="C127" t="s">
        <v>1579</v>
      </c>
      <c r="D127">
        <v>2016</v>
      </c>
      <c r="E127" t="s">
        <v>1599</v>
      </c>
      <c r="F127" t="s">
        <v>1601</v>
      </c>
      <c r="G127" t="s">
        <v>1605</v>
      </c>
      <c r="H127" t="s">
        <v>1607</v>
      </c>
      <c r="I127" s="11">
        <v>9.0562192E-2</v>
      </c>
      <c r="J127">
        <v>16.350000000000001</v>
      </c>
      <c r="K127">
        <v>16.350000000000001</v>
      </c>
      <c r="L127" s="3">
        <v>198.21100000000001</v>
      </c>
      <c r="M127">
        <v>5</v>
      </c>
      <c r="N127" s="3">
        <v>12.122996941896025</v>
      </c>
      <c r="O127"/>
      <c r="P127"/>
    </row>
    <row r="128" spans="1:16" x14ac:dyDescent="0.3">
      <c r="A128" t="s">
        <v>13</v>
      </c>
      <c r="B128" t="s">
        <v>138</v>
      </c>
      <c r="C128" t="s">
        <v>1579</v>
      </c>
      <c r="D128">
        <v>2016</v>
      </c>
      <c r="E128" t="s">
        <v>1599</v>
      </c>
      <c r="F128" t="s">
        <v>1601</v>
      </c>
      <c r="G128" t="s">
        <v>1605</v>
      </c>
      <c r="H128" t="s">
        <v>1607</v>
      </c>
      <c r="I128" s="11">
        <v>1.5687045E-2</v>
      </c>
      <c r="J128">
        <v>17.600000000000001</v>
      </c>
      <c r="K128">
        <v>17.600000000000001</v>
      </c>
      <c r="L128" s="3">
        <v>182.69759999999999</v>
      </c>
      <c r="M128">
        <v>5</v>
      </c>
      <c r="N128" s="3">
        <v>10.380545454545453</v>
      </c>
      <c r="O128"/>
      <c r="P128"/>
    </row>
    <row r="129" spans="1:16" x14ac:dyDescent="0.3">
      <c r="A129" t="s">
        <v>13</v>
      </c>
      <c r="B129" t="s">
        <v>139</v>
      </c>
      <c r="C129" t="s">
        <v>1579</v>
      </c>
      <c r="D129">
        <v>2016</v>
      </c>
      <c r="E129" t="s">
        <v>1599</v>
      </c>
      <c r="F129" t="s">
        <v>1601</v>
      </c>
      <c r="G129" t="s">
        <v>1605</v>
      </c>
      <c r="H129" t="s">
        <v>1607</v>
      </c>
      <c r="I129" s="11">
        <v>0.10803043399999999</v>
      </c>
      <c r="J129">
        <v>19.25</v>
      </c>
      <c r="K129">
        <v>19.25</v>
      </c>
      <c r="L129" s="3">
        <v>32.455800000000004</v>
      </c>
      <c r="M129">
        <v>5</v>
      </c>
      <c r="N129" s="3">
        <v>1.6860155844155846</v>
      </c>
      <c r="O129"/>
      <c r="P129"/>
    </row>
    <row r="130" spans="1:16" x14ac:dyDescent="0.3">
      <c r="A130" t="s">
        <v>13</v>
      </c>
      <c r="B130" t="s">
        <v>140</v>
      </c>
      <c r="C130" t="s">
        <v>1579</v>
      </c>
      <c r="D130">
        <v>2016</v>
      </c>
      <c r="E130" t="s">
        <v>1599</v>
      </c>
      <c r="F130" t="s">
        <v>1601</v>
      </c>
      <c r="G130" t="s">
        <v>1605</v>
      </c>
      <c r="H130" t="s">
        <v>1607</v>
      </c>
      <c r="I130" s="11">
        <v>2.1326471E-2</v>
      </c>
      <c r="J130">
        <v>20.350000000000001</v>
      </c>
      <c r="K130">
        <v>20.350000000000001</v>
      </c>
      <c r="L130" s="3">
        <v>76.132800000000003</v>
      </c>
      <c r="M130">
        <v>5</v>
      </c>
      <c r="N130" s="3">
        <v>3.7411695331695332</v>
      </c>
      <c r="O130"/>
      <c r="P130"/>
    </row>
    <row r="131" spans="1:16" x14ac:dyDescent="0.3">
      <c r="A131" t="s">
        <v>13</v>
      </c>
      <c r="B131" t="s">
        <v>141</v>
      </c>
      <c r="C131" t="s">
        <v>1581</v>
      </c>
      <c r="D131">
        <v>2016</v>
      </c>
      <c r="E131" t="s">
        <v>1599</v>
      </c>
      <c r="F131" t="s">
        <v>1601</v>
      </c>
      <c r="G131" t="s">
        <v>1605</v>
      </c>
      <c r="H131" t="s">
        <v>1607</v>
      </c>
      <c r="I131" s="11">
        <v>1.0630949000000001E-2</v>
      </c>
      <c r="J131">
        <v>6.17</v>
      </c>
      <c r="K131">
        <v>6.17</v>
      </c>
      <c r="L131" s="3">
        <v>65.982600000000005</v>
      </c>
      <c r="M131">
        <v>5</v>
      </c>
      <c r="N131" s="3">
        <v>10.694100486223665</v>
      </c>
      <c r="O131"/>
      <c r="P131"/>
    </row>
    <row r="132" spans="1:16" x14ac:dyDescent="0.3">
      <c r="A132" t="s">
        <v>13</v>
      </c>
      <c r="B132" t="s">
        <v>142</v>
      </c>
      <c r="C132" t="s">
        <v>1581</v>
      </c>
      <c r="D132">
        <v>2016</v>
      </c>
      <c r="E132" t="s">
        <v>1599</v>
      </c>
      <c r="F132" t="s">
        <v>1601</v>
      </c>
      <c r="G132" t="s">
        <v>1605</v>
      </c>
      <c r="H132" t="s">
        <v>1607</v>
      </c>
      <c r="I132" s="11">
        <v>3.2538895999999998E-2</v>
      </c>
      <c r="J132">
        <v>16.350000000000001</v>
      </c>
      <c r="K132">
        <v>16.350000000000001</v>
      </c>
      <c r="L132" s="3">
        <v>165.7842</v>
      </c>
      <c r="M132">
        <v>5</v>
      </c>
      <c r="N132" s="3">
        <v>10.139706422018348</v>
      </c>
      <c r="O132"/>
      <c r="P132"/>
    </row>
    <row r="133" spans="1:16" x14ac:dyDescent="0.3">
      <c r="A133" t="s">
        <v>13</v>
      </c>
      <c r="B133" t="s">
        <v>143</v>
      </c>
      <c r="C133" t="s">
        <v>1580</v>
      </c>
      <c r="D133">
        <v>2016</v>
      </c>
      <c r="E133" t="s">
        <v>1599</v>
      </c>
      <c r="F133" t="s">
        <v>1601</v>
      </c>
      <c r="G133" t="s">
        <v>1605</v>
      </c>
      <c r="H133" t="s">
        <v>1607</v>
      </c>
      <c r="I133" s="11">
        <v>0.116542484</v>
      </c>
      <c r="J133">
        <v>17.7</v>
      </c>
      <c r="K133">
        <v>17.7</v>
      </c>
      <c r="L133" s="3">
        <v>182.6266</v>
      </c>
      <c r="M133">
        <v>5</v>
      </c>
      <c r="N133" s="3">
        <v>10.317887005649718</v>
      </c>
      <c r="O133"/>
      <c r="P133"/>
    </row>
    <row r="134" spans="1:16" x14ac:dyDescent="0.3">
      <c r="A134" t="s">
        <v>13</v>
      </c>
      <c r="B134" t="s">
        <v>144</v>
      </c>
      <c r="C134" t="s">
        <v>1580</v>
      </c>
      <c r="D134">
        <v>2016</v>
      </c>
      <c r="E134" t="s">
        <v>1599</v>
      </c>
      <c r="F134" t="s">
        <v>1601</v>
      </c>
      <c r="G134" t="s">
        <v>1605</v>
      </c>
      <c r="H134" t="s">
        <v>1607</v>
      </c>
      <c r="I134" s="11">
        <v>5.2176860999999998E-2</v>
      </c>
      <c r="J134">
        <v>17.850000000000001</v>
      </c>
      <c r="K134">
        <v>17.850000000000001</v>
      </c>
      <c r="L134" s="3">
        <v>122.80719999999999</v>
      </c>
      <c r="M134">
        <v>5</v>
      </c>
      <c r="N134" s="3">
        <v>6.8799551820728286</v>
      </c>
      <c r="O134"/>
      <c r="P134"/>
    </row>
    <row r="135" spans="1:16" x14ac:dyDescent="0.3">
      <c r="A135" t="s">
        <v>13</v>
      </c>
      <c r="B135" t="s">
        <v>145</v>
      </c>
      <c r="C135" t="s">
        <v>1580</v>
      </c>
      <c r="D135">
        <v>2016</v>
      </c>
      <c r="E135" t="s">
        <v>1599</v>
      </c>
      <c r="F135" t="s">
        <v>1601</v>
      </c>
      <c r="G135" t="s">
        <v>1605</v>
      </c>
      <c r="H135" t="s">
        <v>1607</v>
      </c>
      <c r="I135" s="11">
        <v>7.6855627999999995E-2</v>
      </c>
      <c r="J135">
        <v>18.600000000000001</v>
      </c>
      <c r="K135">
        <v>18.600000000000001</v>
      </c>
      <c r="L135" s="3">
        <v>161.02359999999999</v>
      </c>
      <c r="M135">
        <v>5</v>
      </c>
      <c r="N135" s="3">
        <v>8.6571827956989242</v>
      </c>
      <c r="O135"/>
      <c r="P135"/>
    </row>
    <row r="136" spans="1:16" x14ac:dyDescent="0.3">
      <c r="A136" t="s">
        <v>13</v>
      </c>
      <c r="B136" t="s">
        <v>146</v>
      </c>
      <c r="C136" t="s">
        <v>1580</v>
      </c>
      <c r="D136">
        <v>2016</v>
      </c>
      <c r="E136" t="s">
        <v>1599</v>
      </c>
      <c r="F136" t="s">
        <v>1601</v>
      </c>
      <c r="G136" t="s">
        <v>1605</v>
      </c>
      <c r="H136" t="s">
        <v>1607</v>
      </c>
      <c r="I136" s="11">
        <v>3.9577173E-2</v>
      </c>
      <c r="J136">
        <v>19.600000000000001</v>
      </c>
      <c r="K136">
        <v>19.600000000000001</v>
      </c>
      <c r="L136" s="3">
        <v>166.15260000000001</v>
      </c>
      <c r="M136">
        <v>5</v>
      </c>
      <c r="N136" s="3">
        <v>8.4771734693877541</v>
      </c>
      <c r="O136"/>
      <c r="P136"/>
    </row>
    <row r="137" spans="1:16" x14ac:dyDescent="0.3">
      <c r="A137" t="s">
        <v>13</v>
      </c>
      <c r="B137" t="s">
        <v>147</v>
      </c>
      <c r="C137" t="s">
        <v>1590</v>
      </c>
      <c r="D137">
        <v>2016</v>
      </c>
      <c r="E137" t="s">
        <v>1599</v>
      </c>
      <c r="F137" t="s">
        <v>1601</v>
      </c>
      <c r="G137" t="s">
        <v>1605</v>
      </c>
      <c r="H137" t="s">
        <v>1607</v>
      </c>
      <c r="I137" s="11">
        <v>3.0795085E-2</v>
      </c>
      <c r="J137">
        <v>13.85</v>
      </c>
      <c r="K137">
        <v>13.85</v>
      </c>
      <c r="L137" s="3">
        <v>143.31540000000001</v>
      </c>
      <c r="M137">
        <v>5</v>
      </c>
      <c r="N137" s="3">
        <v>10.347682310469315</v>
      </c>
      <c r="O137"/>
      <c r="P137"/>
    </row>
    <row r="138" spans="1:16" x14ac:dyDescent="0.3">
      <c r="A138" t="s">
        <v>13</v>
      </c>
      <c r="B138" t="s">
        <v>148</v>
      </c>
      <c r="C138" t="s">
        <v>1590</v>
      </c>
      <c r="D138">
        <v>2016</v>
      </c>
      <c r="E138" t="s">
        <v>1599</v>
      </c>
      <c r="F138" t="s">
        <v>1601</v>
      </c>
      <c r="G138" t="s">
        <v>1605</v>
      </c>
      <c r="H138" t="s">
        <v>1607</v>
      </c>
      <c r="I138" s="11">
        <v>0.10759787899999999</v>
      </c>
      <c r="J138">
        <v>15.85</v>
      </c>
      <c r="K138">
        <v>15.85</v>
      </c>
      <c r="L138" s="3">
        <v>58.790399999999998</v>
      </c>
      <c r="M138">
        <v>5</v>
      </c>
      <c r="N138" s="3">
        <v>3.7091735015772871</v>
      </c>
      <c r="O138"/>
      <c r="P138"/>
    </row>
    <row r="139" spans="1:16" x14ac:dyDescent="0.3">
      <c r="A139" t="s">
        <v>12</v>
      </c>
      <c r="B139" t="s">
        <v>149</v>
      </c>
      <c r="C139" t="s">
        <v>1587</v>
      </c>
      <c r="D139">
        <v>2016</v>
      </c>
      <c r="E139" t="s">
        <v>1599</v>
      </c>
      <c r="F139" t="s">
        <v>1601</v>
      </c>
      <c r="G139" t="s">
        <v>1605</v>
      </c>
      <c r="H139" t="s">
        <v>1607</v>
      </c>
      <c r="I139" s="11">
        <v>0.10039894000000001</v>
      </c>
      <c r="J139">
        <v>9.3949999999999996</v>
      </c>
      <c r="K139">
        <v>9.3949999999999996</v>
      </c>
      <c r="L139" s="3">
        <v>89.685599999999994</v>
      </c>
      <c r="M139">
        <v>5</v>
      </c>
      <c r="N139" s="3">
        <v>9.546098988823843</v>
      </c>
      <c r="O139"/>
      <c r="P139"/>
    </row>
    <row r="140" spans="1:16" x14ac:dyDescent="0.3">
      <c r="A140" t="s">
        <v>12</v>
      </c>
      <c r="B140" t="s">
        <v>150</v>
      </c>
      <c r="C140" t="s">
        <v>1587</v>
      </c>
      <c r="D140">
        <v>2016</v>
      </c>
      <c r="E140" t="s">
        <v>1599</v>
      </c>
      <c r="F140" t="s">
        <v>1601</v>
      </c>
      <c r="G140" t="s">
        <v>1605</v>
      </c>
      <c r="H140" t="s">
        <v>1607</v>
      </c>
      <c r="I140" s="11">
        <v>4.5266806E-2</v>
      </c>
      <c r="J140">
        <v>9.8000000000000007</v>
      </c>
      <c r="K140">
        <v>9.8000000000000007</v>
      </c>
      <c r="L140" s="3">
        <v>36.987400000000001</v>
      </c>
      <c r="M140">
        <v>5</v>
      </c>
      <c r="N140" s="3">
        <v>3.7742244897959183</v>
      </c>
      <c r="O140"/>
      <c r="P140"/>
    </row>
    <row r="141" spans="1:16" x14ac:dyDescent="0.3">
      <c r="A141" t="s">
        <v>12</v>
      </c>
      <c r="B141" t="s">
        <v>151</v>
      </c>
      <c r="C141" t="s">
        <v>1586</v>
      </c>
      <c r="D141">
        <v>2016</v>
      </c>
      <c r="E141" t="s">
        <v>1599</v>
      </c>
      <c r="F141" t="s">
        <v>1601</v>
      </c>
      <c r="G141" t="s">
        <v>1605</v>
      </c>
      <c r="H141" t="s">
        <v>1607</v>
      </c>
      <c r="I141" s="11">
        <v>2.0718654999999999E-2</v>
      </c>
      <c r="J141">
        <v>21.1</v>
      </c>
      <c r="K141">
        <v>21.1</v>
      </c>
      <c r="L141" s="3">
        <v>130.49940000000001</v>
      </c>
      <c r="M141">
        <v>5</v>
      </c>
      <c r="N141" s="3">
        <v>6.1848056872037915</v>
      </c>
      <c r="O141"/>
      <c r="P141"/>
    </row>
    <row r="142" spans="1:16" x14ac:dyDescent="0.3">
      <c r="A142" t="s">
        <v>12</v>
      </c>
      <c r="B142" t="s">
        <v>152</v>
      </c>
      <c r="C142" t="s">
        <v>1577</v>
      </c>
      <c r="D142">
        <v>2016</v>
      </c>
      <c r="E142" t="s">
        <v>1599</v>
      </c>
      <c r="F142" t="s">
        <v>1601</v>
      </c>
      <c r="G142" t="s">
        <v>1605</v>
      </c>
      <c r="H142" t="s">
        <v>1607</v>
      </c>
      <c r="I142" s="11">
        <v>1.9768503E-2</v>
      </c>
      <c r="J142">
        <v>8.1</v>
      </c>
      <c r="K142">
        <v>8.1</v>
      </c>
      <c r="L142" s="3">
        <v>88.619799999999998</v>
      </c>
      <c r="M142">
        <v>5</v>
      </c>
      <c r="N142" s="3">
        <v>10.940716049382717</v>
      </c>
      <c r="O142"/>
      <c r="P142"/>
    </row>
    <row r="143" spans="1:16" x14ac:dyDescent="0.3">
      <c r="A143" t="s">
        <v>12</v>
      </c>
      <c r="B143" t="s">
        <v>153</v>
      </c>
      <c r="C143" t="s">
        <v>1585</v>
      </c>
      <c r="D143">
        <v>2016</v>
      </c>
      <c r="E143" t="s">
        <v>1599</v>
      </c>
      <c r="F143" t="s">
        <v>1601</v>
      </c>
      <c r="G143" t="s">
        <v>1605</v>
      </c>
      <c r="H143" t="s">
        <v>1607</v>
      </c>
      <c r="I143" s="11">
        <v>2.3322478000000001E-2</v>
      </c>
      <c r="J143">
        <v>11.35</v>
      </c>
      <c r="K143">
        <v>11.35</v>
      </c>
      <c r="L143" s="3">
        <v>182.5608</v>
      </c>
      <c r="M143">
        <v>5</v>
      </c>
      <c r="N143" s="3">
        <v>16.084651982378855</v>
      </c>
      <c r="O143"/>
      <c r="P143"/>
    </row>
    <row r="144" spans="1:16" x14ac:dyDescent="0.3">
      <c r="A144" t="s">
        <v>12</v>
      </c>
      <c r="B144" t="s">
        <v>154</v>
      </c>
      <c r="C144" t="s">
        <v>1576</v>
      </c>
      <c r="D144">
        <v>2016</v>
      </c>
      <c r="E144" t="s">
        <v>1599</v>
      </c>
      <c r="F144" t="s">
        <v>1601</v>
      </c>
      <c r="G144" t="s">
        <v>1605</v>
      </c>
      <c r="H144" t="s">
        <v>1607</v>
      </c>
      <c r="I144" s="11">
        <v>4.712061E-2</v>
      </c>
      <c r="J144">
        <v>9.1950000000000003</v>
      </c>
      <c r="K144">
        <v>9.1950000000000003</v>
      </c>
      <c r="L144" s="3">
        <v>53.166600000000003</v>
      </c>
      <c r="M144">
        <v>5</v>
      </c>
      <c r="N144" s="3">
        <v>5.7821207177814031</v>
      </c>
      <c r="O144"/>
      <c r="P144"/>
    </row>
    <row r="145" spans="1:16" x14ac:dyDescent="0.3">
      <c r="A145" t="s">
        <v>12</v>
      </c>
      <c r="B145" t="s">
        <v>155</v>
      </c>
      <c r="C145" t="s">
        <v>1576</v>
      </c>
      <c r="D145">
        <v>2016</v>
      </c>
      <c r="E145" t="s">
        <v>1599</v>
      </c>
      <c r="F145" t="s">
        <v>1601</v>
      </c>
      <c r="G145" t="s">
        <v>1605</v>
      </c>
      <c r="H145" t="s">
        <v>1607</v>
      </c>
      <c r="I145" s="11">
        <v>0.12560295099999999</v>
      </c>
      <c r="J145">
        <v>11.5</v>
      </c>
      <c r="K145">
        <v>11.5</v>
      </c>
      <c r="L145" s="3">
        <v>100.83580000000001</v>
      </c>
      <c r="M145">
        <v>5</v>
      </c>
      <c r="N145" s="3">
        <v>8.7683304347826088</v>
      </c>
      <c r="O145"/>
      <c r="P145"/>
    </row>
    <row r="146" spans="1:16" x14ac:dyDescent="0.3">
      <c r="A146" t="s">
        <v>12</v>
      </c>
      <c r="B146" t="s">
        <v>156</v>
      </c>
      <c r="C146" t="s">
        <v>1576</v>
      </c>
      <c r="D146">
        <v>2016</v>
      </c>
      <c r="E146" t="s">
        <v>1599</v>
      </c>
      <c r="F146" t="s">
        <v>1601</v>
      </c>
      <c r="G146" t="s">
        <v>1605</v>
      </c>
      <c r="H146" t="s">
        <v>1607</v>
      </c>
      <c r="I146" s="11">
        <v>4.1571557000000002E-2</v>
      </c>
      <c r="J146">
        <v>19.600000000000001</v>
      </c>
      <c r="K146">
        <v>19.600000000000001</v>
      </c>
      <c r="L146" s="3">
        <v>49.937600000000003</v>
      </c>
      <c r="M146">
        <v>5</v>
      </c>
      <c r="N146" s="3">
        <v>2.5478367346938775</v>
      </c>
      <c r="O146"/>
      <c r="P146"/>
    </row>
    <row r="147" spans="1:16" x14ac:dyDescent="0.3">
      <c r="A147" t="s">
        <v>12</v>
      </c>
      <c r="B147" t="s">
        <v>157</v>
      </c>
      <c r="C147" t="s">
        <v>1581</v>
      </c>
      <c r="D147">
        <v>2016</v>
      </c>
      <c r="E147" t="s">
        <v>1599</v>
      </c>
      <c r="F147" t="s">
        <v>1601</v>
      </c>
      <c r="G147" t="s">
        <v>1605</v>
      </c>
      <c r="H147" t="s">
        <v>1607</v>
      </c>
      <c r="I147" s="11">
        <v>7.8060600999999993E-2</v>
      </c>
      <c r="J147">
        <v>9.1950000000000003</v>
      </c>
      <c r="K147">
        <v>9.1950000000000003</v>
      </c>
      <c r="L147" s="3">
        <v>106.3596</v>
      </c>
      <c r="M147">
        <v>5</v>
      </c>
      <c r="N147" s="3">
        <v>11.56711256117455</v>
      </c>
      <c r="O147"/>
      <c r="P147"/>
    </row>
    <row r="148" spans="1:16" x14ac:dyDescent="0.3">
      <c r="A148" t="s">
        <v>12</v>
      </c>
      <c r="B148" t="s">
        <v>158</v>
      </c>
      <c r="C148" t="s">
        <v>1588</v>
      </c>
      <c r="D148">
        <v>2016</v>
      </c>
      <c r="E148" t="s">
        <v>1599</v>
      </c>
      <c r="F148" t="s">
        <v>1601</v>
      </c>
      <c r="G148" t="s">
        <v>1605</v>
      </c>
      <c r="H148" t="s">
        <v>1607</v>
      </c>
      <c r="I148" s="11">
        <v>2.1573644999999999E-2</v>
      </c>
      <c r="J148">
        <v>7.42</v>
      </c>
      <c r="K148">
        <v>7.42</v>
      </c>
      <c r="L148" s="3">
        <v>184.65819999999999</v>
      </c>
      <c r="M148">
        <v>5</v>
      </c>
      <c r="N148" s="3">
        <v>24.88654986522911</v>
      </c>
      <c r="O148"/>
      <c r="P148"/>
    </row>
    <row r="149" spans="1:16" x14ac:dyDescent="0.3">
      <c r="A149" t="s">
        <v>12</v>
      </c>
      <c r="B149" t="s">
        <v>159</v>
      </c>
      <c r="C149" t="s">
        <v>1588</v>
      </c>
      <c r="D149">
        <v>2016</v>
      </c>
      <c r="E149" t="s">
        <v>1599</v>
      </c>
      <c r="F149" t="s">
        <v>1601</v>
      </c>
      <c r="G149" t="s">
        <v>1605</v>
      </c>
      <c r="H149" t="s">
        <v>1607</v>
      </c>
      <c r="I149" s="11">
        <v>0.14629990200000001</v>
      </c>
      <c r="J149">
        <v>17.350000000000001</v>
      </c>
      <c r="K149">
        <v>17.350000000000001</v>
      </c>
      <c r="L149" s="3">
        <v>150.405</v>
      </c>
      <c r="M149">
        <v>5</v>
      </c>
      <c r="N149" s="3">
        <v>8.6688760806916427</v>
      </c>
      <c r="O149"/>
      <c r="P149"/>
    </row>
    <row r="150" spans="1:16" x14ac:dyDescent="0.3">
      <c r="A150" t="s">
        <v>12</v>
      </c>
      <c r="B150" t="s">
        <v>160</v>
      </c>
      <c r="C150" t="s">
        <v>1580</v>
      </c>
      <c r="D150">
        <v>2016</v>
      </c>
      <c r="E150" t="s">
        <v>1599</v>
      </c>
      <c r="F150" t="s">
        <v>1601</v>
      </c>
      <c r="G150" t="s">
        <v>1605</v>
      </c>
      <c r="H150" t="s">
        <v>1607</v>
      </c>
      <c r="I150" s="11">
        <v>5.9638809999999999E-3</v>
      </c>
      <c r="J150">
        <v>5.34</v>
      </c>
      <c r="K150">
        <v>5.34</v>
      </c>
      <c r="L150" s="3">
        <v>99.535799999999995</v>
      </c>
      <c r="M150">
        <v>5</v>
      </c>
      <c r="N150" s="3">
        <v>18.639662921348314</v>
      </c>
      <c r="O150"/>
      <c r="P150"/>
    </row>
    <row r="151" spans="1:16" x14ac:dyDescent="0.3">
      <c r="A151" t="s">
        <v>12</v>
      </c>
      <c r="B151" t="s">
        <v>161</v>
      </c>
      <c r="C151" t="s">
        <v>1580</v>
      </c>
      <c r="D151">
        <v>2016</v>
      </c>
      <c r="E151" t="s">
        <v>1599</v>
      </c>
      <c r="F151" t="s">
        <v>1601</v>
      </c>
      <c r="G151" t="s">
        <v>1605</v>
      </c>
      <c r="H151" t="s">
        <v>1607</v>
      </c>
      <c r="I151" s="11">
        <v>0.123710526</v>
      </c>
      <c r="J151">
        <v>6.3849999999999998</v>
      </c>
      <c r="K151">
        <v>6.3849999999999998</v>
      </c>
      <c r="L151" s="3">
        <v>37.187399999999997</v>
      </c>
      <c r="M151">
        <v>5</v>
      </c>
      <c r="N151" s="3">
        <v>5.8241816758026621</v>
      </c>
      <c r="O151"/>
      <c r="P151"/>
    </row>
    <row r="152" spans="1:16" x14ac:dyDescent="0.3">
      <c r="A152" t="s">
        <v>13</v>
      </c>
      <c r="B152" t="s">
        <v>38</v>
      </c>
      <c r="C152" t="s">
        <v>1585</v>
      </c>
      <c r="D152">
        <v>2015</v>
      </c>
      <c r="E152" t="s">
        <v>1593</v>
      </c>
      <c r="F152" t="s">
        <v>1603</v>
      </c>
      <c r="G152" t="s">
        <v>1604</v>
      </c>
      <c r="H152" t="s">
        <v>1607</v>
      </c>
      <c r="I152" s="11">
        <v>0</v>
      </c>
      <c r="J152">
        <v>17.25</v>
      </c>
      <c r="K152">
        <v>17.25</v>
      </c>
      <c r="L152" s="3">
        <v>171.57640000000001</v>
      </c>
      <c r="M152">
        <v>5</v>
      </c>
      <c r="N152" s="3">
        <v>9.9464579710144925</v>
      </c>
      <c r="O152"/>
      <c r="P152"/>
    </row>
    <row r="153" spans="1:16" x14ac:dyDescent="0.3">
      <c r="A153" t="s">
        <v>13</v>
      </c>
      <c r="B153" t="s">
        <v>162</v>
      </c>
      <c r="C153" t="s">
        <v>1575</v>
      </c>
      <c r="D153">
        <v>2020</v>
      </c>
      <c r="E153" t="s">
        <v>1594</v>
      </c>
      <c r="F153" t="s">
        <v>1603</v>
      </c>
      <c r="G153" t="s">
        <v>1604</v>
      </c>
      <c r="H153" t="s">
        <v>1607</v>
      </c>
      <c r="I153" s="11">
        <v>0</v>
      </c>
      <c r="J153">
        <v>12.15</v>
      </c>
      <c r="K153">
        <v>12.15</v>
      </c>
      <c r="L153" s="3">
        <v>39.150599999999997</v>
      </c>
      <c r="M153">
        <v>5</v>
      </c>
      <c r="N153" s="3">
        <v>3.2222716049382711</v>
      </c>
      <c r="O153"/>
      <c r="P153"/>
    </row>
    <row r="154" spans="1:16" x14ac:dyDescent="0.3">
      <c r="A154" t="s">
        <v>13</v>
      </c>
      <c r="B154" t="s">
        <v>163</v>
      </c>
      <c r="C154" t="s">
        <v>1590</v>
      </c>
      <c r="D154">
        <v>2020</v>
      </c>
      <c r="E154" t="s">
        <v>1594</v>
      </c>
      <c r="F154" t="s">
        <v>1603</v>
      </c>
      <c r="G154" t="s">
        <v>1604</v>
      </c>
      <c r="H154" t="s">
        <v>1607</v>
      </c>
      <c r="I154" s="11">
        <v>7.3697712999999998E-2</v>
      </c>
      <c r="J154">
        <v>15.35</v>
      </c>
      <c r="K154">
        <v>15.35</v>
      </c>
      <c r="L154" s="3">
        <v>91.912000000000006</v>
      </c>
      <c r="M154">
        <v>5</v>
      </c>
      <c r="N154" s="3">
        <v>5.9877524429967428</v>
      </c>
      <c r="O154"/>
      <c r="P154"/>
    </row>
    <row r="155" spans="1:16" x14ac:dyDescent="0.3">
      <c r="A155" t="s">
        <v>13</v>
      </c>
      <c r="B155" t="s">
        <v>164</v>
      </c>
      <c r="C155" t="s">
        <v>1587</v>
      </c>
      <c r="D155">
        <v>2015</v>
      </c>
      <c r="E155" t="s">
        <v>1593</v>
      </c>
      <c r="F155" t="s">
        <v>1603</v>
      </c>
      <c r="G155" t="s">
        <v>1604</v>
      </c>
      <c r="H155" t="s">
        <v>1607</v>
      </c>
      <c r="I155" s="11">
        <v>7.5701524000000006E-2</v>
      </c>
      <c r="J155">
        <v>12</v>
      </c>
      <c r="K155">
        <v>12</v>
      </c>
      <c r="L155" s="3">
        <v>124.6388</v>
      </c>
      <c r="M155">
        <v>5</v>
      </c>
      <c r="N155" s="3">
        <v>10.386566666666667</v>
      </c>
      <c r="O155"/>
      <c r="P155"/>
    </row>
    <row r="156" spans="1:16" x14ac:dyDescent="0.3">
      <c r="A156" t="s">
        <v>13</v>
      </c>
      <c r="B156" t="s">
        <v>165</v>
      </c>
      <c r="C156" t="s">
        <v>1587</v>
      </c>
      <c r="D156">
        <v>2015</v>
      </c>
      <c r="E156" t="s">
        <v>1593</v>
      </c>
      <c r="F156" t="s">
        <v>1603</v>
      </c>
      <c r="G156" t="s">
        <v>1604</v>
      </c>
      <c r="H156" t="s">
        <v>1607</v>
      </c>
      <c r="I156" s="11">
        <v>0.11349714</v>
      </c>
      <c r="J156">
        <v>14.1</v>
      </c>
      <c r="K156">
        <v>14.1</v>
      </c>
      <c r="L156" s="3">
        <v>56.195599999999999</v>
      </c>
      <c r="M156">
        <v>5</v>
      </c>
      <c r="N156" s="3">
        <v>3.9855035460992907</v>
      </c>
      <c r="O156"/>
      <c r="P156"/>
    </row>
    <row r="157" spans="1:16" x14ac:dyDescent="0.3">
      <c r="A157" t="s">
        <v>13</v>
      </c>
      <c r="B157" t="s">
        <v>166</v>
      </c>
      <c r="C157" t="s">
        <v>1586</v>
      </c>
      <c r="D157">
        <v>2015</v>
      </c>
      <c r="E157" t="s">
        <v>1593</v>
      </c>
      <c r="F157" t="s">
        <v>1603</v>
      </c>
      <c r="G157" t="s">
        <v>1604</v>
      </c>
      <c r="H157" t="s">
        <v>1607</v>
      </c>
      <c r="I157" s="11">
        <v>2.1420030999999999E-2</v>
      </c>
      <c r="J157">
        <v>8.06</v>
      </c>
      <c r="K157">
        <v>8.06</v>
      </c>
      <c r="L157" s="3">
        <v>232.0326</v>
      </c>
      <c r="M157">
        <v>5</v>
      </c>
      <c r="N157" s="3">
        <v>28.788163771712156</v>
      </c>
      <c r="O157"/>
      <c r="P157"/>
    </row>
    <row r="158" spans="1:16" x14ac:dyDescent="0.3">
      <c r="A158" t="s">
        <v>13</v>
      </c>
      <c r="B158" t="s">
        <v>167</v>
      </c>
      <c r="C158" t="s">
        <v>1577</v>
      </c>
      <c r="D158">
        <v>2015</v>
      </c>
      <c r="E158" t="s">
        <v>1593</v>
      </c>
      <c r="F158" t="s">
        <v>1603</v>
      </c>
      <c r="G158" t="s">
        <v>1604</v>
      </c>
      <c r="H158" t="s">
        <v>1607</v>
      </c>
      <c r="I158" s="11">
        <v>8.9859642000000003E-2</v>
      </c>
      <c r="J158">
        <v>14.1</v>
      </c>
      <c r="K158">
        <v>14.1</v>
      </c>
      <c r="L158" s="3">
        <v>140.24959999999999</v>
      </c>
      <c r="M158">
        <v>5</v>
      </c>
      <c r="N158" s="3">
        <v>9.9467801418439716</v>
      </c>
      <c r="O158"/>
      <c r="P158"/>
    </row>
    <row r="159" spans="1:16" x14ac:dyDescent="0.3">
      <c r="A159" t="s">
        <v>13</v>
      </c>
      <c r="B159" t="s">
        <v>168</v>
      </c>
      <c r="C159" t="s">
        <v>1577</v>
      </c>
      <c r="D159">
        <v>2015</v>
      </c>
      <c r="E159" t="s">
        <v>1593</v>
      </c>
      <c r="F159" t="s">
        <v>1603</v>
      </c>
      <c r="G159" t="s">
        <v>1604</v>
      </c>
      <c r="H159" t="s">
        <v>1607</v>
      </c>
      <c r="I159" s="11">
        <v>0.124301968</v>
      </c>
      <c r="J159">
        <v>19.2</v>
      </c>
      <c r="K159">
        <v>19.2</v>
      </c>
      <c r="L159" s="3">
        <v>89.748800000000003</v>
      </c>
      <c r="M159">
        <v>5</v>
      </c>
      <c r="N159" s="3">
        <v>4.6744166666666667</v>
      </c>
      <c r="O159"/>
      <c r="P159"/>
    </row>
    <row r="160" spans="1:16" x14ac:dyDescent="0.3">
      <c r="A160" t="s">
        <v>13</v>
      </c>
      <c r="B160" t="s">
        <v>169</v>
      </c>
      <c r="C160" t="s">
        <v>1585</v>
      </c>
      <c r="D160">
        <v>2015</v>
      </c>
      <c r="E160" t="s">
        <v>1593</v>
      </c>
      <c r="F160" t="s">
        <v>1603</v>
      </c>
      <c r="G160" t="s">
        <v>1604</v>
      </c>
      <c r="H160" t="s">
        <v>1607</v>
      </c>
      <c r="I160" s="11">
        <v>5.8220302000000002E-2</v>
      </c>
      <c r="J160">
        <v>13.8</v>
      </c>
      <c r="K160">
        <v>13.8</v>
      </c>
      <c r="L160" s="3">
        <v>247.4802</v>
      </c>
      <c r="M160">
        <v>5</v>
      </c>
      <c r="N160" s="3">
        <v>17.933347826086955</v>
      </c>
      <c r="O160"/>
      <c r="P160"/>
    </row>
    <row r="161" spans="1:16" x14ac:dyDescent="0.3">
      <c r="A161" t="s">
        <v>13</v>
      </c>
      <c r="B161" t="s">
        <v>170</v>
      </c>
      <c r="C161" t="s">
        <v>1576</v>
      </c>
      <c r="D161">
        <v>2015</v>
      </c>
      <c r="E161" t="s">
        <v>1593</v>
      </c>
      <c r="F161" t="s">
        <v>1603</v>
      </c>
      <c r="G161" t="s">
        <v>1604</v>
      </c>
      <c r="H161" t="s">
        <v>1607</v>
      </c>
      <c r="I161" s="11">
        <v>0.115563679</v>
      </c>
      <c r="J161">
        <v>9.0649999999999995</v>
      </c>
      <c r="K161">
        <v>9.0649999999999995</v>
      </c>
      <c r="L161" s="3">
        <v>96.009399999999999</v>
      </c>
      <c r="M161">
        <v>5</v>
      </c>
      <c r="N161" s="3">
        <v>10.591218974076117</v>
      </c>
      <c r="O161"/>
      <c r="P161"/>
    </row>
    <row r="162" spans="1:16" x14ac:dyDescent="0.3">
      <c r="A162" t="s">
        <v>13</v>
      </c>
      <c r="B162" t="s">
        <v>171</v>
      </c>
      <c r="C162" t="s">
        <v>1576</v>
      </c>
      <c r="D162">
        <v>2015</v>
      </c>
      <c r="E162" t="s">
        <v>1593</v>
      </c>
      <c r="F162" t="s">
        <v>1603</v>
      </c>
      <c r="G162" t="s">
        <v>1604</v>
      </c>
      <c r="H162" t="s">
        <v>1607</v>
      </c>
      <c r="I162" s="11">
        <v>0.12780037999999999</v>
      </c>
      <c r="J162">
        <v>14.3</v>
      </c>
      <c r="K162">
        <v>14.3</v>
      </c>
      <c r="L162" s="3">
        <v>83.622399999999999</v>
      </c>
      <c r="M162">
        <v>5</v>
      </c>
      <c r="N162" s="3">
        <v>5.8477202797202796</v>
      </c>
      <c r="O162"/>
      <c r="P162"/>
    </row>
    <row r="163" spans="1:16" x14ac:dyDescent="0.3">
      <c r="A163" t="s">
        <v>13</v>
      </c>
      <c r="B163" t="s">
        <v>172</v>
      </c>
      <c r="C163" t="s">
        <v>1574</v>
      </c>
      <c r="D163">
        <v>2015</v>
      </c>
      <c r="E163" t="s">
        <v>1593</v>
      </c>
      <c r="F163" t="s">
        <v>1603</v>
      </c>
      <c r="G163" t="s">
        <v>1604</v>
      </c>
      <c r="H163" t="s">
        <v>1607</v>
      </c>
      <c r="I163" s="11">
        <v>4.3651198000000002E-2</v>
      </c>
      <c r="J163">
        <v>5.98</v>
      </c>
      <c r="K163">
        <v>5.98</v>
      </c>
      <c r="L163" s="3">
        <v>146.14179999999999</v>
      </c>
      <c r="M163">
        <v>5</v>
      </c>
      <c r="N163" s="3">
        <v>24.438428093645481</v>
      </c>
      <c r="O163"/>
      <c r="P163"/>
    </row>
    <row r="164" spans="1:16" x14ac:dyDescent="0.3">
      <c r="A164" t="s">
        <v>13</v>
      </c>
      <c r="B164" t="s">
        <v>73</v>
      </c>
      <c r="C164" t="s">
        <v>1574</v>
      </c>
      <c r="D164">
        <v>2015</v>
      </c>
      <c r="E164" t="s">
        <v>1593</v>
      </c>
      <c r="F164" t="s">
        <v>1603</v>
      </c>
      <c r="G164" t="s">
        <v>1604</v>
      </c>
      <c r="H164" t="s">
        <v>1607</v>
      </c>
      <c r="I164" s="11">
        <v>4.1479396000000002E-2</v>
      </c>
      <c r="J164">
        <v>10.5</v>
      </c>
      <c r="K164">
        <v>10.5</v>
      </c>
      <c r="L164" s="3">
        <v>36.816400000000002</v>
      </c>
      <c r="M164">
        <v>5</v>
      </c>
      <c r="N164" s="3">
        <v>3.5063238095238098</v>
      </c>
      <c r="O164"/>
      <c r="P164"/>
    </row>
    <row r="165" spans="1:16" x14ac:dyDescent="0.3">
      <c r="A165" t="s">
        <v>13</v>
      </c>
      <c r="B165" t="s">
        <v>134</v>
      </c>
      <c r="C165" t="s">
        <v>1574</v>
      </c>
      <c r="D165">
        <v>2015</v>
      </c>
      <c r="E165" t="s">
        <v>1593</v>
      </c>
      <c r="F165" t="s">
        <v>1603</v>
      </c>
      <c r="G165" t="s">
        <v>1604</v>
      </c>
      <c r="H165" t="s">
        <v>1607</v>
      </c>
      <c r="I165" s="11">
        <v>3.7657458999999997E-2</v>
      </c>
      <c r="J165">
        <v>13.1</v>
      </c>
      <c r="K165">
        <v>13.1</v>
      </c>
      <c r="L165" s="3">
        <v>175.80539999999999</v>
      </c>
      <c r="M165">
        <v>5</v>
      </c>
      <c r="N165" s="3">
        <v>13.420259541984732</v>
      </c>
      <c r="O165"/>
      <c r="P165"/>
    </row>
    <row r="166" spans="1:16" x14ac:dyDescent="0.3">
      <c r="A166" t="s">
        <v>13</v>
      </c>
      <c r="B166" t="s">
        <v>173</v>
      </c>
      <c r="C166" t="s">
        <v>1574</v>
      </c>
      <c r="D166">
        <v>2015</v>
      </c>
      <c r="E166" t="s">
        <v>1593</v>
      </c>
      <c r="F166" t="s">
        <v>1603</v>
      </c>
      <c r="G166" t="s">
        <v>1604</v>
      </c>
      <c r="H166" t="s">
        <v>1607</v>
      </c>
      <c r="I166" s="11">
        <v>7.2444983000000004E-2</v>
      </c>
      <c r="J166">
        <v>14.7</v>
      </c>
      <c r="K166">
        <v>14.7</v>
      </c>
      <c r="L166" s="3">
        <v>48.603400000000001</v>
      </c>
      <c r="M166">
        <v>5</v>
      </c>
      <c r="N166" s="3">
        <v>3.3063537414965989</v>
      </c>
      <c r="O166"/>
      <c r="P166"/>
    </row>
    <row r="167" spans="1:16" x14ac:dyDescent="0.3">
      <c r="A167" t="s">
        <v>13</v>
      </c>
      <c r="B167" t="s">
        <v>174</v>
      </c>
      <c r="C167" t="s">
        <v>1574</v>
      </c>
      <c r="D167">
        <v>2015</v>
      </c>
      <c r="E167" t="s">
        <v>1593</v>
      </c>
      <c r="F167" t="s">
        <v>1603</v>
      </c>
      <c r="G167" t="s">
        <v>1604</v>
      </c>
      <c r="H167" t="s">
        <v>1607</v>
      </c>
      <c r="I167" s="11">
        <v>1.5591925E-2</v>
      </c>
      <c r="J167">
        <v>17.5</v>
      </c>
      <c r="K167">
        <v>17.5</v>
      </c>
      <c r="L167" s="3">
        <v>184.82660000000001</v>
      </c>
      <c r="M167">
        <v>5</v>
      </c>
      <c r="N167" s="3">
        <v>10.561520000000002</v>
      </c>
      <c r="O167"/>
      <c r="P167"/>
    </row>
    <row r="168" spans="1:16" x14ac:dyDescent="0.3">
      <c r="A168" t="s">
        <v>13</v>
      </c>
      <c r="B168" t="s">
        <v>175</v>
      </c>
      <c r="C168" t="s">
        <v>1574</v>
      </c>
      <c r="D168">
        <v>2015</v>
      </c>
      <c r="E168" t="s">
        <v>1593</v>
      </c>
      <c r="F168" t="s">
        <v>1603</v>
      </c>
      <c r="G168" t="s">
        <v>1604</v>
      </c>
      <c r="H168" t="s">
        <v>1607</v>
      </c>
      <c r="I168" s="11">
        <v>9.6929994000000005E-2</v>
      </c>
      <c r="J168">
        <v>19.100000000000001</v>
      </c>
      <c r="K168">
        <v>19.100000000000001</v>
      </c>
      <c r="L168" s="3">
        <v>233.89580000000001</v>
      </c>
      <c r="M168">
        <v>5</v>
      </c>
      <c r="N168" s="3">
        <v>12.245853403141361</v>
      </c>
      <c r="O168"/>
      <c r="P168"/>
    </row>
    <row r="169" spans="1:16" x14ac:dyDescent="0.3">
      <c r="A169" t="s">
        <v>13</v>
      </c>
      <c r="B169" t="s">
        <v>176</v>
      </c>
      <c r="C169" t="s">
        <v>1574</v>
      </c>
      <c r="D169">
        <v>2015</v>
      </c>
      <c r="E169" t="s">
        <v>1593</v>
      </c>
      <c r="F169" t="s">
        <v>1603</v>
      </c>
      <c r="G169" t="s">
        <v>1604</v>
      </c>
      <c r="H169" t="s">
        <v>1607</v>
      </c>
      <c r="I169" s="11">
        <v>4.5761854999999997E-2</v>
      </c>
      <c r="J169">
        <v>19.850000000000001</v>
      </c>
      <c r="K169">
        <v>19.850000000000001</v>
      </c>
      <c r="L169" s="3">
        <v>125.602</v>
      </c>
      <c r="M169">
        <v>5</v>
      </c>
      <c r="N169" s="3">
        <v>6.3275566750629721</v>
      </c>
      <c r="O169"/>
      <c r="P169"/>
    </row>
    <row r="170" spans="1:16" x14ac:dyDescent="0.3">
      <c r="A170" t="s">
        <v>13</v>
      </c>
      <c r="B170" t="s">
        <v>177</v>
      </c>
      <c r="C170" t="s">
        <v>1575</v>
      </c>
      <c r="D170">
        <v>2015</v>
      </c>
      <c r="E170" t="s">
        <v>1593</v>
      </c>
      <c r="F170" t="s">
        <v>1603</v>
      </c>
      <c r="G170" t="s">
        <v>1605</v>
      </c>
      <c r="H170" t="s">
        <v>1607</v>
      </c>
      <c r="I170" s="11">
        <v>2.4432767000000001E-2</v>
      </c>
      <c r="J170">
        <v>9.8000000000000007</v>
      </c>
      <c r="K170">
        <v>9.8000000000000007</v>
      </c>
      <c r="L170" s="3">
        <v>116.4492</v>
      </c>
      <c r="M170">
        <v>5</v>
      </c>
      <c r="N170" s="3">
        <v>11.882571428571428</v>
      </c>
      <c r="O170"/>
      <c r="P170"/>
    </row>
    <row r="171" spans="1:16" x14ac:dyDescent="0.3">
      <c r="A171" t="s">
        <v>13</v>
      </c>
      <c r="B171" t="s">
        <v>178</v>
      </c>
      <c r="C171" t="s">
        <v>1575</v>
      </c>
      <c r="D171">
        <v>2015</v>
      </c>
      <c r="E171" t="s">
        <v>1593</v>
      </c>
      <c r="F171" t="s">
        <v>1603</v>
      </c>
      <c r="G171" t="s">
        <v>1605</v>
      </c>
      <c r="H171" t="s">
        <v>1607</v>
      </c>
      <c r="I171" s="11">
        <v>4.1950753E-2</v>
      </c>
      <c r="J171">
        <v>10.8</v>
      </c>
      <c r="K171">
        <v>10.8</v>
      </c>
      <c r="L171" s="3">
        <v>190.0214</v>
      </c>
      <c r="M171">
        <v>5</v>
      </c>
      <c r="N171" s="3">
        <v>17.594574074074075</v>
      </c>
      <c r="O171"/>
      <c r="P171"/>
    </row>
    <row r="172" spans="1:16" x14ac:dyDescent="0.3">
      <c r="A172" t="s">
        <v>13</v>
      </c>
      <c r="B172" t="s">
        <v>21</v>
      </c>
      <c r="C172" t="s">
        <v>1575</v>
      </c>
      <c r="D172">
        <v>2015</v>
      </c>
      <c r="E172" t="s">
        <v>1593</v>
      </c>
      <c r="F172" t="s">
        <v>1603</v>
      </c>
      <c r="G172" t="s">
        <v>1605</v>
      </c>
      <c r="H172" t="s">
        <v>1607</v>
      </c>
      <c r="I172" s="11">
        <v>5.8855356999999997E-2</v>
      </c>
      <c r="J172">
        <v>11.8</v>
      </c>
      <c r="K172">
        <v>11.8</v>
      </c>
      <c r="L172" s="3">
        <v>79.161799999999999</v>
      </c>
      <c r="M172">
        <v>5</v>
      </c>
      <c r="N172" s="3">
        <v>6.7086271186440669</v>
      </c>
      <c r="O172"/>
      <c r="P172"/>
    </row>
    <row r="173" spans="1:16" x14ac:dyDescent="0.3">
      <c r="A173" t="s">
        <v>13</v>
      </c>
      <c r="B173" t="s">
        <v>179</v>
      </c>
      <c r="C173" t="s">
        <v>1579</v>
      </c>
      <c r="D173">
        <v>2015</v>
      </c>
      <c r="E173" t="s">
        <v>1593</v>
      </c>
      <c r="F173" t="s">
        <v>1603</v>
      </c>
      <c r="G173" t="s">
        <v>1605</v>
      </c>
      <c r="H173" t="s">
        <v>1607</v>
      </c>
      <c r="I173" s="11">
        <v>2.4937792E-2</v>
      </c>
      <c r="J173">
        <v>5.88</v>
      </c>
      <c r="K173">
        <v>5.88</v>
      </c>
      <c r="L173" s="3">
        <v>148.4392</v>
      </c>
      <c r="M173">
        <v>5</v>
      </c>
      <c r="N173" s="3">
        <v>25.244761904761905</v>
      </c>
      <c r="O173"/>
      <c r="P173"/>
    </row>
    <row r="174" spans="1:16" x14ac:dyDescent="0.3">
      <c r="A174" t="s">
        <v>13</v>
      </c>
      <c r="B174" t="s">
        <v>180</v>
      </c>
      <c r="C174" t="s">
        <v>1579</v>
      </c>
      <c r="D174">
        <v>2015</v>
      </c>
      <c r="E174" t="s">
        <v>1593</v>
      </c>
      <c r="F174" t="s">
        <v>1603</v>
      </c>
      <c r="G174" t="s">
        <v>1605</v>
      </c>
      <c r="H174" t="s">
        <v>1607</v>
      </c>
      <c r="I174" s="11">
        <v>0.105459307</v>
      </c>
      <c r="J174">
        <v>6.7750000000000004</v>
      </c>
      <c r="K174">
        <v>6.7750000000000004</v>
      </c>
      <c r="L174" s="3">
        <v>84.625</v>
      </c>
      <c r="M174">
        <v>5</v>
      </c>
      <c r="N174" s="3">
        <v>12.490774907749076</v>
      </c>
      <c r="O174"/>
      <c r="P174"/>
    </row>
    <row r="175" spans="1:16" x14ac:dyDescent="0.3">
      <c r="A175" t="s">
        <v>13</v>
      </c>
      <c r="B175" t="s">
        <v>181</v>
      </c>
      <c r="C175" t="s">
        <v>1579</v>
      </c>
      <c r="D175">
        <v>2015</v>
      </c>
      <c r="E175" t="s">
        <v>1593</v>
      </c>
      <c r="F175" t="s">
        <v>1603</v>
      </c>
      <c r="G175" t="s">
        <v>1605</v>
      </c>
      <c r="H175" t="s">
        <v>1607</v>
      </c>
      <c r="I175" s="11">
        <v>7.0712030999999995E-2</v>
      </c>
      <c r="J175">
        <v>8.42</v>
      </c>
      <c r="K175">
        <v>8.42</v>
      </c>
      <c r="L175" s="3">
        <v>216.41919999999999</v>
      </c>
      <c r="M175">
        <v>5</v>
      </c>
      <c r="N175" s="3">
        <v>25.702992874109263</v>
      </c>
      <c r="O175"/>
      <c r="P175"/>
    </row>
    <row r="176" spans="1:16" x14ac:dyDescent="0.3">
      <c r="A176" t="s">
        <v>13</v>
      </c>
      <c r="B176" t="s">
        <v>182</v>
      </c>
      <c r="C176" t="s">
        <v>1579</v>
      </c>
      <c r="D176">
        <v>2015</v>
      </c>
      <c r="E176" t="s">
        <v>1593</v>
      </c>
      <c r="F176" t="s">
        <v>1603</v>
      </c>
      <c r="G176" t="s">
        <v>1605</v>
      </c>
      <c r="H176" t="s">
        <v>1607</v>
      </c>
      <c r="I176" s="11">
        <v>2.1468792E-2</v>
      </c>
      <c r="J176">
        <v>10</v>
      </c>
      <c r="K176">
        <v>10</v>
      </c>
      <c r="L176" s="3">
        <v>251.67500000000001</v>
      </c>
      <c r="M176">
        <v>5</v>
      </c>
      <c r="N176" s="3">
        <v>25.1675</v>
      </c>
      <c r="O176"/>
      <c r="P176"/>
    </row>
    <row r="177" spans="1:16" x14ac:dyDescent="0.3">
      <c r="A177" t="s">
        <v>13</v>
      </c>
      <c r="B177" t="s">
        <v>183</v>
      </c>
      <c r="C177" t="s">
        <v>1579</v>
      </c>
      <c r="D177">
        <v>2015</v>
      </c>
      <c r="E177" t="s">
        <v>1593</v>
      </c>
      <c r="F177" t="s">
        <v>1603</v>
      </c>
      <c r="G177" t="s">
        <v>1605</v>
      </c>
      <c r="H177" t="s">
        <v>1607</v>
      </c>
      <c r="I177" s="11">
        <v>0.17762952500000001</v>
      </c>
      <c r="J177">
        <v>19.100000000000001</v>
      </c>
      <c r="K177">
        <v>19.100000000000001</v>
      </c>
      <c r="L177" s="3">
        <v>173.94220000000001</v>
      </c>
      <c r="M177">
        <v>5</v>
      </c>
      <c r="N177" s="3">
        <v>9.1069214659685862</v>
      </c>
      <c r="O177"/>
      <c r="P177"/>
    </row>
    <row r="178" spans="1:16" x14ac:dyDescent="0.3">
      <c r="A178" t="s">
        <v>13</v>
      </c>
      <c r="B178" t="s">
        <v>184</v>
      </c>
      <c r="C178" t="s">
        <v>1579</v>
      </c>
      <c r="D178">
        <v>2015</v>
      </c>
      <c r="E178" t="s">
        <v>1593</v>
      </c>
      <c r="F178" t="s">
        <v>1603</v>
      </c>
      <c r="G178" t="s">
        <v>1605</v>
      </c>
      <c r="H178" t="s">
        <v>1607</v>
      </c>
      <c r="I178" s="11">
        <v>1.433033E-2</v>
      </c>
      <c r="J178">
        <v>19.75</v>
      </c>
      <c r="K178">
        <v>19.75</v>
      </c>
      <c r="L178" s="3">
        <v>104.2332</v>
      </c>
      <c r="M178">
        <v>5</v>
      </c>
      <c r="N178" s="3">
        <v>5.2776303797468351</v>
      </c>
      <c r="O178"/>
      <c r="P178"/>
    </row>
    <row r="179" spans="1:16" x14ac:dyDescent="0.3">
      <c r="A179" t="s">
        <v>13</v>
      </c>
      <c r="B179" t="s">
        <v>185</v>
      </c>
      <c r="C179" t="s">
        <v>1580</v>
      </c>
      <c r="D179">
        <v>2015</v>
      </c>
      <c r="E179" t="s">
        <v>1593</v>
      </c>
      <c r="F179" t="s">
        <v>1603</v>
      </c>
      <c r="G179" t="s">
        <v>1605</v>
      </c>
      <c r="H179" t="s">
        <v>1607</v>
      </c>
      <c r="I179" s="11">
        <v>3.3246520000000002E-2</v>
      </c>
      <c r="J179">
        <v>12.85</v>
      </c>
      <c r="K179">
        <v>12.85</v>
      </c>
      <c r="L179" s="3">
        <v>172.44220000000001</v>
      </c>
      <c r="M179">
        <v>5</v>
      </c>
      <c r="N179" s="3">
        <v>13.41962645914397</v>
      </c>
      <c r="O179"/>
      <c r="P179"/>
    </row>
    <row r="180" spans="1:16" x14ac:dyDescent="0.3">
      <c r="A180" t="s">
        <v>13</v>
      </c>
      <c r="B180" t="s">
        <v>186</v>
      </c>
      <c r="C180" t="s">
        <v>1580</v>
      </c>
      <c r="D180">
        <v>2015</v>
      </c>
      <c r="E180" t="s">
        <v>1593</v>
      </c>
      <c r="F180" t="s">
        <v>1603</v>
      </c>
      <c r="G180" t="s">
        <v>1605</v>
      </c>
      <c r="H180" t="s">
        <v>1607</v>
      </c>
      <c r="I180" s="11">
        <v>4.1028937000000001E-2</v>
      </c>
      <c r="J180">
        <v>16</v>
      </c>
      <c r="K180">
        <v>16</v>
      </c>
      <c r="L180" s="3">
        <v>142.64959999999999</v>
      </c>
      <c r="M180">
        <v>5</v>
      </c>
      <c r="N180" s="3">
        <v>8.9155999999999995</v>
      </c>
      <c r="O180"/>
      <c r="P180"/>
    </row>
    <row r="181" spans="1:16" x14ac:dyDescent="0.3">
      <c r="A181" t="s">
        <v>13</v>
      </c>
      <c r="B181" t="s">
        <v>187</v>
      </c>
      <c r="C181" t="s">
        <v>1590</v>
      </c>
      <c r="D181">
        <v>2015</v>
      </c>
      <c r="E181" t="s">
        <v>1593</v>
      </c>
      <c r="F181" t="s">
        <v>1603</v>
      </c>
      <c r="G181" t="s">
        <v>1605</v>
      </c>
      <c r="H181" t="s">
        <v>1607</v>
      </c>
      <c r="I181" s="11">
        <v>0</v>
      </c>
      <c r="J181">
        <v>5</v>
      </c>
      <c r="K181">
        <v>5</v>
      </c>
      <c r="L181" s="3">
        <v>189.85300000000001</v>
      </c>
      <c r="M181">
        <v>5</v>
      </c>
      <c r="N181" s="3">
        <v>37.970600000000005</v>
      </c>
      <c r="O181"/>
      <c r="P181"/>
    </row>
    <row r="182" spans="1:16" x14ac:dyDescent="0.3">
      <c r="A182" t="s">
        <v>13</v>
      </c>
      <c r="B182" t="s">
        <v>188</v>
      </c>
      <c r="C182" t="s">
        <v>1590</v>
      </c>
      <c r="D182">
        <v>2015</v>
      </c>
      <c r="E182" t="s">
        <v>1593</v>
      </c>
      <c r="F182" t="s">
        <v>1603</v>
      </c>
      <c r="G182" t="s">
        <v>1605</v>
      </c>
      <c r="H182" t="s">
        <v>1607</v>
      </c>
      <c r="I182" s="11">
        <v>5.1906519999999998E-2</v>
      </c>
      <c r="J182">
        <v>5.73</v>
      </c>
      <c r="K182">
        <v>5.73</v>
      </c>
      <c r="L182" s="3">
        <v>188.18979999999999</v>
      </c>
      <c r="M182">
        <v>5</v>
      </c>
      <c r="N182" s="3">
        <v>32.842897033158806</v>
      </c>
      <c r="O182"/>
      <c r="P182"/>
    </row>
    <row r="183" spans="1:16" x14ac:dyDescent="0.3">
      <c r="A183" t="s">
        <v>13</v>
      </c>
      <c r="B183" t="s">
        <v>189</v>
      </c>
      <c r="C183" t="s">
        <v>1590</v>
      </c>
      <c r="D183">
        <v>2015</v>
      </c>
      <c r="E183" t="s">
        <v>1593</v>
      </c>
      <c r="F183" t="s">
        <v>1603</v>
      </c>
      <c r="G183" t="s">
        <v>1605</v>
      </c>
      <c r="H183" t="s">
        <v>1607</v>
      </c>
      <c r="I183" s="11">
        <v>6.7592098000000003E-2</v>
      </c>
      <c r="J183">
        <v>7.81</v>
      </c>
      <c r="K183">
        <v>7.81</v>
      </c>
      <c r="L183" s="3">
        <v>246.04859999999999</v>
      </c>
      <c r="M183">
        <v>5</v>
      </c>
      <c r="N183" s="3">
        <v>31.504302176696545</v>
      </c>
      <c r="O183"/>
      <c r="P183"/>
    </row>
    <row r="184" spans="1:16" x14ac:dyDescent="0.3">
      <c r="A184" t="s">
        <v>13</v>
      </c>
      <c r="B184" t="s">
        <v>190</v>
      </c>
      <c r="C184" t="s">
        <v>1587</v>
      </c>
      <c r="D184">
        <v>2020</v>
      </c>
      <c r="E184" t="s">
        <v>1594</v>
      </c>
      <c r="F184" t="s">
        <v>1603</v>
      </c>
      <c r="G184" t="s">
        <v>1605</v>
      </c>
      <c r="H184" t="s">
        <v>1607</v>
      </c>
      <c r="I184" s="11">
        <v>8.1050005999999994E-2</v>
      </c>
      <c r="J184">
        <v>14.35</v>
      </c>
      <c r="K184">
        <v>14.35</v>
      </c>
      <c r="L184" s="3">
        <v>79.195999999999998</v>
      </c>
      <c r="M184">
        <v>5</v>
      </c>
      <c r="N184" s="3">
        <v>5.5188850174216029</v>
      </c>
      <c r="O184"/>
      <c r="P184"/>
    </row>
    <row r="185" spans="1:16" x14ac:dyDescent="0.3">
      <c r="A185" t="s">
        <v>13</v>
      </c>
      <c r="B185" t="s">
        <v>191</v>
      </c>
      <c r="C185" t="s">
        <v>1577</v>
      </c>
      <c r="D185">
        <v>2020</v>
      </c>
      <c r="E185" t="s">
        <v>1594</v>
      </c>
      <c r="F185" t="s">
        <v>1603</v>
      </c>
      <c r="G185" t="s">
        <v>1605</v>
      </c>
      <c r="H185" t="s">
        <v>1607</v>
      </c>
      <c r="I185" s="11">
        <v>0.12521037500000001</v>
      </c>
      <c r="J185">
        <v>6.4649999999999999</v>
      </c>
      <c r="K185">
        <v>6.4649999999999999</v>
      </c>
      <c r="L185" s="3">
        <v>266.88839999999999</v>
      </c>
      <c r="M185">
        <v>5</v>
      </c>
      <c r="N185" s="3">
        <v>41.28204176334107</v>
      </c>
      <c r="O185"/>
      <c r="P185"/>
    </row>
    <row r="186" spans="1:16" x14ac:dyDescent="0.3">
      <c r="A186" t="s">
        <v>13</v>
      </c>
      <c r="B186" t="s">
        <v>192</v>
      </c>
      <c r="C186" t="s">
        <v>1577</v>
      </c>
      <c r="D186">
        <v>2020</v>
      </c>
      <c r="E186" t="s">
        <v>1594</v>
      </c>
      <c r="F186" t="s">
        <v>1603</v>
      </c>
      <c r="G186" t="s">
        <v>1605</v>
      </c>
      <c r="H186" t="s">
        <v>1607</v>
      </c>
      <c r="I186" s="11">
        <v>0.13727</v>
      </c>
      <c r="J186">
        <v>15.85</v>
      </c>
      <c r="K186">
        <v>15.85</v>
      </c>
      <c r="L186" s="3">
        <v>94.409400000000005</v>
      </c>
      <c r="M186">
        <v>5</v>
      </c>
      <c r="N186" s="3">
        <v>5.9564290220820197</v>
      </c>
      <c r="O186"/>
      <c r="P186"/>
    </row>
    <row r="187" spans="1:16" x14ac:dyDescent="0.3">
      <c r="A187" t="s">
        <v>13</v>
      </c>
      <c r="B187" t="s">
        <v>193</v>
      </c>
      <c r="C187" t="s">
        <v>1585</v>
      </c>
      <c r="D187">
        <v>2020</v>
      </c>
      <c r="E187" t="s">
        <v>1594</v>
      </c>
      <c r="F187" t="s">
        <v>1603</v>
      </c>
      <c r="G187" t="s">
        <v>1605</v>
      </c>
      <c r="H187" t="s">
        <v>1607</v>
      </c>
      <c r="I187" s="11">
        <v>5.2647550000000003E-3</v>
      </c>
      <c r="J187">
        <v>19.850000000000001</v>
      </c>
      <c r="K187">
        <v>19.850000000000001</v>
      </c>
      <c r="L187" s="3">
        <v>264.58839999999998</v>
      </c>
      <c r="M187">
        <v>5</v>
      </c>
      <c r="N187" s="3">
        <v>13.329390428211585</v>
      </c>
      <c r="O187"/>
      <c r="P187"/>
    </row>
    <row r="188" spans="1:16" x14ac:dyDescent="0.3">
      <c r="A188" t="s">
        <v>13</v>
      </c>
      <c r="B188" t="s">
        <v>194</v>
      </c>
      <c r="C188" t="s">
        <v>1576</v>
      </c>
      <c r="D188">
        <v>2020</v>
      </c>
      <c r="E188" t="s">
        <v>1594</v>
      </c>
      <c r="F188" t="s">
        <v>1603</v>
      </c>
      <c r="G188" t="s">
        <v>1605</v>
      </c>
      <c r="H188" t="s">
        <v>1607</v>
      </c>
      <c r="I188" s="11">
        <v>3.2811502999999999E-2</v>
      </c>
      <c r="J188">
        <v>7.5</v>
      </c>
      <c r="K188">
        <v>7.5</v>
      </c>
      <c r="L188" s="3">
        <v>239.69059999999999</v>
      </c>
      <c r="M188">
        <v>5</v>
      </c>
      <c r="N188" s="3">
        <v>31.958746666666666</v>
      </c>
      <c r="O188"/>
      <c r="P188"/>
    </row>
    <row r="189" spans="1:16" x14ac:dyDescent="0.3">
      <c r="A189" t="s">
        <v>13</v>
      </c>
      <c r="B189" t="s">
        <v>195</v>
      </c>
      <c r="C189" t="s">
        <v>1576</v>
      </c>
      <c r="D189">
        <v>2020</v>
      </c>
      <c r="E189" t="s">
        <v>1594</v>
      </c>
      <c r="F189" t="s">
        <v>1603</v>
      </c>
      <c r="G189" t="s">
        <v>1605</v>
      </c>
      <c r="H189" t="s">
        <v>1607</v>
      </c>
      <c r="I189" s="11">
        <v>2.1984639E-2</v>
      </c>
      <c r="J189">
        <v>12.3</v>
      </c>
      <c r="K189">
        <v>12.3</v>
      </c>
      <c r="L189" s="3">
        <v>191.21619999999999</v>
      </c>
      <c r="M189">
        <v>5</v>
      </c>
      <c r="N189" s="3">
        <v>15.546032520325202</v>
      </c>
      <c r="O189"/>
      <c r="P189"/>
    </row>
    <row r="190" spans="1:16" x14ac:dyDescent="0.3">
      <c r="A190" t="s">
        <v>13</v>
      </c>
      <c r="B190" t="s">
        <v>196</v>
      </c>
      <c r="C190" t="s">
        <v>1576</v>
      </c>
      <c r="D190">
        <v>2020</v>
      </c>
      <c r="E190" t="s">
        <v>1594</v>
      </c>
      <c r="F190" t="s">
        <v>1603</v>
      </c>
      <c r="G190" t="s">
        <v>1605</v>
      </c>
      <c r="H190" t="s">
        <v>1607</v>
      </c>
      <c r="I190" s="11">
        <v>3.9517121000000002E-2</v>
      </c>
      <c r="J190">
        <v>18.600000000000001</v>
      </c>
      <c r="K190">
        <v>18.600000000000001</v>
      </c>
      <c r="L190" s="3">
        <v>243.68020000000001</v>
      </c>
      <c r="M190">
        <v>5</v>
      </c>
      <c r="N190" s="3">
        <v>13.101086021505376</v>
      </c>
      <c r="O190"/>
      <c r="P190"/>
    </row>
    <row r="191" spans="1:16" x14ac:dyDescent="0.3">
      <c r="A191" t="s">
        <v>13</v>
      </c>
      <c r="B191" t="s">
        <v>197</v>
      </c>
      <c r="C191" t="s">
        <v>1574</v>
      </c>
      <c r="D191">
        <v>2020</v>
      </c>
      <c r="E191" t="s">
        <v>1594</v>
      </c>
      <c r="F191" t="s">
        <v>1603</v>
      </c>
      <c r="G191" t="s">
        <v>1605</v>
      </c>
      <c r="H191" t="s">
        <v>1607</v>
      </c>
      <c r="I191" s="11">
        <v>5.2274690999999998E-2</v>
      </c>
      <c r="J191">
        <v>7.72</v>
      </c>
      <c r="K191">
        <v>7.72</v>
      </c>
      <c r="L191" s="3">
        <v>79.198599999999999</v>
      </c>
      <c r="M191">
        <v>5</v>
      </c>
      <c r="N191" s="3">
        <v>10.258886010362694</v>
      </c>
      <c r="O191"/>
      <c r="P191"/>
    </row>
    <row r="192" spans="1:16" x14ac:dyDescent="0.3">
      <c r="A192" t="s">
        <v>13</v>
      </c>
      <c r="B192" t="s">
        <v>198</v>
      </c>
      <c r="C192" t="s">
        <v>1574</v>
      </c>
      <c r="D192">
        <v>2020</v>
      </c>
      <c r="E192" t="s">
        <v>1594</v>
      </c>
      <c r="F192" t="s">
        <v>1603</v>
      </c>
      <c r="G192" t="s">
        <v>1605</v>
      </c>
      <c r="H192" t="s">
        <v>1607</v>
      </c>
      <c r="I192" s="11">
        <v>4.6747071000000001E-2</v>
      </c>
      <c r="J192">
        <v>8.1850000000000005</v>
      </c>
      <c r="K192">
        <v>8.1850000000000005</v>
      </c>
      <c r="L192" s="3">
        <v>49.969200000000001</v>
      </c>
      <c r="M192">
        <v>5</v>
      </c>
      <c r="N192" s="3">
        <v>6.1049725106902866</v>
      </c>
      <c r="O192"/>
      <c r="P192"/>
    </row>
    <row r="193" spans="1:16" x14ac:dyDescent="0.3">
      <c r="A193" t="s">
        <v>13</v>
      </c>
      <c r="B193" t="s">
        <v>199</v>
      </c>
      <c r="C193" t="s">
        <v>1574</v>
      </c>
      <c r="D193">
        <v>2020</v>
      </c>
      <c r="E193" t="s">
        <v>1594</v>
      </c>
      <c r="F193" t="s">
        <v>1603</v>
      </c>
      <c r="G193" t="s">
        <v>1605</v>
      </c>
      <c r="H193" t="s">
        <v>1607</v>
      </c>
      <c r="I193" s="11">
        <v>2.0664177999999998E-2</v>
      </c>
      <c r="J193">
        <v>16.350000000000001</v>
      </c>
      <c r="K193">
        <v>16.350000000000001</v>
      </c>
      <c r="L193" s="3">
        <v>50.8324</v>
      </c>
      <c r="M193">
        <v>5</v>
      </c>
      <c r="N193" s="3">
        <v>3.1090152905198774</v>
      </c>
      <c r="O193"/>
      <c r="P193"/>
    </row>
    <row r="194" spans="1:16" x14ac:dyDescent="0.3">
      <c r="A194" t="s">
        <v>13</v>
      </c>
      <c r="B194" t="s">
        <v>200</v>
      </c>
      <c r="C194" t="s">
        <v>1583</v>
      </c>
      <c r="D194">
        <v>2020</v>
      </c>
      <c r="E194" t="s">
        <v>1594</v>
      </c>
      <c r="F194" t="s">
        <v>1603</v>
      </c>
      <c r="G194" t="s">
        <v>1605</v>
      </c>
      <c r="H194" t="s">
        <v>1607</v>
      </c>
      <c r="I194" s="11">
        <v>4.1065646999999997E-2</v>
      </c>
      <c r="J194">
        <v>9.5</v>
      </c>
      <c r="K194">
        <v>9.5</v>
      </c>
      <c r="L194" s="3">
        <v>223.50880000000001</v>
      </c>
      <c r="M194">
        <v>5</v>
      </c>
      <c r="N194" s="3">
        <v>23.527242105263159</v>
      </c>
      <c r="O194"/>
      <c r="P194"/>
    </row>
    <row r="195" spans="1:16" x14ac:dyDescent="0.3">
      <c r="A195" t="s">
        <v>13</v>
      </c>
      <c r="B195" t="s">
        <v>34</v>
      </c>
      <c r="C195" t="s">
        <v>1583</v>
      </c>
      <c r="D195">
        <v>2020</v>
      </c>
      <c r="E195" t="s">
        <v>1594</v>
      </c>
      <c r="F195" t="s">
        <v>1603</v>
      </c>
      <c r="G195" t="s">
        <v>1605</v>
      </c>
      <c r="H195" t="s">
        <v>1607</v>
      </c>
      <c r="I195" s="11">
        <v>1.6921927E-2</v>
      </c>
      <c r="J195">
        <v>12.1</v>
      </c>
      <c r="K195">
        <v>12.1</v>
      </c>
      <c r="L195" s="3">
        <v>178.36600000000001</v>
      </c>
      <c r="M195">
        <v>5</v>
      </c>
      <c r="N195" s="3">
        <v>14.740991735537191</v>
      </c>
      <c r="O195"/>
      <c r="P195"/>
    </row>
    <row r="196" spans="1:16" x14ac:dyDescent="0.3">
      <c r="A196" t="s">
        <v>13</v>
      </c>
      <c r="B196" t="s">
        <v>201</v>
      </c>
      <c r="C196" t="s">
        <v>1583</v>
      </c>
      <c r="D196">
        <v>2020</v>
      </c>
      <c r="E196" t="s">
        <v>1594</v>
      </c>
      <c r="F196" t="s">
        <v>1603</v>
      </c>
      <c r="G196" t="s">
        <v>1605</v>
      </c>
      <c r="H196" t="s">
        <v>1607</v>
      </c>
      <c r="I196" s="11">
        <v>0.13650098099999999</v>
      </c>
      <c r="J196">
        <v>16.600000000000001</v>
      </c>
      <c r="K196">
        <v>16.600000000000001</v>
      </c>
      <c r="L196" s="3">
        <v>173.34219999999999</v>
      </c>
      <c r="M196">
        <v>5</v>
      </c>
      <c r="N196" s="3">
        <v>10.442301204819275</v>
      </c>
      <c r="O196"/>
      <c r="P196"/>
    </row>
    <row r="197" spans="1:16" x14ac:dyDescent="0.3">
      <c r="A197" t="s">
        <v>13</v>
      </c>
      <c r="B197" t="s">
        <v>202</v>
      </c>
      <c r="C197" t="s">
        <v>1575</v>
      </c>
      <c r="D197">
        <v>2020</v>
      </c>
      <c r="E197" t="s">
        <v>1594</v>
      </c>
      <c r="F197" t="s">
        <v>1603</v>
      </c>
      <c r="G197" t="s">
        <v>1605</v>
      </c>
      <c r="H197" t="s">
        <v>1607</v>
      </c>
      <c r="I197" s="11">
        <v>3.0527166000000001E-2</v>
      </c>
      <c r="J197">
        <v>5.1749999999999998</v>
      </c>
      <c r="K197">
        <v>5.1749999999999998</v>
      </c>
      <c r="L197" s="3">
        <v>33.587400000000002</v>
      </c>
      <c r="M197">
        <v>5</v>
      </c>
      <c r="N197" s="3">
        <v>6.490318840579711</v>
      </c>
      <c r="O197"/>
      <c r="P197"/>
    </row>
    <row r="198" spans="1:16" x14ac:dyDescent="0.3">
      <c r="A198" t="s">
        <v>13</v>
      </c>
      <c r="B198" t="s">
        <v>203</v>
      </c>
      <c r="C198" t="s">
        <v>1575</v>
      </c>
      <c r="D198">
        <v>2020</v>
      </c>
      <c r="E198" t="s">
        <v>1594</v>
      </c>
      <c r="F198" t="s">
        <v>1603</v>
      </c>
      <c r="G198" t="s">
        <v>1605</v>
      </c>
      <c r="H198" t="s">
        <v>1607</v>
      </c>
      <c r="I198" s="11">
        <v>4.8388423E-2</v>
      </c>
      <c r="J198">
        <v>5.4</v>
      </c>
      <c r="K198">
        <v>5.4</v>
      </c>
      <c r="L198" s="3">
        <v>163.05260000000001</v>
      </c>
      <c r="M198">
        <v>5</v>
      </c>
      <c r="N198" s="3">
        <v>30.194925925925926</v>
      </c>
      <c r="O198"/>
      <c r="P198"/>
    </row>
    <row r="199" spans="1:16" x14ac:dyDescent="0.3">
      <c r="A199" t="s">
        <v>13</v>
      </c>
      <c r="B199" t="s">
        <v>204</v>
      </c>
      <c r="C199" t="s">
        <v>1575</v>
      </c>
      <c r="D199">
        <v>2020</v>
      </c>
      <c r="E199" t="s">
        <v>1594</v>
      </c>
      <c r="F199" t="s">
        <v>1603</v>
      </c>
      <c r="G199" t="s">
        <v>1605</v>
      </c>
      <c r="H199" t="s">
        <v>1607</v>
      </c>
      <c r="I199" s="11">
        <v>0</v>
      </c>
      <c r="J199">
        <v>11.395</v>
      </c>
      <c r="K199">
        <v>11.395</v>
      </c>
      <c r="L199" s="3">
        <v>149.27080000000001</v>
      </c>
      <c r="M199">
        <v>5</v>
      </c>
      <c r="N199" s="3">
        <v>13.099675296182538</v>
      </c>
      <c r="O199"/>
      <c r="P199"/>
    </row>
    <row r="200" spans="1:16" x14ac:dyDescent="0.3">
      <c r="A200" t="s">
        <v>13</v>
      </c>
      <c r="B200" t="s">
        <v>205</v>
      </c>
      <c r="C200" t="s">
        <v>1575</v>
      </c>
      <c r="D200">
        <v>2020</v>
      </c>
      <c r="E200" t="s">
        <v>1594</v>
      </c>
      <c r="F200" t="s">
        <v>1603</v>
      </c>
      <c r="G200" t="s">
        <v>1605</v>
      </c>
      <c r="H200" t="s">
        <v>1607</v>
      </c>
      <c r="I200" s="11">
        <v>5.2335279999999998E-2</v>
      </c>
      <c r="J200">
        <v>18.75</v>
      </c>
      <c r="K200">
        <v>18.75</v>
      </c>
      <c r="L200" s="3">
        <v>108.128</v>
      </c>
      <c r="M200">
        <v>5</v>
      </c>
      <c r="N200" s="3">
        <v>5.7668266666666668</v>
      </c>
      <c r="O200"/>
      <c r="P200"/>
    </row>
    <row r="201" spans="1:16" x14ac:dyDescent="0.3">
      <c r="A201" t="s">
        <v>13</v>
      </c>
      <c r="B201" t="s">
        <v>206</v>
      </c>
      <c r="C201" t="s">
        <v>1579</v>
      </c>
      <c r="D201">
        <v>2020</v>
      </c>
      <c r="E201" t="s">
        <v>1594</v>
      </c>
      <c r="F201" t="s">
        <v>1603</v>
      </c>
      <c r="G201" t="s">
        <v>1605</v>
      </c>
      <c r="H201" t="s">
        <v>1607</v>
      </c>
      <c r="I201" s="11">
        <v>6.0124130000000003E-3</v>
      </c>
      <c r="J201">
        <v>6.36</v>
      </c>
      <c r="K201">
        <v>6.36</v>
      </c>
      <c r="L201" s="3">
        <v>163.05260000000001</v>
      </c>
      <c r="M201">
        <v>5</v>
      </c>
      <c r="N201" s="3">
        <v>25.637201257861637</v>
      </c>
      <c r="O201"/>
      <c r="P201"/>
    </row>
    <row r="202" spans="1:16" x14ac:dyDescent="0.3">
      <c r="A202" t="s">
        <v>13</v>
      </c>
      <c r="B202" t="s">
        <v>207</v>
      </c>
      <c r="C202" t="s">
        <v>1579</v>
      </c>
      <c r="D202">
        <v>2020</v>
      </c>
      <c r="E202" t="s">
        <v>1594</v>
      </c>
      <c r="F202" t="s">
        <v>1603</v>
      </c>
      <c r="G202" t="s">
        <v>1606</v>
      </c>
      <c r="H202" t="s">
        <v>1607</v>
      </c>
      <c r="I202" s="11">
        <v>5.9741172000000002E-2</v>
      </c>
      <c r="J202">
        <v>14.6</v>
      </c>
      <c r="K202">
        <v>14.6</v>
      </c>
      <c r="L202" s="3">
        <v>179.69759999999999</v>
      </c>
      <c r="M202">
        <v>5</v>
      </c>
      <c r="N202" s="3">
        <v>12.308054794520547</v>
      </c>
      <c r="O202"/>
      <c r="P202"/>
    </row>
    <row r="203" spans="1:16" x14ac:dyDescent="0.3">
      <c r="A203" t="s">
        <v>13</v>
      </c>
      <c r="B203" t="s">
        <v>117</v>
      </c>
      <c r="C203" t="s">
        <v>1579</v>
      </c>
      <c r="D203">
        <v>2020</v>
      </c>
      <c r="E203" t="s">
        <v>1594</v>
      </c>
      <c r="F203" t="s">
        <v>1603</v>
      </c>
      <c r="G203" t="s">
        <v>1606</v>
      </c>
      <c r="H203" t="s">
        <v>1607</v>
      </c>
      <c r="I203" s="11">
        <v>5.9268885E-2</v>
      </c>
      <c r="J203">
        <v>20.25</v>
      </c>
      <c r="K203">
        <v>20.25</v>
      </c>
      <c r="L203" s="3">
        <v>246.446</v>
      </c>
      <c r="M203">
        <v>5</v>
      </c>
      <c r="N203" s="3">
        <v>12.170172839506172</v>
      </c>
      <c r="O203"/>
      <c r="P203"/>
    </row>
    <row r="204" spans="1:16" x14ac:dyDescent="0.3">
      <c r="A204" t="s">
        <v>13</v>
      </c>
      <c r="B204" t="s">
        <v>208</v>
      </c>
      <c r="C204" t="s">
        <v>1579</v>
      </c>
      <c r="D204">
        <v>2020</v>
      </c>
      <c r="E204" t="s">
        <v>1594</v>
      </c>
      <c r="F204" t="s">
        <v>1603</v>
      </c>
      <c r="G204" t="s">
        <v>1606</v>
      </c>
      <c r="H204" t="s">
        <v>1607</v>
      </c>
      <c r="I204" s="11">
        <v>2.7052018000000001E-2</v>
      </c>
      <c r="J204">
        <v>20.7</v>
      </c>
      <c r="K204">
        <v>20.7</v>
      </c>
      <c r="L204" s="3">
        <v>73.935400000000001</v>
      </c>
      <c r="M204">
        <v>5</v>
      </c>
      <c r="N204" s="3">
        <v>3.5717584541062806</v>
      </c>
      <c r="O204"/>
      <c r="P204"/>
    </row>
    <row r="205" spans="1:16" x14ac:dyDescent="0.3">
      <c r="A205" t="s">
        <v>13</v>
      </c>
      <c r="B205" t="s">
        <v>29</v>
      </c>
      <c r="C205" t="s">
        <v>1581</v>
      </c>
      <c r="D205">
        <v>2020</v>
      </c>
      <c r="E205" t="s">
        <v>1594</v>
      </c>
      <c r="F205" t="s">
        <v>1603</v>
      </c>
      <c r="G205" t="s">
        <v>1606</v>
      </c>
      <c r="H205" t="s">
        <v>1607</v>
      </c>
      <c r="I205" s="11">
        <v>3.3275633999999998E-2</v>
      </c>
      <c r="J205">
        <v>19.350000000000001</v>
      </c>
      <c r="K205">
        <v>19.350000000000001</v>
      </c>
      <c r="L205" s="3">
        <v>173.87379999999999</v>
      </c>
      <c r="M205">
        <v>5</v>
      </c>
      <c r="N205" s="3">
        <v>8.985726098191213</v>
      </c>
      <c r="O205"/>
      <c r="P205"/>
    </row>
    <row r="206" spans="1:16" x14ac:dyDescent="0.3">
      <c r="A206" t="s">
        <v>13</v>
      </c>
      <c r="B206" t="s">
        <v>209</v>
      </c>
      <c r="C206" t="s">
        <v>1581</v>
      </c>
      <c r="D206">
        <v>2020</v>
      </c>
      <c r="E206" t="s">
        <v>1594</v>
      </c>
      <c r="F206" t="s">
        <v>1603</v>
      </c>
      <c r="G206" t="s">
        <v>1606</v>
      </c>
      <c r="H206" t="s">
        <v>1607</v>
      </c>
      <c r="I206" s="11">
        <v>1.005532E-2</v>
      </c>
      <c r="J206">
        <v>21.25</v>
      </c>
      <c r="K206">
        <v>21.25</v>
      </c>
      <c r="L206" s="3">
        <v>183.16079999999999</v>
      </c>
      <c r="M206">
        <v>5</v>
      </c>
      <c r="N206" s="3">
        <v>8.6193317647058816</v>
      </c>
      <c r="O206"/>
      <c r="P206"/>
    </row>
    <row r="207" spans="1:16" x14ac:dyDescent="0.3">
      <c r="A207" t="s">
        <v>13</v>
      </c>
      <c r="B207" t="s">
        <v>210</v>
      </c>
      <c r="C207" t="s">
        <v>1584</v>
      </c>
      <c r="D207">
        <v>2020</v>
      </c>
      <c r="E207" t="s">
        <v>1594</v>
      </c>
      <c r="F207" t="s">
        <v>1603</v>
      </c>
      <c r="G207" t="s">
        <v>1606</v>
      </c>
      <c r="H207" t="s">
        <v>1607</v>
      </c>
      <c r="I207" s="11">
        <v>1.2167987999999999E-2</v>
      </c>
      <c r="J207">
        <v>13.1</v>
      </c>
      <c r="K207">
        <v>13.1</v>
      </c>
      <c r="L207" s="3">
        <v>190.25299999999999</v>
      </c>
      <c r="M207">
        <v>5</v>
      </c>
      <c r="N207" s="3">
        <v>14.523129770992366</v>
      </c>
      <c r="O207"/>
      <c r="P207"/>
    </row>
    <row r="208" spans="1:16" x14ac:dyDescent="0.3">
      <c r="A208" t="s">
        <v>13</v>
      </c>
      <c r="B208" t="s">
        <v>211</v>
      </c>
      <c r="C208" t="s">
        <v>1584</v>
      </c>
      <c r="D208">
        <v>2020</v>
      </c>
      <c r="E208" t="s">
        <v>1594</v>
      </c>
      <c r="F208" t="s">
        <v>1603</v>
      </c>
      <c r="G208" t="s">
        <v>1606</v>
      </c>
      <c r="H208" t="s">
        <v>1607</v>
      </c>
      <c r="I208" s="11">
        <v>0.111931193</v>
      </c>
      <c r="J208">
        <v>17.75</v>
      </c>
      <c r="K208">
        <v>17.75</v>
      </c>
      <c r="L208" s="3">
        <v>108.8912</v>
      </c>
      <c r="M208">
        <v>5</v>
      </c>
      <c r="N208" s="3">
        <v>6.1347154929577465</v>
      </c>
      <c r="O208"/>
      <c r="P208"/>
    </row>
    <row r="209" spans="1:16" x14ac:dyDescent="0.3">
      <c r="A209" t="s">
        <v>13</v>
      </c>
      <c r="B209" t="s">
        <v>212</v>
      </c>
      <c r="C209" t="s">
        <v>1580</v>
      </c>
      <c r="D209">
        <v>2020</v>
      </c>
      <c r="E209" t="s">
        <v>1594</v>
      </c>
      <c r="F209" t="s">
        <v>1603</v>
      </c>
      <c r="G209" t="s">
        <v>1606</v>
      </c>
      <c r="H209" t="s">
        <v>1607</v>
      </c>
      <c r="I209" s="11">
        <v>9.2282352999999998E-2</v>
      </c>
      <c r="J209">
        <v>15.2</v>
      </c>
      <c r="K209">
        <v>15.2</v>
      </c>
      <c r="L209" s="3">
        <v>227.23519999999999</v>
      </c>
      <c r="M209">
        <v>5</v>
      </c>
      <c r="N209" s="3">
        <v>14.949684210526316</v>
      </c>
      <c r="O209"/>
      <c r="P209"/>
    </row>
    <row r="210" spans="1:16" x14ac:dyDescent="0.3">
      <c r="A210" t="s">
        <v>13</v>
      </c>
      <c r="B210" t="s">
        <v>213</v>
      </c>
      <c r="C210" t="s">
        <v>1580</v>
      </c>
      <c r="D210">
        <v>2020</v>
      </c>
      <c r="E210" t="s">
        <v>1594</v>
      </c>
      <c r="F210" t="s">
        <v>1603</v>
      </c>
      <c r="G210" t="s">
        <v>1606</v>
      </c>
      <c r="H210" t="s">
        <v>1607</v>
      </c>
      <c r="I210" s="11">
        <v>1.2679190999999999E-2</v>
      </c>
      <c r="J210">
        <v>18.2</v>
      </c>
      <c r="K210">
        <v>18.2</v>
      </c>
      <c r="L210" s="3">
        <v>139.81800000000001</v>
      </c>
      <c r="M210">
        <v>5</v>
      </c>
      <c r="N210" s="3">
        <v>7.6823076923076936</v>
      </c>
      <c r="O210"/>
      <c r="P210"/>
    </row>
    <row r="211" spans="1:16" x14ac:dyDescent="0.3">
      <c r="A211" t="s">
        <v>13</v>
      </c>
      <c r="B211" t="s">
        <v>214</v>
      </c>
      <c r="C211" t="s">
        <v>1580</v>
      </c>
      <c r="D211">
        <v>2020</v>
      </c>
      <c r="E211" t="s">
        <v>1594</v>
      </c>
      <c r="F211" t="s">
        <v>1603</v>
      </c>
      <c r="G211" t="s">
        <v>1606</v>
      </c>
      <c r="H211" t="s">
        <v>1607</v>
      </c>
      <c r="I211" s="11">
        <v>4.8160823999999998E-2</v>
      </c>
      <c r="J211">
        <v>18.600000000000001</v>
      </c>
      <c r="K211">
        <v>18.600000000000001</v>
      </c>
      <c r="L211" s="3">
        <v>188.9898</v>
      </c>
      <c r="M211">
        <v>5</v>
      </c>
      <c r="N211" s="3">
        <v>10.16074193548387</v>
      </c>
      <c r="O211"/>
      <c r="P211"/>
    </row>
    <row r="212" spans="1:16" x14ac:dyDescent="0.3">
      <c r="A212" t="s">
        <v>12</v>
      </c>
      <c r="B212" t="s">
        <v>215</v>
      </c>
      <c r="C212" t="s">
        <v>1577</v>
      </c>
      <c r="D212">
        <v>2015</v>
      </c>
      <c r="E212" t="s">
        <v>1593</v>
      </c>
      <c r="F212" t="s">
        <v>1603</v>
      </c>
      <c r="G212" t="s">
        <v>1606</v>
      </c>
      <c r="H212" t="s">
        <v>1607</v>
      </c>
      <c r="I212" s="11">
        <v>3.2242660999999999E-2</v>
      </c>
      <c r="J212">
        <v>5.46</v>
      </c>
      <c r="K212">
        <v>5.46</v>
      </c>
      <c r="L212" s="3">
        <v>187.624</v>
      </c>
      <c r="M212">
        <v>5</v>
      </c>
      <c r="N212" s="3">
        <v>34.363369963369962</v>
      </c>
      <c r="O212"/>
      <c r="P212"/>
    </row>
    <row r="213" spans="1:16" x14ac:dyDescent="0.3">
      <c r="A213" t="s">
        <v>12</v>
      </c>
      <c r="B213" t="s">
        <v>216</v>
      </c>
      <c r="C213" t="s">
        <v>1577</v>
      </c>
      <c r="D213">
        <v>2015</v>
      </c>
      <c r="E213" t="s">
        <v>1593</v>
      </c>
      <c r="F213" t="s">
        <v>1603</v>
      </c>
      <c r="G213" t="s">
        <v>1606</v>
      </c>
      <c r="H213" t="s">
        <v>1607</v>
      </c>
      <c r="I213" s="11">
        <v>3.0905215E-2</v>
      </c>
      <c r="J213">
        <v>8.42</v>
      </c>
      <c r="K213">
        <v>8.42</v>
      </c>
      <c r="L213" s="3">
        <v>227.6352</v>
      </c>
      <c r="M213">
        <v>5</v>
      </c>
      <c r="N213" s="3">
        <v>27.035059382422801</v>
      </c>
      <c r="O213"/>
      <c r="P213"/>
    </row>
    <row r="214" spans="1:16" x14ac:dyDescent="0.3">
      <c r="A214" t="s">
        <v>12</v>
      </c>
      <c r="B214" t="s">
        <v>217</v>
      </c>
      <c r="C214" t="s">
        <v>1577</v>
      </c>
      <c r="D214">
        <v>2015</v>
      </c>
      <c r="E214" t="s">
        <v>1593</v>
      </c>
      <c r="F214" t="s">
        <v>1603</v>
      </c>
      <c r="G214" t="s">
        <v>1606</v>
      </c>
      <c r="H214" t="s">
        <v>1607</v>
      </c>
      <c r="I214" s="11">
        <v>3.1330906999999998E-2</v>
      </c>
      <c r="J214">
        <v>14</v>
      </c>
      <c r="K214">
        <v>14</v>
      </c>
      <c r="L214" s="3">
        <v>52.363999999999997</v>
      </c>
      <c r="M214">
        <v>5</v>
      </c>
      <c r="N214" s="3">
        <v>3.7402857142857142</v>
      </c>
      <c r="O214"/>
      <c r="P214"/>
    </row>
    <row r="215" spans="1:16" x14ac:dyDescent="0.3">
      <c r="A215" t="s">
        <v>12</v>
      </c>
      <c r="B215" t="s">
        <v>218</v>
      </c>
      <c r="C215" t="s">
        <v>1577</v>
      </c>
      <c r="D215">
        <v>2015</v>
      </c>
      <c r="E215" t="s">
        <v>1593</v>
      </c>
      <c r="F215" t="s">
        <v>1603</v>
      </c>
      <c r="G215" t="s">
        <v>1606</v>
      </c>
      <c r="H215" t="s">
        <v>1607</v>
      </c>
      <c r="I215" s="11">
        <v>1.2036432E-2</v>
      </c>
      <c r="J215">
        <v>17.2</v>
      </c>
      <c r="K215">
        <v>17.2</v>
      </c>
      <c r="L215" s="3">
        <v>165.7184</v>
      </c>
      <c r="M215">
        <v>5</v>
      </c>
      <c r="N215" s="3">
        <v>9.6347906976744184</v>
      </c>
      <c r="O215"/>
      <c r="P215"/>
    </row>
    <row r="216" spans="1:16" x14ac:dyDescent="0.3">
      <c r="A216" t="s">
        <v>12</v>
      </c>
      <c r="B216" t="s">
        <v>219</v>
      </c>
      <c r="C216" t="s">
        <v>1585</v>
      </c>
      <c r="D216">
        <v>2015</v>
      </c>
      <c r="E216" t="s">
        <v>1593</v>
      </c>
      <c r="F216" t="s">
        <v>1603</v>
      </c>
      <c r="G216" t="s">
        <v>1606</v>
      </c>
      <c r="H216" t="s">
        <v>1607</v>
      </c>
      <c r="I216" s="11">
        <v>6.3354531000000006E-2</v>
      </c>
      <c r="J216">
        <v>11.35</v>
      </c>
      <c r="K216">
        <v>11.35</v>
      </c>
      <c r="L216" s="3">
        <v>88.985600000000005</v>
      </c>
      <c r="M216">
        <v>5</v>
      </c>
      <c r="N216" s="3">
        <v>7.840140969162996</v>
      </c>
      <c r="O216"/>
      <c r="P216"/>
    </row>
    <row r="217" spans="1:16" x14ac:dyDescent="0.3">
      <c r="A217" t="s">
        <v>12</v>
      </c>
      <c r="B217" t="s">
        <v>93</v>
      </c>
      <c r="C217" t="s">
        <v>1585</v>
      </c>
      <c r="D217">
        <v>2015</v>
      </c>
      <c r="E217" t="s">
        <v>1593</v>
      </c>
      <c r="F217" t="s">
        <v>1603</v>
      </c>
      <c r="G217" t="s">
        <v>1606</v>
      </c>
      <c r="H217" t="s">
        <v>1607</v>
      </c>
      <c r="I217" s="11">
        <v>2.9782936999999999E-2</v>
      </c>
      <c r="J217">
        <v>14</v>
      </c>
      <c r="K217">
        <v>14</v>
      </c>
      <c r="L217" s="3">
        <v>146.37860000000001</v>
      </c>
      <c r="M217">
        <v>5</v>
      </c>
      <c r="N217" s="3">
        <v>10.455614285714287</v>
      </c>
      <c r="O217"/>
      <c r="P217"/>
    </row>
    <row r="218" spans="1:16" x14ac:dyDescent="0.3">
      <c r="A218" t="s">
        <v>12</v>
      </c>
      <c r="B218" t="s">
        <v>220</v>
      </c>
      <c r="C218" t="s">
        <v>1576</v>
      </c>
      <c r="D218">
        <v>2015</v>
      </c>
      <c r="E218" t="s">
        <v>1593</v>
      </c>
      <c r="F218" t="s">
        <v>1603</v>
      </c>
      <c r="G218" t="s">
        <v>1606</v>
      </c>
      <c r="H218" t="s">
        <v>1607</v>
      </c>
      <c r="I218" s="11">
        <v>5.1596927000000001E-2</v>
      </c>
      <c r="J218">
        <v>20</v>
      </c>
      <c r="K218">
        <v>20</v>
      </c>
      <c r="L218" s="3">
        <v>128.06780000000001</v>
      </c>
      <c r="M218">
        <v>5</v>
      </c>
      <c r="N218" s="3">
        <v>6.4033899999999999</v>
      </c>
      <c r="O218"/>
      <c r="P218"/>
    </row>
    <row r="219" spans="1:16" x14ac:dyDescent="0.3">
      <c r="A219" t="s">
        <v>12</v>
      </c>
      <c r="B219" t="s">
        <v>221</v>
      </c>
      <c r="C219" t="s">
        <v>1576</v>
      </c>
      <c r="D219">
        <v>2015</v>
      </c>
      <c r="E219" t="s">
        <v>1593</v>
      </c>
      <c r="F219" t="s">
        <v>1603</v>
      </c>
      <c r="G219" t="s">
        <v>1606</v>
      </c>
      <c r="H219" t="s">
        <v>1607</v>
      </c>
      <c r="I219" s="11">
        <v>5.4565931999999998E-2</v>
      </c>
      <c r="J219">
        <v>20.100000000000001</v>
      </c>
      <c r="K219">
        <v>20.100000000000001</v>
      </c>
      <c r="L219" s="3">
        <v>152.23660000000001</v>
      </c>
      <c r="M219">
        <v>5</v>
      </c>
      <c r="N219" s="3">
        <v>7.5739601990049747</v>
      </c>
      <c r="O219"/>
      <c r="P219"/>
    </row>
    <row r="220" spans="1:16" x14ac:dyDescent="0.3">
      <c r="A220" t="s">
        <v>12</v>
      </c>
      <c r="B220" t="s">
        <v>222</v>
      </c>
      <c r="C220" t="s">
        <v>1574</v>
      </c>
      <c r="D220">
        <v>2015</v>
      </c>
      <c r="E220" t="s">
        <v>1593</v>
      </c>
      <c r="F220" t="s">
        <v>1603</v>
      </c>
      <c r="G220" t="s">
        <v>1606</v>
      </c>
      <c r="H220" t="s">
        <v>1607</v>
      </c>
      <c r="I220" s="11">
        <v>1.4394261E-2</v>
      </c>
      <c r="J220">
        <v>7.35</v>
      </c>
      <c r="K220">
        <v>7.35</v>
      </c>
      <c r="L220" s="3">
        <v>241.35120000000001</v>
      </c>
      <c r="M220">
        <v>5</v>
      </c>
      <c r="N220" s="3">
        <v>32.836897959183673</v>
      </c>
      <c r="O220"/>
      <c r="P220"/>
    </row>
    <row r="221" spans="1:16" x14ac:dyDescent="0.3">
      <c r="A221" t="s">
        <v>12</v>
      </c>
      <c r="B221" t="s">
        <v>223</v>
      </c>
      <c r="C221" t="s">
        <v>1574</v>
      </c>
      <c r="D221">
        <v>2015</v>
      </c>
      <c r="E221" t="s">
        <v>1593</v>
      </c>
      <c r="F221" t="s">
        <v>1603</v>
      </c>
      <c r="G221" t="s">
        <v>1606</v>
      </c>
      <c r="H221" t="s">
        <v>1607</v>
      </c>
      <c r="I221" s="11">
        <v>5.3692877999999999E-2</v>
      </c>
      <c r="J221">
        <v>10.1</v>
      </c>
      <c r="K221">
        <v>10.1</v>
      </c>
      <c r="L221" s="3">
        <v>222.90880000000001</v>
      </c>
      <c r="M221">
        <v>5</v>
      </c>
      <c r="N221" s="3">
        <v>22.070178217821784</v>
      </c>
      <c r="O221"/>
      <c r="P221"/>
    </row>
    <row r="222" spans="1:16" x14ac:dyDescent="0.3">
      <c r="A222" t="s">
        <v>12</v>
      </c>
      <c r="B222" t="s">
        <v>224</v>
      </c>
      <c r="C222" t="s">
        <v>1581</v>
      </c>
      <c r="D222">
        <v>2015</v>
      </c>
      <c r="E222" t="s">
        <v>1593</v>
      </c>
      <c r="F222" t="s">
        <v>1603</v>
      </c>
      <c r="G222" t="s">
        <v>1606</v>
      </c>
      <c r="H222" t="s">
        <v>1607</v>
      </c>
      <c r="I222" s="11">
        <v>6.1301148999999999E-2</v>
      </c>
      <c r="J222">
        <v>5.15</v>
      </c>
      <c r="K222">
        <v>5.15</v>
      </c>
      <c r="L222" s="3">
        <v>122.1388</v>
      </c>
      <c r="M222">
        <v>5</v>
      </c>
      <c r="N222" s="3">
        <v>23.716271844660191</v>
      </c>
      <c r="O222"/>
      <c r="P222"/>
    </row>
    <row r="223" spans="1:16" x14ac:dyDescent="0.3">
      <c r="A223" t="s">
        <v>12</v>
      </c>
      <c r="B223" t="s">
        <v>225</v>
      </c>
      <c r="C223" t="s">
        <v>1580</v>
      </c>
      <c r="D223">
        <v>2015</v>
      </c>
      <c r="E223" t="s">
        <v>1593</v>
      </c>
      <c r="F223" t="s">
        <v>1603</v>
      </c>
      <c r="G223" t="s">
        <v>1606</v>
      </c>
      <c r="H223" t="s">
        <v>1607</v>
      </c>
      <c r="I223" s="11">
        <v>0</v>
      </c>
      <c r="J223">
        <v>6.61</v>
      </c>
      <c r="K223">
        <v>6.61</v>
      </c>
      <c r="L223" s="3">
        <v>186.4898</v>
      </c>
      <c r="M223">
        <v>5</v>
      </c>
      <c r="N223" s="3">
        <v>28.213282904689862</v>
      </c>
      <c r="O223"/>
      <c r="P223"/>
    </row>
    <row r="224" spans="1:16" x14ac:dyDescent="0.3">
      <c r="A224" t="s">
        <v>12</v>
      </c>
      <c r="B224" t="s">
        <v>226</v>
      </c>
      <c r="C224" t="s">
        <v>1580</v>
      </c>
      <c r="D224">
        <v>2015</v>
      </c>
      <c r="E224" t="s">
        <v>1593</v>
      </c>
      <c r="F224" t="s">
        <v>1603</v>
      </c>
      <c r="G224" t="s">
        <v>1606</v>
      </c>
      <c r="H224" t="s">
        <v>1607</v>
      </c>
      <c r="I224" s="11">
        <v>1.1148865000000001E-2</v>
      </c>
      <c r="J224">
        <v>10.3</v>
      </c>
      <c r="K224">
        <v>10.3</v>
      </c>
      <c r="L224" s="3">
        <v>84.853999999999999</v>
      </c>
      <c r="M224">
        <v>5</v>
      </c>
      <c r="N224" s="3">
        <v>8.2382524271844648</v>
      </c>
      <c r="O224"/>
      <c r="P224"/>
    </row>
    <row r="225" spans="1:16" x14ac:dyDescent="0.3">
      <c r="A225" t="s">
        <v>12</v>
      </c>
      <c r="B225" t="s">
        <v>227</v>
      </c>
      <c r="C225" t="s">
        <v>1580</v>
      </c>
      <c r="D225">
        <v>2015</v>
      </c>
      <c r="E225" t="s">
        <v>1593</v>
      </c>
      <c r="F225" t="s">
        <v>1603</v>
      </c>
      <c r="G225" t="s">
        <v>1606</v>
      </c>
      <c r="H225" t="s">
        <v>1607</v>
      </c>
      <c r="I225" s="11">
        <v>1.1004130000000001E-2</v>
      </c>
      <c r="J225">
        <v>10.5</v>
      </c>
      <c r="K225">
        <v>10.5</v>
      </c>
      <c r="L225" s="3">
        <v>167.1842</v>
      </c>
      <c r="M225">
        <v>5</v>
      </c>
      <c r="N225" s="3">
        <v>15.922304761904762</v>
      </c>
      <c r="O225"/>
      <c r="P225"/>
    </row>
    <row r="226" spans="1:16" x14ac:dyDescent="0.3">
      <c r="A226" t="s">
        <v>12</v>
      </c>
      <c r="B226" t="s">
        <v>228</v>
      </c>
      <c r="C226" t="s">
        <v>1580</v>
      </c>
      <c r="D226">
        <v>2015</v>
      </c>
      <c r="E226" t="s">
        <v>1593</v>
      </c>
      <c r="F226" t="s">
        <v>1603</v>
      </c>
      <c r="G226" t="s">
        <v>1606</v>
      </c>
      <c r="H226" t="s">
        <v>1607</v>
      </c>
      <c r="I226" s="11">
        <v>0.125528734</v>
      </c>
      <c r="J226">
        <v>13.5</v>
      </c>
      <c r="K226">
        <v>13.5</v>
      </c>
      <c r="L226" s="3">
        <v>262.19099999999997</v>
      </c>
      <c r="M226">
        <v>5</v>
      </c>
      <c r="N226" s="3">
        <v>19.421555555555553</v>
      </c>
      <c r="O226"/>
      <c r="P226"/>
    </row>
    <row r="227" spans="1:16" x14ac:dyDescent="0.3">
      <c r="A227" t="s">
        <v>12</v>
      </c>
      <c r="B227" t="s">
        <v>229</v>
      </c>
      <c r="C227" t="s">
        <v>1587</v>
      </c>
      <c r="D227">
        <v>2020</v>
      </c>
      <c r="E227" t="s">
        <v>1594</v>
      </c>
      <c r="F227" t="s">
        <v>1603</v>
      </c>
      <c r="G227" t="s">
        <v>1606</v>
      </c>
      <c r="H227" t="s">
        <v>1607</v>
      </c>
      <c r="I227" s="11">
        <v>4.4272225999999998E-2</v>
      </c>
      <c r="J227">
        <v>7.52</v>
      </c>
      <c r="K227">
        <v>7.52</v>
      </c>
      <c r="L227" s="3">
        <v>181.39500000000001</v>
      </c>
      <c r="M227">
        <v>5</v>
      </c>
      <c r="N227" s="3">
        <v>24.121675531914896</v>
      </c>
      <c r="O227"/>
      <c r="P227"/>
    </row>
    <row r="228" spans="1:16" x14ac:dyDescent="0.3">
      <c r="A228" t="s">
        <v>12</v>
      </c>
      <c r="B228" t="s">
        <v>149</v>
      </c>
      <c r="C228" t="s">
        <v>1587</v>
      </c>
      <c r="D228">
        <v>2020</v>
      </c>
      <c r="E228" t="s">
        <v>1594</v>
      </c>
      <c r="F228" t="s">
        <v>1603</v>
      </c>
      <c r="G228" t="s">
        <v>1606</v>
      </c>
      <c r="H228" t="s">
        <v>1607</v>
      </c>
      <c r="I228" s="11">
        <v>0.100966837</v>
      </c>
      <c r="J228">
        <v>9.3949999999999996</v>
      </c>
      <c r="K228">
        <v>9.3949999999999996</v>
      </c>
      <c r="L228" s="3">
        <v>86.885599999999997</v>
      </c>
      <c r="M228">
        <v>5</v>
      </c>
      <c r="N228" s="3">
        <v>9.2480681213411398</v>
      </c>
      <c r="O228"/>
      <c r="P228"/>
    </row>
    <row r="229" spans="1:16" x14ac:dyDescent="0.3">
      <c r="A229" t="s">
        <v>12</v>
      </c>
      <c r="B229" t="s">
        <v>230</v>
      </c>
      <c r="C229" t="s">
        <v>1587</v>
      </c>
      <c r="D229">
        <v>2020</v>
      </c>
      <c r="E229" t="s">
        <v>1594</v>
      </c>
      <c r="F229" t="s">
        <v>1603</v>
      </c>
      <c r="G229" t="s">
        <v>1606</v>
      </c>
      <c r="H229" t="s">
        <v>1607</v>
      </c>
      <c r="I229" s="11">
        <v>0.14140639399999999</v>
      </c>
      <c r="J229">
        <v>9.8000000000000007</v>
      </c>
      <c r="K229">
        <v>9.8000000000000007</v>
      </c>
      <c r="L229" s="3">
        <v>50.000799999999998</v>
      </c>
      <c r="M229">
        <v>5</v>
      </c>
      <c r="N229" s="3">
        <v>5.1021224489795909</v>
      </c>
      <c r="O229"/>
      <c r="P229"/>
    </row>
    <row r="230" spans="1:16" x14ac:dyDescent="0.3">
      <c r="A230" t="s">
        <v>12</v>
      </c>
      <c r="B230" t="s">
        <v>231</v>
      </c>
      <c r="C230" t="s">
        <v>1587</v>
      </c>
      <c r="D230">
        <v>2020</v>
      </c>
      <c r="E230" t="s">
        <v>1594</v>
      </c>
      <c r="F230" t="s">
        <v>1603</v>
      </c>
      <c r="G230" t="s">
        <v>1606</v>
      </c>
      <c r="H230" t="s">
        <v>1607</v>
      </c>
      <c r="I230" s="11">
        <v>3.8102203000000001E-2</v>
      </c>
      <c r="J230">
        <v>17.75</v>
      </c>
      <c r="K230">
        <v>17.75</v>
      </c>
      <c r="L230" s="3">
        <v>154.06559999999999</v>
      </c>
      <c r="M230">
        <v>5</v>
      </c>
      <c r="N230" s="3">
        <v>8.6797521126760557</v>
      </c>
      <c r="O230"/>
      <c r="P230"/>
    </row>
    <row r="231" spans="1:16" x14ac:dyDescent="0.3">
      <c r="A231" t="s">
        <v>12</v>
      </c>
      <c r="B231" t="s">
        <v>232</v>
      </c>
      <c r="C231" t="s">
        <v>1587</v>
      </c>
      <c r="D231">
        <v>2020</v>
      </c>
      <c r="E231" t="s">
        <v>1594</v>
      </c>
      <c r="F231" t="s">
        <v>1603</v>
      </c>
      <c r="G231" t="s">
        <v>1606</v>
      </c>
      <c r="H231" t="s">
        <v>1607</v>
      </c>
      <c r="I231" s="11">
        <v>0.118025091</v>
      </c>
      <c r="J231">
        <v>20.2</v>
      </c>
      <c r="K231">
        <v>20.2</v>
      </c>
      <c r="L231" s="3">
        <v>195.81100000000001</v>
      </c>
      <c r="M231">
        <v>5</v>
      </c>
      <c r="N231" s="3">
        <v>9.6936138613861385</v>
      </c>
      <c r="O231"/>
      <c r="P231"/>
    </row>
    <row r="232" spans="1:16" x14ac:dyDescent="0.3">
      <c r="A232" t="s">
        <v>12</v>
      </c>
      <c r="B232" t="s">
        <v>233</v>
      </c>
      <c r="C232" t="s">
        <v>1582</v>
      </c>
      <c r="D232">
        <v>2020</v>
      </c>
      <c r="E232" t="s">
        <v>1594</v>
      </c>
      <c r="F232" t="s">
        <v>1603</v>
      </c>
      <c r="G232" t="s">
        <v>1606</v>
      </c>
      <c r="H232" t="s">
        <v>1607</v>
      </c>
      <c r="I232" s="11">
        <v>0.169137707</v>
      </c>
      <c r="J232">
        <v>7.1550000000000002</v>
      </c>
      <c r="K232">
        <v>7.1550000000000002</v>
      </c>
      <c r="L232" s="3">
        <v>35.287399999999998</v>
      </c>
      <c r="M232">
        <v>5</v>
      </c>
      <c r="N232" s="3">
        <v>4.9318518518518513</v>
      </c>
      <c r="O232"/>
      <c r="P232"/>
    </row>
    <row r="233" spans="1:16" x14ac:dyDescent="0.3">
      <c r="A233" t="s">
        <v>12</v>
      </c>
      <c r="B233" t="s">
        <v>234</v>
      </c>
      <c r="C233" t="s">
        <v>1577</v>
      </c>
      <c r="D233">
        <v>2020</v>
      </c>
      <c r="E233" t="s">
        <v>1594</v>
      </c>
      <c r="F233" t="s">
        <v>1603</v>
      </c>
      <c r="G233" t="s">
        <v>1606</v>
      </c>
      <c r="H233" t="s">
        <v>1607</v>
      </c>
      <c r="I233" s="11">
        <v>0.154363209</v>
      </c>
      <c r="J233">
        <v>7.84</v>
      </c>
      <c r="K233">
        <v>7.84</v>
      </c>
      <c r="L233" s="3">
        <v>50.835000000000001</v>
      </c>
      <c r="M233">
        <v>5</v>
      </c>
      <c r="N233" s="3">
        <v>6.4840561224489797</v>
      </c>
      <c r="O233"/>
      <c r="P233"/>
    </row>
    <row r="234" spans="1:16" x14ac:dyDescent="0.3">
      <c r="A234" t="s">
        <v>12</v>
      </c>
      <c r="B234" t="s">
        <v>154</v>
      </c>
      <c r="C234" t="s">
        <v>1576</v>
      </c>
      <c r="D234">
        <v>2020</v>
      </c>
      <c r="E234" t="s">
        <v>1594</v>
      </c>
      <c r="F234" t="s">
        <v>1603</v>
      </c>
      <c r="G234" t="s">
        <v>1606</v>
      </c>
      <c r="H234" t="s">
        <v>1607</v>
      </c>
      <c r="I234" s="11">
        <v>4.7387143999999999E-2</v>
      </c>
      <c r="J234">
        <v>9.1950000000000003</v>
      </c>
      <c r="K234">
        <v>9.1950000000000003</v>
      </c>
      <c r="L234" s="3">
        <v>50.866599999999998</v>
      </c>
      <c r="M234">
        <v>5</v>
      </c>
      <c r="N234" s="3">
        <v>5.5319847743338766</v>
      </c>
      <c r="O234"/>
      <c r="P234"/>
    </row>
    <row r="235" spans="1:16" x14ac:dyDescent="0.3">
      <c r="A235" t="s">
        <v>12</v>
      </c>
      <c r="B235" t="s">
        <v>235</v>
      </c>
      <c r="C235" t="s">
        <v>1576</v>
      </c>
      <c r="D235">
        <v>2020</v>
      </c>
      <c r="E235" t="s">
        <v>1594</v>
      </c>
      <c r="F235" t="s">
        <v>1603</v>
      </c>
      <c r="G235" t="s">
        <v>1606</v>
      </c>
      <c r="H235" t="s">
        <v>1607</v>
      </c>
      <c r="I235" s="11">
        <v>0.14749252400000001</v>
      </c>
      <c r="J235">
        <v>10.195</v>
      </c>
      <c r="K235">
        <v>10.195</v>
      </c>
      <c r="L235" s="3">
        <v>141.5838</v>
      </c>
      <c r="M235">
        <v>5</v>
      </c>
      <c r="N235" s="3">
        <v>13.88757233938205</v>
      </c>
      <c r="O235"/>
      <c r="P235"/>
    </row>
    <row r="236" spans="1:16" x14ac:dyDescent="0.3">
      <c r="A236" t="s">
        <v>12</v>
      </c>
      <c r="B236" t="s">
        <v>236</v>
      </c>
      <c r="C236" t="s">
        <v>1576</v>
      </c>
      <c r="D236">
        <v>2020</v>
      </c>
      <c r="E236" t="s">
        <v>1594</v>
      </c>
      <c r="F236" t="s">
        <v>1603</v>
      </c>
      <c r="G236" t="s">
        <v>1606</v>
      </c>
      <c r="H236" t="s">
        <v>1607</v>
      </c>
      <c r="I236" s="11">
        <v>0</v>
      </c>
      <c r="J236">
        <v>16.100000000000001</v>
      </c>
      <c r="K236">
        <v>16.100000000000001</v>
      </c>
      <c r="L236" s="3">
        <v>35.155799999999999</v>
      </c>
      <c r="M236">
        <v>5</v>
      </c>
      <c r="N236" s="3">
        <v>2.1835900621118012</v>
      </c>
      <c r="O236"/>
      <c r="P236"/>
    </row>
    <row r="237" spans="1:16" x14ac:dyDescent="0.3">
      <c r="A237" t="s">
        <v>12</v>
      </c>
      <c r="B237" t="s">
        <v>237</v>
      </c>
      <c r="C237" t="s">
        <v>1574</v>
      </c>
      <c r="D237">
        <v>2020</v>
      </c>
      <c r="E237" t="s">
        <v>1594</v>
      </c>
      <c r="F237" t="s">
        <v>1603</v>
      </c>
      <c r="G237" t="s">
        <v>1604</v>
      </c>
      <c r="H237" t="s">
        <v>1607</v>
      </c>
      <c r="I237" s="11">
        <v>4.7036036000000003E-2</v>
      </c>
      <c r="J237">
        <v>8.77</v>
      </c>
      <c r="K237">
        <v>8.77</v>
      </c>
      <c r="L237" s="3">
        <v>170.54220000000001</v>
      </c>
      <c r="M237">
        <v>5</v>
      </c>
      <c r="N237" s="3">
        <v>19.446088939566707</v>
      </c>
      <c r="O237"/>
      <c r="P237"/>
    </row>
    <row r="238" spans="1:16" x14ac:dyDescent="0.3">
      <c r="A238" t="s">
        <v>12</v>
      </c>
      <c r="B238" t="s">
        <v>238</v>
      </c>
      <c r="C238" t="s">
        <v>1574</v>
      </c>
      <c r="D238">
        <v>2020</v>
      </c>
      <c r="E238" t="s">
        <v>1594</v>
      </c>
      <c r="F238" t="s">
        <v>1603</v>
      </c>
      <c r="G238" t="s">
        <v>1604</v>
      </c>
      <c r="H238" t="s">
        <v>1607</v>
      </c>
      <c r="I238" s="11">
        <v>0.16009590100000001</v>
      </c>
      <c r="J238">
        <v>17.25</v>
      </c>
      <c r="K238">
        <v>17.25</v>
      </c>
      <c r="L238" s="3">
        <v>61.519399999999997</v>
      </c>
      <c r="M238">
        <v>5</v>
      </c>
      <c r="N238" s="3">
        <v>3.566342028985507</v>
      </c>
      <c r="O238"/>
      <c r="P238"/>
    </row>
    <row r="239" spans="1:16" x14ac:dyDescent="0.3">
      <c r="A239" t="s">
        <v>12</v>
      </c>
      <c r="B239" t="s">
        <v>239</v>
      </c>
      <c r="C239" t="s">
        <v>1581</v>
      </c>
      <c r="D239">
        <v>2020</v>
      </c>
      <c r="E239" t="s">
        <v>1594</v>
      </c>
      <c r="F239" t="s">
        <v>1603</v>
      </c>
      <c r="G239" t="s">
        <v>1604</v>
      </c>
      <c r="H239" t="s">
        <v>1607</v>
      </c>
      <c r="I239" s="11">
        <v>3.3951826999999997E-2</v>
      </c>
      <c r="J239">
        <v>12.35</v>
      </c>
      <c r="K239">
        <v>12.35</v>
      </c>
      <c r="L239" s="3">
        <v>197.24260000000001</v>
      </c>
      <c r="M239">
        <v>5</v>
      </c>
      <c r="N239" s="3">
        <v>15.971060728744941</v>
      </c>
      <c r="O239"/>
      <c r="P239"/>
    </row>
    <row r="240" spans="1:16" x14ac:dyDescent="0.3">
      <c r="A240" t="s">
        <v>12</v>
      </c>
      <c r="B240" t="s">
        <v>99</v>
      </c>
      <c r="C240" t="s">
        <v>1581</v>
      </c>
      <c r="D240">
        <v>2020</v>
      </c>
      <c r="E240" t="s">
        <v>1594</v>
      </c>
      <c r="F240" t="s">
        <v>1603</v>
      </c>
      <c r="G240" t="s">
        <v>1604</v>
      </c>
      <c r="H240" t="s">
        <v>1607</v>
      </c>
      <c r="I240" s="11">
        <v>0</v>
      </c>
      <c r="J240">
        <v>13.65</v>
      </c>
      <c r="K240">
        <v>13.65</v>
      </c>
      <c r="L240" s="3">
        <v>36.653199999999998</v>
      </c>
      <c r="M240">
        <v>5</v>
      </c>
      <c r="N240" s="3">
        <v>2.6852161172161169</v>
      </c>
      <c r="O240"/>
      <c r="P240"/>
    </row>
    <row r="241" spans="1:16" x14ac:dyDescent="0.3">
      <c r="A241" t="s">
        <v>12</v>
      </c>
      <c r="B241" t="s">
        <v>240</v>
      </c>
      <c r="C241" t="s">
        <v>1581</v>
      </c>
      <c r="D241">
        <v>2020</v>
      </c>
      <c r="E241" t="s">
        <v>1594</v>
      </c>
      <c r="F241" t="s">
        <v>1603</v>
      </c>
      <c r="G241" t="s">
        <v>1604</v>
      </c>
      <c r="H241" t="s">
        <v>1607</v>
      </c>
      <c r="I241" s="11">
        <v>0.172446822</v>
      </c>
      <c r="J241">
        <v>18.600000000000001</v>
      </c>
      <c r="K241">
        <v>18.600000000000001</v>
      </c>
      <c r="L241" s="3">
        <v>47.137599999999999</v>
      </c>
      <c r="M241">
        <v>5</v>
      </c>
      <c r="N241" s="3">
        <v>2.5342795698924729</v>
      </c>
      <c r="O241"/>
      <c r="P241"/>
    </row>
    <row r="242" spans="1:16" x14ac:dyDescent="0.3">
      <c r="A242" t="s">
        <v>12</v>
      </c>
      <c r="B242" t="s">
        <v>241</v>
      </c>
      <c r="C242" t="s">
        <v>1581</v>
      </c>
      <c r="D242">
        <v>2020</v>
      </c>
      <c r="E242" t="s">
        <v>1594</v>
      </c>
      <c r="F242" t="s">
        <v>1603</v>
      </c>
      <c r="G242" t="s">
        <v>1604</v>
      </c>
      <c r="H242" t="s">
        <v>1607</v>
      </c>
      <c r="I242" s="11">
        <v>6.5890998000000006E-2</v>
      </c>
      <c r="J242">
        <v>19.350000000000001</v>
      </c>
      <c r="K242">
        <v>19.350000000000001</v>
      </c>
      <c r="L242" s="3">
        <v>167.08160000000001</v>
      </c>
      <c r="M242">
        <v>5</v>
      </c>
      <c r="N242" s="3">
        <v>8.6347080103359168</v>
      </c>
      <c r="O242"/>
      <c r="P242"/>
    </row>
    <row r="243" spans="1:16" x14ac:dyDescent="0.3">
      <c r="A243" t="s">
        <v>12</v>
      </c>
      <c r="B243" t="s">
        <v>242</v>
      </c>
      <c r="C243" t="s">
        <v>1580</v>
      </c>
      <c r="D243">
        <v>2020</v>
      </c>
      <c r="E243" t="s">
        <v>1594</v>
      </c>
      <c r="F243" t="s">
        <v>1603</v>
      </c>
      <c r="G243" t="s">
        <v>1604</v>
      </c>
      <c r="H243" t="s">
        <v>1607</v>
      </c>
      <c r="I243" s="11">
        <v>6.7083367000000005E-2</v>
      </c>
      <c r="J243">
        <v>7.6449999999999996</v>
      </c>
      <c r="K243">
        <v>7.6449999999999996</v>
      </c>
      <c r="L243" s="3">
        <v>44.011200000000002</v>
      </c>
      <c r="M243">
        <v>5</v>
      </c>
      <c r="N243" s="3">
        <v>5.7568606932635715</v>
      </c>
      <c r="O243"/>
      <c r="P243"/>
    </row>
    <row r="244" spans="1:16" x14ac:dyDescent="0.3">
      <c r="A244" t="s">
        <v>12</v>
      </c>
      <c r="B244" t="s">
        <v>52</v>
      </c>
      <c r="C244" t="s">
        <v>1580</v>
      </c>
      <c r="D244">
        <v>2020</v>
      </c>
      <c r="E244" t="s">
        <v>1594</v>
      </c>
      <c r="F244" t="s">
        <v>1603</v>
      </c>
      <c r="G244" t="s">
        <v>1604</v>
      </c>
      <c r="H244" t="s">
        <v>1607</v>
      </c>
      <c r="I244" s="11">
        <v>3.8167452999999997E-2</v>
      </c>
      <c r="J244">
        <v>13.15</v>
      </c>
      <c r="K244">
        <v>13.15</v>
      </c>
      <c r="L244" s="3">
        <v>89.485600000000005</v>
      </c>
      <c r="M244">
        <v>5</v>
      </c>
      <c r="N244" s="3">
        <v>6.804988593155894</v>
      </c>
      <c r="O244"/>
      <c r="P244"/>
    </row>
    <row r="245" spans="1:16" x14ac:dyDescent="0.3">
      <c r="A245" t="s">
        <v>12</v>
      </c>
      <c r="B245" t="s">
        <v>243</v>
      </c>
      <c r="C245" t="s">
        <v>1589</v>
      </c>
      <c r="D245">
        <v>2020</v>
      </c>
      <c r="E245" t="s">
        <v>1594</v>
      </c>
      <c r="F245" t="s">
        <v>1603</v>
      </c>
      <c r="G245" t="s">
        <v>1604</v>
      </c>
      <c r="H245" t="s">
        <v>1607</v>
      </c>
      <c r="I245" s="11">
        <v>5.6202129999999998E-3</v>
      </c>
      <c r="J245">
        <v>19.2</v>
      </c>
      <c r="K245">
        <v>19.2</v>
      </c>
      <c r="L245" s="3">
        <v>226.6062</v>
      </c>
      <c r="M245">
        <v>5</v>
      </c>
      <c r="N245" s="3">
        <v>11.802406250000001</v>
      </c>
      <c r="O245"/>
      <c r="P245"/>
    </row>
    <row r="246" spans="1:16" x14ac:dyDescent="0.3">
      <c r="A246" t="s">
        <v>14</v>
      </c>
      <c r="B246" t="s">
        <v>244</v>
      </c>
      <c r="C246" t="s">
        <v>1575</v>
      </c>
      <c r="D246">
        <v>2020</v>
      </c>
      <c r="E246" t="s">
        <v>1594</v>
      </c>
      <c r="F246" t="s">
        <v>1603</v>
      </c>
      <c r="G246" t="s">
        <v>1604</v>
      </c>
      <c r="H246" t="s">
        <v>1607</v>
      </c>
      <c r="I246" s="11">
        <v>7.6164013000000003E-2</v>
      </c>
      <c r="J246">
        <v>16.75</v>
      </c>
      <c r="K246">
        <v>16.75</v>
      </c>
      <c r="L246" s="3">
        <v>34.053199999999997</v>
      </c>
      <c r="M246">
        <v>5</v>
      </c>
      <c r="N246" s="3">
        <v>2.0330268656716415</v>
      </c>
      <c r="O246"/>
      <c r="P246"/>
    </row>
    <row r="247" spans="1:16" x14ac:dyDescent="0.3">
      <c r="A247" t="s">
        <v>12</v>
      </c>
      <c r="B247" t="s">
        <v>245</v>
      </c>
      <c r="C247" t="s">
        <v>1574</v>
      </c>
      <c r="D247">
        <v>2020</v>
      </c>
      <c r="E247" t="s">
        <v>1594</v>
      </c>
      <c r="F247" t="s">
        <v>1603</v>
      </c>
      <c r="G247" t="s">
        <v>1604</v>
      </c>
      <c r="H247" t="s">
        <v>1607</v>
      </c>
      <c r="I247" s="11">
        <v>4.3402224000000003E-2</v>
      </c>
      <c r="J247">
        <v>11.35</v>
      </c>
      <c r="K247">
        <v>11.35</v>
      </c>
      <c r="L247" s="3">
        <v>197.07419999999999</v>
      </c>
      <c r="M247">
        <v>5</v>
      </c>
      <c r="N247" s="3">
        <v>17.363365638766521</v>
      </c>
      <c r="O247"/>
      <c r="P247"/>
    </row>
    <row r="248" spans="1:16" x14ac:dyDescent="0.3">
      <c r="A248" t="s">
        <v>12</v>
      </c>
      <c r="B248" t="s">
        <v>246</v>
      </c>
      <c r="C248" t="s">
        <v>1574</v>
      </c>
      <c r="D248">
        <v>2020</v>
      </c>
      <c r="E248" t="s">
        <v>1594</v>
      </c>
      <c r="F248" t="s">
        <v>1603</v>
      </c>
      <c r="G248" t="s">
        <v>1604</v>
      </c>
      <c r="H248" t="s">
        <v>1607</v>
      </c>
      <c r="I248" s="11">
        <v>0.13283065999999999</v>
      </c>
      <c r="J248">
        <v>12.15</v>
      </c>
      <c r="K248">
        <v>12.15</v>
      </c>
      <c r="L248" s="3">
        <v>190.68719999999999</v>
      </c>
      <c r="M248">
        <v>5</v>
      </c>
      <c r="N248" s="3">
        <v>15.694419753086418</v>
      </c>
      <c r="O248"/>
      <c r="P248"/>
    </row>
    <row r="249" spans="1:16" x14ac:dyDescent="0.3">
      <c r="A249" t="s">
        <v>12</v>
      </c>
      <c r="B249" t="s">
        <v>161</v>
      </c>
      <c r="C249" t="s">
        <v>1580</v>
      </c>
      <c r="D249">
        <v>2020</v>
      </c>
      <c r="E249" t="s">
        <v>1594</v>
      </c>
      <c r="F249" t="s">
        <v>1603</v>
      </c>
      <c r="G249" t="s">
        <v>1604</v>
      </c>
      <c r="H249" t="s">
        <v>1607</v>
      </c>
      <c r="I249" s="11">
        <v>0.124410284</v>
      </c>
      <c r="J249">
        <v>6.3849999999999998</v>
      </c>
      <c r="K249">
        <v>6.3849999999999998</v>
      </c>
      <c r="L249" s="3">
        <v>34.3874</v>
      </c>
      <c r="M249">
        <v>5</v>
      </c>
      <c r="N249" s="3">
        <v>5.3856538762725137</v>
      </c>
      <c r="O249"/>
      <c r="P249"/>
    </row>
    <row r="250" spans="1:16" x14ac:dyDescent="0.3">
      <c r="A250" t="s">
        <v>13</v>
      </c>
      <c r="B250" t="s">
        <v>247</v>
      </c>
      <c r="C250" t="s">
        <v>1590</v>
      </c>
      <c r="D250">
        <v>2017</v>
      </c>
      <c r="E250" t="s">
        <v>1598</v>
      </c>
      <c r="F250" t="s">
        <v>1603</v>
      </c>
      <c r="G250" t="s">
        <v>1605</v>
      </c>
      <c r="H250" t="s">
        <v>1607</v>
      </c>
      <c r="I250" s="11">
        <v>7.1064499000000003E-2</v>
      </c>
      <c r="J250">
        <v>7.27</v>
      </c>
      <c r="K250">
        <v>7.27</v>
      </c>
      <c r="L250" s="3">
        <v>114.45180000000001</v>
      </c>
      <c r="M250">
        <v>5</v>
      </c>
      <c r="N250" s="3">
        <v>15.743026134800552</v>
      </c>
      <c r="O250"/>
      <c r="P250"/>
    </row>
    <row r="251" spans="1:16" x14ac:dyDescent="0.3">
      <c r="A251" t="s">
        <v>13</v>
      </c>
      <c r="B251" t="s">
        <v>248</v>
      </c>
      <c r="C251" t="s">
        <v>1587</v>
      </c>
      <c r="D251">
        <v>2017</v>
      </c>
      <c r="E251" t="s">
        <v>1598</v>
      </c>
      <c r="F251" t="s">
        <v>1603</v>
      </c>
      <c r="G251" t="s">
        <v>1605</v>
      </c>
      <c r="H251" t="s">
        <v>1607</v>
      </c>
      <c r="I251" s="11">
        <v>4.7178115999999999E-2</v>
      </c>
      <c r="J251">
        <v>9.8000000000000007</v>
      </c>
      <c r="K251">
        <v>9.8000000000000007</v>
      </c>
      <c r="L251" s="3">
        <v>99.401600000000002</v>
      </c>
      <c r="M251">
        <v>5</v>
      </c>
      <c r="N251" s="3">
        <v>10.143020408163265</v>
      </c>
      <c r="O251"/>
      <c r="P251"/>
    </row>
    <row r="252" spans="1:16" x14ac:dyDescent="0.3">
      <c r="A252" t="s">
        <v>13</v>
      </c>
      <c r="B252" t="s">
        <v>249</v>
      </c>
      <c r="C252" t="s">
        <v>1587</v>
      </c>
      <c r="D252">
        <v>2017</v>
      </c>
      <c r="E252" t="s">
        <v>1598</v>
      </c>
      <c r="F252" t="s">
        <v>1603</v>
      </c>
      <c r="G252" t="s">
        <v>1605</v>
      </c>
      <c r="H252" t="s">
        <v>1607</v>
      </c>
      <c r="I252" s="11">
        <v>0.13039045799999999</v>
      </c>
      <c r="J252">
        <v>14.3</v>
      </c>
      <c r="K252">
        <v>14.3</v>
      </c>
      <c r="L252" s="3">
        <v>77.232799999999997</v>
      </c>
      <c r="M252">
        <v>5</v>
      </c>
      <c r="N252" s="3">
        <v>5.4008951048951044</v>
      </c>
      <c r="O252"/>
      <c r="P252"/>
    </row>
    <row r="253" spans="1:16" x14ac:dyDescent="0.3">
      <c r="A253" t="s">
        <v>13</v>
      </c>
      <c r="B253" t="s">
        <v>250</v>
      </c>
      <c r="C253" t="s">
        <v>1587</v>
      </c>
      <c r="D253">
        <v>2017</v>
      </c>
      <c r="E253" t="s">
        <v>1598</v>
      </c>
      <c r="F253" t="s">
        <v>1603</v>
      </c>
      <c r="G253" t="s">
        <v>1605</v>
      </c>
      <c r="H253" t="s">
        <v>1607</v>
      </c>
      <c r="I253" s="11">
        <v>9.5140087999999998E-2</v>
      </c>
      <c r="J253">
        <v>15.1</v>
      </c>
      <c r="K253">
        <v>15.1</v>
      </c>
      <c r="L253" s="3">
        <v>159.96039999999999</v>
      </c>
      <c r="M253">
        <v>5</v>
      </c>
      <c r="N253" s="3">
        <v>10.593403973509934</v>
      </c>
      <c r="O253"/>
      <c r="P253"/>
    </row>
    <row r="254" spans="1:16" x14ac:dyDescent="0.3">
      <c r="A254" t="s">
        <v>13</v>
      </c>
      <c r="B254" t="s">
        <v>251</v>
      </c>
      <c r="C254" t="s">
        <v>1587</v>
      </c>
      <c r="D254">
        <v>2017</v>
      </c>
      <c r="E254" t="s">
        <v>1598</v>
      </c>
      <c r="F254" t="s">
        <v>1603</v>
      </c>
      <c r="G254" t="s">
        <v>1605</v>
      </c>
      <c r="H254" t="s">
        <v>1607</v>
      </c>
      <c r="I254" s="11">
        <v>5.5347985000000002E-2</v>
      </c>
      <c r="J254">
        <v>18.850000000000001</v>
      </c>
      <c r="K254">
        <v>18.850000000000001</v>
      </c>
      <c r="L254" s="3">
        <v>131.5284</v>
      </c>
      <c r="M254">
        <v>5</v>
      </c>
      <c r="N254" s="3">
        <v>6.9776339522546413</v>
      </c>
      <c r="O254"/>
      <c r="P254"/>
    </row>
    <row r="255" spans="1:16" x14ac:dyDescent="0.3">
      <c r="A255" t="s">
        <v>13</v>
      </c>
      <c r="B255" t="s">
        <v>252</v>
      </c>
      <c r="C255" t="s">
        <v>1587</v>
      </c>
      <c r="D255">
        <v>2017</v>
      </c>
      <c r="E255" t="s">
        <v>1598</v>
      </c>
      <c r="F255" t="s">
        <v>1603</v>
      </c>
      <c r="G255" t="s">
        <v>1605</v>
      </c>
      <c r="H255" t="s">
        <v>1607</v>
      </c>
      <c r="I255" s="11">
        <v>6.0688248E-2</v>
      </c>
      <c r="J255">
        <v>20.350000000000001</v>
      </c>
      <c r="K255">
        <v>20.350000000000001</v>
      </c>
      <c r="L255" s="3">
        <v>234.26159999999999</v>
      </c>
      <c r="M255">
        <v>5</v>
      </c>
      <c r="N255" s="3">
        <v>11.511626535626535</v>
      </c>
      <c r="O255"/>
      <c r="P255"/>
    </row>
    <row r="256" spans="1:16" x14ac:dyDescent="0.3">
      <c r="A256" t="s">
        <v>13</v>
      </c>
      <c r="B256" t="s">
        <v>253</v>
      </c>
      <c r="C256" t="s">
        <v>1582</v>
      </c>
      <c r="D256">
        <v>2017</v>
      </c>
      <c r="E256" t="s">
        <v>1598</v>
      </c>
      <c r="F256" t="s">
        <v>1603</v>
      </c>
      <c r="G256" t="s">
        <v>1605</v>
      </c>
      <c r="H256" t="s">
        <v>1607</v>
      </c>
      <c r="I256" s="11">
        <v>9.2576143999999999E-2</v>
      </c>
      <c r="J256">
        <v>4.7850000000000001</v>
      </c>
      <c r="K256">
        <v>4.7850000000000001</v>
      </c>
      <c r="L256" s="3">
        <v>121.0098</v>
      </c>
      <c r="M256">
        <v>5</v>
      </c>
      <c r="N256" s="3">
        <v>25.289404388714733</v>
      </c>
      <c r="O256"/>
      <c r="P256"/>
    </row>
    <row r="257" spans="1:16" x14ac:dyDescent="0.3">
      <c r="A257" t="s">
        <v>13</v>
      </c>
      <c r="B257" t="s">
        <v>130</v>
      </c>
      <c r="C257" t="s">
        <v>1577</v>
      </c>
      <c r="D257">
        <v>2017</v>
      </c>
      <c r="E257" t="s">
        <v>1598</v>
      </c>
      <c r="F257" t="s">
        <v>1603</v>
      </c>
      <c r="G257" t="s">
        <v>1605</v>
      </c>
      <c r="H257" t="s">
        <v>1607</v>
      </c>
      <c r="I257" s="11">
        <v>0.15137695800000001</v>
      </c>
      <c r="J257">
        <v>7</v>
      </c>
      <c r="K257">
        <v>7</v>
      </c>
      <c r="L257" s="3">
        <v>108.22799999999999</v>
      </c>
      <c r="M257">
        <v>5</v>
      </c>
      <c r="N257" s="3">
        <v>15.461142857142857</v>
      </c>
      <c r="O257"/>
      <c r="P257"/>
    </row>
    <row r="258" spans="1:16" x14ac:dyDescent="0.3">
      <c r="A258" t="s">
        <v>13</v>
      </c>
      <c r="B258" t="s">
        <v>254</v>
      </c>
      <c r="C258" t="s">
        <v>1577</v>
      </c>
      <c r="D258">
        <v>2017</v>
      </c>
      <c r="E258" t="s">
        <v>1598</v>
      </c>
      <c r="F258" t="s">
        <v>1603</v>
      </c>
      <c r="G258" t="s">
        <v>1605</v>
      </c>
      <c r="H258" t="s">
        <v>1607</v>
      </c>
      <c r="I258" s="11">
        <v>3.1938828000000002E-2</v>
      </c>
      <c r="J258">
        <v>7.6550000000000002</v>
      </c>
      <c r="K258">
        <v>7.6550000000000002</v>
      </c>
      <c r="L258" s="3">
        <v>114.14919999999999</v>
      </c>
      <c r="M258">
        <v>5</v>
      </c>
      <c r="N258" s="3">
        <v>14.91171783148269</v>
      </c>
      <c r="O258"/>
      <c r="P258"/>
    </row>
    <row r="259" spans="1:16" x14ac:dyDescent="0.3">
      <c r="A259" t="s">
        <v>13</v>
      </c>
      <c r="B259" t="s">
        <v>255</v>
      </c>
      <c r="C259" t="s">
        <v>1577</v>
      </c>
      <c r="D259">
        <v>2017</v>
      </c>
      <c r="E259" t="s">
        <v>1598</v>
      </c>
      <c r="F259" t="s">
        <v>1603</v>
      </c>
      <c r="G259" t="s">
        <v>1605</v>
      </c>
      <c r="H259" t="s">
        <v>1607</v>
      </c>
      <c r="I259" s="11">
        <v>2.8357838999999999E-2</v>
      </c>
      <c r="J259">
        <v>7.96</v>
      </c>
      <c r="K259">
        <v>7.96</v>
      </c>
      <c r="L259" s="3">
        <v>163.2894</v>
      </c>
      <c r="M259">
        <v>5</v>
      </c>
      <c r="N259" s="3">
        <v>20.513743718592966</v>
      </c>
      <c r="O259"/>
      <c r="P259"/>
    </row>
    <row r="260" spans="1:16" x14ac:dyDescent="0.3">
      <c r="A260" t="s">
        <v>13</v>
      </c>
      <c r="B260" t="s">
        <v>256</v>
      </c>
      <c r="C260" t="s">
        <v>1577</v>
      </c>
      <c r="D260">
        <v>2017</v>
      </c>
      <c r="E260" t="s">
        <v>1598</v>
      </c>
      <c r="F260" t="s">
        <v>1603</v>
      </c>
      <c r="G260" t="s">
        <v>1605</v>
      </c>
      <c r="H260" t="s">
        <v>1607</v>
      </c>
      <c r="I260" s="11">
        <v>4.2641788E-2</v>
      </c>
      <c r="J260">
        <v>18.850000000000001</v>
      </c>
      <c r="K260">
        <v>18.850000000000001</v>
      </c>
      <c r="L260" s="3">
        <v>257.83300000000003</v>
      </c>
      <c r="M260">
        <v>5</v>
      </c>
      <c r="N260" s="3">
        <v>13.678143236074272</v>
      </c>
      <c r="O260"/>
      <c r="P260"/>
    </row>
    <row r="261" spans="1:16" x14ac:dyDescent="0.3">
      <c r="A261" t="s">
        <v>13</v>
      </c>
      <c r="B261" t="s">
        <v>257</v>
      </c>
      <c r="C261" t="s">
        <v>1577</v>
      </c>
      <c r="D261">
        <v>2017</v>
      </c>
      <c r="E261" t="s">
        <v>1598</v>
      </c>
      <c r="F261" t="s">
        <v>1603</v>
      </c>
      <c r="G261" t="s">
        <v>1605</v>
      </c>
      <c r="H261" t="s">
        <v>1607</v>
      </c>
      <c r="I261" s="11">
        <v>0.16977634599999999</v>
      </c>
      <c r="J261">
        <v>20.7</v>
      </c>
      <c r="K261">
        <v>20.7</v>
      </c>
      <c r="L261" s="3">
        <v>184.42660000000001</v>
      </c>
      <c r="M261">
        <v>5</v>
      </c>
      <c r="N261" s="3">
        <v>8.9094975845410627</v>
      </c>
      <c r="O261"/>
      <c r="P261"/>
    </row>
    <row r="262" spans="1:16" x14ac:dyDescent="0.3">
      <c r="A262" t="s">
        <v>13</v>
      </c>
      <c r="B262" t="s">
        <v>171</v>
      </c>
      <c r="C262" t="s">
        <v>1576</v>
      </c>
      <c r="D262">
        <v>2017</v>
      </c>
      <c r="E262" t="s">
        <v>1598</v>
      </c>
      <c r="F262" t="s">
        <v>1603</v>
      </c>
      <c r="G262" t="s">
        <v>1605</v>
      </c>
      <c r="H262" t="s">
        <v>1607</v>
      </c>
      <c r="I262" s="11">
        <v>0.12751760500000001</v>
      </c>
      <c r="J262">
        <v>14.3</v>
      </c>
      <c r="K262">
        <v>14.3</v>
      </c>
      <c r="L262" s="3">
        <v>86.022400000000005</v>
      </c>
      <c r="M262">
        <v>5</v>
      </c>
      <c r="N262" s="3">
        <v>6.015552447552448</v>
      </c>
      <c r="O262"/>
      <c r="P262"/>
    </row>
    <row r="263" spans="1:16" x14ac:dyDescent="0.3">
      <c r="A263" t="s">
        <v>13</v>
      </c>
      <c r="B263" t="s">
        <v>258</v>
      </c>
      <c r="C263" t="s">
        <v>1576</v>
      </c>
      <c r="D263">
        <v>2017</v>
      </c>
      <c r="E263" t="s">
        <v>1598</v>
      </c>
      <c r="F263" t="s">
        <v>1603</v>
      </c>
      <c r="G263" t="s">
        <v>1605</v>
      </c>
      <c r="H263" t="s">
        <v>1607</v>
      </c>
      <c r="I263" s="11">
        <v>3.6346224000000003E-2</v>
      </c>
      <c r="J263">
        <v>20.5</v>
      </c>
      <c r="K263">
        <v>20.5</v>
      </c>
      <c r="L263" s="3">
        <v>72.9696</v>
      </c>
      <c r="M263">
        <v>5</v>
      </c>
      <c r="N263" s="3">
        <v>3.5594926829268294</v>
      </c>
      <c r="O263"/>
      <c r="P263"/>
    </row>
    <row r="264" spans="1:16" x14ac:dyDescent="0.3">
      <c r="A264" t="s">
        <v>13</v>
      </c>
      <c r="B264" t="s">
        <v>259</v>
      </c>
      <c r="C264" t="s">
        <v>1574</v>
      </c>
      <c r="D264">
        <v>2017</v>
      </c>
      <c r="E264" t="s">
        <v>1598</v>
      </c>
      <c r="F264" t="s">
        <v>1603</v>
      </c>
      <c r="G264" t="s">
        <v>1605</v>
      </c>
      <c r="H264" t="s">
        <v>1607</v>
      </c>
      <c r="I264" s="11">
        <v>3.8721734000000001E-2</v>
      </c>
      <c r="J264">
        <v>8.1850000000000005</v>
      </c>
      <c r="K264">
        <v>8.1850000000000005</v>
      </c>
      <c r="L264" s="3">
        <v>115.88079999999999</v>
      </c>
      <c r="M264">
        <v>5</v>
      </c>
      <c r="N264" s="3">
        <v>14.157703115455099</v>
      </c>
      <c r="O264"/>
      <c r="P264"/>
    </row>
    <row r="265" spans="1:16" x14ac:dyDescent="0.3">
      <c r="A265" t="s">
        <v>13</v>
      </c>
      <c r="B265" t="s">
        <v>260</v>
      </c>
      <c r="C265" t="s">
        <v>1574</v>
      </c>
      <c r="D265">
        <v>2017</v>
      </c>
      <c r="E265" t="s">
        <v>1598</v>
      </c>
      <c r="F265" t="s">
        <v>1603</v>
      </c>
      <c r="G265" t="s">
        <v>1605</v>
      </c>
      <c r="H265" t="s">
        <v>1607</v>
      </c>
      <c r="I265" s="11">
        <v>8.7436671999999993E-2</v>
      </c>
      <c r="J265">
        <v>12.6</v>
      </c>
      <c r="K265">
        <v>12.6</v>
      </c>
      <c r="L265" s="3">
        <v>109.9228</v>
      </c>
      <c r="M265">
        <v>5</v>
      </c>
      <c r="N265" s="3">
        <v>8.7240317460317467</v>
      </c>
      <c r="O265"/>
      <c r="P265"/>
    </row>
    <row r="266" spans="1:16" x14ac:dyDescent="0.3">
      <c r="A266" t="s">
        <v>13</v>
      </c>
      <c r="B266" t="s">
        <v>57</v>
      </c>
      <c r="C266" t="s">
        <v>1583</v>
      </c>
      <c r="D266">
        <v>2017</v>
      </c>
      <c r="E266" t="s">
        <v>1598</v>
      </c>
      <c r="F266" t="s">
        <v>1603</v>
      </c>
      <c r="G266" t="s">
        <v>1605</v>
      </c>
      <c r="H266" t="s">
        <v>1607</v>
      </c>
      <c r="I266" s="11">
        <v>4.8009081000000002E-2</v>
      </c>
      <c r="J266">
        <v>10.5</v>
      </c>
      <c r="K266">
        <v>10.5</v>
      </c>
      <c r="L266" s="3">
        <v>157.09460000000001</v>
      </c>
      <c r="M266">
        <v>5</v>
      </c>
      <c r="N266" s="3">
        <v>14.961390476190477</v>
      </c>
      <c r="O266"/>
      <c r="P266"/>
    </row>
    <row r="267" spans="1:16" x14ac:dyDescent="0.3">
      <c r="A267" t="s">
        <v>13</v>
      </c>
      <c r="B267" t="s">
        <v>261</v>
      </c>
      <c r="C267" t="s">
        <v>1575</v>
      </c>
      <c r="D267">
        <v>2017</v>
      </c>
      <c r="E267" t="s">
        <v>1598</v>
      </c>
      <c r="F267" t="s">
        <v>1603</v>
      </c>
      <c r="G267" t="s">
        <v>1605</v>
      </c>
      <c r="H267" t="s">
        <v>1607</v>
      </c>
      <c r="I267" s="11">
        <v>9.2865745999999999E-2</v>
      </c>
      <c r="J267">
        <v>5.32</v>
      </c>
      <c r="K267">
        <v>5.32</v>
      </c>
      <c r="L267" s="3">
        <v>100.6674</v>
      </c>
      <c r="M267">
        <v>5</v>
      </c>
      <c r="N267" s="3">
        <v>18.922443609022555</v>
      </c>
      <c r="O267"/>
      <c r="P267"/>
    </row>
    <row r="268" spans="1:16" x14ac:dyDescent="0.3">
      <c r="A268" t="s">
        <v>13</v>
      </c>
      <c r="B268" t="s">
        <v>262</v>
      </c>
      <c r="C268" t="s">
        <v>1575</v>
      </c>
      <c r="D268">
        <v>2017</v>
      </c>
      <c r="E268" t="s">
        <v>1598</v>
      </c>
      <c r="F268" t="s">
        <v>1603</v>
      </c>
      <c r="G268" t="s">
        <v>1605</v>
      </c>
      <c r="H268" t="s">
        <v>1607</v>
      </c>
      <c r="I268" s="11">
        <v>4.1729734999999997E-2</v>
      </c>
      <c r="J268">
        <v>12.35</v>
      </c>
      <c r="K268">
        <v>12.35</v>
      </c>
      <c r="L268" s="3">
        <v>36.321599999999997</v>
      </c>
      <c r="M268">
        <v>5</v>
      </c>
      <c r="N268" s="3">
        <v>2.9410202429149797</v>
      </c>
      <c r="O268"/>
      <c r="P268"/>
    </row>
    <row r="269" spans="1:16" x14ac:dyDescent="0.3">
      <c r="A269" t="s">
        <v>13</v>
      </c>
      <c r="B269" t="s">
        <v>263</v>
      </c>
      <c r="C269" t="s">
        <v>1575</v>
      </c>
      <c r="D269">
        <v>2017</v>
      </c>
      <c r="E269" t="s">
        <v>1598</v>
      </c>
      <c r="F269" t="s">
        <v>1603</v>
      </c>
      <c r="G269" t="s">
        <v>1605</v>
      </c>
      <c r="H269" t="s">
        <v>1607</v>
      </c>
      <c r="I269" s="11">
        <v>8.9761210999999994E-2</v>
      </c>
      <c r="J269">
        <v>14.5</v>
      </c>
      <c r="K269">
        <v>14.5</v>
      </c>
      <c r="L269" s="3">
        <v>159.46039999999999</v>
      </c>
      <c r="M269">
        <v>5</v>
      </c>
      <c r="N269" s="3">
        <v>10.997268965517241</v>
      </c>
      <c r="O269"/>
      <c r="P269"/>
    </row>
    <row r="270" spans="1:16" x14ac:dyDescent="0.3">
      <c r="A270" t="s">
        <v>13</v>
      </c>
      <c r="B270" t="s">
        <v>264</v>
      </c>
      <c r="C270" t="s">
        <v>1575</v>
      </c>
      <c r="D270">
        <v>2017</v>
      </c>
      <c r="E270" t="s">
        <v>1598</v>
      </c>
      <c r="F270" t="s">
        <v>1603</v>
      </c>
      <c r="G270" t="s">
        <v>1605</v>
      </c>
      <c r="H270" t="s">
        <v>1607</v>
      </c>
      <c r="I270" s="11">
        <v>1.6104503999999999E-2</v>
      </c>
      <c r="J270">
        <v>18.850000000000001</v>
      </c>
      <c r="K270">
        <v>18.850000000000001</v>
      </c>
      <c r="L270" s="3">
        <v>130.26259999999999</v>
      </c>
      <c r="M270">
        <v>5</v>
      </c>
      <c r="N270" s="3">
        <v>6.9104827586206889</v>
      </c>
      <c r="O270"/>
      <c r="P270"/>
    </row>
    <row r="271" spans="1:16" x14ac:dyDescent="0.3">
      <c r="A271" t="s">
        <v>13</v>
      </c>
      <c r="B271" t="s">
        <v>265</v>
      </c>
      <c r="C271" t="s">
        <v>1579</v>
      </c>
      <c r="D271">
        <v>2017</v>
      </c>
      <c r="E271" t="s">
        <v>1598</v>
      </c>
      <c r="F271" t="s">
        <v>1603</v>
      </c>
      <c r="G271" t="s">
        <v>1605</v>
      </c>
      <c r="H271" t="s">
        <v>1607</v>
      </c>
      <c r="I271" s="11">
        <v>2.9638266999999999E-2</v>
      </c>
      <c r="J271">
        <v>9.6</v>
      </c>
      <c r="K271">
        <v>9.6</v>
      </c>
      <c r="L271" s="3">
        <v>42.608600000000003</v>
      </c>
      <c r="M271">
        <v>5</v>
      </c>
      <c r="N271" s="3">
        <v>4.4383958333333338</v>
      </c>
      <c r="O271"/>
      <c r="P271"/>
    </row>
    <row r="272" spans="1:16" x14ac:dyDescent="0.3">
      <c r="A272" t="s">
        <v>13</v>
      </c>
      <c r="B272" t="s">
        <v>266</v>
      </c>
      <c r="C272" t="s">
        <v>1579</v>
      </c>
      <c r="D272">
        <v>2017</v>
      </c>
      <c r="E272" t="s">
        <v>1598</v>
      </c>
      <c r="F272" t="s">
        <v>1603</v>
      </c>
      <c r="G272" t="s">
        <v>1605</v>
      </c>
      <c r="H272" t="s">
        <v>1607</v>
      </c>
      <c r="I272" s="11">
        <v>5.5829495999999999E-2</v>
      </c>
      <c r="J272">
        <v>15.1</v>
      </c>
      <c r="K272">
        <v>15.1</v>
      </c>
      <c r="L272" s="3">
        <v>140.24959999999999</v>
      </c>
      <c r="M272">
        <v>5</v>
      </c>
      <c r="N272" s="3">
        <v>9.2880529801324503</v>
      </c>
      <c r="O272"/>
      <c r="P272"/>
    </row>
    <row r="273" spans="1:16" x14ac:dyDescent="0.3">
      <c r="A273" t="s">
        <v>13</v>
      </c>
      <c r="B273" t="s">
        <v>267</v>
      </c>
      <c r="C273" t="s">
        <v>1579</v>
      </c>
      <c r="D273">
        <v>2017</v>
      </c>
      <c r="E273" t="s">
        <v>1598</v>
      </c>
      <c r="F273" t="s">
        <v>1603</v>
      </c>
      <c r="G273" t="s">
        <v>1605</v>
      </c>
      <c r="H273" t="s">
        <v>1607</v>
      </c>
      <c r="I273" s="11">
        <v>3.3592687000000003E-2</v>
      </c>
      <c r="J273">
        <v>15.2</v>
      </c>
      <c r="K273">
        <v>15.2</v>
      </c>
      <c r="L273" s="3">
        <v>108.19119999999999</v>
      </c>
      <c r="M273">
        <v>5</v>
      </c>
      <c r="N273" s="3">
        <v>7.1178421052631577</v>
      </c>
      <c r="O273"/>
      <c r="P273"/>
    </row>
    <row r="274" spans="1:16" x14ac:dyDescent="0.3">
      <c r="A274" t="s">
        <v>13</v>
      </c>
      <c r="B274" t="s">
        <v>268</v>
      </c>
      <c r="C274" t="s">
        <v>1579</v>
      </c>
      <c r="D274">
        <v>2017</v>
      </c>
      <c r="E274" t="s">
        <v>1598</v>
      </c>
      <c r="F274" t="s">
        <v>1603</v>
      </c>
      <c r="G274" t="s">
        <v>1605</v>
      </c>
      <c r="H274" t="s">
        <v>1607</v>
      </c>
      <c r="I274" s="11">
        <v>0</v>
      </c>
      <c r="J274">
        <v>18.75</v>
      </c>
      <c r="K274">
        <v>18.75</v>
      </c>
      <c r="L274" s="3">
        <v>213.3218</v>
      </c>
      <c r="M274">
        <v>5</v>
      </c>
      <c r="N274" s="3">
        <v>11.377162666666667</v>
      </c>
      <c r="O274"/>
      <c r="P274"/>
    </row>
    <row r="275" spans="1:16" x14ac:dyDescent="0.3">
      <c r="A275" t="s">
        <v>13</v>
      </c>
      <c r="B275" t="s">
        <v>183</v>
      </c>
      <c r="C275" t="s">
        <v>1579</v>
      </c>
      <c r="D275">
        <v>2017</v>
      </c>
      <c r="E275" t="s">
        <v>1598</v>
      </c>
      <c r="F275" t="s">
        <v>1603</v>
      </c>
      <c r="G275" t="s">
        <v>1605</v>
      </c>
      <c r="H275" t="s">
        <v>1607</v>
      </c>
      <c r="I275" s="11">
        <v>0.17723649699999999</v>
      </c>
      <c r="J275">
        <v>19.100000000000001</v>
      </c>
      <c r="K275">
        <v>19.100000000000001</v>
      </c>
      <c r="L275" s="3">
        <v>172.34219999999999</v>
      </c>
      <c r="M275">
        <v>5</v>
      </c>
      <c r="N275" s="3">
        <v>9.0231518324607318</v>
      </c>
      <c r="O275"/>
      <c r="P275"/>
    </row>
    <row r="276" spans="1:16" x14ac:dyDescent="0.3">
      <c r="A276" t="s">
        <v>13</v>
      </c>
      <c r="B276" t="s">
        <v>106</v>
      </c>
      <c r="C276" t="s">
        <v>1584</v>
      </c>
      <c r="D276">
        <v>2017</v>
      </c>
      <c r="E276" t="s">
        <v>1598</v>
      </c>
      <c r="F276" t="s">
        <v>1603</v>
      </c>
      <c r="G276" t="s">
        <v>1605</v>
      </c>
      <c r="H276" t="s">
        <v>1607</v>
      </c>
      <c r="I276" s="11">
        <v>1.3363902E-2</v>
      </c>
      <c r="J276">
        <v>16.350000000000001</v>
      </c>
      <c r="K276">
        <v>16.350000000000001</v>
      </c>
      <c r="L276" s="3">
        <v>106.128</v>
      </c>
      <c r="M276">
        <v>5</v>
      </c>
      <c r="N276" s="3">
        <v>6.4910091743119258</v>
      </c>
      <c r="O276"/>
      <c r="P276"/>
    </row>
    <row r="277" spans="1:16" x14ac:dyDescent="0.3">
      <c r="A277" t="s">
        <v>13</v>
      </c>
      <c r="B277" t="s">
        <v>269</v>
      </c>
      <c r="C277" t="s">
        <v>1580</v>
      </c>
      <c r="D277">
        <v>2017</v>
      </c>
      <c r="E277" t="s">
        <v>1598</v>
      </c>
      <c r="F277" t="s">
        <v>1603</v>
      </c>
      <c r="G277" t="s">
        <v>1605</v>
      </c>
      <c r="H277" t="s">
        <v>1607</v>
      </c>
      <c r="I277" s="11">
        <v>3.9484738999999998E-2</v>
      </c>
      <c r="J277">
        <v>8.3949999999999996</v>
      </c>
      <c r="K277">
        <v>8.3949999999999996</v>
      </c>
      <c r="L277" s="3">
        <v>97.904200000000003</v>
      </c>
      <c r="M277">
        <v>5</v>
      </c>
      <c r="N277" s="3">
        <v>11.662203692674211</v>
      </c>
      <c r="O277"/>
      <c r="P277"/>
    </row>
    <row r="278" spans="1:16" x14ac:dyDescent="0.3">
      <c r="A278" t="s">
        <v>13</v>
      </c>
      <c r="B278" t="s">
        <v>270</v>
      </c>
      <c r="C278" t="s">
        <v>1580</v>
      </c>
      <c r="D278">
        <v>2017</v>
      </c>
      <c r="E278" t="s">
        <v>1598</v>
      </c>
      <c r="F278" t="s">
        <v>1603</v>
      </c>
      <c r="G278" t="s">
        <v>1605</v>
      </c>
      <c r="H278" t="s">
        <v>1607</v>
      </c>
      <c r="I278" s="11">
        <v>0.107870997</v>
      </c>
      <c r="J278">
        <v>9.1950000000000003</v>
      </c>
      <c r="K278">
        <v>9.1950000000000003</v>
      </c>
      <c r="L278" s="3">
        <v>181.26339999999999</v>
      </c>
      <c r="M278">
        <v>5</v>
      </c>
      <c r="N278" s="3">
        <v>19.713257205002716</v>
      </c>
      <c r="O278"/>
      <c r="P278"/>
    </row>
    <row r="279" spans="1:16" x14ac:dyDescent="0.3">
      <c r="A279" t="s">
        <v>13</v>
      </c>
      <c r="B279" t="s">
        <v>271</v>
      </c>
      <c r="C279" t="s">
        <v>1580</v>
      </c>
      <c r="D279">
        <v>2017</v>
      </c>
      <c r="E279" t="s">
        <v>1598</v>
      </c>
      <c r="F279" t="s">
        <v>1603</v>
      </c>
      <c r="G279" t="s">
        <v>1605</v>
      </c>
      <c r="H279" t="s">
        <v>1607</v>
      </c>
      <c r="I279" s="11">
        <v>5.4046706E-2</v>
      </c>
      <c r="J279">
        <v>20.350000000000001</v>
      </c>
      <c r="K279">
        <v>20.350000000000001</v>
      </c>
      <c r="L279" s="3">
        <v>119.5466</v>
      </c>
      <c r="M279">
        <v>5</v>
      </c>
      <c r="N279" s="3">
        <v>5.8745257985257977</v>
      </c>
      <c r="O279"/>
      <c r="P279"/>
    </row>
    <row r="280" spans="1:16" x14ac:dyDescent="0.3">
      <c r="A280" t="s">
        <v>13</v>
      </c>
      <c r="B280" t="s">
        <v>272</v>
      </c>
      <c r="C280" t="s">
        <v>1580</v>
      </c>
      <c r="D280">
        <v>2017</v>
      </c>
      <c r="E280" t="s">
        <v>1598</v>
      </c>
      <c r="F280" t="s">
        <v>1603</v>
      </c>
      <c r="G280" t="s">
        <v>1605</v>
      </c>
      <c r="H280" t="s">
        <v>1607</v>
      </c>
      <c r="I280" s="11">
        <v>4.9295685999999998E-2</v>
      </c>
      <c r="J280">
        <v>21</v>
      </c>
      <c r="K280">
        <v>21</v>
      </c>
      <c r="L280" s="3">
        <v>194.4478</v>
      </c>
      <c r="M280">
        <v>5</v>
      </c>
      <c r="N280" s="3">
        <v>9.2594190476190477</v>
      </c>
      <c r="O280"/>
      <c r="P280"/>
    </row>
    <row r="281" spans="1:16" x14ac:dyDescent="0.3">
      <c r="A281" t="s">
        <v>13</v>
      </c>
      <c r="B281" t="s">
        <v>273</v>
      </c>
      <c r="C281" t="s">
        <v>1590</v>
      </c>
      <c r="D281">
        <v>2017</v>
      </c>
      <c r="E281" t="s">
        <v>1598</v>
      </c>
      <c r="F281" t="s">
        <v>1603</v>
      </c>
      <c r="G281" t="s">
        <v>1605</v>
      </c>
      <c r="H281" t="s">
        <v>1607</v>
      </c>
      <c r="I281" s="11">
        <v>0.15930433299999999</v>
      </c>
      <c r="J281">
        <v>9.3949999999999996</v>
      </c>
      <c r="K281">
        <v>9.3949999999999996</v>
      </c>
      <c r="L281" s="3">
        <v>226.172</v>
      </c>
      <c r="M281">
        <v>5</v>
      </c>
      <c r="N281" s="3">
        <v>24.073656200106441</v>
      </c>
      <c r="O281"/>
      <c r="P281"/>
    </row>
    <row r="282" spans="1:16" x14ac:dyDescent="0.3">
      <c r="A282" t="s">
        <v>13</v>
      </c>
      <c r="B282" t="s">
        <v>274</v>
      </c>
      <c r="C282" t="s">
        <v>1590</v>
      </c>
      <c r="D282">
        <v>2017</v>
      </c>
      <c r="E282" t="s">
        <v>1598</v>
      </c>
      <c r="F282" t="s">
        <v>1603</v>
      </c>
      <c r="G282" t="s">
        <v>1605</v>
      </c>
      <c r="H282" t="s">
        <v>1607</v>
      </c>
      <c r="I282" s="11">
        <v>3.7225069999999999E-2</v>
      </c>
      <c r="J282">
        <v>15.7</v>
      </c>
      <c r="K282">
        <v>15.7</v>
      </c>
      <c r="L282" s="3">
        <v>182.46340000000001</v>
      </c>
      <c r="M282">
        <v>5</v>
      </c>
      <c r="N282" s="3">
        <v>11.621872611464969</v>
      </c>
      <c r="O282"/>
      <c r="P282"/>
    </row>
    <row r="283" spans="1:16" x14ac:dyDescent="0.3">
      <c r="A283" t="s">
        <v>12</v>
      </c>
      <c r="B283" t="s">
        <v>275</v>
      </c>
      <c r="C283" t="s">
        <v>1587</v>
      </c>
      <c r="D283">
        <v>2017</v>
      </c>
      <c r="E283" t="s">
        <v>1598</v>
      </c>
      <c r="F283" t="s">
        <v>1603</v>
      </c>
      <c r="G283" t="s">
        <v>1605</v>
      </c>
      <c r="H283" t="s">
        <v>1607</v>
      </c>
      <c r="I283" s="11">
        <v>0.121563385</v>
      </c>
      <c r="J283">
        <v>6.7149999999999999</v>
      </c>
      <c r="K283">
        <v>6.7149999999999999</v>
      </c>
      <c r="L283" s="3">
        <v>43.745399999999997</v>
      </c>
      <c r="M283">
        <v>5</v>
      </c>
      <c r="N283" s="3">
        <v>6.5145793000744598</v>
      </c>
      <c r="O283"/>
      <c r="P283"/>
    </row>
    <row r="284" spans="1:16" x14ac:dyDescent="0.3">
      <c r="A284" t="s">
        <v>12</v>
      </c>
      <c r="B284" t="s">
        <v>276</v>
      </c>
      <c r="C284" t="s">
        <v>1587</v>
      </c>
      <c r="D284">
        <v>2017</v>
      </c>
      <c r="E284" t="s">
        <v>1598</v>
      </c>
      <c r="F284" t="s">
        <v>1603</v>
      </c>
      <c r="G284" t="s">
        <v>1605</v>
      </c>
      <c r="H284" t="s">
        <v>1607</v>
      </c>
      <c r="I284" s="11">
        <v>2.4891881000000001E-2</v>
      </c>
      <c r="J284">
        <v>10.3</v>
      </c>
      <c r="K284">
        <v>10.3</v>
      </c>
      <c r="L284" s="3">
        <v>170.94220000000001</v>
      </c>
      <c r="M284">
        <v>5</v>
      </c>
      <c r="N284" s="3">
        <v>16.596330097087378</v>
      </c>
      <c r="O284"/>
      <c r="P284"/>
    </row>
    <row r="285" spans="1:16" x14ac:dyDescent="0.3">
      <c r="A285" t="s">
        <v>12</v>
      </c>
      <c r="B285" t="s">
        <v>277</v>
      </c>
      <c r="C285" t="s">
        <v>1587</v>
      </c>
      <c r="D285">
        <v>2017</v>
      </c>
      <c r="E285" t="s">
        <v>1598</v>
      </c>
      <c r="F285" t="s">
        <v>1603</v>
      </c>
      <c r="G285" t="s">
        <v>1605</v>
      </c>
      <c r="H285" t="s">
        <v>1607</v>
      </c>
      <c r="I285" s="11">
        <v>5.8719726E-2</v>
      </c>
      <c r="J285">
        <v>11.65</v>
      </c>
      <c r="K285">
        <v>11.65</v>
      </c>
      <c r="L285" s="3">
        <v>171.1422</v>
      </c>
      <c r="M285">
        <v>5</v>
      </c>
      <c r="N285" s="3">
        <v>14.690317596566523</v>
      </c>
      <c r="O285"/>
      <c r="P285"/>
    </row>
    <row r="286" spans="1:16" x14ac:dyDescent="0.3">
      <c r="A286" t="s">
        <v>12</v>
      </c>
      <c r="B286" t="s">
        <v>278</v>
      </c>
      <c r="C286" t="s">
        <v>1577</v>
      </c>
      <c r="D286">
        <v>2017</v>
      </c>
      <c r="E286" t="s">
        <v>1598</v>
      </c>
      <c r="F286" t="s">
        <v>1603</v>
      </c>
      <c r="G286" t="s">
        <v>1605</v>
      </c>
      <c r="H286" t="s">
        <v>1607</v>
      </c>
      <c r="I286" s="11">
        <v>7.2141817999999996E-2</v>
      </c>
      <c r="J286">
        <v>8.7100000000000009</v>
      </c>
      <c r="K286">
        <v>8.7100000000000009</v>
      </c>
      <c r="L286" s="3">
        <v>183.39240000000001</v>
      </c>
      <c r="M286">
        <v>5</v>
      </c>
      <c r="N286" s="3">
        <v>21.055384615384614</v>
      </c>
      <c r="O286"/>
      <c r="P286"/>
    </row>
    <row r="287" spans="1:16" x14ac:dyDescent="0.3">
      <c r="A287" t="s">
        <v>12</v>
      </c>
      <c r="B287" t="s">
        <v>279</v>
      </c>
      <c r="C287" t="s">
        <v>1577</v>
      </c>
      <c r="D287">
        <v>2017</v>
      </c>
      <c r="E287" t="s">
        <v>1598</v>
      </c>
      <c r="F287" t="s">
        <v>1603</v>
      </c>
      <c r="G287" t="s">
        <v>1605</v>
      </c>
      <c r="H287" t="s">
        <v>1607</v>
      </c>
      <c r="I287" s="11">
        <v>0.11454343</v>
      </c>
      <c r="J287">
        <v>15.7</v>
      </c>
      <c r="K287">
        <v>15.7</v>
      </c>
      <c r="L287" s="3">
        <v>113.72020000000001</v>
      </c>
      <c r="M287">
        <v>5</v>
      </c>
      <c r="N287" s="3">
        <v>7.2433248407643323</v>
      </c>
      <c r="O287"/>
      <c r="P287"/>
    </row>
    <row r="288" spans="1:16" x14ac:dyDescent="0.3">
      <c r="A288" t="s">
        <v>12</v>
      </c>
      <c r="B288" t="s">
        <v>280</v>
      </c>
      <c r="C288" t="s">
        <v>1576</v>
      </c>
      <c r="D288">
        <v>2017</v>
      </c>
      <c r="E288" t="s">
        <v>1598</v>
      </c>
      <c r="F288" t="s">
        <v>1603</v>
      </c>
      <c r="G288" t="s">
        <v>1605</v>
      </c>
      <c r="H288" t="s">
        <v>1607</v>
      </c>
      <c r="I288" s="11">
        <v>1.8019661999999999E-2</v>
      </c>
      <c r="J288">
        <v>19.75</v>
      </c>
      <c r="K288">
        <v>19.75</v>
      </c>
      <c r="L288" s="3">
        <v>181.566</v>
      </c>
      <c r="M288">
        <v>5</v>
      </c>
      <c r="N288" s="3">
        <v>9.1932151898734187</v>
      </c>
      <c r="O288"/>
      <c r="P288"/>
    </row>
    <row r="289" spans="1:16" x14ac:dyDescent="0.3">
      <c r="A289" t="s">
        <v>12</v>
      </c>
      <c r="B289" t="s">
        <v>56</v>
      </c>
      <c r="C289" t="s">
        <v>1574</v>
      </c>
      <c r="D289">
        <v>2017</v>
      </c>
      <c r="E289" t="s">
        <v>1598</v>
      </c>
      <c r="F289" t="s">
        <v>1603</v>
      </c>
      <c r="G289" t="s">
        <v>1605</v>
      </c>
      <c r="H289" t="s">
        <v>1607</v>
      </c>
      <c r="I289" s="11">
        <v>1.8926773000000001E-2</v>
      </c>
      <c r="J289">
        <v>15.7</v>
      </c>
      <c r="K289">
        <v>15.7</v>
      </c>
      <c r="L289" s="3">
        <v>60.253599999999999</v>
      </c>
      <c r="M289">
        <v>5</v>
      </c>
      <c r="N289" s="3">
        <v>3.8378089171974525</v>
      </c>
      <c r="O289"/>
      <c r="P289"/>
    </row>
    <row r="290" spans="1:16" x14ac:dyDescent="0.3">
      <c r="A290" t="s">
        <v>12</v>
      </c>
      <c r="B290" t="s">
        <v>281</v>
      </c>
      <c r="C290" t="s">
        <v>1574</v>
      </c>
      <c r="D290">
        <v>2017</v>
      </c>
      <c r="E290" t="s">
        <v>1598</v>
      </c>
      <c r="F290" t="s">
        <v>1603</v>
      </c>
      <c r="G290" t="s">
        <v>1605</v>
      </c>
      <c r="H290" t="s">
        <v>1607</v>
      </c>
      <c r="I290" s="11">
        <v>5.9790095000000001E-2</v>
      </c>
      <c r="J290">
        <v>20.2</v>
      </c>
      <c r="K290">
        <v>20.2</v>
      </c>
      <c r="L290" s="3">
        <v>127.4678</v>
      </c>
      <c r="M290">
        <v>5</v>
      </c>
      <c r="N290" s="3">
        <v>6.3102871287128712</v>
      </c>
      <c r="O290"/>
      <c r="P290"/>
    </row>
    <row r="291" spans="1:16" x14ac:dyDescent="0.3">
      <c r="A291" t="s">
        <v>12</v>
      </c>
      <c r="B291" t="s">
        <v>282</v>
      </c>
      <c r="C291" t="s">
        <v>1581</v>
      </c>
      <c r="D291">
        <v>2017</v>
      </c>
      <c r="E291" t="s">
        <v>1598</v>
      </c>
      <c r="F291" t="s">
        <v>1603</v>
      </c>
      <c r="G291" t="s">
        <v>1605</v>
      </c>
      <c r="H291" t="s">
        <v>1607</v>
      </c>
      <c r="I291" s="11">
        <v>2.4536636000000001E-2</v>
      </c>
      <c r="J291">
        <v>5.63</v>
      </c>
      <c r="K291">
        <v>5.63</v>
      </c>
      <c r="L291" s="3">
        <v>106.1306</v>
      </c>
      <c r="M291">
        <v>5</v>
      </c>
      <c r="N291" s="3">
        <v>18.850905861456482</v>
      </c>
      <c r="O291"/>
      <c r="P291"/>
    </row>
    <row r="292" spans="1:16" x14ac:dyDescent="0.3">
      <c r="A292" t="s">
        <v>12</v>
      </c>
      <c r="B292" t="s">
        <v>283</v>
      </c>
      <c r="C292" t="s">
        <v>1581</v>
      </c>
      <c r="D292">
        <v>2017</v>
      </c>
      <c r="E292" t="s">
        <v>1598</v>
      </c>
      <c r="F292" t="s">
        <v>1603</v>
      </c>
      <c r="G292" t="s">
        <v>1605</v>
      </c>
      <c r="H292" t="s">
        <v>1607</v>
      </c>
      <c r="I292" s="11">
        <v>2.2054553000000001E-2</v>
      </c>
      <c r="J292">
        <v>9.5</v>
      </c>
      <c r="K292">
        <v>9.5</v>
      </c>
      <c r="L292" s="3">
        <v>195.4452</v>
      </c>
      <c r="M292">
        <v>5</v>
      </c>
      <c r="N292" s="3">
        <v>20.573178947368422</v>
      </c>
      <c r="O292"/>
      <c r="P292"/>
    </row>
    <row r="293" spans="1:16" x14ac:dyDescent="0.3">
      <c r="A293" t="s">
        <v>12</v>
      </c>
      <c r="B293" t="s">
        <v>284</v>
      </c>
      <c r="C293" t="s">
        <v>1581</v>
      </c>
      <c r="D293">
        <v>2017</v>
      </c>
      <c r="E293" t="s">
        <v>1598</v>
      </c>
      <c r="F293" t="s">
        <v>1603</v>
      </c>
      <c r="G293" t="s">
        <v>1605</v>
      </c>
      <c r="H293" t="s">
        <v>1607</v>
      </c>
      <c r="I293" s="11">
        <v>8.7342840000000001E-3</v>
      </c>
      <c r="J293">
        <v>15.7</v>
      </c>
      <c r="K293">
        <v>15.7</v>
      </c>
      <c r="L293" s="3">
        <v>207.898</v>
      </c>
      <c r="M293">
        <v>5</v>
      </c>
      <c r="N293" s="3">
        <v>13.241910828025478</v>
      </c>
      <c r="O293"/>
      <c r="P293"/>
    </row>
    <row r="294" spans="1:16" x14ac:dyDescent="0.3">
      <c r="A294" t="s">
        <v>12</v>
      </c>
      <c r="B294" t="s">
        <v>160</v>
      </c>
      <c r="C294" t="s">
        <v>1580</v>
      </c>
      <c r="D294">
        <v>2017</v>
      </c>
      <c r="E294" t="s">
        <v>1598</v>
      </c>
      <c r="F294" t="s">
        <v>1603</v>
      </c>
      <c r="G294" t="s">
        <v>1605</v>
      </c>
      <c r="H294" t="s">
        <v>1607</v>
      </c>
      <c r="I294" s="11">
        <v>5.9627530000000003E-3</v>
      </c>
      <c r="J294">
        <v>5.34</v>
      </c>
      <c r="K294">
        <v>5.34</v>
      </c>
      <c r="L294" s="3">
        <v>102.4358</v>
      </c>
      <c r="M294">
        <v>5</v>
      </c>
      <c r="N294" s="3">
        <v>19.182734082397005</v>
      </c>
      <c r="O294"/>
      <c r="P294"/>
    </row>
    <row r="295" spans="1:16" x14ac:dyDescent="0.3">
      <c r="A295" t="s">
        <v>12</v>
      </c>
      <c r="B295" t="s">
        <v>285</v>
      </c>
      <c r="C295" t="s">
        <v>1580</v>
      </c>
      <c r="D295">
        <v>2017</v>
      </c>
      <c r="E295" t="s">
        <v>1598</v>
      </c>
      <c r="F295" t="s">
        <v>1603</v>
      </c>
      <c r="G295" t="s">
        <v>1605</v>
      </c>
      <c r="H295" t="s">
        <v>1607</v>
      </c>
      <c r="I295" s="11">
        <v>0.10527616200000001</v>
      </c>
      <c r="J295">
        <v>15.6</v>
      </c>
      <c r="K295">
        <v>15.6</v>
      </c>
      <c r="L295" s="3">
        <v>173.2764</v>
      </c>
      <c r="M295">
        <v>5</v>
      </c>
      <c r="N295" s="3">
        <v>11.107461538461539</v>
      </c>
      <c r="O295"/>
      <c r="P295"/>
    </row>
    <row r="296" spans="1:16" x14ac:dyDescent="0.3">
      <c r="A296" t="s">
        <v>13</v>
      </c>
      <c r="B296" t="s">
        <v>286</v>
      </c>
      <c r="C296" t="s">
        <v>1587</v>
      </c>
      <c r="D296">
        <v>2011</v>
      </c>
      <c r="E296" t="s">
        <v>1595</v>
      </c>
      <c r="F296" t="s">
        <v>1602</v>
      </c>
      <c r="G296" t="s">
        <v>1604</v>
      </c>
      <c r="H296" t="s">
        <v>1609</v>
      </c>
      <c r="I296" s="11">
        <v>0.220111117</v>
      </c>
      <c r="J296">
        <v>11.65</v>
      </c>
      <c r="K296">
        <v>11.65</v>
      </c>
      <c r="L296" s="3">
        <v>153.00239999999999</v>
      </c>
      <c r="M296">
        <v>5</v>
      </c>
      <c r="N296" s="3">
        <v>13.13325321888412</v>
      </c>
      <c r="O296"/>
      <c r="P296"/>
    </row>
    <row r="297" spans="1:16" x14ac:dyDescent="0.3">
      <c r="A297" t="s">
        <v>13</v>
      </c>
      <c r="B297" t="s">
        <v>287</v>
      </c>
      <c r="C297" t="s">
        <v>1576</v>
      </c>
      <c r="D297">
        <v>2011</v>
      </c>
      <c r="E297" t="s">
        <v>1595</v>
      </c>
      <c r="F297" t="s">
        <v>1602</v>
      </c>
      <c r="G297" t="s">
        <v>1604</v>
      </c>
      <c r="H297" t="s">
        <v>1609</v>
      </c>
      <c r="I297" s="11">
        <v>2.5288020000000001E-2</v>
      </c>
      <c r="J297">
        <v>5.48</v>
      </c>
      <c r="K297">
        <v>5.48</v>
      </c>
      <c r="L297" s="3">
        <v>83.325000000000003</v>
      </c>
      <c r="M297">
        <v>5</v>
      </c>
      <c r="N297" s="3">
        <v>15.20529197080292</v>
      </c>
      <c r="O297"/>
      <c r="P297"/>
    </row>
    <row r="298" spans="1:16" x14ac:dyDescent="0.3">
      <c r="A298" t="s">
        <v>13</v>
      </c>
      <c r="B298" t="s">
        <v>288</v>
      </c>
      <c r="C298" t="s">
        <v>1576</v>
      </c>
      <c r="D298">
        <v>2011</v>
      </c>
      <c r="E298" t="s">
        <v>1595</v>
      </c>
      <c r="F298" t="s">
        <v>1602</v>
      </c>
      <c r="G298" t="s">
        <v>1604</v>
      </c>
      <c r="H298" t="s">
        <v>1609</v>
      </c>
      <c r="I298" s="11">
        <v>4.4991876E-2</v>
      </c>
      <c r="J298">
        <v>10.895</v>
      </c>
      <c r="K298">
        <v>10.895</v>
      </c>
      <c r="L298" s="3">
        <v>107.22799999999999</v>
      </c>
      <c r="M298">
        <v>5</v>
      </c>
      <c r="N298" s="3">
        <v>9.8419458467186782</v>
      </c>
      <c r="O298"/>
      <c r="P298"/>
    </row>
    <row r="299" spans="1:16" x14ac:dyDescent="0.3">
      <c r="A299" t="s">
        <v>13</v>
      </c>
      <c r="B299" t="s">
        <v>289</v>
      </c>
      <c r="C299" t="s">
        <v>1574</v>
      </c>
      <c r="D299">
        <v>2011</v>
      </c>
      <c r="E299" t="s">
        <v>1595</v>
      </c>
      <c r="F299" t="s">
        <v>1602</v>
      </c>
      <c r="G299" t="s">
        <v>1604</v>
      </c>
      <c r="H299" t="s">
        <v>1609</v>
      </c>
      <c r="I299" s="11">
        <v>0.17862291899999999</v>
      </c>
      <c r="J299">
        <v>9.8000000000000007</v>
      </c>
      <c r="K299">
        <v>9.8000000000000007</v>
      </c>
      <c r="L299" s="3">
        <v>177.93700000000001</v>
      </c>
      <c r="M299">
        <v>5</v>
      </c>
      <c r="N299" s="3">
        <v>18.156836734693876</v>
      </c>
      <c r="O299"/>
      <c r="P299"/>
    </row>
    <row r="300" spans="1:16" x14ac:dyDescent="0.3">
      <c r="A300" t="s">
        <v>13</v>
      </c>
      <c r="B300" t="s">
        <v>290</v>
      </c>
      <c r="C300" t="s">
        <v>1574</v>
      </c>
      <c r="D300">
        <v>2011</v>
      </c>
      <c r="E300" t="s">
        <v>1595</v>
      </c>
      <c r="F300" t="s">
        <v>1602</v>
      </c>
      <c r="G300" t="s">
        <v>1604</v>
      </c>
      <c r="H300" t="s">
        <v>1609</v>
      </c>
      <c r="I300" s="11">
        <v>0.11395356199999999</v>
      </c>
      <c r="J300">
        <v>16.350000000000001</v>
      </c>
      <c r="K300">
        <v>16.350000000000001</v>
      </c>
      <c r="L300" s="3">
        <v>198.24260000000001</v>
      </c>
      <c r="M300">
        <v>5</v>
      </c>
      <c r="N300" s="3">
        <v>12.124929663608562</v>
      </c>
      <c r="O300"/>
      <c r="P300"/>
    </row>
    <row r="301" spans="1:16" x14ac:dyDescent="0.3">
      <c r="A301" t="s">
        <v>13</v>
      </c>
      <c r="B301" t="s">
        <v>291</v>
      </c>
      <c r="C301" t="s">
        <v>1583</v>
      </c>
      <c r="D301">
        <v>2011</v>
      </c>
      <c r="E301" t="s">
        <v>1595</v>
      </c>
      <c r="F301" t="s">
        <v>1602</v>
      </c>
      <c r="G301" t="s">
        <v>1604</v>
      </c>
      <c r="H301" t="s">
        <v>1609</v>
      </c>
      <c r="I301" s="11">
        <v>0.117580062</v>
      </c>
      <c r="J301">
        <v>8.01</v>
      </c>
      <c r="K301">
        <v>8.01</v>
      </c>
      <c r="L301" s="3">
        <v>36.653199999999998</v>
      </c>
      <c r="M301">
        <v>5</v>
      </c>
      <c r="N301" s="3">
        <v>4.5759300873907618</v>
      </c>
      <c r="O301"/>
      <c r="P301"/>
    </row>
    <row r="302" spans="1:16" x14ac:dyDescent="0.3">
      <c r="A302" t="s">
        <v>13</v>
      </c>
      <c r="B302" t="s">
        <v>292</v>
      </c>
      <c r="C302" t="s">
        <v>1575</v>
      </c>
      <c r="D302">
        <v>2011</v>
      </c>
      <c r="E302" t="s">
        <v>1595</v>
      </c>
      <c r="F302" t="s">
        <v>1602</v>
      </c>
      <c r="G302" t="s">
        <v>1604</v>
      </c>
      <c r="H302" t="s">
        <v>1609</v>
      </c>
      <c r="I302" s="11">
        <v>0.195721125</v>
      </c>
      <c r="J302">
        <v>10.3</v>
      </c>
      <c r="K302">
        <v>10.3</v>
      </c>
      <c r="L302" s="3">
        <v>156.46299999999999</v>
      </c>
      <c r="M302">
        <v>5</v>
      </c>
      <c r="N302" s="3">
        <v>15.190582524271843</v>
      </c>
      <c r="O302"/>
      <c r="P302"/>
    </row>
    <row r="303" spans="1:16" x14ac:dyDescent="0.3">
      <c r="A303" t="s">
        <v>13</v>
      </c>
      <c r="B303" t="s">
        <v>46</v>
      </c>
      <c r="C303" t="s">
        <v>1575</v>
      </c>
      <c r="D303">
        <v>2011</v>
      </c>
      <c r="E303" t="s">
        <v>1595</v>
      </c>
      <c r="F303" t="s">
        <v>1602</v>
      </c>
      <c r="G303" t="s">
        <v>1604</v>
      </c>
      <c r="H303" t="s">
        <v>1609</v>
      </c>
      <c r="I303" s="11">
        <v>3.2606180999999998E-2</v>
      </c>
      <c r="J303">
        <v>14.8</v>
      </c>
      <c r="K303">
        <v>14.8</v>
      </c>
      <c r="L303" s="3">
        <v>193.57939999999999</v>
      </c>
      <c r="M303">
        <v>5</v>
      </c>
      <c r="N303" s="3">
        <v>13.079689189189189</v>
      </c>
      <c r="O303"/>
      <c r="P303"/>
    </row>
    <row r="304" spans="1:16" x14ac:dyDescent="0.3">
      <c r="A304" t="s">
        <v>13</v>
      </c>
      <c r="B304" t="s">
        <v>293</v>
      </c>
      <c r="C304" t="s">
        <v>1579</v>
      </c>
      <c r="D304">
        <v>2011</v>
      </c>
      <c r="E304" t="s">
        <v>1595</v>
      </c>
      <c r="F304" t="s">
        <v>1602</v>
      </c>
      <c r="G304" t="s">
        <v>1604</v>
      </c>
      <c r="H304" t="s">
        <v>1609</v>
      </c>
      <c r="I304" s="11">
        <v>0.20168771999999999</v>
      </c>
      <c r="J304">
        <v>8.39</v>
      </c>
      <c r="K304">
        <v>8.39</v>
      </c>
      <c r="L304" s="3">
        <v>162.88679999999999</v>
      </c>
      <c r="M304">
        <v>5</v>
      </c>
      <c r="N304" s="3">
        <v>19.414398092967815</v>
      </c>
      <c r="O304"/>
      <c r="P304"/>
    </row>
    <row r="305" spans="1:16" x14ac:dyDescent="0.3">
      <c r="A305" t="s">
        <v>13</v>
      </c>
      <c r="B305" t="s">
        <v>294</v>
      </c>
      <c r="C305" t="s">
        <v>1579</v>
      </c>
      <c r="D305">
        <v>2011</v>
      </c>
      <c r="E305" t="s">
        <v>1595</v>
      </c>
      <c r="F305" t="s">
        <v>1602</v>
      </c>
      <c r="G305" t="s">
        <v>1604</v>
      </c>
      <c r="H305" t="s">
        <v>1609</v>
      </c>
      <c r="I305" s="11">
        <v>0.211306673</v>
      </c>
      <c r="J305">
        <v>17</v>
      </c>
      <c r="K305">
        <v>17</v>
      </c>
      <c r="L305" s="3">
        <v>125.1362</v>
      </c>
      <c r="M305">
        <v>5</v>
      </c>
      <c r="N305" s="3">
        <v>7.3609529411764711</v>
      </c>
      <c r="O305"/>
      <c r="P305"/>
    </row>
    <row r="306" spans="1:16" x14ac:dyDescent="0.3">
      <c r="A306" t="s">
        <v>13</v>
      </c>
      <c r="B306" t="s">
        <v>295</v>
      </c>
      <c r="C306" t="s">
        <v>1581</v>
      </c>
      <c r="D306">
        <v>2011</v>
      </c>
      <c r="E306" t="s">
        <v>1595</v>
      </c>
      <c r="F306" t="s">
        <v>1602</v>
      </c>
      <c r="G306" t="s">
        <v>1606</v>
      </c>
      <c r="H306" t="s">
        <v>1609</v>
      </c>
      <c r="I306" s="11">
        <v>0.13564792000000001</v>
      </c>
      <c r="J306">
        <v>14.8</v>
      </c>
      <c r="K306">
        <v>14.8</v>
      </c>
      <c r="L306" s="3">
        <v>190.88460000000001</v>
      </c>
      <c r="M306">
        <v>5</v>
      </c>
      <c r="N306" s="3">
        <v>12.897608108108107</v>
      </c>
      <c r="O306"/>
      <c r="P306"/>
    </row>
    <row r="307" spans="1:16" x14ac:dyDescent="0.3">
      <c r="A307" t="s">
        <v>13</v>
      </c>
      <c r="B307" t="s">
        <v>296</v>
      </c>
      <c r="C307" t="s">
        <v>1580</v>
      </c>
      <c r="D307">
        <v>2011</v>
      </c>
      <c r="E307" t="s">
        <v>1595</v>
      </c>
      <c r="F307" t="s">
        <v>1602</v>
      </c>
      <c r="G307" t="s">
        <v>1606</v>
      </c>
      <c r="H307" t="s">
        <v>1609</v>
      </c>
      <c r="I307" s="11">
        <v>6.3081712999999998E-2</v>
      </c>
      <c r="J307">
        <v>15.6</v>
      </c>
      <c r="K307">
        <v>15.6</v>
      </c>
      <c r="L307" s="3">
        <v>125.7704</v>
      </c>
      <c r="M307">
        <v>5</v>
      </c>
      <c r="N307" s="3">
        <v>8.0622051282051288</v>
      </c>
      <c r="O307"/>
      <c r="P307"/>
    </row>
    <row r="308" spans="1:16" x14ac:dyDescent="0.3">
      <c r="A308" t="s">
        <v>13</v>
      </c>
      <c r="B308" t="s">
        <v>297</v>
      </c>
      <c r="C308" t="s">
        <v>1580</v>
      </c>
      <c r="D308">
        <v>2011</v>
      </c>
      <c r="E308" t="s">
        <v>1595</v>
      </c>
      <c r="F308" t="s">
        <v>1602</v>
      </c>
      <c r="G308" t="s">
        <v>1606</v>
      </c>
      <c r="H308" t="s">
        <v>1609</v>
      </c>
      <c r="I308" s="11">
        <v>1.6804724E-2</v>
      </c>
      <c r="J308">
        <v>17.600000000000001</v>
      </c>
      <c r="K308">
        <v>17.600000000000001</v>
      </c>
      <c r="L308" s="3">
        <v>163.45519999999999</v>
      </c>
      <c r="M308">
        <v>5</v>
      </c>
      <c r="N308" s="3">
        <v>9.2872272727272716</v>
      </c>
      <c r="O308"/>
      <c r="P308"/>
    </row>
    <row r="309" spans="1:16" x14ac:dyDescent="0.3">
      <c r="A309" t="s">
        <v>13</v>
      </c>
      <c r="B309" t="s">
        <v>298</v>
      </c>
      <c r="C309" t="s">
        <v>1580</v>
      </c>
      <c r="D309">
        <v>2011</v>
      </c>
      <c r="E309" t="s">
        <v>1595</v>
      </c>
      <c r="F309" t="s">
        <v>1602</v>
      </c>
      <c r="G309" t="s">
        <v>1606</v>
      </c>
      <c r="H309" t="s">
        <v>1609</v>
      </c>
      <c r="I309" s="11">
        <v>0.17554588900000001</v>
      </c>
      <c r="J309">
        <v>17.600000000000001</v>
      </c>
      <c r="K309">
        <v>17.600000000000001</v>
      </c>
      <c r="L309" s="3">
        <v>163.68680000000001</v>
      </c>
      <c r="M309">
        <v>5</v>
      </c>
      <c r="N309" s="3">
        <v>9.3003863636363633</v>
      </c>
      <c r="O309"/>
      <c r="P309"/>
    </row>
    <row r="310" spans="1:16" x14ac:dyDescent="0.3">
      <c r="A310" t="s">
        <v>13</v>
      </c>
      <c r="B310" t="s">
        <v>299</v>
      </c>
      <c r="C310" t="s">
        <v>1590</v>
      </c>
      <c r="D310">
        <v>2011</v>
      </c>
      <c r="E310" t="s">
        <v>1595</v>
      </c>
      <c r="F310" t="s">
        <v>1602</v>
      </c>
      <c r="G310" t="s">
        <v>1606</v>
      </c>
      <c r="H310" t="s">
        <v>1609</v>
      </c>
      <c r="I310" s="11">
        <v>0.105265475</v>
      </c>
      <c r="J310">
        <v>12.65</v>
      </c>
      <c r="K310">
        <v>12.65</v>
      </c>
      <c r="L310" s="3">
        <v>159.95779999999999</v>
      </c>
      <c r="M310">
        <v>5</v>
      </c>
      <c r="N310" s="3">
        <v>12.64488537549407</v>
      </c>
      <c r="O310"/>
      <c r="P310"/>
    </row>
    <row r="311" spans="1:16" x14ac:dyDescent="0.3">
      <c r="A311" t="s">
        <v>13</v>
      </c>
      <c r="B311" t="s">
        <v>147</v>
      </c>
      <c r="C311" t="s">
        <v>1590</v>
      </c>
      <c r="D311">
        <v>2011</v>
      </c>
      <c r="E311" t="s">
        <v>1595</v>
      </c>
      <c r="F311" t="s">
        <v>1602</v>
      </c>
      <c r="G311" t="s">
        <v>1606</v>
      </c>
      <c r="H311" t="s">
        <v>1609</v>
      </c>
      <c r="I311" s="11">
        <v>5.1544658E-2</v>
      </c>
      <c r="J311">
        <v>13.85</v>
      </c>
      <c r="K311">
        <v>13.85</v>
      </c>
      <c r="L311" s="3">
        <v>142.5154</v>
      </c>
      <c r="M311">
        <v>5</v>
      </c>
      <c r="N311" s="3">
        <v>10.289920577617329</v>
      </c>
      <c r="O311"/>
      <c r="P311"/>
    </row>
    <row r="312" spans="1:16" x14ac:dyDescent="0.3">
      <c r="A312" t="s">
        <v>13</v>
      </c>
      <c r="B312" t="s">
        <v>300</v>
      </c>
      <c r="C312" t="s">
        <v>1590</v>
      </c>
      <c r="D312">
        <v>2011</v>
      </c>
      <c r="E312" t="s">
        <v>1595</v>
      </c>
      <c r="F312" t="s">
        <v>1602</v>
      </c>
      <c r="G312" t="s">
        <v>1606</v>
      </c>
      <c r="H312" t="s">
        <v>1609</v>
      </c>
      <c r="I312" s="11">
        <v>2.4425740000000001E-2</v>
      </c>
      <c r="J312">
        <v>18.7</v>
      </c>
      <c r="K312">
        <v>18.7</v>
      </c>
      <c r="L312" s="3">
        <v>52.932400000000001</v>
      </c>
      <c r="M312">
        <v>5</v>
      </c>
      <c r="N312" s="3">
        <v>2.8306096256684494</v>
      </c>
      <c r="O312"/>
      <c r="P312"/>
    </row>
    <row r="313" spans="1:16" x14ac:dyDescent="0.3">
      <c r="A313" t="s">
        <v>12</v>
      </c>
      <c r="B313" t="s">
        <v>301</v>
      </c>
      <c r="C313" t="s">
        <v>1587</v>
      </c>
      <c r="D313">
        <v>2011</v>
      </c>
      <c r="E313" t="s">
        <v>1595</v>
      </c>
      <c r="F313" t="s">
        <v>1602</v>
      </c>
      <c r="G313" t="s">
        <v>1606</v>
      </c>
      <c r="H313" t="s">
        <v>1609</v>
      </c>
      <c r="I313" s="11">
        <v>0.19160333399999999</v>
      </c>
      <c r="J313">
        <v>5.4249999999999998</v>
      </c>
      <c r="K313">
        <v>5.4249999999999998</v>
      </c>
      <c r="L313" s="3">
        <v>87.051400000000001</v>
      </c>
      <c r="M313">
        <v>5</v>
      </c>
      <c r="N313" s="3">
        <v>16.046341013824886</v>
      </c>
      <c r="O313"/>
      <c r="P313"/>
    </row>
    <row r="314" spans="1:16" x14ac:dyDescent="0.3">
      <c r="A314" t="s">
        <v>12</v>
      </c>
      <c r="B314" t="s">
        <v>302</v>
      </c>
      <c r="C314" t="s">
        <v>1587</v>
      </c>
      <c r="D314">
        <v>2011</v>
      </c>
      <c r="E314" t="s">
        <v>1595</v>
      </c>
      <c r="F314" t="s">
        <v>1602</v>
      </c>
      <c r="G314" t="s">
        <v>1606</v>
      </c>
      <c r="H314" t="s">
        <v>1609</v>
      </c>
      <c r="I314" s="11">
        <v>0.21468106300000001</v>
      </c>
      <c r="J314">
        <v>14.5</v>
      </c>
      <c r="K314">
        <v>14.5</v>
      </c>
      <c r="L314" s="3">
        <v>102.7332</v>
      </c>
      <c r="M314">
        <v>5</v>
      </c>
      <c r="N314" s="3">
        <v>7.0850482758620688</v>
      </c>
      <c r="O314"/>
      <c r="P314"/>
    </row>
    <row r="315" spans="1:16" x14ac:dyDescent="0.3">
      <c r="A315" t="s">
        <v>12</v>
      </c>
      <c r="B315" t="s">
        <v>303</v>
      </c>
      <c r="C315" t="s">
        <v>1582</v>
      </c>
      <c r="D315">
        <v>2011</v>
      </c>
      <c r="E315" t="s">
        <v>1595</v>
      </c>
      <c r="F315" t="s">
        <v>1602</v>
      </c>
      <c r="G315" t="s">
        <v>1606</v>
      </c>
      <c r="H315" t="s">
        <v>1609</v>
      </c>
      <c r="I315" s="11">
        <v>0.190569038</v>
      </c>
      <c r="J315">
        <v>12.8</v>
      </c>
      <c r="K315">
        <v>12.8</v>
      </c>
      <c r="L315" s="3">
        <v>138.78380000000001</v>
      </c>
      <c r="M315">
        <v>5</v>
      </c>
      <c r="N315" s="3">
        <v>10.842484375</v>
      </c>
      <c r="O315"/>
      <c r="P315"/>
    </row>
    <row r="316" spans="1:16" x14ac:dyDescent="0.3">
      <c r="A316" t="s">
        <v>12</v>
      </c>
      <c r="B316" t="s">
        <v>304</v>
      </c>
      <c r="C316" t="s">
        <v>1585</v>
      </c>
      <c r="D316">
        <v>2011</v>
      </c>
      <c r="E316" t="s">
        <v>1595</v>
      </c>
      <c r="F316" t="s">
        <v>1602</v>
      </c>
      <c r="G316" t="s">
        <v>1606</v>
      </c>
      <c r="H316" t="s">
        <v>1609</v>
      </c>
      <c r="I316" s="11">
        <v>7.6097034999999993E-2</v>
      </c>
      <c r="J316">
        <v>18.5</v>
      </c>
      <c r="K316">
        <v>18.5</v>
      </c>
      <c r="L316" s="3">
        <v>145.81020000000001</v>
      </c>
      <c r="M316">
        <v>5</v>
      </c>
      <c r="N316" s="3">
        <v>7.8816324324324327</v>
      </c>
      <c r="O316"/>
      <c r="P316"/>
    </row>
    <row r="317" spans="1:16" x14ac:dyDescent="0.3">
      <c r="A317" t="s">
        <v>12</v>
      </c>
      <c r="B317" t="s">
        <v>305</v>
      </c>
      <c r="C317" t="s">
        <v>1576</v>
      </c>
      <c r="D317">
        <v>2011</v>
      </c>
      <c r="E317" t="s">
        <v>1595</v>
      </c>
      <c r="F317" t="s">
        <v>1602</v>
      </c>
      <c r="G317" t="s">
        <v>1606</v>
      </c>
      <c r="H317" t="s">
        <v>1609</v>
      </c>
      <c r="I317" s="11">
        <v>0.14367017900000001</v>
      </c>
      <c r="J317">
        <v>15.5</v>
      </c>
      <c r="K317">
        <v>15.5</v>
      </c>
      <c r="L317" s="3">
        <v>48.469200000000001</v>
      </c>
      <c r="M317">
        <v>5</v>
      </c>
      <c r="N317" s="3">
        <v>3.1270451612903227</v>
      </c>
      <c r="O317"/>
      <c r="P317"/>
    </row>
    <row r="318" spans="1:16" x14ac:dyDescent="0.3">
      <c r="A318" t="s">
        <v>12</v>
      </c>
      <c r="B318" t="s">
        <v>306</v>
      </c>
      <c r="C318" t="s">
        <v>1576</v>
      </c>
      <c r="D318">
        <v>2011</v>
      </c>
      <c r="E318" t="s">
        <v>1595</v>
      </c>
      <c r="F318" t="s">
        <v>1602</v>
      </c>
      <c r="G318" t="s">
        <v>1606</v>
      </c>
      <c r="H318" t="s">
        <v>1609</v>
      </c>
      <c r="I318" s="11">
        <v>0.26756591099999999</v>
      </c>
      <c r="J318">
        <v>16.850000000000001</v>
      </c>
      <c r="K318">
        <v>16.850000000000001</v>
      </c>
      <c r="L318" s="3">
        <v>194.14779999999999</v>
      </c>
      <c r="M318">
        <v>5</v>
      </c>
      <c r="N318" s="3">
        <v>11.522124629080118</v>
      </c>
      <c r="O318"/>
      <c r="P318"/>
    </row>
    <row r="319" spans="1:16" x14ac:dyDescent="0.3">
      <c r="A319" t="s">
        <v>12</v>
      </c>
      <c r="B319" t="s">
        <v>307</v>
      </c>
      <c r="C319" t="s">
        <v>1574</v>
      </c>
      <c r="D319">
        <v>2011</v>
      </c>
      <c r="E319" t="s">
        <v>1595</v>
      </c>
      <c r="F319" t="s">
        <v>1602</v>
      </c>
      <c r="G319" t="s">
        <v>1606</v>
      </c>
      <c r="H319" t="s">
        <v>1609</v>
      </c>
      <c r="I319" s="11">
        <v>0.238831875</v>
      </c>
      <c r="J319">
        <v>18</v>
      </c>
      <c r="K319">
        <v>18</v>
      </c>
      <c r="L319" s="3">
        <v>88.251400000000004</v>
      </c>
      <c r="M319">
        <v>5</v>
      </c>
      <c r="N319" s="3">
        <v>4.902855555555556</v>
      </c>
      <c r="O319"/>
      <c r="P319"/>
    </row>
    <row r="320" spans="1:16" x14ac:dyDescent="0.3">
      <c r="A320" t="s">
        <v>13</v>
      </c>
      <c r="B320" t="s">
        <v>308</v>
      </c>
      <c r="C320" t="s">
        <v>1587</v>
      </c>
      <c r="D320">
        <v>2014</v>
      </c>
      <c r="E320" t="s">
        <v>1596</v>
      </c>
      <c r="F320" t="s">
        <v>1602</v>
      </c>
      <c r="G320" t="s">
        <v>1606</v>
      </c>
      <c r="H320" t="s">
        <v>1607</v>
      </c>
      <c r="I320" s="11">
        <v>8.1944044999999993E-2</v>
      </c>
      <c r="J320">
        <v>5.7649999999999997</v>
      </c>
      <c r="K320">
        <v>5.7649999999999997</v>
      </c>
      <c r="L320" s="3">
        <v>36.7164</v>
      </c>
      <c r="M320">
        <v>5</v>
      </c>
      <c r="N320" s="3">
        <v>6.3688464874241113</v>
      </c>
      <c r="O320"/>
      <c r="P320"/>
    </row>
    <row r="321" spans="1:16" x14ac:dyDescent="0.3">
      <c r="A321" t="s">
        <v>13</v>
      </c>
      <c r="B321" t="s">
        <v>309</v>
      </c>
      <c r="C321" t="s">
        <v>1582</v>
      </c>
      <c r="D321">
        <v>2014</v>
      </c>
      <c r="E321" t="s">
        <v>1596</v>
      </c>
      <c r="F321" t="s">
        <v>1602</v>
      </c>
      <c r="G321" t="s">
        <v>1606</v>
      </c>
      <c r="H321" t="s">
        <v>1607</v>
      </c>
      <c r="I321" s="11">
        <v>2.0698674E-2</v>
      </c>
      <c r="J321">
        <v>13.15</v>
      </c>
      <c r="K321">
        <v>13.15</v>
      </c>
      <c r="L321" s="3">
        <v>86.3566</v>
      </c>
      <c r="M321">
        <v>5</v>
      </c>
      <c r="N321" s="3">
        <v>6.5670418250950569</v>
      </c>
      <c r="O321"/>
      <c r="P321"/>
    </row>
    <row r="322" spans="1:16" x14ac:dyDescent="0.3">
      <c r="A322" t="s">
        <v>13</v>
      </c>
      <c r="B322" t="s">
        <v>67</v>
      </c>
      <c r="C322" t="s">
        <v>1585</v>
      </c>
      <c r="D322">
        <v>2014</v>
      </c>
      <c r="E322" t="s">
        <v>1596</v>
      </c>
      <c r="F322" t="s">
        <v>1602</v>
      </c>
      <c r="G322" t="s">
        <v>1606</v>
      </c>
      <c r="H322" t="s">
        <v>1607</v>
      </c>
      <c r="I322" s="11">
        <v>2.8393623999999999E-2</v>
      </c>
      <c r="J322">
        <v>8.93</v>
      </c>
      <c r="K322">
        <v>8.93</v>
      </c>
      <c r="L322" s="3">
        <v>153.434</v>
      </c>
      <c r="M322">
        <v>5</v>
      </c>
      <c r="N322" s="3">
        <v>17.181858902575588</v>
      </c>
      <c r="O322"/>
      <c r="P322"/>
    </row>
    <row r="323" spans="1:16" x14ac:dyDescent="0.3">
      <c r="A323" t="s">
        <v>13</v>
      </c>
      <c r="B323" t="s">
        <v>310</v>
      </c>
      <c r="C323" t="s">
        <v>1585</v>
      </c>
      <c r="D323">
        <v>2014</v>
      </c>
      <c r="E323" t="s">
        <v>1596</v>
      </c>
      <c r="F323" t="s">
        <v>1602</v>
      </c>
      <c r="G323" t="s">
        <v>1606</v>
      </c>
      <c r="H323" t="s">
        <v>1607</v>
      </c>
      <c r="I323" s="11">
        <v>0.13669689199999999</v>
      </c>
      <c r="J323">
        <v>10.895</v>
      </c>
      <c r="K323">
        <v>10.895</v>
      </c>
      <c r="L323" s="3">
        <v>264.55680000000001</v>
      </c>
      <c r="M323">
        <v>5</v>
      </c>
      <c r="N323" s="3">
        <v>24.282404772831576</v>
      </c>
      <c r="O323"/>
      <c r="P323"/>
    </row>
    <row r="324" spans="1:16" x14ac:dyDescent="0.3">
      <c r="A324" t="s">
        <v>13</v>
      </c>
      <c r="B324" t="s">
        <v>311</v>
      </c>
      <c r="C324" t="s">
        <v>1576</v>
      </c>
      <c r="D324">
        <v>2014</v>
      </c>
      <c r="E324" t="s">
        <v>1596</v>
      </c>
      <c r="F324" t="s">
        <v>1602</v>
      </c>
      <c r="G324" t="s">
        <v>1606</v>
      </c>
      <c r="H324" t="s">
        <v>1607</v>
      </c>
      <c r="I324" s="11">
        <v>8.9742064999999996E-2</v>
      </c>
      <c r="J324">
        <v>15.25</v>
      </c>
      <c r="K324">
        <v>15.25</v>
      </c>
      <c r="L324" s="3">
        <v>213.7192</v>
      </c>
      <c r="M324">
        <v>5</v>
      </c>
      <c r="N324" s="3">
        <v>14.014373770491803</v>
      </c>
      <c r="O324"/>
      <c r="P324"/>
    </row>
    <row r="325" spans="1:16" x14ac:dyDescent="0.3">
      <c r="A325" t="s">
        <v>13</v>
      </c>
      <c r="B325" t="s">
        <v>312</v>
      </c>
      <c r="C325" t="s">
        <v>1576</v>
      </c>
      <c r="D325">
        <v>2014</v>
      </c>
      <c r="E325" t="s">
        <v>1596</v>
      </c>
      <c r="F325" t="s">
        <v>1602</v>
      </c>
      <c r="G325" t="s">
        <v>1606</v>
      </c>
      <c r="H325" t="s">
        <v>1607</v>
      </c>
      <c r="I325" s="11">
        <v>0.124348482</v>
      </c>
      <c r="J325">
        <v>18</v>
      </c>
      <c r="K325">
        <v>18</v>
      </c>
      <c r="L325" s="3">
        <v>118.3124</v>
      </c>
      <c r="M325">
        <v>5</v>
      </c>
      <c r="N325" s="3">
        <v>6.5729111111111109</v>
      </c>
      <c r="O325"/>
      <c r="P325"/>
    </row>
    <row r="326" spans="1:16" x14ac:dyDescent="0.3">
      <c r="A326" t="s">
        <v>13</v>
      </c>
      <c r="B326" t="s">
        <v>313</v>
      </c>
      <c r="C326" t="s">
        <v>1574</v>
      </c>
      <c r="D326">
        <v>2014</v>
      </c>
      <c r="E326" t="s">
        <v>1596</v>
      </c>
      <c r="F326" t="s">
        <v>1602</v>
      </c>
      <c r="G326" t="s">
        <v>1606</v>
      </c>
      <c r="H326" t="s">
        <v>1607</v>
      </c>
      <c r="I326" s="11">
        <v>5.7744248999999997E-2</v>
      </c>
      <c r="J326">
        <v>10.695</v>
      </c>
      <c r="K326">
        <v>10.695</v>
      </c>
      <c r="L326" s="3">
        <v>61.253599999999999</v>
      </c>
      <c r="M326">
        <v>5</v>
      </c>
      <c r="N326" s="3">
        <v>5.7273118279569886</v>
      </c>
      <c r="O326"/>
      <c r="P326"/>
    </row>
    <row r="327" spans="1:16" x14ac:dyDescent="0.3">
      <c r="A327" t="s">
        <v>13</v>
      </c>
      <c r="B327" t="s">
        <v>314</v>
      </c>
      <c r="C327" t="s">
        <v>1574</v>
      </c>
      <c r="D327">
        <v>2014</v>
      </c>
      <c r="E327" t="s">
        <v>1596</v>
      </c>
      <c r="F327" t="s">
        <v>1602</v>
      </c>
      <c r="G327" t="s">
        <v>1606</v>
      </c>
      <c r="H327" t="s">
        <v>1607</v>
      </c>
      <c r="I327" s="11">
        <v>7.0133177000000005E-2</v>
      </c>
      <c r="J327">
        <v>16.7</v>
      </c>
      <c r="K327">
        <v>16.7</v>
      </c>
      <c r="L327" s="3">
        <v>109.8912</v>
      </c>
      <c r="M327">
        <v>5</v>
      </c>
      <c r="N327" s="3">
        <v>6.5803113772455095</v>
      </c>
      <c r="O327"/>
      <c r="P327"/>
    </row>
    <row r="328" spans="1:16" x14ac:dyDescent="0.3">
      <c r="A328" t="s">
        <v>13</v>
      </c>
      <c r="B328" t="s">
        <v>315</v>
      </c>
      <c r="C328" t="s">
        <v>1574</v>
      </c>
      <c r="D328">
        <v>2014</v>
      </c>
      <c r="E328" t="s">
        <v>1596</v>
      </c>
      <c r="F328" t="s">
        <v>1602</v>
      </c>
      <c r="G328" t="s">
        <v>1606</v>
      </c>
      <c r="H328" t="s">
        <v>1607</v>
      </c>
      <c r="I328" s="11">
        <v>2.1312042999999999E-2</v>
      </c>
      <c r="J328">
        <v>20.85</v>
      </c>
      <c r="K328">
        <v>20.85</v>
      </c>
      <c r="L328" s="3">
        <v>104.9306</v>
      </c>
      <c r="M328">
        <v>5</v>
      </c>
      <c r="N328" s="3">
        <v>5.0326426858513189</v>
      </c>
      <c r="O328"/>
      <c r="P328"/>
    </row>
    <row r="329" spans="1:16" x14ac:dyDescent="0.3">
      <c r="A329" t="s">
        <v>13</v>
      </c>
      <c r="B329" t="s">
        <v>316</v>
      </c>
      <c r="C329" t="s">
        <v>1583</v>
      </c>
      <c r="D329">
        <v>2014</v>
      </c>
      <c r="E329" t="s">
        <v>1596</v>
      </c>
      <c r="F329" t="s">
        <v>1602</v>
      </c>
      <c r="G329" t="s">
        <v>1606</v>
      </c>
      <c r="H329" t="s">
        <v>1607</v>
      </c>
      <c r="I329" s="11">
        <v>4.1634206E-2</v>
      </c>
      <c r="J329">
        <v>18.350000000000001</v>
      </c>
      <c r="K329">
        <v>18.350000000000001</v>
      </c>
      <c r="L329" s="3">
        <v>188.18719999999999</v>
      </c>
      <c r="M329">
        <v>5</v>
      </c>
      <c r="N329" s="3">
        <v>10.255433242506811</v>
      </c>
      <c r="O329"/>
      <c r="P329"/>
    </row>
    <row r="330" spans="1:16" x14ac:dyDescent="0.3">
      <c r="A330" t="s">
        <v>13</v>
      </c>
      <c r="B330" t="s">
        <v>293</v>
      </c>
      <c r="C330" t="s">
        <v>1579</v>
      </c>
      <c r="D330">
        <v>2014</v>
      </c>
      <c r="E330" t="s">
        <v>1596</v>
      </c>
      <c r="F330" t="s">
        <v>1602</v>
      </c>
      <c r="G330" t="s">
        <v>1606</v>
      </c>
      <c r="H330" t="s">
        <v>1607</v>
      </c>
      <c r="I330" s="11">
        <v>0.12039699099999999</v>
      </c>
      <c r="J330">
        <v>8.39</v>
      </c>
      <c r="K330">
        <v>8.39</v>
      </c>
      <c r="L330" s="3">
        <v>163.48679999999999</v>
      </c>
      <c r="M330">
        <v>5</v>
      </c>
      <c r="N330" s="3">
        <v>19.485911799761617</v>
      </c>
      <c r="O330"/>
      <c r="P330"/>
    </row>
    <row r="331" spans="1:16" x14ac:dyDescent="0.3">
      <c r="A331" t="s">
        <v>13</v>
      </c>
      <c r="B331" t="s">
        <v>317</v>
      </c>
      <c r="C331" t="s">
        <v>1579</v>
      </c>
      <c r="D331">
        <v>2014</v>
      </c>
      <c r="E331" t="s">
        <v>1596</v>
      </c>
      <c r="F331" t="s">
        <v>1602</v>
      </c>
      <c r="G331" t="s">
        <v>1606</v>
      </c>
      <c r="H331" t="s">
        <v>1607</v>
      </c>
      <c r="I331" s="11">
        <v>5.190268E-2</v>
      </c>
      <c r="J331">
        <v>8.51</v>
      </c>
      <c r="K331">
        <v>8.51</v>
      </c>
      <c r="L331" s="3">
        <v>142.24700000000001</v>
      </c>
      <c r="M331">
        <v>5</v>
      </c>
      <c r="N331" s="3">
        <v>16.715276145710931</v>
      </c>
      <c r="O331"/>
      <c r="P331"/>
    </row>
    <row r="332" spans="1:16" x14ac:dyDescent="0.3">
      <c r="A332" t="s">
        <v>13</v>
      </c>
      <c r="B332" t="s">
        <v>116</v>
      </c>
      <c r="C332" t="s">
        <v>1579</v>
      </c>
      <c r="D332">
        <v>2014</v>
      </c>
      <c r="E332" t="s">
        <v>1596</v>
      </c>
      <c r="F332" t="s">
        <v>1602</v>
      </c>
      <c r="G332" t="s">
        <v>1606</v>
      </c>
      <c r="H332" t="s">
        <v>1607</v>
      </c>
      <c r="I332" s="11">
        <v>5.2458357999999997E-2</v>
      </c>
      <c r="J332">
        <v>12.3</v>
      </c>
      <c r="K332">
        <v>12.3</v>
      </c>
      <c r="L332" s="3">
        <v>188.75299999999999</v>
      </c>
      <c r="M332">
        <v>5</v>
      </c>
      <c r="N332" s="3">
        <v>15.345772357723575</v>
      </c>
      <c r="O332"/>
      <c r="P332"/>
    </row>
    <row r="333" spans="1:16" x14ac:dyDescent="0.3">
      <c r="A333" t="s">
        <v>13</v>
      </c>
      <c r="B333" t="s">
        <v>318</v>
      </c>
      <c r="C333" t="s">
        <v>1579</v>
      </c>
      <c r="D333">
        <v>2014</v>
      </c>
      <c r="E333" t="s">
        <v>1596</v>
      </c>
      <c r="F333" t="s">
        <v>1602</v>
      </c>
      <c r="G333" t="s">
        <v>1606</v>
      </c>
      <c r="H333" t="s">
        <v>1607</v>
      </c>
      <c r="I333" s="11">
        <v>0.160529322</v>
      </c>
      <c r="J333">
        <v>15.7</v>
      </c>
      <c r="K333">
        <v>15.7</v>
      </c>
      <c r="L333" s="3">
        <v>59.2562</v>
      </c>
      <c r="M333">
        <v>5</v>
      </c>
      <c r="N333" s="3">
        <v>3.7742802547770702</v>
      </c>
      <c r="O333"/>
      <c r="P333"/>
    </row>
    <row r="334" spans="1:16" x14ac:dyDescent="0.3">
      <c r="A334" t="s">
        <v>13</v>
      </c>
      <c r="B334" t="s">
        <v>319</v>
      </c>
      <c r="C334" t="s">
        <v>1579</v>
      </c>
      <c r="D334">
        <v>2014</v>
      </c>
      <c r="E334" t="s">
        <v>1596</v>
      </c>
      <c r="F334" t="s">
        <v>1602</v>
      </c>
      <c r="G334" t="s">
        <v>1606</v>
      </c>
      <c r="H334" t="s">
        <v>1607</v>
      </c>
      <c r="I334" s="11">
        <v>1.6979062999999999E-2</v>
      </c>
      <c r="J334">
        <v>16.350000000000001</v>
      </c>
      <c r="K334">
        <v>16.350000000000001</v>
      </c>
      <c r="L334" s="3">
        <v>97.441000000000003</v>
      </c>
      <c r="M334">
        <v>5</v>
      </c>
      <c r="N334" s="3">
        <v>5.9596941896024465</v>
      </c>
      <c r="O334"/>
      <c r="P334"/>
    </row>
    <row r="335" spans="1:16" x14ac:dyDescent="0.3">
      <c r="A335" t="s">
        <v>13</v>
      </c>
      <c r="B335" t="s">
        <v>320</v>
      </c>
      <c r="C335" t="s">
        <v>1580</v>
      </c>
      <c r="D335">
        <v>2014</v>
      </c>
      <c r="E335" t="s">
        <v>1596</v>
      </c>
      <c r="F335" t="s">
        <v>1602</v>
      </c>
      <c r="G335" t="s">
        <v>1606</v>
      </c>
      <c r="H335" t="s">
        <v>1607</v>
      </c>
      <c r="I335" s="11">
        <v>5.6783388999999997E-2</v>
      </c>
      <c r="J335">
        <v>6.8650000000000002</v>
      </c>
      <c r="K335">
        <v>6.8650000000000002</v>
      </c>
      <c r="L335" s="3">
        <v>214.52180000000001</v>
      </c>
      <c r="M335">
        <v>5</v>
      </c>
      <c r="N335" s="3">
        <v>31.248623452294247</v>
      </c>
      <c r="O335"/>
      <c r="P335"/>
    </row>
    <row r="336" spans="1:16" x14ac:dyDescent="0.3">
      <c r="A336" t="s">
        <v>13</v>
      </c>
      <c r="B336" t="s">
        <v>185</v>
      </c>
      <c r="C336" t="s">
        <v>1580</v>
      </c>
      <c r="D336">
        <v>2014</v>
      </c>
      <c r="E336" t="s">
        <v>1596</v>
      </c>
      <c r="F336" t="s">
        <v>1602</v>
      </c>
      <c r="G336" t="s">
        <v>1606</v>
      </c>
      <c r="H336" t="s">
        <v>1607</v>
      </c>
      <c r="I336" s="11">
        <v>3.315162E-2</v>
      </c>
      <c r="J336">
        <v>12.85</v>
      </c>
      <c r="K336">
        <v>12.85</v>
      </c>
      <c r="L336" s="3">
        <v>170.6422</v>
      </c>
      <c r="M336">
        <v>5</v>
      </c>
      <c r="N336" s="3">
        <v>13.279548638132296</v>
      </c>
      <c r="O336"/>
      <c r="P336"/>
    </row>
    <row r="337" spans="1:16" x14ac:dyDescent="0.3">
      <c r="A337" t="s">
        <v>13</v>
      </c>
      <c r="B337" t="s">
        <v>321</v>
      </c>
      <c r="C337" t="s">
        <v>1590</v>
      </c>
      <c r="D337">
        <v>2014</v>
      </c>
      <c r="E337" t="s">
        <v>1596</v>
      </c>
      <c r="F337" t="s">
        <v>1602</v>
      </c>
      <c r="G337" t="s">
        <v>1606</v>
      </c>
      <c r="H337" t="s">
        <v>1607</v>
      </c>
      <c r="I337" s="11">
        <v>0.11507174000000001</v>
      </c>
      <c r="J337">
        <v>11.8</v>
      </c>
      <c r="K337">
        <v>11.8</v>
      </c>
      <c r="L337" s="3">
        <v>198.20840000000001</v>
      </c>
      <c r="M337">
        <v>5</v>
      </c>
      <c r="N337" s="3">
        <v>16.797322033898304</v>
      </c>
      <c r="O337"/>
      <c r="P337"/>
    </row>
    <row r="338" spans="1:16" x14ac:dyDescent="0.3">
      <c r="A338" t="s">
        <v>13</v>
      </c>
      <c r="B338" t="s">
        <v>322</v>
      </c>
      <c r="C338" t="s">
        <v>1590</v>
      </c>
      <c r="D338">
        <v>2014</v>
      </c>
      <c r="E338" t="s">
        <v>1596</v>
      </c>
      <c r="F338" t="s">
        <v>1602</v>
      </c>
      <c r="G338" t="s">
        <v>1606</v>
      </c>
      <c r="H338" t="s">
        <v>1607</v>
      </c>
      <c r="I338" s="11">
        <v>5.3327763E-2</v>
      </c>
      <c r="J338">
        <v>15.5</v>
      </c>
      <c r="K338">
        <v>15.5</v>
      </c>
      <c r="L338" s="3">
        <v>44.476999999999997</v>
      </c>
      <c r="M338">
        <v>5</v>
      </c>
      <c r="N338" s="3">
        <v>2.8694838709677417</v>
      </c>
      <c r="O338"/>
      <c r="P338"/>
    </row>
    <row r="339" spans="1:16" x14ac:dyDescent="0.3">
      <c r="A339" t="s">
        <v>12</v>
      </c>
      <c r="B339" t="s">
        <v>323</v>
      </c>
      <c r="C339" t="s">
        <v>1577</v>
      </c>
      <c r="D339">
        <v>2014</v>
      </c>
      <c r="E339" t="s">
        <v>1596</v>
      </c>
      <c r="F339" t="s">
        <v>1602</v>
      </c>
      <c r="G339" t="s">
        <v>1606</v>
      </c>
      <c r="H339" t="s">
        <v>1607</v>
      </c>
      <c r="I339" s="11">
        <v>1.4720848E-2</v>
      </c>
      <c r="J339">
        <v>13.8</v>
      </c>
      <c r="K339">
        <v>13.8</v>
      </c>
      <c r="L339" s="3">
        <v>89.917199999999994</v>
      </c>
      <c r="M339">
        <v>5</v>
      </c>
      <c r="N339" s="3">
        <v>6.515739130434782</v>
      </c>
      <c r="O339"/>
      <c r="P339"/>
    </row>
    <row r="340" spans="1:16" x14ac:dyDescent="0.3">
      <c r="A340" t="s">
        <v>12</v>
      </c>
      <c r="B340" t="s">
        <v>324</v>
      </c>
      <c r="C340" t="s">
        <v>1577</v>
      </c>
      <c r="D340">
        <v>2014</v>
      </c>
      <c r="E340" t="s">
        <v>1596</v>
      </c>
      <c r="F340" t="s">
        <v>1602</v>
      </c>
      <c r="G340" t="s">
        <v>1606</v>
      </c>
      <c r="H340" t="s">
        <v>1607</v>
      </c>
      <c r="I340" s="11">
        <v>2.758789E-2</v>
      </c>
      <c r="J340">
        <v>17.350000000000001</v>
      </c>
      <c r="K340">
        <v>17.350000000000001</v>
      </c>
      <c r="L340" s="3">
        <v>86.185599999999994</v>
      </c>
      <c r="M340">
        <v>5</v>
      </c>
      <c r="N340" s="3">
        <v>4.9674697406340051</v>
      </c>
      <c r="O340"/>
      <c r="P340"/>
    </row>
    <row r="341" spans="1:16" x14ac:dyDescent="0.3">
      <c r="A341" t="s">
        <v>12</v>
      </c>
      <c r="B341" t="s">
        <v>156</v>
      </c>
      <c r="C341" t="s">
        <v>1576</v>
      </c>
      <c r="D341">
        <v>2014</v>
      </c>
      <c r="E341" t="s">
        <v>1596</v>
      </c>
      <c r="F341" t="s">
        <v>1602</v>
      </c>
      <c r="G341" t="s">
        <v>1606</v>
      </c>
      <c r="H341" t="s">
        <v>1607</v>
      </c>
      <c r="I341" s="11">
        <v>4.1536961999999997E-2</v>
      </c>
      <c r="J341">
        <v>19.600000000000001</v>
      </c>
      <c r="K341">
        <v>19.600000000000001</v>
      </c>
      <c r="L341" s="3">
        <v>46.037599999999998</v>
      </c>
      <c r="M341">
        <v>5</v>
      </c>
      <c r="N341" s="3">
        <v>2.3488571428571428</v>
      </c>
      <c r="O341"/>
      <c r="P341"/>
    </row>
    <row r="342" spans="1:16" x14ac:dyDescent="0.3">
      <c r="A342" t="s">
        <v>12</v>
      </c>
      <c r="B342" t="s">
        <v>325</v>
      </c>
      <c r="C342" t="s">
        <v>1576</v>
      </c>
      <c r="D342">
        <v>2014</v>
      </c>
      <c r="E342" t="s">
        <v>1596</v>
      </c>
      <c r="F342" t="s">
        <v>1602</v>
      </c>
      <c r="G342" t="s">
        <v>1606</v>
      </c>
      <c r="H342" t="s">
        <v>1607</v>
      </c>
      <c r="I342" s="11">
        <v>8.3536989000000006E-2</v>
      </c>
      <c r="J342">
        <v>20.75</v>
      </c>
      <c r="K342">
        <v>20.75</v>
      </c>
      <c r="L342" s="3">
        <v>180.33179999999999</v>
      </c>
      <c r="M342">
        <v>5</v>
      </c>
      <c r="N342" s="3">
        <v>8.6906891566265045</v>
      </c>
      <c r="O342"/>
      <c r="P342"/>
    </row>
    <row r="343" spans="1:16" x14ac:dyDescent="0.3">
      <c r="A343" t="s">
        <v>12</v>
      </c>
      <c r="B343" t="s">
        <v>326</v>
      </c>
      <c r="C343" t="s">
        <v>1574</v>
      </c>
      <c r="D343">
        <v>2014</v>
      </c>
      <c r="E343" t="s">
        <v>1596</v>
      </c>
      <c r="F343" t="s">
        <v>1602</v>
      </c>
      <c r="G343" t="s">
        <v>1606</v>
      </c>
      <c r="H343" t="s">
        <v>1607</v>
      </c>
      <c r="I343" s="11">
        <v>0</v>
      </c>
      <c r="J343">
        <v>10.3</v>
      </c>
      <c r="K343">
        <v>10.3</v>
      </c>
      <c r="L343" s="3">
        <v>115.0176</v>
      </c>
      <c r="M343">
        <v>5</v>
      </c>
      <c r="N343" s="3">
        <v>11.166757281553398</v>
      </c>
      <c r="O343"/>
      <c r="P343"/>
    </row>
    <row r="344" spans="1:16" x14ac:dyDescent="0.3">
      <c r="A344" t="s">
        <v>12</v>
      </c>
      <c r="B344" t="s">
        <v>327</v>
      </c>
      <c r="C344" t="s">
        <v>1574</v>
      </c>
      <c r="D344">
        <v>2014</v>
      </c>
      <c r="E344" t="s">
        <v>1596</v>
      </c>
      <c r="F344" t="s">
        <v>1602</v>
      </c>
      <c r="G344" t="s">
        <v>1606</v>
      </c>
      <c r="H344" t="s">
        <v>1607</v>
      </c>
      <c r="I344" s="11">
        <v>0.152001201</v>
      </c>
      <c r="J344">
        <v>12.85</v>
      </c>
      <c r="K344">
        <v>12.85</v>
      </c>
      <c r="L344" s="3">
        <v>252.3382</v>
      </c>
      <c r="M344">
        <v>5</v>
      </c>
      <c r="N344" s="3">
        <v>19.637214007782102</v>
      </c>
      <c r="O344"/>
      <c r="P344"/>
    </row>
    <row r="345" spans="1:16" x14ac:dyDescent="0.3">
      <c r="A345" t="s">
        <v>12</v>
      </c>
      <c r="B345" t="s">
        <v>328</v>
      </c>
      <c r="C345" t="s">
        <v>1574</v>
      </c>
      <c r="D345">
        <v>2014</v>
      </c>
      <c r="E345" t="s">
        <v>1596</v>
      </c>
      <c r="F345" t="s">
        <v>1602</v>
      </c>
      <c r="G345" t="s">
        <v>1606</v>
      </c>
      <c r="H345" t="s">
        <v>1607</v>
      </c>
      <c r="I345" s="11">
        <v>4.2923071E-2</v>
      </c>
      <c r="J345">
        <v>14.6</v>
      </c>
      <c r="K345">
        <v>14.6</v>
      </c>
      <c r="L345" s="3">
        <v>109.8254</v>
      </c>
      <c r="M345">
        <v>5</v>
      </c>
      <c r="N345" s="3">
        <v>7.5222876712328768</v>
      </c>
      <c r="O345"/>
      <c r="P345"/>
    </row>
    <row r="346" spans="1:16" x14ac:dyDescent="0.3">
      <c r="A346" t="s">
        <v>12</v>
      </c>
      <c r="B346" t="s">
        <v>329</v>
      </c>
      <c r="C346" t="s">
        <v>1574</v>
      </c>
      <c r="D346">
        <v>2014</v>
      </c>
      <c r="E346" t="s">
        <v>1596</v>
      </c>
      <c r="F346" t="s">
        <v>1602</v>
      </c>
      <c r="G346" t="s">
        <v>1606</v>
      </c>
      <c r="H346" t="s">
        <v>1607</v>
      </c>
      <c r="I346" s="11">
        <v>3.5227697000000002E-2</v>
      </c>
      <c r="J346">
        <v>14.85</v>
      </c>
      <c r="K346">
        <v>14.85</v>
      </c>
      <c r="L346" s="3">
        <v>159.55779999999999</v>
      </c>
      <c r="M346">
        <v>5</v>
      </c>
      <c r="N346" s="3">
        <v>10.744632996632996</v>
      </c>
      <c r="O346"/>
      <c r="P346"/>
    </row>
    <row r="347" spans="1:16" x14ac:dyDescent="0.3">
      <c r="A347" t="s">
        <v>12</v>
      </c>
      <c r="B347" t="s">
        <v>330</v>
      </c>
      <c r="C347" t="s">
        <v>1574</v>
      </c>
      <c r="D347">
        <v>2014</v>
      </c>
      <c r="E347" t="s">
        <v>1596</v>
      </c>
      <c r="F347" t="s">
        <v>1602</v>
      </c>
      <c r="G347" t="s">
        <v>1606</v>
      </c>
      <c r="H347" t="s">
        <v>1607</v>
      </c>
      <c r="I347" s="11">
        <v>2.2406575000000001E-2</v>
      </c>
      <c r="J347">
        <v>20.100000000000001</v>
      </c>
      <c r="K347">
        <v>20.100000000000001</v>
      </c>
      <c r="L347" s="3">
        <v>225.90360000000001</v>
      </c>
      <c r="M347">
        <v>5</v>
      </c>
      <c r="N347" s="3">
        <v>11.238985074626866</v>
      </c>
      <c r="O347"/>
      <c r="P347"/>
    </row>
    <row r="348" spans="1:16" x14ac:dyDescent="0.3">
      <c r="A348" t="s">
        <v>12</v>
      </c>
      <c r="B348" t="s">
        <v>331</v>
      </c>
      <c r="C348" t="s">
        <v>1580</v>
      </c>
      <c r="D348">
        <v>2014</v>
      </c>
      <c r="E348" t="s">
        <v>1596</v>
      </c>
      <c r="F348" t="s">
        <v>1602</v>
      </c>
      <c r="G348" t="s">
        <v>1606</v>
      </c>
      <c r="H348" t="s">
        <v>1607</v>
      </c>
      <c r="I348" s="11">
        <v>1.4200671E-2</v>
      </c>
      <c r="J348">
        <v>9.6</v>
      </c>
      <c r="K348">
        <v>9.6</v>
      </c>
      <c r="L348" s="3">
        <v>187.18719999999999</v>
      </c>
      <c r="M348">
        <v>5</v>
      </c>
      <c r="N348" s="3">
        <v>19.498666666666665</v>
      </c>
      <c r="O348"/>
      <c r="P348"/>
    </row>
    <row r="349" spans="1:16" x14ac:dyDescent="0.3">
      <c r="A349" t="s">
        <v>12</v>
      </c>
      <c r="B349" t="s">
        <v>332</v>
      </c>
      <c r="C349" t="s">
        <v>1580</v>
      </c>
      <c r="D349">
        <v>2014</v>
      </c>
      <c r="E349" t="s">
        <v>1596</v>
      </c>
      <c r="F349" t="s">
        <v>1602</v>
      </c>
      <c r="G349" t="s">
        <v>1606</v>
      </c>
      <c r="H349" t="s">
        <v>1607</v>
      </c>
      <c r="I349" s="11">
        <v>6.1992874000000003E-2</v>
      </c>
      <c r="J349">
        <v>16.7</v>
      </c>
      <c r="K349">
        <v>16.7</v>
      </c>
      <c r="L349" s="3">
        <v>60.956200000000003</v>
      </c>
      <c r="M349">
        <v>5</v>
      </c>
      <c r="N349" s="3">
        <v>3.6500718562874255</v>
      </c>
      <c r="O349"/>
      <c r="P349"/>
    </row>
    <row r="350" spans="1:16" x14ac:dyDescent="0.3">
      <c r="A350" t="s">
        <v>12</v>
      </c>
      <c r="B350" t="s">
        <v>243</v>
      </c>
      <c r="C350" t="s">
        <v>1589</v>
      </c>
      <c r="D350">
        <v>2014</v>
      </c>
      <c r="E350" t="s">
        <v>1596</v>
      </c>
      <c r="F350" t="s">
        <v>1602</v>
      </c>
      <c r="G350" t="s">
        <v>1606</v>
      </c>
      <c r="H350" t="s">
        <v>1607</v>
      </c>
      <c r="I350" s="11">
        <v>5.5839510000000002E-3</v>
      </c>
      <c r="J350">
        <v>19.2</v>
      </c>
      <c r="K350">
        <v>19.2</v>
      </c>
      <c r="L350" s="3">
        <v>226.90620000000001</v>
      </c>
      <c r="M350">
        <v>5</v>
      </c>
      <c r="N350" s="3">
        <v>11.818031250000001</v>
      </c>
      <c r="O350"/>
      <c r="P350"/>
    </row>
    <row r="351" spans="1:16" x14ac:dyDescent="0.3">
      <c r="A351" t="s">
        <v>13</v>
      </c>
      <c r="B351" t="s">
        <v>414</v>
      </c>
      <c r="C351" t="s">
        <v>1579</v>
      </c>
      <c r="D351">
        <v>2022</v>
      </c>
      <c r="E351" t="s">
        <v>1592</v>
      </c>
      <c r="F351" t="s">
        <v>1602</v>
      </c>
      <c r="G351" t="s">
        <v>1604</v>
      </c>
      <c r="H351" t="s">
        <v>1608</v>
      </c>
      <c r="I351" s="11">
        <v>0.119157788</v>
      </c>
      <c r="J351">
        <v>6.2350000000000003</v>
      </c>
      <c r="K351">
        <v>6.2350000000000003</v>
      </c>
      <c r="L351" s="3">
        <v>263.791</v>
      </c>
      <c r="M351">
        <v>4</v>
      </c>
      <c r="N351" s="3">
        <v>42.308099438652761</v>
      </c>
      <c r="O351"/>
      <c r="P351"/>
    </row>
    <row r="352" spans="1:16" x14ac:dyDescent="0.3">
      <c r="A352" t="s">
        <v>13</v>
      </c>
      <c r="B352" t="s">
        <v>534</v>
      </c>
      <c r="C352" t="s">
        <v>1590</v>
      </c>
      <c r="D352">
        <v>2022</v>
      </c>
      <c r="E352" t="s">
        <v>1592</v>
      </c>
      <c r="F352" t="s">
        <v>1602</v>
      </c>
      <c r="G352" t="s">
        <v>1604</v>
      </c>
      <c r="H352" t="s">
        <v>1608</v>
      </c>
      <c r="I352" s="11">
        <v>8.4676172999999993E-2</v>
      </c>
      <c r="J352">
        <v>17.25</v>
      </c>
      <c r="K352">
        <v>17.25</v>
      </c>
      <c r="L352" s="3">
        <v>263.19099999999997</v>
      </c>
      <c r="M352">
        <v>2.8</v>
      </c>
      <c r="N352" s="3">
        <v>15.257449275362317</v>
      </c>
      <c r="O352"/>
      <c r="P352"/>
    </row>
    <row r="353" spans="1:16" x14ac:dyDescent="0.3">
      <c r="A353" t="s">
        <v>13</v>
      </c>
      <c r="B353" t="s">
        <v>191</v>
      </c>
      <c r="C353" t="s">
        <v>1577</v>
      </c>
      <c r="D353">
        <v>2022</v>
      </c>
      <c r="E353" t="s">
        <v>1592</v>
      </c>
      <c r="F353" t="s">
        <v>1602</v>
      </c>
      <c r="G353" t="s">
        <v>1604</v>
      </c>
      <c r="H353" t="s">
        <v>1608</v>
      </c>
      <c r="I353" s="11">
        <v>0</v>
      </c>
      <c r="J353">
        <v>6.4649999999999999</v>
      </c>
      <c r="K353">
        <v>6.4649999999999999</v>
      </c>
      <c r="L353" s="3">
        <v>263.1884</v>
      </c>
      <c r="M353">
        <v>4</v>
      </c>
      <c r="N353" s="3">
        <v>40.709729311678267</v>
      </c>
      <c r="O353"/>
      <c r="P353"/>
    </row>
    <row r="354" spans="1:16" x14ac:dyDescent="0.3">
      <c r="A354" t="s">
        <v>13</v>
      </c>
      <c r="B354" t="s">
        <v>133</v>
      </c>
      <c r="C354" t="s">
        <v>1576</v>
      </c>
      <c r="D354">
        <v>2022</v>
      </c>
      <c r="E354" t="s">
        <v>1592</v>
      </c>
      <c r="F354" t="s">
        <v>1602</v>
      </c>
      <c r="G354" t="s">
        <v>1604</v>
      </c>
      <c r="H354" t="s">
        <v>1608</v>
      </c>
      <c r="I354" s="11">
        <v>2.6980351E-2</v>
      </c>
      <c r="J354">
        <v>17.5</v>
      </c>
      <c r="K354">
        <v>17.5</v>
      </c>
      <c r="L354" s="3">
        <v>262.59100000000001</v>
      </c>
      <c r="M354">
        <v>4.3</v>
      </c>
      <c r="N354" s="3">
        <v>15.0052</v>
      </c>
      <c r="O354"/>
      <c r="P354"/>
    </row>
    <row r="355" spans="1:16" x14ac:dyDescent="0.3">
      <c r="A355" t="s">
        <v>13</v>
      </c>
      <c r="B355" t="s">
        <v>37</v>
      </c>
      <c r="C355" t="s">
        <v>1576</v>
      </c>
      <c r="D355">
        <v>2022</v>
      </c>
      <c r="E355" t="s">
        <v>1592</v>
      </c>
      <c r="F355" t="s">
        <v>1602</v>
      </c>
      <c r="G355" t="s">
        <v>1604</v>
      </c>
      <c r="H355" t="s">
        <v>1608</v>
      </c>
      <c r="I355" s="11">
        <v>2.2976496999999999E-2</v>
      </c>
      <c r="J355">
        <v>6.85</v>
      </c>
      <c r="K355">
        <v>6.85</v>
      </c>
      <c r="L355" s="3">
        <v>261.65940000000001</v>
      </c>
      <c r="M355">
        <v>5</v>
      </c>
      <c r="N355" s="3">
        <v>38.198452554744527</v>
      </c>
      <c r="O355"/>
      <c r="P355"/>
    </row>
    <row r="356" spans="1:16" x14ac:dyDescent="0.3">
      <c r="A356" t="s">
        <v>12</v>
      </c>
      <c r="B356" t="s">
        <v>1447</v>
      </c>
      <c r="C356" t="s">
        <v>1585</v>
      </c>
      <c r="D356">
        <v>2022</v>
      </c>
      <c r="E356" t="s">
        <v>1592</v>
      </c>
      <c r="F356" t="s">
        <v>1602</v>
      </c>
      <c r="G356" t="s">
        <v>1604</v>
      </c>
      <c r="H356" t="s">
        <v>1608</v>
      </c>
      <c r="I356" s="11">
        <v>1.9590769000000001E-2</v>
      </c>
      <c r="J356">
        <v>14.85</v>
      </c>
      <c r="K356">
        <v>14.85</v>
      </c>
      <c r="L356" s="3">
        <v>261.59100000000001</v>
      </c>
      <c r="M356">
        <v>2.8</v>
      </c>
      <c r="N356" s="3">
        <v>17.615555555555556</v>
      </c>
      <c r="O356"/>
      <c r="P356"/>
    </row>
    <row r="357" spans="1:16" x14ac:dyDescent="0.3">
      <c r="A357" t="s">
        <v>13</v>
      </c>
      <c r="B357" t="s">
        <v>587</v>
      </c>
      <c r="C357" t="s">
        <v>1583</v>
      </c>
      <c r="D357">
        <v>2022</v>
      </c>
      <c r="E357" t="s">
        <v>1592</v>
      </c>
      <c r="F357" t="s">
        <v>1602</v>
      </c>
      <c r="G357" t="s">
        <v>1604</v>
      </c>
      <c r="H357" t="s">
        <v>1608</v>
      </c>
      <c r="I357" s="11">
        <v>6.6338717000000005E-2</v>
      </c>
      <c r="J357">
        <v>6.57</v>
      </c>
      <c r="K357">
        <v>6.57</v>
      </c>
      <c r="L357" s="3">
        <v>261.42779999999999</v>
      </c>
      <c r="M357">
        <v>4.5</v>
      </c>
      <c r="N357" s="3">
        <v>39.791141552511412</v>
      </c>
      <c r="O357"/>
      <c r="P357"/>
    </row>
    <row r="358" spans="1:16" x14ac:dyDescent="0.3">
      <c r="A358" t="s">
        <v>12</v>
      </c>
      <c r="B358" t="s">
        <v>1466</v>
      </c>
      <c r="C358" t="s">
        <v>1585</v>
      </c>
      <c r="D358">
        <v>2022</v>
      </c>
      <c r="E358" t="s">
        <v>1592</v>
      </c>
      <c r="F358" t="s">
        <v>1602</v>
      </c>
      <c r="G358" t="s">
        <v>1604</v>
      </c>
      <c r="H358" t="s">
        <v>1608</v>
      </c>
      <c r="I358" s="11">
        <v>8.8002959000000006E-2</v>
      </c>
      <c r="J358">
        <v>8.9450000000000003</v>
      </c>
      <c r="K358">
        <v>8.9450000000000003</v>
      </c>
      <c r="L358" s="3">
        <v>261.39100000000002</v>
      </c>
      <c r="M358">
        <v>4</v>
      </c>
      <c r="N358" s="3">
        <v>29.222023476802683</v>
      </c>
      <c r="O358"/>
      <c r="P358"/>
    </row>
    <row r="359" spans="1:16" x14ac:dyDescent="0.3">
      <c r="A359" t="s">
        <v>13</v>
      </c>
      <c r="B359" t="s">
        <v>553</v>
      </c>
      <c r="C359" t="s">
        <v>1589</v>
      </c>
      <c r="D359">
        <v>2022</v>
      </c>
      <c r="E359" t="s">
        <v>1592</v>
      </c>
      <c r="F359" t="s">
        <v>1602</v>
      </c>
      <c r="G359" t="s">
        <v>1604</v>
      </c>
      <c r="H359" t="s">
        <v>1608</v>
      </c>
      <c r="I359" s="11">
        <v>6.9902437999999997E-2</v>
      </c>
      <c r="J359">
        <v>12.8</v>
      </c>
      <c r="K359">
        <v>12.8</v>
      </c>
      <c r="L359" s="3">
        <v>261.3252</v>
      </c>
      <c r="M359">
        <v>3.5</v>
      </c>
      <c r="N359" s="3">
        <v>20.41603125</v>
      </c>
      <c r="O359"/>
      <c r="P359"/>
    </row>
    <row r="360" spans="1:16" x14ac:dyDescent="0.3">
      <c r="A360" t="s">
        <v>13</v>
      </c>
      <c r="B360" t="s">
        <v>1080</v>
      </c>
      <c r="C360" t="s">
        <v>1579</v>
      </c>
      <c r="D360">
        <v>2022</v>
      </c>
      <c r="E360" t="s">
        <v>1592</v>
      </c>
      <c r="F360" t="s">
        <v>1602</v>
      </c>
      <c r="G360" t="s">
        <v>1604</v>
      </c>
      <c r="H360" t="s">
        <v>1608</v>
      </c>
      <c r="I360" s="11">
        <v>3.1866022000000001E-2</v>
      </c>
      <c r="J360">
        <v>7.9349999999999996</v>
      </c>
      <c r="K360">
        <v>7.9349999999999996</v>
      </c>
      <c r="L360" s="3">
        <v>261.291</v>
      </c>
      <c r="M360">
        <v>3</v>
      </c>
      <c r="N360" s="3">
        <v>32.928922495274101</v>
      </c>
      <c r="O360"/>
      <c r="P360"/>
    </row>
    <row r="361" spans="1:16" x14ac:dyDescent="0.3">
      <c r="A361" t="s">
        <v>13</v>
      </c>
      <c r="B361" t="s">
        <v>895</v>
      </c>
      <c r="C361" t="s">
        <v>1574</v>
      </c>
      <c r="D361">
        <v>2022</v>
      </c>
      <c r="E361" t="s">
        <v>1592</v>
      </c>
      <c r="F361" t="s">
        <v>1602</v>
      </c>
      <c r="G361" t="s">
        <v>1604</v>
      </c>
      <c r="H361" t="s">
        <v>1608</v>
      </c>
      <c r="I361" s="11">
        <v>3.6057562000000001E-2</v>
      </c>
      <c r="J361">
        <v>16.2</v>
      </c>
      <c r="K361">
        <v>16.2</v>
      </c>
      <c r="L361" s="3">
        <v>260.32780000000002</v>
      </c>
      <c r="M361">
        <v>4.4000000000000004</v>
      </c>
      <c r="N361" s="3">
        <v>16.06961728395062</v>
      </c>
      <c r="O361"/>
      <c r="P361"/>
    </row>
    <row r="362" spans="1:16" x14ac:dyDescent="0.3">
      <c r="A362" t="s">
        <v>12</v>
      </c>
      <c r="B362" t="s">
        <v>906</v>
      </c>
      <c r="C362" t="s">
        <v>1576</v>
      </c>
      <c r="D362">
        <v>2022</v>
      </c>
      <c r="E362" t="s">
        <v>1592</v>
      </c>
      <c r="F362" t="s">
        <v>1602</v>
      </c>
      <c r="G362" t="s">
        <v>1604</v>
      </c>
      <c r="H362" t="s">
        <v>1608</v>
      </c>
      <c r="I362" s="11">
        <v>4.8860586999999997E-2</v>
      </c>
      <c r="J362">
        <v>9.8949999999999996</v>
      </c>
      <c r="K362">
        <v>9.8949999999999996</v>
      </c>
      <c r="L362" s="3">
        <v>260.2278</v>
      </c>
      <c r="M362">
        <v>4.4000000000000004</v>
      </c>
      <c r="N362" s="3">
        <v>26.298918645780699</v>
      </c>
      <c r="O362"/>
      <c r="P362"/>
    </row>
    <row r="363" spans="1:16" x14ac:dyDescent="0.3">
      <c r="A363" t="s">
        <v>13</v>
      </c>
      <c r="B363" t="s">
        <v>873</v>
      </c>
      <c r="C363" t="s">
        <v>1577</v>
      </c>
      <c r="D363">
        <v>2022</v>
      </c>
      <c r="E363" t="s">
        <v>1592</v>
      </c>
      <c r="F363" t="s">
        <v>1602</v>
      </c>
      <c r="G363" t="s">
        <v>1604</v>
      </c>
      <c r="H363" t="s">
        <v>1608</v>
      </c>
      <c r="I363" s="11">
        <v>6.9102831000000003E-2</v>
      </c>
      <c r="J363">
        <v>21.35</v>
      </c>
      <c r="K363">
        <v>21.35</v>
      </c>
      <c r="L363" s="3">
        <v>259.92779999999999</v>
      </c>
      <c r="M363">
        <v>2.6</v>
      </c>
      <c r="N363" s="3">
        <v>12.174604215456673</v>
      </c>
      <c r="O363"/>
      <c r="P363"/>
    </row>
    <row r="364" spans="1:16" x14ac:dyDescent="0.3">
      <c r="A364" t="s">
        <v>12</v>
      </c>
      <c r="B364" t="s">
        <v>407</v>
      </c>
      <c r="C364" t="s">
        <v>1576</v>
      </c>
      <c r="D364">
        <v>2022</v>
      </c>
      <c r="E364" t="s">
        <v>1592</v>
      </c>
      <c r="F364" t="s">
        <v>1602</v>
      </c>
      <c r="G364" t="s">
        <v>1604</v>
      </c>
      <c r="H364" t="s">
        <v>1608</v>
      </c>
      <c r="I364" s="11">
        <v>8.0968973E-2</v>
      </c>
      <c r="J364">
        <v>13.65</v>
      </c>
      <c r="K364">
        <v>13.65</v>
      </c>
      <c r="L364" s="3">
        <v>259.79360000000003</v>
      </c>
      <c r="M364">
        <v>4</v>
      </c>
      <c r="N364" s="3">
        <v>19.032498168498169</v>
      </c>
      <c r="O364"/>
      <c r="P364"/>
    </row>
    <row r="365" spans="1:16" x14ac:dyDescent="0.3">
      <c r="A365" t="s">
        <v>13</v>
      </c>
      <c r="B365" t="s">
        <v>62</v>
      </c>
      <c r="C365" t="s">
        <v>1576</v>
      </c>
      <c r="D365">
        <v>2022</v>
      </c>
      <c r="E365" t="s">
        <v>1592</v>
      </c>
      <c r="F365" t="s">
        <v>1602</v>
      </c>
      <c r="G365" t="s">
        <v>1604</v>
      </c>
      <c r="H365" t="s">
        <v>1608</v>
      </c>
      <c r="I365" s="11">
        <v>1.3692598E-2</v>
      </c>
      <c r="J365">
        <v>17.5</v>
      </c>
      <c r="K365">
        <v>17.5</v>
      </c>
      <c r="L365" s="3">
        <v>259.73039999999997</v>
      </c>
      <c r="M365">
        <v>4.5</v>
      </c>
      <c r="N365" s="3">
        <v>14.841737142857141</v>
      </c>
      <c r="O365"/>
      <c r="P365"/>
    </row>
    <row r="366" spans="1:16" x14ac:dyDescent="0.3">
      <c r="A366" t="s">
        <v>12</v>
      </c>
      <c r="B366" t="s">
        <v>95</v>
      </c>
      <c r="C366" t="s">
        <v>1576</v>
      </c>
      <c r="D366">
        <v>2022</v>
      </c>
      <c r="E366" t="s">
        <v>1592</v>
      </c>
      <c r="F366" t="s">
        <v>1602</v>
      </c>
      <c r="G366" t="s">
        <v>1604</v>
      </c>
      <c r="H366" t="s">
        <v>1608</v>
      </c>
      <c r="I366" s="11">
        <v>6.7001825000000001E-2</v>
      </c>
      <c r="J366">
        <v>11.3</v>
      </c>
      <c r="K366">
        <v>11.3</v>
      </c>
      <c r="L366" s="3">
        <v>259.19619999999998</v>
      </c>
      <c r="M366">
        <v>4.3</v>
      </c>
      <c r="N366" s="3">
        <v>22.937716814159288</v>
      </c>
      <c r="O366"/>
      <c r="P366"/>
    </row>
    <row r="367" spans="1:16" x14ac:dyDescent="0.3">
      <c r="A367" t="s">
        <v>13</v>
      </c>
      <c r="B367" t="s">
        <v>714</v>
      </c>
      <c r="C367" t="s">
        <v>1576</v>
      </c>
      <c r="D367">
        <v>2022</v>
      </c>
      <c r="E367" t="s">
        <v>1592</v>
      </c>
      <c r="F367" t="s">
        <v>1602</v>
      </c>
      <c r="G367" t="s">
        <v>1604</v>
      </c>
      <c r="H367" t="s">
        <v>1608</v>
      </c>
      <c r="I367" s="11">
        <v>6.5857092000000006E-2</v>
      </c>
      <c r="J367">
        <v>5.6950000000000003</v>
      </c>
      <c r="K367">
        <v>5.6950000000000003</v>
      </c>
      <c r="L367" s="3">
        <v>258.56459999999998</v>
      </c>
      <c r="M367">
        <v>4</v>
      </c>
      <c r="N367" s="3">
        <v>45.402036874451269</v>
      </c>
      <c r="O367"/>
      <c r="P367"/>
    </row>
    <row r="368" spans="1:16" x14ac:dyDescent="0.3">
      <c r="A368" t="s">
        <v>12</v>
      </c>
      <c r="B368" t="s">
        <v>974</v>
      </c>
      <c r="C368" t="s">
        <v>1574</v>
      </c>
      <c r="D368">
        <v>2022</v>
      </c>
      <c r="E368" t="s">
        <v>1592</v>
      </c>
      <c r="F368" t="s">
        <v>1602</v>
      </c>
      <c r="G368" t="s">
        <v>1604</v>
      </c>
      <c r="H368" t="s">
        <v>1608</v>
      </c>
      <c r="I368" s="11">
        <v>7.8719835000000002E-2</v>
      </c>
      <c r="J368">
        <v>8.0500000000000007</v>
      </c>
      <c r="K368">
        <v>8.0500000000000007</v>
      </c>
      <c r="L368" s="3">
        <v>258.56459999999998</v>
      </c>
      <c r="M368">
        <v>4</v>
      </c>
      <c r="N368" s="3">
        <v>32.119826086956515</v>
      </c>
      <c r="O368"/>
      <c r="P368"/>
    </row>
    <row r="369" spans="1:16" x14ac:dyDescent="0.3">
      <c r="A369" t="s">
        <v>13</v>
      </c>
      <c r="B369" t="s">
        <v>1475</v>
      </c>
      <c r="C369" t="s">
        <v>1580</v>
      </c>
      <c r="D369">
        <v>2022</v>
      </c>
      <c r="E369" t="s">
        <v>1592</v>
      </c>
      <c r="F369" t="s">
        <v>1602</v>
      </c>
      <c r="G369" t="s">
        <v>1604</v>
      </c>
      <c r="H369" t="s">
        <v>1608</v>
      </c>
      <c r="I369" s="11">
        <v>7.8041215999999997E-2</v>
      </c>
      <c r="J369">
        <v>18.25</v>
      </c>
      <c r="K369">
        <v>18.25</v>
      </c>
      <c r="L369" s="3">
        <v>258.49619999999999</v>
      </c>
      <c r="M369">
        <v>4</v>
      </c>
      <c r="N369" s="3">
        <v>14.164175342465752</v>
      </c>
      <c r="O369"/>
      <c r="P369"/>
    </row>
    <row r="370" spans="1:16" x14ac:dyDescent="0.3">
      <c r="A370" t="s">
        <v>13</v>
      </c>
      <c r="B370" t="s">
        <v>634</v>
      </c>
      <c r="C370" t="s">
        <v>1574</v>
      </c>
      <c r="D370">
        <v>2022</v>
      </c>
      <c r="E370" t="s">
        <v>1592</v>
      </c>
      <c r="F370" t="s">
        <v>1602</v>
      </c>
      <c r="G370" t="s">
        <v>1604</v>
      </c>
      <c r="H370" t="s">
        <v>1608</v>
      </c>
      <c r="I370" s="11">
        <v>8.1651470000000004E-2</v>
      </c>
      <c r="J370">
        <v>16.75</v>
      </c>
      <c r="K370">
        <v>16.75</v>
      </c>
      <c r="L370" s="3">
        <v>258.39879999999999</v>
      </c>
      <c r="M370">
        <v>4</v>
      </c>
      <c r="N370" s="3">
        <v>15.426794029850745</v>
      </c>
      <c r="O370"/>
      <c r="P370"/>
    </row>
    <row r="371" spans="1:16" x14ac:dyDescent="0.3">
      <c r="A371" t="s">
        <v>12</v>
      </c>
      <c r="B371" t="s">
        <v>100</v>
      </c>
      <c r="C371" t="s">
        <v>1580</v>
      </c>
      <c r="D371">
        <v>2022</v>
      </c>
      <c r="E371" t="s">
        <v>1592</v>
      </c>
      <c r="F371" t="s">
        <v>1602</v>
      </c>
      <c r="G371" t="s">
        <v>1604</v>
      </c>
      <c r="H371" t="s">
        <v>1608</v>
      </c>
      <c r="I371" s="11">
        <v>2.7454996999999998E-2</v>
      </c>
      <c r="J371">
        <v>9.6</v>
      </c>
      <c r="K371">
        <v>9.6</v>
      </c>
      <c r="L371" s="3">
        <v>258.13040000000001</v>
      </c>
      <c r="M371">
        <v>4</v>
      </c>
      <c r="N371" s="3">
        <v>26.888583333333337</v>
      </c>
      <c r="O371"/>
      <c r="P371"/>
    </row>
    <row r="372" spans="1:16" x14ac:dyDescent="0.3">
      <c r="A372" t="s">
        <v>13</v>
      </c>
      <c r="B372" t="s">
        <v>1495</v>
      </c>
      <c r="C372" t="s">
        <v>1580</v>
      </c>
      <c r="D372">
        <v>2022</v>
      </c>
      <c r="E372" t="s">
        <v>1592</v>
      </c>
      <c r="F372" t="s">
        <v>1602</v>
      </c>
      <c r="G372" t="s">
        <v>1604</v>
      </c>
      <c r="H372" t="s">
        <v>1608</v>
      </c>
      <c r="I372" s="11">
        <v>5.1677051000000002E-2</v>
      </c>
      <c r="J372">
        <v>9.6</v>
      </c>
      <c r="K372">
        <v>9.6</v>
      </c>
      <c r="L372" s="3">
        <v>258.06200000000001</v>
      </c>
      <c r="M372">
        <v>3.1</v>
      </c>
      <c r="N372" s="3">
        <v>26.881458333333335</v>
      </c>
      <c r="O372"/>
      <c r="P372"/>
    </row>
    <row r="373" spans="1:16" x14ac:dyDescent="0.3">
      <c r="A373" t="s">
        <v>12</v>
      </c>
      <c r="B373" t="s">
        <v>1423</v>
      </c>
      <c r="C373" t="s">
        <v>1582</v>
      </c>
      <c r="D373">
        <v>2022</v>
      </c>
      <c r="E373" t="s">
        <v>1592</v>
      </c>
      <c r="F373" t="s">
        <v>1602</v>
      </c>
      <c r="G373" t="s">
        <v>1604</v>
      </c>
      <c r="H373" t="s">
        <v>1608</v>
      </c>
      <c r="I373" s="11">
        <v>6.7976709999999996E-2</v>
      </c>
      <c r="J373">
        <v>5.6950000000000003</v>
      </c>
      <c r="K373">
        <v>5.6950000000000003</v>
      </c>
      <c r="L373" s="3">
        <v>257.49880000000002</v>
      </c>
      <c r="M373">
        <v>4</v>
      </c>
      <c r="N373" s="3">
        <v>45.214890254609308</v>
      </c>
      <c r="O373"/>
      <c r="P373"/>
    </row>
    <row r="374" spans="1:16" x14ac:dyDescent="0.3">
      <c r="A374" t="s">
        <v>13</v>
      </c>
      <c r="B374" t="s">
        <v>555</v>
      </c>
      <c r="C374" t="s">
        <v>1585</v>
      </c>
      <c r="D374">
        <v>2022</v>
      </c>
      <c r="E374" t="s">
        <v>1592</v>
      </c>
      <c r="F374" t="s">
        <v>1602</v>
      </c>
      <c r="G374" t="s">
        <v>1604</v>
      </c>
      <c r="H374" t="s">
        <v>1608</v>
      </c>
      <c r="I374" s="11">
        <v>3.0559583000000001E-2</v>
      </c>
      <c r="J374">
        <v>17.75</v>
      </c>
      <c r="K374">
        <v>17.75</v>
      </c>
      <c r="L374" s="3">
        <v>257.46719999999999</v>
      </c>
      <c r="M374">
        <v>4</v>
      </c>
      <c r="N374" s="3">
        <v>14.505194366197182</v>
      </c>
      <c r="O374"/>
      <c r="P374"/>
    </row>
    <row r="375" spans="1:16" x14ac:dyDescent="0.3">
      <c r="A375" t="s">
        <v>12</v>
      </c>
      <c r="B375" t="s">
        <v>624</v>
      </c>
      <c r="C375" t="s">
        <v>1580</v>
      </c>
      <c r="D375">
        <v>2022</v>
      </c>
      <c r="E375" t="s">
        <v>1592</v>
      </c>
      <c r="F375" t="s">
        <v>1602</v>
      </c>
      <c r="G375" t="s">
        <v>1604</v>
      </c>
      <c r="H375" t="s">
        <v>1608</v>
      </c>
      <c r="I375" s="11">
        <v>6.7350054000000006E-2</v>
      </c>
      <c r="J375">
        <v>15.1</v>
      </c>
      <c r="K375">
        <v>15.1</v>
      </c>
      <c r="L375" s="3">
        <v>257.3304</v>
      </c>
      <c r="M375">
        <v>4.3</v>
      </c>
      <c r="N375" s="3">
        <v>17.041748344370863</v>
      </c>
      <c r="O375"/>
      <c r="P375"/>
    </row>
    <row r="376" spans="1:16" x14ac:dyDescent="0.3">
      <c r="A376" t="s">
        <v>12</v>
      </c>
      <c r="B376" t="s">
        <v>1449</v>
      </c>
      <c r="C376" t="s">
        <v>1585</v>
      </c>
      <c r="D376">
        <v>2022</v>
      </c>
      <c r="E376" t="s">
        <v>1592</v>
      </c>
      <c r="F376" t="s">
        <v>1602</v>
      </c>
      <c r="G376" t="s">
        <v>1604</v>
      </c>
      <c r="H376" t="s">
        <v>1608</v>
      </c>
      <c r="I376" s="11">
        <v>0</v>
      </c>
      <c r="J376">
        <v>20.350000000000001</v>
      </c>
      <c r="K376">
        <v>20.350000000000001</v>
      </c>
      <c r="L376" s="3">
        <v>256.7672</v>
      </c>
      <c r="M376">
        <v>4</v>
      </c>
      <c r="N376" s="3">
        <v>12.617552825552824</v>
      </c>
      <c r="O376"/>
      <c r="P376"/>
    </row>
    <row r="377" spans="1:16" x14ac:dyDescent="0.3">
      <c r="A377" t="s">
        <v>13</v>
      </c>
      <c r="B377" t="s">
        <v>1161</v>
      </c>
      <c r="C377" t="s">
        <v>1580</v>
      </c>
      <c r="D377">
        <v>2022</v>
      </c>
      <c r="E377" t="s">
        <v>1592</v>
      </c>
      <c r="F377" t="s">
        <v>1602</v>
      </c>
      <c r="G377" t="s">
        <v>1604</v>
      </c>
      <c r="H377" t="s">
        <v>1608</v>
      </c>
      <c r="I377" s="11">
        <v>0</v>
      </c>
      <c r="J377">
        <v>18.7</v>
      </c>
      <c r="K377">
        <v>18.7</v>
      </c>
      <c r="L377" s="3">
        <v>256.66719999999998</v>
      </c>
      <c r="M377">
        <v>3.4</v>
      </c>
      <c r="N377" s="3">
        <v>13.72551871657754</v>
      </c>
      <c r="O377"/>
      <c r="P377"/>
    </row>
    <row r="378" spans="1:16" x14ac:dyDescent="0.3">
      <c r="A378" t="s">
        <v>13</v>
      </c>
      <c r="B378" t="s">
        <v>1115</v>
      </c>
      <c r="C378" t="s">
        <v>1579</v>
      </c>
      <c r="D378">
        <v>2022</v>
      </c>
      <c r="E378" t="s">
        <v>1592</v>
      </c>
      <c r="F378" t="s">
        <v>1602</v>
      </c>
      <c r="G378" t="s">
        <v>1604</v>
      </c>
      <c r="H378" t="s">
        <v>1608</v>
      </c>
      <c r="I378" s="11">
        <v>2.9565309000000001E-2</v>
      </c>
      <c r="J378">
        <v>16.350000000000001</v>
      </c>
      <c r="K378">
        <v>16.350000000000001</v>
      </c>
      <c r="L378" s="3">
        <v>256.46460000000002</v>
      </c>
      <c r="M378">
        <v>4</v>
      </c>
      <c r="N378" s="3">
        <v>15.685908256880733</v>
      </c>
      <c r="O378"/>
      <c r="P378"/>
    </row>
    <row r="379" spans="1:16" x14ac:dyDescent="0.3">
      <c r="A379" t="s">
        <v>12</v>
      </c>
      <c r="B379" t="s">
        <v>699</v>
      </c>
      <c r="C379" t="s">
        <v>1574</v>
      </c>
      <c r="D379">
        <v>2022</v>
      </c>
      <c r="E379" t="s">
        <v>1592</v>
      </c>
      <c r="F379" t="s">
        <v>1602</v>
      </c>
      <c r="G379" t="s">
        <v>1604</v>
      </c>
      <c r="H379" t="s">
        <v>1608</v>
      </c>
      <c r="I379" s="11">
        <v>7.7634043999999999E-2</v>
      </c>
      <c r="J379">
        <v>5.82</v>
      </c>
      <c r="K379">
        <v>5.82</v>
      </c>
      <c r="L379" s="3">
        <v>256.43299999999999</v>
      </c>
      <c r="M379">
        <v>4</v>
      </c>
      <c r="N379" s="3">
        <v>44.060652920962198</v>
      </c>
      <c r="O379"/>
      <c r="P379"/>
    </row>
    <row r="380" spans="1:16" x14ac:dyDescent="0.3">
      <c r="A380" t="s">
        <v>13</v>
      </c>
      <c r="B380" t="s">
        <v>474</v>
      </c>
      <c r="C380" t="s">
        <v>1575</v>
      </c>
      <c r="D380">
        <v>2022</v>
      </c>
      <c r="E380" t="s">
        <v>1592</v>
      </c>
      <c r="F380" t="s">
        <v>1602</v>
      </c>
      <c r="G380" t="s">
        <v>1604</v>
      </c>
      <c r="H380" t="s">
        <v>1608</v>
      </c>
      <c r="I380" s="11">
        <v>2.1037197000000001E-2</v>
      </c>
      <c r="J380">
        <v>10.895</v>
      </c>
      <c r="K380">
        <v>10.895</v>
      </c>
      <c r="L380" s="3">
        <v>255.96719999999999</v>
      </c>
      <c r="M380">
        <v>4</v>
      </c>
      <c r="N380" s="3">
        <v>23.49400642496558</v>
      </c>
      <c r="O380"/>
      <c r="P380"/>
    </row>
    <row r="381" spans="1:16" x14ac:dyDescent="0.3">
      <c r="A381" t="s">
        <v>12</v>
      </c>
      <c r="B381" t="s">
        <v>1105</v>
      </c>
      <c r="C381" t="s">
        <v>1585</v>
      </c>
      <c r="D381">
        <v>2022</v>
      </c>
      <c r="E381" t="s">
        <v>1592</v>
      </c>
      <c r="F381" t="s">
        <v>1602</v>
      </c>
      <c r="G381" t="s">
        <v>1604</v>
      </c>
      <c r="H381" t="s">
        <v>1608</v>
      </c>
      <c r="I381" s="11">
        <v>7.4221559000000006E-2</v>
      </c>
      <c r="J381">
        <v>12.6</v>
      </c>
      <c r="K381">
        <v>12.6</v>
      </c>
      <c r="L381" s="3">
        <v>255.93559999999999</v>
      </c>
      <c r="M381">
        <v>4.3</v>
      </c>
      <c r="N381" s="3">
        <v>20.312349206349207</v>
      </c>
      <c r="O381"/>
      <c r="P381"/>
    </row>
    <row r="382" spans="1:16" x14ac:dyDescent="0.3">
      <c r="A382" t="s">
        <v>13</v>
      </c>
      <c r="B382" t="s">
        <v>1138</v>
      </c>
      <c r="C382" t="s">
        <v>1580</v>
      </c>
      <c r="D382">
        <v>2022</v>
      </c>
      <c r="E382" t="s">
        <v>1592</v>
      </c>
      <c r="F382" t="s">
        <v>1602</v>
      </c>
      <c r="G382" t="s">
        <v>1604</v>
      </c>
      <c r="H382" t="s">
        <v>1608</v>
      </c>
      <c r="I382" s="11">
        <v>2.6248606000000001E-2</v>
      </c>
      <c r="J382">
        <v>17.5</v>
      </c>
      <c r="K382">
        <v>17.5</v>
      </c>
      <c r="L382" s="3">
        <v>255.13560000000001</v>
      </c>
      <c r="M382">
        <v>4.3</v>
      </c>
      <c r="N382" s="3">
        <v>14.579177142857143</v>
      </c>
      <c r="O382"/>
      <c r="P382"/>
    </row>
    <row r="383" spans="1:16" x14ac:dyDescent="0.3">
      <c r="A383" t="s">
        <v>13</v>
      </c>
      <c r="B383" t="s">
        <v>719</v>
      </c>
      <c r="C383" t="s">
        <v>1579</v>
      </c>
      <c r="D383">
        <v>2022</v>
      </c>
      <c r="E383" t="s">
        <v>1592</v>
      </c>
      <c r="F383" t="s">
        <v>1602</v>
      </c>
      <c r="G383" t="s">
        <v>1604</v>
      </c>
      <c r="H383" t="s">
        <v>1608</v>
      </c>
      <c r="I383" s="11">
        <v>9.4545236000000005E-2</v>
      </c>
      <c r="J383">
        <v>19.600000000000001</v>
      </c>
      <c r="K383">
        <v>19.600000000000001</v>
      </c>
      <c r="L383" s="3">
        <v>254.7698</v>
      </c>
      <c r="M383">
        <v>4</v>
      </c>
      <c r="N383" s="3">
        <v>12.998459183673468</v>
      </c>
      <c r="O383"/>
      <c r="P383"/>
    </row>
    <row r="384" spans="1:16" x14ac:dyDescent="0.3">
      <c r="A384" t="s">
        <v>13</v>
      </c>
      <c r="B384" t="s">
        <v>618</v>
      </c>
      <c r="C384" t="s">
        <v>1579</v>
      </c>
      <c r="D384">
        <v>2022</v>
      </c>
      <c r="E384" t="s">
        <v>1592</v>
      </c>
      <c r="F384" t="s">
        <v>1602</v>
      </c>
      <c r="G384" t="s">
        <v>1604</v>
      </c>
      <c r="H384" t="s">
        <v>1608</v>
      </c>
      <c r="I384" s="11">
        <v>4.1994899000000002E-2</v>
      </c>
      <c r="J384">
        <v>13</v>
      </c>
      <c r="K384">
        <v>13</v>
      </c>
      <c r="L384" s="3">
        <v>254.70140000000001</v>
      </c>
      <c r="M384">
        <v>4</v>
      </c>
      <c r="N384" s="3">
        <v>19.592415384615386</v>
      </c>
      <c r="O384"/>
      <c r="P384"/>
    </row>
    <row r="385" spans="1:16" x14ac:dyDescent="0.3">
      <c r="A385" t="s">
        <v>13</v>
      </c>
      <c r="B385" t="s">
        <v>256</v>
      </c>
      <c r="C385" t="s">
        <v>1577</v>
      </c>
      <c r="D385">
        <v>2022</v>
      </c>
      <c r="E385" t="s">
        <v>1592</v>
      </c>
      <c r="F385" t="s">
        <v>1602</v>
      </c>
      <c r="G385" t="s">
        <v>1604</v>
      </c>
      <c r="H385" t="s">
        <v>1608</v>
      </c>
      <c r="I385" s="11">
        <v>4.2823590000000002E-2</v>
      </c>
      <c r="J385">
        <v>18.850000000000001</v>
      </c>
      <c r="K385">
        <v>18.850000000000001</v>
      </c>
      <c r="L385" s="3">
        <v>254.43299999999999</v>
      </c>
      <c r="M385">
        <v>4</v>
      </c>
      <c r="N385" s="3">
        <v>13.497771883289124</v>
      </c>
      <c r="O385"/>
      <c r="P385"/>
    </row>
    <row r="386" spans="1:16" x14ac:dyDescent="0.3">
      <c r="A386" t="s">
        <v>13</v>
      </c>
      <c r="B386" t="s">
        <v>823</v>
      </c>
      <c r="C386" t="s">
        <v>1583</v>
      </c>
      <c r="D386">
        <v>2022</v>
      </c>
      <c r="E386" t="s">
        <v>1592</v>
      </c>
      <c r="F386" t="s">
        <v>1602</v>
      </c>
      <c r="G386" t="s">
        <v>1604</v>
      </c>
      <c r="H386" t="s">
        <v>1608</v>
      </c>
      <c r="I386" s="11">
        <v>7.2269849999999997E-2</v>
      </c>
      <c r="J386">
        <v>8.3949999999999996</v>
      </c>
      <c r="K386">
        <v>8.3949999999999996</v>
      </c>
      <c r="L386" s="3">
        <v>254.10400000000001</v>
      </c>
      <c r="M386">
        <v>3.7</v>
      </c>
      <c r="N386" s="3">
        <v>30.268493150684936</v>
      </c>
      <c r="O386"/>
      <c r="P386"/>
    </row>
    <row r="387" spans="1:16" x14ac:dyDescent="0.3">
      <c r="A387" t="s">
        <v>13</v>
      </c>
      <c r="B387" t="s">
        <v>1454</v>
      </c>
      <c r="C387" t="s">
        <v>1579</v>
      </c>
      <c r="D387">
        <v>2022</v>
      </c>
      <c r="E387" t="s">
        <v>1592</v>
      </c>
      <c r="F387" t="s">
        <v>1602</v>
      </c>
      <c r="G387" t="s">
        <v>1604</v>
      </c>
      <c r="H387" t="s">
        <v>1608</v>
      </c>
      <c r="I387" s="11">
        <v>0.186825823</v>
      </c>
      <c r="J387">
        <v>7.8250000000000002</v>
      </c>
      <c r="K387">
        <v>7.8250000000000002</v>
      </c>
      <c r="L387" s="3">
        <v>253.56979999999999</v>
      </c>
      <c r="M387">
        <v>4</v>
      </c>
      <c r="N387" s="3">
        <v>32.405086261980827</v>
      </c>
      <c r="O387"/>
      <c r="P387"/>
    </row>
    <row r="388" spans="1:16" x14ac:dyDescent="0.3">
      <c r="A388" t="s">
        <v>13</v>
      </c>
      <c r="B388" t="s">
        <v>353</v>
      </c>
      <c r="C388" t="s">
        <v>1580</v>
      </c>
      <c r="D388">
        <v>2022</v>
      </c>
      <c r="E388" t="s">
        <v>1592</v>
      </c>
      <c r="F388" t="s">
        <v>1602</v>
      </c>
      <c r="G388" t="s">
        <v>1604</v>
      </c>
      <c r="H388" t="s">
        <v>1608</v>
      </c>
      <c r="I388" s="11">
        <v>7.4648118999999999E-2</v>
      </c>
      <c r="J388">
        <v>9.5</v>
      </c>
      <c r="K388">
        <v>9.5</v>
      </c>
      <c r="L388" s="3">
        <v>253.3724</v>
      </c>
      <c r="M388">
        <v>5</v>
      </c>
      <c r="N388" s="3">
        <v>26.670778947368422</v>
      </c>
      <c r="O388"/>
      <c r="P388"/>
    </row>
    <row r="389" spans="1:16" x14ac:dyDescent="0.3">
      <c r="A389" t="s">
        <v>13</v>
      </c>
      <c r="B389" t="s">
        <v>632</v>
      </c>
      <c r="C389" t="s">
        <v>1576</v>
      </c>
      <c r="D389">
        <v>2022</v>
      </c>
      <c r="E389" t="s">
        <v>1592</v>
      </c>
      <c r="F389" t="s">
        <v>1602</v>
      </c>
      <c r="G389" t="s">
        <v>1604</v>
      </c>
      <c r="H389" t="s">
        <v>1608</v>
      </c>
      <c r="I389" s="11">
        <v>1.8485511E-2</v>
      </c>
      <c r="J389">
        <v>12.15</v>
      </c>
      <c r="K389">
        <v>12.15</v>
      </c>
      <c r="L389" s="3">
        <v>253.16980000000001</v>
      </c>
      <c r="M389">
        <v>4</v>
      </c>
      <c r="N389" s="3">
        <v>20.837020576131689</v>
      </c>
      <c r="O389"/>
      <c r="P389"/>
    </row>
    <row r="390" spans="1:16" x14ac:dyDescent="0.3">
      <c r="A390" t="s">
        <v>12</v>
      </c>
      <c r="B390" t="s">
        <v>613</v>
      </c>
      <c r="C390" t="s">
        <v>1577</v>
      </c>
      <c r="D390">
        <v>2022</v>
      </c>
      <c r="E390" t="s">
        <v>1592</v>
      </c>
      <c r="F390" t="s">
        <v>1602</v>
      </c>
      <c r="G390" t="s">
        <v>1604</v>
      </c>
      <c r="H390" t="s">
        <v>1608</v>
      </c>
      <c r="I390" s="11">
        <v>0.16135627299999999</v>
      </c>
      <c r="J390">
        <v>19.7</v>
      </c>
      <c r="K390">
        <v>19.7</v>
      </c>
      <c r="L390" s="3">
        <v>253.10140000000001</v>
      </c>
      <c r="M390">
        <v>4</v>
      </c>
      <c r="N390" s="3">
        <v>12.847786802030457</v>
      </c>
      <c r="O390"/>
      <c r="P390"/>
    </row>
    <row r="391" spans="1:16" x14ac:dyDescent="0.3">
      <c r="A391" t="s">
        <v>13</v>
      </c>
      <c r="B391" t="s">
        <v>1136</v>
      </c>
      <c r="C391" t="s">
        <v>1579</v>
      </c>
      <c r="D391">
        <v>2022</v>
      </c>
      <c r="E391" t="s">
        <v>1592</v>
      </c>
      <c r="F391" t="s">
        <v>1602</v>
      </c>
      <c r="G391" t="s">
        <v>1604</v>
      </c>
      <c r="H391" t="s">
        <v>1608</v>
      </c>
      <c r="I391" s="11">
        <v>6.1226968999999999E-2</v>
      </c>
      <c r="J391">
        <v>14.85</v>
      </c>
      <c r="K391">
        <v>14.85</v>
      </c>
      <c r="L391" s="3">
        <v>253.06979999999999</v>
      </c>
      <c r="M391">
        <v>4.3</v>
      </c>
      <c r="N391" s="3">
        <v>17.041737373737373</v>
      </c>
      <c r="O391"/>
      <c r="P391"/>
    </row>
    <row r="392" spans="1:16" x14ac:dyDescent="0.3">
      <c r="A392" t="s">
        <v>13</v>
      </c>
      <c r="B392" t="s">
        <v>702</v>
      </c>
      <c r="C392" t="s">
        <v>1589</v>
      </c>
      <c r="D392">
        <v>2022</v>
      </c>
      <c r="E392" t="s">
        <v>1592</v>
      </c>
      <c r="F392" t="s">
        <v>1602</v>
      </c>
      <c r="G392" t="s">
        <v>1604</v>
      </c>
      <c r="H392" t="s">
        <v>1608</v>
      </c>
      <c r="I392" s="11">
        <v>0</v>
      </c>
      <c r="J392">
        <v>12.85</v>
      </c>
      <c r="K392">
        <v>12.85</v>
      </c>
      <c r="L392" s="3">
        <v>253.00399999999999</v>
      </c>
      <c r="M392">
        <v>4.5</v>
      </c>
      <c r="N392" s="3">
        <v>19.689027237354086</v>
      </c>
      <c r="O392"/>
      <c r="P392"/>
    </row>
    <row r="393" spans="1:16" x14ac:dyDescent="0.3">
      <c r="A393" t="s">
        <v>12</v>
      </c>
      <c r="B393" t="s">
        <v>327</v>
      </c>
      <c r="C393" t="s">
        <v>1574</v>
      </c>
      <c r="D393">
        <v>2022</v>
      </c>
      <c r="E393" t="s">
        <v>1592</v>
      </c>
      <c r="F393" t="s">
        <v>1602</v>
      </c>
      <c r="G393" t="s">
        <v>1604</v>
      </c>
      <c r="H393" t="s">
        <v>1608</v>
      </c>
      <c r="I393" s="11">
        <v>0.15274750300000001</v>
      </c>
      <c r="J393">
        <v>12.85</v>
      </c>
      <c r="K393">
        <v>12.85</v>
      </c>
      <c r="L393" s="3">
        <v>252.03819999999999</v>
      </c>
      <c r="M393">
        <v>4</v>
      </c>
      <c r="N393" s="3">
        <v>19.613867704280157</v>
      </c>
      <c r="O393"/>
      <c r="P393"/>
    </row>
    <row r="394" spans="1:16" x14ac:dyDescent="0.3">
      <c r="A394" t="s">
        <v>12</v>
      </c>
      <c r="B394" t="s">
        <v>1169</v>
      </c>
      <c r="C394" t="s">
        <v>1580</v>
      </c>
      <c r="D394">
        <v>2022</v>
      </c>
      <c r="E394" t="s">
        <v>1592</v>
      </c>
      <c r="F394" t="s">
        <v>1602</v>
      </c>
      <c r="G394" t="s">
        <v>1604</v>
      </c>
      <c r="H394" t="s">
        <v>1608</v>
      </c>
      <c r="I394" s="11">
        <v>0.138868769</v>
      </c>
      <c r="J394">
        <v>18.850000000000001</v>
      </c>
      <c r="K394">
        <v>18.850000000000001</v>
      </c>
      <c r="L394" s="3">
        <v>251.8724</v>
      </c>
      <c r="M394">
        <v>4</v>
      </c>
      <c r="N394" s="3">
        <v>13.361931034482758</v>
      </c>
      <c r="O394"/>
      <c r="P394"/>
    </row>
    <row r="395" spans="1:16" x14ac:dyDescent="0.3">
      <c r="A395" t="s">
        <v>13</v>
      </c>
      <c r="B395" t="s">
        <v>167</v>
      </c>
      <c r="C395" t="s">
        <v>1577</v>
      </c>
      <c r="D395">
        <v>2018</v>
      </c>
      <c r="E395" t="s">
        <v>1597</v>
      </c>
      <c r="F395" t="s">
        <v>1602</v>
      </c>
      <c r="G395" t="s">
        <v>1604</v>
      </c>
      <c r="H395" t="s">
        <v>1610</v>
      </c>
      <c r="I395" s="11">
        <v>8.9243504000000001E-2</v>
      </c>
      <c r="K395">
        <v>14.1</v>
      </c>
      <c r="L395" s="3">
        <v>139.24959999999999</v>
      </c>
      <c r="M395">
        <v>5</v>
      </c>
      <c r="N395" s="3">
        <v>9.875858156028368</v>
      </c>
      <c r="O395"/>
      <c r="P395"/>
    </row>
    <row r="396" spans="1:16" x14ac:dyDescent="0.3">
      <c r="A396" t="s">
        <v>13</v>
      </c>
      <c r="B396" t="s">
        <v>370</v>
      </c>
      <c r="C396" t="s">
        <v>1577</v>
      </c>
      <c r="D396">
        <v>2018</v>
      </c>
      <c r="E396" t="s">
        <v>1597</v>
      </c>
      <c r="F396" t="s">
        <v>1602</v>
      </c>
      <c r="G396" t="s">
        <v>1604</v>
      </c>
      <c r="H396" t="s">
        <v>1610</v>
      </c>
      <c r="I396" s="11">
        <v>2.6552056000000001E-2</v>
      </c>
      <c r="K396">
        <v>12.35</v>
      </c>
      <c r="L396" s="3">
        <v>56.224600000000002</v>
      </c>
      <c r="M396">
        <v>5</v>
      </c>
      <c r="N396" s="3">
        <v>4.5525991902834013</v>
      </c>
      <c r="O396"/>
      <c r="P396"/>
    </row>
    <row r="397" spans="1:16" x14ac:dyDescent="0.3">
      <c r="A397" t="s">
        <v>13</v>
      </c>
      <c r="B397" t="s">
        <v>371</v>
      </c>
      <c r="C397" t="s">
        <v>1576</v>
      </c>
      <c r="D397">
        <v>2018</v>
      </c>
      <c r="E397" t="s">
        <v>1597</v>
      </c>
      <c r="F397" t="s">
        <v>1602</v>
      </c>
      <c r="G397" t="s">
        <v>1604</v>
      </c>
      <c r="H397" t="s">
        <v>1610</v>
      </c>
      <c r="I397" s="11">
        <v>8.7929070000000008E-3</v>
      </c>
      <c r="K397">
        <v>8.68</v>
      </c>
      <c r="L397" s="3">
        <v>96.738399999999999</v>
      </c>
      <c r="M397">
        <v>5</v>
      </c>
      <c r="N397" s="3">
        <v>11.144976958525346</v>
      </c>
      <c r="O397"/>
      <c r="P397"/>
    </row>
    <row r="398" spans="1:16" x14ac:dyDescent="0.3">
      <c r="A398" t="s">
        <v>13</v>
      </c>
      <c r="B398" t="s">
        <v>372</v>
      </c>
      <c r="C398" t="s">
        <v>1576</v>
      </c>
      <c r="D398">
        <v>2018</v>
      </c>
      <c r="E398" t="s">
        <v>1597</v>
      </c>
      <c r="F398" t="s">
        <v>1602</v>
      </c>
      <c r="G398" t="s">
        <v>1604</v>
      </c>
      <c r="H398" t="s">
        <v>1610</v>
      </c>
      <c r="I398" s="11">
        <v>5.3038775000000003E-2</v>
      </c>
      <c r="K398">
        <v>10.695</v>
      </c>
      <c r="L398" s="3">
        <v>59.590400000000002</v>
      </c>
      <c r="M398">
        <v>5</v>
      </c>
      <c r="N398" s="3">
        <v>5.5717999064983639</v>
      </c>
      <c r="O398"/>
      <c r="P398"/>
    </row>
    <row r="399" spans="1:16" x14ac:dyDescent="0.3">
      <c r="A399" t="s">
        <v>13</v>
      </c>
      <c r="B399" t="s">
        <v>373</v>
      </c>
      <c r="C399" t="s">
        <v>1576</v>
      </c>
      <c r="D399">
        <v>2018</v>
      </c>
      <c r="E399" t="s">
        <v>1597</v>
      </c>
      <c r="F399" t="s">
        <v>1602</v>
      </c>
      <c r="G399" t="s">
        <v>1604</v>
      </c>
      <c r="H399" t="s">
        <v>1610</v>
      </c>
      <c r="I399" s="11">
        <v>3.2470107999999998E-2</v>
      </c>
      <c r="K399">
        <v>17.100000000000001</v>
      </c>
      <c r="L399" s="3">
        <v>148.9392</v>
      </c>
      <c r="M399">
        <v>5</v>
      </c>
      <c r="N399" s="3">
        <v>8.709894736842104</v>
      </c>
      <c r="O399"/>
      <c r="P399"/>
    </row>
    <row r="400" spans="1:16" x14ac:dyDescent="0.3">
      <c r="A400" t="s">
        <v>13</v>
      </c>
      <c r="B400" t="s">
        <v>374</v>
      </c>
      <c r="C400" t="s">
        <v>1576</v>
      </c>
      <c r="D400">
        <v>2018</v>
      </c>
      <c r="E400" t="s">
        <v>1597</v>
      </c>
      <c r="F400" t="s">
        <v>1602</v>
      </c>
      <c r="G400" t="s">
        <v>1604</v>
      </c>
      <c r="H400" t="s">
        <v>1610</v>
      </c>
      <c r="I400" s="11">
        <v>9.5331432999999993E-2</v>
      </c>
      <c r="K400">
        <v>5.9850000000000003</v>
      </c>
      <c r="L400" s="3">
        <v>125.56780000000001</v>
      </c>
      <c r="M400">
        <v>5</v>
      </c>
      <c r="N400" s="3">
        <v>20.980417710944028</v>
      </c>
      <c r="O400"/>
      <c r="P400"/>
    </row>
    <row r="401" spans="1:16" x14ac:dyDescent="0.3">
      <c r="A401" t="s">
        <v>13</v>
      </c>
      <c r="B401" t="s">
        <v>375</v>
      </c>
      <c r="C401" t="s">
        <v>1574</v>
      </c>
      <c r="D401">
        <v>2018</v>
      </c>
      <c r="E401" t="s">
        <v>1597</v>
      </c>
      <c r="F401" t="s">
        <v>1602</v>
      </c>
      <c r="G401" t="s">
        <v>1604</v>
      </c>
      <c r="H401" t="s">
        <v>1610</v>
      </c>
      <c r="I401" s="11">
        <v>0</v>
      </c>
      <c r="K401">
        <v>12.85</v>
      </c>
      <c r="L401" s="3">
        <v>231.96420000000001</v>
      </c>
      <c r="M401">
        <v>5</v>
      </c>
      <c r="N401" s="3">
        <v>18.051688715953308</v>
      </c>
      <c r="O401"/>
      <c r="P401"/>
    </row>
    <row r="402" spans="1:16" x14ac:dyDescent="0.3">
      <c r="A402" t="s">
        <v>13</v>
      </c>
      <c r="B402" t="s">
        <v>23</v>
      </c>
      <c r="C402" t="s">
        <v>1574</v>
      </c>
      <c r="D402">
        <v>2018</v>
      </c>
      <c r="E402" t="s">
        <v>1597</v>
      </c>
      <c r="F402" t="s">
        <v>1602</v>
      </c>
      <c r="G402" t="s">
        <v>1604</v>
      </c>
      <c r="H402" t="s">
        <v>1610</v>
      </c>
      <c r="I402" s="11">
        <v>2.4032484E-2</v>
      </c>
      <c r="K402">
        <v>20.75</v>
      </c>
      <c r="L402" s="3">
        <v>124.973</v>
      </c>
      <c r="M402">
        <v>5</v>
      </c>
      <c r="N402" s="3">
        <v>6.0227951807228912</v>
      </c>
      <c r="O402"/>
      <c r="P402"/>
    </row>
    <row r="403" spans="1:16" x14ac:dyDescent="0.3">
      <c r="A403" t="s">
        <v>13</v>
      </c>
      <c r="B403" t="s">
        <v>34</v>
      </c>
      <c r="C403" t="s">
        <v>1583</v>
      </c>
      <c r="D403">
        <v>2018</v>
      </c>
      <c r="E403" t="s">
        <v>1597</v>
      </c>
      <c r="F403" t="s">
        <v>1602</v>
      </c>
      <c r="G403" t="s">
        <v>1604</v>
      </c>
      <c r="H403" t="s">
        <v>1610</v>
      </c>
      <c r="I403" s="11">
        <v>1.6745263999999999E-2</v>
      </c>
      <c r="K403">
        <v>12.1</v>
      </c>
      <c r="L403" s="3">
        <v>180.76599999999999</v>
      </c>
      <c r="M403">
        <v>5</v>
      </c>
      <c r="N403" s="3">
        <v>14.939338842975207</v>
      </c>
      <c r="O403"/>
      <c r="P403"/>
    </row>
    <row r="404" spans="1:16" x14ac:dyDescent="0.3">
      <c r="A404" t="s">
        <v>13</v>
      </c>
      <c r="B404" t="s">
        <v>376</v>
      </c>
      <c r="C404" t="s">
        <v>1575</v>
      </c>
      <c r="D404">
        <v>2018</v>
      </c>
      <c r="E404" t="s">
        <v>1597</v>
      </c>
      <c r="F404" t="s">
        <v>1602</v>
      </c>
      <c r="G404" t="s">
        <v>1604</v>
      </c>
      <c r="H404" t="s">
        <v>1610</v>
      </c>
      <c r="I404" s="11">
        <v>5.8198141000000002E-2</v>
      </c>
      <c r="K404">
        <v>20</v>
      </c>
      <c r="L404" s="3">
        <v>110.45440000000001</v>
      </c>
      <c r="M404">
        <v>5</v>
      </c>
      <c r="N404" s="3">
        <v>5.5227200000000005</v>
      </c>
      <c r="O404"/>
      <c r="P404"/>
    </row>
    <row r="405" spans="1:16" x14ac:dyDescent="0.3">
      <c r="A405" t="s">
        <v>13</v>
      </c>
      <c r="B405" t="s">
        <v>377</v>
      </c>
      <c r="C405" t="s">
        <v>1579</v>
      </c>
      <c r="D405">
        <v>2018</v>
      </c>
      <c r="E405" t="s">
        <v>1597</v>
      </c>
      <c r="F405" t="s">
        <v>1602</v>
      </c>
      <c r="G405" t="s">
        <v>1604</v>
      </c>
      <c r="H405" t="s">
        <v>1610</v>
      </c>
      <c r="I405" s="11">
        <v>9.2564193000000003E-2</v>
      </c>
      <c r="K405">
        <v>8.9700000000000006</v>
      </c>
      <c r="L405" s="3">
        <v>53.495600000000003</v>
      </c>
      <c r="M405">
        <v>5</v>
      </c>
      <c r="N405" s="3">
        <v>5.9638350055741363</v>
      </c>
      <c r="O405"/>
      <c r="P405"/>
    </row>
    <row r="406" spans="1:16" x14ac:dyDescent="0.3">
      <c r="A406" t="s">
        <v>13</v>
      </c>
      <c r="B406" t="s">
        <v>378</v>
      </c>
      <c r="C406" t="s">
        <v>1579</v>
      </c>
      <c r="D406">
        <v>2018</v>
      </c>
      <c r="E406" t="s">
        <v>1597</v>
      </c>
      <c r="F406" t="s">
        <v>1602</v>
      </c>
      <c r="G406" t="s">
        <v>1604</v>
      </c>
      <c r="H406" t="s">
        <v>1610</v>
      </c>
      <c r="I406" s="11">
        <v>0.12929931</v>
      </c>
      <c r="K406">
        <v>8.92</v>
      </c>
      <c r="L406" s="3">
        <v>178.23699999999999</v>
      </c>
      <c r="M406">
        <v>5</v>
      </c>
      <c r="N406" s="3">
        <v>19.981726457399102</v>
      </c>
      <c r="O406"/>
      <c r="P406"/>
    </row>
    <row r="407" spans="1:16" x14ac:dyDescent="0.3">
      <c r="A407" t="s">
        <v>13</v>
      </c>
      <c r="B407" t="s">
        <v>379</v>
      </c>
      <c r="C407" t="s">
        <v>1579</v>
      </c>
      <c r="D407">
        <v>2018</v>
      </c>
      <c r="E407" t="s">
        <v>1597</v>
      </c>
      <c r="F407" t="s">
        <v>1602</v>
      </c>
      <c r="G407" t="s">
        <v>1604</v>
      </c>
      <c r="H407" t="s">
        <v>1610</v>
      </c>
      <c r="I407" s="11">
        <v>7.3879939000000006E-2</v>
      </c>
      <c r="K407">
        <v>20.2</v>
      </c>
      <c r="L407" s="3">
        <v>94.046199999999999</v>
      </c>
      <c r="M407">
        <v>5</v>
      </c>
      <c r="N407" s="3">
        <v>4.6557524752475246</v>
      </c>
      <c r="O407"/>
      <c r="P407"/>
    </row>
    <row r="408" spans="1:16" x14ac:dyDescent="0.3">
      <c r="A408" t="s">
        <v>13</v>
      </c>
      <c r="B408" t="s">
        <v>346</v>
      </c>
      <c r="C408" t="s">
        <v>1579</v>
      </c>
      <c r="D408">
        <v>2018</v>
      </c>
      <c r="E408" t="s">
        <v>1597</v>
      </c>
      <c r="F408" t="s">
        <v>1602</v>
      </c>
      <c r="G408" t="s">
        <v>1604</v>
      </c>
      <c r="H408" t="s">
        <v>1610</v>
      </c>
      <c r="I408" s="11">
        <v>7.6183666999999997E-2</v>
      </c>
      <c r="K408">
        <v>12.3</v>
      </c>
      <c r="L408" s="3">
        <v>245.64599999999999</v>
      </c>
      <c r="M408">
        <v>5</v>
      </c>
      <c r="N408" s="3">
        <v>19.97121951219512</v>
      </c>
      <c r="O408"/>
      <c r="P408"/>
    </row>
    <row r="409" spans="1:16" x14ac:dyDescent="0.3">
      <c r="A409" t="s">
        <v>13</v>
      </c>
      <c r="B409" t="s">
        <v>84</v>
      </c>
      <c r="C409" t="s">
        <v>1579</v>
      </c>
      <c r="D409">
        <v>2018</v>
      </c>
      <c r="E409" t="s">
        <v>1597</v>
      </c>
      <c r="F409" t="s">
        <v>1602</v>
      </c>
      <c r="G409" t="s">
        <v>1604</v>
      </c>
      <c r="H409" t="s">
        <v>1610</v>
      </c>
      <c r="I409" s="11">
        <v>6.6969525000000002E-2</v>
      </c>
      <c r="K409">
        <v>19.100000000000001</v>
      </c>
      <c r="L409" s="3">
        <v>39.279600000000002</v>
      </c>
      <c r="M409">
        <v>5</v>
      </c>
      <c r="N409" s="3">
        <v>2.0565235602094241</v>
      </c>
      <c r="O409"/>
      <c r="P409"/>
    </row>
    <row r="410" spans="1:16" x14ac:dyDescent="0.3">
      <c r="A410" t="s">
        <v>13</v>
      </c>
      <c r="B410" t="s">
        <v>348</v>
      </c>
      <c r="C410" t="s">
        <v>1579</v>
      </c>
      <c r="D410">
        <v>2018</v>
      </c>
      <c r="E410" t="s">
        <v>1597</v>
      </c>
      <c r="F410" t="s">
        <v>1602</v>
      </c>
      <c r="G410" t="s">
        <v>1604</v>
      </c>
      <c r="H410" t="s">
        <v>1610</v>
      </c>
      <c r="I410" s="11">
        <v>1.4153743E-2</v>
      </c>
      <c r="K410">
        <v>20.25</v>
      </c>
      <c r="L410" s="3">
        <v>145.64179999999999</v>
      </c>
      <c r="M410">
        <v>5</v>
      </c>
      <c r="N410" s="3">
        <v>7.1921876543209873</v>
      </c>
      <c r="O410"/>
      <c r="P410"/>
    </row>
    <row r="411" spans="1:16" x14ac:dyDescent="0.3">
      <c r="A411" t="s">
        <v>13</v>
      </c>
      <c r="B411" t="s">
        <v>380</v>
      </c>
      <c r="C411" t="s">
        <v>1579</v>
      </c>
      <c r="D411">
        <v>2018</v>
      </c>
      <c r="E411" t="s">
        <v>1597</v>
      </c>
      <c r="F411" t="s">
        <v>1602</v>
      </c>
      <c r="G411" t="s">
        <v>1604</v>
      </c>
      <c r="H411" t="s">
        <v>1610</v>
      </c>
      <c r="I411" s="11">
        <v>1.9412192000000002E-2</v>
      </c>
      <c r="K411">
        <v>9</v>
      </c>
      <c r="L411" s="3">
        <v>166.54740000000001</v>
      </c>
      <c r="M411">
        <v>5</v>
      </c>
      <c r="N411" s="3">
        <v>18.505266666666667</v>
      </c>
      <c r="O411"/>
      <c r="P411"/>
    </row>
    <row r="412" spans="1:16" x14ac:dyDescent="0.3">
      <c r="A412" t="s">
        <v>13</v>
      </c>
      <c r="B412" t="s">
        <v>381</v>
      </c>
      <c r="C412" t="s">
        <v>1584</v>
      </c>
      <c r="D412">
        <v>2018</v>
      </c>
      <c r="E412" t="s">
        <v>1597</v>
      </c>
      <c r="F412" t="s">
        <v>1602</v>
      </c>
      <c r="G412" t="s">
        <v>1604</v>
      </c>
      <c r="H412" t="s">
        <v>1610</v>
      </c>
      <c r="I412" s="11">
        <v>0.117607719</v>
      </c>
      <c r="K412">
        <v>18.600000000000001</v>
      </c>
      <c r="L412" s="3">
        <v>55.258800000000001</v>
      </c>
      <c r="M412">
        <v>5</v>
      </c>
      <c r="N412" s="3">
        <v>2.9709032258064516</v>
      </c>
      <c r="O412"/>
      <c r="P412"/>
    </row>
    <row r="413" spans="1:16" x14ac:dyDescent="0.3">
      <c r="A413" t="s">
        <v>13</v>
      </c>
      <c r="B413" t="s">
        <v>382</v>
      </c>
      <c r="C413" t="s">
        <v>1580</v>
      </c>
      <c r="D413">
        <v>2018</v>
      </c>
      <c r="E413" t="s">
        <v>1597</v>
      </c>
      <c r="F413" t="s">
        <v>1602</v>
      </c>
      <c r="G413" t="s">
        <v>1604</v>
      </c>
      <c r="H413" t="s">
        <v>1610</v>
      </c>
      <c r="I413" s="11">
        <v>0.14057197099999999</v>
      </c>
      <c r="K413">
        <v>6.0350000000000001</v>
      </c>
      <c r="L413" s="3">
        <v>154.7998</v>
      </c>
      <c r="M413">
        <v>5</v>
      </c>
      <c r="N413" s="3">
        <v>25.650339685169843</v>
      </c>
      <c r="O413"/>
      <c r="P413"/>
    </row>
    <row r="414" spans="1:16" x14ac:dyDescent="0.3">
      <c r="A414" t="s">
        <v>13</v>
      </c>
      <c r="B414" t="s">
        <v>383</v>
      </c>
      <c r="C414" t="s">
        <v>1580</v>
      </c>
      <c r="D414">
        <v>2018</v>
      </c>
      <c r="E414" t="s">
        <v>1597</v>
      </c>
      <c r="F414" t="s">
        <v>1602</v>
      </c>
      <c r="G414" t="s">
        <v>1604</v>
      </c>
      <c r="H414" t="s">
        <v>1610</v>
      </c>
      <c r="I414" s="11">
        <v>9.9478450999999996E-2</v>
      </c>
      <c r="K414">
        <v>7.2350000000000003</v>
      </c>
      <c r="L414" s="3">
        <v>194.4452</v>
      </c>
      <c r="M414">
        <v>5</v>
      </c>
      <c r="N414" s="3">
        <v>26.875632342778161</v>
      </c>
      <c r="O414"/>
      <c r="P414"/>
    </row>
    <row r="415" spans="1:16" x14ac:dyDescent="0.3">
      <c r="A415" t="s">
        <v>13</v>
      </c>
      <c r="B415" t="s">
        <v>384</v>
      </c>
      <c r="C415" t="s">
        <v>1580</v>
      </c>
      <c r="D415">
        <v>2018</v>
      </c>
      <c r="E415" t="s">
        <v>1597</v>
      </c>
      <c r="F415" t="s">
        <v>1602</v>
      </c>
      <c r="G415" t="s">
        <v>1604</v>
      </c>
      <c r="H415" t="s">
        <v>1610</v>
      </c>
      <c r="I415" s="11">
        <v>3.3725743000000002E-2</v>
      </c>
      <c r="K415">
        <v>19.75</v>
      </c>
      <c r="L415" s="3">
        <v>211.6902</v>
      </c>
      <c r="M415">
        <v>5</v>
      </c>
      <c r="N415" s="3">
        <v>10.718491139240507</v>
      </c>
      <c r="O415"/>
      <c r="P415"/>
    </row>
    <row r="416" spans="1:16" x14ac:dyDescent="0.3">
      <c r="A416" t="s">
        <v>13</v>
      </c>
      <c r="B416" t="s">
        <v>322</v>
      </c>
      <c r="C416" t="s">
        <v>1590</v>
      </c>
      <c r="D416">
        <v>2018</v>
      </c>
      <c r="E416" t="s">
        <v>1597</v>
      </c>
      <c r="F416" t="s">
        <v>1602</v>
      </c>
      <c r="G416" t="s">
        <v>1604</v>
      </c>
      <c r="H416" t="s">
        <v>1610</v>
      </c>
      <c r="I416" s="11">
        <v>5.3113721000000003E-2</v>
      </c>
      <c r="K416">
        <v>15.5</v>
      </c>
      <c r="L416" s="3">
        <v>44.377000000000002</v>
      </c>
      <c r="M416">
        <v>5</v>
      </c>
      <c r="N416" s="3">
        <v>2.8630322580645164</v>
      </c>
      <c r="O416"/>
      <c r="P416"/>
    </row>
    <row r="417" spans="1:16" x14ac:dyDescent="0.3">
      <c r="A417" t="s">
        <v>12</v>
      </c>
      <c r="B417" t="s">
        <v>385</v>
      </c>
      <c r="C417" t="s">
        <v>1587</v>
      </c>
      <c r="D417">
        <v>2018</v>
      </c>
      <c r="E417" t="s">
        <v>1597</v>
      </c>
      <c r="F417" t="s">
        <v>1602</v>
      </c>
      <c r="G417" t="s">
        <v>1604</v>
      </c>
      <c r="H417" t="s">
        <v>1610</v>
      </c>
      <c r="I417" s="11">
        <v>0</v>
      </c>
      <c r="K417">
        <v>5.26</v>
      </c>
      <c r="L417" s="3">
        <v>165.58680000000001</v>
      </c>
      <c r="M417">
        <v>5</v>
      </c>
      <c r="N417" s="3">
        <v>31.480380228136884</v>
      </c>
      <c r="O417"/>
      <c r="P417"/>
    </row>
    <row r="418" spans="1:16" x14ac:dyDescent="0.3">
      <c r="A418" t="s">
        <v>12</v>
      </c>
      <c r="B418" t="s">
        <v>386</v>
      </c>
      <c r="C418" t="s">
        <v>1587</v>
      </c>
      <c r="D418">
        <v>2018</v>
      </c>
      <c r="E418" t="s">
        <v>1597</v>
      </c>
      <c r="F418" t="s">
        <v>1602</v>
      </c>
      <c r="G418" t="s">
        <v>1604</v>
      </c>
      <c r="H418" t="s">
        <v>1610</v>
      </c>
      <c r="I418" s="11">
        <v>6.2954719999999999E-3</v>
      </c>
      <c r="K418">
        <v>6.6349999999999998</v>
      </c>
      <c r="L418" s="3">
        <v>122.4098</v>
      </c>
      <c r="M418">
        <v>5</v>
      </c>
      <c r="N418" s="3">
        <v>18.449103240391864</v>
      </c>
      <c r="O418"/>
      <c r="P418"/>
    </row>
    <row r="419" spans="1:16" x14ac:dyDescent="0.3">
      <c r="A419" t="s">
        <v>12</v>
      </c>
      <c r="B419" t="s">
        <v>387</v>
      </c>
      <c r="C419" t="s">
        <v>1587</v>
      </c>
      <c r="D419">
        <v>2018</v>
      </c>
      <c r="E419" t="s">
        <v>1597</v>
      </c>
      <c r="F419" t="s">
        <v>1602</v>
      </c>
      <c r="G419" t="s">
        <v>1604</v>
      </c>
      <c r="H419" t="s">
        <v>1610</v>
      </c>
      <c r="I419" s="11">
        <v>0.13948429200000001</v>
      </c>
      <c r="K419">
        <v>6.78</v>
      </c>
      <c r="L419" s="3">
        <v>94.311999999999998</v>
      </c>
      <c r="M419">
        <v>5</v>
      </c>
      <c r="N419" s="3">
        <v>13.91032448377581</v>
      </c>
      <c r="O419"/>
      <c r="P419"/>
    </row>
    <row r="420" spans="1:16" x14ac:dyDescent="0.3">
      <c r="A420" t="s">
        <v>12</v>
      </c>
      <c r="B420" t="s">
        <v>388</v>
      </c>
      <c r="C420" t="s">
        <v>1586</v>
      </c>
      <c r="D420">
        <v>2018</v>
      </c>
      <c r="E420" t="s">
        <v>1597</v>
      </c>
      <c r="F420" t="s">
        <v>1602</v>
      </c>
      <c r="G420" t="s">
        <v>1604</v>
      </c>
      <c r="H420" t="s">
        <v>1610</v>
      </c>
      <c r="I420" s="11">
        <v>0.15607236099999999</v>
      </c>
      <c r="K420">
        <v>11.6</v>
      </c>
      <c r="L420" s="3">
        <v>169.34739999999999</v>
      </c>
      <c r="M420">
        <v>5</v>
      </c>
      <c r="N420" s="3">
        <v>14.598913793103447</v>
      </c>
      <c r="O420"/>
      <c r="P420"/>
    </row>
    <row r="421" spans="1:16" x14ac:dyDescent="0.3">
      <c r="A421" t="s">
        <v>12</v>
      </c>
      <c r="B421" t="s">
        <v>389</v>
      </c>
      <c r="C421" t="s">
        <v>1577</v>
      </c>
      <c r="D421">
        <v>2018</v>
      </c>
      <c r="E421" t="s">
        <v>1597</v>
      </c>
      <c r="F421" t="s">
        <v>1602</v>
      </c>
      <c r="G421" t="s">
        <v>1604</v>
      </c>
      <c r="H421" t="s">
        <v>1610</v>
      </c>
      <c r="I421" s="11">
        <v>0.102226474</v>
      </c>
      <c r="K421">
        <v>20.25</v>
      </c>
      <c r="L421" s="3">
        <v>91.311999999999998</v>
      </c>
      <c r="M421">
        <v>5</v>
      </c>
      <c r="N421" s="3">
        <v>4.5092345679012347</v>
      </c>
      <c r="O421"/>
      <c r="P421"/>
    </row>
    <row r="422" spans="1:16" x14ac:dyDescent="0.3">
      <c r="A422" t="s">
        <v>12</v>
      </c>
      <c r="B422" t="s">
        <v>362</v>
      </c>
      <c r="C422" t="s">
        <v>1577</v>
      </c>
      <c r="D422">
        <v>2018</v>
      </c>
      <c r="E422" t="s">
        <v>1597</v>
      </c>
      <c r="F422" t="s">
        <v>1602</v>
      </c>
      <c r="G422" t="s">
        <v>1604</v>
      </c>
      <c r="H422" t="s">
        <v>1610</v>
      </c>
      <c r="I422" s="11">
        <v>0.16065368199999999</v>
      </c>
      <c r="K422">
        <v>15</v>
      </c>
      <c r="L422" s="3">
        <v>185.22659999999999</v>
      </c>
      <c r="M422">
        <v>5</v>
      </c>
      <c r="N422" s="3">
        <v>12.34844</v>
      </c>
      <c r="O422"/>
      <c r="P422"/>
    </row>
    <row r="423" spans="1:16" x14ac:dyDescent="0.3">
      <c r="A423" t="s">
        <v>12</v>
      </c>
      <c r="B423" t="s">
        <v>390</v>
      </c>
      <c r="C423" t="s">
        <v>1585</v>
      </c>
      <c r="D423">
        <v>2018</v>
      </c>
      <c r="E423" t="s">
        <v>1597</v>
      </c>
      <c r="F423" t="s">
        <v>1602</v>
      </c>
      <c r="G423" t="s">
        <v>1604</v>
      </c>
      <c r="H423" t="s">
        <v>1610</v>
      </c>
      <c r="I423" s="11">
        <v>3.7962695999999997E-2</v>
      </c>
      <c r="K423">
        <v>6.9050000000000002</v>
      </c>
      <c r="L423" s="3">
        <v>97.572599999999994</v>
      </c>
      <c r="M423">
        <v>5</v>
      </c>
      <c r="N423" s="3">
        <v>14.130716871832005</v>
      </c>
      <c r="O423"/>
      <c r="P423"/>
    </row>
    <row r="424" spans="1:16" x14ac:dyDescent="0.3">
      <c r="A424" t="s">
        <v>12</v>
      </c>
      <c r="B424" t="s">
        <v>391</v>
      </c>
      <c r="C424" t="s">
        <v>1576</v>
      </c>
      <c r="D424">
        <v>2018</v>
      </c>
      <c r="E424" t="s">
        <v>1597</v>
      </c>
      <c r="F424" t="s">
        <v>1602</v>
      </c>
      <c r="G424" t="s">
        <v>1604</v>
      </c>
      <c r="H424" t="s">
        <v>1610</v>
      </c>
      <c r="I424" s="11">
        <v>9.0473389000000001E-2</v>
      </c>
      <c r="K424">
        <v>14.35</v>
      </c>
      <c r="L424" s="3">
        <v>229.79839999999999</v>
      </c>
      <c r="M424">
        <v>5</v>
      </c>
      <c r="N424" s="3">
        <v>16.013825783972123</v>
      </c>
      <c r="O424"/>
      <c r="P424"/>
    </row>
    <row r="425" spans="1:16" x14ac:dyDescent="0.3">
      <c r="A425" t="s">
        <v>12</v>
      </c>
      <c r="B425" t="s">
        <v>392</v>
      </c>
      <c r="C425" t="s">
        <v>1574</v>
      </c>
      <c r="D425">
        <v>2018</v>
      </c>
      <c r="E425" t="s">
        <v>1597</v>
      </c>
      <c r="F425" t="s">
        <v>1602</v>
      </c>
      <c r="G425" t="s">
        <v>1604</v>
      </c>
      <c r="H425" t="s">
        <v>1610</v>
      </c>
      <c r="I425" s="11">
        <v>0.14433849300000001</v>
      </c>
      <c r="K425">
        <v>7.59</v>
      </c>
      <c r="L425" s="3">
        <v>172.108</v>
      </c>
      <c r="M425">
        <v>5</v>
      </c>
      <c r="N425" s="3">
        <v>22.675625823451913</v>
      </c>
      <c r="O425"/>
      <c r="P425"/>
    </row>
    <row r="426" spans="1:16" x14ac:dyDescent="0.3">
      <c r="A426" t="s">
        <v>12</v>
      </c>
      <c r="B426" t="s">
        <v>393</v>
      </c>
      <c r="C426" t="s">
        <v>1574</v>
      </c>
      <c r="D426">
        <v>2018</v>
      </c>
      <c r="E426" t="s">
        <v>1597</v>
      </c>
      <c r="F426" t="s">
        <v>1602</v>
      </c>
      <c r="G426" t="s">
        <v>1604</v>
      </c>
      <c r="H426" t="s">
        <v>1610</v>
      </c>
      <c r="I426" s="11">
        <v>3.8313980999999997E-2</v>
      </c>
      <c r="K426">
        <v>12.35</v>
      </c>
      <c r="L426" s="3">
        <v>109.95699999999999</v>
      </c>
      <c r="M426">
        <v>5</v>
      </c>
      <c r="N426" s="3">
        <v>8.9034008097165991</v>
      </c>
      <c r="O426"/>
      <c r="P426"/>
    </row>
    <row r="427" spans="1:16" x14ac:dyDescent="0.3">
      <c r="A427" t="s">
        <v>12</v>
      </c>
      <c r="B427" t="s">
        <v>394</v>
      </c>
      <c r="C427" t="s">
        <v>1581</v>
      </c>
      <c r="D427">
        <v>2018</v>
      </c>
      <c r="E427" t="s">
        <v>1597</v>
      </c>
      <c r="F427" t="s">
        <v>1602</v>
      </c>
      <c r="G427" t="s">
        <v>1604</v>
      </c>
      <c r="H427" t="s">
        <v>1610</v>
      </c>
      <c r="I427" s="11">
        <v>0.17262968300000001</v>
      </c>
      <c r="K427">
        <v>9.0350000000000001</v>
      </c>
      <c r="L427" s="3">
        <v>148.4708</v>
      </c>
      <c r="M427">
        <v>5</v>
      </c>
      <c r="N427" s="3">
        <v>16.43285002767017</v>
      </c>
      <c r="O427"/>
      <c r="P427"/>
    </row>
    <row r="428" spans="1:16" x14ac:dyDescent="0.3">
      <c r="A428" t="s">
        <v>12</v>
      </c>
      <c r="B428" t="s">
        <v>227</v>
      </c>
      <c r="C428" t="s">
        <v>1580</v>
      </c>
      <c r="D428">
        <v>2018</v>
      </c>
      <c r="E428" t="s">
        <v>1597</v>
      </c>
      <c r="F428" t="s">
        <v>1602</v>
      </c>
      <c r="G428" t="s">
        <v>1604</v>
      </c>
      <c r="H428" t="s">
        <v>1610</v>
      </c>
      <c r="I428" s="11">
        <v>1.0928678000000001E-2</v>
      </c>
      <c r="K428">
        <v>10.5</v>
      </c>
      <c r="L428" s="3">
        <v>167.08420000000001</v>
      </c>
      <c r="M428">
        <v>5</v>
      </c>
      <c r="N428" s="3">
        <v>15.912780952380952</v>
      </c>
      <c r="O428"/>
      <c r="P428"/>
    </row>
    <row r="429" spans="1:16" x14ac:dyDescent="0.3">
      <c r="A429" t="s">
        <v>12</v>
      </c>
      <c r="B429" t="s">
        <v>395</v>
      </c>
      <c r="C429" t="s">
        <v>1586</v>
      </c>
      <c r="D429">
        <v>2012</v>
      </c>
      <c r="E429" t="s">
        <v>1591</v>
      </c>
      <c r="F429" t="s">
        <v>1601</v>
      </c>
      <c r="G429" t="s">
        <v>1604</v>
      </c>
      <c r="H429" t="s">
        <v>1607</v>
      </c>
      <c r="I429" s="11">
        <v>6.9196376000000004E-2</v>
      </c>
      <c r="J429">
        <v>9</v>
      </c>
      <c r="K429">
        <v>9</v>
      </c>
      <c r="L429" s="3">
        <v>54.361400000000003</v>
      </c>
      <c r="M429">
        <v>4.9000000000000004</v>
      </c>
      <c r="N429" s="3">
        <v>6.0401555555555557</v>
      </c>
      <c r="O429"/>
      <c r="P429"/>
    </row>
    <row r="430" spans="1:16" x14ac:dyDescent="0.3">
      <c r="A430" t="s">
        <v>12</v>
      </c>
      <c r="B430" t="s">
        <v>125</v>
      </c>
      <c r="C430" t="s">
        <v>1589</v>
      </c>
      <c r="D430">
        <v>2016</v>
      </c>
      <c r="E430" t="s">
        <v>1599</v>
      </c>
      <c r="F430" t="s">
        <v>1601</v>
      </c>
      <c r="G430" t="s">
        <v>1605</v>
      </c>
      <c r="H430" t="s">
        <v>1607</v>
      </c>
      <c r="I430" s="11">
        <v>7.0409799999999996E-3</v>
      </c>
      <c r="J430">
        <v>21.2</v>
      </c>
      <c r="K430">
        <v>21.2</v>
      </c>
      <c r="L430" s="3">
        <v>173.57380000000001</v>
      </c>
      <c r="M430">
        <v>4.9000000000000004</v>
      </c>
      <c r="N430" s="3">
        <v>8.1874433962264153</v>
      </c>
      <c r="O430"/>
      <c r="P430"/>
    </row>
    <row r="431" spans="1:16" x14ac:dyDescent="0.3">
      <c r="A431" t="s">
        <v>13</v>
      </c>
      <c r="B431" t="s">
        <v>20</v>
      </c>
      <c r="C431" t="s">
        <v>1576</v>
      </c>
      <c r="D431">
        <v>2018</v>
      </c>
      <c r="E431" t="s">
        <v>1600</v>
      </c>
      <c r="F431" t="s">
        <v>1601</v>
      </c>
      <c r="G431" t="s">
        <v>1605</v>
      </c>
      <c r="H431" t="s">
        <v>1609</v>
      </c>
      <c r="I431" s="11">
        <v>9.5851689999999993E-3</v>
      </c>
      <c r="K431">
        <v>8.89</v>
      </c>
      <c r="L431" s="3">
        <v>102.5016</v>
      </c>
      <c r="M431">
        <v>4.9000000000000004</v>
      </c>
      <c r="N431" s="3">
        <v>11.529988751406073</v>
      </c>
      <c r="O431"/>
      <c r="P431"/>
    </row>
    <row r="432" spans="1:16" x14ac:dyDescent="0.3">
      <c r="A432" t="s">
        <v>13</v>
      </c>
      <c r="B432" t="s">
        <v>396</v>
      </c>
      <c r="C432" t="s">
        <v>1580</v>
      </c>
      <c r="D432">
        <v>2016</v>
      </c>
      <c r="E432" t="s">
        <v>1599</v>
      </c>
      <c r="F432" t="s">
        <v>1601</v>
      </c>
      <c r="G432" t="s">
        <v>1605</v>
      </c>
      <c r="H432" t="s">
        <v>1607</v>
      </c>
      <c r="I432" s="11">
        <v>6.6935459000000003E-2</v>
      </c>
      <c r="J432">
        <v>19.7</v>
      </c>
      <c r="K432">
        <v>19.7</v>
      </c>
      <c r="L432" s="3">
        <v>177.53700000000001</v>
      </c>
      <c r="M432">
        <v>4.9000000000000004</v>
      </c>
      <c r="N432" s="3">
        <v>9.0120304568527931</v>
      </c>
      <c r="O432"/>
      <c r="P432"/>
    </row>
    <row r="433" spans="1:16" x14ac:dyDescent="0.3">
      <c r="A433" t="s">
        <v>12</v>
      </c>
      <c r="B433" t="s">
        <v>397</v>
      </c>
      <c r="C433" t="s">
        <v>1587</v>
      </c>
      <c r="D433">
        <v>2016</v>
      </c>
      <c r="E433" t="s">
        <v>1599</v>
      </c>
      <c r="F433" t="s">
        <v>1601</v>
      </c>
      <c r="G433" t="s">
        <v>1605</v>
      </c>
      <c r="H433" t="s">
        <v>1607</v>
      </c>
      <c r="I433" s="11">
        <v>0</v>
      </c>
      <c r="J433">
        <v>7.8550000000000004</v>
      </c>
      <c r="K433">
        <v>7.8550000000000004</v>
      </c>
      <c r="L433" s="3">
        <v>38.384799999999998</v>
      </c>
      <c r="M433">
        <v>4.9000000000000004</v>
      </c>
      <c r="N433" s="3">
        <v>4.8866709102482488</v>
      </c>
      <c r="O433"/>
      <c r="P433"/>
    </row>
    <row r="434" spans="1:16" x14ac:dyDescent="0.3">
      <c r="A434" t="s">
        <v>12</v>
      </c>
      <c r="B434" t="s">
        <v>398</v>
      </c>
      <c r="C434" t="s">
        <v>1574</v>
      </c>
      <c r="D434">
        <v>2016</v>
      </c>
      <c r="E434" t="s">
        <v>1599</v>
      </c>
      <c r="F434" t="s">
        <v>1601</v>
      </c>
      <c r="G434" t="s">
        <v>1605</v>
      </c>
      <c r="H434" t="s">
        <v>1607</v>
      </c>
      <c r="I434" s="11">
        <v>5.5305160000000001E-3</v>
      </c>
      <c r="J434">
        <v>11.35</v>
      </c>
      <c r="K434">
        <v>11.35</v>
      </c>
      <c r="L434" s="3">
        <v>171.179</v>
      </c>
      <c r="M434">
        <v>4.9000000000000004</v>
      </c>
      <c r="N434" s="3">
        <v>15.081850220264318</v>
      </c>
      <c r="O434"/>
      <c r="P434"/>
    </row>
    <row r="435" spans="1:16" x14ac:dyDescent="0.3">
      <c r="A435" t="s">
        <v>12</v>
      </c>
      <c r="B435" t="s">
        <v>327</v>
      </c>
      <c r="C435" t="s">
        <v>1574</v>
      </c>
      <c r="D435">
        <v>2016</v>
      </c>
      <c r="E435" t="s">
        <v>1599</v>
      </c>
      <c r="F435" t="s">
        <v>1601</v>
      </c>
      <c r="G435" t="s">
        <v>1605</v>
      </c>
      <c r="H435" t="s">
        <v>1607</v>
      </c>
      <c r="I435" s="11">
        <v>0</v>
      </c>
      <c r="J435">
        <v>12.85</v>
      </c>
      <c r="K435">
        <v>12.85</v>
      </c>
      <c r="L435" s="3">
        <v>252.3382</v>
      </c>
      <c r="M435">
        <v>4.9000000000000004</v>
      </c>
      <c r="N435" s="3">
        <v>19.637214007782102</v>
      </c>
      <c r="O435"/>
      <c r="P435"/>
    </row>
    <row r="436" spans="1:16" x14ac:dyDescent="0.3">
      <c r="A436" t="s">
        <v>13</v>
      </c>
      <c r="B436" t="s">
        <v>135</v>
      </c>
      <c r="C436" t="s">
        <v>1574</v>
      </c>
      <c r="D436">
        <v>2015</v>
      </c>
      <c r="E436" t="s">
        <v>1593</v>
      </c>
      <c r="F436" t="s">
        <v>1603</v>
      </c>
      <c r="G436" t="s">
        <v>1604</v>
      </c>
      <c r="H436" t="s">
        <v>1607</v>
      </c>
      <c r="I436" s="11">
        <v>3.4376536999999999E-2</v>
      </c>
      <c r="J436">
        <v>16.100000000000001</v>
      </c>
      <c r="K436">
        <v>16.100000000000001</v>
      </c>
      <c r="L436" s="3">
        <v>256.13560000000001</v>
      </c>
      <c r="M436">
        <v>4.9000000000000004</v>
      </c>
      <c r="N436" s="3">
        <v>15.90904347826087</v>
      </c>
      <c r="O436"/>
      <c r="P436"/>
    </row>
    <row r="437" spans="1:16" x14ac:dyDescent="0.3">
      <c r="A437" t="s">
        <v>13</v>
      </c>
      <c r="B437" t="s">
        <v>399</v>
      </c>
      <c r="C437" t="s">
        <v>1577</v>
      </c>
      <c r="D437">
        <v>2017</v>
      </c>
      <c r="E437" t="s">
        <v>1598</v>
      </c>
      <c r="F437" t="s">
        <v>1603</v>
      </c>
      <c r="G437" t="s">
        <v>1605</v>
      </c>
      <c r="H437" t="s">
        <v>1607</v>
      </c>
      <c r="I437" s="11">
        <v>5.3279839000000002E-2</v>
      </c>
      <c r="J437">
        <v>6.65</v>
      </c>
      <c r="K437">
        <v>6.65</v>
      </c>
      <c r="L437" s="3">
        <v>147.77340000000001</v>
      </c>
      <c r="M437">
        <v>4.9000000000000004</v>
      </c>
      <c r="N437" s="3">
        <v>22.221563909774435</v>
      </c>
      <c r="O437"/>
      <c r="P437"/>
    </row>
    <row r="438" spans="1:16" x14ac:dyDescent="0.3">
      <c r="A438" t="s">
        <v>13</v>
      </c>
      <c r="B438" t="s">
        <v>202</v>
      </c>
      <c r="C438" t="s">
        <v>1575</v>
      </c>
      <c r="D438">
        <v>2011</v>
      </c>
      <c r="E438" t="s">
        <v>1595</v>
      </c>
      <c r="F438" t="s">
        <v>1602</v>
      </c>
      <c r="G438" t="s">
        <v>1604</v>
      </c>
      <c r="H438" t="s">
        <v>1609</v>
      </c>
      <c r="I438" s="11">
        <v>5.0808820999999997E-2</v>
      </c>
      <c r="J438">
        <v>5.1749999999999998</v>
      </c>
      <c r="K438">
        <v>5.1749999999999998</v>
      </c>
      <c r="L438" s="3">
        <v>33.687399999999997</v>
      </c>
      <c r="M438">
        <v>4.9000000000000004</v>
      </c>
      <c r="N438" s="3">
        <v>6.5096425120772938</v>
      </c>
      <c r="O438"/>
      <c r="P438"/>
    </row>
    <row r="439" spans="1:16" x14ac:dyDescent="0.3">
      <c r="A439" t="s">
        <v>12</v>
      </c>
      <c r="B439" t="s">
        <v>400</v>
      </c>
      <c r="C439" t="s">
        <v>1576</v>
      </c>
      <c r="D439">
        <v>2014</v>
      </c>
      <c r="E439" t="s">
        <v>1596</v>
      </c>
      <c r="F439" t="s">
        <v>1602</v>
      </c>
      <c r="G439" t="s">
        <v>1606</v>
      </c>
      <c r="H439" t="s">
        <v>1607</v>
      </c>
      <c r="I439" s="11">
        <v>1.4075334E-2</v>
      </c>
      <c r="J439">
        <v>11.8</v>
      </c>
      <c r="K439">
        <v>11.8</v>
      </c>
      <c r="L439" s="3">
        <v>176.83439999999999</v>
      </c>
      <c r="M439">
        <v>4.9000000000000004</v>
      </c>
      <c r="N439" s="3">
        <v>14.985966101694913</v>
      </c>
      <c r="O439"/>
      <c r="P439"/>
    </row>
    <row r="440" spans="1:16" x14ac:dyDescent="0.3">
      <c r="A440" t="s">
        <v>12</v>
      </c>
      <c r="B440" t="s">
        <v>1014</v>
      </c>
      <c r="C440" t="s">
        <v>1577</v>
      </c>
      <c r="D440">
        <v>2022</v>
      </c>
      <c r="E440" t="s">
        <v>1592</v>
      </c>
      <c r="F440" t="s">
        <v>1602</v>
      </c>
      <c r="G440" t="s">
        <v>1604</v>
      </c>
      <c r="H440" t="s">
        <v>1608</v>
      </c>
      <c r="I440" s="11">
        <v>9.2346510000000007E-2</v>
      </c>
      <c r="J440">
        <v>6.6150000000000002</v>
      </c>
      <c r="K440">
        <v>6.6150000000000002</v>
      </c>
      <c r="L440" s="3">
        <v>251.8408</v>
      </c>
      <c r="M440">
        <v>4</v>
      </c>
      <c r="N440" s="3">
        <v>38.071171579743009</v>
      </c>
      <c r="O440"/>
      <c r="P440"/>
    </row>
    <row r="441" spans="1:16" x14ac:dyDescent="0.3">
      <c r="A441" t="s">
        <v>13</v>
      </c>
      <c r="B441" t="s">
        <v>1491</v>
      </c>
      <c r="C441" t="s">
        <v>1579</v>
      </c>
      <c r="D441">
        <v>2022</v>
      </c>
      <c r="E441" t="s">
        <v>1592</v>
      </c>
      <c r="F441" t="s">
        <v>1602</v>
      </c>
      <c r="G441" t="s">
        <v>1604</v>
      </c>
      <c r="H441" t="s">
        <v>1608</v>
      </c>
      <c r="I441" s="11">
        <v>9.3160853000000002E-2</v>
      </c>
      <c r="J441">
        <v>7.39</v>
      </c>
      <c r="K441">
        <v>7.39</v>
      </c>
      <c r="L441" s="3">
        <v>251.3066</v>
      </c>
      <c r="M441">
        <v>4</v>
      </c>
      <c r="N441" s="3">
        <v>34.006305818673887</v>
      </c>
      <c r="O441"/>
      <c r="P441"/>
    </row>
    <row r="442" spans="1:16" x14ac:dyDescent="0.3">
      <c r="A442" t="s">
        <v>13</v>
      </c>
      <c r="B442" t="s">
        <v>403</v>
      </c>
      <c r="C442" t="s">
        <v>1576</v>
      </c>
      <c r="D442">
        <v>2018</v>
      </c>
      <c r="E442" t="s">
        <v>1597</v>
      </c>
      <c r="F442" t="s">
        <v>1602</v>
      </c>
      <c r="G442" t="s">
        <v>1604</v>
      </c>
      <c r="H442" t="s">
        <v>1610</v>
      </c>
      <c r="I442" s="11">
        <v>8.8394114999999995E-2</v>
      </c>
      <c r="K442">
        <v>18.25</v>
      </c>
      <c r="L442" s="3">
        <v>194.74520000000001</v>
      </c>
      <c r="M442">
        <v>4.9000000000000004</v>
      </c>
      <c r="N442" s="3">
        <v>10.670969863013699</v>
      </c>
      <c r="O442"/>
      <c r="P442"/>
    </row>
    <row r="443" spans="1:16" x14ac:dyDescent="0.3">
      <c r="A443" t="s">
        <v>13</v>
      </c>
      <c r="B443" t="s">
        <v>404</v>
      </c>
      <c r="C443" t="s">
        <v>1575</v>
      </c>
      <c r="D443">
        <v>2018</v>
      </c>
      <c r="E443" t="s">
        <v>1597</v>
      </c>
      <c r="F443" t="s">
        <v>1602</v>
      </c>
      <c r="G443" t="s">
        <v>1604</v>
      </c>
      <c r="H443" t="s">
        <v>1610</v>
      </c>
      <c r="I443" s="11">
        <v>0</v>
      </c>
      <c r="K443">
        <v>7.5</v>
      </c>
      <c r="L443" s="3">
        <v>175.40280000000001</v>
      </c>
      <c r="M443">
        <v>4.9000000000000004</v>
      </c>
      <c r="N443" s="3">
        <v>23.387040000000002</v>
      </c>
      <c r="O443"/>
      <c r="P443"/>
    </row>
    <row r="444" spans="1:16" x14ac:dyDescent="0.3">
      <c r="A444" t="s">
        <v>12</v>
      </c>
      <c r="B444" t="s">
        <v>405</v>
      </c>
      <c r="C444" t="s">
        <v>1580</v>
      </c>
      <c r="D444">
        <v>2012</v>
      </c>
      <c r="E444" t="s">
        <v>1591</v>
      </c>
      <c r="F444" t="s">
        <v>1601</v>
      </c>
      <c r="G444" t="s">
        <v>1604</v>
      </c>
      <c r="H444" t="s">
        <v>1607</v>
      </c>
      <c r="I444" s="11">
        <v>0.115857223</v>
      </c>
      <c r="J444">
        <v>8.31</v>
      </c>
      <c r="K444">
        <v>8.31</v>
      </c>
      <c r="L444" s="3">
        <v>179.1028</v>
      </c>
      <c r="M444">
        <v>4.8</v>
      </c>
      <c r="N444" s="3">
        <v>21.552683513838748</v>
      </c>
      <c r="O444"/>
      <c r="P444"/>
    </row>
    <row r="445" spans="1:16" x14ac:dyDescent="0.3">
      <c r="A445" t="s">
        <v>13</v>
      </c>
      <c r="B445" t="s">
        <v>406</v>
      </c>
      <c r="C445" t="s">
        <v>1584</v>
      </c>
      <c r="D445">
        <v>2011</v>
      </c>
      <c r="E445" t="s">
        <v>1595</v>
      </c>
      <c r="F445" t="s">
        <v>1602</v>
      </c>
      <c r="G445" t="s">
        <v>1605</v>
      </c>
      <c r="H445" t="s">
        <v>1609</v>
      </c>
      <c r="I445" s="11">
        <v>5.6816464999999997E-2</v>
      </c>
      <c r="J445">
        <v>18.5</v>
      </c>
      <c r="K445">
        <v>18.5</v>
      </c>
      <c r="L445" s="3">
        <v>132.1284</v>
      </c>
      <c r="M445">
        <v>4.8</v>
      </c>
      <c r="N445" s="3">
        <v>7.1420756756756756</v>
      </c>
      <c r="O445"/>
      <c r="P445"/>
    </row>
    <row r="446" spans="1:16" x14ac:dyDescent="0.3">
      <c r="A446" t="s">
        <v>12</v>
      </c>
      <c r="B446" t="s">
        <v>407</v>
      </c>
      <c r="C446" t="s">
        <v>1576</v>
      </c>
      <c r="D446">
        <v>2011</v>
      </c>
      <c r="E446" t="s">
        <v>1595</v>
      </c>
      <c r="F446" t="s">
        <v>1602</v>
      </c>
      <c r="G446" t="s">
        <v>1605</v>
      </c>
      <c r="H446" t="s">
        <v>1609</v>
      </c>
      <c r="I446" s="11">
        <v>0.13497562799999999</v>
      </c>
      <c r="J446">
        <v>13.65</v>
      </c>
      <c r="K446">
        <v>13.65</v>
      </c>
      <c r="L446" s="3">
        <v>260.09359999999998</v>
      </c>
      <c r="M446">
        <v>4.8</v>
      </c>
      <c r="N446" s="3">
        <v>19.054476190476187</v>
      </c>
      <c r="O446"/>
      <c r="P446"/>
    </row>
    <row r="447" spans="1:16" x14ac:dyDescent="0.3">
      <c r="A447" t="s">
        <v>13</v>
      </c>
      <c r="B447" t="s">
        <v>430</v>
      </c>
      <c r="C447" t="s">
        <v>1587</v>
      </c>
      <c r="D447">
        <v>2022</v>
      </c>
      <c r="E447" t="s">
        <v>1592</v>
      </c>
      <c r="F447" t="s">
        <v>1602</v>
      </c>
      <c r="G447" t="s">
        <v>1604</v>
      </c>
      <c r="H447" t="s">
        <v>1608</v>
      </c>
      <c r="I447" s="11">
        <v>7.3966786000000007E-2</v>
      </c>
      <c r="J447">
        <v>15.7</v>
      </c>
      <c r="K447">
        <v>15.7</v>
      </c>
      <c r="L447" s="3">
        <v>250.57239999999999</v>
      </c>
      <c r="M447">
        <v>4</v>
      </c>
      <c r="N447" s="3">
        <v>15.960025477707006</v>
      </c>
      <c r="O447"/>
      <c r="P447"/>
    </row>
    <row r="448" spans="1:16" x14ac:dyDescent="0.3">
      <c r="A448" t="s">
        <v>12</v>
      </c>
      <c r="B448" t="s">
        <v>409</v>
      </c>
      <c r="C448" t="s">
        <v>1574</v>
      </c>
      <c r="D448">
        <v>2016</v>
      </c>
      <c r="E448" t="s">
        <v>1599</v>
      </c>
      <c r="F448" t="s">
        <v>1601</v>
      </c>
      <c r="G448" t="s">
        <v>1605</v>
      </c>
      <c r="H448" t="s">
        <v>1607</v>
      </c>
      <c r="I448" s="11">
        <v>6.2411403999999997E-2</v>
      </c>
      <c r="J448">
        <v>16.350000000000001</v>
      </c>
      <c r="K448">
        <v>16.350000000000001</v>
      </c>
      <c r="L448" s="3">
        <v>225.90620000000001</v>
      </c>
      <c r="M448">
        <v>4.8</v>
      </c>
      <c r="N448" s="3">
        <v>13.816892966360856</v>
      </c>
      <c r="O448"/>
      <c r="P448"/>
    </row>
    <row r="449" spans="1:16" x14ac:dyDescent="0.3">
      <c r="A449" t="s">
        <v>12</v>
      </c>
      <c r="B449" t="s">
        <v>275</v>
      </c>
      <c r="C449" t="s">
        <v>1587</v>
      </c>
      <c r="D449">
        <v>2014</v>
      </c>
      <c r="E449" t="s">
        <v>1596</v>
      </c>
      <c r="F449" t="s">
        <v>1602</v>
      </c>
      <c r="G449" t="s">
        <v>1606</v>
      </c>
      <c r="H449" t="s">
        <v>1607</v>
      </c>
      <c r="I449" s="11">
        <v>0.121485195</v>
      </c>
      <c r="J449">
        <v>6.7149999999999999</v>
      </c>
      <c r="K449">
        <v>6.7149999999999999</v>
      </c>
      <c r="L449" s="3">
        <v>40.245399999999997</v>
      </c>
      <c r="M449">
        <v>4.8</v>
      </c>
      <c r="N449" s="3">
        <v>5.9933581533879368</v>
      </c>
      <c r="O449"/>
      <c r="P449"/>
    </row>
    <row r="450" spans="1:16" x14ac:dyDescent="0.3">
      <c r="A450" t="s">
        <v>12</v>
      </c>
      <c r="B450" t="s">
        <v>410</v>
      </c>
      <c r="C450" t="s">
        <v>1580</v>
      </c>
      <c r="D450">
        <v>2020</v>
      </c>
      <c r="E450" t="s">
        <v>1594</v>
      </c>
      <c r="F450" t="s">
        <v>1603</v>
      </c>
      <c r="G450" t="s">
        <v>1604</v>
      </c>
      <c r="H450" t="s">
        <v>1607</v>
      </c>
      <c r="I450" s="11">
        <v>0.16062411600000001</v>
      </c>
      <c r="J450">
        <v>16.5</v>
      </c>
      <c r="K450">
        <v>16.5</v>
      </c>
      <c r="L450" s="3">
        <v>143.81280000000001</v>
      </c>
      <c r="M450">
        <v>4.8</v>
      </c>
      <c r="N450" s="3">
        <v>8.7159272727272725</v>
      </c>
      <c r="O450"/>
      <c r="P450"/>
    </row>
    <row r="451" spans="1:16" x14ac:dyDescent="0.3">
      <c r="A451" t="s">
        <v>13</v>
      </c>
      <c r="B451" t="s">
        <v>411</v>
      </c>
      <c r="C451" t="s">
        <v>1587</v>
      </c>
      <c r="D451">
        <v>2018</v>
      </c>
      <c r="E451" t="s">
        <v>1597</v>
      </c>
      <c r="F451" t="s">
        <v>1602</v>
      </c>
      <c r="G451" t="s">
        <v>1604</v>
      </c>
      <c r="H451" t="s">
        <v>1610</v>
      </c>
      <c r="I451" s="11">
        <v>2.1170542000000001E-2</v>
      </c>
      <c r="K451">
        <v>13.3</v>
      </c>
      <c r="L451" s="3">
        <v>117.61239999999999</v>
      </c>
      <c r="M451">
        <v>4.8</v>
      </c>
      <c r="N451" s="3">
        <v>8.8430375939849615</v>
      </c>
      <c r="O451"/>
      <c r="P451"/>
    </row>
    <row r="452" spans="1:16" x14ac:dyDescent="0.3">
      <c r="A452" t="s">
        <v>13</v>
      </c>
      <c r="B452" t="s">
        <v>412</v>
      </c>
      <c r="C452" t="s">
        <v>1574</v>
      </c>
      <c r="D452">
        <v>2012</v>
      </c>
      <c r="E452" t="s">
        <v>1591</v>
      </c>
      <c r="F452" t="s">
        <v>1601</v>
      </c>
      <c r="G452" t="s">
        <v>1604</v>
      </c>
      <c r="H452" t="s">
        <v>1607</v>
      </c>
      <c r="I452" s="11">
        <v>0</v>
      </c>
      <c r="J452">
        <v>11.5</v>
      </c>
      <c r="K452">
        <v>11.5</v>
      </c>
      <c r="L452" s="3">
        <v>128.46520000000001</v>
      </c>
      <c r="M452">
        <v>4.8</v>
      </c>
      <c r="N452" s="3">
        <v>11.170886956521739</v>
      </c>
      <c r="O452"/>
      <c r="P452"/>
    </row>
    <row r="453" spans="1:16" x14ac:dyDescent="0.3">
      <c r="A453" t="s">
        <v>13</v>
      </c>
      <c r="B453" t="s">
        <v>413</v>
      </c>
      <c r="C453" t="s">
        <v>1574</v>
      </c>
      <c r="D453">
        <v>2012</v>
      </c>
      <c r="E453" t="s">
        <v>1591</v>
      </c>
      <c r="F453" t="s">
        <v>1601</v>
      </c>
      <c r="G453" t="s">
        <v>1604</v>
      </c>
      <c r="H453" t="s">
        <v>1607</v>
      </c>
      <c r="I453" s="11">
        <v>3.3271818000000002E-2</v>
      </c>
      <c r="J453">
        <v>12.85</v>
      </c>
      <c r="K453">
        <v>12.85</v>
      </c>
      <c r="L453" s="3">
        <v>196.57679999999999</v>
      </c>
      <c r="M453">
        <v>4.8</v>
      </c>
      <c r="N453" s="3">
        <v>15.297805447470816</v>
      </c>
      <c r="O453"/>
      <c r="P453"/>
    </row>
    <row r="454" spans="1:16" x14ac:dyDescent="0.3">
      <c r="A454" t="s">
        <v>13</v>
      </c>
      <c r="B454" t="s">
        <v>414</v>
      </c>
      <c r="C454" t="s">
        <v>1579</v>
      </c>
      <c r="D454">
        <v>2012</v>
      </c>
      <c r="E454" t="s">
        <v>1591</v>
      </c>
      <c r="F454" t="s">
        <v>1601</v>
      </c>
      <c r="G454" t="s">
        <v>1604</v>
      </c>
      <c r="H454" t="s">
        <v>1607</v>
      </c>
      <c r="I454" s="11">
        <v>0.11885886599999999</v>
      </c>
      <c r="J454">
        <v>6.2350000000000003</v>
      </c>
      <c r="K454">
        <v>6.2350000000000003</v>
      </c>
      <c r="L454" s="3">
        <v>263.291</v>
      </c>
      <c r="M454">
        <v>4.8</v>
      </c>
      <c r="N454" s="3">
        <v>42.227906976744187</v>
      </c>
      <c r="O454"/>
      <c r="P454"/>
    </row>
    <row r="455" spans="1:16" x14ac:dyDescent="0.3">
      <c r="A455" t="s">
        <v>13</v>
      </c>
      <c r="B455" t="s">
        <v>415</v>
      </c>
      <c r="C455" t="s">
        <v>1590</v>
      </c>
      <c r="D455">
        <v>2012</v>
      </c>
      <c r="E455" t="s">
        <v>1591</v>
      </c>
      <c r="F455" t="s">
        <v>1601</v>
      </c>
      <c r="G455" t="s">
        <v>1604</v>
      </c>
      <c r="H455" t="s">
        <v>1607</v>
      </c>
      <c r="I455" s="11">
        <v>7.0890601999999997E-2</v>
      </c>
      <c r="J455">
        <v>4.59</v>
      </c>
      <c r="K455">
        <v>4.59</v>
      </c>
      <c r="L455" s="3">
        <v>111.68600000000001</v>
      </c>
      <c r="M455">
        <v>4.8</v>
      </c>
      <c r="N455" s="3">
        <v>24.332461873638348</v>
      </c>
      <c r="O455"/>
      <c r="P455"/>
    </row>
    <row r="456" spans="1:16" x14ac:dyDescent="0.3">
      <c r="A456" t="s">
        <v>13</v>
      </c>
      <c r="B456" t="s">
        <v>416</v>
      </c>
      <c r="C456" t="s">
        <v>1590</v>
      </c>
      <c r="D456">
        <v>2012</v>
      </c>
      <c r="E456" t="s">
        <v>1591</v>
      </c>
      <c r="F456" t="s">
        <v>1601</v>
      </c>
      <c r="G456" t="s">
        <v>1604</v>
      </c>
      <c r="H456" t="s">
        <v>1607</v>
      </c>
      <c r="I456" s="11">
        <v>6.1159246E-2</v>
      </c>
      <c r="J456">
        <v>7.63</v>
      </c>
      <c r="K456">
        <v>7.63</v>
      </c>
      <c r="L456" s="3">
        <v>92.543599999999998</v>
      </c>
      <c r="M456">
        <v>4.8</v>
      </c>
      <c r="N456" s="3">
        <v>12.128912188728702</v>
      </c>
      <c r="O456"/>
      <c r="P456"/>
    </row>
    <row r="457" spans="1:16" x14ac:dyDescent="0.3">
      <c r="A457" t="s">
        <v>12</v>
      </c>
      <c r="B457" t="s">
        <v>398</v>
      </c>
      <c r="C457" t="s">
        <v>1574</v>
      </c>
      <c r="D457">
        <v>2012</v>
      </c>
      <c r="E457" t="s">
        <v>1591</v>
      </c>
      <c r="F457" t="s">
        <v>1601</v>
      </c>
      <c r="G457" t="s">
        <v>1604</v>
      </c>
      <c r="H457" t="s">
        <v>1607</v>
      </c>
      <c r="I457" s="11">
        <v>5.5391140000000004E-3</v>
      </c>
      <c r="J457">
        <v>11.35</v>
      </c>
      <c r="K457">
        <v>11.35</v>
      </c>
      <c r="L457" s="3">
        <v>167.87899999999999</v>
      </c>
      <c r="M457">
        <v>4.8</v>
      </c>
      <c r="N457" s="3">
        <v>14.791101321585902</v>
      </c>
      <c r="O457"/>
      <c r="P457"/>
    </row>
    <row r="458" spans="1:16" x14ac:dyDescent="0.3">
      <c r="A458" t="s">
        <v>12</v>
      </c>
      <c r="B458" t="s">
        <v>417</v>
      </c>
      <c r="C458" t="s">
        <v>1580</v>
      </c>
      <c r="D458">
        <v>2012</v>
      </c>
      <c r="E458" t="s">
        <v>1591</v>
      </c>
      <c r="F458" t="s">
        <v>1601</v>
      </c>
      <c r="G458" t="s">
        <v>1604</v>
      </c>
      <c r="H458" t="s">
        <v>1607</v>
      </c>
      <c r="I458" s="11">
        <v>9.3801336999999999E-2</v>
      </c>
      <c r="J458">
        <v>11.8</v>
      </c>
      <c r="K458">
        <v>11.8</v>
      </c>
      <c r="L458" s="3">
        <v>126.07040000000001</v>
      </c>
      <c r="M458">
        <v>4.8</v>
      </c>
      <c r="N458" s="3">
        <v>10.68393220338983</v>
      </c>
      <c r="O458"/>
      <c r="P458"/>
    </row>
    <row r="459" spans="1:16" x14ac:dyDescent="0.3">
      <c r="A459" t="s">
        <v>13</v>
      </c>
      <c r="B459" t="s">
        <v>418</v>
      </c>
      <c r="C459" t="s">
        <v>1576</v>
      </c>
      <c r="D459">
        <v>2018</v>
      </c>
      <c r="E459" t="s">
        <v>1600</v>
      </c>
      <c r="F459" t="s">
        <v>1601</v>
      </c>
      <c r="G459" t="s">
        <v>1605</v>
      </c>
      <c r="H459" t="s">
        <v>1609</v>
      </c>
      <c r="I459" s="11">
        <v>0.14359158599999999</v>
      </c>
      <c r="K459">
        <v>9</v>
      </c>
      <c r="L459" s="3">
        <v>213.55340000000001</v>
      </c>
      <c r="M459">
        <v>4.8</v>
      </c>
      <c r="N459" s="3">
        <v>23.728155555555556</v>
      </c>
      <c r="O459"/>
      <c r="P459"/>
    </row>
    <row r="460" spans="1:16" x14ac:dyDescent="0.3">
      <c r="A460" t="s">
        <v>13</v>
      </c>
      <c r="B460" t="s">
        <v>419</v>
      </c>
      <c r="C460" t="s">
        <v>1587</v>
      </c>
      <c r="D460">
        <v>2018</v>
      </c>
      <c r="E460" t="s">
        <v>1600</v>
      </c>
      <c r="F460" t="s">
        <v>1601</v>
      </c>
      <c r="G460" t="s">
        <v>1605</v>
      </c>
      <c r="H460" t="s">
        <v>1609</v>
      </c>
      <c r="I460" s="11">
        <v>6.1999647999999997E-2</v>
      </c>
      <c r="K460">
        <v>12.65</v>
      </c>
      <c r="L460" s="3">
        <v>230.001</v>
      </c>
      <c r="M460">
        <v>4.8</v>
      </c>
      <c r="N460" s="3">
        <v>18.181897233201582</v>
      </c>
      <c r="O460"/>
      <c r="P460"/>
    </row>
    <row r="461" spans="1:16" x14ac:dyDescent="0.3">
      <c r="A461" t="s">
        <v>13</v>
      </c>
      <c r="B461" t="s">
        <v>420</v>
      </c>
      <c r="C461" t="s">
        <v>1585</v>
      </c>
      <c r="D461">
        <v>2018</v>
      </c>
      <c r="E461" t="s">
        <v>1600</v>
      </c>
      <c r="F461" t="s">
        <v>1601</v>
      </c>
      <c r="G461" t="s">
        <v>1605</v>
      </c>
      <c r="H461" t="s">
        <v>1609</v>
      </c>
      <c r="I461" s="11">
        <v>0</v>
      </c>
      <c r="K461">
        <v>7.9349999999999996</v>
      </c>
      <c r="L461" s="3">
        <v>51.234999999999999</v>
      </c>
      <c r="M461">
        <v>4.8</v>
      </c>
      <c r="N461" s="3">
        <v>6.4568367989918087</v>
      </c>
      <c r="O461"/>
      <c r="P461"/>
    </row>
    <row r="462" spans="1:16" x14ac:dyDescent="0.3">
      <c r="A462" t="s">
        <v>13</v>
      </c>
      <c r="B462" t="s">
        <v>421</v>
      </c>
      <c r="C462" t="s">
        <v>1580</v>
      </c>
      <c r="D462">
        <v>2018</v>
      </c>
      <c r="E462" t="s">
        <v>1600</v>
      </c>
      <c r="F462" t="s">
        <v>1601</v>
      </c>
      <c r="G462" t="s">
        <v>1605</v>
      </c>
      <c r="H462" t="s">
        <v>1609</v>
      </c>
      <c r="I462" s="11">
        <v>0.16845554900000001</v>
      </c>
      <c r="K462">
        <v>12.6</v>
      </c>
      <c r="L462" s="3">
        <v>211.06120000000001</v>
      </c>
      <c r="M462">
        <v>4.8</v>
      </c>
      <c r="N462" s="3">
        <v>16.750888888888891</v>
      </c>
      <c r="O462"/>
      <c r="P462"/>
    </row>
    <row r="463" spans="1:16" x14ac:dyDescent="0.3">
      <c r="A463" t="s">
        <v>12</v>
      </c>
      <c r="B463" t="s">
        <v>422</v>
      </c>
      <c r="C463" t="s">
        <v>1585</v>
      </c>
      <c r="D463">
        <v>2018</v>
      </c>
      <c r="E463" t="s">
        <v>1600</v>
      </c>
      <c r="F463" t="s">
        <v>1601</v>
      </c>
      <c r="G463" t="s">
        <v>1605</v>
      </c>
      <c r="H463" t="s">
        <v>1609</v>
      </c>
      <c r="I463" s="11">
        <v>6.6006824000000006E-2</v>
      </c>
      <c r="K463">
        <v>4.8049999999999997</v>
      </c>
      <c r="L463" s="3">
        <v>126.2704</v>
      </c>
      <c r="M463">
        <v>4.8</v>
      </c>
      <c r="N463" s="3">
        <v>26.278959417273672</v>
      </c>
      <c r="O463"/>
      <c r="P463"/>
    </row>
    <row r="464" spans="1:16" x14ac:dyDescent="0.3">
      <c r="A464" t="s">
        <v>12</v>
      </c>
      <c r="B464" t="s">
        <v>423</v>
      </c>
      <c r="C464" t="s">
        <v>1581</v>
      </c>
      <c r="D464">
        <v>2018</v>
      </c>
      <c r="E464" t="s">
        <v>1600</v>
      </c>
      <c r="F464" t="s">
        <v>1601</v>
      </c>
      <c r="G464" t="s">
        <v>1605</v>
      </c>
      <c r="H464" t="s">
        <v>1609</v>
      </c>
      <c r="I464" s="11">
        <v>5.8545606E-2</v>
      </c>
      <c r="K464">
        <v>9.3000000000000007</v>
      </c>
      <c r="L464" s="3">
        <v>155.8314</v>
      </c>
      <c r="M464">
        <v>4.8</v>
      </c>
      <c r="N464" s="3">
        <v>16.75606451612903</v>
      </c>
      <c r="O464"/>
      <c r="P464"/>
    </row>
    <row r="465" spans="1:16" x14ac:dyDescent="0.3">
      <c r="A465" t="s">
        <v>12</v>
      </c>
      <c r="B465" t="s">
        <v>424</v>
      </c>
      <c r="C465" t="s">
        <v>1580</v>
      </c>
      <c r="D465">
        <v>2018</v>
      </c>
      <c r="E465" t="s">
        <v>1600</v>
      </c>
      <c r="F465" t="s">
        <v>1601</v>
      </c>
      <c r="G465" t="s">
        <v>1605</v>
      </c>
      <c r="H465" t="s">
        <v>1609</v>
      </c>
      <c r="I465" s="11">
        <v>8.0127282999999994E-2</v>
      </c>
      <c r="K465">
        <v>15.6</v>
      </c>
      <c r="L465" s="3">
        <v>168.7132</v>
      </c>
      <c r="M465">
        <v>4.8</v>
      </c>
      <c r="N465" s="3">
        <v>10.814948717948718</v>
      </c>
      <c r="O465"/>
      <c r="P465"/>
    </row>
    <row r="466" spans="1:16" x14ac:dyDescent="0.3">
      <c r="A466" t="s">
        <v>13</v>
      </c>
      <c r="B466" t="s">
        <v>425</v>
      </c>
      <c r="C466" t="s">
        <v>1575</v>
      </c>
      <c r="D466">
        <v>2016</v>
      </c>
      <c r="E466" t="s">
        <v>1599</v>
      </c>
      <c r="F466" t="s">
        <v>1601</v>
      </c>
      <c r="G466" t="s">
        <v>1605</v>
      </c>
      <c r="H466" t="s">
        <v>1607</v>
      </c>
      <c r="I466" s="11">
        <v>1.7038777000000001E-2</v>
      </c>
      <c r="J466">
        <v>14.35</v>
      </c>
      <c r="K466">
        <v>14.35</v>
      </c>
      <c r="L466" s="3">
        <v>112.5228</v>
      </c>
      <c r="M466">
        <v>4.8</v>
      </c>
      <c r="N466" s="3">
        <v>7.841310104529617</v>
      </c>
      <c r="O466"/>
      <c r="P466"/>
    </row>
    <row r="467" spans="1:16" x14ac:dyDescent="0.3">
      <c r="A467" t="s">
        <v>13</v>
      </c>
      <c r="B467" t="s">
        <v>426</v>
      </c>
      <c r="C467" t="s">
        <v>1584</v>
      </c>
      <c r="D467">
        <v>2016</v>
      </c>
      <c r="E467" t="s">
        <v>1599</v>
      </c>
      <c r="F467" t="s">
        <v>1601</v>
      </c>
      <c r="G467" t="s">
        <v>1605</v>
      </c>
      <c r="H467" t="s">
        <v>1607</v>
      </c>
      <c r="I467" s="11">
        <v>4.7237245999999997E-2</v>
      </c>
      <c r="J467">
        <v>12.65</v>
      </c>
      <c r="K467">
        <v>12.65</v>
      </c>
      <c r="L467" s="3">
        <v>112.5202</v>
      </c>
      <c r="M467">
        <v>4.8</v>
      </c>
      <c r="N467" s="3">
        <v>8.8948774703557305</v>
      </c>
      <c r="O467"/>
      <c r="P467"/>
    </row>
    <row r="468" spans="1:16" x14ac:dyDescent="0.3">
      <c r="A468" t="s">
        <v>12</v>
      </c>
      <c r="B468" t="s">
        <v>427</v>
      </c>
      <c r="C468" t="s">
        <v>1574</v>
      </c>
      <c r="D468">
        <v>2016</v>
      </c>
      <c r="E468" t="s">
        <v>1599</v>
      </c>
      <c r="F468" t="s">
        <v>1601</v>
      </c>
      <c r="G468" t="s">
        <v>1605</v>
      </c>
      <c r="H468" t="s">
        <v>1607</v>
      </c>
      <c r="I468" s="11">
        <v>0.161504957</v>
      </c>
      <c r="J468">
        <v>21.1</v>
      </c>
      <c r="K468">
        <v>21.1</v>
      </c>
      <c r="L468" s="3">
        <v>65.016800000000003</v>
      </c>
      <c r="M468">
        <v>4.8</v>
      </c>
      <c r="N468" s="3">
        <v>3.0813649289099527</v>
      </c>
      <c r="O468"/>
      <c r="P468"/>
    </row>
    <row r="469" spans="1:16" x14ac:dyDescent="0.3">
      <c r="A469" t="s">
        <v>12</v>
      </c>
      <c r="B469" t="s">
        <v>428</v>
      </c>
      <c r="C469" t="s">
        <v>1580</v>
      </c>
      <c r="D469">
        <v>2016</v>
      </c>
      <c r="E469" t="s">
        <v>1599</v>
      </c>
      <c r="F469" t="s">
        <v>1601</v>
      </c>
      <c r="G469" t="s">
        <v>1605</v>
      </c>
      <c r="H469" t="s">
        <v>1607</v>
      </c>
      <c r="I469" s="11">
        <v>1.0917052E-2</v>
      </c>
      <c r="J469">
        <v>9.5</v>
      </c>
      <c r="K469">
        <v>9.5</v>
      </c>
      <c r="L469" s="3">
        <v>185.36080000000001</v>
      </c>
      <c r="M469">
        <v>4.8</v>
      </c>
      <c r="N469" s="3">
        <v>19.511663157894738</v>
      </c>
      <c r="O469"/>
      <c r="P469"/>
    </row>
    <row r="470" spans="1:16" x14ac:dyDescent="0.3">
      <c r="A470" t="s">
        <v>12</v>
      </c>
      <c r="B470" t="s">
        <v>429</v>
      </c>
      <c r="C470" t="s">
        <v>1580</v>
      </c>
      <c r="D470">
        <v>2016</v>
      </c>
      <c r="E470" t="s">
        <v>1599</v>
      </c>
      <c r="F470" t="s">
        <v>1601</v>
      </c>
      <c r="G470" t="s">
        <v>1605</v>
      </c>
      <c r="H470" t="s">
        <v>1607</v>
      </c>
      <c r="I470" s="11">
        <v>9.7630210000000002E-3</v>
      </c>
      <c r="J470">
        <v>11.6</v>
      </c>
      <c r="K470">
        <v>11.6</v>
      </c>
      <c r="L470" s="3">
        <v>226.24039999999999</v>
      </c>
      <c r="M470">
        <v>4.8</v>
      </c>
      <c r="N470" s="3">
        <v>19.503482758620688</v>
      </c>
      <c r="O470"/>
      <c r="P470"/>
    </row>
    <row r="471" spans="1:16" x14ac:dyDescent="0.3">
      <c r="A471" t="s">
        <v>13</v>
      </c>
      <c r="B471" t="s">
        <v>430</v>
      </c>
      <c r="C471" t="s">
        <v>1587</v>
      </c>
      <c r="D471">
        <v>2015</v>
      </c>
      <c r="E471" t="s">
        <v>1593</v>
      </c>
      <c r="F471" t="s">
        <v>1603</v>
      </c>
      <c r="G471" t="s">
        <v>1604</v>
      </c>
      <c r="H471" t="s">
        <v>1607</v>
      </c>
      <c r="I471" s="11">
        <v>7.3816096999999997E-2</v>
      </c>
      <c r="J471">
        <v>15.7</v>
      </c>
      <c r="K471">
        <v>15.7</v>
      </c>
      <c r="L471" s="3">
        <v>253.47239999999999</v>
      </c>
      <c r="M471">
        <v>4.8</v>
      </c>
      <c r="N471" s="3">
        <v>16.144738853503185</v>
      </c>
      <c r="O471"/>
      <c r="P471"/>
    </row>
    <row r="472" spans="1:16" x14ac:dyDescent="0.3">
      <c r="A472" t="s">
        <v>13</v>
      </c>
      <c r="B472" t="s">
        <v>257</v>
      </c>
      <c r="C472" t="s">
        <v>1577</v>
      </c>
      <c r="D472">
        <v>2015</v>
      </c>
      <c r="E472" t="s">
        <v>1593</v>
      </c>
      <c r="F472" t="s">
        <v>1603</v>
      </c>
      <c r="G472" t="s">
        <v>1604</v>
      </c>
      <c r="H472" t="s">
        <v>1607</v>
      </c>
      <c r="I472" s="11">
        <v>0.170152831</v>
      </c>
      <c r="J472">
        <v>20.7</v>
      </c>
      <c r="K472">
        <v>20.7</v>
      </c>
      <c r="L472" s="3">
        <v>182.6266</v>
      </c>
      <c r="M472">
        <v>4.8</v>
      </c>
      <c r="N472" s="3">
        <v>8.8225410628019318</v>
      </c>
      <c r="O472"/>
      <c r="P472"/>
    </row>
    <row r="473" spans="1:16" x14ac:dyDescent="0.3">
      <c r="A473" t="s">
        <v>13</v>
      </c>
      <c r="B473" t="s">
        <v>431</v>
      </c>
      <c r="C473" t="s">
        <v>1575</v>
      </c>
      <c r="D473">
        <v>2015</v>
      </c>
      <c r="E473" t="s">
        <v>1593</v>
      </c>
      <c r="F473" t="s">
        <v>1603</v>
      </c>
      <c r="G473" t="s">
        <v>1605</v>
      </c>
      <c r="H473" t="s">
        <v>1607</v>
      </c>
      <c r="I473" s="11">
        <v>9.7909083999999993E-2</v>
      </c>
      <c r="J473">
        <v>17.75</v>
      </c>
      <c r="K473">
        <v>17.75</v>
      </c>
      <c r="L473" s="3">
        <v>242.11959999999999</v>
      </c>
      <c r="M473">
        <v>4.8</v>
      </c>
      <c r="N473" s="3">
        <v>13.640540845070422</v>
      </c>
      <c r="O473"/>
      <c r="P473"/>
    </row>
    <row r="474" spans="1:16" x14ac:dyDescent="0.3">
      <c r="A474" t="s">
        <v>13</v>
      </c>
      <c r="B474" t="s">
        <v>432</v>
      </c>
      <c r="C474" t="s">
        <v>1576</v>
      </c>
      <c r="D474">
        <v>2020</v>
      </c>
      <c r="E474" t="s">
        <v>1594</v>
      </c>
      <c r="F474" t="s">
        <v>1603</v>
      </c>
      <c r="G474" t="s">
        <v>1605</v>
      </c>
      <c r="H474" t="s">
        <v>1607</v>
      </c>
      <c r="I474" s="11">
        <v>4.0410039000000002E-2</v>
      </c>
      <c r="J474">
        <v>8.9350000000000005</v>
      </c>
      <c r="K474">
        <v>8.9350000000000005</v>
      </c>
      <c r="L474" s="3">
        <v>52.9298</v>
      </c>
      <c r="M474">
        <v>4.8</v>
      </c>
      <c r="N474" s="3">
        <v>5.9238724118634583</v>
      </c>
      <c r="O474"/>
      <c r="P474"/>
    </row>
    <row r="475" spans="1:16" x14ac:dyDescent="0.3">
      <c r="A475" t="s">
        <v>13</v>
      </c>
      <c r="B475" t="s">
        <v>433</v>
      </c>
      <c r="C475" t="s">
        <v>1584</v>
      </c>
      <c r="D475">
        <v>2020</v>
      </c>
      <c r="E475" t="s">
        <v>1594</v>
      </c>
      <c r="F475" t="s">
        <v>1603</v>
      </c>
      <c r="G475" t="s">
        <v>1606</v>
      </c>
      <c r="H475" t="s">
        <v>1607</v>
      </c>
      <c r="I475" s="11">
        <v>4.0187876999999997E-2</v>
      </c>
      <c r="J475">
        <v>9.3949999999999996</v>
      </c>
      <c r="K475">
        <v>9.3949999999999996</v>
      </c>
      <c r="L475" s="3">
        <v>85.690799999999996</v>
      </c>
      <c r="M475">
        <v>4.8</v>
      </c>
      <c r="N475" s="3">
        <v>9.1208940926024482</v>
      </c>
      <c r="O475"/>
      <c r="P475"/>
    </row>
    <row r="476" spans="1:16" x14ac:dyDescent="0.3">
      <c r="A476" t="s">
        <v>13</v>
      </c>
      <c r="B476" t="s">
        <v>434</v>
      </c>
      <c r="C476" t="s">
        <v>1584</v>
      </c>
      <c r="D476">
        <v>2020</v>
      </c>
      <c r="E476" t="s">
        <v>1594</v>
      </c>
      <c r="F476" t="s">
        <v>1603</v>
      </c>
      <c r="G476" t="s">
        <v>1606</v>
      </c>
      <c r="H476" t="s">
        <v>1607</v>
      </c>
      <c r="I476" s="11">
        <v>2.0676140999999999E-2</v>
      </c>
      <c r="J476">
        <v>17.350000000000001</v>
      </c>
      <c r="K476">
        <v>17.350000000000001</v>
      </c>
      <c r="L476" s="3">
        <v>80.661799999999999</v>
      </c>
      <c r="M476">
        <v>4.8</v>
      </c>
      <c r="N476" s="3">
        <v>4.6490951008645531</v>
      </c>
      <c r="O476"/>
      <c r="P476"/>
    </row>
    <row r="477" spans="1:16" x14ac:dyDescent="0.3">
      <c r="A477" t="s">
        <v>13</v>
      </c>
      <c r="B477" t="s">
        <v>60</v>
      </c>
      <c r="C477" t="s">
        <v>1584</v>
      </c>
      <c r="D477">
        <v>2020</v>
      </c>
      <c r="E477" t="s">
        <v>1594</v>
      </c>
      <c r="F477" t="s">
        <v>1603</v>
      </c>
      <c r="G477" t="s">
        <v>1606</v>
      </c>
      <c r="H477" t="s">
        <v>1607</v>
      </c>
      <c r="I477" s="11">
        <v>0.18368693699999999</v>
      </c>
      <c r="J477">
        <v>19.2</v>
      </c>
      <c r="K477">
        <v>19.2</v>
      </c>
      <c r="L477" s="3">
        <v>241.81960000000001</v>
      </c>
      <c r="M477">
        <v>4.8</v>
      </c>
      <c r="N477" s="3">
        <v>12.594770833333333</v>
      </c>
      <c r="O477"/>
      <c r="P477"/>
    </row>
    <row r="478" spans="1:16" x14ac:dyDescent="0.3">
      <c r="A478" t="s">
        <v>13</v>
      </c>
      <c r="B478" t="s">
        <v>435</v>
      </c>
      <c r="C478" t="s">
        <v>1580</v>
      </c>
      <c r="D478">
        <v>2020</v>
      </c>
      <c r="E478" t="s">
        <v>1594</v>
      </c>
      <c r="F478" t="s">
        <v>1603</v>
      </c>
      <c r="G478" t="s">
        <v>1606</v>
      </c>
      <c r="H478" t="s">
        <v>1607</v>
      </c>
      <c r="I478" s="11">
        <v>9.4201618000000001E-2</v>
      </c>
      <c r="J478">
        <v>7.07</v>
      </c>
      <c r="K478">
        <v>7.07</v>
      </c>
      <c r="L478" s="3">
        <v>115.88339999999999</v>
      </c>
      <c r="M478">
        <v>4.8</v>
      </c>
      <c r="N478" s="3">
        <v>16.39086280056577</v>
      </c>
      <c r="O478"/>
      <c r="P478"/>
    </row>
    <row r="479" spans="1:16" x14ac:dyDescent="0.3">
      <c r="A479" t="s">
        <v>12</v>
      </c>
      <c r="B479" t="s">
        <v>302</v>
      </c>
      <c r="C479" t="s">
        <v>1587</v>
      </c>
      <c r="D479">
        <v>2015</v>
      </c>
      <c r="E479" t="s">
        <v>1593</v>
      </c>
      <c r="F479" t="s">
        <v>1603</v>
      </c>
      <c r="G479" t="s">
        <v>1606</v>
      </c>
      <c r="H479" t="s">
        <v>1607</v>
      </c>
      <c r="I479" s="11">
        <v>0.12852018600000001</v>
      </c>
      <c r="J479">
        <v>14.5</v>
      </c>
      <c r="K479">
        <v>14.5</v>
      </c>
      <c r="L479" s="3">
        <v>101.4332</v>
      </c>
      <c r="M479">
        <v>4.8</v>
      </c>
      <c r="N479" s="3">
        <v>6.9953931034482757</v>
      </c>
      <c r="O479"/>
      <c r="P479"/>
    </row>
    <row r="480" spans="1:16" x14ac:dyDescent="0.3">
      <c r="A480" t="s">
        <v>12</v>
      </c>
      <c r="B480" t="s">
        <v>234</v>
      </c>
      <c r="C480" t="s">
        <v>1577</v>
      </c>
      <c r="D480">
        <v>2015</v>
      </c>
      <c r="E480" t="s">
        <v>1593</v>
      </c>
      <c r="F480" t="s">
        <v>1603</v>
      </c>
      <c r="G480" t="s">
        <v>1606</v>
      </c>
      <c r="H480" t="s">
        <v>1607</v>
      </c>
      <c r="I480" s="11">
        <v>0.15380627099999999</v>
      </c>
      <c r="J480">
        <v>7.84</v>
      </c>
      <c r="K480">
        <v>7.84</v>
      </c>
      <c r="L480" s="3">
        <v>51.335000000000001</v>
      </c>
      <c r="M480">
        <v>4.8</v>
      </c>
      <c r="N480" s="3">
        <v>6.5478316326530619</v>
      </c>
      <c r="O480"/>
      <c r="P480"/>
    </row>
    <row r="481" spans="1:16" x14ac:dyDescent="0.3">
      <c r="A481" t="s">
        <v>12</v>
      </c>
      <c r="B481" t="s">
        <v>436</v>
      </c>
      <c r="C481" t="s">
        <v>1574</v>
      </c>
      <c r="D481">
        <v>2015</v>
      </c>
      <c r="E481" t="s">
        <v>1593</v>
      </c>
      <c r="F481" t="s">
        <v>1603</v>
      </c>
      <c r="G481" t="s">
        <v>1606</v>
      </c>
      <c r="H481" t="s">
        <v>1607</v>
      </c>
      <c r="I481" s="11">
        <v>3.8210083999999998E-2</v>
      </c>
      <c r="J481">
        <v>7.7850000000000001</v>
      </c>
      <c r="K481">
        <v>7.7850000000000001</v>
      </c>
      <c r="L481" s="3">
        <v>103.8964</v>
      </c>
      <c r="M481">
        <v>4.8</v>
      </c>
      <c r="N481" s="3">
        <v>13.345716120745022</v>
      </c>
      <c r="O481"/>
      <c r="P481"/>
    </row>
    <row r="482" spans="1:16" x14ac:dyDescent="0.3">
      <c r="A482" t="s">
        <v>12</v>
      </c>
      <c r="B482" t="s">
        <v>305</v>
      </c>
      <c r="C482" t="s">
        <v>1576</v>
      </c>
      <c r="D482">
        <v>2020</v>
      </c>
      <c r="E482" t="s">
        <v>1594</v>
      </c>
      <c r="F482" t="s">
        <v>1603</v>
      </c>
      <c r="G482" t="s">
        <v>1606</v>
      </c>
      <c r="H482" t="s">
        <v>1607</v>
      </c>
      <c r="I482" s="11">
        <v>8.6320509000000004E-2</v>
      </c>
      <c r="J482">
        <v>15.5</v>
      </c>
      <c r="K482">
        <v>15.5</v>
      </c>
      <c r="L482" s="3">
        <v>48.169199999999996</v>
      </c>
      <c r="M482">
        <v>4.8</v>
      </c>
      <c r="N482" s="3">
        <v>3.1076903225806451</v>
      </c>
      <c r="O482"/>
      <c r="P482"/>
    </row>
    <row r="483" spans="1:16" x14ac:dyDescent="0.3">
      <c r="A483" t="s">
        <v>13</v>
      </c>
      <c r="B483" t="s">
        <v>437</v>
      </c>
      <c r="C483" t="s">
        <v>1579</v>
      </c>
      <c r="D483">
        <v>2017</v>
      </c>
      <c r="E483" t="s">
        <v>1598</v>
      </c>
      <c r="F483" t="s">
        <v>1603</v>
      </c>
      <c r="G483" t="s">
        <v>1605</v>
      </c>
      <c r="H483" t="s">
        <v>1607</v>
      </c>
      <c r="I483" s="11">
        <v>7.5713578000000004E-2</v>
      </c>
      <c r="J483">
        <v>7.4749999999999996</v>
      </c>
      <c r="K483">
        <v>7.4749999999999996</v>
      </c>
      <c r="L483" s="3">
        <v>156.46559999999999</v>
      </c>
      <c r="M483">
        <v>4.8</v>
      </c>
      <c r="N483" s="3">
        <v>20.931852842809366</v>
      </c>
      <c r="O483"/>
      <c r="P483"/>
    </row>
    <row r="484" spans="1:16" x14ac:dyDescent="0.3">
      <c r="A484" t="s">
        <v>13</v>
      </c>
      <c r="B484" t="s">
        <v>438</v>
      </c>
      <c r="C484" t="s">
        <v>1587</v>
      </c>
      <c r="D484">
        <v>2017</v>
      </c>
      <c r="E484" t="s">
        <v>1598</v>
      </c>
      <c r="F484" t="s">
        <v>1603</v>
      </c>
      <c r="G484" t="s">
        <v>1605</v>
      </c>
      <c r="H484" t="s">
        <v>1607</v>
      </c>
      <c r="I484" s="11">
        <v>0.101275792</v>
      </c>
      <c r="J484">
        <v>9.1950000000000003</v>
      </c>
      <c r="K484">
        <v>9.1950000000000003</v>
      </c>
      <c r="L484" s="3">
        <v>46.474400000000003</v>
      </c>
      <c r="M484">
        <v>4.8</v>
      </c>
      <c r="N484" s="3">
        <v>5.0543121261555193</v>
      </c>
      <c r="O484"/>
      <c r="P484"/>
    </row>
    <row r="485" spans="1:16" x14ac:dyDescent="0.3">
      <c r="A485" t="s">
        <v>13</v>
      </c>
      <c r="B485" t="s">
        <v>439</v>
      </c>
      <c r="C485" t="s">
        <v>1575</v>
      </c>
      <c r="D485">
        <v>2017</v>
      </c>
      <c r="E485" t="s">
        <v>1598</v>
      </c>
      <c r="F485" t="s">
        <v>1603</v>
      </c>
      <c r="G485" t="s">
        <v>1605</v>
      </c>
      <c r="H485" t="s">
        <v>1607</v>
      </c>
      <c r="I485" s="11">
        <v>4.7888606E-2</v>
      </c>
      <c r="J485">
        <v>19.600000000000001</v>
      </c>
      <c r="K485">
        <v>19.600000000000001</v>
      </c>
      <c r="L485" s="3">
        <v>42.277000000000001</v>
      </c>
      <c r="M485">
        <v>4.8</v>
      </c>
      <c r="N485" s="3">
        <v>2.156989795918367</v>
      </c>
      <c r="O485"/>
      <c r="P485"/>
    </row>
    <row r="486" spans="1:16" x14ac:dyDescent="0.3">
      <c r="A486" t="s">
        <v>13</v>
      </c>
      <c r="B486" t="s">
        <v>440</v>
      </c>
      <c r="C486" t="s">
        <v>1579</v>
      </c>
      <c r="D486">
        <v>2017</v>
      </c>
      <c r="E486" t="s">
        <v>1598</v>
      </c>
      <c r="F486" t="s">
        <v>1603</v>
      </c>
      <c r="G486" t="s">
        <v>1605</v>
      </c>
      <c r="H486" t="s">
        <v>1607</v>
      </c>
      <c r="I486" s="11">
        <v>2.7271251999999999E-2</v>
      </c>
      <c r="J486">
        <v>10.5</v>
      </c>
      <c r="K486">
        <v>10.5</v>
      </c>
      <c r="L486" s="3">
        <v>171.61060000000001</v>
      </c>
      <c r="M486">
        <v>4.8</v>
      </c>
      <c r="N486" s="3">
        <v>16.343866666666667</v>
      </c>
      <c r="O486"/>
      <c r="P486"/>
    </row>
    <row r="487" spans="1:16" x14ac:dyDescent="0.3">
      <c r="A487" t="s">
        <v>13</v>
      </c>
      <c r="B487" t="s">
        <v>441</v>
      </c>
      <c r="C487" t="s">
        <v>1579</v>
      </c>
      <c r="D487">
        <v>2017</v>
      </c>
      <c r="E487" t="s">
        <v>1598</v>
      </c>
      <c r="F487" t="s">
        <v>1603</v>
      </c>
      <c r="G487" t="s">
        <v>1605</v>
      </c>
      <c r="H487" t="s">
        <v>1607</v>
      </c>
      <c r="I487" s="11">
        <v>3.2762495000000003E-2</v>
      </c>
      <c r="J487">
        <v>20.5</v>
      </c>
      <c r="K487">
        <v>20.5</v>
      </c>
      <c r="L487" s="3">
        <v>40.0822</v>
      </c>
      <c r="M487">
        <v>4.8</v>
      </c>
      <c r="N487" s="3">
        <v>1.9552292682926828</v>
      </c>
      <c r="O487"/>
      <c r="P487"/>
    </row>
    <row r="488" spans="1:16" x14ac:dyDescent="0.3">
      <c r="A488" t="s">
        <v>13</v>
      </c>
      <c r="B488" t="s">
        <v>442</v>
      </c>
      <c r="C488" t="s">
        <v>1580</v>
      </c>
      <c r="D488">
        <v>2011</v>
      </c>
      <c r="E488" t="s">
        <v>1595</v>
      </c>
      <c r="F488" t="s">
        <v>1602</v>
      </c>
      <c r="G488" t="s">
        <v>1604</v>
      </c>
      <c r="H488" t="s">
        <v>1609</v>
      </c>
      <c r="I488" s="11">
        <v>7.3251427999999993E-2</v>
      </c>
      <c r="J488">
        <v>13.15</v>
      </c>
      <c r="K488">
        <v>13.15</v>
      </c>
      <c r="L488" s="3">
        <v>181.69499999999999</v>
      </c>
      <c r="M488">
        <v>4.8</v>
      </c>
      <c r="N488" s="3">
        <v>13.817110266159695</v>
      </c>
      <c r="O488"/>
      <c r="P488"/>
    </row>
    <row r="489" spans="1:16" x14ac:dyDescent="0.3">
      <c r="A489" t="s">
        <v>13</v>
      </c>
      <c r="B489" t="s">
        <v>443</v>
      </c>
      <c r="C489" t="s">
        <v>1587</v>
      </c>
      <c r="D489">
        <v>2011</v>
      </c>
      <c r="E489" t="s">
        <v>1595</v>
      </c>
      <c r="F489" t="s">
        <v>1602</v>
      </c>
      <c r="G489" t="s">
        <v>1604</v>
      </c>
      <c r="H489" t="s">
        <v>1609</v>
      </c>
      <c r="I489" s="11">
        <v>6.2762373999999996E-2</v>
      </c>
      <c r="J489">
        <v>6.8</v>
      </c>
      <c r="K489">
        <v>6.8</v>
      </c>
      <c r="L489" s="3">
        <v>50.403399999999998</v>
      </c>
      <c r="M489">
        <v>4.8</v>
      </c>
      <c r="N489" s="3">
        <v>7.412264705882353</v>
      </c>
      <c r="O489"/>
      <c r="P489"/>
    </row>
    <row r="490" spans="1:16" x14ac:dyDescent="0.3">
      <c r="A490" t="s">
        <v>13</v>
      </c>
      <c r="B490" t="s">
        <v>444</v>
      </c>
      <c r="C490" t="s">
        <v>1587</v>
      </c>
      <c r="D490">
        <v>2011</v>
      </c>
      <c r="E490" t="s">
        <v>1595</v>
      </c>
      <c r="F490" t="s">
        <v>1602</v>
      </c>
      <c r="G490" t="s">
        <v>1604</v>
      </c>
      <c r="H490" t="s">
        <v>1609</v>
      </c>
      <c r="I490" s="11">
        <v>0.101231721</v>
      </c>
      <c r="J490">
        <v>13.5</v>
      </c>
      <c r="K490">
        <v>13.5</v>
      </c>
      <c r="L490" s="3">
        <v>86.254000000000005</v>
      </c>
      <c r="M490">
        <v>4.8</v>
      </c>
      <c r="N490" s="3">
        <v>6.3891851851851857</v>
      </c>
      <c r="O490"/>
      <c r="P490"/>
    </row>
    <row r="491" spans="1:16" x14ac:dyDescent="0.3">
      <c r="A491" t="s">
        <v>13</v>
      </c>
      <c r="B491" t="s">
        <v>413</v>
      </c>
      <c r="C491" t="s">
        <v>1574</v>
      </c>
      <c r="D491">
        <v>2011</v>
      </c>
      <c r="E491" t="s">
        <v>1595</v>
      </c>
      <c r="F491" t="s">
        <v>1602</v>
      </c>
      <c r="G491" t="s">
        <v>1604</v>
      </c>
      <c r="H491" t="s">
        <v>1609</v>
      </c>
      <c r="I491" s="11">
        <v>5.5603752999999999E-2</v>
      </c>
      <c r="J491">
        <v>12.85</v>
      </c>
      <c r="K491">
        <v>12.85</v>
      </c>
      <c r="L491" s="3">
        <v>195.67679999999999</v>
      </c>
      <c r="M491">
        <v>4.8</v>
      </c>
      <c r="N491" s="3">
        <v>15.22776653696498</v>
      </c>
      <c r="O491"/>
      <c r="P491"/>
    </row>
    <row r="492" spans="1:16" x14ac:dyDescent="0.3">
      <c r="A492" t="s">
        <v>13</v>
      </c>
      <c r="B492" t="s">
        <v>445</v>
      </c>
      <c r="C492" t="s">
        <v>1580</v>
      </c>
      <c r="D492">
        <v>2011</v>
      </c>
      <c r="E492" t="s">
        <v>1595</v>
      </c>
      <c r="F492" t="s">
        <v>1602</v>
      </c>
      <c r="G492" t="s">
        <v>1606</v>
      </c>
      <c r="H492" t="s">
        <v>1609</v>
      </c>
      <c r="I492" s="11">
        <v>4.9498820999999998E-2</v>
      </c>
      <c r="J492">
        <v>9.6950000000000003</v>
      </c>
      <c r="K492">
        <v>9.6950000000000003</v>
      </c>
      <c r="L492" s="3">
        <v>158.792</v>
      </c>
      <c r="M492">
        <v>4.8</v>
      </c>
      <c r="N492" s="3">
        <v>16.378751933986592</v>
      </c>
      <c r="O492"/>
      <c r="P492"/>
    </row>
    <row r="493" spans="1:16" x14ac:dyDescent="0.3">
      <c r="A493" t="s">
        <v>13</v>
      </c>
      <c r="B493" t="s">
        <v>350</v>
      </c>
      <c r="C493" t="s">
        <v>1581</v>
      </c>
      <c r="D493">
        <v>2014</v>
      </c>
      <c r="E493" t="s">
        <v>1596</v>
      </c>
      <c r="F493" t="s">
        <v>1602</v>
      </c>
      <c r="G493" t="s">
        <v>1606</v>
      </c>
      <c r="H493" t="s">
        <v>1607</v>
      </c>
      <c r="I493" s="11">
        <v>2.5740259000000001E-2</v>
      </c>
      <c r="J493">
        <v>18.5</v>
      </c>
      <c r="K493">
        <v>18.5</v>
      </c>
      <c r="L493" s="3">
        <v>89.417199999999994</v>
      </c>
      <c r="M493">
        <v>4.8</v>
      </c>
      <c r="N493" s="3">
        <v>4.8333621621621621</v>
      </c>
      <c r="O493"/>
      <c r="P493"/>
    </row>
    <row r="494" spans="1:16" x14ac:dyDescent="0.3">
      <c r="A494" t="s">
        <v>12</v>
      </c>
      <c r="B494" t="s">
        <v>446</v>
      </c>
      <c r="C494" t="s">
        <v>1582</v>
      </c>
      <c r="D494">
        <v>2014</v>
      </c>
      <c r="E494" t="s">
        <v>1596</v>
      </c>
      <c r="F494" t="s">
        <v>1602</v>
      </c>
      <c r="G494" t="s">
        <v>1606</v>
      </c>
      <c r="H494" t="s">
        <v>1607</v>
      </c>
      <c r="I494" s="11">
        <v>0.142419608</v>
      </c>
      <c r="J494">
        <v>10.5</v>
      </c>
      <c r="K494">
        <v>10.5</v>
      </c>
      <c r="L494" s="3">
        <v>161.15780000000001</v>
      </c>
      <c r="M494">
        <v>4.8</v>
      </c>
      <c r="N494" s="3">
        <v>15.348361904761905</v>
      </c>
      <c r="O494"/>
      <c r="P494"/>
    </row>
    <row r="495" spans="1:16" x14ac:dyDescent="0.3">
      <c r="A495" t="s">
        <v>12</v>
      </c>
      <c r="B495" t="s">
        <v>447</v>
      </c>
      <c r="C495" t="s">
        <v>1590</v>
      </c>
      <c r="D495">
        <v>2014</v>
      </c>
      <c r="E495" t="s">
        <v>1596</v>
      </c>
      <c r="F495" t="s">
        <v>1602</v>
      </c>
      <c r="G495" t="s">
        <v>1606</v>
      </c>
      <c r="H495" t="s">
        <v>1607</v>
      </c>
      <c r="I495" s="11">
        <v>1.9184026E-2</v>
      </c>
      <c r="J495">
        <v>5.92</v>
      </c>
      <c r="K495">
        <v>5.92</v>
      </c>
      <c r="L495" s="3">
        <v>50.369199999999999</v>
      </c>
      <c r="M495">
        <v>4.8</v>
      </c>
      <c r="N495" s="3">
        <v>8.5083108108108103</v>
      </c>
      <c r="O495"/>
      <c r="P495"/>
    </row>
    <row r="496" spans="1:16" x14ac:dyDescent="0.3">
      <c r="A496" t="s">
        <v>12</v>
      </c>
      <c r="B496" t="s">
        <v>448</v>
      </c>
      <c r="C496" t="s">
        <v>1589</v>
      </c>
      <c r="D496">
        <v>2014</v>
      </c>
      <c r="E496" t="s">
        <v>1596</v>
      </c>
      <c r="F496" t="s">
        <v>1602</v>
      </c>
      <c r="G496" t="s">
        <v>1606</v>
      </c>
      <c r="H496" t="s">
        <v>1607</v>
      </c>
      <c r="I496" s="11">
        <v>0.13498355000000001</v>
      </c>
      <c r="J496">
        <v>17.7</v>
      </c>
      <c r="K496">
        <v>17.7</v>
      </c>
      <c r="L496" s="3">
        <v>184.4924</v>
      </c>
      <c r="M496">
        <v>4.8</v>
      </c>
      <c r="N496" s="3">
        <v>10.42329943502825</v>
      </c>
      <c r="O496"/>
      <c r="P496"/>
    </row>
    <row r="497" spans="1:16" x14ac:dyDescent="0.3">
      <c r="A497" t="s">
        <v>12</v>
      </c>
      <c r="B497" t="s">
        <v>1276</v>
      </c>
      <c r="C497" t="s">
        <v>1574</v>
      </c>
      <c r="D497">
        <v>2022</v>
      </c>
      <c r="E497" t="s">
        <v>1592</v>
      </c>
      <c r="F497" t="s">
        <v>1602</v>
      </c>
      <c r="G497" t="s">
        <v>1604</v>
      </c>
      <c r="H497" t="s">
        <v>1608</v>
      </c>
      <c r="I497" s="11">
        <v>6.6567121000000007E-2</v>
      </c>
      <c r="J497">
        <v>18.2</v>
      </c>
      <c r="K497">
        <v>18.2</v>
      </c>
      <c r="L497" s="3">
        <v>250.20920000000001</v>
      </c>
      <c r="M497">
        <v>1</v>
      </c>
      <c r="N497" s="3">
        <v>13.747758241758243</v>
      </c>
      <c r="O497"/>
      <c r="P497"/>
    </row>
    <row r="498" spans="1:16" x14ac:dyDescent="0.3">
      <c r="A498" t="s">
        <v>13</v>
      </c>
      <c r="B498" t="s">
        <v>947</v>
      </c>
      <c r="C498" t="s">
        <v>1585</v>
      </c>
      <c r="D498">
        <v>2022</v>
      </c>
      <c r="E498" t="s">
        <v>1592</v>
      </c>
      <c r="F498" t="s">
        <v>1602</v>
      </c>
      <c r="G498" t="s">
        <v>1604</v>
      </c>
      <c r="H498" t="s">
        <v>1608</v>
      </c>
      <c r="I498" s="11">
        <v>1.6087659000000001E-2</v>
      </c>
      <c r="J498">
        <v>9.3000000000000007</v>
      </c>
      <c r="K498">
        <v>9.3000000000000007</v>
      </c>
      <c r="L498" s="3">
        <v>249.60919999999999</v>
      </c>
      <c r="M498">
        <v>4.2</v>
      </c>
      <c r="N498" s="3">
        <v>26.839698924731181</v>
      </c>
      <c r="O498"/>
      <c r="P498"/>
    </row>
    <row r="499" spans="1:16" x14ac:dyDescent="0.3">
      <c r="A499" t="s">
        <v>13</v>
      </c>
      <c r="B499" t="s">
        <v>1226</v>
      </c>
      <c r="C499" t="s">
        <v>1577</v>
      </c>
      <c r="D499">
        <v>2022</v>
      </c>
      <c r="E499" t="s">
        <v>1592</v>
      </c>
      <c r="F499" t="s">
        <v>1602</v>
      </c>
      <c r="G499" t="s">
        <v>1604</v>
      </c>
      <c r="H499" t="s">
        <v>1608</v>
      </c>
      <c r="I499" s="11">
        <v>4.7977606999999999E-2</v>
      </c>
      <c r="J499">
        <v>7.7249999999999996</v>
      </c>
      <c r="K499">
        <v>7.7249999999999996</v>
      </c>
      <c r="L499" s="3">
        <v>249.50919999999999</v>
      </c>
      <c r="M499">
        <v>4</v>
      </c>
      <c r="N499" s="3">
        <v>32.298925566343044</v>
      </c>
      <c r="O499"/>
      <c r="P499"/>
    </row>
    <row r="500" spans="1:16" x14ac:dyDescent="0.3">
      <c r="A500" t="s">
        <v>13</v>
      </c>
      <c r="B500" t="s">
        <v>86</v>
      </c>
      <c r="C500" t="s">
        <v>1580</v>
      </c>
      <c r="D500">
        <v>2022</v>
      </c>
      <c r="E500" t="s">
        <v>1592</v>
      </c>
      <c r="F500" t="s">
        <v>1602</v>
      </c>
      <c r="G500" t="s">
        <v>1604</v>
      </c>
      <c r="H500" t="s">
        <v>1608</v>
      </c>
      <c r="I500" s="11">
        <v>1.0053105E-2</v>
      </c>
      <c r="J500">
        <v>7.9050000000000002</v>
      </c>
      <c r="K500">
        <v>7.9050000000000002</v>
      </c>
      <c r="L500" s="3">
        <v>249.04079999999999</v>
      </c>
      <c r="M500">
        <v>4</v>
      </c>
      <c r="N500" s="3">
        <v>31.504212523719161</v>
      </c>
      <c r="O500"/>
      <c r="P500"/>
    </row>
    <row r="501" spans="1:16" x14ac:dyDescent="0.3">
      <c r="A501" t="s">
        <v>13</v>
      </c>
      <c r="B501" t="s">
        <v>1116</v>
      </c>
      <c r="C501" t="s">
        <v>1579</v>
      </c>
      <c r="D501">
        <v>2022</v>
      </c>
      <c r="E501" t="s">
        <v>1592</v>
      </c>
      <c r="F501" t="s">
        <v>1602</v>
      </c>
      <c r="G501" t="s">
        <v>1604</v>
      </c>
      <c r="H501" t="s">
        <v>1608</v>
      </c>
      <c r="I501" s="11">
        <v>2.6729068000000002E-2</v>
      </c>
      <c r="J501">
        <v>16.7</v>
      </c>
      <c r="K501">
        <v>16.7</v>
      </c>
      <c r="L501" s="3">
        <v>248.4776</v>
      </c>
      <c r="M501">
        <v>4</v>
      </c>
      <c r="N501" s="3">
        <v>14.878898203592815</v>
      </c>
      <c r="O501"/>
      <c r="P501"/>
    </row>
    <row r="502" spans="1:16" x14ac:dyDescent="0.3">
      <c r="A502" t="s">
        <v>13</v>
      </c>
      <c r="B502" t="s">
        <v>882</v>
      </c>
      <c r="C502" t="s">
        <v>1580</v>
      </c>
      <c r="D502">
        <v>2022</v>
      </c>
      <c r="E502" t="s">
        <v>1592</v>
      </c>
      <c r="F502" t="s">
        <v>1602</v>
      </c>
      <c r="G502" t="s">
        <v>1604</v>
      </c>
      <c r="H502" t="s">
        <v>1608</v>
      </c>
      <c r="I502" s="11">
        <v>2.0474913000000001E-2</v>
      </c>
      <c r="J502">
        <v>7.42</v>
      </c>
      <c r="K502">
        <v>7.42</v>
      </c>
      <c r="L502" s="3">
        <v>248.4092</v>
      </c>
      <c r="M502">
        <v>2.5</v>
      </c>
      <c r="N502" s="3">
        <v>33.478328840970349</v>
      </c>
      <c r="O502"/>
      <c r="P502"/>
    </row>
    <row r="503" spans="1:16" x14ac:dyDescent="0.3">
      <c r="A503" t="s">
        <v>12</v>
      </c>
      <c r="B503" t="s">
        <v>454</v>
      </c>
      <c r="C503" t="s">
        <v>1574</v>
      </c>
      <c r="D503">
        <v>2018</v>
      </c>
      <c r="E503" t="s">
        <v>1597</v>
      </c>
      <c r="F503" t="s">
        <v>1602</v>
      </c>
      <c r="G503" t="s">
        <v>1604</v>
      </c>
      <c r="H503" t="s">
        <v>1610</v>
      </c>
      <c r="I503" s="11">
        <v>4.8738406999999997E-2</v>
      </c>
      <c r="K503">
        <v>16.25</v>
      </c>
      <c r="L503" s="3">
        <v>152.8682</v>
      </c>
      <c r="M503">
        <v>4.8</v>
      </c>
      <c r="N503" s="3">
        <v>9.4072738461538457</v>
      </c>
      <c r="O503"/>
      <c r="P503"/>
    </row>
    <row r="504" spans="1:16" x14ac:dyDescent="0.3">
      <c r="A504" t="s">
        <v>12</v>
      </c>
      <c r="B504" t="s">
        <v>455</v>
      </c>
      <c r="C504" t="s">
        <v>1581</v>
      </c>
      <c r="D504">
        <v>2018</v>
      </c>
      <c r="E504" t="s">
        <v>1597</v>
      </c>
      <c r="F504" t="s">
        <v>1602</v>
      </c>
      <c r="G504" t="s">
        <v>1604</v>
      </c>
      <c r="H504" t="s">
        <v>1610</v>
      </c>
      <c r="I504" s="11">
        <v>3.670437E-2</v>
      </c>
      <c r="K504">
        <v>10.395</v>
      </c>
      <c r="L504" s="3">
        <v>228.1352</v>
      </c>
      <c r="M504">
        <v>4.8</v>
      </c>
      <c r="N504" s="3">
        <v>21.946628186628189</v>
      </c>
      <c r="O504"/>
      <c r="P504"/>
    </row>
    <row r="505" spans="1:16" x14ac:dyDescent="0.3">
      <c r="A505" t="s">
        <v>12</v>
      </c>
      <c r="B505" t="s">
        <v>456</v>
      </c>
      <c r="C505" t="s">
        <v>1589</v>
      </c>
      <c r="D505">
        <v>2018</v>
      </c>
      <c r="E505" t="s">
        <v>1597</v>
      </c>
      <c r="F505" t="s">
        <v>1602</v>
      </c>
      <c r="G505" t="s">
        <v>1604</v>
      </c>
      <c r="H505" t="s">
        <v>1610</v>
      </c>
      <c r="I505" s="11">
        <v>5.436436E-2</v>
      </c>
      <c r="K505">
        <v>16.7</v>
      </c>
      <c r="L505" s="3">
        <v>63.816800000000001</v>
      </c>
      <c r="M505">
        <v>4.8</v>
      </c>
      <c r="N505" s="3">
        <v>3.821365269461078</v>
      </c>
      <c r="O505"/>
      <c r="P505"/>
    </row>
    <row r="506" spans="1:16" x14ac:dyDescent="0.3">
      <c r="A506" t="s">
        <v>13</v>
      </c>
      <c r="B506" t="s">
        <v>457</v>
      </c>
      <c r="C506" t="s">
        <v>1587</v>
      </c>
      <c r="D506">
        <v>2020</v>
      </c>
      <c r="E506" t="s">
        <v>1594</v>
      </c>
      <c r="F506" t="s">
        <v>1603</v>
      </c>
      <c r="G506" t="s">
        <v>1605</v>
      </c>
      <c r="H506" t="s">
        <v>1607</v>
      </c>
      <c r="I506" s="11">
        <v>0.175103435</v>
      </c>
      <c r="J506">
        <v>9.1</v>
      </c>
      <c r="K506">
        <v>9.1</v>
      </c>
      <c r="L506" s="3">
        <v>127.53619999999999</v>
      </c>
      <c r="M506">
        <v>4.7</v>
      </c>
      <c r="N506" s="3">
        <v>14.014967032967032</v>
      </c>
      <c r="O506"/>
      <c r="P506"/>
    </row>
    <row r="507" spans="1:16" x14ac:dyDescent="0.3">
      <c r="A507" t="s">
        <v>13</v>
      </c>
      <c r="B507" t="s">
        <v>396</v>
      </c>
      <c r="C507" t="s">
        <v>1580</v>
      </c>
      <c r="D507">
        <v>2017</v>
      </c>
      <c r="E507" t="s">
        <v>1598</v>
      </c>
      <c r="F507" t="s">
        <v>1603</v>
      </c>
      <c r="G507" t="s">
        <v>1605</v>
      </c>
      <c r="H507" t="s">
        <v>1607</v>
      </c>
      <c r="I507" s="11">
        <v>6.6922802000000003E-2</v>
      </c>
      <c r="J507">
        <v>19.7</v>
      </c>
      <c r="K507">
        <v>19.7</v>
      </c>
      <c r="L507" s="3">
        <v>174.83699999999999</v>
      </c>
      <c r="M507">
        <v>4.7</v>
      </c>
      <c r="N507" s="3">
        <v>8.8749746192893397</v>
      </c>
      <c r="O507"/>
      <c r="P507"/>
    </row>
    <row r="508" spans="1:16" x14ac:dyDescent="0.3">
      <c r="A508" t="s">
        <v>13</v>
      </c>
      <c r="B508" t="s">
        <v>458</v>
      </c>
      <c r="C508" t="s">
        <v>1574</v>
      </c>
      <c r="D508">
        <v>2015</v>
      </c>
      <c r="E508" t="s">
        <v>1593</v>
      </c>
      <c r="F508" t="s">
        <v>1603</v>
      </c>
      <c r="G508" t="s">
        <v>1605</v>
      </c>
      <c r="H508" t="s">
        <v>1607</v>
      </c>
      <c r="I508" s="11">
        <v>0.10319540100000001</v>
      </c>
      <c r="J508">
        <v>16.600000000000001</v>
      </c>
      <c r="K508">
        <v>16.600000000000001</v>
      </c>
      <c r="L508" s="3">
        <v>117.8466</v>
      </c>
      <c r="M508">
        <v>4.7</v>
      </c>
      <c r="N508" s="3">
        <v>7.0991927710843363</v>
      </c>
      <c r="O508"/>
      <c r="P508"/>
    </row>
    <row r="509" spans="1:16" x14ac:dyDescent="0.3">
      <c r="A509" t="s">
        <v>12</v>
      </c>
      <c r="B509" t="s">
        <v>90</v>
      </c>
      <c r="C509" t="s">
        <v>1587</v>
      </c>
      <c r="D509">
        <v>2018</v>
      </c>
      <c r="E509" t="s">
        <v>1597</v>
      </c>
      <c r="F509" t="s">
        <v>1602</v>
      </c>
      <c r="G509" t="s">
        <v>1604</v>
      </c>
      <c r="H509" t="s">
        <v>1610</v>
      </c>
      <c r="I509" s="11">
        <v>7.8912472999999997E-2</v>
      </c>
      <c r="K509">
        <v>20.7</v>
      </c>
      <c r="L509" s="3">
        <v>99.904200000000003</v>
      </c>
      <c r="M509">
        <v>4.7</v>
      </c>
      <c r="N509" s="3">
        <v>4.8262898550724644</v>
      </c>
      <c r="O509"/>
      <c r="P509"/>
    </row>
    <row r="510" spans="1:16" x14ac:dyDescent="0.3">
      <c r="A510" t="s">
        <v>13</v>
      </c>
      <c r="B510" t="s">
        <v>459</v>
      </c>
      <c r="C510" t="s">
        <v>1574</v>
      </c>
      <c r="D510">
        <v>2014</v>
      </c>
      <c r="E510" t="s">
        <v>1596</v>
      </c>
      <c r="F510" t="s">
        <v>1602</v>
      </c>
      <c r="G510" t="s">
        <v>1606</v>
      </c>
      <c r="H510" t="s">
        <v>1607</v>
      </c>
      <c r="I510" s="11">
        <v>3.5324939999999999E-2</v>
      </c>
      <c r="J510">
        <v>8.3000000000000007</v>
      </c>
      <c r="K510">
        <v>8.3000000000000007</v>
      </c>
      <c r="L510" s="3">
        <v>38.950600000000001</v>
      </c>
      <c r="M510">
        <v>4.7</v>
      </c>
      <c r="N510" s="3">
        <v>4.6928433734939761</v>
      </c>
      <c r="O510"/>
      <c r="P510"/>
    </row>
    <row r="511" spans="1:16" x14ac:dyDescent="0.3">
      <c r="A511" t="s">
        <v>13</v>
      </c>
      <c r="B511" t="s">
        <v>107</v>
      </c>
      <c r="C511" t="s">
        <v>1577</v>
      </c>
      <c r="D511">
        <v>2020</v>
      </c>
      <c r="E511" t="s">
        <v>1594</v>
      </c>
      <c r="F511" t="s">
        <v>1603</v>
      </c>
      <c r="G511" t="s">
        <v>1604</v>
      </c>
      <c r="H511" t="s">
        <v>1607</v>
      </c>
      <c r="I511" s="11">
        <v>0.112859454</v>
      </c>
      <c r="J511">
        <v>12.5</v>
      </c>
      <c r="K511">
        <v>12.5</v>
      </c>
      <c r="L511" s="3">
        <v>118.34399999999999</v>
      </c>
      <c r="M511">
        <v>4.7</v>
      </c>
      <c r="N511" s="3">
        <v>9.4675200000000004</v>
      </c>
      <c r="O511"/>
      <c r="P511"/>
    </row>
    <row r="512" spans="1:16" x14ac:dyDescent="0.3">
      <c r="A512" t="s">
        <v>13</v>
      </c>
      <c r="B512" t="s">
        <v>460</v>
      </c>
      <c r="C512" t="s">
        <v>1581</v>
      </c>
      <c r="D512">
        <v>2012</v>
      </c>
      <c r="E512" t="s">
        <v>1591</v>
      </c>
      <c r="F512" t="s">
        <v>1601</v>
      </c>
      <c r="G512" t="s">
        <v>1604</v>
      </c>
      <c r="H512" t="s">
        <v>1607</v>
      </c>
      <c r="I512" s="11">
        <v>8.3929568999999996E-2</v>
      </c>
      <c r="J512">
        <v>20.350000000000001</v>
      </c>
      <c r="K512">
        <v>20.350000000000001</v>
      </c>
      <c r="L512" s="3">
        <v>182.42920000000001</v>
      </c>
      <c r="M512">
        <v>4.7</v>
      </c>
      <c r="N512" s="3">
        <v>8.9645798525798526</v>
      </c>
      <c r="O512"/>
      <c r="P512"/>
    </row>
    <row r="513" spans="1:16" x14ac:dyDescent="0.3">
      <c r="A513" t="s">
        <v>13</v>
      </c>
      <c r="B513" t="s">
        <v>461</v>
      </c>
      <c r="C513" t="s">
        <v>1585</v>
      </c>
      <c r="D513">
        <v>2012</v>
      </c>
      <c r="E513" t="s">
        <v>1591</v>
      </c>
      <c r="F513" t="s">
        <v>1601</v>
      </c>
      <c r="G513" t="s">
        <v>1604</v>
      </c>
      <c r="H513" t="s">
        <v>1607</v>
      </c>
      <c r="I513" s="11">
        <v>0</v>
      </c>
      <c r="J513">
        <v>6.03</v>
      </c>
      <c r="K513">
        <v>6.03</v>
      </c>
      <c r="L513" s="3">
        <v>175.1028</v>
      </c>
      <c r="M513">
        <v>4.7</v>
      </c>
      <c r="N513" s="3">
        <v>29.038606965174129</v>
      </c>
      <c r="O513"/>
      <c r="P513"/>
    </row>
    <row r="514" spans="1:16" x14ac:dyDescent="0.3">
      <c r="A514" t="s">
        <v>13</v>
      </c>
      <c r="B514" t="s">
        <v>462</v>
      </c>
      <c r="C514" t="s">
        <v>1576</v>
      </c>
      <c r="D514">
        <v>2012</v>
      </c>
      <c r="E514" t="s">
        <v>1591</v>
      </c>
      <c r="F514" t="s">
        <v>1601</v>
      </c>
      <c r="G514" t="s">
        <v>1604</v>
      </c>
      <c r="H514" t="s">
        <v>1607</v>
      </c>
      <c r="I514" s="11">
        <v>1.7814518000000001E-2</v>
      </c>
      <c r="J514">
        <v>7.1449999999999996</v>
      </c>
      <c r="K514">
        <v>7.1449999999999996</v>
      </c>
      <c r="L514" s="3">
        <v>159.8578</v>
      </c>
      <c r="M514">
        <v>4.7</v>
      </c>
      <c r="N514" s="3">
        <v>22.373379986004199</v>
      </c>
      <c r="O514"/>
      <c r="P514"/>
    </row>
    <row r="515" spans="1:16" x14ac:dyDescent="0.3">
      <c r="A515" t="s">
        <v>13</v>
      </c>
      <c r="B515" t="s">
        <v>463</v>
      </c>
      <c r="C515" t="s">
        <v>1575</v>
      </c>
      <c r="D515">
        <v>2012</v>
      </c>
      <c r="E515" t="s">
        <v>1591</v>
      </c>
      <c r="F515" t="s">
        <v>1601</v>
      </c>
      <c r="G515" t="s">
        <v>1604</v>
      </c>
      <c r="H515" t="s">
        <v>1607</v>
      </c>
      <c r="I515" s="11">
        <v>1.2657494E-2</v>
      </c>
      <c r="J515">
        <v>16.5</v>
      </c>
      <c r="K515">
        <v>16.5</v>
      </c>
      <c r="L515" s="3">
        <v>36.3506</v>
      </c>
      <c r="M515">
        <v>4.7</v>
      </c>
      <c r="N515" s="3">
        <v>2.2030666666666665</v>
      </c>
      <c r="O515"/>
      <c r="P515"/>
    </row>
    <row r="516" spans="1:16" x14ac:dyDescent="0.3">
      <c r="A516" t="s">
        <v>12</v>
      </c>
      <c r="B516" t="s">
        <v>464</v>
      </c>
      <c r="C516" t="s">
        <v>1582</v>
      </c>
      <c r="D516">
        <v>2012</v>
      </c>
      <c r="E516" t="s">
        <v>1591</v>
      </c>
      <c r="F516" t="s">
        <v>1601</v>
      </c>
      <c r="G516" t="s">
        <v>1604</v>
      </c>
      <c r="H516" t="s">
        <v>1607</v>
      </c>
      <c r="I516" s="11">
        <v>1.60526E-2</v>
      </c>
      <c r="J516">
        <v>17.600000000000001</v>
      </c>
      <c r="K516">
        <v>17.600000000000001</v>
      </c>
      <c r="L516" s="3">
        <v>43.940199999999997</v>
      </c>
      <c r="M516">
        <v>4.7</v>
      </c>
      <c r="N516" s="3">
        <v>2.4966022727272725</v>
      </c>
      <c r="O516"/>
      <c r="P516"/>
    </row>
    <row r="517" spans="1:16" x14ac:dyDescent="0.3">
      <c r="A517" t="s">
        <v>12</v>
      </c>
      <c r="B517" t="s">
        <v>121</v>
      </c>
      <c r="C517" t="s">
        <v>1586</v>
      </c>
      <c r="D517">
        <v>2012</v>
      </c>
      <c r="E517" t="s">
        <v>1591</v>
      </c>
      <c r="F517" t="s">
        <v>1601</v>
      </c>
      <c r="G517" t="s">
        <v>1604</v>
      </c>
      <c r="H517" t="s">
        <v>1607</v>
      </c>
      <c r="I517" s="11">
        <v>5.6406128999999999E-2</v>
      </c>
      <c r="J517">
        <v>13.85</v>
      </c>
      <c r="K517">
        <v>13.85</v>
      </c>
      <c r="L517" s="3">
        <v>231.43</v>
      </c>
      <c r="M517">
        <v>4.7</v>
      </c>
      <c r="N517" s="3">
        <v>16.709747292418772</v>
      </c>
      <c r="O517"/>
      <c r="P517"/>
    </row>
    <row r="518" spans="1:16" x14ac:dyDescent="0.3">
      <c r="A518" t="s">
        <v>12</v>
      </c>
      <c r="B518" t="s">
        <v>126</v>
      </c>
      <c r="C518" t="s">
        <v>1577</v>
      </c>
      <c r="D518">
        <v>2012</v>
      </c>
      <c r="E518" t="s">
        <v>1591</v>
      </c>
      <c r="F518" t="s">
        <v>1601</v>
      </c>
      <c r="G518" t="s">
        <v>1604</v>
      </c>
      <c r="H518" t="s">
        <v>1607</v>
      </c>
      <c r="I518" s="11">
        <v>8.2044649999999993E-3</v>
      </c>
      <c r="J518">
        <v>16.75</v>
      </c>
      <c r="K518">
        <v>16.75</v>
      </c>
      <c r="L518" s="3">
        <v>99.867400000000004</v>
      </c>
      <c r="M518">
        <v>4.7</v>
      </c>
      <c r="N518" s="3">
        <v>5.9622328358208954</v>
      </c>
      <c r="O518"/>
      <c r="P518"/>
    </row>
    <row r="519" spans="1:16" x14ac:dyDescent="0.3">
      <c r="A519" t="s">
        <v>12</v>
      </c>
      <c r="B519" t="s">
        <v>465</v>
      </c>
      <c r="C519" t="s">
        <v>1585</v>
      </c>
      <c r="D519">
        <v>2012</v>
      </c>
      <c r="E519" t="s">
        <v>1591</v>
      </c>
      <c r="F519" t="s">
        <v>1601</v>
      </c>
      <c r="G519" t="s">
        <v>1604</v>
      </c>
      <c r="H519" t="s">
        <v>1607</v>
      </c>
      <c r="I519" s="11">
        <v>6.8059155999999996E-2</v>
      </c>
      <c r="J519">
        <v>18.850000000000001</v>
      </c>
      <c r="K519">
        <v>18.850000000000001</v>
      </c>
      <c r="L519" s="3">
        <v>120.34399999999999</v>
      </c>
      <c r="M519">
        <v>4.7</v>
      </c>
      <c r="N519" s="3">
        <v>6.384297082228116</v>
      </c>
      <c r="O519"/>
      <c r="P519"/>
    </row>
    <row r="520" spans="1:16" x14ac:dyDescent="0.3">
      <c r="A520" t="s">
        <v>12</v>
      </c>
      <c r="B520" t="s">
        <v>466</v>
      </c>
      <c r="C520" t="s">
        <v>1576</v>
      </c>
      <c r="D520">
        <v>2012</v>
      </c>
      <c r="E520" t="s">
        <v>1591</v>
      </c>
      <c r="F520" t="s">
        <v>1601</v>
      </c>
      <c r="G520" t="s">
        <v>1604</v>
      </c>
      <c r="H520" t="s">
        <v>1607</v>
      </c>
      <c r="I520" s="11">
        <v>0</v>
      </c>
      <c r="J520">
        <v>9.5</v>
      </c>
      <c r="K520">
        <v>9.5</v>
      </c>
      <c r="L520" s="3">
        <v>228.46680000000001</v>
      </c>
      <c r="M520">
        <v>4.7</v>
      </c>
      <c r="N520" s="3">
        <v>24.049136842105263</v>
      </c>
      <c r="O520"/>
      <c r="P520"/>
    </row>
    <row r="521" spans="1:16" x14ac:dyDescent="0.3">
      <c r="A521" t="s">
        <v>12</v>
      </c>
      <c r="B521" t="s">
        <v>331</v>
      </c>
      <c r="C521" t="s">
        <v>1580</v>
      </c>
      <c r="D521">
        <v>2012</v>
      </c>
      <c r="E521" t="s">
        <v>1591</v>
      </c>
      <c r="F521" t="s">
        <v>1601</v>
      </c>
      <c r="G521" t="s">
        <v>1604</v>
      </c>
      <c r="H521" t="s">
        <v>1607</v>
      </c>
      <c r="I521" s="11">
        <v>1.4234594999999999E-2</v>
      </c>
      <c r="J521">
        <v>9.6</v>
      </c>
      <c r="K521">
        <v>9.6</v>
      </c>
      <c r="L521" s="3">
        <v>190.28720000000001</v>
      </c>
      <c r="M521">
        <v>4.7</v>
      </c>
      <c r="N521" s="3">
        <v>19.821583333333336</v>
      </c>
      <c r="O521"/>
      <c r="P521"/>
    </row>
    <row r="522" spans="1:16" x14ac:dyDescent="0.3">
      <c r="A522" t="s">
        <v>12</v>
      </c>
      <c r="B522" t="s">
        <v>467</v>
      </c>
      <c r="C522" t="s">
        <v>1580</v>
      </c>
      <c r="D522">
        <v>2012</v>
      </c>
      <c r="E522" t="s">
        <v>1591</v>
      </c>
      <c r="F522" t="s">
        <v>1601</v>
      </c>
      <c r="G522" t="s">
        <v>1604</v>
      </c>
      <c r="H522" t="s">
        <v>1607</v>
      </c>
      <c r="I522" s="11">
        <v>3.0672457E-2</v>
      </c>
      <c r="J522">
        <v>15.7</v>
      </c>
      <c r="K522">
        <v>15.7</v>
      </c>
      <c r="L522" s="3">
        <v>253.17240000000001</v>
      </c>
      <c r="M522">
        <v>4.7</v>
      </c>
      <c r="N522" s="3">
        <v>16.125630573248408</v>
      </c>
      <c r="O522"/>
      <c r="P522"/>
    </row>
    <row r="523" spans="1:16" x14ac:dyDescent="0.3">
      <c r="A523" t="s">
        <v>13</v>
      </c>
      <c r="B523" t="s">
        <v>468</v>
      </c>
      <c r="C523" t="s">
        <v>1585</v>
      </c>
      <c r="D523">
        <v>2018</v>
      </c>
      <c r="E523" t="s">
        <v>1600</v>
      </c>
      <c r="F523" t="s">
        <v>1601</v>
      </c>
      <c r="G523" t="s">
        <v>1605</v>
      </c>
      <c r="H523" t="s">
        <v>1609</v>
      </c>
      <c r="I523" s="11">
        <v>0.17021367600000001</v>
      </c>
      <c r="K523">
        <v>17.600000000000001</v>
      </c>
      <c r="L523" s="3">
        <v>89.585599999999999</v>
      </c>
      <c r="M523">
        <v>4.7</v>
      </c>
      <c r="N523" s="3">
        <v>5.0900909090909083</v>
      </c>
      <c r="O523"/>
      <c r="P523"/>
    </row>
    <row r="524" spans="1:16" x14ac:dyDescent="0.3">
      <c r="A524" t="s">
        <v>13</v>
      </c>
      <c r="B524" t="s">
        <v>185</v>
      </c>
      <c r="C524" t="s">
        <v>1580</v>
      </c>
      <c r="D524">
        <v>2018</v>
      </c>
      <c r="E524" t="s">
        <v>1600</v>
      </c>
      <c r="F524" t="s">
        <v>1601</v>
      </c>
      <c r="G524" t="s">
        <v>1605</v>
      </c>
      <c r="H524" t="s">
        <v>1609</v>
      </c>
      <c r="I524" s="11">
        <v>5.8092550999999999E-2</v>
      </c>
      <c r="K524">
        <v>12.85</v>
      </c>
      <c r="L524" s="3">
        <v>172.04220000000001</v>
      </c>
      <c r="M524">
        <v>4.7</v>
      </c>
      <c r="N524" s="3">
        <v>13.388498054474709</v>
      </c>
      <c r="O524"/>
      <c r="P524"/>
    </row>
    <row r="525" spans="1:16" x14ac:dyDescent="0.3">
      <c r="A525" t="s">
        <v>12</v>
      </c>
      <c r="B525" t="s">
        <v>469</v>
      </c>
      <c r="C525" t="s">
        <v>1576</v>
      </c>
      <c r="D525">
        <v>2018</v>
      </c>
      <c r="E525" t="s">
        <v>1600</v>
      </c>
      <c r="F525" t="s">
        <v>1601</v>
      </c>
      <c r="G525" t="s">
        <v>1605</v>
      </c>
      <c r="H525" t="s">
        <v>1609</v>
      </c>
      <c r="I525" s="11">
        <v>7.6868664000000003E-2</v>
      </c>
      <c r="K525">
        <v>9.42</v>
      </c>
      <c r="L525" s="3">
        <v>62.119399999999999</v>
      </c>
      <c r="M525">
        <v>4.7</v>
      </c>
      <c r="N525" s="3">
        <v>6.5944161358811035</v>
      </c>
      <c r="O525"/>
      <c r="P525"/>
    </row>
    <row r="526" spans="1:16" x14ac:dyDescent="0.3">
      <c r="A526" t="s">
        <v>12</v>
      </c>
      <c r="B526" t="s">
        <v>470</v>
      </c>
      <c r="C526" t="s">
        <v>1580</v>
      </c>
      <c r="D526">
        <v>2018</v>
      </c>
      <c r="E526" t="s">
        <v>1600</v>
      </c>
      <c r="F526" t="s">
        <v>1601</v>
      </c>
      <c r="G526" t="s">
        <v>1605</v>
      </c>
      <c r="H526" t="s">
        <v>1609</v>
      </c>
      <c r="I526" s="11">
        <v>0.127599399</v>
      </c>
      <c r="K526">
        <v>9.8000000000000007</v>
      </c>
      <c r="L526" s="3">
        <v>118.9098</v>
      </c>
      <c r="M526">
        <v>4.7</v>
      </c>
      <c r="N526" s="3">
        <v>12.133653061224489</v>
      </c>
      <c r="O526"/>
      <c r="P526"/>
    </row>
    <row r="527" spans="1:16" x14ac:dyDescent="0.3">
      <c r="A527" t="s">
        <v>13</v>
      </c>
      <c r="B527" t="s">
        <v>471</v>
      </c>
      <c r="C527" t="s">
        <v>1585</v>
      </c>
      <c r="D527">
        <v>2016</v>
      </c>
      <c r="E527" t="s">
        <v>1599</v>
      </c>
      <c r="F527" t="s">
        <v>1601</v>
      </c>
      <c r="G527" t="s">
        <v>1605</v>
      </c>
      <c r="H527" t="s">
        <v>1607</v>
      </c>
      <c r="I527" s="11">
        <v>3.1898175000000001E-2</v>
      </c>
      <c r="J527">
        <v>6.38</v>
      </c>
      <c r="K527">
        <v>6.38</v>
      </c>
      <c r="L527" s="3">
        <v>177.43440000000001</v>
      </c>
      <c r="M527">
        <v>4.7</v>
      </c>
      <c r="N527" s="3">
        <v>27.811034482758622</v>
      </c>
      <c r="O527"/>
      <c r="P527"/>
    </row>
    <row r="528" spans="1:16" x14ac:dyDescent="0.3">
      <c r="A528" t="s">
        <v>13</v>
      </c>
      <c r="B528" t="s">
        <v>472</v>
      </c>
      <c r="C528" t="s">
        <v>1576</v>
      </c>
      <c r="D528">
        <v>2016</v>
      </c>
      <c r="E528" t="s">
        <v>1599</v>
      </c>
      <c r="F528" t="s">
        <v>1601</v>
      </c>
      <c r="G528" t="s">
        <v>1605</v>
      </c>
      <c r="H528" t="s">
        <v>1607</v>
      </c>
      <c r="I528" s="11">
        <v>7.3482859999999999E-3</v>
      </c>
      <c r="J528">
        <v>6.3650000000000002</v>
      </c>
      <c r="K528">
        <v>6.3650000000000002</v>
      </c>
      <c r="L528" s="3">
        <v>62.8536</v>
      </c>
      <c r="M528">
        <v>4.7</v>
      </c>
      <c r="N528" s="3">
        <v>9.8748782403770612</v>
      </c>
      <c r="O528"/>
      <c r="P528"/>
    </row>
    <row r="529" spans="1:16" x14ac:dyDescent="0.3">
      <c r="A529" t="s">
        <v>13</v>
      </c>
      <c r="B529" t="s">
        <v>291</v>
      </c>
      <c r="C529" t="s">
        <v>1583</v>
      </c>
      <c r="D529">
        <v>2016</v>
      </c>
      <c r="E529" t="s">
        <v>1599</v>
      </c>
      <c r="F529" t="s">
        <v>1601</v>
      </c>
      <c r="G529" t="s">
        <v>1605</v>
      </c>
      <c r="H529" t="s">
        <v>1607</v>
      </c>
      <c r="I529" s="11">
        <v>7.0247588999999999E-2</v>
      </c>
      <c r="J529">
        <v>8.01</v>
      </c>
      <c r="K529">
        <v>8.01</v>
      </c>
      <c r="L529" s="3">
        <v>37.553199999999997</v>
      </c>
      <c r="M529">
        <v>4.7</v>
      </c>
      <c r="N529" s="3">
        <v>4.6882896379525594</v>
      </c>
      <c r="O529"/>
      <c r="P529"/>
    </row>
    <row r="530" spans="1:16" x14ac:dyDescent="0.3">
      <c r="A530" t="s">
        <v>13</v>
      </c>
      <c r="B530" t="s">
        <v>473</v>
      </c>
      <c r="C530" t="s">
        <v>1583</v>
      </c>
      <c r="D530">
        <v>2016</v>
      </c>
      <c r="E530" t="s">
        <v>1599</v>
      </c>
      <c r="F530" t="s">
        <v>1601</v>
      </c>
      <c r="G530" t="s">
        <v>1605</v>
      </c>
      <c r="H530" t="s">
        <v>1607</v>
      </c>
      <c r="I530" s="11">
        <v>2.0920179000000001E-2</v>
      </c>
      <c r="J530">
        <v>14.7</v>
      </c>
      <c r="K530">
        <v>14.7</v>
      </c>
      <c r="L530" s="3">
        <v>143.81280000000001</v>
      </c>
      <c r="M530">
        <v>4.7</v>
      </c>
      <c r="N530" s="3">
        <v>9.7831836734693898</v>
      </c>
      <c r="O530"/>
      <c r="P530"/>
    </row>
    <row r="531" spans="1:16" x14ac:dyDescent="0.3">
      <c r="A531" t="s">
        <v>13</v>
      </c>
      <c r="B531" t="s">
        <v>474</v>
      </c>
      <c r="C531" t="s">
        <v>1575</v>
      </c>
      <c r="D531">
        <v>2016</v>
      </c>
      <c r="E531" t="s">
        <v>1599</v>
      </c>
      <c r="F531" t="s">
        <v>1601</v>
      </c>
      <c r="G531" t="s">
        <v>1605</v>
      </c>
      <c r="H531" t="s">
        <v>1607</v>
      </c>
      <c r="I531" s="11">
        <v>2.0951847999999999E-2</v>
      </c>
      <c r="J531">
        <v>10.895</v>
      </c>
      <c r="K531">
        <v>10.895</v>
      </c>
      <c r="L531" s="3">
        <v>255.3672</v>
      </c>
      <c r="M531">
        <v>4.7</v>
      </c>
      <c r="N531" s="3">
        <v>23.438935291418083</v>
      </c>
      <c r="O531"/>
      <c r="P531"/>
    </row>
    <row r="532" spans="1:16" x14ac:dyDescent="0.3">
      <c r="A532" t="s">
        <v>13</v>
      </c>
      <c r="B532" t="s">
        <v>475</v>
      </c>
      <c r="C532" t="s">
        <v>1575</v>
      </c>
      <c r="D532">
        <v>2016</v>
      </c>
      <c r="E532" t="s">
        <v>1599</v>
      </c>
      <c r="F532" t="s">
        <v>1601</v>
      </c>
      <c r="G532" t="s">
        <v>1605</v>
      </c>
      <c r="H532" t="s">
        <v>1607</v>
      </c>
      <c r="I532" s="11">
        <v>1.9386233999999999E-2</v>
      </c>
      <c r="J532">
        <v>18</v>
      </c>
      <c r="K532">
        <v>18</v>
      </c>
      <c r="L532" s="3">
        <v>126.8994</v>
      </c>
      <c r="M532">
        <v>4.7</v>
      </c>
      <c r="N532" s="3">
        <v>7.0499666666666663</v>
      </c>
      <c r="O532"/>
      <c r="P532"/>
    </row>
    <row r="533" spans="1:16" x14ac:dyDescent="0.3">
      <c r="A533" t="s">
        <v>13</v>
      </c>
      <c r="B533" t="s">
        <v>476</v>
      </c>
      <c r="C533" t="s">
        <v>1581</v>
      </c>
      <c r="D533">
        <v>2016</v>
      </c>
      <c r="E533" t="s">
        <v>1599</v>
      </c>
      <c r="F533" t="s">
        <v>1601</v>
      </c>
      <c r="G533" t="s">
        <v>1605</v>
      </c>
      <c r="H533" t="s">
        <v>1607</v>
      </c>
      <c r="I533" s="11">
        <v>1.2717946000000001E-2</v>
      </c>
      <c r="J533">
        <v>6.32</v>
      </c>
      <c r="K533">
        <v>6.32</v>
      </c>
      <c r="L533" s="3">
        <v>40.282200000000003</v>
      </c>
      <c r="M533">
        <v>4.7</v>
      </c>
      <c r="N533" s="3">
        <v>6.3737658227848106</v>
      </c>
      <c r="O533"/>
      <c r="P533"/>
    </row>
    <row r="534" spans="1:16" x14ac:dyDescent="0.3">
      <c r="A534" t="s">
        <v>12</v>
      </c>
      <c r="B534" t="s">
        <v>477</v>
      </c>
      <c r="C534" t="s">
        <v>1577</v>
      </c>
      <c r="D534">
        <v>2016</v>
      </c>
      <c r="E534" t="s">
        <v>1599</v>
      </c>
      <c r="F534" t="s">
        <v>1601</v>
      </c>
      <c r="G534" t="s">
        <v>1605</v>
      </c>
      <c r="H534" t="s">
        <v>1607</v>
      </c>
      <c r="I534" s="11">
        <v>0.14000855400000001</v>
      </c>
      <c r="J534">
        <v>6.8849999999999998</v>
      </c>
      <c r="K534">
        <v>6.8849999999999998</v>
      </c>
      <c r="L534" s="3">
        <v>108.72280000000001</v>
      </c>
      <c r="M534">
        <v>4.7</v>
      </c>
      <c r="N534" s="3">
        <v>15.79125635439361</v>
      </c>
      <c r="O534"/>
      <c r="P534"/>
    </row>
    <row r="535" spans="1:16" x14ac:dyDescent="0.3">
      <c r="A535" t="s">
        <v>12</v>
      </c>
      <c r="B535" t="s">
        <v>478</v>
      </c>
      <c r="C535" t="s">
        <v>1585</v>
      </c>
      <c r="D535">
        <v>2016</v>
      </c>
      <c r="E535" t="s">
        <v>1599</v>
      </c>
      <c r="F535" t="s">
        <v>1601</v>
      </c>
      <c r="G535" t="s">
        <v>1605</v>
      </c>
      <c r="H535" t="s">
        <v>1607</v>
      </c>
      <c r="I535" s="11">
        <v>0</v>
      </c>
      <c r="J535">
        <v>11.5</v>
      </c>
      <c r="K535">
        <v>11.5</v>
      </c>
      <c r="L535" s="3">
        <v>88.254000000000005</v>
      </c>
      <c r="M535">
        <v>4.7</v>
      </c>
      <c r="N535" s="3">
        <v>7.6742608695652175</v>
      </c>
      <c r="O535"/>
      <c r="P535"/>
    </row>
    <row r="536" spans="1:16" x14ac:dyDescent="0.3">
      <c r="A536" t="s">
        <v>12</v>
      </c>
      <c r="B536" t="s">
        <v>479</v>
      </c>
      <c r="C536" t="s">
        <v>1576</v>
      </c>
      <c r="D536">
        <v>2016</v>
      </c>
      <c r="E536" t="s">
        <v>1599</v>
      </c>
      <c r="F536" t="s">
        <v>1601</v>
      </c>
      <c r="G536" t="s">
        <v>1605</v>
      </c>
      <c r="H536" t="s">
        <v>1607</v>
      </c>
      <c r="I536" s="11">
        <v>3.0247903E-2</v>
      </c>
      <c r="J536">
        <v>5.88</v>
      </c>
      <c r="K536">
        <v>5.88</v>
      </c>
      <c r="L536" s="3">
        <v>101.399</v>
      </c>
      <c r="M536">
        <v>4.7</v>
      </c>
      <c r="N536" s="3">
        <v>17.244727891156462</v>
      </c>
      <c r="O536"/>
      <c r="P536"/>
    </row>
    <row r="537" spans="1:16" x14ac:dyDescent="0.3">
      <c r="A537" t="s">
        <v>12</v>
      </c>
      <c r="B537" t="s">
        <v>282</v>
      </c>
      <c r="C537" t="s">
        <v>1581</v>
      </c>
      <c r="D537">
        <v>2016</v>
      </c>
      <c r="E537" t="s">
        <v>1599</v>
      </c>
      <c r="F537" t="s">
        <v>1601</v>
      </c>
      <c r="G537" t="s">
        <v>1605</v>
      </c>
      <c r="H537" t="s">
        <v>1607</v>
      </c>
      <c r="I537" s="11">
        <v>2.4541277E-2</v>
      </c>
      <c r="J537">
        <v>5.63</v>
      </c>
      <c r="K537">
        <v>5.63</v>
      </c>
      <c r="L537" s="3">
        <v>105.1306</v>
      </c>
      <c r="M537">
        <v>4.7</v>
      </c>
      <c r="N537" s="3">
        <v>18.67328596802842</v>
      </c>
      <c r="O537"/>
      <c r="P537"/>
    </row>
    <row r="538" spans="1:16" x14ac:dyDescent="0.3">
      <c r="A538" t="s">
        <v>12</v>
      </c>
      <c r="B538" t="s">
        <v>369</v>
      </c>
      <c r="C538" t="s">
        <v>1580</v>
      </c>
      <c r="D538">
        <v>2016</v>
      </c>
      <c r="E538" t="s">
        <v>1599</v>
      </c>
      <c r="F538" t="s">
        <v>1601</v>
      </c>
      <c r="G538" t="s">
        <v>1605</v>
      </c>
      <c r="H538" t="s">
        <v>1607</v>
      </c>
      <c r="I538" s="11">
        <v>3.8528227999999998E-2</v>
      </c>
      <c r="J538">
        <v>16.7</v>
      </c>
      <c r="K538">
        <v>16.7</v>
      </c>
      <c r="L538" s="3">
        <v>143.9102</v>
      </c>
      <c r="M538">
        <v>4.7</v>
      </c>
      <c r="N538" s="3">
        <v>8.6173772455089832</v>
      </c>
      <c r="O538"/>
      <c r="P538"/>
    </row>
    <row r="539" spans="1:16" x14ac:dyDescent="0.3">
      <c r="A539" t="s">
        <v>13</v>
      </c>
      <c r="B539" t="s">
        <v>480</v>
      </c>
      <c r="C539" t="s">
        <v>1587</v>
      </c>
      <c r="D539">
        <v>2015</v>
      </c>
      <c r="E539" t="s">
        <v>1593</v>
      </c>
      <c r="F539" t="s">
        <v>1603</v>
      </c>
      <c r="G539" t="s">
        <v>1604</v>
      </c>
      <c r="H539" t="s">
        <v>1607</v>
      </c>
      <c r="I539" s="11">
        <v>3.0219851999999998E-2</v>
      </c>
      <c r="J539">
        <v>10.395</v>
      </c>
      <c r="K539">
        <v>10.395</v>
      </c>
      <c r="L539" s="3">
        <v>114.7176</v>
      </c>
      <c r="M539">
        <v>4.7</v>
      </c>
      <c r="N539" s="3">
        <v>11.035844155844156</v>
      </c>
      <c r="O539"/>
      <c r="P539"/>
    </row>
    <row r="540" spans="1:16" x14ac:dyDescent="0.3">
      <c r="A540" t="s">
        <v>13</v>
      </c>
      <c r="B540" t="s">
        <v>481</v>
      </c>
      <c r="C540" t="s">
        <v>1577</v>
      </c>
      <c r="D540">
        <v>2015</v>
      </c>
      <c r="E540" t="s">
        <v>1593</v>
      </c>
      <c r="F540" t="s">
        <v>1603</v>
      </c>
      <c r="G540" t="s">
        <v>1604</v>
      </c>
      <c r="H540" t="s">
        <v>1607</v>
      </c>
      <c r="I540" s="11">
        <v>9.8083231000000007E-2</v>
      </c>
      <c r="J540">
        <v>8.5</v>
      </c>
      <c r="K540">
        <v>8.5</v>
      </c>
      <c r="L540" s="3">
        <v>50.3324</v>
      </c>
      <c r="M540">
        <v>4.7</v>
      </c>
      <c r="N540" s="3">
        <v>5.9214588235294121</v>
      </c>
      <c r="O540"/>
      <c r="P540"/>
    </row>
    <row r="541" spans="1:16" x14ac:dyDescent="0.3">
      <c r="A541" t="s">
        <v>13</v>
      </c>
      <c r="B541" t="s">
        <v>482</v>
      </c>
      <c r="C541" t="s">
        <v>1585</v>
      </c>
      <c r="D541">
        <v>2015</v>
      </c>
      <c r="E541" t="s">
        <v>1593</v>
      </c>
      <c r="F541" t="s">
        <v>1603</v>
      </c>
      <c r="G541" t="s">
        <v>1604</v>
      </c>
      <c r="H541" t="s">
        <v>1607</v>
      </c>
      <c r="I541" s="11">
        <v>5.6911107000000002E-2</v>
      </c>
      <c r="J541">
        <v>10.6</v>
      </c>
      <c r="K541">
        <v>10.6</v>
      </c>
      <c r="L541" s="3">
        <v>233.96420000000001</v>
      </c>
      <c r="M541">
        <v>4.7</v>
      </c>
      <c r="N541" s="3">
        <v>22.072094339622641</v>
      </c>
      <c r="O541"/>
      <c r="P541"/>
    </row>
    <row r="542" spans="1:16" x14ac:dyDescent="0.3">
      <c r="A542" t="s">
        <v>13</v>
      </c>
      <c r="B542" t="s">
        <v>483</v>
      </c>
      <c r="C542" t="s">
        <v>1574</v>
      </c>
      <c r="D542">
        <v>2015</v>
      </c>
      <c r="E542" t="s">
        <v>1593</v>
      </c>
      <c r="F542" t="s">
        <v>1603</v>
      </c>
      <c r="G542" t="s">
        <v>1604</v>
      </c>
      <c r="H542" t="s">
        <v>1607</v>
      </c>
      <c r="I542" s="11">
        <v>7.6214289000000005E-2</v>
      </c>
      <c r="J542">
        <v>12.8</v>
      </c>
      <c r="K542">
        <v>12.8</v>
      </c>
      <c r="L542" s="3">
        <v>96.540999999999997</v>
      </c>
      <c r="M542">
        <v>4.7</v>
      </c>
      <c r="N542" s="3">
        <v>7.5422656249999998</v>
      </c>
      <c r="O542"/>
      <c r="P542"/>
    </row>
    <row r="543" spans="1:16" x14ac:dyDescent="0.3">
      <c r="A543" t="s">
        <v>13</v>
      </c>
      <c r="B543" t="s">
        <v>474</v>
      </c>
      <c r="C543" t="s">
        <v>1575</v>
      </c>
      <c r="D543">
        <v>2015</v>
      </c>
      <c r="E543" t="s">
        <v>1593</v>
      </c>
      <c r="F543" t="s">
        <v>1603</v>
      </c>
      <c r="G543" t="s">
        <v>1605</v>
      </c>
      <c r="H543" t="s">
        <v>1607</v>
      </c>
      <c r="I543" s="11">
        <v>2.0994339000000001E-2</v>
      </c>
      <c r="J543">
        <v>10.895</v>
      </c>
      <c r="K543">
        <v>10.895</v>
      </c>
      <c r="L543" s="3">
        <v>255.66720000000001</v>
      </c>
      <c r="M543">
        <v>4.7</v>
      </c>
      <c r="N543" s="3">
        <v>23.466470858191833</v>
      </c>
      <c r="O543"/>
      <c r="P543"/>
    </row>
    <row r="544" spans="1:16" x14ac:dyDescent="0.3">
      <c r="A544" t="s">
        <v>13</v>
      </c>
      <c r="B544" t="s">
        <v>484</v>
      </c>
      <c r="C544" t="s">
        <v>1579</v>
      </c>
      <c r="D544">
        <v>2015</v>
      </c>
      <c r="E544" t="s">
        <v>1593</v>
      </c>
      <c r="F544" t="s">
        <v>1603</v>
      </c>
      <c r="G544" t="s">
        <v>1605</v>
      </c>
      <c r="H544" t="s">
        <v>1607</v>
      </c>
      <c r="I544" s="11">
        <v>6.6065798999999995E-2</v>
      </c>
      <c r="J544">
        <v>20.2</v>
      </c>
      <c r="K544">
        <v>20.2</v>
      </c>
      <c r="L544" s="3">
        <v>61.350999999999999</v>
      </c>
      <c r="M544">
        <v>4.7</v>
      </c>
      <c r="N544" s="3">
        <v>3.0371782178217823</v>
      </c>
      <c r="O544"/>
      <c r="P544"/>
    </row>
    <row r="545" spans="1:16" x14ac:dyDescent="0.3">
      <c r="A545" t="s">
        <v>13</v>
      </c>
      <c r="B545" t="s">
        <v>485</v>
      </c>
      <c r="C545" t="s">
        <v>1580</v>
      </c>
      <c r="D545">
        <v>2020</v>
      </c>
      <c r="E545" t="s">
        <v>1594</v>
      </c>
      <c r="F545" t="s">
        <v>1603</v>
      </c>
      <c r="G545" t="s">
        <v>1606</v>
      </c>
      <c r="H545" t="s">
        <v>1607</v>
      </c>
      <c r="I545" s="11">
        <v>7.1076054999999999E-2</v>
      </c>
      <c r="J545">
        <v>21.2</v>
      </c>
      <c r="K545">
        <v>21.2</v>
      </c>
      <c r="L545" s="3">
        <v>174.83699999999999</v>
      </c>
      <c r="M545">
        <v>4.7</v>
      </c>
      <c r="N545" s="3">
        <v>8.2470283018867914</v>
      </c>
      <c r="O545"/>
      <c r="P545"/>
    </row>
    <row r="546" spans="1:16" x14ac:dyDescent="0.3">
      <c r="A546" t="s">
        <v>12</v>
      </c>
      <c r="B546" t="s">
        <v>275</v>
      </c>
      <c r="C546" t="s">
        <v>1587</v>
      </c>
      <c r="D546">
        <v>2015</v>
      </c>
      <c r="E546" t="s">
        <v>1593</v>
      </c>
      <c r="F546" t="s">
        <v>1603</v>
      </c>
      <c r="G546" t="s">
        <v>1606</v>
      </c>
      <c r="H546" t="s">
        <v>1607</v>
      </c>
      <c r="I546" s="11">
        <v>0.12183295600000001</v>
      </c>
      <c r="J546">
        <v>6.7149999999999999</v>
      </c>
      <c r="K546">
        <v>6.7149999999999999</v>
      </c>
      <c r="L546" s="3">
        <v>43.545400000000001</v>
      </c>
      <c r="M546">
        <v>4.7</v>
      </c>
      <c r="N546" s="3">
        <v>6.4847952345495159</v>
      </c>
      <c r="O546"/>
      <c r="P546"/>
    </row>
    <row r="547" spans="1:16" x14ac:dyDescent="0.3">
      <c r="A547" t="s">
        <v>12</v>
      </c>
      <c r="B547" t="s">
        <v>368</v>
      </c>
      <c r="C547" t="s">
        <v>1580</v>
      </c>
      <c r="D547">
        <v>2015</v>
      </c>
      <c r="E547" t="s">
        <v>1593</v>
      </c>
      <c r="F547" t="s">
        <v>1603</v>
      </c>
      <c r="G547" t="s">
        <v>1606</v>
      </c>
      <c r="H547" t="s">
        <v>1607</v>
      </c>
      <c r="I547" s="11">
        <v>9.9589410000000007E-3</v>
      </c>
      <c r="J547">
        <v>14.85</v>
      </c>
      <c r="K547">
        <v>14.85</v>
      </c>
      <c r="L547" s="3">
        <v>157.96299999999999</v>
      </c>
      <c r="M547">
        <v>4.7</v>
      </c>
      <c r="N547" s="3">
        <v>10.637239057239057</v>
      </c>
      <c r="O547"/>
      <c r="P547"/>
    </row>
    <row r="548" spans="1:16" x14ac:dyDescent="0.3">
      <c r="A548" t="s">
        <v>12</v>
      </c>
      <c r="B548" t="s">
        <v>486</v>
      </c>
      <c r="C548" t="s">
        <v>1590</v>
      </c>
      <c r="D548">
        <v>2020</v>
      </c>
      <c r="E548" t="s">
        <v>1594</v>
      </c>
      <c r="F548" t="s">
        <v>1603</v>
      </c>
      <c r="G548" t="s">
        <v>1604</v>
      </c>
      <c r="H548" t="s">
        <v>1607</v>
      </c>
      <c r="I548" s="11">
        <v>0</v>
      </c>
      <c r="J548">
        <v>8.27</v>
      </c>
      <c r="K548">
        <v>8.27</v>
      </c>
      <c r="L548" s="3">
        <v>183.29239999999999</v>
      </c>
      <c r="M548">
        <v>4.7</v>
      </c>
      <c r="N548" s="3">
        <v>22.163530834340992</v>
      </c>
      <c r="O548"/>
      <c r="P548"/>
    </row>
    <row r="549" spans="1:16" x14ac:dyDescent="0.3">
      <c r="A549" t="s">
        <v>13</v>
      </c>
      <c r="B549" t="s">
        <v>167</v>
      </c>
      <c r="C549" t="s">
        <v>1577</v>
      </c>
      <c r="D549">
        <v>2017</v>
      </c>
      <c r="E549" t="s">
        <v>1598</v>
      </c>
      <c r="F549" t="s">
        <v>1603</v>
      </c>
      <c r="G549" t="s">
        <v>1605</v>
      </c>
      <c r="H549" t="s">
        <v>1607</v>
      </c>
      <c r="I549" s="11">
        <v>8.9660816000000004E-2</v>
      </c>
      <c r="J549">
        <v>14.1</v>
      </c>
      <c r="K549">
        <v>14.1</v>
      </c>
      <c r="L549" s="3">
        <v>140.0496</v>
      </c>
      <c r="M549">
        <v>4.7</v>
      </c>
      <c r="N549" s="3">
        <v>9.9325957446808513</v>
      </c>
      <c r="O549"/>
      <c r="P549"/>
    </row>
    <row r="550" spans="1:16" x14ac:dyDescent="0.3">
      <c r="A550" t="s">
        <v>13</v>
      </c>
      <c r="B550" t="s">
        <v>487</v>
      </c>
      <c r="C550" t="s">
        <v>1577</v>
      </c>
      <c r="D550">
        <v>2017</v>
      </c>
      <c r="E550" t="s">
        <v>1598</v>
      </c>
      <c r="F550" t="s">
        <v>1603</v>
      </c>
      <c r="G550" t="s">
        <v>1605</v>
      </c>
      <c r="H550" t="s">
        <v>1607</v>
      </c>
      <c r="I550" s="11">
        <v>3.5263497999999997E-2</v>
      </c>
      <c r="J550">
        <v>14.15</v>
      </c>
      <c r="K550">
        <v>14.15</v>
      </c>
      <c r="L550" s="3">
        <v>254.8014</v>
      </c>
      <c r="M550">
        <v>4.7</v>
      </c>
      <c r="N550" s="3">
        <v>18.007166077738514</v>
      </c>
      <c r="O550"/>
      <c r="P550"/>
    </row>
    <row r="551" spans="1:16" x14ac:dyDescent="0.3">
      <c r="A551" t="s">
        <v>13</v>
      </c>
      <c r="B551" t="s">
        <v>24</v>
      </c>
      <c r="C551" t="s">
        <v>1577</v>
      </c>
      <c r="D551">
        <v>2017</v>
      </c>
      <c r="E551" t="s">
        <v>1598</v>
      </c>
      <c r="F551" t="s">
        <v>1603</v>
      </c>
      <c r="G551" t="s">
        <v>1605</v>
      </c>
      <c r="H551" t="s">
        <v>1607</v>
      </c>
      <c r="I551" s="11">
        <v>0.10203648</v>
      </c>
      <c r="J551">
        <v>16.7</v>
      </c>
      <c r="K551">
        <v>16.7</v>
      </c>
      <c r="L551" s="3">
        <v>180.92920000000001</v>
      </c>
      <c r="M551">
        <v>4.7</v>
      </c>
      <c r="N551" s="3">
        <v>10.834083832335331</v>
      </c>
      <c r="O551"/>
      <c r="P551"/>
    </row>
    <row r="552" spans="1:16" x14ac:dyDescent="0.3">
      <c r="A552" t="s">
        <v>13</v>
      </c>
      <c r="B552" t="s">
        <v>488</v>
      </c>
      <c r="C552" t="s">
        <v>1585</v>
      </c>
      <c r="D552">
        <v>2017</v>
      </c>
      <c r="E552" t="s">
        <v>1598</v>
      </c>
      <c r="F552" t="s">
        <v>1603</v>
      </c>
      <c r="G552" t="s">
        <v>1605</v>
      </c>
      <c r="H552" t="s">
        <v>1607</v>
      </c>
      <c r="I552" s="11">
        <v>3.5057687999999997E-2</v>
      </c>
      <c r="J552">
        <v>17.25</v>
      </c>
      <c r="K552">
        <v>17.25</v>
      </c>
      <c r="L552" s="3">
        <v>91.611999999999995</v>
      </c>
      <c r="M552">
        <v>4.7</v>
      </c>
      <c r="N552" s="3">
        <v>5.3108405797101446</v>
      </c>
      <c r="O552"/>
      <c r="P552"/>
    </row>
    <row r="553" spans="1:16" x14ac:dyDescent="0.3">
      <c r="A553" t="s">
        <v>13</v>
      </c>
      <c r="B553" t="s">
        <v>489</v>
      </c>
      <c r="C553" t="s">
        <v>1580</v>
      </c>
      <c r="D553">
        <v>2017</v>
      </c>
      <c r="E553" t="s">
        <v>1598</v>
      </c>
      <c r="F553" t="s">
        <v>1603</v>
      </c>
      <c r="G553" t="s">
        <v>1605</v>
      </c>
      <c r="H553" t="s">
        <v>1607</v>
      </c>
      <c r="I553" s="11">
        <v>0.103731617</v>
      </c>
      <c r="J553">
        <v>9.3949999999999996</v>
      </c>
      <c r="K553">
        <v>9.3949999999999996</v>
      </c>
      <c r="L553" s="3">
        <v>236.9932</v>
      </c>
      <c r="M553">
        <v>4.7</v>
      </c>
      <c r="N553" s="3">
        <v>25.225460351250668</v>
      </c>
      <c r="O553"/>
      <c r="P553"/>
    </row>
    <row r="554" spans="1:16" x14ac:dyDescent="0.3">
      <c r="A554" t="s">
        <v>12</v>
      </c>
      <c r="B554" t="s">
        <v>464</v>
      </c>
      <c r="C554" t="s">
        <v>1582</v>
      </c>
      <c r="D554">
        <v>2017</v>
      </c>
      <c r="E554" t="s">
        <v>1598</v>
      </c>
      <c r="F554" t="s">
        <v>1603</v>
      </c>
      <c r="G554" t="s">
        <v>1605</v>
      </c>
      <c r="H554" t="s">
        <v>1607</v>
      </c>
      <c r="I554" s="11">
        <v>1.6024651000000001E-2</v>
      </c>
      <c r="J554">
        <v>17.600000000000001</v>
      </c>
      <c r="K554">
        <v>17.600000000000001</v>
      </c>
      <c r="L554" s="3">
        <v>44.040199999999999</v>
      </c>
      <c r="M554">
        <v>4.7</v>
      </c>
      <c r="N554" s="3">
        <v>2.5022840909090904</v>
      </c>
      <c r="O554"/>
      <c r="P554"/>
    </row>
    <row r="555" spans="1:16" x14ac:dyDescent="0.3">
      <c r="A555" t="s">
        <v>12</v>
      </c>
      <c r="B555" t="s">
        <v>391</v>
      </c>
      <c r="C555" t="s">
        <v>1576</v>
      </c>
      <c r="D555">
        <v>2017</v>
      </c>
      <c r="E555" t="s">
        <v>1598</v>
      </c>
      <c r="F555" t="s">
        <v>1603</v>
      </c>
      <c r="G555" t="s">
        <v>1605</v>
      </c>
      <c r="H555" t="s">
        <v>1607</v>
      </c>
      <c r="I555" s="11">
        <v>9.0896452000000003E-2</v>
      </c>
      <c r="J555">
        <v>14.35</v>
      </c>
      <c r="K555">
        <v>14.35</v>
      </c>
      <c r="L555" s="3">
        <v>231.29839999999999</v>
      </c>
      <c r="M555">
        <v>4.7</v>
      </c>
      <c r="N555" s="3">
        <v>16.118355400696863</v>
      </c>
      <c r="O555"/>
      <c r="P555"/>
    </row>
    <row r="556" spans="1:16" x14ac:dyDescent="0.3">
      <c r="A556" t="s">
        <v>12</v>
      </c>
      <c r="B556" t="s">
        <v>490</v>
      </c>
      <c r="C556" t="s">
        <v>1576</v>
      </c>
      <c r="D556">
        <v>2017</v>
      </c>
      <c r="E556" t="s">
        <v>1598</v>
      </c>
      <c r="F556" t="s">
        <v>1603</v>
      </c>
      <c r="G556" t="s">
        <v>1605</v>
      </c>
      <c r="H556" t="s">
        <v>1607</v>
      </c>
      <c r="I556" s="11">
        <v>6.2245149E-2</v>
      </c>
      <c r="J556">
        <v>18.5</v>
      </c>
      <c r="K556">
        <v>18.5</v>
      </c>
      <c r="L556" s="3">
        <v>145.84180000000001</v>
      </c>
      <c r="M556">
        <v>4.7</v>
      </c>
      <c r="N556" s="3">
        <v>7.8833405405405408</v>
      </c>
      <c r="O556"/>
      <c r="P556"/>
    </row>
    <row r="557" spans="1:16" x14ac:dyDescent="0.3">
      <c r="A557" t="s">
        <v>12</v>
      </c>
      <c r="B557" t="s">
        <v>327</v>
      </c>
      <c r="C557" t="s">
        <v>1574</v>
      </c>
      <c r="D557">
        <v>2017</v>
      </c>
      <c r="E557" t="s">
        <v>1598</v>
      </c>
      <c r="F557" t="s">
        <v>1603</v>
      </c>
      <c r="G557" t="s">
        <v>1605</v>
      </c>
      <c r="H557" t="s">
        <v>1607</v>
      </c>
      <c r="I557" s="11">
        <v>0.15209903299999999</v>
      </c>
      <c r="J557">
        <v>12.85</v>
      </c>
      <c r="K557">
        <v>12.85</v>
      </c>
      <c r="L557" s="3">
        <v>252.63820000000001</v>
      </c>
      <c r="M557">
        <v>4.7</v>
      </c>
      <c r="N557" s="3">
        <v>19.660560311284048</v>
      </c>
      <c r="O557"/>
      <c r="P557"/>
    </row>
    <row r="558" spans="1:16" x14ac:dyDescent="0.3">
      <c r="A558" t="s">
        <v>12</v>
      </c>
      <c r="B558" t="s">
        <v>491</v>
      </c>
      <c r="C558" t="s">
        <v>1574</v>
      </c>
      <c r="D558">
        <v>2017</v>
      </c>
      <c r="E558" t="s">
        <v>1598</v>
      </c>
      <c r="F558" t="s">
        <v>1603</v>
      </c>
      <c r="G558" t="s">
        <v>1605</v>
      </c>
      <c r="H558" t="s">
        <v>1607</v>
      </c>
      <c r="I558" s="11">
        <v>5.4584207000000003E-2</v>
      </c>
      <c r="J558">
        <v>20.100000000000001</v>
      </c>
      <c r="K558">
        <v>20.100000000000001</v>
      </c>
      <c r="L558" s="3">
        <v>193.38200000000001</v>
      </c>
      <c r="M558">
        <v>4.7</v>
      </c>
      <c r="N558" s="3">
        <v>9.6209950248756222</v>
      </c>
      <c r="O558"/>
      <c r="P558"/>
    </row>
    <row r="559" spans="1:16" x14ac:dyDescent="0.3">
      <c r="A559" t="s">
        <v>12</v>
      </c>
      <c r="B559" t="s">
        <v>492</v>
      </c>
      <c r="C559" t="s">
        <v>1581</v>
      </c>
      <c r="D559">
        <v>2017</v>
      </c>
      <c r="E559" t="s">
        <v>1598</v>
      </c>
      <c r="F559" t="s">
        <v>1603</v>
      </c>
      <c r="G559" t="s">
        <v>1605</v>
      </c>
      <c r="H559" t="s">
        <v>1607</v>
      </c>
      <c r="I559" s="11">
        <v>6.9574013000000004E-2</v>
      </c>
      <c r="J559">
        <v>11.395</v>
      </c>
      <c r="K559">
        <v>11.395</v>
      </c>
      <c r="L559" s="3">
        <v>232.86160000000001</v>
      </c>
      <c r="M559">
        <v>4.7</v>
      </c>
      <c r="N559" s="3">
        <v>20.435419043440106</v>
      </c>
      <c r="O559"/>
      <c r="P559"/>
    </row>
    <row r="560" spans="1:16" x14ac:dyDescent="0.3">
      <c r="A560" t="s">
        <v>13</v>
      </c>
      <c r="B560" t="s">
        <v>58</v>
      </c>
      <c r="C560" t="s">
        <v>1580</v>
      </c>
      <c r="D560">
        <v>2011</v>
      </c>
      <c r="E560" t="s">
        <v>1595</v>
      </c>
      <c r="F560" t="s">
        <v>1602</v>
      </c>
      <c r="G560" t="s">
        <v>1604</v>
      </c>
      <c r="H560" t="s">
        <v>1609</v>
      </c>
      <c r="I560" s="11">
        <v>0.29182661599999998</v>
      </c>
      <c r="J560">
        <v>9.3000000000000007</v>
      </c>
      <c r="K560">
        <v>9.3000000000000007</v>
      </c>
      <c r="L560" s="3">
        <v>107.1964</v>
      </c>
      <c r="M560">
        <v>4.7</v>
      </c>
      <c r="N560" s="3">
        <v>11.526494623655912</v>
      </c>
      <c r="O560"/>
      <c r="P560"/>
    </row>
    <row r="561" spans="1:16" x14ac:dyDescent="0.3">
      <c r="A561" t="s">
        <v>13</v>
      </c>
      <c r="B561" t="s">
        <v>193</v>
      </c>
      <c r="C561" t="s">
        <v>1585</v>
      </c>
      <c r="D561">
        <v>2011</v>
      </c>
      <c r="E561" t="s">
        <v>1595</v>
      </c>
      <c r="F561" t="s">
        <v>1602</v>
      </c>
      <c r="G561" t="s">
        <v>1604</v>
      </c>
      <c r="H561" t="s">
        <v>1609</v>
      </c>
      <c r="I561" s="11">
        <v>8.7625559999999995E-3</v>
      </c>
      <c r="J561">
        <v>19.850000000000001</v>
      </c>
      <c r="K561">
        <v>19.850000000000001</v>
      </c>
      <c r="L561" s="3">
        <v>266.6884</v>
      </c>
      <c r="M561">
        <v>4.7</v>
      </c>
      <c r="N561" s="3">
        <v>13.435183879093199</v>
      </c>
      <c r="O561"/>
      <c r="P561"/>
    </row>
    <row r="562" spans="1:16" x14ac:dyDescent="0.3">
      <c r="A562" t="s">
        <v>13</v>
      </c>
      <c r="B562" t="s">
        <v>493</v>
      </c>
      <c r="C562" t="s">
        <v>1576</v>
      </c>
      <c r="D562">
        <v>2011</v>
      </c>
      <c r="E562" t="s">
        <v>1595</v>
      </c>
      <c r="F562" t="s">
        <v>1602</v>
      </c>
      <c r="G562" t="s">
        <v>1604</v>
      </c>
      <c r="H562" t="s">
        <v>1609</v>
      </c>
      <c r="I562" s="11">
        <v>8.7559621000000004E-2</v>
      </c>
      <c r="J562">
        <v>7.36</v>
      </c>
      <c r="K562">
        <v>7.36</v>
      </c>
      <c r="L562" s="3">
        <v>55.258800000000001</v>
      </c>
      <c r="M562">
        <v>4.7</v>
      </c>
      <c r="N562" s="3">
        <v>7.5079891304347823</v>
      </c>
      <c r="O562"/>
      <c r="P562"/>
    </row>
    <row r="563" spans="1:16" x14ac:dyDescent="0.3">
      <c r="A563" t="s">
        <v>13</v>
      </c>
      <c r="B563" t="s">
        <v>494</v>
      </c>
      <c r="C563" t="s">
        <v>1575</v>
      </c>
      <c r="D563">
        <v>2011</v>
      </c>
      <c r="E563" t="s">
        <v>1595</v>
      </c>
      <c r="F563" t="s">
        <v>1602</v>
      </c>
      <c r="G563" t="s">
        <v>1604</v>
      </c>
      <c r="H563" t="s">
        <v>1609</v>
      </c>
      <c r="I563" s="11">
        <v>4.0969757000000002E-2</v>
      </c>
      <c r="J563">
        <v>9.6</v>
      </c>
      <c r="K563">
        <v>9.6</v>
      </c>
      <c r="L563" s="3">
        <v>188.72139999999999</v>
      </c>
      <c r="M563">
        <v>4.7</v>
      </c>
      <c r="N563" s="3">
        <v>19.658479166666666</v>
      </c>
      <c r="O563"/>
      <c r="P563"/>
    </row>
    <row r="564" spans="1:16" x14ac:dyDescent="0.3">
      <c r="A564" t="s">
        <v>12</v>
      </c>
      <c r="B564" t="s">
        <v>495</v>
      </c>
      <c r="C564" t="s">
        <v>1576</v>
      </c>
      <c r="D564">
        <v>2011</v>
      </c>
      <c r="E564" t="s">
        <v>1595</v>
      </c>
      <c r="F564" t="s">
        <v>1602</v>
      </c>
      <c r="G564" t="s">
        <v>1606</v>
      </c>
      <c r="H564" t="s">
        <v>1609</v>
      </c>
      <c r="I564" s="11">
        <v>0.25109474700000001</v>
      </c>
      <c r="J564">
        <v>7.8250000000000002</v>
      </c>
      <c r="K564">
        <v>7.8250000000000002</v>
      </c>
      <c r="L564" s="3">
        <v>156.62880000000001</v>
      </c>
      <c r="M564">
        <v>4.7</v>
      </c>
      <c r="N564" s="3">
        <v>20.016460063897764</v>
      </c>
      <c r="O564"/>
      <c r="P564"/>
    </row>
    <row r="565" spans="1:16" x14ac:dyDescent="0.3">
      <c r="A565" t="s">
        <v>12</v>
      </c>
      <c r="B565" t="s">
        <v>496</v>
      </c>
      <c r="C565" t="s">
        <v>1580</v>
      </c>
      <c r="D565">
        <v>2011</v>
      </c>
      <c r="E565" t="s">
        <v>1595</v>
      </c>
      <c r="F565" t="s">
        <v>1602</v>
      </c>
      <c r="G565" t="s">
        <v>1605</v>
      </c>
      <c r="H565" t="s">
        <v>1609</v>
      </c>
      <c r="I565" s="11">
        <v>3.1069993000000001E-2</v>
      </c>
      <c r="J565">
        <v>19.350000000000001</v>
      </c>
      <c r="K565">
        <v>19.350000000000001</v>
      </c>
      <c r="L565" s="3">
        <v>112.0544</v>
      </c>
      <c r="M565">
        <v>4.7</v>
      </c>
      <c r="N565" s="3">
        <v>5.7909250645994828</v>
      </c>
      <c r="O565"/>
      <c r="P565"/>
    </row>
    <row r="566" spans="1:16" x14ac:dyDescent="0.3">
      <c r="A566" t="s">
        <v>13</v>
      </c>
      <c r="B566" t="s">
        <v>497</v>
      </c>
      <c r="C566" t="s">
        <v>1587</v>
      </c>
      <c r="D566">
        <v>2014</v>
      </c>
      <c r="E566" t="s">
        <v>1596</v>
      </c>
      <c r="F566" t="s">
        <v>1602</v>
      </c>
      <c r="G566" t="s">
        <v>1606</v>
      </c>
      <c r="H566" t="s">
        <v>1607</v>
      </c>
      <c r="I566" s="11">
        <v>0.17606902299999999</v>
      </c>
      <c r="J566">
        <v>11.1</v>
      </c>
      <c r="K566">
        <v>11.1</v>
      </c>
      <c r="L566" s="3">
        <v>156.7604</v>
      </c>
      <c r="M566">
        <v>4.7</v>
      </c>
      <c r="N566" s="3">
        <v>14.122558558558559</v>
      </c>
      <c r="O566"/>
      <c r="P566"/>
    </row>
    <row r="567" spans="1:16" x14ac:dyDescent="0.3">
      <c r="A567" t="s">
        <v>13</v>
      </c>
      <c r="B567" t="s">
        <v>430</v>
      </c>
      <c r="C567" t="s">
        <v>1587</v>
      </c>
      <c r="D567">
        <v>2014</v>
      </c>
      <c r="E567" t="s">
        <v>1596</v>
      </c>
      <c r="F567" t="s">
        <v>1602</v>
      </c>
      <c r="G567" t="s">
        <v>1606</v>
      </c>
      <c r="H567" t="s">
        <v>1607</v>
      </c>
      <c r="I567" s="11">
        <v>7.3605395000000004E-2</v>
      </c>
      <c r="J567">
        <v>15.7</v>
      </c>
      <c r="K567">
        <v>15.7</v>
      </c>
      <c r="L567" s="3">
        <v>249.67240000000001</v>
      </c>
      <c r="M567">
        <v>4.7</v>
      </c>
      <c r="N567" s="3">
        <v>15.902700636942676</v>
      </c>
      <c r="O567"/>
      <c r="P567"/>
    </row>
    <row r="568" spans="1:16" x14ac:dyDescent="0.3">
      <c r="A568" t="s">
        <v>13</v>
      </c>
      <c r="B568" t="s">
        <v>498</v>
      </c>
      <c r="C568" t="s">
        <v>1575</v>
      </c>
      <c r="D568">
        <v>2014</v>
      </c>
      <c r="E568" t="s">
        <v>1596</v>
      </c>
      <c r="F568" t="s">
        <v>1602</v>
      </c>
      <c r="G568" t="s">
        <v>1606</v>
      </c>
      <c r="H568" t="s">
        <v>1607</v>
      </c>
      <c r="I568" s="11">
        <v>3.4445115999999998E-2</v>
      </c>
      <c r="J568">
        <v>5.51</v>
      </c>
      <c r="K568">
        <v>5.51</v>
      </c>
      <c r="L568" s="3">
        <v>95.872600000000006</v>
      </c>
      <c r="M568">
        <v>4.7</v>
      </c>
      <c r="N568" s="3">
        <v>17.399745916515428</v>
      </c>
      <c r="O568"/>
      <c r="P568"/>
    </row>
    <row r="569" spans="1:16" x14ac:dyDescent="0.3">
      <c r="A569" t="s">
        <v>13</v>
      </c>
      <c r="B569" t="s">
        <v>499</v>
      </c>
      <c r="C569" t="s">
        <v>1579</v>
      </c>
      <c r="D569">
        <v>2014</v>
      </c>
      <c r="E569" t="s">
        <v>1596</v>
      </c>
      <c r="F569" t="s">
        <v>1602</v>
      </c>
      <c r="G569" t="s">
        <v>1606</v>
      </c>
      <c r="H569" t="s">
        <v>1607</v>
      </c>
      <c r="I569" s="11">
        <v>9.6333029000000001E-2</v>
      </c>
      <c r="J569">
        <v>7.5</v>
      </c>
      <c r="K569">
        <v>7.5</v>
      </c>
      <c r="L569" s="3">
        <v>57.858800000000002</v>
      </c>
      <c r="M569">
        <v>4.7</v>
      </c>
      <c r="N569" s="3">
        <v>7.7145066666666668</v>
      </c>
      <c r="O569"/>
      <c r="P569"/>
    </row>
    <row r="570" spans="1:16" x14ac:dyDescent="0.3">
      <c r="A570" t="s">
        <v>13</v>
      </c>
      <c r="B570" t="s">
        <v>441</v>
      </c>
      <c r="C570" t="s">
        <v>1579</v>
      </c>
      <c r="D570">
        <v>2014</v>
      </c>
      <c r="E570" t="s">
        <v>1596</v>
      </c>
      <c r="F570" t="s">
        <v>1602</v>
      </c>
      <c r="G570" t="s">
        <v>1606</v>
      </c>
      <c r="H570" t="s">
        <v>1607</v>
      </c>
      <c r="I570" s="11">
        <v>3.2741421999999999E-2</v>
      </c>
      <c r="J570">
        <v>20.5</v>
      </c>
      <c r="K570">
        <v>20.5</v>
      </c>
      <c r="L570" s="3">
        <v>40.482199999999999</v>
      </c>
      <c r="M570">
        <v>4.7</v>
      </c>
      <c r="N570" s="3">
        <v>1.9747414634146341</v>
      </c>
      <c r="O570"/>
      <c r="P570"/>
    </row>
    <row r="571" spans="1:16" x14ac:dyDescent="0.3">
      <c r="A571" t="s">
        <v>13</v>
      </c>
      <c r="B571" t="s">
        <v>500</v>
      </c>
      <c r="C571" t="s">
        <v>1580</v>
      </c>
      <c r="D571">
        <v>2014</v>
      </c>
      <c r="E571" t="s">
        <v>1596</v>
      </c>
      <c r="F571" t="s">
        <v>1602</v>
      </c>
      <c r="G571" t="s">
        <v>1606</v>
      </c>
      <c r="H571" t="s">
        <v>1607</v>
      </c>
      <c r="I571" s="11">
        <v>0.103726639</v>
      </c>
      <c r="J571">
        <v>7.51</v>
      </c>
      <c r="K571">
        <v>7.51</v>
      </c>
      <c r="L571" s="3">
        <v>110.6544</v>
      </c>
      <c r="M571">
        <v>4.7</v>
      </c>
      <c r="N571" s="3">
        <v>14.734274300932091</v>
      </c>
      <c r="O571"/>
      <c r="P571"/>
    </row>
    <row r="572" spans="1:16" x14ac:dyDescent="0.3">
      <c r="A572" t="s">
        <v>12</v>
      </c>
      <c r="B572" t="s">
        <v>230</v>
      </c>
      <c r="C572" t="s">
        <v>1587</v>
      </c>
      <c r="D572">
        <v>2014</v>
      </c>
      <c r="E572" t="s">
        <v>1596</v>
      </c>
      <c r="F572" t="s">
        <v>1602</v>
      </c>
      <c r="G572" t="s">
        <v>1606</v>
      </c>
      <c r="H572" t="s">
        <v>1607</v>
      </c>
      <c r="I572" s="11">
        <v>0</v>
      </c>
      <c r="J572">
        <v>9.8000000000000007</v>
      </c>
      <c r="K572">
        <v>9.8000000000000007</v>
      </c>
      <c r="L572" s="3">
        <v>49.200800000000001</v>
      </c>
      <c r="M572">
        <v>4.7</v>
      </c>
      <c r="N572" s="3">
        <v>5.0204897959183672</v>
      </c>
      <c r="O572"/>
      <c r="P572"/>
    </row>
    <row r="573" spans="1:16" x14ac:dyDescent="0.3">
      <c r="A573" t="s">
        <v>13</v>
      </c>
      <c r="B573" t="s">
        <v>704</v>
      </c>
      <c r="C573" t="s">
        <v>1576</v>
      </c>
      <c r="D573">
        <v>2022</v>
      </c>
      <c r="E573" t="s">
        <v>1592</v>
      </c>
      <c r="F573" t="s">
        <v>1602</v>
      </c>
      <c r="G573" t="s">
        <v>1604</v>
      </c>
      <c r="H573" t="s">
        <v>1608</v>
      </c>
      <c r="I573" s="11">
        <v>0.119871307</v>
      </c>
      <c r="J573">
        <v>17</v>
      </c>
      <c r="K573">
        <v>17</v>
      </c>
      <c r="L573" s="3">
        <v>248.3434</v>
      </c>
      <c r="M573">
        <v>4.5</v>
      </c>
      <c r="N573" s="3">
        <v>14.608435294117648</v>
      </c>
      <c r="O573"/>
      <c r="P573"/>
    </row>
    <row r="574" spans="1:16" x14ac:dyDescent="0.3">
      <c r="A574" t="s">
        <v>13</v>
      </c>
      <c r="B574" t="s">
        <v>182</v>
      </c>
      <c r="C574" t="s">
        <v>1579</v>
      </c>
      <c r="D574">
        <v>2022</v>
      </c>
      <c r="E574" t="s">
        <v>1592</v>
      </c>
      <c r="F574" t="s">
        <v>1602</v>
      </c>
      <c r="G574" t="s">
        <v>1604</v>
      </c>
      <c r="H574" t="s">
        <v>1608</v>
      </c>
      <c r="I574" s="11">
        <v>2.1512619E-2</v>
      </c>
      <c r="J574">
        <v>10</v>
      </c>
      <c r="K574">
        <v>10</v>
      </c>
      <c r="L574" s="3">
        <v>247.77500000000001</v>
      </c>
      <c r="M574">
        <v>3.9</v>
      </c>
      <c r="N574" s="3">
        <v>24.7775</v>
      </c>
      <c r="O574"/>
      <c r="P574"/>
    </row>
    <row r="575" spans="1:16" x14ac:dyDescent="0.3">
      <c r="A575" t="s">
        <v>13</v>
      </c>
      <c r="B575" t="s">
        <v>346</v>
      </c>
      <c r="C575" t="s">
        <v>1579</v>
      </c>
      <c r="D575">
        <v>2022</v>
      </c>
      <c r="E575" t="s">
        <v>1592</v>
      </c>
      <c r="F575" t="s">
        <v>1602</v>
      </c>
      <c r="G575" t="s">
        <v>1604</v>
      </c>
      <c r="H575" t="s">
        <v>1608</v>
      </c>
      <c r="I575" s="11">
        <v>7.6866235000000005E-2</v>
      </c>
      <c r="J575">
        <v>12.3</v>
      </c>
      <c r="K575">
        <v>12.3</v>
      </c>
      <c r="L575" s="3">
        <v>247.14599999999999</v>
      </c>
      <c r="M575">
        <v>5</v>
      </c>
      <c r="N575" s="3">
        <v>20.093170731707314</v>
      </c>
      <c r="O575"/>
      <c r="P575"/>
    </row>
    <row r="576" spans="1:16" x14ac:dyDescent="0.3">
      <c r="A576" t="s">
        <v>13</v>
      </c>
      <c r="B576" t="s">
        <v>1150</v>
      </c>
      <c r="C576" t="s">
        <v>1574</v>
      </c>
      <c r="D576">
        <v>2022</v>
      </c>
      <c r="E576" t="s">
        <v>1592</v>
      </c>
      <c r="F576" t="s">
        <v>1602</v>
      </c>
      <c r="G576" t="s">
        <v>1604</v>
      </c>
      <c r="H576" t="s">
        <v>1608</v>
      </c>
      <c r="I576" s="11">
        <v>0</v>
      </c>
      <c r="J576">
        <v>10</v>
      </c>
      <c r="K576">
        <v>10</v>
      </c>
      <c r="L576" s="3">
        <v>246.9144</v>
      </c>
      <c r="M576">
        <v>3.5</v>
      </c>
      <c r="N576" s="3">
        <v>24.69144</v>
      </c>
      <c r="O576"/>
      <c r="P576"/>
    </row>
    <row r="577" spans="1:16" x14ac:dyDescent="0.3">
      <c r="A577" t="s">
        <v>13</v>
      </c>
      <c r="B577" t="s">
        <v>169</v>
      </c>
      <c r="C577" t="s">
        <v>1585</v>
      </c>
      <c r="D577">
        <v>2022</v>
      </c>
      <c r="E577" t="s">
        <v>1592</v>
      </c>
      <c r="F577" t="s">
        <v>1602</v>
      </c>
      <c r="G577" t="s">
        <v>1604</v>
      </c>
      <c r="H577" t="s">
        <v>1608</v>
      </c>
      <c r="I577" s="11">
        <v>5.8339152999999998E-2</v>
      </c>
      <c r="J577">
        <v>13.8</v>
      </c>
      <c r="K577">
        <v>13.8</v>
      </c>
      <c r="L577" s="3">
        <v>246.28020000000001</v>
      </c>
      <c r="M577">
        <v>4.5999999999999996</v>
      </c>
      <c r="N577" s="3">
        <v>17.846391304347826</v>
      </c>
      <c r="O577"/>
      <c r="P577"/>
    </row>
    <row r="578" spans="1:16" x14ac:dyDescent="0.3">
      <c r="A578" t="s">
        <v>12</v>
      </c>
      <c r="B578" t="s">
        <v>1452</v>
      </c>
      <c r="C578" t="s">
        <v>1576</v>
      </c>
      <c r="D578">
        <v>2022</v>
      </c>
      <c r="E578" t="s">
        <v>1592</v>
      </c>
      <c r="F578" t="s">
        <v>1602</v>
      </c>
      <c r="G578" t="s">
        <v>1604</v>
      </c>
      <c r="H578" t="s">
        <v>1608</v>
      </c>
      <c r="I578" s="11">
        <v>4.7622786E-2</v>
      </c>
      <c r="J578">
        <v>9.6950000000000003</v>
      </c>
      <c r="K578">
        <v>9.6950000000000003</v>
      </c>
      <c r="L578" s="3">
        <v>246.21440000000001</v>
      </c>
      <c r="M578">
        <v>4</v>
      </c>
      <c r="N578" s="3">
        <v>25.396018566271273</v>
      </c>
      <c r="O578"/>
      <c r="P578"/>
    </row>
    <row r="579" spans="1:16" x14ac:dyDescent="0.3">
      <c r="A579" t="s">
        <v>13</v>
      </c>
      <c r="B579" t="s">
        <v>438</v>
      </c>
      <c r="C579" t="s">
        <v>1587</v>
      </c>
      <c r="D579">
        <v>2018</v>
      </c>
      <c r="E579" t="s">
        <v>1597</v>
      </c>
      <c r="F579" t="s">
        <v>1602</v>
      </c>
      <c r="G579" t="s">
        <v>1604</v>
      </c>
      <c r="H579" t="s">
        <v>1610</v>
      </c>
      <c r="I579" s="11">
        <v>0.10080442000000001</v>
      </c>
      <c r="K579">
        <v>9.1950000000000003</v>
      </c>
      <c r="L579" s="3">
        <v>45.474400000000003</v>
      </c>
      <c r="M579">
        <v>4.7</v>
      </c>
      <c r="N579" s="3">
        <v>4.9455573681348559</v>
      </c>
      <c r="O579"/>
      <c r="P579"/>
    </row>
    <row r="580" spans="1:16" x14ac:dyDescent="0.3">
      <c r="A580" t="s">
        <v>13</v>
      </c>
      <c r="B580" t="s">
        <v>503</v>
      </c>
      <c r="C580" t="s">
        <v>1577</v>
      </c>
      <c r="D580">
        <v>2018</v>
      </c>
      <c r="E580" t="s">
        <v>1597</v>
      </c>
      <c r="F580" t="s">
        <v>1602</v>
      </c>
      <c r="G580" t="s">
        <v>1604</v>
      </c>
      <c r="H580" t="s">
        <v>1610</v>
      </c>
      <c r="I580" s="11">
        <v>8.2152451000000001E-2</v>
      </c>
      <c r="K580">
        <v>19.5</v>
      </c>
      <c r="L580" s="3">
        <v>179.90020000000001</v>
      </c>
      <c r="M580">
        <v>4.7</v>
      </c>
      <c r="N580" s="3">
        <v>9.2256512820512828</v>
      </c>
      <c r="O580"/>
      <c r="P580"/>
    </row>
    <row r="581" spans="1:16" x14ac:dyDescent="0.3">
      <c r="A581" t="s">
        <v>13</v>
      </c>
      <c r="B581" t="s">
        <v>504</v>
      </c>
      <c r="C581" t="s">
        <v>1575</v>
      </c>
      <c r="D581">
        <v>2018</v>
      </c>
      <c r="E581" t="s">
        <v>1597</v>
      </c>
      <c r="F581" t="s">
        <v>1602</v>
      </c>
      <c r="G581" t="s">
        <v>1604</v>
      </c>
      <c r="H581" t="s">
        <v>1610</v>
      </c>
      <c r="I581" s="11">
        <v>3.0347404000000001E-2</v>
      </c>
      <c r="K581">
        <v>18.350000000000001</v>
      </c>
      <c r="L581" s="3">
        <v>192.5162</v>
      </c>
      <c r="M581">
        <v>4.7</v>
      </c>
      <c r="N581" s="3">
        <v>10.491346049046321</v>
      </c>
      <c r="O581"/>
      <c r="P581"/>
    </row>
    <row r="582" spans="1:16" x14ac:dyDescent="0.3">
      <c r="A582" t="s">
        <v>13</v>
      </c>
      <c r="B582" t="s">
        <v>505</v>
      </c>
      <c r="C582" t="s">
        <v>1579</v>
      </c>
      <c r="D582">
        <v>2018</v>
      </c>
      <c r="E582" t="s">
        <v>1597</v>
      </c>
      <c r="F582" t="s">
        <v>1602</v>
      </c>
      <c r="G582" t="s">
        <v>1604</v>
      </c>
      <c r="H582" t="s">
        <v>1610</v>
      </c>
      <c r="I582" s="11">
        <v>4.1091215E-2</v>
      </c>
      <c r="K582">
        <v>19.600000000000001</v>
      </c>
      <c r="L582" s="3">
        <v>89.551400000000001</v>
      </c>
      <c r="M582">
        <v>4.7</v>
      </c>
      <c r="N582" s="3">
        <v>4.5689489795918368</v>
      </c>
      <c r="O582"/>
      <c r="P582"/>
    </row>
    <row r="583" spans="1:16" x14ac:dyDescent="0.3">
      <c r="A583" t="s">
        <v>13</v>
      </c>
      <c r="B583" t="s">
        <v>506</v>
      </c>
      <c r="C583" t="s">
        <v>1590</v>
      </c>
      <c r="D583">
        <v>2018</v>
      </c>
      <c r="E583" t="s">
        <v>1597</v>
      </c>
      <c r="F583" t="s">
        <v>1602</v>
      </c>
      <c r="G583" t="s">
        <v>1604</v>
      </c>
      <c r="H583" t="s">
        <v>1610</v>
      </c>
      <c r="I583" s="11">
        <v>4.8841794000000001E-2</v>
      </c>
      <c r="K583">
        <v>15</v>
      </c>
      <c r="L583" s="3">
        <v>64.716800000000006</v>
      </c>
      <c r="M583">
        <v>4.7</v>
      </c>
      <c r="N583" s="3">
        <v>4.3144533333333337</v>
      </c>
      <c r="O583"/>
      <c r="P583"/>
    </row>
    <row r="584" spans="1:16" x14ac:dyDescent="0.3">
      <c r="A584" t="s">
        <v>13</v>
      </c>
      <c r="B584" t="s">
        <v>507</v>
      </c>
      <c r="C584" t="s">
        <v>1590</v>
      </c>
      <c r="D584">
        <v>2018</v>
      </c>
      <c r="E584" t="s">
        <v>1597</v>
      </c>
      <c r="F584" t="s">
        <v>1602</v>
      </c>
      <c r="G584" t="s">
        <v>1604</v>
      </c>
      <c r="H584" t="s">
        <v>1610</v>
      </c>
      <c r="I584" s="11">
        <v>0.17423237699999999</v>
      </c>
      <c r="K584">
        <v>5.6550000000000002</v>
      </c>
      <c r="L584" s="3">
        <v>146.61019999999999</v>
      </c>
      <c r="M584">
        <v>4.7</v>
      </c>
      <c r="N584" s="3">
        <v>25.925764809902738</v>
      </c>
      <c r="O584"/>
      <c r="P584"/>
    </row>
    <row r="585" spans="1:16" x14ac:dyDescent="0.3">
      <c r="A585" t="s">
        <v>13</v>
      </c>
      <c r="B585" t="s">
        <v>508</v>
      </c>
      <c r="C585" t="s">
        <v>1587</v>
      </c>
      <c r="D585">
        <v>2018</v>
      </c>
      <c r="E585" t="s">
        <v>1600</v>
      </c>
      <c r="F585" t="s">
        <v>1601</v>
      </c>
      <c r="G585" t="s">
        <v>1605</v>
      </c>
      <c r="H585" t="s">
        <v>1609</v>
      </c>
      <c r="I585" s="11">
        <v>0.113720344</v>
      </c>
      <c r="K585">
        <v>13.35</v>
      </c>
      <c r="L585" s="3">
        <v>89.980400000000003</v>
      </c>
      <c r="M585">
        <v>4.5999999999999996</v>
      </c>
      <c r="N585" s="3">
        <v>6.7401048689138578</v>
      </c>
      <c r="O585"/>
      <c r="P585"/>
    </row>
    <row r="586" spans="1:16" x14ac:dyDescent="0.3">
      <c r="A586" t="s">
        <v>12</v>
      </c>
      <c r="B586" t="s">
        <v>509</v>
      </c>
      <c r="C586" t="s">
        <v>1586</v>
      </c>
      <c r="D586">
        <v>2018</v>
      </c>
      <c r="E586" t="s">
        <v>1597</v>
      </c>
      <c r="F586" t="s">
        <v>1602</v>
      </c>
      <c r="G586" t="s">
        <v>1604</v>
      </c>
      <c r="H586" t="s">
        <v>1610</v>
      </c>
      <c r="I586" s="11">
        <v>3.9057676999999999E-2</v>
      </c>
      <c r="K586">
        <v>20.2</v>
      </c>
      <c r="L586" s="3">
        <v>155.96299999999999</v>
      </c>
      <c r="M586">
        <v>4.5999999999999996</v>
      </c>
      <c r="N586" s="3">
        <v>7.7209405940594058</v>
      </c>
      <c r="O586"/>
      <c r="P586"/>
    </row>
    <row r="587" spans="1:16" x14ac:dyDescent="0.3">
      <c r="A587" t="s">
        <v>13</v>
      </c>
      <c r="B587" t="s">
        <v>510</v>
      </c>
      <c r="C587" t="s">
        <v>1585</v>
      </c>
      <c r="D587">
        <v>2012</v>
      </c>
      <c r="E587" t="s">
        <v>1591</v>
      </c>
      <c r="F587" t="s">
        <v>1601</v>
      </c>
      <c r="G587" t="s">
        <v>1604</v>
      </c>
      <c r="H587" t="s">
        <v>1607</v>
      </c>
      <c r="I587" s="11">
        <v>0.105274111</v>
      </c>
      <c r="J587">
        <v>8.8949999999999996</v>
      </c>
      <c r="K587">
        <v>8.8949999999999996</v>
      </c>
      <c r="L587" s="3">
        <v>39.913800000000002</v>
      </c>
      <c r="M587">
        <v>4.5999999999999996</v>
      </c>
      <c r="N587" s="3">
        <v>4.4872175379426649</v>
      </c>
      <c r="O587"/>
      <c r="P587"/>
    </row>
    <row r="588" spans="1:16" x14ac:dyDescent="0.3">
      <c r="A588" t="s">
        <v>13</v>
      </c>
      <c r="B588" t="s">
        <v>511</v>
      </c>
      <c r="C588" t="s">
        <v>1585</v>
      </c>
      <c r="D588">
        <v>2016</v>
      </c>
      <c r="E588" t="s">
        <v>1599</v>
      </c>
      <c r="F588" t="s">
        <v>1601</v>
      </c>
      <c r="G588" t="s">
        <v>1605</v>
      </c>
      <c r="H588" t="s">
        <v>1607</v>
      </c>
      <c r="I588" s="11">
        <v>7.9806266000000001E-2</v>
      </c>
      <c r="J588">
        <v>13.3</v>
      </c>
      <c r="K588">
        <v>13.3</v>
      </c>
      <c r="L588" s="3">
        <v>232.53</v>
      </c>
      <c r="M588">
        <v>4.5999999999999996</v>
      </c>
      <c r="N588" s="3">
        <v>17.48345864661654</v>
      </c>
      <c r="O588"/>
      <c r="P588"/>
    </row>
    <row r="589" spans="1:16" x14ac:dyDescent="0.3">
      <c r="A589" t="s">
        <v>13</v>
      </c>
      <c r="B589" t="s">
        <v>344</v>
      </c>
      <c r="C589" t="s">
        <v>1579</v>
      </c>
      <c r="D589">
        <v>2018</v>
      </c>
      <c r="E589" t="s">
        <v>1600</v>
      </c>
      <c r="F589" t="s">
        <v>1601</v>
      </c>
      <c r="G589" t="s">
        <v>1605</v>
      </c>
      <c r="H589" t="s">
        <v>1609</v>
      </c>
      <c r="I589" s="11">
        <v>0.16017883199999999</v>
      </c>
      <c r="K589">
        <v>5.8250000000000002</v>
      </c>
      <c r="L589" s="3">
        <v>160.2894</v>
      </c>
      <c r="M589">
        <v>4.5999999999999996</v>
      </c>
      <c r="N589" s="3">
        <v>27.51749356223176</v>
      </c>
      <c r="O589"/>
      <c r="P589"/>
    </row>
    <row r="590" spans="1:16" x14ac:dyDescent="0.3">
      <c r="A590" t="s">
        <v>12</v>
      </c>
      <c r="B590" t="s">
        <v>512</v>
      </c>
      <c r="C590" t="s">
        <v>1587</v>
      </c>
      <c r="D590">
        <v>2015</v>
      </c>
      <c r="E590" t="s">
        <v>1593</v>
      </c>
      <c r="F590" t="s">
        <v>1603</v>
      </c>
      <c r="G590" t="s">
        <v>1604</v>
      </c>
      <c r="H590" t="s">
        <v>1607</v>
      </c>
      <c r="I590" s="11">
        <v>6.2655235000000004E-2</v>
      </c>
      <c r="J590">
        <v>19.350000000000001</v>
      </c>
      <c r="K590">
        <v>19.350000000000001</v>
      </c>
      <c r="L590" s="3">
        <v>163.3184</v>
      </c>
      <c r="M590">
        <v>4.5999999999999996</v>
      </c>
      <c r="N590" s="3">
        <v>8.440227390180878</v>
      </c>
      <c r="O590"/>
      <c r="P590"/>
    </row>
    <row r="591" spans="1:16" x14ac:dyDescent="0.3">
      <c r="A591" t="s">
        <v>13</v>
      </c>
      <c r="B591" t="s">
        <v>513</v>
      </c>
      <c r="C591" t="s">
        <v>1576</v>
      </c>
      <c r="D591">
        <v>2014</v>
      </c>
      <c r="E591" t="s">
        <v>1596</v>
      </c>
      <c r="F591" t="s">
        <v>1602</v>
      </c>
      <c r="G591" t="s">
        <v>1606</v>
      </c>
      <c r="H591" t="s">
        <v>1607</v>
      </c>
      <c r="I591" s="11">
        <v>6.5576228E-2</v>
      </c>
      <c r="J591">
        <v>13.65</v>
      </c>
      <c r="K591">
        <v>13.65</v>
      </c>
      <c r="L591" s="3">
        <v>47.740200000000002</v>
      </c>
      <c r="M591">
        <v>4.5999999999999996</v>
      </c>
      <c r="N591" s="3">
        <v>3.4974505494505497</v>
      </c>
      <c r="O591"/>
      <c r="P591"/>
    </row>
    <row r="592" spans="1:16" x14ac:dyDescent="0.3">
      <c r="A592" t="s">
        <v>13</v>
      </c>
      <c r="B592" t="s">
        <v>514</v>
      </c>
      <c r="C592" t="s">
        <v>1582</v>
      </c>
      <c r="D592">
        <v>2012</v>
      </c>
      <c r="E592" t="s">
        <v>1591</v>
      </c>
      <c r="F592" t="s">
        <v>1601</v>
      </c>
      <c r="G592" t="s">
        <v>1604</v>
      </c>
      <c r="H592" t="s">
        <v>1607</v>
      </c>
      <c r="I592" s="11">
        <v>9.6536081999999995E-2</v>
      </c>
      <c r="J592">
        <v>5.78</v>
      </c>
      <c r="K592">
        <v>5.78</v>
      </c>
      <c r="L592" s="3">
        <v>162.8552</v>
      </c>
      <c r="M592">
        <v>4.5999999999999996</v>
      </c>
      <c r="N592" s="3">
        <v>28.175640138408301</v>
      </c>
      <c r="O592"/>
      <c r="P592"/>
    </row>
    <row r="593" spans="1:16" x14ac:dyDescent="0.3">
      <c r="A593" t="s">
        <v>13</v>
      </c>
      <c r="B593" t="s">
        <v>515</v>
      </c>
      <c r="C593" t="s">
        <v>1585</v>
      </c>
      <c r="D593">
        <v>2012</v>
      </c>
      <c r="E593" t="s">
        <v>1591</v>
      </c>
      <c r="F593" t="s">
        <v>1601</v>
      </c>
      <c r="G593" t="s">
        <v>1604</v>
      </c>
      <c r="H593" t="s">
        <v>1607</v>
      </c>
      <c r="I593" s="11">
        <v>4.9942925999999999E-2</v>
      </c>
      <c r="J593">
        <v>7.02</v>
      </c>
      <c r="K593">
        <v>7.02</v>
      </c>
      <c r="L593" s="3">
        <v>82.424999999999997</v>
      </c>
      <c r="M593">
        <v>4.5999999999999996</v>
      </c>
      <c r="N593" s="3">
        <v>11.741452991452991</v>
      </c>
      <c r="O593"/>
      <c r="P593"/>
    </row>
    <row r="594" spans="1:16" x14ac:dyDescent="0.3">
      <c r="A594" t="s">
        <v>13</v>
      </c>
      <c r="B594" t="s">
        <v>516</v>
      </c>
      <c r="C594" t="s">
        <v>1590</v>
      </c>
      <c r="D594">
        <v>2012</v>
      </c>
      <c r="E594" t="s">
        <v>1591</v>
      </c>
      <c r="F594" t="s">
        <v>1601</v>
      </c>
      <c r="G594" t="s">
        <v>1604</v>
      </c>
      <c r="H594" t="s">
        <v>1607</v>
      </c>
      <c r="I594" s="11">
        <v>2.7101430999999999E-2</v>
      </c>
      <c r="J594">
        <v>8.52</v>
      </c>
      <c r="K594">
        <v>8.52</v>
      </c>
      <c r="L594" s="3">
        <v>151.76820000000001</v>
      </c>
      <c r="M594">
        <v>4.5999999999999996</v>
      </c>
      <c r="N594" s="3">
        <v>17.813169014084508</v>
      </c>
      <c r="O594"/>
      <c r="P594"/>
    </row>
    <row r="595" spans="1:16" x14ac:dyDescent="0.3">
      <c r="A595" t="s">
        <v>12</v>
      </c>
      <c r="B595" t="s">
        <v>229</v>
      </c>
      <c r="C595" t="s">
        <v>1587</v>
      </c>
      <c r="D595">
        <v>2012</v>
      </c>
      <c r="E595" t="s">
        <v>1591</v>
      </c>
      <c r="F595" t="s">
        <v>1601</v>
      </c>
      <c r="G595" t="s">
        <v>1604</v>
      </c>
      <c r="H595" t="s">
        <v>1607</v>
      </c>
      <c r="I595" s="11">
        <v>4.4091656999999999E-2</v>
      </c>
      <c r="J595">
        <v>7.52</v>
      </c>
      <c r="K595">
        <v>7.52</v>
      </c>
      <c r="L595" s="3">
        <v>182.995</v>
      </c>
      <c r="M595">
        <v>4.5999999999999996</v>
      </c>
      <c r="N595" s="3">
        <v>24.334441489361705</v>
      </c>
      <c r="O595"/>
      <c r="P595"/>
    </row>
    <row r="596" spans="1:16" x14ac:dyDescent="0.3">
      <c r="A596" t="s">
        <v>12</v>
      </c>
      <c r="B596" t="s">
        <v>517</v>
      </c>
      <c r="C596" t="s">
        <v>1587</v>
      </c>
      <c r="D596">
        <v>2012</v>
      </c>
      <c r="E596" t="s">
        <v>1591</v>
      </c>
      <c r="F596" t="s">
        <v>1601</v>
      </c>
      <c r="G596" t="s">
        <v>1604</v>
      </c>
      <c r="H596" t="s">
        <v>1607</v>
      </c>
      <c r="I596" s="11">
        <v>5.3921263999999997E-2</v>
      </c>
      <c r="J596">
        <v>14.85</v>
      </c>
      <c r="K596">
        <v>14.85</v>
      </c>
      <c r="L596" s="3">
        <v>123.0072</v>
      </c>
      <c r="M596">
        <v>4.5999999999999996</v>
      </c>
      <c r="N596" s="3">
        <v>8.2833131313131307</v>
      </c>
      <c r="O596"/>
      <c r="P596"/>
    </row>
    <row r="597" spans="1:16" x14ac:dyDescent="0.3">
      <c r="A597" t="s">
        <v>12</v>
      </c>
      <c r="B597" t="s">
        <v>518</v>
      </c>
      <c r="C597" t="s">
        <v>1576</v>
      </c>
      <c r="D597">
        <v>2012</v>
      </c>
      <c r="E597" t="s">
        <v>1591</v>
      </c>
      <c r="F597" t="s">
        <v>1601</v>
      </c>
      <c r="G597" t="s">
        <v>1604</v>
      </c>
      <c r="H597" t="s">
        <v>1607</v>
      </c>
      <c r="I597" s="11">
        <v>3.6083536999999999E-2</v>
      </c>
      <c r="J597">
        <v>11.1</v>
      </c>
      <c r="K597">
        <v>11.1</v>
      </c>
      <c r="L597" s="3">
        <v>175.47120000000001</v>
      </c>
      <c r="M597">
        <v>4.5999999999999996</v>
      </c>
      <c r="N597" s="3">
        <v>15.808216216216218</v>
      </c>
      <c r="O597"/>
      <c r="P597"/>
    </row>
    <row r="598" spans="1:16" x14ac:dyDescent="0.3">
      <c r="A598" t="s">
        <v>12</v>
      </c>
      <c r="B598" t="s">
        <v>519</v>
      </c>
      <c r="C598" t="s">
        <v>1574</v>
      </c>
      <c r="D598">
        <v>2012</v>
      </c>
      <c r="E598" t="s">
        <v>1591</v>
      </c>
      <c r="F598" t="s">
        <v>1601</v>
      </c>
      <c r="G598" t="s">
        <v>1604</v>
      </c>
      <c r="H598" t="s">
        <v>1607</v>
      </c>
      <c r="I598" s="11">
        <v>2.5912378E-2</v>
      </c>
      <c r="J598">
        <v>19.100000000000001</v>
      </c>
      <c r="K598">
        <v>19.100000000000001</v>
      </c>
      <c r="L598" s="3">
        <v>146.84180000000001</v>
      </c>
      <c r="M598">
        <v>4.5999999999999996</v>
      </c>
      <c r="N598" s="3">
        <v>7.6880523560209424</v>
      </c>
      <c r="O598"/>
      <c r="P598"/>
    </row>
    <row r="599" spans="1:16" x14ac:dyDescent="0.3">
      <c r="A599" t="s">
        <v>12</v>
      </c>
      <c r="B599" t="s">
        <v>369</v>
      </c>
      <c r="C599" t="s">
        <v>1580</v>
      </c>
      <c r="D599">
        <v>2012</v>
      </c>
      <c r="E599" t="s">
        <v>1591</v>
      </c>
      <c r="F599" t="s">
        <v>1601</v>
      </c>
      <c r="G599" t="s">
        <v>1604</v>
      </c>
      <c r="H599" t="s">
        <v>1607</v>
      </c>
      <c r="I599" s="11">
        <v>3.8588129999999998E-2</v>
      </c>
      <c r="J599">
        <v>16.7</v>
      </c>
      <c r="K599">
        <v>16.7</v>
      </c>
      <c r="L599" s="3">
        <v>144.61019999999999</v>
      </c>
      <c r="M599">
        <v>4.5999999999999996</v>
      </c>
      <c r="N599" s="3">
        <v>8.6592934131736534</v>
      </c>
      <c r="O599"/>
      <c r="P599"/>
    </row>
    <row r="600" spans="1:16" x14ac:dyDescent="0.3">
      <c r="A600" t="s">
        <v>12</v>
      </c>
      <c r="B600" t="s">
        <v>520</v>
      </c>
      <c r="C600" t="s">
        <v>1585</v>
      </c>
      <c r="D600">
        <v>2018</v>
      </c>
      <c r="E600" t="s">
        <v>1600</v>
      </c>
      <c r="F600" t="s">
        <v>1601</v>
      </c>
      <c r="G600" t="s">
        <v>1605</v>
      </c>
      <c r="H600" t="s">
        <v>1609</v>
      </c>
      <c r="I600" s="11">
        <v>0.187443314</v>
      </c>
      <c r="K600">
        <v>11.8</v>
      </c>
      <c r="L600" s="3">
        <v>220.47720000000001</v>
      </c>
      <c r="M600">
        <v>4.5999999999999996</v>
      </c>
      <c r="N600" s="3">
        <v>18.684508474576273</v>
      </c>
      <c r="O600"/>
      <c r="P600"/>
    </row>
    <row r="601" spans="1:16" x14ac:dyDescent="0.3">
      <c r="A601" t="s">
        <v>12</v>
      </c>
      <c r="B601" t="s">
        <v>521</v>
      </c>
      <c r="C601" t="s">
        <v>1589</v>
      </c>
      <c r="D601">
        <v>2018</v>
      </c>
      <c r="E601" t="s">
        <v>1600</v>
      </c>
      <c r="F601" t="s">
        <v>1601</v>
      </c>
      <c r="G601" t="s">
        <v>1605</v>
      </c>
      <c r="H601" t="s">
        <v>1609</v>
      </c>
      <c r="I601" s="11">
        <v>0.113139486</v>
      </c>
      <c r="K601">
        <v>12.3</v>
      </c>
      <c r="L601" s="3">
        <v>92.980400000000003</v>
      </c>
      <c r="M601">
        <v>4.5999999999999996</v>
      </c>
      <c r="N601" s="3">
        <v>7.5593821138211377</v>
      </c>
      <c r="O601"/>
      <c r="P601"/>
    </row>
    <row r="602" spans="1:16" x14ac:dyDescent="0.3">
      <c r="A602" t="s">
        <v>13</v>
      </c>
      <c r="B602" t="s">
        <v>522</v>
      </c>
      <c r="C602" t="s">
        <v>1574</v>
      </c>
      <c r="D602">
        <v>2016</v>
      </c>
      <c r="E602" t="s">
        <v>1599</v>
      </c>
      <c r="F602" t="s">
        <v>1601</v>
      </c>
      <c r="G602" t="s">
        <v>1605</v>
      </c>
      <c r="H602" t="s">
        <v>1607</v>
      </c>
      <c r="I602" s="11">
        <v>3.1103357000000002E-2</v>
      </c>
      <c r="J602">
        <v>6.0549999999999997</v>
      </c>
      <c r="K602">
        <v>6.0549999999999997</v>
      </c>
      <c r="L602" s="3">
        <v>159.95779999999999</v>
      </c>
      <c r="M602">
        <v>4.5999999999999996</v>
      </c>
      <c r="N602" s="3">
        <v>26.417473162675474</v>
      </c>
      <c r="O602"/>
      <c r="P602"/>
    </row>
    <row r="603" spans="1:16" x14ac:dyDescent="0.3">
      <c r="A603" t="s">
        <v>13</v>
      </c>
      <c r="B603" t="s">
        <v>523</v>
      </c>
      <c r="C603" t="s">
        <v>1579</v>
      </c>
      <c r="D603">
        <v>2016</v>
      </c>
      <c r="E603" t="s">
        <v>1599</v>
      </c>
      <c r="F603" t="s">
        <v>1601</v>
      </c>
      <c r="G603" t="s">
        <v>1605</v>
      </c>
      <c r="H603" t="s">
        <v>1607</v>
      </c>
      <c r="I603" s="11">
        <v>3.1151633000000001E-2</v>
      </c>
      <c r="J603">
        <v>7.2850000000000001</v>
      </c>
      <c r="K603">
        <v>7.2850000000000001</v>
      </c>
      <c r="L603" s="3">
        <v>173.2054</v>
      </c>
      <c r="M603">
        <v>4.5999999999999996</v>
      </c>
      <c r="N603" s="3">
        <v>23.775621139327384</v>
      </c>
      <c r="O603"/>
      <c r="P603"/>
    </row>
    <row r="604" spans="1:16" x14ac:dyDescent="0.3">
      <c r="A604" t="s">
        <v>13</v>
      </c>
      <c r="B604" t="s">
        <v>83</v>
      </c>
      <c r="C604" t="s">
        <v>1579</v>
      </c>
      <c r="D604">
        <v>2016</v>
      </c>
      <c r="E604" t="s">
        <v>1599</v>
      </c>
      <c r="F604" t="s">
        <v>1601</v>
      </c>
      <c r="G604" t="s">
        <v>1605</v>
      </c>
      <c r="H604" t="s">
        <v>1607</v>
      </c>
      <c r="I604" s="11">
        <v>0.113518466</v>
      </c>
      <c r="J604">
        <v>17.25</v>
      </c>
      <c r="K604">
        <v>17.25</v>
      </c>
      <c r="L604" s="3">
        <v>253.57239999999999</v>
      </c>
      <c r="M604">
        <v>4.5999999999999996</v>
      </c>
      <c r="N604" s="3">
        <v>14.699849275362318</v>
      </c>
      <c r="O604"/>
      <c r="P604"/>
    </row>
    <row r="605" spans="1:16" x14ac:dyDescent="0.3">
      <c r="A605" t="s">
        <v>13</v>
      </c>
      <c r="B605" t="s">
        <v>86</v>
      </c>
      <c r="C605" t="s">
        <v>1580</v>
      </c>
      <c r="D605">
        <v>2016</v>
      </c>
      <c r="E605" t="s">
        <v>1599</v>
      </c>
      <c r="F605" t="s">
        <v>1601</v>
      </c>
      <c r="G605" t="s">
        <v>1605</v>
      </c>
      <c r="H605" t="s">
        <v>1607</v>
      </c>
      <c r="I605" s="11">
        <v>1.0012319E-2</v>
      </c>
      <c r="J605">
        <v>7.9050000000000002</v>
      </c>
      <c r="K605">
        <v>7.9050000000000002</v>
      </c>
      <c r="L605" s="3">
        <v>250.4408</v>
      </c>
      <c r="M605">
        <v>4.5999999999999996</v>
      </c>
      <c r="N605" s="3">
        <v>31.681315623023401</v>
      </c>
      <c r="O605"/>
      <c r="P605"/>
    </row>
    <row r="606" spans="1:16" x14ac:dyDescent="0.3">
      <c r="A606" t="s">
        <v>13</v>
      </c>
      <c r="B606" t="s">
        <v>507</v>
      </c>
      <c r="C606" t="s">
        <v>1590</v>
      </c>
      <c r="D606">
        <v>2016</v>
      </c>
      <c r="E606" t="s">
        <v>1599</v>
      </c>
      <c r="F606" t="s">
        <v>1601</v>
      </c>
      <c r="G606" t="s">
        <v>1605</v>
      </c>
      <c r="H606" t="s">
        <v>1607</v>
      </c>
      <c r="I606" s="11">
        <v>0</v>
      </c>
      <c r="J606">
        <v>5.6550000000000002</v>
      </c>
      <c r="K606">
        <v>5.6550000000000002</v>
      </c>
      <c r="L606" s="3">
        <v>147.5102</v>
      </c>
      <c r="M606">
        <v>4.5999999999999996</v>
      </c>
      <c r="N606" s="3">
        <v>26.084916003536691</v>
      </c>
      <c r="O606"/>
      <c r="P606"/>
    </row>
    <row r="607" spans="1:16" x14ac:dyDescent="0.3">
      <c r="A607" t="s">
        <v>12</v>
      </c>
      <c r="B607" t="s">
        <v>93</v>
      </c>
      <c r="C607" t="s">
        <v>1585</v>
      </c>
      <c r="D607">
        <v>2016</v>
      </c>
      <c r="E607" t="s">
        <v>1599</v>
      </c>
      <c r="F607" t="s">
        <v>1601</v>
      </c>
      <c r="G607" t="s">
        <v>1605</v>
      </c>
      <c r="H607" t="s">
        <v>1607</v>
      </c>
      <c r="I607" s="11">
        <v>2.9722658999999998E-2</v>
      </c>
      <c r="J607">
        <v>14</v>
      </c>
      <c r="K607">
        <v>14</v>
      </c>
      <c r="L607" s="3">
        <v>143.4786</v>
      </c>
      <c r="M607">
        <v>4.5999999999999996</v>
      </c>
      <c r="N607" s="3">
        <v>10.248471428571429</v>
      </c>
      <c r="O607"/>
      <c r="P607"/>
    </row>
    <row r="608" spans="1:16" x14ac:dyDescent="0.3">
      <c r="A608" t="s">
        <v>12</v>
      </c>
      <c r="B608" t="s">
        <v>524</v>
      </c>
      <c r="C608" t="s">
        <v>1585</v>
      </c>
      <c r="D608">
        <v>2016</v>
      </c>
      <c r="E608" t="s">
        <v>1599</v>
      </c>
      <c r="F608" t="s">
        <v>1601</v>
      </c>
      <c r="G608" t="s">
        <v>1605</v>
      </c>
      <c r="H608" t="s">
        <v>1607</v>
      </c>
      <c r="I608" s="11">
        <v>1.4793357E-2</v>
      </c>
      <c r="J608">
        <v>20.25</v>
      </c>
      <c r="K608">
        <v>20.25</v>
      </c>
      <c r="L608" s="3">
        <v>191.5162</v>
      </c>
      <c r="M608">
        <v>4.5999999999999996</v>
      </c>
      <c r="N608" s="3">
        <v>9.4575901234567894</v>
      </c>
      <c r="O608"/>
      <c r="P608"/>
    </row>
    <row r="609" spans="1:16" x14ac:dyDescent="0.3">
      <c r="A609" t="s">
        <v>12</v>
      </c>
      <c r="B609" t="s">
        <v>525</v>
      </c>
      <c r="C609" t="s">
        <v>1580</v>
      </c>
      <c r="D609">
        <v>2016</v>
      </c>
      <c r="E609" t="s">
        <v>1599</v>
      </c>
      <c r="F609" t="s">
        <v>1601</v>
      </c>
      <c r="G609" t="s">
        <v>1605</v>
      </c>
      <c r="H609" t="s">
        <v>1607</v>
      </c>
      <c r="I609" s="11">
        <v>7.9690403000000007E-2</v>
      </c>
      <c r="J609">
        <v>16.850000000000001</v>
      </c>
      <c r="K609">
        <v>16.850000000000001</v>
      </c>
      <c r="L609" s="3">
        <v>113.45440000000001</v>
      </c>
      <c r="M609">
        <v>4.5999999999999996</v>
      </c>
      <c r="N609" s="3">
        <v>6.7331988130563794</v>
      </c>
      <c r="O609"/>
      <c r="P609"/>
    </row>
    <row r="610" spans="1:16" x14ac:dyDescent="0.3">
      <c r="A610" t="s">
        <v>12</v>
      </c>
      <c r="B610" t="s">
        <v>387</v>
      </c>
      <c r="C610" t="s">
        <v>1587</v>
      </c>
      <c r="D610">
        <v>2016</v>
      </c>
      <c r="E610" t="s">
        <v>1599</v>
      </c>
      <c r="F610" t="s">
        <v>1601</v>
      </c>
      <c r="G610" t="s">
        <v>1605</v>
      </c>
      <c r="H610" t="s">
        <v>1607</v>
      </c>
      <c r="I610" s="11">
        <v>0.14016303799999999</v>
      </c>
      <c r="J610">
        <v>6.78</v>
      </c>
      <c r="K610">
        <v>6.78</v>
      </c>
      <c r="L610" s="3">
        <v>94.212000000000003</v>
      </c>
      <c r="M610">
        <v>4.5999999999999996</v>
      </c>
      <c r="N610" s="3">
        <v>13.895575221238937</v>
      </c>
      <c r="O610"/>
      <c r="P610"/>
    </row>
    <row r="611" spans="1:16" x14ac:dyDescent="0.3">
      <c r="A611" t="s">
        <v>13</v>
      </c>
      <c r="B611" t="s">
        <v>110</v>
      </c>
      <c r="C611" t="s">
        <v>1574</v>
      </c>
      <c r="D611">
        <v>2015</v>
      </c>
      <c r="E611" t="s">
        <v>1593</v>
      </c>
      <c r="F611" t="s">
        <v>1603</v>
      </c>
      <c r="G611" t="s">
        <v>1604</v>
      </c>
      <c r="H611" t="s">
        <v>1607</v>
      </c>
      <c r="I611" s="11">
        <v>8.1328781000000003E-2</v>
      </c>
      <c r="J611">
        <v>7.02</v>
      </c>
      <c r="K611">
        <v>7.02</v>
      </c>
      <c r="L611" s="3">
        <v>150.07339999999999</v>
      </c>
      <c r="M611">
        <v>4.5999999999999996</v>
      </c>
      <c r="N611" s="3">
        <v>21.377977207977207</v>
      </c>
      <c r="O611"/>
      <c r="P611"/>
    </row>
    <row r="612" spans="1:16" x14ac:dyDescent="0.3">
      <c r="A612" t="s">
        <v>13</v>
      </c>
      <c r="B612" t="s">
        <v>526</v>
      </c>
      <c r="C612" t="s">
        <v>1574</v>
      </c>
      <c r="D612">
        <v>2015</v>
      </c>
      <c r="E612" t="s">
        <v>1593</v>
      </c>
      <c r="F612" t="s">
        <v>1603</v>
      </c>
      <c r="G612" t="s">
        <v>1604</v>
      </c>
      <c r="H612" t="s">
        <v>1607</v>
      </c>
      <c r="I612" s="11">
        <v>0.13600848900000001</v>
      </c>
      <c r="J612">
        <v>17</v>
      </c>
      <c r="K612">
        <v>17</v>
      </c>
      <c r="L612" s="3">
        <v>171.7106</v>
      </c>
      <c r="M612">
        <v>4.5999999999999996</v>
      </c>
      <c r="N612" s="3">
        <v>10.100623529411765</v>
      </c>
      <c r="O612"/>
      <c r="P612"/>
    </row>
    <row r="613" spans="1:16" x14ac:dyDescent="0.3">
      <c r="A613" t="s">
        <v>13</v>
      </c>
      <c r="B613" t="s">
        <v>527</v>
      </c>
      <c r="C613" t="s">
        <v>1574</v>
      </c>
      <c r="D613">
        <v>2015</v>
      </c>
      <c r="E613" t="s">
        <v>1593</v>
      </c>
      <c r="F613" t="s">
        <v>1603</v>
      </c>
      <c r="G613" t="s">
        <v>1604</v>
      </c>
      <c r="H613" t="s">
        <v>1607</v>
      </c>
      <c r="I613" s="11">
        <v>1.4609738000000001E-2</v>
      </c>
      <c r="J613">
        <v>17.75</v>
      </c>
      <c r="K613">
        <v>17.75</v>
      </c>
      <c r="L613" s="3">
        <v>160.42619999999999</v>
      </c>
      <c r="M613">
        <v>4.5999999999999996</v>
      </c>
      <c r="N613" s="3">
        <v>9.0380957746478874</v>
      </c>
      <c r="O613"/>
      <c r="P613"/>
    </row>
    <row r="614" spans="1:16" x14ac:dyDescent="0.3">
      <c r="A614" t="s">
        <v>13</v>
      </c>
      <c r="B614" t="s">
        <v>401</v>
      </c>
      <c r="C614" t="s">
        <v>1579</v>
      </c>
      <c r="D614">
        <v>2015</v>
      </c>
      <c r="E614" t="s">
        <v>1593</v>
      </c>
      <c r="F614" t="s">
        <v>1603</v>
      </c>
      <c r="G614" t="s">
        <v>1605</v>
      </c>
      <c r="H614" t="s">
        <v>1607</v>
      </c>
      <c r="I614" s="11">
        <v>1.6143389000000001E-2</v>
      </c>
      <c r="J614">
        <v>8.51</v>
      </c>
      <c r="K614">
        <v>8.51</v>
      </c>
      <c r="L614" s="3">
        <v>194.24780000000001</v>
      </c>
      <c r="M614">
        <v>4.5999999999999996</v>
      </c>
      <c r="N614" s="3">
        <v>22.825828437132788</v>
      </c>
      <c r="O614"/>
      <c r="P614"/>
    </row>
    <row r="615" spans="1:16" x14ac:dyDescent="0.3">
      <c r="A615" t="s">
        <v>13</v>
      </c>
      <c r="B615" t="s">
        <v>528</v>
      </c>
      <c r="C615" t="s">
        <v>1579</v>
      </c>
      <c r="D615">
        <v>2015</v>
      </c>
      <c r="E615" t="s">
        <v>1593</v>
      </c>
      <c r="F615" t="s">
        <v>1603</v>
      </c>
      <c r="G615" t="s">
        <v>1605</v>
      </c>
      <c r="H615" t="s">
        <v>1607</v>
      </c>
      <c r="I615" s="11">
        <v>8.2921642000000004E-2</v>
      </c>
      <c r="J615">
        <v>12.6</v>
      </c>
      <c r="K615">
        <v>12.6</v>
      </c>
      <c r="L615" s="3">
        <v>175.2054</v>
      </c>
      <c r="M615">
        <v>4.5999999999999996</v>
      </c>
      <c r="N615" s="3">
        <v>13.905190476190477</v>
      </c>
      <c r="O615"/>
      <c r="P615"/>
    </row>
    <row r="616" spans="1:16" x14ac:dyDescent="0.3">
      <c r="A616" t="s">
        <v>13</v>
      </c>
      <c r="B616" t="s">
        <v>529</v>
      </c>
      <c r="C616" t="s">
        <v>1579</v>
      </c>
      <c r="D616">
        <v>2015</v>
      </c>
      <c r="E616" t="s">
        <v>1593</v>
      </c>
      <c r="F616" t="s">
        <v>1603</v>
      </c>
      <c r="G616" t="s">
        <v>1605</v>
      </c>
      <c r="H616" t="s">
        <v>1607</v>
      </c>
      <c r="I616" s="11">
        <v>2.3999722000000001E-2</v>
      </c>
      <c r="J616">
        <v>19.600000000000001</v>
      </c>
      <c r="K616">
        <v>19.600000000000001</v>
      </c>
      <c r="L616" s="3">
        <v>104.0964</v>
      </c>
      <c r="M616">
        <v>4.5999999999999996</v>
      </c>
      <c r="N616" s="3">
        <v>5.3110408163265301</v>
      </c>
      <c r="O616"/>
      <c r="P616"/>
    </row>
    <row r="617" spans="1:16" x14ac:dyDescent="0.3">
      <c r="A617" t="s">
        <v>13</v>
      </c>
      <c r="B617" t="s">
        <v>530</v>
      </c>
      <c r="C617" t="s">
        <v>1587</v>
      </c>
      <c r="D617">
        <v>2020</v>
      </c>
      <c r="E617" t="s">
        <v>1594</v>
      </c>
      <c r="F617" t="s">
        <v>1603</v>
      </c>
      <c r="G617" t="s">
        <v>1605</v>
      </c>
      <c r="H617" t="s">
        <v>1607</v>
      </c>
      <c r="I617" s="11">
        <v>5.6235142000000002E-2</v>
      </c>
      <c r="J617">
        <v>17.350000000000001</v>
      </c>
      <c r="K617">
        <v>17.350000000000001</v>
      </c>
      <c r="L617" s="3">
        <v>102.0016</v>
      </c>
      <c r="M617">
        <v>4.5999999999999996</v>
      </c>
      <c r="N617" s="3">
        <v>5.8790547550432271</v>
      </c>
      <c r="O617"/>
      <c r="P617"/>
    </row>
    <row r="618" spans="1:16" x14ac:dyDescent="0.3">
      <c r="A618" t="s">
        <v>13</v>
      </c>
      <c r="B618" t="s">
        <v>167</v>
      </c>
      <c r="C618" t="s">
        <v>1577</v>
      </c>
      <c r="D618">
        <v>2020</v>
      </c>
      <c r="E618" t="s">
        <v>1594</v>
      </c>
      <c r="F618" t="s">
        <v>1603</v>
      </c>
      <c r="G618" t="s">
        <v>1605</v>
      </c>
      <c r="H618" t="s">
        <v>1607</v>
      </c>
      <c r="I618" s="11">
        <v>9.0185027000000001E-2</v>
      </c>
      <c r="J618">
        <v>14.1</v>
      </c>
      <c r="K618">
        <v>14.1</v>
      </c>
      <c r="L618" s="3">
        <v>140.24959999999999</v>
      </c>
      <c r="M618">
        <v>4.5999999999999996</v>
      </c>
      <c r="N618" s="3">
        <v>9.9467801418439716</v>
      </c>
      <c r="O618"/>
      <c r="P618"/>
    </row>
    <row r="619" spans="1:16" x14ac:dyDescent="0.3">
      <c r="A619" t="s">
        <v>13</v>
      </c>
      <c r="B619" t="s">
        <v>531</v>
      </c>
      <c r="C619" t="s">
        <v>1581</v>
      </c>
      <c r="D619">
        <v>2020</v>
      </c>
      <c r="E619" t="s">
        <v>1594</v>
      </c>
      <c r="F619" t="s">
        <v>1603</v>
      </c>
      <c r="G619" t="s">
        <v>1606</v>
      </c>
      <c r="H619" t="s">
        <v>1607</v>
      </c>
      <c r="I619" s="11">
        <v>1.4505107999999999E-2</v>
      </c>
      <c r="J619">
        <v>7.26</v>
      </c>
      <c r="K619">
        <v>7.26</v>
      </c>
      <c r="L619" s="3">
        <v>118.41500000000001</v>
      </c>
      <c r="M619">
        <v>4.5999999999999996</v>
      </c>
      <c r="N619" s="3">
        <v>16.310606060606062</v>
      </c>
      <c r="O619"/>
      <c r="P619"/>
    </row>
    <row r="620" spans="1:16" x14ac:dyDescent="0.3">
      <c r="A620" t="s">
        <v>13</v>
      </c>
      <c r="B620" t="s">
        <v>532</v>
      </c>
      <c r="C620" t="s">
        <v>1590</v>
      </c>
      <c r="D620">
        <v>2020</v>
      </c>
      <c r="E620" t="s">
        <v>1594</v>
      </c>
      <c r="F620" t="s">
        <v>1603</v>
      </c>
      <c r="G620" t="s">
        <v>1606</v>
      </c>
      <c r="H620" t="s">
        <v>1607</v>
      </c>
      <c r="I620" s="11">
        <v>7.7630198999999997E-2</v>
      </c>
      <c r="J620">
        <v>6.96</v>
      </c>
      <c r="K620">
        <v>6.96</v>
      </c>
      <c r="L620" s="3">
        <v>90.914599999999993</v>
      </c>
      <c r="M620">
        <v>4.5999999999999996</v>
      </c>
      <c r="N620" s="3">
        <v>13.062442528735632</v>
      </c>
      <c r="O620"/>
      <c r="P620"/>
    </row>
    <row r="621" spans="1:16" x14ac:dyDescent="0.3">
      <c r="A621" t="s">
        <v>13</v>
      </c>
      <c r="B621" t="s">
        <v>533</v>
      </c>
      <c r="C621" t="s">
        <v>1590</v>
      </c>
      <c r="D621">
        <v>2020</v>
      </c>
      <c r="E621" t="s">
        <v>1594</v>
      </c>
      <c r="F621" t="s">
        <v>1603</v>
      </c>
      <c r="G621" t="s">
        <v>1606</v>
      </c>
      <c r="H621" t="s">
        <v>1607</v>
      </c>
      <c r="I621" s="11">
        <v>9.6842096000000003E-2</v>
      </c>
      <c r="J621">
        <v>9.6</v>
      </c>
      <c r="K621">
        <v>9.6</v>
      </c>
      <c r="L621" s="3">
        <v>166.11580000000001</v>
      </c>
      <c r="M621">
        <v>4.5999999999999996</v>
      </c>
      <c r="N621" s="3">
        <v>17.303729166666667</v>
      </c>
      <c r="O621"/>
      <c r="P621"/>
    </row>
    <row r="622" spans="1:16" x14ac:dyDescent="0.3">
      <c r="A622" t="s">
        <v>13</v>
      </c>
      <c r="B622" t="s">
        <v>534</v>
      </c>
      <c r="C622" t="s">
        <v>1590</v>
      </c>
      <c r="D622">
        <v>2020</v>
      </c>
      <c r="E622" t="s">
        <v>1594</v>
      </c>
      <c r="F622" t="s">
        <v>1603</v>
      </c>
      <c r="G622" t="s">
        <v>1606</v>
      </c>
      <c r="H622" t="s">
        <v>1607</v>
      </c>
      <c r="I622" s="11">
        <v>8.4809657999999996E-2</v>
      </c>
      <c r="J622">
        <v>17.25</v>
      </c>
      <c r="K622">
        <v>17.25</v>
      </c>
      <c r="L622" s="3">
        <v>261.19099999999997</v>
      </c>
      <c r="M622">
        <v>4.5999999999999996</v>
      </c>
      <c r="N622" s="3">
        <v>15.141507246376809</v>
      </c>
      <c r="O622"/>
      <c r="P622"/>
    </row>
    <row r="623" spans="1:16" x14ac:dyDescent="0.3">
      <c r="A623" t="s">
        <v>12</v>
      </c>
      <c r="B623" t="s">
        <v>535</v>
      </c>
      <c r="C623" t="s">
        <v>1582</v>
      </c>
      <c r="D623">
        <v>2015</v>
      </c>
      <c r="E623" t="s">
        <v>1593</v>
      </c>
      <c r="F623" t="s">
        <v>1603</v>
      </c>
      <c r="G623" t="s">
        <v>1606</v>
      </c>
      <c r="H623" t="s">
        <v>1607</v>
      </c>
      <c r="I623" s="11">
        <v>8.0072603000000006E-2</v>
      </c>
      <c r="J623">
        <v>5.0350000000000001</v>
      </c>
      <c r="K623">
        <v>5.0350000000000001</v>
      </c>
      <c r="L623" s="3">
        <v>228.20359999999999</v>
      </c>
      <c r="M623">
        <v>4.5999999999999996</v>
      </c>
      <c r="N623" s="3">
        <v>45.323455809334654</v>
      </c>
      <c r="O623"/>
      <c r="P623"/>
    </row>
    <row r="624" spans="1:16" x14ac:dyDescent="0.3">
      <c r="A624" t="s">
        <v>12</v>
      </c>
      <c r="B624" t="s">
        <v>407</v>
      </c>
      <c r="C624" t="s">
        <v>1576</v>
      </c>
      <c r="D624">
        <v>2015</v>
      </c>
      <c r="E624" t="s">
        <v>1593</v>
      </c>
      <c r="F624" t="s">
        <v>1603</v>
      </c>
      <c r="G624" t="s">
        <v>1606</v>
      </c>
      <c r="H624" t="s">
        <v>1607</v>
      </c>
      <c r="I624" s="11">
        <v>8.0804019000000005E-2</v>
      </c>
      <c r="J624">
        <v>13.65</v>
      </c>
      <c r="K624">
        <v>13.65</v>
      </c>
      <c r="L624" s="3">
        <v>261.1936</v>
      </c>
      <c r="M624">
        <v>4.5999999999999996</v>
      </c>
      <c r="N624" s="3">
        <v>19.135062271062271</v>
      </c>
      <c r="O624"/>
      <c r="P624"/>
    </row>
    <row r="625" spans="1:16" x14ac:dyDescent="0.3">
      <c r="A625" t="s">
        <v>12</v>
      </c>
      <c r="B625" t="s">
        <v>536</v>
      </c>
      <c r="C625" t="s">
        <v>1581</v>
      </c>
      <c r="D625">
        <v>2015</v>
      </c>
      <c r="E625" t="s">
        <v>1593</v>
      </c>
      <c r="F625" t="s">
        <v>1603</v>
      </c>
      <c r="G625" t="s">
        <v>1606</v>
      </c>
      <c r="H625" t="s">
        <v>1607</v>
      </c>
      <c r="I625" s="11">
        <v>0.122123201</v>
      </c>
      <c r="J625">
        <v>17.7</v>
      </c>
      <c r="K625">
        <v>17.7</v>
      </c>
      <c r="L625" s="3">
        <v>100.76739999999999</v>
      </c>
      <c r="M625">
        <v>4.5999999999999996</v>
      </c>
      <c r="N625" s="3">
        <v>5.6930734463276833</v>
      </c>
      <c r="O625"/>
      <c r="P625"/>
    </row>
    <row r="626" spans="1:16" x14ac:dyDescent="0.3">
      <c r="A626" t="s">
        <v>12</v>
      </c>
      <c r="B626" t="s">
        <v>537</v>
      </c>
      <c r="C626" t="s">
        <v>1580</v>
      </c>
      <c r="D626">
        <v>2015</v>
      </c>
      <c r="E626" t="s">
        <v>1593</v>
      </c>
      <c r="F626" t="s">
        <v>1603</v>
      </c>
      <c r="G626" t="s">
        <v>1606</v>
      </c>
      <c r="H626" t="s">
        <v>1607</v>
      </c>
      <c r="I626" s="11">
        <v>0.157246634</v>
      </c>
      <c r="J626">
        <v>15.5</v>
      </c>
      <c r="K626">
        <v>15.5</v>
      </c>
      <c r="L626" s="3">
        <v>145.64179999999999</v>
      </c>
      <c r="M626">
        <v>4.5999999999999996</v>
      </c>
      <c r="N626" s="3">
        <v>9.3962451612903219</v>
      </c>
      <c r="O626"/>
      <c r="P626"/>
    </row>
    <row r="627" spans="1:16" x14ac:dyDescent="0.3">
      <c r="A627" t="s">
        <v>12</v>
      </c>
      <c r="B627" t="s">
        <v>538</v>
      </c>
      <c r="C627" t="s">
        <v>1590</v>
      </c>
      <c r="D627">
        <v>2015</v>
      </c>
      <c r="E627" t="s">
        <v>1593</v>
      </c>
      <c r="F627" t="s">
        <v>1603</v>
      </c>
      <c r="G627" t="s">
        <v>1606</v>
      </c>
      <c r="H627" t="s">
        <v>1607</v>
      </c>
      <c r="I627" s="11">
        <v>0</v>
      </c>
      <c r="J627">
        <v>8.26</v>
      </c>
      <c r="K627">
        <v>8.26</v>
      </c>
      <c r="L627" s="3">
        <v>122.57299999999999</v>
      </c>
      <c r="M627">
        <v>4.5999999999999996</v>
      </c>
      <c r="N627" s="3">
        <v>14.839346246973365</v>
      </c>
      <c r="O627"/>
      <c r="P627"/>
    </row>
    <row r="628" spans="1:16" x14ac:dyDescent="0.3">
      <c r="A628" t="s">
        <v>12</v>
      </c>
      <c r="B628" t="s">
        <v>386</v>
      </c>
      <c r="C628" t="s">
        <v>1587</v>
      </c>
      <c r="D628">
        <v>2020</v>
      </c>
      <c r="E628" t="s">
        <v>1594</v>
      </c>
      <c r="F628" t="s">
        <v>1603</v>
      </c>
      <c r="G628" t="s">
        <v>1606</v>
      </c>
      <c r="H628" t="s">
        <v>1607</v>
      </c>
      <c r="I628" s="11">
        <v>6.3618900000000003E-3</v>
      </c>
      <c r="J628">
        <v>6.6349999999999998</v>
      </c>
      <c r="K628">
        <v>6.6349999999999998</v>
      </c>
      <c r="L628" s="3">
        <v>121.10980000000001</v>
      </c>
      <c r="M628">
        <v>4.5999999999999996</v>
      </c>
      <c r="N628" s="3">
        <v>18.253172569706106</v>
      </c>
      <c r="O628"/>
      <c r="P628"/>
    </row>
    <row r="629" spans="1:16" x14ac:dyDescent="0.3">
      <c r="A629" t="s">
        <v>12</v>
      </c>
      <c r="B629" t="s">
        <v>362</v>
      </c>
      <c r="C629" t="s">
        <v>1577</v>
      </c>
      <c r="D629">
        <v>2020</v>
      </c>
      <c r="E629" t="s">
        <v>1594</v>
      </c>
      <c r="F629" t="s">
        <v>1603</v>
      </c>
      <c r="G629" t="s">
        <v>1606</v>
      </c>
      <c r="H629" t="s">
        <v>1607</v>
      </c>
      <c r="I629" s="11">
        <v>0.16234858399999999</v>
      </c>
      <c r="J629">
        <v>15</v>
      </c>
      <c r="K629">
        <v>15</v>
      </c>
      <c r="L629" s="3">
        <v>185.92660000000001</v>
      </c>
      <c r="M629">
        <v>4.5999999999999996</v>
      </c>
      <c r="N629" s="3">
        <v>12.395106666666667</v>
      </c>
      <c r="O629"/>
      <c r="P629"/>
    </row>
    <row r="630" spans="1:16" x14ac:dyDescent="0.3">
      <c r="A630" t="s">
        <v>12</v>
      </c>
      <c r="B630" t="s">
        <v>398</v>
      </c>
      <c r="C630" t="s">
        <v>1574</v>
      </c>
      <c r="D630">
        <v>2020</v>
      </c>
      <c r="E630" t="s">
        <v>1594</v>
      </c>
      <c r="F630" t="s">
        <v>1603</v>
      </c>
      <c r="G630" t="s">
        <v>1604</v>
      </c>
      <c r="H630" t="s">
        <v>1607</v>
      </c>
      <c r="I630" s="11">
        <v>5.5617979999999997E-3</v>
      </c>
      <c r="J630">
        <v>11.35</v>
      </c>
      <c r="K630">
        <v>11.35</v>
      </c>
      <c r="L630" s="3">
        <v>168.37899999999999</v>
      </c>
      <c r="M630">
        <v>4.5999999999999996</v>
      </c>
      <c r="N630" s="3">
        <v>14.835154185022025</v>
      </c>
      <c r="O630"/>
      <c r="P630"/>
    </row>
    <row r="631" spans="1:16" x14ac:dyDescent="0.3">
      <c r="A631" t="s">
        <v>12</v>
      </c>
      <c r="B631" t="s">
        <v>539</v>
      </c>
      <c r="C631" t="s">
        <v>1581</v>
      </c>
      <c r="D631">
        <v>2020</v>
      </c>
      <c r="E631" t="s">
        <v>1594</v>
      </c>
      <c r="F631" t="s">
        <v>1603</v>
      </c>
      <c r="G631" t="s">
        <v>1604</v>
      </c>
      <c r="H631" t="s">
        <v>1607</v>
      </c>
      <c r="I631" s="11">
        <v>9.2095923999999996E-2</v>
      </c>
      <c r="J631">
        <v>18.7</v>
      </c>
      <c r="K631">
        <v>18.7</v>
      </c>
      <c r="L631" s="3">
        <v>183.32919999999999</v>
      </c>
      <c r="M631">
        <v>4.5999999999999996</v>
      </c>
      <c r="N631" s="3">
        <v>9.8037005347593578</v>
      </c>
      <c r="O631"/>
      <c r="P631"/>
    </row>
    <row r="632" spans="1:16" x14ac:dyDescent="0.3">
      <c r="A632" t="s">
        <v>13</v>
      </c>
      <c r="B632" t="s">
        <v>309</v>
      </c>
      <c r="C632" t="s">
        <v>1582</v>
      </c>
      <c r="D632">
        <v>2017</v>
      </c>
      <c r="E632" t="s">
        <v>1598</v>
      </c>
      <c r="F632" t="s">
        <v>1603</v>
      </c>
      <c r="G632" t="s">
        <v>1605</v>
      </c>
      <c r="H632" t="s">
        <v>1607</v>
      </c>
      <c r="I632" s="11">
        <v>2.0711996E-2</v>
      </c>
      <c r="J632">
        <v>13.15</v>
      </c>
      <c r="K632">
        <v>13.15</v>
      </c>
      <c r="L632" s="3">
        <v>82.756600000000006</v>
      </c>
      <c r="M632">
        <v>4.5999999999999996</v>
      </c>
      <c r="N632" s="3">
        <v>6.2932775665399241</v>
      </c>
      <c r="O632"/>
      <c r="P632"/>
    </row>
    <row r="633" spans="1:16" x14ac:dyDescent="0.3">
      <c r="A633" t="s">
        <v>13</v>
      </c>
      <c r="B633" t="s">
        <v>174</v>
      </c>
      <c r="C633" t="s">
        <v>1574</v>
      </c>
      <c r="D633">
        <v>2017</v>
      </c>
      <c r="E633" t="s">
        <v>1598</v>
      </c>
      <c r="F633" t="s">
        <v>1603</v>
      </c>
      <c r="G633" t="s">
        <v>1605</v>
      </c>
      <c r="H633" t="s">
        <v>1607</v>
      </c>
      <c r="I633" s="11">
        <v>1.5557425999999999E-2</v>
      </c>
      <c r="J633">
        <v>17.5</v>
      </c>
      <c r="K633">
        <v>17.5</v>
      </c>
      <c r="L633" s="3">
        <v>184.72659999999999</v>
      </c>
      <c r="M633">
        <v>4.5999999999999996</v>
      </c>
      <c r="N633" s="3">
        <v>10.555805714285714</v>
      </c>
      <c r="O633"/>
      <c r="P633"/>
    </row>
    <row r="634" spans="1:16" x14ac:dyDescent="0.3">
      <c r="A634" t="s">
        <v>13</v>
      </c>
      <c r="B634" t="s">
        <v>540</v>
      </c>
      <c r="C634" t="s">
        <v>1575</v>
      </c>
      <c r="D634">
        <v>2017</v>
      </c>
      <c r="E634" t="s">
        <v>1598</v>
      </c>
      <c r="F634" t="s">
        <v>1603</v>
      </c>
      <c r="G634" t="s">
        <v>1605</v>
      </c>
      <c r="H634" t="s">
        <v>1607</v>
      </c>
      <c r="I634" s="11">
        <v>7.7439605999999994E-2</v>
      </c>
      <c r="J634">
        <v>20.100000000000001</v>
      </c>
      <c r="K634">
        <v>20.100000000000001</v>
      </c>
      <c r="L634" s="3">
        <v>60.653599999999997</v>
      </c>
      <c r="M634">
        <v>4.5999999999999996</v>
      </c>
      <c r="N634" s="3">
        <v>3.0175920398009946</v>
      </c>
      <c r="O634"/>
      <c r="P634"/>
    </row>
    <row r="635" spans="1:16" x14ac:dyDescent="0.3">
      <c r="A635" t="s">
        <v>13</v>
      </c>
      <c r="B635" t="s">
        <v>541</v>
      </c>
      <c r="C635" t="s">
        <v>1579</v>
      </c>
      <c r="D635">
        <v>2017</v>
      </c>
      <c r="E635" t="s">
        <v>1598</v>
      </c>
      <c r="F635" t="s">
        <v>1603</v>
      </c>
      <c r="G635" t="s">
        <v>1605</v>
      </c>
      <c r="H635" t="s">
        <v>1607</v>
      </c>
      <c r="I635" s="11">
        <v>0.16391093800000001</v>
      </c>
      <c r="J635">
        <v>12.35</v>
      </c>
      <c r="K635">
        <v>12.35</v>
      </c>
      <c r="L635" s="3">
        <v>119.2124</v>
      </c>
      <c r="M635">
        <v>4.5999999999999996</v>
      </c>
      <c r="N635" s="3">
        <v>9.652825910931174</v>
      </c>
      <c r="O635"/>
      <c r="P635"/>
    </row>
    <row r="636" spans="1:16" x14ac:dyDescent="0.3">
      <c r="A636" t="s">
        <v>13</v>
      </c>
      <c r="B636" t="s">
        <v>542</v>
      </c>
      <c r="C636" t="s">
        <v>1579</v>
      </c>
      <c r="D636">
        <v>2017</v>
      </c>
      <c r="E636" t="s">
        <v>1598</v>
      </c>
      <c r="F636" t="s">
        <v>1603</v>
      </c>
      <c r="G636" t="s">
        <v>1605</v>
      </c>
      <c r="H636" t="s">
        <v>1607</v>
      </c>
      <c r="I636" s="11">
        <v>9.9117289999999997E-2</v>
      </c>
      <c r="J636">
        <v>16</v>
      </c>
      <c r="K636">
        <v>16</v>
      </c>
      <c r="L636" s="3">
        <v>210.7902</v>
      </c>
      <c r="M636">
        <v>4.5999999999999996</v>
      </c>
      <c r="N636" s="3">
        <v>13.1743875</v>
      </c>
      <c r="O636"/>
      <c r="P636"/>
    </row>
    <row r="637" spans="1:16" x14ac:dyDescent="0.3">
      <c r="A637" t="s">
        <v>13</v>
      </c>
      <c r="B637" t="s">
        <v>543</v>
      </c>
      <c r="C637" t="s">
        <v>1581</v>
      </c>
      <c r="D637">
        <v>2017</v>
      </c>
      <c r="E637" t="s">
        <v>1598</v>
      </c>
      <c r="F637" t="s">
        <v>1603</v>
      </c>
      <c r="G637" t="s">
        <v>1605</v>
      </c>
      <c r="H637" t="s">
        <v>1607</v>
      </c>
      <c r="I637" s="11">
        <v>0.156269303</v>
      </c>
      <c r="J637">
        <v>17.2</v>
      </c>
      <c r="K637">
        <v>17.2</v>
      </c>
      <c r="L637" s="3">
        <v>159.65780000000001</v>
      </c>
      <c r="M637">
        <v>4.5999999999999996</v>
      </c>
      <c r="N637" s="3">
        <v>9.2824302325581396</v>
      </c>
      <c r="O637"/>
      <c r="P637"/>
    </row>
    <row r="638" spans="1:16" x14ac:dyDescent="0.3">
      <c r="A638" t="s">
        <v>13</v>
      </c>
      <c r="B638" t="s">
        <v>544</v>
      </c>
      <c r="C638" t="s">
        <v>1580</v>
      </c>
      <c r="D638">
        <v>2017</v>
      </c>
      <c r="E638" t="s">
        <v>1598</v>
      </c>
      <c r="F638" t="s">
        <v>1603</v>
      </c>
      <c r="G638" t="s">
        <v>1605</v>
      </c>
      <c r="H638" t="s">
        <v>1607</v>
      </c>
      <c r="I638" s="11">
        <v>0.11207602</v>
      </c>
      <c r="J638">
        <v>10.395</v>
      </c>
      <c r="K638">
        <v>10.395</v>
      </c>
      <c r="L638" s="3">
        <v>58.021999999999998</v>
      </c>
      <c r="M638">
        <v>4.5999999999999996</v>
      </c>
      <c r="N638" s="3">
        <v>5.5817219817219819</v>
      </c>
      <c r="O638"/>
      <c r="P638"/>
    </row>
    <row r="639" spans="1:16" x14ac:dyDescent="0.3">
      <c r="A639" t="s">
        <v>13</v>
      </c>
      <c r="B639" t="s">
        <v>297</v>
      </c>
      <c r="C639" t="s">
        <v>1580</v>
      </c>
      <c r="D639">
        <v>2017</v>
      </c>
      <c r="E639" t="s">
        <v>1598</v>
      </c>
      <c r="F639" t="s">
        <v>1603</v>
      </c>
      <c r="G639" t="s">
        <v>1605</v>
      </c>
      <c r="H639" t="s">
        <v>1607</v>
      </c>
      <c r="I639" s="11">
        <v>1.0037996E-2</v>
      </c>
      <c r="J639">
        <v>17.600000000000001</v>
      </c>
      <c r="K639">
        <v>17.600000000000001</v>
      </c>
      <c r="L639" s="3">
        <v>163.55520000000001</v>
      </c>
      <c r="M639">
        <v>4.5999999999999996</v>
      </c>
      <c r="N639" s="3">
        <v>9.2929090909090917</v>
      </c>
      <c r="O639"/>
      <c r="P639"/>
    </row>
    <row r="640" spans="1:16" x14ac:dyDescent="0.3">
      <c r="A640" t="s">
        <v>13</v>
      </c>
      <c r="B640" t="s">
        <v>545</v>
      </c>
      <c r="C640" t="s">
        <v>1590</v>
      </c>
      <c r="D640">
        <v>2017</v>
      </c>
      <c r="E640" t="s">
        <v>1598</v>
      </c>
      <c r="F640" t="s">
        <v>1603</v>
      </c>
      <c r="G640" t="s">
        <v>1605</v>
      </c>
      <c r="H640" t="s">
        <v>1607</v>
      </c>
      <c r="I640" s="11">
        <v>5.6418353999999997E-2</v>
      </c>
      <c r="J640">
        <v>13.15</v>
      </c>
      <c r="K640">
        <v>13.15</v>
      </c>
      <c r="L640" s="3">
        <v>142.4812</v>
      </c>
      <c r="M640">
        <v>4.5999999999999996</v>
      </c>
      <c r="N640" s="3">
        <v>10.835072243346007</v>
      </c>
      <c r="O640"/>
      <c r="P640"/>
    </row>
    <row r="641" spans="1:16" x14ac:dyDescent="0.3">
      <c r="A641" t="s">
        <v>12</v>
      </c>
      <c r="B641" t="s">
        <v>546</v>
      </c>
      <c r="C641" t="s">
        <v>1576</v>
      </c>
      <c r="D641">
        <v>2017</v>
      </c>
      <c r="E641" t="s">
        <v>1598</v>
      </c>
      <c r="F641" t="s">
        <v>1603</v>
      </c>
      <c r="G641" t="s">
        <v>1605</v>
      </c>
      <c r="H641" t="s">
        <v>1607</v>
      </c>
      <c r="I641" s="11">
        <v>1.9930417999999998E-2</v>
      </c>
      <c r="J641">
        <v>15.1</v>
      </c>
      <c r="K641">
        <v>15.1</v>
      </c>
      <c r="L641" s="3">
        <v>131.53100000000001</v>
      </c>
      <c r="M641">
        <v>4.5999999999999996</v>
      </c>
      <c r="N641" s="3">
        <v>8.7106622516556289</v>
      </c>
      <c r="O641"/>
      <c r="P641"/>
    </row>
    <row r="642" spans="1:16" x14ac:dyDescent="0.3">
      <c r="A642" t="s">
        <v>12</v>
      </c>
      <c r="B642" t="s">
        <v>547</v>
      </c>
      <c r="C642" t="s">
        <v>1574</v>
      </c>
      <c r="D642">
        <v>2017</v>
      </c>
      <c r="E642" t="s">
        <v>1598</v>
      </c>
      <c r="F642" t="s">
        <v>1603</v>
      </c>
      <c r="G642" t="s">
        <v>1605</v>
      </c>
      <c r="H642" t="s">
        <v>1607</v>
      </c>
      <c r="I642" s="11">
        <v>0.11557055199999999</v>
      </c>
      <c r="J642">
        <v>16</v>
      </c>
      <c r="K642">
        <v>16</v>
      </c>
      <c r="L642" s="3">
        <v>57.5246</v>
      </c>
      <c r="M642">
        <v>4.5999999999999996</v>
      </c>
      <c r="N642" s="3">
        <v>3.5952875</v>
      </c>
      <c r="O642"/>
      <c r="P642"/>
    </row>
    <row r="643" spans="1:16" x14ac:dyDescent="0.3">
      <c r="A643" t="s">
        <v>12</v>
      </c>
      <c r="B643" t="s">
        <v>548</v>
      </c>
      <c r="C643" t="s">
        <v>1581</v>
      </c>
      <c r="D643">
        <v>2017</v>
      </c>
      <c r="E643" t="s">
        <v>1598</v>
      </c>
      <c r="F643" t="s">
        <v>1603</v>
      </c>
      <c r="G643" t="s">
        <v>1605</v>
      </c>
      <c r="H643" t="s">
        <v>1607</v>
      </c>
      <c r="I643" s="11">
        <v>1.5087112E-2</v>
      </c>
      <c r="J643">
        <v>9.8000000000000007</v>
      </c>
      <c r="K643">
        <v>9.8000000000000007</v>
      </c>
      <c r="L643" s="3">
        <v>250.14080000000001</v>
      </c>
      <c r="M643">
        <v>4.5999999999999996</v>
      </c>
      <c r="N643" s="3">
        <v>25.524571428571427</v>
      </c>
      <c r="O643"/>
      <c r="P643"/>
    </row>
    <row r="644" spans="1:16" x14ac:dyDescent="0.3">
      <c r="A644" t="s">
        <v>12</v>
      </c>
      <c r="B644" t="s">
        <v>549</v>
      </c>
      <c r="C644" t="s">
        <v>1581</v>
      </c>
      <c r="D644">
        <v>2017</v>
      </c>
      <c r="E644" t="s">
        <v>1598</v>
      </c>
      <c r="F644" t="s">
        <v>1603</v>
      </c>
      <c r="G644" t="s">
        <v>1605</v>
      </c>
      <c r="H644" t="s">
        <v>1607</v>
      </c>
      <c r="I644" s="11">
        <v>5.5103173999999998E-2</v>
      </c>
      <c r="J644">
        <v>15.35</v>
      </c>
      <c r="K644">
        <v>15.35</v>
      </c>
      <c r="L644" s="3">
        <v>149.77340000000001</v>
      </c>
      <c r="M644">
        <v>4.5999999999999996</v>
      </c>
      <c r="N644" s="3">
        <v>9.7572247557003262</v>
      </c>
      <c r="O644"/>
      <c r="P644"/>
    </row>
    <row r="645" spans="1:16" x14ac:dyDescent="0.3">
      <c r="A645" t="s">
        <v>12</v>
      </c>
      <c r="B645" t="s">
        <v>550</v>
      </c>
      <c r="C645" t="s">
        <v>1581</v>
      </c>
      <c r="D645">
        <v>2017</v>
      </c>
      <c r="E645" t="s">
        <v>1598</v>
      </c>
      <c r="F645" t="s">
        <v>1603</v>
      </c>
      <c r="G645" t="s">
        <v>1605</v>
      </c>
      <c r="H645" t="s">
        <v>1607</v>
      </c>
      <c r="I645" s="11">
        <v>9.6495425999999995E-2</v>
      </c>
      <c r="J645">
        <v>20.2</v>
      </c>
      <c r="K645">
        <v>20.2</v>
      </c>
      <c r="L645" s="3">
        <v>175.6028</v>
      </c>
      <c r="M645">
        <v>4.5999999999999996</v>
      </c>
      <c r="N645" s="3">
        <v>8.69320792079208</v>
      </c>
      <c r="O645"/>
      <c r="P645"/>
    </row>
    <row r="646" spans="1:16" x14ac:dyDescent="0.3">
      <c r="A646" t="s">
        <v>13</v>
      </c>
      <c r="B646" t="s">
        <v>551</v>
      </c>
      <c r="C646" t="s">
        <v>1585</v>
      </c>
      <c r="D646">
        <v>2011</v>
      </c>
      <c r="E646" t="s">
        <v>1595</v>
      </c>
      <c r="F646" t="s">
        <v>1602</v>
      </c>
      <c r="G646" t="s">
        <v>1604</v>
      </c>
      <c r="H646" t="s">
        <v>1609</v>
      </c>
      <c r="I646" s="11">
        <v>0.103419257</v>
      </c>
      <c r="J646">
        <v>9.27</v>
      </c>
      <c r="K646">
        <v>9.27</v>
      </c>
      <c r="L646" s="3">
        <v>148.10499999999999</v>
      </c>
      <c r="M646">
        <v>4.5999999999999996</v>
      </c>
      <c r="N646" s="3">
        <v>15.97680690399137</v>
      </c>
      <c r="O646"/>
      <c r="P646"/>
    </row>
    <row r="647" spans="1:16" x14ac:dyDescent="0.3">
      <c r="A647" t="s">
        <v>13</v>
      </c>
      <c r="B647" t="s">
        <v>169</v>
      </c>
      <c r="C647" t="s">
        <v>1585</v>
      </c>
      <c r="D647">
        <v>2011</v>
      </c>
      <c r="E647" t="s">
        <v>1595</v>
      </c>
      <c r="F647" t="s">
        <v>1602</v>
      </c>
      <c r="G647" t="s">
        <v>1604</v>
      </c>
      <c r="H647" t="s">
        <v>1609</v>
      </c>
      <c r="I647" s="11">
        <v>9.7251620999999996E-2</v>
      </c>
      <c r="J647">
        <v>13.8</v>
      </c>
      <c r="K647">
        <v>13.8</v>
      </c>
      <c r="L647" s="3">
        <v>245.78020000000001</v>
      </c>
      <c r="M647">
        <v>4.5999999999999996</v>
      </c>
      <c r="N647" s="3">
        <v>17.810159420289853</v>
      </c>
      <c r="O647"/>
      <c r="P647"/>
    </row>
    <row r="648" spans="1:16" x14ac:dyDescent="0.3">
      <c r="A648" t="s">
        <v>13</v>
      </c>
      <c r="B648" t="s">
        <v>552</v>
      </c>
      <c r="C648" t="s">
        <v>1585</v>
      </c>
      <c r="D648">
        <v>2011</v>
      </c>
      <c r="E648" t="s">
        <v>1595</v>
      </c>
      <c r="F648" t="s">
        <v>1602</v>
      </c>
      <c r="G648" t="s">
        <v>1604</v>
      </c>
      <c r="H648" t="s">
        <v>1609</v>
      </c>
      <c r="I648" s="11">
        <v>4.0550867999999997E-2</v>
      </c>
      <c r="J648">
        <v>19.600000000000001</v>
      </c>
      <c r="K648">
        <v>19.600000000000001</v>
      </c>
      <c r="L648" s="3">
        <v>45.571800000000003</v>
      </c>
      <c r="M648">
        <v>4.5999999999999996</v>
      </c>
      <c r="N648" s="3">
        <v>2.325091836734694</v>
      </c>
      <c r="O648"/>
      <c r="P648"/>
    </row>
    <row r="649" spans="1:16" x14ac:dyDescent="0.3">
      <c r="A649" t="s">
        <v>13</v>
      </c>
      <c r="B649" t="s">
        <v>258</v>
      </c>
      <c r="C649" t="s">
        <v>1576</v>
      </c>
      <c r="D649">
        <v>2011</v>
      </c>
      <c r="E649" t="s">
        <v>1595</v>
      </c>
      <c r="F649" t="s">
        <v>1602</v>
      </c>
      <c r="G649" t="s">
        <v>1604</v>
      </c>
      <c r="H649" t="s">
        <v>1609</v>
      </c>
      <c r="I649" s="11">
        <v>6.0847633999999998E-2</v>
      </c>
      <c r="J649">
        <v>20.5</v>
      </c>
      <c r="K649">
        <v>20.5</v>
      </c>
      <c r="L649" s="3">
        <v>75.069599999999994</v>
      </c>
      <c r="M649">
        <v>4.5999999999999996</v>
      </c>
      <c r="N649" s="3">
        <v>3.661931707317073</v>
      </c>
      <c r="O649"/>
      <c r="P649"/>
    </row>
    <row r="650" spans="1:16" x14ac:dyDescent="0.3">
      <c r="A650" t="s">
        <v>13</v>
      </c>
      <c r="B650" t="s">
        <v>209</v>
      </c>
      <c r="C650" t="s">
        <v>1581</v>
      </c>
      <c r="D650">
        <v>2011</v>
      </c>
      <c r="E650" t="s">
        <v>1595</v>
      </c>
      <c r="F650" t="s">
        <v>1602</v>
      </c>
      <c r="G650" t="s">
        <v>1606</v>
      </c>
      <c r="H650" t="s">
        <v>1609</v>
      </c>
      <c r="I650" s="11">
        <v>1.6735878999999999E-2</v>
      </c>
      <c r="J650">
        <v>21.25</v>
      </c>
      <c r="K650">
        <v>21.25</v>
      </c>
      <c r="L650" s="3">
        <v>185.26079999999999</v>
      </c>
      <c r="M650">
        <v>4.5999999999999996</v>
      </c>
      <c r="N650" s="3">
        <v>8.718155294117647</v>
      </c>
      <c r="O650"/>
      <c r="P650"/>
    </row>
    <row r="651" spans="1:16" x14ac:dyDescent="0.3">
      <c r="A651" t="s">
        <v>13</v>
      </c>
      <c r="B651" t="s">
        <v>553</v>
      </c>
      <c r="C651" t="s">
        <v>1589</v>
      </c>
      <c r="D651">
        <v>2011</v>
      </c>
      <c r="E651" t="s">
        <v>1595</v>
      </c>
      <c r="F651" t="s">
        <v>1602</v>
      </c>
      <c r="G651" t="s">
        <v>1606</v>
      </c>
      <c r="H651" t="s">
        <v>1609</v>
      </c>
      <c r="I651" s="11">
        <v>0.116527666</v>
      </c>
      <c r="J651">
        <v>12.8</v>
      </c>
      <c r="K651">
        <v>12.8</v>
      </c>
      <c r="L651" s="3">
        <v>261.42520000000002</v>
      </c>
      <c r="M651">
        <v>4.5999999999999996</v>
      </c>
      <c r="N651" s="3">
        <v>20.42384375</v>
      </c>
      <c r="O651"/>
      <c r="P651"/>
    </row>
    <row r="652" spans="1:16" x14ac:dyDescent="0.3">
      <c r="A652" t="s">
        <v>13</v>
      </c>
      <c r="B652" t="s">
        <v>252</v>
      </c>
      <c r="C652" t="s">
        <v>1587</v>
      </c>
      <c r="D652">
        <v>2014</v>
      </c>
      <c r="E652" t="s">
        <v>1596</v>
      </c>
      <c r="F652" t="s">
        <v>1602</v>
      </c>
      <c r="G652" t="s">
        <v>1606</v>
      </c>
      <c r="H652" t="s">
        <v>1607</v>
      </c>
      <c r="I652" s="11">
        <v>6.0649213E-2</v>
      </c>
      <c r="J652">
        <v>20.350000000000001</v>
      </c>
      <c r="K652">
        <v>20.350000000000001</v>
      </c>
      <c r="L652" s="3">
        <v>232.76159999999999</v>
      </c>
      <c r="M652">
        <v>4.5999999999999996</v>
      </c>
      <c r="N652" s="3">
        <v>11.43791646191646</v>
      </c>
      <c r="O652"/>
      <c r="P652"/>
    </row>
    <row r="653" spans="1:16" x14ac:dyDescent="0.3">
      <c r="A653" t="s">
        <v>13</v>
      </c>
      <c r="B653" t="s">
        <v>254</v>
      </c>
      <c r="C653" t="s">
        <v>1577</v>
      </c>
      <c r="D653">
        <v>2014</v>
      </c>
      <c r="E653" t="s">
        <v>1596</v>
      </c>
      <c r="F653" t="s">
        <v>1602</v>
      </c>
      <c r="G653" t="s">
        <v>1606</v>
      </c>
      <c r="H653" t="s">
        <v>1607</v>
      </c>
      <c r="I653" s="11">
        <v>3.1918283999999998E-2</v>
      </c>
      <c r="J653">
        <v>7.6550000000000002</v>
      </c>
      <c r="K653">
        <v>7.6550000000000002</v>
      </c>
      <c r="L653" s="3">
        <v>117.7492</v>
      </c>
      <c r="M653">
        <v>4.5999999999999996</v>
      </c>
      <c r="N653" s="3">
        <v>15.381998693664272</v>
      </c>
      <c r="O653"/>
      <c r="P653"/>
    </row>
    <row r="654" spans="1:16" x14ac:dyDescent="0.3">
      <c r="A654" t="s">
        <v>13</v>
      </c>
      <c r="B654" t="s">
        <v>554</v>
      </c>
      <c r="C654" t="s">
        <v>1585</v>
      </c>
      <c r="D654">
        <v>2014</v>
      </c>
      <c r="E654" t="s">
        <v>1596</v>
      </c>
      <c r="F654" t="s">
        <v>1602</v>
      </c>
      <c r="G654" t="s">
        <v>1606</v>
      </c>
      <c r="H654" t="s">
        <v>1607</v>
      </c>
      <c r="I654" s="11">
        <v>6.1934991000000002E-2</v>
      </c>
      <c r="J654">
        <v>14.5</v>
      </c>
      <c r="K654">
        <v>14.5</v>
      </c>
      <c r="L654" s="3">
        <v>154.49979999999999</v>
      </c>
      <c r="M654">
        <v>4.5999999999999996</v>
      </c>
      <c r="N654" s="3">
        <v>10.655158620689654</v>
      </c>
      <c r="O654"/>
      <c r="P654"/>
    </row>
    <row r="655" spans="1:16" x14ac:dyDescent="0.3">
      <c r="A655" t="s">
        <v>13</v>
      </c>
      <c r="B655" t="s">
        <v>555</v>
      </c>
      <c r="C655" t="s">
        <v>1585</v>
      </c>
      <c r="D655">
        <v>2014</v>
      </c>
      <c r="E655" t="s">
        <v>1596</v>
      </c>
      <c r="F655" t="s">
        <v>1602</v>
      </c>
      <c r="G655" t="s">
        <v>1606</v>
      </c>
      <c r="H655" t="s">
        <v>1607</v>
      </c>
      <c r="I655" s="11">
        <v>3.0410273000000002E-2</v>
      </c>
      <c r="J655">
        <v>17.75</v>
      </c>
      <c r="K655">
        <v>17.75</v>
      </c>
      <c r="L655" s="3">
        <v>256.06720000000001</v>
      </c>
      <c r="M655">
        <v>4.5999999999999996</v>
      </c>
      <c r="N655" s="3">
        <v>14.426321126760564</v>
      </c>
      <c r="O655"/>
      <c r="P655"/>
    </row>
    <row r="656" spans="1:16" x14ac:dyDescent="0.3">
      <c r="A656" t="s">
        <v>13</v>
      </c>
      <c r="B656" t="s">
        <v>556</v>
      </c>
      <c r="C656" t="s">
        <v>1576</v>
      </c>
      <c r="D656">
        <v>2014</v>
      </c>
      <c r="E656" t="s">
        <v>1596</v>
      </c>
      <c r="F656" t="s">
        <v>1602</v>
      </c>
      <c r="G656" t="s">
        <v>1606</v>
      </c>
      <c r="H656" t="s">
        <v>1607</v>
      </c>
      <c r="I656" s="11">
        <v>0</v>
      </c>
      <c r="J656">
        <v>7.0350000000000001</v>
      </c>
      <c r="K656">
        <v>7.0350000000000001</v>
      </c>
      <c r="L656" s="3">
        <v>262.69099999999997</v>
      </c>
      <c r="M656">
        <v>4.5999999999999996</v>
      </c>
      <c r="N656" s="3">
        <v>37.340582800284288</v>
      </c>
      <c r="O656"/>
      <c r="P656"/>
    </row>
    <row r="657" spans="1:16" x14ac:dyDescent="0.3">
      <c r="A657" t="s">
        <v>13</v>
      </c>
      <c r="B657" t="s">
        <v>494</v>
      </c>
      <c r="C657" t="s">
        <v>1575</v>
      </c>
      <c r="D657">
        <v>2014</v>
      </c>
      <c r="E657" t="s">
        <v>1596</v>
      </c>
      <c r="F657" t="s">
        <v>1602</v>
      </c>
      <c r="G657" t="s">
        <v>1606</v>
      </c>
      <c r="H657" t="s">
        <v>1607</v>
      </c>
      <c r="I657" s="11">
        <v>2.4456796999999999E-2</v>
      </c>
      <c r="J657">
        <v>9.6</v>
      </c>
      <c r="K657">
        <v>9.6</v>
      </c>
      <c r="L657" s="3">
        <v>186.62139999999999</v>
      </c>
      <c r="M657">
        <v>4.5999999999999996</v>
      </c>
      <c r="N657" s="3">
        <v>19.439729166666666</v>
      </c>
      <c r="O657"/>
      <c r="P657"/>
    </row>
    <row r="658" spans="1:16" x14ac:dyDescent="0.3">
      <c r="A658" t="s">
        <v>13</v>
      </c>
      <c r="B658" t="s">
        <v>557</v>
      </c>
      <c r="C658" t="s">
        <v>1575</v>
      </c>
      <c r="D658">
        <v>2014</v>
      </c>
      <c r="E658" t="s">
        <v>1596</v>
      </c>
      <c r="F658" t="s">
        <v>1602</v>
      </c>
      <c r="G658" t="s">
        <v>1606</v>
      </c>
      <c r="H658" t="s">
        <v>1607</v>
      </c>
      <c r="I658" s="11">
        <v>1.6197216E-2</v>
      </c>
      <c r="J658">
        <v>16.600000000000001</v>
      </c>
      <c r="K658">
        <v>16.600000000000001</v>
      </c>
      <c r="L658" s="3">
        <v>108.8596</v>
      </c>
      <c r="M658">
        <v>4.5999999999999996</v>
      </c>
      <c r="N658" s="3">
        <v>6.5578072289156619</v>
      </c>
      <c r="O658"/>
      <c r="P658"/>
    </row>
    <row r="659" spans="1:16" x14ac:dyDescent="0.3">
      <c r="A659" t="s">
        <v>13</v>
      </c>
      <c r="B659" t="s">
        <v>79</v>
      </c>
      <c r="C659" t="s">
        <v>1579</v>
      </c>
      <c r="D659">
        <v>2014</v>
      </c>
      <c r="E659" t="s">
        <v>1596</v>
      </c>
      <c r="F659" t="s">
        <v>1602</v>
      </c>
      <c r="G659" t="s">
        <v>1606</v>
      </c>
      <c r="H659" t="s">
        <v>1607</v>
      </c>
      <c r="I659" s="11">
        <v>1.5149955E-2</v>
      </c>
      <c r="J659">
        <v>6.38</v>
      </c>
      <c r="K659">
        <v>6.38</v>
      </c>
      <c r="L659" s="3">
        <v>144.047</v>
      </c>
      <c r="M659">
        <v>4.5999999999999996</v>
      </c>
      <c r="N659" s="3">
        <v>22.577899686520375</v>
      </c>
      <c r="O659"/>
      <c r="P659"/>
    </row>
    <row r="660" spans="1:16" x14ac:dyDescent="0.3">
      <c r="A660" t="s">
        <v>13</v>
      </c>
      <c r="B660" t="s">
        <v>558</v>
      </c>
      <c r="C660" t="s">
        <v>1584</v>
      </c>
      <c r="D660">
        <v>2014</v>
      </c>
      <c r="E660" t="s">
        <v>1596</v>
      </c>
      <c r="F660" t="s">
        <v>1602</v>
      </c>
      <c r="G660" t="s">
        <v>1606</v>
      </c>
      <c r="H660" t="s">
        <v>1607</v>
      </c>
      <c r="I660" s="11">
        <v>4.7059016000000002E-2</v>
      </c>
      <c r="J660">
        <v>5.5</v>
      </c>
      <c r="K660">
        <v>5.5</v>
      </c>
      <c r="L660" s="3">
        <v>100.1016</v>
      </c>
      <c r="M660">
        <v>4.5999999999999996</v>
      </c>
      <c r="N660" s="3">
        <v>18.20029090909091</v>
      </c>
      <c r="O660"/>
      <c r="P660"/>
    </row>
    <row r="661" spans="1:16" x14ac:dyDescent="0.3">
      <c r="A661" t="s">
        <v>13</v>
      </c>
      <c r="B661" t="s">
        <v>559</v>
      </c>
      <c r="C661" t="s">
        <v>1580</v>
      </c>
      <c r="D661">
        <v>2014</v>
      </c>
      <c r="E661" t="s">
        <v>1596</v>
      </c>
      <c r="F661" t="s">
        <v>1602</v>
      </c>
      <c r="G661" t="s">
        <v>1606</v>
      </c>
      <c r="H661" t="s">
        <v>1607</v>
      </c>
      <c r="I661" s="11">
        <v>0.13930163400000001</v>
      </c>
      <c r="J661">
        <v>16.850000000000001</v>
      </c>
      <c r="K661">
        <v>16.850000000000001</v>
      </c>
      <c r="L661" s="3">
        <v>144.976</v>
      </c>
      <c r="M661">
        <v>4.5999999999999996</v>
      </c>
      <c r="N661" s="3">
        <v>8.6039169139465876</v>
      </c>
      <c r="O661"/>
      <c r="P661"/>
    </row>
    <row r="662" spans="1:16" x14ac:dyDescent="0.3">
      <c r="A662" t="s">
        <v>13</v>
      </c>
      <c r="B662" t="s">
        <v>560</v>
      </c>
      <c r="C662" t="s">
        <v>1580</v>
      </c>
      <c r="D662">
        <v>2014</v>
      </c>
      <c r="E662" t="s">
        <v>1596</v>
      </c>
      <c r="F662" t="s">
        <v>1602</v>
      </c>
      <c r="G662" t="s">
        <v>1606</v>
      </c>
      <c r="H662" t="s">
        <v>1607</v>
      </c>
      <c r="I662" s="11">
        <v>7.5468080000000003E-3</v>
      </c>
      <c r="J662">
        <v>20.75</v>
      </c>
      <c r="K662">
        <v>20.75</v>
      </c>
      <c r="L662" s="3">
        <v>104.1622</v>
      </c>
      <c r="M662">
        <v>4.5999999999999996</v>
      </c>
      <c r="N662" s="3">
        <v>5.0198650602409636</v>
      </c>
      <c r="O662"/>
      <c r="P662"/>
    </row>
    <row r="663" spans="1:16" x14ac:dyDescent="0.3">
      <c r="A663" t="s">
        <v>12</v>
      </c>
      <c r="B663" t="s">
        <v>561</v>
      </c>
      <c r="C663" t="s">
        <v>1587</v>
      </c>
      <c r="D663">
        <v>2014</v>
      </c>
      <c r="E663" t="s">
        <v>1596</v>
      </c>
      <c r="F663" t="s">
        <v>1602</v>
      </c>
      <c r="G663" t="s">
        <v>1606</v>
      </c>
      <c r="H663" t="s">
        <v>1607</v>
      </c>
      <c r="I663" s="11">
        <v>0.128176489</v>
      </c>
      <c r="J663">
        <v>9.6950000000000003</v>
      </c>
      <c r="K663">
        <v>9.6950000000000003</v>
      </c>
      <c r="L663" s="3">
        <v>224.84039999999999</v>
      </c>
      <c r="M663">
        <v>4.5999999999999996</v>
      </c>
      <c r="N663" s="3">
        <v>23.19137699845281</v>
      </c>
      <c r="O663"/>
      <c r="P663"/>
    </row>
    <row r="664" spans="1:16" x14ac:dyDescent="0.3">
      <c r="A664" t="s">
        <v>12</v>
      </c>
      <c r="B664" t="s">
        <v>562</v>
      </c>
      <c r="C664" t="s">
        <v>1586</v>
      </c>
      <c r="D664">
        <v>2014</v>
      </c>
      <c r="E664" t="s">
        <v>1596</v>
      </c>
      <c r="F664" t="s">
        <v>1602</v>
      </c>
      <c r="G664" t="s">
        <v>1606</v>
      </c>
      <c r="H664" t="s">
        <v>1607</v>
      </c>
      <c r="I664" s="11">
        <v>9.4488484999999997E-2</v>
      </c>
      <c r="J664">
        <v>7.8949999999999996</v>
      </c>
      <c r="K664">
        <v>7.8949999999999996</v>
      </c>
      <c r="L664" s="3">
        <v>100.7332</v>
      </c>
      <c r="M664">
        <v>4.5999999999999996</v>
      </c>
      <c r="N664" s="3">
        <v>12.759113362887904</v>
      </c>
      <c r="O664"/>
      <c r="P664"/>
    </row>
    <row r="665" spans="1:16" x14ac:dyDescent="0.3">
      <c r="A665" t="s">
        <v>12</v>
      </c>
      <c r="B665" t="s">
        <v>563</v>
      </c>
      <c r="C665" t="s">
        <v>1585</v>
      </c>
      <c r="D665">
        <v>2014</v>
      </c>
      <c r="E665" t="s">
        <v>1596</v>
      </c>
      <c r="F665" t="s">
        <v>1602</v>
      </c>
      <c r="G665" t="s">
        <v>1606</v>
      </c>
      <c r="H665" t="s">
        <v>1607</v>
      </c>
      <c r="I665" s="11">
        <v>4.8166899999999999E-2</v>
      </c>
      <c r="J665">
        <v>10.5</v>
      </c>
      <c r="K665">
        <v>10.5</v>
      </c>
      <c r="L665" s="3">
        <v>48.837600000000002</v>
      </c>
      <c r="M665">
        <v>4.5999999999999996</v>
      </c>
      <c r="N665" s="3">
        <v>4.6512000000000002</v>
      </c>
      <c r="O665"/>
      <c r="P665"/>
    </row>
    <row r="666" spans="1:16" x14ac:dyDescent="0.3">
      <c r="A666" t="s">
        <v>12</v>
      </c>
      <c r="B666" t="s">
        <v>564</v>
      </c>
      <c r="C666" t="s">
        <v>1576</v>
      </c>
      <c r="D666">
        <v>2014</v>
      </c>
      <c r="E666" t="s">
        <v>1596</v>
      </c>
      <c r="F666" t="s">
        <v>1602</v>
      </c>
      <c r="G666" t="s">
        <v>1606</v>
      </c>
      <c r="H666" t="s">
        <v>1607</v>
      </c>
      <c r="I666" s="11">
        <v>1.9183756E-2</v>
      </c>
      <c r="J666">
        <v>20.5</v>
      </c>
      <c r="K666">
        <v>20.5</v>
      </c>
      <c r="L666" s="3">
        <v>83.759200000000007</v>
      </c>
      <c r="M666">
        <v>4.5999999999999996</v>
      </c>
      <c r="N666" s="3">
        <v>4.0858146341463417</v>
      </c>
      <c r="O666"/>
      <c r="P666"/>
    </row>
    <row r="667" spans="1:16" x14ac:dyDescent="0.3">
      <c r="A667" t="s">
        <v>12</v>
      </c>
      <c r="B667" t="s">
        <v>565</v>
      </c>
      <c r="C667" t="s">
        <v>1581</v>
      </c>
      <c r="D667">
        <v>2014</v>
      </c>
      <c r="E667" t="s">
        <v>1596</v>
      </c>
      <c r="F667" t="s">
        <v>1602</v>
      </c>
      <c r="G667" t="s">
        <v>1606</v>
      </c>
      <c r="H667" t="s">
        <v>1607</v>
      </c>
      <c r="I667" s="11">
        <v>5.4507422E-2</v>
      </c>
      <c r="J667">
        <v>11.3</v>
      </c>
      <c r="K667">
        <v>11.3</v>
      </c>
      <c r="L667" s="3">
        <v>96.309399999999997</v>
      </c>
      <c r="M667">
        <v>4.5999999999999996</v>
      </c>
      <c r="N667" s="3">
        <v>8.522955752212388</v>
      </c>
      <c r="O667"/>
      <c r="P667"/>
    </row>
    <row r="668" spans="1:16" x14ac:dyDescent="0.3">
      <c r="A668" t="s">
        <v>12</v>
      </c>
      <c r="B668" t="s">
        <v>566</v>
      </c>
      <c r="C668" t="s">
        <v>1580</v>
      </c>
      <c r="D668">
        <v>2014</v>
      </c>
      <c r="E668" t="s">
        <v>1596</v>
      </c>
      <c r="F668" t="s">
        <v>1602</v>
      </c>
      <c r="G668" t="s">
        <v>1606</v>
      </c>
      <c r="H668" t="s">
        <v>1607</v>
      </c>
      <c r="I668" s="11">
        <v>6.5841719000000007E-2</v>
      </c>
      <c r="J668">
        <v>15.25</v>
      </c>
      <c r="K668">
        <v>15.25</v>
      </c>
      <c r="L668" s="3">
        <v>179.86600000000001</v>
      </c>
      <c r="M668">
        <v>4.5999999999999996</v>
      </c>
      <c r="N668" s="3">
        <v>11.794491803278689</v>
      </c>
      <c r="O668"/>
      <c r="P668"/>
    </row>
    <row r="669" spans="1:16" x14ac:dyDescent="0.3">
      <c r="A669" t="s">
        <v>13</v>
      </c>
      <c r="B669" t="s">
        <v>1342</v>
      </c>
      <c r="C669" t="s">
        <v>1579</v>
      </c>
      <c r="D669">
        <v>2022</v>
      </c>
      <c r="E669" t="s">
        <v>1592</v>
      </c>
      <c r="F669" t="s">
        <v>1602</v>
      </c>
      <c r="G669" t="s">
        <v>1604</v>
      </c>
      <c r="H669" t="s">
        <v>1608</v>
      </c>
      <c r="I669" s="11">
        <v>4.4843160999999999E-2</v>
      </c>
      <c r="J669">
        <v>9.3000000000000007</v>
      </c>
      <c r="K669">
        <v>9.3000000000000007</v>
      </c>
      <c r="L669" s="3">
        <v>246.18020000000001</v>
      </c>
      <c r="M669">
        <v>4</v>
      </c>
      <c r="N669" s="3">
        <v>26.470989247311827</v>
      </c>
      <c r="O669"/>
      <c r="P669"/>
    </row>
    <row r="670" spans="1:16" x14ac:dyDescent="0.3">
      <c r="A670" t="s">
        <v>13</v>
      </c>
      <c r="B670" t="s">
        <v>1541</v>
      </c>
      <c r="C670" t="s">
        <v>1576</v>
      </c>
      <c r="D670">
        <v>2022</v>
      </c>
      <c r="E670" t="s">
        <v>1592</v>
      </c>
      <c r="F670" t="s">
        <v>1602</v>
      </c>
      <c r="G670" t="s">
        <v>1604</v>
      </c>
      <c r="H670" t="s">
        <v>1608</v>
      </c>
      <c r="I670" s="11">
        <v>0.13171418300000001</v>
      </c>
      <c r="J670">
        <v>12.15</v>
      </c>
      <c r="K670">
        <v>12.15</v>
      </c>
      <c r="L670" s="3">
        <v>245.846</v>
      </c>
      <c r="M670">
        <v>3.5</v>
      </c>
      <c r="N670" s="3">
        <v>20.234238683127572</v>
      </c>
      <c r="O670"/>
      <c r="P670"/>
    </row>
    <row r="671" spans="1:16" x14ac:dyDescent="0.3">
      <c r="A671" t="s">
        <v>13</v>
      </c>
      <c r="B671" t="s">
        <v>1131</v>
      </c>
      <c r="C671" t="s">
        <v>1580</v>
      </c>
      <c r="D671">
        <v>2022</v>
      </c>
      <c r="E671" t="s">
        <v>1592</v>
      </c>
      <c r="F671" t="s">
        <v>1602</v>
      </c>
      <c r="G671" t="s">
        <v>1604</v>
      </c>
      <c r="H671" t="s">
        <v>1608</v>
      </c>
      <c r="I671" s="11">
        <v>3.5016753999999997E-2</v>
      </c>
      <c r="J671">
        <v>14.15</v>
      </c>
      <c r="K671">
        <v>14.15</v>
      </c>
      <c r="L671" s="3">
        <v>245.3828</v>
      </c>
      <c r="M671">
        <v>4.3</v>
      </c>
      <c r="N671" s="3">
        <v>17.341540636042403</v>
      </c>
      <c r="O671"/>
      <c r="P671"/>
    </row>
    <row r="672" spans="1:16" x14ac:dyDescent="0.3">
      <c r="A672" t="s">
        <v>13</v>
      </c>
      <c r="B672" t="s">
        <v>117</v>
      </c>
      <c r="C672" t="s">
        <v>1579</v>
      </c>
      <c r="D672">
        <v>2022</v>
      </c>
      <c r="E672" t="s">
        <v>1592</v>
      </c>
      <c r="F672" t="s">
        <v>1602</v>
      </c>
      <c r="G672" t="s">
        <v>1604</v>
      </c>
      <c r="H672" t="s">
        <v>1608</v>
      </c>
      <c r="I672" s="11">
        <v>5.9175600000000002E-2</v>
      </c>
      <c r="J672">
        <v>20.25</v>
      </c>
      <c r="K672">
        <v>20.25</v>
      </c>
      <c r="L672" s="3">
        <v>245.04599999999999</v>
      </c>
      <c r="M672">
        <v>4</v>
      </c>
      <c r="N672" s="3">
        <v>12.101037037037036</v>
      </c>
      <c r="O672"/>
      <c r="P672"/>
    </row>
    <row r="673" spans="1:16" x14ac:dyDescent="0.3">
      <c r="A673" t="s">
        <v>12</v>
      </c>
      <c r="B673" t="s">
        <v>1382</v>
      </c>
      <c r="C673" t="s">
        <v>1576</v>
      </c>
      <c r="D673">
        <v>2022</v>
      </c>
      <c r="E673" t="s">
        <v>1592</v>
      </c>
      <c r="F673" t="s">
        <v>1602</v>
      </c>
      <c r="G673" t="s">
        <v>1604</v>
      </c>
      <c r="H673" t="s">
        <v>1608</v>
      </c>
      <c r="I673" s="11">
        <v>3.5986209999999998E-2</v>
      </c>
      <c r="J673">
        <v>6.8650000000000002</v>
      </c>
      <c r="K673">
        <v>6.8650000000000002</v>
      </c>
      <c r="L673" s="3">
        <v>244.14859999999999</v>
      </c>
      <c r="M673">
        <v>4.0999999999999996</v>
      </c>
      <c r="N673" s="3">
        <v>35.564253459577564</v>
      </c>
      <c r="O673"/>
      <c r="P673"/>
    </row>
    <row r="674" spans="1:16" x14ac:dyDescent="0.3">
      <c r="A674" t="s">
        <v>13</v>
      </c>
      <c r="B674" t="s">
        <v>196</v>
      </c>
      <c r="C674" t="s">
        <v>1576</v>
      </c>
      <c r="D674">
        <v>2022</v>
      </c>
      <c r="E674" t="s">
        <v>1592</v>
      </c>
      <c r="F674" t="s">
        <v>1602</v>
      </c>
      <c r="G674" t="s">
        <v>1604</v>
      </c>
      <c r="H674" t="s">
        <v>1608</v>
      </c>
      <c r="I674" s="11">
        <v>3.9454924000000002E-2</v>
      </c>
      <c r="J674">
        <v>18.600000000000001</v>
      </c>
      <c r="K674">
        <v>18.600000000000001</v>
      </c>
      <c r="L674" s="3">
        <v>244.08019999999999</v>
      </c>
      <c r="M674">
        <v>5</v>
      </c>
      <c r="N674" s="3">
        <v>13.122591397849462</v>
      </c>
      <c r="O674"/>
      <c r="P674"/>
    </row>
    <row r="675" spans="1:16" x14ac:dyDescent="0.3">
      <c r="A675" t="s">
        <v>13</v>
      </c>
      <c r="B675" t="s">
        <v>336</v>
      </c>
      <c r="C675" t="s">
        <v>1585</v>
      </c>
      <c r="D675">
        <v>2022</v>
      </c>
      <c r="E675" t="s">
        <v>1592</v>
      </c>
      <c r="F675" t="s">
        <v>1602</v>
      </c>
      <c r="G675" t="s">
        <v>1604</v>
      </c>
      <c r="H675" t="s">
        <v>1608</v>
      </c>
      <c r="I675" s="11">
        <v>4.5168897999999999E-2</v>
      </c>
      <c r="J675">
        <v>15.6</v>
      </c>
      <c r="K675">
        <v>15.6</v>
      </c>
      <c r="L675" s="3">
        <v>242.9854</v>
      </c>
      <c r="M675">
        <v>5</v>
      </c>
      <c r="N675" s="3">
        <v>15.57598717948718</v>
      </c>
      <c r="O675"/>
      <c r="P675"/>
    </row>
    <row r="676" spans="1:16" x14ac:dyDescent="0.3">
      <c r="A676" t="s">
        <v>12</v>
      </c>
      <c r="B676" t="s">
        <v>889</v>
      </c>
      <c r="C676" t="s">
        <v>1574</v>
      </c>
      <c r="D676">
        <v>2022</v>
      </c>
      <c r="E676" t="s">
        <v>1592</v>
      </c>
      <c r="F676" t="s">
        <v>1602</v>
      </c>
      <c r="G676" t="s">
        <v>1604</v>
      </c>
      <c r="H676" t="s">
        <v>1608</v>
      </c>
      <c r="I676" s="11">
        <v>5.7290977999999999E-2</v>
      </c>
      <c r="J676">
        <v>11</v>
      </c>
      <c r="K676">
        <v>11</v>
      </c>
      <c r="L676" s="3">
        <v>242.75120000000001</v>
      </c>
      <c r="M676">
        <v>4</v>
      </c>
      <c r="N676" s="3">
        <v>22.068290909090909</v>
      </c>
      <c r="O676"/>
      <c r="P676"/>
    </row>
    <row r="677" spans="1:16" x14ac:dyDescent="0.3">
      <c r="A677" t="s">
        <v>13</v>
      </c>
      <c r="B677" t="s">
        <v>570</v>
      </c>
      <c r="C677" t="s">
        <v>1574</v>
      </c>
      <c r="D677">
        <v>2018</v>
      </c>
      <c r="E677" t="s">
        <v>1597</v>
      </c>
      <c r="F677" t="s">
        <v>1602</v>
      </c>
      <c r="G677" t="s">
        <v>1604</v>
      </c>
      <c r="H677" t="s">
        <v>1610</v>
      </c>
      <c r="I677" s="11">
        <v>2.2291121000000001E-2</v>
      </c>
      <c r="K677">
        <v>18.100000000000001</v>
      </c>
      <c r="L677" s="3">
        <v>93.609399999999994</v>
      </c>
      <c r="M677">
        <v>4.5999999999999996</v>
      </c>
      <c r="N677" s="3">
        <v>5.1717900552486178</v>
      </c>
      <c r="O677"/>
      <c r="P677"/>
    </row>
    <row r="678" spans="1:16" x14ac:dyDescent="0.3">
      <c r="A678" t="s">
        <v>13</v>
      </c>
      <c r="B678" t="s">
        <v>349</v>
      </c>
      <c r="C678" t="s">
        <v>1581</v>
      </c>
      <c r="D678">
        <v>2018</v>
      </c>
      <c r="E678" t="s">
        <v>1597</v>
      </c>
      <c r="F678" t="s">
        <v>1602</v>
      </c>
      <c r="G678" t="s">
        <v>1604</v>
      </c>
      <c r="H678" t="s">
        <v>1610</v>
      </c>
      <c r="I678" s="11">
        <v>0</v>
      </c>
      <c r="K678">
        <v>12.65</v>
      </c>
      <c r="L678" s="3">
        <v>109.1938</v>
      </c>
      <c r="M678">
        <v>4.5999999999999996</v>
      </c>
      <c r="N678" s="3">
        <v>8.6319209486165995</v>
      </c>
      <c r="O678"/>
      <c r="P678"/>
    </row>
    <row r="679" spans="1:16" x14ac:dyDescent="0.3">
      <c r="A679" t="s">
        <v>13</v>
      </c>
      <c r="B679" t="s">
        <v>543</v>
      </c>
      <c r="C679" t="s">
        <v>1581</v>
      </c>
      <c r="D679">
        <v>2018</v>
      </c>
      <c r="E679" t="s">
        <v>1597</v>
      </c>
      <c r="F679" t="s">
        <v>1602</v>
      </c>
      <c r="G679" t="s">
        <v>1604</v>
      </c>
      <c r="H679" t="s">
        <v>1610</v>
      </c>
      <c r="I679" s="11">
        <v>0.155541973</v>
      </c>
      <c r="K679">
        <v>17.2</v>
      </c>
      <c r="L679" s="3">
        <v>159.7578</v>
      </c>
      <c r="M679">
        <v>4.5999999999999996</v>
      </c>
      <c r="N679" s="3">
        <v>9.2882441860465121</v>
      </c>
      <c r="O679"/>
      <c r="P679"/>
    </row>
    <row r="680" spans="1:16" x14ac:dyDescent="0.3">
      <c r="A680" t="s">
        <v>13</v>
      </c>
      <c r="B680" t="s">
        <v>571</v>
      </c>
      <c r="C680" t="s">
        <v>1580</v>
      </c>
      <c r="D680">
        <v>2018</v>
      </c>
      <c r="E680" t="s">
        <v>1597</v>
      </c>
      <c r="F680" t="s">
        <v>1602</v>
      </c>
      <c r="G680" t="s">
        <v>1604</v>
      </c>
      <c r="H680" t="s">
        <v>1610</v>
      </c>
      <c r="I680" s="11">
        <v>0.141129263</v>
      </c>
      <c r="K680">
        <v>20.350000000000001</v>
      </c>
      <c r="L680" s="3">
        <v>121.60720000000001</v>
      </c>
      <c r="M680">
        <v>4.5999999999999996</v>
      </c>
      <c r="N680" s="3">
        <v>5.9757837837837835</v>
      </c>
      <c r="O680"/>
      <c r="P680"/>
    </row>
    <row r="681" spans="1:16" x14ac:dyDescent="0.3">
      <c r="A681" t="s">
        <v>12</v>
      </c>
      <c r="B681" t="s">
        <v>238</v>
      </c>
      <c r="C681" t="s">
        <v>1574</v>
      </c>
      <c r="D681">
        <v>2018</v>
      </c>
      <c r="E681" t="s">
        <v>1597</v>
      </c>
      <c r="F681" t="s">
        <v>1602</v>
      </c>
      <c r="G681" t="s">
        <v>1604</v>
      </c>
      <c r="H681" t="s">
        <v>1610</v>
      </c>
      <c r="I681" s="11">
        <v>0.15842451599999999</v>
      </c>
      <c r="K681">
        <v>17.25</v>
      </c>
      <c r="L681" s="3">
        <v>62.419400000000003</v>
      </c>
      <c r="M681">
        <v>4.5999999999999996</v>
      </c>
      <c r="N681" s="3">
        <v>3.6185159420289859</v>
      </c>
      <c r="O681"/>
      <c r="P681"/>
    </row>
    <row r="682" spans="1:16" x14ac:dyDescent="0.3">
      <c r="A682" t="s">
        <v>12</v>
      </c>
      <c r="B682" t="s">
        <v>572</v>
      </c>
      <c r="C682" t="s">
        <v>1574</v>
      </c>
      <c r="D682">
        <v>2018</v>
      </c>
      <c r="E682" t="s">
        <v>1597</v>
      </c>
      <c r="F682" t="s">
        <v>1602</v>
      </c>
      <c r="G682" t="s">
        <v>1604</v>
      </c>
      <c r="H682" t="s">
        <v>1610</v>
      </c>
      <c r="I682" s="11">
        <v>4.3978369000000003E-2</v>
      </c>
      <c r="K682">
        <v>13.1</v>
      </c>
      <c r="L682" s="3">
        <v>178.43180000000001</v>
      </c>
      <c r="M682">
        <v>4.5999999999999996</v>
      </c>
      <c r="N682" s="3">
        <v>13.620748091603055</v>
      </c>
      <c r="O682"/>
      <c r="P682"/>
    </row>
    <row r="683" spans="1:16" x14ac:dyDescent="0.3">
      <c r="A683" t="s">
        <v>12</v>
      </c>
      <c r="B683" t="s">
        <v>573</v>
      </c>
      <c r="C683" t="s">
        <v>1581</v>
      </c>
      <c r="D683">
        <v>2018</v>
      </c>
      <c r="E683" t="s">
        <v>1597</v>
      </c>
      <c r="F683" t="s">
        <v>1602</v>
      </c>
      <c r="G683" t="s">
        <v>1604</v>
      </c>
      <c r="H683" t="s">
        <v>1610</v>
      </c>
      <c r="I683" s="11">
        <v>3.6731658E-2</v>
      </c>
      <c r="K683">
        <v>6.69</v>
      </c>
      <c r="L683" s="3">
        <v>177.23699999999999</v>
      </c>
      <c r="M683">
        <v>4.5999999999999996</v>
      </c>
      <c r="N683" s="3">
        <v>26.492825112107621</v>
      </c>
      <c r="O683"/>
      <c r="P683"/>
    </row>
    <row r="684" spans="1:16" x14ac:dyDescent="0.3">
      <c r="A684" t="s">
        <v>12</v>
      </c>
      <c r="B684" t="s">
        <v>574</v>
      </c>
      <c r="C684" t="s">
        <v>1581</v>
      </c>
      <c r="D684">
        <v>2018</v>
      </c>
      <c r="E684" t="s">
        <v>1597</v>
      </c>
      <c r="F684" t="s">
        <v>1602</v>
      </c>
      <c r="G684" t="s">
        <v>1604</v>
      </c>
      <c r="H684" t="s">
        <v>1610</v>
      </c>
      <c r="I684" s="11">
        <v>0</v>
      </c>
      <c r="K684">
        <v>5.3049999999999997</v>
      </c>
      <c r="L684" s="3">
        <v>182.0608</v>
      </c>
      <c r="M684">
        <v>4.5999999999999996</v>
      </c>
      <c r="N684" s="3">
        <v>34.318718190386427</v>
      </c>
      <c r="O684"/>
      <c r="P684"/>
    </row>
    <row r="685" spans="1:16" x14ac:dyDescent="0.3">
      <c r="A685" t="s">
        <v>14</v>
      </c>
      <c r="B685" t="s">
        <v>137</v>
      </c>
      <c r="C685" t="s">
        <v>1575</v>
      </c>
      <c r="D685">
        <v>2018</v>
      </c>
      <c r="E685" t="s">
        <v>1597</v>
      </c>
      <c r="F685" t="s">
        <v>1602</v>
      </c>
      <c r="G685" t="s">
        <v>1604</v>
      </c>
      <c r="H685" t="s">
        <v>1610</v>
      </c>
      <c r="I685" s="11">
        <v>1.8813776000000001E-2</v>
      </c>
      <c r="K685">
        <v>17.600000000000001</v>
      </c>
      <c r="L685" s="3">
        <v>235.25899999999999</v>
      </c>
      <c r="M685">
        <v>4.5999999999999996</v>
      </c>
      <c r="N685" s="3">
        <v>13.366988636363635</v>
      </c>
      <c r="O685"/>
      <c r="P685"/>
    </row>
    <row r="686" spans="1:16" x14ac:dyDescent="0.3">
      <c r="A686" t="s">
        <v>12</v>
      </c>
      <c r="B686" t="s">
        <v>125</v>
      </c>
      <c r="C686" t="s">
        <v>1589</v>
      </c>
      <c r="D686">
        <v>2018</v>
      </c>
      <c r="E686" t="s">
        <v>1597</v>
      </c>
      <c r="F686" t="s">
        <v>1602</v>
      </c>
      <c r="G686" t="s">
        <v>1604</v>
      </c>
      <c r="H686" t="s">
        <v>1610</v>
      </c>
      <c r="I686" s="11">
        <v>7.0068830000000002E-3</v>
      </c>
      <c r="K686">
        <v>21.2</v>
      </c>
      <c r="L686" s="3">
        <v>173.57380000000001</v>
      </c>
      <c r="M686">
        <v>4.5999999999999996</v>
      </c>
      <c r="N686" s="3">
        <v>8.1874433962264153</v>
      </c>
      <c r="O686"/>
      <c r="P686"/>
    </row>
    <row r="687" spans="1:16" x14ac:dyDescent="0.3">
      <c r="A687" t="s">
        <v>13</v>
      </c>
      <c r="B687" t="s">
        <v>575</v>
      </c>
      <c r="C687" t="s">
        <v>1579</v>
      </c>
      <c r="D687">
        <v>2020</v>
      </c>
      <c r="E687" t="s">
        <v>1594</v>
      </c>
      <c r="F687" t="s">
        <v>1603</v>
      </c>
      <c r="G687" t="s">
        <v>1605</v>
      </c>
      <c r="H687" t="s">
        <v>1607</v>
      </c>
      <c r="I687" s="11">
        <v>2.8760013000000001E-2</v>
      </c>
      <c r="J687">
        <v>12.15</v>
      </c>
      <c r="K687">
        <v>12.15</v>
      </c>
      <c r="L687" s="3">
        <v>151.4708</v>
      </c>
      <c r="M687">
        <v>4.5</v>
      </c>
      <c r="N687" s="3">
        <v>12.466732510288065</v>
      </c>
      <c r="O687"/>
      <c r="P687"/>
    </row>
    <row r="688" spans="1:16" x14ac:dyDescent="0.3">
      <c r="A688" t="s">
        <v>13</v>
      </c>
      <c r="B688" t="s">
        <v>189</v>
      </c>
      <c r="C688" t="s">
        <v>1590</v>
      </c>
      <c r="D688">
        <v>2022</v>
      </c>
      <c r="E688" t="s">
        <v>1592</v>
      </c>
      <c r="F688" t="s">
        <v>1602</v>
      </c>
      <c r="G688" t="s">
        <v>1604</v>
      </c>
      <c r="H688" t="s">
        <v>1608</v>
      </c>
      <c r="I688" s="11">
        <v>6.7730080999999998E-2</v>
      </c>
      <c r="J688">
        <v>7.81</v>
      </c>
      <c r="K688">
        <v>7.81</v>
      </c>
      <c r="L688" s="3">
        <v>242.64859999999999</v>
      </c>
      <c r="M688">
        <v>4.3</v>
      </c>
      <c r="N688" s="3">
        <v>31.068962868117797</v>
      </c>
      <c r="O688"/>
      <c r="P688"/>
    </row>
    <row r="689" spans="1:16" x14ac:dyDescent="0.3">
      <c r="A689" t="s">
        <v>13</v>
      </c>
      <c r="B689" t="s">
        <v>577</v>
      </c>
      <c r="C689" t="s">
        <v>1575</v>
      </c>
      <c r="D689">
        <v>2017</v>
      </c>
      <c r="E689" t="s">
        <v>1598</v>
      </c>
      <c r="F689" t="s">
        <v>1603</v>
      </c>
      <c r="G689" t="s">
        <v>1605</v>
      </c>
      <c r="H689" t="s">
        <v>1607</v>
      </c>
      <c r="I689" s="11">
        <v>8.2316505999999998E-2</v>
      </c>
      <c r="J689">
        <v>17.600000000000001</v>
      </c>
      <c r="K689">
        <v>17.600000000000001</v>
      </c>
      <c r="L689" s="3">
        <v>160.69200000000001</v>
      </c>
      <c r="M689">
        <v>4.5</v>
      </c>
      <c r="N689" s="3">
        <v>9.1302272727272715</v>
      </c>
      <c r="O689"/>
      <c r="P689"/>
    </row>
    <row r="690" spans="1:16" x14ac:dyDescent="0.3">
      <c r="A690" t="s">
        <v>13</v>
      </c>
      <c r="B690" t="s">
        <v>1134</v>
      </c>
      <c r="C690" t="s">
        <v>1574</v>
      </c>
      <c r="D690">
        <v>2022</v>
      </c>
      <c r="E690" t="s">
        <v>1592</v>
      </c>
      <c r="F690" t="s">
        <v>1602</v>
      </c>
      <c r="G690" t="s">
        <v>1604</v>
      </c>
      <c r="H690" t="s">
        <v>1608</v>
      </c>
      <c r="I690" s="11">
        <v>0.14912561499999999</v>
      </c>
      <c r="J690">
        <v>7.4749999999999996</v>
      </c>
      <c r="K690">
        <v>7.4749999999999996</v>
      </c>
      <c r="L690" s="3">
        <v>241.68539999999999</v>
      </c>
      <c r="M690">
        <v>4.3</v>
      </c>
      <c r="N690" s="3">
        <v>32.332494983277591</v>
      </c>
      <c r="O690"/>
      <c r="P690"/>
    </row>
    <row r="691" spans="1:16" x14ac:dyDescent="0.3">
      <c r="A691" t="s">
        <v>13</v>
      </c>
      <c r="B691" t="s">
        <v>579</v>
      </c>
      <c r="C691" t="s">
        <v>1582</v>
      </c>
      <c r="D691">
        <v>2011</v>
      </c>
      <c r="E691" t="s">
        <v>1595</v>
      </c>
      <c r="F691" t="s">
        <v>1602</v>
      </c>
      <c r="G691" t="s">
        <v>1605</v>
      </c>
      <c r="H691" t="s">
        <v>1609</v>
      </c>
      <c r="I691" s="11">
        <v>0</v>
      </c>
      <c r="J691">
        <v>17.850000000000001</v>
      </c>
      <c r="K691">
        <v>17.850000000000001</v>
      </c>
      <c r="L691" s="3">
        <v>196.57939999999999</v>
      </c>
      <c r="M691">
        <v>4.5</v>
      </c>
      <c r="N691" s="3">
        <v>11.012851540616245</v>
      </c>
      <c r="O691"/>
      <c r="P691"/>
    </row>
    <row r="692" spans="1:16" x14ac:dyDescent="0.3">
      <c r="A692" t="s">
        <v>12</v>
      </c>
      <c r="B692" t="s">
        <v>580</v>
      </c>
      <c r="C692" t="s">
        <v>1580</v>
      </c>
      <c r="D692">
        <v>2011</v>
      </c>
      <c r="E692" t="s">
        <v>1595</v>
      </c>
      <c r="F692" t="s">
        <v>1602</v>
      </c>
      <c r="G692" t="s">
        <v>1605</v>
      </c>
      <c r="H692" t="s">
        <v>1609</v>
      </c>
      <c r="I692" s="11">
        <v>0.15055471100000001</v>
      </c>
      <c r="J692">
        <v>6.67</v>
      </c>
      <c r="K692">
        <v>6.67</v>
      </c>
      <c r="L692" s="3">
        <v>130.0626</v>
      </c>
      <c r="M692">
        <v>4.5</v>
      </c>
      <c r="N692" s="3">
        <v>19.499640179910045</v>
      </c>
      <c r="O692"/>
      <c r="P692"/>
    </row>
    <row r="693" spans="1:16" x14ac:dyDescent="0.3">
      <c r="A693" t="s">
        <v>13</v>
      </c>
      <c r="B693" t="s">
        <v>416</v>
      </c>
      <c r="C693" t="s">
        <v>1590</v>
      </c>
      <c r="D693">
        <v>2017</v>
      </c>
      <c r="E693" t="s">
        <v>1598</v>
      </c>
      <c r="F693" t="s">
        <v>1603</v>
      </c>
      <c r="G693" t="s">
        <v>1605</v>
      </c>
      <c r="H693" t="s">
        <v>1607</v>
      </c>
      <c r="I693" s="11">
        <v>6.1052759999999998E-2</v>
      </c>
      <c r="J693">
        <v>7.63</v>
      </c>
      <c r="K693">
        <v>7.63</v>
      </c>
      <c r="L693" s="3">
        <v>95.443600000000004</v>
      </c>
      <c r="M693">
        <v>4.5</v>
      </c>
      <c r="N693" s="3">
        <v>12.508990825688073</v>
      </c>
      <c r="O693"/>
      <c r="P693"/>
    </row>
    <row r="694" spans="1:16" x14ac:dyDescent="0.3">
      <c r="A694" t="s">
        <v>13</v>
      </c>
      <c r="B694" t="s">
        <v>581</v>
      </c>
      <c r="C694" t="s">
        <v>1580</v>
      </c>
      <c r="D694">
        <v>2016</v>
      </c>
      <c r="E694" t="s">
        <v>1599</v>
      </c>
      <c r="F694" t="s">
        <v>1601</v>
      </c>
      <c r="G694" t="s">
        <v>1605</v>
      </c>
      <c r="H694" t="s">
        <v>1607</v>
      </c>
      <c r="I694" s="11">
        <v>3.6390173999999997E-2</v>
      </c>
      <c r="J694">
        <v>16.850000000000001</v>
      </c>
      <c r="K694">
        <v>16.850000000000001</v>
      </c>
      <c r="L694" s="3">
        <v>91.448800000000006</v>
      </c>
      <c r="M694">
        <v>4.5</v>
      </c>
      <c r="N694" s="3">
        <v>5.4272284866468841</v>
      </c>
      <c r="O694"/>
      <c r="P694"/>
    </row>
    <row r="695" spans="1:16" x14ac:dyDescent="0.3">
      <c r="A695" t="s">
        <v>13</v>
      </c>
      <c r="B695" t="s">
        <v>927</v>
      </c>
      <c r="C695" t="s">
        <v>1584</v>
      </c>
      <c r="D695">
        <v>2022</v>
      </c>
      <c r="E695" t="s">
        <v>1592</v>
      </c>
      <c r="F695" t="s">
        <v>1602</v>
      </c>
      <c r="G695" t="s">
        <v>1604</v>
      </c>
      <c r="H695" t="s">
        <v>1608</v>
      </c>
      <c r="I695" s="11">
        <v>5.9732844E-2</v>
      </c>
      <c r="J695">
        <v>14.6</v>
      </c>
      <c r="K695">
        <v>14.6</v>
      </c>
      <c r="L695" s="3">
        <v>241.25380000000001</v>
      </c>
      <c r="M695">
        <v>4</v>
      </c>
      <c r="N695" s="3">
        <v>16.524232876712329</v>
      </c>
      <c r="O695"/>
      <c r="P695"/>
    </row>
    <row r="696" spans="1:16" x14ac:dyDescent="0.3">
      <c r="A696" t="s">
        <v>13</v>
      </c>
      <c r="B696" t="s">
        <v>583</v>
      </c>
      <c r="C696" t="s">
        <v>1579</v>
      </c>
      <c r="D696">
        <v>2012</v>
      </c>
      <c r="E696" t="s">
        <v>1591</v>
      </c>
      <c r="F696" t="s">
        <v>1601</v>
      </c>
      <c r="G696" t="s">
        <v>1604</v>
      </c>
      <c r="H696" t="s">
        <v>1607</v>
      </c>
      <c r="I696" s="11">
        <v>0.11972145100000001</v>
      </c>
      <c r="J696">
        <v>8.6950000000000003</v>
      </c>
      <c r="K696">
        <v>8.6950000000000003</v>
      </c>
      <c r="L696" s="3">
        <v>95.509399999999999</v>
      </c>
      <c r="M696">
        <v>4.5</v>
      </c>
      <c r="N696" s="3">
        <v>10.984404830362276</v>
      </c>
      <c r="O696"/>
      <c r="P696"/>
    </row>
    <row r="697" spans="1:16" x14ac:dyDescent="0.3">
      <c r="A697" t="s">
        <v>13</v>
      </c>
      <c r="B697" t="s">
        <v>567</v>
      </c>
      <c r="C697" t="s">
        <v>1582</v>
      </c>
      <c r="D697">
        <v>2015</v>
      </c>
      <c r="E697" t="s">
        <v>1593</v>
      </c>
      <c r="F697" t="s">
        <v>1603</v>
      </c>
      <c r="G697" t="s">
        <v>1605</v>
      </c>
      <c r="H697" t="s">
        <v>1607</v>
      </c>
      <c r="I697" s="11">
        <v>4.8124443000000003E-2</v>
      </c>
      <c r="J697">
        <v>13.35</v>
      </c>
      <c r="K697">
        <v>13.35</v>
      </c>
      <c r="L697" s="3">
        <v>216.7166</v>
      </c>
      <c r="M697">
        <v>4.5</v>
      </c>
      <c r="N697" s="3">
        <v>16.233453183520599</v>
      </c>
      <c r="O697"/>
      <c r="P697"/>
    </row>
    <row r="698" spans="1:16" x14ac:dyDescent="0.3">
      <c r="A698" t="s">
        <v>12</v>
      </c>
      <c r="B698" t="s">
        <v>218</v>
      </c>
      <c r="C698" t="s">
        <v>1577</v>
      </c>
      <c r="D698">
        <v>2018</v>
      </c>
      <c r="E698" t="s">
        <v>1597</v>
      </c>
      <c r="F698" t="s">
        <v>1602</v>
      </c>
      <c r="G698" t="s">
        <v>1604</v>
      </c>
      <c r="H698" t="s">
        <v>1610</v>
      </c>
      <c r="I698" s="11">
        <v>1.1953902000000001E-2</v>
      </c>
      <c r="K698">
        <v>17.2</v>
      </c>
      <c r="L698" s="3">
        <v>164.51840000000001</v>
      </c>
      <c r="M698">
        <v>4.5</v>
      </c>
      <c r="N698" s="3">
        <v>9.565023255813955</v>
      </c>
      <c r="O698"/>
      <c r="P698"/>
    </row>
    <row r="699" spans="1:16" x14ac:dyDescent="0.3">
      <c r="A699" t="s">
        <v>13</v>
      </c>
      <c r="B699" t="s">
        <v>584</v>
      </c>
      <c r="C699" t="s">
        <v>1579</v>
      </c>
      <c r="D699">
        <v>2014</v>
      </c>
      <c r="E699" t="s">
        <v>1596</v>
      </c>
      <c r="F699" t="s">
        <v>1602</v>
      </c>
      <c r="G699" t="s">
        <v>1606</v>
      </c>
      <c r="H699" t="s">
        <v>1607</v>
      </c>
      <c r="I699" s="11">
        <v>9.9848469999999998E-3</v>
      </c>
      <c r="J699">
        <v>13.6</v>
      </c>
      <c r="K699">
        <v>13.6</v>
      </c>
      <c r="L699" s="3">
        <v>175.43700000000001</v>
      </c>
      <c r="M699">
        <v>4.5</v>
      </c>
      <c r="N699" s="3">
        <v>12.899779411764706</v>
      </c>
      <c r="O699"/>
      <c r="P699"/>
    </row>
    <row r="700" spans="1:16" x14ac:dyDescent="0.3">
      <c r="A700" t="s">
        <v>13</v>
      </c>
      <c r="B700" t="s">
        <v>585</v>
      </c>
      <c r="C700" t="s">
        <v>1579</v>
      </c>
      <c r="D700">
        <v>2018</v>
      </c>
      <c r="E700" t="s">
        <v>1597</v>
      </c>
      <c r="F700" t="s">
        <v>1602</v>
      </c>
      <c r="G700" t="s">
        <v>1604</v>
      </c>
      <c r="H700" t="s">
        <v>1610</v>
      </c>
      <c r="I700" s="11">
        <v>5.9776237000000003E-2</v>
      </c>
      <c r="K700">
        <v>9.8949999999999996</v>
      </c>
      <c r="L700" s="3">
        <v>231.76419999999999</v>
      </c>
      <c r="M700">
        <v>4.5</v>
      </c>
      <c r="N700" s="3">
        <v>23.42235472460839</v>
      </c>
      <c r="O700"/>
      <c r="P700"/>
    </row>
    <row r="701" spans="1:16" x14ac:dyDescent="0.3">
      <c r="A701" t="s">
        <v>13</v>
      </c>
      <c r="B701" t="s">
        <v>249</v>
      </c>
      <c r="C701" t="s">
        <v>1587</v>
      </c>
      <c r="D701">
        <v>2020</v>
      </c>
      <c r="E701" t="s">
        <v>1594</v>
      </c>
      <c r="F701" t="s">
        <v>1603</v>
      </c>
      <c r="G701" t="s">
        <v>1604</v>
      </c>
      <c r="H701" t="s">
        <v>1607</v>
      </c>
      <c r="I701" s="11">
        <v>0.13115279899999999</v>
      </c>
      <c r="J701">
        <v>14.3</v>
      </c>
      <c r="K701">
        <v>14.3</v>
      </c>
      <c r="L701" s="3">
        <v>78.632800000000003</v>
      </c>
      <c r="M701">
        <v>4.5</v>
      </c>
      <c r="N701" s="3">
        <v>5.4987972027972027</v>
      </c>
      <c r="O701"/>
      <c r="P701"/>
    </row>
    <row r="702" spans="1:16" x14ac:dyDescent="0.3">
      <c r="A702" t="s">
        <v>12</v>
      </c>
      <c r="B702" t="s">
        <v>586</v>
      </c>
      <c r="C702" t="s">
        <v>1574</v>
      </c>
      <c r="D702">
        <v>2012</v>
      </c>
      <c r="E702" t="s">
        <v>1591</v>
      </c>
      <c r="F702" t="s">
        <v>1601</v>
      </c>
      <c r="G702" t="s">
        <v>1604</v>
      </c>
      <c r="H702" t="s">
        <v>1607</v>
      </c>
      <c r="I702" s="11">
        <v>0.100330684</v>
      </c>
      <c r="J702">
        <v>20.7</v>
      </c>
      <c r="K702">
        <v>20.7</v>
      </c>
      <c r="L702" s="3">
        <v>123.4388</v>
      </c>
      <c r="M702">
        <v>4.5</v>
      </c>
      <c r="N702" s="3">
        <v>5.9632270531400966</v>
      </c>
      <c r="O702"/>
      <c r="P702"/>
    </row>
    <row r="703" spans="1:16" x14ac:dyDescent="0.3">
      <c r="A703" t="s">
        <v>13</v>
      </c>
      <c r="B703" t="s">
        <v>587</v>
      </c>
      <c r="C703" t="s">
        <v>1583</v>
      </c>
      <c r="D703">
        <v>2014</v>
      </c>
      <c r="E703" t="s">
        <v>1596</v>
      </c>
      <c r="F703" t="s">
        <v>1602</v>
      </c>
      <c r="G703" t="s">
        <v>1606</v>
      </c>
      <c r="H703" t="s">
        <v>1607</v>
      </c>
      <c r="I703" s="11">
        <v>6.6014595999999995E-2</v>
      </c>
      <c r="J703">
        <v>6.57</v>
      </c>
      <c r="K703">
        <v>6.57</v>
      </c>
      <c r="L703" s="3">
        <v>259.7278</v>
      </c>
      <c r="M703">
        <v>4.5</v>
      </c>
      <c r="N703" s="3">
        <v>39.532389649923893</v>
      </c>
      <c r="O703"/>
      <c r="P703"/>
    </row>
    <row r="704" spans="1:16" x14ac:dyDescent="0.3">
      <c r="A704" t="s">
        <v>13</v>
      </c>
      <c r="B704" t="s">
        <v>588</v>
      </c>
      <c r="C704" t="s">
        <v>1574</v>
      </c>
      <c r="D704">
        <v>2015</v>
      </c>
      <c r="E704" t="s">
        <v>1593</v>
      </c>
      <c r="F704" t="s">
        <v>1603</v>
      </c>
      <c r="G704" t="s">
        <v>1604</v>
      </c>
      <c r="H704" t="s">
        <v>1607</v>
      </c>
      <c r="I704" s="11">
        <v>0.122475364</v>
      </c>
      <c r="J704">
        <v>16.600000000000001</v>
      </c>
      <c r="K704">
        <v>16.600000000000001</v>
      </c>
      <c r="L704" s="3">
        <v>175.57380000000001</v>
      </c>
      <c r="M704">
        <v>4.5</v>
      </c>
      <c r="N704" s="3">
        <v>10.576734939759035</v>
      </c>
      <c r="O704"/>
      <c r="P704"/>
    </row>
    <row r="705" spans="1:16" x14ac:dyDescent="0.3">
      <c r="A705" t="s">
        <v>13</v>
      </c>
      <c r="B705" t="s">
        <v>589</v>
      </c>
      <c r="C705" t="s">
        <v>1580</v>
      </c>
      <c r="D705">
        <v>2017</v>
      </c>
      <c r="E705" t="s">
        <v>1598</v>
      </c>
      <c r="F705" t="s">
        <v>1603</v>
      </c>
      <c r="G705" t="s">
        <v>1605</v>
      </c>
      <c r="H705" t="s">
        <v>1607</v>
      </c>
      <c r="I705" s="11">
        <v>0.128065918</v>
      </c>
      <c r="J705">
        <v>19</v>
      </c>
      <c r="K705">
        <v>19</v>
      </c>
      <c r="L705" s="3">
        <v>104.3622</v>
      </c>
      <c r="M705">
        <v>4.5</v>
      </c>
      <c r="N705" s="3">
        <v>5.4927473684210524</v>
      </c>
      <c r="O705"/>
      <c r="P705"/>
    </row>
    <row r="706" spans="1:16" x14ac:dyDescent="0.3">
      <c r="A706" t="s">
        <v>12</v>
      </c>
      <c r="B706" t="s">
        <v>590</v>
      </c>
      <c r="C706" t="s">
        <v>1577</v>
      </c>
      <c r="D706">
        <v>2020</v>
      </c>
      <c r="E706" t="s">
        <v>1594</v>
      </c>
      <c r="F706" t="s">
        <v>1603</v>
      </c>
      <c r="G706" t="s">
        <v>1604</v>
      </c>
      <c r="H706" t="s">
        <v>1607</v>
      </c>
      <c r="I706" s="11">
        <v>5.0786365999999999E-2</v>
      </c>
      <c r="J706">
        <v>9</v>
      </c>
      <c r="K706">
        <v>9</v>
      </c>
      <c r="L706" s="3">
        <v>152.20240000000001</v>
      </c>
      <c r="M706">
        <v>4.5</v>
      </c>
      <c r="N706" s="3">
        <v>16.91137777777778</v>
      </c>
      <c r="O706"/>
      <c r="P706"/>
    </row>
    <row r="707" spans="1:16" x14ac:dyDescent="0.3">
      <c r="A707" t="s">
        <v>13</v>
      </c>
      <c r="B707" t="s">
        <v>571</v>
      </c>
      <c r="C707" t="s">
        <v>1580</v>
      </c>
      <c r="D707">
        <v>2012</v>
      </c>
      <c r="E707" t="s">
        <v>1591</v>
      </c>
      <c r="F707" t="s">
        <v>1601</v>
      </c>
      <c r="G707" t="s">
        <v>1604</v>
      </c>
      <c r="H707" t="s">
        <v>1607</v>
      </c>
      <c r="I707" s="11">
        <v>0</v>
      </c>
      <c r="J707">
        <v>20.350000000000001</v>
      </c>
      <c r="K707">
        <v>20.350000000000001</v>
      </c>
      <c r="L707" s="3">
        <v>120.9072</v>
      </c>
      <c r="M707">
        <v>4.5</v>
      </c>
      <c r="N707" s="3">
        <v>5.9413857493857494</v>
      </c>
      <c r="O707"/>
      <c r="P707"/>
    </row>
    <row r="708" spans="1:16" x14ac:dyDescent="0.3">
      <c r="A708" t="s">
        <v>13</v>
      </c>
      <c r="B708" t="s">
        <v>591</v>
      </c>
      <c r="C708" t="s">
        <v>1580</v>
      </c>
      <c r="D708">
        <v>2020</v>
      </c>
      <c r="E708" t="s">
        <v>1594</v>
      </c>
      <c r="F708" t="s">
        <v>1603</v>
      </c>
      <c r="G708" t="s">
        <v>1604</v>
      </c>
      <c r="H708" t="s">
        <v>1607</v>
      </c>
      <c r="I708" s="11">
        <v>3.0108283E-2</v>
      </c>
      <c r="J708">
        <v>17.7</v>
      </c>
      <c r="K708">
        <v>17.7</v>
      </c>
      <c r="L708" s="3">
        <v>165.98159999999999</v>
      </c>
      <c r="M708">
        <v>4.5</v>
      </c>
      <c r="N708" s="3">
        <v>9.3774915254237285</v>
      </c>
      <c r="O708"/>
      <c r="P708"/>
    </row>
    <row r="709" spans="1:16" x14ac:dyDescent="0.3">
      <c r="A709" t="s">
        <v>13</v>
      </c>
      <c r="B709" t="s">
        <v>119</v>
      </c>
      <c r="C709" t="s">
        <v>1581</v>
      </c>
      <c r="D709">
        <v>2011</v>
      </c>
      <c r="E709" t="s">
        <v>1595</v>
      </c>
      <c r="F709" t="s">
        <v>1602</v>
      </c>
      <c r="G709" t="s">
        <v>1604</v>
      </c>
      <c r="H709" t="s">
        <v>1609</v>
      </c>
      <c r="I709" s="11">
        <v>2.8009381999999999E-2</v>
      </c>
      <c r="J709">
        <v>17.5</v>
      </c>
      <c r="K709">
        <v>17.5</v>
      </c>
      <c r="L709" s="3">
        <v>141.71799999999999</v>
      </c>
      <c r="M709">
        <v>4.5</v>
      </c>
      <c r="N709" s="3">
        <v>8.0981714285714279</v>
      </c>
      <c r="O709"/>
      <c r="P709"/>
    </row>
    <row r="710" spans="1:16" x14ac:dyDescent="0.3">
      <c r="A710" t="s">
        <v>13</v>
      </c>
      <c r="B710" t="s">
        <v>592</v>
      </c>
      <c r="C710" t="s">
        <v>1575</v>
      </c>
      <c r="D710">
        <v>2014</v>
      </c>
      <c r="E710" t="s">
        <v>1596</v>
      </c>
      <c r="F710" t="s">
        <v>1602</v>
      </c>
      <c r="G710" t="s">
        <v>1606</v>
      </c>
      <c r="H710" t="s">
        <v>1607</v>
      </c>
      <c r="I710" s="11">
        <v>5.2165854999999997E-2</v>
      </c>
      <c r="J710">
        <v>17</v>
      </c>
      <c r="K710">
        <v>17</v>
      </c>
      <c r="L710" s="3">
        <v>125.07299999999999</v>
      </c>
      <c r="M710">
        <v>4.5</v>
      </c>
      <c r="N710" s="3">
        <v>7.3572352941176469</v>
      </c>
      <c r="O710"/>
      <c r="P710"/>
    </row>
    <row r="711" spans="1:16" x14ac:dyDescent="0.3">
      <c r="A711" t="s">
        <v>13</v>
      </c>
      <c r="B711" t="s">
        <v>593</v>
      </c>
      <c r="C711" t="s">
        <v>1585</v>
      </c>
      <c r="D711">
        <v>2016</v>
      </c>
      <c r="E711" t="s">
        <v>1599</v>
      </c>
      <c r="F711" t="s">
        <v>1601</v>
      </c>
      <c r="G711" t="s">
        <v>1605</v>
      </c>
      <c r="H711" t="s">
        <v>1607</v>
      </c>
      <c r="I711" s="11">
        <v>0.13267058000000001</v>
      </c>
      <c r="J711">
        <v>11.85</v>
      </c>
      <c r="K711">
        <v>11.85</v>
      </c>
      <c r="L711" s="3">
        <v>96.4726</v>
      </c>
      <c r="M711">
        <v>4.5</v>
      </c>
      <c r="N711" s="3">
        <v>8.1411476793248951</v>
      </c>
      <c r="O711"/>
      <c r="P711"/>
    </row>
    <row r="712" spans="1:16" x14ac:dyDescent="0.3">
      <c r="A712" t="s">
        <v>13</v>
      </c>
      <c r="B712" t="s">
        <v>594</v>
      </c>
      <c r="C712" t="s">
        <v>1576</v>
      </c>
      <c r="D712">
        <v>2011</v>
      </c>
      <c r="E712" t="s">
        <v>1595</v>
      </c>
      <c r="F712" t="s">
        <v>1602</v>
      </c>
      <c r="G712" t="s">
        <v>1604</v>
      </c>
      <c r="H712" t="s">
        <v>1609</v>
      </c>
      <c r="I712" s="11">
        <v>6.2606582999999993E-2</v>
      </c>
      <c r="J712">
        <v>20.85</v>
      </c>
      <c r="K712">
        <v>20.85</v>
      </c>
      <c r="L712" s="3">
        <v>192.24780000000001</v>
      </c>
      <c r="M712">
        <v>4.5</v>
      </c>
      <c r="N712" s="3">
        <v>9.2205179856115116</v>
      </c>
      <c r="O712"/>
      <c r="P712"/>
    </row>
    <row r="713" spans="1:16" x14ac:dyDescent="0.3">
      <c r="A713" t="s">
        <v>13</v>
      </c>
      <c r="B713" t="s">
        <v>584</v>
      </c>
      <c r="C713" t="s">
        <v>1579</v>
      </c>
      <c r="D713">
        <v>2012</v>
      </c>
      <c r="E713" t="s">
        <v>1591</v>
      </c>
      <c r="F713" t="s">
        <v>1601</v>
      </c>
      <c r="G713" t="s">
        <v>1604</v>
      </c>
      <c r="H713" t="s">
        <v>1607</v>
      </c>
      <c r="I713" s="11">
        <v>1.0008698999999999E-2</v>
      </c>
      <c r="J713">
        <v>13.6</v>
      </c>
      <c r="K713">
        <v>13.6</v>
      </c>
      <c r="L713" s="3">
        <v>176.73699999999999</v>
      </c>
      <c r="M713">
        <v>4.5</v>
      </c>
      <c r="N713" s="3">
        <v>12.995367647058824</v>
      </c>
      <c r="O713"/>
      <c r="P713"/>
    </row>
    <row r="714" spans="1:16" x14ac:dyDescent="0.3">
      <c r="A714" t="s">
        <v>13</v>
      </c>
      <c r="B714" t="s">
        <v>595</v>
      </c>
      <c r="C714" t="s">
        <v>1584</v>
      </c>
      <c r="D714">
        <v>2020</v>
      </c>
      <c r="E714" t="s">
        <v>1594</v>
      </c>
      <c r="F714" t="s">
        <v>1603</v>
      </c>
      <c r="G714" t="s">
        <v>1604</v>
      </c>
      <c r="H714" t="s">
        <v>1607</v>
      </c>
      <c r="I714" s="11">
        <v>6.5026433999999994E-2</v>
      </c>
      <c r="J714">
        <v>12.15</v>
      </c>
      <c r="K714">
        <v>12.15</v>
      </c>
      <c r="L714" s="3">
        <v>253.70400000000001</v>
      </c>
      <c r="M714">
        <v>4.5</v>
      </c>
      <c r="N714" s="3">
        <v>20.880987654320986</v>
      </c>
      <c r="O714"/>
      <c r="P714"/>
    </row>
    <row r="715" spans="1:16" x14ac:dyDescent="0.3">
      <c r="A715" t="s">
        <v>12</v>
      </c>
      <c r="B715" t="s">
        <v>596</v>
      </c>
      <c r="C715" t="s">
        <v>1581</v>
      </c>
      <c r="D715">
        <v>2020</v>
      </c>
      <c r="E715" t="s">
        <v>1594</v>
      </c>
      <c r="F715" t="s">
        <v>1603</v>
      </c>
      <c r="G715" t="s">
        <v>1604</v>
      </c>
      <c r="H715" t="s">
        <v>1607</v>
      </c>
      <c r="I715" s="11">
        <v>2.3664054E-2</v>
      </c>
      <c r="J715">
        <v>12.8</v>
      </c>
      <c r="K715">
        <v>12.8</v>
      </c>
      <c r="L715" s="3">
        <v>226.04040000000001</v>
      </c>
      <c r="M715">
        <v>4.5</v>
      </c>
      <c r="N715" s="3">
        <v>17.65940625</v>
      </c>
      <c r="O715"/>
      <c r="P715"/>
    </row>
    <row r="716" spans="1:16" x14ac:dyDescent="0.3">
      <c r="A716" t="s">
        <v>13</v>
      </c>
      <c r="B716" t="s">
        <v>597</v>
      </c>
      <c r="C716" t="s">
        <v>1584</v>
      </c>
      <c r="D716">
        <v>2011</v>
      </c>
      <c r="E716" t="s">
        <v>1595</v>
      </c>
      <c r="F716" t="s">
        <v>1602</v>
      </c>
      <c r="G716" t="s">
        <v>1604</v>
      </c>
      <c r="H716" t="s">
        <v>1609</v>
      </c>
      <c r="I716" s="11">
        <v>1.1314423000000001E-2</v>
      </c>
      <c r="J716">
        <v>12.15</v>
      </c>
      <c r="K716">
        <v>12.15</v>
      </c>
      <c r="L716" s="3">
        <v>122.973</v>
      </c>
      <c r="M716">
        <v>4.5</v>
      </c>
      <c r="N716" s="3">
        <v>10.121234567901235</v>
      </c>
      <c r="O716"/>
      <c r="P716"/>
    </row>
    <row r="717" spans="1:16" x14ac:dyDescent="0.3">
      <c r="A717" t="s">
        <v>13</v>
      </c>
      <c r="B717" t="s">
        <v>598</v>
      </c>
      <c r="C717" t="s">
        <v>1587</v>
      </c>
      <c r="D717">
        <v>2012</v>
      </c>
      <c r="E717" t="s">
        <v>1591</v>
      </c>
      <c r="F717" t="s">
        <v>1601</v>
      </c>
      <c r="G717" t="s">
        <v>1604</v>
      </c>
      <c r="H717" t="s">
        <v>1607</v>
      </c>
      <c r="I717" s="11">
        <v>0.119547387</v>
      </c>
      <c r="J717">
        <v>20.5</v>
      </c>
      <c r="K717">
        <v>20.5</v>
      </c>
      <c r="L717" s="3">
        <v>108.95959999999999</v>
      </c>
      <c r="M717">
        <v>4.5</v>
      </c>
      <c r="N717" s="3">
        <v>5.3151024390243897</v>
      </c>
      <c r="O717"/>
      <c r="P717"/>
    </row>
    <row r="718" spans="1:16" x14ac:dyDescent="0.3">
      <c r="A718" t="s">
        <v>13</v>
      </c>
      <c r="B718" t="s">
        <v>599</v>
      </c>
      <c r="C718" t="s">
        <v>1582</v>
      </c>
      <c r="D718">
        <v>2012</v>
      </c>
      <c r="E718" t="s">
        <v>1591</v>
      </c>
      <c r="F718" t="s">
        <v>1601</v>
      </c>
      <c r="G718" t="s">
        <v>1604</v>
      </c>
      <c r="H718" t="s">
        <v>1607</v>
      </c>
      <c r="I718" s="11">
        <v>0.14110815600000001</v>
      </c>
      <c r="J718">
        <v>4.6349999999999998</v>
      </c>
      <c r="K718">
        <v>4.6349999999999998</v>
      </c>
      <c r="L718" s="3">
        <v>128.29939999999999</v>
      </c>
      <c r="M718">
        <v>4.5</v>
      </c>
      <c r="N718" s="3">
        <v>27.680560949298812</v>
      </c>
      <c r="O718"/>
      <c r="P718"/>
    </row>
    <row r="719" spans="1:16" x14ac:dyDescent="0.3">
      <c r="A719" t="s">
        <v>13</v>
      </c>
      <c r="B719" t="s">
        <v>399</v>
      </c>
      <c r="C719" t="s">
        <v>1577</v>
      </c>
      <c r="D719">
        <v>2012</v>
      </c>
      <c r="E719" t="s">
        <v>1591</v>
      </c>
      <c r="F719" t="s">
        <v>1601</v>
      </c>
      <c r="G719" t="s">
        <v>1604</v>
      </c>
      <c r="H719" t="s">
        <v>1607</v>
      </c>
      <c r="I719" s="11">
        <v>5.3372768000000001E-2</v>
      </c>
      <c r="J719">
        <v>6.65</v>
      </c>
      <c r="K719">
        <v>6.65</v>
      </c>
      <c r="L719" s="3">
        <v>149.57339999999999</v>
      </c>
      <c r="M719">
        <v>4.5</v>
      </c>
      <c r="N719" s="3">
        <v>22.492240601503756</v>
      </c>
      <c r="O719"/>
      <c r="P719"/>
    </row>
    <row r="720" spans="1:16" x14ac:dyDescent="0.3">
      <c r="A720" t="s">
        <v>13</v>
      </c>
      <c r="B720" t="s">
        <v>600</v>
      </c>
      <c r="C720" t="s">
        <v>1585</v>
      </c>
      <c r="D720">
        <v>2012</v>
      </c>
      <c r="E720" t="s">
        <v>1591</v>
      </c>
      <c r="F720" t="s">
        <v>1601</v>
      </c>
      <c r="G720" t="s">
        <v>1604</v>
      </c>
      <c r="H720" t="s">
        <v>1607</v>
      </c>
      <c r="I720" s="11">
        <v>2.2099982000000001E-2</v>
      </c>
      <c r="J720">
        <v>16.7</v>
      </c>
      <c r="K720">
        <v>16.7</v>
      </c>
      <c r="L720" s="3">
        <v>110.18859999999999</v>
      </c>
      <c r="M720">
        <v>4.5</v>
      </c>
      <c r="N720" s="3">
        <v>6.598119760479042</v>
      </c>
      <c r="O720"/>
      <c r="P720"/>
    </row>
    <row r="721" spans="1:16" x14ac:dyDescent="0.3">
      <c r="A721" t="s">
        <v>13</v>
      </c>
      <c r="B721" t="s">
        <v>601</v>
      </c>
      <c r="C721" t="s">
        <v>1576</v>
      </c>
      <c r="D721">
        <v>2012</v>
      </c>
      <c r="E721" t="s">
        <v>1591</v>
      </c>
      <c r="F721" t="s">
        <v>1601</v>
      </c>
      <c r="G721" t="s">
        <v>1604</v>
      </c>
      <c r="H721" t="s">
        <v>1607</v>
      </c>
      <c r="I721" s="11">
        <v>4.2687151E-2</v>
      </c>
      <c r="J721">
        <v>5.19</v>
      </c>
      <c r="K721">
        <v>5.19</v>
      </c>
      <c r="L721" s="3">
        <v>195.911</v>
      </c>
      <c r="M721">
        <v>4.5</v>
      </c>
      <c r="N721" s="3">
        <v>37.747784200385354</v>
      </c>
      <c r="O721"/>
      <c r="P721"/>
    </row>
    <row r="722" spans="1:16" x14ac:dyDescent="0.3">
      <c r="A722" t="s">
        <v>13</v>
      </c>
      <c r="B722" t="s">
        <v>602</v>
      </c>
      <c r="C722" t="s">
        <v>1574</v>
      </c>
      <c r="D722">
        <v>2012</v>
      </c>
      <c r="E722" t="s">
        <v>1591</v>
      </c>
      <c r="F722" t="s">
        <v>1601</v>
      </c>
      <c r="G722" t="s">
        <v>1604</v>
      </c>
      <c r="H722" t="s">
        <v>1607</v>
      </c>
      <c r="I722" s="11">
        <v>0.16174058199999999</v>
      </c>
      <c r="J722">
        <v>18.2</v>
      </c>
      <c r="K722">
        <v>18.2</v>
      </c>
      <c r="L722" s="3">
        <v>38.418999999999997</v>
      </c>
      <c r="M722">
        <v>4.5</v>
      </c>
      <c r="N722" s="3">
        <v>2.1109340659340656</v>
      </c>
      <c r="O722"/>
      <c r="P722"/>
    </row>
    <row r="723" spans="1:16" x14ac:dyDescent="0.3">
      <c r="A723" t="s">
        <v>13</v>
      </c>
      <c r="B723" t="s">
        <v>57</v>
      </c>
      <c r="C723" t="s">
        <v>1583</v>
      </c>
      <c r="D723">
        <v>2012</v>
      </c>
      <c r="E723" t="s">
        <v>1591</v>
      </c>
      <c r="F723" t="s">
        <v>1601</v>
      </c>
      <c r="G723" t="s">
        <v>1604</v>
      </c>
      <c r="H723" t="s">
        <v>1607</v>
      </c>
      <c r="I723" s="11">
        <v>4.8092815999999997E-2</v>
      </c>
      <c r="J723">
        <v>10.5</v>
      </c>
      <c r="K723">
        <v>10.5</v>
      </c>
      <c r="L723" s="3">
        <v>159.2946</v>
      </c>
      <c r="M723">
        <v>4.5</v>
      </c>
      <c r="N723" s="3">
        <v>15.170914285714286</v>
      </c>
      <c r="O723"/>
      <c r="P723"/>
    </row>
    <row r="724" spans="1:16" x14ac:dyDescent="0.3">
      <c r="A724" t="s">
        <v>13</v>
      </c>
      <c r="B724" t="s">
        <v>603</v>
      </c>
      <c r="C724" t="s">
        <v>1575</v>
      </c>
      <c r="D724">
        <v>2012</v>
      </c>
      <c r="E724" t="s">
        <v>1591</v>
      </c>
      <c r="F724" t="s">
        <v>1601</v>
      </c>
      <c r="G724" t="s">
        <v>1604</v>
      </c>
      <c r="H724" t="s">
        <v>1607</v>
      </c>
      <c r="I724" s="11">
        <v>5.3527104999999998E-2</v>
      </c>
      <c r="J724">
        <v>12.85</v>
      </c>
      <c r="K724">
        <v>12.85</v>
      </c>
      <c r="L724" s="3">
        <v>185.16079999999999</v>
      </c>
      <c r="M724">
        <v>4.5</v>
      </c>
      <c r="N724" s="3">
        <v>14.409400778210117</v>
      </c>
      <c r="O724"/>
      <c r="P724"/>
    </row>
    <row r="725" spans="1:16" x14ac:dyDescent="0.3">
      <c r="A725" t="s">
        <v>13</v>
      </c>
      <c r="B725" t="s">
        <v>604</v>
      </c>
      <c r="C725" t="s">
        <v>1575</v>
      </c>
      <c r="D725">
        <v>2012</v>
      </c>
      <c r="E725" t="s">
        <v>1591</v>
      </c>
      <c r="F725" t="s">
        <v>1601</v>
      </c>
      <c r="G725" t="s">
        <v>1604</v>
      </c>
      <c r="H725" t="s">
        <v>1607</v>
      </c>
      <c r="I725" s="11">
        <v>2.5325897E-2</v>
      </c>
      <c r="J725">
        <v>19.600000000000001</v>
      </c>
      <c r="K725">
        <v>19.600000000000001</v>
      </c>
      <c r="L725" s="3">
        <v>150.9024</v>
      </c>
      <c r="M725">
        <v>4.5</v>
      </c>
      <c r="N725" s="3">
        <v>7.6991020408163262</v>
      </c>
      <c r="O725"/>
      <c r="P725"/>
    </row>
    <row r="726" spans="1:16" x14ac:dyDescent="0.3">
      <c r="A726" t="s">
        <v>13</v>
      </c>
      <c r="B726" t="s">
        <v>523</v>
      </c>
      <c r="C726" t="s">
        <v>1579</v>
      </c>
      <c r="D726">
        <v>2012</v>
      </c>
      <c r="E726" t="s">
        <v>1591</v>
      </c>
      <c r="F726" t="s">
        <v>1601</v>
      </c>
      <c r="G726" t="s">
        <v>1604</v>
      </c>
      <c r="H726" t="s">
        <v>1607</v>
      </c>
      <c r="I726" s="11">
        <v>3.1201465000000001E-2</v>
      </c>
      <c r="J726">
        <v>7.2850000000000001</v>
      </c>
      <c r="K726">
        <v>7.2850000000000001</v>
      </c>
      <c r="L726" s="3">
        <v>174.7054</v>
      </c>
      <c r="M726">
        <v>4.5</v>
      </c>
      <c r="N726" s="3">
        <v>23.981523678792037</v>
      </c>
      <c r="O726"/>
      <c r="P726"/>
    </row>
    <row r="727" spans="1:16" x14ac:dyDescent="0.3">
      <c r="A727" t="s">
        <v>13</v>
      </c>
      <c r="B727" t="s">
        <v>401</v>
      </c>
      <c r="C727" t="s">
        <v>1579</v>
      </c>
      <c r="D727">
        <v>2012</v>
      </c>
      <c r="E727" t="s">
        <v>1591</v>
      </c>
      <c r="F727" t="s">
        <v>1601</v>
      </c>
      <c r="G727" t="s">
        <v>1604</v>
      </c>
      <c r="H727" t="s">
        <v>1607</v>
      </c>
      <c r="I727" s="11">
        <v>1.6135764E-2</v>
      </c>
      <c r="J727">
        <v>8.51</v>
      </c>
      <c r="K727">
        <v>8.51</v>
      </c>
      <c r="L727" s="3">
        <v>195.64779999999999</v>
      </c>
      <c r="M727">
        <v>4.5</v>
      </c>
      <c r="N727" s="3">
        <v>22.990340775558167</v>
      </c>
      <c r="O727"/>
      <c r="P727"/>
    </row>
    <row r="728" spans="1:16" x14ac:dyDescent="0.3">
      <c r="A728" t="s">
        <v>13</v>
      </c>
      <c r="B728" t="s">
        <v>575</v>
      </c>
      <c r="C728" t="s">
        <v>1579</v>
      </c>
      <c r="D728">
        <v>2012</v>
      </c>
      <c r="E728" t="s">
        <v>1591</v>
      </c>
      <c r="F728" t="s">
        <v>1601</v>
      </c>
      <c r="G728" t="s">
        <v>1604</v>
      </c>
      <c r="H728" t="s">
        <v>1607</v>
      </c>
      <c r="I728" s="11">
        <v>2.8642712000000001E-2</v>
      </c>
      <c r="J728">
        <v>12.15</v>
      </c>
      <c r="K728">
        <v>12.15</v>
      </c>
      <c r="L728" s="3">
        <v>149.07079999999999</v>
      </c>
      <c r="M728">
        <v>4.5</v>
      </c>
      <c r="N728" s="3">
        <v>12.269201646090535</v>
      </c>
      <c r="O728"/>
      <c r="P728"/>
    </row>
    <row r="729" spans="1:16" x14ac:dyDescent="0.3">
      <c r="A729" t="s">
        <v>13</v>
      </c>
      <c r="B729" t="s">
        <v>505</v>
      </c>
      <c r="C729" t="s">
        <v>1579</v>
      </c>
      <c r="D729">
        <v>2012</v>
      </c>
      <c r="E729" t="s">
        <v>1591</v>
      </c>
      <c r="F729" t="s">
        <v>1601</v>
      </c>
      <c r="G729" t="s">
        <v>1604</v>
      </c>
      <c r="H729" t="s">
        <v>1607</v>
      </c>
      <c r="I729" s="11">
        <v>4.1355365999999998E-2</v>
      </c>
      <c r="J729">
        <v>19.600000000000001</v>
      </c>
      <c r="K729">
        <v>19.600000000000001</v>
      </c>
      <c r="L729" s="3">
        <v>88.751400000000004</v>
      </c>
      <c r="M729">
        <v>4.5</v>
      </c>
      <c r="N729" s="3">
        <v>4.528132653061224</v>
      </c>
      <c r="O729"/>
      <c r="P729"/>
    </row>
    <row r="730" spans="1:16" x14ac:dyDescent="0.3">
      <c r="A730" t="s">
        <v>13</v>
      </c>
      <c r="B730" t="s">
        <v>605</v>
      </c>
      <c r="C730" t="s">
        <v>1584</v>
      </c>
      <c r="D730">
        <v>2012</v>
      </c>
      <c r="E730" t="s">
        <v>1591</v>
      </c>
      <c r="F730" t="s">
        <v>1601</v>
      </c>
      <c r="G730" t="s">
        <v>1604</v>
      </c>
      <c r="H730" t="s">
        <v>1607</v>
      </c>
      <c r="I730" s="11">
        <v>9.2060693999999998E-2</v>
      </c>
      <c r="J730">
        <v>19.100000000000001</v>
      </c>
      <c r="K730">
        <v>19.100000000000001</v>
      </c>
      <c r="L730" s="3">
        <v>183.76079999999999</v>
      </c>
      <c r="M730">
        <v>4.5</v>
      </c>
      <c r="N730" s="3">
        <v>9.6209842931937164</v>
      </c>
      <c r="O730"/>
      <c r="P730"/>
    </row>
    <row r="731" spans="1:16" x14ac:dyDescent="0.3">
      <c r="A731" t="s">
        <v>13</v>
      </c>
      <c r="B731" t="s">
        <v>120</v>
      </c>
      <c r="C731" t="s">
        <v>1588</v>
      </c>
      <c r="D731">
        <v>2012</v>
      </c>
      <c r="E731" t="s">
        <v>1591</v>
      </c>
      <c r="F731" t="s">
        <v>1601</v>
      </c>
      <c r="G731" t="s">
        <v>1604</v>
      </c>
      <c r="H731" t="s">
        <v>1607</v>
      </c>
      <c r="I731" s="11">
        <v>7.3524776E-2</v>
      </c>
      <c r="J731">
        <v>17.75</v>
      </c>
      <c r="K731">
        <v>17.75</v>
      </c>
      <c r="L731" s="3">
        <v>34.821599999999997</v>
      </c>
      <c r="M731">
        <v>4.5</v>
      </c>
      <c r="N731" s="3">
        <v>1.9617802816901406</v>
      </c>
      <c r="O731"/>
      <c r="P731"/>
    </row>
    <row r="732" spans="1:16" x14ac:dyDescent="0.3">
      <c r="A732" t="s">
        <v>13</v>
      </c>
      <c r="B732" t="s">
        <v>606</v>
      </c>
      <c r="C732" t="s">
        <v>1580</v>
      </c>
      <c r="D732">
        <v>2012</v>
      </c>
      <c r="E732" t="s">
        <v>1591</v>
      </c>
      <c r="F732" t="s">
        <v>1601</v>
      </c>
      <c r="G732" t="s">
        <v>1604</v>
      </c>
      <c r="H732" t="s">
        <v>1607</v>
      </c>
      <c r="I732" s="11">
        <v>0.13651285799999999</v>
      </c>
      <c r="J732">
        <v>6.4050000000000002</v>
      </c>
      <c r="K732">
        <v>6.4050000000000002</v>
      </c>
      <c r="L732" s="3">
        <v>128.76779999999999</v>
      </c>
      <c r="M732">
        <v>4.5</v>
      </c>
      <c r="N732" s="3">
        <v>20.104262295081966</v>
      </c>
      <c r="O732"/>
      <c r="P732"/>
    </row>
    <row r="733" spans="1:16" x14ac:dyDescent="0.3">
      <c r="A733" t="s">
        <v>13</v>
      </c>
      <c r="B733" t="s">
        <v>607</v>
      </c>
      <c r="C733" t="s">
        <v>1580</v>
      </c>
      <c r="D733">
        <v>2012</v>
      </c>
      <c r="E733" t="s">
        <v>1591</v>
      </c>
      <c r="F733" t="s">
        <v>1601</v>
      </c>
      <c r="G733" t="s">
        <v>1604</v>
      </c>
      <c r="H733" t="s">
        <v>1607</v>
      </c>
      <c r="I733" s="11">
        <v>9.3441603999999998E-2</v>
      </c>
      <c r="J733">
        <v>12.35</v>
      </c>
      <c r="K733">
        <v>12.35</v>
      </c>
      <c r="L733" s="3">
        <v>119.11239999999999</v>
      </c>
      <c r="M733">
        <v>4.5</v>
      </c>
      <c r="N733" s="3">
        <v>9.6447287449392718</v>
      </c>
      <c r="O733"/>
      <c r="P733"/>
    </row>
    <row r="734" spans="1:16" x14ac:dyDescent="0.3">
      <c r="A734" t="s">
        <v>13</v>
      </c>
      <c r="B734" t="s">
        <v>608</v>
      </c>
      <c r="C734" t="s">
        <v>1580</v>
      </c>
      <c r="D734">
        <v>2012</v>
      </c>
      <c r="E734" t="s">
        <v>1591</v>
      </c>
      <c r="F734" t="s">
        <v>1601</v>
      </c>
      <c r="G734" t="s">
        <v>1604</v>
      </c>
      <c r="H734" t="s">
        <v>1607</v>
      </c>
      <c r="I734" s="11">
        <v>0.10887917699999999</v>
      </c>
      <c r="J734">
        <v>20.75</v>
      </c>
      <c r="K734">
        <v>20.75</v>
      </c>
      <c r="L734" s="3">
        <v>161.55779999999999</v>
      </c>
      <c r="M734">
        <v>4.5</v>
      </c>
      <c r="N734" s="3">
        <v>7.7859180722891557</v>
      </c>
      <c r="O734"/>
      <c r="P734"/>
    </row>
    <row r="735" spans="1:16" x14ac:dyDescent="0.3">
      <c r="A735" t="s">
        <v>13</v>
      </c>
      <c r="B735" t="s">
        <v>609</v>
      </c>
      <c r="C735" t="s">
        <v>1580</v>
      </c>
      <c r="D735">
        <v>2012</v>
      </c>
      <c r="E735" t="s">
        <v>1591</v>
      </c>
      <c r="F735" t="s">
        <v>1601</v>
      </c>
      <c r="G735" t="s">
        <v>1604</v>
      </c>
      <c r="H735" t="s">
        <v>1607</v>
      </c>
      <c r="I735" s="11">
        <v>1.9453430000000001E-2</v>
      </c>
      <c r="J735">
        <v>21.25</v>
      </c>
      <c r="K735">
        <v>21.25</v>
      </c>
      <c r="L735" s="3">
        <v>120.87560000000001</v>
      </c>
      <c r="M735">
        <v>4.5</v>
      </c>
      <c r="N735" s="3">
        <v>5.6882635294117652</v>
      </c>
      <c r="O735"/>
      <c r="P735"/>
    </row>
    <row r="736" spans="1:16" x14ac:dyDescent="0.3">
      <c r="A736" t="s">
        <v>13</v>
      </c>
      <c r="B736" t="s">
        <v>610</v>
      </c>
      <c r="C736" t="s">
        <v>1590</v>
      </c>
      <c r="D736">
        <v>2012</v>
      </c>
      <c r="E736" t="s">
        <v>1591</v>
      </c>
      <c r="F736" t="s">
        <v>1601</v>
      </c>
      <c r="G736" t="s">
        <v>1604</v>
      </c>
      <c r="H736" t="s">
        <v>1607</v>
      </c>
      <c r="I736" s="11">
        <v>1.9408559999999998E-2</v>
      </c>
      <c r="J736">
        <v>16.2</v>
      </c>
      <c r="K736">
        <v>16.2</v>
      </c>
      <c r="L736" s="3">
        <v>156.7972</v>
      </c>
      <c r="M736">
        <v>4.5</v>
      </c>
      <c r="N736" s="3">
        <v>9.6788395061728405</v>
      </c>
      <c r="O736"/>
      <c r="P736"/>
    </row>
    <row r="737" spans="1:16" x14ac:dyDescent="0.3">
      <c r="A737" t="s">
        <v>13</v>
      </c>
      <c r="B737" t="s">
        <v>611</v>
      </c>
      <c r="C737" t="s">
        <v>1589</v>
      </c>
      <c r="D737">
        <v>2012</v>
      </c>
      <c r="E737" t="s">
        <v>1591</v>
      </c>
      <c r="F737" t="s">
        <v>1601</v>
      </c>
      <c r="G737" t="s">
        <v>1604</v>
      </c>
      <c r="H737" t="s">
        <v>1607</v>
      </c>
      <c r="I737" s="11">
        <v>6.0942631999999997E-2</v>
      </c>
      <c r="J737">
        <v>16</v>
      </c>
      <c r="K737">
        <v>16</v>
      </c>
      <c r="L737" s="3">
        <v>225.6404</v>
      </c>
      <c r="M737">
        <v>4.5</v>
      </c>
      <c r="N737" s="3">
        <v>14.102525</v>
      </c>
      <c r="O737"/>
      <c r="P737"/>
    </row>
    <row r="738" spans="1:16" x14ac:dyDescent="0.3">
      <c r="A738" t="s">
        <v>12</v>
      </c>
      <c r="B738" t="s">
        <v>612</v>
      </c>
      <c r="C738" t="s">
        <v>1577</v>
      </c>
      <c r="D738">
        <v>2012</v>
      </c>
      <c r="E738" t="s">
        <v>1591</v>
      </c>
      <c r="F738" t="s">
        <v>1601</v>
      </c>
      <c r="G738" t="s">
        <v>1604</v>
      </c>
      <c r="H738" t="s">
        <v>1607</v>
      </c>
      <c r="I738" s="11">
        <v>3.2208865000000003E-2</v>
      </c>
      <c r="J738">
        <v>8.1150000000000002</v>
      </c>
      <c r="K738">
        <v>8.1150000000000002</v>
      </c>
      <c r="L738" s="3">
        <v>154.99719999999999</v>
      </c>
      <c r="M738">
        <v>4.5</v>
      </c>
      <c r="N738" s="3">
        <v>19.100086260012322</v>
      </c>
      <c r="O738"/>
      <c r="P738"/>
    </row>
    <row r="739" spans="1:16" x14ac:dyDescent="0.3">
      <c r="A739" t="s">
        <v>12</v>
      </c>
      <c r="B739" t="s">
        <v>613</v>
      </c>
      <c r="C739" t="s">
        <v>1577</v>
      </c>
      <c r="D739">
        <v>2012</v>
      </c>
      <c r="E739" t="s">
        <v>1591</v>
      </c>
      <c r="F739" t="s">
        <v>1601</v>
      </c>
      <c r="G739" t="s">
        <v>1604</v>
      </c>
      <c r="H739" t="s">
        <v>1607</v>
      </c>
      <c r="I739" s="11">
        <v>0.160951491</v>
      </c>
      <c r="J739">
        <v>19.7</v>
      </c>
      <c r="K739">
        <v>19.7</v>
      </c>
      <c r="L739" s="3">
        <v>256.10140000000001</v>
      </c>
      <c r="M739">
        <v>4.5</v>
      </c>
      <c r="N739" s="3">
        <v>13.000071065989848</v>
      </c>
      <c r="O739"/>
      <c r="P739"/>
    </row>
    <row r="740" spans="1:16" x14ac:dyDescent="0.3">
      <c r="A740" t="s">
        <v>12</v>
      </c>
      <c r="B740" t="s">
        <v>520</v>
      </c>
      <c r="C740" t="s">
        <v>1585</v>
      </c>
      <c r="D740">
        <v>2012</v>
      </c>
      <c r="E740" t="s">
        <v>1591</v>
      </c>
      <c r="F740" t="s">
        <v>1601</v>
      </c>
      <c r="G740" t="s">
        <v>1604</v>
      </c>
      <c r="H740" t="s">
        <v>1607</v>
      </c>
      <c r="I740" s="11">
        <v>0.107223632</v>
      </c>
      <c r="J740">
        <v>11.8</v>
      </c>
      <c r="K740">
        <v>11.8</v>
      </c>
      <c r="L740" s="3">
        <v>223.5772</v>
      </c>
      <c r="M740">
        <v>4.5</v>
      </c>
      <c r="N740" s="3">
        <v>18.947220338983051</v>
      </c>
      <c r="O740"/>
      <c r="P740"/>
    </row>
    <row r="741" spans="1:16" x14ac:dyDescent="0.3">
      <c r="A741" t="s">
        <v>12</v>
      </c>
      <c r="B741" t="s">
        <v>614</v>
      </c>
      <c r="C741" t="s">
        <v>1576</v>
      </c>
      <c r="D741">
        <v>2012</v>
      </c>
      <c r="E741" t="s">
        <v>1591</v>
      </c>
      <c r="F741" t="s">
        <v>1601</v>
      </c>
      <c r="G741" t="s">
        <v>1604</v>
      </c>
      <c r="H741" t="s">
        <v>1607</v>
      </c>
      <c r="I741" s="11">
        <v>0.127066966</v>
      </c>
      <c r="J741">
        <v>8.35</v>
      </c>
      <c r="K741">
        <v>8.35</v>
      </c>
      <c r="L741" s="3">
        <v>76.535399999999996</v>
      </c>
      <c r="M741">
        <v>4.5</v>
      </c>
      <c r="N741" s="3">
        <v>9.1659161676646708</v>
      </c>
      <c r="O741"/>
      <c r="P741"/>
    </row>
    <row r="742" spans="1:16" x14ac:dyDescent="0.3">
      <c r="A742" t="s">
        <v>12</v>
      </c>
      <c r="B742" t="s">
        <v>221</v>
      </c>
      <c r="C742" t="s">
        <v>1576</v>
      </c>
      <c r="D742">
        <v>2012</v>
      </c>
      <c r="E742" t="s">
        <v>1591</v>
      </c>
      <c r="F742" t="s">
        <v>1601</v>
      </c>
      <c r="G742" t="s">
        <v>1604</v>
      </c>
      <c r="H742" t="s">
        <v>1607</v>
      </c>
      <c r="I742" s="11">
        <v>5.4540158999999998E-2</v>
      </c>
      <c r="J742">
        <v>20.100000000000001</v>
      </c>
      <c r="K742">
        <v>20.100000000000001</v>
      </c>
      <c r="L742" s="3">
        <v>152.13659999999999</v>
      </c>
      <c r="M742">
        <v>4.5</v>
      </c>
      <c r="N742" s="3">
        <v>7.5689850746268643</v>
      </c>
      <c r="O742"/>
      <c r="P742"/>
    </row>
    <row r="743" spans="1:16" x14ac:dyDescent="0.3">
      <c r="A743" t="s">
        <v>12</v>
      </c>
      <c r="B743" t="s">
        <v>392</v>
      </c>
      <c r="C743" t="s">
        <v>1574</v>
      </c>
      <c r="D743">
        <v>2012</v>
      </c>
      <c r="E743" t="s">
        <v>1591</v>
      </c>
      <c r="F743" t="s">
        <v>1601</v>
      </c>
      <c r="G743" t="s">
        <v>1604</v>
      </c>
      <c r="H743" t="s">
        <v>1607</v>
      </c>
      <c r="I743" s="11">
        <v>0.14526636000000001</v>
      </c>
      <c r="J743">
        <v>7.59</v>
      </c>
      <c r="K743">
        <v>7.59</v>
      </c>
      <c r="L743" s="3">
        <v>172.90799999999999</v>
      </c>
      <c r="M743">
        <v>4.5</v>
      </c>
      <c r="N743" s="3">
        <v>22.781027667984187</v>
      </c>
      <c r="O743"/>
      <c r="P743"/>
    </row>
    <row r="744" spans="1:16" x14ac:dyDescent="0.3">
      <c r="A744" t="s">
        <v>12</v>
      </c>
      <c r="B744" t="s">
        <v>615</v>
      </c>
      <c r="C744" t="s">
        <v>1580</v>
      </c>
      <c r="D744">
        <v>2012</v>
      </c>
      <c r="E744" t="s">
        <v>1591</v>
      </c>
      <c r="F744" t="s">
        <v>1601</v>
      </c>
      <c r="G744" t="s">
        <v>1604</v>
      </c>
      <c r="H744" t="s">
        <v>1607</v>
      </c>
      <c r="I744" s="11">
        <v>0.12970500800000001</v>
      </c>
      <c r="J744">
        <v>5.0949999999999998</v>
      </c>
      <c r="K744">
        <v>5.0949999999999998</v>
      </c>
      <c r="L744" s="3">
        <v>141.88380000000001</v>
      </c>
      <c r="M744">
        <v>4.5</v>
      </c>
      <c r="N744" s="3">
        <v>27.847654563297354</v>
      </c>
      <c r="O744"/>
      <c r="P744"/>
    </row>
    <row r="745" spans="1:16" x14ac:dyDescent="0.3">
      <c r="A745" t="s">
        <v>14</v>
      </c>
      <c r="B745" t="s">
        <v>488</v>
      </c>
      <c r="C745" t="s">
        <v>1585</v>
      </c>
      <c r="D745">
        <v>2012</v>
      </c>
      <c r="E745" t="s">
        <v>1591</v>
      </c>
      <c r="F745" t="s">
        <v>1601</v>
      </c>
      <c r="G745" t="s">
        <v>1604</v>
      </c>
      <c r="H745" t="s">
        <v>1607</v>
      </c>
      <c r="I745" s="11">
        <v>3.5118834000000002E-2</v>
      </c>
      <c r="J745">
        <v>17.25</v>
      </c>
      <c r="K745">
        <v>17.25</v>
      </c>
      <c r="L745" s="3">
        <v>93.412000000000006</v>
      </c>
      <c r="M745">
        <v>4.5</v>
      </c>
      <c r="N745" s="3">
        <v>5.4151884057971014</v>
      </c>
      <c r="O745"/>
      <c r="P745"/>
    </row>
    <row r="746" spans="1:16" x14ac:dyDescent="0.3">
      <c r="A746" t="s">
        <v>13</v>
      </c>
      <c r="B746" t="s">
        <v>482</v>
      </c>
      <c r="C746" t="s">
        <v>1585</v>
      </c>
      <c r="D746">
        <v>2018</v>
      </c>
      <c r="E746" t="s">
        <v>1600</v>
      </c>
      <c r="F746" t="s">
        <v>1601</v>
      </c>
      <c r="G746" t="s">
        <v>1605</v>
      </c>
      <c r="H746" t="s">
        <v>1609</v>
      </c>
      <c r="I746" s="11">
        <v>9.9442328999999996E-2</v>
      </c>
      <c r="K746">
        <v>10.6</v>
      </c>
      <c r="L746" s="3">
        <v>233.16419999999999</v>
      </c>
      <c r="M746">
        <v>4.5</v>
      </c>
      <c r="N746" s="3">
        <v>21.996622641509433</v>
      </c>
      <c r="O746"/>
      <c r="P746"/>
    </row>
    <row r="747" spans="1:16" x14ac:dyDescent="0.3">
      <c r="A747" t="s">
        <v>13</v>
      </c>
      <c r="B747" t="s">
        <v>616</v>
      </c>
      <c r="C747" t="s">
        <v>1574</v>
      </c>
      <c r="D747">
        <v>2018</v>
      </c>
      <c r="E747" t="s">
        <v>1600</v>
      </c>
      <c r="F747" t="s">
        <v>1601</v>
      </c>
      <c r="G747" t="s">
        <v>1605</v>
      </c>
      <c r="H747" t="s">
        <v>1609</v>
      </c>
      <c r="I747" s="11">
        <v>0.22628438100000001</v>
      </c>
      <c r="K747">
        <v>7.6050000000000004</v>
      </c>
      <c r="L747" s="3">
        <v>163.221</v>
      </c>
      <c r="M747">
        <v>4.5</v>
      </c>
      <c r="N747" s="3">
        <v>21.462327416173569</v>
      </c>
      <c r="O747"/>
      <c r="P747"/>
    </row>
    <row r="748" spans="1:16" x14ac:dyDescent="0.3">
      <c r="A748" t="s">
        <v>13</v>
      </c>
      <c r="B748" t="s">
        <v>379</v>
      </c>
      <c r="C748" t="s">
        <v>1579</v>
      </c>
      <c r="D748">
        <v>2018</v>
      </c>
      <c r="E748" t="s">
        <v>1600</v>
      </c>
      <c r="F748" t="s">
        <v>1601</v>
      </c>
      <c r="G748" t="s">
        <v>1605</v>
      </c>
      <c r="H748" t="s">
        <v>1609</v>
      </c>
      <c r="I748" s="11">
        <v>0.12998368799999999</v>
      </c>
      <c r="K748">
        <v>20.2</v>
      </c>
      <c r="L748" s="3">
        <v>93.046199999999999</v>
      </c>
      <c r="M748">
        <v>4.5</v>
      </c>
      <c r="N748" s="3">
        <v>4.606247524752475</v>
      </c>
      <c r="O748"/>
      <c r="P748"/>
    </row>
    <row r="749" spans="1:16" x14ac:dyDescent="0.3">
      <c r="A749" t="s">
        <v>13</v>
      </c>
      <c r="B749" t="s">
        <v>617</v>
      </c>
      <c r="C749" t="s">
        <v>1579</v>
      </c>
      <c r="D749">
        <v>2018</v>
      </c>
      <c r="E749" t="s">
        <v>1600</v>
      </c>
      <c r="F749" t="s">
        <v>1601</v>
      </c>
      <c r="G749" t="s">
        <v>1605</v>
      </c>
      <c r="H749" t="s">
        <v>1609</v>
      </c>
      <c r="I749" s="11">
        <v>2.7532258E-2</v>
      </c>
      <c r="K749">
        <v>19.5</v>
      </c>
      <c r="L749" s="3">
        <v>185.0608</v>
      </c>
      <c r="M749">
        <v>4.5</v>
      </c>
      <c r="N749" s="3">
        <v>9.4902974358974355</v>
      </c>
      <c r="O749"/>
      <c r="P749"/>
    </row>
    <row r="750" spans="1:16" x14ac:dyDescent="0.3">
      <c r="A750" t="s">
        <v>13</v>
      </c>
      <c r="B750" t="s">
        <v>618</v>
      </c>
      <c r="C750" t="s">
        <v>1579</v>
      </c>
      <c r="D750">
        <v>2018</v>
      </c>
      <c r="E750" t="s">
        <v>1600</v>
      </c>
      <c r="F750" t="s">
        <v>1601</v>
      </c>
      <c r="G750" t="s">
        <v>1605</v>
      </c>
      <c r="H750" t="s">
        <v>1609</v>
      </c>
      <c r="I750" s="11">
        <v>7.3229342000000003E-2</v>
      </c>
      <c r="K750">
        <v>13</v>
      </c>
      <c r="L750" s="3">
        <v>254.10140000000001</v>
      </c>
      <c r="M750">
        <v>4.5</v>
      </c>
      <c r="N750" s="3">
        <v>19.54626153846154</v>
      </c>
      <c r="O750"/>
      <c r="P750"/>
    </row>
    <row r="751" spans="1:16" x14ac:dyDescent="0.3">
      <c r="A751" t="s">
        <v>13</v>
      </c>
      <c r="B751" t="s">
        <v>619</v>
      </c>
      <c r="C751" t="s">
        <v>1579</v>
      </c>
      <c r="D751">
        <v>2018</v>
      </c>
      <c r="E751" t="s">
        <v>1600</v>
      </c>
      <c r="F751" t="s">
        <v>1601</v>
      </c>
      <c r="G751" t="s">
        <v>1605</v>
      </c>
      <c r="H751" t="s">
        <v>1609</v>
      </c>
      <c r="I751" s="11">
        <v>0.116750407</v>
      </c>
      <c r="K751">
        <v>11.3</v>
      </c>
      <c r="L751" s="3">
        <v>195.24780000000001</v>
      </c>
      <c r="M751">
        <v>4.5</v>
      </c>
      <c r="N751" s="3">
        <v>17.278566371681414</v>
      </c>
      <c r="O751"/>
      <c r="P751"/>
    </row>
    <row r="752" spans="1:16" x14ac:dyDescent="0.3">
      <c r="A752" t="s">
        <v>13</v>
      </c>
      <c r="B752" t="s">
        <v>620</v>
      </c>
      <c r="C752" t="s">
        <v>1579</v>
      </c>
      <c r="D752">
        <v>2018</v>
      </c>
      <c r="E752" t="s">
        <v>1600</v>
      </c>
      <c r="F752" t="s">
        <v>1601</v>
      </c>
      <c r="G752" t="s">
        <v>1605</v>
      </c>
      <c r="H752" t="s">
        <v>1609</v>
      </c>
      <c r="I752" s="11">
        <v>0.14595153299999999</v>
      </c>
      <c r="K752">
        <v>14.65</v>
      </c>
      <c r="L752" s="3">
        <v>160.95519999999999</v>
      </c>
      <c r="M752">
        <v>4.5</v>
      </c>
      <c r="N752" s="3">
        <v>10.986703071672354</v>
      </c>
      <c r="O752"/>
      <c r="P752"/>
    </row>
    <row r="753" spans="1:16" x14ac:dyDescent="0.3">
      <c r="A753" t="s">
        <v>13</v>
      </c>
      <c r="B753" t="s">
        <v>434</v>
      </c>
      <c r="C753" t="s">
        <v>1584</v>
      </c>
      <c r="D753">
        <v>2018</v>
      </c>
      <c r="E753" t="s">
        <v>1600</v>
      </c>
      <c r="F753" t="s">
        <v>1601</v>
      </c>
      <c r="G753" t="s">
        <v>1605</v>
      </c>
      <c r="H753" t="s">
        <v>1609</v>
      </c>
      <c r="I753" s="11">
        <v>3.5997636E-2</v>
      </c>
      <c r="K753">
        <v>17.350000000000001</v>
      </c>
      <c r="L753" s="3">
        <v>78.661799999999999</v>
      </c>
      <c r="M753">
        <v>4.5</v>
      </c>
      <c r="N753" s="3">
        <v>4.5338213256484146</v>
      </c>
      <c r="O753"/>
      <c r="P753"/>
    </row>
    <row r="754" spans="1:16" x14ac:dyDescent="0.3">
      <c r="A754" t="s">
        <v>13</v>
      </c>
      <c r="B754" t="s">
        <v>435</v>
      </c>
      <c r="C754" t="s">
        <v>1580</v>
      </c>
      <c r="D754">
        <v>2018</v>
      </c>
      <c r="E754" t="s">
        <v>1600</v>
      </c>
      <c r="F754" t="s">
        <v>1601</v>
      </c>
      <c r="G754" t="s">
        <v>1605</v>
      </c>
      <c r="H754" t="s">
        <v>1609</v>
      </c>
      <c r="I754" s="11">
        <v>0.164006137</v>
      </c>
      <c r="K754">
        <v>7.07</v>
      </c>
      <c r="L754" s="3">
        <v>113.2834</v>
      </c>
      <c r="M754">
        <v>4.5</v>
      </c>
      <c r="N754" s="3">
        <v>16.023111739745403</v>
      </c>
      <c r="O754"/>
      <c r="P754"/>
    </row>
    <row r="755" spans="1:16" x14ac:dyDescent="0.3">
      <c r="A755" t="s">
        <v>13</v>
      </c>
      <c r="B755" t="s">
        <v>621</v>
      </c>
      <c r="C755" t="s">
        <v>1580</v>
      </c>
      <c r="D755">
        <v>2018</v>
      </c>
      <c r="E755" t="s">
        <v>1600</v>
      </c>
      <c r="F755" t="s">
        <v>1601</v>
      </c>
      <c r="G755" t="s">
        <v>1605</v>
      </c>
      <c r="H755" t="s">
        <v>1609</v>
      </c>
      <c r="I755" s="11">
        <v>4.6903970000000003E-2</v>
      </c>
      <c r="K755">
        <v>7.31</v>
      </c>
      <c r="L755" s="3">
        <v>110.657</v>
      </c>
      <c r="M755">
        <v>4.5</v>
      </c>
      <c r="N755" s="3">
        <v>15.137756497948017</v>
      </c>
      <c r="O755"/>
      <c r="P755"/>
    </row>
    <row r="756" spans="1:16" x14ac:dyDescent="0.3">
      <c r="A756" t="s">
        <v>13</v>
      </c>
      <c r="B756" t="s">
        <v>622</v>
      </c>
      <c r="C756" t="s">
        <v>1580</v>
      </c>
      <c r="D756">
        <v>2018</v>
      </c>
      <c r="E756" t="s">
        <v>1600</v>
      </c>
      <c r="F756" t="s">
        <v>1601</v>
      </c>
      <c r="G756" t="s">
        <v>1605</v>
      </c>
      <c r="H756" t="s">
        <v>1609</v>
      </c>
      <c r="I756" s="11">
        <v>0.18111405899999999</v>
      </c>
      <c r="K756">
        <v>15.5</v>
      </c>
      <c r="L756" s="3">
        <v>141.64699999999999</v>
      </c>
      <c r="M756">
        <v>4.5</v>
      </c>
      <c r="N756" s="3">
        <v>9.1385161290322579</v>
      </c>
      <c r="O756"/>
      <c r="P756"/>
    </row>
    <row r="757" spans="1:16" x14ac:dyDescent="0.3">
      <c r="A757" t="s">
        <v>13</v>
      </c>
      <c r="B757" t="s">
        <v>623</v>
      </c>
      <c r="C757" t="s">
        <v>1590</v>
      </c>
      <c r="D757">
        <v>2018</v>
      </c>
      <c r="E757" t="s">
        <v>1600</v>
      </c>
      <c r="F757" t="s">
        <v>1601</v>
      </c>
      <c r="G757" t="s">
        <v>1605</v>
      </c>
      <c r="H757" t="s">
        <v>1609</v>
      </c>
      <c r="I757" s="11">
        <v>0.17141731599999999</v>
      </c>
      <c r="K757">
        <v>17.5</v>
      </c>
      <c r="L757" s="3">
        <v>173.07380000000001</v>
      </c>
      <c r="M757">
        <v>4.5</v>
      </c>
      <c r="N757" s="3">
        <v>9.8899314285714297</v>
      </c>
      <c r="O757"/>
      <c r="P757"/>
    </row>
    <row r="758" spans="1:16" x14ac:dyDescent="0.3">
      <c r="A758" t="s">
        <v>12</v>
      </c>
      <c r="B758" t="s">
        <v>285</v>
      </c>
      <c r="C758" t="s">
        <v>1580</v>
      </c>
      <c r="D758">
        <v>2018</v>
      </c>
      <c r="E758" t="s">
        <v>1600</v>
      </c>
      <c r="F758" t="s">
        <v>1601</v>
      </c>
      <c r="G758" t="s">
        <v>1605</v>
      </c>
      <c r="H758" t="s">
        <v>1609</v>
      </c>
      <c r="I758" s="11">
        <v>0.184359831</v>
      </c>
      <c r="K758">
        <v>15.6</v>
      </c>
      <c r="L758" s="3">
        <v>172.6764</v>
      </c>
      <c r="M758">
        <v>4.5</v>
      </c>
      <c r="N758" s="3">
        <v>11.069000000000001</v>
      </c>
      <c r="O758"/>
      <c r="P758"/>
    </row>
    <row r="759" spans="1:16" x14ac:dyDescent="0.3">
      <c r="A759" t="s">
        <v>12</v>
      </c>
      <c r="B759" t="s">
        <v>624</v>
      </c>
      <c r="C759" t="s">
        <v>1580</v>
      </c>
      <c r="D759">
        <v>2018</v>
      </c>
      <c r="E759" t="s">
        <v>1600</v>
      </c>
      <c r="F759" t="s">
        <v>1601</v>
      </c>
      <c r="G759" t="s">
        <v>1605</v>
      </c>
      <c r="H759" t="s">
        <v>1609</v>
      </c>
      <c r="I759" s="11">
        <v>0.11744283799999999</v>
      </c>
      <c r="K759">
        <v>15.1</v>
      </c>
      <c r="L759" s="3">
        <v>257.73039999999997</v>
      </c>
      <c r="M759">
        <v>4.5</v>
      </c>
      <c r="N759" s="3">
        <v>17.068238410596024</v>
      </c>
      <c r="O759"/>
      <c r="P759"/>
    </row>
    <row r="760" spans="1:16" x14ac:dyDescent="0.3">
      <c r="A760" t="s">
        <v>12</v>
      </c>
      <c r="B760" t="s">
        <v>625</v>
      </c>
      <c r="C760" t="s">
        <v>1580</v>
      </c>
      <c r="D760">
        <v>2018</v>
      </c>
      <c r="E760" t="s">
        <v>1600</v>
      </c>
      <c r="F760" t="s">
        <v>1601</v>
      </c>
      <c r="G760" t="s">
        <v>1605</v>
      </c>
      <c r="H760" t="s">
        <v>1609</v>
      </c>
      <c r="I760" s="11">
        <v>2.1471456E-2</v>
      </c>
      <c r="K760">
        <v>15.15</v>
      </c>
      <c r="L760" s="3">
        <v>131.0284</v>
      </c>
      <c r="M760">
        <v>4.5</v>
      </c>
      <c r="N760" s="3">
        <v>8.6487392739273936</v>
      </c>
      <c r="O760"/>
      <c r="P760"/>
    </row>
    <row r="761" spans="1:16" x14ac:dyDescent="0.3">
      <c r="A761" t="s">
        <v>12</v>
      </c>
      <c r="B761" t="s">
        <v>626</v>
      </c>
      <c r="C761" t="s">
        <v>1580</v>
      </c>
      <c r="D761">
        <v>2018</v>
      </c>
      <c r="E761" t="s">
        <v>1600</v>
      </c>
      <c r="F761" t="s">
        <v>1601</v>
      </c>
      <c r="G761" t="s">
        <v>1605</v>
      </c>
      <c r="H761" t="s">
        <v>1609</v>
      </c>
      <c r="I761" s="11">
        <v>0.17018662800000001</v>
      </c>
      <c r="K761">
        <v>14.5</v>
      </c>
      <c r="L761" s="3">
        <v>159.02619999999999</v>
      </c>
      <c r="M761">
        <v>4.5</v>
      </c>
      <c r="N761" s="3">
        <v>10.967324137931033</v>
      </c>
      <c r="O761"/>
      <c r="P761"/>
    </row>
    <row r="762" spans="1:16" x14ac:dyDescent="0.3">
      <c r="A762" t="s">
        <v>14</v>
      </c>
      <c r="B762" t="s">
        <v>384</v>
      </c>
      <c r="C762" t="s">
        <v>1580</v>
      </c>
      <c r="D762">
        <v>2018</v>
      </c>
      <c r="E762" t="s">
        <v>1600</v>
      </c>
      <c r="F762" t="s">
        <v>1601</v>
      </c>
      <c r="G762" t="s">
        <v>1605</v>
      </c>
      <c r="H762" t="s">
        <v>1609</v>
      </c>
      <c r="I762" s="11">
        <v>5.9336763000000001E-2</v>
      </c>
      <c r="K762">
        <v>19.75</v>
      </c>
      <c r="L762" s="3">
        <v>212.1902</v>
      </c>
      <c r="M762">
        <v>4.5</v>
      </c>
      <c r="N762" s="3">
        <v>10.743807594936708</v>
      </c>
      <c r="O762"/>
      <c r="P762"/>
    </row>
    <row r="763" spans="1:16" x14ac:dyDescent="0.3">
      <c r="A763" t="s">
        <v>13</v>
      </c>
      <c r="B763" t="s">
        <v>419</v>
      </c>
      <c r="C763" t="s">
        <v>1587</v>
      </c>
      <c r="D763">
        <v>2016</v>
      </c>
      <c r="E763" t="s">
        <v>1599</v>
      </c>
      <c r="F763" t="s">
        <v>1601</v>
      </c>
      <c r="G763" t="s">
        <v>1605</v>
      </c>
      <c r="H763" t="s">
        <v>1607</v>
      </c>
      <c r="I763" s="11">
        <v>3.5410747999999999E-2</v>
      </c>
      <c r="J763">
        <v>12.65</v>
      </c>
      <c r="K763">
        <v>12.65</v>
      </c>
      <c r="L763" s="3">
        <v>231.40100000000001</v>
      </c>
      <c r="M763">
        <v>4.5</v>
      </c>
      <c r="N763" s="3">
        <v>18.292569169960476</v>
      </c>
      <c r="O763"/>
      <c r="P763"/>
    </row>
    <row r="764" spans="1:16" x14ac:dyDescent="0.3">
      <c r="A764" t="s">
        <v>13</v>
      </c>
      <c r="B764" t="s">
        <v>627</v>
      </c>
      <c r="C764" t="s">
        <v>1574</v>
      </c>
      <c r="D764">
        <v>2016</v>
      </c>
      <c r="E764" t="s">
        <v>1599</v>
      </c>
      <c r="F764" t="s">
        <v>1601</v>
      </c>
      <c r="G764" t="s">
        <v>1605</v>
      </c>
      <c r="H764" t="s">
        <v>1607</v>
      </c>
      <c r="I764" s="11">
        <v>8.5274987999999996E-2</v>
      </c>
      <c r="J764">
        <v>5.6550000000000002</v>
      </c>
      <c r="K764">
        <v>5.6550000000000002</v>
      </c>
      <c r="L764" s="3">
        <v>165.05</v>
      </c>
      <c r="M764">
        <v>4.5</v>
      </c>
      <c r="N764" s="3">
        <v>29.186560565870913</v>
      </c>
      <c r="O764"/>
      <c r="P764"/>
    </row>
    <row r="765" spans="1:16" x14ac:dyDescent="0.3">
      <c r="A765" t="s">
        <v>13</v>
      </c>
      <c r="B765" t="s">
        <v>628</v>
      </c>
      <c r="C765" t="s">
        <v>1582</v>
      </c>
      <c r="D765">
        <v>2016</v>
      </c>
      <c r="E765" t="s">
        <v>1599</v>
      </c>
      <c r="F765" t="s">
        <v>1601</v>
      </c>
      <c r="G765" t="s">
        <v>1605</v>
      </c>
      <c r="H765" t="s">
        <v>1607</v>
      </c>
      <c r="I765" s="11">
        <v>0.12888573</v>
      </c>
      <c r="J765">
        <v>16.75</v>
      </c>
      <c r="K765">
        <v>16.75</v>
      </c>
      <c r="L765" s="3">
        <v>87.685599999999994</v>
      </c>
      <c r="M765">
        <v>4.5</v>
      </c>
      <c r="N765" s="3">
        <v>5.2349611940298502</v>
      </c>
      <c r="O765"/>
      <c r="P765"/>
    </row>
    <row r="766" spans="1:16" x14ac:dyDescent="0.3">
      <c r="A766" t="s">
        <v>13</v>
      </c>
      <c r="B766" t="s">
        <v>629</v>
      </c>
      <c r="C766" t="s">
        <v>1586</v>
      </c>
      <c r="D766">
        <v>2016</v>
      </c>
      <c r="E766" t="s">
        <v>1599</v>
      </c>
      <c r="F766" t="s">
        <v>1601</v>
      </c>
      <c r="G766" t="s">
        <v>1605</v>
      </c>
      <c r="H766" t="s">
        <v>1607</v>
      </c>
      <c r="I766" s="11">
        <v>0</v>
      </c>
      <c r="J766">
        <v>8.8949999999999996</v>
      </c>
      <c r="K766">
        <v>8.8949999999999996</v>
      </c>
      <c r="L766" s="3">
        <v>178.43700000000001</v>
      </c>
      <c r="M766">
        <v>4.5</v>
      </c>
      <c r="N766" s="3">
        <v>20.060370994940982</v>
      </c>
      <c r="O766"/>
      <c r="P766"/>
    </row>
    <row r="767" spans="1:16" x14ac:dyDescent="0.3">
      <c r="A767" t="s">
        <v>13</v>
      </c>
      <c r="B767" t="s">
        <v>630</v>
      </c>
      <c r="C767" t="s">
        <v>1585</v>
      </c>
      <c r="D767">
        <v>2016</v>
      </c>
      <c r="E767" t="s">
        <v>1599</v>
      </c>
      <c r="F767" t="s">
        <v>1601</v>
      </c>
      <c r="G767" t="s">
        <v>1605</v>
      </c>
      <c r="H767" t="s">
        <v>1607</v>
      </c>
      <c r="I767" s="11">
        <v>1.1539621999999999E-2</v>
      </c>
      <c r="J767">
        <v>12.1</v>
      </c>
      <c r="K767">
        <v>12.1</v>
      </c>
      <c r="L767" s="3">
        <v>163.55260000000001</v>
      </c>
      <c r="M767">
        <v>4.5</v>
      </c>
      <c r="N767" s="3">
        <v>13.516743801652893</v>
      </c>
      <c r="O767"/>
      <c r="P767"/>
    </row>
    <row r="768" spans="1:16" x14ac:dyDescent="0.3">
      <c r="A768" t="s">
        <v>13</v>
      </c>
      <c r="B768" t="s">
        <v>488</v>
      </c>
      <c r="C768" t="s">
        <v>1585</v>
      </c>
      <c r="D768">
        <v>2016</v>
      </c>
      <c r="E768" t="s">
        <v>1599</v>
      </c>
      <c r="F768" t="s">
        <v>1601</v>
      </c>
      <c r="G768" t="s">
        <v>1605</v>
      </c>
      <c r="H768" t="s">
        <v>1607</v>
      </c>
      <c r="I768" s="11">
        <v>3.5064317999999997E-2</v>
      </c>
      <c r="J768">
        <v>17.25</v>
      </c>
      <c r="K768">
        <v>17.25</v>
      </c>
      <c r="L768" s="3">
        <v>92.412000000000006</v>
      </c>
      <c r="M768">
        <v>4.5</v>
      </c>
      <c r="N768" s="3">
        <v>5.3572173913043484</v>
      </c>
      <c r="O768"/>
      <c r="P768"/>
    </row>
    <row r="769" spans="1:16" x14ac:dyDescent="0.3">
      <c r="A769" t="s">
        <v>13</v>
      </c>
      <c r="B769" t="s">
        <v>631</v>
      </c>
      <c r="C769" t="s">
        <v>1576</v>
      </c>
      <c r="D769">
        <v>2016</v>
      </c>
      <c r="E769" t="s">
        <v>1599</v>
      </c>
      <c r="F769" t="s">
        <v>1601</v>
      </c>
      <c r="G769" t="s">
        <v>1605</v>
      </c>
      <c r="H769" t="s">
        <v>1607</v>
      </c>
      <c r="I769" s="11">
        <v>8.3198340999999995E-2</v>
      </c>
      <c r="J769">
        <v>5.1550000000000002</v>
      </c>
      <c r="K769">
        <v>5.1550000000000002</v>
      </c>
      <c r="L769" s="3">
        <v>246.07759999999999</v>
      </c>
      <c r="M769">
        <v>4.5</v>
      </c>
      <c r="N769" s="3">
        <v>47.735712900096992</v>
      </c>
      <c r="O769"/>
      <c r="P769"/>
    </row>
    <row r="770" spans="1:16" x14ac:dyDescent="0.3">
      <c r="A770" t="s">
        <v>13</v>
      </c>
      <c r="B770" t="s">
        <v>41</v>
      </c>
      <c r="C770" t="s">
        <v>1576</v>
      </c>
      <c r="D770">
        <v>2016</v>
      </c>
      <c r="E770" t="s">
        <v>1599</v>
      </c>
      <c r="F770" t="s">
        <v>1601</v>
      </c>
      <c r="G770" t="s">
        <v>1605</v>
      </c>
      <c r="H770" t="s">
        <v>1607</v>
      </c>
      <c r="I770" s="11">
        <v>0</v>
      </c>
      <c r="J770">
        <v>6.6950000000000003</v>
      </c>
      <c r="K770">
        <v>6.6950000000000003</v>
      </c>
      <c r="L770" s="3">
        <v>219.44560000000001</v>
      </c>
      <c r="M770">
        <v>4.5</v>
      </c>
      <c r="N770" s="3">
        <v>32.777535474234504</v>
      </c>
      <c r="O770"/>
      <c r="P770"/>
    </row>
    <row r="771" spans="1:16" x14ac:dyDescent="0.3">
      <c r="A771" t="s">
        <v>13</v>
      </c>
      <c r="B771" t="s">
        <v>632</v>
      </c>
      <c r="C771" t="s">
        <v>1576</v>
      </c>
      <c r="D771">
        <v>2016</v>
      </c>
      <c r="E771" t="s">
        <v>1599</v>
      </c>
      <c r="F771" t="s">
        <v>1601</v>
      </c>
      <c r="G771" t="s">
        <v>1605</v>
      </c>
      <c r="H771" t="s">
        <v>1607</v>
      </c>
      <c r="I771" s="11">
        <v>1.8410514999999999E-2</v>
      </c>
      <c r="J771">
        <v>12.15</v>
      </c>
      <c r="K771">
        <v>12.15</v>
      </c>
      <c r="L771" s="3">
        <v>252.16980000000001</v>
      </c>
      <c r="M771">
        <v>4.5</v>
      </c>
      <c r="N771" s="3">
        <v>20.754716049382715</v>
      </c>
      <c r="O771"/>
      <c r="P771"/>
    </row>
    <row r="772" spans="1:16" x14ac:dyDescent="0.3">
      <c r="A772" t="s">
        <v>13</v>
      </c>
      <c r="B772" t="s">
        <v>633</v>
      </c>
      <c r="C772" t="s">
        <v>1574</v>
      </c>
      <c r="D772">
        <v>2016</v>
      </c>
      <c r="E772" t="s">
        <v>1599</v>
      </c>
      <c r="F772" t="s">
        <v>1601</v>
      </c>
      <c r="G772" t="s">
        <v>1605</v>
      </c>
      <c r="H772" t="s">
        <v>1607</v>
      </c>
      <c r="I772" s="11">
        <v>9.3454898999999994E-2</v>
      </c>
      <c r="J772">
        <v>6.4249999999999998</v>
      </c>
      <c r="K772">
        <v>6.4249999999999998</v>
      </c>
      <c r="L772" s="3">
        <v>175.37119999999999</v>
      </c>
      <c r="M772">
        <v>4.5</v>
      </c>
      <c r="N772" s="3">
        <v>27.29512840466926</v>
      </c>
      <c r="O772"/>
      <c r="P772"/>
    </row>
    <row r="773" spans="1:16" x14ac:dyDescent="0.3">
      <c r="A773" t="s">
        <v>13</v>
      </c>
      <c r="B773" t="s">
        <v>634</v>
      </c>
      <c r="C773" t="s">
        <v>1574</v>
      </c>
      <c r="D773">
        <v>2016</v>
      </c>
      <c r="E773" t="s">
        <v>1599</v>
      </c>
      <c r="F773" t="s">
        <v>1601</v>
      </c>
      <c r="G773" t="s">
        <v>1605</v>
      </c>
      <c r="H773" t="s">
        <v>1607</v>
      </c>
      <c r="I773" s="11">
        <v>0</v>
      </c>
      <c r="J773">
        <v>16.75</v>
      </c>
      <c r="K773">
        <v>16.75</v>
      </c>
      <c r="L773" s="3">
        <v>255.39879999999999</v>
      </c>
      <c r="M773">
        <v>4.5</v>
      </c>
      <c r="N773" s="3">
        <v>15.247689552238805</v>
      </c>
      <c r="O773"/>
      <c r="P773"/>
    </row>
    <row r="774" spans="1:16" x14ac:dyDescent="0.3">
      <c r="A774" t="s">
        <v>13</v>
      </c>
      <c r="B774" t="s">
        <v>114</v>
      </c>
      <c r="C774" t="s">
        <v>1575</v>
      </c>
      <c r="D774">
        <v>2016</v>
      </c>
      <c r="E774" t="s">
        <v>1599</v>
      </c>
      <c r="F774" t="s">
        <v>1601</v>
      </c>
      <c r="G774" t="s">
        <v>1605</v>
      </c>
      <c r="H774" t="s">
        <v>1607</v>
      </c>
      <c r="I774" s="11">
        <v>2.5477448E-2</v>
      </c>
      <c r="J774">
        <v>7.6849999999999996</v>
      </c>
      <c r="K774">
        <v>7.6849999999999996</v>
      </c>
      <c r="L774" s="3">
        <v>145.27600000000001</v>
      </c>
      <c r="M774">
        <v>4.5</v>
      </c>
      <c r="N774" s="3">
        <v>18.90383864671438</v>
      </c>
      <c r="O774"/>
      <c r="P774"/>
    </row>
    <row r="775" spans="1:16" x14ac:dyDescent="0.3">
      <c r="A775" t="s">
        <v>13</v>
      </c>
      <c r="B775" t="s">
        <v>635</v>
      </c>
      <c r="C775" t="s">
        <v>1575</v>
      </c>
      <c r="D775">
        <v>2016</v>
      </c>
      <c r="E775" t="s">
        <v>1599</v>
      </c>
      <c r="F775" t="s">
        <v>1601</v>
      </c>
      <c r="G775" t="s">
        <v>1605</v>
      </c>
      <c r="H775" t="s">
        <v>1607</v>
      </c>
      <c r="I775" s="11">
        <v>1.5450376E-2</v>
      </c>
      <c r="J775">
        <v>18</v>
      </c>
      <c r="K775">
        <v>18</v>
      </c>
      <c r="L775" s="3">
        <v>158.96039999999999</v>
      </c>
      <c r="M775">
        <v>4.5</v>
      </c>
      <c r="N775" s="3">
        <v>8.8311333333333337</v>
      </c>
      <c r="O775"/>
      <c r="P775"/>
    </row>
    <row r="776" spans="1:16" x14ac:dyDescent="0.3">
      <c r="A776" t="s">
        <v>13</v>
      </c>
      <c r="B776" t="s">
        <v>636</v>
      </c>
      <c r="C776" t="s">
        <v>1575</v>
      </c>
      <c r="D776">
        <v>2016</v>
      </c>
      <c r="E776" t="s">
        <v>1599</v>
      </c>
      <c r="F776" t="s">
        <v>1601</v>
      </c>
      <c r="G776" t="s">
        <v>1605</v>
      </c>
      <c r="H776" t="s">
        <v>1607</v>
      </c>
      <c r="I776" s="11">
        <v>0.163096139</v>
      </c>
      <c r="J776">
        <v>18.2</v>
      </c>
      <c r="K776">
        <v>18.2</v>
      </c>
      <c r="L776" s="3">
        <v>43.008600000000001</v>
      </c>
      <c r="M776">
        <v>4.5</v>
      </c>
      <c r="N776" s="3">
        <v>2.3631098901098904</v>
      </c>
      <c r="O776"/>
      <c r="P776"/>
    </row>
    <row r="777" spans="1:16" x14ac:dyDescent="0.3">
      <c r="A777" t="s">
        <v>13</v>
      </c>
      <c r="B777" t="s">
        <v>637</v>
      </c>
      <c r="C777" t="s">
        <v>1579</v>
      </c>
      <c r="D777">
        <v>2016</v>
      </c>
      <c r="E777" t="s">
        <v>1599</v>
      </c>
      <c r="F777" t="s">
        <v>1601</v>
      </c>
      <c r="G777" t="s">
        <v>1605</v>
      </c>
      <c r="H777" t="s">
        <v>1607</v>
      </c>
      <c r="I777" s="11">
        <v>9.6880573999999997E-2</v>
      </c>
      <c r="J777">
        <v>6.57</v>
      </c>
      <c r="K777">
        <v>6.57</v>
      </c>
      <c r="L777" s="3">
        <v>191.482</v>
      </c>
      <c r="M777">
        <v>4.5</v>
      </c>
      <c r="N777" s="3">
        <v>29.144901065449009</v>
      </c>
      <c r="O777"/>
      <c r="P777"/>
    </row>
    <row r="778" spans="1:16" x14ac:dyDescent="0.3">
      <c r="A778" t="s">
        <v>13</v>
      </c>
      <c r="B778" t="s">
        <v>638</v>
      </c>
      <c r="C778" t="s">
        <v>1579</v>
      </c>
      <c r="D778">
        <v>2016</v>
      </c>
      <c r="E778" t="s">
        <v>1599</v>
      </c>
      <c r="F778" t="s">
        <v>1601</v>
      </c>
      <c r="G778" t="s">
        <v>1605</v>
      </c>
      <c r="H778" t="s">
        <v>1607</v>
      </c>
      <c r="I778" s="11">
        <v>2.7069401999999999E-2</v>
      </c>
      <c r="J778">
        <v>6.6349999999999998</v>
      </c>
      <c r="K778">
        <v>6.6349999999999998</v>
      </c>
      <c r="L778" s="3">
        <v>174.93960000000001</v>
      </c>
      <c r="M778">
        <v>4.5</v>
      </c>
      <c r="N778" s="3">
        <v>26.36617935192163</v>
      </c>
      <c r="O778"/>
      <c r="P778"/>
    </row>
    <row r="779" spans="1:16" x14ac:dyDescent="0.3">
      <c r="A779" t="s">
        <v>13</v>
      </c>
      <c r="B779" t="s">
        <v>377</v>
      </c>
      <c r="C779" t="s">
        <v>1579</v>
      </c>
      <c r="D779">
        <v>2016</v>
      </c>
      <c r="E779" t="s">
        <v>1599</v>
      </c>
      <c r="F779" t="s">
        <v>1601</v>
      </c>
      <c r="G779" t="s">
        <v>1605</v>
      </c>
      <c r="H779" t="s">
        <v>1607</v>
      </c>
      <c r="I779" s="11">
        <v>9.3014620000000006E-2</v>
      </c>
      <c r="J779">
        <v>8.9700000000000006</v>
      </c>
      <c r="K779">
        <v>8.9700000000000006</v>
      </c>
      <c r="L779" s="3">
        <v>52.7956</v>
      </c>
      <c r="M779">
        <v>4.5</v>
      </c>
      <c r="N779" s="3">
        <v>5.8857971014492749</v>
      </c>
      <c r="O779"/>
      <c r="P779"/>
    </row>
    <row r="780" spans="1:16" x14ac:dyDescent="0.3">
      <c r="A780" t="s">
        <v>13</v>
      </c>
      <c r="B780" t="s">
        <v>639</v>
      </c>
      <c r="C780" t="s">
        <v>1579</v>
      </c>
      <c r="D780">
        <v>2016</v>
      </c>
      <c r="E780" t="s">
        <v>1599</v>
      </c>
      <c r="F780" t="s">
        <v>1601</v>
      </c>
      <c r="G780" t="s">
        <v>1605</v>
      </c>
      <c r="H780" t="s">
        <v>1607</v>
      </c>
      <c r="I780" s="11">
        <v>2.4651269E-2</v>
      </c>
      <c r="J780">
        <v>13.15</v>
      </c>
      <c r="K780">
        <v>13.15</v>
      </c>
      <c r="L780" s="3">
        <v>179.5686</v>
      </c>
      <c r="M780">
        <v>4.5</v>
      </c>
      <c r="N780" s="3">
        <v>13.655406844106464</v>
      </c>
      <c r="O780"/>
      <c r="P780"/>
    </row>
    <row r="781" spans="1:16" x14ac:dyDescent="0.3">
      <c r="A781" t="s">
        <v>13</v>
      </c>
      <c r="B781" t="s">
        <v>379</v>
      </c>
      <c r="C781" t="s">
        <v>1579</v>
      </c>
      <c r="D781">
        <v>2016</v>
      </c>
      <c r="E781" t="s">
        <v>1599</v>
      </c>
      <c r="F781" t="s">
        <v>1601</v>
      </c>
      <c r="G781" t="s">
        <v>1605</v>
      </c>
      <c r="H781" t="s">
        <v>1607</v>
      </c>
      <c r="I781" s="11">
        <v>0</v>
      </c>
      <c r="J781">
        <v>20.2</v>
      </c>
      <c r="K781">
        <v>20.2</v>
      </c>
      <c r="L781" s="3">
        <v>94.146199999999993</v>
      </c>
      <c r="M781">
        <v>4.5</v>
      </c>
      <c r="N781" s="3">
        <v>4.66070297029703</v>
      </c>
      <c r="O781"/>
      <c r="P781"/>
    </row>
    <row r="782" spans="1:16" x14ac:dyDescent="0.3">
      <c r="A782" t="s">
        <v>13</v>
      </c>
      <c r="B782" t="s">
        <v>209</v>
      </c>
      <c r="C782" t="s">
        <v>1581</v>
      </c>
      <c r="D782">
        <v>2016</v>
      </c>
      <c r="E782" t="s">
        <v>1599</v>
      </c>
      <c r="F782" t="s">
        <v>1601</v>
      </c>
      <c r="G782" t="s">
        <v>1605</v>
      </c>
      <c r="H782" t="s">
        <v>1607</v>
      </c>
      <c r="I782" s="11">
        <v>9.9987630000000008E-3</v>
      </c>
      <c r="J782">
        <v>21.25</v>
      </c>
      <c r="K782">
        <v>21.25</v>
      </c>
      <c r="L782" s="3">
        <v>182.36080000000001</v>
      </c>
      <c r="M782">
        <v>4.5</v>
      </c>
      <c r="N782" s="3">
        <v>8.5816847058823527</v>
      </c>
      <c r="O782"/>
      <c r="P782"/>
    </row>
    <row r="783" spans="1:16" x14ac:dyDescent="0.3">
      <c r="A783" t="s">
        <v>13</v>
      </c>
      <c r="B783" t="s">
        <v>640</v>
      </c>
      <c r="C783" t="s">
        <v>1580</v>
      </c>
      <c r="D783">
        <v>2016</v>
      </c>
      <c r="E783" t="s">
        <v>1599</v>
      </c>
      <c r="F783" t="s">
        <v>1601</v>
      </c>
      <c r="G783" t="s">
        <v>1605</v>
      </c>
      <c r="H783" t="s">
        <v>1607</v>
      </c>
      <c r="I783" s="11">
        <v>9.9120587999999996E-2</v>
      </c>
      <c r="J783">
        <v>9.3949999999999996</v>
      </c>
      <c r="K783">
        <v>9.3949999999999996</v>
      </c>
      <c r="L783" s="3">
        <v>107.22799999999999</v>
      </c>
      <c r="M783">
        <v>4.5</v>
      </c>
      <c r="N783" s="3">
        <v>11.413304949441192</v>
      </c>
      <c r="O783"/>
      <c r="P783"/>
    </row>
    <row r="784" spans="1:16" x14ac:dyDescent="0.3">
      <c r="A784" t="s">
        <v>13</v>
      </c>
      <c r="B784" t="s">
        <v>641</v>
      </c>
      <c r="C784" t="s">
        <v>1590</v>
      </c>
      <c r="D784">
        <v>2016</v>
      </c>
      <c r="E784" t="s">
        <v>1599</v>
      </c>
      <c r="F784" t="s">
        <v>1601</v>
      </c>
      <c r="G784" t="s">
        <v>1605</v>
      </c>
      <c r="H784" t="s">
        <v>1607</v>
      </c>
      <c r="I784" s="11">
        <v>3.7826872999999997E-2</v>
      </c>
      <c r="J784">
        <v>17.850000000000001</v>
      </c>
      <c r="K784">
        <v>17.850000000000001</v>
      </c>
      <c r="L784" s="3">
        <v>189.71879999999999</v>
      </c>
      <c r="M784">
        <v>4.5</v>
      </c>
      <c r="N784" s="3">
        <v>10.62850420168067</v>
      </c>
      <c r="O784"/>
      <c r="P784"/>
    </row>
    <row r="785" spans="1:16" x14ac:dyDescent="0.3">
      <c r="A785" t="s">
        <v>12</v>
      </c>
      <c r="B785" t="s">
        <v>612</v>
      </c>
      <c r="C785" t="s">
        <v>1577</v>
      </c>
      <c r="D785">
        <v>2016</v>
      </c>
      <c r="E785" t="s">
        <v>1599</v>
      </c>
      <c r="F785" t="s">
        <v>1601</v>
      </c>
      <c r="G785" t="s">
        <v>1605</v>
      </c>
      <c r="H785" t="s">
        <v>1607</v>
      </c>
      <c r="I785" s="11">
        <v>3.2158866000000001E-2</v>
      </c>
      <c r="J785">
        <v>8.1150000000000002</v>
      </c>
      <c r="K785">
        <v>8.1150000000000002</v>
      </c>
      <c r="L785" s="3">
        <v>154.8972</v>
      </c>
      <c r="M785">
        <v>4.5</v>
      </c>
      <c r="N785" s="3">
        <v>19.087763401109058</v>
      </c>
      <c r="O785"/>
      <c r="P785"/>
    </row>
    <row r="786" spans="1:16" x14ac:dyDescent="0.3">
      <c r="A786" t="s">
        <v>12</v>
      </c>
      <c r="B786" t="s">
        <v>642</v>
      </c>
      <c r="C786" t="s">
        <v>1577</v>
      </c>
      <c r="D786">
        <v>2016</v>
      </c>
      <c r="E786" t="s">
        <v>1599</v>
      </c>
      <c r="F786" t="s">
        <v>1601</v>
      </c>
      <c r="G786" t="s">
        <v>1605</v>
      </c>
      <c r="H786" t="s">
        <v>1607</v>
      </c>
      <c r="I786" s="11">
        <v>9.0588449999999994E-3</v>
      </c>
      <c r="J786">
        <v>8.9749999999999996</v>
      </c>
      <c r="K786">
        <v>8.9749999999999996</v>
      </c>
      <c r="L786" s="3">
        <v>103.399</v>
      </c>
      <c r="M786">
        <v>4.5</v>
      </c>
      <c r="N786" s="3">
        <v>11.520779944289695</v>
      </c>
      <c r="O786"/>
      <c r="P786"/>
    </row>
    <row r="787" spans="1:16" x14ac:dyDescent="0.3">
      <c r="A787" t="s">
        <v>12</v>
      </c>
      <c r="B787" t="s">
        <v>643</v>
      </c>
      <c r="C787" t="s">
        <v>1577</v>
      </c>
      <c r="D787">
        <v>2016</v>
      </c>
      <c r="E787" t="s">
        <v>1599</v>
      </c>
      <c r="F787" t="s">
        <v>1601</v>
      </c>
      <c r="G787" t="s">
        <v>1605</v>
      </c>
      <c r="H787" t="s">
        <v>1607</v>
      </c>
      <c r="I787" s="11">
        <v>5.0070476000000003E-2</v>
      </c>
      <c r="J787">
        <v>10.3</v>
      </c>
      <c r="K787">
        <v>10.3</v>
      </c>
      <c r="L787" s="3">
        <v>77.896000000000001</v>
      </c>
      <c r="M787">
        <v>4.5</v>
      </c>
      <c r="N787" s="3">
        <v>7.5627184466019415</v>
      </c>
      <c r="O787"/>
      <c r="P787"/>
    </row>
    <row r="788" spans="1:16" x14ac:dyDescent="0.3">
      <c r="A788" t="s">
        <v>12</v>
      </c>
      <c r="B788" t="s">
        <v>219</v>
      </c>
      <c r="C788" t="s">
        <v>1585</v>
      </c>
      <c r="D788">
        <v>2016</v>
      </c>
      <c r="E788" t="s">
        <v>1599</v>
      </c>
      <c r="F788" t="s">
        <v>1601</v>
      </c>
      <c r="G788" t="s">
        <v>1605</v>
      </c>
      <c r="H788" t="s">
        <v>1607</v>
      </c>
      <c r="I788" s="11">
        <v>6.3226305999999996E-2</v>
      </c>
      <c r="J788">
        <v>11.35</v>
      </c>
      <c r="K788">
        <v>11.35</v>
      </c>
      <c r="L788" s="3">
        <v>87.985600000000005</v>
      </c>
      <c r="M788">
        <v>4.5</v>
      </c>
      <c r="N788" s="3">
        <v>7.7520352422907495</v>
      </c>
      <c r="O788"/>
      <c r="P788"/>
    </row>
    <row r="789" spans="1:16" x14ac:dyDescent="0.3">
      <c r="A789" t="s">
        <v>12</v>
      </c>
      <c r="B789" t="s">
        <v>644</v>
      </c>
      <c r="C789" t="s">
        <v>1574</v>
      </c>
      <c r="D789">
        <v>2016</v>
      </c>
      <c r="E789" t="s">
        <v>1599</v>
      </c>
      <c r="F789" t="s">
        <v>1601</v>
      </c>
      <c r="G789" t="s">
        <v>1605</v>
      </c>
      <c r="H789" t="s">
        <v>1607</v>
      </c>
      <c r="I789" s="11">
        <v>5.0085152000000001E-2</v>
      </c>
      <c r="J789">
        <v>11.85</v>
      </c>
      <c r="K789">
        <v>11.85</v>
      </c>
      <c r="L789" s="3">
        <v>164.7526</v>
      </c>
      <c r="M789">
        <v>4.5</v>
      </c>
      <c r="N789" s="3">
        <v>13.903172995780592</v>
      </c>
      <c r="O789"/>
      <c r="P789"/>
    </row>
    <row r="790" spans="1:16" x14ac:dyDescent="0.3">
      <c r="A790" t="s">
        <v>14</v>
      </c>
      <c r="B790" t="s">
        <v>645</v>
      </c>
      <c r="C790" t="s">
        <v>1574</v>
      </c>
      <c r="D790">
        <v>2016</v>
      </c>
      <c r="E790" t="s">
        <v>1599</v>
      </c>
      <c r="F790" t="s">
        <v>1601</v>
      </c>
      <c r="G790" t="s">
        <v>1605</v>
      </c>
      <c r="H790" t="s">
        <v>1607</v>
      </c>
      <c r="I790" s="11">
        <v>5.5205900000000002E-2</v>
      </c>
      <c r="J790">
        <v>15.1</v>
      </c>
      <c r="K790">
        <v>15.1</v>
      </c>
      <c r="L790" s="3">
        <v>219.41659999999999</v>
      </c>
      <c r="M790">
        <v>4.5</v>
      </c>
      <c r="N790" s="3">
        <v>14.530900662251655</v>
      </c>
      <c r="O790"/>
      <c r="P790"/>
    </row>
    <row r="791" spans="1:16" x14ac:dyDescent="0.3">
      <c r="A791" t="s">
        <v>13</v>
      </c>
      <c r="B791" t="s">
        <v>646</v>
      </c>
      <c r="C791" t="s">
        <v>1579</v>
      </c>
      <c r="D791">
        <v>2015</v>
      </c>
      <c r="E791" t="s">
        <v>1593</v>
      </c>
      <c r="F791" t="s">
        <v>1603</v>
      </c>
      <c r="G791" t="s">
        <v>1604</v>
      </c>
      <c r="H791" t="s">
        <v>1607</v>
      </c>
      <c r="I791" s="11">
        <v>2.1710275000000001E-2</v>
      </c>
      <c r="J791">
        <v>6.6749999999999998</v>
      </c>
      <c r="K791">
        <v>6.6749999999999998</v>
      </c>
      <c r="L791" s="3">
        <v>34.987400000000001</v>
      </c>
      <c r="M791">
        <v>4.5</v>
      </c>
      <c r="N791" s="3">
        <v>5.2415580524344572</v>
      </c>
      <c r="O791"/>
      <c r="P791"/>
    </row>
    <row r="792" spans="1:16" x14ac:dyDescent="0.3">
      <c r="A792" t="s">
        <v>13</v>
      </c>
      <c r="B792" t="s">
        <v>45</v>
      </c>
      <c r="C792" t="s">
        <v>1579</v>
      </c>
      <c r="D792">
        <v>2020</v>
      </c>
      <c r="E792" t="s">
        <v>1594</v>
      </c>
      <c r="F792" t="s">
        <v>1603</v>
      </c>
      <c r="G792" t="s">
        <v>1604</v>
      </c>
      <c r="H792" t="s">
        <v>1607</v>
      </c>
      <c r="I792" s="11">
        <v>8.1096612999999998E-2</v>
      </c>
      <c r="J792">
        <v>5.82</v>
      </c>
      <c r="K792">
        <v>5.82</v>
      </c>
      <c r="L792" s="3">
        <v>170.37899999999999</v>
      </c>
      <c r="M792">
        <v>4.5</v>
      </c>
      <c r="N792" s="3">
        <v>29.274742268041233</v>
      </c>
      <c r="O792"/>
      <c r="P792"/>
    </row>
    <row r="793" spans="1:16" x14ac:dyDescent="0.3">
      <c r="A793" t="s">
        <v>13</v>
      </c>
      <c r="B793" t="s">
        <v>297</v>
      </c>
      <c r="C793" t="s">
        <v>1580</v>
      </c>
      <c r="D793">
        <v>2020</v>
      </c>
      <c r="E793" t="s">
        <v>1594</v>
      </c>
      <c r="F793" t="s">
        <v>1603</v>
      </c>
      <c r="G793" t="s">
        <v>1604</v>
      </c>
      <c r="H793" t="s">
        <v>1607</v>
      </c>
      <c r="I793" s="11">
        <v>1.0096684E-2</v>
      </c>
      <c r="J793">
        <v>17.600000000000001</v>
      </c>
      <c r="K793">
        <v>17.600000000000001</v>
      </c>
      <c r="L793" s="3">
        <v>160.45519999999999</v>
      </c>
      <c r="M793">
        <v>4.5</v>
      </c>
      <c r="N793" s="3">
        <v>9.1167727272727266</v>
      </c>
      <c r="O793"/>
      <c r="P793"/>
    </row>
    <row r="794" spans="1:16" x14ac:dyDescent="0.3">
      <c r="A794" t="s">
        <v>13</v>
      </c>
      <c r="B794" t="s">
        <v>286</v>
      </c>
      <c r="C794" t="s">
        <v>1587</v>
      </c>
      <c r="D794">
        <v>2015</v>
      </c>
      <c r="E794" t="s">
        <v>1593</v>
      </c>
      <c r="F794" t="s">
        <v>1603</v>
      </c>
      <c r="G794" t="s">
        <v>1604</v>
      </c>
      <c r="H794" t="s">
        <v>1607</v>
      </c>
      <c r="I794" s="11">
        <v>0.13177092200000001</v>
      </c>
      <c r="J794">
        <v>11.65</v>
      </c>
      <c r="K794">
        <v>11.65</v>
      </c>
      <c r="L794" s="3">
        <v>151.10239999999999</v>
      </c>
      <c r="M794">
        <v>4.5</v>
      </c>
      <c r="N794" s="3">
        <v>12.970163090128754</v>
      </c>
      <c r="O794"/>
      <c r="P794"/>
    </row>
    <row r="795" spans="1:16" x14ac:dyDescent="0.3">
      <c r="A795" t="s">
        <v>13</v>
      </c>
      <c r="B795" t="s">
        <v>647</v>
      </c>
      <c r="C795" t="s">
        <v>1587</v>
      </c>
      <c r="D795">
        <v>2015</v>
      </c>
      <c r="E795" t="s">
        <v>1593</v>
      </c>
      <c r="F795" t="s">
        <v>1603</v>
      </c>
      <c r="G795" t="s">
        <v>1604</v>
      </c>
      <c r="H795" t="s">
        <v>1607</v>
      </c>
      <c r="I795" s="11">
        <v>7.6229769000000003E-2</v>
      </c>
      <c r="J795">
        <v>15.1</v>
      </c>
      <c r="K795">
        <v>15.1</v>
      </c>
      <c r="L795" s="3">
        <v>90.483000000000004</v>
      </c>
      <c r="M795">
        <v>4.5</v>
      </c>
      <c r="N795" s="3">
        <v>5.9922516556291399</v>
      </c>
      <c r="O795"/>
      <c r="P795"/>
    </row>
    <row r="796" spans="1:16" x14ac:dyDescent="0.3">
      <c r="A796" t="s">
        <v>13</v>
      </c>
      <c r="B796" t="s">
        <v>648</v>
      </c>
      <c r="C796" t="s">
        <v>1585</v>
      </c>
      <c r="D796">
        <v>2015</v>
      </c>
      <c r="E796" t="s">
        <v>1593</v>
      </c>
      <c r="F796" t="s">
        <v>1603</v>
      </c>
      <c r="G796" t="s">
        <v>1604</v>
      </c>
      <c r="H796" t="s">
        <v>1607</v>
      </c>
      <c r="I796" s="11">
        <v>5.8465268000000001E-2</v>
      </c>
      <c r="J796">
        <v>7.0750000000000002</v>
      </c>
      <c r="K796">
        <v>7.0750000000000002</v>
      </c>
      <c r="L796" s="3">
        <v>145.31280000000001</v>
      </c>
      <c r="M796">
        <v>4.5</v>
      </c>
      <c r="N796" s="3">
        <v>20.538911660777387</v>
      </c>
      <c r="O796"/>
      <c r="P796"/>
    </row>
    <row r="797" spans="1:16" x14ac:dyDescent="0.3">
      <c r="A797" t="s">
        <v>13</v>
      </c>
      <c r="B797" t="s">
        <v>649</v>
      </c>
      <c r="C797" t="s">
        <v>1576</v>
      </c>
      <c r="D797">
        <v>2015</v>
      </c>
      <c r="E797" t="s">
        <v>1593</v>
      </c>
      <c r="F797" t="s">
        <v>1603</v>
      </c>
      <c r="G797" t="s">
        <v>1604</v>
      </c>
      <c r="H797" t="s">
        <v>1607</v>
      </c>
      <c r="I797" s="11">
        <v>0.10489042799999999</v>
      </c>
      <c r="J797">
        <v>18.7</v>
      </c>
      <c r="K797">
        <v>18.7</v>
      </c>
      <c r="L797" s="3">
        <v>121.4072</v>
      </c>
      <c r="M797">
        <v>4.5</v>
      </c>
      <c r="N797" s="3">
        <v>6.4923636363636366</v>
      </c>
      <c r="O797"/>
      <c r="P797"/>
    </row>
    <row r="798" spans="1:16" x14ac:dyDescent="0.3">
      <c r="A798" t="s">
        <v>13</v>
      </c>
      <c r="B798" t="s">
        <v>650</v>
      </c>
      <c r="C798" t="s">
        <v>1574</v>
      </c>
      <c r="D798">
        <v>2015</v>
      </c>
      <c r="E798" t="s">
        <v>1593</v>
      </c>
      <c r="F798" t="s">
        <v>1603</v>
      </c>
      <c r="G798" t="s">
        <v>1604</v>
      </c>
      <c r="H798" t="s">
        <v>1607</v>
      </c>
      <c r="I798" s="11">
        <v>0.116484721</v>
      </c>
      <c r="J798">
        <v>8.6150000000000002</v>
      </c>
      <c r="K798">
        <v>8.6150000000000002</v>
      </c>
      <c r="L798" s="3">
        <v>94.143600000000006</v>
      </c>
      <c r="M798">
        <v>4.5</v>
      </c>
      <c r="N798" s="3">
        <v>10.92786999419617</v>
      </c>
      <c r="O798"/>
      <c r="P798"/>
    </row>
    <row r="799" spans="1:16" x14ac:dyDescent="0.3">
      <c r="A799" t="s">
        <v>13</v>
      </c>
      <c r="B799" t="s">
        <v>263</v>
      </c>
      <c r="C799" t="s">
        <v>1575</v>
      </c>
      <c r="D799">
        <v>2015</v>
      </c>
      <c r="E799" t="s">
        <v>1593</v>
      </c>
      <c r="F799" t="s">
        <v>1603</v>
      </c>
      <c r="G799" t="s">
        <v>1605</v>
      </c>
      <c r="H799" t="s">
        <v>1607</v>
      </c>
      <c r="I799" s="11">
        <v>8.996026E-2</v>
      </c>
      <c r="J799">
        <v>14.5</v>
      </c>
      <c r="K799">
        <v>14.5</v>
      </c>
      <c r="L799" s="3">
        <v>159.56039999999999</v>
      </c>
      <c r="M799">
        <v>4.5</v>
      </c>
      <c r="N799" s="3">
        <v>11.004165517241379</v>
      </c>
      <c r="O799"/>
      <c r="P799"/>
    </row>
    <row r="800" spans="1:16" x14ac:dyDescent="0.3">
      <c r="A800" t="s">
        <v>13</v>
      </c>
      <c r="B800" t="s">
        <v>651</v>
      </c>
      <c r="C800" t="s">
        <v>1575</v>
      </c>
      <c r="D800">
        <v>2015</v>
      </c>
      <c r="E800" t="s">
        <v>1593</v>
      </c>
      <c r="F800" t="s">
        <v>1603</v>
      </c>
      <c r="G800" t="s">
        <v>1605</v>
      </c>
      <c r="H800" t="s">
        <v>1607</v>
      </c>
      <c r="I800" s="11">
        <v>3.2652795999999998E-2</v>
      </c>
      <c r="J800">
        <v>16.75</v>
      </c>
      <c r="K800">
        <v>16.75</v>
      </c>
      <c r="L800" s="3">
        <v>190.81620000000001</v>
      </c>
      <c r="M800">
        <v>4.5</v>
      </c>
      <c r="N800" s="3">
        <v>11.392011940298508</v>
      </c>
      <c r="O800"/>
      <c r="P800"/>
    </row>
    <row r="801" spans="1:16" x14ac:dyDescent="0.3">
      <c r="A801" t="s">
        <v>13</v>
      </c>
      <c r="B801" t="s">
        <v>636</v>
      </c>
      <c r="C801" t="s">
        <v>1575</v>
      </c>
      <c r="D801">
        <v>2015</v>
      </c>
      <c r="E801" t="s">
        <v>1593</v>
      </c>
      <c r="F801" t="s">
        <v>1603</v>
      </c>
      <c r="G801" t="s">
        <v>1605</v>
      </c>
      <c r="H801" t="s">
        <v>1607</v>
      </c>
      <c r="I801" s="11">
        <v>0</v>
      </c>
      <c r="J801">
        <v>18.2</v>
      </c>
      <c r="K801">
        <v>18.2</v>
      </c>
      <c r="L801" s="3">
        <v>44.108600000000003</v>
      </c>
      <c r="M801">
        <v>4.5</v>
      </c>
      <c r="N801" s="3">
        <v>2.4235494505494506</v>
      </c>
      <c r="O801"/>
      <c r="P801"/>
    </row>
    <row r="802" spans="1:16" x14ac:dyDescent="0.3">
      <c r="A802" t="s">
        <v>13</v>
      </c>
      <c r="B802" t="s">
        <v>652</v>
      </c>
      <c r="C802" t="s">
        <v>1575</v>
      </c>
      <c r="D802">
        <v>2015</v>
      </c>
      <c r="E802" t="s">
        <v>1593</v>
      </c>
      <c r="F802" t="s">
        <v>1603</v>
      </c>
      <c r="G802" t="s">
        <v>1605</v>
      </c>
      <c r="H802" t="s">
        <v>1607</v>
      </c>
      <c r="I802" s="11">
        <v>0.113833823</v>
      </c>
      <c r="J802">
        <v>21.25</v>
      </c>
      <c r="K802">
        <v>21.25</v>
      </c>
      <c r="L802" s="3">
        <v>232.83</v>
      </c>
      <c r="M802">
        <v>4.5</v>
      </c>
      <c r="N802" s="3">
        <v>10.956705882352942</v>
      </c>
      <c r="O802"/>
      <c r="P802"/>
    </row>
    <row r="803" spans="1:16" x14ac:dyDescent="0.3">
      <c r="A803" t="s">
        <v>13</v>
      </c>
      <c r="B803" t="s">
        <v>653</v>
      </c>
      <c r="C803" t="s">
        <v>1579</v>
      </c>
      <c r="D803">
        <v>2015</v>
      </c>
      <c r="E803" t="s">
        <v>1593</v>
      </c>
      <c r="F803" t="s">
        <v>1603</v>
      </c>
      <c r="G803" t="s">
        <v>1605</v>
      </c>
      <c r="H803" t="s">
        <v>1607</v>
      </c>
      <c r="I803" s="11">
        <v>3.3176087E-2</v>
      </c>
      <c r="J803">
        <v>11.1</v>
      </c>
      <c r="K803">
        <v>11.1</v>
      </c>
      <c r="L803" s="3">
        <v>120.11239999999999</v>
      </c>
      <c r="M803">
        <v>4.5</v>
      </c>
      <c r="N803" s="3">
        <v>10.820936936936937</v>
      </c>
      <c r="O803"/>
      <c r="P803"/>
    </row>
    <row r="804" spans="1:16" x14ac:dyDescent="0.3">
      <c r="A804" t="s">
        <v>13</v>
      </c>
      <c r="B804" t="s">
        <v>618</v>
      </c>
      <c r="C804" t="s">
        <v>1579</v>
      </c>
      <c r="D804">
        <v>2015</v>
      </c>
      <c r="E804" t="s">
        <v>1593</v>
      </c>
      <c r="F804" t="s">
        <v>1603</v>
      </c>
      <c r="G804" t="s">
        <v>1605</v>
      </c>
      <c r="H804" t="s">
        <v>1607</v>
      </c>
      <c r="I804" s="11">
        <v>4.1909345000000001E-2</v>
      </c>
      <c r="J804">
        <v>13</v>
      </c>
      <c r="K804">
        <v>13</v>
      </c>
      <c r="L804" s="3">
        <v>255.00139999999999</v>
      </c>
      <c r="M804">
        <v>4.5</v>
      </c>
      <c r="N804" s="3">
        <v>19.615492307692307</v>
      </c>
      <c r="O804"/>
      <c r="P804"/>
    </row>
    <row r="805" spans="1:16" x14ac:dyDescent="0.3">
      <c r="A805" t="s">
        <v>13</v>
      </c>
      <c r="B805" t="s">
        <v>318</v>
      </c>
      <c r="C805" t="s">
        <v>1579</v>
      </c>
      <c r="D805">
        <v>2015</v>
      </c>
      <c r="E805" t="s">
        <v>1593</v>
      </c>
      <c r="F805" t="s">
        <v>1603</v>
      </c>
      <c r="G805" t="s">
        <v>1605</v>
      </c>
      <c r="H805" t="s">
        <v>1607</v>
      </c>
      <c r="I805" s="11">
        <v>0.16098884999999999</v>
      </c>
      <c r="J805">
        <v>15.7</v>
      </c>
      <c r="K805">
        <v>15.7</v>
      </c>
      <c r="L805" s="3">
        <v>57.856200000000001</v>
      </c>
      <c r="M805">
        <v>4.5</v>
      </c>
      <c r="N805" s="3">
        <v>3.6851082802547772</v>
      </c>
      <c r="O805"/>
      <c r="P805"/>
    </row>
    <row r="806" spans="1:16" x14ac:dyDescent="0.3">
      <c r="A806" t="s">
        <v>13</v>
      </c>
      <c r="B806" t="s">
        <v>140</v>
      </c>
      <c r="C806" t="s">
        <v>1579</v>
      </c>
      <c r="D806">
        <v>2015</v>
      </c>
      <c r="E806" t="s">
        <v>1593</v>
      </c>
      <c r="F806" t="s">
        <v>1603</v>
      </c>
      <c r="G806" t="s">
        <v>1605</v>
      </c>
      <c r="H806" t="s">
        <v>1607</v>
      </c>
      <c r="I806" s="11">
        <v>2.1369722000000001E-2</v>
      </c>
      <c r="J806">
        <v>20.350000000000001</v>
      </c>
      <c r="K806">
        <v>20.350000000000001</v>
      </c>
      <c r="L806" s="3">
        <v>75.832800000000006</v>
      </c>
      <c r="M806">
        <v>4.5</v>
      </c>
      <c r="N806" s="3">
        <v>3.7264275184275184</v>
      </c>
      <c r="O806"/>
      <c r="P806"/>
    </row>
    <row r="807" spans="1:16" x14ac:dyDescent="0.3">
      <c r="A807" t="s">
        <v>13</v>
      </c>
      <c r="B807" t="s">
        <v>415</v>
      </c>
      <c r="C807" t="s">
        <v>1590</v>
      </c>
      <c r="D807">
        <v>2015</v>
      </c>
      <c r="E807" t="s">
        <v>1593</v>
      </c>
      <c r="F807" t="s">
        <v>1603</v>
      </c>
      <c r="G807" t="s">
        <v>1605</v>
      </c>
      <c r="H807" t="s">
        <v>1607</v>
      </c>
      <c r="I807" s="11">
        <v>0</v>
      </c>
      <c r="J807">
        <v>4.59</v>
      </c>
      <c r="K807">
        <v>4.59</v>
      </c>
      <c r="L807" s="3">
        <v>111.18600000000001</v>
      </c>
      <c r="M807">
        <v>4.5</v>
      </c>
      <c r="N807" s="3">
        <v>24.223529411764709</v>
      </c>
      <c r="O807"/>
      <c r="P807"/>
    </row>
    <row r="808" spans="1:16" x14ac:dyDescent="0.3">
      <c r="A808" t="s">
        <v>13</v>
      </c>
      <c r="B808" t="s">
        <v>286</v>
      </c>
      <c r="C808" t="s">
        <v>1587</v>
      </c>
      <c r="D808">
        <v>2020</v>
      </c>
      <c r="E808" t="s">
        <v>1594</v>
      </c>
      <c r="F808" t="s">
        <v>1603</v>
      </c>
      <c r="G808" t="s">
        <v>1605</v>
      </c>
      <c r="H808" t="s">
        <v>1607</v>
      </c>
      <c r="I808" s="11">
        <v>0.132248069</v>
      </c>
      <c r="J808">
        <v>11.65</v>
      </c>
      <c r="K808">
        <v>11.65</v>
      </c>
      <c r="L808" s="3">
        <v>150.50239999999999</v>
      </c>
      <c r="M808">
        <v>4.5</v>
      </c>
      <c r="N808" s="3">
        <v>12.918660944206009</v>
      </c>
      <c r="O808"/>
      <c r="P808"/>
    </row>
    <row r="809" spans="1:16" x14ac:dyDescent="0.3">
      <c r="A809" t="s">
        <v>13</v>
      </c>
      <c r="B809" t="s">
        <v>654</v>
      </c>
      <c r="C809" t="s">
        <v>1587</v>
      </c>
      <c r="D809">
        <v>2020</v>
      </c>
      <c r="E809" t="s">
        <v>1594</v>
      </c>
      <c r="F809" t="s">
        <v>1603</v>
      </c>
      <c r="G809" t="s">
        <v>1605</v>
      </c>
      <c r="H809" t="s">
        <v>1607</v>
      </c>
      <c r="I809" s="11">
        <v>5.5241242000000003E-2</v>
      </c>
      <c r="J809">
        <v>15.75</v>
      </c>
      <c r="K809">
        <v>15.75</v>
      </c>
      <c r="L809" s="3">
        <v>196.54519999999999</v>
      </c>
      <c r="M809">
        <v>4.5</v>
      </c>
      <c r="N809" s="3">
        <v>12.479060317460316</v>
      </c>
      <c r="O809"/>
      <c r="P809"/>
    </row>
    <row r="810" spans="1:16" x14ac:dyDescent="0.3">
      <c r="A810" t="s">
        <v>13</v>
      </c>
      <c r="B810" t="s">
        <v>628</v>
      </c>
      <c r="C810" t="s">
        <v>1582</v>
      </c>
      <c r="D810">
        <v>2020</v>
      </c>
      <c r="E810" t="s">
        <v>1594</v>
      </c>
      <c r="F810" t="s">
        <v>1603</v>
      </c>
      <c r="G810" t="s">
        <v>1605</v>
      </c>
      <c r="H810" t="s">
        <v>1607</v>
      </c>
      <c r="I810" s="11">
        <v>0.12961476</v>
      </c>
      <c r="J810">
        <v>16.75</v>
      </c>
      <c r="K810">
        <v>16.75</v>
      </c>
      <c r="L810" s="3">
        <v>86.185599999999994</v>
      </c>
      <c r="M810">
        <v>4.5</v>
      </c>
      <c r="N810" s="3">
        <v>5.1454089552238802</v>
      </c>
      <c r="O810"/>
      <c r="P810"/>
    </row>
    <row r="811" spans="1:16" x14ac:dyDescent="0.3">
      <c r="A811" t="s">
        <v>13</v>
      </c>
      <c r="B811" t="s">
        <v>420</v>
      </c>
      <c r="C811" t="s">
        <v>1585</v>
      </c>
      <c r="D811">
        <v>2020</v>
      </c>
      <c r="E811" t="s">
        <v>1594</v>
      </c>
      <c r="F811" t="s">
        <v>1603</v>
      </c>
      <c r="G811" t="s">
        <v>1605</v>
      </c>
      <c r="H811" t="s">
        <v>1607</v>
      </c>
      <c r="I811" s="11">
        <v>1.7253305E-2</v>
      </c>
      <c r="J811">
        <v>7.9349999999999996</v>
      </c>
      <c r="K811">
        <v>7.9349999999999996</v>
      </c>
      <c r="L811" s="3">
        <v>51.435000000000002</v>
      </c>
      <c r="M811">
        <v>4.5</v>
      </c>
      <c r="N811" s="3">
        <v>6.4820415879017022</v>
      </c>
      <c r="O811"/>
      <c r="P811"/>
    </row>
    <row r="812" spans="1:16" x14ac:dyDescent="0.3">
      <c r="A812" t="s">
        <v>13</v>
      </c>
      <c r="B812" t="s">
        <v>552</v>
      </c>
      <c r="C812" t="s">
        <v>1585</v>
      </c>
      <c r="D812">
        <v>2020</v>
      </c>
      <c r="E812" t="s">
        <v>1594</v>
      </c>
      <c r="F812" t="s">
        <v>1603</v>
      </c>
      <c r="G812" t="s">
        <v>1605</v>
      </c>
      <c r="H812" t="s">
        <v>1607</v>
      </c>
      <c r="I812" s="11">
        <v>2.4363939000000001E-2</v>
      </c>
      <c r="J812">
        <v>19.600000000000001</v>
      </c>
      <c r="K812">
        <v>19.600000000000001</v>
      </c>
      <c r="L812" s="3">
        <v>46.3718</v>
      </c>
      <c r="M812">
        <v>4.5</v>
      </c>
      <c r="N812" s="3">
        <v>2.3659081632653058</v>
      </c>
      <c r="O812"/>
      <c r="P812"/>
    </row>
    <row r="813" spans="1:16" x14ac:dyDescent="0.3">
      <c r="A813" t="s">
        <v>13</v>
      </c>
      <c r="B813" t="s">
        <v>522</v>
      </c>
      <c r="C813" t="s">
        <v>1574</v>
      </c>
      <c r="D813">
        <v>2020</v>
      </c>
      <c r="E813" t="s">
        <v>1594</v>
      </c>
      <c r="F813" t="s">
        <v>1603</v>
      </c>
      <c r="G813" t="s">
        <v>1605</v>
      </c>
      <c r="H813" t="s">
        <v>1607</v>
      </c>
      <c r="I813" s="11">
        <v>3.1279290000000001E-2</v>
      </c>
      <c r="J813">
        <v>6.0549999999999997</v>
      </c>
      <c r="K813">
        <v>6.0549999999999997</v>
      </c>
      <c r="L813" s="3">
        <v>160.3578</v>
      </c>
      <c r="M813">
        <v>4.5</v>
      </c>
      <c r="N813" s="3">
        <v>26.483534269199009</v>
      </c>
      <c r="O813"/>
      <c r="P813"/>
    </row>
    <row r="814" spans="1:16" x14ac:dyDescent="0.3">
      <c r="A814" t="s">
        <v>13</v>
      </c>
      <c r="B814" t="s">
        <v>655</v>
      </c>
      <c r="C814" t="s">
        <v>1574</v>
      </c>
      <c r="D814">
        <v>2020</v>
      </c>
      <c r="E814" t="s">
        <v>1594</v>
      </c>
      <c r="F814" t="s">
        <v>1603</v>
      </c>
      <c r="G814" t="s">
        <v>1605</v>
      </c>
      <c r="H814" t="s">
        <v>1607</v>
      </c>
      <c r="I814" s="11">
        <v>0</v>
      </c>
      <c r="J814">
        <v>6.6550000000000002</v>
      </c>
      <c r="K814">
        <v>6.6550000000000002</v>
      </c>
      <c r="L814" s="3">
        <v>212.45859999999999</v>
      </c>
      <c r="M814">
        <v>4.5</v>
      </c>
      <c r="N814" s="3">
        <v>31.924658151765588</v>
      </c>
      <c r="O814"/>
      <c r="P814"/>
    </row>
    <row r="815" spans="1:16" x14ac:dyDescent="0.3">
      <c r="A815" t="s">
        <v>13</v>
      </c>
      <c r="B815" t="s">
        <v>656</v>
      </c>
      <c r="C815" t="s">
        <v>1574</v>
      </c>
      <c r="D815">
        <v>2020</v>
      </c>
      <c r="E815" t="s">
        <v>1594</v>
      </c>
      <c r="F815" t="s">
        <v>1603</v>
      </c>
      <c r="G815" t="s">
        <v>1605</v>
      </c>
      <c r="H815" t="s">
        <v>1607</v>
      </c>
      <c r="I815" s="11">
        <v>3.6490369000000002E-2</v>
      </c>
      <c r="J815">
        <v>9.6</v>
      </c>
      <c r="K815">
        <v>9.6</v>
      </c>
      <c r="L815" s="3">
        <v>140.81540000000001</v>
      </c>
      <c r="M815">
        <v>4.5</v>
      </c>
      <c r="N815" s="3">
        <v>14.668270833333334</v>
      </c>
      <c r="O815"/>
      <c r="P815"/>
    </row>
    <row r="816" spans="1:16" x14ac:dyDescent="0.3">
      <c r="A816" t="s">
        <v>13</v>
      </c>
      <c r="B816" t="s">
        <v>657</v>
      </c>
      <c r="C816" t="s">
        <v>1574</v>
      </c>
      <c r="D816">
        <v>2020</v>
      </c>
      <c r="E816" t="s">
        <v>1594</v>
      </c>
      <c r="F816" t="s">
        <v>1603</v>
      </c>
      <c r="G816" t="s">
        <v>1605</v>
      </c>
      <c r="H816" t="s">
        <v>1607</v>
      </c>
      <c r="I816" s="11">
        <v>2.6329989000000002E-2</v>
      </c>
      <c r="J816">
        <v>19.350000000000001</v>
      </c>
      <c r="K816">
        <v>19.350000000000001</v>
      </c>
      <c r="L816" s="3">
        <v>169.2474</v>
      </c>
      <c r="M816">
        <v>4.5</v>
      </c>
      <c r="N816" s="3">
        <v>8.7466356589147285</v>
      </c>
      <c r="O816"/>
      <c r="P816"/>
    </row>
    <row r="817" spans="1:16" x14ac:dyDescent="0.3">
      <c r="A817" t="s">
        <v>13</v>
      </c>
      <c r="B817" t="s">
        <v>658</v>
      </c>
      <c r="C817" t="s">
        <v>1579</v>
      </c>
      <c r="D817">
        <v>2020</v>
      </c>
      <c r="E817" t="s">
        <v>1594</v>
      </c>
      <c r="F817" t="s">
        <v>1603</v>
      </c>
      <c r="G817" t="s">
        <v>1605</v>
      </c>
      <c r="H817" t="s">
        <v>1607</v>
      </c>
      <c r="I817" s="11">
        <v>1.3253935999999999E-2</v>
      </c>
      <c r="J817">
        <v>8.93</v>
      </c>
      <c r="K817">
        <v>8.93</v>
      </c>
      <c r="L817" s="3">
        <v>56.461399999999998</v>
      </c>
      <c r="M817">
        <v>4.5</v>
      </c>
      <c r="N817" s="3">
        <v>6.3226651735722283</v>
      </c>
      <c r="O817"/>
      <c r="P817"/>
    </row>
    <row r="818" spans="1:16" x14ac:dyDescent="0.3">
      <c r="A818" t="s">
        <v>13</v>
      </c>
      <c r="B818" t="s">
        <v>659</v>
      </c>
      <c r="C818" t="s">
        <v>1579</v>
      </c>
      <c r="D818">
        <v>2020</v>
      </c>
      <c r="E818" t="s">
        <v>1594</v>
      </c>
      <c r="F818" t="s">
        <v>1603</v>
      </c>
      <c r="G818" t="s">
        <v>1606</v>
      </c>
      <c r="H818" t="s">
        <v>1607</v>
      </c>
      <c r="I818" s="11">
        <v>0</v>
      </c>
      <c r="J818">
        <v>16.25</v>
      </c>
      <c r="K818">
        <v>16.25</v>
      </c>
      <c r="L818" s="3">
        <v>115.2176</v>
      </c>
      <c r="M818">
        <v>4.5</v>
      </c>
      <c r="N818" s="3">
        <v>7.0903138461538466</v>
      </c>
      <c r="O818"/>
      <c r="P818"/>
    </row>
    <row r="819" spans="1:16" x14ac:dyDescent="0.3">
      <c r="A819" t="s">
        <v>13</v>
      </c>
      <c r="B819" t="s">
        <v>660</v>
      </c>
      <c r="C819" t="s">
        <v>1579</v>
      </c>
      <c r="D819">
        <v>2020</v>
      </c>
      <c r="E819" t="s">
        <v>1594</v>
      </c>
      <c r="F819" t="s">
        <v>1603</v>
      </c>
      <c r="G819" t="s">
        <v>1606</v>
      </c>
      <c r="H819" t="s">
        <v>1607</v>
      </c>
      <c r="I819" s="11">
        <v>1.4355033E-2</v>
      </c>
      <c r="J819">
        <v>19.5</v>
      </c>
      <c r="K819">
        <v>19.5</v>
      </c>
      <c r="L819" s="3">
        <v>55.461399999999998</v>
      </c>
      <c r="M819">
        <v>4.5</v>
      </c>
      <c r="N819" s="3">
        <v>2.8441743589743589</v>
      </c>
      <c r="O819"/>
      <c r="P819"/>
    </row>
    <row r="820" spans="1:16" x14ac:dyDescent="0.3">
      <c r="A820" t="s">
        <v>13</v>
      </c>
      <c r="B820" t="s">
        <v>661</v>
      </c>
      <c r="C820" t="s">
        <v>1580</v>
      </c>
      <c r="D820">
        <v>2020</v>
      </c>
      <c r="E820" t="s">
        <v>1594</v>
      </c>
      <c r="F820" t="s">
        <v>1603</v>
      </c>
      <c r="G820" t="s">
        <v>1606</v>
      </c>
      <c r="H820" t="s">
        <v>1607</v>
      </c>
      <c r="I820" s="11">
        <v>1.5858892999999999E-2</v>
      </c>
      <c r="J820">
        <v>18.600000000000001</v>
      </c>
      <c r="K820">
        <v>18.600000000000001</v>
      </c>
      <c r="L820" s="3">
        <v>152.9366</v>
      </c>
      <c r="M820">
        <v>4.5</v>
      </c>
      <c r="N820" s="3">
        <v>8.2223978494623644</v>
      </c>
      <c r="O820"/>
      <c r="P820"/>
    </row>
    <row r="821" spans="1:16" x14ac:dyDescent="0.3">
      <c r="A821" t="s">
        <v>12</v>
      </c>
      <c r="B821" t="s">
        <v>662</v>
      </c>
      <c r="C821" t="s">
        <v>1586</v>
      </c>
      <c r="D821">
        <v>2015</v>
      </c>
      <c r="E821" t="s">
        <v>1593</v>
      </c>
      <c r="F821" t="s">
        <v>1603</v>
      </c>
      <c r="G821" t="s">
        <v>1606</v>
      </c>
      <c r="H821" t="s">
        <v>1607</v>
      </c>
      <c r="I821" s="11">
        <v>6.6383907000000006E-2</v>
      </c>
      <c r="J821">
        <v>16.5</v>
      </c>
      <c r="K821">
        <v>16.5</v>
      </c>
      <c r="L821" s="3">
        <v>180.42920000000001</v>
      </c>
      <c r="M821">
        <v>4.5</v>
      </c>
      <c r="N821" s="3">
        <v>10.935103030303031</v>
      </c>
      <c r="O821"/>
      <c r="P821"/>
    </row>
    <row r="822" spans="1:16" x14ac:dyDescent="0.3">
      <c r="A822" t="s">
        <v>12</v>
      </c>
      <c r="B822" t="s">
        <v>663</v>
      </c>
      <c r="C822" t="s">
        <v>1577</v>
      </c>
      <c r="D822">
        <v>2015</v>
      </c>
      <c r="E822" t="s">
        <v>1593</v>
      </c>
      <c r="F822" t="s">
        <v>1603</v>
      </c>
      <c r="G822" t="s">
        <v>1606</v>
      </c>
      <c r="H822" t="s">
        <v>1607</v>
      </c>
      <c r="I822" s="11">
        <v>6.8263915999999994E-2</v>
      </c>
      <c r="J822">
        <v>16.5</v>
      </c>
      <c r="K822">
        <v>16.5</v>
      </c>
      <c r="L822" s="3">
        <v>104.79900000000001</v>
      </c>
      <c r="M822">
        <v>4.5</v>
      </c>
      <c r="N822" s="3">
        <v>6.3514545454545459</v>
      </c>
      <c r="O822"/>
      <c r="P822"/>
    </row>
    <row r="823" spans="1:16" x14ac:dyDescent="0.3">
      <c r="A823" t="s">
        <v>12</v>
      </c>
      <c r="B823" t="s">
        <v>664</v>
      </c>
      <c r="C823" t="s">
        <v>1585</v>
      </c>
      <c r="D823">
        <v>2015</v>
      </c>
      <c r="E823" t="s">
        <v>1593</v>
      </c>
      <c r="F823" t="s">
        <v>1603</v>
      </c>
      <c r="G823" t="s">
        <v>1606</v>
      </c>
      <c r="H823" t="s">
        <v>1607</v>
      </c>
      <c r="I823" s="11">
        <v>7.5322658000000001E-2</v>
      </c>
      <c r="J823">
        <v>5.75</v>
      </c>
      <c r="K823">
        <v>5.75</v>
      </c>
      <c r="L823" s="3">
        <v>116.3176</v>
      </c>
      <c r="M823">
        <v>4.5</v>
      </c>
      <c r="N823" s="3">
        <v>20.229147826086955</v>
      </c>
      <c r="O823"/>
      <c r="P823"/>
    </row>
    <row r="824" spans="1:16" x14ac:dyDescent="0.3">
      <c r="A824" t="s">
        <v>12</v>
      </c>
      <c r="B824" t="s">
        <v>392</v>
      </c>
      <c r="C824" t="s">
        <v>1574</v>
      </c>
      <c r="D824">
        <v>2015</v>
      </c>
      <c r="E824" t="s">
        <v>1593</v>
      </c>
      <c r="F824" t="s">
        <v>1603</v>
      </c>
      <c r="G824" t="s">
        <v>1606</v>
      </c>
      <c r="H824" t="s">
        <v>1607</v>
      </c>
      <c r="I824" s="11">
        <v>0.14533500699999999</v>
      </c>
      <c r="J824">
        <v>7.59</v>
      </c>
      <c r="K824">
        <v>7.59</v>
      </c>
      <c r="L824" s="3">
        <v>173.108</v>
      </c>
      <c r="M824">
        <v>4.5</v>
      </c>
      <c r="N824" s="3">
        <v>22.807378129117261</v>
      </c>
      <c r="O824"/>
      <c r="P824"/>
    </row>
    <row r="825" spans="1:16" x14ac:dyDescent="0.3">
      <c r="A825" t="s">
        <v>12</v>
      </c>
      <c r="B825" t="s">
        <v>15</v>
      </c>
      <c r="C825" t="s">
        <v>1574</v>
      </c>
      <c r="D825">
        <v>2015</v>
      </c>
      <c r="E825" t="s">
        <v>1593</v>
      </c>
      <c r="F825" t="s">
        <v>1603</v>
      </c>
      <c r="G825" t="s">
        <v>1606</v>
      </c>
      <c r="H825" t="s">
        <v>1607</v>
      </c>
      <c r="I825" s="11">
        <v>0.100060762</v>
      </c>
      <c r="J825">
        <v>15.1</v>
      </c>
      <c r="K825">
        <v>15.1</v>
      </c>
      <c r="L825" s="3">
        <v>144.07859999999999</v>
      </c>
      <c r="M825">
        <v>4.5</v>
      </c>
      <c r="N825" s="3">
        <v>9.5416291390728478</v>
      </c>
      <c r="O825"/>
      <c r="P825"/>
    </row>
    <row r="826" spans="1:16" x14ac:dyDescent="0.3">
      <c r="A826" t="s">
        <v>12</v>
      </c>
      <c r="B826" t="s">
        <v>550</v>
      </c>
      <c r="C826" t="s">
        <v>1581</v>
      </c>
      <c r="D826">
        <v>2015</v>
      </c>
      <c r="E826" t="s">
        <v>1593</v>
      </c>
      <c r="F826" t="s">
        <v>1603</v>
      </c>
      <c r="G826" t="s">
        <v>1606</v>
      </c>
      <c r="H826" t="s">
        <v>1607</v>
      </c>
      <c r="I826" s="11">
        <v>9.6709407999999997E-2</v>
      </c>
      <c r="J826">
        <v>20.2</v>
      </c>
      <c r="K826">
        <v>20.2</v>
      </c>
      <c r="L826" s="3">
        <v>175.80279999999999</v>
      </c>
      <c r="M826">
        <v>4.5</v>
      </c>
      <c r="N826" s="3">
        <v>8.7031089108910891</v>
      </c>
      <c r="O826"/>
      <c r="P826"/>
    </row>
    <row r="827" spans="1:16" x14ac:dyDescent="0.3">
      <c r="A827" t="s">
        <v>12</v>
      </c>
      <c r="B827" t="s">
        <v>665</v>
      </c>
      <c r="C827" t="s">
        <v>1580</v>
      </c>
      <c r="D827">
        <v>2015</v>
      </c>
      <c r="E827" t="s">
        <v>1593</v>
      </c>
      <c r="F827" t="s">
        <v>1603</v>
      </c>
      <c r="G827" t="s">
        <v>1606</v>
      </c>
      <c r="H827" t="s">
        <v>1607</v>
      </c>
      <c r="I827" s="11">
        <v>3.2976399000000003E-2</v>
      </c>
      <c r="J827">
        <v>8.6300000000000008</v>
      </c>
      <c r="K827">
        <v>8.6300000000000008</v>
      </c>
      <c r="L827" s="3">
        <v>114.65179999999999</v>
      </c>
      <c r="M827">
        <v>4.5</v>
      </c>
      <c r="N827" s="3">
        <v>13.2852607184241</v>
      </c>
      <c r="O827"/>
      <c r="P827"/>
    </row>
    <row r="828" spans="1:16" x14ac:dyDescent="0.3">
      <c r="A828" t="s">
        <v>12</v>
      </c>
      <c r="B828" t="s">
        <v>666</v>
      </c>
      <c r="C828" t="s">
        <v>1587</v>
      </c>
      <c r="D828">
        <v>2020</v>
      </c>
      <c r="E828" t="s">
        <v>1594</v>
      </c>
      <c r="F828" t="s">
        <v>1603</v>
      </c>
      <c r="G828" t="s">
        <v>1606</v>
      </c>
      <c r="H828" t="s">
        <v>1607</v>
      </c>
      <c r="I828" s="11">
        <v>7.0312473E-2</v>
      </c>
      <c r="J828">
        <v>16.7</v>
      </c>
      <c r="K828">
        <v>16.7</v>
      </c>
      <c r="L828" s="3">
        <v>189.62139999999999</v>
      </c>
      <c r="M828">
        <v>4.5</v>
      </c>
      <c r="N828" s="3">
        <v>11.354574850299402</v>
      </c>
      <c r="O828"/>
      <c r="P828"/>
    </row>
    <row r="829" spans="1:16" x14ac:dyDescent="0.3">
      <c r="A829" t="s">
        <v>12</v>
      </c>
      <c r="B829" t="s">
        <v>667</v>
      </c>
      <c r="C829" t="s">
        <v>1585</v>
      </c>
      <c r="D829">
        <v>2020</v>
      </c>
      <c r="E829" t="s">
        <v>1594</v>
      </c>
      <c r="F829" t="s">
        <v>1603</v>
      </c>
      <c r="G829" t="s">
        <v>1606</v>
      </c>
      <c r="H829" t="s">
        <v>1607</v>
      </c>
      <c r="I829" s="11">
        <v>0.139464425</v>
      </c>
      <c r="J829">
        <v>5.3250000000000002</v>
      </c>
      <c r="K829">
        <v>5.3250000000000002</v>
      </c>
      <c r="L829" s="3">
        <v>53.229799999999997</v>
      </c>
      <c r="M829">
        <v>4.5</v>
      </c>
      <c r="N829" s="3">
        <v>9.9962065727699514</v>
      </c>
      <c r="O829"/>
      <c r="P829"/>
    </row>
    <row r="830" spans="1:16" x14ac:dyDescent="0.3">
      <c r="A830" t="s">
        <v>12</v>
      </c>
      <c r="B830" t="s">
        <v>668</v>
      </c>
      <c r="C830" t="s">
        <v>1585</v>
      </c>
      <c r="D830">
        <v>2020</v>
      </c>
      <c r="E830" t="s">
        <v>1594</v>
      </c>
      <c r="F830" t="s">
        <v>1603</v>
      </c>
      <c r="G830" t="s">
        <v>1606</v>
      </c>
      <c r="H830" t="s">
        <v>1607</v>
      </c>
      <c r="I830" s="11">
        <v>4.7857877E-2</v>
      </c>
      <c r="J830">
        <v>7.71</v>
      </c>
      <c r="K830">
        <v>7.71</v>
      </c>
      <c r="L830" s="3">
        <v>119.7756</v>
      </c>
      <c r="M830">
        <v>4.5</v>
      </c>
      <c r="N830" s="3">
        <v>15.535097276264592</v>
      </c>
      <c r="O830"/>
      <c r="P830"/>
    </row>
    <row r="831" spans="1:16" x14ac:dyDescent="0.3">
      <c r="A831" t="s">
        <v>12</v>
      </c>
      <c r="B831" t="s">
        <v>669</v>
      </c>
      <c r="C831" t="s">
        <v>1574</v>
      </c>
      <c r="D831">
        <v>2020</v>
      </c>
      <c r="E831" t="s">
        <v>1594</v>
      </c>
      <c r="F831" t="s">
        <v>1603</v>
      </c>
      <c r="G831" t="s">
        <v>1604</v>
      </c>
      <c r="H831" t="s">
        <v>1607</v>
      </c>
      <c r="I831" s="11">
        <v>6.4570459999999996E-2</v>
      </c>
      <c r="J831">
        <v>13.8</v>
      </c>
      <c r="K831">
        <v>13.8</v>
      </c>
      <c r="L831" s="3">
        <v>76.2012</v>
      </c>
      <c r="M831">
        <v>4.5</v>
      </c>
      <c r="N831" s="3">
        <v>5.5218260869565219</v>
      </c>
      <c r="O831"/>
      <c r="P831"/>
    </row>
    <row r="832" spans="1:16" x14ac:dyDescent="0.3">
      <c r="A832" t="s">
        <v>12</v>
      </c>
      <c r="B832" t="s">
        <v>224</v>
      </c>
      <c r="C832" t="s">
        <v>1581</v>
      </c>
      <c r="D832">
        <v>2020</v>
      </c>
      <c r="E832" t="s">
        <v>1594</v>
      </c>
      <c r="F832" t="s">
        <v>1603</v>
      </c>
      <c r="G832" t="s">
        <v>1604</v>
      </c>
      <c r="H832" t="s">
        <v>1607</v>
      </c>
      <c r="I832" s="11">
        <v>0</v>
      </c>
      <c r="J832">
        <v>5.15</v>
      </c>
      <c r="K832">
        <v>5.15</v>
      </c>
      <c r="L832" s="3">
        <v>122.9388</v>
      </c>
      <c r="M832">
        <v>4.5</v>
      </c>
      <c r="N832" s="3">
        <v>23.871611650485434</v>
      </c>
      <c r="O832"/>
      <c r="P832"/>
    </row>
    <row r="833" spans="1:16" x14ac:dyDescent="0.3">
      <c r="A833" t="s">
        <v>12</v>
      </c>
      <c r="B833" t="s">
        <v>394</v>
      </c>
      <c r="C833" t="s">
        <v>1581</v>
      </c>
      <c r="D833">
        <v>2020</v>
      </c>
      <c r="E833" t="s">
        <v>1594</v>
      </c>
      <c r="F833" t="s">
        <v>1603</v>
      </c>
      <c r="G833" t="s">
        <v>1604</v>
      </c>
      <c r="H833" t="s">
        <v>1607</v>
      </c>
      <c r="I833" s="11">
        <v>0.174450933</v>
      </c>
      <c r="J833">
        <v>9.0350000000000001</v>
      </c>
      <c r="K833">
        <v>9.0350000000000001</v>
      </c>
      <c r="L833" s="3">
        <v>151.07079999999999</v>
      </c>
      <c r="M833">
        <v>4.5</v>
      </c>
      <c r="N833" s="3">
        <v>16.720619811842834</v>
      </c>
      <c r="O833"/>
      <c r="P833"/>
    </row>
    <row r="834" spans="1:16" x14ac:dyDescent="0.3">
      <c r="A834" t="s">
        <v>12</v>
      </c>
      <c r="B834" t="s">
        <v>284</v>
      </c>
      <c r="C834" t="s">
        <v>1581</v>
      </c>
      <c r="D834">
        <v>2020</v>
      </c>
      <c r="E834" t="s">
        <v>1594</v>
      </c>
      <c r="F834" t="s">
        <v>1603</v>
      </c>
      <c r="G834" t="s">
        <v>1604</v>
      </c>
      <c r="H834" t="s">
        <v>1607</v>
      </c>
      <c r="I834" s="11">
        <v>8.7853500000000008E-3</v>
      </c>
      <c r="J834">
        <v>15.7</v>
      </c>
      <c r="K834">
        <v>15.7</v>
      </c>
      <c r="L834" s="3">
        <v>204.99799999999999</v>
      </c>
      <c r="M834">
        <v>4.5</v>
      </c>
      <c r="N834" s="3">
        <v>13.0571974522293</v>
      </c>
      <c r="O834"/>
      <c r="P834"/>
    </row>
    <row r="835" spans="1:16" x14ac:dyDescent="0.3">
      <c r="A835" t="s">
        <v>12</v>
      </c>
      <c r="B835" t="s">
        <v>331</v>
      </c>
      <c r="C835" t="s">
        <v>1580</v>
      </c>
      <c r="D835">
        <v>2020</v>
      </c>
      <c r="E835" t="s">
        <v>1594</v>
      </c>
      <c r="F835" t="s">
        <v>1603</v>
      </c>
      <c r="G835" t="s">
        <v>1604</v>
      </c>
      <c r="H835" t="s">
        <v>1607</v>
      </c>
      <c r="I835" s="11">
        <v>0</v>
      </c>
      <c r="J835">
        <v>9.6</v>
      </c>
      <c r="K835">
        <v>9.6</v>
      </c>
      <c r="L835" s="3">
        <v>191.0872</v>
      </c>
      <c r="M835">
        <v>4.5</v>
      </c>
      <c r="N835" s="3">
        <v>19.904916666666669</v>
      </c>
      <c r="O835"/>
      <c r="P835"/>
    </row>
    <row r="836" spans="1:16" x14ac:dyDescent="0.3">
      <c r="A836" t="s">
        <v>12</v>
      </c>
      <c r="B836" t="s">
        <v>368</v>
      </c>
      <c r="C836" t="s">
        <v>1580</v>
      </c>
      <c r="D836">
        <v>2020</v>
      </c>
      <c r="E836" t="s">
        <v>1594</v>
      </c>
      <c r="F836" t="s">
        <v>1603</v>
      </c>
      <c r="G836" t="s">
        <v>1604</v>
      </c>
      <c r="H836" t="s">
        <v>1607</v>
      </c>
      <c r="I836" s="11">
        <v>9.9950019999999994E-3</v>
      </c>
      <c r="J836">
        <v>14.85</v>
      </c>
      <c r="K836">
        <v>14.85</v>
      </c>
      <c r="L836" s="3">
        <v>154.46299999999999</v>
      </c>
      <c r="M836">
        <v>4.5</v>
      </c>
      <c r="N836" s="3">
        <v>10.401548821548822</v>
      </c>
      <c r="O836"/>
      <c r="P836"/>
    </row>
    <row r="837" spans="1:16" x14ac:dyDescent="0.3">
      <c r="A837" t="s">
        <v>14</v>
      </c>
      <c r="B837" t="s">
        <v>670</v>
      </c>
      <c r="C837" t="s">
        <v>1582</v>
      </c>
      <c r="D837">
        <v>2015</v>
      </c>
      <c r="E837" t="s">
        <v>1593</v>
      </c>
      <c r="F837" t="s">
        <v>1603</v>
      </c>
      <c r="G837" t="s">
        <v>1604</v>
      </c>
      <c r="H837" t="s">
        <v>1607</v>
      </c>
      <c r="I837" s="11">
        <v>0</v>
      </c>
      <c r="J837">
        <v>6.44</v>
      </c>
      <c r="K837">
        <v>6.44</v>
      </c>
      <c r="L837" s="3">
        <v>99.87</v>
      </c>
      <c r="M837">
        <v>4.5</v>
      </c>
      <c r="N837" s="3">
        <v>15.50776397515528</v>
      </c>
      <c r="O837"/>
      <c r="P837"/>
    </row>
    <row r="838" spans="1:16" x14ac:dyDescent="0.3">
      <c r="A838" t="s">
        <v>13</v>
      </c>
      <c r="B838" t="s">
        <v>65</v>
      </c>
      <c r="C838" t="s">
        <v>1577</v>
      </c>
      <c r="D838">
        <v>2017</v>
      </c>
      <c r="E838" t="s">
        <v>1598</v>
      </c>
      <c r="F838" t="s">
        <v>1603</v>
      </c>
      <c r="G838" t="s">
        <v>1605</v>
      </c>
      <c r="H838" t="s">
        <v>1607</v>
      </c>
      <c r="I838" s="11">
        <v>2.5822314999999998E-2</v>
      </c>
      <c r="J838">
        <v>10</v>
      </c>
      <c r="K838">
        <v>10</v>
      </c>
      <c r="L838" s="3">
        <v>262.7226</v>
      </c>
      <c r="M838">
        <v>4.5</v>
      </c>
      <c r="N838" s="3">
        <v>26.272259999999999</v>
      </c>
      <c r="O838"/>
      <c r="P838"/>
    </row>
    <row r="839" spans="1:16" x14ac:dyDescent="0.3">
      <c r="A839" t="s">
        <v>13</v>
      </c>
      <c r="B839" t="s">
        <v>671</v>
      </c>
      <c r="C839" t="s">
        <v>1577</v>
      </c>
      <c r="D839">
        <v>2017</v>
      </c>
      <c r="E839" t="s">
        <v>1598</v>
      </c>
      <c r="F839" t="s">
        <v>1603</v>
      </c>
      <c r="G839" t="s">
        <v>1605</v>
      </c>
      <c r="H839" t="s">
        <v>1607</v>
      </c>
      <c r="I839" s="11">
        <v>7.8540095000000004E-2</v>
      </c>
      <c r="J839">
        <v>15.85</v>
      </c>
      <c r="K839">
        <v>15.85</v>
      </c>
      <c r="L839" s="3">
        <v>36.3506</v>
      </c>
      <c r="M839">
        <v>4.5</v>
      </c>
      <c r="N839" s="3">
        <v>2.2934132492113566</v>
      </c>
      <c r="O839"/>
      <c r="P839"/>
    </row>
    <row r="840" spans="1:16" x14ac:dyDescent="0.3">
      <c r="A840" t="s">
        <v>13</v>
      </c>
      <c r="B840" t="s">
        <v>462</v>
      </c>
      <c r="C840" t="s">
        <v>1576</v>
      </c>
      <c r="D840">
        <v>2017</v>
      </c>
      <c r="E840" t="s">
        <v>1598</v>
      </c>
      <c r="F840" t="s">
        <v>1603</v>
      </c>
      <c r="G840" t="s">
        <v>1605</v>
      </c>
      <c r="H840" t="s">
        <v>1607</v>
      </c>
      <c r="I840" s="11">
        <v>1.7783501E-2</v>
      </c>
      <c r="J840">
        <v>7.1449999999999996</v>
      </c>
      <c r="K840">
        <v>7.1449999999999996</v>
      </c>
      <c r="L840" s="3">
        <v>159.45779999999999</v>
      </c>
      <c r="M840">
        <v>4.5</v>
      </c>
      <c r="N840" s="3">
        <v>22.317396780965712</v>
      </c>
      <c r="O840"/>
      <c r="P840"/>
    </row>
    <row r="841" spans="1:16" x14ac:dyDescent="0.3">
      <c r="A841" t="s">
        <v>13</v>
      </c>
      <c r="B841" t="s">
        <v>672</v>
      </c>
      <c r="C841" t="s">
        <v>1576</v>
      </c>
      <c r="D841">
        <v>2017</v>
      </c>
      <c r="E841" t="s">
        <v>1598</v>
      </c>
      <c r="F841" t="s">
        <v>1603</v>
      </c>
      <c r="G841" t="s">
        <v>1605</v>
      </c>
      <c r="H841" t="s">
        <v>1607</v>
      </c>
      <c r="I841" s="11">
        <v>0.10702149800000001</v>
      </c>
      <c r="J841">
        <v>17.25</v>
      </c>
      <c r="K841">
        <v>17.25</v>
      </c>
      <c r="L841" s="3">
        <v>40.5822</v>
      </c>
      <c r="M841">
        <v>4.5</v>
      </c>
      <c r="N841" s="3">
        <v>2.3525913043478259</v>
      </c>
      <c r="O841"/>
      <c r="P841"/>
    </row>
    <row r="842" spans="1:16" x14ac:dyDescent="0.3">
      <c r="A842" t="s">
        <v>13</v>
      </c>
      <c r="B842" t="s">
        <v>673</v>
      </c>
      <c r="C842" t="s">
        <v>1575</v>
      </c>
      <c r="D842">
        <v>2017</v>
      </c>
      <c r="E842" t="s">
        <v>1598</v>
      </c>
      <c r="F842" t="s">
        <v>1603</v>
      </c>
      <c r="G842" t="s">
        <v>1605</v>
      </c>
      <c r="H842" t="s">
        <v>1607</v>
      </c>
      <c r="I842" s="11">
        <v>6.4409056000000006E-2</v>
      </c>
      <c r="J842">
        <v>19.850000000000001</v>
      </c>
      <c r="K842">
        <v>19.850000000000001</v>
      </c>
      <c r="L842" s="3">
        <v>126.7704</v>
      </c>
      <c r="M842">
        <v>4.5</v>
      </c>
      <c r="N842" s="3">
        <v>6.3864181360201506</v>
      </c>
      <c r="O842"/>
      <c r="P842"/>
    </row>
    <row r="843" spans="1:16" x14ac:dyDescent="0.3">
      <c r="A843" t="s">
        <v>13</v>
      </c>
      <c r="B843" t="s">
        <v>45</v>
      </c>
      <c r="C843" t="s">
        <v>1579</v>
      </c>
      <c r="D843">
        <v>2017</v>
      </c>
      <c r="E843" t="s">
        <v>1598</v>
      </c>
      <c r="F843" t="s">
        <v>1603</v>
      </c>
      <c r="G843" t="s">
        <v>1605</v>
      </c>
      <c r="H843" t="s">
        <v>1607</v>
      </c>
      <c r="I843" s="11">
        <v>8.0625230000000006E-2</v>
      </c>
      <c r="J843">
        <v>5.82</v>
      </c>
      <c r="K843">
        <v>5.82</v>
      </c>
      <c r="L843" s="3">
        <v>168.37899999999999</v>
      </c>
      <c r="M843">
        <v>4.5</v>
      </c>
      <c r="N843" s="3">
        <v>28.931099656357386</v>
      </c>
      <c r="O843"/>
      <c r="P843"/>
    </row>
    <row r="844" spans="1:16" x14ac:dyDescent="0.3">
      <c r="A844" t="s">
        <v>13</v>
      </c>
      <c r="B844" t="s">
        <v>140</v>
      </c>
      <c r="C844" t="s">
        <v>1579</v>
      </c>
      <c r="D844">
        <v>2017</v>
      </c>
      <c r="E844" t="s">
        <v>1598</v>
      </c>
      <c r="F844" t="s">
        <v>1603</v>
      </c>
      <c r="G844" t="s">
        <v>1605</v>
      </c>
      <c r="H844" t="s">
        <v>1607</v>
      </c>
      <c r="I844" s="11">
        <v>2.1322438999999999E-2</v>
      </c>
      <c r="J844">
        <v>20.350000000000001</v>
      </c>
      <c r="K844">
        <v>20.350000000000001</v>
      </c>
      <c r="L844" s="3">
        <v>79.132800000000003</v>
      </c>
      <c r="M844">
        <v>4.5</v>
      </c>
      <c r="N844" s="3">
        <v>3.8885896805896807</v>
      </c>
      <c r="O844"/>
      <c r="P844"/>
    </row>
    <row r="845" spans="1:16" x14ac:dyDescent="0.3">
      <c r="A845" t="s">
        <v>13</v>
      </c>
      <c r="B845" t="s">
        <v>674</v>
      </c>
      <c r="C845" t="s">
        <v>1579</v>
      </c>
      <c r="D845">
        <v>2017</v>
      </c>
      <c r="E845" t="s">
        <v>1598</v>
      </c>
      <c r="F845" t="s">
        <v>1603</v>
      </c>
      <c r="G845" t="s">
        <v>1605</v>
      </c>
      <c r="H845" t="s">
        <v>1607</v>
      </c>
      <c r="I845" s="11">
        <v>2.9003458999999999E-2</v>
      </c>
      <c r="J845">
        <v>21.1</v>
      </c>
      <c r="K845">
        <v>21.1</v>
      </c>
      <c r="L845" s="3">
        <v>143.4786</v>
      </c>
      <c r="M845">
        <v>4.5</v>
      </c>
      <c r="N845" s="3">
        <v>6.7999336492890992</v>
      </c>
      <c r="O845"/>
      <c r="P845"/>
    </row>
    <row r="846" spans="1:16" x14ac:dyDescent="0.3">
      <c r="A846" t="s">
        <v>13</v>
      </c>
      <c r="B846" t="s">
        <v>434</v>
      </c>
      <c r="C846" t="s">
        <v>1584</v>
      </c>
      <c r="D846">
        <v>2017</v>
      </c>
      <c r="E846" t="s">
        <v>1598</v>
      </c>
      <c r="F846" t="s">
        <v>1603</v>
      </c>
      <c r="G846" t="s">
        <v>1605</v>
      </c>
      <c r="H846" t="s">
        <v>1607</v>
      </c>
      <c r="I846" s="11">
        <v>2.0555957999999999E-2</v>
      </c>
      <c r="J846">
        <v>17.350000000000001</v>
      </c>
      <c r="K846">
        <v>17.350000000000001</v>
      </c>
      <c r="L846" s="3">
        <v>79.461799999999997</v>
      </c>
      <c r="M846">
        <v>4.5</v>
      </c>
      <c r="N846" s="3">
        <v>4.5799308357348698</v>
      </c>
      <c r="O846"/>
      <c r="P846"/>
    </row>
    <row r="847" spans="1:16" x14ac:dyDescent="0.3">
      <c r="A847" t="s">
        <v>13</v>
      </c>
      <c r="B847" t="s">
        <v>675</v>
      </c>
      <c r="C847" t="s">
        <v>1580</v>
      </c>
      <c r="D847">
        <v>2017</v>
      </c>
      <c r="E847" t="s">
        <v>1598</v>
      </c>
      <c r="F847" t="s">
        <v>1603</v>
      </c>
      <c r="G847" t="s">
        <v>1605</v>
      </c>
      <c r="H847" t="s">
        <v>1607</v>
      </c>
      <c r="I847" s="11">
        <v>5.8121213999999997E-2</v>
      </c>
      <c r="J847">
        <v>7.2350000000000003</v>
      </c>
      <c r="K847">
        <v>7.2350000000000003</v>
      </c>
      <c r="L847" s="3">
        <v>115.88339999999999</v>
      </c>
      <c r="M847">
        <v>4.5</v>
      </c>
      <c r="N847" s="3">
        <v>16.017055977885278</v>
      </c>
      <c r="O847"/>
      <c r="P847"/>
    </row>
    <row r="848" spans="1:16" x14ac:dyDescent="0.3">
      <c r="A848" t="s">
        <v>13</v>
      </c>
      <c r="B848" t="s">
        <v>421</v>
      </c>
      <c r="C848" t="s">
        <v>1580</v>
      </c>
      <c r="D848">
        <v>2017</v>
      </c>
      <c r="E848" t="s">
        <v>1598</v>
      </c>
      <c r="F848" t="s">
        <v>1603</v>
      </c>
      <c r="G848" t="s">
        <v>1605</v>
      </c>
      <c r="H848" t="s">
        <v>1607</v>
      </c>
      <c r="I848" s="11">
        <v>9.619424E-2</v>
      </c>
      <c r="J848">
        <v>12.6</v>
      </c>
      <c r="K848">
        <v>12.6</v>
      </c>
      <c r="L848" s="3">
        <v>210.8612</v>
      </c>
      <c r="M848">
        <v>4.5</v>
      </c>
      <c r="N848" s="3">
        <v>16.735015873015872</v>
      </c>
      <c r="O848"/>
      <c r="P848"/>
    </row>
    <row r="849" spans="1:16" x14ac:dyDescent="0.3">
      <c r="A849" t="s">
        <v>13</v>
      </c>
      <c r="B849" t="s">
        <v>532</v>
      </c>
      <c r="C849" t="s">
        <v>1590</v>
      </c>
      <c r="D849">
        <v>2017</v>
      </c>
      <c r="E849" t="s">
        <v>1598</v>
      </c>
      <c r="F849" t="s">
        <v>1603</v>
      </c>
      <c r="G849" t="s">
        <v>1605</v>
      </c>
      <c r="H849" t="s">
        <v>1607</v>
      </c>
      <c r="I849" s="11">
        <v>7.7178965000000002E-2</v>
      </c>
      <c r="J849">
        <v>6.96</v>
      </c>
      <c r="K849">
        <v>6.96</v>
      </c>
      <c r="L849" s="3">
        <v>93.114599999999996</v>
      </c>
      <c r="M849">
        <v>4.5</v>
      </c>
      <c r="N849" s="3">
        <v>13.378534482758621</v>
      </c>
      <c r="O849"/>
      <c r="P849"/>
    </row>
    <row r="850" spans="1:16" x14ac:dyDescent="0.3">
      <c r="A850" t="s">
        <v>13</v>
      </c>
      <c r="B850" t="s">
        <v>516</v>
      </c>
      <c r="C850" t="s">
        <v>1590</v>
      </c>
      <c r="D850">
        <v>2017</v>
      </c>
      <c r="E850" t="s">
        <v>1598</v>
      </c>
      <c r="F850" t="s">
        <v>1603</v>
      </c>
      <c r="G850" t="s">
        <v>1605</v>
      </c>
      <c r="H850" t="s">
        <v>1607</v>
      </c>
      <c r="I850" s="11">
        <v>2.7054244000000002E-2</v>
      </c>
      <c r="J850">
        <v>8.52</v>
      </c>
      <c r="K850">
        <v>8.52</v>
      </c>
      <c r="L850" s="3">
        <v>151.56819999999999</v>
      </c>
      <c r="M850">
        <v>4.5</v>
      </c>
      <c r="N850" s="3">
        <v>17.789694835680752</v>
      </c>
      <c r="O850"/>
      <c r="P850"/>
    </row>
    <row r="851" spans="1:16" x14ac:dyDescent="0.3">
      <c r="A851" t="s">
        <v>13</v>
      </c>
      <c r="B851" t="s">
        <v>506</v>
      </c>
      <c r="C851" t="s">
        <v>1590</v>
      </c>
      <c r="D851">
        <v>2017</v>
      </c>
      <c r="E851" t="s">
        <v>1598</v>
      </c>
      <c r="F851" t="s">
        <v>1603</v>
      </c>
      <c r="G851" t="s">
        <v>1605</v>
      </c>
      <c r="H851" t="s">
        <v>1607</v>
      </c>
      <c r="I851" s="11">
        <v>4.9070183000000003E-2</v>
      </c>
      <c r="J851">
        <v>15</v>
      </c>
      <c r="K851">
        <v>15</v>
      </c>
      <c r="L851" s="3">
        <v>61.916800000000002</v>
      </c>
      <c r="M851">
        <v>4.5</v>
      </c>
      <c r="N851" s="3">
        <v>4.1277866666666672</v>
      </c>
      <c r="O851"/>
      <c r="P851"/>
    </row>
    <row r="852" spans="1:16" x14ac:dyDescent="0.3">
      <c r="A852" t="s">
        <v>12</v>
      </c>
      <c r="B852" t="s">
        <v>676</v>
      </c>
      <c r="C852" t="s">
        <v>1587</v>
      </c>
      <c r="D852">
        <v>2017</v>
      </c>
      <c r="E852" t="s">
        <v>1598</v>
      </c>
      <c r="F852" t="s">
        <v>1603</v>
      </c>
      <c r="G852" t="s">
        <v>1605</v>
      </c>
      <c r="H852" t="s">
        <v>1607</v>
      </c>
      <c r="I852" s="11">
        <v>0</v>
      </c>
      <c r="J852">
        <v>11.85</v>
      </c>
      <c r="K852">
        <v>11.85</v>
      </c>
      <c r="L852" s="3">
        <v>51.266599999999997</v>
      </c>
      <c r="M852">
        <v>4.5</v>
      </c>
      <c r="N852" s="3">
        <v>4.326295358649789</v>
      </c>
      <c r="O852"/>
      <c r="P852"/>
    </row>
    <row r="853" spans="1:16" x14ac:dyDescent="0.3">
      <c r="A853" t="s">
        <v>12</v>
      </c>
      <c r="B853" t="s">
        <v>677</v>
      </c>
      <c r="C853" t="s">
        <v>1577</v>
      </c>
      <c r="D853">
        <v>2017</v>
      </c>
      <c r="E853" t="s">
        <v>1598</v>
      </c>
      <c r="F853" t="s">
        <v>1603</v>
      </c>
      <c r="G853" t="s">
        <v>1605</v>
      </c>
      <c r="H853" t="s">
        <v>1607</v>
      </c>
      <c r="I853" s="11">
        <v>0.13312044000000001</v>
      </c>
      <c r="J853">
        <v>11</v>
      </c>
      <c r="K853">
        <v>11</v>
      </c>
      <c r="L853" s="3">
        <v>221.57980000000001</v>
      </c>
      <c r="M853">
        <v>4.5</v>
      </c>
      <c r="N853" s="3">
        <v>20.143618181818184</v>
      </c>
      <c r="O853"/>
      <c r="P853"/>
    </row>
    <row r="854" spans="1:16" x14ac:dyDescent="0.3">
      <c r="A854" t="s">
        <v>12</v>
      </c>
      <c r="B854" t="s">
        <v>678</v>
      </c>
      <c r="C854" t="s">
        <v>1577</v>
      </c>
      <c r="D854">
        <v>2017</v>
      </c>
      <c r="E854" t="s">
        <v>1598</v>
      </c>
      <c r="F854" t="s">
        <v>1603</v>
      </c>
      <c r="G854" t="s">
        <v>1605</v>
      </c>
      <c r="H854" t="s">
        <v>1607</v>
      </c>
      <c r="I854" s="11">
        <v>2.5162021999999999E-2</v>
      </c>
      <c r="J854">
        <v>17.2</v>
      </c>
      <c r="K854">
        <v>17.2</v>
      </c>
      <c r="L854" s="3">
        <v>145.9418</v>
      </c>
      <c r="M854">
        <v>4.5</v>
      </c>
      <c r="N854" s="3">
        <v>8.4849883720930244</v>
      </c>
      <c r="O854"/>
      <c r="P854"/>
    </row>
    <row r="855" spans="1:16" x14ac:dyDescent="0.3">
      <c r="A855" t="s">
        <v>12</v>
      </c>
      <c r="B855" t="s">
        <v>153</v>
      </c>
      <c r="C855" t="s">
        <v>1585</v>
      </c>
      <c r="D855">
        <v>2017</v>
      </c>
      <c r="E855" t="s">
        <v>1598</v>
      </c>
      <c r="F855" t="s">
        <v>1603</v>
      </c>
      <c r="G855" t="s">
        <v>1605</v>
      </c>
      <c r="H855" t="s">
        <v>1607</v>
      </c>
      <c r="I855" s="11">
        <v>2.3318068000000001E-2</v>
      </c>
      <c r="J855">
        <v>11.35</v>
      </c>
      <c r="K855">
        <v>11.35</v>
      </c>
      <c r="L855" s="3">
        <v>182.46080000000001</v>
      </c>
      <c r="M855">
        <v>4.5</v>
      </c>
      <c r="N855" s="3">
        <v>16.07584140969163</v>
      </c>
      <c r="O855"/>
      <c r="P855"/>
    </row>
    <row r="856" spans="1:16" x14ac:dyDescent="0.3">
      <c r="A856" t="s">
        <v>12</v>
      </c>
      <c r="B856" t="s">
        <v>96</v>
      </c>
      <c r="C856" t="s">
        <v>1576</v>
      </c>
      <c r="D856">
        <v>2017</v>
      </c>
      <c r="E856" t="s">
        <v>1598</v>
      </c>
      <c r="F856" t="s">
        <v>1603</v>
      </c>
      <c r="G856" t="s">
        <v>1605</v>
      </c>
      <c r="H856" t="s">
        <v>1607</v>
      </c>
      <c r="I856" s="11">
        <v>7.7150003999999994E-2</v>
      </c>
      <c r="J856">
        <v>11.6</v>
      </c>
      <c r="K856">
        <v>11.6</v>
      </c>
      <c r="L856" s="3">
        <v>170.2106</v>
      </c>
      <c r="M856">
        <v>4.5</v>
      </c>
      <c r="N856" s="3">
        <v>14.673327586206897</v>
      </c>
      <c r="O856"/>
      <c r="P856"/>
    </row>
    <row r="857" spans="1:16" x14ac:dyDescent="0.3">
      <c r="A857" t="s">
        <v>12</v>
      </c>
      <c r="B857" t="s">
        <v>225</v>
      </c>
      <c r="C857" t="s">
        <v>1580</v>
      </c>
      <c r="D857">
        <v>2017</v>
      </c>
      <c r="E857" t="s">
        <v>1598</v>
      </c>
      <c r="F857" t="s">
        <v>1603</v>
      </c>
      <c r="G857" t="s">
        <v>1605</v>
      </c>
      <c r="H857" t="s">
        <v>1607</v>
      </c>
      <c r="I857" s="11">
        <v>2.9006239E-2</v>
      </c>
      <c r="J857">
        <v>6.61</v>
      </c>
      <c r="K857">
        <v>6.61</v>
      </c>
      <c r="L857" s="3">
        <v>186.0898</v>
      </c>
      <c r="M857">
        <v>4.5</v>
      </c>
      <c r="N857" s="3">
        <v>28.152768532526473</v>
      </c>
      <c r="O857"/>
      <c r="P857"/>
    </row>
    <row r="858" spans="1:16" x14ac:dyDescent="0.3">
      <c r="A858" t="s">
        <v>12</v>
      </c>
      <c r="B858" t="s">
        <v>679</v>
      </c>
      <c r="C858" t="s">
        <v>1580</v>
      </c>
      <c r="D858">
        <v>2017</v>
      </c>
      <c r="E858" t="s">
        <v>1598</v>
      </c>
      <c r="F858" t="s">
        <v>1603</v>
      </c>
      <c r="G858" t="s">
        <v>1605</v>
      </c>
      <c r="H858" t="s">
        <v>1607</v>
      </c>
      <c r="I858" s="11">
        <v>0.14460413</v>
      </c>
      <c r="J858">
        <v>7.21</v>
      </c>
      <c r="K858">
        <v>7.21</v>
      </c>
      <c r="L858" s="3">
        <v>102.6332</v>
      </c>
      <c r="M858">
        <v>4.5</v>
      </c>
      <c r="N858" s="3">
        <v>14.23484049930652</v>
      </c>
      <c r="O858"/>
      <c r="P858"/>
    </row>
    <row r="859" spans="1:16" x14ac:dyDescent="0.3">
      <c r="A859" t="s">
        <v>12</v>
      </c>
      <c r="B859" t="s">
        <v>331</v>
      </c>
      <c r="C859" t="s">
        <v>1580</v>
      </c>
      <c r="D859">
        <v>2017</v>
      </c>
      <c r="E859" t="s">
        <v>1598</v>
      </c>
      <c r="F859" t="s">
        <v>1603</v>
      </c>
      <c r="G859" t="s">
        <v>1605</v>
      </c>
      <c r="H859" t="s">
        <v>1607</v>
      </c>
      <c r="I859" s="11">
        <v>1.4209810999999999E-2</v>
      </c>
      <c r="J859">
        <v>9.6</v>
      </c>
      <c r="K859">
        <v>9.6</v>
      </c>
      <c r="L859" s="3">
        <v>188.18719999999999</v>
      </c>
      <c r="M859">
        <v>4.5</v>
      </c>
      <c r="N859" s="3">
        <v>19.602833333333333</v>
      </c>
      <c r="O859"/>
      <c r="P859"/>
    </row>
    <row r="860" spans="1:16" x14ac:dyDescent="0.3">
      <c r="A860" t="s">
        <v>12</v>
      </c>
      <c r="B860" t="s">
        <v>680</v>
      </c>
      <c r="C860" t="s">
        <v>1580</v>
      </c>
      <c r="D860">
        <v>2017</v>
      </c>
      <c r="E860" t="s">
        <v>1598</v>
      </c>
      <c r="F860" t="s">
        <v>1603</v>
      </c>
      <c r="G860" t="s">
        <v>1605</v>
      </c>
      <c r="H860" t="s">
        <v>1607</v>
      </c>
      <c r="I860" s="11">
        <v>8.5119854999999994E-2</v>
      </c>
      <c r="J860">
        <v>10.65</v>
      </c>
      <c r="K860">
        <v>10.65</v>
      </c>
      <c r="L860" s="3">
        <v>229.86680000000001</v>
      </c>
      <c r="M860">
        <v>4.5</v>
      </c>
      <c r="N860" s="3">
        <v>21.583737089201879</v>
      </c>
      <c r="O860"/>
      <c r="P860"/>
    </row>
    <row r="861" spans="1:16" x14ac:dyDescent="0.3">
      <c r="A861" t="s">
        <v>12</v>
      </c>
      <c r="B861" t="s">
        <v>681</v>
      </c>
      <c r="C861" t="s">
        <v>1580</v>
      </c>
      <c r="D861">
        <v>2017</v>
      </c>
      <c r="E861" t="s">
        <v>1598</v>
      </c>
      <c r="F861" t="s">
        <v>1603</v>
      </c>
      <c r="G861" t="s">
        <v>1605</v>
      </c>
      <c r="H861" t="s">
        <v>1607</v>
      </c>
      <c r="I861" s="11">
        <v>4.1373330999999999E-2</v>
      </c>
      <c r="J861">
        <v>17.600000000000001</v>
      </c>
      <c r="K861">
        <v>17.600000000000001</v>
      </c>
      <c r="L861" s="3">
        <v>38.119</v>
      </c>
      <c r="M861">
        <v>4.5</v>
      </c>
      <c r="N861" s="3">
        <v>2.1658522727272724</v>
      </c>
      <c r="O861"/>
      <c r="P861"/>
    </row>
    <row r="862" spans="1:16" x14ac:dyDescent="0.3">
      <c r="A862" t="s">
        <v>12</v>
      </c>
      <c r="B862" t="s">
        <v>538</v>
      </c>
      <c r="C862" t="s">
        <v>1590</v>
      </c>
      <c r="D862">
        <v>2017</v>
      </c>
      <c r="E862" t="s">
        <v>1598</v>
      </c>
      <c r="F862" t="s">
        <v>1603</v>
      </c>
      <c r="G862" t="s">
        <v>1605</v>
      </c>
      <c r="H862" t="s">
        <v>1607</v>
      </c>
      <c r="I862" s="11">
        <v>3.2435436999999998E-2</v>
      </c>
      <c r="J862">
        <v>8.26</v>
      </c>
      <c r="K862">
        <v>8.26</v>
      </c>
      <c r="L862" s="3">
        <v>124.873</v>
      </c>
      <c r="M862">
        <v>4.5</v>
      </c>
      <c r="N862" s="3">
        <v>15.117796610169492</v>
      </c>
      <c r="O862"/>
      <c r="P862"/>
    </row>
    <row r="863" spans="1:16" x14ac:dyDescent="0.3">
      <c r="A863" t="s">
        <v>13</v>
      </c>
      <c r="B863" t="s">
        <v>682</v>
      </c>
      <c r="C863" t="s">
        <v>1576</v>
      </c>
      <c r="D863">
        <v>2011</v>
      </c>
      <c r="E863" t="s">
        <v>1595</v>
      </c>
      <c r="F863" t="s">
        <v>1602</v>
      </c>
      <c r="G863" t="s">
        <v>1604</v>
      </c>
      <c r="H863" t="s">
        <v>1609</v>
      </c>
      <c r="I863" s="11">
        <v>6.1381589E-2</v>
      </c>
      <c r="J863">
        <v>13.15</v>
      </c>
      <c r="K863">
        <v>13.15</v>
      </c>
      <c r="L863" s="3">
        <v>179.99760000000001</v>
      </c>
      <c r="M863">
        <v>4.5</v>
      </c>
      <c r="N863" s="3">
        <v>13.68803041825095</v>
      </c>
      <c r="O863"/>
      <c r="P863"/>
    </row>
    <row r="864" spans="1:16" x14ac:dyDescent="0.3">
      <c r="A864" t="s">
        <v>13</v>
      </c>
      <c r="B864" t="s">
        <v>259</v>
      </c>
      <c r="C864" t="s">
        <v>1574</v>
      </c>
      <c r="D864">
        <v>2011</v>
      </c>
      <c r="E864" t="s">
        <v>1595</v>
      </c>
      <c r="F864" t="s">
        <v>1602</v>
      </c>
      <c r="G864" t="s">
        <v>1604</v>
      </c>
      <c r="H864" t="s">
        <v>1609</v>
      </c>
      <c r="I864" s="11">
        <v>6.4824502000000006E-2</v>
      </c>
      <c r="J864">
        <v>8.1850000000000005</v>
      </c>
      <c r="K864">
        <v>8.1850000000000005</v>
      </c>
      <c r="L864" s="3">
        <v>116.0808</v>
      </c>
      <c r="M864">
        <v>4.5</v>
      </c>
      <c r="N864" s="3">
        <v>14.182138057422112</v>
      </c>
      <c r="O864"/>
      <c r="P864"/>
    </row>
    <row r="865" spans="1:16" x14ac:dyDescent="0.3">
      <c r="A865" t="s">
        <v>13</v>
      </c>
      <c r="B865" t="s">
        <v>683</v>
      </c>
      <c r="C865" t="s">
        <v>1583</v>
      </c>
      <c r="D865">
        <v>2011</v>
      </c>
      <c r="E865" t="s">
        <v>1595</v>
      </c>
      <c r="F865" t="s">
        <v>1602</v>
      </c>
      <c r="G865" t="s">
        <v>1604</v>
      </c>
      <c r="H865" t="s">
        <v>1609</v>
      </c>
      <c r="I865" s="11">
        <v>0.12025630299999999</v>
      </c>
      <c r="J865">
        <v>8.3650000000000002</v>
      </c>
      <c r="K865">
        <v>8.3650000000000002</v>
      </c>
      <c r="L865" s="3">
        <v>39.250599999999999</v>
      </c>
      <c r="M865">
        <v>4.5</v>
      </c>
      <c r="N865" s="3">
        <v>4.6922414823670051</v>
      </c>
      <c r="O865"/>
      <c r="P865"/>
    </row>
    <row r="866" spans="1:16" x14ac:dyDescent="0.3">
      <c r="A866" t="s">
        <v>13</v>
      </c>
      <c r="B866" t="s">
        <v>684</v>
      </c>
      <c r="C866" t="s">
        <v>1575</v>
      </c>
      <c r="D866">
        <v>2011</v>
      </c>
      <c r="E866" t="s">
        <v>1595</v>
      </c>
      <c r="F866" t="s">
        <v>1602</v>
      </c>
      <c r="G866" t="s">
        <v>1604</v>
      </c>
      <c r="H866" t="s">
        <v>1609</v>
      </c>
      <c r="I866" s="11">
        <v>0.18791865399999999</v>
      </c>
      <c r="J866">
        <v>8.42</v>
      </c>
      <c r="K866">
        <v>8.42</v>
      </c>
      <c r="L866" s="3">
        <v>65.416799999999995</v>
      </c>
      <c r="M866">
        <v>4.5</v>
      </c>
      <c r="N866" s="3">
        <v>7.769216152019002</v>
      </c>
      <c r="O866"/>
      <c r="P866"/>
    </row>
    <row r="867" spans="1:16" x14ac:dyDescent="0.3">
      <c r="A867" t="s">
        <v>13</v>
      </c>
      <c r="B867" t="s">
        <v>685</v>
      </c>
      <c r="C867" t="s">
        <v>1575</v>
      </c>
      <c r="D867">
        <v>2011</v>
      </c>
      <c r="E867" t="s">
        <v>1595</v>
      </c>
      <c r="F867" t="s">
        <v>1602</v>
      </c>
      <c r="G867" t="s">
        <v>1604</v>
      </c>
      <c r="H867" t="s">
        <v>1609</v>
      </c>
      <c r="I867" s="11">
        <v>0.119461188</v>
      </c>
      <c r="J867">
        <v>15</v>
      </c>
      <c r="K867">
        <v>15</v>
      </c>
      <c r="L867" s="3">
        <v>126.33620000000001</v>
      </c>
      <c r="M867">
        <v>4.5</v>
      </c>
      <c r="N867" s="3">
        <v>8.4224133333333331</v>
      </c>
      <c r="O867"/>
      <c r="P867"/>
    </row>
    <row r="868" spans="1:16" x14ac:dyDescent="0.3">
      <c r="A868" t="s">
        <v>13</v>
      </c>
      <c r="B868" t="s">
        <v>686</v>
      </c>
      <c r="C868" t="s">
        <v>1579</v>
      </c>
      <c r="D868">
        <v>2011</v>
      </c>
      <c r="E868" t="s">
        <v>1595</v>
      </c>
      <c r="F868" t="s">
        <v>1602</v>
      </c>
      <c r="G868" t="s">
        <v>1604</v>
      </c>
      <c r="H868" t="s">
        <v>1609</v>
      </c>
      <c r="I868" s="11">
        <v>0.15570679800000001</v>
      </c>
      <c r="J868">
        <v>5.9450000000000003</v>
      </c>
      <c r="K868">
        <v>5.9450000000000003</v>
      </c>
      <c r="L868" s="3">
        <v>127.9652</v>
      </c>
      <c r="M868">
        <v>4.5</v>
      </c>
      <c r="N868" s="3">
        <v>21.524844407064759</v>
      </c>
      <c r="O868"/>
      <c r="P868"/>
    </row>
    <row r="869" spans="1:16" x14ac:dyDescent="0.3">
      <c r="A869" t="s">
        <v>13</v>
      </c>
      <c r="B869" t="s">
        <v>687</v>
      </c>
      <c r="C869" t="s">
        <v>1579</v>
      </c>
      <c r="D869">
        <v>2011</v>
      </c>
      <c r="E869" t="s">
        <v>1595</v>
      </c>
      <c r="F869" t="s">
        <v>1602</v>
      </c>
      <c r="G869" t="s">
        <v>1604</v>
      </c>
      <c r="H869" t="s">
        <v>1609</v>
      </c>
      <c r="I869" s="11">
        <v>4.7784475E-2</v>
      </c>
      <c r="J869">
        <v>6.9649999999999999</v>
      </c>
      <c r="K869">
        <v>6.9649999999999999</v>
      </c>
      <c r="L869" s="3">
        <v>158.8604</v>
      </c>
      <c r="M869">
        <v>4.5</v>
      </c>
      <c r="N869" s="3">
        <v>22.808384781048098</v>
      </c>
      <c r="O869"/>
      <c r="P869"/>
    </row>
    <row r="870" spans="1:16" x14ac:dyDescent="0.3">
      <c r="A870" t="s">
        <v>13</v>
      </c>
      <c r="B870" t="s">
        <v>347</v>
      </c>
      <c r="C870" t="s">
        <v>1579</v>
      </c>
      <c r="D870">
        <v>2011</v>
      </c>
      <c r="E870" t="s">
        <v>1595</v>
      </c>
      <c r="F870" t="s">
        <v>1602</v>
      </c>
      <c r="G870" t="s">
        <v>1604</v>
      </c>
      <c r="H870" t="s">
        <v>1609</v>
      </c>
      <c r="I870" s="11">
        <v>5.8034348999999999E-2</v>
      </c>
      <c r="J870">
        <v>16.350000000000001</v>
      </c>
      <c r="K870">
        <v>16.350000000000001</v>
      </c>
      <c r="L870" s="3">
        <v>124.80200000000001</v>
      </c>
      <c r="M870">
        <v>4.5</v>
      </c>
      <c r="N870" s="3">
        <v>7.6331498470948009</v>
      </c>
      <c r="O870"/>
      <c r="P870"/>
    </row>
    <row r="871" spans="1:16" x14ac:dyDescent="0.3">
      <c r="A871" t="s">
        <v>13</v>
      </c>
      <c r="B871" t="s">
        <v>688</v>
      </c>
      <c r="C871" t="s">
        <v>1580</v>
      </c>
      <c r="D871">
        <v>2011</v>
      </c>
      <c r="E871" t="s">
        <v>1595</v>
      </c>
      <c r="F871" t="s">
        <v>1602</v>
      </c>
      <c r="G871" t="s">
        <v>1606</v>
      </c>
      <c r="H871" t="s">
        <v>1609</v>
      </c>
      <c r="I871" s="11">
        <v>0.143870574</v>
      </c>
      <c r="J871">
        <v>9</v>
      </c>
      <c r="K871">
        <v>9</v>
      </c>
      <c r="L871" s="3">
        <v>169.48159999999999</v>
      </c>
      <c r="M871">
        <v>4.5</v>
      </c>
      <c r="N871" s="3">
        <v>18.831288888888889</v>
      </c>
      <c r="O871"/>
      <c r="P871"/>
    </row>
    <row r="872" spans="1:16" x14ac:dyDescent="0.3">
      <c r="A872" t="s">
        <v>13</v>
      </c>
      <c r="B872" t="s">
        <v>355</v>
      </c>
      <c r="C872" t="s">
        <v>1580</v>
      </c>
      <c r="D872">
        <v>2011</v>
      </c>
      <c r="E872" t="s">
        <v>1595</v>
      </c>
      <c r="F872" t="s">
        <v>1602</v>
      </c>
      <c r="G872" t="s">
        <v>1606</v>
      </c>
      <c r="H872" t="s">
        <v>1609</v>
      </c>
      <c r="I872" s="11">
        <v>0.11193668499999999</v>
      </c>
      <c r="J872">
        <v>14.1</v>
      </c>
      <c r="K872">
        <v>14.1</v>
      </c>
      <c r="L872" s="3">
        <v>198.80840000000001</v>
      </c>
      <c r="M872">
        <v>4.5</v>
      </c>
      <c r="N872" s="3">
        <v>14.099886524822695</v>
      </c>
      <c r="O872"/>
      <c r="P872"/>
    </row>
    <row r="873" spans="1:16" x14ac:dyDescent="0.3">
      <c r="A873" t="s">
        <v>13</v>
      </c>
      <c r="B873" t="s">
        <v>608</v>
      </c>
      <c r="C873" t="s">
        <v>1580</v>
      </c>
      <c r="D873">
        <v>2011</v>
      </c>
      <c r="E873" t="s">
        <v>1595</v>
      </c>
      <c r="F873" t="s">
        <v>1602</v>
      </c>
      <c r="G873" t="s">
        <v>1606</v>
      </c>
      <c r="H873" t="s">
        <v>1609</v>
      </c>
      <c r="I873" s="11">
        <v>0.18195852400000001</v>
      </c>
      <c r="J873">
        <v>20.75</v>
      </c>
      <c r="K873">
        <v>20.75</v>
      </c>
      <c r="L873" s="3">
        <v>161.05779999999999</v>
      </c>
      <c r="M873">
        <v>4.5</v>
      </c>
      <c r="N873" s="3">
        <v>7.7618216867469876</v>
      </c>
      <c r="O873"/>
      <c r="P873"/>
    </row>
    <row r="874" spans="1:16" x14ac:dyDescent="0.3">
      <c r="A874" t="s">
        <v>12</v>
      </c>
      <c r="B874" t="s">
        <v>689</v>
      </c>
      <c r="C874" t="s">
        <v>1587</v>
      </c>
      <c r="D874">
        <v>2011</v>
      </c>
      <c r="E874" t="s">
        <v>1595</v>
      </c>
      <c r="F874" t="s">
        <v>1602</v>
      </c>
      <c r="G874" t="s">
        <v>1606</v>
      </c>
      <c r="H874" t="s">
        <v>1609</v>
      </c>
      <c r="I874" s="11">
        <v>8.3056555000000004E-2</v>
      </c>
      <c r="J874">
        <v>6.2149999999999999</v>
      </c>
      <c r="K874">
        <v>6.2149999999999999</v>
      </c>
      <c r="L874" s="3">
        <v>224.40620000000001</v>
      </c>
      <c r="M874">
        <v>4.5</v>
      </c>
      <c r="N874" s="3">
        <v>36.107192276749799</v>
      </c>
      <c r="O874"/>
      <c r="P874"/>
    </row>
    <row r="875" spans="1:16" x14ac:dyDescent="0.3">
      <c r="A875" t="s">
        <v>12</v>
      </c>
      <c r="B875" t="s">
        <v>690</v>
      </c>
      <c r="C875" t="s">
        <v>1587</v>
      </c>
      <c r="D875">
        <v>2011</v>
      </c>
      <c r="E875" t="s">
        <v>1595</v>
      </c>
      <c r="F875" t="s">
        <v>1602</v>
      </c>
      <c r="G875" t="s">
        <v>1606</v>
      </c>
      <c r="H875" t="s">
        <v>1609</v>
      </c>
      <c r="I875" s="11">
        <v>5.9540542000000002E-2</v>
      </c>
      <c r="J875">
        <v>8.3149999999999995</v>
      </c>
      <c r="K875">
        <v>8.3149999999999995</v>
      </c>
      <c r="L875" s="3">
        <v>143.64439999999999</v>
      </c>
      <c r="M875">
        <v>4.5</v>
      </c>
      <c r="N875" s="3">
        <v>17.275333734215273</v>
      </c>
      <c r="O875"/>
      <c r="P875"/>
    </row>
    <row r="876" spans="1:16" x14ac:dyDescent="0.3">
      <c r="A876" t="s">
        <v>12</v>
      </c>
      <c r="B876" t="s">
        <v>691</v>
      </c>
      <c r="C876" t="s">
        <v>1577</v>
      </c>
      <c r="D876">
        <v>2011</v>
      </c>
      <c r="E876" t="s">
        <v>1595</v>
      </c>
      <c r="F876" t="s">
        <v>1602</v>
      </c>
      <c r="G876" t="s">
        <v>1606</v>
      </c>
      <c r="H876" t="s">
        <v>1609</v>
      </c>
      <c r="I876" s="11">
        <v>7.8057026000000002E-2</v>
      </c>
      <c r="J876">
        <v>6.8250000000000002</v>
      </c>
      <c r="K876">
        <v>6.8250000000000002</v>
      </c>
      <c r="L876" s="3">
        <v>154.59979999999999</v>
      </c>
      <c r="M876">
        <v>4.5</v>
      </c>
      <c r="N876" s="3">
        <v>22.651985347985345</v>
      </c>
      <c r="O876"/>
      <c r="P876"/>
    </row>
    <row r="877" spans="1:16" x14ac:dyDescent="0.3">
      <c r="A877" t="s">
        <v>12</v>
      </c>
      <c r="B877" t="s">
        <v>692</v>
      </c>
      <c r="C877" t="s">
        <v>1577</v>
      </c>
      <c r="D877">
        <v>2011</v>
      </c>
      <c r="E877" t="s">
        <v>1595</v>
      </c>
      <c r="F877" t="s">
        <v>1602</v>
      </c>
      <c r="G877" t="s">
        <v>1606</v>
      </c>
      <c r="H877" t="s">
        <v>1609</v>
      </c>
      <c r="I877" s="11">
        <v>0.13978510399999999</v>
      </c>
      <c r="J877">
        <v>13</v>
      </c>
      <c r="K877">
        <v>13</v>
      </c>
      <c r="L877" s="3">
        <v>196.24260000000001</v>
      </c>
      <c r="M877">
        <v>4.5</v>
      </c>
      <c r="N877" s="3">
        <v>15.095584615384617</v>
      </c>
      <c r="O877"/>
      <c r="P877"/>
    </row>
    <row r="878" spans="1:16" x14ac:dyDescent="0.3">
      <c r="A878" t="s">
        <v>12</v>
      </c>
      <c r="B878" t="s">
        <v>667</v>
      </c>
      <c r="C878" t="s">
        <v>1585</v>
      </c>
      <c r="D878">
        <v>2011</v>
      </c>
      <c r="E878" t="s">
        <v>1595</v>
      </c>
      <c r="F878" t="s">
        <v>1602</v>
      </c>
      <c r="G878" t="s">
        <v>1606</v>
      </c>
      <c r="H878" t="s">
        <v>1609</v>
      </c>
      <c r="I878" s="11">
        <v>0.23212188</v>
      </c>
      <c r="J878">
        <v>5.3250000000000002</v>
      </c>
      <c r="K878">
        <v>5.3250000000000002</v>
      </c>
      <c r="L878" s="3">
        <v>55.529800000000002</v>
      </c>
      <c r="M878">
        <v>4.5</v>
      </c>
      <c r="N878" s="3">
        <v>10.428131455399061</v>
      </c>
      <c r="O878"/>
      <c r="P878"/>
    </row>
    <row r="879" spans="1:16" x14ac:dyDescent="0.3">
      <c r="A879" t="s">
        <v>12</v>
      </c>
      <c r="B879" t="s">
        <v>235</v>
      </c>
      <c r="C879" t="s">
        <v>1576</v>
      </c>
      <c r="D879">
        <v>2011</v>
      </c>
      <c r="E879" t="s">
        <v>1595</v>
      </c>
      <c r="F879" t="s">
        <v>1602</v>
      </c>
      <c r="G879" t="s">
        <v>1606</v>
      </c>
      <c r="H879" t="s">
        <v>1609</v>
      </c>
      <c r="I879" s="11">
        <v>0.245483691</v>
      </c>
      <c r="J879">
        <v>10.195</v>
      </c>
      <c r="K879">
        <v>10.195</v>
      </c>
      <c r="L879" s="3">
        <v>141.88380000000001</v>
      </c>
      <c r="M879">
        <v>4.5</v>
      </c>
      <c r="N879" s="3">
        <v>13.916998528690534</v>
      </c>
      <c r="O879"/>
      <c r="P879"/>
    </row>
    <row r="880" spans="1:16" x14ac:dyDescent="0.3">
      <c r="A880" t="s">
        <v>12</v>
      </c>
      <c r="B880" t="s">
        <v>693</v>
      </c>
      <c r="C880" t="s">
        <v>1580</v>
      </c>
      <c r="D880">
        <v>2011</v>
      </c>
      <c r="E880" t="s">
        <v>1595</v>
      </c>
      <c r="F880" t="s">
        <v>1602</v>
      </c>
      <c r="G880" t="s">
        <v>1606</v>
      </c>
      <c r="H880" t="s">
        <v>1609</v>
      </c>
      <c r="I880" s="11">
        <v>2.9893093999999999E-2</v>
      </c>
      <c r="J880">
        <v>13.5</v>
      </c>
      <c r="K880">
        <v>13.5</v>
      </c>
      <c r="L880" s="3">
        <v>81.096000000000004</v>
      </c>
      <c r="M880">
        <v>4.5</v>
      </c>
      <c r="N880" s="3">
        <v>6.0071111111111115</v>
      </c>
      <c r="O880"/>
      <c r="P880"/>
    </row>
    <row r="881" spans="1:16" x14ac:dyDescent="0.3">
      <c r="A881" t="s">
        <v>12</v>
      </c>
      <c r="B881" t="s">
        <v>285</v>
      </c>
      <c r="C881" t="s">
        <v>1580</v>
      </c>
      <c r="D881">
        <v>2011</v>
      </c>
      <c r="E881" t="s">
        <v>1595</v>
      </c>
      <c r="F881" t="s">
        <v>1602</v>
      </c>
      <c r="G881" t="s">
        <v>1605</v>
      </c>
      <c r="H881" t="s">
        <v>1609</v>
      </c>
      <c r="I881" s="11">
        <v>0.17624403799999999</v>
      </c>
      <c r="J881">
        <v>15.6</v>
      </c>
      <c r="K881">
        <v>15.6</v>
      </c>
      <c r="L881" s="3">
        <v>173.6764</v>
      </c>
      <c r="M881">
        <v>4.5</v>
      </c>
      <c r="N881" s="3">
        <v>11.133102564102565</v>
      </c>
      <c r="O881"/>
      <c r="P881"/>
    </row>
    <row r="882" spans="1:16" x14ac:dyDescent="0.3">
      <c r="A882" t="s">
        <v>14</v>
      </c>
      <c r="B882" t="s">
        <v>481</v>
      </c>
      <c r="C882" t="s">
        <v>1577</v>
      </c>
      <c r="D882">
        <v>2011</v>
      </c>
      <c r="E882" t="s">
        <v>1595</v>
      </c>
      <c r="F882" t="s">
        <v>1602</v>
      </c>
      <c r="G882" t="s">
        <v>1605</v>
      </c>
      <c r="H882" t="s">
        <v>1609</v>
      </c>
      <c r="I882" s="11">
        <v>0.16383895100000001</v>
      </c>
      <c r="J882">
        <v>8.5</v>
      </c>
      <c r="K882">
        <v>8.5</v>
      </c>
      <c r="L882" s="3">
        <v>51.3324</v>
      </c>
      <c r="M882">
        <v>4.5</v>
      </c>
      <c r="N882" s="3">
        <v>6.0391058823529411</v>
      </c>
      <c r="O882"/>
      <c r="P882"/>
    </row>
    <row r="883" spans="1:16" x14ac:dyDescent="0.3">
      <c r="A883" t="s">
        <v>13</v>
      </c>
      <c r="B883" t="s">
        <v>444</v>
      </c>
      <c r="C883" t="s">
        <v>1587</v>
      </c>
      <c r="D883">
        <v>2014</v>
      </c>
      <c r="E883" t="s">
        <v>1596</v>
      </c>
      <c r="F883" t="s">
        <v>1602</v>
      </c>
      <c r="G883" t="s">
        <v>1606</v>
      </c>
      <c r="H883" t="s">
        <v>1607</v>
      </c>
      <c r="I883" s="11">
        <v>0</v>
      </c>
      <c r="J883">
        <v>13.5</v>
      </c>
      <c r="K883">
        <v>13.5</v>
      </c>
      <c r="L883" s="3">
        <v>88.054000000000002</v>
      </c>
      <c r="M883">
        <v>4.5</v>
      </c>
      <c r="N883" s="3">
        <v>6.5225185185185186</v>
      </c>
      <c r="O883"/>
      <c r="P883"/>
    </row>
    <row r="884" spans="1:16" x14ac:dyDescent="0.3">
      <c r="A884" t="s">
        <v>13</v>
      </c>
      <c r="B884" t="s">
        <v>166</v>
      </c>
      <c r="C884" t="s">
        <v>1586</v>
      </c>
      <c r="D884">
        <v>2014</v>
      </c>
      <c r="E884" t="s">
        <v>1596</v>
      </c>
      <c r="F884" t="s">
        <v>1602</v>
      </c>
      <c r="G884" t="s">
        <v>1606</v>
      </c>
      <c r="H884" t="s">
        <v>1607</v>
      </c>
      <c r="I884" s="11">
        <v>2.1358888999999999E-2</v>
      </c>
      <c r="J884">
        <v>8.06</v>
      </c>
      <c r="K884">
        <v>8.06</v>
      </c>
      <c r="L884" s="3">
        <v>232.33260000000001</v>
      </c>
      <c r="M884">
        <v>4.5</v>
      </c>
      <c r="N884" s="3">
        <v>28.825384615384614</v>
      </c>
      <c r="O884"/>
      <c r="P884"/>
    </row>
    <row r="885" spans="1:16" x14ac:dyDescent="0.3">
      <c r="A885" t="s">
        <v>13</v>
      </c>
      <c r="B885" t="s">
        <v>257</v>
      </c>
      <c r="C885" t="s">
        <v>1577</v>
      </c>
      <c r="D885">
        <v>2014</v>
      </c>
      <c r="E885" t="s">
        <v>1596</v>
      </c>
      <c r="F885" t="s">
        <v>1602</v>
      </c>
      <c r="G885" t="s">
        <v>1606</v>
      </c>
      <c r="H885" t="s">
        <v>1607</v>
      </c>
      <c r="I885" s="11">
        <v>0.16966714499999999</v>
      </c>
      <c r="J885">
        <v>20.7</v>
      </c>
      <c r="K885">
        <v>20.7</v>
      </c>
      <c r="L885" s="3">
        <v>183.5266</v>
      </c>
      <c r="M885">
        <v>4.5</v>
      </c>
      <c r="N885" s="3">
        <v>8.8660193236714981</v>
      </c>
      <c r="O885"/>
      <c r="P885"/>
    </row>
    <row r="886" spans="1:16" x14ac:dyDescent="0.3">
      <c r="A886" t="s">
        <v>13</v>
      </c>
      <c r="B886" t="s">
        <v>501</v>
      </c>
      <c r="C886" t="s">
        <v>1585</v>
      </c>
      <c r="D886">
        <v>2014</v>
      </c>
      <c r="E886" t="s">
        <v>1596</v>
      </c>
      <c r="F886" t="s">
        <v>1602</v>
      </c>
      <c r="G886" t="s">
        <v>1606</v>
      </c>
      <c r="H886" t="s">
        <v>1607</v>
      </c>
      <c r="I886" s="11">
        <v>0.10168915100000001</v>
      </c>
      <c r="J886">
        <v>19.25</v>
      </c>
      <c r="K886">
        <v>19.25</v>
      </c>
      <c r="L886" s="3">
        <v>54.695599999999999</v>
      </c>
      <c r="M886">
        <v>4.5</v>
      </c>
      <c r="N886" s="3">
        <v>2.8413298701298699</v>
      </c>
      <c r="O886"/>
      <c r="P886"/>
    </row>
    <row r="887" spans="1:16" x14ac:dyDescent="0.3">
      <c r="A887" t="s">
        <v>13</v>
      </c>
      <c r="B887" t="s">
        <v>694</v>
      </c>
      <c r="C887" t="s">
        <v>1576</v>
      </c>
      <c r="D887">
        <v>2014</v>
      </c>
      <c r="E887" t="s">
        <v>1596</v>
      </c>
      <c r="F887" t="s">
        <v>1602</v>
      </c>
      <c r="G887" t="s">
        <v>1606</v>
      </c>
      <c r="H887" t="s">
        <v>1607</v>
      </c>
      <c r="I887" s="11">
        <v>0.116815953</v>
      </c>
      <c r="J887">
        <v>15.6</v>
      </c>
      <c r="K887">
        <v>15.6</v>
      </c>
      <c r="L887" s="3">
        <v>75.566999999999993</v>
      </c>
      <c r="M887">
        <v>4.5</v>
      </c>
      <c r="N887" s="3">
        <v>4.8440384615384611</v>
      </c>
      <c r="O887"/>
      <c r="P887"/>
    </row>
    <row r="888" spans="1:16" x14ac:dyDescent="0.3">
      <c r="A888" t="s">
        <v>13</v>
      </c>
      <c r="B888" t="s">
        <v>656</v>
      </c>
      <c r="C888" t="s">
        <v>1574</v>
      </c>
      <c r="D888">
        <v>2014</v>
      </c>
      <c r="E888" t="s">
        <v>1596</v>
      </c>
      <c r="F888" t="s">
        <v>1602</v>
      </c>
      <c r="G888" t="s">
        <v>1606</v>
      </c>
      <c r="H888" t="s">
        <v>1607</v>
      </c>
      <c r="I888" s="11">
        <v>3.6254929999999998E-2</v>
      </c>
      <c r="J888">
        <v>9.6</v>
      </c>
      <c r="K888">
        <v>9.6</v>
      </c>
      <c r="L888" s="3">
        <v>141.0154</v>
      </c>
      <c r="M888">
        <v>4.5</v>
      </c>
      <c r="N888" s="3">
        <v>14.689104166666667</v>
      </c>
      <c r="O888"/>
      <c r="P888"/>
    </row>
    <row r="889" spans="1:16" x14ac:dyDescent="0.3">
      <c r="A889" t="s">
        <v>13</v>
      </c>
      <c r="B889" t="s">
        <v>695</v>
      </c>
      <c r="C889" t="s">
        <v>1574</v>
      </c>
      <c r="D889">
        <v>2014</v>
      </c>
      <c r="E889" t="s">
        <v>1596</v>
      </c>
      <c r="F889" t="s">
        <v>1602</v>
      </c>
      <c r="G889" t="s">
        <v>1606</v>
      </c>
      <c r="H889" t="s">
        <v>1607</v>
      </c>
      <c r="I889" s="11">
        <v>9.9674816999999999E-2</v>
      </c>
      <c r="J889">
        <v>12.35</v>
      </c>
      <c r="K889">
        <v>12.35</v>
      </c>
      <c r="L889" s="3">
        <v>112.2518</v>
      </c>
      <c r="M889">
        <v>4.5</v>
      </c>
      <c r="N889" s="3">
        <v>9.0892145748987865</v>
      </c>
      <c r="O889"/>
      <c r="P889"/>
    </row>
    <row r="890" spans="1:16" x14ac:dyDescent="0.3">
      <c r="A890" t="s">
        <v>13</v>
      </c>
      <c r="B890" t="s">
        <v>45</v>
      </c>
      <c r="C890" t="s">
        <v>1579</v>
      </c>
      <c r="D890">
        <v>2014</v>
      </c>
      <c r="E890" t="s">
        <v>1596</v>
      </c>
      <c r="F890" t="s">
        <v>1602</v>
      </c>
      <c r="G890" t="s">
        <v>1606</v>
      </c>
      <c r="H890" t="s">
        <v>1607</v>
      </c>
      <c r="I890" s="11">
        <v>0</v>
      </c>
      <c r="J890">
        <v>5.82</v>
      </c>
      <c r="K890">
        <v>5.82</v>
      </c>
      <c r="L890" s="3">
        <v>169.37899999999999</v>
      </c>
      <c r="M890">
        <v>4.5</v>
      </c>
      <c r="N890" s="3">
        <v>29.10292096219931</v>
      </c>
      <c r="O890"/>
      <c r="P890"/>
    </row>
    <row r="891" spans="1:16" x14ac:dyDescent="0.3">
      <c r="A891" t="s">
        <v>13</v>
      </c>
      <c r="B891" t="s">
        <v>81</v>
      </c>
      <c r="C891" t="s">
        <v>1579</v>
      </c>
      <c r="D891">
        <v>2014</v>
      </c>
      <c r="E891" t="s">
        <v>1596</v>
      </c>
      <c r="F891" t="s">
        <v>1602</v>
      </c>
      <c r="G891" t="s">
        <v>1606</v>
      </c>
      <c r="H891" t="s">
        <v>1607</v>
      </c>
      <c r="I891" s="11">
        <v>4.7677980000000002E-2</v>
      </c>
      <c r="J891">
        <v>11.3</v>
      </c>
      <c r="K891">
        <v>11.3</v>
      </c>
      <c r="L891" s="3">
        <v>181.46600000000001</v>
      </c>
      <c r="M891">
        <v>4.5</v>
      </c>
      <c r="N891" s="3">
        <v>16.058938053097346</v>
      </c>
      <c r="O891"/>
      <c r="P891"/>
    </row>
    <row r="892" spans="1:16" x14ac:dyDescent="0.3">
      <c r="A892" t="s">
        <v>13</v>
      </c>
      <c r="B892" t="s">
        <v>591</v>
      </c>
      <c r="C892" t="s">
        <v>1580</v>
      </c>
      <c r="D892">
        <v>2014</v>
      </c>
      <c r="E892" t="s">
        <v>1596</v>
      </c>
      <c r="F892" t="s">
        <v>1602</v>
      </c>
      <c r="G892" t="s">
        <v>1606</v>
      </c>
      <c r="H892" t="s">
        <v>1607</v>
      </c>
      <c r="I892" s="11">
        <v>2.9914021999999998E-2</v>
      </c>
      <c r="J892">
        <v>17.7</v>
      </c>
      <c r="K892">
        <v>17.7</v>
      </c>
      <c r="L892" s="3">
        <v>166.2816</v>
      </c>
      <c r="M892">
        <v>4.5</v>
      </c>
      <c r="N892" s="3">
        <v>9.3944406779661023</v>
      </c>
      <c r="O892"/>
      <c r="P892"/>
    </row>
    <row r="893" spans="1:16" x14ac:dyDescent="0.3">
      <c r="A893" t="s">
        <v>13</v>
      </c>
      <c r="B893" t="s">
        <v>661</v>
      </c>
      <c r="C893" t="s">
        <v>1580</v>
      </c>
      <c r="D893">
        <v>2014</v>
      </c>
      <c r="E893" t="s">
        <v>1596</v>
      </c>
      <c r="F893" t="s">
        <v>1602</v>
      </c>
      <c r="G893" t="s">
        <v>1606</v>
      </c>
      <c r="H893" t="s">
        <v>1607</v>
      </c>
      <c r="I893" s="11">
        <v>1.5756570000000001E-2</v>
      </c>
      <c r="J893">
        <v>18.600000000000001</v>
      </c>
      <c r="K893">
        <v>18.600000000000001</v>
      </c>
      <c r="L893" s="3">
        <v>153.13659999999999</v>
      </c>
      <c r="M893">
        <v>4.5</v>
      </c>
      <c r="N893" s="3">
        <v>8.2331505376344065</v>
      </c>
      <c r="O893"/>
      <c r="P893"/>
    </row>
    <row r="894" spans="1:16" x14ac:dyDescent="0.3">
      <c r="A894" t="s">
        <v>13</v>
      </c>
      <c r="B894" t="s">
        <v>696</v>
      </c>
      <c r="C894" t="s">
        <v>1590</v>
      </c>
      <c r="D894">
        <v>2014</v>
      </c>
      <c r="E894" t="s">
        <v>1596</v>
      </c>
      <c r="F894" t="s">
        <v>1602</v>
      </c>
      <c r="G894" t="s">
        <v>1606</v>
      </c>
      <c r="H894" t="s">
        <v>1607</v>
      </c>
      <c r="I894" s="11">
        <v>4.1581725E-2</v>
      </c>
      <c r="J894">
        <v>17.600000000000001</v>
      </c>
      <c r="K894">
        <v>17.600000000000001</v>
      </c>
      <c r="L894" s="3">
        <v>163.3526</v>
      </c>
      <c r="M894">
        <v>4.5</v>
      </c>
      <c r="N894" s="3">
        <v>9.2813977272727257</v>
      </c>
      <c r="O894"/>
      <c r="P894"/>
    </row>
    <row r="895" spans="1:16" x14ac:dyDescent="0.3">
      <c r="A895" t="s">
        <v>12</v>
      </c>
      <c r="B895" t="s">
        <v>697</v>
      </c>
      <c r="C895" t="s">
        <v>1577</v>
      </c>
      <c r="D895">
        <v>2014</v>
      </c>
      <c r="E895" t="s">
        <v>1596</v>
      </c>
      <c r="F895" t="s">
        <v>1602</v>
      </c>
      <c r="G895" t="s">
        <v>1606</v>
      </c>
      <c r="H895" t="s">
        <v>1607</v>
      </c>
      <c r="I895" s="11">
        <v>2.076385E-2</v>
      </c>
      <c r="J895">
        <v>7.27</v>
      </c>
      <c r="K895">
        <v>7.27</v>
      </c>
      <c r="L895" s="3">
        <v>89.0488</v>
      </c>
      <c r="M895">
        <v>4.5</v>
      </c>
      <c r="N895" s="3">
        <v>12.248803301237965</v>
      </c>
      <c r="O895"/>
      <c r="P895"/>
    </row>
    <row r="896" spans="1:16" x14ac:dyDescent="0.3">
      <c r="A896" t="s">
        <v>12</v>
      </c>
      <c r="B896" t="s">
        <v>698</v>
      </c>
      <c r="C896" t="s">
        <v>1585</v>
      </c>
      <c r="D896">
        <v>2014</v>
      </c>
      <c r="E896" t="s">
        <v>1596</v>
      </c>
      <c r="F896" t="s">
        <v>1602</v>
      </c>
      <c r="G896" t="s">
        <v>1606</v>
      </c>
      <c r="H896" t="s">
        <v>1607</v>
      </c>
      <c r="I896" s="11">
        <v>9.6138539999999998E-3</v>
      </c>
      <c r="J896">
        <v>10.895</v>
      </c>
      <c r="K896">
        <v>10.895</v>
      </c>
      <c r="L896" s="3">
        <v>122.973</v>
      </c>
      <c r="M896">
        <v>4.5</v>
      </c>
      <c r="N896" s="3">
        <v>11.287104176227627</v>
      </c>
      <c r="O896"/>
      <c r="P896"/>
    </row>
    <row r="897" spans="1:16" x14ac:dyDescent="0.3">
      <c r="A897" t="s">
        <v>12</v>
      </c>
      <c r="B897" t="s">
        <v>699</v>
      </c>
      <c r="C897" t="s">
        <v>1574</v>
      </c>
      <c r="D897">
        <v>2014</v>
      </c>
      <c r="E897" t="s">
        <v>1596</v>
      </c>
      <c r="F897" t="s">
        <v>1602</v>
      </c>
      <c r="G897" t="s">
        <v>1606</v>
      </c>
      <c r="H897" t="s">
        <v>1607</v>
      </c>
      <c r="I897" s="11">
        <v>7.7254736000000004E-2</v>
      </c>
      <c r="J897">
        <v>5.82</v>
      </c>
      <c r="K897">
        <v>5.82</v>
      </c>
      <c r="L897" s="3">
        <v>257.63299999999998</v>
      </c>
      <c r="M897">
        <v>4.5</v>
      </c>
      <c r="N897" s="3">
        <v>44.266838487972507</v>
      </c>
      <c r="O897"/>
      <c r="P897"/>
    </row>
    <row r="898" spans="1:16" x14ac:dyDescent="0.3">
      <c r="A898" t="s">
        <v>12</v>
      </c>
      <c r="B898" t="s">
        <v>700</v>
      </c>
      <c r="C898" t="s">
        <v>1574</v>
      </c>
      <c r="D898">
        <v>2014</v>
      </c>
      <c r="E898" t="s">
        <v>1596</v>
      </c>
      <c r="F898" t="s">
        <v>1602</v>
      </c>
      <c r="G898" t="s">
        <v>1606</v>
      </c>
      <c r="H898" t="s">
        <v>1607</v>
      </c>
      <c r="I898" s="11">
        <v>0.106238768</v>
      </c>
      <c r="J898">
        <v>12.3</v>
      </c>
      <c r="K898">
        <v>12.3</v>
      </c>
      <c r="L898" s="3">
        <v>176.1396</v>
      </c>
      <c r="M898">
        <v>4.5</v>
      </c>
      <c r="N898" s="3">
        <v>14.320292682926828</v>
      </c>
      <c r="O898"/>
      <c r="P898"/>
    </row>
    <row r="899" spans="1:16" x14ac:dyDescent="0.3">
      <c r="A899" t="s">
        <v>12</v>
      </c>
      <c r="B899" t="s">
        <v>693</v>
      </c>
      <c r="C899" t="s">
        <v>1580</v>
      </c>
      <c r="D899">
        <v>2014</v>
      </c>
      <c r="E899" t="s">
        <v>1596</v>
      </c>
      <c r="F899" t="s">
        <v>1602</v>
      </c>
      <c r="G899" t="s">
        <v>1606</v>
      </c>
      <c r="H899" t="s">
        <v>1607</v>
      </c>
      <c r="I899" s="11">
        <v>1.7844609000000001E-2</v>
      </c>
      <c r="J899">
        <v>13.5</v>
      </c>
      <c r="K899">
        <v>13.5</v>
      </c>
      <c r="L899" s="3">
        <v>81.396000000000001</v>
      </c>
      <c r="M899">
        <v>4.5</v>
      </c>
      <c r="N899" s="3">
        <v>6.0293333333333337</v>
      </c>
      <c r="O899"/>
      <c r="P899"/>
    </row>
    <row r="900" spans="1:16" x14ac:dyDescent="0.3">
      <c r="A900" t="s">
        <v>12</v>
      </c>
      <c r="B900" t="s">
        <v>701</v>
      </c>
      <c r="C900" t="s">
        <v>1580</v>
      </c>
      <c r="D900">
        <v>2014</v>
      </c>
      <c r="E900" t="s">
        <v>1596</v>
      </c>
      <c r="F900" t="s">
        <v>1602</v>
      </c>
      <c r="G900" t="s">
        <v>1606</v>
      </c>
      <c r="H900" t="s">
        <v>1607</v>
      </c>
      <c r="I900" s="11">
        <v>7.8339081000000005E-2</v>
      </c>
      <c r="J900">
        <v>8.51</v>
      </c>
      <c r="K900">
        <v>8.51</v>
      </c>
      <c r="L900" s="3">
        <v>172.94220000000001</v>
      </c>
      <c r="M900">
        <v>4.5</v>
      </c>
      <c r="N900" s="3">
        <v>20.322232667450059</v>
      </c>
      <c r="O900"/>
      <c r="P900"/>
    </row>
    <row r="901" spans="1:16" x14ac:dyDescent="0.3">
      <c r="A901" t="s">
        <v>13</v>
      </c>
      <c r="B901" t="s">
        <v>431</v>
      </c>
      <c r="C901" t="s">
        <v>1575</v>
      </c>
      <c r="D901">
        <v>2022</v>
      </c>
      <c r="E901" t="s">
        <v>1592</v>
      </c>
      <c r="F901" t="s">
        <v>1602</v>
      </c>
      <c r="G901" t="s">
        <v>1604</v>
      </c>
      <c r="H901" t="s">
        <v>1608</v>
      </c>
      <c r="I901" s="11">
        <v>9.8108956999999997E-2</v>
      </c>
      <c r="J901">
        <v>17.75</v>
      </c>
      <c r="K901">
        <v>17.75</v>
      </c>
      <c r="L901" s="3">
        <v>240.9196</v>
      </c>
      <c r="M901">
        <v>1.5</v>
      </c>
      <c r="N901" s="3">
        <v>13.572935211267605</v>
      </c>
      <c r="O901"/>
      <c r="P901"/>
    </row>
    <row r="902" spans="1:16" x14ac:dyDescent="0.3">
      <c r="A902" t="s">
        <v>12</v>
      </c>
      <c r="B902" t="s">
        <v>970</v>
      </c>
      <c r="C902" t="s">
        <v>1585</v>
      </c>
      <c r="D902">
        <v>2022</v>
      </c>
      <c r="E902" t="s">
        <v>1592</v>
      </c>
      <c r="F902" t="s">
        <v>1602</v>
      </c>
      <c r="G902" t="s">
        <v>1604</v>
      </c>
      <c r="H902" t="s">
        <v>1608</v>
      </c>
      <c r="I902" s="11">
        <v>0.144604071</v>
      </c>
      <c r="J902">
        <v>11.6</v>
      </c>
      <c r="K902">
        <v>11.6</v>
      </c>
      <c r="L902" s="3">
        <v>240.82220000000001</v>
      </c>
      <c r="M902">
        <v>4</v>
      </c>
      <c r="N902" s="3">
        <v>20.760534482758622</v>
      </c>
      <c r="O902"/>
      <c r="P902"/>
    </row>
    <row r="903" spans="1:16" x14ac:dyDescent="0.3">
      <c r="A903" t="s">
        <v>12</v>
      </c>
      <c r="B903" t="s">
        <v>1420</v>
      </c>
      <c r="C903" t="s">
        <v>1588</v>
      </c>
      <c r="D903">
        <v>2022</v>
      </c>
      <c r="E903" t="s">
        <v>1592</v>
      </c>
      <c r="F903" t="s">
        <v>1602</v>
      </c>
      <c r="G903" t="s">
        <v>1604</v>
      </c>
      <c r="H903" t="s">
        <v>1608</v>
      </c>
      <c r="I903" s="11">
        <v>0.12986446099999999</v>
      </c>
      <c r="J903">
        <v>20.75</v>
      </c>
      <c r="K903">
        <v>20.75</v>
      </c>
      <c r="L903" s="3">
        <v>240.18799999999999</v>
      </c>
      <c r="M903">
        <v>4</v>
      </c>
      <c r="N903" s="3">
        <v>11.575325301204819</v>
      </c>
      <c r="O903"/>
      <c r="P903"/>
    </row>
    <row r="904" spans="1:16" x14ac:dyDescent="0.3">
      <c r="A904" t="s">
        <v>12</v>
      </c>
      <c r="B904" t="s">
        <v>1179</v>
      </c>
      <c r="C904" t="s">
        <v>1589</v>
      </c>
      <c r="D904">
        <v>2022</v>
      </c>
      <c r="E904" t="s">
        <v>1592</v>
      </c>
      <c r="F904" t="s">
        <v>1602</v>
      </c>
      <c r="G904" t="s">
        <v>1604</v>
      </c>
      <c r="H904" t="s">
        <v>1608</v>
      </c>
      <c r="I904" s="11">
        <v>1.7703044000000001E-2</v>
      </c>
      <c r="J904">
        <v>10.195</v>
      </c>
      <c r="K904">
        <v>10.195</v>
      </c>
      <c r="L904" s="3">
        <v>239.4538</v>
      </c>
      <c r="M904">
        <v>4.2</v>
      </c>
      <c r="N904" s="3">
        <v>23.48737616478666</v>
      </c>
      <c r="O904"/>
      <c r="P904"/>
    </row>
    <row r="905" spans="1:16" x14ac:dyDescent="0.3">
      <c r="A905" t="s">
        <v>12</v>
      </c>
      <c r="B905" t="s">
        <v>1087</v>
      </c>
      <c r="C905" t="s">
        <v>1585</v>
      </c>
      <c r="D905">
        <v>2022</v>
      </c>
      <c r="E905" t="s">
        <v>1592</v>
      </c>
      <c r="F905" t="s">
        <v>1602</v>
      </c>
      <c r="G905" t="s">
        <v>1604</v>
      </c>
      <c r="H905" t="s">
        <v>1608</v>
      </c>
      <c r="I905" s="11">
        <v>0.15747069299999999</v>
      </c>
      <c r="J905">
        <v>17.75</v>
      </c>
      <c r="K905">
        <v>17.75</v>
      </c>
      <c r="L905" s="3">
        <v>239.15379999999999</v>
      </c>
      <c r="M905">
        <v>4</v>
      </c>
      <c r="N905" s="3">
        <v>13.473453521126761</v>
      </c>
      <c r="O905"/>
      <c r="P905"/>
    </row>
    <row r="906" spans="1:16" x14ac:dyDescent="0.3">
      <c r="A906" t="s">
        <v>13</v>
      </c>
      <c r="B906" t="s">
        <v>1422</v>
      </c>
      <c r="C906" t="s">
        <v>1585</v>
      </c>
      <c r="D906">
        <v>2022</v>
      </c>
      <c r="E906" t="s">
        <v>1592</v>
      </c>
      <c r="F906" t="s">
        <v>1602</v>
      </c>
      <c r="G906" t="s">
        <v>1604</v>
      </c>
      <c r="H906" t="s">
        <v>1608</v>
      </c>
      <c r="I906" s="11">
        <v>2.5583714E-2</v>
      </c>
      <c r="J906">
        <v>5.44</v>
      </c>
      <c r="K906">
        <v>5.44</v>
      </c>
      <c r="L906" s="3">
        <v>239.15379999999999</v>
      </c>
      <c r="M906">
        <v>3.8</v>
      </c>
      <c r="N906" s="3">
        <v>43.962095588235286</v>
      </c>
      <c r="O906"/>
      <c r="P906"/>
    </row>
    <row r="907" spans="1:16" x14ac:dyDescent="0.3">
      <c r="A907" t="s">
        <v>12</v>
      </c>
      <c r="B907" t="s">
        <v>1261</v>
      </c>
      <c r="C907" t="s">
        <v>1574</v>
      </c>
      <c r="D907">
        <v>2022</v>
      </c>
      <c r="E907" t="s">
        <v>1592</v>
      </c>
      <c r="F907" t="s">
        <v>1602</v>
      </c>
      <c r="G907" t="s">
        <v>1604</v>
      </c>
      <c r="H907" t="s">
        <v>1608</v>
      </c>
      <c r="I907" s="11">
        <v>0.15667961699999999</v>
      </c>
      <c r="J907">
        <v>12.65</v>
      </c>
      <c r="K907">
        <v>12.65</v>
      </c>
      <c r="L907" s="3">
        <v>238.85380000000001</v>
      </c>
      <c r="M907">
        <v>3</v>
      </c>
      <c r="N907" s="3">
        <v>18.881723320158102</v>
      </c>
      <c r="O907"/>
      <c r="P907"/>
    </row>
    <row r="908" spans="1:16" x14ac:dyDescent="0.3">
      <c r="A908" t="s">
        <v>13</v>
      </c>
      <c r="B908" t="s">
        <v>1053</v>
      </c>
      <c r="C908" t="s">
        <v>1580</v>
      </c>
      <c r="D908">
        <v>2022</v>
      </c>
      <c r="E908" t="s">
        <v>1592</v>
      </c>
      <c r="F908" t="s">
        <v>1602</v>
      </c>
      <c r="G908" t="s">
        <v>1604</v>
      </c>
      <c r="H908" t="s">
        <v>1608</v>
      </c>
      <c r="I908" s="11">
        <v>0</v>
      </c>
      <c r="J908">
        <v>13.35</v>
      </c>
      <c r="K908">
        <v>13.35</v>
      </c>
      <c r="L908" s="3">
        <v>238.75640000000001</v>
      </c>
      <c r="M908">
        <v>4</v>
      </c>
      <c r="N908" s="3">
        <v>17.884374531835206</v>
      </c>
      <c r="O908"/>
      <c r="P908"/>
    </row>
    <row r="909" spans="1:16" x14ac:dyDescent="0.3">
      <c r="A909" t="s">
        <v>13</v>
      </c>
      <c r="B909" t="s">
        <v>1473</v>
      </c>
      <c r="C909" t="s">
        <v>1575</v>
      </c>
      <c r="D909">
        <v>2022</v>
      </c>
      <c r="E909" t="s">
        <v>1592</v>
      </c>
      <c r="F909" t="s">
        <v>1602</v>
      </c>
      <c r="G909" t="s">
        <v>1604</v>
      </c>
      <c r="H909" t="s">
        <v>1608</v>
      </c>
      <c r="I909" s="11">
        <v>1.8890239999999999E-2</v>
      </c>
      <c r="J909">
        <v>8.27</v>
      </c>
      <c r="K909">
        <v>8.27</v>
      </c>
      <c r="L909" s="3">
        <v>238.18799999999999</v>
      </c>
      <c r="M909">
        <v>3.5</v>
      </c>
      <c r="N909" s="3">
        <v>28.801451027811368</v>
      </c>
      <c r="O909"/>
      <c r="P909"/>
    </row>
    <row r="910" spans="1:16" x14ac:dyDescent="0.3">
      <c r="A910" t="s">
        <v>13</v>
      </c>
      <c r="B910" t="s">
        <v>1308</v>
      </c>
      <c r="C910" t="s">
        <v>1590</v>
      </c>
      <c r="D910">
        <v>2022</v>
      </c>
      <c r="E910" t="s">
        <v>1592</v>
      </c>
      <c r="F910" t="s">
        <v>1602</v>
      </c>
      <c r="G910" t="s">
        <v>1604</v>
      </c>
      <c r="H910" t="s">
        <v>1608</v>
      </c>
      <c r="I910" s="11">
        <v>0</v>
      </c>
      <c r="J910">
        <v>10.8</v>
      </c>
      <c r="K910">
        <v>10.8</v>
      </c>
      <c r="L910" s="3">
        <v>238.15639999999999</v>
      </c>
      <c r="M910">
        <v>4.2</v>
      </c>
      <c r="N910" s="3">
        <v>22.051518518518517</v>
      </c>
      <c r="O910"/>
      <c r="P910"/>
    </row>
    <row r="911" spans="1:16" x14ac:dyDescent="0.3">
      <c r="A911" t="s">
        <v>13</v>
      </c>
      <c r="B911" t="s">
        <v>137</v>
      </c>
      <c r="C911" t="s">
        <v>1575</v>
      </c>
      <c r="D911">
        <v>2022</v>
      </c>
      <c r="E911" t="s">
        <v>1592</v>
      </c>
      <c r="F911" t="s">
        <v>1602</v>
      </c>
      <c r="G911" t="s">
        <v>1604</v>
      </c>
      <c r="H911" t="s">
        <v>1608</v>
      </c>
      <c r="I911" s="11">
        <v>1.8982338000000001E-2</v>
      </c>
      <c r="J911">
        <v>17.600000000000001</v>
      </c>
      <c r="K911">
        <v>17.600000000000001</v>
      </c>
      <c r="L911" s="3">
        <v>237.059</v>
      </c>
      <c r="M911">
        <v>4.3</v>
      </c>
      <c r="N911" s="3">
        <v>13.469261363636363</v>
      </c>
      <c r="O911"/>
      <c r="P911"/>
    </row>
    <row r="912" spans="1:16" x14ac:dyDescent="0.3">
      <c r="A912" t="s">
        <v>13</v>
      </c>
      <c r="B912" t="s">
        <v>1549</v>
      </c>
      <c r="C912" t="s">
        <v>1575</v>
      </c>
      <c r="D912">
        <v>2022</v>
      </c>
      <c r="E912" t="s">
        <v>1592</v>
      </c>
      <c r="F912" t="s">
        <v>1602</v>
      </c>
      <c r="G912" t="s">
        <v>1604</v>
      </c>
      <c r="H912" t="s">
        <v>1608</v>
      </c>
      <c r="I912" s="11">
        <v>3.3024327999999999E-2</v>
      </c>
      <c r="J912">
        <v>14.75</v>
      </c>
      <c r="K912">
        <v>14.75</v>
      </c>
      <c r="L912" s="3">
        <v>236.69059999999999</v>
      </c>
      <c r="M912">
        <v>3.1</v>
      </c>
      <c r="N912" s="3">
        <v>16.04682033898305</v>
      </c>
      <c r="O912"/>
      <c r="P912"/>
    </row>
    <row r="913" spans="1:16" x14ac:dyDescent="0.3">
      <c r="A913" t="s">
        <v>13</v>
      </c>
      <c r="B913" t="s">
        <v>1417</v>
      </c>
      <c r="C913" t="s">
        <v>1580</v>
      </c>
      <c r="D913">
        <v>2022</v>
      </c>
      <c r="E913" t="s">
        <v>1592</v>
      </c>
      <c r="F913" t="s">
        <v>1602</v>
      </c>
      <c r="G913" t="s">
        <v>1604</v>
      </c>
      <c r="H913" t="s">
        <v>1608</v>
      </c>
      <c r="I913" s="11">
        <v>6.7481899999999997E-2</v>
      </c>
      <c r="J913">
        <v>10</v>
      </c>
      <c r="K913">
        <v>10</v>
      </c>
      <c r="L913" s="3">
        <v>234.85900000000001</v>
      </c>
      <c r="M913">
        <v>3.3</v>
      </c>
      <c r="N913" s="3">
        <v>23.485900000000001</v>
      </c>
      <c r="O913"/>
      <c r="P913"/>
    </row>
    <row r="914" spans="1:16" x14ac:dyDescent="0.3">
      <c r="A914" t="s">
        <v>12</v>
      </c>
      <c r="B914" t="s">
        <v>366</v>
      </c>
      <c r="C914" t="s">
        <v>1574</v>
      </c>
      <c r="D914">
        <v>2022</v>
      </c>
      <c r="E914" t="s">
        <v>1592</v>
      </c>
      <c r="F914" t="s">
        <v>1602</v>
      </c>
      <c r="G914" t="s">
        <v>1604</v>
      </c>
      <c r="H914" t="s">
        <v>1608</v>
      </c>
      <c r="I914" s="11">
        <v>1.4885997999999999E-2</v>
      </c>
      <c r="J914">
        <v>20.350000000000001</v>
      </c>
      <c r="K914">
        <v>20.350000000000001</v>
      </c>
      <c r="L914" s="3">
        <v>234.4958</v>
      </c>
      <c r="M914">
        <v>5</v>
      </c>
      <c r="N914" s="3">
        <v>11.523135135135135</v>
      </c>
      <c r="O914"/>
      <c r="P914"/>
    </row>
    <row r="915" spans="1:16" x14ac:dyDescent="0.3">
      <c r="A915" t="s">
        <v>13</v>
      </c>
      <c r="B915" t="s">
        <v>175</v>
      </c>
      <c r="C915" t="s">
        <v>1574</v>
      </c>
      <c r="D915">
        <v>2022</v>
      </c>
      <c r="E915" t="s">
        <v>1592</v>
      </c>
      <c r="F915" t="s">
        <v>1602</v>
      </c>
      <c r="G915" t="s">
        <v>1604</v>
      </c>
      <c r="H915" t="s">
        <v>1608</v>
      </c>
      <c r="I915" s="11">
        <v>9.7127867000000007E-2</v>
      </c>
      <c r="J915">
        <v>19.100000000000001</v>
      </c>
      <c r="K915">
        <v>19.100000000000001</v>
      </c>
      <c r="L915" s="3">
        <v>234.4958</v>
      </c>
      <c r="M915">
        <v>4.3</v>
      </c>
      <c r="N915" s="3">
        <v>12.277267015706805</v>
      </c>
      <c r="O915"/>
      <c r="P915"/>
    </row>
    <row r="916" spans="1:16" x14ac:dyDescent="0.3">
      <c r="A916" t="s">
        <v>13</v>
      </c>
      <c r="B916" t="s">
        <v>711</v>
      </c>
      <c r="C916" t="s">
        <v>1582</v>
      </c>
      <c r="D916">
        <v>2018</v>
      </c>
      <c r="E916" t="s">
        <v>1597</v>
      </c>
      <c r="F916" t="s">
        <v>1602</v>
      </c>
      <c r="G916" t="s">
        <v>1604</v>
      </c>
      <c r="H916" t="s">
        <v>1610</v>
      </c>
      <c r="I916" s="11">
        <v>6.8765925000000006E-2</v>
      </c>
      <c r="K916">
        <v>15.85</v>
      </c>
      <c r="L916" s="3">
        <v>216.91659999999999</v>
      </c>
      <c r="M916">
        <v>4.5</v>
      </c>
      <c r="N916" s="3">
        <v>13.685589905362775</v>
      </c>
      <c r="O916"/>
      <c r="P916"/>
    </row>
    <row r="917" spans="1:16" x14ac:dyDescent="0.3">
      <c r="A917" t="s">
        <v>13</v>
      </c>
      <c r="B917" t="s">
        <v>712</v>
      </c>
      <c r="C917" t="s">
        <v>1582</v>
      </c>
      <c r="D917">
        <v>2018</v>
      </c>
      <c r="E917" t="s">
        <v>1597</v>
      </c>
      <c r="F917" t="s">
        <v>1602</v>
      </c>
      <c r="G917" t="s">
        <v>1604</v>
      </c>
      <c r="H917" t="s">
        <v>1610</v>
      </c>
      <c r="I917" s="11">
        <v>8.1391459999999999E-2</v>
      </c>
      <c r="K917">
        <v>15.85</v>
      </c>
      <c r="L917" s="3">
        <v>177.83699999999999</v>
      </c>
      <c r="M917">
        <v>4.5</v>
      </c>
      <c r="N917" s="3">
        <v>11.219999999999999</v>
      </c>
      <c r="O917"/>
      <c r="P917"/>
    </row>
    <row r="918" spans="1:16" x14ac:dyDescent="0.3">
      <c r="A918" t="s">
        <v>13</v>
      </c>
      <c r="B918" t="s">
        <v>713</v>
      </c>
      <c r="C918" t="s">
        <v>1585</v>
      </c>
      <c r="D918">
        <v>2018</v>
      </c>
      <c r="E918" t="s">
        <v>1597</v>
      </c>
      <c r="F918" t="s">
        <v>1602</v>
      </c>
      <c r="G918" t="s">
        <v>1604</v>
      </c>
      <c r="H918" t="s">
        <v>1610</v>
      </c>
      <c r="I918" s="11">
        <v>5.5121891999999999E-2</v>
      </c>
      <c r="K918">
        <v>7.5750000000000002</v>
      </c>
      <c r="L918" s="3">
        <v>196.77680000000001</v>
      </c>
      <c r="M918">
        <v>4.5</v>
      </c>
      <c r="N918" s="3">
        <v>25.977135313531353</v>
      </c>
      <c r="O918"/>
      <c r="P918"/>
    </row>
    <row r="919" spans="1:16" x14ac:dyDescent="0.3">
      <c r="A919" t="s">
        <v>13</v>
      </c>
      <c r="B919" t="s">
        <v>193</v>
      </c>
      <c r="C919" t="s">
        <v>1585</v>
      </c>
      <c r="D919">
        <v>2018</v>
      </c>
      <c r="E919" t="s">
        <v>1597</v>
      </c>
      <c r="F919" t="s">
        <v>1602</v>
      </c>
      <c r="G919" t="s">
        <v>1604</v>
      </c>
      <c r="H919" t="s">
        <v>1610</v>
      </c>
      <c r="I919" s="11">
        <v>5.2097910000000001E-3</v>
      </c>
      <c r="K919">
        <v>19.850000000000001</v>
      </c>
      <c r="L919" s="3">
        <v>265.28840000000002</v>
      </c>
      <c r="M919">
        <v>4.5</v>
      </c>
      <c r="N919" s="3">
        <v>13.364654911838791</v>
      </c>
      <c r="O919"/>
      <c r="P919"/>
    </row>
    <row r="920" spans="1:16" x14ac:dyDescent="0.3">
      <c r="A920" t="s">
        <v>13</v>
      </c>
      <c r="B920" t="s">
        <v>714</v>
      </c>
      <c r="C920" t="s">
        <v>1576</v>
      </c>
      <c r="D920">
        <v>2018</v>
      </c>
      <c r="E920" t="s">
        <v>1597</v>
      </c>
      <c r="F920" t="s">
        <v>1602</v>
      </c>
      <c r="G920" t="s">
        <v>1604</v>
      </c>
      <c r="H920" t="s">
        <v>1610</v>
      </c>
      <c r="I920" s="11">
        <v>6.5272284E-2</v>
      </c>
      <c r="K920">
        <v>5.6950000000000003</v>
      </c>
      <c r="L920" s="3">
        <v>256.16460000000001</v>
      </c>
      <c r="M920">
        <v>4.5</v>
      </c>
      <c r="N920" s="3">
        <v>44.980614574187882</v>
      </c>
      <c r="O920"/>
      <c r="P920"/>
    </row>
    <row r="921" spans="1:16" x14ac:dyDescent="0.3">
      <c r="A921" t="s">
        <v>13</v>
      </c>
      <c r="B921" t="s">
        <v>715</v>
      </c>
      <c r="C921" t="s">
        <v>1576</v>
      </c>
      <c r="D921">
        <v>2018</v>
      </c>
      <c r="E921" t="s">
        <v>1597</v>
      </c>
      <c r="F921" t="s">
        <v>1602</v>
      </c>
      <c r="G921" t="s">
        <v>1604</v>
      </c>
      <c r="H921" t="s">
        <v>1610</v>
      </c>
      <c r="I921" s="11">
        <v>0</v>
      </c>
      <c r="K921">
        <v>18.25</v>
      </c>
      <c r="L921" s="3">
        <v>225.30619999999999</v>
      </c>
      <c r="M921">
        <v>4.5</v>
      </c>
      <c r="N921" s="3">
        <v>12.345545205479452</v>
      </c>
      <c r="O921"/>
      <c r="P921"/>
    </row>
    <row r="922" spans="1:16" x14ac:dyDescent="0.3">
      <c r="A922" t="s">
        <v>13</v>
      </c>
      <c r="B922" t="s">
        <v>716</v>
      </c>
      <c r="C922" t="s">
        <v>1576</v>
      </c>
      <c r="D922">
        <v>2018</v>
      </c>
      <c r="E922" t="s">
        <v>1597</v>
      </c>
      <c r="F922" t="s">
        <v>1602</v>
      </c>
      <c r="G922" t="s">
        <v>1604</v>
      </c>
      <c r="H922" t="s">
        <v>1610</v>
      </c>
      <c r="I922" s="11">
        <v>6.3462047999999993E-2</v>
      </c>
      <c r="K922">
        <v>7.56</v>
      </c>
      <c r="L922" s="3">
        <v>157.56299999999999</v>
      </c>
      <c r="M922">
        <v>4.5</v>
      </c>
      <c r="N922" s="3">
        <v>20.841666666666665</v>
      </c>
      <c r="O922"/>
      <c r="P922"/>
    </row>
    <row r="923" spans="1:16" x14ac:dyDescent="0.3">
      <c r="A923" t="s">
        <v>13</v>
      </c>
      <c r="B923" t="s">
        <v>540</v>
      </c>
      <c r="C923" t="s">
        <v>1575</v>
      </c>
      <c r="D923">
        <v>2018</v>
      </c>
      <c r="E923" t="s">
        <v>1597</v>
      </c>
      <c r="F923" t="s">
        <v>1602</v>
      </c>
      <c r="G923" t="s">
        <v>1604</v>
      </c>
      <c r="H923" t="s">
        <v>1610</v>
      </c>
      <c r="I923" s="11">
        <v>7.7079176999999999E-2</v>
      </c>
      <c r="K923">
        <v>20.100000000000001</v>
      </c>
      <c r="L923" s="3">
        <v>61.553600000000003</v>
      </c>
      <c r="M923">
        <v>4.5</v>
      </c>
      <c r="N923" s="3">
        <v>3.06236815920398</v>
      </c>
      <c r="O923"/>
      <c r="P923"/>
    </row>
    <row r="924" spans="1:16" x14ac:dyDescent="0.3">
      <c r="A924" t="s">
        <v>13</v>
      </c>
      <c r="B924" t="s">
        <v>717</v>
      </c>
      <c r="C924" t="s">
        <v>1579</v>
      </c>
      <c r="D924">
        <v>2018</v>
      </c>
      <c r="E924" t="s">
        <v>1597</v>
      </c>
      <c r="F924" t="s">
        <v>1602</v>
      </c>
      <c r="G924" t="s">
        <v>1604</v>
      </c>
      <c r="H924" t="s">
        <v>1610</v>
      </c>
      <c r="I924" s="11">
        <v>0.14258975099999999</v>
      </c>
      <c r="K924">
        <v>20.5</v>
      </c>
      <c r="L924" s="3">
        <v>35.918999999999997</v>
      </c>
      <c r="M924">
        <v>4.5</v>
      </c>
      <c r="N924" s="3">
        <v>1.7521463414634144</v>
      </c>
      <c r="O924"/>
      <c r="P924"/>
    </row>
    <row r="925" spans="1:16" x14ac:dyDescent="0.3">
      <c r="A925" t="s">
        <v>13</v>
      </c>
      <c r="B925" t="s">
        <v>344</v>
      </c>
      <c r="C925" t="s">
        <v>1579</v>
      </c>
      <c r="D925">
        <v>2018</v>
      </c>
      <c r="E925" t="s">
        <v>1597</v>
      </c>
      <c r="F925" t="s">
        <v>1602</v>
      </c>
      <c r="G925" t="s">
        <v>1604</v>
      </c>
      <c r="H925" t="s">
        <v>1610</v>
      </c>
      <c r="I925" s="11">
        <v>9.1042210999999998E-2</v>
      </c>
      <c r="K925">
        <v>5.8250000000000002</v>
      </c>
      <c r="L925" s="3">
        <v>162.68940000000001</v>
      </c>
      <c r="M925">
        <v>4.5</v>
      </c>
      <c r="N925" s="3">
        <v>27.929510729613735</v>
      </c>
      <c r="O925"/>
      <c r="P925"/>
    </row>
    <row r="926" spans="1:16" x14ac:dyDescent="0.3">
      <c r="A926" t="s">
        <v>13</v>
      </c>
      <c r="B926" t="s">
        <v>116</v>
      </c>
      <c r="C926" t="s">
        <v>1579</v>
      </c>
      <c r="D926">
        <v>2018</v>
      </c>
      <c r="E926" t="s">
        <v>1597</v>
      </c>
      <c r="F926" t="s">
        <v>1602</v>
      </c>
      <c r="G926" t="s">
        <v>1604</v>
      </c>
      <c r="H926" t="s">
        <v>1610</v>
      </c>
      <c r="I926" s="11">
        <v>5.2247806000000001E-2</v>
      </c>
      <c r="K926">
        <v>12.3</v>
      </c>
      <c r="L926" s="3">
        <v>190.85300000000001</v>
      </c>
      <c r="M926">
        <v>4.5</v>
      </c>
      <c r="N926" s="3">
        <v>15.51650406504065</v>
      </c>
      <c r="O926"/>
      <c r="P926"/>
    </row>
    <row r="927" spans="1:16" x14ac:dyDescent="0.3">
      <c r="A927" t="s">
        <v>13</v>
      </c>
      <c r="B927" t="s">
        <v>718</v>
      </c>
      <c r="C927" t="s">
        <v>1579</v>
      </c>
      <c r="D927">
        <v>2018</v>
      </c>
      <c r="E927" t="s">
        <v>1597</v>
      </c>
      <c r="F927" t="s">
        <v>1602</v>
      </c>
      <c r="G927" t="s">
        <v>1604</v>
      </c>
      <c r="H927" t="s">
        <v>1610</v>
      </c>
      <c r="I927" s="11">
        <v>7.2317217000000003E-2</v>
      </c>
      <c r="K927">
        <v>13.5</v>
      </c>
      <c r="L927" s="3">
        <v>160.792</v>
      </c>
      <c r="M927">
        <v>4.5</v>
      </c>
      <c r="N927" s="3">
        <v>11.910518518518519</v>
      </c>
      <c r="O927"/>
      <c r="P927"/>
    </row>
    <row r="928" spans="1:16" x14ac:dyDescent="0.3">
      <c r="A928" t="s">
        <v>13</v>
      </c>
      <c r="B928" t="s">
        <v>207</v>
      </c>
      <c r="C928" t="s">
        <v>1579</v>
      </c>
      <c r="D928">
        <v>2018</v>
      </c>
      <c r="E928" t="s">
        <v>1597</v>
      </c>
      <c r="F928" t="s">
        <v>1602</v>
      </c>
      <c r="G928" t="s">
        <v>1604</v>
      </c>
      <c r="H928" t="s">
        <v>1610</v>
      </c>
      <c r="I928" s="11">
        <v>5.911748E-2</v>
      </c>
      <c r="K928">
        <v>14.6</v>
      </c>
      <c r="L928" s="3">
        <v>181.5976</v>
      </c>
      <c r="M928">
        <v>4.5</v>
      </c>
      <c r="N928" s="3">
        <v>12.438191780821919</v>
      </c>
      <c r="O928"/>
      <c r="P928"/>
    </row>
    <row r="929" spans="1:16" x14ac:dyDescent="0.3">
      <c r="A929" t="s">
        <v>13</v>
      </c>
      <c r="B929" t="s">
        <v>719</v>
      </c>
      <c r="C929" t="s">
        <v>1579</v>
      </c>
      <c r="D929">
        <v>2018</v>
      </c>
      <c r="E929" t="s">
        <v>1597</v>
      </c>
      <c r="F929" t="s">
        <v>1602</v>
      </c>
      <c r="G929" t="s">
        <v>1604</v>
      </c>
      <c r="H929" t="s">
        <v>1610</v>
      </c>
      <c r="I929" s="11">
        <v>9.370568E-2</v>
      </c>
      <c r="K929">
        <v>19.600000000000001</v>
      </c>
      <c r="L929" s="3">
        <v>253.8698</v>
      </c>
      <c r="M929">
        <v>4.5</v>
      </c>
      <c r="N929" s="3">
        <v>12.952540816326529</v>
      </c>
      <c r="O929"/>
      <c r="P929"/>
    </row>
    <row r="930" spans="1:16" x14ac:dyDescent="0.3">
      <c r="A930" t="s">
        <v>13</v>
      </c>
      <c r="B930" t="s">
        <v>720</v>
      </c>
      <c r="C930" t="s">
        <v>1584</v>
      </c>
      <c r="D930">
        <v>2018</v>
      </c>
      <c r="E930" t="s">
        <v>1597</v>
      </c>
      <c r="F930" t="s">
        <v>1602</v>
      </c>
      <c r="G930" t="s">
        <v>1604</v>
      </c>
      <c r="H930" t="s">
        <v>1610</v>
      </c>
      <c r="I930" s="11">
        <v>3.1186800000000001E-2</v>
      </c>
      <c r="K930">
        <v>13.85</v>
      </c>
      <c r="L930" s="3">
        <v>39.548000000000002</v>
      </c>
      <c r="M930">
        <v>4.5</v>
      </c>
      <c r="N930" s="3">
        <v>2.8554512635379061</v>
      </c>
      <c r="O930"/>
      <c r="P930"/>
    </row>
    <row r="931" spans="1:16" x14ac:dyDescent="0.3">
      <c r="A931" t="s">
        <v>12</v>
      </c>
      <c r="B931" t="s">
        <v>721</v>
      </c>
      <c r="C931" t="s">
        <v>1587</v>
      </c>
      <c r="D931">
        <v>2018</v>
      </c>
      <c r="E931" t="s">
        <v>1597</v>
      </c>
      <c r="F931" t="s">
        <v>1602</v>
      </c>
      <c r="G931" t="s">
        <v>1604</v>
      </c>
      <c r="H931" t="s">
        <v>1610</v>
      </c>
      <c r="I931" s="11">
        <v>2.524761E-2</v>
      </c>
      <c r="K931">
        <v>15.5</v>
      </c>
      <c r="L931" s="3">
        <v>81.993399999999994</v>
      </c>
      <c r="M931">
        <v>4.5</v>
      </c>
      <c r="N931" s="3">
        <v>5.2898967741935481</v>
      </c>
      <c r="O931"/>
      <c r="P931"/>
    </row>
    <row r="932" spans="1:16" x14ac:dyDescent="0.3">
      <c r="A932" t="s">
        <v>12</v>
      </c>
      <c r="B932" t="s">
        <v>691</v>
      </c>
      <c r="C932" t="s">
        <v>1577</v>
      </c>
      <c r="D932">
        <v>2018</v>
      </c>
      <c r="E932" t="s">
        <v>1597</v>
      </c>
      <c r="F932" t="s">
        <v>1602</v>
      </c>
      <c r="G932" t="s">
        <v>1604</v>
      </c>
      <c r="H932" t="s">
        <v>1610</v>
      </c>
      <c r="I932" s="11">
        <v>4.6408928000000002E-2</v>
      </c>
      <c r="K932">
        <v>6.8250000000000002</v>
      </c>
      <c r="L932" s="3">
        <v>153.2998</v>
      </c>
      <c r="M932">
        <v>4.5</v>
      </c>
      <c r="N932" s="3">
        <v>22.461509157509159</v>
      </c>
      <c r="O932"/>
      <c r="P932"/>
    </row>
    <row r="933" spans="1:16" x14ac:dyDescent="0.3">
      <c r="A933" t="s">
        <v>12</v>
      </c>
      <c r="B933" t="s">
        <v>722</v>
      </c>
      <c r="C933" t="s">
        <v>1576</v>
      </c>
      <c r="D933">
        <v>2018</v>
      </c>
      <c r="E933" t="s">
        <v>1597</v>
      </c>
      <c r="F933" t="s">
        <v>1602</v>
      </c>
      <c r="G933" t="s">
        <v>1604</v>
      </c>
      <c r="H933" t="s">
        <v>1610</v>
      </c>
      <c r="I933" s="11">
        <v>7.9954799999999993E-3</v>
      </c>
      <c r="K933">
        <v>9.1</v>
      </c>
      <c r="L933" s="3">
        <v>78.561800000000005</v>
      </c>
      <c r="M933">
        <v>4.5</v>
      </c>
      <c r="N933" s="3">
        <v>8.6331648351648358</v>
      </c>
      <c r="O933"/>
      <c r="P933"/>
    </row>
    <row r="934" spans="1:16" x14ac:dyDescent="0.3">
      <c r="A934" t="s">
        <v>12</v>
      </c>
      <c r="B934" t="s">
        <v>723</v>
      </c>
      <c r="C934" t="s">
        <v>1576</v>
      </c>
      <c r="D934">
        <v>2018</v>
      </c>
      <c r="E934" t="s">
        <v>1597</v>
      </c>
      <c r="F934" t="s">
        <v>1602</v>
      </c>
      <c r="G934" t="s">
        <v>1604</v>
      </c>
      <c r="H934" t="s">
        <v>1610</v>
      </c>
      <c r="I934" s="11">
        <v>4.1273391E-2</v>
      </c>
      <c r="K934">
        <v>17.350000000000001</v>
      </c>
      <c r="L934" s="3">
        <v>91.680400000000006</v>
      </c>
      <c r="M934">
        <v>4.5</v>
      </c>
      <c r="N934" s="3">
        <v>5.2841729106628241</v>
      </c>
      <c r="O934"/>
      <c r="P934"/>
    </row>
    <row r="935" spans="1:16" x14ac:dyDescent="0.3">
      <c r="A935" t="s">
        <v>12</v>
      </c>
      <c r="B935" t="s">
        <v>724</v>
      </c>
      <c r="C935" t="s">
        <v>1576</v>
      </c>
      <c r="D935">
        <v>2018</v>
      </c>
      <c r="E935" t="s">
        <v>1597</v>
      </c>
      <c r="F935" t="s">
        <v>1602</v>
      </c>
      <c r="G935" t="s">
        <v>1604</v>
      </c>
      <c r="H935" t="s">
        <v>1610</v>
      </c>
      <c r="I935" s="11">
        <v>4.2270751000000002E-2</v>
      </c>
      <c r="K935">
        <v>17.7</v>
      </c>
      <c r="L935" s="3">
        <v>162.52099999999999</v>
      </c>
      <c r="M935">
        <v>4.5</v>
      </c>
      <c r="N935" s="3">
        <v>9.1819774011299433</v>
      </c>
      <c r="O935"/>
      <c r="P935"/>
    </row>
    <row r="936" spans="1:16" x14ac:dyDescent="0.3">
      <c r="A936" t="s">
        <v>12</v>
      </c>
      <c r="B936" t="s">
        <v>725</v>
      </c>
      <c r="C936" t="s">
        <v>1574</v>
      </c>
      <c r="D936">
        <v>2018</v>
      </c>
      <c r="E936" t="s">
        <v>1597</v>
      </c>
      <c r="F936" t="s">
        <v>1602</v>
      </c>
      <c r="G936" t="s">
        <v>1604</v>
      </c>
      <c r="H936" t="s">
        <v>1610</v>
      </c>
      <c r="I936" s="11">
        <v>2.8842331999999998E-2</v>
      </c>
      <c r="K936">
        <v>6.76</v>
      </c>
      <c r="L936" s="3">
        <v>81.495999999999995</v>
      </c>
      <c r="M936">
        <v>4.5</v>
      </c>
      <c r="N936" s="3">
        <v>12.055621301775147</v>
      </c>
      <c r="O936"/>
      <c r="P936"/>
    </row>
    <row r="937" spans="1:16" x14ac:dyDescent="0.3">
      <c r="A937" t="s">
        <v>12</v>
      </c>
      <c r="B937" t="s">
        <v>726</v>
      </c>
      <c r="C937" t="s">
        <v>1580</v>
      </c>
      <c r="D937">
        <v>2018</v>
      </c>
      <c r="E937" t="s">
        <v>1597</v>
      </c>
      <c r="F937" t="s">
        <v>1602</v>
      </c>
      <c r="G937" t="s">
        <v>1604</v>
      </c>
      <c r="H937" t="s">
        <v>1610</v>
      </c>
      <c r="I937" s="11">
        <v>1.3951504E-2</v>
      </c>
      <c r="K937">
        <v>9.3000000000000007</v>
      </c>
      <c r="L937" s="3">
        <v>199.9084</v>
      </c>
      <c r="M937">
        <v>4.5</v>
      </c>
      <c r="N937" s="3">
        <v>21.49552688172043</v>
      </c>
      <c r="O937"/>
      <c r="P937"/>
    </row>
    <row r="938" spans="1:16" x14ac:dyDescent="0.3">
      <c r="A938" t="s">
        <v>12</v>
      </c>
      <c r="B938" t="s">
        <v>727</v>
      </c>
      <c r="C938" t="s">
        <v>1590</v>
      </c>
      <c r="D938">
        <v>2018</v>
      </c>
      <c r="E938" t="s">
        <v>1597</v>
      </c>
      <c r="F938" t="s">
        <v>1602</v>
      </c>
      <c r="G938" t="s">
        <v>1604</v>
      </c>
      <c r="H938" t="s">
        <v>1610</v>
      </c>
      <c r="I938" s="11">
        <v>4.4767031999999998E-2</v>
      </c>
      <c r="K938">
        <v>13</v>
      </c>
      <c r="L938" s="3">
        <v>173.7054</v>
      </c>
      <c r="M938">
        <v>4.5</v>
      </c>
      <c r="N938" s="3">
        <v>13.361953846153845</v>
      </c>
      <c r="O938"/>
      <c r="P938"/>
    </row>
    <row r="939" spans="1:16" x14ac:dyDescent="0.3">
      <c r="A939" t="s">
        <v>14</v>
      </c>
      <c r="B939" t="s">
        <v>443</v>
      </c>
      <c r="C939" t="s">
        <v>1587</v>
      </c>
      <c r="D939">
        <v>2018</v>
      </c>
      <c r="E939" t="s">
        <v>1597</v>
      </c>
      <c r="F939" t="s">
        <v>1602</v>
      </c>
      <c r="G939" t="s">
        <v>1604</v>
      </c>
      <c r="H939" t="s">
        <v>1610</v>
      </c>
      <c r="I939" s="11">
        <v>3.7315468999999997E-2</v>
      </c>
      <c r="K939">
        <v>6.8</v>
      </c>
      <c r="L939" s="3">
        <v>50.003399999999999</v>
      </c>
      <c r="M939">
        <v>4.5</v>
      </c>
      <c r="N939" s="3">
        <v>7.3534411764705885</v>
      </c>
      <c r="O939"/>
      <c r="P939"/>
    </row>
    <row r="940" spans="1:16" x14ac:dyDescent="0.3">
      <c r="A940" t="s">
        <v>14</v>
      </c>
      <c r="B940" t="s">
        <v>728</v>
      </c>
      <c r="C940" t="s">
        <v>1582</v>
      </c>
      <c r="D940">
        <v>2018</v>
      </c>
      <c r="E940" t="s">
        <v>1597</v>
      </c>
      <c r="F940" t="s">
        <v>1602</v>
      </c>
      <c r="G940" t="s">
        <v>1604</v>
      </c>
      <c r="H940" t="s">
        <v>1610</v>
      </c>
      <c r="I940" s="11">
        <v>2.4407061000000001E-2</v>
      </c>
      <c r="K940">
        <v>6.55</v>
      </c>
      <c r="L940" s="3">
        <v>102.33320000000001</v>
      </c>
      <c r="M940">
        <v>4.5</v>
      </c>
      <c r="N940" s="3">
        <v>15.6233893129771</v>
      </c>
      <c r="O940"/>
      <c r="P940"/>
    </row>
    <row r="941" spans="1:16" x14ac:dyDescent="0.3">
      <c r="A941" t="s">
        <v>14</v>
      </c>
      <c r="B941" t="s">
        <v>729</v>
      </c>
      <c r="C941" t="s">
        <v>1575</v>
      </c>
      <c r="D941">
        <v>2018</v>
      </c>
      <c r="E941" t="s">
        <v>1597</v>
      </c>
      <c r="F941" t="s">
        <v>1602</v>
      </c>
      <c r="G941" t="s">
        <v>1604</v>
      </c>
      <c r="H941" t="s">
        <v>1610</v>
      </c>
      <c r="I941" s="11">
        <v>2.0876485E-2</v>
      </c>
      <c r="K941">
        <v>11.5</v>
      </c>
      <c r="L941" s="3">
        <v>133.79419999999999</v>
      </c>
      <c r="M941">
        <v>4.5</v>
      </c>
      <c r="N941" s="3">
        <v>11.634278260869564</v>
      </c>
      <c r="O941"/>
      <c r="P941"/>
    </row>
    <row r="942" spans="1:16" x14ac:dyDescent="0.3">
      <c r="A942" t="s">
        <v>12</v>
      </c>
      <c r="B942" t="s">
        <v>465</v>
      </c>
      <c r="C942" t="s">
        <v>1585</v>
      </c>
      <c r="D942">
        <v>2018</v>
      </c>
      <c r="E942" t="s">
        <v>1597</v>
      </c>
      <c r="F942" t="s">
        <v>1602</v>
      </c>
      <c r="G942" t="s">
        <v>1604</v>
      </c>
      <c r="H942" t="s">
        <v>1610</v>
      </c>
      <c r="I942" s="11">
        <v>6.7624437999999995E-2</v>
      </c>
      <c r="K942">
        <v>18.850000000000001</v>
      </c>
      <c r="L942" s="3">
        <v>120.944</v>
      </c>
      <c r="M942">
        <v>4.5</v>
      </c>
      <c r="N942" s="3">
        <v>6.4161273209549066</v>
      </c>
      <c r="O942"/>
      <c r="P942"/>
    </row>
    <row r="943" spans="1:16" x14ac:dyDescent="0.3">
      <c r="A943" t="s">
        <v>13</v>
      </c>
      <c r="B943" t="s">
        <v>658</v>
      </c>
      <c r="C943" t="s">
        <v>1579</v>
      </c>
      <c r="D943">
        <v>2014</v>
      </c>
      <c r="E943" t="s">
        <v>1596</v>
      </c>
      <c r="F943" t="s">
        <v>1602</v>
      </c>
      <c r="G943" t="s">
        <v>1606</v>
      </c>
      <c r="H943" t="s">
        <v>1607</v>
      </c>
      <c r="I943" s="11">
        <v>0</v>
      </c>
      <c r="J943">
        <v>8.93</v>
      </c>
      <c r="K943">
        <v>8.93</v>
      </c>
      <c r="L943" s="3">
        <v>53.861400000000003</v>
      </c>
      <c r="M943">
        <v>4.4000000000000004</v>
      </c>
      <c r="N943" s="3">
        <v>6.0315117581187012</v>
      </c>
      <c r="O943"/>
      <c r="P943"/>
    </row>
    <row r="944" spans="1:16" x14ac:dyDescent="0.3">
      <c r="A944" t="s">
        <v>13</v>
      </c>
      <c r="B944" t="s">
        <v>730</v>
      </c>
      <c r="C944" t="s">
        <v>1580</v>
      </c>
      <c r="D944">
        <v>2018</v>
      </c>
      <c r="E944" t="s">
        <v>1597</v>
      </c>
      <c r="F944" t="s">
        <v>1602</v>
      </c>
      <c r="G944" t="s">
        <v>1604</v>
      </c>
      <c r="H944" t="s">
        <v>1610</v>
      </c>
      <c r="I944" s="11">
        <v>2.6480954000000001E-2</v>
      </c>
      <c r="K944">
        <v>15.25</v>
      </c>
      <c r="L944" s="3">
        <v>87.619799999999998</v>
      </c>
      <c r="M944">
        <v>4.4000000000000004</v>
      </c>
      <c r="N944" s="3">
        <v>5.7455606557377044</v>
      </c>
      <c r="O944"/>
      <c r="P944"/>
    </row>
    <row r="945" spans="1:16" x14ac:dyDescent="0.3">
      <c r="A945" t="s">
        <v>13</v>
      </c>
      <c r="B945" t="s">
        <v>683</v>
      </c>
      <c r="C945" t="s">
        <v>1583</v>
      </c>
      <c r="D945">
        <v>2012</v>
      </c>
      <c r="E945" t="s">
        <v>1591</v>
      </c>
      <c r="F945" t="s">
        <v>1601</v>
      </c>
      <c r="G945" t="s">
        <v>1604</v>
      </c>
      <c r="H945" t="s">
        <v>1607</v>
      </c>
      <c r="I945" s="11">
        <v>7.1958197000000002E-2</v>
      </c>
      <c r="J945">
        <v>8.3650000000000002</v>
      </c>
      <c r="K945">
        <v>8.3650000000000002</v>
      </c>
      <c r="L945" s="3">
        <v>38.050600000000003</v>
      </c>
      <c r="M945">
        <v>4.4000000000000004</v>
      </c>
      <c r="N945" s="3">
        <v>4.5487866108786612</v>
      </c>
      <c r="O945"/>
      <c r="P945"/>
    </row>
    <row r="946" spans="1:16" x14ac:dyDescent="0.3">
      <c r="A946" t="s">
        <v>12</v>
      </c>
      <c r="B946" t="s">
        <v>731</v>
      </c>
      <c r="C946" t="s">
        <v>1574</v>
      </c>
      <c r="D946">
        <v>2017</v>
      </c>
      <c r="E946" t="s">
        <v>1598</v>
      </c>
      <c r="F946" t="s">
        <v>1603</v>
      </c>
      <c r="G946" t="s">
        <v>1605</v>
      </c>
      <c r="H946" t="s">
        <v>1607</v>
      </c>
      <c r="I946" s="11">
        <v>7.4613090000000007E-2</v>
      </c>
      <c r="J946">
        <v>8.75</v>
      </c>
      <c r="K946">
        <v>8.75</v>
      </c>
      <c r="L946" s="3">
        <v>187.4556</v>
      </c>
      <c r="M946">
        <v>4.4000000000000004</v>
      </c>
      <c r="N946" s="3">
        <v>21.423497142857144</v>
      </c>
      <c r="O946"/>
      <c r="P946"/>
    </row>
    <row r="947" spans="1:16" x14ac:dyDescent="0.3">
      <c r="A947" t="s">
        <v>13</v>
      </c>
      <c r="B947" t="s">
        <v>511</v>
      </c>
      <c r="C947" t="s">
        <v>1585</v>
      </c>
      <c r="D947">
        <v>2022</v>
      </c>
      <c r="E947" t="s">
        <v>1592</v>
      </c>
      <c r="F947" t="s">
        <v>1602</v>
      </c>
      <c r="G947" t="s">
        <v>1604</v>
      </c>
      <c r="H947" t="s">
        <v>1608</v>
      </c>
      <c r="I947" s="11">
        <v>8.0131362999999997E-2</v>
      </c>
      <c r="J947">
        <v>13.3</v>
      </c>
      <c r="K947">
        <v>13.3</v>
      </c>
      <c r="L947" s="3">
        <v>234.03</v>
      </c>
      <c r="M947">
        <v>4</v>
      </c>
      <c r="N947" s="3">
        <v>17.596240601503759</v>
      </c>
      <c r="O947"/>
      <c r="P947"/>
    </row>
    <row r="948" spans="1:16" x14ac:dyDescent="0.3">
      <c r="A948" t="s">
        <v>13</v>
      </c>
      <c r="B948" t="s">
        <v>375</v>
      </c>
      <c r="C948" t="s">
        <v>1574</v>
      </c>
      <c r="D948">
        <v>2022</v>
      </c>
      <c r="E948" t="s">
        <v>1592</v>
      </c>
      <c r="F948" t="s">
        <v>1602</v>
      </c>
      <c r="G948" t="s">
        <v>1604</v>
      </c>
      <c r="H948" t="s">
        <v>1608</v>
      </c>
      <c r="I948" s="11">
        <v>0.10863337200000001</v>
      </c>
      <c r="J948">
        <v>12.85</v>
      </c>
      <c r="K948">
        <v>12.85</v>
      </c>
      <c r="L948" s="3">
        <v>233.86420000000001</v>
      </c>
      <c r="M948">
        <v>4</v>
      </c>
      <c r="N948" s="3">
        <v>18.199548638132296</v>
      </c>
      <c r="O948"/>
      <c r="P948"/>
    </row>
    <row r="949" spans="1:16" x14ac:dyDescent="0.3">
      <c r="A949" t="s">
        <v>12</v>
      </c>
      <c r="B949" t="s">
        <v>733</v>
      </c>
      <c r="C949" t="s">
        <v>1581</v>
      </c>
      <c r="D949">
        <v>2014</v>
      </c>
      <c r="E949" t="s">
        <v>1596</v>
      </c>
      <c r="F949" t="s">
        <v>1602</v>
      </c>
      <c r="G949" t="s">
        <v>1606</v>
      </c>
      <c r="H949" t="s">
        <v>1607</v>
      </c>
      <c r="I949" s="11">
        <v>5.7373796999999997E-2</v>
      </c>
      <c r="J949">
        <v>11.8</v>
      </c>
      <c r="K949">
        <v>11.8</v>
      </c>
      <c r="L949" s="3">
        <v>151.4366</v>
      </c>
      <c r="M949">
        <v>4.4000000000000004</v>
      </c>
      <c r="N949" s="3">
        <v>12.833610169491525</v>
      </c>
      <c r="O949"/>
      <c r="P949"/>
    </row>
    <row r="950" spans="1:16" x14ac:dyDescent="0.3">
      <c r="A950" t="s">
        <v>12</v>
      </c>
      <c r="B950" t="s">
        <v>734</v>
      </c>
      <c r="C950" t="s">
        <v>1574</v>
      </c>
      <c r="D950">
        <v>2018</v>
      </c>
      <c r="E950" t="s">
        <v>1600</v>
      </c>
      <c r="F950" t="s">
        <v>1601</v>
      </c>
      <c r="G950" t="s">
        <v>1605</v>
      </c>
      <c r="H950" t="s">
        <v>1609</v>
      </c>
      <c r="I950" s="11">
        <v>9.4153749999999994E-2</v>
      </c>
      <c r="K950">
        <v>11.1</v>
      </c>
      <c r="L950" s="3">
        <v>165.7526</v>
      </c>
      <c r="M950">
        <v>4.4000000000000004</v>
      </c>
      <c r="N950" s="3">
        <v>14.932666666666668</v>
      </c>
      <c r="O950"/>
      <c r="P950"/>
    </row>
    <row r="951" spans="1:16" x14ac:dyDescent="0.3">
      <c r="A951" t="s">
        <v>13</v>
      </c>
      <c r="B951" t="s">
        <v>1158</v>
      </c>
      <c r="C951" t="s">
        <v>1583</v>
      </c>
      <c r="D951">
        <v>2022</v>
      </c>
      <c r="E951" t="s">
        <v>1592</v>
      </c>
      <c r="F951" t="s">
        <v>1602</v>
      </c>
      <c r="G951" t="s">
        <v>1604</v>
      </c>
      <c r="H951" t="s">
        <v>1608</v>
      </c>
      <c r="I951" s="11">
        <v>7.5757176999999995E-2</v>
      </c>
      <c r="J951">
        <v>8.8949999999999996</v>
      </c>
      <c r="K951">
        <v>8.8949999999999996</v>
      </c>
      <c r="L951" s="3">
        <v>233.86160000000001</v>
      </c>
      <c r="M951">
        <v>3</v>
      </c>
      <c r="N951" s="3">
        <v>26.29135469364812</v>
      </c>
      <c r="O951"/>
      <c r="P951"/>
    </row>
    <row r="952" spans="1:16" x14ac:dyDescent="0.3">
      <c r="A952" t="s">
        <v>13</v>
      </c>
      <c r="B952" t="s">
        <v>735</v>
      </c>
      <c r="C952" t="s">
        <v>1587</v>
      </c>
      <c r="D952">
        <v>2018</v>
      </c>
      <c r="E952" t="s">
        <v>1597</v>
      </c>
      <c r="F952" t="s">
        <v>1602</v>
      </c>
      <c r="G952" t="s">
        <v>1604</v>
      </c>
      <c r="H952" t="s">
        <v>1610</v>
      </c>
      <c r="I952" s="11">
        <v>7.8362483999999996E-2</v>
      </c>
      <c r="K952">
        <v>10.3</v>
      </c>
      <c r="L952" s="3">
        <v>177.93700000000001</v>
      </c>
      <c r="M952">
        <v>4.4000000000000004</v>
      </c>
      <c r="N952" s="3">
        <v>17.275436893203885</v>
      </c>
      <c r="O952"/>
      <c r="P952"/>
    </row>
    <row r="953" spans="1:16" x14ac:dyDescent="0.3">
      <c r="A953" t="s">
        <v>12</v>
      </c>
      <c r="B953" t="s">
        <v>736</v>
      </c>
      <c r="C953" t="s">
        <v>1580</v>
      </c>
      <c r="D953">
        <v>2018</v>
      </c>
      <c r="E953" t="s">
        <v>1600</v>
      </c>
      <c r="F953" t="s">
        <v>1601</v>
      </c>
      <c r="G953" t="s">
        <v>1605</v>
      </c>
      <c r="H953" t="s">
        <v>1609</v>
      </c>
      <c r="I953" s="11">
        <v>8.2741482000000005E-2</v>
      </c>
      <c r="K953">
        <v>17.600000000000001</v>
      </c>
      <c r="L953" s="3">
        <v>118.7782</v>
      </c>
      <c r="M953">
        <v>4.4000000000000004</v>
      </c>
      <c r="N953" s="3">
        <v>6.7487613636363628</v>
      </c>
      <c r="O953"/>
      <c r="P953"/>
    </row>
    <row r="954" spans="1:16" x14ac:dyDescent="0.3">
      <c r="A954" t="s">
        <v>12</v>
      </c>
      <c r="B954" t="s">
        <v>737</v>
      </c>
      <c r="C954" t="s">
        <v>1576</v>
      </c>
      <c r="D954">
        <v>2020</v>
      </c>
      <c r="E954" t="s">
        <v>1594</v>
      </c>
      <c r="F954" t="s">
        <v>1603</v>
      </c>
      <c r="G954" t="s">
        <v>1605</v>
      </c>
      <c r="H954" t="s">
        <v>1607</v>
      </c>
      <c r="I954" s="11">
        <v>4.9559041999999998E-2</v>
      </c>
      <c r="J954">
        <v>9.2850000000000001</v>
      </c>
      <c r="K954">
        <v>9.2850000000000001</v>
      </c>
      <c r="L954" s="3">
        <v>246.4144</v>
      </c>
      <c r="M954">
        <v>4.4000000000000004</v>
      </c>
      <c r="N954" s="3">
        <v>26.538976844372645</v>
      </c>
      <c r="O954"/>
      <c r="P954"/>
    </row>
    <row r="955" spans="1:16" x14ac:dyDescent="0.3">
      <c r="A955" t="s">
        <v>13</v>
      </c>
      <c r="B955" t="s">
        <v>64</v>
      </c>
      <c r="C955" t="s">
        <v>1587</v>
      </c>
      <c r="D955">
        <v>2014</v>
      </c>
      <c r="E955" t="s">
        <v>1596</v>
      </c>
      <c r="F955" t="s">
        <v>1602</v>
      </c>
      <c r="G955" t="s">
        <v>1606</v>
      </c>
      <c r="H955" t="s">
        <v>1607</v>
      </c>
      <c r="I955" s="11">
        <v>1.4618973E-2</v>
      </c>
      <c r="J955">
        <v>7.9749999999999996</v>
      </c>
      <c r="K955">
        <v>7.9749999999999996</v>
      </c>
      <c r="L955" s="3">
        <v>85.224999999999994</v>
      </c>
      <c r="M955">
        <v>4.4000000000000004</v>
      </c>
      <c r="N955" s="3">
        <v>10.686520376175549</v>
      </c>
      <c r="O955"/>
      <c r="P955"/>
    </row>
    <row r="956" spans="1:16" x14ac:dyDescent="0.3">
      <c r="A956" t="s">
        <v>13</v>
      </c>
      <c r="B956" t="s">
        <v>738</v>
      </c>
      <c r="C956" t="s">
        <v>1574</v>
      </c>
      <c r="D956">
        <v>2014</v>
      </c>
      <c r="E956" t="s">
        <v>1596</v>
      </c>
      <c r="F956" t="s">
        <v>1602</v>
      </c>
      <c r="G956" t="s">
        <v>1606</v>
      </c>
      <c r="H956" t="s">
        <v>1607</v>
      </c>
      <c r="I956" s="11">
        <v>0.10550944</v>
      </c>
      <c r="J956">
        <v>6.59</v>
      </c>
      <c r="K956">
        <v>6.59</v>
      </c>
      <c r="L956" s="3">
        <v>85.690799999999996</v>
      </c>
      <c r="M956">
        <v>4.4000000000000004</v>
      </c>
      <c r="N956" s="3">
        <v>13.003156297420334</v>
      </c>
      <c r="O956"/>
      <c r="P956"/>
    </row>
    <row r="957" spans="1:16" x14ac:dyDescent="0.3">
      <c r="A957" t="s">
        <v>13</v>
      </c>
      <c r="B957" t="s">
        <v>739</v>
      </c>
      <c r="C957" t="s">
        <v>1587</v>
      </c>
      <c r="D957">
        <v>2016</v>
      </c>
      <c r="E957" t="s">
        <v>1599</v>
      </c>
      <c r="F957" t="s">
        <v>1601</v>
      </c>
      <c r="G957" t="s">
        <v>1605</v>
      </c>
      <c r="H957" t="s">
        <v>1607</v>
      </c>
      <c r="I957" s="11">
        <v>2.9691762E-2</v>
      </c>
      <c r="J957">
        <v>6.4450000000000003</v>
      </c>
      <c r="K957">
        <v>6.4450000000000003</v>
      </c>
      <c r="L957" s="3">
        <v>92.643600000000006</v>
      </c>
      <c r="M957">
        <v>4.4000000000000004</v>
      </c>
      <c r="N957" s="3">
        <v>14.374491854150504</v>
      </c>
      <c r="O957"/>
      <c r="P957"/>
    </row>
    <row r="958" spans="1:16" x14ac:dyDescent="0.3">
      <c r="A958" t="s">
        <v>12</v>
      </c>
      <c r="B958" t="s">
        <v>740</v>
      </c>
      <c r="C958" t="s">
        <v>1574</v>
      </c>
      <c r="D958">
        <v>2016</v>
      </c>
      <c r="E958" t="s">
        <v>1599</v>
      </c>
      <c r="F958" t="s">
        <v>1601</v>
      </c>
      <c r="G958" t="s">
        <v>1605</v>
      </c>
      <c r="H958" t="s">
        <v>1607</v>
      </c>
      <c r="I958" s="11">
        <v>0.102920886</v>
      </c>
      <c r="J958">
        <v>6.11</v>
      </c>
      <c r="K958">
        <v>6.11</v>
      </c>
      <c r="L958" s="3">
        <v>130.49680000000001</v>
      </c>
      <c r="M958">
        <v>4.4000000000000004</v>
      </c>
      <c r="N958" s="3">
        <v>21.357905073649754</v>
      </c>
      <c r="O958"/>
      <c r="P958"/>
    </row>
    <row r="959" spans="1:16" x14ac:dyDescent="0.3">
      <c r="A959" t="s">
        <v>12</v>
      </c>
      <c r="B959" t="s">
        <v>741</v>
      </c>
      <c r="C959" t="s">
        <v>1577</v>
      </c>
      <c r="D959">
        <v>2016</v>
      </c>
      <c r="E959" t="s">
        <v>1599</v>
      </c>
      <c r="F959" t="s">
        <v>1601</v>
      </c>
      <c r="G959" t="s">
        <v>1605</v>
      </c>
      <c r="H959" t="s">
        <v>1607</v>
      </c>
      <c r="I959" s="11">
        <v>1.1995271E-2</v>
      </c>
      <c r="J959">
        <v>20.25</v>
      </c>
      <c r="K959">
        <v>20.25</v>
      </c>
      <c r="L959" s="3">
        <v>184.5924</v>
      </c>
      <c r="M959">
        <v>4.4000000000000004</v>
      </c>
      <c r="N959" s="3">
        <v>9.1156740740740734</v>
      </c>
      <c r="O959"/>
      <c r="P959"/>
    </row>
    <row r="960" spans="1:16" x14ac:dyDescent="0.3">
      <c r="A960" t="s">
        <v>12</v>
      </c>
      <c r="B960" t="s">
        <v>742</v>
      </c>
      <c r="C960" t="s">
        <v>1582</v>
      </c>
      <c r="D960">
        <v>2015</v>
      </c>
      <c r="E960" t="s">
        <v>1593</v>
      </c>
      <c r="F960" t="s">
        <v>1603</v>
      </c>
      <c r="G960" t="s">
        <v>1605</v>
      </c>
      <c r="H960" t="s">
        <v>1607</v>
      </c>
      <c r="I960" s="11">
        <v>5.6580228000000003E-2</v>
      </c>
      <c r="J960">
        <v>20.85</v>
      </c>
      <c r="K960">
        <v>20.85</v>
      </c>
      <c r="L960" s="3">
        <v>105.6648</v>
      </c>
      <c r="M960">
        <v>4.4000000000000004</v>
      </c>
      <c r="N960" s="3">
        <v>5.0678561151079133</v>
      </c>
      <c r="O960"/>
      <c r="P960"/>
    </row>
    <row r="961" spans="1:16" x14ac:dyDescent="0.3">
      <c r="A961" t="s">
        <v>13</v>
      </c>
      <c r="B961" t="s">
        <v>264</v>
      </c>
      <c r="C961" t="s">
        <v>1575</v>
      </c>
      <c r="D961">
        <v>2020</v>
      </c>
      <c r="E961" t="s">
        <v>1594</v>
      </c>
      <c r="F961" t="s">
        <v>1603</v>
      </c>
      <c r="G961" t="s">
        <v>1605</v>
      </c>
      <c r="H961" t="s">
        <v>1607</v>
      </c>
      <c r="I961" s="11">
        <v>1.619866E-2</v>
      </c>
      <c r="J961">
        <v>18.850000000000001</v>
      </c>
      <c r="K961">
        <v>18.850000000000001</v>
      </c>
      <c r="L961" s="3">
        <v>129.26259999999999</v>
      </c>
      <c r="M961">
        <v>4.4000000000000004</v>
      </c>
      <c r="N961" s="3">
        <v>6.8574323607427043</v>
      </c>
      <c r="O961"/>
      <c r="P961"/>
    </row>
    <row r="962" spans="1:16" x14ac:dyDescent="0.3">
      <c r="A962" t="s">
        <v>13</v>
      </c>
      <c r="B962" t="s">
        <v>743</v>
      </c>
      <c r="C962" t="s">
        <v>1585</v>
      </c>
      <c r="D962">
        <v>2016</v>
      </c>
      <c r="E962" t="s">
        <v>1599</v>
      </c>
      <c r="F962" t="s">
        <v>1601</v>
      </c>
      <c r="G962" t="s">
        <v>1605</v>
      </c>
      <c r="H962" t="s">
        <v>1607</v>
      </c>
      <c r="I962" s="11">
        <v>2.0870744E-2</v>
      </c>
      <c r="J962">
        <v>13.1</v>
      </c>
      <c r="K962">
        <v>13.1</v>
      </c>
      <c r="L962" s="3">
        <v>117.37820000000001</v>
      </c>
      <c r="M962">
        <v>4.4000000000000004</v>
      </c>
      <c r="N962" s="3">
        <v>8.9601679389312991</v>
      </c>
      <c r="O962"/>
      <c r="P962"/>
    </row>
    <row r="963" spans="1:16" x14ac:dyDescent="0.3">
      <c r="A963" t="s">
        <v>13</v>
      </c>
      <c r="B963" t="s">
        <v>744</v>
      </c>
      <c r="C963" t="s">
        <v>1587</v>
      </c>
      <c r="D963">
        <v>2015</v>
      </c>
      <c r="E963" t="s">
        <v>1593</v>
      </c>
      <c r="F963" t="s">
        <v>1603</v>
      </c>
      <c r="G963" t="s">
        <v>1605</v>
      </c>
      <c r="H963" t="s">
        <v>1607</v>
      </c>
      <c r="I963" s="11">
        <v>5.6778760000000001E-3</v>
      </c>
      <c r="J963">
        <v>5.9850000000000003</v>
      </c>
      <c r="K963">
        <v>5.9850000000000003</v>
      </c>
      <c r="L963" s="3">
        <v>184.89240000000001</v>
      </c>
      <c r="M963">
        <v>4.4000000000000004</v>
      </c>
      <c r="N963" s="3">
        <v>30.89263157894737</v>
      </c>
      <c r="O963"/>
      <c r="P963"/>
    </row>
    <row r="964" spans="1:16" x14ac:dyDescent="0.3">
      <c r="A964" t="s">
        <v>13</v>
      </c>
      <c r="B964" t="s">
        <v>142</v>
      </c>
      <c r="C964" t="s">
        <v>1581</v>
      </c>
      <c r="D964">
        <v>2011</v>
      </c>
      <c r="E964" t="s">
        <v>1595</v>
      </c>
      <c r="F964" t="s">
        <v>1602</v>
      </c>
      <c r="G964" t="s">
        <v>1605</v>
      </c>
      <c r="H964" t="s">
        <v>1609</v>
      </c>
      <c r="I964" s="11">
        <v>5.4463442000000001E-2</v>
      </c>
      <c r="J964">
        <v>16.350000000000001</v>
      </c>
      <c r="K964">
        <v>16.350000000000001</v>
      </c>
      <c r="L964" s="3">
        <v>163.88419999999999</v>
      </c>
      <c r="M964">
        <v>4.4000000000000004</v>
      </c>
      <c r="N964" s="3">
        <v>10.023498470948011</v>
      </c>
      <c r="O964"/>
      <c r="P964"/>
    </row>
    <row r="965" spans="1:16" x14ac:dyDescent="0.3">
      <c r="A965" t="s">
        <v>13</v>
      </c>
      <c r="B965" t="s">
        <v>745</v>
      </c>
      <c r="C965" t="s">
        <v>1575</v>
      </c>
      <c r="D965">
        <v>2018</v>
      </c>
      <c r="E965" t="s">
        <v>1600</v>
      </c>
      <c r="F965" t="s">
        <v>1601</v>
      </c>
      <c r="G965" t="s">
        <v>1605</v>
      </c>
      <c r="H965" t="s">
        <v>1609</v>
      </c>
      <c r="I965" s="11">
        <v>9.8031771000000004E-2</v>
      </c>
      <c r="K965">
        <v>15.7</v>
      </c>
      <c r="L965" s="3">
        <v>151.30240000000001</v>
      </c>
      <c r="M965">
        <v>4.4000000000000004</v>
      </c>
      <c r="N965" s="3">
        <v>9.6370955414012744</v>
      </c>
      <c r="O965"/>
      <c r="P965"/>
    </row>
    <row r="966" spans="1:16" x14ac:dyDescent="0.3">
      <c r="A966" t="s">
        <v>13</v>
      </c>
      <c r="B966" t="s">
        <v>746</v>
      </c>
      <c r="C966" t="s">
        <v>1579</v>
      </c>
      <c r="D966">
        <v>2020</v>
      </c>
      <c r="E966" t="s">
        <v>1594</v>
      </c>
      <c r="F966" t="s">
        <v>1603</v>
      </c>
      <c r="G966" t="s">
        <v>1604</v>
      </c>
      <c r="H966" t="s">
        <v>1607</v>
      </c>
      <c r="I966" s="11">
        <v>0</v>
      </c>
      <c r="J966">
        <v>12.15</v>
      </c>
      <c r="K966">
        <v>12.15</v>
      </c>
      <c r="L966" s="3">
        <v>117.815</v>
      </c>
      <c r="M966">
        <v>4.4000000000000004</v>
      </c>
      <c r="N966" s="3">
        <v>9.6967078189300402</v>
      </c>
      <c r="O966"/>
      <c r="P966"/>
    </row>
    <row r="967" spans="1:16" x14ac:dyDescent="0.3">
      <c r="A967" t="s">
        <v>13</v>
      </c>
      <c r="B967" t="s">
        <v>747</v>
      </c>
      <c r="C967" t="s">
        <v>1576</v>
      </c>
      <c r="D967">
        <v>2012</v>
      </c>
      <c r="E967" t="s">
        <v>1591</v>
      </c>
      <c r="F967" t="s">
        <v>1601</v>
      </c>
      <c r="G967" t="s">
        <v>1604</v>
      </c>
      <c r="H967" t="s">
        <v>1607</v>
      </c>
      <c r="I967" s="11">
        <v>2.6384672000000001E-2</v>
      </c>
      <c r="J967">
        <v>8.8949999999999996</v>
      </c>
      <c r="K967">
        <v>8.8949999999999996</v>
      </c>
      <c r="L967" s="3">
        <v>208.99539999999999</v>
      </c>
      <c r="M967">
        <v>4.4000000000000004</v>
      </c>
      <c r="N967" s="3">
        <v>23.49582911748173</v>
      </c>
      <c r="O967"/>
      <c r="P967"/>
    </row>
    <row r="968" spans="1:16" x14ac:dyDescent="0.3">
      <c r="A968" t="s">
        <v>13</v>
      </c>
      <c r="B968" t="s">
        <v>288</v>
      </c>
      <c r="C968" t="s">
        <v>1576</v>
      </c>
      <c r="D968">
        <v>2018</v>
      </c>
      <c r="E968" t="s">
        <v>1597</v>
      </c>
      <c r="F968" t="s">
        <v>1602</v>
      </c>
      <c r="G968" t="s">
        <v>1604</v>
      </c>
      <c r="H968" t="s">
        <v>1610</v>
      </c>
      <c r="I968" s="11">
        <v>2.6749991000000001E-2</v>
      </c>
      <c r="K968">
        <v>10.895</v>
      </c>
      <c r="L968" s="3">
        <v>106.928</v>
      </c>
      <c r="M968">
        <v>4.4000000000000004</v>
      </c>
      <c r="N968" s="3">
        <v>9.8144102799449282</v>
      </c>
      <c r="O968"/>
      <c r="P968"/>
    </row>
    <row r="969" spans="1:16" x14ac:dyDescent="0.3">
      <c r="A969" t="s">
        <v>13</v>
      </c>
      <c r="B969" t="s">
        <v>748</v>
      </c>
      <c r="C969" t="s">
        <v>1584</v>
      </c>
      <c r="D969">
        <v>2017</v>
      </c>
      <c r="E969" t="s">
        <v>1598</v>
      </c>
      <c r="F969" t="s">
        <v>1603</v>
      </c>
      <c r="G969" t="s">
        <v>1605</v>
      </c>
      <c r="H969" t="s">
        <v>1607</v>
      </c>
      <c r="I969" s="11">
        <v>1.5673267000000001E-2</v>
      </c>
      <c r="J969">
        <v>15.35</v>
      </c>
      <c r="K969">
        <v>15.35</v>
      </c>
      <c r="L969" s="3">
        <v>145.047</v>
      </c>
      <c r="M969">
        <v>4.4000000000000004</v>
      </c>
      <c r="N969" s="3">
        <v>9.4493159609120525</v>
      </c>
      <c r="O969"/>
      <c r="P969"/>
    </row>
    <row r="970" spans="1:16" x14ac:dyDescent="0.3">
      <c r="A970" t="s">
        <v>12</v>
      </c>
      <c r="B970" t="s">
        <v>749</v>
      </c>
      <c r="C970" t="s">
        <v>1574</v>
      </c>
      <c r="D970">
        <v>2018</v>
      </c>
      <c r="E970" t="s">
        <v>1597</v>
      </c>
      <c r="F970" t="s">
        <v>1602</v>
      </c>
      <c r="G970" t="s">
        <v>1604</v>
      </c>
      <c r="H970" t="s">
        <v>1610</v>
      </c>
      <c r="I970" s="11">
        <v>6.5316099000000002E-2</v>
      </c>
      <c r="K970">
        <v>19</v>
      </c>
      <c r="L970" s="3">
        <v>189.92140000000001</v>
      </c>
      <c r="M970">
        <v>4.4000000000000004</v>
      </c>
      <c r="N970" s="3">
        <v>9.9958631578947372</v>
      </c>
      <c r="O970"/>
      <c r="P970"/>
    </row>
    <row r="971" spans="1:16" x14ac:dyDescent="0.3">
      <c r="A971" t="s">
        <v>13</v>
      </c>
      <c r="B971" t="s">
        <v>143</v>
      </c>
      <c r="C971" t="s">
        <v>1580</v>
      </c>
      <c r="D971">
        <v>2018</v>
      </c>
      <c r="E971" t="s">
        <v>1597</v>
      </c>
      <c r="F971" t="s">
        <v>1602</v>
      </c>
      <c r="G971" t="s">
        <v>1604</v>
      </c>
      <c r="H971" t="s">
        <v>1610</v>
      </c>
      <c r="I971" s="11">
        <v>0.115978122</v>
      </c>
      <c r="K971">
        <v>17.7</v>
      </c>
      <c r="L971" s="3">
        <v>183.42660000000001</v>
      </c>
      <c r="M971">
        <v>4.4000000000000004</v>
      </c>
      <c r="N971" s="3">
        <v>10.363084745762713</v>
      </c>
      <c r="O971"/>
      <c r="P971"/>
    </row>
    <row r="972" spans="1:16" x14ac:dyDescent="0.3">
      <c r="A972" t="s">
        <v>13</v>
      </c>
      <c r="B972" t="s">
        <v>750</v>
      </c>
      <c r="C972" t="s">
        <v>1580</v>
      </c>
      <c r="D972">
        <v>2018</v>
      </c>
      <c r="E972" t="s">
        <v>1597</v>
      </c>
      <c r="F972" t="s">
        <v>1602</v>
      </c>
      <c r="G972" t="s">
        <v>1604</v>
      </c>
      <c r="H972" t="s">
        <v>1610</v>
      </c>
      <c r="I972" s="11">
        <v>3.5015200000000003E-2</v>
      </c>
      <c r="K972">
        <v>19.2</v>
      </c>
      <c r="L972" s="3">
        <v>182.0318</v>
      </c>
      <c r="M972">
        <v>4.4000000000000004</v>
      </c>
      <c r="N972" s="3">
        <v>9.4808229166666678</v>
      </c>
      <c r="O972"/>
      <c r="P972"/>
    </row>
    <row r="973" spans="1:16" x14ac:dyDescent="0.3">
      <c r="A973" t="s">
        <v>13</v>
      </c>
      <c r="B973" t="s">
        <v>336</v>
      </c>
      <c r="C973" t="s">
        <v>1585</v>
      </c>
      <c r="D973">
        <v>2018</v>
      </c>
      <c r="E973" t="s">
        <v>1597</v>
      </c>
      <c r="F973" t="s">
        <v>1602</v>
      </c>
      <c r="G973" t="s">
        <v>1604</v>
      </c>
      <c r="H973" t="s">
        <v>1610</v>
      </c>
      <c r="I973" s="11">
        <v>4.4767801000000003E-2</v>
      </c>
      <c r="K973">
        <v>15.6</v>
      </c>
      <c r="L973" s="3">
        <v>241.8854</v>
      </c>
      <c r="M973">
        <v>4.4000000000000004</v>
      </c>
      <c r="N973" s="3">
        <v>15.505474358974359</v>
      </c>
      <c r="O973"/>
      <c r="P973"/>
    </row>
    <row r="974" spans="1:16" x14ac:dyDescent="0.3">
      <c r="A974" t="s">
        <v>14</v>
      </c>
      <c r="B974" t="s">
        <v>916</v>
      </c>
      <c r="C974" t="s">
        <v>1579</v>
      </c>
      <c r="D974">
        <v>2022</v>
      </c>
      <c r="E974" t="s">
        <v>1592</v>
      </c>
      <c r="F974" t="s">
        <v>1602</v>
      </c>
      <c r="G974" t="s">
        <v>1604</v>
      </c>
      <c r="H974" t="s">
        <v>1608</v>
      </c>
      <c r="I974" s="11">
        <v>0</v>
      </c>
      <c r="J974">
        <v>21.1</v>
      </c>
      <c r="K974">
        <v>21.1</v>
      </c>
      <c r="L974" s="3">
        <v>233.29580000000001</v>
      </c>
      <c r="M974">
        <v>4.2</v>
      </c>
      <c r="N974" s="3">
        <v>11.05667298578199</v>
      </c>
      <c r="O974"/>
      <c r="P974"/>
    </row>
    <row r="975" spans="1:16" x14ac:dyDescent="0.3">
      <c r="A975" t="s">
        <v>12</v>
      </c>
      <c r="B975" t="s">
        <v>751</v>
      </c>
      <c r="C975" t="s">
        <v>1581</v>
      </c>
      <c r="D975">
        <v>2018</v>
      </c>
      <c r="E975" t="s">
        <v>1597</v>
      </c>
      <c r="F975" t="s">
        <v>1602</v>
      </c>
      <c r="G975" t="s">
        <v>1604</v>
      </c>
      <c r="H975" t="s">
        <v>1610</v>
      </c>
      <c r="I975" s="11">
        <v>0.15034186699999999</v>
      </c>
      <c r="K975">
        <v>20.350000000000001</v>
      </c>
      <c r="L975" s="3">
        <v>83.127600000000001</v>
      </c>
      <c r="M975">
        <v>4.4000000000000004</v>
      </c>
      <c r="N975" s="3">
        <v>4.0848943488943483</v>
      </c>
      <c r="O975"/>
      <c r="P975"/>
    </row>
    <row r="976" spans="1:16" x14ac:dyDescent="0.3">
      <c r="A976" t="s">
        <v>12</v>
      </c>
      <c r="B976" t="s">
        <v>752</v>
      </c>
      <c r="C976" t="s">
        <v>1577</v>
      </c>
      <c r="D976">
        <v>2018</v>
      </c>
      <c r="E976" t="s">
        <v>1597</v>
      </c>
      <c r="F976" t="s">
        <v>1602</v>
      </c>
      <c r="G976" t="s">
        <v>1604</v>
      </c>
      <c r="H976" t="s">
        <v>1610</v>
      </c>
      <c r="I976" s="11">
        <v>0</v>
      </c>
      <c r="K976">
        <v>19.2</v>
      </c>
      <c r="L976" s="3">
        <v>154.63140000000001</v>
      </c>
      <c r="M976">
        <v>4.4000000000000004</v>
      </c>
      <c r="N976" s="3">
        <v>8.0537187500000016</v>
      </c>
      <c r="O976"/>
      <c r="P976"/>
    </row>
    <row r="977" spans="1:16" x14ac:dyDescent="0.3">
      <c r="A977" t="s">
        <v>12</v>
      </c>
      <c r="B977" t="s">
        <v>158</v>
      </c>
      <c r="C977" t="s">
        <v>1588</v>
      </c>
      <c r="D977">
        <v>2017</v>
      </c>
      <c r="E977" t="s">
        <v>1598</v>
      </c>
      <c r="F977" t="s">
        <v>1603</v>
      </c>
      <c r="G977" t="s">
        <v>1605</v>
      </c>
      <c r="H977" t="s">
        <v>1607</v>
      </c>
      <c r="I977" s="11">
        <v>2.1569565999999998E-2</v>
      </c>
      <c r="J977">
        <v>7.42</v>
      </c>
      <c r="K977">
        <v>7.42</v>
      </c>
      <c r="L977" s="3">
        <v>184.85820000000001</v>
      </c>
      <c r="M977">
        <v>4.4000000000000004</v>
      </c>
      <c r="N977" s="3">
        <v>24.913504043126686</v>
      </c>
      <c r="O977"/>
      <c r="P977"/>
    </row>
    <row r="978" spans="1:16" x14ac:dyDescent="0.3">
      <c r="A978" t="s">
        <v>13</v>
      </c>
      <c r="B978" t="s">
        <v>48</v>
      </c>
      <c r="C978" t="s">
        <v>1579</v>
      </c>
      <c r="D978">
        <v>2016</v>
      </c>
      <c r="E978" t="s">
        <v>1599</v>
      </c>
      <c r="F978" t="s">
        <v>1601</v>
      </c>
      <c r="G978" t="s">
        <v>1605</v>
      </c>
      <c r="H978" t="s">
        <v>1607</v>
      </c>
      <c r="I978" s="11">
        <v>0.18484357900000001</v>
      </c>
      <c r="J978">
        <v>7.67</v>
      </c>
      <c r="K978">
        <v>7.67</v>
      </c>
      <c r="L978" s="3">
        <v>33.121600000000001</v>
      </c>
      <c r="M978">
        <v>4.4000000000000004</v>
      </c>
      <c r="N978" s="3">
        <v>4.3183311603650587</v>
      </c>
      <c r="O978"/>
      <c r="P978"/>
    </row>
    <row r="979" spans="1:16" x14ac:dyDescent="0.3">
      <c r="A979" t="s">
        <v>13</v>
      </c>
      <c r="B979" t="s">
        <v>72</v>
      </c>
      <c r="C979" t="s">
        <v>1574</v>
      </c>
      <c r="D979">
        <v>2020</v>
      </c>
      <c r="E979" t="s">
        <v>1594</v>
      </c>
      <c r="F979" t="s">
        <v>1603</v>
      </c>
      <c r="G979" t="s">
        <v>1604</v>
      </c>
      <c r="H979" t="s">
        <v>1607</v>
      </c>
      <c r="I979" s="11">
        <v>0</v>
      </c>
      <c r="J979">
        <v>9.5</v>
      </c>
      <c r="K979">
        <v>9.5</v>
      </c>
      <c r="L979" s="3">
        <v>110.4228</v>
      </c>
      <c r="M979">
        <v>4.4000000000000004</v>
      </c>
      <c r="N979" s="3">
        <v>11.623452631578948</v>
      </c>
      <c r="O979"/>
      <c r="P979"/>
    </row>
    <row r="980" spans="1:16" x14ac:dyDescent="0.3">
      <c r="A980" t="s">
        <v>13</v>
      </c>
      <c r="B980" t="s">
        <v>753</v>
      </c>
      <c r="C980" t="s">
        <v>1585</v>
      </c>
      <c r="D980">
        <v>2015</v>
      </c>
      <c r="E980" t="s">
        <v>1593</v>
      </c>
      <c r="F980" t="s">
        <v>1603</v>
      </c>
      <c r="G980" t="s">
        <v>1604</v>
      </c>
      <c r="H980" t="s">
        <v>1607</v>
      </c>
      <c r="I980" s="11">
        <v>9.0153756000000002E-2</v>
      </c>
      <c r="J980">
        <v>16</v>
      </c>
      <c r="K980">
        <v>16</v>
      </c>
      <c r="L980" s="3">
        <v>143.21539999999999</v>
      </c>
      <c r="M980">
        <v>4.4000000000000004</v>
      </c>
      <c r="N980" s="3">
        <v>8.9509624999999993</v>
      </c>
      <c r="O980"/>
      <c r="P980"/>
    </row>
    <row r="981" spans="1:16" x14ac:dyDescent="0.3">
      <c r="A981" t="s">
        <v>13</v>
      </c>
      <c r="B981" t="s">
        <v>183</v>
      </c>
      <c r="C981" t="s">
        <v>1579</v>
      </c>
      <c r="D981">
        <v>2012</v>
      </c>
      <c r="E981" t="s">
        <v>1591</v>
      </c>
      <c r="F981" t="s">
        <v>1601</v>
      </c>
      <c r="G981" t="s">
        <v>1604</v>
      </c>
      <c r="H981" t="s">
        <v>1607</v>
      </c>
      <c r="I981" s="11">
        <v>0.17754562400000001</v>
      </c>
      <c r="J981">
        <v>19.100000000000001</v>
      </c>
      <c r="K981">
        <v>19.100000000000001</v>
      </c>
      <c r="L981" s="3">
        <v>172.44220000000001</v>
      </c>
      <c r="M981">
        <v>4.4000000000000004</v>
      </c>
      <c r="N981" s="3">
        <v>9.0283874345549737</v>
      </c>
      <c r="O981"/>
      <c r="P981"/>
    </row>
    <row r="982" spans="1:16" x14ac:dyDescent="0.3">
      <c r="A982" t="s">
        <v>13</v>
      </c>
      <c r="B982" t="s">
        <v>754</v>
      </c>
      <c r="C982" t="s">
        <v>1584</v>
      </c>
      <c r="D982">
        <v>2012</v>
      </c>
      <c r="E982" t="s">
        <v>1591</v>
      </c>
      <c r="F982" t="s">
        <v>1601</v>
      </c>
      <c r="G982" t="s">
        <v>1604</v>
      </c>
      <c r="H982" t="s">
        <v>1607</v>
      </c>
      <c r="I982" s="11">
        <v>0.12046799399999999</v>
      </c>
      <c r="J982">
        <v>7.39</v>
      </c>
      <c r="K982">
        <v>7.39</v>
      </c>
      <c r="L982" s="3">
        <v>145.14699999999999</v>
      </c>
      <c r="M982">
        <v>4.4000000000000004</v>
      </c>
      <c r="N982" s="3">
        <v>19.641001353179973</v>
      </c>
      <c r="O982"/>
      <c r="P982"/>
    </row>
    <row r="983" spans="1:16" x14ac:dyDescent="0.3">
      <c r="A983" t="s">
        <v>13</v>
      </c>
      <c r="B983" t="s">
        <v>755</v>
      </c>
      <c r="C983" t="s">
        <v>1580</v>
      </c>
      <c r="D983">
        <v>2012</v>
      </c>
      <c r="E983" t="s">
        <v>1591</v>
      </c>
      <c r="F983" t="s">
        <v>1601</v>
      </c>
      <c r="G983" t="s">
        <v>1604</v>
      </c>
      <c r="H983" t="s">
        <v>1607</v>
      </c>
      <c r="I983" s="11">
        <v>3.3952602999999998E-2</v>
      </c>
      <c r="J983">
        <v>6.48</v>
      </c>
      <c r="K983">
        <v>6.48</v>
      </c>
      <c r="L983" s="3">
        <v>148.20760000000001</v>
      </c>
      <c r="M983">
        <v>4.4000000000000004</v>
      </c>
      <c r="N983" s="3">
        <v>22.871543209876545</v>
      </c>
      <c r="O983"/>
      <c r="P983"/>
    </row>
    <row r="984" spans="1:16" x14ac:dyDescent="0.3">
      <c r="A984" t="s">
        <v>13</v>
      </c>
      <c r="B984" t="s">
        <v>756</v>
      </c>
      <c r="C984" t="s">
        <v>1582</v>
      </c>
      <c r="D984">
        <v>2012</v>
      </c>
      <c r="E984" t="s">
        <v>1591</v>
      </c>
      <c r="F984" t="s">
        <v>1601</v>
      </c>
      <c r="G984" t="s">
        <v>1604</v>
      </c>
      <c r="H984" t="s">
        <v>1607</v>
      </c>
      <c r="I984" s="11">
        <v>0</v>
      </c>
      <c r="J984">
        <v>13.65</v>
      </c>
      <c r="K984">
        <v>13.65</v>
      </c>
      <c r="L984" s="3">
        <v>229.46680000000001</v>
      </c>
      <c r="M984">
        <v>4.4000000000000004</v>
      </c>
      <c r="N984" s="3">
        <v>16.81075457875458</v>
      </c>
      <c r="O984"/>
      <c r="P984"/>
    </row>
    <row r="985" spans="1:16" x14ac:dyDescent="0.3">
      <c r="A985" t="s">
        <v>13</v>
      </c>
      <c r="B985" t="s">
        <v>757</v>
      </c>
      <c r="C985" t="s">
        <v>1577</v>
      </c>
      <c r="D985">
        <v>2012</v>
      </c>
      <c r="E985" t="s">
        <v>1591</v>
      </c>
      <c r="F985" t="s">
        <v>1601</v>
      </c>
      <c r="G985" t="s">
        <v>1604</v>
      </c>
      <c r="H985" t="s">
        <v>1607</v>
      </c>
      <c r="I985" s="11">
        <v>8.9144149000000006E-2</v>
      </c>
      <c r="J985">
        <v>9.3000000000000007</v>
      </c>
      <c r="K985">
        <v>9.3000000000000007</v>
      </c>
      <c r="L985" s="3">
        <v>144.9786</v>
      </c>
      <c r="M985">
        <v>4.4000000000000004</v>
      </c>
      <c r="N985" s="3">
        <v>15.589096774193548</v>
      </c>
      <c r="O985"/>
      <c r="P985"/>
    </row>
    <row r="986" spans="1:16" x14ac:dyDescent="0.3">
      <c r="A986" t="s">
        <v>13</v>
      </c>
      <c r="B986" t="s">
        <v>335</v>
      </c>
      <c r="C986" t="s">
        <v>1577</v>
      </c>
      <c r="D986">
        <v>2012</v>
      </c>
      <c r="E986" t="s">
        <v>1591</v>
      </c>
      <c r="F986" t="s">
        <v>1601</v>
      </c>
      <c r="G986" t="s">
        <v>1604</v>
      </c>
      <c r="H986" t="s">
        <v>1607</v>
      </c>
      <c r="I986" s="11">
        <v>0.153857402</v>
      </c>
      <c r="J986">
        <v>13</v>
      </c>
      <c r="K986">
        <v>13</v>
      </c>
      <c r="L986" s="3">
        <v>76.398600000000002</v>
      </c>
      <c r="M986">
        <v>4.4000000000000004</v>
      </c>
      <c r="N986" s="3">
        <v>5.8768153846153846</v>
      </c>
      <c r="O986"/>
      <c r="P986"/>
    </row>
    <row r="987" spans="1:16" x14ac:dyDescent="0.3">
      <c r="A987" t="s">
        <v>13</v>
      </c>
      <c r="B987" t="s">
        <v>758</v>
      </c>
      <c r="C987" t="s">
        <v>1576</v>
      </c>
      <c r="D987">
        <v>2012</v>
      </c>
      <c r="E987" t="s">
        <v>1591</v>
      </c>
      <c r="F987" t="s">
        <v>1601</v>
      </c>
      <c r="G987" t="s">
        <v>1604</v>
      </c>
      <c r="H987" t="s">
        <v>1607</v>
      </c>
      <c r="I987" s="11">
        <v>1.5484763E-2</v>
      </c>
      <c r="J987">
        <v>12.15</v>
      </c>
      <c r="K987">
        <v>12.15</v>
      </c>
      <c r="L987" s="3">
        <v>211.99279999999999</v>
      </c>
      <c r="M987">
        <v>4.4000000000000004</v>
      </c>
      <c r="N987" s="3">
        <v>17.447967078189301</v>
      </c>
      <c r="O987"/>
      <c r="P987"/>
    </row>
    <row r="988" spans="1:16" x14ac:dyDescent="0.3">
      <c r="A988" t="s">
        <v>13</v>
      </c>
      <c r="B988" t="s">
        <v>759</v>
      </c>
      <c r="C988" t="s">
        <v>1574</v>
      </c>
      <c r="D988">
        <v>2012</v>
      </c>
      <c r="E988" t="s">
        <v>1591</v>
      </c>
      <c r="F988" t="s">
        <v>1601</v>
      </c>
      <c r="G988" t="s">
        <v>1604</v>
      </c>
      <c r="H988" t="s">
        <v>1607</v>
      </c>
      <c r="I988" s="11">
        <v>3.1097948E-2</v>
      </c>
      <c r="J988">
        <v>12.5</v>
      </c>
      <c r="K988">
        <v>12.5</v>
      </c>
      <c r="L988" s="3">
        <v>103.899</v>
      </c>
      <c r="M988">
        <v>4.4000000000000004</v>
      </c>
      <c r="N988" s="3">
        <v>8.3119200000000006</v>
      </c>
      <c r="O988"/>
      <c r="P988"/>
    </row>
    <row r="989" spans="1:16" x14ac:dyDescent="0.3">
      <c r="A989" t="s">
        <v>13</v>
      </c>
      <c r="B989" t="s">
        <v>760</v>
      </c>
      <c r="C989" t="s">
        <v>1583</v>
      </c>
      <c r="D989">
        <v>2012</v>
      </c>
      <c r="E989" t="s">
        <v>1591</v>
      </c>
      <c r="F989" t="s">
        <v>1601</v>
      </c>
      <c r="G989" t="s">
        <v>1604</v>
      </c>
      <c r="H989" t="s">
        <v>1607</v>
      </c>
      <c r="I989" s="11">
        <v>3.4457776000000002E-2</v>
      </c>
      <c r="J989">
        <v>8.26</v>
      </c>
      <c r="K989">
        <v>8.26</v>
      </c>
      <c r="L989" s="3">
        <v>113.38339999999999</v>
      </c>
      <c r="M989">
        <v>4.4000000000000004</v>
      </c>
      <c r="N989" s="3">
        <v>13.72680387409201</v>
      </c>
      <c r="O989"/>
      <c r="P989"/>
    </row>
    <row r="990" spans="1:16" x14ac:dyDescent="0.3">
      <c r="A990" t="s">
        <v>13</v>
      </c>
      <c r="B990" t="s">
        <v>761</v>
      </c>
      <c r="C990" t="s">
        <v>1583</v>
      </c>
      <c r="D990">
        <v>2012</v>
      </c>
      <c r="E990" t="s">
        <v>1591</v>
      </c>
      <c r="F990" t="s">
        <v>1601</v>
      </c>
      <c r="G990" t="s">
        <v>1604</v>
      </c>
      <c r="H990" t="s">
        <v>1607</v>
      </c>
      <c r="I990" s="11">
        <v>0</v>
      </c>
      <c r="J990">
        <v>19.7</v>
      </c>
      <c r="K990">
        <v>19.7</v>
      </c>
      <c r="L990" s="3">
        <v>125.9362</v>
      </c>
      <c r="M990">
        <v>4.4000000000000004</v>
      </c>
      <c r="N990" s="3">
        <v>6.3927005076142134</v>
      </c>
      <c r="O990"/>
      <c r="P990"/>
    </row>
    <row r="991" spans="1:16" x14ac:dyDescent="0.3">
      <c r="A991" t="s">
        <v>13</v>
      </c>
      <c r="B991" t="s">
        <v>762</v>
      </c>
      <c r="C991" t="s">
        <v>1579</v>
      </c>
      <c r="D991">
        <v>2012</v>
      </c>
      <c r="E991" t="s">
        <v>1591</v>
      </c>
      <c r="F991" t="s">
        <v>1601</v>
      </c>
      <c r="G991" t="s">
        <v>1604</v>
      </c>
      <c r="H991" t="s">
        <v>1607</v>
      </c>
      <c r="I991" s="11">
        <v>2.5742955000000001E-2</v>
      </c>
      <c r="J991">
        <v>14.6</v>
      </c>
      <c r="K991">
        <v>14.6</v>
      </c>
      <c r="L991" s="3">
        <v>197.10839999999999</v>
      </c>
      <c r="M991">
        <v>4.4000000000000004</v>
      </c>
      <c r="N991" s="3">
        <v>13.500575342465753</v>
      </c>
      <c r="O991"/>
      <c r="P991"/>
    </row>
    <row r="992" spans="1:16" x14ac:dyDescent="0.3">
      <c r="A992" t="s">
        <v>13</v>
      </c>
      <c r="B992" t="s">
        <v>763</v>
      </c>
      <c r="C992" t="s">
        <v>1579</v>
      </c>
      <c r="D992">
        <v>2012</v>
      </c>
      <c r="E992" t="s">
        <v>1591</v>
      </c>
      <c r="F992" t="s">
        <v>1601</v>
      </c>
      <c r="G992" t="s">
        <v>1604</v>
      </c>
      <c r="H992" t="s">
        <v>1607</v>
      </c>
      <c r="I992" s="11">
        <v>1.4045831999999999E-2</v>
      </c>
      <c r="J992">
        <v>18.350000000000001</v>
      </c>
      <c r="K992">
        <v>18.350000000000001</v>
      </c>
      <c r="L992" s="3">
        <v>222.77459999999999</v>
      </c>
      <c r="M992">
        <v>4.4000000000000004</v>
      </c>
      <c r="N992" s="3">
        <v>12.140305177111715</v>
      </c>
      <c r="O992"/>
      <c r="P992"/>
    </row>
    <row r="993" spans="1:16" x14ac:dyDescent="0.3">
      <c r="A993" t="s">
        <v>13</v>
      </c>
      <c r="B993" t="s">
        <v>764</v>
      </c>
      <c r="C993" t="s">
        <v>1579</v>
      </c>
      <c r="D993">
        <v>2012</v>
      </c>
      <c r="E993" t="s">
        <v>1591</v>
      </c>
      <c r="F993" t="s">
        <v>1601</v>
      </c>
      <c r="G993" t="s">
        <v>1604</v>
      </c>
      <c r="H993" t="s">
        <v>1607</v>
      </c>
      <c r="I993" s="11">
        <v>3.9306821999999998E-2</v>
      </c>
      <c r="J993">
        <v>20.7</v>
      </c>
      <c r="K993">
        <v>20.7</v>
      </c>
      <c r="L993" s="3">
        <v>150.73660000000001</v>
      </c>
      <c r="M993">
        <v>4.4000000000000004</v>
      </c>
      <c r="N993" s="3">
        <v>7.2819613526570057</v>
      </c>
      <c r="O993"/>
      <c r="P993"/>
    </row>
    <row r="994" spans="1:16" x14ac:dyDescent="0.3">
      <c r="A994" t="s">
        <v>13</v>
      </c>
      <c r="B994" t="s">
        <v>765</v>
      </c>
      <c r="C994" t="s">
        <v>1584</v>
      </c>
      <c r="D994">
        <v>2012</v>
      </c>
      <c r="E994" t="s">
        <v>1591</v>
      </c>
      <c r="F994" t="s">
        <v>1601</v>
      </c>
      <c r="G994" t="s">
        <v>1604</v>
      </c>
      <c r="H994" t="s">
        <v>1607</v>
      </c>
      <c r="I994" s="11">
        <v>0</v>
      </c>
      <c r="J994">
        <v>11.15</v>
      </c>
      <c r="K994">
        <v>11.15</v>
      </c>
      <c r="L994" s="3">
        <v>65.014200000000002</v>
      </c>
      <c r="M994">
        <v>4.4000000000000004</v>
      </c>
      <c r="N994" s="3">
        <v>5.8308699551569507</v>
      </c>
      <c r="O994"/>
      <c r="P994"/>
    </row>
    <row r="995" spans="1:16" x14ac:dyDescent="0.3">
      <c r="A995" t="s">
        <v>13</v>
      </c>
      <c r="B995" t="s">
        <v>766</v>
      </c>
      <c r="C995" t="s">
        <v>1590</v>
      </c>
      <c r="D995">
        <v>2012</v>
      </c>
      <c r="E995" t="s">
        <v>1591</v>
      </c>
      <c r="F995" t="s">
        <v>1601</v>
      </c>
      <c r="G995" t="s">
        <v>1604</v>
      </c>
      <c r="H995" t="s">
        <v>1607</v>
      </c>
      <c r="I995" s="11">
        <v>9.4366079000000005E-2</v>
      </c>
      <c r="J995">
        <v>13.5</v>
      </c>
      <c r="K995">
        <v>13.5</v>
      </c>
      <c r="L995" s="3">
        <v>190.9872</v>
      </c>
      <c r="M995">
        <v>4.4000000000000004</v>
      </c>
      <c r="N995" s="3">
        <v>14.1472</v>
      </c>
      <c r="O995"/>
      <c r="P995"/>
    </row>
    <row r="996" spans="1:16" x14ac:dyDescent="0.3">
      <c r="A996" t="s">
        <v>13</v>
      </c>
      <c r="B996" t="s">
        <v>147</v>
      </c>
      <c r="C996" t="s">
        <v>1590</v>
      </c>
      <c r="D996">
        <v>2012</v>
      </c>
      <c r="E996" t="s">
        <v>1591</v>
      </c>
      <c r="F996" t="s">
        <v>1601</v>
      </c>
      <c r="G996" t="s">
        <v>1604</v>
      </c>
      <c r="H996" t="s">
        <v>1607</v>
      </c>
      <c r="I996" s="11">
        <v>3.0842963000000001E-2</v>
      </c>
      <c r="J996">
        <v>13.85</v>
      </c>
      <c r="K996">
        <v>13.85</v>
      </c>
      <c r="L996" s="3">
        <v>143.11539999999999</v>
      </c>
      <c r="M996">
        <v>4.4000000000000004</v>
      </c>
      <c r="N996" s="3">
        <v>10.333241877256318</v>
      </c>
      <c r="O996"/>
      <c r="P996"/>
    </row>
    <row r="997" spans="1:16" x14ac:dyDescent="0.3">
      <c r="A997" t="s">
        <v>13</v>
      </c>
      <c r="B997" t="s">
        <v>322</v>
      </c>
      <c r="C997" t="s">
        <v>1590</v>
      </c>
      <c r="D997">
        <v>2012</v>
      </c>
      <c r="E997" t="s">
        <v>1591</v>
      </c>
      <c r="F997" t="s">
        <v>1601</v>
      </c>
      <c r="G997" t="s">
        <v>1604</v>
      </c>
      <c r="H997" t="s">
        <v>1607</v>
      </c>
      <c r="I997" s="11">
        <v>5.3455158000000003E-2</v>
      </c>
      <c r="J997">
        <v>15.5</v>
      </c>
      <c r="K997">
        <v>15.5</v>
      </c>
      <c r="L997" s="3">
        <v>43.677</v>
      </c>
      <c r="M997">
        <v>4.4000000000000004</v>
      </c>
      <c r="N997" s="3">
        <v>2.8178709677419356</v>
      </c>
      <c r="O997"/>
      <c r="P997"/>
    </row>
    <row r="998" spans="1:16" x14ac:dyDescent="0.3">
      <c r="A998" t="s">
        <v>12</v>
      </c>
      <c r="B998" t="s">
        <v>767</v>
      </c>
      <c r="C998" t="s">
        <v>1587</v>
      </c>
      <c r="D998">
        <v>2012</v>
      </c>
      <c r="E998" t="s">
        <v>1591</v>
      </c>
      <c r="F998" t="s">
        <v>1601</v>
      </c>
      <c r="G998" t="s">
        <v>1604</v>
      </c>
      <c r="H998" t="s">
        <v>1607</v>
      </c>
      <c r="I998" s="11">
        <v>3.9101812999999999E-2</v>
      </c>
      <c r="J998">
        <v>8.8949999999999996</v>
      </c>
      <c r="K998">
        <v>8.8949999999999996</v>
      </c>
      <c r="L998" s="3">
        <v>208.8296</v>
      </c>
      <c r="M998">
        <v>4.4000000000000004</v>
      </c>
      <c r="N998" s="3">
        <v>23.47718943226532</v>
      </c>
      <c r="O998"/>
      <c r="P998"/>
    </row>
    <row r="999" spans="1:16" x14ac:dyDescent="0.3">
      <c r="A999" t="s">
        <v>12</v>
      </c>
      <c r="B999" t="s">
        <v>768</v>
      </c>
      <c r="C999" t="s">
        <v>1587</v>
      </c>
      <c r="D999">
        <v>2012</v>
      </c>
      <c r="E999" t="s">
        <v>1591</v>
      </c>
      <c r="F999" t="s">
        <v>1601</v>
      </c>
      <c r="G999" t="s">
        <v>1604</v>
      </c>
      <c r="H999" t="s">
        <v>1607</v>
      </c>
      <c r="I999" s="11">
        <v>0.106918052</v>
      </c>
      <c r="J999">
        <v>16</v>
      </c>
      <c r="K999">
        <v>16</v>
      </c>
      <c r="L999" s="3">
        <v>183.5634</v>
      </c>
      <c r="M999">
        <v>4.4000000000000004</v>
      </c>
      <c r="N999" s="3">
        <v>11.4727125</v>
      </c>
      <c r="O999"/>
      <c r="P999"/>
    </row>
    <row r="1000" spans="1:16" x14ac:dyDescent="0.3">
      <c r="A1000" t="s">
        <v>12</v>
      </c>
      <c r="B1000" t="s">
        <v>512</v>
      </c>
      <c r="C1000" t="s">
        <v>1587</v>
      </c>
      <c r="D1000">
        <v>2012</v>
      </c>
      <c r="E1000" t="s">
        <v>1591</v>
      </c>
      <c r="F1000" t="s">
        <v>1601</v>
      </c>
      <c r="G1000" t="s">
        <v>1604</v>
      </c>
      <c r="H1000" t="s">
        <v>1607</v>
      </c>
      <c r="I1000" s="11">
        <v>6.2625640999999996E-2</v>
      </c>
      <c r="J1000">
        <v>19.350000000000001</v>
      </c>
      <c r="K1000">
        <v>19.350000000000001</v>
      </c>
      <c r="L1000" s="3">
        <v>165.3184</v>
      </c>
      <c r="M1000">
        <v>4.4000000000000004</v>
      </c>
      <c r="N1000" s="3">
        <v>8.5435865633074926</v>
      </c>
      <c r="O1000"/>
      <c r="P1000"/>
    </row>
    <row r="1001" spans="1:16" x14ac:dyDescent="0.3">
      <c r="A1001" t="s">
        <v>12</v>
      </c>
      <c r="B1001" t="s">
        <v>769</v>
      </c>
      <c r="C1001" t="s">
        <v>1587</v>
      </c>
      <c r="D1001">
        <v>2012</v>
      </c>
      <c r="E1001" t="s">
        <v>1591</v>
      </c>
      <c r="F1001" t="s">
        <v>1601</v>
      </c>
      <c r="G1001" t="s">
        <v>1604</v>
      </c>
      <c r="H1001" t="s">
        <v>1607</v>
      </c>
      <c r="I1001" s="11">
        <v>2.2976493000000001E-2</v>
      </c>
      <c r="J1001">
        <v>20.25</v>
      </c>
      <c r="K1001">
        <v>20.25</v>
      </c>
      <c r="L1001" s="3">
        <v>240.35380000000001</v>
      </c>
      <c r="M1001">
        <v>4.4000000000000004</v>
      </c>
      <c r="N1001" s="3">
        <v>11.869323456790124</v>
      </c>
      <c r="O1001"/>
      <c r="P1001"/>
    </row>
    <row r="1002" spans="1:16" x14ac:dyDescent="0.3">
      <c r="A1002" t="s">
        <v>12</v>
      </c>
      <c r="B1002" t="s">
        <v>698</v>
      </c>
      <c r="C1002" t="s">
        <v>1585</v>
      </c>
      <c r="D1002">
        <v>2012</v>
      </c>
      <c r="E1002" t="s">
        <v>1591</v>
      </c>
      <c r="F1002" t="s">
        <v>1601</v>
      </c>
      <c r="G1002" t="s">
        <v>1604</v>
      </c>
      <c r="H1002" t="s">
        <v>1607</v>
      </c>
      <c r="I1002" s="11">
        <v>9.6368210000000003E-3</v>
      </c>
      <c r="J1002">
        <v>10.895</v>
      </c>
      <c r="K1002">
        <v>10.895</v>
      </c>
      <c r="L1002" s="3">
        <v>121.873</v>
      </c>
      <c r="M1002">
        <v>4.4000000000000004</v>
      </c>
      <c r="N1002" s="3">
        <v>11.186140431390546</v>
      </c>
      <c r="O1002"/>
      <c r="P1002"/>
    </row>
    <row r="1003" spans="1:16" x14ac:dyDescent="0.3">
      <c r="A1003" t="s">
        <v>12</v>
      </c>
      <c r="B1003" t="s">
        <v>770</v>
      </c>
      <c r="C1003" t="s">
        <v>1585</v>
      </c>
      <c r="D1003">
        <v>2012</v>
      </c>
      <c r="E1003" t="s">
        <v>1591</v>
      </c>
      <c r="F1003" t="s">
        <v>1601</v>
      </c>
      <c r="G1003" t="s">
        <v>1604</v>
      </c>
      <c r="H1003" t="s">
        <v>1607</v>
      </c>
      <c r="I1003" s="11">
        <v>0.17109363899999999</v>
      </c>
      <c r="J1003">
        <v>18.25</v>
      </c>
      <c r="K1003">
        <v>18.25</v>
      </c>
      <c r="L1003" s="3">
        <v>155.66300000000001</v>
      </c>
      <c r="M1003">
        <v>4.4000000000000004</v>
      </c>
      <c r="N1003" s="3">
        <v>8.5294794520547956</v>
      </c>
      <c r="O1003"/>
      <c r="P1003"/>
    </row>
    <row r="1004" spans="1:16" x14ac:dyDescent="0.3">
      <c r="A1004" t="s">
        <v>12</v>
      </c>
      <c r="B1004" t="s">
        <v>495</v>
      </c>
      <c r="C1004" t="s">
        <v>1576</v>
      </c>
      <c r="D1004">
        <v>2012</v>
      </c>
      <c r="E1004" t="s">
        <v>1591</v>
      </c>
      <c r="F1004" t="s">
        <v>1601</v>
      </c>
      <c r="G1004" t="s">
        <v>1604</v>
      </c>
      <c r="H1004" t="s">
        <v>1607</v>
      </c>
      <c r="I1004" s="11">
        <v>0.150248468</v>
      </c>
      <c r="J1004">
        <v>7.8250000000000002</v>
      </c>
      <c r="K1004">
        <v>7.8250000000000002</v>
      </c>
      <c r="L1004" s="3">
        <v>155.22880000000001</v>
      </c>
      <c r="M1004">
        <v>4.4000000000000004</v>
      </c>
      <c r="N1004" s="3">
        <v>19.837546325878595</v>
      </c>
      <c r="O1004"/>
      <c r="P1004"/>
    </row>
    <row r="1005" spans="1:16" x14ac:dyDescent="0.3">
      <c r="A1005" t="s">
        <v>12</v>
      </c>
      <c r="B1005" t="s">
        <v>731</v>
      </c>
      <c r="C1005" t="s">
        <v>1574</v>
      </c>
      <c r="D1005">
        <v>2012</v>
      </c>
      <c r="E1005" t="s">
        <v>1591</v>
      </c>
      <c r="F1005" t="s">
        <v>1601</v>
      </c>
      <c r="G1005" t="s">
        <v>1604</v>
      </c>
      <c r="H1005" t="s">
        <v>1607</v>
      </c>
      <c r="I1005" s="11">
        <v>7.4743225999999996E-2</v>
      </c>
      <c r="J1005">
        <v>8.75</v>
      </c>
      <c r="K1005">
        <v>8.75</v>
      </c>
      <c r="L1005" s="3">
        <v>187.65559999999999</v>
      </c>
      <c r="M1005">
        <v>4.4000000000000004</v>
      </c>
      <c r="N1005" s="3">
        <v>21.446354285714285</v>
      </c>
      <c r="O1005"/>
      <c r="P1005"/>
    </row>
    <row r="1006" spans="1:16" x14ac:dyDescent="0.3">
      <c r="A1006" t="s">
        <v>12</v>
      </c>
      <c r="B1006" t="s">
        <v>771</v>
      </c>
      <c r="C1006" t="s">
        <v>1574</v>
      </c>
      <c r="D1006">
        <v>2012</v>
      </c>
      <c r="E1006" t="s">
        <v>1591</v>
      </c>
      <c r="F1006" t="s">
        <v>1601</v>
      </c>
      <c r="G1006" t="s">
        <v>1604</v>
      </c>
      <c r="H1006" t="s">
        <v>1607</v>
      </c>
      <c r="I1006" s="11">
        <v>8.1879863999999997E-2</v>
      </c>
      <c r="J1006">
        <v>12.5</v>
      </c>
      <c r="K1006">
        <v>12.5</v>
      </c>
      <c r="L1006" s="3">
        <v>91.748800000000003</v>
      </c>
      <c r="M1006">
        <v>4.4000000000000004</v>
      </c>
      <c r="N1006" s="3">
        <v>7.3399040000000007</v>
      </c>
      <c r="O1006"/>
      <c r="P1006"/>
    </row>
    <row r="1007" spans="1:16" x14ac:dyDescent="0.3">
      <c r="A1007" t="s">
        <v>12</v>
      </c>
      <c r="B1007" t="s">
        <v>454</v>
      </c>
      <c r="C1007" t="s">
        <v>1574</v>
      </c>
      <c r="D1007">
        <v>2012</v>
      </c>
      <c r="E1007" t="s">
        <v>1591</v>
      </c>
      <c r="F1007" t="s">
        <v>1601</v>
      </c>
      <c r="G1007" t="s">
        <v>1604</v>
      </c>
      <c r="H1007" t="s">
        <v>1607</v>
      </c>
      <c r="I1007" s="11">
        <v>4.9051717000000002E-2</v>
      </c>
      <c r="J1007">
        <v>16.25</v>
      </c>
      <c r="K1007">
        <v>16.25</v>
      </c>
      <c r="L1007" s="3">
        <v>152.4682</v>
      </c>
      <c r="M1007">
        <v>4.4000000000000004</v>
      </c>
      <c r="N1007" s="3">
        <v>9.3826584615384618</v>
      </c>
      <c r="O1007"/>
      <c r="P1007"/>
    </row>
    <row r="1008" spans="1:16" x14ac:dyDescent="0.3">
      <c r="A1008" t="s">
        <v>12</v>
      </c>
      <c r="B1008" t="s">
        <v>772</v>
      </c>
      <c r="C1008" t="s">
        <v>1574</v>
      </c>
      <c r="D1008">
        <v>2012</v>
      </c>
      <c r="E1008" t="s">
        <v>1591</v>
      </c>
      <c r="F1008" t="s">
        <v>1601</v>
      </c>
      <c r="G1008" t="s">
        <v>1604</v>
      </c>
      <c r="H1008" t="s">
        <v>1607</v>
      </c>
      <c r="I1008" s="11">
        <v>7.9837509000000001E-2</v>
      </c>
      <c r="J1008">
        <v>16.5</v>
      </c>
      <c r="K1008">
        <v>16.5</v>
      </c>
      <c r="L1008" s="3">
        <v>102.1332</v>
      </c>
      <c r="M1008">
        <v>4.4000000000000004</v>
      </c>
      <c r="N1008" s="3">
        <v>6.1898909090909093</v>
      </c>
      <c r="O1008"/>
      <c r="P1008"/>
    </row>
    <row r="1009" spans="1:16" x14ac:dyDescent="0.3">
      <c r="A1009" t="s">
        <v>12</v>
      </c>
      <c r="B1009" t="s">
        <v>773</v>
      </c>
      <c r="C1009" t="s">
        <v>1574</v>
      </c>
      <c r="D1009">
        <v>2012</v>
      </c>
      <c r="E1009" t="s">
        <v>1591</v>
      </c>
      <c r="F1009" t="s">
        <v>1601</v>
      </c>
      <c r="G1009" t="s">
        <v>1604</v>
      </c>
      <c r="H1009" t="s">
        <v>1607</v>
      </c>
      <c r="I1009" s="11">
        <v>2.9700018000000002E-2</v>
      </c>
      <c r="J1009">
        <v>17.75</v>
      </c>
      <c r="K1009">
        <v>17.75</v>
      </c>
      <c r="L1009" s="3">
        <v>140.38380000000001</v>
      </c>
      <c r="M1009">
        <v>4.4000000000000004</v>
      </c>
      <c r="N1009" s="3">
        <v>7.90894647887324</v>
      </c>
      <c r="O1009"/>
      <c r="P1009"/>
    </row>
    <row r="1010" spans="1:16" x14ac:dyDescent="0.3">
      <c r="A1010" t="s">
        <v>12</v>
      </c>
      <c r="B1010" t="s">
        <v>774</v>
      </c>
      <c r="C1010" t="s">
        <v>1574</v>
      </c>
      <c r="D1010">
        <v>2012</v>
      </c>
      <c r="E1010" t="s">
        <v>1591</v>
      </c>
      <c r="F1010" t="s">
        <v>1601</v>
      </c>
      <c r="G1010" t="s">
        <v>1604</v>
      </c>
      <c r="H1010" t="s">
        <v>1607</v>
      </c>
      <c r="I1010" s="11">
        <v>4.8010812E-2</v>
      </c>
      <c r="J1010">
        <v>20.6</v>
      </c>
      <c r="K1010">
        <v>20.6</v>
      </c>
      <c r="L1010" s="3">
        <v>187.75559999999999</v>
      </c>
      <c r="M1010">
        <v>4.4000000000000004</v>
      </c>
      <c r="N1010" s="3">
        <v>9.1143495145631057</v>
      </c>
      <c r="O1010"/>
      <c r="P1010"/>
    </row>
    <row r="1011" spans="1:16" x14ac:dyDescent="0.3">
      <c r="A1011" t="s">
        <v>12</v>
      </c>
      <c r="B1011" t="s">
        <v>775</v>
      </c>
      <c r="C1011" t="s">
        <v>1581</v>
      </c>
      <c r="D1011">
        <v>2012</v>
      </c>
      <c r="E1011" t="s">
        <v>1591</v>
      </c>
      <c r="F1011" t="s">
        <v>1601</v>
      </c>
      <c r="G1011" t="s">
        <v>1604</v>
      </c>
      <c r="H1011" t="s">
        <v>1607</v>
      </c>
      <c r="I1011" s="11">
        <v>9.4807041999999994E-2</v>
      </c>
      <c r="J1011">
        <v>6.1550000000000002</v>
      </c>
      <c r="K1011">
        <v>6.1550000000000002</v>
      </c>
      <c r="L1011" s="3">
        <v>213.35599999999999</v>
      </c>
      <c r="M1011">
        <v>4.4000000000000004</v>
      </c>
      <c r="N1011" s="3">
        <v>34.663850528025996</v>
      </c>
      <c r="O1011"/>
      <c r="P1011"/>
    </row>
    <row r="1012" spans="1:16" x14ac:dyDescent="0.3">
      <c r="A1012" t="s">
        <v>12</v>
      </c>
      <c r="B1012" t="s">
        <v>776</v>
      </c>
      <c r="C1012" t="s">
        <v>1580</v>
      </c>
      <c r="D1012">
        <v>2012</v>
      </c>
      <c r="E1012" t="s">
        <v>1591</v>
      </c>
      <c r="F1012" t="s">
        <v>1601</v>
      </c>
      <c r="G1012" t="s">
        <v>1604</v>
      </c>
      <c r="H1012" t="s">
        <v>1607</v>
      </c>
      <c r="I1012" s="11">
        <v>4.5052492E-2</v>
      </c>
      <c r="J1012">
        <v>11.35</v>
      </c>
      <c r="K1012">
        <v>11.35</v>
      </c>
      <c r="L1012" s="3">
        <v>102.6016</v>
      </c>
      <c r="M1012">
        <v>4.4000000000000004</v>
      </c>
      <c r="N1012" s="3">
        <v>9.0397885462555081</v>
      </c>
      <c r="O1012"/>
      <c r="P1012"/>
    </row>
    <row r="1013" spans="1:16" x14ac:dyDescent="0.3">
      <c r="A1013" t="s">
        <v>12</v>
      </c>
      <c r="B1013" t="s">
        <v>777</v>
      </c>
      <c r="C1013" t="s">
        <v>1580</v>
      </c>
      <c r="D1013">
        <v>2012</v>
      </c>
      <c r="E1013" t="s">
        <v>1591</v>
      </c>
      <c r="F1013" t="s">
        <v>1601</v>
      </c>
      <c r="G1013" t="s">
        <v>1604</v>
      </c>
      <c r="H1013" t="s">
        <v>1607</v>
      </c>
      <c r="I1013" s="11">
        <v>0.14959862800000001</v>
      </c>
      <c r="J1013">
        <v>13.35</v>
      </c>
      <c r="K1013">
        <v>13.35</v>
      </c>
      <c r="L1013" s="3">
        <v>179.46600000000001</v>
      </c>
      <c r="M1013">
        <v>4.4000000000000004</v>
      </c>
      <c r="N1013" s="3">
        <v>13.443146067415732</v>
      </c>
      <c r="O1013"/>
      <c r="P1013"/>
    </row>
    <row r="1014" spans="1:16" x14ac:dyDescent="0.3">
      <c r="A1014" t="s">
        <v>12</v>
      </c>
      <c r="B1014" t="s">
        <v>525</v>
      </c>
      <c r="C1014" t="s">
        <v>1580</v>
      </c>
      <c r="D1014">
        <v>2012</v>
      </c>
      <c r="E1014" t="s">
        <v>1591</v>
      </c>
      <c r="F1014" t="s">
        <v>1601</v>
      </c>
      <c r="G1014" t="s">
        <v>1604</v>
      </c>
      <c r="H1014" t="s">
        <v>1607</v>
      </c>
      <c r="I1014" s="11">
        <v>0</v>
      </c>
      <c r="J1014">
        <v>16.850000000000001</v>
      </c>
      <c r="K1014">
        <v>16.850000000000001</v>
      </c>
      <c r="L1014" s="3">
        <v>110.0544</v>
      </c>
      <c r="M1014">
        <v>4.4000000000000004</v>
      </c>
      <c r="N1014" s="3">
        <v>6.531418397626112</v>
      </c>
      <c r="O1014"/>
      <c r="P1014"/>
    </row>
    <row r="1015" spans="1:16" x14ac:dyDescent="0.3">
      <c r="A1015" t="s">
        <v>12</v>
      </c>
      <c r="B1015" t="s">
        <v>778</v>
      </c>
      <c r="C1015" t="s">
        <v>1590</v>
      </c>
      <c r="D1015">
        <v>2012</v>
      </c>
      <c r="E1015" t="s">
        <v>1591</v>
      </c>
      <c r="F1015" t="s">
        <v>1601</v>
      </c>
      <c r="G1015" t="s">
        <v>1604</v>
      </c>
      <c r="H1015" t="s">
        <v>1607</v>
      </c>
      <c r="I1015" s="11">
        <v>0</v>
      </c>
      <c r="J1015">
        <v>6.11</v>
      </c>
      <c r="K1015">
        <v>6.11</v>
      </c>
      <c r="L1015" s="3">
        <v>43.008600000000001</v>
      </c>
      <c r="M1015">
        <v>4.4000000000000004</v>
      </c>
      <c r="N1015" s="3">
        <v>7.0390507364975452</v>
      </c>
      <c r="O1015"/>
      <c r="P1015"/>
    </row>
    <row r="1016" spans="1:16" x14ac:dyDescent="0.3">
      <c r="A1016" t="s">
        <v>12</v>
      </c>
      <c r="B1016" t="s">
        <v>486</v>
      </c>
      <c r="C1016" t="s">
        <v>1590</v>
      </c>
      <c r="D1016">
        <v>2012</v>
      </c>
      <c r="E1016" t="s">
        <v>1591</v>
      </c>
      <c r="F1016" t="s">
        <v>1601</v>
      </c>
      <c r="G1016" t="s">
        <v>1604</v>
      </c>
      <c r="H1016" t="s">
        <v>1607</v>
      </c>
      <c r="I1016" s="11">
        <v>0.128126825</v>
      </c>
      <c r="J1016">
        <v>8.27</v>
      </c>
      <c r="K1016">
        <v>8.27</v>
      </c>
      <c r="L1016" s="3">
        <v>183.69239999999999</v>
      </c>
      <c r="M1016">
        <v>4.4000000000000004</v>
      </c>
      <c r="N1016" s="3">
        <v>22.211898428053203</v>
      </c>
      <c r="O1016"/>
      <c r="P1016"/>
    </row>
    <row r="1017" spans="1:16" x14ac:dyDescent="0.3">
      <c r="A1017" t="s">
        <v>12</v>
      </c>
      <c r="B1017" t="s">
        <v>779</v>
      </c>
      <c r="C1017" t="s">
        <v>1589</v>
      </c>
      <c r="D1017">
        <v>2012</v>
      </c>
      <c r="E1017" t="s">
        <v>1591</v>
      </c>
      <c r="F1017" t="s">
        <v>1601</v>
      </c>
      <c r="G1017" t="s">
        <v>1604</v>
      </c>
      <c r="H1017" t="s">
        <v>1607</v>
      </c>
      <c r="I1017" s="11">
        <v>0.14263218599999999</v>
      </c>
      <c r="J1017">
        <v>7.6</v>
      </c>
      <c r="K1017">
        <v>7.6</v>
      </c>
      <c r="L1017" s="3">
        <v>172.34479999999999</v>
      </c>
      <c r="M1017">
        <v>4.4000000000000004</v>
      </c>
      <c r="N1017" s="3">
        <v>22.676947368421054</v>
      </c>
      <c r="O1017"/>
      <c r="P1017"/>
    </row>
    <row r="1018" spans="1:16" x14ac:dyDescent="0.3">
      <c r="A1018" t="s">
        <v>12</v>
      </c>
      <c r="B1018" t="s">
        <v>780</v>
      </c>
      <c r="C1018" t="s">
        <v>1585</v>
      </c>
      <c r="D1018">
        <v>2012</v>
      </c>
      <c r="E1018" t="s">
        <v>1591</v>
      </c>
      <c r="F1018" t="s">
        <v>1601</v>
      </c>
      <c r="G1018" t="s">
        <v>1604</v>
      </c>
      <c r="H1018" t="s">
        <v>1607</v>
      </c>
      <c r="I1018" s="11">
        <v>7.1958197000000002E-2</v>
      </c>
      <c r="J1018">
        <v>8.5749999999999993</v>
      </c>
      <c r="K1018">
        <v>8.5749999999999993</v>
      </c>
      <c r="L1018" s="3">
        <v>195.3794</v>
      </c>
      <c r="M1018">
        <v>4.4000000000000004</v>
      </c>
      <c r="N1018" s="3">
        <v>22.784769679300293</v>
      </c>
      <c r="O1018"/>
      <c r="P1018"/>
    </row>
    <row r="1019" spans="1:16" x14ac:dyDescent="0.3">
      <c r="A1019" t="s">
        <v>12</v>
      </c>
      <c r="B1019" t="s">
        <v>781</v>
      </c>
      <c r="C1019" t="s">
        <v>1574</v>
      </c>
      <c r="D1019">
        <v>2012</v>
      </c>
      <c r="E1019" t="s">
        <v>1591</v>
      </c>
      <c r="F1019" t="s">
        <v>1601</v>
      </c>
      <c r="G1019" t="s">
        <v>1604</v>
      </c>
      <c r="H1019" t="s">
        <v>1607</v>
      </c>
      <c r="I1019" s="11">
        <v>2.5029909999999999E-2</v>
      </c>
      <c r="J1019">
        <v>10.5</v>
      </c>
      <c r="K1019">
        <v>10.5</v>
      </c>
      <c r="L1019" s="3">
        <v>218.45079999999999</v>
      </c>
      <c r="M1019">
        <v>4.4000000000000004</v>
      </c>
      <c r="N1019" s="3">
        <v>20.804838095238093</v>
      </c>
      <c r="O1019"/>
      <c r="P1019"/>
    </row>
    <row r="1020" spans="1:16" x14ac:dyDescent="0.3">
      <c r="A1020" t="s">
        <v>13</v>
      </c>
      <c r="B1020" t="s">
        <v>782</v>
      </c>
      <c r="C1020" t="s">
        <v>1587</v>
      </c>
      <c r="D1020">
        <v>2018</v>
      </c>
      <c r="E1020" t="s">
        <v>1600</v>
      </c>
      <c r="F1020" t="s">
        <v>1601</v>
      </c>
      <c r="G1020" t="s">
        <v>1605</v>
      </c>
      <c r="H1020" t="s">
        <v>1609</v>
      </c>
      <c r="I1020" s="11">
        <v>2.4387984000000001E-2</v>
      </c>
      <c r="K1020">
        <v>8.3550000000000004</v>
      </c>
      <c r="L1020" s="3">
        <v>92.446200000000005</v>
      </c>
      <c r="M1020">
        <v>4.4000000000000004</v>
      </c>
      <c r="N1020" s="3">
        <v>11.064775583482945</v>
      </c>
      <c r="O1020"/>
      <c r="P1020"/>
    </row>
    <row r="1021" spans="1:16" x14ac:dyDescent="0.3">
      <c r="A1021" t="s">
        <v>13</v>
      </c>
      <c r="B1021" t="s">
        <v>510</v>
      </c>
      <c r="C1021" t="s">
        <v>1585</v>
      </c>
      <c r="D1021">
        <v>2018</v>
      </c>
      <c r="E1021" t="s">
        <v>1600</v>
      </c>
      <c r="F1021" t="s">
        <v>1601</v>
      </c>
      <c r="G1021" t="s">
        <v>1605</v>
      </c>
      <c r="H1021" t="s">
        <v>1609</v>
      </c>
      <c r="I1021" s="11">
        <v>0.18403525300000001</v>
      </c>
      <c r="K1021">
        <v>8.8949999999999996</v>
      </c>
      <c r="L1021" s="3">
        <v>42.213799999999999</v>
      </c>
      <c r="M1021">
        <v>4.4000000000000004</v>
      </c>
      <c r="N1021" s="3">
        <v>4.7457897695334461</v>
      </c>
      <c r="O1021"/>
      <c r="P1021"/>
    </row>
    <row r="1022" spans="1:16" x14ac:dyDescent="0.3">
      <c r="A1022" t="s">
        <v>13</v>
      </c>
      <c r="B1022" t="s">
        <v>68</v>
      </c>
      <c r="C1022" t="s">
        <v>1576</v>
      </c>
      <c r="D1022">
        <v>2018</v>
      </c>
      <c r="E1022" t="s">
        <v>1600</v>
      </c>
      <c r="F1022" t="s">
        <v>1601</v>
      </c>
      <c r="G1022" t="s">
        <v>1605</v>
      </c>
      <c r="H1022" t="s">
        <v>1609</v>
      </c>
      <c r="I1022" s="11">
        <v>0.15080666600000001</v>
      </c>
      <c r="K1022">
        <v>7.3</v>
      </c>
      <c r="L1022" s="3">
        <v>149.0076</v>
      </c>
      <c r="M1022">
        <v>4.4000000000000004</v>
      </c>
      <c r="N1022" s="3">
        <v>20.411999999999999</v>
      </c>
      <c r="O1022"/>
      <c r="P1022"/>
    </row>
    <row r="1023" spans="1:16" x14ac:dyDescent="0.3">
      <c r="A1023" t="s">
        <v>13</v>
      </c>
      <c r="B1023" t="s">
        <v>783</v>
      </c>
      <c r="C1023" t="s">
        <v>1574</v>
      </c>
      <c r="D1023">
        <v>2018</v>
      </c>
      <c r="E1023" t="s">
        <v>1600</v>
      </c>
      <c r="F1023" t="s">
        <v>1601</v>
      </c>
      <c r="G1023" t="s">
        <v>1605</v>
      </c>
      <c r="H1023" t="s">
        <v>1609</v>
      </c>
      <c r="I1023" s="11">
        <v>3.0516069E-2</v>
      </c>
      <c r="K1023">
        <v>7.51</v>
      </c>
      <c r="L1023" s="3">
        <v>227.80099999999999</v>
      </c>
      <c r="M1023">
        <v>4.4000000000000004</v>
      </c>
      <c r="N1023" s="3">
        <v>30.333022636484685</v>
      </c>
      <c r="O1023"/>
      <c r="P1023"/>
    </row>
    <row r="1024" spans="1:16" x14ac:dyDescent="0.3">
      <c r="A1024" t="s">
        <v>13</v>
      </c>
      <c r="B1024" t="s">
        <v>784</v>
      </c>
      <c r="C1024" t="s">
        <v>1574</v>
      </c>
      <c r="D1024">
        <v>2018</v>
      </c>
      <c r="E1024" t="s">
        <v>1600</v>
      </c>
      <c r="F1024" t="s">
        <v>1601</v>
      </c>
      <c r="G1024" t="s">
        <v>1605</v>
      </c>
      <c r="H1024" t="s">
        <v>1609</v>
      </c>
      <c r="I1024" s="11">
        <v>6.5872936000000007E-2</v>
      </c>
      <c r="K1024">
        <v>18.7</v>
      </c>
      <c r="L1024" s="3">
        <v>113.18859999999999</v>
      </c>
      <c r="M1024">
        <v>4.4000000000000004</v>
      </c>
      <c r="N1024" s="3">
        <v>6.0528663101604279</v>
      </c>
      <c r="O1024"/>
      <c r="P1024"/>
    </row>
    <row r="1025" spans="1:16" x14ac:dyDescent="0.3">
      <c r="A1025" t="s">
        <v>13</v>
      </c>
      <c r="B1025" t="s">
        <v>785</v>
      </c>
      <c r="C1025" t="s">
        <v>1574</v>
      </c>
      <c r="D1025">
        <v>2018</v>
      </c>
      <c r="E1025" t="s">
        <v>1600</v>
      </c>
      <c r="F1025" t="s">
        <v>1601</v>
      </c>
      <c r="G1025" t="s">
        <v>1605</v>
      </c>
      <c r="H1025" t="s">
        <v>1609</v>
      </c>
      <c r="I1025" s="11">
        <v>0.104784329</v>
      </c>
      <c r="K1025">
        <v>11.1</v>
      </c>
      <c r="L1025" s="3">
        <v>150.4366</v>
      </c>
      <c r="M1025">
        <v>4.4000000000000004</v>
      </c>
      <c r="N1025" s="3">
        <v>13.552846846846847</v>
      </c>
      <c r="O1025"/>
      <c r="P1025"/>
    </row>
    <row r="1026" spans="1:16" x14ac:dyDescent="0.3">
      <c r="A1026" t="s">
        <v>13</v>
      </c>
      <c r="B1026" t="s">
        <v>786</v>
      </c>
      <c r="C1026" t="s">
        <v>1574</v>
      </c>
      <c r="D1026">
        <v>2018</v>
      </c>
      <c r="E1026" t="s">
        <v>1600</v>
      </c>
      <c r="F1026" t="s">
        <v>1601</v>
      </c>
      <c r="G1026" t="s">
        <v>1605</v>
      </c>
      <c r="H1026" t="s">
        <v>1609</v>
      </c>
      <c r="I1026" s="11">
        <v>4.5465958000000001E-2</v>
      </c>
      <c r="K1026">
        <v>8.7850000000000001</v>
      </c>
      <c r="L1026" s="3">
        <v>120.84139999999999</v>
      </c>
      <c r="M1026">
        <v>4.4000000000000004</v>
      </c>
      <c r="N1026" s="3">
        <v>13.755424018212862</v>
      </c>
      <c r="O1026"/>
      <c r="P1026"/>
    </row>
    <row r="1027" spans="1:16" x14ac:dyDescent="0.3">
      <c r="A1027" t="s">
        <v>13</v>
      </c>
      <c r="B1027" t="s">
        <v>203</v>
      </c>
      <c r="C1027" t="s">
        <v>1575</v>
      </c>
      <c r="D1027">
        <v>2018</v>
      </c>
      <c r="E1027" t="s">
        <v>1600</v>
      </c>
      <c r="F1027" t="s">
        <v>1601</v>
      </c>
      <c r="G1027" t="s">
        <v>1605</v>
      </c>
      <c r="H1027" t="s">
        <v>1609</v>
      </c>
      <c r="I1027" s="11">
        <v>8.4245355999999993E-2</v>
      </c>
      <c r="K1027">
        <v>5.4</v>
      </c>
      <c r="L1027" s="3">
        <v>164.65260000000001</v>
      </c>
      <c r="M1027">
        <v>4.4000000000000004</v>
      </c>
      <c r="N1027" s="3">
        <v>30.49122222222222</v>
      </c>
      <c r="O1027"/>
      <c r="P1027"/>
    </row>
    <row r="1028" spans="1:16" x14ac:dyDescent="0.3">
      <c r="A1028" t="s">
        <v>13</v>
      </c>
      <c r="B1028" t="s">
        <v>787</v>
      </c>
      <c r="C1028" t="s">
        <v>1579</v>
      </c>
      <c r="D1028">
        <v>2018</v>
      </c>
      <c r="E1028" t="s">
        <v>1600</v>
      </c>
      <c r="F1028" t="s">
        <v>1601</v>
      </c>
      <c r="G1028" t="s">
        <v>1605</v>
      </c>
      <c r="H1028" t="s">
        <v>1609</v>
      </c>
      <c r="I1028" s="11">
        <v>0.158096128</v>
      </c>
      <c r="K1028">
        <v>6.5250000000000004</v>
      </c>
      <c r="L1028" s="3">
        <v>86.388199999999998</v>
      </c>
      <c r="M1028">
        <v>4.4000000000000004</v>
      </c>
      <c r="N1028" s="3">
        <v>13.239570881226053</v>
      </c>
      <c r="O1028"/>
      <c r="P1028"/>
    </row>
    <row r="1029" spans="1:16" x14ac:dyDescent="0.3">
      <c r="A1029" t="s">
        <v>13</v>
      </c>
      <c r="B1029" t="s">
        <v>85</v>
      </c>
      <c r="C1029" t="s">
        <v>1581</v>
      </c>
      <c r="D1029">
        <v>2018</v>
      </c>
      <c r="E1029" t="s">
        <v>1600</v>
      </c>
      <c r="F1029" t="s">
        <v>1601</v>
      </c>
      <c r="G1029" t="s">
        <v>1605</v>
      </c>
      <c r="H1029" t="s">
        <v>1609</v>
      </c>
      <c r="I1029" s="11">
        <v>4.6994716999999998E-2</v>
      </c>
      <c r="K1029">
        <v>9.8000000000000007</v>
      </c>
      <c r="L1029" s="3">
        <v>125.80200000000001</v>
      </c>
      <c r="M1029">
        <v>4.4000000000000004</v>
      </c>
      <c r="N1029" s="3">
        <v>12.836938775510204</v>
      </c>
      <c r="O1029"/>
      <c r="P1029"/>
    </row>
    <row r="1030" spans="1:16" x14ac:dyDescent="0.3">
      <c r="A1030" t="s">
        <v>13</v>
      </c>
      <c r="B1030" t="s">
        <v>595</v>
      </c>
      <c r="C1030" t="s">
        <v>1584</v>
      </c>
      <c r="D1030">
        <v>2018</v>
      </c>
      <c r="E1030" t="s">
        <v>1600</v>
      </c>
      <c r="F1030" t="s">
        <v>1601</v>
      </c>
      <c r="G1030" t="s">
        <v>1605</v>
      </c>
      <c r="H1030" t="s">
        <v>1609</v>
      </c>
      <c r="I1030" s="11">
        <v>0.113212516</v>
      </c>
      <c r="K1030">
        <v>12.15</v>
      </c>
      <c r="L1030" s="3">
        <v>254.60400000000001</v>
      </c>
      <c r="M1030">
        <v>4.4000000000000004</v>
      </c>
      <c r="N1030" s="3">
        <v>20.955061728395062</v>
      </c>
      <c r="O1030"/>
      <c r="P1030"/>
    </row>
    <row r="1031" spans="1:16" x14ac:dyDescent="0.3">
      <c r="A1031" t="s">
        <v>13</v>
      </c>
      <c r="B1031" t="s">
        <v>788</v>
      </c>
      <c r="C1031" t="s">
        <v>1580</v>
      </c>
      <c r="D1031">
        <v>2018</v>
      </c>
      <c r="E1031" t="s">
        <v>1600</v>
      </c>
      <c r="F1031" t="s">
        <v>1601</v>
      </c>
      <c r="G1031" t="s">
        <v>1605</v>
      </c>
      <c r="H1031" t="s">
        <v>1609</v>
      </c>
      <c r="I1031" s="11">
        <v>1.9671472999999998E-2</v>
      </c>
      <c r="K1031">
        <v>17.850000000000001</v>
      </c>
      <c r="L1031" s="3">
        <v>214.756</v>
      </c>
      <c r="M1031">
        <v>4.4000000000000004</v>
      </c>
      <c r="N1031" s="3">
        <v>12.031148459383752</v>
      </c>
      <c r="O1031"/>
      <c r="P1031"/>
    </row>
    <row r="1032" spans="1:16" x14ac:dyDescent="0.3">
      <c r="A1032" t="s">
        <v>13</v>
      </c>
      <c r="B1032" t="s">
        <v>789</v>
      </c>
      <c r="C1032" t="s">
        <v>1580</v>
      </c>
      <c r="D1032">
        <v>2018</v>
      </c>
      <c r="E1032" t="s">
        <v>1600</v>
      </c>
      <c r="F1032" t="s">
        <v>1601</v>
      </c>
      <c r="G1032" t="s">
        <v>1605</v>
      </c>
      <c r="H1032" t="s">
        <v>1609</v>
      </c>
      <c r="I1032" s="11">
        <v>0.114243048</v>
      </c>
      <c r="K1032">
        <v>9</v>
      </c>
      <c r="L1032" s="3">
        <v>174.93700000000001</v>
      </c>
      <c r="M1032">
        <v>4.4000000000000004</v>
      </c>
      <c r="N1032" s="3">
        <v>19.437444444444445</v>
      </c>
      <c r="O1032"/>
      <c r="P1032"/>
    </row>
    <row r="1033" spans="1:16" x14ac:dyDescent="0.3">
      <c r="A1033" t="s">
        <v>13</v>
      </c>
      <c r="B1033" t="s">
        <v>790</v>
      </c>
      <c r="C1033" t="s">
        <v>1580</v>
      </c>
      <c r="D1033">
        <v>2018</v>
      </c>
      <c r="E1033" t="s">
        <v>1600</v>
      </c>
      <c r="F1033" t="s">
        <v>1601</v>
      </c>
      <c r="G1033" t="s">
        <v>1605</v>
      </c>
      <c r="H1033" t="s">
        <v>1609</v>
      </c>
      <c r="I1033" s="11">
        <v>7.9261743999999995E-2</v>
      </c>
      <c r="K1033">
        <v>9.3949999999999996</v>
      </c>
      <c r="L1033" s="3">
        <v>81.825000000000003</v>
      </c>
      <c r="M1033">
        <v>4.4000000000000004</v>
      </c>
      <c r="N1033" s="3">
        <v>8.7094199042043652</v>
      </c>
      <c r="O1033"/>
      <c r="P1033"/>
    </row>
    <row r="1034" spans="1:16" x14ac:dyDescent="0.3">
      <c r="A1034" t="s">
        <v>12</v>
      </c>
      <c r="B1034" t="s">
        <v>791</v>
      </c>
      <c r="C1034" t="s">
        <v>1585</v>
      </c>
      <c r="D1034">
        <v>2018</v>
      </c>
      <c r="E1034" t="s">
        <v>1600</v>
      </c>
      <c r="F1034" t="s">
        <v>1601</v>
      </c>
      <c r="G1034" t="s">
        <v>1605</v>
      </c>
      <c r="H1034" t="s">
        <v>1609</v>
      </c>
      <c r="I1034" s="11">
        <v>0.208662546</v>
      </c>
      <c r="K1034">
        <v>13.6</v>
      </c>
      <c r="L1034" s="3">
        <v>231.83</v>
      </c>
      <c r="M1034">
        <v>4.4000000000000004</v>
      </c>
      <c r="N1034" s="3">
        <v>17.046323529411765</v>
      </c>
      <c r="O1034"/>
      <c r="P1034"/>
    </row>
    <row r="1035" spans="1:16" x14ac:dyDescent="0.3">
      <c r="A1035" t="s">
        <v>12</v>
      </c>
      <c r="B1035" t="s">
        <v>466</v>
      </c>
      <c r="C1035" t="s">
        <v>1576</v>
      </c>
      <c r="D1035">
        <v>2018</v>
      </c>
      <c r="E1035" t="s">
        <v>1600</v>
      </c>
      <c r="F1035" t="s">
        <v>1601</v>
      </c>
      <c r="G1035" t="s">
        <v>1605</v>
      </c>
      <c r="H1035" t="s">
        <v>1609</v>
      </c>
      <c r="I1035" s="11">
        <v>0.23207267400000001</v>
      </c>
      <c r="K1035">
        <v>9.5</v>
      </c>
      <c r="L1035" s="3">
        <v>229.46680000000001</v>
      </c>
      <c r="M1035">
        <v>4.4000000000000004</v>
      </c>
      <c r="N1035" s="3">
        <v>24.154399999999999</v>
      </c>
      <c r="O1035"/>
      <c r="P1035"/>
    </row>
    <row r="1036" spans="1:16" x14ac:dyDescent="0.3">
      <c r="A1036" t="s">
        <v>12</v>
      </c>
      <c r="B1036" t="s">
        <v>792</v>
      </c>
      <c r="C1036" t="s">
        <v>1576</v>
      </c>
      <c r="D1036">
        <v>2018</v>
      </c>
      <c r="E1036" t="s">
        <v>1600</v>
      </c>
      <c r="F1036" t="s">
        <v>1601</v>
      </c>
      <c r="G1036" t="s">
        <v>1605</v>
      </c>
      <c r="H1036" t="s">
        <v>1609</v>
      </c>
      <c r="I1036" s="11">
        <v>6.0154968000000003E-2</v>
      </c>
      <c r="K1036">
        <v>4.5549999999999997</v>
      </c>
      <c r="L1036" s="3">
        <v>110.1544</v>
      </c>
      <c r="M1036">
        <v>4.4000000000000004</v>
      </c>
      <c r="N1036" s="3">
        <v>24.18318331503842</v>
      </c>
      <c r="O1036"/>
      <c r="P1036"/>
    </row>
    <row r="1037" spans="1:16" x14ac:dyDescent="0.3">
      <c r="A1037" t="s">
        <v>12</v>
      </c>
      <c r="B1037" t="s">
        <v>574</v>
      </c>
      <c r="C1037" t="s">
        <v>1581</v>
      </c>
      <c r="D1037">
        <v>2018</v>
      </c>
      <c r="E1037" t="s">
        <v>1600</v>
      </c>
      <c r="F1037" t="s">
        <v>1601</v>
      </c>
      <c r="G1037" t="s">
        <v>1605</v>
      </c>
      <c r="H1037" t="s">
        <v>1609</v>
      </c>
      <c r="I1037" s="11">
        <v>8.2341170000000005E-2</v>
      </c>
      <c r="K1037">
        <v>5.3049999999999997</v>
      </c>
      <c r="L1037" s="3">
        <v>185.76079999999999</v>
      </c>
      <c r="M1037">
        <v>4.4000000000000004</v>
      </c>
      <c r="N1037" s="3">
        <v>35.016173421300657</v>
      </c>
      <c r="O1037"/>
      <c r="P1037"/>
    </row>
    <row r="1038" spans="1:16" x14ac:dyDescent="0.3">
      <c r="A1038" t="s">
        <v>12</v>
      </c>
      <c r="B1038" t="s">
        <v>428</v>
      </c>
      <c r="C1038" t="s">
        <v>1580</v>
      </c>
      <c r="D1038">
        <v>2018</v>
      </c>
      <c r="E1038" t="s">
        <v>1600</v>
      </c>
      <c r="F1038" t="s">
        <v>1601</v>
      </c>
      <c r="G1038" t="s">
        <v>1605</v>
      </c>
      <c r="H1038" t="s">
        <v>1609</v>
      </c>
      <c r="I1038" s="11">
        <v>1.9114348999999999E-2</v>
      </c>
      <c r="K1038">
        <v>9.5</v>
      </c>
      <c r="L1038" s="3">
        <v>182.16079999999999</v>
      </c>
      <c r="M1038">
        <v>4.4000000000000004</v>
      </c>
      <c r="N1038" s="3">
        <v>19.174821052631579</v>
      </c>
      <c r="O1038"/>
      <c r="P1038"/>
    </row>
    <row r="1039" spans="1:16" x14ac:dyDescent="0.3">
      <c r="A1039" t="s">
        <v>12</v>
      </c>
      <c r="B1039" t="s">
        <v>448</v>
      </c>
      <c r="C1039" t="s">
        <v>1589</v>
      </c>
      <c r="D1039">
        <v>2018</v>
      </c>
      <c r="E1039" t="s">
        <v>1600</v>
      </c>
      <c r="F1039" t="s">
        <v>1601</v>
      </c>
      <c r="G1039" t="s">
        <v>1605</v>
      </c>
      <c r="H1039" t="s">
        <v>1609</v>
      </c>
      <c r="I1039" s="11">
        <v>0.23653561000000001</v>
      </c>
      <c r="K1039">
        <v>17.7</v>
      </c>
      <c r="L1039" s="3">
        <v>184.19239999999999</v>
      </c>
      <c r="M1039">
        <v>4.4000000000000004</v>
      </c>
      <c r="N1039" s="3">
        <v>10.406350282485876</v>
      </c>
      <c r="O1039"/>
      <c r="P1039"/>
    </row>
    <row r="1040" spans="1:16" x14ac:dyDescent="0.3">
      <c r="A1040" t="s">
        <v>14</v>
      </c>
      <c r="B1040" t="s">
        <v>793</v>
      </c>
      <c r="C1040" t="s">
        <v>1585</v>
      </c>
      <c r="D1040">
        <v>2018</v>
      </c>
      <c r="E1040" t="s">
        <v>1600</v>
      </c>
      <c r="F1040" t="s">
        <v>1601</v>
      </c>
      <c r="G1040" t="s">
        <v>1605</v>
      </c>
      <c r="H1040" t="s">
        <v>1609</v>
      </c>
      <c r="I1040" s="11">
        <v>0.210021713</v>
      </c>
      <c r="K1040">
        <v>11.15</v>
      </c>
      <c r="L1040" s="3">
        <v>44.2744</v>
      </c>
      <c r="M1040">
        <v>4.4000000000000004</v>
      </c>
      <c r="N1040" s="3">
        <v>3.9707982062780269</v>
      </c>
      <c r="O1040"/>
      <c r="P1040"/>
    </row>
    <row r="1041" spans="1:16" x14ac:dyDescent="0.3">
      <c r="A1041" t="s">
        <v>13</v>
      </c>
      <c r="B1041" t="s">
        <v>37</v>
      </c>
      <c r="C1041" t="s">
        <v>1576</v>
      </c>
      <c r="D1041">
        <v>2016</v>
      </c>
      <c r="E1041" t="s">
        <v>1599</v>
      </c>
      <c r="F1041" t="s">
        <v>1601</v>
      </c>
      <c r="G1041" t="s">
        <v>1605</v>
      </c>
      <c r="H1041" t="s">
        <v>1607</v>
      </c>
      <c r="I1041" s="11">
        <v>2.2883279999999999E-2</v>
      </c>
      <c r="J1041">
        <v>6.85</v>
      </c>
      <c r="K1041">
        <v>6.85</v>
      </c>
      <c r="L1041" s="3">
        <v>261.25940000000003</v>
      </c>
      <c r="M1041">
        <v>4.4000000000000004</v>
      </c>
      <c r="N1041" s="3">
        <v>38.14005839416059</v>
      </c>
      <c r="O1041"/>
      <c r="P1041"/>
    </row>
    <row r="1042" spans="1:16" x14ac:dyDescent="0.3">
      <c r="A1042" t="s">
        <v>13</v>
      </c>
      <c r="B1042" t="s">
        <v>530</v>
      </c>
      <c r="C1042" t="s">
        <v>1587</v>
      </c>
      <c r="D1042">
        <v>2016</v>
      </c>
      <c r="E1042" t="s">
        <v>1599</v>
      </c>
      <c r="F1042" t="s">
        <v>1601</v>
      </c>
      <c r="G1042" t="s">
        <v>1605</v>
      </c>
      <c r="H1042" t="s">
        <v>1607</v>
      </c>
      <c r="I1042" s="11">
        <v>0</v>
      </c>
      <c r="J1042">
        <v>17.350000000000001</v>
      </c>
      <c r="K1042">
        <v>17.350000000000001</v>
      </c>
      <c r="L1042" s="3">
        <v>102.9016</v>
      </c>
      <c r="M1042">
        <v>4.4000000000000004</v>
      </c>
      <c r="N1042" s="3">
        <v>5.9309279538904898</v>
      </c>
      <c r="O1042"/>
      <c r="P1042"/>
    </row>
    <row r="1043" spans="1:16" x14ac:dyDescent="0.3">
      <c r="A1043" t="s">
        <v>13</v>
      </c>
      <c r="B1043" t="s">
        <v>794</v>
      </c>
      <c r="C1043" t="s">
        <v>1587</v>
      </c>
      <c r="D1043">
        <v>2016</v>
      </c>
      <c r="E1043" t="s">
        <v>1599</v>
      </c>
      <c r="F1043" t="s">
        <v>1601</v>
      </c>
      <c r="G1043" t="s">
        <v>1605</v>
      </c>
      <c r="H1043" t="s">
        <v>1607</v>
      </c>
      <c r="I1043" s="11">
        <v>7.5959623000000004E-2</v>
      </c>
      <c r="J1043">
        <v>17.75</v>
      </c>
      <c r="K1043">
        <v>17.75</v>
      </c>
      <c r="L1043" s="3">
        <v>112.45440000000001</v>
      </c>
      <c r="M1043">
        <v>4.4000000000000004</v>
      </c>
      <c r="N1043" s="3">
        <v>6.3354591549295778</v>
      </c>
      <c r="O1043"/>
      <c r="P1043"/>
    </row>
    <row r="1044" spans="1:16" x14ac:dyDescent="0.3">
      <c r="A1044" t="s">
        <v>13</v>
      </c>
      <c r="B1044" t="s">
        <v>514</v>
      </c>
      <c r="C1044" t="s">
        <v>1582</v>
      </c>
      <c r="D1044">
        <v>2016</v>
      </c>
      <c r="E1044" t="s">
        <v>1599</v>
      </c>
      <c r="F1044" t="s">
        <v>1601</v>
      </c>
      <c r="G1044" t="s">
        <v>1605</v>
      </c>
      <c r="H1044" t="s">
        <v>1607</v>
      </c>
      <c r="I1044" s="11">
        <v>9.6386227000000005E-2</v>
      </c>
      <c r="J1044">
        <v>5.78</v>
      </c>
      <c r="K1044">
        <v>5.78</v>
      </c>
      <c r="L1044" s="3">
        <v>163.55520000000001</v>
      </c>
      <c r="M1044">
        <v>4.4000000000000004</v>
      </c>
      <c r="N1044" s="3">
        <v>28.296747404844293</v>
      </c>
      <c r="O1044"/>
      <c r="P1044"/>
    </row>
    <row r="1045" spans="1:16" x14ac:dyDescent="0.3">
      <c r="A1045" t="s">
        <v>13</v>
      </c>
      <c r="B1045" t="s">
        <v>192</v>
      </c>
      <c r="C1045" t="s">
        <v>1577</v>
      </c>
      <c r="D1045">
        <v>2016</v>
      </c>
      <c r="E1045" t="s">
        <v>1599</v>
      </c>
      <c r="F1045" t="s">
        <v>1601</v>
      </c>
      <c r="G1045" t="s">
        <v>1605</v>
      </c>
      <c r="H1045" t="s">
        <v>1607</v>
      </c>
      <c r="I1045" s="11">
        <v>0.136497913</v>
      </c>
      <c r="J1045">
        <v>15.85</v>
      </c>
      <c r="K1045">
        <v>15.85</v>
      </c>
      <c r="L1045" s="3">
        <v>96.309399999999997</v>
      </c>
      <c r="M1045">
        <v>4.4000000000000004</v>
      </c>
      <c r="N1045" s="3">
        <v>6.0763028391167193</v>
      </c>
      <c r="O1045"/>
      <c r="P1045"/>
    </row>
    <row r="1046" spans="1:16" x14ac:dyDescent="0.3">
      <c r="A1046" t="s">
        <v>13</v>
      </c>
      <c r="B1046" t="s">
        <v>337</v>
      </c>
      <c r="C1046" t="s">
        <v>1585</v>
      </c>
      <c r="D1046">
        <v>2016</v>
      </c>
      <c r="E1046" t="s">
        <v>1599</v>
      </c>
      <c r="F1046" t="s">
        <v>1601</v>
      </c>
      <c r="G1046" t="s">
        <v>1605</v>
      </c>
      <c r="H1046" t="s">
        <v>1607</v>
      </c>
      <c r="I1046" s="11">
        <v>4.5308131000000001E-2</v>
      </c>
      <c r="J1046">
        <v>19.100000000000001</v>
      </c>
      <c r="K1046">
        <v>19.100000000000001</v>
      </c>
      <c r="L1046" s="3">
        <v>42.513800000000003</v>
      </c>
      <c r="M1046">
        <v>4.4000000000000004</v>
      </c>
      <c r="N1046" s="3">
        <v>2.2258534031413615</v>
      </c>
      <c r="O1046"/>
      <c r="P1046"/>
    </row>
    <row r="1047" spans="1:16" x14ac:dyDescent="0.3">
      <c r="A1047" t="s">
        <v>13</v>
      </c>
      <c r="B1047" t="s">
        <v>795</v>
      </c>
      <c r="C1047" t="s">
        <v>1576</v>
      </c>
      <c r="D1047">
        <v>2016</v>
      </c>
      <c r="E1047" t="s">
        <v>1599</v>
      </c>
      <c r="F1047" t="s">
        <v>1601</v>
      </c>
      <c r="G1047" t="s">
        <v>1605</v>
      </c>
      <c r="H1047" t="s">
        <v>1607</v>
      </c>
      <c r="I1047" s="11">
        <v>6.3566170000000005E-2</v>
      </c>
      <c r="J1047">
        <v>13.3</v>
      </c>
      <c r="K1047">
        <v>13.3</v>
      </c>
      <c r="L1047" s="3">
        <v>151.3708</v>
      </c>
      <c r="M1047">
        <v>4.4000000000000004</v>
      </c>
      <c r="N1047" s="3">
        <v>11.381263157894736</v>
      </c>
      <c r="O1047"/>
      <c r="P1047"/>
    </row>
    <row r="1048" spans="1:16" x14ac:dyDescent="0.3">
      <c r="A1048" t="s">
        <v>13</v>
      </c>
      <c r="B1048" t="s">
        <v>796</v>
      </c>
      <c r="C1048" t="s">
        <v>1583</v>
      </c>
      <c r="D1048">
        <v>2016</v>
      </c>
      <c r="E1048" t="s">
        <v>1599</v>
      </c>
      <c r="F1048" t="s">
        <v>1601</v>
      </c>
      <c r="G1048" t="s">
        <v>1605</v>
      </c>
      <c r="H1048" t="s">
        <v>1607</v>
      </c>
      <c r="I1048" s="11">
        <v>0.16298027600000001</v>
      </c>
      <c r="J1048">
        <v>7.85</v>
      </c>
      <c r="K1048">
        <v>7.85</v>
      </c>
      <c r="L1048" s="3">
        <v>145.24440000000001</v>
      </c>
      <c r="M1048">
        <v>4.4000000000000004</v>
      </c>
      <c r="N1048" s="3">
        <v>18.502471337579621</v>
      </c>
      <c r="O1048"/>
      <c r="P1048"/>
    </row>
    <row r="1049" spans="1:16" x14ac:dyDescent="0.3">
      <c r="A1049" t="s">
        <v>13</v>
      </c>
      <c r="B1049" t="s">
        <v>797</v>
      </c>
      <c r="C1049" t="s">
        <v>1575</v>
      </c>
      <c r="D1049">
        <v>2016</v>
      </c>
      <c r="E1049" t="s">
        <v>1599</v>
      </c>
      <c r="F1049" t="s">
        <v>1601</v>
      </c>
      <c r="G1049" t="s">
        <v>1605</v>
      </c>
      <c r="H1049" t="s">
        <v>1607</v>
      </c>
      <c r="I1049" s="11">
        <v>3.2621545000000002E-2</v>
      </c>
      <c r="J1049">
        <v>8.6</v>
      </c>
      <c r="K1049">
        <v>8.6</v>
      </c>
      <c r="L1049" s="3">
        <v>143.21539999999999</v>
      </c>
      <c r="M1049">
        <v>4.4000000000000004</v>
      </c>
      <c r="N1049" s="3">
        <v>16.652953488372091</v>
      </c>
      <c r="O1049"/>
      <c r="P1049"/>
    </row>
    <row r="1050" spans="1:16" x14ac:dyDescent="0.3">
      <c r="A1050" t="s">
        <v>13</v>
      </c>
      <c r="B1050" t="s">
        <v>103</v>
      </c>
      <c r="C1050" t="s">
        <v>1575</v>
      </c>
      <c r="D1050">
        <v>2016</v>
      </c>
      <c r="E1050" t="s">
        <v>1599</v>
      </c>
      <c r="F1050" t="s">
        <v>1601</v>
      </c>
      <c r="G1050" t="s">
        <v>1605</v>
      </c>
      <c r="H1050" t="s">
        <v>1607</v>
      </c>
      <c r="I1050" s="11">
        <v>9.8784589999999992E-3</v>
      </c>
      <c r="J1050">
        <v>11.395</v>
      </c>
      <c r="K1050">
        <v>11.395</v>
      </c>
      <c r="L1050" s="3">
        <v>47.603400000000001</v>
      </c>
      <c r="M1050">
        <v>4.4000000000000004</v>
      </c>
      <c r="N1050" s="3">
        <v>4.1775691092584468</v>
      </c>
      <c r="O1050"/>
      <c r="P1050"/>
    </row>
    <row r="1051" spans="1:16" x14ac:dyDescent="0.3">
      <c r="A1051" t="s">
        <v>13</v>
      </c>
      <c r="B1051" t="s">
        <v>745</v>
      </c>
      <c r="C1051" t="s">
        <v>1575</v>
      </c>
      <c r="D1051">
        <v>2016</v>
      </c>
      <c r="E1051" t="s">
        <v>1599</v>
      </c>
      <c r="F1051" t="s">
        <v>1601</v>
      </c>
      <c r="G1051" t="s">
        <v>1605</v>
      </c>
      <c r="H1051" t="s">
        <v>1607</v>
      </c>
      <c r="I1051" s="11">
        <v>5.5990290999999998E-2</v>
      </c>
      <c r="J1051">
        <v>15.7</v>
      </c>
      <c r="K1051">
        <v>15.7</v>
      </c>
      <c r="L1051" s="3">
        <v>153.20240000000001</v>
      </c>
      <c r="M1051">
        <v>4.4000000000000004</v>
      </c>
      <c r="N1051" s="3">
        <v>9.758114649681529</v>
      </c>
      <c r="O1051"/>
      <c r="P1051"/>
    </row>
    <row r="1052" spans="1:16" x14ac:dyDescent="0.3">
      <c r="A1052" t="s">
        <v>13</v>
      </c>
      <c r="B1052" t="s">
        <v>205</v>
      </c>
      <c r="C1052" t="s">
        <v>1575</v>
      </c>
      <c r="D1052">
        <v>2016</v>
      </c>
      <c r="E1052" t="s">
        <v>1599</v>
      </c>
      <c r="F1052" t="s">
        <v>1601</v>
      </c>
      <c r="G1052" t="s">
        <v>1605</v>
      </c>
      <c r="H1052" t="s">
        <v>1607</v>
      </c>
      <c r="I1052" s="11">
        <v>5.2040915E-2</v>
      </c>
      <c r="J1052">
        <v>18.75</v>
      </c>
      <c r="K1052">
        <v>18.75</v>
      </c>
      <c r="L1052" s="3">
        <v>105.72799999999999</v>
      </c>
      <c r="M1052">
        <v>4.4000000000000004</v>
      </c>
      <c r="N1052" s="3">
        <v>5.6388266666666667</v>
      </c>
      <c r="O1052"/>
      <c r="P1052"/>
    </row>
    <row r="1053" spans="1:16" x14ac:dyDescent="0.3">
      <c r="A1053" t="s">
        <v>13</v>
      </c>
      <c r="B1053" t="s">
        <v>84</v>
      </c>
      <c r="C1053" t="s">
        <v>1579</v>
      </c>
      <c r="D1053">
        <v>2016</v>
      </c>
      <c r="E1053" t="s">
        <v>1599</v>
      </c>
      <c r="F1053" t="s">
        <v>1601</v>
      </c>
      <c r="G1053" t="s">
        <v>1605</v>
      </c>
      <c r="H1053" t="s">
        <v>1607</v>
      </c>
      <c r="I1053" s="11">
        <v>6.7295406000000002E-2</v>
      </c>
      <c r="J1053">
        <v>19.100000000000001</v>
      </c>
      <c r="K1053">
        <v>19.100000000000001</v>
      </c>
      <c r="L1053" s="3">
        <v>41.979599999999998</v>
      </c>
      <c r="M1053">
        <v>4.4000000000000004</v>
      </c>
      <c r="N1053" s="3">
        <v>2.1978848167539264</v>
      </c>
      <c r="O1053"/>
      <c r="P1053"/>
    </row>
    <row r="1054" spans="1:16" x14ac:dyDescent="0.3">
      <c r="A1054" t="s">
        <v>13</v>
      </c>
      <c r="B1054" t="s">
        <v>597</v>
      </c>
      <c r="C1054" t="s">
        <v>1584</v>
      </c>
      <c r="D1054">
        <v>2016</v>
      </c>
      <c r="E1054" t="s">
        <v>1599</v>
      </c>
      <c r="F1054" t="s">
        <v>1601</v>
      </c>
      <c r="G1054" t="s">
        <v>1605</v>
      </c>
      <c r="H1054" t="s">
        <v>1607</v>
      </c>
      <c r="I1054" s="11">
        <v>0</v>
      </c>
      <c r="J1054">
        <v>12.15</v>
      </c>
      <c r="K1054">
        <v>12.15</v>
      </c>
      <c r="L1054" s="3">
        <v>123.773</v>
      </c>
      <c r="M1054">
        <v>4.4000000000000004</v>
      </c>
      <c r="N1054" s="3">
        <v>10.187078189300411</v>
      </c>
      <c r="O1054"/>
      <c r="P1054"/>
    </row>
    <row r="1055" spans="1:16" x14ac:dyDescent="0.3">
      <c r="A1055" t="s">
        <v>13</v>
      </c>
      <c r="B1055" t="s">
        <v>798</v>
      </c>
      <c r="C1055" t="s">
        <v>1584</v>
      </c>
      <c r="D1055">
        <v>2016</v>
      </c>
      <c r="E1055" t="s">
        <v>1599</v>
      </c>
      <c r="F1055" t="s">
        <v>1601</v>
      </c>
      <c r="G1055" t="s">
        <v>1605</v>
      </c>
      <c r="H1055" t="s">
        <v>1607</v>
      </c>
      <c r="I1055" s="11">
        <v>3.0507050000000001E-2</v>
      </c>
      <c r="J1055">
        <v>17.75</v>
      </c>
      <c r="K1055">
        <v>17.75</v>
      </c>
      <c r="L1055" s="3">
        <v>180.36600000000001</v>
      </c>
      <c r="M1055">
        <v>4.4000000000000004</v>
      </c>
      <c r="N1055" s="3">
        <v>10.161464788732395</v>
      </c>
      <c r="O1055"/>
      <c r="P1055"/>
    </row>
    <row r="1056" spans="1:16" x14ac:dyDescent="0.3">
      <c r="A1056" t="s">
        <v>13</v>
      </c>
      <c r="B1056" t="s">
        <v>755</v>
      </c>
      <c r="C1056" t="s">
        <v>1580</v>
      </c>
      <c r="D1056">
        <v>2016</v>
      </c>
      <c r="E1056" t="s">
        <v>1599</v>
      </c>
      <c r="F1056" t="s">
        <v>1601</v>
      </c>
      <c r="G1056" t="s">
        <v>1605</v>
      </c>
      <c r="H1056" t="s">
        <v>1607</v>
      </c>
      <c r="I1056" s="11">
        <v>3.3899897999999998E-2</v>
      </c>
      <c r="J1056">
        <v>6.48</v>
      </c>
      <c r="K1056">
        <v>6.48</v>
      </c>
      <c r="L1056" s="3">
        <v>146.9076</v>
      </c>
      <c r="M1056">
        <v>4.4000000000000004</v>
      </c>
      <c r="N1056" s="3">
        <v>22.670925925925925</v>
      </c>
      <c r="O1056"/>
      <c r="P1056"/>
    </row>
    <row r="1057" spans="1:16" x14ac:dyDescent="0.3">
      <c r="A1057" t="s">
        <v>13</v>
      </c>
      <c r="B1057" t="s">
        <v>799</v>
      </c>
      <c r="C1057" t="s">
        <v>1580</v>
      </c>
      <c r="D1057">
        <v>2016</v>
      </c>
      <c r="E1057" t="s">
        <v>1599</v>
      </c>
      <c r="F1057" t="s">
        <v>1601</v>
      </c>
      <c r="G1057" t="s">
        <v>1605</v>
      </c>
      <c r="H1057" t="s">
        <v>1607</v>
      </c>
      <c r="I1057" s="11">
        <v>0</v>
      </c>
      <c r="J1057">
        <v>17.5</v>
      </c>
      <c r="K1057">
        <v>17.5</v>
      </c>
      <c r="L1057" s="3">
        <v>102.999</v>
      </c>
      <c r="M1057">
        <v>4.4000000000000004</v>
      </c>
      <c r="N1057" s="3">
        <v>5.8856571428571423</v>
      </c>
      <c r="O1057"/>
      <c r="P1057"/>
    </row>
    <row r="1058" spans="1:16" x14ac:dyDescent="0.3">
      <c r="A1058" t="s">
        <v>13</v>
      </c>
      <c r="B1058" t="s">
        <v>661</v>
      </c>
      <c r="C1058" t="s">
        <v>1580</v>
      </c>
      <c r="D1058">
        <v>2016</v>
      </c>
      <c r="E1058" t="s">
        <v>1599</v>
      </c>
      <c r="F1058" t="s">
        <v>1601</v>
      </c>
      <c r="G1058" t="s">
        <v>1605</v>
      </c>
      <c r="H1058" t="s">
        <v>1607</v>
      </c>
      <c r="I1058" s="11">
        <v>1.5769693000000001E-2</v>
      </c>
      <c r="J1058">
        <v>18.600000000000001</v>
      </c>
      <c r="K1058">
        <v>18.600000000000001</v>
      </c>
      <c r="L1058" s="3">
        <v>152.13659999999999</v>
      </c>
      <c r="M1058">
        <v>4.4000000000000004</v>
      </c>
      <c r="N1058" s="3">
        <v>8.1793870967741924</v>
      </c>
      <c r="O1058"/>
      <c r="P1058"/>
    </row>
    <row r="1059" spans="1:16" x14ac:dyDescent="0.3">
      <c r="A1059" t="s">
        <v>13</v>
      </c>
      <c r="B1059" t="s">
        <v>800</v>
      </c>
      <c r="C1059" t="s">
        <v>1589</v>
      </c>
      <c r="D1059">
        <v>2016</v>
      </c>
      <c r="E1059" t="s">
        <v>1599</v>
      </c>
      <c r="F1059" t="s">
        <v>1601</v>
      </c>
      <c r="G1059" t="s">
        <v>1605</v>
      </c>
      <c r="H1059" t="s">
        <v>1607</v>
      </c>
      <c r="I1059" s="11">
        <v>8.4452363000000003E-2</v>
      </c>
      <c r="J1059">
        <v>7.4349999999999996</v>
      </c>
      <c r="K1059">
        <v>7.4349999999999996</v>
      </c>
      <c r="L1059" s="3">
        <v>165.2158</v>
      </c>
      <c r="M1059">
        <v>4.4000000000000004</v>
      </c>
      <c r="N1059" s="3">
        <v>22.221358439811702</v>
      </c>
      <c r="O1059"/>
      <c r="P1059"/>
    </row>
    <row r="1060" spans="1:16" x14ac:dyDescent="0.3">
      <c r="A1060" t="s">
        <v>12</v>
      </c>
      <c r="B1060" t="s">
        <v>801</v>
      </c>
      <c r="C1060" t="s">
        <v>1576</v>
      </c>
      <c r="D1060">
        <v>2016</v>
      </c>
      <c r="E1060" t="s">
        <v>1599</v>
      </c>
      <c r="F1060" t="s">
        <v>1601</v>
      </c>
      <c r="G1060" t="s">
        <v>1605</v>
      </c>
      <c r="H1060" t="s">
        <v>1607</v>
      </c>
      <c r="I1060" s="11">
        <v>0.105145451</v>
      </c>
      <c r="J1060">
        <v>14</v>
      </c>
      <c r="K1060">
        <v>14</v>
      </c>
      <c r="L1060" s="3">
        <v>144.28120000000001</v>
      </c>
      <c r="M1060">
        <v>4.4000000000000004</v>
      </c>
      <c r="N1060" s="3">
        <v>10.305800000000001</v>
      </c>
      <c r="O1060"/>
      <c r="P1060"/>
    </row>
    <row r="1061" spans="1:16" x14ac:dyDescent="0.3">
      <c r="A1061" t="s">
        <v>12</v>
      </c>
      <c r="B1061" t="s">
        <v>391</v>
      </c>
      <c r="C1061" t="s">
        <v>1576</v>
      </c>
      <c r="D1061">
        <v>2016</v>
      </c>
      <c r="E1061" t="s">
        <v>1599</v>
      </c>
      <c r="F1061" t="s">
        <v>1601</v>
      </c>
      <c r="G1061" t="s">
        <v>1605</v>
      </c>
      <c r="H1061" t="s">
        <v>1607</v>
      </c>
      <c r="I1061" s="11">
        <v>9.0913642000000003E-2</v>
      </c>
      <c r="J1061">
        <v>14.35</v>
      </c>
      <c r="K1061">
        <v>14.35</v>
      </c>
      <c r="L1061" s="3">
        <v>231.29839999999999</v>
      </c>
      <c r="M1061">
        <v>4.4000000000000004</v>
      </c>
      <c r="N1061" s="3">
        <v>16.118355400696863</v>
      </c>
      <c r="O1061"/>
      <c r="P1061"/>
    </row>
    <row r="1062" spans="1:16" x14ac:dyDescent="0.3">
      <c r="A1062" t="s">
        <v>12</v>
      </c>
      <c r="B1062" t="s">
        <v>723</v>
      </c>
      <c r="C1062" t="s">
        <v>1576</v>
      </c>
      <c r="D1062">
        <v>2016</v>
      </c>
      <c r="E1062" t="s">
        <v>1599</v>
      </c>
      <c r="F1062" t="s">
        <v>1601</v>
      </c>
      <c r="G1062" t="s">
        <v>1605</v>
      </c>
      <c r="H1062" t="s">
        <v>1607</v>
      </c>
      <c r="I1062" s="11">
        <v>4.1474232E-2</v>
      </c>
      <c r="J1062">
        <v>17.350000000000001</v>
      </c>
      <c r="K1062">
        <v>17.350000000000001</v>
      </c>
      <c r="L1062" s="3">
        <v>93.080399999999997</v>
      </c>
      <c r="M1062">
        <v>4.4000000000000004</v>
      </c>
      <c r="N1062" s="3">
        <v>5.3648645533141206</v>
      </c>
      <c r="O1062"/>
      <c r="P1062"/>
    </row>
    <row r="1063" spans="1:16" x14ac:dyDescent="0.3">
      <c r="A1063" t="s">
        <v>12</v>
      </c>
      <c r="B1063" t="s">
        <v>699</v>
      </c>
      <c r="C1063" t="s">
        <v>1574</v>
      </c>
      <c r="D1063">
        <v>2016</v>
      </c>
      <c r="E1063" t="s">
        <v>1599</v>
      </c>
      <c r="F1063" t="s">
        <v>1601</v>
      </c>
      <c r="G1063" t="s">
        <v>1605</v>
      </c>
      <c r="H1063" t="s">
        <v>1607</v>
      </c>
      <c r="I1063" s="11">
        <v>7.7319078999999999E-2</v>
      </c>
      <c r="J1063">
        <v>5.82</v>
      </c>
      <c r="K1063">
        <v>5.82</v>
      </c>
      <c r="L1063" s="3">
        <v>255.43299999999999</v>
      </c>
      <c r="M1063">
        <v>4.4000000000000004</v>
      </c>
      <c r="N1063" s="3">
        <v>43.888831615120274</v>
      </c>
      <c r="O1063"/>
      <c r="P1063"/>
    </row>
    <row r="1064" spans="1:16" x14ac:dyDescent="0.3">
      <c r="A1064" t="s">
        <v>12</v>
      </c>
      <c r="B1064" t="s">
        <v>802</v>
      </c>
      <c r="C1064" t="s">
        <v>1574</v>
      </c>
      <c r="D1064">
        <v>2016</v>
      </c>
      <c r="E1064" t="s">
        <v>1599</v>
      </c>
      <c r="F1064" t="s">
        <v>1601</v>
      </c>
      <c r="G1064" t="s">
        <v>1605</v>
      </c>
      <c r="H1064" t="s">
        <v>1607</v>
      </c>
      <c r="I1064" s="11">
        <v>6.8938340000000001E-2</v>
      </c>
      <c r="J1064">
        <v>8.9600000000000009</v>
      </c>
      <c r="K1064">
        <v>8.9600000000000009</v>
      </c>
      <c r="L1064" s="3">
        <v>196.4768</v>
      </c>
      <c r="M1064">
        <v>4.4000000000000004</v>
      </c>
      <c r="N1064" s="3">
        <v>21.928214285714283</v>
      </c>
      <c r="O1064"/>
      <c r="P1064"/>
    </row>
    <row r="1065" spans="1:16" x14ac:dyDescent="0.3">
      <c r="A1065" t="s">
        <v>12</v>
      </c>
      <c r="B1065" t="s">
        <v>803</v>
      </c>
      <c r="C1065" t="s">
        <v>1581</v>
      </c>
      <c r="D1065">
        <v>2016</v>
      </c>
      <c r="E1065" t="s">
        <v>1599</v>
      </c>
      <c r="F1065" t="s">
        <v>1601</v>
      </c>
      <c r="G1065" t="s">
        <v>1605</v>
      </c>
      <c r="H1065" t="s">
        <v>1607</v>
      </c>
      <c r="I1065" s="11">
        <v>0.137366883</v>
      </c>
      <c r="J1065">
        <v>6.9850000000000003</v>
      </c>
      <c r="K1065">
        <v>6.9850000000000003</v>
      </c>
      <c r="L1065" s="3">
        <v>184.96080000000001</v>
      </c>
      <c r="M1065">
        <v>4.4000000000000004</v>
      </c>
      <c r="N1065" s="3">
        <v>26.479713672154617</v>
      </c>
      <c r="O1065"/>
      <c r="P1065"/>
    </row>
    <row r="1066" spans="1:16" x14ac:dyDescent="0.3">
      <c r="A1066" t="s">
        <v>12</v>
      </c>
      <c r="B1066" t="s">
        <v>804</v>
      </c>
      <c r="C1066" t="s">
        <v>1580</v>
      </c>
      <c r="D1066">
        <v>2016</v>
      </c>
      <c r="E1066" t="s">
        <v>1599</v>
      </c>
      <c r="F1066" t="s">
        <v>1601</v>
      </c>
      <c r="G1066" t="s">
        <v>1605</v>
      </c>
      <c r="H1066" t="s">
        <v>1607</v>
      </c>
      <c r="I1066" s="11">
        <v>5.6602817999999999E-2</v>
      </c>
      <c r="J1066">
        <v>5.59</v>
      </c>
      <c r="K1066">
        <v>5.59</v>
      </c>
      <c r="L1066" s="3">
        <v>63.216799999999999</v>
      </c>
      <c r="M1066">
        <v>4.4000000000000004</v>
      </c>
      <c r="N1066" s="3">
        <v>11.308908765652951</v>
      </c>
      <c r="O1066"/>
      <c r="P1066"/>
    </row>
    <row r="1067" spans="1:16" x14ac:dyDescent="0.3">
      <c r="A1067" t="s">
        <v>12</v>
      </c>
      <c r="B1067" t="s">
        <v>805</v>
      </c>
      <c r="C1067" t="s">
        <v>1580</v>
      </c>
      <c r="D1067">
        <v>2016</v>
      </c>
      <c r="E1067" t="s">
        <v>1599</v>
      </c>
      <c r="F1067" t="s">
        <v>1601</v>
      </c>
      <c r="G1067" t="s">
        <v>1605</v>
      </c>
      <c r="H1067" t="s">
        <v>1607</v>
      </c>
      <c r="I1067" s="11">
        <v>2.5920815999999999E-2</v>
      </c>
      <c r="J1067">
        <v>13.65</v>
      </c>
      <c r="K1067">
        <v>13.65</v>
      </c>
      <c r="L1067" s="3">
        <v>81.230199999999996</v>
      </c>
      <c r="M1067">
        <v>4.4000000000000004</v>
      </c>
      <c r="N1067" s="3">
        <v>5.9509304029304024</v>
      </c>
      <c r="O1067"/>
      <c r="P1067"/>
    </row>
    <row r="1068" spans="1:16" x14ac:dyDescent="0.3">
      <c r="A1068" t="s">
        <v>12</v>
      </c>
      <c r="B1068" t="s">
        <v>806</v>
      </c>
      <c r="C1068" t="s">
        <v>1580</v>
      </c>
      <c r="D1068">
        <v>2016</v>
      </c>
      <c r="E1068" t="s">
        <v>1599</v>
      </c>
      <c r="F1068" t="s">
        <v>1601</v>
      </c>
      <c r="G1068" t="s">
        <v>1605</v>
      </c>
      <c r="H1068" t="s">
        <v>1607</v>
      </c>
      <c r="I1068" s="11">
        <v>5.6872392000000001E-2</v>
      </c>
      <c r="J1068">
        <v>13.8</v>
      </c>
      <c r="K1068">
        <v>13.8</v>
      </c>
      <c r="L1068" s="3">
        <v>231.19839999999999</v>
      </c>
      <c r="M1068">
        <v>4.4000000000000004</v>
      </c>
      <c r="N1068" s="3">
        <v>16.75350724637681</v>
      </c>
      <c r="O1068"/>
      <c r="P1068"/>
    </row>
    <row r="1069" spans="1:16" x14ac:dyDescent="0.3">
      <c r="A1069" t="s">
        <v>13</v>
      </c>
      <c r="B1069" t="s">
        <v>248</v>
      </c>
      <c r="C1069" t="s">
        <v>1587</v>
      </c>
      <c r="D1069">
        <v>2020</v>
      </c>
      <c r="E1069" t="s">
        <v>1594</v>
      </c>
      <c r="F1069" t="s">
        <v>1603</v>
      </c>
      <c r="G1069" t="s">
        <v>1604</v>
      </c>
      <c r="H1069" t="s">
        <v>1607</v>
      </c>
      <c r="I1069" s="11">
        <v>4.7453947000000003E-2</v>
      </c>
      <c r="J1069">
        <v>9.8000000000000007</v>
      </c>
      <c r="K1069">
        <v>9.8000000000000007</v>
      </c>
      <c r="L1069" s="3">
        <v>101.7016</v>
      </c>
      <c r="M1069">
        <v>4.4000000000000004</v>
      </c>
      <c r="N1069" s="3">
        <v>10.377714285714285</v>
      </c>
      <c r="O1069"/>
      <c r="P1069"/>
    </row>
    <row r="1070" spans="1:16" x14ac:dyDescent="0.3">
      <c r="A1070" t="s">
        <v>13</v>
      </c>
      <c r="B1070" t="s">
        <v>600</v>
      </c>
      <c r="C1070" t="s">
        <v>1585</v>
      </c>
      <c r="D1070">
        <v>2020</v>
      </c>
      <c r="E1070" t="s">
        <v>1594</v>
      </c>
      <c r="F1070" t="s">
        <v>1603</v>
      </c>
      <c r="G1070" t="s">
        <v>1604</v>
      </c>
      <c r="H1070" t="s">
        <v>1607</v>
      </c>
      <c r="I1070" s="11">
        <v>2.2190488000000001E-2</v>
      </c>
      <c r="J1070">
        <v>16.7</v>
      </c>
      <c r="K1070">
        <v>16.7</v>
      </c>
      <c r="L1070" s="3">
        <v>113.18859999999999</v>
      </c>
      <c r="M1070">
        <v>4.4000000000000004</v>
      </c>
      <c r="N1070" s="3">
        <v>6.7777604790419161</v>
      </c>
      <c r="O1070"/>
      <c r="P1070"/>
    </row>
    <row r="1071" spans="1:16" x14ac:dyDescent="0.3">
      <c r="A1071" t="s">
        <v>13</v>
      </c>
      <c r="B1071" t="s">
        <v>807</v>
      </c>
      <c r="C1071" t="s">
        <v>1587</v>
      </c>
      <c r="D1071">
        <v>2015</v>
      </c>
      <c r="E1071" t="s">
        <v>1593</v>
      </c>
      <c r="F1071" t="s">
        <v>1603</v>
      </c>
      <c r="G1071" t="s">
        <v>1604</v>
      </c>
      <c r="H1071" t="s">
        <v>1607</v>
      </c>
      <c r="I1071" s="11">
        <v>0.111500259</v>
      </c>
      <c r="J1071">
        <v>12.3</v>
      </c>
      <c r="K1071">
        <v>12.3</v>
      </c>
      <c r="L1071" s="3">
        <v>35.687399999999997</v>
      </c>
      <c r="M1071">
        <v>4.4000000000000004</v>
      </c>
      <c r="N1071" s="3">
        <v>2.9014146341463412</v>
      </c>
      <c r="O1071"/>
      <c r="P1071"/>
    </row>
    <row r="1072" spans="1:16" x14ac:dyDescent="0.3">
      <c r="A1072" t="s">
        <v>13</v>
      </c>
      <c r="B1072" t="s">
        <v>419</v>
      </c>
      <c r="C1072" t="s">
        <v>1587</v>
      </c>
      <c r="D1072">
        <v>2015</v>
      </c>
      <c r="E1072" t="s">
        <v>1593</v>
      </c>
      <c r="F1072" t="s">
        <v>1603</v>
      </c>
      <c r="G1072" t="s">
        <v>1604</v>
      </c>
      <c r="H1072" t="s">
        <v>1607</v>
      </c>
      <c r="I1072" s="11">
        <v>3.5482562000000002E-2</v>
      </c>
      <c r="J1072">
        <v>12.65</v>
      </c>
      <c r="K1072">
        <v>12.65</v>
      </c>
      <c r="L1072" s="3">
        <v>231.40100000000001</v>
      </c>
      <c r="M1072">
        <v>4.4000000000000004</v>
      </c>
      <c r="N1072" s="3">
        <v>18.292569169960476</v>
      </c>
      <c r="O1072"/>
      <c r="P1072"/>
    </row>
    <row r="1073" spans="1:16" x14ac:dyDescent="0.3">
      <c r="A1073" t="s">
        <v>13</v>
      </c>
      <c r="B1073" t="s">
        <v>599</v>
      </c>
      <c r="C1073" t="s">
        <v>1582</v>
      </c>
      <c r="D1073">
        <v>2015</v>
      </c>
      <c r="E1073" t="s">
        <v>1593</v>
      </c>
      <c r="F1073" t="s">
        <v>1603</v>
      </c>
      <c r="G1073" t="s">
        <v>1604</v>
      </c>
      <c r="H1073" t="s">
        <v>1607</v>
      </c>
      <c r="I1073" s="11">
        <v>0.141174838</v>
      </c>
      <c r="J1073">
        <v>4.6349999999999998</v>
      </c>
      <c r="K1073">
        <v>4.6349999999999998</v>
      </c>
      <c r="L1073" s="3">
        <v>127.0994</v>
      </c>
      <c r="M1073">
        <v>4.4000000000000004</v>
      </c>
      <c r="N1073" s="3">
        <v>27.421661272923412</v>
      </c>
      <c r="O1073"/>
      <c r="P1073"/>
    </row>
    <row r="1074" spans="1:16" x14ac:dyDescent="0.3">
      <c r="A1074" t="s">
        <v>13</v>
      </c>
      <c r="B1074" t="s">
        <v>808</v>
      </c>
      <c r="C1074" t="s">
        <v>1582</v>
      </c>
      <c r="D1074">
        <v>2015</v>
      </c>
      <c r="E1074" t="s">
        <v>1593</v>
      </c>
      <c r="F1074" t="s">
        <v>1603</v>
      </c>
      <c r="G1074" t="s">
        <v>1604</v>
      </c>
      <c r="H1074" t="s">
        <v>1607</v>
      </c>
      <c r="I1074" s="11">
        <v>0.11144608</v>
      </c>
      <c r="J1074">
        <v>9.3000000000000007</v>
      </c>
      <c r="K1074">
        <v>9.3000000000000007</v>
      </c>
      <c r="L1074" s="3">
        <v>64.682599999999994</v>
      </c>
      <c r="M1074">
        <v>4.4000000000000004</v>
      </c>
      <c r="N1074" s="3">
        <v>6.9551182795698914</v>
      </c>
      <c r="O1074"/>
      <c r="P1074"/>
    </row>
    <row r="1075" spans="1:16" x14ac:dyDescent="0.3">
      <c r="A1075" t="s">
        <v>13</v>
      </c>
      <c r="B1075" t="s">
        <v>809</v>
      </c>
      <c r="C1075" t="s">
        <v>1582</v>
      </c>
      <c r="D1075">
        <v>2015</v>
      </c>
      <c r="E1075" t="s">
        <v>1593</v>
      </c>
      <c r="F1075" t="s">
        <v>1603</v>
      </c>
      <c r="G1075" t="s">
        <v>1604</v>
      </c>
      <c r="H1075" t="s">
        <v>1607</v>
      </c>
      <c r="I1075" s="11">
        <v>5.1766041999999998E-2</v>
      </c>
      <c r="J1075">
        <v>10.195</v>
      </c>
      <c r="K1075">
        <v>10.195</v>
      </c>
      <c r="L1075" s="3">
        <v>34.555799999999998</v>
      </c>
      <c r="M1075">
        <v>4.4000000000000004</v>
      </c>
      <c r="N1075" s="3">
        <v>3.3894850416871014</v>
      </c>
      <c r="O1075"/>
      <c r="P1075"/>
    </row>
    <row r="1076" spans="1:16" x14ac:dyDescent="0.3">
      <c r="A1076" t="s">
        <v>13</v>
      </c>
      <c r="B1076" t="s">
        <v>810</v>
      </c>
      <c r="C1076" t="s">
        <v>1577</v>
      </c>
      <c r="D1076">
        <v>2015</v>
      </c>
      <c r="E1076" t="s">
        <v>1593</v>
      </c>
      <c r="F1076" t="s">
        <v>1603</v>
      </c>
      <c r="G1076" t="s">
        <v>1604</v>
      </c>
      <c r="H1076" t="s">
        <v>1607</v>
      </c>
      <c r="I1076" s="11">
        <v>2.7224917000000001E-2</v>
      </c>
      <c r="J1076">
        <v>7.55</v>
      </c>
      <c r="K1076">
        <v>7.55</v>
      </c>
      <c r="L1076" s="3">
        <v>152.934</v>
      </c>
      <c r="M1076">
        <v>4.4000000000000004</v>
      </c>
      <c r="N1076" s="3">
        <v>20.256158940397352</v>
      </c>
      <c r="O1076"/>
      <c r="P1076"/>
    </row>
    <row r="1077" spans="1:16" x14ac:dyDescent="0.3">
      <c r="A1077" t="s">
        <v>13</v>
      </c>
      <c r="B1077" t="s">
        <v>370</v>
      </c>
      <c r="C1077" t="s">
        <v>1577</v>
      </c>
      <c r="D1077">
        <v>2015</v>
      </c>
      <c r="E1077" t="s">
        <v>1593</v>
      </c>
      <c r="F1077" t="s">
        <v>1603</v>
      </c>
      <c r="G1077" t="s">
        <v>1604</v>
      </c>
      <c r="H1077" t="s">
        <v>1607</v>
      </c>
      <c r="I1077" s="11">
        <v>2.6735372E-2</v>
      </c>
      <c r="J1077">
        <v>12.35</v>
      </c>
      <c r="K1077">
        <v>12.35</v>
      </c>
      <c r="L1077" s="3">
        <v>57.424599999999998</v>
      </c>
      <c r="M1077">
        <v>4.4000000000000004</v>
      </c>
      <c r="N1077" s="3">
        <v>4.6497651821862345</v>
      </c>
      <c r="O1077"/>
      <c r="P1077"/>
    </row>
    <row r="1078" spans="1:16" x14ac:dyDescent="0.3">
      <c r="A1078" t="s">
        <v>13</v>
      </c>
      <c r="B1078" t="s">
        <v>487</v>
      </c>
      <c r="C1078" t="s">
        <v>1577</v>
      </c>
      <c r="D1078">
        <v>2015</v>
      </c>
      <c r="E1078" t="s">
        <v>1593</v>
      </c>
      <c r="F1078" t="s">
        <v>1603</v>
      </c>
      <c r="G1078" t="s">
        <v>1604</v>
      </c>
      <c r="H1078" t="s">
        <v>1607</v>
      </c>
      <c r="I1078" s="11">
        <v>0</v>
      </c>
      <c r="J1078">
        <v>14.15</v>
      </c>
      <c r="K1078">
        <v>14.15</v>
      </c>
      <c r="L1078" s="3">
        <v>253.70140000000001</v>
      </c>
      <c r="M1078">
        <v>4.4000000000000004</v>
      </c>
      <c r="N1078" s="3">
        <v>17.929427561837457</v>
      </c>
      <c r="O1078"/>
      <c r="P1078"/>
    </row>
    <row r="1079" spans="1:16" x14ac:dyDescent="0.3">
      <c r="A1079" t="s">
        <v>13</v>
      </c>
      <c r="B1079" t="s">
        <v>811</v>
      </c>
      <c r="C1079" t="s">
        <v>1585</v>
      </c>
      <c r="D1079">
        <v>2015</v>
      </c>
      <c r="E1079" t="s">
        <v>1593</v>
      </c>
      <c r="F1079" t="s">
        <v>1603</v>
      </c>
      <c r="G1079" t="s">
        <v>1604</v>
      </c>
      <c r="H1079" t="s">
        <v>1607</v>
      </c>
      <c r="I1079" s="11">
        <v>8.7986598999999999E-2</v>
      </c>
      <c r="J1079">
        <v>17.7</v>
      </c>
      <c r="K1079">
        <v>17.7</v>
      </c>
      <c r="L1079" s="3">
        <v>181.42920000000001</v>
      </c>
      <c r="M1079">
        <v>4.4000000000000004</v>
      </c>
      <c r="N1079" s="3">
        <v>10.250237288135594</v>
      </c>
      <c r="O1079"/>
      <c r="P1079"/>
    </row>
    <row r="1080" spans="1:16" x14ac:dyDescent="0.3">
      <c r="A1080" t="s">
        <v>13</v>
      </c>
      <c r="B1080" t="s">
        <v>812</v>
      </c>
      <c r="C1080" t="s">
        <v>1576</v>
      </c>
      <c r="D1080">
        <v>2015</v>
      </c>
      <c r="E1080" t="s">
        <v>1593</v>
      </c>
      <c r="F1080" t="s">
        <v>1603</v>
      </c>
      <c r="G1080" t="s">
        <v>1604</v>
      </c>
      <c r="H1080" t="s">
        <v>1607</v>
      </c>
      <c r="I1080" s="11">
        <v>6.5943509999999997E-2</v>
      </c>
      <c r="J1080">
        <v>17.850000000000001</v>
      </c>
      <c r="K1080">
        <v>17.850000000000001</v>
      </c>
      <c r="L1080" s="3">
        <v>149.10499999999999</v>
      </c>
      <c r="M1080">
        <v>4.4000000000000004</v>
      </c>
      <c r="N1080" s="3">
        <v>8.3532212885154049</v>
      </c>
      <c r="O1080"/>
      <c r="P1080"/>
    </row>
    <row r="1081" spans="1:16" x14ac:dyDescent="0.3">
      <c r="A1081" t="s">
        <v>13</v>
      </c>
      <c r="B1081" t="s">
        <v>813</v>
      </c>
      <c r="C1081" t="s">
        <v>1574</v>
      </c>
      <c r="D1081">
        <v>2015</v>
      </c>
      <c r="E1081" t="s">
        <v>1593</v>
      </c>
      <c r="F1081" t="s">
        <v>1603</v>
      </c>
      <c r="G1081" t="s">
        <v>1604</v>
      </c>
      <c r="H1081" t="s">
        <v>1607</v>
      </c>
      <c r="I1081" s="11">
        <v>8.7825609999999995E-3</v>
      </c>
      <c r="J1081">
        <v>9.2100000000000009</v>
      </c>
      <c r="K1081">
        <v>9.2100000000000009</v>
      </c>
      <c r="L1081" s="3">
        <v>119.84139999999999</v>
      </c>
      <c r="M1081">
        <v>4.4000000000000004</v>
      </c>
      <c r="N1081" s="3">
        <v>13.012095548317046</v>
      </c>
      <c r="O1081"/>
      <c r="P1081"/>
    </row>
    <row r="1082" spans="1:16" x14ac:dyDescent="0.3">
      <c r="A1082" t="s">
        <v>13</v>
      </c>
      <c r="B1082" t="s">
        <v>814</v>
      </c>
      <c r="C1082" t="s">
        <v>1574</v>
      </c>
      <c r="D1082">
        <v>2015</v>
      </c>
      <c r="E1082" t="s">
        <v>1593</v>
      </c>
      <c r="F1082" t="s">
        <v>1603</v>
      </c>
      <c r="G1082" t="s">
        <v>1604</v>
      </c>
      <c r="H1082" t="s">
        <v>1607</v>
      </c>
      <c r="I1082" s="11">
        <v>9.0084098000000001E-2</v>
      </c>
      <c r="J1082">
        <v>18.2</v>
      </c>
      <c r="K1082">
        <v>18.2</v>
      </c>
      <c r="L1082" s="3">
        <v>197.21100000000001</v>
      </c>
      <c r="M1082">
        <v>4.4000000000000004</v>
      </c>
      <c r="N1082" s="3">
        <v>10.835769230769232</v>
      </c>
      <c r="O1082"/>
      <c r="P1082"/>
    </row>
    <row r="1083" spans="1:16" x14ac:dyDescent="0.3">
      <c r="A1083" t="s">
        <v>13</v>
      </c>
      <c r="B1083" t="s">
        <v>815</v>
      </c>
      <c r="C1083" t="s">
        <v>1579</v>
      </c>
      <c r="D1083">
        <v>2015</v>
      </c>
      <c r="E1083" t="s">
        <v>1593</v>
      </c>
      <c r="F1083" t="s">
        <v>1603</v>
      </c>
      <c r="G1083" t="s">
        <v>1605</v>
      </c>
      <c r="H1083" t="s">
        <v>1607</v>
      </c>
      <c r="I1083" s="11">
        <v>1.6052446000000001E-2</v>
      </c>
      <c r="J1083">
        <v>8.85</v>
      </c>
      <c r="K1083">
        <v>8.85</v>
      </c>
      <c r="L1083" s="3">
        <v>106.79640000000001</v>
      </c>
      <c r="M1083">
        <v>4.4000000000000004</v>
      </c>
      <c r="N1083" s="3">
        <v>12.067389830508475</v>
      </c>
      <c r="O1083"/>
      <c r="P1083"/>
    </row>
    <row r="1084" spans="1:16" x14ac:dyDescent="0.3">
      <c r="A1084" t="s">
        <v>13</v>
      </c>
      <c r="B1084" t="s">
        <v>118</v>
      </c>
      <c r="C1084" t="s">
        <v>1579</v>
      </c>
      <c r="D1084">
        <v>2015</v>
      </c>
      <c r="E1084" t="s">
        <v>1593</v>
      </c>
      <c r="F1084" t="s">
        <v>1603</v>
      </c>
      <c r="G1084" t="s">
        <v>1605</v>
      </c>
      <c r="H1084" t="s">
        <v>1607</v>
      </c>
      <c r="I1084" s="11">
        <v>3.8816114999999998E-2</v>
      </c>
      <c r="J1084">
        <v>17.100000000000001</v>
      </c>
      <c r="K1084">
        <v>17.100000000000001</v>
      </c>
      <c r="L1084" s="3">
        <v>166.48419999999999</v>
      </c>
      <c r="M1084">
        <v>4.4000000000000004</v>
      </c>
      <c r="N1084" s="3">
        <v>9.7359181286549692</v>
      </c>
      <c r="O1084"/>
      <c r="P1084"/>
    </row>
    <row r="1085" spans="1:16" x14ac:dyDescent="0.3">
      <c r="A1085" t="s">
        <v>13</v>
      </c>
      <c r="B1085" t="s">
        <v>763</v>
      </c>
      <c r="C1085" t="s">
        <v>1579</v>
      </c>
      <c r="D1085">
        <v>2015</v>
      </c>
      <c r="E1085" t="s">
        <v>1593</v>
      </c>
      <c r="F1085" t="s">
        <v>1603</v>
      </c>
      <c r="G1085" t="s">
        <v>1605</v>
      </c>
      <c r="H1085" t="s">
        <v>1607</v>
      </c>
      <c r="I1085" s="11">
        <v>1.4052469E-2</v>
      </c>
      <c r="J1085">
        <v>18.350000000000001</v>
      </c>
      <c r="K1085">
        <v>18.350000000000001</v>
      </c>
      <c r="L1085" s="3">
        <v>224.0746</v>
      </c>
      <c r="M1085">
        <v>4.4000000000000004</v>
      </c>
      <c r="N1085" s="3">
        <v>12.211149863760218</v>
      </c>
      <c r="O1085"/>
      <c r="P1085"/>
    </row>
    <row r="1086" spans="1:16" x14ac:dyDescent="0.3">
      <c r="A1086" t="s">
        <v>13</v>
      </c>
      <c r="B1086" t="s">
        <v>816</v>
      </c>
      <c r="C1086" t="s">
        <v>1579</v>
      </c>
      <c r="D1086">
        <v>2015</v>
      </c>
      <c r="E1086" t="s">
        <v>1593</v>
      </c>
      <c r="F1086" t="s">
        <v>1603</v>
      </c>
      <c r="G1086" t="s">
        <v>1605</v>
      </c>
      <c r="H1086" t="s">
        <v>1607</v>
      </c>
      <c r="I1086" s="11">
        <v>0.100114941</v>
      </c>
      <c r="J1086">
        <v>20.2</v>
      </c>
      <c r="K1086">
        <v>20.2</v>
      </c>
      <c r="L1086" s="3">
        <v>188.38980000000001</v>
      </c>
      <c r="M1086">
        <v>4.4000000000000004</v>
      </c>
      <c r="N1086" s="3">
        <v>9.3262277227722787</v>
      </c>
      <c r="O1086"/>
      <c r="P1086"/>
    </row>
    <row r="1087" spans="1:16" x14ac:dyDescent="0.3">
      <c r="A1087" t="s">
        <v>13</v>
      </c>
      <c r="B1087" t="s">
        <v>295</v>
      </c>
      <c r="C1087" t="s">
        <v>1581</v>
      </c>
      <c r="D1087">
        <v>2015</v>
      </c>
      <c r="E1087" t="s">
        <v>1593</v>
      </c>
      <c r="F1087" t="s">
        <v>1603</v>
      </c>
      <c r="G1087" t="s">
        <v>1605</v>
      </c>
      <c r="H1087" t="s">
        <v>1607</v>
      </c>
      <c r="I1087" s="11">
        <v>8.1206491000000006E-2</v>
      </c>
      <c r="J1087">
        <v>14.8</v>
      </c>
      <c r="K1087">
        <v>14.8</v>
      </c>
      <c r="L1087" s="3">
        <v>189.28460000000001</v>
      </c>
      <c r="M1087">
        <v>4.4000000000000004</v>
      </c>
      <c r="N1087" s="3">
        <v>12.7895</v>
      </c>
      <c r="O1087"/>
      <c r="P1087"/>
    </row>
    <row r="1088" spans="1:16" x14ac:dyDescent="0.3">
      <c r="A1088" t="s">
        <v>13</v>
      </c>
      <c r="B1088" t="s">
        <v>817</v>
      </c>
      <c r="C1088" t="s">
        <v>1588</v>
      </c>
      <c r="D1088">
        <v>2015</v>
      </c>
      <c r="E1088" t="s">
        <v>1593</v>
      </c>
      <c r="F1088" t="s">
        <v>1603</v>
      </c>
      <c r="G1088" t="s">
        <v>1605</v>
      </c>
      <c r="H1088" t="s">
        <v>1607</v>
      </c>
      <c r="I1088" s="11">
        <v>3.3926852E-2</v>
      </c>
      <c r="J1088">
        <v>11.65</v>
      </c>
      <c r="K1088">
        <v>11.65</v>
      </c>
      <c r="L1088" s="3">
        <v>111.586</v>
      </c>
      <c r="M1088">
        <v>4.4000000000000004</v>
      </c>
      <c r="N1088" s="3">
        <v>9.5781974248927035</v>
      </c>
      <c r="O1088"/>
      <c r="P1088"/>
    </row>
    <row r="1089" spans="1:16" x14ac:dyDescent="0.3">
      <c r="A1089" t="s">
        <v>13</v>
      </c>
      <c r="B1089" t="s">
        <v>788</v>
      </c>
      <c r="C1089" t="s">
        <v>1580</v>
      </c>
      <c r="D1089">
        <v>2015</v>
      </c>
      <c r="E1089" t="s">
        <v>1593</v>
      </c>
      <c r="F1089" t="s">
        <v>1603</v>
      </c>
      <c r="G1089" t="s">
        <v>1605</v>
      </c>
      <c r="H1089" t="s">
        <v>1607</v>
      </c>
      <c r="I1089" s="11">
        <v>1.1258035E-2</v>
      </c>
      <c r="J1089">
        <v>17.850000000000001</v>
      </c>
      <c r="K1089">
        <v>17.850000000000001</v>
      </c>
      <c r="L1089" s="3">
        <v>211.65600000000001</v>
      </c>
      <c r="M1089">
        <v>4.4000000000000004</v>
      </c>
      <c r="N1089" s="3">
        <v>11.857478991596638</v>
      </c>
      <c r="O1089"/>
      <c r="P1089"/>
    </row>
    <row r="1090" spans="1:16" x14ac:dyDescent="0.3">
      <c r="A1090" t="s">
        <v>13</v>
      </c>
      <c r="B1090" t="s">
        <v>818</v>
      </c>
      <c r="C1090" t="s">
        <v>1587</v>
      </c>
      <c r="D1090">
        <v>2020</v>
      </c>
      <c r="E1090" t="s">
        <v>1594</v>
      </c>
      <c r="F1090" t="s">
        <v>1603</v>
      </c>
      <c r="G1090" t="s">
        <v>1605</v>
      </c>
      <c r="H1090" t="s">
        <v>1607</v>
      </c>
      <c r="I1090" s="11">
        <v>3.7845086E-2</v>
      </c>
      <c r="J1090">
        <v>7.4450000000000003</v>
      </c>
      <c r="K1090">
        <v>7.4450000000000003</v>
      </c>
      <c r="L1090" s="3">
        <v>75.535399999999996</v>
      </c>
      <c r="M1090">
        <v>4.4000000000000004</v>
      </c>
      <c r="N1090" s="3">
        <v>10.145789120214909</v>
      </c>
      <c r="O1090"/>
      <c r="P1090"/>
    </row>
    <row r="1091" spans="1:16" x14ac:dyDescent="0.3">
      <c r="A1091" t="s">
        <v>13</v>
      </c>
      <c r="B1091" t="s">
        <v>444</v>
      </c>
      <c r="C1091" t="s">
        <v>1587</v>
      </c>
      <c r="D1091">
        <v>2020</v>
      </c>
      <c r="E1091" t="s">
        <v>1594</v>
      </c>
      <c r="F1091" t="s">
        <v>1603</v>
      </c>
      <c r="G1091" t="s">
        <v>1605</v>
      </c>
      <c r="H1091" t="s">
        <v>1607</v>
      </c>
      <c r="I1091" s="11">
        <v>6.0822460000000002E-2</v>
      </c>
      <c r="J1091">
        <v>13.5</v>
      </c>
      <c r="K1091">
        <v>13.5</v>
      </c>
      <c r="L1091" s="3">
        <v>85.153999999999996</v>
      </c>
      <c r="M1091">
        <v>4.4000000000000004</v>
      </c>
      <c r="N1091" s="3">
        <v>6.3077037037037034</v>
      </c>
      <c r="O1091"/>
      <c r="P1091"/>
    </row>
    <row r="1092" spans="1:16" x14ac:dyDescent="0.3">
      <c r="A1092" t="s">
        <v>13</v>
      </c>
      <c r="B1092" t="s">
        <v>819</v>
      </c>
      <c r="C1092" t="s">
        <v>1585</v>
      </c>
      <c r="D1092">
        <v>2020</v>
      </c>
      <c r="E1092" t="s">
        <v>1594</v>
      </c>
      <c r="F1092" t="s">
        <v>1603</v>
      </c>
      <c r="G1092" t="s">
        <v>1605</v>
      </c>
      <c r="H1092" t="s">
        <v>1607</v>
      </c>
      <c r="I1092" s="11">
        <v>8.0462750000000003E-3</v>
      </c>
      <c r="J1092">
        <v>17.600000000000001</v>
      </c>
      <c r="K1092">
        <v>17.600000000000001</v>
      </c>
      <c r="L1092" s="3">
        <v>173.7422</v>
      </c>
      <c r="M1092">
        <v>4.4000000000000004</v>
      </c>
      <c r="N1092" s="3">
        <v>9.8717159090909075</v>
      </c>
      <c r="O1092"/>
      <c r="P1092"/>
    </row>
    <row r="1093" spans="1:16" x14ac:dyDescent="0.3">
      <c r="A1093" t="s">
        <v>13</v>
      </c>
      <c r="B1093" t="s">
        <v>820</v>
      </c>
      <c r="C1093" t="s">
        <v>1585</v>
      </c>
      <c r="D1093">
        <v>2020</v>
      </c>
      <c r="E1093" t="s">
        <v>1594</v>
      </c>
      <c r="F1093" t="s">
        <v>1603</v>
      </c>
      <c r="G1093" t="s">
        <v>1605</v>
      </c>
      <c r="H1093" t="s">
        <v>1607</v>
      </c>
      <c r="I1093" s="11">
        <v>9.3214498000000007E-2</v>
      </c>
      <c r="J1093">
        <v>20.7</v>
      </c>
      <c r="K1093">
        <v>20.7</v>
      </c>
      <c r="L1093" s="3">
        <v>74.667000000000002</v>
      </c>
      <c r="M1093">
        <v>4.4000000000000004</v>
      </c>
      <c r="N1093" s="3">
        <v>3.6071014492753624</v>
      </c>
      <c r="O1093"/>
      <c r="P1093"/>
    </row>
    <row r="1094" spans="1:16" x14ac:dyDescent="0.3">
      <c r="A1094" t="s">
        <v>13</v>
      </c>
      <c r="B1094" t="s">
        <v>493</v>
      </c>
      <c r="C1094" t="s">
        <v>1576</v>
      </c>
      <c r="D1094">
        <v>2020</v>
      </c>
      <c r="E1094" t="s">
        <v>1594</v>
      </c>
      <c r="F1094" t="s">
        <v>1603</v>
      </c>
      <c r="G1094" t="s">
        <v>1605</v>
      </c>
      <c r="H1094" t="s">
        <v>1607</v>
      </c>
      <c r="I1094" s="11">
        <v>5.2607932000000003E-2</v>
      </c>
      <c r="J1094">
        <v>7.36</v>
      </c>
      <c r="K1094">
        <v>7.36</v>
      </c>
      <c r="L1094" s="3">
        <v>56.358800000000002</v>
      </c>
      <c r="M1094">
        <v>4.4000000000000004</v>
      </c>
      <c r="N1094" s="3">
        <v>7.6574456521739132</v>
      </c>
      <c r="O1094"/>
      <c r="P1094"/>
    </row>
    <row r="1095" spans="1:16" x14ac:dyDescent="0.3">
      <c r="A1095" t="s">
        <v>13</v>
      </c>
      <c r="B1095" t="s">
        <v>821</v>
      </c>
      <c r="C1095" t="s">
        <v>1576</v>
      </c>
      <c r="D1095">
        <v>2020</v>
      </c>
      <c r="E1095" t="s">
        <v>1594</v>
      </c>
      <c r="F1095" t="s">
        <v>1603</v>
      </c>
      <c r="G1095" t="s">
        <v>1605</v>
      </c>
      <c r="H1095" t="s">
        <v>1607</v>
      </c>
      <c r="I1095" s="11">
        <v>4.1974488999999997E-2</v>
      </c>
      <c r="J1095">
        <v>19.7</v>
      </c>
      <c r="K1095">
        <v>19.7</v>
      </c>
      <c r="L1095" s="3">
        <v>108.69119999999999</v>
      </c>
      <c r="M1095">
        <v>4.4000000000000004</v>
      </c>
      <c r="N1095" s="3">
        <v>5.5173197969543146</v>
      </c>
      <c r="O1095"/>
      <c r="P1095"/>
    </row>
    <row r="1096" spans="1:16" x14ac:dyDescent="0.3">
      <c r="A1096" t="s">
        <v>13</v>
      </c>
      <c r="B1096" t="s">
        <v>822</v>
      </c>
      <c r="C1096" t="s">
        <v>1574</v>
      </c>
      <c r="D1096">
        <v>2020</v>
      </c>
      <c r="E1096" t="s">
        <v>1594</v>
      </c>
      <c r="F1096" t="s">
        <v>1603</v>
      </c>
      <c r="G1096" t="s">
        <v>1605</v>
      </c>
      <c r="H1096" t="s">
        <v>1607</v>
      </c>
      <c r="I1096" s="11">
        <v>4.2800989999999997E-2</v>
      </c>
      <c r="J1096">
        <v>7.3650000000000002</v>
      </c>
      <c r="K1096">
        <v>7.3650000000000002</v>
      </c>
      <c r="L1096" s="3">
        <v>228.37200000000001</v>
      </c>
      <c r="M1096">
        <v>4.4000000000000004</v>
      </c>
      <c r="N1096" s="3">
        <v>31.007739307535644</v>
      </c>
      <c r="O1096"/>
      <c r="P1096"/>
    </row>
    <row r="1097" spans="1:16" x14ac:dyDescent="0.3">
      <c r="A1097" t="s">
        <v>13</v>
      </c>
      <c r="B1097" t="s">
        <v>74</v>
      </c>
      <c r="C1097" t="s">
        <v>1574</v>
      </c>
      <c r="D1097">
        <v>2020</v>
      </c>
      <c r="E1097" t="s">
        <v>1594</v>
      </c>
      <c r="F1097" t="s">
        <v>1603</v>
      </c>
      <c r="G1097" t="s">
        <v>1605</v>
      </c>
      <c r="H1097" t="s">
        <v>1607</v>
      </c>
      <c r="I1097" s="11">
        <v>0.173573164</v>
      </c>
      <c r="J1097">
        <v>15.6</v>
      </c>
      <c r="K1097">
        <v>15.6</v>
      </c>
      <c r="L1097" s="3">
        <v>114.45180000000001</v>
      </c>
      <c r="M1097">
        <v>4.4000000000000004</v>
      </c>
      <c r="N1097" s="3">
        <v>7.3366538461538466</v>
      </c>
      <c r="O1097"/>
      <c r="P1097"/>
    </row>
    <row r="1098" spans="1:16" x14ac:dyDescent="0.3">
      <c r="A1098" t="s">
        <v>13</v>
      </c>
      <c r="B1098" t="s">
        <v>823</v>
      </c>
      <c r="C1098" t="s">
        <v>1583</v>
      </c>
      <c r="D1098">
        <v>2020</v>
      </c>
      <c r="E1098" t="s">
        <v>1594</v>
      </c>
      <c r="F1098" t="s">
        <v>1603</v>
      </c>
      <c r="G1098" t="s">
        <v>1605</v>
      </c>
      <c r="H1098" t="s">
        <v>1607</v>
      </c>
      <c r="I1098" s="11">
        <v>7.2383776999999996E-2</v>
      </c>
      <c r="J1098">
        <v>8.3949999999999996</v>
      </c>
      <c r="K1098">
        <v>8.3949999999999996</v>
      </c>
      <c r="L1098" s="3">
        <v>251.50399999999999</v>
      </c>
      <c r="M1098">
        <v>4.4000000000000004</v>
      </c>
      <c r="N1098" s="3">
        <v>29.958784991066111</v>
      </c>
      <c r="O1098"/>
      <c r="P1098"/>
    </row>
    <row r="1099" spans="1:16" x14ac:dyDescent="0.3">
      <c r="A1099" t="s">
        <v>13</v>
      </c>
      <c r="B1099" t="s">
        <v>824</v>
      </c>
      <c r="C1099" t="s">
        <v>1583</v>
      </c>
      <c r="D1099">
        <v>2020</v>
      </c>
      <c r="E1099" t="s">
        <v>1594</v>
      </c>
      <c r="F1099" t="s">
        <v>1603</v>
      </c>
      <c r="G1099" t="s">
        <v>1605</v>
      </c>
      <c r="H1099" t="s">
        <v>1607</v>
      </c>
      <c r="I1099" s="11">
        <v>0.112859454</v>
      </c>
      <c r="J1099">
        <v>10.195</v>
      </c>
      <c r="K1099">
        <v>10.195</v>
      </c>
      <c r="L1099" s="3">
        <v>114.486</v>
      </c>
      <c r="M1099">
        <v>4.4000000000000004</v>
      </c>
      <c r="N1099" s="3">
        <v>11.229622363903875</v>
      </c>
      <c r="O1099"/>
      <c r="P1099"/>
    </row>
    <row r="1100" spans="1:16" x14ac:dyDescent="0.3">
      <c r="A1100" t="s">
        <v>13</v>
      </c>
      <c r="B1100" t="s">
        <v>316</v>
      </c>
      <c r="C1100" t="s">
        <v>1583</v>
      </c>
      <c r="D1100">
        <v>2020</v>
      </c>
      <c r="E1100" t="s">
        <v>1594</v>
      </c>
      <c r="F1100" t="s">
        <v>1603</v>
      </c>
      <c r="G1100" t="s">
        <v>1605</v>
      </c>
      <c r="H1100" t="s">
        <v>1607</v>
      </c>
      <c r="I1100" s="11">
        <v>4.1904577999999998E-2</v>
      </c>
      <c r="J1100">
        <v>18.350000000000001</v>
      </c>
      <c r="K1100">
        <v>18.350000000000001</v>
      </c>
      <c r="L1100" s="3">
        <v>188.18719999999999</v>
      </c>
      <c r="M1100">
        <v>4.4000000000000004</v>
      </c>
      <c r="N1100" s="3">
        <v>10.255433242506811</v>
      </c>
      <c r="O1100"/>
      <c r="P1100"/>
    </row>
    <row r="1101" spans="1:16" x14ac:dyDescent="0.3">
      <c r="A1101" t="s">
        <v>13</v>
      </c>
      <c r="B1101" t="s">
        <v>404</v>
      </c>
      <c r="C1101" t="s">
        <v>1575</v>
      </c>
      <c r="D1101">
        <v>2020</v>
      </c>
      <c r="E1101" t="s">
        <v>1594</v>
      </c>
      <c r="F1101" t="s">
        <v>1603</v>
      </c>
      <c r="G1101" t="s">
        <v>1605</v>
      </c>
      <c r="H1101" t="s">
        <v>1607</v>
      </c>
      <c r="I1101" s="11">
        <v>3.6439878000000002E-2</v>
      </c>
      <c r="J1101">
        <v>7.5</v>
      </c>
      <c r="K1101">
        <v>7.5</v>
      </c>
      <c r="L1101" s="3">
        <v>175.30279999999999</v>
      </c>
      <c r="M1101">
        <v>4.4000000000000004</v>
      </c>
      <c r="N1101" s="3">
        <v>23.373706666666667</v>
      </c>
      <c r="O1101"/>
      <c r="P1101"/>
    </row>
    <row r="1102" spans="1:16" x14ac:dyDescent="0.3">
      <c r="A1102" t="s">
        <v>13</v>
      </c>
      <c r="B1102" t="s">
        <v>825</v>
      </c>
      <c r="C1102" t="s">
        <v>1575</v>
      </c>
      <c r="D1102">
        <v>2020</v>
      </c>
      <c r="E1102" t="s">
        <v>1594</v>
      </c>
      <c r="F1102" t="s">
        <v>1603</v>
      </c>
      <c r="G1102" t="s">
        <v>1605</v>
      </c>
      <c r="H1102" t="s">
        <v>1607</v>
      </c>
      <c r="I1102" s="11">
        <v>0.1442339</v>
      </c>
      <c r="J1102">
        <v>8.6449999999999996</v>
      </c>
      <c r="K1102">
        <v>8.6449999999999996</v>
      </c>
      <c r="L1102" s="3">
        <v>95.441000000000003</v>
      </c>
      <c r="M1102">
        <v>4.4000000000000004</v>
      </c>
      <c r="N1102" s="3">
        <v>11.040023134759977</v>
      </c>
      <c r="O1102"/>
      <c r="P1102"/>
    </row>
    <row r="1103" spans="1:16" x14ac:dyDescent="0.3">
      <c r="A1103" t="s">
        <v>13</v>
      </c>
      <c r="B1103" t="s">
        <v>826</v>
      </c>
      <c r="C1103" t="s">
        <v>1575</v>
      </c>
      <c r="D1103">
        <v>2020</v>
      </c>
      <c r="E1103" t="s">
        <v>1594</v>
      </c>
      <c r="F1103" t="s">
        <v>1603</v>
      </c>
      <c r="G1103" t="s">
        <v>1605</v>
      </c>
      <c r="H1103" t="s">
        <v>1607</v>
      </c>
      <c r="I1103" s="11">
        <v>0.114583922</v>
      </c>
      <c r="J1103">
        <v>9.6950000000000003</v>
      </c>
      <c r="K1103">
        <v>9.6950000000000003</v>
      </c>
      <c r="L1103" s="3">
        <v>156.46039999999999</v>
      </c>
      <c r="M1103">
        <v>4.4000000000000004</v>
      </c>
      <c r="N1103" s="3">
        <v>16.138256833419288</v>
      </c>
      <c r="O1103"/>
      <c r="P1103"/>
    </row>
    <row r="1104" spans="1:16" x14ac:dyDescent="0.3">
      <c r="A1104" t="s">
        <v>13</v>
      </c>
      <c r="B1104" t="s">
        <v>103</v>
      </c>
      <c r="C1104" t="s">
        <v>1575</v>
      </c>
      <c r="D1104">
        <v>2020</v>
      </c>
      <c r="E1104" t="s">
        <v>1594</v>
      </c>
      <c r="F1104" t="s">
        <v>1603</v>
      </c>
      <c r="G1104" t="s">
        <v>1605</v>
      </c>
      <c r="H1104" t="s">
        <v>1607</v>
      </c>
      <c r="I1104" s="11">
        <v>9.9343350000000007E-3</v>
      </c>
      <c r="J1104">
        <v>11.395</v>
      </c>
      <c r="K1104">
        <v>11.395</v>
      </c>
      <c r="L1104" s="3">
        <v>47.203400000000002</v>
      </c>
      <c r="M1104">
        <v>4.4000000000000004</v>
      </c>
      <c r="N1104" s="3">
        <v>4.1424659938569555</v>
      </c>
      <c r="O1104"/>
      <c r="P1104"/>
    </row>
    <row r="1105" spans="1:16" x14ac:dyDescent="0.3">
      <c r="A1105" t="s">
        <v>13</v>
      </c>
      <c r="B1105" t="s">
        <v>425</v>
      </c>
      <c r="C1105" t="s">
        <v>1575</v>
      </c>
      <c r="D1105">
        <v>2020</v>
      </c>
      <c r="E1105" t="s">
        <v>1594</v>
      </c>
      <c r="F1105" t="s">
        <v>1603</v>
      </c>
      <c r="G1105" t="s">
        <v>1605</v>
      </c>
      <c r="H1105" t="s">
        <v>1607</v>
      </c>
      <c r="I1105" s="11">
        <v>1.7135154999999999E-2</v>
      </c>
      <c r="J1105">
        <v>14.35</v>
      </c>
      <c r="K1105">
        <v>14.35</v>
      </c>
      <c r="L1105" s="3">
        <v>109.8228</v>
      </c>
      <c r="M1105">
        <v>4.4000000000000004</v>
      </c>
      <c r="N1105" s="3">
        <v>7.6531567944250876</v>
      </c>
      <c r="O1105"/>
      <c r="P1105"/>
    </row>
    <row r="1106" spans="1:16" x14ac:dyDescent="0.3">
      <c r="A1106" t="s">
        <v>13</v>
      </c>
      <c r="B1106" t="s">
        <v>764</v>
      </c>
      <c r="C1106" t="s">
        <v>1579</v>
      </c>
      <c r="D1106">
        <v>2020</v>
      </c>
      <c r="E1106" t="s">
        <v>1594</v>
      </c>
      <c r="F1106" t="s">
        <v>1603</v>
      </c>
      <c r="G1106" t="s">
        <v>1606</v>
      </c>
      <c r="H1106" t="s">
        <v>1607</v>
      </c>
      <c r="I1106" s="11">
        <v>3.9467795E-2</v>
      </c>
      <c r="J1106">
        <v>20.7</v>
      </c>
      <c r="K1106">
        <v>20.7</v>
      </c>
      <c r="L1106" s="3">
        <v>151.73660000000001</v>
      </c>
      <c r="M1106">
        <v>4.4000000000000004</v>
      </c>
      <c r="N1106" s="3">
        <v>7.3302705314009673</v>
      </c>
      <c r="O1106"/>
      <c r="P1106"/>
    </row>
    <row r="1107" spans="1:16" x14ac:dyDescent="0.3">
      <c r="A1107" t="s">
        <v>13</v>
      </c>
      <c r="B1107" t="s">
        <v>827</v>
      </c>
      <c r="C1107" t="s">
        <v>1581</v>
      </c>
      <c r="D1107">
        <v>2020</v>
      </c>
      <c r="E1107" t="s">
        <v>1594</v>
      </c>
      <c r="F1107" t="s">
        <v>1603</v>
      </c>
      <c r="G1107" t="s">
        <v>1606</v>
      </c>
      <c r="H1107" t="s">
        <v>1607</v>
      </c>
      <c r="I1107" s="11">
        <v>6.9817659000000004E-2</v>
      </c>
      <c r="J1107">
        <v>12.65</v>
      </c>
      <c r="K1107">
        <v>12.65</v>
      </c>
      <c r="L1107" s="3">
        <v>53.532400000000003</v>
      </c>
      <c r="M1107">
        <v>4.4000000000000004</v>
      </c>
      <c r="N1107" s="3">
        <v>4.231810276679842</v>
      </c>
      <c r="O1107"/>
      <c r="P1107"/>
    </row>
    <row r="1108" spans="1:16" x14ac:dyDescent="0.3">
      <c r="A1108" t="s">
        <v>13</v>
      </c>
      <c r="B1108" t="s">
        <v>142</v>
      </c>
      <c r="C1108" t="s">
        <v>1581</v>
      </c>
      <c r="D1108">
        <v>2020</v>
      </c>
      <c r="E1108" t="s">
        <v>1594</v>
      </c>
      <c r="F1108" t="s">
        <v>1603</v>
      </c>
      <c r="G1108" t="s">
        <v>1606</v>
      </c>
      <c r="H1108" t="s">
        <v>1607</v>
      </c>
      <c r="I1108" s="11">
        <v>3.2722950000000001E-2</v>
      </c>
      <c r="J1108">
        <v>16.350000000000001</v>
      </c>
      <c r="K1108">
        <v>16.350000000000001</v>
      </c>
      <c r="L1108" s="3">
        <v>165.7842</v>
      </c>
      <c r="M1108">
        <v>4.4000000000000004</v>
      </c>
      <c r="N1108" s="3">
        <v>10.139706422018348</v>
      </c>
      <c r="O1108"/>
      <c r="P1108"/>
    </row>
    <row r="1109" spans="1:16" x14ac:dyDescent="0.3">
      <c r="A1109" t="s">
        <v>13</v>
      </c>
      <c r="B1109" t="s">
        <v>269</v>
      </c>
      <c r="C1109" t="s">
        <v>1580</v>
      </c>
      <c r="D1109">
        <v>2020</v>
      </c>
      <c r="E1109" t="s">
        <v>1594</v>
      </c>
      <c r="F1109" t="s">
        <v>1603</v>
      </c>
      <c r="G1109" t="s">
        <v>1606</v>
      </c>
      <c r="H1109" t="s">
        <v>1607</v>
      </c>
      <c r="I1109" s="11">
        <v>3.9715591000000001E-2</v>
      </c>
      <c r="J1109">
        <v>8.3949999999999996</v>
      </c>
      <c r="K1109">
        <v>8.3949999999999996</v>
      </c>
      <c r="L1109" s="3">
        <v>100.10420000000001</v>
      </c>
      <c r="M1109">
        <v>4.4000000000000004</v>
      </c>
      <c r="N1109" s="3">
        <v>11.924264443120906</v>
      </c>
      <c r="O1109"/>
      <c r="P1109"/>
    </row>
    <row r="1110" spans="1:16" x14ac:dyDescent="0.3">
      <c r="A1110" t="s">
        <v>12</v>
      </c>
      <c r="B1110" t="s">
        <v>689</v>
      </c>
      <c r="C1110" t="s">
        <v>1587</v>
      </c>
      <c r="D1110">
        <v>2015</v>
      </c>
      <c r="E1110" t="s">
        <v>1593</v>
      </c>
      <c r="F1110" t="s">
        <v>1603</v>
      </c>
      <c r="G1110" t="s">
        <v>1606</v>
      </c>
      <c r="H1110" t="s">
        <v>1607</v>
      </c>
      <c r="I1110" s="11">
        <v>4.9722334999999999E-2</v>
      </c>
      <c r="J1110">
        <v>6.2149999999999999</v>
      </c>
      <c r="K1110">
        <v>6.2149999999999999</v>
      </c>
      <c r="L1110" s="3">
        <v>224.50620000000001</v>
      </c>
      <c r="M1110">
        <v>4.4000000000000004</v>
      </c>
      <c r="N1110" s="3">
        <v>36.123282381335478</v>
      </c>
      <c r="O1110"/>
      <c r="P1110"/>
    </row>
    <row r="1111" spans="1:16" x14ac:dyDescent="0.3">
      <c r="A1111" t="s">
        <v>12</v>
      </c>
      <c r="B1111" t="s">
        <v>278</v>
      </c>
      <c r="C1111" t="s">
        <v>1577</v>
      </c>
      <c r="D1111">
        <v>2015</v>
      </c>
      <c r="E1111" t="s">
        <v>1593</v>
      </c>
      <c r="F1111" t="s">
        <v>1603</v>
      </c>
      <c r="G1111" t="s">
        <v>1606</v>
      </c>
      <c r="H1111" t="s">
        <v>1607</v>
      </c>
      <c r="I1111" s="11">
        <v>7.2301795000000002E-2</v>
      </c>
      <c r="J1111">
        <v>8.7100000000000009</v>
      </c>
      <c r="K1111">
        <v>8.7100000000000009</v>
      </c>
      <c r="L1111" s="3">
        <v>185.69239999999999</v>
      </c>
      <c r="M1111">
        <v>4.4000000000000004</v>
      </c>
      <c r="N1111" s="3">
        <v>21.319448909299652</v>
      </c>
      <c r="O1111"/>
      <c r="P1111"/>
    </row>
    <row r="1112" spans="1:16" x14ac:dyDescent="0.3">
      <c r="A1112" t="s">
        <v>12</v>
      </c>
      <c r="B1112" t="s">
        <v>828</v>
      </c>
      <c r="C1112" t="s">
        <v>1576</v>
      </c>
      <c r="D1112">
        <v>2015</v>
      </c>
      <c r="E1112" t="s">
        <v>1593</v>
      </c>
      <c r="F1112" t="s">
        <v>1603</v>
      </c>
      <c r="G1112" t="s">
        <v>1606</v>
      </c>
      <c r="H1112" t="s">
        <v>1607</v>
      </c>
      <c r="I1112" s="11">
        <v>6.2827446999999995E-2</v>
      </c>
      <c r="J1112">
        <v>12.6</v>
      </c>
      <c r="K1112">
        <v>12.6</v>
      </c>
      <c r="L1112" s="3">
        <v>105.099</v>
      </c>
      <c r="M1112">
        <v>4.4000000000000004</v>
      </c>
      <c r="N1112" s="3">
        <v>8.3411904761904765</v>
      </c>
      <c r="O1112"/>
      <c r="P1112"/>
    </row>
    <row r="1113" spans="1:16" x14ac:dyDescent="0.3">
      <c r="A1113" t="s">
        <v>12</v>
      </c>
      <c r="B1113" t="s">
        <v>829</v>
      </c>
      <c r="C1113" t="s">
        <v>1574</v>
      </c>
      <c r="D1113">
        <v>2015</v>
      </c>
      <c r="E1113" t="s">
        <v>1593</v>
      </c>
      <c r="F1113" t="s">
        <v>1603</v>
      </c>
      <c r="G1113" t="s">
        <v>1606</v>
      </c>
      <c r="H1113" t="s">
        <v>1607</v>
      </c>
      <c r="I1113" s="11">
        <v>7.1597468999999997E-2</v>
      </c>
      <c r="J1113">
        <v>13.3</v>
      </c>
      <c r="K1113">
        <v>13.3</v>
      </c>
      <c r="L1113" s="3">
        <v>60.8536</v>
      </c>
      <c r="M1113">
        <v>4.4000000000000004</v>
      </c>
      <c r="N1113" s="3">
        <v>4.575458646616541</v>
      </c>
      <c r="O1113"/>
      <c r="P1113"/>
    </row>
    <row r="1114" spans="1:16" x14ac:dyDescent="0.3">
      <c r="A1114" t="s">
        <v>12</v>
      </c>
      <c r="B1114" t="s">
        <v>830</v>
      </c>
      <c r="C1114" t="s">
        <v>1574</v>
      </c>
      <c r="D1114">
        <v>2015</v>
      </c>
      <c r="E1114" t="s">
        <v>1593</v>
      </c>
      <c r="F1114" t="s">
        <v>1603</v>
      </c>
      <c r="G1114" t="s">
        <v>1606</v>
      </c>
      <c r="H1114" t="s">
        <v>1607</v>
      </c>
      <c r="I1114" s="11">
        <v>4.3743689000000002E-2</v>
      </c>
      <c r="J1114">
        <v>13.6</v>
      </c>
      <c r="K1114">
        <v>13.6</v>
      </c>
      <c r="L1114" s="3">
        <v>157.7946</v>
      </c>
      <c r="M1114">
        <v>4.4000000000000004</v>
      </c>
      <c r="N1114" s="3">
        <v>11.60254411764706</v>
      </c>
      <c r="O1114"/>
      <c r="P1114"/>
    </row>
    <row r="1115" spans="1:16" x14ac:dyDescent="0.3">
      <c r="A1115" t="s">
        <v>12</v>
      </c>
      <c r="B1115" t="s">
        <v>831</v>
      </c>
      <c r="C1115" t="s">
        <v>1574</v>
      </c>
      <c r="D1115">
        <v>2015</v>
      </c>
      <c r="E1115" t="s">
        <v>1593</v>
      </c>
      <c r="F1115" t="s">
        <v>1603</v>
      </c>
      <c r="G1115" t="s">
        <v>1606</v>
      </c>
      <c r="H1115" t="s">
        <v>1607</v>
      </c>
      <c r="I1115" s="11">
        <v>2.4999711000000001E-2</v>
      </c>
      <c r="J1115">
        <v>16.100000000000001</v>
      </c>
      <c r="K1115">
        <v>16.100000000000001</v>
      </c>
      <c r="L1115" s="3">
        <v>97.840999999999994</v>
      </c>
      <c r="M1115">
        <v>4.4000000000000004</v>
      </c>
      <c r="N1115" s="3">
        <v>6.0770807453416138</v>
      </c>
      <c r="O1115"/>
      <c r="P1115"/>
    </row>
    <row r="1116" spans="1:16" x14ac:dyDescent="0.3">
      <c r="A1116" t="s">
        <v>12</v>
      </c>
      <c r="B1116" t="s">
        <v>454</v>
      </c>
      <c r="C1116" t="s">
        <v>1574</v>
      </c>
      <c r="D1116">
        <v>2015</v>
      </c>
      <c r="E1116" t="s">
        <v>1593</v>
      </c>
      <c r="F1116" t="s">
        <v>1603</v>
      </c>
      <c r="G1116" t="s">
        <v>1606</v>
      </c>
      <c r="H1116" t="s">
        <v>1607</v>
      </c>
      <c r="I1116" s="11">
        <v>4.9074896999999999E-2</v>
      </c>
      <c r="J1116">
        <v>16.25</v>
      </c>
      <c r="K1116">
        <v>16.25</v>
      </c>
      <c r="L1116" s="3">
        <v>154.26820000000001</v>
      </c>
      <c r="M1116">
        <v>4.4000000000000004</v>
      </c>
      <c r="N1116" s="3">
        <v>9.4934276923076926</v>
      </c>
      <c r="O1116"/>
      <c r="P1116"/>
    </row>
    <row r="1117" spans="1:16" x14ac:dyDescent="0.3">
      <c r="A1117" t="s">
        <v>12</v>
      </c>
      <c r="B1117" t="s">
        <v>625</v>
      </c>
      <c r="C1117" t="s">
        <v>1580</v>
      </c>
      <c r="D1117">
        <v>2015</v>
      </c>
      <c r="E1117" t="s">
        <v>1593</v>
      </c>
      <c r="F1117" t="s">
        <v>1603</v>
      </c>
      <c r="G1117" t="s">
        <v>1606</v>
      </c>
      <c r="H1117" t="s">
        <v>1607</v>
      </c>
      <c r="I1117" s="11">
        <v>1.2288171000000001E-2</v>
      </c>
      <c r="J1117">
        <v>15.15</v>
      </c>
      <c r="K1117">
        <v>15.15</v>
      </c>
      <c r="L1117" s="3">
        <v>129.92840000000001</v>
      </c>
      <c r="M1117">
        <v>4.4000000000000004</v>
      </c>
      <c r="N1117" s="3">
        <v>8.5761320132013203</v>
      </c>
      <c r="O1117"/>
      <c r="P1117"/>
    </row>
    <row r="1118" spans="1:16" x14ac:dyDescent="0.3">
      <c r="A1118" t="s">
        <v>12</v>
      </c>
      <c r="B1118" t="s">
        <v>832</v>
      </c>
      <c r="C1118" t="s">
        <v>1587</v>
      </c>
      <c r="D1118">
        <v>2020</v>
      </c>
      <c r="E1118" t="s">
        <v>1594</v>
      </c>
      <c r="F1118" t="s">
        <v>1603</v>
      </c>
      <c r="G1118" t="s">
        <v>1606</v>
      </c>
      <c r="H1118" t="s">
        <v>1607</v>
      </c>
      <c r="I1118" s="11">
        <v>0.11733375</v>
      </c>
      <c r="J1118">
        <v>10.5</v>
      </c>
      <c r="K1118">
        <v>10.5</v>
      </c>
      <c r="L1118" s="3">
        <v>164.12100000000001</v>
      </c>
      <c r="M1118">
        <v>4.4000000000000004</v>
      </c>
      <c r="N1118" s="3">
        <v>15.630571428571429</v>
      </c>
      <c r="O1118"/>
      <c r="P1118"/>
    </row>
    <row r="1119" spans="1:16" x14ac:dyDescent="0.3">
      <c r="A1119" t="s">
        <v>12</v>
      </c>
      <c r="B1119" t="s">
        <v>833</v>
      </c>
      <c r="C1119" t="s">
        <v>1582</v>
      </c>
      <c r="D1119">
        <v>2020</v>
      </c>
      <c r="E1119" t="s">
        <v>1594</v>
      </c>
      <c r="F1119" t="s">
        <v>1603</v>
      </c>
      <c r="G1119" t="s">
        <v>1606</v>
      </c>
      <c r="H1119" t="s">
        <v>1607</v>
      </c>
      <c r="I1119" s="11">
        <v>5.5872770000000002E-2</v>
      </c>
      <c r="J1119">
        <v>7.05</v>
      </c>
      <c r="K1119">
        <v>7.05</v>
      </c>
      <c r="L1119" s="3">
        <v>222.1088</v>
      </c>
      <c r="M1119">
        <v>4.4000000000000004</v>
      </c>
      <c r="N1119" s="3">
        <v>31.504794326241136</v>
      </c>
      <c r="O1119"/>
      <c r="P1119"/>
    </row>
    <row r="1120" spans="1:16" x14ac:dyDescent="0.3">
      <c r="A1120" t="s">
        <v>12</v>
      </c>
      <c r="B1120" t="s">
        <v>121</v>
      </c>
      <c r="C1120" t="s">
        <v>1586</v>
      </c>
      <c r="D1120">
        <v>2020</v>
      </c>
      <c r="E1120" t="s">
        <v>1594</v>
      </c>
      <c r="F1120" t="s">
        <v>1603</v>
      </c>
      <c r="G1120" t="s">
        <v>1606</v>
      </c>
      <c r="H1120" t="s">
        <v>1607</v>
      </c>
      <c r="I1120" s="11">
        <v>5.6637129000000001E-2</v>
      </c>
      <c r="J1120">
        <v>13.85</v>
      </c>
      <c r="K1120">
        <v>13.85</v>
      </c>
      <c r="L1120" s="3">
        <v>233.83</v>
      </c>
      <c r="M1120">
        <v>4.4000000000000004</v>
      </c>
      <c r="N1120" s="3">
        <v>16.883032490974731</v>
      </c>
      <c r="O1120"/>
      <c r="P1120"/>
    </row>
    <row r="1121" spans="1:16" x14ac:dyDescent="0.3">
      <c r="A1121" t="s">
        <v>12</v>
      </c>
      <c r="B1121" t="s">
        <v>95</v>
      </c>
      <c r="C1121" t="s">
        <v>1576</v>
      </c>
      <c r="D1121">
        <v>2020</v>
      </c>
      <c r="E1121" t="s">
        <v>1594</v>
      </c>
      <c r="F1121" t="s">
        <v>1603</v>
      </c>
      <c r="G1121" t="s">
        <v>1606</v>
      </c>
      <c r="H1121" t="s">
        <v>1607</v>
      </c>
      <c r="I1121" s="11">
        <v>6.7107448E-2</v>
      </c>
      <c r="J1121">
        <v>11.3</v>
      </c>
      <c r="K1121">
        <v>11.3</v>
      </c>
      <c r="L1121" s="3">
        <v>258.19619999999998</v>
      </c>
      <c r="M1121">
        <v>4.4000000000000004</v>
      </c>
      <c r="N1121" s="3">
        <v>22.84922123893805</v>
      </c>
      <c r="O1121"/>
      <c r="P1121"/>
    </row>
    <row r="1122" spans="1:16" x14ac:dyDescent="0.3">
      <c r="A1122" t="s">
        <v>12</v>
      </c>
      <c r="B1122" t="s">
        <v>834</v>
      </c>
      <c r="C1122" t="s">
        <v>1574</v>
      </c>
      <c r="D1122">
        <v>2020</v>
      </c>
      <c r="E1122" t="s">
        <v>1594</v>
      </c>
      <c r="F1122" t="s">
        <v>1603</v>
      </c>
      <c r="G1122" t="s">
        <v>1604</v>
      </c>
      <c r="H1122" t="s">
        <v>1607</v>
      </c>
      <c r="I1122" s="11">
        <v>5.9160135000000003E-2</v>
      </c>
      <c r="J1122">
        <v>10.3</v>
      </c>
      <c r="K1122">
        <v>10.3</v>
      </c>
      <c r="L1122" s="3">
        <v>191.553</v>
      </c>
      <c r="M1122">
        <v>4.4000000000000004</v>
      </c>
      <c r="N1122" s="3">
        <v>18.597378640776697</v>
      </c>
      <c r="O1122"/>
      <c r="P1122"/>
    </row>
    <row r="1123" spans="1:16" x14ac:dyDescent="0.3">
      <c r="A1123" t="s">
        <v>12</v>
      </c>
      <c r="B1123" t="s">
        <v>423</v>
      </c>
      <c r="C1123" t="s">
        <v>1581</v>
      </c>
      <c r="D1123">
        <v>2020</v>
      </c>
      <c r="E1123" t="s">
        <v>1594</v>
      </c>
      <c r="F1123" t="s">
        <v>1603</v>
      </c>
      <c r="G1123" t="s">
        <v>1604</v>
      </c>
      <c r="H1123" t="s">
        <v>1607</v>
      </c>
      <c r="I1123" s="11">
        <v>3.3627129999999998E-2</v>
      </c>
      <c r="J1123">
        <v>9.3000000000000007</v>
      </c>
      <c r="K1123">
        <v>9.3000000000000007</v>
      </c>
      <c r="L1123" s="3">
        <v>156.13140000000001</v>
      </c>
      <c r="M1123">
        <v>4.4000000000000004</v>
      </c>
      <c r="N1123" s="3">
        <v>16.788322580645161</v>
      </c>
      <c r="O1123"/>
      <c r="P1123"/>
    </row>
    <row r="1124" spans="1:16" x14ac:dyDescent="0.3">
      <c r="A1124" t="s">
        <v>12</v>
      </c>
      <c r="B1124" t="s">
        <v>835</v>
      </c>
      <c r="C1124" t="s">
        <v>1581</v>
      </c>
      <c r="D1124">
        <v>2020</v>
      </c>
      <c r="E1124" t="s">
        <v>1594</v>
      </c>
      <c r="F1124" t="s">
        <v>1603</v>
      </c>
      <c r="G1124" t="s">
        <v>1604</v>
      </c>
      <c r="H1124" t="s">
        <v>1607</v>
      </c>
      <c r="I1124" s="11">
        <v>2.6072872E-2</v>
      </c>
      <c r="J1124">
        <v>11.8</v>
      </c>
      <c r="K1124">
        <v>11.8</v>
      </c>
      <c r="L1124" s="3">
        <v>99.867400000000004</v>
      </c>
      <c r="M1124">
        <v>4.4000000000000004</v>
      </c>
      <c r="N1124" s="3">
        <v>8.4633389830508481</v>
      </c>
      <c r="O1124"/>
      <c r="P1124"/>
    </row>
    <row r="1125" spans="1:16" x14ac:dyDescent="0.3">
      <c r="A1125" t="s">
        <v>12</v>
      </c>
      <c r="B1125" t="s">
        <v>679</v>
      </c>
      <c r="C1125" t="s">
        <v>1580</v>
      </c>
      <c r="D1125">
        <v>2020</v>
      </c>
      <c r="E1125" t="s">
        <v>1594</v>
      </c>
      <c r="F1125" t="s">
        <v>1603</v>
      </c>
      <c r="G1125" t="s">
        <v>1604</v>
      </c>
      <c r="H1125" t="s">
        <v>1607</v>
      </c>
      <c r="I1125" s="11">
        <v>0</v>
      </c>
      <c r="J1125">
        <v>7.21</v>
      </c>
      <c r="K1125">
        <v>7.21</v>
      </c>
      <c r="L1125" s="3">
        <v>103.1332</v>
      </c>
      <c r="M1125">
        <v>4.4000000000000004</v>
      </c>
      <c r="N1125" s="3">
        <v>14.304188626907074</v>
      </c>
      <c r="O1125"/>
      <c r="P1125"/>
    </row>
    <row r="1126" spans="1:16" x14ac:dyDescent="0.3">
      <c r="A1126" t="s">
        <v>12</v>
      </c>
      <c r="B1126" t="s">
        <v>836</v>
      </c>
      <c r="C1126" t="s">
        <v>1580</v>
      </c>
      <c r="D1126">
        <v>2020</v>
      </c>
      <c r="E1126" t="s">
        <v>1594</v>
      </c>
      <c r="F1126" t="s">
        <v>1603</v>
      </c>
      <c r="G1126" t="s">
        <v>1604</v>
      </c>
      <c r="H1126" t="s">
        <v>1607</v>
      </c>
      <c r="I1126" s="11">
        <v>7.1104407999999994E-2</v>
      </c>
      <c r="J1126">
        <v>7.64</v>
      </c>
      <c r="K1126">
        <v>7.64</v>
      </c>
      <c r="L1126" s="3">
        <v>95.012</v>
      </c>
      <c r="M1126">
        <v>4.4000000000000004</v>
      </c>
      <c r="N1126" s="3">
        <v>12.436125654450262</v>
      </c>
      <c r="O1126"/>
      <c r="P1126"/>
    </row>
    <row r="1127" spans="1:16" x14ac:dyDescent="0.3">
      <c r="A1127" t="s">
        <v>12</v>
      </c>
      <c r="B1127" t="s">
        <v>837</v>
      </c>
      <c r="C1127" t="s">
        <v>1580</v>
      </c>
      <c r="D1127">
        <v>2020</v>
      </c>
      <c r="E1127" t="s">
        <v>1594</v>
      </c>
      <c r="F1127" t="s">
        <v>1603</v>
      </c>
      <c r="G1127" t="s">
        <v>1604</v>
      </c>
      <c r="H1127" t="s">
        <v>1607</v>
      </c>
      <c r="I1127" s="11">
        <v>7.6278201000000004E-2</v>
      </c>
      <c r="J1127">
        <v>11.65</v>
      </c>
      <c r="K1127">
        <v>11.65</v>
      </c>
      <c r="L1127" s="3">
        <v>85.190799999999996</v>
      </c>
      <c r="M1127">
        <v>4.4000000000000004</v>
      </c>
      <c r="N1127" s="3">
        <v>7.3125150214592267</v>
      </c>
      <c r="O1127"/>
      <c r="P1127"/>
    </row>
    <row r="1128" spans="1:16" x14ac:dyDescent="0.3">
      <c r="A1128" t="s">
        <v>12</v>
      </c>
      <c r="B1128" t="s">
        <v>626</v>
      </c>
      <c r="C1128" t="s">
        <v>1580</v>
      </c>
      <c r="D1128">
        <v>2020</v>
      </c>
      <c r="E1128" t="s">
        <v>1594</v>
      </c>
      <c r="F1128" t="s">
        <v>1603</v>
      </c>
      <c r="G1128" t="s">
        <v>1604</v>
      </c>
      <c r="H1128" t="s">
        <v>1607</v>
      </c>
      <c r="I1128" s="11">
        <v>9.7750936999999996E-2</v>
      </c>
      <c r="J1128">
        <v>14.5</v>
      </c>
      <c r="K1128">
        <v>14.5</v>
      </c>
      <c r="L1128" s="3">
        <v>159.72620000000001</v>
      </c>
      <c r="M1128">
        <v>4.4000000000000004</v>
      </c>
      <c r="N1128" s="3">
        <v>11.015600000000001</v>
      </c>
      <c r="O1128"/>
      <c r="P1128"/>
    </row>
    <row r="1129" spans="1:16" x14ac:dyDescent="0.3">
      <c r="A1129" t="s">
        <v>14</v>
      </c>
      <c r="B1129" t="s">
        <v>838</v>
      </c>
      <c r="C1129" t="s">
        <v>1585</v>
      </c>
      <c r="D1129">
        <v>2020</v>
      </c>
      <c r="E1129" t="s">
        <v>1594</v>
      </c>
      <c r="F1129" t="s">
        <v>1603</v>
      </c>
      <c r="G1129" t="s">
        <v>1604</v>
      </c>
      <c r="H1129" t="s">
        <v>1607</v>
      </c>
      <c r="I1129" s="11">
        <v>0.103091351</v>
      </c>
      <c r="J1129">
        <v>13.35</v>
      </c>
      <c r="K1129">
        <v>13.35</v>
      </c>
      <c r="L1129" s="3">
        <v>229.93520000000001</v>
      </c>
      <c r="M1129">
        <v>4.4000000000000004</v>
      </c>
      <c r="N1129" s="3">
        <v>17.223610486891388</v>
      </c>
      <c r="O1129"/>
      <c r="P1129"/>
    </row>
    <row r="1130" spans="1:16" x14ac:dyDescent="0.3">
      <c r="A1130" t="s">
        <v>12</v>
      </c>
      <c r="B1130" t="s">
        <v>839</v>
      </c>
      <c r="C1130" t="s">
        <v>1574</v>
      </c>
      <c r="D1130">
        <v>2020</v>
      </c>
      <c r="E1130" t="s">
        <v>1594</v>
      </c>
      <c r="F1130" t="s">
        <v>1603</v>
      </c>
      <c r="G1130" t="s">
        <v>1604</v>
      </c>
      <c r="H1130" t="s">
        <v>1607</v>
      </c>
      <c r="I1130" s="11">
        <v>4.1163522000000001E-2</v>
      </c>
      <c r="J1130">
        <v>17.7</v>
      </c>
      <c r="K1130">
        <v>17.7</v>
      </c>
      <c r="L1130" s="3">
        <v>80.827600000000004</v>
      </c>
      <c r="M1130">
        <v>4.4000000000000004</v>
      </c>
      <c r="N1130" s="3">
        <v>4.5665310734463285</v>
      </c>
      <c r="O1130"/>
      <c r="P1130"/>
    </row>
    <row r="1131" spans="1:16" x14ac:dyDescent="0.3">
      <c r="A1131" t="s">
        <v>12</v>
      </c>
      <c r="B1131" t="s">
        <v>30</v>
      </c>
      <c r="C1131" t="s">
        <v>1574</v>
      </c>
      <c r="D1131">
        <v>2020</v>
      </c>
      <c r="E1131" t="s">
        <v>1594</v>
      </c>
      <c r="F1131" t="s">
        <v>1603</v>
      </c>
      <c r="G1131" t="s">
        <v>1604</v>
      </c>
      <c r="H1131" t="s">
        <v>1607</v>
      </c>
      <c r="I1131" s="11">
        <v>1.8911474000000001E-2</v>
      </c>
      <c r="J1131">
        <v>20.25</v>
      </c>
      <c r="K1131">
        <v>20.25</v>
      </c>
      <c r="L1131" s="3">
        <v>220.5772</v>
      </c>
      <c r="M1131">
        <v>4.4000000000000004</v>
      </c>
      <c r="N1131" s="3">
        <v>10.892701234567902</v>
      </c>
      <c r="O1131"/>
      <c r="P1131"/>
    </row>
    <row r="1132" spans="1:16" x14ac:dyDescent="0.3">
      <c r="A1132" t="s">
        <v>13</v>
      </c>
      <c r="B1132" t="s">
        <v>764</v>
      </c>
      <c r="C1132" t="s">
        <v>1579</v>
      </c>
      <c r="D1132">
        <v>2017</v>
      </c>
      <c r="E1132" t="s">
        <v>1598</v>
      </c>
      <c r="F1132" t="s">
        <v>1603</v>
      </c>
      <c r="G1132" t="s">
        <v>1605</v>
      </c>
      <c r="H1132" t="s">
        <v>1607</v>
      </c>
      <c r="I1132" s="11">
        <v>3.9238384000000001E-2</v>
      </c>
      <c r="J1132">
        <v>20.7</v>
      </c>
      <c r="K1132">
        <v>20.7</v>
      </c>
      <c r="L1132" s="3">
        <v>152.8366</v>
      </c>
      <c r="M1132">
        <v>4.4000000000000004</v>
      </c>
      <c r="N1132" s="3">
        <v>7.3834106280193241</v>
      </c>
      <c r="O1132"/>
      <c r="P1132"/>
    </row>
    <row r="1133" spans="1:16" x14ac:dyDescent="0.3">
      <c r="A1133" t="s">
        <v>13</v>
      </c>
      <c r="B1133" t="s">
        <v>840</v>
      </c>
      <c r="C1133" t="s">
        <v>1582</v>
      </c>
      <c r="D1133">
        <v>2017</v>
      </c>
      <c r="E1133" t="s">
        <v>1598</v>
      </c>
      <c r="F1133" t="s">
        <v>1603</v>
      </c>
      <c r="G1133" t="s">
        <v>1605</v>
      </c>
      <c r="H1133" t="s">
        <v>1607</v>
      </c>
      <c r="I1133" s="11">
        <v>0.105816753</v>
      </c>
      <c r="J1133">
        <v>11</v>
      </c>
      <c r="K1133">
        <v>11</v>
      </c>
      <c r="L1133" s="3">
        <v>126.0046</v>
      </c>
      <c r="M1133">
        <v>4.4000000000000004</v>
      </c>
      <c r="N1133" s="3">
        <v>11.454963636363637</v>
      </c>
      <c r="O1133"/>
      <c r="P1133"/>
    </row>
    <row r="1134" spans="1:16" x14ac:dyDescent="0.3">
      <c r="A1134" t="s">
        <v>13</v>
      </c>
      <c r="B1134" t="s">
        <v>129</v>
      </c>
      <c r="C1134" t="s">
        <v>1577</v>
      </c>
      <c r="D1134">
        <v>2017</v>
      </c>
      <c r="E1134" t="s">
        <v>1598</v>
      </c>
      <c r="F1134" t="s">
        <v>1603</v>
      </c>
      <c r="G1134" t="s">
        <v>1605</v>
      </c>
      <c r="H1134" t="s">
        <v>1607</v>
      </c>
      <c r="I1134" s="11">
        <v>1.0436256E-2</v>
      </c>
      <c r="J1134">
        <v>6.4249999999999998</v>
      </c>
      <c r="K1134">
        <v>6.4249999999999998</v>
      </c>
      <c r="L1134" s="3">
        <v>115.5808</v>
      </c>
      <c r="M1134">
        <v>4.4000000000000004</v>
      </c>
      <c r="N1134" s="3">
        <v>17.989229571984435</v>
      </c>
      <c r="O1134"/>
      <c r="P1134"/>
    </row>
    <row r="1135" spans="1:16" x14ac:dyDescent="0.3">
      <c r="A1135" t="s">
        <v>13</v>
      </c>
      <c r="B1135" t="s">
        <v>841</v>
      </c>
      <c r="C1135" t="s">
        <v>1577</v>
      </c>
      <c r="D1135">
        <v>2017</v>
      </c>
      <c r="E1135" t="s">
        <v>1598</v>
      </c>
      <c r="F1135" t="s">
        <v>1603</v>
      </c>
      <c r="G1135" t="s">
        <v>1605</v>
      </c>
      <c r="H1135" t="s">
        <v>1607</v>
      </c>
      <c r="I1135" s="11">
        <v>6.3017421000000004E-2</v>
      </c>
      <c r="J1135">
        <v>16.2</v>
      </c>
      <c r="K1135">
        <v>16.2</v>
      </c>
      <c r="L1135" s="3">
        <v>100.37</v>
      </c>
      <c r="M1135">
        <v>4.4000000000000004</v>
      </c>
      <c r="N1135" s="3">
        <v>6.1956790123456793</v>
      </c>
      <c r="O1135"/>
      <c r="P1135"/>
    </row>
    <row r="1136" spans="1:16" x14ac:dyDescent="0.3">
      <c r="A1136" t="s">
        <v>13</v>
      </c>
      <c r="B1136" t="s">
        <v>131</v>
      </c>
      <c r="C1136" t="s">
        <v>1577</v>
      </c>
      <c r="D1136">
        <v>2017</v>
      </c>
      <c r="E1136" t="s">
        <v>1598</v>
      </c>
      <c r="F1136" t="s">
        <v>1603</v>
      </c>
      <c r="G1136" t="s">
        <v>1605</v>
      </c>
      <c r="H1136" t="s">
        <v>1607</v>
      </c>
      <c r="I1136" s="11">
        <v>7.3813788000000005E-2</v>
      </c>
      <c r="J1136">
        <v>16.5</v>
      </c>
      <c r="K1136">
        <v>16.5</v>
      </c>
      <c r="L1136" s="3">
        <v>207.2638</v>
      </c>
      <c r="M1136">
        <v>4.4000000000000004</v>
      </c>
      <c r="N1136" s="3">
        <v>12.561442424242424</v>
      </c>
      <c r="O1136"/>
      <c r="P1136"/>
    </row>
    <row r="1137" spans="1:16" x14ac:dyDescent="0.3">
      <c r="A1137" t="s">
        <v>13</v>
      </c>
      <c r="B1137" t="s">
        <v>69</v>
      </c>
      <c r="C1137" t="s">
        <v>1576</v>
      </c>
      <c r="D1137">
        <v>2017</v>
      </c>
      <c r="E1137" t="s">
        <v>1598</v>
      </c>
      <c r="F1137" t="s">
        <v>1603</v>
      </c>
      <c r="G1137" t="s">
        <v>1605</v>
      </c>
      <c r="H1137" t="s">
        <v>1607</v>
      </c>
      <c r="I1137" s="11">
        <v>5.5473859999999996E-3</v>
      </c>
      <c r="J1137">
        <v>7.93</v>
      </c>
      <c r="K1137">
        <v>7.93</v>
      </c>
      <c r="L1137" s="3">
        <v>121.5414</v>
      </c>
      <c r="M1137">
        <v>4.4000000000000004</v>
      </c>
      <c r="N1137" s="3">
        <v>15.326784363177806</v>
      </c>
      <c r="O1137"/>
      <c r="P1137"/>
    </row>
    <row r="1138" spans="1:16" x14ac:dyDescent="0.3">
      <c r="A1138" t="s">
        <v>13</v>
      </c>
      <c r="B1138" t="s">
        <v>842</v>
      </c>
      <c r="C1138" t="s">
        <v>1576</v>
      </c>
      <c r="D1138">
        <v>2017</v>
      </c>
      <c r="E1138" t="s">
        <v>1598</v>
      </c>
      <c r="F1138" t="s">
        <v>1603</v>
      </c>
      <c r="G1138" t="s">
        <v>1605</v>
      </c>
      <c r="H1138" t="s">
        <v>1607</v>
      </c>
      <c r="I1138" s="11">
        <v>0</v>
      </c>
      <c r="J1138">
        <v>12.85</v>
      </c>
      <c r="K1138">
        <v>12.85</v>
      </c>
      <c r="L1138" s="3">
        <v>38.316400000000002</v>
      </c>
      <c r="M1138">
        <v>4.4000000000000004</v>
      </c>
      <c r="N1138" s="3">
        <v>2.9818210116731518</v>
      </c>
      <c r="O1138"/>
      <c r="P1138"/>
    </row>
    <row r="1139" spans="1:16" x14ac:dyDescent="0.3">
      <c r="A1139" t="s">
        <v>13</v>
      </c>
      <c r="B1139" t="s">
        <v>822</v>
      </c>
      <c r="C1139" t="s">
        <v>1574</v>
      </c>
      <c r="D1139">
        <v>2017</v>
      </c>
      <c r="E1139" t="s">
        <v>1598</v>
      </c>
      <c r="F1139" t="s">
        <v>1603</v>
      </c>
      <c r="G1139" t="s">
        <v>1605</v>
      </c>
      <c r="H1139" t="s">
        <v>1607</v>
      </c>
      <c r="I1139" s="11">
        <v>4.2552205000000003E-2</v>
      </c>
      <c r="J1139">
        <v>7.3650000000000002</v>
      </c>
      <c r="K1139">
        <v>7.3650000000000002</v>
      </c>
      <c r="L1139" s="3">
        <v>225.172</v>
      </c>
      <c r="M1139">
        <v>4.4000000000000004</v>
      </c>
      <c r="N1139" s="3">
        <v>30.573251866938222</v>
      </c>
      <c r="O1139"/>
      <c r="P1139"/>
    </row>
    <row r="1140" spans="1:16" x14ac:dyDescent="0.3">
      <c r="A1140" t="s">
        <v>13</v>
      </c>
      <c r="B1140" t="s">
        <v>645</v>
      </c>
      <c r="C1140" t="s">
        <v>1574</v>
      </c>
      <c r="D1140">
        <v>2017</v>
      </c>
      <c r="E1140" t="s">
        <v>1598</v>
      </c>
      <c r="F1140" t="s">
        <v>1603</v>
      </c>
      <c r="G1140" t="s">
        <v>1605</v>
      </c>
      <c r="H1140" t="s">
        <v>1607</v>
      </c>
      <c r="I1140" s="11">
        <v>5.5195461000000001E-2</v>
      </c>
      <c r="J1140">
        <v>15.1</v>
      </c>
      <c r="K1140">
        <v>15.1</v>
      </c>
      <c r="L1140" s="3">
        <v>216.11660000000001</v>
      </c>
      <c r="M1140">
        <v>4.4000000000000004</v>
      </c>
      <c r="N1140" s="3">
        <v>14.31235761589404</v>
      </c>
      <c r="O1140"/>
      <c r="P1140"/>
    </row>
    <row r="1141" spans="1:16" x14ac:dyDescent="0.3">
      <c r="A1141" t="s">
        <v>13</v>
      </c>
      <c r="B1141" t="s">
        <v>843</v>
      </c>
      <c r="C1141" t="s">
        <v>1583</v>
      </c>
      <c r="D1141">
        <v>2017</v>
      </c>
      <c r="E1141" t="s">
        <v>1598</v>
      </c>
      <c r="F1141" t="s">
        <v>1603</v>
      </c>
      <c r="G1141" t="s">
        <v>1605</v>
      </c>
      <c r="H1141" t="s">
        <v>1607</v>
      </c>
      <c r="I1141" s="11">
        <v>1.0762387E-2</v>
      </c>
      <c r="J1141">
        <v>8.2100000000000009</v>
      </c>
      <c r="K1141">
        <v>8.2100000000000009</v>
      </c>
      <c r="L1141" s="3">
        <v>149.53919999999999</v>
      </c>
      <c r="M1141">
        <v>4.4000000000000004</v>
      </c>
      <c r="N1141" s="3">
        <v>18.214275274056028</v>
      </c>
      <c r="O1141"/>
      <c r="P1141"/>
    </row>
    <row r="1142" spans="1:16" x14ac:dyDescent="0.3">
      <c r="A1142" t="s">
        <v>13</v>
      </c>
      <c r="B1142" t="s">
        <v>844</v>
      </c>
      <c r="C1142" t="s">
        <v>1583</v>
      </c>
      <c r="D1142">
        <v>2017</v>
      </c>
      <c r="E1142" t="s">
        <v>1598</v>
      </c>
      <c r="F1142" t="s">
        <v>1603</v>
      </c>
      <c r="G1142" t="s">
        <v>1605</v>
      </c>
      <c r="H1142" t="s">
        <v>1607</v>
      </c>
      <c r="I1142" s="11">
        <v>1.5301418000000001E-2</v>
      </c>
      <c r="J1142">
        <v>18.350000000000001</v>
      </c>
      <c r="K1142">
        <v>18.350000000000001</v>
      </c>
      <c r="L1142" s="3">
        <v>105.2938</v>
      </c>
      <c r="M1142">
        <v>4.4000000000000004</v>
      </c>
      <c r="N1142" s="3">
        <v>5.73808174386921</v>
      </c>
      <c r="O1142"/>
      <c r="P1142"/>
    </row>
    <row r="1143" spans="1:16" x14ac:dyDescent="0.3">
      <c r="A1143" t="s">
        <v>13</v>
      </c>
      <c r="B1143" t="s">
        <v>845</v>
      </c>
      <c r="C1143" t="s">
        <v>1575</v>
      </c>
      <c r="D1143">
        <v>2017</v>
      </c>
      <c r="E1143" t="s">
        <v>1598</v>
      </c>
      <c r="F1143" t="s">
        <v>1603</v>
      </c>
      <c r="G1143" t="s">
        <v>1605</v>
      </c>
      <c r="H1143" t="s">
        <v>1607</v>
      </c>
      <c r="I1143" s="11">
        <v>1.4456938000000001E-2</v>
      </c>
      <c r="J1143">
        <v>8.2349999999999994</v>
      </c>
      <c r="K1143">
        <v>8.2349999999999994</v>
      </c>
      <c r="L1143" s="3">
        <v>184.79499999999999</v>
      </c>
      <c r="M1143">
        <v>4.4000000000000004</v>
      </c>
      <c r="N1143" s="3">
        <v>22.44019429265331</v>
      </c>
      <c r="O1143"/>
      <c r="P1143"/>
    </row>
    <row r="1144" spans="1:16" x14ac:dyDescent="0.3">
      <c r="A1144" t="s">
        <v>13</v>
      </c>
      <c r="B1144" t="s">
        <v>181</v>
      </c>
      <c r="C1144" t="s">
        <v>1579</v>
      </c>
      <c r="D1144">
        <v>2017</v>
      </c>
      <c r="E1144" t="s">
        <v>1598</v>
      </c>
      <c r="F1144" t="s">
        <v>1603</v>
      </c>
      <c r="G1144" t="s">
        <v>1605</v>
      </c>
      <c r="H1144" t="s">
        <v>1607</v>
      </c>
      <c r="I1144" s="11">
        <v>7.0555570999999997E-2</v>
      </c>
      <c r="J1144">
        <v>8.42</v>
      </c>
      <c r="K1144">
        <v>8.42</v>
      </c>
      <c r="L1144" s="3">
        <v>216.01920000000001</v>
      </c>
      <c r="M1144">
        <v>4.4000000000000004</v>
      </c>
      <c r="N1144" s="3">
        <v>25.655486935866985</v>
      </c>
      <c r="O1144"/>
      <c r="P1144"/>
    </row>
    <row r="1145" spans="1:16" x14ac:dyDescent="0.3">
      <c r="A1145" t="s">
        <v>13</v>
      </c>
      <c r="B1145" t="s">
        <v>755</v>
      </c>
      <c r="C1145" t="s">
        <v>1580</v>
      </c>
      <c r="D1145">
        <v>2017</v>
      </c>
      <c r="E1145" t="s">
        <v>1598</v>
      </c>
      <c r="F1145" t="s">
        <v>1603</v>
      </c>
      <c r="G1145" t="s">
        <v>1605</v>
      </c>
      <c r="H1145" t="s">
        <v>1607</v>
      </c>
      <c r="I1145" s="11">
        <v>3.3893487E-2</v>
      </c>
      <c r="J1145">
        <v>6.48</v>
      </c>
      <c r="K1145">
        <v>6.48</v>
      </c>
      <c r="L1145" s="3">
        <v>147.0076</v>
      </c>
      <c r="M1145">
        <v>4.4000000000000004</v>
      </c>
      <c r="N1145" s="3">
        <v>22.686358024691355</v>
      </c>
      <c r="O1145"/>
      <c r="P1145"/>
    </row>
    <row r="1146" spans="1:16" x14ac:dyDescent="0.3">
      <c r="A1146" t="s">
        <v>13</v>
      </c>
      <c r="B1146" t="s">
        <v>442</v>
      </c>
      <c r="C1146" t="s">
        <v>1580</v>
      </c>
      <c r="D1146">
        <v>2017</v>
      </c>
      <c r="E1146" t="s">
        <v>1598</v>
      </c>
      <c r="F1146" t="s">
        <v>1603</v>
      </c>
      <c r="G1146" t="s">
        <v>1605</v>
      </c>
      <c r="H1146" t="s">
        <v>1607</v>
      </c>
      <c r="I1146" s="11">
        <v>4.3755404999999997E-2</v>
      </c>
      <c r="J1146">
        <v>13.15</v>
      </c>
      <c r="K1146">
        <v>13.15</v>
      </c>
      <c r="L1146" s="3">
        <v>182.89500000000001</v>
      </c>
      <c r="M1146">
        <v>4.4000000000000004</v>
      </c>
      <c r="N1146" s="3">
        <v>13.908365019011407</v>
      </c>
      <c r="O1146"/>
      <c r="P1146"/>
    </row>
    <row r="1147" spans="1:16" x14ac:dyDescent="0.3">
      <c r="A1147" t="s">
        <v>13</v>
      </c>
      <c r="B1147" t="s">
        <v>846</v>
      </c>
      <c r="C1147" t="s">
        <v>1580</v>
      </c>
      <c r="D1147">
        <v>2017</v>
      </c>
      <c r="E1147" t="s">
        <v>1598</v>
      </c>
      <c r="F1147" t="s">
        <v>1603</v>
      </c>
      <c r="G1147" t="s">
        <v>1605</v>
      </c>
      <c r="H1147" t="s">
        <v>1607</v>
      </c>
      <c r="I1147" s="11">
        <v>3.5953909999999999E-2</v>
      </c>
      <c r="J1147">
        <v>13.65</v>
      </c>
      <c r="K1147">
        <v>13.65</v>
      </c>
      <c r="L1147" s="3">
        <v>185.29239999999999</v>
      </c>
      <c r="M1147">
        <v>4.4000000000000004</v>
      </c>
      <c r="N1147" s="3">
        <v>13.574534798534797</v>
      </c>
      <c r="O1147"/>
      <c r="P1147"/>
    </row>
    <row r="1148" spans="1:16" x14ac:dyDescent="0.3">
      <c r="A1148" t="s">
        <v>13</v>
      </c>
      <c r="B1148" t="s">
        <v>847</v>
      </c>
      <c r="C1148" t="s">
        <v>1589</v>
      </c>
      <c r="D1148">
        <v>2017</v>
      </c>
      <c r="E1148" t="s">
        <v>1598</v>
      </c>
      <c r="F1148" t="s">
        <v>1603</v>
      </c>
      <c r="G1148" t="s">
        <v>1605</v>
      </c>
      <c r="H1148" t="s">
        <v>1607</v>
      </c>
      <c r="I1148" s="11">
        <v>4.3226397999999999E-2</v>
      </c>
      <c r="J1148">
        <v>15.85</v>
      </c>
      <c r="K1148">
        <v>15.85</v>
      </c>
      <c r="L1148" s="3">
        <v>37.516399999999997</v>
      </c>
      <c r="M1148">
        <v>4.4000000000000004</v>
      </c>
      <c r="N1148" s="3">
        <v>2.3669652996845425</v>
      </c>
      <c r="O1148"/>
      <c r="P1148"/>
    </row>
    <row r="1149" spans="1:16" x14ac:dyDescent="0.3">
      <c r="A1149" t="s">
        <v>12</v>
      </c>
      <c r="B1149" t="s">
        <v>848</v>
      </c>
      <c r="C1149" t="s">
        <v>1587</v>
      </c>
      <c r="D1149">
        <v>2017</v>
      </c>
      <c r="E1149" t="s">
        <v>1598</v>
      </c>
      <c r="F1149" t="s">
        <v>1603</v>
      </c>
      <c r="G1149" t="s">
        <v>1605</v>
      </c>
      <c r="H1149" t="s">
        <v>1607</v>
      </c>
      <c r="I1149" s="11">
        <v>0.121609722</v>
      </c>
      <c r="J1149">
        <v>15.85</v>
      </c>
      <c r="K1149">
        <v>15.85</v>
      </c>
      <c r="L1149" s="3">
        <v>60.222000000000001</v>
      </c>
      <c r="M1149">
        <v>4.4000000000000004</v>
      </c>
      <c r="N1149" s="3">
        <v>3.7994952681388012</v>
      </c>
      <c r="O1149"/>
      <c r="P1149"/>
    </row>
    <row r="1150" spans="1:16" x14ac:dyDescent="0.3">
      <c r="A1150" t="s">
        <v>12</v>
      </c>
      <c r="B1150" t="s">
        <v>849</v>
      </c>
      <c r="C1150" t="s">
        <v>1577</v>
      </c>
      <c r="D1150">
        <v>2017</v>
      </c>
      <c r="E1150" t="s">
        <v>1598</v>
      </c>
      <c r="F1150" t="s">
        <v>1603</v>
      </c>
      <c r="G1150" t="s">
        <v>1605</v>
      </c>
      <c r="H1150" t="s">
        <v>1607</v>
      </c>
      <c r="I1150" s="11">
        <v>0.104488444</v>
      </c>
      <c r="J1150">
        <v>9.5</v>
      </c>
      <c r="K1150">
        <v>9.5</v>
      </c>
      <c r="L1150" s="3">
        <v>77.896000000000001</v>
      </c>
      <c r="M1150">
        <v>4.4000000000000004</v>
      </c>
      <c r="N1150" s="3">
        <v>8.1995789473684209</v>
      </c>
      <c r="O1150"/>
      <c r="P1150"/>
    </row>
    <row r="1151" spans="1:16" x14ac:dyDescent="0.3">
      <c r="A1151" t="s">
        <v>12</v>
      </c>
      <c r="B1151" t="s">
        <v>850</v>
      </c>
      <c r="C1151" t="s">
        <v>1577</v>
      </c>
      <c r="D1151">
        <v>2017</v>
      </c>
      <c r="E1151" t="s">
        <v>1598</v>
      </c>
      <c r="F1151" t="s">
        <v>1603</v>
      </c>
      <c r="G1151" t="s">
        <v>1605</v>
      </c>
      <c r="H1151" t="s">
        <v>1607</v>
      </c>
      <c r="I1151" s="11">
        <v>3.1439205999999997E-2</v>
      </c>
      <c r="J1151">
        <v>13.65</v>
      </c>
      <c r="K1151">
        <v>13.65</v>
      </c>
      <c r="L1151" s="3">
        <v>100.07</v>
      </c>
      <c r="M1151">
        <v>4.4000000000000004</v>
      </c>
      <c r="N1151" s="3">
        <v>7.3311355311355308</v>
      </c>
      <c r="O1151"/>
      <c r="P1151"/>
    </row>
    <row r="1152" spans="1:16" x14ac:dyDescent="0.3">
      <c r="A1152" t="s">
        <v>12</v>
      </c>
      <c r="B1152" t="s">
        <v>389</v>
      </c>
      <c r="C1152" t="s">
        <v>1577</v>
      </c>
      <c r="D1152">
        <v>2017</v>
      </c>
      <c r="E1152" t="s">
        <v>1598</v>
      </c>
      <c r="F1152" t="s">
        <v>1603</v>
      </c>
      <c r="G1152" t="s">
        <v>1605</v>
      </c>
      <c r="H1152" t="s">
        <v>1607</v>
      </c>
      <c r="I1152" s="11">
        <v>0.10270449500000001</v>
      </c>
      <c r="J1152">
        <v>20.25</v>
      </c>
      <c r="K1152">
        <v>20.25</v>
      </c>
      <c r="L1152" s="3">
        <v>94.311999999999998</v>
      </c>
      <c r="M1152">
        <v>4.4000000000000004</v>
      </c>
      <c r="N1152" s="3">
        <v>4.6573827160493826</v>
      </c>
      <c r="O1152"/>
      <c r="P1152"/>
    </row>
    <row r="1153" spans="1:16" x14ac:dyDescent="0.3">
      <c r="A1153" t="s">
        <v>12</v>
      </c>
      <c r="B1153" t="s">
        <v>465</v>
      </c>
      <c r="C1153" t="s">
        <v>1585</v>
      </c>
      <c r="D1153">
        <v>2017</v>
      </c>
      <c r="E1153" t="s">
        <v>1598</v>
      </c>
      <c r="F1153" t="s">
        <v>1603</v>
      </c>
      <c r="G1153" t="s">
        <v>1605</v>
      </c>
      <c r="H1153" t="s">
        <v>1607</v>
      </c>
      <c r="I1153" s="11">
        <v>6.7940657000000002E-2</v>
      </c>
      <c r="J1153">
        <v>18.850000000000001</v>
      </c>
      <c r="K1153">
        <v>18.850000000000001</v>
      </c>
      <c r="L1153" s="3">
        <v>119.044</v>
      </c>
      <c r="M1153">
        <v>4.4000000000000004</v>
      </c>
      <c r="N1153" s="3">
        <v>6.315331564986737</v>
      </c>
      <c r="O1153"/>
      <c r="P1153"/>
    </row>
    <row r="1154" spans="1:16" x14ac:dyDescent="0.3">
      <c r="A1154" t="s">
        <v>12</v>
      </c>
      <c r="B1154" t="s">
        <v>669</v>
      </c>
      <c r="C1154" t="s">
        <v>1574</v>
      </c>
      <c r="D1154">
        <v>2017</v>
      </c>
      <c r="E1154" t="s">
        <v>1598</v>
      </c>
      <c r="F1154" t="s">
        <v>1603</v>
      </c>
      <c r="G1154" t="s">
        <v>1605</v>
      </c>
      <c r="H1154" t="s">
        <v>1607</v>
      </c>
      <c r="I1154" s="11">
        <v>6.4195136E-2</v>
      </c>
      <c r="J1154">
        <v>13.8</v>
      </c>
      <c r="K1154">
        <v>13.8</v>
      </c>
      <c r="L1154" s="3">
        <v>75.801199999999994</v>
      </c>
      <c r="M1154">
        <v>4.4000000000000004</v>
      </c>
      <c r="N1154" s="3">
        <v>5.4928405797101441</v>
      </c>
      <c r="O1154"/>
      <c r="P1154"/>
    </row>
    <row r="1155" spans="1:16" x14ac:dyDescent="0.3">
      <c r="A1155" t="s">
        <v>12</v>
      </c>
      <c r="B1155" t="s">
        <v>851</v>
      </c>
      <c r="C1155" t="s">
        <v>1581</v>
      </c>
      <c r="D1155">
        <v>2017</v>
      </c>
      <c r="E1155" t="s">
        <v>1598</v>
      </c>
      <c r="F1155" t="s">
        <v>1603</v>
      </c>
      <c r="G1155" t="s">
        <v>1605</v>
      </c>
      <c r="H1155" t="s">
        <v>1607</v>
      </c>
      <c r="I1155" s="11">
        <v>2.0407295999999998E-2</v>
      </c>
      <c r="J1155">
        <v>12</v>
      </c>
      <c r="K1155">
        <v>12</v>
      </c>
      <c r="L1155" s="3">
        <v>99.904200000000003</v>
      </c>
      <c r="M1155">
        <v>4.4000000000000004</v>
      </c>
      <c r="N1155" s="3">
        <v>8.3253500000000003</v>
      </c>
      <c r="O1155"/>
      <c r="P1155"/>
    </row>
    <row r="1156" spans="1:16" x14ac:dyDescent="0.3">
      <c r="A1156" t="s">
        <v>12</v>
      </c>
      <c r="B1156" t="s">
        <v>852</v>
      </c>
      <c r="C1156" t="s">
        <v>1581</v>
      </c>
      <c r="D1156">
        <v>2017</v>
      </c>
      <c r="E1156" t="s">
        <v>1598</v>
      </c>
      <c r="F1156" t="s">
        <v>1603</v>
      </c>
      <c r="G1156" t="s">
        <v>1605</v>
      </c>
      <c r="H1156" t="s">
        <v>1607</v>
      </c>
      <c r="I1156" s="11">
        <v>8.5649249999999993E-3</v>
      </c>
      <c r="J1156">
        <v>16.75</v>
      </c>
      <c r="K1156">
        <v>16.75</v>
      </c>
      <c r="L1156" s="3">
        <v>73.203800000000001</v>
      </c>
      <c r="M1156">
        <v>4.4000000000000004</v>
      </c>
      <c r="N1156" s="3">
        <v>4.3703761194029855</v>
      </c>
      <c r="O1156"/>
      <c r="P1156"/>
    </row>
    <row r="1157" spans="1:16" x14ac:dyDescent="0.3">
      <c r="A1157" t="s">
        <v>12</v>
      </c>
      <c r="B1157" t="s">
        <v>853</v>
      </c>
      <c r="C1157" t="s">
        <v>1580</v>
      </c>
      <c r="D1157">
        <v>2017</v>
      </c>
      <c r="E1157" t="s">
        <v>1598</v>
      </c>
      <c r="F1157" t="s">
        <v>1603</v>
      </c>
      <c r="G1157" t="s">
        <v>1605</v>
      </c>
      <c r="H1157" t="s">
        <v>1607</v>
      </c>
      <c r="I1157" s="11">
        <v>3.7563325000000002E-2</v>
      </c>
      <c r="J1157">
        <v>11.5</v>
      </c>
      <c r="K1157">
        <v>11.5</v>
      </c>
      <c r="L1157" s="3">
        <v>109.5254</v>
      </c>
      <c r="M1157">
        <v>4.4000000000000004</v>
      </c>
      <c r="N1157" s="3">
        <v>9.5239478260869568</v>
      </c>
      <c r="O1157"/>
      <c r="P1157"/>
    </row>
    <row r="1158" spans="1:16" x14ac:dyDescent="0.3">
      <c r="A1158" t="s">
        <v>12</v>
      </c>
      <c r="B1158" t="s">
        <v>854</v>
      </c>
      <c r="C1158" t="s">
        <v>1589</v>
      </c>
      <c r="D1158">
        <v>2017</v>
      </c>
      <c r="E1158" t="s">
        <v>1598</v>
      </c>
      <c r="F1158" t="s">
        <v>1603</v>
      </c>
      <c r="G1158" t="s">
        <v>1605</v>
      </c>
      <c r="H1158" t="s">
        <v>1607</v>
      </c>
      <c r="I1158" s="11">
        <v>0.12879185400000001</v>
      </c>
      <c r="J1158">
        <v>13.5</v>
      </c>
      <c r="K1158">
        <v>13.5</v>
      </c>
      <c r="L1158" s="3">
        <v>95.406800000000004</v>
      </c>
      <c r="M1158">
        <v>4.4000000000000004</v>
      </c>
      <c r="N1158" s="3">
        <v>7.0671703703703708</v>
      </c>
      <c r="O1158"/>
      <c r="P1158"/>
    </row>
    <row r="1159" spans="1:16" x14ac:dyDescent="0.3">
      <c r="A1159" t="s">
        <v>12</v>
      </c>
      <c r="B1159" t="s">
        <v>323</v>
      </c>
      <c r="C1159" t="s">
        <v>1577</v>
      </c>
      <c r="D1159">
        <v>2017</v>
      </c>
      <c r="E1159" t="s">
        <v>1598</v>
      </c>
      <c r="F1159" t="s">
        <v>1603</v>
      </c>
      <c r="G1159" t="s">
        <v>1605</v>
      </c>
      <c r="H1159" t="s">
        <v>1607</v>
      </c>
      <c r="I1159" s="11">
        <v>1.4730322000000001E-2</v>
      </c>
      <c r="J1159">
        <v>13.8</v>
      </c>
      <c r="K1159">
        <v>13.8</v>
      </c>
      <c r="L1159" s="3">
        <v>90.917199999999994</v>
      </c>
      <c r="M1159">
        <v>4.4000000000000004</v>
      </c>
      <c r="N1159" s="3">
        <v>6.5882028985507235</v>
      </c>
      <c r="O1159"/>
      <c r="P1159"/>
    </row>
    <row r="1160" spans="1:16" x14ac:dyDescent="0.3">
      <c r="A1160" t="s">
        <v>13</v>
      </c>
      <c r="B1160" t="s">
        <v>516</v>
      </c>
      <c r="C1160" t="s">
        <v>1590</v>
      </c>
      <c r="D1160">
        <v>2011</v>
      </c>
      <c r="E1160" t="s">
        <v>1595</v>
      </c>
      <c r="F1160" t="s">
        <v>1602</v>
      </c>
      <c r="G1160" t="s">
        <v>1604</v>
      </c>
      <c r="H1160" t="s">
        <v>1609</v>
      </c>
      <c r="I1160" s="11">
        <v>4.5291822000000002E-2</v>
      </c>
      <c r="J1160">
        <v>8.52</v>
      </c>
      <c r="K1160">
        <v>8.52</v>
      </c>
      <c r="L1160" s="3">
        <v>153.56819999999999</v>
      </c>
      <c r="M1160">
        <v>4.4000000000000004</v>
      </c>
      <c r="N1160" s="3">
        <v>18.024436619718308</v>
      </c>
      <c r="O1160"/>
      <c r="P1160"/>
    </row>
    <row r="1161" spans="1:16" x14ac:dyDescent="0.3">
      <c r="A1161" t="s">
        <v>13</v>
      </c>
      <c r="B1161" t="s">
        <v>399</v>
      </c>
      <c r="C1161" t="s">
        <v>1577</v>
      </c>
      <c r="D1161">
        <v>2011</v>
      </c>
      <c r="E1161" t="s">
        <v>1595</v>
      </c>
      <c r="F1161" t="s">
        <v>1602</v>
      </c>
      <c r="G1161" t="s">
        <v>1604</v>
      </c>
      <c r="H1161" t="s">
        <v>1609</v>
      </c>
      <c r="I1161" s="11">
        <v>8.9196393999999998E-2</v>
      </c>
      <c r="J1161">
        <v>6.65</v>
      </c>
      <c r="K1161">
        <v>6.65</v>
      </c>
      <c r="L1161" s="3">
        <v>147.07339999999999</v>
      </c>
      <c r="M1161">
        <v>4.4000000000000004</v>
      </c>
      <c r="N1161" s="3">
        <v>22.116300751879695</v>
      </c>
      <c r="O1161"/>
      <c r="P1161"/>
    </row>
    <row r="1162" spans="1:16" x14ac:dyDescent="0.3">
      <c r="A1162" t="s">
        <v>13</v>
      </c>
      <c r="B1162" t="s">
        <v>600</v>
      </c>
      <c r="C1162" t="s">
        <v>1585</v>
      </c>
      <c r="D1162">
        <v>2011</v>
      </c>
      <c r="E1162" t="s">
        <v>1595</v>
      </c>
      <c r="F1162" t="s">
        <v>1602</v>
      </c>
      <c r="G1162" t="s">
        <v>1604</v>
      </c>
      <c r="H1162" t="s">
        <v>1609</v>
      </c>
      <c r="I1162" s="11">
        <v>3.6933417000000003E-2</v>
      </c>
      <c r="J1162">
        <v>16.7</v>
      </c>
      <c r="K1162">
        <v>16.7</v>
      </c>
      <c r="L1162" s="3">
        <v>109.18859999999999</v>
      </c>
      <c r="M1162">
        <v>4.4000000000000004</v>
      </c>
      <c r="N1162" s="3">
        <v>6.5382395209580837</v>
      </c>
      <c r="O1162"/>
      <c r="P1162"/>
    </row>
    <row r="1163" spans="1:16" x14ac:dyDescent="0.3">
      <c r="A1163" t="s">
        <v>13</v>
      </c>
      <c r="B1163" t="s">
        <v>38</v>
      </c>
      <c r="C1163" t="s">
        <v>1585</v>
      </c>
      <c r="D1163">
        <v>2011</v>
      </c>
      <c r="E1163" t="s">
        <v>1595</v>
      </c>
      <c r="F1163" t="s">
        <v>1602</v>
      </c>
      <c r="G1163" t="s">
        <v>1604</v>
      </c>
      <c r="H1163" t="s">
        <v>1609</v>
      </c>
      <c r="I1163" s="11">
        <v>7.0703827999999996E-2</v>
      </c>
      <c r="J1163">
        <v>17.25</v>
      </c>
      <c r="K1163">
        <v>17.25</v>
      </c>
      <c r="L1163" s="3">
        <v>170.37639999999999</v>
      </c>
      <c r="M1163">
        <v>4.4000000000000004</v>
      </c>
      <c r="N1163" s="3">
        <v>9.8768927536231885</v>
      </c>
      <c r="O1163"/>
      <c r="P1163"/>
    </row>
    <row r="1164" spans="1:16" x14ac:dyDescent="0.3">
      <c r="A1164" t="s">
        <v>13</v>
      </c>
      <c r="B1164" t="s">
        <v>694</v>
      </c>
      <c r="C1164" t="s">
        <v>1576</v>
      </c>
      <c r="D1164">
        <v>2011</v>
      </c>
      <c r="E1164" t="s">
        <v>1595</v>
      </c>
      <c r="F1164" t="s">
        <v>1602</v>
      </c>
      <c r="G1164" t="s">
        <v>1604</v>
      </c>
      <c r="H1164" t="s">
        <v>1609</v>
      </c>
      <c r="I1164" s="11">
        <v>0.19568880299999999</v>
      </c>
      <c r="J1164">
        <v>15.6</v>
      </c>
      <c r="K1164">
        <v>15.6</v>
      </c>
      <c r="L1164" s="3">
        <v>77.367000000000004</v>
      </c>
      <c r="M1164">
        <v>4.4000000000000004</v>
      </c>
      <c r="N1164" s="3">
        <v>4.9594230769230769</v>
      </c>
      <c r="O1164"/>
      <c r="P1164"/>
    </row>
    <row r="1165" spans="1:16" x14ac:dyDescent="0.3">
      <c r="A1165" t="s">
        <v>13</v>
      </c>
      <c r="B1165" t="s">
        <v>855</v>
      </c>
      <c r="C1165" t="s">
        <v>1575</v>
      </c>
      <c r="D1165">
        <v>2011</v>
      </c>
      <c r="E1165" t="s">
        <v>1595</v>
      </c>
      <c r="F1165" t="s">
        <v>1602</v>
      </c>
      <c r="G1165" t="s">
        <v>1604</v>
      </c>
      <c r="H1165" t="s">
        <v>1609</v>
      </c>
      <c r="I1165" s="11">
        <v>0.100171568</v>
      </c>
      <c r="J1165">
        <v>6.8250000000000002</v>
      </c>
      <c r="K1165">
        <v>6.8250000000000002</v>
      </c>
      <c r="L1165" s="3">
        <v>262.7226</v>
      </c>
      <c r="M1165">
        <v>4.4000000000000004</v>
      </c>
      <c r="N1165" s="3">
        <v>38.494153846153843</v>
      </c>
      <c r="O1165"/>
      <c r="P1165"/>
    </row>
    <row r="1166" spans="1:16" x14ac:dyDescent="0.3">
      <c r="A1166" t="s">
        <v>13</v>
      </c>
      <c r="B1166" t="s">
        <v>797</v>
      </c>
      <c r="C1166" t="s">
        <v>1575</v>
      </c>
      <c r="D1166">
        <v>2011</v>
      </c>
      <c r="E1166" t="s">
        <v>1595</v>
      </c>
      <c r="F1166" t="s">
        <v>1602</v>
      </c>
      <c r="G1166" t="s">
        <v>1604</v>
      </c>
      <c r="H1166" t="s">
        <v>1609</v>
      </c>
      <c r="I1166" s="11">
        <v>5.4601779000000003E-2</v>
      </c>
      <c r="J1166">
        <v>8.6</v>
      </c>
      <c r="K1166">
        <v>8.6</v>
      </c>
      <c r="L1166" s="3">
        <v>141.11539999999999</v>
      </c>
      <c r="M1166">
        <v>4.4000000000000004</v>
      </c>
      <c r="N1166" s="3">
        <v>16.408767441860466</v>
      </c>
      <c r="O1166"/>
      <c r="P1166"/>
    </row>
    <row r="1167" spans="1:16" x14ac:dyDescent="0.3">
      <c r="A1167" t="s">
        <v>13</v>
      </c>
      <c r="B1167" t="s">
        <v>856</v>
      </c>
      <c r="C1167" t="s">
        <v>1575</v>
      </c>
      <c r="D1167">
        <v>2011</v>
      </c>
      <c r="E1167" t="s">
        <v>1595</v>
      </c>
      <c r="F1167" t="s">
        <v>1602</v>
      </c>
      <c r="G1167" t="s">
        <v>1604</v>
      </c>
      <c r="H1167" t="s">
        <v>1609</v>
      </c>
      <c r="I1167" s="11">
        <v>0.242768664</v>
      </c>
      <c r="J1167">
        <v>12.15</v>
      </c>
      <c r="K1167">
        <v>12.15</v>
      </c>
      <c r="L1167" s="3">
        <v>226.54040000000001</v>
      </c>
      <c r="M1167">
        <v>4.4000000000000004</v>
      </c>
      <c r="N1167" s="3">
        <v>18.645300411522634</v>
      </c>
      <c r="O1167"/>
      <c r="P1167"/>
    </row>
    <row r="1168" spans="1:16" x14ac:dyDescent="0.3">
      <c r="A1168" t="s">
        <v>13</v>
      </c>
      <c r="B1168" t="s">
        <v>857</v>
      </c>
      <c r="C1168" t="s">
        <v>1579</v>
      </c>
      <c r="D1168">
        <v>2011</v>
      </c>
      <c r="E1168" t="s">
        <v>1595</v>
      </c>
      <c r="F1168" t="s">
        <v>1602</v>
      </c>
      <c r="G1168" t="s">
        <v>1604</v>
      </c>
      <c r="H1168" t="s">
        <v>1609</v>
      </c>
      <c r="I1168" s="11">
        <v>3.3807904E-2</v>
      </c>
      <c r="J1168">
        <v>6.2350000000000003</v>
      </c>
      <c r="K1168">
        <v>6.2350000000000003</v>
      </c>
      <c r="L1168" s="3">
        <v>258.99619999999999</v>
      </c>
      <c r="M1168">
        <v>4.4000000000000004</v>
      </c>
      <c r="N1168" s="3">
        <v>41.539085805934235</v>
      </c>
      <c r="O1168"/>
      <c r="P1168"/>
    </row>
    <row r="1169" spans="1:16" x14ac:dyDescent="0.3">
      <c r="A1169" t="s">
        <v>13</v>
      </c>
      <c r="B1169" t="s">
        <v>858</v>
      </c>
      <c r="C1169" t="s">
        <v>1579</v>
      </c>
      <c r="D1169">
        <v>2011</v>
      </c>
      <c r="E1169" t="s">
        <v>1595</v>
      </c>
      <c r="F1169" t="s">
        <v>1602</v>
      </c>
      <c r="G1169" t="s">
        <v>1604</v>
      </c>
      <c r="H1169" t="s">
        <v>1609</v>
      </c>
      <c r="I1169" s="11">
        <v>5.2593951999999999E-2</v>
      </c>
      <c r="J1169">
        <v>6.26</v>
      </c>
      <c r="K1169">
        <v>6.26</v>
      </c>
      <c r="L1169" s="3">
        <v>111.0228</v>
      </c>
      <c r="M1169">
        <v>4.4000000000000004</v>
      </c>
      <c r="N1169" s="3">
        <v>17.735271565495207</v>
      </c>
      <c r="O1169"/>
      <c r="P1169"/>
    </row>
    <row r="1170" spans="1:16" x14ac:dyDescent="0.3">
      <c r="A1170" t="s">
        <v>13</v>
      </c>
      <c r="B1170" t="s">
        <v>859</v>
      </c>
      <c r="C1170" t="s">
        <v>1579</v>
      </c>
      <c r="D1170">
        <v>2011</v>
      </c>
      <c r="E1170" t="s">
        <v>1595</v>
      </c>
      <c r="F1170" t="s">
        <v>1602</v>
      </c>
      <c r="G1170" t="s">
        <v>1604</v>
      </c>
      <c r="H1170" t="s">
        <v>1609</v>
      </c>
      <c r="I1170" s="11">
        <v>0.16507364199999999</v>
      </c>
      <c r="J1170">
        <v>8.8800000000000008</v>
      </c>
      <c r="K1170">
        <v>8.8800000000000008</v>
      </c>
      <c r="L1170" s="3">
        <v>207.727</v>
      </c>
      <c r="M1170">
        <v>4.4000000000000004</v>
      </c>
      <c r="N1170" s="3">
        <v>23.392680180180179</v>
      </c>
      <c r="O1170"/>
      <c r="P1170"/>
    </row>
    <row r="1171" spans="1:16" x14ac:dyDescent="0.3">
      <c r="A1171" t="s">
        <v>13</v>
      </c>
      <c r="B1171" t="s">
        <v>860</v>
      </c>
      <c r="C1171" t="s">
        <v>1579</v>
      </c>
      <c r="D1171">
        <v>2011</v>
      </c>
      <c r="E1171" t="s">
        <v>1595</v>
      </c>
      <c r="F1171" t="s">
        <v>1602</v>
      </c>
      <c r="G1171" t="s">
        <v>1604</v>
      </c>
      <c r="H1171" t="s">
        <v>1609</v>
      </c>
      <c r="I1171" s="11">
        <v>1.1211251E-2</v>
      </c>
      <c r="J1171">
        <v>9.6</v>
      </c>
      <c r="K1171">
        <v>9.6</v>
      </c>
      <c r="L1171" s="3">
        <v>166.91839999999999</v>
      </c>
      <c r="M1171">
        <v>4.4000000000000004</v>
      </c>
      <c r="N1171" s="3">
        <v>17.387333333333334</v>
      </c>
      <c r="O1171"/>
      <c r="P1171"/>
    </row>
    <row r="1172" spans="1:16" x14ac:dyDescent="0.3">
      <c r="A1172" t="s">
        <v>13</v>
      </c>
      <c r="B1172" t="s">
        <v>861</v>
      </c>
      <c r="C1172" t="s">
        <v>1579</v>
      </c>
      <c r="D1172">
        <v>2011</v>
      </c>
      <c r="E1172" t="s">
        <v>1595</v>
      </c>
      <c r="F1172" t="s">
        <v>1602</v>
      </c>
      <c r="G1172" t="s">
        <v>1604</v>
      </c>
      <c r="H1172" t="s">
        <v>1609</v>
      </c>
      <c r="I1172" s="11">
        <v>4.6161923000000001E-2</v>
      </c>
      <c r="J1172">
        <v>16.600000000000001</v>
      </c>
      <c r="K1172">
        <v>16.600000000000001</v>
      </c>
      <c r="L1172" s="3">
        <v>176.6344</v>
      </c>
      <c r="M1172">
        <v>4.4000000000000004</v>
      </c>
      <c r="N1172" s="3">
        <v>10.640626506024095</v>
      </c>
      <c r="O1172"/>
      <c r="P1172"/>
    </row>
    <row r="1173" spans="1:16" x14ac:dyDescent="0.3">
      <c r="A1173" t="s">
        <v>13</v>
      </c>
      <c r="B1173" t="s">
        <v>862</v>
      </c>
      <c r="C1173" t="s">
        <v>1579</v>
      </c>
      <c r="D1173">
        <v>2011</v>
      </c>
      <c r="E1173" t="s">
        <v>1595</v>
      </c>
      <c r="F1173" t="s">
        <v>1602</v>
      </c>
      <c r="G1173" t="s">
        <v>1604</v>
      </c>
      <c r="H1173" t="s">
        <v>1609</v>
      </c>
      <c r="I1173" s="11">
        <v>0.28016492900000001</v>
      </c>
      <c r="J1173">
        <v>17.350000000000001</v>
      </c>
      <c r="K1173">
        <v>17.350000000000001</v>
      </c>
      <c r="L1173" s="3">
        <v>177.5712</v>
      </c>
      <c r="M1173">
        <v>4.4000000000000004</v>
      </c>
      <c r="N1173" s="3">
        <v>10.23465129682997</v>
      </c>
      <c r="O1173"/>
      <c r="P1173"/>
    </row>
    <row r="1174" spans="1:16" x14ac:dyDescent="0.3">
      <c r="A1174" t="s">
        <v>13</v>
      </c>
      <c r="B1174" t="s">
        <v>863</v>
      </c>
      <c r="C1174" t="s">
        <v>1581</v>
      </c>
      <c r="D1174">
        <v>2011</v>
      </c>
      <c r="E1174" t="s">
        <v>1595</v>
      </c>
      <c r="F1174" t="s">
        <v>1602</v>
      </c>
      <c r="G1174" t="s">
        <v>1606</v>
      </c>
      <c r="H1174" t="s">
        <v>1609</v>
      </c>
      <c r="I1174" s="11">
        <v>0</v>
      </c>
      <c r="J1174">
        <v>15.2</v>
      </c>
      <c r="K1174">
        <v>15.2</v>
      </c>
      <c r="L1174" s="3">
        <v>256.03300000000002</v>
      </c>
      <c r="M1174">
        <v>4.4000000000000004</v>
      </c>
      <c r="N1174" s="3">
        <v>16.844276315789475</v>
      </c>
      <c r="O1174"/>
      <c r="P1174"/>
    </row>
    <row r="1175" spans="1:16" x14ac:dyDescent="0.3">
      <c r="A1175" t="s">
        <v>13</v>
      </c>
      <c r="B1175" t="s">
        <v>864</v>
      </c>
      <c r="C1175" t="s">
        <v>1590</v>
      </c>
      <c r="D1175">
        <v>2011</v>
      </c>
      <c r="E1175" t="s">
        <v>1595</v>
      </c>
      <c r="F1175" t="s">
        <v>1602</v>
      </c>
      <c r="G1175" t="s">
        <v>1606</v>
      </c>
      <c r="H1175" t="s">
        <v>1609</v>
      </c>
      <c r="I1175" s="11">
        <v>0.11626133499999999</v>
      </c>
      <c r="J1175">
        <v>12.3</v>
      </c>
      <c r="K1175">
        <v>12.3</v>
      </c>
      <c r="L1175" s="3">
        <v>107.0938</v>
      </c>
      <c r="M1175">
        <v>4.4000000000000004</v>
      </c>
      <c r="N1175" s="3">
        <v>8.7068130081300801</v>
      </c>
      <c r="O1175"/>
      <c r="P1175"/>
    </row>
    <row r="1176" spans="1:16" x14ac:dyDescent="0.3">
      <c r="A1176" t="s">
        <v>12</v>
      </c>
      <c r="B1176" t="s">
        <v>865</v>
      </c>
      <c r="C1176" t="s">
        <v>1577</v>
      </c>
      <c r="D1176">
        <v>2011</v>
      </c>
      <c r="E1176" t="s">
        <v>1595</v>
      </c>
      <c r="F1176" t="s">
        <v>1602</v>
      </c>
      <c r="G1176" t="s">
        <v>1606</v>
      </c>
      <c r="H1176" t="s">
        <v>1609</v>
      </c>
      <c r="I1176" s="11">
        <v>0.12341737</v>
      </c>
      <c r="J1176">
        <v>12.5</v>
      </c>
      <c r="K1176">
        <v>12.5</v>
      </c>
      <c r="L1176" s="3">
        <v>86.019800000000004</v>
      </c>
      <c r="M1176">
        <v>4.4000000000000004</v>
      </c>
      <c r="N1176" s="3">
        <v>6.8815840000000001</v>
      </c>
      <c r="O1176"/>
      <c r="P1176"/>
    </row>
    <row r="1177" spans="1:16" x14ac:dyDescent="0.3">
      <c r="A1177" t="s">
        <v>12</v>
      </c>
      <c r="B1177" t="s">
        <v>866</v>
      </c>
      <c r="C1177" t="s">
        <v>1577</v>
      </c>
      <c r="D1177">
        <v>2011</v>
      </c>
      <c r="E1177" t="s">
        <v>1595</v>
      </c>
      <c r="F1177" t="s">
        <v>1602</v>
      </c>
      <c r="G1177" t="s">
        <v>1606</v>
      </c>
      <c r="H1177" t="s">
        <v>1609</v>
      </c>
      <c r="I1177" s="11">
        <v>9.1018048000000004E-2</v>
      </c>
      <c r="J1177">
        <v>15</v>
      </c>
      <c r="K1177">
        <v>15</v>
      </c>
      <c r="L1177" s="3">
        <v>60.290399999999998</v>
      </c>
      <c r="M1177">
        <v>4.4000000000000004</v>
      </c>
      <c r="N1177" s="3">
        <v>4.0193599999999998</v>
      </c>
      <c r="O1177"/>
      <c r="P1177"/>
    </row>
    <row r="1178" spans="1:16" x14ac:dyDescent="0.3">
      <c r="A1178" t="s">
        <v>12</v>
      </c>
      <c r="B1178" t="s">
        <v>867</v>
      </c>
      <c r="C1178" t="s">
        <v>1576</v>
      </c>
      <c r="D1178">
        <v>2011</v>
      </c>
      <c r="E1178" t="s">
        <v>1595</v>
      </c>
      <c r="F1178" t="s">
        <v>1602</v>
      </c>
      <c r="G1178" t="s">
        <v>1606</v>
      </c>
      <c r="H1178" t="s">
        <v>1609</v>
      </c>
      <c r="I1178" s="11">
        <v>0.22726068899999999</v>
      </c>
      <c r="J1178">
        <v>14</v>
      </c>
      <c r="K1178">
        <v>14</v>
      </c>
      <c r="L1178" s="3">
        <v>54.363999999999997</v>
      </c>
      <c r="M1178">
        <v>4.4000000000000004</v>
      </c>
      <c r="N1178" s="3">
        <v>3.883142857142857</v>
      </c>
      <c r="O1178"/>
      <c r="P1178"/>
    </row>
    <row r="1179" spans="1:16" x14ac:dyDescent="0.3">
      <c r="A1179" t="s">
        <v>12</v>
      </c>
      <c r="B1179" t="s">
        <v>236</v>
      </c>
      <c r="C1179" t="s">
        <v>1576</v>
      </c>
      <c r="D1179">
        <v>2011</v>
      </c>
      <c r="E1179" t="s">
        <v>1595</v>
      </c>
      <c r="F1179" t="s">
        <v>1602</v>
      </c>
      <c r="G1179" t="s">
        <v>1606</v>
      </c>
      <c r="H1179" t="s">
        <v>1609</v>
      </c>
      <c r="I1179" s="11">
        <v>0.26735258699999997</v>
      </c>
      <c r="J1179">
        <v>16.100000000000001</v>
      </c>
      <c r="K1179">
        <v>16.100000000000001</v>
      </c>
      <c r="L1179" s="3">
        <v>34.955800000000004</v>
      </c>
      <c r="M1179">
        <v>4.4000000000000004</v>
      </c>
      <c r="N1179" s="3">
        <v>2.1711677018633542</v>
      </c>
      <c r="O1179"/>
      <c r="P1179"/>
    </row>
    <row r="1180" spans="1:16" x14ac:dyDescent="0.3">
      <c r="A1180" t="s">
        <v>12</v>
      </c>
      <c r="B1180" t="s">
        <v>868</v>
      </c>
      <c r="C1180" t="s">
        <v>1574</v>
      </c>
      <c r="D1180">
        <v>2011</v>
      </c>
      <c r="E1180" t="s">
        <v>1595</v>
      </c>
      <c r="F1180" t="s">
        <v>1602</v>
      </c>
      <c r="G1180" t="s">
        <v>1606</v>
      </c>
      <c r="H1180" t="s">
        <v>1609</v>
      </c>
      <c r="I1180" s="11">
        <v>0.109144085</v>
      </c>
      <c r="J1180">
        <v>14.3</v>
      </c>
      <c r="K1180">
        <v>14.3</v>
      </c>
      <c r="L1180" s="3">
        <v>88.285600000000002</v>
      </c>
      <c r="M1180">
        <v>4.4000000000000004</v>
      </c>
      <c r="N1180" s="3">
        <v>6.1738181818181816</v>
      </c>
      <c r="O1180"/>
      <c r="P1180"/>
    </row>
    <row r="1181" spans="1:16" x14ac:dyDescent="0.3">
      <c r="A1181" t="s">
        <v>12</v>
      </c>
      <c r="B1181" t="s">
        <v>775</v>
      </c>
      <c r="C1181" t="s">
        <v>1581</v>
      </c>
      <c r="D1181">
        <v>2011</v>
      </c>
      <c r="E1181" t="s">
        <v>1595</v>
      </c>
      <c r="F1181" t="s">
        <v>1602</v>
      </c>
      <c r="G1181" t="s">
        <v>1606</v>
      </c>
      <c r="H1181" t="s">
        <v>1609</v>
      </c>
      <c r="I1181" s="11">
        <v>0.15844121799999999</v>
      </c>
      <c r="J1181">
        <v>6.1550000000000002</v>
      </c>
      <c r="K1181">
        <v>6.1550000000000002</v>
      </c>
      <c r="L1181" s="3">
        <v>213.756</v>
      </c>
      <c r="M1181">
        <v>4.4000000000000004</v>
      </c>
      <c r="N1181" s="3">
        <v>34.728838342810718</v>
      </c>
      <c r="O1181"/>
      <c r="P1181"/>
    </row>
    <row r="1182" spans="1:16" x14ac:dyDescent="0.3">
      <c r="A1182" t="s">
        <v>12</v>
      </c>
      <c r="B1182" t="s">
        <v>869</v>
      </c>
      <c r="C1182" t="s">
        <v>1580</v>
      </c>
      <c r="D1182">
        <v>2011</v>
      </c>
      <c r="E1182" t="s">
        <v>1595</v>
      </c>
      <c r="F1182" t="s">
        <v>1602</v>
      </c>
      <c r="G1182" t="s">
        <v>1606</v>
      </c>
      <c r="H1182" t="s">
        <v>1609</v>
      </c>
      <c r="I1182" s="11">
        <v>2.2590318000000002E-2</v>
      </c>
      <c r="J1182">
        <v>10.5</v>
      </c>
      <c r="K1182">
        <v>10.5</v>
      </c>
      <c r="L1182" s="3">
        <v>140.61539999999999</v>
      </c>
      <c r="M1182">
        <v>4.4000000000000004</v>
      </c>
      <c r="N1182" s="3">
        <v>13.391942857142856</v>
      </c>
      <c r="O1182"/>
      <c r="P1182"/>
    </row>
    <row r="1183" spans="1:16" x14ac:dyDescent="0.3">
      <c r="A1183" t="s">
        <v>12</v>
      </c>
      <c r="B1183" t="s">
        <v>870</v>
      </c>
      <c r="C1183" t="s">
        <v>1587</v>
      </c>
      <c r="D1183">
        <v>2011</v>
      </c>
      <c r="E1183" t="s">
        <v>1595</v>
      </c>
      <c r="F1183" t="s">
        <v>1602</v>
      </c>
      <c r="G1183" t="s">
        <v>1605</v>
      </c>
      <c r="H1183" t="s">
        <v>1609</v>
      </c>
      <c r="I1183" s="11">
        <v>0.17411080300000001</v>
      </c>
      <c r="J1183">
        <v>6.63</v>
      </c>
      <c r="K1183">
        <v>6.63</v>
      </c>
      <c r="L1183" s="3">
        <v>166.85</v>
      </c>
      <c r="M1183">
        <v>4.4000000000000004</v>
      </c>
      <c r="N1183" s="3">
        <v>25.165912518853695</v>
      </c>
      <c r="O1183"/>
      <c r="P1183"/>
    </row>
    <row r="1184" spans="1:16" x14ac:dyDescent="0.3">
      <c r="A1184" t="s">
        <v>13</v>
      </c>
      <c r="B1184" t="s">
        <v>871</v>
      </c>
      <c r="C1184" t="s">
        <v>1587</v>
      </c>
      <c r="D1184">
        <v>2014</v>
      </c>
      <c r="E1184" t="s">
        <v>1596</v>
      </c>
      <c r="F1184" t="s">
        <v>1602</v>
      </c>
      <c r="G1184" t="s">
        <v>1606</v>
      </c>
      <c r="H1184" t="s">
        <v>1607</v>
      </c>
      <c r="I1184" s="11">
        <v>7.20931E-3</v>
      </c>
      <c r="J1184">
        <v>7.09</v>
      </c>
      <c r="K1184">
        <v>7.09</v>
      </c>
      <c r="L1184" s="3">
        <v>48.103400000000001</v>
      </c>
      <c r="M1184">
        <v>4.4000000000000004</v>
      </c>
      <c r="N1184" s="3">
        <v>6.7846826516220027</v>
      </c>
      <c r="O1184"/>
      <c r="P1184"/>
    </row>
    <row r="1185" spans="1:16" x14ac:dyDescent="0.3">
      <c r="A1185" t="s">
        <v>13</v>
      </c>
      <c r="B1185" t="s">
        <v>420</v>
      </c>
      <c r="C1185" t="s">
        <v>1585</v>
      </c>
      <c r="D1185">
        <v>2014</v>
      </c>
      <c r="E1185" t="s">
        <v>1596</v>
      </c>
      <c r="F1185" t="s">
        <v>1602</v>
      </c>
      <c r="G1185" t="s">
        <v>1606</v>
      </c>
      <c r="H1185" t="s">
        <v>1607</v>
      </c>
      <c r="I1185" s="11">
        <v>1.7141984999999998E-2</v>
      </c>
      <c r="J1185">
        <v>7.9349999999999996</v>
      </c>
      <c r="K1185">
        <v>7.9349999999999996</v>
      </c>
      <c r="L1185" s="3">
        <v>50.034999999999997</v>
      </c>
      <c r="M1185">
        <v>4.4000000000000004</v>
      </c>
      <c r="N1185" s="3">
        <v>6.3056080655324509</v>
      </c>
      <c r="O1185"/>
      <c r="P1185"/>
    </row>
    <row r="1186" spans="1:16" x14ac:dyDescent="0.3">
      <c r="A1186" t="s">
        <v>13</v>
      </c>
      <c r="B1186" t="s">
        <v>872</v>
      </c>
      <c r="C1186" t="s">
        <v>1587</v>
      </c>
      <c r="D1186">
        <v>2014</v>
      </c>
      <c r="E1186" t="s">
        <v>1596</v>
      </c>
      <c r="F1186" t="s">
        <v>1602</v>
      </c>
      <c r="G1186" t="s">
        <v>1606</v>
      </c>
      <c r="H1186" t="s">
        <v>1607</v>
      </c>
      <c r="I1186" s="11">
        <v>2.7756137E-2</v>
      </c>
      <c r="J1186">
        <v>15.15</v>
      </c>
      <c r="K1186">
        <v>15.15</v>
      </c>
      <c r="L1186" s="3">
        <v>150.4708</v>
      </c>
      <c r="M1186">
        <v>4.4000000000000004</v>
      </c>
      <c r="N1186" s="3">
        <v>9.9320660066006603</v>
      </c>
      <c r="O1186"/>
      <c r="P1186"/>
    </row>
    <row r="1187" spans="1:16" x14ac:dyDescent="0.3">
      <c r="A1187" t="s">
        <v>13</v>
      </c>
      <c r="B1187" t="s">
        <v>873</v>
      </c>
      <c r="C1187" t="s">
        <v>1577</v>
      </c>
      <c r="D1187">
        <v>2014</v>
      </c>
      <c r="E1187" t="s">
        <v>1596</v>
      </c>
      <c r="F1187" t="s">
        <v>1602</v>
      </c>
      <c r="G1187" t="s">
        <v>1606</v>
      </c>
      <c r="H1187" t="s">
        <v>1607</v>
      </c>
      <c r="I1187" s="11">
        <v>6.8765204999999996E-2</v>
      </c>
      <c r="J1187">
        <v>21.35</v>
      </c>
      <c r="K1187">
        <v>21.35</v>
      </c>
      <c r="L1187" s="3">
        <v>260.42779999999999</v>
      </c>
      <c r="M1187">
        <v>4.4000000000000004</v>
      </c>
      <c r="N1187" s="3">
        <v>12.198023419203746</v>
      </c>
      <c r="O1187"/>
      <c r="P1187"/>
    </row>
    <row r="1188" spans="1:16" x14ac:dyDescent="0.3">
      <c r="A1188" t="s">
        <v>13</v>
      </c>
      <c r="B1188" t="s">
        <v>108</v>
      </c>
      <c r="C1188" t="s">
        <v>1585</v>
      </c>
      <c r="D1188">
        <v>2014</v>
      </c>
      <c r="E1188" t="s">
        <v>1596</v>
      </c>
      <c r="F1188" t="s">
        <v>1602</v>
      </c>
      <c r="G1188" t="s">
        <v>1606</v>
      </c>
      <c r="H1188" t="s">
        <v>1607</v>
      </c>
      <c r="I1188" s="11">
        <v>0.14123493200000001</v>
      </c>
      <c r="J1188">
        <v>13.8</v>
      </c>
      <c r="K1188">
        <v>13.8</v>
      </c>
      <c r="L1188" s="3">
        <v>263.78840000000002</v>
      </c>
      <c r="M1188">
        <v>4.4000000000000004</v>
      </c>
      <c r="N1188" s="3">
        <v>19.115101449275365</v>
      </c>
      <c r="O1188"/>
      <c r="P1188"/>
    </row>
    <row r="1189" spans="1:16" x14ac:dyDescent="0.3">
      <c r="A1189" t="s">
        <v>13</v>
      </c>
      <c r="B1189" t="s">
        <v>450</v>
      </c>
      <c r="C1189" t="s">
        <v>1585</v>
      </c>
      <c r="D1189">
        <v>2014</v>
      </c>
      <c r="E1189" t="s">
        <v>1596</v>
      </c>
      <c r="F1189" t="s">
        <v>1602</v>
      </c>
      <c r="G1189" t="s">
        <v>1606</v>
      </c>
      <c r="H1189" t="s">
        <v>1607</v>
      </c>
      <c r="I1189" s="11">
        <v>3.6295833999999999E-2</v>
      </c>
      <c r="J1189">
        <v>20.25</v>
      </c>
      <c r="K1189">
        <v>20.25</v>
      </c>
      <c r="L1189" s="3">
        <v>217.54820000000001</v>
      </c>
      <c r="M1189">
        <v>4.4000000000000004</v>
      </c>
      <c r="N1189" s="3">
        <v>10.743120987654322</v>
      </c>
      <c r="O1189"/>
      <c r="P1189"/>
    </row>
    <row r="1190" spans="1:16" x14ac:dyDescent="0.3">
      <c r="A1190" t="s">
        <v>13</v>
      </c>
      <c r="B1190" t="s">
        <v>374</v>
      </c>
      <c r="C1190" t="s">
        <v>1576</v>
      </c>
      <c r="D1190">
        <v>2014</v>
      </c>
      <c r="E1190" t="s">
        <v>1596</v>
      </c>
      <c r="F1190" t="s">
        <v>1602</v>
      </c>
      <c r="G1190" t="s">
        <v>1606</v>
      </c>
      <c r="H1190" t="s">
        <v>1607</v>
      </c>
      <c r="I1190" s="11">
        <v>9.5715607999999994E-2</v>
      </c>
      <c r="J1190">
        <v>5.9850000000000003</v>
      </c>
      <c r="K1190">
        <v>5.9850000000000003</v>
      </c>
      <c r="L1190" s="3">
        <v>125.8678</v>
      </c>
      <c r="M1190">
        <v>4.4000000000000004</v>
      </c>
      <c r="N1190" s="3">
        <v>21.030543024227235</v>
      </c>
      <c r="O1190"/>
      <c r="P1190"/>
    </row>
    <row r="1191" spans="1:16" x14ac:dyDescent="0.3">
      <c r="A1191" t="s">
        <v>13</v>
      </c>
      <c r="B1191" t="s">
        <v>874</v>
      </c>
      <c r="C1191" t="s">
        <v>1576</v>
      </c>
      <c r="D1191">
        <v>2014</v>
      </c>
      <c r="E1191" t="s">
        <v>1596</v>
      </c>
      <c r="F1191" t="s">
        <v>1602</v>
      </c>
      <c r="G1191" t="s">
        <v>1606</v>
      </c>
      <c r="H1191" t="s">
        <v>1607</v>
      </c>
      <c r="I1191" s="11">
        <v>0.14301001599999999</v>
      </c>
      <c r="J1191">
        <v>8.9049999999999994</v>
      </c>
      <c r="K1191">
        <v>8.9049999999999994</v>
      </c>
      <c r="L1191" s="3">
        <v>61.687800000000003</v>
      </c>
      <c r="M1191">
        <v>4.4000000000000004</v>
      </c>
      <c r="N1191" s="3">
        <v>6.9273217293655254</v>
      </c>
      <c r="O1191"/>
      <c r="P1191"/>
    </row>
    <row r="1192" spans="1:16" x14ac:dyDescent="0.3">
      <c r="A1192" t="s">
        <v>13</v>
      </c>
      <c r="B1192" t="s">
        <v>795</v>
      </c>
      <c r="C1192" t="s">
        <v>1576</v>
      </c>
      <c r="D1192">
        <v>2014</v>
      </c>
      <c r="E1192" t="s">
        <v>1596</v>
      </c>
      <c r="F1192" t="s">
        <v>1602</v>
      </c>
      <c r="G1192" t="s">
        <v>1606</v>
      </c>
      <c r="H1192" t="s">
        <v>1607</v>
      </c>
      <c r="I1192" s="11">
        <v>6.3513271999999996E-2</v>
      </c>
      <c r="J1192">
        <v>13.3</v>
      </c>
      <c r="K1192">
        <v>13.3</v>
      </c>
      <c r="L1192" s="3">
        <v>149.9708</v>
      </c>
      <c r="M1192">
        <v>4.4000000000000004</v>
      </c>
      <c r="N1192" s="3">
        <v>11.276</v>
      </c>
      <c r="O1192"/>
      <c r="P1192"/>
    </row>
    <row r="1193" spans="1:16" x14ac:dyDescent="0.3">
      <c r="A1193" t="s">
        <v>13</v>
      </c>
      <c r="B1193" t="s">
        <v>171</v>
      </c>
      <c r="C1193" t="s">
        <v>1576</v>
      </c>
      <c r="D1193">
        <v>2014</v>
      </c>
      <c r="E1193" t="s">
        <v>1596</v>
      </c>
      <c r="F1193" t="s">
        <v>1602</v>
      </c>
      <c r="G1193" t="s">
        <v>1606</v>
      </c>
      <c r="H1193" t="s">
        <v>1607</v>
      </c>
      <c r="I1193" s="11">
        <v>0.12743558499999999</v>
      </c>
      <c r="J1193">
        <v>14.3</v>
      </c>
      <c r="K1193">
        <v>14.3</v>
      </c>
      <c r="L1193" s="3">
        <v>86.822400000000002</v>
      </c>
      <c r="M1193">
        <v>4.4000000000000004</v>
      </c>
      <c r="N1193" s="3">
        <v>6.0714965034965029</v>
      </c>
      <c r="O1193"/>
      <c r="P1193"/>
    </row>
    <row r="1194" spans="1:16" x14ac:dyDescent="0.3">
      <c r="A1194" t="s">
        <v>13</v>
      </c>
      <c r="B1194" t="s">
        <v>875</v>
      </c>
      <c r="C1194" t="s">
        <v>1574</v>
      </c>
      <c r="D1194">
        <v>2014</v>
      </c>
      <c r="E1194" t="s">
        <v>1596</v>
      </c>
      <c r="F1194" t="s">
        <v>1602</v>
      </c>
      <c r="G1194" t="s">
        <v>1606</v>
      </c>
      <c r="H1194" t="s">
        <v>1607</v>
      </c>
      <c r="I1194" s="11">
        <v>4.0323731000000002E-2</v>
      </c>
      <c r="J1194">
        <v>12.1</v>
      </c>
      <c r="K1194">
        <v>12.1</v>
      </c>
      <c r="L1194" s="3">
        <v>180.00020000000001</v>
      </c>
      <c r="M1194">
        <v>4.4000000000000004</v>
      </c>
      <c r="N1194" s="3">
        <v>14.87604958677686</v>
      </c>
      <c r="O1194"/>
      <c r="P1194"/>
    </row>
    <row r="1195" spans="1:16" x14ac:dyDescent="0.3">
      <c r="A1195" t="s">
        <v>13</v>
      </c>
      <c r="B1195" t="s">
        <v>135</v>
      </c>
      <c r="C1195" t="s">
        <v>1574</v>
      </c>
      <c r="D1195">
        <v>2014</v>
      </c>
      <c r="E1195" t="s">
        <v>1596</v>
      </c>
      <c r="F1195" t="s">
        <v>1602</v>
      </c>
      <c r="G1195" t="s">
        <v>1606</v>
      </c>
      <c r="H1195" t="s">
        <v>1607</v>
      </c>
      <c r="I1195" s="11">
        <v>3.4278413000000001E-2</v>
      </c>
      <c r="J1195">
        <v>16.100000000000001</v>
      </c>
      <c r="K1195">
        <v>16.100000000000001</v>
      </c>
      <c r="L1195" s="3">
        <v>255.23560000000001</v>
      </c>
      <c r="M1195">
        <v>4.4000000000000004</v>
      </c>
      <c r="N1195" s="3">
        <v>15.853142857142856</v>
      </c>
      <c r="O1195"/>
      <c r="P1195"/>
    </row>
    <row r="1196" spans="1:16" x14ac:dyDescent="0.3">
      <c r="A1196" t="s">
        <v>13</v>
      </c>
      <c r="B1196" t="s">
        <v>876</v>
      </c>
      <c r="C1196" t="s">
        <v>1574</v>
      </c>
      <c r="D1196">
        <v>2014</v>
      </c>
      <c r="E1196" t="s">
        <v>1596</v>
      </c>
      <c r="F1196" t="s">
        <v>1602</v>
      </c>
      <c r="G1196" t="s">
        <v>1606</v>
      </c>
      <c r="H1196" t="s">
        <v>1607</v>
      </c>
      <c r="I1196" s="11">
        <v>1.2437935000000001E-2</v>
      </c>
      <c r="J1196">
        <v>19.75</v>
      </c>
      <c r="K1196">
        <v>19.75</v>
      </c>
      <c r="L1196" s="3">
        <v>189.9872</v>
      </c>
      <c r="M1196">
        <v>4.4000000000000004</v>
      </c>
      <c r="N1196" s="3">
        <v>9.6196050632911394</v>
      </c>
      <c r="O1196"/>
      <c r="P1196"/>
    </row>
    <row r="1197" spans="1:16" x14ac:dyDescent="0.3">
      <c r="A1197" t="s">
        <v>13</v>
      </c>
      <c r="B1197" t="s">
        <v>176</v>
      </c>
      <c r="C1197" t="s">
        <v>1574</v>
      </c>
      <c r="D1197">
        <v>2014</v>
      </c>
      <c r="E1197" t="s">
        <v>1596</v>
      </c>
      <c r="F1197" t="s">
        <v>1602</v>
      </c>
      <c r="G1197" t="s">
        <v>1606</v>
      </c>
      <c r="H1197" t="s">
        <v>1607</v>
      </c>
      <c r="I1197" s="11">
        <v>4.5631231000000001E-2</v>
      </c>
      <c r="J1197">
        <v>19.850000000000001</v>
      </c>
      <c r="K1197">
        <v>19.850000000000001</v>
      </c>
      <c r="L1197" s="3">
        <v>128.102</v>
      </c>
      <c r="M1197">
        <v>4.4000000000000004</v>
      </c>
      <c r="N1197" s="3">
        <v>6.4535012594458436</v>
      </c>
      <c r="O1197"/>
      <c r="P1197"/>
    </row>
    <row r="1198" spans="1:16" x14ac:dyDescent="0.3">
      <c r="A1198" t="s">
        <v>13</v>
      </c>
      <c r="B1198" t="s">
        <v>75</v>
      </c>
      <c r="C1198" t="s">
        <v>1583</v>
      </c>
      <c r="D1198">
        <v>2014</v>
      </c>
      <c r="E1198" t="s">
        <v>1596</v>
      </c>
      <c r="F1198" t="s">
        <v>1602</v>
      </c>
      <c r="G1198" t="s">
        <v>1606</v>
      </c>
      <c r="H1198" t="s">
        <v>1607</v>
      </c>
      <c r="I1198" s="11">
        <v>3.5891040000000001E-3</v>
      </c>
      <c r="J1198">
        <v>5.88</v>
      </c>
      <c r="K1198">
        <v>5.88</v>
      </c>
      <c r="L1198" s="3">
        <v>155.59979999999999</v>
      </c>
      <c r="M1198">
        <v>4.4000000000000004</v>
      </c>
      <c r="N1198" s="3">
        <v>26.46255102040816</v>
      </c>
      <c r="O1198"/>
      <c r="P1198"/>
    </row>
    <row r="1199" spans="1:16" x14ac:dyDescent="0.3">
      <c r="A1199" t="s">
        <v>13</v>
      </c>
      <c r="B1199" t="s">
        <v>877</v>
      </c>
      <c r="C1199" t="s">
        <v>1583</v>
      </c>
      <c r="D1199">
        <v>2014</v>
      </c>
      <c r="E1199" t="s">
        <v>1596</v>
      </c>
      <c r="F1199" t="s">
        <v>1602</v>
      </c>
      <c r="G1199" t="s">
        <v>1606</v>
      </c>
      <c r="H1199" t="s">
        <v>1607</v>
      </c>
      <c r="I1199" s="11">
        <v>3.067808E-2</v>
      </c>
      <c r="J1199">
        <v>15.7</v>
      </c>
      <c r="K1199">
        <v>15.7</v>
      </c>
      <c r="L1199" s="3">
        <v>44.777000000000001</v>
      </c>
      <c r="M1199">
        <v>4.4000000000000004</v>
      </c>
      <c r="N1199" s="3">
        <v>2.8520382165605098</v>
      </c>
      <c r="O1199"/>
      <c r="P1199"/>
    </row>
    <row r="1200" spans="1:16" x14ac:dyDescent="0.3">
      <c r="A1200" t="s">
        <v>13</v>
      </c>
      <c r="B1200" t="s">
        <v>878</v>
      </c>
      <c r="C1200" t="s">
        <v>1583</v>
      </c>
      <c r="D1200">
        <v>2014</v>
      </c>
      <c r="E1200" t="s">
        <v>1596</v>
      </c>
      <c r="F1200" t="s">
        <v>1602</v>
      </c>
      <c r="G1200" t="s">
        <v>1606</v>
      </c>
      <c r="H1200" t="s">
        <v>1607</v>
      </c>
      <c r="I1200" s="11">
        <v>9.079168E-2</v>
      </c>
      <c r="J1200">
        <v>18.850000000000001</v>
      </c>
      <c r="K1200">
        <v>18.850000000000001</v>
      </c>
      <c r="L1200" s="3">
        <v>127.1336</v>
      </c>
      <c r="M1200">
        <v>4.4000000000000004</v>
      </c>
      <c r="N1200" s="3">
        <v>6.7444880636604774</v>
      </c>
      <c r="O1200"/>
      <c r="P1200"/>
    </row>
    <row r="1201" spans="1:16" x14ac:dyDescent="0.3">
      <c r="A1201" t="s">
        <v>13</v>
      </c>
      <c r="B1201" t="s">
        <v>261</v>
      </c>
      <c r="C1201" t="s">
        <v>1575</v>
      </c>
      <c r="D1201">
        <v>2014</v>
      </c>
      <c r="E1201" t="s">
        <v>1596</v>
      </c>
      <c r="F1201" t="s">
        <v>1602</v>
      </c>
      <c r="G1201" t="s">
        <v>1606</v>
      </c>
      <c r="H1201" t="s">
        <v>1607</v>
      </c>
      <c r="I1201" s="11">
        <v>0</v>
      </c>
      <c r="J1201">
        <v>5.32</v>
      </c>
      <c r="K1201">
        <v>5.32</v>
      </c>
      <c r="L1201" s="3">
        <v>101.76739999999999</v>
      </c>
      <c r="M1201">
        <v>4.4000000000000004</v>
      </c>
      <c r="N1201" s="3">
        <v>19.129210526315788</v>
      </c>
      <c r="O1201"/>
      <c r="P1201"/>
    </row>
    <row r="1202" spans="1:16" x14ac:dyDescent="0.3">
      <c r="A1202" t="s">
        <v>13</v>
      </c>
      <c r="B1202" t="s">
        <v>879</v>
      </c>
      <c r="C1202" t="s">
        <v>1575</v>
      </c>
      <c r="D1202">
        <v>2014</v>
      </c>
      <c r="E1202" t="s">
        <v>1596</v>
      </c>
      <c r="F1202" t="s">
        <v>1602</v>
      </c>
      <c r="G1202" t="s">
        <v>1606</v>
      </c>
      <c r="H1202" t="s">
        <v>1607</v>
      </c>
      <c r="I1202" s="11">
        <v>4.2716234999999998E-2</v>
      </c>
      <c r="J1202">
        <v>5.4850000000000003</v>
      </c>
      <c r="K1202">
        <v>5.4850000000000003</v>
      </c>
      <c r="L1202" s="3">
        <v>164.88419999999999</v>
      </c>
      <c r="M1202">
        <v>4.4000000000000004</v>
      </c>
      <c r="N1202" s="3">
        <v>30.060929808568822</v>
      </c>
      <c r="O1202"/>
      <c r="P1202"/>
    </row>
    <row r="1203" spans="1:16" x14ac:dyDescent="0.3">
      <c r="A1203" t="s">
        <v>13</v>
      </c>
      <c r="B1203" t="s">
        <v>474</v>
      </c>
      <c r="C1203" t="s">
        <v>1575</v>
      </c>
      <c r="D1203">
        <v>2014</v>
      </c>
      <c r="E1203" t="s">
        <v>1596</v>
      </c>
      <c r="F1203" t="s">
        <v>1602</v>
      </c>
      <c r="G1203" t="s">
        <v>1606</v>
      </c>
      <c r="H1203" t="s">
        <v>1607</v>
      </c>
      <c r="I1203" s="11">
        <v>2.0934412999999999E-2</v>
      </c>
      <c r="J1203">
        <v>10.895</v>
      </c>
      <c r="K1203">
        <v>10.895</v>
      </c>
      <c r="L1203" s="3">
        <v>256.56720000000001</v>
      </c>
      <c r="M1203">
        <v>4.4000000000000004</v>
      </c>
      <c r="N1203" s="3">
        <v>23.54907755851308</v>
      </c>
      <c r="O1203"/>
      <c r="P1203"/>
    </row>
    <row r="1204" spans="1:16" x14ac:dyDescent="0.3">
      <c r="A1204" t="s">
        <v>13</v>
      </c>
      <c r="B1204" t="s">
        <v>637</v>
      </c>
      <c r="C1204" t="s">
        <v>1579</v>
      </c>
      <c r="D1204">
        <v>2014</v>
      </c>
      <c r="E1204" t="s">
        <v>1596</v>
      </c>
      <c r="F1204" t="s">
        <v>1602</v>
      </c>
      <c r="G1204" t="s">
        <v>1606</v>
      </c>
      <c r="H1204" t="s">
        <v>1607</v>
      </c>
      <c r="I1204" s="11">
        <v>9.6799952999999994E-2</v>
      </c>
      <c r="J1204">
        <v>6.57</v>
      </c>
      <c r="K1204">
        <v>6.57</v>
      </c>
      <c r="L1204" s="3">
        <v>192.38200000000001</v>
      </c>
      <c r="M1204">
        <v>4.4000000000000004</v>
      </c>
      <c r="N1204" s="3">
        <v>29.281887366818871</v>
      </c>
      <c r="O1204"/>
      <c r="P1204"/>
    </row>
    <row r="1205" spans="1:16" x14ac:dyDescent="0.3">
      <c r="A1205" t="s">
        <v>13</v>
      </c>
      <c r="B1205" t="s">
        <v>653</v>
      </c>
      <c r="C1205" t="s">
        <v>1579</v>
      </c>
      <c r="D1205">
        <v>2014</v>
      </c>
      <c r="E1205" t="s">
        <v>1596</v>
      </c>
      <c r="F1205" t="s">
        <v>1602</v>
      </c>
      <c r="G1205" t="s">
        <v>1606</v>
      </c>
      <c r="H1205" t="s">
        <v>1607</v>
      </c>
      <c r="I1205" s="11">
        <v>3.3081389000000003E-2</v>
      </c>
      <c r="J1205">
        <v>11.1</v>
      </c>
      <c r="K1205">
        <v>11.1</v>
      </c>
      <c r="L1205" s="3">
        <v>116.5124</v>
      </c>
      <c r="M1205">
        <v>4.4000000000000004</v>
      </c>
      <c r="N1205" s="3">
        <v>10.496612612612612</v>
      </c>
      <c r="O1205"/>
      <c r="P1205"/>
    </row>
    <row r="1206" spans="1:16" x14ac:dyDescent="0.3">
      <c r="A1206" t="s">
        <v>13</v>
      </c>
      <c r="B1206" t="s">
        <v>880</v>
      </c>
      <c r="C1206" t="s">
        <v>1579</v>
      </c>
      <c r="D1206">
        <v>2014</v>
      </c>
      <c r="E1206" t="s">
        <v>1596</v>
      </c>
      <c r="F1206" t="s">
        <v>1602</v>
      </c>
      <c r="G1206" t="s">
        <v>1606</v>
      </c>
      <c r="H1206" t="s">
        <v>1607</v>
      </c>
      <c r="I1206" s="11">
        <v>3.5079515999999998E-2</v>
      </c>
      <c r="J1206">
        <v>13</v>
      </c>
      <c r="K1206">
        <v>13</v>
      </c>
      <c r="L1206" s="3">
        <v>47.903399999999998</v>
      </c>
      <c r="M1206">
        <v>4.4000000000000004</v>
      </c>
      <c r="N1206" s="3">
        <v>3.6848769230769229</v>
      </c>
      <c r="O1206"/>
      <c r="P1206"/>
    </row>
    <row r="1207" spans="1:16" x14ac:dyDescent="0.3">
      <c r="A1207" t="s">
        <v>13</v>
      </c>
      <c r="B1207" t="s">
        <v>542</v>
      </c>
      <c r="C1207" t="s">
        <v>1579</v>
      </c>
      <c r="D1207">
        <v>2014</v>
      </c>
      <c r="E1207" t="s">
        <v>1596</v>
      </c>
      <c r="F1207" t="s">
        <v>1602</v>
      </c>
      <c r="G1207" t="s">
        <v>1606</v>
      </c>
      <c r="H1207" t="s">
        <v>1607</v>
      </c>
      <c r="I1207" s="11">
        <v>9.9053536999999997E-2</v>
      </c>
      <c r="J1207">
        <v>16</v>
      </c>
      <c r="K1207">
        <v>16</v>
      </c>
      <c r="L1207" s="3">
        <v>212.6902</v>
      </c>
      <c r="M1207">
        <v>4.4000000000000004</v>
      </c>
      <c r="N1207" s="3">
        <v>13.2931375</v>
      </c>
      <c r="O1207"/>
      <c r="P1207"/>
    </row>
    <row r="1208" spans="1:16" x14ac:dyDescent="0.3">
      <c r="A1208" t="s">
        <v>13</v>
      </c>
      <c r="B1208" t="s">
        <v>881</v>
      </c>
      <c r="C1208" t="s">
        <v>1579</v>
      </c>
      <c r="D1208">
        <v>2014</v>
      </c>
      <c r="E1208" t="s">
        <v>1596</v>
      </c>
      <c r="F1208" t="s">
        <v>1602</v>
      </c>
      <c r="G1208" t="s">
        <v>1606</v>
      </c>
      <c r="H1208" t="s">
        <v>1607</v>
      </c>
      <c r="I1208" s="11">
        <v>0.14781046</v>
      </c>
      <c r="J1208">
        <v>20.25</v>
      </c>
      <c r="K1208">
        <v>20.25</v>
      </c>
      <c r="L1208" s="3">
        <v>234.86160000000001</v>
      </c>
      <c r="M1208">
        <v>4.4000000000000004</v>
      </c>
      <c r="N1208" s="3">
        <v>11.598103703703703</v>
      </c>
      <c r="O1208"/>
      <c r="P1208"/>
    </row>
    <row r="1209" spans="1:16" x14ac:dyDescent="0.3">
      <c r="A1209" t="s">
        <v>13</v>
      </c>
      <c r="B1209" t="s">
        <v>882</v>
      </c>
      <c r="C1209" t="s">
        <v>1580</v>
      </c>
      <c r="D1209">
        <v>2014</v>
      </c>
      <c r="E1209" t="s">
        <v>1596</v>
      </c>
      <c r="F1209" t="s">
        <v>1602</v>
      </c>
      <c r="G1209" t="s">
        <v>1606</v>
      </c>
      <c r="H1209" t="s">
        <v>1607</v>
      </c>
      <c r="I1209" s="11">
        <v>2.0374875000000001E-2</v>
      </c>
      <c r="J1209">
        <v>7.42</v>
      </c>
      <c r="K1209">
        <v>7.42</v>
      </c>
      <c r="L1209" s="3">
        <v>248.00919999999999</v>
      </c>
      <c r="M1209">
        <v>4.4000000000000004</v>
      </c>
      <c r="N1209" s="3">
        <v>33.424420485175204</v>
      </c>
      <c r="O1209"/>
      <c r="P1209"/>
    </row>
    <row r="1210" spans="1:16" x14ac:dyDescent="0.3">
      <c r="A1210" t="s">
        <v>13</v>
      </c>
      <c r="B1210" t="s">
        <v>883</v>
      </c>
      <c r="C1210" t="s">
        <v>1580</v>
      </c>
      <c r="D1210">
        <v>2014</v>
      </c>
      <c r="E1210" t="s">
        <v>1596</v>
      </c>
      <c r="F1210" t="s">
        <v>1602</v>
      </c>
      <c r="G1210" t="s">
        <v>1606</v>
      </c>
      <c r="H1210" t="s">
        <v>1607</v>
      </c>
      <c r="I1210" s="11">
        <v>1.9018943E-2</v>
      </c>
      <c r="J1210">
        <v>15.2</v>
      </c>
      <c r="K1210">
        <v>15.2</v>
      </c>
      <c r="L1210" s="3">
        <v>238.72479999999999</v>
      </c>
      <c r="M1210">
        <v>4.4000000000000004</v>
      </c>
      <c r="N1210" s="3">
        <v>15.705578947368421</v>
      </c>
      <c r="O1210"/>
      <c r="P1210"/>
    </row>
    <row r="1211" spans="1:16" x14ac:dyDescent="0.3">
      <c r="A1211" t="s">
        <v>13</v>
      </c>
      <c r="B1211" t="s">
        <v>884</v>
      </c>
      <c r="C1211" t="s">
        <v>1580</v>
      </c>
      <c r="D1211">
        <v>2014</v>
      </c>
      <c r="E1211" t="s">
        <v>1596</v>
      </c>
      <c r="F1211" t="s">
        <v>1602</v>
      </c>
      <c r="G1211" t="s">
        <v>1606</v>
      </c>
      <c r="H1211" t="s">
        <v>1607</v>
      </c>
      <c r="I1211" s="11">
        <v>7.4553521999999997E-2</v>
      </c>
      <c r="J1211">
        <v>15.35</v>
      </c>
      <c r="K1211">
        <v>15.35</v>
      </c>
      <c r="L1211" s="3">
        <v>91.882999999999996</v>
      </c>
      <c r="M1211">
        <v>4.4000000000000004</v>
      </c>
      <c r="N1211" s="3">
        <v>5.9858631921824106</v>
      </c>
      <c r="O1211"/>
      <c r="P1211"/>
    </row>
    <row r="1212" spans="1:16" x14ac:dyDescent="0.3">
      <c r="A1212" t="s">
        <v>13</v>
      </c>
      <c r="B1212" t="s">
        <v>298</v>
      </c>
      <c r="C1212" t="s">
        <v>1580</v>
      </c>
      <c r="D1212">
        <v>2014</v>
      </c>
      <c r="E1212" t="s">
        <v>1596</v>
      </c>
      <c r="F1212" t="s">
        <v>1602</v>
      </c>
      <c r="G1212" t="s">
        <v>1606</v>
      </c>
      <c r="H1212" t="s">
        <v>1607</v>
      </c>
      <c r="I1212" s="11">
        <v>0.10479168899999999</v>
      </c>
      <c r="J1212">
        <v>17.600000000000001</v>
      </c>
      <c r="K1212">
        <v>17.600000000000001</v>
      </c>
      <c r="L1212" s="3">
        <v>165.2868</v>
      </c>
      <c r="M1212">
        <v>4.4000000000000004</v>
      </c>
      <c r="N1212" s="3">
        <v>9.3912954545454532</v>
      </c>
      <c r="O1212"/>
      <c r="P1212"/>
    </row>
    <row r="1213" spans="1:16" x14ac:dyDescent="0.3">
      <c r="A1213" t="s">
        <v>13</v>
      </c>
      <c r="B1213" t="s">
        <v>885</v>
      </c>
      <c r="C1213" t="s">
        <v>1590</v>
      </c>
      <c r="D1213">
        <v>2014</v>
      </c>
      <c r="E1213" t="s">
        <v>1596</v>
      </c>
      <c r="F1213" t="s">
        <v>1602</v>
      </c>
      <c r="G1213" t="s">
        <v>1606</v>
      </c>
      <c r="H1213" t="s">
        <v>1607</v>
      </c>
      <c r="I1213" s="11">
        <v>0</v>
      </c>
      <c r="J1213">
        <v>12.1</v>
      </c>
      <c r="K1213">
        <v>12.1</v>
      </c>
      <c r="L1213" s="3">
        <v>145.14439999999999</v>
      </c>
      <c r="M1213">
        <v>4.4000000000000004</v>
      </c>
      <c r="N1213" s="3">
        <v>11.995404958677685</v>
      </c>
      <c r="O1213"/>
      <c r="P1213"/>
    </row>
    <row r="1214" spans="1:16" x14ac:dyDescent="0.3">
      <c r="A1214" t="s">
        <v>13</v>
      </c>
      <c r="B1214" t="s">
        <v>886</v>
      </c>
      <c r="C1214" t="s">
        <v>1590</v>
      </c>
      <c r="D1214">
        <v>2014</v>
      </c>
      <c r="E1214" t="s">
        <v>1596</v>
      </c>
      <c r="F1214" t="s">
        <v>1602</v>
      </c>
      <c r="G1214" t="s">
        <v>1606</v>
      </c>
      <c r="H1214" t="s">
        <v>1607</v>
      </c>
      <c r="I1214" s="11">
        <v>9.5298849000000005E-2</v>
      </c>
      <c r="J1214">
        <v>14.15</v>
      </c>
      <c r="K1214">
        <v>14.15</v>
      </c>
      <c r="L1214" s="3">
        <v>171.81059999999999</v>
      </c>
      <c r="M1214">
        <v>4.4000000000000004</v>
      </c>
      <c r="N1214" s="3">
        <v>12.142091872791518</v>
      </c>
      <c r="O1214"/>
      <c r="P1214"/>
    </row>
    <row r="1215" spans="1:16" x14ac:dyDescent="0.3">
      <c r="A1215" t="s">
        <v>12</v>
      </c>
      <c r="B1215" t="s">
        <v>767</v>
      </c>
      <c r="C1215" t="s">
        <v>1587</v>
      </c>
      <c r="D1215">
        <v>2014</v>
      </c>
      <c r="E1215" t="s">
        <v>1596</v>
      </c>
      <c r="F1215" t="s">
        <v>1602</v>
      </c>
      <c r="G1215" t="s">
        <v>1606</v>
      </c>
      <c r="H1215" t="s">
        <v>1607</v>
      </c>
      <c r="I1215" s="11">
        <v>3.9008624999999998E-2</v>
      </c>
      <c r="J1215">
        <v>8.8949999999999996</v>
      </c>
      <c r="K1215">
        <v>8.8949999999999996</v>
      </c>
      <c r="L1215" s="3">
        <v>209.02959999999999</v>
      </c>
      <c r="M1215">
        <v>4.4000000000000004</v>
      </c>
      <c r="N1215" s="3">
        <v>23.499673974142777</v>
      </c>
      <c r="O1215"/>
      <c r="P1215"/>
    </row>
    <row r="1216" spans="1:16" x14ac:dyDescent="0.3">
      <c r="A1216" t="s">
        <v>12</v>
      </c>
      <c r="B1216" t="s">
        <v>677</v>
      </c>
      <c r="C1216" t="s">
        <v>1577</v>
      </c>
      <c r="D1216">
        <v>2014</v>
      </c>
      <c r="E1216" t="s">
        <v>1596</v>
      </c>
      <c r="F1216" t="s">
        <v>1602</v>
      </c>
      <c r="G1216" t="s">
        <v>1606</v>
      </c>
      <c r="H1216" t="s">
        <v>1607</v>
      </c>
      <c r="I1216" s="11">
        <v>0.133034816</v>
      </c>
      <c r="J1216">
        <v>11</v>
      </c>
      <c r="K1216">
        <v>11</v>
      </c>
      <c r="L1216" s="3">
        <v>222.07980000000001</v>
      </c>
      <c r="M1216">
        <v>4.4000000000000004</v>
      </c>
      <c r="N1216" s="3">
        <v>20.189072727272727</v>
      </c>
      <c r="O1216"/>
      <c r="P1216"/>
    </row>
    <row r="1217" spans="1:16" x14ac:dyDescent="0.3">
      <c r="A1217" t="s">
        <v>12</v>
      </c>
      <c r="B1217" t="s">
        <v>887</v>
      </c>
      <c r="C1217" t="s">
        <v>1576</v>
      </c>
      <c r="D1217">
        <v>2014</v>
      </c>
      <c r="E1217" t="s">
        <v>1596</v>
      </c>
      <c r="F1217" t="s">
        <v>1602</v>
      </c>
      <c r="G1217" t="s">
        <v>1606</v>
      </c>
      <c r="H1217" t="s">
        <v>1607</v>
      </c>
      <c r="I1217" s="11">
        <v>3.7491313999999998E-2</v>
      </c>
      <c r="J1217">
        <v>14</v>
      </c>
      <c r="K1217">
        <v>14</v>
      </c>
      <c r="L1217" s="3">
        <v>164.2526</v>
      </c>
      <c r="M1217">
        <v>4.4000000000000004</v>
      </c>
      <c r="N1217" s="3">
        <v>11.732328571428571</v>
      </c>
      <c r="O1217"/>
      <c r="P1217"/>
    </row>
    <row r="1218" spans="1:16" x14ac:dyDescent="0.3">
      <c r="A1218" t="s">
        <v>12</v>
      </c>
      <c r="B1218" t="s">
        <v>888</v>
      </c>
      <c r="C1218" t="s">
        <v>1576</v>
      </c>
      <c r="D1218">
        <v>2014</v>
      </c>
      <c r="E1218" t="s">
        <v>1596</v>
      </c>
      <c r="F1218" t="s">
        <v>1602</v>
      </c>
      <c r="G1218" t="s">
        <v>1606</v>
      </c>
      <c r="H1218" t="s">
        <v>1607</v>
      </c>
      <c r="I1218" s="11">
        <v>9.2150004999999993E-2</v>
      </c>
      <c r="J1218">
        <v>18.350000000000001</v>
      </c>
      <c r="K1218">
        <v>18.350000000000001</v>
      </c>
      <c r="L1218" s="3">
        <v>184.82660000000001</v>
      </c>
      <c r="M1218">
        <v>4.4000000000000004</v>
      </c>
      <c r="N1218" s="3">
        <v>10.072294277929155</v>
      </c>
      <c r="O1218"/>
      <c r="P1218"/>
    </row>
    <row r="1219" spans="1:16" x14ac:dyDescent="0.3">
      <c r="A1219" t="s">
        <v>12</v>
      </c>
      <c r="B1219" t="s">
        <v>889</v>
      </c>
      <c r="C1219" t="s">
        <v>1574</v>
      </c>
      <c r="D1219">
        <v>2014</v>
      </c>
      <c r="E1219" t="s">
        <v>1596</v>
      </c>
      <c r="F1219" t="s">
        <v>1602</v>
      </c>
      <c r="G1219" t="s">
        <v>1606</v>
      </c>
      <c r="H1219" t="s">
        <v>1607</v>
      </c>
      <c r="I1219" s="11">
        <v>5.7011062000000001E-2</v>
      </c>
      <c r="J1219">
        <v>11</v>
      </c>
      <c r="K1219">
        <v>11</v>
      </c>
      <c r="L1219" s="3">
        <v>241.9512</v>
      </c>
      <c r="M1219">
        <v>4.4000000000000004</v>
      </c>
      <c r="N1219" s="3">
        <v>21.995563636363638</v>
      </c>
      <c r="O1219"/>
      <c r="P1219"/>
    </row>
    <row r="1220" spans="1:16" x14ac:dyDescent="0.3">
      <c r="A1220" t="s">
        <v>12</v>
      </c>
      <c r="B1220" t="s">
        <v>890</v>
      </c>
      <c r="C1220" t="s">
        <v>1574</v>
      </c>
      <c r="D1220">
        <v>2014</v>
      </c>
      <c r="E1220" t="s">
        <v>1596</v>
      </c>
      <c r="F1220" t="s">
        <v>1602</v>
      </c>
      <c r="G1220" t="s">
        <v>1606</v>
      </c>
      <c r="H1220" t="s">
        <v>1607</v>
      </c>
      <c r="I1220" s="11">
        <v>4.9594299000000001E-2</v>
      </c>
      <c r="J1220">
        <v>19.350000000000001</v>
      </c>
      <c r="K1220">
        <v>19.350000000000001</v>
      </c>
      <c r="L1220" s="3">
        <v>77.064400000000006</v>
      </c>
      <c r="M1220">
        <v>4.4000000000000004</v>
      </c>
      <c r="N1220" s="3">
        <v>3.9826563307493541</v>
      </c>
      <c r="O1220"/>
      <c r="P1220"/>
    </row>
    <row r="1221" spans="1:16" x14ac:dyDescent="0.3">
      <c r="A1221" t="s">
        <v>12</v>
      </c>
      <c r="B1221" t="s">
        <v>891</v>
      </c>
      <c r="C1221" t="s">
        <v>1574</v>
      </c>
      <c r="D1221">
        <v>2014</v>
      </c>
      <c r="E1221" t="s">
        <v>1596</v>
      </c>
      <c r="F1221" t="s">
        <v>1602</v>
      </c>
      <c r="G1221" t="s">
        <v>1606</v>
      </c>
      <c r="H1221" t="s">
        <v>1607</v>
      </c>
      <c r="I1221" s="11">
        <v>0</v>
      </c>
      <c r="J1221">
        <v>19.350000000000001</v>
      </c>
      <c r="K1221">
        <v>19.350000000000001</v>
      </c>
      <c r="L1221" s="3">
        <v>238.65639999999999</v>
      </c>
      <c r="M1221">
        <v>4.4000000000000004</v>
      </c>
      <c r="N1221" s="3">
        <v>12.333664082687337</v>
      </c>
      <c r="O1221"/>
      <c r="P1221"/>
    </row>
    <row r="1222" spans="1:16" x14ac:dyDescent="0.3">
      <c r="A1222" t="s">
        <v>12</v>
      </c>
      <c r="B1222" t="s">
        <v>550</v>
      </c>
      <c r="C1222" t="s">
        <v>1581</v>
      </c>
      <c r="D1222">
        <v>2014</v>
      </c>
      <c r="E1222" t="s">
        <v>1596</v>
      </c>
      <c r="F1222" t="s">
        <v>1602</v>
      </c>
      <c r="G1222" t="s">
        <v>1606</v>
      </c>
      <c r="H1222" t="s">
        <v>1607</v>
      </c>
      <c r="I1222" s="11">
        <v>9.6433358999999996E-2</v>
      </c>
      <c r="J1222">
        <v>20.2</v>
      </c>
      <c r="K1222">
        <v>20.2</v>
      </c>
      <c r="L1222" s="3">
        <v>178.50280000000001</v>
      </c>
      <c r="M1222">
        <v>4.4000000000000004</v>
      </c>
      <c r="N1222" s="3">
        <v>8.8367722772277233</v>
      </c>
      <c r="O1222"/>
      <c r="P1222"/>
    </row>
    <row r="1223" spans="1:16" x14ac:dyDescent="0.3">
      <c r="A1223" t="s">
        <v>12</v>
      </c>
      <c r="B1223" t="s">
        <v>160</v>
      </c>
      <c r="C1223" t="s">
        <v>1580</v>
      </c>
      <c r="D1223">
        <v>2014</v>
      </c>
      <c r="E1223" t="s">
        <v>1596</v>
      </c>
      <c r="F1223" t="s">
        <v>1602</v>
      </c>
      <c r="G1223" t="s">
        <v>1606</v>
      </c>
      <c r="H1223" t="s">
        <v>1607</v>
      </c>
      <c r="I1223" s="11">
        <v>5.9589179999999997E-3</v>
      </c>
      <c r="J1223">
        <v>5.34</v>
      </c>
      <c r="K1223">
        <v>5.34</v>
      </c>
      <c r="L1223" s="3">
        <v>101.6358</v>
      </c>
      <c r="M1223">
        <v>4.4000000000000004</v>
      </c>
      <c r="N1223" s="3">
        <v>19.032921348314609</v>
      </c>
      <c r="O1223"/>
      <c r="P1223"/>
    </row>
    <row r="1224" spans="1:16" x14ac:dyDescent="0.3">
      <c r="A1224" t="s">
        <v>12</v>
      </c>
      <c r="B1224" t="s">
        <v>804</v>
      </c>
      <c r="C1224" t="s">
        <v>1580</v>
      </c>
      <c r="D1224">
        <v>2014</v>
      </c>
      <c r="E1224" t="s">
        <v>1596</v>
      </c>
      <c r="F1224" t="s">
        <v>1602</v>
      </c>
      <c r="G1224" t="s">
        <v>1606</v>
      </c>
      <c r="H1224" t="s">
        <v>1607</v>
      </c>
      <c r="I1224" s="11">
        <v>5.6555714999999999E-2</v>
      </c>
      <c r="J1224">
        <v>5.59</v>
      </c>
      <c r="K1224">
        <v>5.59</v>
      </c>
      <c r="L1224" s="3">
        <v>62.616799999999998</v>
      </c>
      <c r="M1224">
        <v>4.4000000000000004</v>
      </c>
      <c r="N1224" s="3">
        <v>11.201574239713775</v>
      </c>
      <c r="O1224"/>
      <c r="P1224"/>
    </row>
    <row r="1225" spans="1:16" x14ac:dyDescent="0.3">
      <c r="A1225" t="s">
        <v>12</v>
      </c>
      <c r="B1225" t="s">
        <v>836</v>
      </c>
      <c r="C1225" t="s">
        <v>1580</v>
      </c>
      <c r="D1225">
        <v>2014</v>
      </c>
      <c r="E1225" t="s">
        <v>1596</v>
      </c>
      <c r="F1225" t="s">
        <v>1602</v>
      </c>
      <c r="G1225" t="s">
        <v>1606</v>
      </c>
      <c r="H1225" t="s">
        <v>1607</v>
      </c>
      <c r="I1225" s="11">
        <v>7.0645635999999998E-2</v>
      </c>
      <c r="J1225">
        <v>7.64</v>
      </c>
      <c r="K1225">
        <v>7.64</v>
      </c>
      <c r="L1225" s="3">
        <v>91.212000000000003</v>
      </c>
      <c r="M1225">
        <v>4.4000000000000004</v>
      </c>
      <c r="N1225" s="3">
        <v>11.938743455497383</v>
      </c>
      <c r="O1225"/>
      <c r="P1225"/>
    </row>
    <row r="1226" spans="1:16" x14ac:dyDescent="0.3">
      <c r="A1226" t="s">
        <v>12</v>
      </c>
      <c r="B1226" t="s">
        <v>369</v>
      </c>
      <c r="C1226" t="s">
        <v>1580</v>
      </c>
      <c r="D1226">
        <v>2014</v>
      </c>
      <c r="E1226" t="s">
        <v>1596</v>
      </c>
      <c r="F1226" t="s">
        <v>1602</v>
      </c>
      <c r="G1226" t="s">
        <v>1606</v>
      </c>
      <c r="H1226" t="s">
        <v>1607</v>
      </c>
      <c r="I1226" s="11">
        <v>3.8496165999999998E-2</v>
      </c>
      <c r="J1226">
        <v>16.7</v>
      </c>
      <c r="K1226">
        <v>16.7</v>
      </c>
      <c r="L1226" s="3">
        <v>147.5102</v>
      </c>
      <c r="M1226">
        <v>4.4000000000000004</v>
      </c>
      <c r="N1226" s="3">
        <v>8.8329461077844318</v>
      </c>
      <c r="O1226"/>
      <c r="P1226"/>
    </row>
    <row r="1227" spans="1:16" x14ac:dyDescent="0.3">
      <c r="A1227" t="s">
        <v>14</v>
      </c>
      <c r="B1227" t="s">
        <v>77</v>
      </c>
      <c r="C1227" t="s">
        <v>1575</v>
      </c>
      <c r="D1227">
        <v>2014</v>
      </c>
      <c r="E1227" t="s">
        <v>1596</v>
      </c>
      <c r="F1227" t="s">
        <v>1602</v>
      </c>
      <c r="G1227" t="s">
        <v>1606</v>
      </c>
      <c r="H1227" t="s">
        <v>1607</v>
      </c>
      <c r="I1227" s="11">
        <v>3.5163638999999997E-2</v>
      </c>
      <c r="J1227">
        <v>10.6</v>
      </c>
      <c r="K1227">
        <v>10.6</v>
      </c>
      <c r="L1227" s="3">
        <v>84.422399999999996</v>
      </c>
      <c r="M1227">
        <v>4.4000000000000004</v>
      </c>
      <c r="N1227" s="3">
        <v>7.9643773584905659</v>
      </c>
      <c r="O1227"/>
      <c r="P1227"/>
    </row>
    <row r="1228" spans="1:16" x14ac:dyDescent="0.3">
      <c r="A1228" t="s">
        <v>12</v>
      </c>
      <c r="B1228" t="s">
        <v>805</v>
      </c>
      <c r="C1228" t="s">
        <v>1580</v>
      </c>
      <c r="D1228">
        <v>2014</v>
      </c>
      <c r="E1228" t="s">
        <v>1596</v>
      </c>
      <c r="F1228" t="s">
        <v>1602</v>
      </c>
      <c r="G1228" t="s">
        <v>1606</v>
      </c>
      <c r="H1228" t="s">
        <v>1607</v>
      </c>
      <c r="I1228" s="11">
        <v>2.5899245000000001E-2</v>
      </c>
      <c r="J1228">
        <v>13.65</v>
      </c>
      <c r="K1228">
        <v>13.65</v>
      </c>
      <c r="L1228" s="3">
        <v>81.130200000000002</v>
      </c>
      <c r="M1228">
        <v>4.4000000000000004</v>
      </c>
      <c r="N1228" s="3">
        <v>5.943604395604396</v>
      </c>
      <c r="O1228"/>
      <c r="P1228"/>
    </row>
    <row r="1229" spans="1:16" x14ac:dyDescent="0.3">
      <c r="A1229" t="s">
        <v>13</v>
      </c>
      <c r="B1229" t="s">
        <v>652</v>
      </c>
      <c r="C1229" t="s">
        <v>1575</v>
      </c>
      <c r="D1229">
        <v>2022</v>
      </c>
      <c r="E1229" t="s">
        <v>1592</v>
      </c>
      <c r="F1229" t="s">
        <v>1602</v>
      </c>
      <c r="G1229" t="s">
        <v>1604</v>
      </c>
      <c r="H1229" t="s">
        <v>1608</v>
      </c>
      <c r="I1229" s="11">
        <v>0.114066204</v>
      </c>
      <c r="J1229">
        <v>21.25</v>
      </c>
      <c r="K1229">
        <v>21.25</v>
      </c>
      <c r="L1229" s="3">
        <v>233.03</v>
      </c>
      <c r="M1229">
        <v>3.8</v>
      </c>
      <c r="N1229" s="3">
        <v>10.966117647058823</v>
      </c>
      <c r="O1229"/>
      <c r="P1229"/>
    </row>
    <row r="1230" spans="1:16" x14ac:dyDescent="0.3">
      <c r="A1230" t="s">
        <v>13</v>
      </c>
      <c r="B1230" t="s">
        <v>166</v>
      </c>
      <c r="C1230" t="s">
        <v>1586</v>
      </c>
      <c r="D1230">
        <v>2022</v>
      </c>
      <c r="E1230" t="s">
        <v>1592</v>
      </c>
      <c r="F1230" t="s">
        <v>1602</v>
      </c>
      <c r="G1230" t="s">
        <v>1604</v>
      </c>
      <c r="H1230" t="s">
        <v>1608</v>
      </c>
      <c r="I1230" s="11">
        <v>0</v>
      </c>
      <c r="J1230">
        <v>8.06</v>
      </c>
      <c r="K1230">
        <v>8.06</v>
      </c>
      <c r="L1230" s="3">
        <v>232.73259999999999</v>
      </c>
      <c r="M1230">
        <v>4.4000000000000004</v>
      </c>
      <c r="N1230" s="3">
        <v>28.875012406947889</v>
      </c>
      <c r="O1230"/>
      <c r="P1230"/>
    </row>
    <row r="1231" spans="1:16" x14ac:dyDescent="0.3">
      <c r="A1231" t="s">
        <v>12</v>
      </c>
      <c r="B1231" t="s">
        <v>121</v>
      </c>
      <c r="C1231" t="s">
        <v>1586</v>
      </c>
      <c r="D1231">
        <v>2022</v>
      </c>
      <c r="E1231" t="s">
        <v>1592</v>
      </c>
      <c r="F1231" t="s">
        <v>1602</v>
      </c>
      <c r="G1231" t="s">
        <v>1604</v>
      </c>
      <c r="H1231" t="s">
        <v>1608</v>
      </c>
      <c r="I1231" s="11">
        <v>5.6547986000000001E-2</v>
      </c>
      <c r="J1231">
        <v>13.85</v>
      </c>
      <c r="K1231">
        <v>13.85</v>
      </c>
      <c r="L1231" s="3">
        <v>232.73</v>
      </c>
      <c r="M1231">
        <v>4.3</v>
      </c>
      <c r="N1231" s="3">
        <v>16.80361010830325</v>
      </c>
      <c r="O1231"/>
      <c r="P1231"/>
    </row>
    <row r="1232" spans="1:16" x14ac:dyDescent="0.3">
      <c r="A1232" t="s">
        <v>12</v>
      </c>
      <c r="B1232" t="s">
        <v>391</v>
      </c>
      <c r="C1232" t="s">
        <v>1576</v>
      </c>
      <c r="D1232">
        <v>2022</v>
      </c>
      <c r="E1232" t="s">
        <v>1592</v>
      </c>
      <c r="F1232" t="s">
        <v>1602</v>
      </c>
      <c r="G1232" t="s">
        <v>1604</v>
      </c>
      <c r="H1232" t="s">
        <v>1608</v>
      </c>
      <c r="I1232" s="11">
        <v>9.1283985999999998E-2</v>
      </c>
      <c r="J1232">
        <v>14.35</v>
      </c>
      <c r="K1232">
        <v>14.35</v>
      </c>
      <c r="L1232" s="3">
        <v>232.69839999999999</v>
      </c>
      <c r="M1232">
        <v>4.3</v>
      </c>
      <c r="N1232" s="3">
        <v>16.21591637630662</v>
      </c>
      <c r="O1232"/>
      <c r="P1232"/>
    </row>
    <row r="1233" spans="1:16" x14ac:dyDescent="0.3">
      <c r="A1233" t="s">
        <v>12</v>
      </c>
      <c r="B1233" t="s">
        <v>806</v>
      </c>
      <c r="C1233" t="s">
        <v>1580</v>
      </c>
      <c r="D1233">
        <v>2022</v>
      </c>
      <c r="E1233" t="s">
        <v>1592</v>
      </c>
      <c r="F1233" t="s">
        <v>1602</v>
      </c>
      <c r="G1233" t="s">
        <v>1604</v>
      </c>
      <c r="H1233" t="s">
        <v>1608</v>
      </c>
      <c r="I1233" s="11">
        <v>5.7104066000000002E-2</v>
      </c>
      <c r="J1233">
        <v>13.8</v>
      </c>
      <c r="K1233">
        <v>13.8</v>
      </c>
      <c r="L1233" s="3">
        <v>232.69839999999999</v>
      </c>
      <c r="M1233">
        <v>4</v>
      </c>
      <c r="N1233" s="3">
        <v>16.862202898550724</v>
      </c>
      <c r="O1233"/>
      <c r="P1233"/>
    </row>
    <row r="1234" spans="1:16" x14ac:dyDescent="0.3">
      <c r="A1234" t="s">
        <v>12</v>
      </c>
      <c r="B1234" t="s">
        <v>680</v>
      </c>
      <c r="C1234" t="s">
        <v>1580</v>
      </c>
      <c r="D1234">
        <v>2022</v>
      </c>
      <c r="E1234" t="s">
        <v>1592</v>
      </c>
      <c r="F1234" t="s">
        <v>1602</v>
      </c>
      <c r="G1234" t="s">
        <v>1604</v>
      </c>
      <c r="H1234" t="s">
        <v>1608</v>
      </c>
      <c r="I1234" s="11">
        <v>8.5482761000000004E-2</v>
      </c>
      <c r="J1234">
        <v>10.65</v>
      </c>
      <c r="K1234">
        <v>10.65</v>
      </c>
      <c r="L1234" s="3">
        <v>231.46680000000001</v>
      </c>
      <c r="M1234">
        <v>3.6</v>
      </c>
      <c r="N1234" s="3">
        <v>21.733971830985915</v>
      </c>
      <c r="O1234"/>
      <c r="P1234"/>
    </row>
    <row r="1235" spans="1:16" x14ac:dyDescent="0.3">
      <c r="A1235" t="s">
        <v>13</v>
      </c>
      <c r="B1235" t="s">
        <v>1378</v>
      </c>
      <c r="C1235" t="s">
        <v>1579</v>
      </c>
      <c r="D1235">
        <v>2022</v>
      </c>
      <c r="E1235" t="s">
        <v>1592</v>
      </c>
      <c r="F1235" t="s">
        <v>1602</v>
      </c>
      <c r="G1235" t="s">
        <v>1604</v>
      </c>
      <c r="H1235" t="s">
        <v>1608</v>
      </c>
      <c r="I1235" s="11">
        <v>7.2965143999999996E-2</v>
      </c>
      <c r="J1235">
        <v>16</v>
      </c>
      <c r="K1235">
        <v>16</v>
      </c>
      <c r="L1235" s="3">
        <v>231.36680000000001</v>
      </c>
      <c r="M1235">
        <v>4</v>
      </c>
      <c r="N1235" s="3">
        <v>14.460425000000001</v>
      </c>
      <c r="O1235"/>
      <c r="P1235"/>
    </row>
    <row r="1236" spans="1:16" x14ac:dyDescent="0.3">
      <c r="A1236" t="s">
        <v>13</v>
      </c>
      <c r="B1236" t="s">
        <v>1246</v>
      </c>
      <c r="C1236" t="s">
        <v>1583</v>
      </c>
      <c r="D1236">
        <v>2022</v>
      </c>
      <c r="E1236" t="s">
        <v>1592</v>
      </c>
      <c r="F1236" t="s">
        <v>1602</v>
      </c>
      <c r="G1236" t="s">
        <v>1604</v>
      </c>
      <c r="H1236" t="s">
        <v>1608</v>
      </c>
      <c r="I1236" s="11">
        <v>6.4325351000000003E-2</v>
      </c>
      <c r="J1236">
        <v>7.9050000000000002</v>
      </c>
      <c r="K1236">
        <v>7.9050000000000002</v>
      </c>
      <c r="L1236" s="3">
        <v>230.26939999999999</v>
      </c>
      <c r="M1236">
        <v>3.5</v>
      </c>
      <c r="N1236" s="3">
        <v>29.129588867805186</v>
      </c>
      <c r="O1236"/>
      <c r="P1236"/>
    </row>
    <row r="1237" spans="1:16" x14ac:dyDescent="0.3">
      <c r="A1237" t="s">
        <v>13</v>
      </c>
      <c r="B1237" t="s">
        <v>756</v>
      </c>
      <c r="C1237" t="s">
        <v>1582</v>
      </c>
      <c r="D1237">
        <v>2022</v>
      </c>
      <c r="E1237" t="s">
        <v>1592</v>
      </c>
      <c r="F1237" t="s">
        <v>1602</v>
      </c>
      <c r="G1237" t="s">
        <v>1604</v>
      </c>
      <c r="H1237" t="s">
        <v>1608</v>
      </c>
      <c r="I1237" s="11">
        <v>1.5976249000000001E-2</v>
      </c>
      <c r="J1237">
        <v>13.65</v>
      </c>
      <c r="K1237">
        <v>13.65</v>
      </c>
      <c r="L1237" s="3">
        <v>230.26679999999999</v>
      </c>
      <c r="M1237">
        <v>4</v>
      </c>
      <c r="N1237" s="3">
        <v>16.869362637362634</v>
      </c>
      <c r="O1237"/>
      <c r="P1237"/>
    </row>
    <row r="1238" spans="1:16" x14ac:dyDescent="0.3">
      <c r="A1238" t="s">
        <v>13</v>
      </c>
      <c r="B1238" t="s">
        <v>896</v>
      </c>
      <c r="C1238" t="s">
        <v>1579</v>
      </c>
      <c r="D1238">
        <v>2022</v>
      </c>
      <c r="E1238" t="s">
        <v>1592</v>
      </c>
      <c r="F1238" t="s">
        <v>1602</v>
      </c>
      <c r="G1238" t="s">
        <v>1604</v>
      </c>
      <c r="H1238" t="s">
        <v>1608</v>
      </c>
      <c r="I1238" s="11">
        <v>3.6686158000000003E-2</v>
      </c>
      <c r="J1238">
        <v>6.86</v>
      </c>
      <c r="K1238">
        <v>6.86</v>
      </c>
      <c r="L1238" s="3">
        <v>229.601</v>
      </c>
      <c r="M1238">
        <v>4.4000000000000004</v>
      </c>
      <c r="N1238" s="3">
        <v>33.46953352769679</v>
      </c>
      <c r="O1238"/>
      <c r="P1238"/>
    </row>
    <row r="1239" spans="1:16" x14ac:dyDescent="0.3">
      <c r="A1239" t="s">
        <v>12</v>
      </c>
      <c r="B1239" t="s">
        <v>1460</v>
      </c>
      <c r="C1239" t="s">
        <v>1576</v>
      </c>
      <c r="D1239">
        <v>2022</v>
      </c>
      <c r="E1239" t="s">
        <v>1592</v>
      </c>
      <c r="F1239" t="s">
        <v>1602</v>
      </c>
      <c r="G1239" t="s">
        <v>1604</v>
      </c>
      <c r="H1239" t="s">
        <v>1608</v>
      </c>
      <c r="I1239" s="11">
        <v>7.0979697999999994E-2</v>
      </c>
      <c r="J1239">
        <v>18.7</v>
      </c>
      <c r="K1239">
        <v>18.7</v>
      </c>
      <c r="L1239" s="3">
        <v>229.501</v>
      </c>
      <c r="M1239">
        <v>3</v>
      </c>
      <c r="N1239" s="3">
        <v>12.272780748663102</v>
      </c>
      <c r="O1239"/>
      <c r="P1239"/>
    </row>
    <row r="1240" spans="1:16" x14ac:dyDescent="0.3">
      <c r="A1240" t="s">
        <v>13</v>
      </c>
      <c r="B1240" t="s">
        <v>1285</v>
      </c>
      <c r="C1240" t="s">
        <v>1580</v>
      </c>
      <c r="D1240">
        <v>2022</v>
      </c>
      <c r="E1240" t="s">
        <v>1592</v>
      </c>
      <c r="F1240" t="s">
        <v>1602</v>
      </c>
      <c r="G1240" t="s">
        <v>1604</v>
      </c>
      <c r="H1240" t="s">
        <v>1608</v>
      </c>
      <c r="I1240" s="11">
        <v>0.119374946</v>
      </c>
      <c r="J1240">
        <v>15</v>
      </c>
      <c r="K1240">
        <v>15</v>
      </c>
      <c r="L1240" s="3">
        <v>229.36940000000001</v>
      </c>
      <c r="M1240">
        <v>4</v>
      </c>
      <c r="N1240" s="3">
        <v>15.291293333333334</v>
      </c>
      <c r="O1240"/>
      <c r="P1240"/>
    </row>
    <row r="1241" spans="1:16" x14ac:dyDescent="0.3">
      <c r="A1241" t="s">
        <v>12</v>
      </c>
      <c r="B1241" t="s">
        <v>1262</v>
      </c>
      <c r="C1241" t="s">
        <v>1580</v>
      </c>
      <c r="D1241">
        <v>2022</v>
      </c>
      <c r="E1241" t="s">
        <v>1592</v>
      </c>
      <c r="F1241" t="s">
        <v>1602</v>
      </c>
      <c r="G1241" t="s">
        <v>1604</v>
      </c>
      <c r="H1241" t="s">
        <v>1608</v>
      </c>
      <c r="I1241" s="11">
        <v>1.6030343999999998E-2</v>
      </c>
      <c r="J1241">
        <v>17</v>
      </c>
      <c r="K1241">
        <v>17</v>
      </c>
      <c r="L1241" s="3">
        <v>228.0352</v>
      </c>
      <c r="M1241">
        <v>4.2</v>
      </c>
      <c r="N1241" s="3">
        <v>13.413835294117646</v>
      </c>
      <c r="O1241"/>
      <c r="P1241"/>
    </row>
    <row r="1242" spans="1:16" x14ac:dyDescent="0.3">
      <c r="A1242" t="s">
        <v>12</v>
      </c>
      <c r="B1242" t="s">
        <v>455</v>
      </c>
      <c r="C1242" t="s">
        <v>1581</v>
      </c>
      <c r="D1242">
        <v>2022</v>
      </c>
      <c r="E1242" t="s">
        <v>1592</v>
      </c>
      <c r="F1242" t="s">
        <v>1602</v>
      </c>
      <c r="G1242" t="s">
        <v>1604</v>
      </c>
      <c r="H1242" t="s">
        <v>1608</v>
      </c>
      <c r="I1242" s="11">
        <v>3.7033222999999997E-2</v>
      </c>
      <c r="J1242">
        <v>10.395</v>
      </c>
      <c r="K1242">
        <v>10.395</v>
      </c>
      <c r="L1242" s="3">
        <v>227.93520000000001</v>
      </c>
      <c r="M1242">
        <v>4.0999999999999996</v>
      </c>
      <c r="N1242" s="3">
        <v>21.92738816738817</v>
      </c>
      <c r="O1242"/>
      <c r="P1242"/>
    </row>
    <row r="1243" spans="1:16" x14ac:dyDescent="0.3">
      <c r="A1243" t="s">
        <v>12</v>
      </c>
      <c r="B1243" t="s">
        <v>216</v>
      </c>
      <c r="C1243" t="s">
        <v>1577</v>
      </c>
      <c r="D1243">
        <v>2022</v>
      </c>
      <c r="E1243" t="s">
        <v>1592</v>
      </c>
      <c r="F1243" t="s">
        <v>1602</v>
      </c>
      <c r="G1243" t="s">
        <v>1604</v>
      </c>
      <c r="H1243" t="s">
        <v>1608</v>
      </c>
      <c r="I1243" s="11">
        <v>3.0968306000000001E-2</v>
      </c>
      <c r="J1243">
        <v>8.42</v>
      </c>
      <c r="K1243">
        <v>8.42</v>
      </c>
      <c r="L1243" s="3">
        <v>227.83519999999999</v>
      </c>
      <c r="M1243">
        <v>4</v>
      </c>
      <c r="N1243" s="3">
        <v>27.058812351543942</v>
      </c>
      <c r="O1243"/>
      <c r="P1243"/>
    </row>
    <row r="1244" spans="1:16" x14ac:dyDescent="0.3">
      <c r="A1244" t="s">
        <v>13</v>
      </c>
      <c r="B1244" t="s">
        <v>576</v>
      </c>
      <c r="C1244" t="s">
        <v>1580</v>
      </c>
      <c r="D1244">
        <v>2022</v>
      </c>
      <c r="E1244" t="s">
        <v>1592</v>
      </c>
      <c r="F1244" t="s">
        <v>1602</v>
      </c>
      <c r="G1244" t="s">
        <v>1604</v>
      </c>
      <c r="H1244" t="s">
        <v>1608</v>
      </c>
      <c r="I1244" s="11">
        <v>4.0081193000000001E-2</v>
      </c>
      <c r="J1244">
        <v>11.65</v>
      </c>
      <c r="K1244">
        <v>11.65</v>
      </c>
      <c r="L1244" s="3">
        <v>227.0694</v>
      </c>
      <c r="M1244">
        <v>4.5</v>
      </c>
      <c r="N1244" s="3">
        <v>19.490935622317597</v>
      </c>
      <c r="O1244"/>
      <c r="P1244"/>
    </row>
    <row r="1245" spans="1:16" x14ac:dyDescent="0.3">
      <c r="A1245" t="s">
        <v>13</v>
      </c>
      <c r="B1245" t="s">
        <v>822</v>
      </c>
      <c r="C1245" t="s">
        <v>1574</v>
      </c>
      <c r="D1245">
        <v>2022</v>
      </c>
      <c r="E1245" t="s">
        <v>1592</v>
      </c>
      <c r="F1245" t="s">
        <v>1602</v>
      </c>
      <c r="G1245" t="s">
        <v>1604</v>
      </c>
      <c r="H1245" t="s">
        <v>1608</v>
      </c>
      <c r="I1245" s="11">
        <v>4.2733624999999997E-2</v>
      </c>
      <c r="J1245">
        <v>7.3650000000000002</v>
      </c>
      <c r="K1245">
        <v>7.3650000000000002</v>
      </c>
      <c r="L1245" s="3">
        <v>226.97200000000001</v>
      </c>
      <c r="M1245">
        <v>3.4</v>
      </c>
      <c r="N1245" s="3">
        <v>30.817651052274272</v>
      </c>
      <c r="O1245"/>
      <c r="P1245"/>
    </row>
    <row r="1246" spans="1:16" x14ac:dyDescent="0.3">
      <c r="A1246" t="s">
        <v>12</v>
      </c>
      <c r="B1246" t="s">
        <v>689</v>
      </c>
      <c r="C1246" t="s">
        <v>1587</v>
      </c>
      <c r="D1246">
        <v>2022</v>
      </c>
      <c r="E1246" t="s">
        <v>1592</v>
      </c>
      <c r="F1246" t="s">
        <v>1602</v>
      </c>
      <c r="G1246" t="s">
        <v>1604</v>
      </c>
      <c r="H1246" t="s">
        <v>1608</v>
      </c>
      <c r="I1246" s="11">
        <v>4.9823839000000002E-2</v>
      </c>
      <c r="J1246">
        <v>6.2149999999999999</v>
      </c>
      <c r="K1246">
        <v>6.2149999999999999</v>
      </c>
      <c r="L1246" s="3">
        <v>226.6062</v>
      </c>
      <c r="M1246">
        <v>4</v>
      </c>
      <c r="N1246" s="3">
        <v>36.461174577634758</v>
      </c>
      <c r="O1246"/>
      <c r="P1246"/>
    </row>
    <row r="1247" spans="1:16" x14ac:dyDescent="0.3">
      <c r="A1247" t="s">
        <v>12</v>
      </c>
      <c r="B1247" t="s">
        <v>243</v>
      </c>
      <c r="C1247" t="s">
        <v>1589</v>
      </c>
      <c r="D1247">
        <v>2022</v>
      </c>
      <c r="E1247" t="s">
        <v>1592</v>
      </c>
      <c r="F1247" t="s">
        <v>1602</v>
      </c>
      <c r="G1247" t="s">
        <v>1604</v>
      </c>
      <c r="H1247" t="s">
        <v>1608</v>
      </c>
      <c r="I1247" s="11">
        <v>5.6113669999999999E-3</v>
      </c>
      <c r="J1247">
        <v>19.2</v>
      </c>
      <c r="K1247">
        <v>19.2</v>
      </c>
      <c r="L1247" s="3">
        <v>226.2062</v>
      </c>
      <c r="M1247">
        <v>4.7</v>
      </c>
      <c r="N1247" s="3">
        <v>11.781572916666667</v>
      </c>
      <c r="O1247"/>
      <c r="P1247"/>
    </row>
    <row r="1248" spans="1:16" x14ac:dyDescent="0.3">
      <c r="A1248" t="s">
        <v>12</v>
      </c>
      <c r="B1248" t="s">
        <v>409</v>
      </c>
      <c r="C1248" t="s">
        <v>1574</v>
      </c>
      <c r="D1248">
        <v>2022</v>
      </c>
      <c r="E1248" t="s">
        <v>1592</v>
      </c>
      <c r="F1248" t="s">
        <v>1602</v>
      </c>
      <c r="G1248" t="s">
        <v>1604</v>
      </c>
      <c r="H1248" t="s">
        <v>1608</v>
      </c>
      <c r="I1248" s="11">
        <v>6.2665641999999994E-2</v>
      </c>
      <c r="J1248">
        <v>16.350000000000001</v>
      </c>
      <c r="K1248">
        <v>16.350000000000001</v>
      </c>
      <c r="L1248" s="3">
        <v>225.6062</v>
      </c>
      <c r="M1248">
        <v>4</v>
      </c>
      <c r="N1248" s="3">
        <v>13.798544342507643</v>
      </c>
      <c r="O1248"/>
      <c r="P1248"/>
    </row>
    <row r="1249" spans="1:16" x14ac:dyDescent="0.3">
      <c r="A1249" t="s">
        <v>12</v>
      </c>
      <c r="B1249" t="s">
        <v>1125</v>
      </c>
      <c r="C1249" t="s">
        <v>1574</v>
      </c>
      <c r="D1249">
        <v>2022</v>
      </c>
      <c r="E1249" t="s">
        <v>1592</v>
      </c>
      <c r="F1249" t="s">
        <v>1602</v>
      </c>
      <c r="G1249" t="s">
        <v>1604</v>
      </c>
      <c r="H1249" t="s">
        <v>1608</v>
      </c>
      <c r="I1249" s="11">
        <v>5.7221176999999998E-2</v>
      </c>
      <c r="J1249">
        <v>17.2</v>
      </c>
      <c r="K1249">
        <v>17.2</v>
      </c>
      <c r="L1249" s="3">
        <v>225.40880000000001</v>
      </c>
      <c r="M1249">
        <v>3.9</v>
      </c>
      <c r="N1249" s="3">
        <v>13.105162790697676</v>
      </c>
      <c r="O1249"/>
      <c r="P1249"/>
    </row>
    <row r="1250" spans="1:16" x14ac:dyDescent="0.3">
      <c r="A1250" t="s">
        <v>13</v>
      </c>
      <c r="B1250" t="s">
        <v>856</v>
      </c>
      <c r="C1250" t="s">
        <v>1575</v>
      </c>
      <c r="D1250">
        <v>2022</v>
      </c>
      <c r="E1250" t="s">
        <v>1592</v>
      </c>
      <c r="F1250" t="s">
        <v>1602</v>
      </c>
      <c r="G1250" t="s">
        <v>1604</v>
      </c>
      <c r="H1250" t="s">
        <v>1608</v>
      </c>
      <c r="I1250" s="11">
        <v>0</v>
      </c>
      <c r="J1250">
        <v>12.15</v>
      </c>
      <c r="K1250">
        <v>12.15</v>
      </c>
      <c r="L1250" s="3">
        <v>224.44040000000001</v>
      </c>
      <c r="M1250">
        <v>4.3</v>
      </c>
      <c r="N1250" s="3">
        <v>18.472460905349795</v>
      </c>
      <c r="O1250"/>
      <c r="P1250"/>
    </row>
    <row r="1251" spans="1:16" x14ac:dyDescent="0.3">
      <c r="A1251" t="s">
        <v>13</v>
      </c>
      <c r="B1251" t="s">
        <v>894</v>
      </c>
      <c r="C1251" t="s">
        <v>1585</v>
      </c>
      <c r="D1251">
        <v>2022</v>
      </c>
      <c r="E1251" t="s">
        <v>1592</v>
      </c>
      <c r="F1251" t="s">
        <v>1602</v>
      </c>
      <c r="G1251" t="s">
        <v>1604</v>
      </c>
      <c r="H1251" t="s">
        <v>1608</v>
      </c>
      <c r="I1251" s="11">
        <v>5.7292529000000002E-2</v>
      </c>
      <c r="J1251">
        <v>16</v>
      </c>
      <c r="K1251">
        <v>16</v>
      </c>
      <c r="L1251" s="3">
        <v>224.34039999999999</v>
      </c>
      <c r="M1251">
        <v>4.4000000000000004</v>
      </c>
      <c r="N1251" s="3">
        <v>14.021274999999999</v>
      </c>
      <c r="O1251"/>
      <c r="P1251"/>
    </row>
    <row r="1252" spans="1:16" x14ac:dyDescent="0.3">
      <c r="A1252" t="s">
        <v>13</v>
      </c>
      <c r="B1252" t="s">
        <v>715</v>
      </c>
      <c r="C1252" t="s">
        <v>1576</v>
      </c>
      <c r="D1252">
        <v>2022</v>
      </c>
      <c r="E1252" t="s">
        <v>1592</v>
      </c>
      <c r="F1252" t="s">
        <v>1602</v>
      </c>
      <c r="G1252" t="s">
        <v>1604</v>
      </c>
      <c r="H1252" t="s">
        <v>1608</v>
      </c>
      <c r="I1252" s="11">
        <v>0</v>
      </c>
      <c r="J1252">
        <v>18.25</v>
      </c>
      <c r="K1252">
        <v>18.25</v>
      </c>
      <c r="L1252" s="3">
        <v>224.1062</v>
      </c>
      <c r="M1252">
        <v>3.7</v>
      </c>
      <c r="N1252" s="3">
        <v>12.279791780821919</v>
      </c>
      <c r="O1252"/>
      <c r="P1252"/>
    </row>
    <row r="1253" spans="1:16" x14ac:dyDescent="0.3">
      <c r="A1253" t="s">
        <v>12</v>
      </c>
      <c r="B1253" t="s">
        <v>561</v>
      </c>
      <c r="C1253" t="s">
        <v>1587</v>
      </c>
      <c r="D1253">
        <v>2022</v>
      </c>
      <c r="E1253" t="s">
        <v>1592</v>
      </c>
      <c r="F1253" t="s">
        <v>1602</v>
      </c>
      <c r="G1253" t="s">
        <v>1604</v>
      </c>
      <c r="H1253" t="s">
        <v>1608</v>
      </c>
      <c r="I1253" s="11">
        <v>0.12880581499999999</v>
      </c>
      <c r="J1253">
        <v>9.6950000000000003</v>
      </c>
      <c r="K1253">
        <v>9.6950000000000003</v>
      </c>
      <c r="L1253" s="3">
        <v>224.04040000000001</v>
      </c>
      <c r="M1253">
        <v>4</v>
      </c>
      <c r="N1253" s="3">
        <v>23.108860237235689</v>
      </c>
      <c r="O1253"/>
      <c r="P1253"/>
    </row>
    <row r="1254" spans="1:16" x14ac:dyDescent="0.3">
      <c r="A1254" t="s">
        <v>13</v>
      </c>
      <c r="B1254" t="s">
        <v>763</v>
      </c>
      <c r="C1254" t="s">
        <v>1579</v>
      </c>
      <c r="D1254">
        <v>2022</v>
      </c>
      <c r="E1254" t="s">
        <v>1592</v>
      </c>
      <c r="F1254" t="s">
        <v>1602</v>
      </c>
      <c r="G1254" t="s">
        <v>1604</v>
      </c>
      <c r="H1254" t="s">
        <v>1608</v>
      </c>
      <c r="I1254" s="11">
        <v>1.4081155999999999E-2</v>
      </c>
      <c r="J1254">
        <v>18.350000000000001</v>
      </c>
      <c r="K1254">
        <v>18.350000000000001</v>
      </c>
      <c r="L1254" s="3">
        <v>223.5746</v>
      </c>
      <c r="M1254">
        <v>4</v>
      </c>
      <c r="N1254" s="3">
        <v>12.183901907356947</v>
      </c>
      <c r="O1254"/>
      <c r="P1254"/>
    </row>
    <row r="1255" spans="1:16" x14ac:dyDescent="0.3">
      <c r="A1255" t="s">
        <v>12</v>
      </c>
      <c r="B1255" t="s">
        <v>596</v>
      </c>
      <c r="C1255" t="s">
        <v>1581</v>
      </c>
      <c r="D1255">
        <v>2022</v>
      </c>
      <c r="E1255" t="s">
        <v>1592</v>
      </c>
      <c r="F1255" t="s">
        <v>1602</v>
      </c>
      <c r="G1255" t="s">
        <v>1604</v>
      </c>
      <c r="H1255" t="s">
        <v>1608</v>
      </c>
      <c r="I1255" s="11">
        <v>2.3626807999999999E-2</v>
      </c>
      <c r="J1255">
        <v>12.8</v>
      </c>
      <c r="K1255">
        <v>12.8</v>
      </c>
      <c r="L1255" s="3">
        <v>223.24039999999999</v>
      </c>
      <c r="M1255">
        <v>4</v>
      </c>
      <c r="N1255" s="3">
        <v>17.44065625</v>
      </c>
      <c r="O1255"/>
      <c r="P1255"/>
    </row>
    <row r="1256" spans="1:16" x14ac:dyDescent="0.3">
      <c r="A1256" t="s">
        <v>12</v>
      </c>
      <c r="B1256" t="s">
        <v>429</v>
      </c>
      <c r="C1256" t="s">
        <v>1580</v>
      </c>
      <c r="D1256">
        <v>2022</v>
      </c>
      <c r="E1256" t="s">
        <v>1592</v>
      </c>
      <c r="F1256" t="s">
        <v>1602</v>
      </c>
      <c r="G1256" t="s">
        <v>1604</v>
      </c>
      <c r="H1256" t="s">
        <v>1608</v>
      </c>
      <c r="I1256" s="11">
        <v>9.8027909999999999E-3</v>
      </c>
      <c r="J1256">
        <v>11.6</v>
      </c>
      <c r="K1256">
        <v>11.6</v>
      </c>
      <c r="L1256" s="3">
        <v>223.04040000000001</v>
      </c>
      <c r="M1256">
        <v>4</v>
      </c>
      <c r="N1256" s="3">
        <v>19.227620689655172</v>
      </c>
      <c r="O1256"/>
      <c r="P1256"/>
    </row>
    <row r="1257" spans="1:16" x14ac:dyDescent="0.3">
      <c r="A1257" t="s">
        <v>13</v>
      </c>
      <c r="B1257" t="s">
        <v>909</v>
      </c>
      <c r="C1257" t="s">
        <v>1575</v>
      </c>
      <c r="D1257">
        <v>2018</v>
      </c>
      <c r="E1257" t="s">
        <v>1597</v>
      </c>
      <c r="F1257" t="s">
        <v>1602</v>
      </c>
      <c r="G1257" t="s">
        <v>1604</v>
      </c>
      <c r="H1257" t="s">
        <v>1610</v>
      </c>
      <c r="I1257" s="11">
        <v>4.5865088999999998E-2</v>
      </c>
      <c r="K1257">
        <v>18.7</v>
      </c>
      <c r="L1257" s="3">
        <v>152.3682</v>
      </c>
      <c r="M1257">
        <v>4.4000000000000004</v>
      </c>
      <c r="N1257" s="3">
        <v>8.1480320855614981</v>
      </c>
      <c r="O1257"/>
      <c r="P1257"/>
    </row>
    <row r="1258" spans="1:16" x14ac:dyDescent="0.3">
      <c r="A1258" t="s">
        <v>13</v>
      </c>
      <c r="B1258" t="s">
        <v>629</v>
      </c>
      <c r="C1258" t="s">
        <v>1586</v>
      </c>
      <c r="D1258">
        <v>2018</v>
      </c>
      <c r="E1258" t="s">
        <v>1597</v>
      </c>
      <c r="F1258" t="s">
        <v>1602</v>
      </c>
      <c r="G1258" t="s">
        <v>1604</v>
      </c>
      <c r="H1258" t="s">
        <v>1610</v>
      </c>
      <c r="I1258" s="11">
        <v>7.2048180000000003E-2</v>
      </c>
      <c r="K1258">
        <v>8.8949999999999996</v>
      </c>
      <c r="L1258" s="3">
        <v>177.93700000000001</v>
      </c>
      <c r="M1258">
        <v>4.4000000000000004</v>
      </c>
      <c r="N1258" s="3">
        <v>20.004159640247334</v>
      </c>
      <c r="O1258"/>
      <c r="P1258"/>
    </row>
    <row r="1259" spans="1:16" x14ac:dyDescent="0.3">
      <c r="A1259" t="s">
        <v>13</v>
      </c>
      <c r="B1259" t="s">
        <v>873</v>
      </c>
      <c r="C1259" t="s">
        <v>1577</v>
      </c>
      <c r="D1259">
        <v>2018</v>
      </c>
      <c r="E1259" t="s">
        <v>1597</v>
      </c>
      <c r="F1259" t="s">
        <v>1602</v>
      </c>
      <c r="G1259" t="s">
        <v>1604</v>
      </c>
      <c r="H1259" t="s">
        <v>1610</v>
      </c>
      <c r="I1259" s="11">
        <v>6.8489201E-2</v>
      </c>
      <c r="K1259">
        <v>21.35</v>
      </c>
      <c r="L1259" s="3">
        <v>259.32780000000002</v>
      </c>
      <c r="M1259">
        <v>4.4000000000000004</v>
      </c>
      <c r="N1259" s="3">
        <v>12.146501170960187</v>
      </c>
      <c r="O1259"/>
      <c r="P1259"/>
    </row>
    <row r="1260" spans="1:16" x14ac:dyDescent="0.3">
      <c r="A1260" t="s">
        <v>13</v>
      </c>
      <c r="B1260" t="s">
        <v>910</v>
      </c>
      <c r="C1260" t="s">
        <v>1577</v>
      </c>
      <c r="D1260">
        <v>2018</v>
      </c>
      <c r="E1260" t="s">
        <v>1597</v>
      </c>
      <c r="F1260" t="s">
        <v>1602</v>
      </c>
      <c r="G1260" t="s">
        <v>1604</v>
      </c>
      <c r="H1260" t="s">
        <v>1610</v>
      </c>
      <c r="I1260" s="11">
        <v>1.7659068E-2</v>
      </c>
      <c r="K1260">
        <v>11.6</v>
      </c>
      <c r="L1260" s="3">
        <v>175.96860000000001</v>
      </c>
      <c r="M1260">
        <v>4.4000000000000004</v>
      </c>
      <c r="N1260" s="3">
        <v>15.169706896551725</v>
      </c>
      <c r="O1260"/>
      <c r="P1260"/>
    </row>
    <row r="1261" spans="1:16" x14ac:dyDescent="0.3">
      <c r="A1261" t="s">
        <v>13</v>
      </c>
      <c r="B1261" t="s">
        <v>911</v>
      </c>
      <c r="C1261" t="s">
        <v>1585</v>
      </c>
      <c r="D1261">
        <v>2018</v>
      </c>
      <c r="E1261" t="s">
        <v>1597</v>
      </c>
      <c r="F1261" t="s">
        <v>1602</v>
      </c>
      <c r="G1261" t="s">
        <v>1604</v>
      </c>
      <c r="H1261" t="s">
        <v>1610</v>
      </c>
      <c r="I1261" s="11">
        <v>9.6592065000000005E-2</v>
      </c>
      <c r="K1261">
        <v>13.8</v>
      </c>
      <c r="L1261" s="3">
        <v>54.893000000000001</v>
      </c>
      <c r="M1261">
        <v>4.4000000000000004</v>
      </c>
      <c r="N1261" s="3">
        <v>3.9777536231884056</v>
      </c>
      <c r="O1261"/>
      <c r="P1261"/>
    </row>
    <row r="1262" spans="1:16" x14ac:dyDescent="0.3">
      <c r="A1262" t="s">
        <v>13</v>
      </c>
      <c r="B1262" t="s">
        <v>40</v>
      </c>
      <c r="C1262" t="s">
        <v>1576</v>
      </c>
      <c r="D1262">
        <v>2018</v>
      </c>
      <c r="E1262" t="s">
        <v>1597</v>
      </c>
      <c r="F1262" t="s">
        <v>1602</v>
      </c>
      <c r="G1262" t="s">
        <v>1604</v>
      </c>
      <c r="H1262" t="s">
        <v>1610</v>
      </c>
      <c r="I1262" s="11">
        <v>0.13877710800000001</v>
      </c>
      <c r="K1262">
        <v>13.35</v>
      </c>
      <c r="L1262" s="3">
        <v>147.53919999999999</v>
      </c>
      <c r="M1262">
        <v>4.4000000000000004</v>
      </c>
      <c r="N1262" s="3">
        <v>11.051625468164794</v>
      </c>
      <c r="O1262"/>
      <c r="P1262"/>
    </row>
    <row r="1263" spans="1:16" x14ac:dyDescent="0.3">
      <c r="A1263" t="s">
        <v>13</v>
      </c>
      <c r="B1263" t="s">
        <v>912</v>
      </c>
      <c r="C1263" t="s">
        <v>1576</v>
      </c>
      <c r="D1263">
        <v>2018</v>
      </c>
      <c r="E1263" t="s">
        <v>1597</v>
      </c>
      <c r="F1263" t="s">
        <v>1602</v>
      </c>
      <c r="G1263" t="s">
        <v>1604</v>
      </c>
      <c r="H1263" t="s">
        <v>1610</v>
      </c>
      <c r="I1263" s="11">
        <v>2.6194236999999999E-2</v>
      </c>
      <c r="K1263">
        <v>14.3</v>
      </c>
      <c r="L1263" s="3">
        <v>79.030199999999994</v>
      </c>
      <c r="M1263">
        <v>4.4000000000000004</v>
      </c>
      <c r="N1263" s="3">
        <v>5.5265874125874115</v>
      </c>
      <c r="O1263"/>
      <c r="P1263"/>
    </row>
    <row r="1264" spans="1:16" x14ac:dyDescent="0.3">
      <c r="A1264" t="s">
        <v>13</v>
      </c>
      <c r="B1264" t="s">
        <v>913</v>
      </c>
      <c r="C1264" t="s">
        <v>1576</v>
      </c>
      <c r="D1264">
        <v>2018</v>
      </c>
      <c r="E1264" t="s">
        <v>1597</v>
      </c>
      <c r="F1264" t="s">
        <v>1602</v>
      </c>
      <c r="G1264" t="s">
        <v>1604</v>
      </c>
      <c r="H1264" t="s">
        <v>1610</v>
      </c>
      <c r="I1264" s="11">
        <v>0.111381428</v>
      </c>
      <c r="K1264">
        <v>19</v>
      </c>
      <c r="L1264" s="3">
        <v>106.76220000000001</v>
      </c>
      <c r="M1264">
        <v>4.4000000000000004</v>
      </c>
      <c r="N1264" s="3">
        <v>5.619063157894737</v>
      </c>
      <c r="O1264"/>
      <c r="P1264"/>
    </row>
    <row r="1265" spans="1:16" x14ac:dyDescent="0.3">
      <c r="A1265" t="s">
        <v>13</v>
      </c>
      <c r="B1265" t="s">
        <v>914</v>
      </c>
      <c r="C1265" t="s">
        <v>1583</v>
      </c>
      <c r="D1265">
        <v>2018</v>
      </c>
      <c r="E1265" t="s">
        <v>1597</v>
      </c>
      <c r="F1265" t="s">
        <v>1602</v>
      </c>
      <c r="G1265" t="s">
        <v>1604</v>
      </c>
      <c r="H1265" t="s">
        <v>1610</v>
      </c>
      <c r="I1265" s="11">
        <v>0</v>
      </c>
      <c r="K1265">
        <v>11.65</v>
      </c>
      <c r="L1265" s="3">
        <v>39.016399999999997</v>
      </c>
      <c r="M1265">
        <v>4.4000000000000004</v>
      </c>
      <c r="N1265" s="3">
        <v>3.3490472103004287</v>
      </c>
      <c r="O1265"/>
      <c r="P1265"/>
    </row>
    <row r="1266" spans="1:16" x14ac:dyDescent="0.3">
      <c r="A1266" t="s">
        <v>13</v>
      </c>
      <c r="B1266" t="s">
        <v>877</v>
      </c>
      <c r="C1266" t="s">
        <v>1583</v>
      </c>
      <c r="D1266">
        <v>2018</v>
      </c>
      <c r="E1266" t="s">
        <v>1597</v>
      </c>
      <c r="F1266" t="s">
        <v>1602</v>
      </c>
      <c r="G1266" t="s">
        <v>1604</v>
      </c>
      <c r="H1266" t="s">
        <v>1610</v>
      </c>
      <c r="I1266" s="11">
        <v>3.0554946999999999E-2</v>
      </c>
      <c r="K1266">
        <v>15.7</v>
      </c>
      <c r="L1266" s="3">
        <v>41.877000000000002</v>
      </c>
      <c r="M1266">
        <v>4.4000000000000004</v>
      </c>
      <c r="N1266" s="3">
        <v>2.6673248407643313</v>
      </c>
      <c r="O1266"/>
      <c r="P1266"/>
    </row>
    <row r="1267" spans="1:16" x14ac:dyDescent="0.3">
      <c r="A1267" t="s">
        <v>13</v>
      </c>
      <c r="B1267" t="s">
        <v>797</v>
      </c>
      <c r="C1267" t="s">
        <v>1575</v>
      </c>
      <c r="D1267">
        <v>2018</v>
      </c>
      <c r="E1267" t="s">
        <v>1597</v>
      </c>
      <c r="F1267" t="s">
        <v>1602</v>
      </c>
      <c r="G1267" t="s">
        <v>1604</v>
      </c>
      <c r="H1267" t="s">
        <v>1610</v>
      </c>
      <c r="I1267" s="11">
        <v>3.2463574000000002E-2</v>
      </c>
      <c r="K1267">
        <v>8.6</v>
      </c>
      <c r="L1267" s="3">
        <v>139.91540000000001</v>
      </c>
      <c r="M1267">
        <v>4.4000000000000004</v>
      </c>
      <c r="N1267" s="3">
        <v>16.269232558139535</v>
      </c>
      <c r="O1267"/>
      <c r="P1267"/>
    </row>
    <row r="1268" spans="1:16" x14ac:dyDescent="0.3">
      <c r="A1268" t="s">
        <v>13</v>
      </c>
      <c r="B1268" t="s">
        <v>113</v>
      </c>
      <c r="C1268" t="s">
        <v>1575</v>
      </c>
      <c r="D1268">
        <v>2018</v>
      </c>
      <c r="E1268" t="s">
        <v>1597</v>
      </c>
      <c r="F1268" t="s">
        <v>1602</v>
      </c>
      <c r="G1268" t="s">
        <v>1604</v>
      </c>
      <c r="H1268" t="s">
        <v>1610</v>
      </c>
      <c r="I1268" s="11">
        <v>0</v>
      </c>
      <c r="K1268">
        <v>5.6150000000000002</v>
      </c>
      <c r="L1268" s="3">
        <v>125.173</v>
      </c>
      <c r="M1268">
        <v>4.4000000000000004</v>
      </c>
      <c r="N1268" s="3">
        <v>22.29260908281389</v>
      </c>
      <c r="O1268"/>
      <c r="P1268"/>
    </row>
    <row r="1269" spans="1:16" x14ac:dyDescent="0.3">
      <c r="A1269" t="s">
        <v>13</v>
      </c>
      <c r="B1269" t="s">
        <v>855</v>
      </c>
      <c r="C1269" t="s">
        <v>1575</v>
      </c>
      <c r="D1269">
        <v>2018</v>
      </c>
      <c r="E1269" t="s">
        <v>1597</v>
      </c>
      <c r="F1269" t="s">
        <v>1602</v>
      </c>
      <c r="G1269" t="s">
        <v>1604</v>
      </c>
      <c r="H1269" t="s">
        <v>1610</v>
      </c>
      <c r="I1269" s="11">
        <v>5.9557164000000003E-2</v>
      </c>
      <c r="K1269">
        <v>6.8250000000000002</v>
      </c>
      <c r="L1269" s="3">
        <v>263.7226</v>
      </c>
      <c r="M1269">
        <v>4.4000000000000004</v>
      </c>
      <c r="N1269" s="3">
        <v>38.640673992673989</v>
      </c>
      <c r="O1269"/>
      <c r="P1269"/>
    </row>
    <row r="1270" spans="1:16" x14ac:dyDescent="0.3">
      <c r="A1270" t="s">
        <v>13</v>
      </c>
      <c r="B1270" t="s">
        <v>915</v>
      </c>
      <c r="C1270" t="s">
        <v>1575</v>
      </c>
      <c r="D1270">
        <v>2018</v>
      </c>
      <c r="E1270" t="s">
        <v>1597</v>
      </c>
      <c r="F1270" t="s">
        <v>1602</v>
      </c>
      <c r="G1270" t="s">
        <v>1604</v>
      </c>
      <c r="H1270" t="s">
        <v>1610</v>
      </c>
      <c r="I1270" s="11">
        <v>3.2099989000000002E-2</v>
      </c>
      <c r="K1270">
        <v>11.15</v>
      </c>
      <c r="L1270" s="3">
        <v>164.15260000000001</v>
      </c>
      <c r="M1270">
        <v>4.4000000000000004</v>
      </c>
      <c r="N1270" s="3">
        <v>14.722206278026906</v>
      </c>
      <c r="O1270"/>
      <c r="P1270"/>
    </row>
    <row r="1271" spans="1:16" x14ac:dyDescent="0.3">
      <c r="A1271" t="s">
        <v>13</v>
      </c>
      <c r="B1271" t="s">
        <v>707</v>
      </c>
      <c r="C1271" t="s">
        <v>1575</v>
      </c>
      <c r="D1271">
        <v>2018</v>
      </c>
      <c r="E1271" t="s">
        <v>1597</v>
      </c>
      <c r="F1271" t="s">
        <v>1602</v>
      </c>
      <c r="G1271" t="s">
        <v>1604</v>
      </c>
      <c r="H1271" t="s">
        <v>1610</v>
      </c>
      <c r="I1271" s="11">
        <v>2.7580163000000001E-2</v>
      </c>
      <c r="K1271">
        <v>19.350000000000001</v>
      </c>
      <c r="L1271" s="3">
        <v>62.216799999999999</v>
      </c>
      <c r="M1271">
        <v>4.4000000000000004</v>
      </c>
      <c r="N1271" s="3">
        <v>3.2153385012919893</v>
      </c>
      <c r="O1271"/>
      <c r="P1271"/>
    </row>
    <row r="1272" spans="1:16" x14ac:dyDescent="0.3">
      <c r="A1272" t="s">
        <v>13</v>
      </c>
      <c r="B1272" t="s">
        <v>916</v>
      </c>
      <c r="C1272" t="s">
        <v>1579</v>
      </c>
      <c r="D1272">
        <v>2018</v>
      </c>
      <c r="E1272" t="s">
        <v>1597</v>
      </c>
      <c r="F1272" t="s">
        <v>1602</v>
      </c>
      <c r="G1272" t="s">
        <v>1604</v>
      </c>
      <c r="H1272" t="s">
        <v>1610</v>
      </c>
      <c r="I1272" s="11">
        <v>1.055095E-2</v>
      </c>
      <c r="K1272">
        <v>21.1</v>
      </c>
      <c r="L1272" s="3">
        <v>234.9958</v>
      </c>
      <c r="M1272">
        <v>4.4000000000000004</v>
      </c>
      <c r="N1272" s="3">
        <v>11.137241706161136</v>
      </c>
      <c r="O1272"/>
      <c r="P1272"/>
    </row>
    <row r="1273" spans="1:16" x14ac:dyDescent="0.3">
      <c r="A1273" t="s">
        <v>13</v>
      </c>
      <c r="B1273" t="s">
        <v>917</v>
      </c>
      <c r="C1273" t="s">
        <v>1579</v>
      </c>
      <c r="D1273">
        <v>2018</v>
      </c>
      <c r="E1273" t="s">
        <v>1597</v>
      </c>
      <c r="F1273" t="s">
        <v>1602</v>
      </c>
      <c r="G1273" t="s">
        <v>1604</v>
      </c>
      <c r="H1273" t="s">
        <v>1610</v>
      </c>
      <c r="I1273" s="11">
        <v>1.0315349999999999E-2</v>
      </c>
      <c r="K1273">
        <v>18.75</v>
      </c>
      <c r="L1273" s="3">
        <v>208.49539999999999</v>
      </c>
      <c r="M1273">
        <v>4.4000000000000004</v>
      </c>
      <c r="N1273" s="3">
        <v>11.119754666666665</v>
      </c>
      <c r="O1273"/>
      <c r="P1273"/>
    </row>
    <row r="1274" spans="1:16" x14ac:dyDescent="0.3">
      <c r="A1274" t="s">
        <v>13</v>
      </c>
      <c r="B1274" t="s">
        <v>918</v>
      </c>
      <c r="C1274" t="s">
        <v>1579</v>
      </c>
      <c r="D1274">
        <v>2018</v>
      </c>
      <c r="E1274" t="s">
        <v>1597</v>
      </c>
      <c r="F1274" t="s">
        <v>1602</v>
      </c>
      <c r="G1274" t="s">
        <v>1604</v>
      </c>
      <c r="H1274" t="s">
        <v>1610</v>
      </c>
      <c r="I1274" s="11">
        <v>1.2481638E-2</v>
      </c>
      <c r="K1274">
        <v>17.7</v>
      </c>
      <c r="L1274" s="3">
        <v>168.34739999999999</v>
      </c>
      <c r="M1274">
        <v>4.4000000000000004</v>
      </c>
      <c r="N1274" s="3">
        <v>9.5111525423728818</v>
      </c>
      <c r="O1274"/>
      <c r="P1274"/>
    </row>
    <row r="1275" spans="1:16" x14ac:dyDescent="0.3">
      <c r="A1275" t="s">
        <v>13</v>
      </c>
      <c r="B1275" t="s">
        <v>919</v>
      </c>
      <c r="C1275" t="s">
        <v>1580</v>
      </c>
      <c r="D1275">
        <v>2018</v>
      </c>
      <c r="E1275" t="s">
        <v>1597</v>
      </c>
      <c r="F1275" t="s">
        <v>1602</v>
      </c>
      <c r="G1275" t="s">
        <v>1604</v>
      </c>
      <c r="H1275" t="s">
        <v>1610</v>
      </c>
      <c r="I1275" s="11">
        <v>4.4829294999999998E-2</v>
      </c>
      <c r="K1275">
        <v>16.75</v>
      </c>
      <c r="L1275" s="3">
        <v>187.4556</v>
      </c>
      <c r="M1275">
        <v>4.4000000000000004</v>
      </c>
      <c r="N1275" s="3">
        <v>11.191379104477612</v>
      </c>
      <c r="O1275"/>
      <c r="P1275"/>
    </row>
    <row r="1276" spans="1:16" x14ac:dyDescent="0.3">
      <c r="A1276" t="s">
        <v>12</v>
      </c>
      <c r="B1276" t="s">
        <v>920</v>
      </c>
      <c r="C1276" t="s">
        <v>1586</v>
      </c>
      <c r="D1276">
        <v>2018</v>
      </c>
      <c r="E1276" t="s">
        <v>1597</v>
      </c>
      <c r="F1276" t="s">
        <v>1602</v>
      </c>
      <c r="G1276" t="s">
        <v>1604</v>
      </c>
      <c r="H1276" t="s">
        <v>1610</v>
      </c>
      <c r="I1276" s="11">
        <v>3.2892112000000001E-2</v>
      </c>
      <c r="K1276">
        <v>10.6</v>
      </c>
      <c r="L1276" s="3">
        <v>49.300800000000002</v>
      </c>
      <c r="M1276">
        <v>4.4000000000000004</v>
      </c>
      <c r="N1276" s="3">
        <v>4.6510188679245283</v>
      </c>
      <c r="O1276"/>
      <c r="P1276"/>
    </row>
    <row r="1277" spans="1:16" x14ac:dyDescent="0.3">
      <c r="A1277" t="s">
        <v>12</v>
      </c>
      <c r="B1277" t="s">
        <v>359</v>
      </c>
      <c r="C1277" t="s">
        <v>1577</v>
      </c>
      <c r="D1277">
        <v>2018</v>
      </c>
      <c r="E1277" t="s">
        <v>1597</v>
      </c>
      <c r="F1277" t="s">
        <v>1602</v>
      </c>
      <c r="G1277" t="s">
        <v>1604</v>
      </c>
      <c r="H1277" t="s">
        <v>1610</v>
      </c>
      <c r="I1277" s="11">
        <v>2.9023047999999999E-2</v>
      </c>
      <c r="K1277">
        <v>9.6950000000000003</v>
      </c>
      <c r="L1277" s="3">
        <v>177.83699999999999</v>
      </c>
      <c r="M1277">
        <v>4.4000000000000004</v>
      </c>
      <c r="N1277" s="3">
        <v>18.343166580711706</v>
      </c>
      <c r="O1277"/>
      <c r="P1277"/>
    </row>
    <row r="1278" spans="1:16" x14ac:dyDescent="0.3">
      <c r="A1278" t="s">
        <v>12</v>
      </c>
      <c r="B1278" t="s">
        <v>921</v>
      </c>
      <c r="C1278" t="s">
        <v>1585</v>
      </c>
      <c r="D1278">
        <v>2018</v>
      </c>
      <c r="E1278" t="s">
        <v>1597</v>
      </c>
      <c r="F1278" t="s">
        <v>1602</v>
      </c>
      <c r="G1278" t="s">
        <v>1604</v>
      </c>
      <c r="H1278" t="s">
        <v>1610</v>
      </c>
      <c r="I1278" s="11">
        <v>9.6000183000000003E-2</v>
      </c>
      <c r="K1278">
        <v>5.9249999999999998</v>
      </c>
      <c r="L1278" s="3">
        <v>43.708599999999997</v>
      </c>
      <c r="M1278">
        <v>4.4000000000000004</v>
      </c>
      <c r="N1278" s="3">
        <v>7.3769789029535859</v>
      </c>
      <c r="O1278"/>
      <c r="P1278"/>
    </row>
    <row r="1279" spans="1:16" x14ac:dyDescent="0.3">
      <c r="A1279" t="s">
        <v>12</v>
      </c>
      <c r="B1279" t="s">
        <v>922</v>
      </c>
      <c r="C1279" t="s">
        <v>1574</v>
      </c>
      <c r="D1279">
        <v>2018</v>
      </c>
      <c r="E1279" t="s">
        <v>1597</v>
      </c>
      <c r="F1279" t="s">
        <v>1602</v>
      </c>
      <c r="G1279" t="s">
        <v>1604</v>
      </c>
      <c r="H1279" t="s">
        <v>1610</v>
      </c>
      <c r="I1279" s="11">
        <v>0.158947217</v>
      </c>
      <c r="K1279">
        <v>13.5</v>
      </c>
      <c r="L1279" s="3">
        <v>145.5102</v>
      </c>
      <c r="M1279">
        <v>4.4000000000000004</v>
      </c>
      <c r="N1279" s="3">
        <v>10.778533333333334</v>
      </c>
      <c r="O1279"/>
      <c r="P1279"/>
    </row>
    <row r="1280" spans="1:16" x14ac:dyDescent="0.3">
      <c r="A1280" t="s">
        <v>12</v>
      </c>
      <c r="B1280" t="s">
        <v>923</v>
      </c>
      <c r="C1280" t="s">
        <v>1574</v>
      </c>
      <c r="D1280">
        <v>2018</v>
      </c>
      <c r="E1280" t="s">
        <v>1597</v>
      </c>
      <c r="F1280" t="s">
        <v>1602</v>
      </c>
      <c r="G1280" t="s">
        <v>1604</v>
      </c>
      <c r="H1280" t="s">
        <v>1610</v>
      </c>
      <c r="I1280" s="11">
        <v>4.8924810999999999E-2</v>
      </c>
      <c r="K1280">
        <v>6.46</v>
      </c>
      <c r="L1280" s="3">
        <v>147.4102</v>
      </c>
      <c r="M1280">
        <v>4.4000000000000004</v>
      </c>
      <c r="N1280" s="3">
        <v>22.818916408668731</v>
      </c>
      <c r="O1280"/>
      <c r="P1280"/>
    </row>
    <row r="1281" spans="1:16" x14ac:dyDescent="0.3">
      <c r="A1281" t="s">
        <v>12</v>
      </c>
      <c r="B1281" t="s">
        <v>699</v>
      </c>
      <c r="C1281" t="s">
        <v>1574</v>
      </c>
      <c r="D1281">
        <v>2018</v>
      </c>
      <c r="E1281" t="s">
        <v>1597</v>
      </c>
      <c r="F1281" t="s">
        <v>1602</v>
      </c>
      <c r="G1281" t="s">
        <v>1604</v>
      </c>
      <c r="H1281" t="s">
        <v>1610</v>
      </c>
      <c r="I1281" s="11">
        <v>7.6944657999999999E-2</v>
      </c>
      <c r="K1281">
        <v>5.82</v>
      </c>
      <c r="L1281" s="3">
        <v>257.13299999999998</v>
      </c>
      <c r="M1281">
        <v>4.4000000000000004</v>
      </c>
      <c r="N1281" s="3">
        <v>44.180927835051541</v>
      </c>
      <c r="O1281"/>
      <c r="P1281"/>
    </row>
    <row r="1282" spans="1:16" x14ac:dyDescent="0.3">
      <c r="A1282" t="s">
        <v>12</v>
      </c>
      <c r="B1282" t="s">
        <v>239</v>
      </c>
      <c r="C1282" t="s">
        <v>1581</v>
      </c>
      <c r="D1282">
        <v>2018</v>
      </c>
      <c r="E1282" t="s">
        <v>1597</v>
      </c>
      <c r="F1282" t="s">
        <v>1602</v>
      </c>
      <c r="G1282" t="s">
        <v>1604</v>
      </c>
      <c r="H1282" t="s">
        <v>1610</v>
      </c>
      <c r="I1282" s="11">
        <v>3.3597373999999999E-2</v>
      </c>
      <c r="K1282">
        <v>12.35</v>
      </c>
      <c r="L1282" s="3">
        <v>197.24260000000001</v>
      </c>
      <c r="M1282">
        <v>4.4000000000000004</v>
      </c>
      <c r="N1282" s="3">
        <v>15.971060728744941</v>
      </c>
      <c r="O1282"/>
      <c r="P1282"/>
    </row>
    <row r="1283" spans="1:16" x14ac:dyDescent="0.3">
      <c r="A1283" t="s">
        <v>12</v>
      </c>
      <c r="B1283" t="s">
        <v>907</v>
      </c>
      <c r="C1283" t="s">
        <v>1576</v>
      </c>
      <c r="D1283">
        <v>2020</v>
      </c>
      <c r="E1283" t="s">
        <v>1594</v>
      </c>
      <c r="F1283" t="s">
        <v>1603</v>
      </c>
      <c r="G1283" t="s">
        <v>1605</v>
      </c>
      <c r="H1283" t="s">
        <v>1607</v>
      </c>
      <c r="I1283" s="11">
        <v>9.444959E-2</v>
      </c>
      <c r="J1283">
        <v>19.2</v>
      </c>
      <c r="K1283">
        <v>19.2</v>
      </c>
      <c r="L1283" s="3">
        <v>187.82140000000001</v>
      </c>
      <c r="M1283">
        <v>4.3</v>
      </c>
      <c r="N1283" s="3">
        <v>9.7823645833333348</v>
      </c>
      <c r="O1283"/>
      <c r="P1283"/>
    </row>
    <row r="1284" spans="1:16" x14ac:dyDescent="0.3">
      <c r="A1284" t="s">
        <v>13</v>
      </c>
      <c r="B1284" t="s">
        <v>760</v>
      </c>
      <c r="C1284" t="s">
        <v>1583</v>
      </c>
      <c r="D1284">
        <v>2018</v>
      </c>
      <c r="E1284" t="s">
        <v>1597</v>
      </c>
      <c r="F1284" t="s">
        <v>1602</v>
      </c>
      <c r="G1284" t="s">
        <v>1604</v>
      </c>
      <c r="H1284" t="s">
        <v>1610</v>
      </c>
      <c r="I1284" s="11">
        <v>3.4237681999999998E-2</v>
      </c>
      <c r="K1284">
        <v>8.26</v>
      </c>
      <c r="L1284" s="3">
        <v>113.2834</v>
      </c>
      <c r="M1284">
        <v>4.3</v>
      </c>
      <c r="N1284" s="3">
        <v>13.714697336561743</v>
      </c>
      <c r="O1284"/>
      <c r="P1284"/>
    </row>
    <row r="1285" spans="1:16" x14ac:dyDescent="0.3">
      <c r="A1285" t="s">
        <v>12</v>
      </c>
      <c r="B1285" t="s">
        <v>921</v>
      </c>
      <c r="C1285" t="s">
        <v>1585</v>
      </c>
      <c r="D1285">
        <v>2011</v>
      </c>
      <c r="E1285" t="s">
        <v>1595</v>
      </c>
      <c r="F1285" t="s">
        <v>1602</v>
      </c>
      <c r="G1285" t="s">
        <v>1605</v>
      </c>
      <c r="H1285" t="s">
        <v>1609</v>
      </c>
      <c r="I1285" s="11">
        <v>0.16146653399999999</v>
      </c>
      <c r="J1285">
        <v>5.9249999999999998</v>
      </c>
      <c r="K1285">
        <v>5.9249999999999998</v>
      </c>
      <c r="L1285" s="3">
        <v>45.508600000000001</v>
      </c>
      <c r="M1285">
        <v>4.3</v>
      </c>
      <c r="N1285" s="3">
        <v>7.680776371308017</v>
      </c>
      <c r="O1285"/>
      <c r="P1285"/>
    </row>
    <row r="1286" spans="1:16" x14ac:dyDescent="0.3">
      <c r="A1286" t="s">
        <v>13</v>
      </c>
      <c r="B1286" t="s">
        <v>838</v>
      </c>
      <c r="C1286" t="s">
        <v>1585</v>
      </c>
      <c r="D1286">
        <v>2016</v>
      </c>
      <c r="E1286" t="s">
        <v>1599</v>
      </c>
      <c r="F1286" t="s">
        <v>1601</v>
      </c>
      <c r="G1286" t="s">
        <v>1605</v>
      </c>
      <c r="H1286" t="s">
        <v>1607</v>
      </c>
      <c r="I1286" s="11">
        <v>0.102511504</v>
      </c>
      <c r="J1286">
        <v>13.35</v>
      </c>
      <c r="K1286">
        <v>13.35</v>
      </c>
      <c r="L1286" s="3">
        <v>230.6352</v>
      </c>
      <c r="M1286">
        <v>4.3</v>
      </c>
      <c r="N1286" s="3">
        <v>17.276044943820224</v>
      </c>
      <c r="O1286"/>
      <c r="P1286"/>
    </row>
    <row r="1287" spans="1:16" x14ac:dyDescent="0.3">
      <c r="A1287" t="s">
        <v>13</v>
      </c>
      <c r="B1287" t="s">
        <v>924</v>
      </c>
      <c r="C1287" t="s">
        <v>1580</v>
      </c>
      <c r="D1287">
        <v>2012</v>
      </c>
      <c r="E1287" t="s">
        <v>1591</v>
      </c>
      <c r="F1287" t="s">
        <v>1601</v>
      </c>
      <c r="G1287" t="s">
        <v>1604</v>
      </c>
      <c r="H1287" t="s">
        <v>1607</v>
      </c>
      <c r="I1287" s="11">
        <v>0.117818348</v>
      </c>
      <c r="J1287">
        <v>13.6</v>
      </c>
      <c r="K1287">
        <v>13.6</v>
      </c>
      <c r="L1287" s="3">
        <v>192.9136</v>
      </c>
      <c r="M1287">
        <v>4.3</v>
      </c>
      <c r="N1287" s="3">
        <v>14.184823529411766</v>
      </c>
      <c r="O1287"/>
      <c r="P1287"/>
    </row>
    <row r="1288" spans="1:16" x14ac:dyDescent="0.3">
      <c r="A1288" t="s">
        <v>13</v>
      </c>
      <c r="B1288" t="s">
        <v>925</v>
      </c>
      <c r="C1288" t="s">
        <v>1574</v>
      </c>
      <c r="D1288">
        <v>2018</v>
      </c>
      <c r="E1288" t="s">
        <v>1597</v>
      </c>
      <c r="F1288" t="s">
        <v>1602</v>
      </c>
      <c r="G1288" t="s">
        <v>1604</v>
      </c>
      <c r="H1288" t="s">
        <v>1610</v>
      </c>
      <c r="I1288" s="11">
        <v>1.2090073999999999E-2</v>
      </c>
      <c r="K1288">
        <v>6.2149999999999999</v>
      </c>
      <c r="L1288" s="3">
        <v>38.284799999999997</v>
      </c>
      <c r="M1288">
        <v>4.3</v>
      </c>
      <c r="N1288" s="3">
        <v>6.1600643604183425</v>
      </c>
      <c r="O1288"/>
      <c r="P1288"/>
    </row>
    <row r="1289" spans="1:16" x14ac:dyDescent="0.3">
      <c r="A1289" t="s">
        <v>12</v>
      </c>
      <c r="B1289" t="s">
        <v>848</v>
      </c>
      <c r="C1289" t="s">
        <v>1587</v>
      </c>
      <c r="D1289">
        <v>2014</v>
      </c>
      <c r="E1289" t="s">
        <v>1596</v>
      </c>
      <c r="F1289" t="s">
        <v>1602</v>
      </c>
      <c r="G1289" t="s">
        <v>1606</v>
      </c>
      <c r="H1289" t="s">
        <v>1607</v>
      </c>
      <c r="I1289" s="11">
        <v>0.121531501</v>
      </c>
      <c r="J1289">
        <v>15.85</v>
      </c>
      <c r="K1289">
        <v>15.85</v>
      </c>
      <c r="L1289" s="3">
        <v>59.222000000000001</v>
      </c>
      <c r="M1289">
        <v>4.3</v>
      </c>
      <c r="N1289" s="3">
        <v>3.7364037854889594</v>
      </c>
      <c r="O1289"/>
      <c r="P1289"/>
    </row>
    <row r="1290" spans="1:16" x14ac:dyDescent="0.3">
      <c r="A1290" t="s">
        <v>13</v>
      </c>
      <c r="B1290" t="s">
        <v>185</v>
      </c>
      <c r="C1290" t="s">
        <v>1580</v>
      </c>
      <c r="D1290">
        <v>2012</v>
      </c>
      <c r="E1290" t="s">
        <v>1591</v>
      </c>
      <c r="F1290" t="s">
        <v>1601</v>
      </c>
      <c r="G1290" t="s">
        <v>1604</v>
      </c>
      <c r="H1290" t="s">
        <v>1607</v>
      </c>
      <c r="I1290" s="11">
        <v>3.3230816000000003E-2</v>
      </c>
      <c r="J1290">
        <v>12.85</v>
      </c>
      <c r="K1290">
        <v>12.85</v>
      </c>
      <c r="L1290" s="3">
        <v>172.34219999999999</v>
      </c>
      <c r="M1290">
        <v>4.3</v>
      </c>
      <c r="N1290" s="3">
        <v>13.411844357976653</v>
      </c>
      <c r="O1290"/>
      <c r="P1290"/>
    </row>
    <row r="1291" spans="1:16" x14ac:dyDescent="0.3">
      <c r="A1291" t="s">
        <v>12</v>
      </c>
      <c r="B1291" t="s">
        <v>306</v>
      </c>
      <c r="C1291" t="s">
        <v>1576</v>
      </c>
      <c r="D1291">
        <v>2020</v>
      </c>
      <c r="E1291" t="s">
        <v>1594</v>
      </c>
      <c r="F1291" t="s">
        <v>1603</v>
      </c>
      <c r="G1291" t="s">
        <v>1605</v>
      </c>
      <c r="H1291" t="s">
        <v>1607</v>
      </c>
      <c r="I1291" s="11">
        <v>0.16076005400000001</v>
      </c>
      <c r="J1291">
        <v>16.850000000000001</v>
      </c>
      <c r="K1291">
        <v>16.850000000000001</v>
      </c>
      <c r="L1291" s="3">
        <v>192.4478</v>
      </c>
      <c r="M1291">
        <v>4.3</v>
      </c>
      <c r="N1291" s="3">
        <v>11.421234421364984</v>
      </c>
      <c r="O1291"/>
      <c r="P1291"/>
    </row>
    <row r="1292" spans="1:16" x14ac:dyDescent="0.3">
      <c r="A1292" t="s">
        <v>13</v>
      </c>
      <c r="B1292" t="s">
        <v>893</v>
      </c>
      <c r="C1292" t="s">
        <v>1577</v>
      </c>
      <c r="D1292">
        <v>2018</v>
      </c>
      <c r="E1292" t="s">
        <v>1597</v>
      </c>
      <c r="F1292" t="s">
        <v>1602</v>
      </c>
      <c r="G1292" t="s">
        <v>1604</v>
      </c>
      <c r="H1292" t="s">
        <v>1610</v>
      </c>
      <c r="I1292" s="11">
        <v>3.3809912999999997E-2</v>
      </c>
      <c r="K1292">
        <v>12</v>
      </c>
      <c r="L1292" s="3">
        <v>180.5976</v>
      </c>
      <c r="M1292">
        <v>4.3</v>
      </c>
      <c r="N1292" s="3">
        <v>15.049799999999999</v>
      </c>
      <c r="O1292"/>
      <c r="P1292"/>
    </row>
    <row r="1293" spans="1:16" x14ac:dyDescent="0.3">
      <c r="A1293" t="s">
        <v>13</v>
      </c>
      <c r="B1293" t="s">
        <v>1331</v>
      </c>
      <c r="C1293" t="s">
        <v>1577</v>
      </c>
      <c r="D1293">
        <v>2022</v>
      </c>
      <c r="E1293" t="s">
        <v>1592</v>
      </c>
      <c r="F1293" t="s">
        <v>1602</v>
      </c>
      <c r="G1293" t="s">
        <v>1604</v>
      </c>
      <c r="H1293" t="s">
        <v>1608</v>
      </c>
      <c r="I1293" s="11">
        <v>4.5838210999999997E-2</v>
      </c>
      <c r="J1293">
        <v>5.9050000000000002</v>
      </c>
      <c r="K1293">
        <v>5.9050000000000002</v>
      </c>
      <c r="L1293" s="3">
        <v>222.54560000000001</v>
      </c>
      <c r="M1293">
        <v>4.0999999999999996</v>
      </c>
      <c r="N1293" s="3">
        <v>37.68765453005927</v>
      </c>
      <c r="O1293"/>
      <c r="P1293"/>
    </row>
    <row r="1294" spans="1:16" x14ac:dyDescent="0.3">
      <c r="A1294" t="s">
        <v>13</v>
      </c>
      <c r="B1294" t="s">
        <v>822</v>
      </c>
      <c r="C1294" t="s">
        <v>1574</v>
      </c>
      <c r="D1294">
        <v>2016</v>
      </c>
      <c r="E1294" t="s">
        <v>1599</v>
      </c>
      <c r="F1294" t="s">
        <v>1601</v>
      </c>
      <c r="G1294" t="s">
        <v>1605</v>
      </c>
      <c r="H1294" t="s">
        <v>1607</v>
      </c>
      <c r="I1294" s="11">
        <v>4.2560252E-2</v>
      </c>
      <c r="J1294">
        <v>7.3650000000000002</v>
      </c>
      <c r="K1294">
        <v>7.3650000000000002</v>
      </c>
      <c r="L1294" s="3">
        <v>226.172</v>
      </c>
      <c r="M1294">
        <v>4.3</v>
      </c>
      <c r="N1294" s="3">
        <v>30.709029192124913</v>
      </c>
      <c r="O1294"/>
      <c r="P1294"/>
    </row>
    <row r="1295" spans="1:16" x14ac:dyDescent="0.3">
      <c r="A1295" t="s">
        <v>13</v>
      </c>
      <c r="B1295" t="s">
        <v>247</v>
      </c>
      <c r="C1295" t="s">
        <v>1590</v>
      </c>
      <c r="D1295">
        <v>2016</v>
      </c>
      <c r="E1295" t="s">
        <v>1599</v>
      </c>
      <c r="F1295" t="s">
        <v>1601</v>
      </c>
      <c r="G1295" t="s">
        <v>1605</v>
      </c>
      <c r="H1295" t="s">
        <v>1607</v>
      </c>
      <c r="I1295" s="11">
        <v>7.1077939000000007E-2</v>
      </c>
      <c r="J1295">
        <v>7.27</v>
      </c>
      <c r="K1295">
        <v>7.27</v>
      </c>
      <c r="L1295" s="3">
        <v>114.2518</v>
      </c>
      <c r="M1295">
        <v>4.3</v>
      </c>
      <c r="N1295" s="3">
        <v>15.715515818431914</v>
      </c>
      <c r="O1295"/>
      <c r="P1295"/>
    </row>
    <row r="1296" spans="1:16" x14ac:dyDescent="0.3">
      <c r="A1296" t="s">
        <v>12</v>
      </c>
      <c r="B1296" t="s">
        <v>926</v>
      </c>
      <c r="C1296" t="s">
        <v>1590</v>
      </c>
      <c r="D1296">
        <v>2020</v>
      </c>
      <c r="E1296" t="s">
        <v>1594</v>
      </c>
      <c r="F1296" t="s">
        <v>1603</v>
      </c>
      <c r="G1296" t="s">
        <v>1605</v>
      </c>
      <c r="H1296" t="s">
        <v>1607</v>
      </c>
      <c r="I1296" s="11">
        <v>7.7608837999999999E-2</v>
      </c>
      <c r="J1296">
        <v>19.5</v>
      </c>
      <c r="K1296">
        <v>19.5</v>
      </c>
      <c r="L1296" s="3">
        <v>233.4958</v>
      </c>
      <c r="M1296">
        <v>4.3</v>
      </c>
      <c r="N1296" s="3">
        <v>11.974143589743591</v>
      </c>
      <c r="O1296"/>
      <c r="P1296"/>
    </row>
    <row r="1297" spans="1:16" x14ac:dyDescent="0.3">
      <c r="A1297" t="s">
        <v>12</v>
      </c>
      <c r="B1297" t="s">
        <v>521</v>
      </c>
      <c r="C1297" t="s">
        <v>1589</v>
      </c>
      <c r="D1297">
        <v>2015</v>
      </c>
      <c r="E1297" t="s">
        <v>1593</v>
      </c>
      <c r="F1297" t="s">
        <v>1603</v>
      </c>
      <c r="G1297" t="s">
        <v>1605</v>
      </c>
      <c r="H1297" t="s">
        <v>1607</v>
      </c>
      <c r="I1297" s="11">
        <v>6.4750025000000003E-2</v>
      </c>
      <c r="J1297">
        <v>12.3</v>
      </c>
      <c r="K1297">
        <v>12.3</v>
      </c>
      <c r="L1297" s="3">
        <v>92.680400000000006</v>
      </c>
      <c r="M1297">
        <v>4.3</v>
      </c>
      <c r="N1297" s="3">
        <v>7.5349918699186995</v>
      </c>
      <c r="O1297"/>
      <c r="P1297"/>
    </row>
    <row r="1298" spans="1:16" x14ac:dyDescent="0.3">
      <c r="A1298" t="s">
        <v>13</v>
      </c>
      <c r="B1298" t="s">
        <v>927</v>
      </c>
      <c r="C1298" t="s">
        <v>1584</v>
      </c>
      <c r="D1298">
        <v>2012</v>
      </c>
      <c r="E1298" t="s">
        <v>1591</v>
      </c>
      <c r="F1298" t="s">
        <v>1601</v>
      </c>
      <c r="G1298" t="s">
        <v>1604</v>
      </c>
      <c r="H1298" t="s">
        <v>1607</v>
      </c>
      <c r="I1298" s="11">
        <v>5.9582995999999999E-2</v>
      </c>
      <c r="J1298">
        <v>14.6</v>
      </c>
      <c r="K1298">
        <v>14.6</v>
      </c>
      <c r="L1298" s="3">
        <v>238.85380000000001</v>
      </c>
      <c r="M1298">
        <v>4.3</v>
      </c>
      <c r="N1298" s="3">
        <v>16.359849315068494</v>
      </c>
      <c r="O1298"/>
      <c r="P1298"/>
    </row>
    <row r="1299" spans="1:16" x14ac:dyDescent="0.3">
      <c r="A1299" t="s">
        <v>13</v>
      </c>
      <c r="B1299" t="s">
        <v>513</v>
      </c>
      <c r="C1299" t="s">
        <v>1576</v>
      </c>
      <c r="D1299">
        <v>2012</v>
      </c>
      <c r="E1299" t="s">
        <v>1591</v>
      </c>
      <c r="F1299" t="s">
        <v>1601</v>
      </c>
      <c r="G1299" t="s">
        <v>1604</v>
      </c>
      <c r="H1299" t="s">
        <v>1607</v>
      </c>
      <c r="I1299" s="11">
        <v>6.5732883000000006E-2</v>
      </c>
      <c r="J1299">
        <v>13.65</v>
      </c>
      <c r="K1299">
        <v>13.65</v>
      </c>
      <c r="L1299" s="3">
        <v>45.740200000000002</v>
      </c>
      <c r="M1299">
        <v>4.3</v>
      </c>
      <c r="N1299" s="3">
        <v>3.3509304029304028</v>
      </c>
      <c r="O1299"/>
      <c r="P1299"/>
    </row>
    <row r="1300" spans="1:16" x14ac:dyDescent="0.3">
      <c r="A1300" t="s">
        <v>12</v>
      </c>
      <c r="B1300" t="s">
        <v>740</v>
      </c>
      <c r="C1300" t="s">
        <v>1574</v>
      </c>
      <c r="D1300">
        <v>2011</v>
      </c>
      <c r="E1300" t="s">
        <v>1595</v>
      </c>
      <c r="F1300" t="s">
        <v>1602</v>
      </c>
      <c r="G1300" t="s">
        <v>1605</v>
      </c>
      <c r="H1300" t="s">
        <v>1609</v>
      </c>
      <c r="I1300" s="11">
        <v>0</v>
      </c>
      <c r="J1300">
        <v>6.11</v>
      </c>
      <c r="K1300">
        <v>6.11</v>
      </c>
      <c r="L1300" s="3">
        <v>131.29679999999999</v>
      </c>
      <c r="M1300">
        <v>4.3</v>
      </c>
      <c r="N1300" s="3">
        <v>21.488837970540096</v>
      </c>
      <c r="O1300"/>
      <c r="P1300"/>
    </row>
    <row r="1301" spans="1:16" x14ac:dyDescent="0.3">
      <c r="A1301" t="s">
        <v>13</v>
      </c>
      <c r="B1301" t="s">
        <v>543</v>
      </c>
      <c r="C1301" t="s">
        <v>1581</v>
      </c>
      <c r="D1301">
        <v>2014</v>
      </c>
      <c r="E1301" t="s">
        <v>1596</v>
      </c>
      <c r="F1301" t="s">
        <v>1602</v>
      </c>
      <c r="G1301" t="s">
        <v>1606</v>
      </c>
      <c r="H1301" t="s">
        <v>1607</v>
      </c>
      <c r="I1301" s="11">
        <v>0.15616879</v>
      </c>
      <c r="J1301">
        <v>17.2</v>
      </c>
      <c r="K1301">
        <v>17.2</v>
      </c>
      <c r="L1301" s="3">
        <v>160.65780000000001</v>
      </c>
      <c r="M1301">
        <v>4.3</v>
      </c>
      <c r="N1301" s="3">
        <v>9.3405697674418615</v>
      </c>
      <c r="O1301"/>
      <c r="P1301"/>
    </row>
    <row r="1302" spans="1:16" x14ac:dyDescent="0.3">
      <c r="A1302" t="s">
        <v>13</v>
      </c>
      <c r="B1302" t="s">
        <v>299</v>
      </c>
      <c r="C1302" t="s">
        <v>1590</v>
      </c>
      <c r="D1302">
        <v>2014</v>
      </c>
      <c r="E1302" t="s">
        <v>1596</v>
      </c>
      <c r="F1302" t="s">
        <v>1602</v>
      </c>
      <c r="G1302" t="s">
        <v>1606</v>
      </c>
      <c r="H1302" t="s">
        <v>1607</v>
      </c>
      <c r="I1302" s="11">
        <v>6.2837967999999994E-2</v>
      </c>
      <c r="J1302">
        <v>12.65</v>
      </c>
      <c r="K1302">
        <v>12.65</v>
      </c>
      <c r="L1302" s="3">
        <v>161.55779999999999</v>
      </c>
      <c r="M1302">
        <v>4.3</v>
      </c>
      <c r="N1302" s="3">
        <v>12.771367588932804</v>
      </c>
      <c r="O1302"/>
      <c r="P1302"/>
    </row>
    <row r="1303" spans="1:16" x14ac:dyDescent="0.3">
      <c r="A1303" t="s">
        <v>13</v>
      </c>
      <c r="B1303" t="s">
        <v>810</v>
      </c>
      <c r="C1303" t="s">
        <v>1577</v>
      </c>
      <c r="D1303">
        <v>2017</v>
      </c>
      <c r="E1303" t="s">
        <v>1598</v>
      </c>
      <c r="F1303" t="s">
        <v>1603</v>
      </c>
      <c r="G1303" t="s">
        <v>1605</v>
      </c>
      <c r="H1303" t="s">
        <v>1607</v>
      </c>
      <c r="I1303" s="11">
        <v>2.7164679000000001E-2</v>
      </c>
      <c r="J1303">
        <v>7.55</v>
      </c>
      <c r="K1303">
        <v>7.55</v>
      </c>
      <c r="L1303" s="3">
        <v>152.334</v>
      </c>
      <c r="M1303">
        <v>4.3</v>
      </c>
      <c r="N1303" s="3">
        <v>20.176688741721854</v>
      </c>
      <c r="O1303"/>
      <c r="P1303"/>
    </row>
    <row r="1304" spans="1:16" x14ac:dyDescent="0.3">
      <c r="A1304" t="s">
        <v>12</v>
      </c>
      <c r="B1304" t="s">
        <v>928</v>
      </c>
      <c r="C1304" t="s">
        <v>1574</v>
      </c>
      <c r="D1304">
        <v>2017</v>
      </c>
      <c r="E1304" t="s">
        <v>1598</v>
      </c>
      <c r="F1304" t="s">
        <v>1603</v>
      </c>
      <c r="G1304" t="s">
        <v>1605</v>
      </c>
      <c r="H1304" t="s">
        <v>1607</v>
      </c>
      <c r="I1304" s="11">
        <v>5.8414677999999998E-2</v>
      </c>
      <c r="J1304">
        <v>12.15</v>
      </c>
      <c r="K1304">
        <v>12.15</v>
      </c>
      <c r="L1304" s="3">
        <v>163.45519999999999</v>
      </c>
      <c r="M1304">
        <v>4.3</v>
      </c>
      <c r="N1304" s="3">
        <v>13.453102880658435</v>
      </c>
      <c r="O1304"/>
      <c r="P1304"/>
    </row>
    <row r="1305" spans="1:16" x14ac:dyDescent="0.3">
      <c r="A1305" t="s">
        <v>12</v>
      </c>
      <c r="B1305" t="s">
        <v>929</v>
      </c>
      <c r="C1305" t="s">
        <v>1581</v>
      </c>
      <c r="D1305">
        <v>2017</v>
      </c>
      <c r="E1305" t="s">
        <v>1598</v>
      </c>
      <c r="F1305" t="s">
        <v>1603</v>
      </c>
      <c r="G1305" t="s">
        <v>1605</v>
      </c>
      <c r="H1305" t="s">
        <v>1607</v>
      </c>
      <c r="I1305" s="11">
        <v>9.866049E-3</v>
      </c>
      <c r="J1305">
        <v>6.26</v>
      </c>
      <c r="K1305">
        <v>6.26</v>
      </c>
      <c r="L1305" s="3">
        <v>151.13659999999999</v>
      </c>
      <c r="M1305">
        <v>4.3</v>
      </c>
      <c r="N1305" s="3">
        <v>24.143226837060702</v>
      </c>
      <c r="O1305"/>
      <c r="P1305"/>
    </row>
    <row r="1306" spans="1:16" x14ac:dyDescent="0.3">
      <c r="A1306" t="s">
        <v>13</v>
      </c>
      <c r="B1306" t="s">
        <v>339</v>
      </c>
      <c r="C1306" t="s">
        <v>1574</v>
      </c>
      <c r="D1306">
        <v>2011</v>
      </c>
      <c r="E1306" t="s">
        <v>1595</v>
      </c>
      <c r="F1306" t="s">
        <v>1602</v>
      </c>
      <c r="G1306" t="s">
        <v>1605</v>
      </c>
      <c r="H1306" t="s">
        <v>1609</v>
      </c>
      <c r="I1306" s="11">
        <v>8.2551042000000005E-2</v>
      </c>
      <c r="J1306">
        <v>18.2</v>
      </c>
      <c r="K1306">
        <v>18.2</v>
      </c>
      <c r="L1306" s="3">
        <v>147.3734</v>
      </c>
      <c r="M1306">
        <v>4.3</v>
      </c>
      <c r="N1306" s="3">
        <v>8.097439560439561</v>
      </c>
      <c r="O1306"/>
      <c r="P1306"/>
    </row>
    <row r="1307" spans="1:16" x14ac:dyDescent="0.3">
      <c r="A1307" t="s">
        <v>12</v>
      </c>
      <c r="B1307" t="s">
        <v>232</v>
      </c>
      <c r="C1307" t="s">
        <v>1587</v>
      </c>
      <c r="D1307">
        <v>2018</v>
      </c>
      <c r="E1307" t="s">
        <v>1597</v>
      </c>
      <c r="F1307" t="s">
        <v>1602</v>
      </c>
      <c r="G1307" t="s">
        <v>1604</v>
      </c>
      <c r="H1307" t="s">
        <v>1610</v>
      </c>
      <c r="I1307" s="11">
        <v>0.11679291999999999</v>
      </c>
      <c r="K1307">
        <v>20.2</v>
      </c>
      <c r="L1307" s="3">
        <v>196.21100000000001</v>
      </c>
      <c r="M1307">
        <v>4.3</v>
      </c>
      <c r="N1307" s="3">
        <v>9.71341584158416</v>
      </c>
      <c r="O1307"/>
      <c r="P1307"/>
    </row>
    <row r="1308" spans="1:16" x14ac:dyDescent="0.3">
      <c r="A1308" t="s">
        <v>13</v>
      </c>
      <c r="B1308" t="s">
        <v>918</v>
      </c>
      <c r="C1308" t="s">
        <v>1579</v>
      </c>
      <c r="D1308">
        <v>2017</v>
      </c>
      <c r="E1308" t="s">
        <v>1598</v>
      </c>
      <c r="F1308" t="s">
        <v>1603</v>
      </c>
      <c r="G1308" t="s">
        <v>1605</v>
      </c>
      <c r="H1308" t="s">
        <v>1607</v>
      </c>
      <c r="I1308" s="11">
        <v>1.2540002999999999E-2</v>
      </c>
      <c r="J1308">
        <v>17.7</v>
      </c>
      <c r="K1308">
        <v>17.7</v>
      </c>
      <c r="L1308" s="3">
        <v>167.04740000000001</v>
      </c>
      <c r="M1308">
        <v>4.3</v>
      </c>
      <c r="N1308" s="3">
        <v>9.4377062146892658</v>
      </c>
      <c r="O1308"/>
      <c r="P1308"/>
    </row>
    <row r="1309" spans="1:16" x14ac:dyDescent="0.3">
      <c r="A1309" t="s">
        <v>13</v>
      </c>
      <c r="B1309" t="s">
        <v>175</v>
      </c>
      <c r="C1309" t="s">
        <v>1574</v>
      </c>
      <c r="D1309">
        <v>2017</v>
      </c>
      <c r="E1309" t="s">
        <v>1598</v>
      </c>
      <c r="F1309" t="s">
        <v>1603</v>
      </c>
      <c r="G1309" t="s">
        <v>1605</v>
      </c>
      <c r="H1309" t="s">
        <v>1607</v>
      </c>
      <c r="I1309" s="11">
        <v>9.6715522999999998E-2</v>
      </c>
      <c r="J1309">
        <v>19.100000000000001</v>
      </c>
      <c r="K1309">
        <v>19.100000000000001</v>
      </c>
      <c r="L1309" s="3">
        <v>235.0958</v>
      </c>
      <c r="M1309">
        <v>4.3</v>
      </c>
      <c r="N1309" s="3">
        <v>12.308680628272251</v>
      </c>
      <c r="O1309"/>
      <c r="P1309"/>
    </row>
    <row r="1310" spans="1:16" x14ac:dyDescent="0.3">
      <c r="A1310" t="s">
        <v>12</v>
      </c>
      <c r="B1310" t="s">
        <v>453</v>
      </c>
      <c r="C1310" t="s">
        <v>1580</v>
      </c>
      <c r="D1310">
        <v>2016</v>
      </c>
      <c r="E1310" t="s">
        <v>1599</v>
      </c>
      <c r="F1310" t="s">
        <v>1601</v>
      </c>
      <c r="G1310" t="s">
        <v>1605</v>
      </c>
      <c r="H1310" t="s">
        <v>1607</v>
      </c>
      <c r="I1310" s="11">
        <v>0.123428594</v>
      </c>
      <c r="J1310">
        <v>6.67</v>
      </c>
      <c r="K1310">
        <v>6.67</v>
      </c>
      <c r="L1310" s="3">
        <v>89.151399999999995</v>
      </c>
      <c r="M1310">
        <v>4.3</v>
      </c>
      <c r="N1310" s="3">
        <v>13.366026986506746</v>
      </c>
      <c r="O1310"/>
      <c r="P1310"/>
    </row>
    <row r="1311" spans="1:16" x14ac:dyDescent="0.3">
      <c r="A1311" t="s">
        <v>13</v>
      </c>
      <c r="B1311" t="s">
        <v>930</v>
      </c>
      <c r="C1311" t="s">
        <v>1583</v>
      </c>
      <c r="D1311">
        <v>2018</v>
      </c>
      <c r="E1311" t="s">
        <v>1597</v>
      </c>
      <c r="F1311" t="s">
        <v>1602</v>
      </c>
      <c r="G1311" t="s">
        <v>1604</v>
      </c>
      <c r="H1311" t="s">
        <v>1610</v>
      </c>
      <c r="I1311" s="11">
        <v>4.2086652000000002E-2</v>
      </c>
      <c r="K1311">
        <v>9.3000000000000007</v>
      </c>
      <c r="L1311" s="3">
        <v>122.4388</v>
      </c>
      <c r="M1311">
        <v>4.3</v>
      </c>
      <c r="N1311" s="3">
        <v>13.165462365591397</v>
      </c>
      <c r="O1311"/>
      <c r="P1311"/>
    </row>
    <row r="1312" spans="1:16" x14ac:dyDescent="0.3">
      <c r="A1312" t="s">
        <v>13</v>
      </c>
      <c r="B1312" t="s">
        <v>148</v>
      </c>
      <c r="C1312" t="s">
        <v>1590</v>
      </c>
      <c r="D1312">
        <v>2012</v>
      </c>
      <c r="E1312" t="s">
        <v>1591</v>
      </c>
      <c r="F1312" t="s">
        <v>1601</v>
      </c>
      <c r="G1312" t="s">
        <v>1604</v>
      </c>
      <c r="H1312" t="s">
        <v>1607</v>
      </c>
      <c r="I1312" s="11">
        <v>0.107765165</v>
      </c>
      <c r="J1312">
        <v>15.85</v>
      </c>
      <c r="K1312">
        <v>15.85</v>
      </c>
      <c r="L1312" s="3">
        <v>59.590400000000002</v>
      </c>
      <c r="M1312">
        <v>4.3</v>
      </c>
      <c r="N1312" s="3">
        <v>3.759646687697161</v>
      </c>
      <c r="O1312"/>
      <c r="P1312"/>
    </row>
    <row r="1313" spans="1:16" x14ac:dyDescent="0.3">
      <c r="A1313" t="s">
        <v>12</v>
      </c>
      <c r="B1313" t="s">
        <v>931</v>
      </c>
      <c r="C1313" t="s">
        <v>1580</v>
      </c>
      <c r="D1313">
        <v>2012</v>
      </c>
      <c r="E1313" t="s">
        <v>1591</v>
      </c>
      <c r="F1313" t="s">
        <v>1601</v>
      </c>
      <c r="G1313" t="s">
        <v>1604</v>
      </c>
      <c r="H1313" t="s">
        <v>1607</v>
      </c>
      <c r="I1313" s="11">
        <v>6.6700679999999998E-2</v>
      </c>
      <c r="J1313">
        <v>7.71</v>
      </c>
      <c r="K1313">
        <v>7.71</v>
      </c>
      <c r="L1313" s="3">
        <v>55.2956</v>
      </c>
      <c r="M1313">
        <v>4.3</v>
      </c>
      <c r="N1313" s="3">
        <v>7.1719325551232167</v>
      </c>
      <c r="O1313"/>
      <c r="P1313"/>
    </row>
    <row r="1314" spans="1:16" x14ac:dyDescent="0.3">
      <c r="A1314" t="s">
        <v>12</v>
      </c>
      <c r="B1314" t="s">
        <v>932</v>
      </c>
      <c r="C1314" t="s">
        <v>1577</v>
      </c>
      <c r="D1314">
        <v>2016</v>
      </c>
      <c r="E1314" t="s">
        <v>1599</v>
      </c>
      <c r="F1314" t="s">
        <v>1601</v>
      </c>
      <c r="G1314" t="s">
        <v>1605</v>
      </c>
      <c r="H1314" t="s">
        <v>1607</v>
      </c>
      <c r="I1314" s="11">
        <v>3.4699737000000001E-2</v>
      </c>
      <c r="J1314">
        <v>19.25</v>
      </c>
      <c r="K1314">
        <v>19.25</v>
      </c>
      <c r="L1314" s="3">
        <v>141.74959999999999</v>
      </c>
      <c r="M1314">
        <v>4.3</v>
      </c>
      <c r="N1314" s="3">
        <v>7.3636155844155837</v>
      </c>
      <c r="O1314"/>
      <c r="P1314"/>
    </row>
    <row r="1315" spans="1:16" x14ac:dyDescent="0.3">
      <c r="A1315" t="s">
        <v>12</v>
      </c>
      <c r="B1315" t="s">
        <v>977</v>
      </c>
      <c r="C1315" t="s">
        <v>1574</v>
      </c>
      <c r="D1315">
        <v>2022</v>
      </c>
      <c r="E1315" t="s">
        <v>1592</v>
      </c>
      <c r="F1315" t="s">
        <v>1602</v>
      </c>
      <c r="G1315" t="s">
        <v>1604</v>
      </c>
      <c r="H1315" t="s">
        <v>1608</v>
      </c>
      <c r="I1315" s="11">
        <v>8.7762921999999993E-2</v>
      </c>
      <c r="J1315">
        <v>15.1</v>
      </c>
      <c r="K1315">
        <v>15.1</v>
      </c>
      <c r="L1315" s="3">
        <v>221.54560000000001</v>
      </c>
      <c r="M1315">
        <v>3.4</v>
      </c>
      <c r="N1315" s="3">
        <v>14.671894039735101</v>
      </c>
      <c r="O1315"/>
      <c r="P1315"/>
    </row>
    <row r="1316" spans="1:16" x14ac:dyDescent="0.3">
      <c r="A1316" t="s">
        <v>13</v>
      </c>
      <c r="B1316" t="s">
        <v>934</v>
      </c>
      <c r="C1316" t="s">
        <v>1579</v>
      </c>
      <c r="D1316">
        <v>2015</v>
      </c>
      <c r="E1316" t="s">
        <v>1593</v>
      </c>
      <c r="F1316" t="s">
        <v>1603</v>
      </c>
      <c r="G1316" t="s">
        <v>1605</v>
      </c>
      <c r="H1316" t="s">
        <v>1607</v>
      </c>
      <c r="I1316" s="11">
        <v>3.6715906999999999E-2</v>
      </c>
      <c r="J1316">
        <v>16.5</v>
      </c>
      <c r="K1316">
        <v>16.5</v>
      </c>
      <c r="L1316" s="3">
        <v>180.0318</v>
      </c>
      <c r="M1316">
        <v>4.3</v>
      </c>
      <c r="N1316" s="3">
        <v>10.911018181818182</v>
      </c>
      <c r="O1316"/>
      <c r="P1316"/>
    </row>
    <row r="1317" spans="1:16" x14ac:dyDescent="0.3">
      <c r="A1317" t="s">
        <v>13</v>
      </c>
      <c r="B1317" t="s">
        <v>730</v>
      </c>
      <c r="C1317" t="s">
        <v>1580</v>
      </c>
      <c r="D1317">
        <v>2017</v>
      </c>
      <c r="E1317" t="s">
        <v>1598</v>
      </c>
      <c r="F1317" t="s">
        <v>1603</v>
      </c>
      <c r="G1317" t="s">
        <v>1605</v>
      </c>
      <c r="H1317" t="s">
        <v>1607</v>
      </c>
      <c r="I1317" s="11">
        <v>2.6604781000000001E-2</v>
      </c>
      <c r="J1317">
        <v>15.25</v>
      </c>
      <c r="K1317">
        <v>15.25</v>
      </c>
      <c r="L1317" s="3">
        <v>86.219800000000006</v>
      </c>
      <c r="M1317">
        <v>4.3</v>
      </c>
      <c r="N1317" s="3">
        <v>5.6537573770491809</v>
      </c>
      <c r="O1317"/>
      <c r="P1317"/>
    </row>
    <row r="1318" spans="1:16" x14ac:dyDescent="0.3">
      <c r="A1318" t="s">
        <v>13</v>
      </c>
      <c r="B1318" t="s">
        <v>883</v>
      </c>
      <c r="C1318" t="s">
        <v>1580</v>
      </c>
      <c r="D1318">
        <v>2011</v>
      </c>
      <c r="E1318" t="s">
        <v>1595</v>
      </c>
      <c r="F1318" t="s">
        <v>1602</v>
      </c>
      <c r="G1318" t="s">
        <v>1605</v>
      </c>
      <c r="H1318" t="s">
        <v>1609</v>
      </c>
      <c r="I1318" s="11">
        <v>3.1860325000000002E-2</v>
      </c>
      <c r="J1318">
        <v>15.2</v>
      </c>
      <c r="K1318">
        <v>15.2</v>
      </c>
      <c r="L1318" s="3">
        <v>235.12479999999999</v>
      </c>
      <c r="M1318">
        <v>4.3</v>
      </c>
      <c r="N1318" s="3">
        <v>15.468736842105264</v>
      </c>
      <c r="O1318"/>
      <c r="P1318"/>
    </row>
    <row r="1319" spans="1:16" x14ac:dyDescent="0.3">
      <c r="A1319" t="s">
        <v>13</v>
      </c>
      <c r="B1319" t="s">
        <v>377</v>
      </c>
      <c r="C1319" t="s">
        <v>1579</v>
      </c>
      <c r="D1319">
        <v>2015</v>
      </c>
      <c r="E1319" t="s">
        <v>1593</v>
      </c>
      <c r="F1319" t="s">
        <v>1603</v>
      </c>
      <c r="G1319" t="s">
        <v>1605</v>
      </c>
      <c r="H1319" t="s">
        <v>1607</v>
      </c>
      <c r="I1319" s="11">
        <v>9.3203256999999998E-2</v>
      </c>
      <c r="J1319">
        <v>8.9700000000000006</v>
      </c>
      <c r="K1319">
        <v>8.9700000000000006</v>
      </c>
      <c r="L1319" s="3">
        <v>52.7956</v>
      </c>
      <c r="M1319">
        <v>4.3</v>
      </c>
      <c r="N1319" s="3">
        <v>5.8857971014492749</v>
      </c>
      <c r="O1319"/>
      <c r="P1319"/>
    </row>
    <row r="1320" spans="1:16" x14ac:dyDescent="0.3">
      <c r="A1320" t="s">
        <v>12</v>
      </c>
      <c r="B1320" t="s">
        <v>1531</v>
      </c>
      <c r="C1320" t="s">
        <v>1580</v>
      </c>
      <c r="D1320">
        <v>2022</v>
      </c>
      <c r="E1320" t="s">
        <v>1592</v>
      </c>
      <c r="F1320" t="s">
        <v>1602</v>
      </c>
      <c r="G1320" t="s">
        <v>1604</v>
      </c>
      <c r="H1320" t="s">
        <v>1608</v>
      </c>
      <c r="I1320" s="11">
        <v>3.0413776999999999E-2</v>
      </c>
      <c r="J1320">
        <v>9.6950000000000003</v>
      </c>
      <c r="K1320">
        <v>9.6950000000000003</v>
      </c>
      <c r="L1320" s="3">
        <v>221.31139999999999</v>
      </c>
      <c r="M1320">
        <v>2.7</v>
      </c>
      <c r="N1320" s="3">
        <v>22.827374935533779</v>
      </c>
      <c r="O1320"/>
      <c r="P1320"/>
    </row>
    <row r="1321" spans="1:16" x14ac:dyDescent="0.3">
      <c r="A1321" t="s">
        <v>12</v>
      </c>
      <c r="B1321" t="s">
        <v>537</v>
      </c>
      <c r="C1321" t="s">
        <v>1580</v>
      </c>
      <c r="D1321">
        <v>2012</v>
      </c>
      <c r="E1321" t="s">
        <v>1591</v>
      </c>
      <c r="F1321" t="s">
        <v>1601</v>
      </c>
      <c r="G1321" t="s">
        <v>1604</v>
      </c>
      <c r="H1321" t="s">
        <v>1607</v>
      </c>
      <c r="I1321" s="11">
        <v>0.15717236000000001</v>
      </c>
      <c r="J1321">
        <v>15.5</v>
      </c>
      <c r="K1321">
        <v>15.5</v>
      </c>
      <c r="L1321" s="3">
        <v>149.14179999999999</v>
      </c>
      <c r="M1321">
        <v>4.3</v>
      </c>
      <c r="N1321" s="3">
        <v>9.6220516129032259</v>
      </c>
      <c r="O1321"/>
      <c r="P1321"/>
    </row>
    <row r="1322" spans="1:16" x14ac:dyDescent="0.3">
      <c r="A1322" t="s">
        <v>13</v>
      </c>
      <c r="B1322" t="s">
        <v>660</v>
      </c>
      <c r="C1322" t="s">
        <v>1579</v>
      </c>
      <c r="D1322">
        <v>2018</v>
      </c>
      <c r="E1322" t="s">
        <v>1597</v>
      </c>
      <c r="F1322" t="s">
        <v>1602</v>
      </c>
      <c r="G1322" t="s">
        <v>1604</v>
      </c>
      <c r="H1322" t="s">
        <v>1610</v>
      </c>
      <c r="I1322" s="11">
        <v>1.4205168000000001E-2</v>
      </c>
      <c r="K1322">
        <v>19.5</v>
      </c>
      <c r="L1322" s="3">
        <v>56.761400000000002</v>
      </c>
      <c r="M1322">
        <v>4.3</v>
      </c>
      <c r="N1322" s="3">
        <v>2.9108410256410258</v>
      </c>
      <c r="O1322"/>
      <c r="P1322"/>
    </row>
    <row r="1323" spans="1:16" x14ac:dyDescent="0.3">
      <c r="A1323" t="s">
        <v>13</v>
      </c>
      <c r="B1323" t="s">
        <v>935</v>
      </c>
      <c r="C1323" t="s">
        <v>1576</v>
      </c>
      <c r="D1323">
        <v>2017</v>
      </c>
      <c r="E1323" t="s">
        <v>1598</v>
      </c>
      <c r="F1323" t="s">
        <v>1603</v>
      </c>
      <c r="G1323" t="s">
        <v>1605</v>
      </c>
      <c r="H1323" t="s">
        <v>1607</v>
      </c>
      <c r="I1323" s="11">
        <v>7.2284688999999999E-2</v>
      </c>
      <c r="J1323">
        <v>5.7649999999999997</v>
      </c>
      <c r="K1323">
        <v>5.7649999999999997</v>
      </c>
      <c r="L1323" s="3">
        <v>119.9098</v>
      </c>
      <c r="M1323">
        <v>4.3</v>
      </c>
      <c r="N1323" s="3">
        <v>20.799618386817002</v>
      </c>
      <c r="O1323"/>
      <c r="P1323"/>
    </row>
    <row r="1324" spans="1:16" x14ac:dyDescent="0.3">
      <c r="A1324" t="s">
        <v>13</v>
      </c>
      <c r="B1324" t="s">
        <v>370</v>
      </c>
      <c r="C1324" t="s">
        <v>1577</v>
      </c>
      <c r="D1324">
        <v>2016</v>
      </c>
      <c r="E1324" t="s">
        <v>1599</v>
      </c>
      <c r="F1324" t="s">
        <v>1601</v>
      </c>
      <c r="G1324" t="s">
        <v>1605</v>
      </c>
      <c r="H1324" t="s">
        <v>1607</v>
      </c>
      <c r="I1324" s="11">
        <v>2.6681262000000001E-2</v>
      </c>
      <c r="J1324">
        <v>12.35</v>
      </c>
      <c r="K1324">
        <v>12.35</v>
      </c>
      <c r="L1324" s="3">
        <v>56.424599999999998</v>
      </c>
      <c r="M1324">
        <v>4.3</v>
      </c>
      <c r="N1324" s="3">
        <v>4.5687935222672067</v>
      </c>
      <c r="O1324"/>
      <c r="P1324"/>
    </row>
    <row r="1325" spans="1:16" x14ac:dyDescent="0.3">
      <c r="A1325" t="s">
        <v>12</v>
      </c>
      <c r="B1325" t="s">
        <v>97</v>
      </c>
      <c r="C1325" t="s">
        <v>1576</v>
      </c>
      <c r="D1325">
        <v>2017</v>
      </c>
      <c r="E1325" t="s">
        <v>1598</v>
      </c>
      <c r="F1325" t="s">
        <v>1603</v>
      </c>
      <c r="G1325" t="s">
        <v>1605</v>
      </c>
      <c r="H1325" t="s">
        <v>1607</v>
      </c>
      <c r="I1325" s="11">
        <v>9.9252437999999998E-2</v>
      </c>
      <c r="J1325">
        <v>16</v>
      </c>
      <c r="K1325">
        <v>16</v>
      </c>
      <c r="L1325" s="3">
        <v>87.485600000000005</v>
      </c>
      <c r="M1325">
        <v>4.3</v>
      </c>
      <c r="N1325" s="3">
        <v>5.4678500000000003</v>
      </c>
      <c r="O1325"/>
      <c r="P1325"/>
    </row>
    <row r="1326" spans="1:16" x14ac:dyDescent="0.3">
      <c r="A1326" t="s">
        <v>13</v>
      </c>
      <c r="B1326" t="s">
        <v>936</v>
      </c>
      <c r="C1326" t="s">
        <v>1586</v>
      </c>
      <c r="D1326">
        <v>2011</v>
      </c>
      <c r="E1326" t="s">
        <v>1595</v>
      </c>
      <c r="F1326" t="s">
        <v>1602</v>
      </c>
      <c r="G1326" t="s">
        <v>1604</v>
      </c>
      <c r="H1326" t="s">
        <v>1609</v>
      </c>
      <c r="I1326" s="11">
        <v>0.14940405700000001</v>
      </c>
      <c r="J1326">
        <v>20.75</v>
      </c>
      <c r="K1326">
        <v>20.75</v>
      </c>
      <c r="L1326" s="3">
        <v>192.84780000000001</v>
      </c>
      <c r="M1326">
        <v>4.3</v>
      </c>
      <c r="N1326" s="3">
        <v>9.2938698795180734</v>
      </c>
      <c r="O1326"/>
      <c r="P1326"/>
    </row>
    <row r="1327" spans="1:16" x14ac:dyDescent="0.3">
      <c r="A1327" t="s">
        <v>13</v>
      </c>
      <c r="B1327" t="s">
        <v>206</v>
      </c>
      <c r="C1327" t="s">
        <v>1579</v>
      </c>
      <c r="D1327">
        <v>2015</v>
      </c>
      <c r="E1327" t="s">
        <v>1593</v>
      </c>
      <c r="F1327" t="s">
        <v>1603</v>
      </c>
      <c r="G1327" t="s">
        <v>1604</v>
      </c>
      <c r="H1327" t="s">
        <v>1607</v>
      </c>
      <c r="I1327" s="11">
        <v>5.9907199999999997E-3</v>
      </c>
      <c r="J1327">
        <v>6.36</v>
      </c>
      <c r="K1327">
        <v>6.36</v>
      </c>
      <c r="L1327" s="3">
        <v>163.65260000000001</v>
      </c>
      <c r="M1327">
        <v>4.3</v>
      </c>
      <c r="N1327" s="3">
        <v>25.731540880503143</v>
      </c>
      <c r="O1327"/>
      <c r="P1327"/>
    </row>
    <row r="1328" spans="1:16" x14ac:dyDescent="0.3">
      <c r="A1328" t="s">
        <v>13</v>
      </c>
      <c r="B1328" t="s">
        <v>658</v>
      </c>
      <c r="C1328" t="s">
        <v>1579</v>
      </c>
      <c r="D1328">
        <v>2011</v>
      </c>
      <c r="E1328" t="s">
        <v>1595</v>
      </c>
      <c r="F1328" t="s">
        <v>1602</v>
      </c>
      <c r="G1328" t="s">
        <v>1604</v>
      </c>
      <c r="H1328" t="s">
        <v>1609</v>
      </c>
      <c r="I1328" s="11">
        <v>2.2059593999999998E-2</v>
      </c>
      <c r="J1328">
        <v>8.93</v>
      </c>
      <c r="K1328">
        <v>8.93</v>
      </c>
      <c r="L1328" s="3">
        <v>56.061399999999999</v>
      </c>
      <c r="M1328">
        <v>4.3</v>
      </c>
      <c r="N1328" s="3">
        <v>6.2778723404255317</v>
      </c>
      <c r="O1328"/>
      <c r="P1328"/>
    </row>
    <row r="1329" spans="1:16" x14ac:dyDescent="0.3">
      <c r="A1329" t="s">
        <v>13</v>
      </c>
      <c r="B1329" t="s">
        <v>937</v>
      </c>
      <c r="C1329" t="s">
        <v>1590</v>
      </c>
      <c r="D1329">
        <v>2017</v>
      </c>
      <c r="E1329" t="s">
        <v>1598</v>
      </c>
      <c r="F1329" t="s">
        <v>1603</v>
      </c>
      <c r="G1329" t="s">
        <v>1605</v>
      </c>
      <c r="H1329" t="s">
        <v>1607</v>
      </c>
      <c r="I1329" s="11">
        <v>4.4869793999999998E-2</v>
      </c>
      <c r="J1329">
        <v>14.8</v>
      </c>
      <c r="K1329">
        <v>14.8</v>
      </c>
      <c r="L1329" s="3">
        <v>76.466999999999999</v>
      </c>
      <c r="M1329">
        <v>4.3</v>
      </c>
      <c r="N1329" s="3">
        <v>5.1666891891891886</v>
      </c>
      <c r="O1329"/>
      <c r="P1329"/>
    </row>
    <row r="1330" spans="1:16" x14ac:dyDescent="0.3">
      <c r="A1330" t="s">
        <v>12</v>
      </c>
      <c r="B1330" t="s">
        <v>1309</v>
      </c>
      <c r="C1330" t="s">
        <v>1587</v>
      </c>
      <c r="D1330">
        <v>2022</v>
      </c>
      <c r="E1330" t="s">
        <v>1592</v>
      </c>
      <c r="F1330" t="s">
        <v>1602</v>
      </c>
      <c r="G1330" t="s">
        <v>1604</v>
      </c>
      <c r="H1330" t="s">
        <v>1608</v>
      </c>
      <c r="I1330" s="11">
        <v>2.6950103999999999E-2</v>
      </c>
      <c r="J1330">
        <v>15</v>
      </c>
      <c r="K1330">
        <v>15</v>
      </c>
      <c r="L1330" s="3">
        <v>220.94560000000001</v>
      </c>
      <c r="M1330">
        <v>4.2</v>
      </c>
      <c r="N1330" s="3">
        <v>14.729706666666667</v>
      </c>
      <c r="O1330"/>
      <c r="P1330"/>
    </row>
    <row r="1331" spans="1:16" x14ac:dyDescent="0.3">
      <c r="A1331" t="s">
        <v>12</v>
      </c>
      <c r="B1331" t="s">
        <v>693</v>
      </c>
      <c r="C1331" t="s">
        <v>1580</v>
      </c>
      <c r="D1331">
        <v>2020</v>
      </c>
      <c r="E1331" t="s">
        <v>1594</v>
      </c>
      <c r="F1331" t="s">
        <v>1603</v>
      </c>
      <c r="G1331" t="s">
        <v>1604</v>
      </c>
      <c r="H1331" t="s">
        <v>1607</v>
      </c>
      <c r="I1331" s="11">
        <v>1.7960492000000002E-2</v>
      </c>
      <c r="J1331">
        <v>13.5</v>
      </c>
      <c r="K1331">
        <v>13.5</v>
      </c>
      <c r="L1331" s="3">
        <v>81.596000000000004</v>
      </c>
      <c r="M1331">
        <v>4.3</v>
      </c>
      <c r="N1331" s="3">
        <v>6.0441481481481487</v>
      </c>
      <c r="O1331"/>
      <c r="P1331"/>
    </row>
    <row r="1332" spans="1:16" x14ac:dyDescent="0.3">
      <c r="A1332" t="s">
        <v>13</v>
      </c>
      <c r="B1332" t="s">
        <v>163</v>
      </c>
      <c r="C1332" t="s">
        <v>1590</v>
      </c>
      <c r="D1332">
        <v>2017</v>
      </c>
      <c r="E1332" t="s">
        <v>1598</v>
      </c>
      <c r="F1332" t="s">
        <v>1603</v>
      </c>
      <c r="G1332" t="s">
        <v>1605</v>
      </c>
      <c r="H1332" t="s">
        <v>1607</v>
      </c>
      <c r="I1332" s="11">
        <v>7.3269336000000004E-2</v>
      </c>
      <c r="J1332">
        <v>15.35</v>
      </c>
      <c r="K1332">
        <v>15.35</v>
      </c>
      <c r="L1332" s="3">
        <v>92.111999999999995</v>
      </c>
      <c r="M1332">
        <v>4.3</v>
      </c>
      <c r="N1332" s="3">
        <v>6.0007817589576549</v>
      </c>
      <c r="O1332"/>
      <c r="P1332"/>
    </row>
    <row r="1333" spans="1:16" x14ac:dyDescent="0.3">
      <c r="A1333" t="s">
        <v>13</v>
      </c>
      <c r="B1333" t="s">
        <v>862</v>
      </c>
      <c r="C1333" t="s">
        <v>1579</v>
      </c>
      <c r="D1333">
        <v>2016</v>
      </c>
      <c r="E1333" t="s">
        <v>1599</v>
      </c>
      <c r="F1333" t="s">
        <v>1601</v>
      </c>
      <c r="G1333" t="s">
        <v>1605</v>
      </c>
      <c r="H1333" t="s">
        <v>1607</v>
      </c>
      <c r="I1333" s="11">
        <v>0.167383061</v>
      </c>
      <c r="J1333">
        <v>17.350000000000001</v>
      </c>
      <c r="K1333">
        <v>17.350000000000001</v>
      </c>
      <c r="L1333" s="3">
        <v>175.6712</v>
      </c>
      <c r="M1333">
        <v>4.3</v>
      </c>
      <c r="N1333" s="3">
        <v>10.12514121037464</v>
      </c>
      <c r="O1333"/>
      <c r="P1333"/>
    </row>
    <row r="1334" spans="1:16" x14ac:dyDescent="0.3">
      <c r="A1334" t="s">
        <v>12</v>
      </c>
      <c r="B1334" t="s">
        <v>642</v>
      </c>
      <c r="C1334" t="s">
        <v>1577</v>
      </c>
      <c r="D1334">
        <v>2011</v>
      </c>
      <c r="E1334" t="s">
        <v>1595</v>
      </c>
      <c r="F1334" t="s">
        <v>1602</v>
      </c>
      <c r="G1334" t="s">
        <v>1604</v>
      </c>
      <c r="H1334" t="s">
        <v>1609</v>
      </c>
      <c r="I1334" s="11">
        <v>1.516265E-2</v>
      </c>
      <c r="J1334">
        <v>8.9749999999999996</v>
      </c>
      <c r="K1334">
        <v>8.9749999999999996</v>
      </c>
      <c r="L1334" s="3">
        <v>101.899</v>
      </c>
      <c r="M1334">
        <v>4.3</v>
      </c>
      <c r="N1334" s="3">
        <v>11.353649025069638</v>
      </c>
      <c r="O1334"/>
      <c r="P1334"/>
    </row>
    <row r="1335" spans="1:16" x14ac:dyDescent="0.3">
      <c r="A1335" t="s">
        <v>13</v>
      </c>
      <c r="B1335" t="s">
        <v>41</v>
      </c>
      <c r="C1335" t="s">
        <v>1576</v>
      </c>
      <c r="D1335">
        <v>2022</v>
      </c>
      <c r="E1335" t="s">
        <v>1592</v>
      </c>
      <c r="F1335" t="s">
        <v>1602</v>
      </c>
      <c r="G1335" t="s">
        <v>1604</v>
      </c>
      <c r="H1335" t="s">
        <v>1608</v>
      </c>
      <c r="I1335" s="11">
        <v>3.4080260000000001E-2</v>
      </c>
      <c r="J1335">
        <v>6.6950000000000003</v>
      </c>
      <c r="K1335">
        <v>6.6950000000000003</v>
      </c>
      <c r="L1335" s="3">
        <v>220.84559999999999</v>
      </c>
      <c r="M1335">
        <v>4.2</v>
      </c>
      <c r="N1335" s="3">
        <v>32.986646751306942</v>
      </c>
      <c r="O1335"/>
      <c r="P1335"/>
    </row>
    <row r="1336" spans="1:16" x14ac:dyDescent="0.3">
      <c r="A1336" t="s">
        <v>13</v>
      </c>
      <c r="B1336" t="s">
        <v>940</v>
      </c>
      <c r="C1336" t="s">
        <v>1589</v>
      </c>
      <c r="D1336">
        <v>2018</v>
      </c>
      <c r="E1336" t="s">
        <v>1597</v>
      </c>
      <c r="F1336" t="s">
        <v>1602</v>
      </c>
      <c r="G1336" t="s">
        <v>1604</v>
      </c>
      <c r="H1336" t="s">
        <v>1610</v>
      </c>
      <c r="I1336" s="11">
        <v>1.4788594E-2</v>
      </c>
      <c r="K1336">
        <v>11.5</v>
      </c>
      <c r="L1336" s="3">
        <v>174.40799999999999</v>
      </c>
      <c r="M1336">
        <v>4.3</v>
      </c>
      <c r="N1336" s="3">
        <v>15.165913043478259</v>
      </c>
      <c r="O1336"/>
      <c r="P1336"/>
    </row>
    <row r="1337" spans="1:16" x14ac:dyDescent="0.3">
      <c r="A1337" t="s">
        <v>12</v>
      </c>
      <c r="B1337" t="s">
        <v>669</v>
      </c>
      <c r="C1337" t="s">
        <v>1574</v>
      </c>
      <c r="D1337">
        <v>2014</v>
      </c>
      <c r="E1337" t="s">
        <v>1596</v>
      </c>
      <c r="F1337" t="s">
        <v>1602</v>
      </c>
      <c r="G1337" t="s">
        <v>1606</v>
      </c>
      <c r="H1337" t="s">
        <v>1607</v>
      </c>
      <c r="I1337" s="11">
        <v>6.4153845000000001E-2</v>
      </c>
      <c r="J1337">
        <v>13.8</v>
      </c>
      <c r="K1337">
        <v>13.8</v>
      </c>
      <c r="L1337" s="3">
        <v>76.901200000000003</v>
      </c>
      <c r="M1337">
        <v>4.3</v>
      </c>
      <c r="N1337" s="3">
        <v>5.5725507246376811</v>
      </c>
      <c r="O1337"/>
      <c r="P1337"/>
    </row>
    <row r="1338" spans="1:16" x14ac:dyDescent="0.3">
      <c r="A1338" t="s">
        <v>12</v>
      </c>
      <c r="B1338" t="s">
        <v>941</v>
      </c>
      <c r="C1338" t="s">
        <v>1574</v>
      </c>
      <c r="D1338">
        <v>2011</v>
      </c>
      <c r="E1338" t="s">
        <v>1595</v>
      </c>
      <c r="F1338" t="s">
        <v>1602</v>
      </c>
      <c r="G1338" t="s">
        <v>1604</v>
      </c>
      <c r="H1338" t="s">
        <v>1609</v>
      </c>
      <c r="I1338" s="11">
        <v>0.210375806</v>
      </c>
      <c r="J1338">
        <v>15.5</v>
      </c>
      <c r="K1338">
        <v>15.5</v>
      </c>
      <c r="L1338" s="3">
        <v>178.2028</v>
      </c>
      <c r="M1338">
        <v>4.3</v>
      </c>
      <c r="N1338" s="3">
        <v>11.496954838709676</v>
      </c>
      <c r="O1338"/>
      <c r="P1338"/>
    </row>
    <row r="1339" spans="1:16" x14ac:dyDescent="0.3">
      <c r="A1339" t="s">
        <v>12</v>
      </c>
      <c r="B1339" t="s">
        <v>942</v>
      </c>
      <c r="C1339" t="s">
        <v>1587</v>
      </c>
      <c r="D1339">
        <v>2015</v>
      </c>
      <c r="E1339" t="s">
        <v>1593</v>
      </c>
      <c r="F1339" t="s">
        <v>1603</v>
      </c>
      <c r="G1339" t="s">
        <v>1604</v>
      </c>
      <c r="H1339" t="s">
        <v>1607</v>
      </c>
      <c r="I1339" s="11">
        <v>6.2979147999999999E-2</v>
      </c>
      <c r="J1339">
        <v>17.350000000000001</v>
      </c>
      <c r="K1339">
        <v>17.350000000000001</v>
      </c>
      <c r="L1339" s="3">
        <v>87.983000000000004</v>
      </c>
      <c r="M1339">
        <v>4.3</v>
      </c>
      <c r="N1339" s="3">
        <v>5.0710662824207491</v>
      </c>
      <c r="O1339"/>
      <c r="P1339"/>
    </row>
    <row r="1340" spans="1:16" x14ac:dyDescent="0.3">
      <c r="A1340" t="s">
        <v>13</v>
      </c>
      <c r="B1340" t="s">
        <v>943</v>
      </c>
      <c r="C1340" t="s">
        <v>1579</v>
      </c>
      <c r="D1340">
        <v>2017</v>
      </c>
      <c r="E1340" t="s">
        <v>1598</v>
      </c>
      <c r="F1340" t="s">
        <v>1603</v>
      </c>
      <c r="G1340" t="s">
        <v>1605</v>
      </c>
      <c r="H1340" t="s">
        <v>1607</v>
      </c>
      <c r="I1340" s="11">
        <v>2.5963795000000001E-2</v>
      </c>
      <c r="J1340">
        <v>19.850000000000001</v>
      </c>
      <c r="K1340">
        <v>19.850000000000001</v>
      </c>
      <c r="L1340" s="3">
        <v>46.337600000000002</v>
      </c>
      <c r="M1340">
        <v>4.3</v>
      </c>
      <c r="N1340" s="3">
        <v>2.3343879093198994</v>
      </c>
      <c r="O1340"/>
      <c r="P1340"/>
    </row>
    <row r="1341" spans="1:16" x14ac:dyDescent="0.3">
      <c r="A1341" t="s">
        <v>13</v>
      </c>
      <c r="B1341" t="s">
        <v>939</v>
      </c>
      <c r="C1341" t="s">
        <v>1581</v>
      </c>
      <c r="D1341">
        <v>2022</v>
      </c>
      <c r="E1341" t="s">
        <v>1592</v>
      </c>
      <c r="F1341" t="s">
        <v>1602</v>
      </c>
      <c r="G1341" t="s">
        <v>1604</v>
      </c>
      <c r="H1341" t="s">
        <v>1608</v>
      </c>
      <c r="I1341" s="11">
        <v>8.1465335E-2</v>
      </c>
      <c r="J1341">
        <v>12.5</v>
      </c>
      <c r="K1341">
        <v>12.5</v>
      </c>
      <c r="L1341" s="3">
        <v>220.77979999999999</v>
      </c>
      <c r="M1341">
        <v>4.3</v>
      </c>
      <c r="N1341" s="3">
        <v>17.662383999999999</v>
      </c>
      <c r="O1341"/>
      <c r="P1341"/>
    </row>
    <row r="1342" spans="1:16" x14ac:dyDescent="0.3">
      <c r="A1342" t="s">
        <v>12</v>
      </c>
      <c r="B1342" t="s">
        <v>944</v>
      </c>
      <c r="C1342" t="s">
        <v>1585</v>
      </c>
      <c r="D1342">
        <v>2020</v>
      </c>
      <c r="E1342" t="s">
        <v>1594</v>
      </c>
      <c r="F1342" t="s">
        <v>1603</v>
      </c>
      <c r="G1342" t="s">
        <v>1604</v>
      </c>
      <c r="H1342" t="s">
        <v>1607</v>
      </c>
      <c r="I1342" s="11">
        <v>2.2639471000000001E-2</v>
      </c>
      <c r="J1342">
        <v>20.25</v>
      </c>
      <c r="K1342">
        <v>20.25</v>
      </c>
      <c r="L1342" s="3">
        <v>248.4092</v>
      </c>
      <c r="M1342">
        <v>4.3</v>
      </c>
      <c r="N1342" s="3">
        <v>12.267120987654321</v>
      </c>
      <c r="O1342"/>
      <c r="P1342"/>
    </row>
    <row r="1343" spans="1:16" x14ac:dyDescent="0.3">
      <c r="A1343" t="s">
        <v>13</v>
      </c>
      <c r="B1343" t="s">
        <v>945</v>
      </c>
      <c r="C1343" t="s">
        <v>1581</v>
      </c>
      <c r="D1343">
        <v>2018</v>
      </c>
      <c r="E1343" t="s">
        <v>1600</v>
      </c>
      <c r="F1343" t="s">
        <v>1601</v>
      </c>
      <c r="G1343" t="s">
        <v>1605</v>
      </c>
      <c r="H1343" t="s">
        <v>1609</v>
      </c>
      <c r="I1343" s="11">
        <v>0.13941941699999999</v>
      </c>
      <c r="K1343">
        <v>7.8250000000000002</v>
      </c>
      <c r="L1343" s="3">
        <v>66.082599999999999</v>
      </c>
      <c r="M1343">
        <v>4.3</v>
      </c>
      <c r="N1343" s="3">
        <v>8.4450607028753986</v>
      </c>
      <c r="O1343"/>
      <c r="P1343"/>
    </row>
    <row r="1344" spans="1:16" x14ac:dyDescent="0.3">
      <c r="A1344" t="s">
        <v>12</v>
      </c>
      <c r="B1344" t="s">
        <v>866</v>
      </c>
      <c r="C1344" t="s">
        <v>1577</v>
      </c>
      <c r="D1344">
        <v>2017</v>
      </c>
      <c r="E1344" t="s">
        <v>1598</v>
      </c>
      <c r="F1344" t="s">
        <v>1603</v>
      </c>
      <c r="G1344" t="s">
        <v>1605</v>
      </c>
      <c r="H1344" t="s">
        <v>1607</v>
      </c>
      <c r="I1344" s="11">
        <v>5.4367971000000001E-2</v>
      </c>
      <c r="J1344">
        <v>15</v>
      </c>
      <c r="K1344">
        <v>15</v>
      </c>
      <c r="L1344" s="3">
        <v>58.590400000000002</v>
      </c>
      <c r="M1344">
        <v>4.3</v>
      </c>
      <c r="N1344" s="3">
        <v>3.906026666666667</v>
      </c>
      <c r="O1344"/>
      <c r="P1344"/>
    </row>
    <row r="1345" spans="1:16" x14ac:dyDescent="0.3">
      <c r="A1345" t="s">
        <v>13</v>
      </c>
      <c r="B1345" t="s">
        <v>641</v>
      </c>
      <c r="C1345" t="s">
        <v>1590</v>
      </c>
      <c r="D1345">
        <v>2020</v>
      </c>
      <c r="E1345" t="s">
        <v>1594</v>
      </c>
      <c r="F1345" t="s">
        <v>1603</v>
      </c>
      <c r="G1345" t="s">
        <v>1604</v>
      </c>
      <c r="H1345" t="s">
        <v>1607</v>
      </c>
      <c r="I1345" s="11">
        <v>3.8040837000000001E-2</v>
      </c>
      <c r="J1345">
        <v>17.850000000000001</v>
      </c>
      <c r="K1345">
        <v>17.850000000000001</v>
      </c>
      <c r="L1345" s="3">
        <v>189.11879999999999</v>
      </c>
      <c r="M1345">
        <v>4.3</v>
      </c>
      <c r="N1345" s="3">
        <v>10.594890756302521</v>
      </c>
      <c r="O1345"/>
      <c r="P1345"/>
    </row>
    <row r="1346" spans="1:16" x14ac:dyDescent="0.3">
      <c r="A1346" t="s">
        <v>12</v>
      </c>
      <c r="B1346" t="s">
        <v>464</v>
      </c>
      <c r="C1346" t="s">
        <v>1582</v>
      </c>
      <c r="D1346">
        <v>2015</v>
      </c>
      <c r="E1346" t="s">
        <v>1593</v>
      </c>
      <c r="F1346" t="s">
        <v>1603</v>
      </c>
      <c r="G1346" t="s">
        <v>1604</v>
      </c>
      <c r="H1346" t="s">
        <v>1607</v>
      </c>
      <c r="I1346" s="11">
        <v>1.6060186000000001E-2</v>
      </c>
      <c r="J1346">
        <v>17.600000000000001</v>
      </c>
      <c r="K1346">
        <v>17.600000000000001</v>
      </c>
      <c r="L1346" s="3">
        <v>47.240200000000002</v>
      </c>
      <c r="M1346">
        <v>4.3</v>
      </c>
      <c r="N1346" s="3">
        <v>2.6841022727272725</v>
      </c>
      <c r="O1346"/>
      <c r="P1346"/>
    </row>
    <row r="1347" spans="1:16" x14ac:dyDescent="0.3">
      <c r="A1347" t="s">
        <v>12</v>
      </c>
      <c r="B1347" t="s">
        <v>831</v>
      </c>
      <c r="C1347" t="s">
        <v>1574</v>
      </c>
      <c r="D1347">
        <v>2014</v>
      </c>
      <c r="E1347" t="s">
        <v>1596</v>
      </c>
      <c r="F1347" t="s">
        <v>1602</v>
      </c>
      <c r="G1347" t="s">
        <v>1606</v>
      </c>
      <c r="H1347" t="s">
        <v>1607</v>
      </c>
      <c r="I1347" s="11">
        <v>2.4928351000000001E-2</v>
      </c>
      <c r="J1347">
        <v>16.100000000000001</v>
      </c>
      <c r="K1347">
        <v>16.100000000000001</v>
      </c>
      <c r="L1347" s="3">
        <v>95.141000000000005</v>
      </c>
      <c r="M1347">
        <v>4.3</v>
      </c>
      <c r="N1347" s="3">
        <v>5.9093788819875774</v>
      </c>
      <c r="O1347"/>
      <c r="P1347"/>
    </row>
    <row r="1348" spans="1:16" x14ac:dyDescent="0.3">
      <c r="A1348" t="s">
        <v>13</v>
      </c>
      <c r="B1348" t="s">
        <v>946</v>
      </c>
      <c r="C1348" t="s">
        <v>1580</v>
      </c>
      <c r="D1348">
        <v>2018</v>
      </c>
      <c r="E1348" t="s">
        <v>1597</v>
      </c>
      <c r="F1348" t="s">
        <v>1602</v>
      </c>
      <c r="G1348" t="s">
        <v>1604</v>
      </c>
      <c r="H1348" t="s">
        <v>1610</v>
      </c>
      <c r="I1348" s="11">
        <v>4.1718456000000001E-2</v>
      </c>
      <c r="K1348">
        <v>6.6749999999999998</v>
      </c>
      <c r="L1348" s="3">
        <v>94.546199999999999</v>
      </c>
      <c r="M1348">
        <v>4.3</v>
      </c>
      <c r="N1348" s="3">
        <v>14.164224719101124</v>
      </c>
      <c r="O1348"/>
      <c r="P1348"/>
    </row>
    <row r="1349" spans="1:16" x14ac:dyDescent="0.3">
      <c r="A1349" t="s">
        <v>12</v>
      </c>
      <c r="B1349" t="s">
        <v>490</v>
      </c>
      <c r="C1349" t="s">
        <v>1576</v>
      </c>
      <c r="D1349">
        <v>2018</v>
      </c>
      <c r="E1349" t="s">
        <v>1600</v>
      </c>
      <c r="F1349" t="s">
        <v>1601</v>
      </c>
      <c r="G1349" t="s">
        <v>1605</v>
      </c>
      <c r="H1349" t="s">
        <v>1609</v>
      </c>
      <c r="I1349" s="11">
        <v>0.10900383199999999</v>
      </c>
      <c r="K1349">
        <v>18.5</v>
      </c>
      <c r="L1349" s="3">
        <v>145.24180000000001</v>
      </c>
      <c r="M1349">
        <v>4.3</v>
      </c>
      <c r="N1349" s="3">
        <v>7.8509081081081087</v>
      </c>
      <c r="O1349"/>
      <c r="P1349"/>
    </row>
    <row r="1350" spans="1:16" x14ac:dyDescent="0.3">
      <c r="A1350" t="s">
        <v>13</v>
      </c>
      <c r="B1350" t="s">
        <v>947</v>
      </c>
      <c r="C1350" t="s">
        <v>1585</v>
      </c>
      <c r="D1350">
        <v>2015</v>
      </c>
      <c r="E1350" t="s">
        <v>1593</v>
      </c>
      <c r="F1350" t="s">
        <v>1603</v>
      </c>
      <c r="G1350" t="s">
        <v>1604</v>
      </c>
      <c r="H1350" t="s">
        <v>1607</v>
      </c>
      <c r="I1350" s="11">
        <v>1.6054883999999998E-2</v>
      </c>
      <c r="J1350">
        <v>9.3000000000000007</v>
      </c>
      <c r="K1350">
        <v>9.3000000000000007</v>
      </c>
      <c r="L1350" s="3">
        <v>250.20920000000001</v>
      </c>
      <c r="M1350">
        <v>4.3</v>
      </c>
      <c r="N1350" s="3">
        <v>26.904215053763441</v>
      </c>
      <c r="O1350"/>
      <c r="P1350"/>
    </row>
    <row r="1351" spans="1:16" x14ac:dyDescent="0.3">
      <c r="A1351" t="s">
        <v>13</v>
      </c>
      <c r="B1351" t="s">
        <v>274</v>
      </c>
      <c r="C1351" t="s">
        <v>1590</v>
      </c>
      <c r="D1351">
        <v>2018</v>
      </c>
      <c r="E1351" t="s">
        <v>1600</v>
      </c>
      <c r="F1351" t="s">
        <v>1601</v>
      </c>
      <c r="G1351" t="s">
        <v>1605</v>
      </c>
      <c r="H1351" t="s">
        <v>1609</v>
      </c>
      <c r="I1351" s="11">
        <v>6.5188619000000003E-2</v>
      </c>
      <c r="K1351">
        <v>15.7</v>
      </c>
      <c r="L1351" s="3">
        <v>181.1634</v>
      </c>
      <c r="M1351">
        <v>4.3</v>
      </c>
      <c r="N1351" s="3">
        <v>11.539070063694268</v>
      </c>
      <c r="O1351"/>
      <c r="P1351"/>
    </row>
    <row r="1352" spans="1:16" x14ac:dyDescent="0.3">
      <c r="A1352" t="s">
        <v>12</v>
      </c>
      <c r="B1352" t="s">
        <v>572</v>
      </c>
      <c r="C1352" t="s">
        <v>1574</v>
      </c>
      <c r="D1352">
        <v>2012</v>
      </c>
      <c r="E1352" t="s">
        <v>1591</v>
      </c>
      <c r="F1352" t="s">
        <v>1601</v>
      </c>
      <c r="G1352" t="s">
        <v>1604</v>
      </c>
      <c r="H1352" t="s">
        <v>1607</v>
      </c>
      <c r="I1352" s="11">
        <v>0</v>
      </c>
      <c r="J1352">
        <v>13.1</v>
      </c>
      <c r="K1352">
        <v>13.1</v>
      </c>
      <c r="L1352" s="3">
        <v>178.93180000000001</v>
      </c>
      <c r="M1352">
        <v>4.3</v>
      </c>
      <c r="N1352" s="3">
        <v>13.658916030534352</v>
      </c>
      <c r="O1352"/>
      <c r="P1352"/>
    </row>
    <row r="1353" spans="1:16" x14ac:dyDescent="0.3">
      <c r="A1353" t="s">
        <v>13</v>
      </c>
      <c r="B1353" t="s">
        <v>948</v>
      </c>
      <c r="C1353" t="s">
        <v>1577</v>
      </c>
      <c r="D1353">
        <v>2020</v>
      </c>
      <c r="E1353" t="s">
        <v>1594</v>
      </c>
      <c r="F1353" t="s">
        <v>1603</v>
      </c>
      <c r="G1353" t="s">
        <v>1604</v>
      </c>
      <c r="H1353" t="s">
        <v>1607</v>
      </c>
      <c r="I1353" s="11">
        <v>7.9794328999999997E-2</v>
      </c>
      <c r="J1353">
        <v>9</v>
      </c>
      <c r="K1353">
        <v>9</v>
      </c>
      <c r="L1353" s="3">
        <v>80.164400000000001</v>
      </c>
      <c r="M1353">
        <v>4.3</v>
      </c>
      <c r="N1353" s="3">
        <v>8.9071555555555548</v>
      </c>
      <c r="O1353"/>
      <c r="P1353"/>
    </row>
    <row r="1354" spans="1:16" x14ac:dyDescent="0.3">
      <c r="A1354" t="s">
        <v>13</v>
      </c>
      <c r="B1354" t="s">
        <v>120</v>
      </c>
      <c r="C1354" t="s">
        <v>1588</v>
      </c>
      <c r="D1354">
        <v>2018</v>
      </c>
      <c r="E1354" t="s">
        <v>1597</v>
      </c>
      <c r="F1354" t="s">
        <v>1602</v>
      </c>
      <c r="G1354" t="s">
        <v>1604</v>
      </c>
      <c r="H1354" t="s">
        <v>1610</v>
      </c>
      <c r="I1354" s="11">
        <v>7.3055148E-2</v>
      </c>
      <c r="K1354">
        <v>17.75</v>
      </c>
      <c r="L1354" s="3">
        <v>33.721600000000002</v>
      </c>
      <c r="M1354">
        <v>4.3</v>
      </c>
      <c r="N1354" s="3">
        <v>1.8998084507042254</v>
      </c>
      <c r="O1354"/>
      <c r="P1354"/>
    </row>
    <row r="1355" spans="1:16" x14ac:dyDescent="0.3">
      <c r="A1355" t="s">
        <v>12</v>
      </c>
      <c r="B1355" t="s">
        <v>949</v>
      </c>
      <c r="C1355" t="s">
        <v>1582</v>
      </c>
      <c r="D1355">
        <v>2016</v>
      </c>
      <c r="E1355" t="s">
        <v>1599</v>
      </c>
      <c r="F1355" t="s">
        <v>1601</v>
      </c>
      <c r="G1355" t="s">
        <v>1605</v>
      </c>
      <c r="H1355" t="s">
        <v>1607</v>
      </c>
      <c r="I1355" s="11">
        <v>2.2278477000000001E-2</v>
      </c>
      <c r="J1355">
        <v>9.6</v>
      </c>
      <c r="K1355">
        <v>9.6</v>
      </c>
      <c r="L1355" s="3">
        <v>102.499</v>
      </c>
      <c r="M1355">
        <v>4.3</v>
      </c>
      <c r="N1355" s="3">
        <v>10.676979166666667</v>
      </c>
      <c r="O1355"/>
      <c r="P1355"/>
    </row>
    <row r="1356" spans="1:16" x14ac:dyDescent="0.3">
      <c r="A1356" t="s">
        <v>13</v>
      </c>
      <c r="B1356" t="s">
        <v>950</v>
      </c>
      <c r="C1356" t="s">
        <v>1590</v>
      </c>
      <c r="D1356">
        <v>2015</v>
      </c>
      <c r="E1356" t="s">
        <v>1593</v>
      </c>
      <c r="F1356" t="s">
        <v>1603</v>
      </c>
      <c r="G1356" t="s">
        <v>1604</v>
      </c>
      <c r="H1356" t="s">
        <v>1607</v>
      </c>
      <c r="I1356" s="11">
        <v>0.11312562700000001</v>
      </c>
      <c r="J1356">
        <v>15.2</v>
      </c>
      <c r="K1356">
        <v>15.2</v>
      </c>
      <c r="L1356" s="3">
        <v>38.684800000000003</v>
      </c>
      <c r="M1356">
        <v>4.3</v>
      </c>
      <c r="N1356" s="3">
        <v>2.5450526315789475</v>
      </c>
      <c r="O1356"/>
      <c r="P1356"/>
    </row>
    <row r="1357" spans="1:16" x14ac:dyDescent="0.3">
      <c r="A1357" t="s">
        <v>13</v>
      </c>
      <c r="B1357" t="s">
        <v>112</v>
      </c>
      <c r="C1357" t="s">
        <v>1575</v>
      </c>
      <c r="D1357">
        <v>2020</v>
      </c>
      <c r="E1357" t="s">
        <v>1594</v>
      </c>
      <c r="F1357" t="s">
        <v>1603</v>
      </c>
      <c r="G1357" t="s">
        <v>1604</v>
      </c>
      <c r="H1357" t="s">
        <v>1607</v>
      </c>
      <c r="I1357" s="11">
        <v>2.5272781000000001E-2</v>
      </c>
      <c r="J1357">
        <v>20.75</v>
      </c>
      <c r="K1357">
        <v>20.75</v>
      </c>
      <c r="L1357" s="3">
        <v>146.67339999999999</v>
      </c>
      <c r="M1357">
        <v>4.3</v>
      </c>
      <c r="N1357" s="3">
        <v>7.0685975903614455</v>
      </c>
      <c r="O1357"/>
      <c r="P1357"/>
    </row>
    <row r="1358" spans="1:16" x14ac:dyDescent="0.3">
      <c r="A1358" t="s">
        <v>13</v>
      </c>
      <c r="B1358" t="s">
        <v>1351</v>
      </c>
      <c r="C1358" t="s">
        <v>1579</v>
      </c>
      <c r="D1358">
        <v>2022</v>
      </c>
      <c r="E1358" t="s">
        <v>1592</v>
      </c>
      <c r="F1358" t="s">
        <v>1602</v>
      </c>
      <c r="G1358" t="s">
        <v>1604</v>
      </c>
      <c r="H1358" t="s">
        <v>1608</v>
      </c>
      <c r="I1358" s="11">
        <v>5.8707159000000002E-2</v>
      </c>
      <c r="J1358">
        <v>18.2</v>
      </c>
      <c r="K1358">
        <v>18.2</v>
      </c>
      <c r="L1358" s="3">
        <v>220.54560000000001</v>
      </c>
      <c r="M1358">
        <v>4</v>
      </c>
      <c r="N1358" s="3">
        <v>12.11789010989011</v>
      </c>
      <c r="O1358"/>
      <c r="P1358"/>
    </row>
    <row r="1359" spans="1:16" x14ac:dyDescent="0.3">
      <c r="A1359" t="s">
        <v>13</v>
      </c>
      <c r="B1359" t="s">
        <v>430</v>
      </c>
      <c r="C1359" t="s">
        <v>1587</v>
      </c>
      <c r="D1359">
        <v>2018</v>
      </c>
      <c r="E1359" t="s">
        <v>1600</v>
      </c>
      <c r="F1359" t="s">
        <v>1601</v>
      </c>
      <c r="G1359" t="s">
        <v>1605</v>
      </c>
      <c r="H1359" t="s">
        <v>1609</v>
      </c>
      <c r="I1359" s="11">
        <v>0.12898087999999999</v>
      </c>
      <c r="K1359">
        <v>15.7</v>
      </c>
      <c r="L1359" s="3">
        <v>250.47239999999999</v>
      </c>
      <c r="M1359">
        <v>4.3</v>
      </c>
      <c r="N1359" s="3">
        <v>15.953656050955415</v>
      </c>
      <c r="O1359"/>
      <c r="P1359"/>
    </row>
    <row r="1360" spans="1:16" x14ac:dyDescent="0.3">
      <c r="A1360" t="s">
        <v>13</v>
      </c>
      <c r="B1360" t="s">
        <v>1054</v>
      </c>
      <c r="C1360" t="s">
        <v>1580</v>
      </c>
      <c r="D1360">
        <v>2022</v>
      </c>
      <c r="E1360" t="s">
        <v>1592</v>
      </c>
      <c r="F1360" t="s">
        <v>1602</v>
      </c>
      <c r="G1360" t="s">
        <v>1604</v>
      </c>
      <c r="H1360" t="s">
        <v>1608</v>
      </c>
      <c r="I1360" s="11">
        <v>0</v>
      </c>
      <c r="J1360">
        <v>15.6</v>
      </c>
      <c r="K1360">
        <v>15.6</v>
      </c>
      <c r="L1360" s="3">
        <v>220.47980000000001</v>
      </c>
      <c r="M1360">
        <v>4.2</v>
      </c>
      <c r="N1360" s="3">
        <v>14.133320512820514</v>
      </c>
      <c r="O1360"/>
      <c r="P1360"/>
    </row>
    <row r="1361" spans="1:16" x14ac:dyDescent="0.3">
      <c r="A1361" t="s">
        <v>13</v>
      </c>
      <c r="B1361" t="s">
        <v>746</v>
      </c>
      <c r="C1361" t="s">
        <v>1579</v>
      </c>
      <c r="D1361">
        <v>2018</v>
      </c>
      <c r="E1361" t="s">
        <v>1597</v>
      </c>
      <c r="F1361" t="s">
        <v>1602</v>
      </c>
      <c r="G1361" t="s">
        <v>1604</v>
      </c>
      <c r="H1361" t="s">
        <v>1610</v>
      </c>
      <c r="I1361" s="11">
        <v>2.9380407000000001E-2</v>
      </c>
      <c r="K1361">
        <v>12.15</v>
      </c>
      <c r="L1361" s="3">
        <v>114.715</v>
      </c>
      <c r="M1361">
        <v>4.3</v>
      </c>
      <c r="N1361" s="3">
        <v>9.4415637860082313</v>
      </c>
      <c r="O1361"/>
      <c r="P1361"/>
    </row>
    <row r="1362" spans="1:16" x14ac:dyDescent="0.3">
      <c r="A1362" t="s">
        <v>13</v>
      </c>
      <c r="B1362" t="s">
        <v>714</v>
      </c>
      <c r="C1362" t="s">
        <v>1576</v>
      </c>
      <c r="D1362">
        <v>2020</v>
      </c>
      <c r="E1362" t="s">
        <v>1594</v>
      </c>
      <c r="F1362" t="s">
        <v>1603</v>
      </c>
      <c r="G1362" t="s">
        <v>1604</v>
      </c>
      <c r="H1362" t="s">
        <v>1607</v>
      </c>
      <c r="I1362" s="11">
        <v>6.5960908999999998E-2</v>
      </c>
      <c r="J1362">
        <v>5.6950000000000003</v>
      </c>
      <c r="K1362">
        <v>5.6950000000000003</v>
      </c>
      <c r="L1362" s="3">
        <v>259.26459999999997</v>
      </c>
      <c r="M1362">
        <v>4.3</v>
      </c>
      <c r="N1362" s="3">
        <v>45.524951712028091</v>
      </c>
      <c r="O1362"/>
      <c r="P1362"/>
    </row>
    <row r="1363" spans="1:16" x14ac:dyDescent="0.3">
      <c r="A1363" t="s">
        <v>13</v>
      </c>
      <c r="B1363" t="s">
        <v>33</v>
      </c>
      <c r="C1363" t="s">
        <v>1574</v>
      </c>
      <c r="D1363">
        <v>2012</v>
      </c>
      <c r="E1363" t="s">
        <v>1591</v>
      </c>
      <c r="F1363" t="s">
        <v>1601</v>
      </c>
      <c r="G1363" t="s">
        <v>1604</v>
      </c>
      <c r="H1363" t="s">
        <v>1607</v>
      </c>
      <c r="I1363" s="11">
        <v>0.18368816099999999</v>
      </c>
      <c r="J1363">
        <v>8.9849999999999994</v>
      </c>
      <c r="K1363">
        <v>8.9849999999999994</v>
      </c>
      <c r="L1363" s="3">
        <v>100.27</v>
      </c>
      <c r="M1363">
        <v>4.3</v>
      </c>
      <c r="N1363" s="3">
        <v>11.15971062882582</v>
      </c>
      <c r="O1363"/>
      <c r="P1363"/>
    </row>
    <row r="1364" spans="1:16" x14ac:dyDescent="0.3">
      <c r="A1364" t="s">
        <v>13</v>
      </c>
      <c r="B1364" t="s">
        <v>952</v>
      </c>
      <c r="C1364" t="s">
        <v>1587</v>
      </c>
      <c r="D1364">
        <v>2012</v>
      </c>
      <c r="E1364" t="s">
        <v>1591</v>
      </c>
      <c r="F1364" t="s">
        <v>1601</v>
      </c>
      <c r="G1364" t="s">
        <v>1604</v>
      </c>
      <c r="H1364" t="s">
        <v>1607</v>
      </c>
      <c r="I1364" s="11">
        <v>4.6342888999999998E-2</v>
      </c>
      <c r="J1364">
        <v>6.15</v>
      </c>
      <c r="K1364">
        <v>6.15</v>
      </c>
      <c r="L1364" s="3">
        <v>97.338399999999993</v>
      </c>
      <c r="M1364">
        <v>4.3</v>
      </c>
      <c r="N1364" s="3">
        <v>15.827382113821136</v>
      </c>
      <c r="O1364"/>
      <c r="P1364"/>
    </row>
    <row r="1365" spans="1:16" x14ac:dyDescent="0.3">
      <c r="A1365" t="s">
        <v>13</v>
      </c>
      <c r="B1365" t="s">
        <v>712</v>
      </c>
      <c r="C1365" t="s">
        <v>1582</v>
      </c>
      <c r="D1365">
        <v>2012</v>
      </c>
      <c r="E1365" t="s">
        <v>1591</v>
      </c>
      <c r="F1365" t="s">
        <v>1601</v>
      </c>
      <c r="G1365" t="s">
        <v>1604</v>
      </c>
      <c r="H1365" t="s">
        <v>1607</v>
      </c>
      <c r="I1365" s="11">
        <v>8.1914677000000005E-2</v>
      </c>
      <c r="J1365">
        <v>15.85</v>
      </c>
      <c r="K1365">
        <v>15.85</v>
      </c>
      <c r="L1365" s="3">
        <v>177.637</v>
      </c>
      <c r="M1365">
        <v>4.3</v>
      </c>
      <c r="N1365" s="3">
        <v>11.207381703470032</v>
      </c>
      <c r="O1365"/>
      <c r="P1365"/>
    </row>
    <row r="1366" spans="1:16" x14ac:dyDescent="0.3">
      <c r="A1366" t="s">
        <v>13</v>
      </c>
      <c r="B1366" t="s">
        <v>953</v>
      </c>
      <c r="C1366" t="s">
        <v>1586</v>
      </c>
      <c r="D1366">
        <v>2012</v>
      </c>
      <c r="E1366" t="s">
        <v>1591</v>
      </c>
      <c r="F1366" t="s">
        <v>1601</v>
      </c>
      <c r="G1366" t="s">
        <v>1604</v>
      </c>
      <c r="H1366" t="s">
        <v>1607</v>
      </c>
      <c r="I1366" s="11">
        <v>0.15229469100000001</v>
      </c>
      <c r="J1366">
        <v>18.600000000000001</v>
      </c>
      <c r="K1366">
        <v>18.600000000000001</v>
      </c>
      <c r="L1366" s="3">
        <v>98.9358</v>
      </c>
      <c r="M1366">
        <v>4.3</v>
      </c>
      <c r="N1366" s="3">
        <v>5.319129032258064</v>
      </c>
      <c r="O1366"/>
      <c r="P1366"/>
    </row>
    <row r="1367" spans="1:16" x14ac:dyDescent="0.3">
      <c r="A1367" t="s">
        <v>13</v>
      </c>
      <c r="B1367" t="s">
        <v>107</v>
      </c>
      <c r="C1367" t="s">
        <v>1577</v>
      </c>
      <c r="D1367">
        <v>2012</v>
      </c>
      <c r="E1367" t="s">
        <v>1591</v>
      </c>
      <c r="F1367" t="s">
        <v>1601</v>
      </c>
      <c r="G1367" t="s">
        <v>1604</v>
      </c>
      <c r="H1367" t="s">
        <v>1607</v>
      </c>
      <c r="I1367" s="11">
        <v>0.11239914500000001</v>
      </c>
      <c r="J1367">
        <v>12.5</v>
      </c>
      <c r="K1367">
        <v>12.5</v>
      </c>
      <c r="L1367" s="3">
        <v>120.444</v>
      </c>
      <c r="M1367">
        <v>4.3</v>
      </c>
      <c r="N1367" s="3">
        <v>9.6355199999999996</v>
      </c>
      <c r="O1367"/>
      <c r="P1367"/>
    </row>
    <row r="1368" spans="1:16" x14ac:dyDescent="0.3">
      <c r="A1368" t="s">
        <v>13</v>
      </c>
      <c r="B1368" t="s">
        <v>954</v>
      </c>
      <c r="C1368" t="s">
        <v>1577</v>
      </c>
      <c r="D1368">
        <v>2012</v>
      </c>
      <c r="E1368" t="s">
        <v>1591</v>
      </c>
      <c r="F1368" t="s">
        <v>1601</v>
      </c>
      <c r="G1368" t="s">
        <v>1604</v>
      </c>
      <c r="H1368" t="s">
        <v>1607</v>
      </c>
      <c r="I1368" s="11">
        <v>5.0369191000000001E-2</v>
      </c>
      <c r="J1368">
        <v>16.600000000000001</v>
      </c>
      <c r="K1368">
        <v>16.600000000000001</v>
      </c>
      <c r="L1368" s="3">
        <v>117.2124</v>
      </c>
      <c r="M1368">
        <v>4.3</v>
      </c>
      <c r="N1368" s="3">
        <v>7.0609879518072285</v>
      </c>
      <c r="O1368"/>
      <c r="P1368"/>
    </row>
    <row r="1369" spans="1:16" x14ac:dyDescent="0.3">
      <c r="A1369" t="s">
        <v>13</v>
      </c>
      <c r="B1369" t="s">
        <v>482</v>
      </c>
      <c r="C1369" t="s">
        <v>1585</v>
      </c>
      <c r="D1369">
        <v>2012</v>
      </c>
      <c r="E1369" t="s">
        <v>1591</v>
      </c>
      <c r="F1369" t="s">
        <v>1601</v>
      </c>
      <c r="G1369" t="s">
        <v>1604</v>
      </c>
      <c r="H1369" t="s">
        <v>1607</v>
      </c>
      <c r="I1369" s="11">
        <v>5.6884224999999997E-2</v>
      </c>
      <c r="J1369">
        <v>10.6</v>
      </c>
      <c r="K1369">
        <v>10.6</v>
      </c>
      <c r="L1369" s="3">
        <v>231.96420000000001</v>
      </c>
      <c r="M1369">
        <v>4.3</v>
      </c>
      <c r="N1369" s="3">
        <v>21.883415094339625</v>
      </c>
      <c r="O1369"/>
      <c r="P1369"/>
    </row>
    <row r="1370" spans="1:16" x14ac:dyDescent="0.3">
      <c r="A1370" t="s">
        <v>13</v>
      </c>
      <c r="B1370" t="s">
        <v>874</v>
      </c>
      <c r="C1370" t="s">
        <v>1576</v>
      </c>
      <c r="D1370">
        <v>2012</v>
      </c>
      <c r="E1370" t="s">
        <v>1591</v>
      </c>
      <c r="F1370" t="s">
        <v>1601</v>
      </c>
      <c r="G1370" t="s">
        <v>1604</v>
      </c>
      <c r="H1370" t="s">
        <v>1607</v>
      </c>
      <c r="I1370" s="11">
        <v>0.143351652</v>
      </c>
      <c r="J1370">
        <v>8.9049999999999994</v>
      </c>
      <c r="K1370">
        <v>8.9049999999999994</v>
      </c>
      <c r="L1370" s="3">
        <v>62.087800000000001</v>
      </c>
      <c r="M1370">
        <v>4.3</v>
      </c>
      <c r="N1370" s="3">
        <v>6.9722403144300964</v>
      </c>
      <c r="O1370"/>
      <c r="P1370"/>
    </row>
    <row r="1371" spans="1:16" x14ac:dyDescent="0.3">
      <c r="A1371" t="s">
        <v>13</v>
      </c>
      <c r="B1371" t="s">
        <v>372</v>
      </c>
      <c r="C1371" t="s">
        <v>1576</v>
      </c>
      <c r="D1371">
        <v>2012</v>
      </c>
      <c r="E1371" t="s">
        <v>1591</v>
      </c>
      <c r="F1371" t="s">
        <v>1601</v>
      </c>
      <c r="G1371" t="s">
        <v>1604</v>
      </c>
      <c r="H1371" t="s">
        <v>1607</v>
      </c>
      <c r="I1371" s="11">
        <v>5.337973E-2</v>
      </c>
      <c r="J1371">
        <v>10.695</v>
      </c>
      <c r="K1371">
        <v>10.695</v>
      </c>
      <c r="L1371" s="3">
        <v>56.790399999999998</v>
      </c>
      <c r="M1371">
        <v>4.3</v>
      </c>
      <c r="N1371" s="3">
        <v>5.3099953249181855</v>
      </c>
      <c r="O1371"/>
      <c r="P1371"/>
    </row>
    <row r="1372" spans="1:16" x14ac:dyDescent="0.3">
      <c r="A1372" t="s">
        <v>13</v>
      </c>
      <c r="B1372" t="s">
        <v>632</v>
      </c>
      <c r="C1372" t="s">
        <v>1576</v>
      </c>
      <c r="D1372">
        <v>2012</v>
      </c>
      <c r="E1372" t="s">
        <v>1591</v>
      </c>
      <c r="F1372" t="s">
        <v>1601</v>
      </c>
      <c r="G1372" t="s">
        <v>1604</v>
      </c>
      <c r="H1372" t="s">
        <v>1607</v>
      </c>
      <c r="I1372" s="11">
        <v>1.8439138000000001E-2</v>
      </c>
      <c r="J1372">
        <v>12.15</v>
      </c>
      <c r="K1372">
        <v>12.15</v>
      </c>
      <c r="L1372" s="3">
        <v>254.7698</v>
      </c>
      <c r="M1372">
        <v>4.3</v>
      </c>
      <c r="N1372" s="3">
        <v>20.968707818930042</v>
      </c>
      <c r="O1372"/>
      <c r="P1372"/>
    </row>
    <row r="1373" spans="1:16" x14ac:dyDescent="0.3">
      <c r="A1373" t="s">
        <v>13</v>
      </c>
      <c r="B1373" t="s">
        <v>109</v>
      </c>
      <c r="C1373" t="s">
        <v>1574</v>
      </c>
      <c r="D1373">
        <v>2012</v>
      </c>
      <c r="E1373" t="s">
        <v>1591</v>
      </c>
      <c r="F1373" t="s">
        <v>1601</v>
      </c>
      <c r="G1373" t="s">
        <v>1604</v>
      </c>
      <c r="H1373" t="s">
        <v>1607</v>
      </c>
      <c r="I1373" s="11">
        <v>0</v>
      </c>
      <c r="J1373">
        <v>8.7750000000000004</v>
      </c>
      <c r="K1373">
        <v>8.7750000000000004</v>
      </c>
      <c r="L1373" s="3">
        <v>111.3228</v>
      </c>
      <c r="M1373">
        <v>4.3</v>
      </c>
      <c r="N1373" s="3">
        <v>12.686358974358974</v>
      </c>
      <c r="O1373"/>
      <c r="P1373"/>
    </row>
    <row r="1374" spans="1:16" x14ac:dyDescent="0.3">
      <c r="A1374" t="s">
        <v>13</v>
      </c>
      <c r="B1374" t="s">
        <v>134</v>
      </c>
      <c r="C1374" t="s">
        <v>1574</v>
      </c>
      <c r="D1374">
        <v>2012</v>
      </c>
      <c r="E1374" t="s">
        <v>1591</v>
      </c>
      <c r="F1374" t="s">
        <v>1601</v>
      </c>
      <c r="G1374" t="s">
        <v>1604</v>
      </c>
      <c r="H1374" t="s">
        <v>1607</v>
      </c>
      <c r="I1374" s="11">
        <v>3.7639671999999999E-2</v>
      </c>
      <c r="J1374">
        <v>13.1</v>
      </c>
      <c r="K1374">
        <v>13.1</v>
      </c>
      <c r="L1374" s="3">
        <v>175.6054</v>
      </c>
      <c r="M1374">
        <v>4.3</v>
      </c>
      <c r="N1374" s="3">
        <v>13.404992366412214</v>
      </c>
      <c r="O1374"/>
      <c r="P1374"/>
    </row>
    <row r="1375" spans="1:16" x14ac:dyDescent="0.3">
      <c r="A1375" t="s">
        <v>13</v>
      </c>
      <c r="B1375" t="s">
        <v>955</v>
      </c>
      <c r="C1375" t="s">
        <v>1574</v>
      </c>
      <c r="D1375">
        <v>2012</v>
      </c>
      <c r="E1375" t="s">
        <v>1591</v>
      </c>
      <c r="F1375" t="s">
        <v>1601</v>
      </c>
      <c r="G1375" t="s">
        <v>1604</v>
      </c>
      <c r="H1375" t="s">
        <v>1607</v>
      </c>
      <c r="I1375" s="11">
        <v>3.0140981000000001E-2</v>
      </c>
      <c r="J1375">
        <v>14</v>
      </c>
      <c r="K1375">
        <v>14</v>
      </c>
      <c r="L1375" s="3">
        <v>216.01920000000001</v>
      </c>
      <c r="M1375">
        <v>4.3</v>
      </c>
      <c r="N1375" s="3">
        <v>15.429942857142859</v>
      </c>
      <c r="O1375"/>
      <c r="P1375"/>
    </row>
    <row r="1376" spans="1:16" x14ac:dyDescent="0.3">
      <c r="A1376" t="s">
        <v>13</v>
      </c>
      <c r="B1376" t="s">
        <v>135</v>
      </c>
      <c r="C1376" t="s">
        <v>1574</v>
      </c>
      <c r="D1376">
        <v>2012</v>
      </c>
      <c r="E1376" t="s">
        <v>1591</v>
      </c>
      <c r="F1376" t="s">
        <v>1601</v>
      </c>
      <c r="G1376" t="s">
        <v>1604</v>
      </c>
      <c r="H1376" t="s">
        <v>1607</v>
      </c>
      <c r="I1376" s="11">
        <v>3.4360300000000003E-2</v>
      </c>
      <c r="J1376">
        <v>16.100000000000001</v>
      </c>
      <c r="K1376">
        <v>16.100000000000001</v>
      </c>
      <c r="L1376" s="3">
        <v>253.43559999999999</v>
      </c>
      <c r="M1376">
        <v>4.3</v>
      </c>
      <c r="N1376" s="3">
        <v>15.74134161490683</v>
      </c>
      <c r="O1376"/>
      <c r="P1376"/>
    </row>
    <row r="1377" spans="1:16" x14ac:dyDescent="0.3">
      <c r="A1377" t="s">
        <v>13</v>
      </c>
      <c r="B1377" t="s">
        <v>199</v>
      </c>
      <c r="C1377" t="s">
        <v>1574</v>
      </c>
      <c r="D1377">
        <v>2012</v>
      </c>
      <c r="E1377" t="s">
        <v>1591</v>
      </c>
      <c r="F1377" t="s">
        <v>1601</v>
      </c>
      <c r="G1377" t="s">
        <v>1604</v>
      </c>
      <c r="H1377" t="s">
        <v>1607</v>
      </c>
      <c r="I1377" s="11">
        <v>2.0579897E-2</v>
      </c>
      <c r="J1377">
        <v>16.350000000000001</v>
      </c>
      <c r="K1377">
        <v>16.350000000000001</v>
      </c>
      <c r="L1377" s="3">
        <v>52.132399999999997</v>
      </c>
      <c r="M1377">
        <v>4.3</v>
      </c>
      <c r="N1377" s="3">
        <v>3.1885259938837915</v>
      </c>
      <c r="O1377"/>
      <c r="P1377"/>
    </row>
    <row r="1378" spans="1:16" x14ac:dyDescent="0.3">
      <c r="A1378" t="s">
        <v>13</v>
      </c>
      <c r="B1378" t="s">
        <v>458</v>
      </c>
      <c r="C1378" t="s">
        <v>1574</v>
      </c>
      <c r="D1378">
        <v>2012</v>
      </c>
      <c r="E1378" t="s">
        <v>1591</v>
      </c>
      <c r="F1378" t="s">
        <v>1601</v>
      </c>
      <c r="G1378" t="s">
        <v>1604</v>
      </c>
      <c r="H1378" t="s">
        <v>1607</v>
      </c>
      <c r="I1378" s="11">
        <v>0.103146658</v>
      </c>
      <c r="J1378">
        <v>16.600000000000001</v>
      </c>
      <c r="K1378">
        <v>16.600000000000001</v>
      </c>
      <c r="L1378" s="3">
        <v>117.2466</v>
      </c>
      <c r="M1378">
        <v>4.3</v>
      </c>
      <c r="N1378" s="3">
        <v>7.0630481927710838</v>
      </c>
      <c r="O1378"/>
      <c r="P1378"/>
    </row>
    <row r="1379" spans="1:16" x14ac:dyDescent="0.3">
      <c r="A1379" t="s">
        <v>13</v>
      </c>
      <c r="B1379" t="s">
        <v>174</v>
      </c>
      <c r="C1379" t="s">
        <v>1574</v>
      </c>
      <c r="D1379">
        <v>2012</v>
      </c>
      <c r="E1379" t="s">
        <v>1591</v>
      </c>
      <c r="F1379" t="s">
        <v>1601</v>
      </c>
      <c r="G1379" t="s">
        <v>1604</v>
      </c>
      <c r="H1379" t="s">
        <v>1607</v>
      </c>
      <c r="I1379" s="11">
        <v>1.5584560000000001E-2</v>
      </c>
      <c r="J1379">
        <v>17.5</v>
      </c>
      <c r="K1379">
        <v>17.5</v>
      </c>
      <c r="L1379" s="3">
        <v>185.1266</v>
      </c>
      <c r="M1379">
        <v>4.3</v>
      </c>
      <c r="N1379" s="3">
        <v>10.578662857142858</v>
      </c>
      <c r="O1379"/>
      <c r="P1379"/>
    </row>
    <row r="1380" spans="1:16" x14ac:dyDescent="0.3">
      <c r="A1380" t="s">
        <v>13</v>
      </c>
      <c r="B1380" t="s">
        <v>784</v>
      </c>
      <c r="C1380" t="s">
        <v>1574</v>
      </c>
      <c r="D1380">
        <v>2012</v>
      </c>
      <c r="E1380" t="s">
        <v>1591</v>
      </c>
      <c r="F1380" t="s">
        <v>1601</v>
      </c>
      <c r="G1380" t="s">
        <v>1604</v>
      </c>
      <c r="H1380" t="s">
        <v>1607</v>
      </c>
      <c r="I1380" s="11">
        <v>3.7681447999999999E-2</v>
      </c>
      <c r="J1380">
        <v>18.7</v>
      </c>
      <c r="K1380">
        <v>18.7</v>
      </c>
      <c r="L1380" s="3">
        <v>111.0886</v>
      </c>
      <c r="M1380">
        <v>4.3</v>
      </c>
      <c r="N1380" s="3">
        <v>5.9405668449197861</v>
      </c>
      <c r="O1380"/>
      <c r="P1380"/>
    </row>
    <row r="1381" spans="1:16" x14ac:dyDescent="0.3">
      <c r="A1381" t="s">
        <v>13</v>
      </c>
      <c r="B1381" t="s">
        <v>291</v>
      </c>
      <c r="C1381" t="s">
        <v>1583</v>
      </c>
      <c r="D1381">
        <v>2012</v>
      </c>
      <c r="E1381" t="s">
        <v>1591</v>
      </c>
      <c r="F1381" t="s">
        <v>1601</v>
      </c>
      <c r="G1381" t="s">
        <v>1604</v>
      </c>
      <c r="H1381" t="s">
        <v>1607</v>
      </c>
      <c r="I1381" s="11">
        <v>7.0356804999999994E-2</v>
      </c>
      <c r="J1381">
        <v>8.01</v>
      </c>
      <c r="K1381">
        <v>8.01</v>
      </c>
      <c r="L1381" s="3">
        <v>36.853200000000001</v>
      </c>
      <c r="M1381">
        <v>4.3</v>
      </c>
      <c r="N1381" s="3">
        <v>4.6008988764044947</v>
      </c>
      <c r="O1381"/>
      <c r="P1381"/>
    </row>
    <row r="1382" spans="1:16" x14ac:dyDescent="0.3">
      <c r="A1382" t="s">
        <v>13</v>
      </c>
      <c r="B1382" t="s">
        <v>956</v>
      </c>
      <c r="C1382" t="s">
        <v>1583</v>
      </c>
      <c r="D1382">
        <v>2012</v>
      </c>
      <c r="E1382" t="s">
        <v>1591</v>
      </c>
      <c r="F1382" t="s">
        <v>1601</v>
      </c>
      <c r="G1382" t="s">
        <v>1604</v>
      </c>
      <c r="H1382" t="s">
        <v>1607</v>
      </c>
      <c r="I1382" s="11">
        <v>0</v>
      </c>
      <c r="J1382">
        <v>14.65</v>
      </c>
      <c r="K1382">
        <v>14.65</v>
      </c>
      <c r="L1382" s="3">
        <v>54.961399999999998</v>
      </c>
      <c r="M1382">
        <v>4.3</v>
      </c>
      <c r="N1382" s="3">
        <v>3.751631399317406</v>
      </c>
      <c r="O1382"/>
      <c r="P1382"/>
    </row>
    <row r="1383" spans="1:16" x14ac:dyDescent="0.3">
      <c r="A1383" t="s">
        <v>13</v>
      </c>
      <c r="B1383" t="s">
        <v>957</v>
      </c>
      <c r="C1383" t="s">
        <v>1575</v>
      </c>
      <c r="D1383">
        <v>2012</v>
      </c>
      <c r="E1383" t="s">
        <v>1591</v>
      </c>
      <c r="F1383" t="s">
        <v>1601</v>
      </c>
      <c r="G1383" t="s">
        <v>1604</v>
      </c>
      <c r="H1383" t="s">
        <v>1607</v>
      </c>
      <c r="I1383" s="11">
        <v>3.7953762000000002E-2</v>
      </c>
      <c r="J1383">
        <v>11</v>
      </c>
      <c r="K1383">
        <v>11</v>
      </c>
      <c r="L1383" s="3">
        <v>38.448</v>
      </c>
      <c r="M1383">
        <v>4.3</v>
      </c>
      <c r="N1383" s="3">
        <v>3.4952727272727273</v>
      </c>
      <c r="O1383"/>
      <c r="P1383"/>
    </row>
    <row r="1384" spans="1:16" x14ac:dyDescent="0.3">
      <c r="A1384" t="s">
        <v>13</v>
      </c>
      <c r="B1384" t="s">
        <v>729</v>
      </c>
      <c r="C1384" t="s">
        <v>1575</v>
      </c>
      <c r="D1384">
        <v>2012</v>
      </c>
      <c r="E1384" t="s">
        <v>1591</v>
      </c>
      <c r="F1384" t="s">
        <v>1601</v>
      </c>
      <c r="G1384" t="s">
        <v>1604</v>
      </c>
      <c r="H1384" t="s">
        <v>1607</v>
      </c>
      <c r="I1384" s="11">
        <v>2.1010687E-2</v>
      </c>
      <c r="J1384">
        <v>11.5</v>
      </c>
      <c r="K1384">
        <v>11.5</v>
      </c>
      <c r="L1384" s="3">
        <v>131.39420000000001</v>
      </c>
      <c r="M1384">
        <v>4.3</v>
      </c>
      <c r="N1384" s="3">
        <v>11.425582608695652</v>
      </c>
      <c r="O1384"/>
      <c r="P1384"/>
    </row>
    <row r="1385" spans="1:16" x14ac:dyDescent="0.3">
      <c r="A1385" t="s">
        <v>13</v>
      </c>
      <c r="B1385" t="s">
        <v>958</v>
      </c>
      <c r="C1385" t="s">
        <v>1575</v>
      </c>
      <c r="D1385">
        <v>2012</v>
      </c>
      <c r="E1385" t="s">
        <v>1591</v>
      </c>
      <c r="F1385" t="s">
        <v>1601</v>
      </c>
      <c r="G1385" t="s">
        <v>1604</v>
      </c>
      <c r="H1385" t="s">
        <v>1607</v>
      </c>
      <c r="I1385" s="11">
        <v>3.7639671999999999E-2</v>
      </c>
      <c r="J1385">
        <v>11.6</v>
      </c>
      <c r="K1385">
        <v>11.6</v>
      </c>
      <c r="L1385" s="3">
        <v>98.404200000000003</v>
      </c>
      <c r="M1385">
        <v>4.3</v>
      </c>
      <c r="N1385" s="3">
        <v>8.4831206896551734</v>
      </c>
      <c r="O1385"/>
      <c r="P1385"/>
    </row>
    <row r="1386" spans="1:16" x14ac:dyDescent="0.3">
      <c r="A1386" t="s">
        <v>13</v>
      </c>
      <c r="B1386" t="s">
        <v>959</v>
      </c>
      <c r="C1386" t="s">
        <v>1575</v>
      </c>
      <c r="D1386">
        <v>2012</v>
      </c>
      <c r="E1386" t="s">
        <v>1591</v>
      </c>
      <c r="F1386" t="s">
        <v>1601</v>
      </c>
      <c r="G1386" t="s">
        <v>1604</v>
      </c>
      <c r="H1386" t="s">
        <v>1607</v>
      </c>
      <c r="I1386" s="11">
        <v>1.8052018999999999E-2</v>
      </c>
      <c r="J1386">
        <v>17.850000000000001</v>
      </c>
      <c r="K1386">
        <v>17.850000000000001</v>
      </c>
      <c r="L1386" s="3">
        <v>96.609399999999994</v>
      </c>
      <c r="M1386">
        <v>4.3</v>
      </c>
      <c r="N1386" s="3">
        <v>5.41229131652661</v>
      </c>
      <c r="O1386"/>
      <c r="P1386"/>
    </row>
    <row r="1387" spans="1:16" x14ac:dyDescent="0.3">
      <c r="A1387" t="s">
        <v>13</v>
      </c>
      <c r="B1387" t="s">
        <v>960</v>
      </c>
      <c r="C1387" t="s">
        <v>1575</v>
      </c>
      <c r="D1387">
        <v>2012</v>
      </c>
      <c r="E1387" t="s">
        <v>1591</v>
      </c>
      <c r="F1387" t="s">
        <v>1601</v>
      </c>
      <c r="G1387" t="s">
        <v>1604</v>
      </c>
      <c r="H1387" t="s">
        <v>1607</v>
      </c>
      <c r="I1387" s="11">
        <v>8.0626601000000006E-2</v>
      </c>
      <c r="J1387">
        <v>18.600000000000001</v>
      </c>
      <c r="K1387">
        <v>18.600000000000001</v>
      </c>
      <c r="L1387" s="3">
        <v>92.543599999999998</v>
      </c>
      <c r="M1387">
        <v>4.3</v>
      </c>
      <c r="N1387" s="3">
        <v>4.9754623655913974</v>
      </c>
      <c r="O1387"/>
      <c r="P1387"/>
    </row>
    <row r="1388" spans="1:16" x14ac:dyDescent="0.3">
      <c r="A1388" t="s">
        <v>13</v>
      </c>
      <c r="B1388" t="s">
        <v>264</v>
      </c>
      <c r="C1388" t="s">
        <v>1575</v>
      </c>
      <c r="D1388">
        <v>2012</v>
      </c>
      <c r="E1388" t="s">
        <v>1591</v>
      </c>
      <c r="F1388" t="s">
        <v>1601</v>
      </c>
      <c r="G1388" t="s">
        <v>1604</v>
      </c>
      <c r="H1388" t="s">
        <v>1607</v>
      </c>
      <c r="I1388" s="11">
        <v>1.6132592000000001E-2</v>
      </c>
      <c r="J1388">
        <v>18.850000000000001</v>
      </c>
      <c r="K1388">
        <v>18.850000000000001</v>
      </c>
      <c r="L1388" s="3">
        <v>130.26259999999999</v>
      </c>
      <c r="M1388">
        <v>4.3</v>
      </c>
      <c r="N1388" s="3">
        <v>6.9104827586206889</v>
      </c>
      <c r="O1388"/>
      <c r="P1388"/>
    </row>
    <row r="1389" spans="1:16" x14ac:dyDescent="0.3">
      <c r="A1389" t="s">
        <v>13</v>
      </c>
      <c r="B1389" t="s">
        <v>439</v>
      </c>
      <c r="C1389" t="s">
        <v>1575</v>
      </c>
      <c r="D1389">
        <v>2012</v>
      </c>
      <c r="E1389" t="s">
        <v>1591</v>
      </c>
      <c r="F1389" t="s">
        <v>1601</v>
      </c>
      <c r="G1389" t="s">
        <v>1604</v>
      </c>
      <c r="H1389" t="s">
        <v>1607</v>
      </c>
      <c r="I1389" s="11">
        <v>0</v>
      </c>
      <c r="J1389">
        <v>19.600000000000001</v>
      </c>
      <c r="K1389">
        <v>19.600000000000001</v>
      </c>
      <c r="L1389" s="3">
        <v>42.877000000000002</v>
      </c>
      <c r="M1389">
        <v>4.3</v>
      </c>
      <c r="N1389" s="3">
        <v>2.1876020408163264</v>
      </c>
      <c r="O1389"/>
      <c r="P1389"/>
    </row>
    <row r="1390" spans="1:16" x14ac:dyDescent="0.3">
      <c r="A1390" t="s">
        <v>13</v>
      </c>
      <c r="B1390" t="s">
        <v>961</v>
      </c>
      <c r="C1390" t="s">
        <v>1579</v>
      </c>
      <c r="D1390">
        <v>2012</v>
      </c>
      <c r="E1390" t="s">
        <v>1591</v>
      </c>
      <c r="F1390" t="s">
        <v>1601</v>
      </c>
      <c r="G1390" t="s">
        <v>1604</v>
      </c>
      <c r="H1390" t="s">
        <v>1607</v>
      </c>
      <c r="I1390" s="11">
        <v>2.6225693000000001E-2</v>
      </c>
      <c r="J1390">
        <v>6.59</v>
      </c>
      <c r="K1390">
        <v>6.59</v>
      </c>
      <c r="L1390" s="3">
        <v>119.0098</v>
      </c>
      <c r="M1390">
        <v>4.3</v>
      </c>
      <c r="N1390" s="3">
        <v>18.059150227617604</v>
      </c>
      <c r="O1390"/>
      <c r="P1390"/>
    </row>
    <row r="1391" spans="1:16" x14ac:dyDescent="0.3">
      <c r="A1391" t="s">
        <v>13</v>
      </c>
      <c r="B1391" t="s">
        <v>48</v>
      </c>
      <c r="C1391" t="s">
        <v>1579</v>
      </c>
      <c r="D1391">
        <v>2012</v>
      </c>
      <c r="E1391" t="s">
        <v>1591</v>
      </c>
      <c r="F1391" t="s">
        <v>1601</v>
      </c>
      <c r="G1391" t="s">
        <v>1604</v>
      </c>
      <c r="H1391" t="s">
        <v>1607</v>
      </c>
      <c r="I1391" s="11">
        <v>0.18513096100000001</v>
      </c>
      <c r="J1391">
        <v>7.67</v>
      </c>
      <c r="K1391">
        <v>7.67</v>
      </c>
      <c r="L1391" s="3">
        <v>32.921599999999998</v>
      </c>
      <c r="M1391">
        <v>4.3</v>
      </c>
      <c r="N1391" s="3">
        <v>4.2922555410691006</v>
      </c>
      <c r="O1391"/>
      <c r="P1391"/>
    </row>
    <row r="1392" spans="1:16" x14ac:dyDescent="0.3">
      <c r="A1392" t="s">
        <v>13</v>
      </c>
      <c r="B1392" t="s">
        <v>962</v>
      </c>
      <c r="C1392" t="s">
        <v>1579</v>
      </c>
      <c r="D1392">
        <v>2012</v>
      </c>
      <c r="E1392" t="s">
        <v>1591</v>
      </c>
      <c r="F1392" t="s">
        <v>1601</v>
      </c>
      <c r="G1392" t="s">
        <v>1604</v>
      </c>
      <c r="H1392" t="s">
        <v>1607</v>
      </c>
      <c r="I1392" s="11">
        <v>0.17797111500000001</v>
      </c>
      <c r="J1392">
        <v>8.43</v>
      </c>
      <c r="K1392">
        <v>8.43</v>
      </c>
      <c r="L1392" s="3">
        <v>174.04220000000001</v>
      </c>
      <c r="M1392">
        <v>4.3</v>
      </c>
      <c r="N1392" s="3">
        <v>20.645575326215898</v>
      </c>
      <c r="O1392"/>
      <c r="P1392"/>
    </row>
    <row r="1393" spans="1:16" x14ac:dyDescent="0.3">
      <c r="A1393" t="s">
        <v>13</v>
      </c>
      <c r="B1393" t="s">
        <v>377</v>
      </c>
      <c r="C1393" t="s">
        <v>1579</v>
      </c>
      <c r="D1393">
        <v>2012</v>
      </c>
      <c r="E1393" t="s">
        <v>1591</v>
      </c>
      <c r="F1393" t="s">
        <v>1601</v>
      </c>
      <c r="G1393" t="s">
        <v>1604</v>
      </c>
      <c r="H1393" t="s">
        <v>1607</v>
      </c>
      <c r="I1393" s="11">
        <v>9.3159232999999994E-2</v>
      </c>
      <c r="J1393">
        <v>8.9700000000000006</v>
      </c>
      <c r="K1393">
        <v>8.9700000000000006</v>
      </c>
      <c r="L1393" s="3">
        <v>55.7956</v>
      </c>
      <c r="M1393">
        <v>4.3</v>
      </c>
      <c r="N1393" s="3">
        <v>6.2202452619843918</v>
      </c>
      <c r="O1393"/>
      <c r="P1393"/>
    </row>
    <row r="1394" spans="1:16" x14ac:dyDescent="0.3">
      <c r="A1394" t="s">
        <v>13</v>
      </c>
      <c r="B1394" t="s">
        <v>660</v>
      </c>
      <c r="C1394" t="s">
        <v>1579</v>
      </c>
      <c r="D1394">
        <v>2012</v>
      </c>
      <c r="E1394" t="s">
        <v>1591</v>
      </c>
      <c r="F1394" t="s">
        <v>1601</v>
      </c>
      <c r="G1394" t="s">
        <v>1604</v>
      </c>
      <c r="H1394" t="s">
        <v>1607</v>
      </c>
      <c r="I1394" s="11">
        <v>1.4296484E-2</v>
      </c>
      <c r="J1394">
        <v>19.5</v>
      </c>
      <c r="K1394">
        <v>19.5</v>
      </c>
      <c r="L1394" s="3">
        <v>53.761400000000002</v>
      </c>
      <c r="M1394">
        <v>4.3</v>
      </c>
      <c r="N1394" s="3">
        <v>2.756994871794872</v>
      </c>
      <c r="O1394"/>
      <c r="P1394"/>
    </row>
    <row r="1395" spans="1:16" x14ac:dyDescent="0.3">
      <c r="A1395" t="s">
        <v>13</v>
      </c>
      <c r="B1395" t="s">
        <v>717</v>
      </c>
      <c r="C1395" t="s">
        <v>1579</v>
      </c>
      <c r="D1395">
        <v>2012</v>
      </c>
      <c r="E1395" t="s">
        <v>1591</v>
      </c>
      <c r="F1395" t="s">
        <v>1601</v>
      </c>
      <c r="G1395" t="s">
        <v>1604</v>
      </c>
      <c r="H1395" t="s">
        <v>1607</v>
      </c>
      <c r="I1395" s="11">
        <v>0.14350637599999999</v>
      </c>
      <c r="J1395">
        <v>20.5</v>
      </c>
      <c r="K1395">
        <v>20.5</v>
      </c>
      <c r="L1395" s="3">
        <v>34.719000000000001</v>
      </c>
      <c r="M1395">
        <v>4.3</v>
      </c>
      <c r="N1395" s="3">
        <v>1.6936097560975609</v>
      </c>
      <c r="O1395"/>
      <c r="P1395"/>
    </row>
    <row r="1396" spans="1:16" x14ac:dyDescent="0.3">
      <c r="A1396" t="s">
        <v>13</v>
      </c>
      <c r="B1396" t="s">
        <v>748</v>
      </c>
      <c r="C1396" t="s">
        <v>1584</v>
      </c>
      <c r="D1396">
        <v>2012</v>
      </c>
      <c r="E1396" t="s">
        <v>1591</v>
      </c>
      <c r="F1396" t="s">
        <v>1601</v>
      </c>
      <c r="G1396" t="s">
        <v>1604</v>
      </c>
      <c r="H1396" t="s">
        <v>1607</v>
      </c>
      <c r="I1396" s="11">
        <v>1.5700603E-2</v>
      </c>
      <c r="J1396">
        <v>15.35</v>
      </c>
      <c r="K1396">
        <v>15.35</v>
      </c>
      <c r="L1396" s="3">
        <v>141.14699999999999</v>
      </c>
      <c r="M1396">
        <v>4.3</v>
      </c>
      <c r="N1396" s="3">
        <v>9.1952442996742665</v>
      </c>
      <c r="O1396"/>
      <c r="P1396"/>
    </row>
    <row r="1397" spans="1:16" x14ac:dyDescent="0.3">
      <c r="A1397" t="s">
        <v>13</v>
      </c>
      <c r="B1397" t="s">
        <v>963</v>
      </c>
      <c r="C1397" t="s">
        <v>1584</v>
      </c>
      <c r="D1397">
        <v>2012</v>
      </c>
      <c r="E1397" t="s">
        <v>1591</v>
      </c>
      <c r="F1397" t="s">
        <v>1601</v>
      </c>
      <c r="G1397" t="s">
        <v>1604</v>
      </c>
      <c r="H1397" t="s">
        <v>1607</v>
      </c>
      <c r="I1397" s="11">
        <v>6.6829874999999997E-2</v>
      </c>
      <c r="J1397">
        <v>15.6</v>
      </c>
      <c r="K1397">
        <v>15.6</v>
      </c>
      <c r="L1397" s="3">
        <v>185.5924</v>
      </c>
      <c r="M1397">
        <v>4.3</v>
      </c>
      <c r="N1397" s="3">
        <v>11.896948717948717</v>
      </c>
      <c r="O1397"/>
      <c r="P1397"/>
    </row>
    <row r="1398" spans="1:16" x14ac:dyDescent="0.3">
      <c r="A1398" t="s">
        <v>13</v>
      </c>
      <c r="B1398" t="s">
        <v>964</v>
      </c>
      <c r="C1398" t="s">
        <v>1584</v>
      </c>
      <c r="D1398">
        <v>2012</v>
      </c>
      <c r="E1398" t="s">
        <v>1591</v>
      </c>
      <c r="F1398" t="s">
        <v>1601</v>
      </c>
      <c r="G1398" t="s">
        <v>1604</v>
      </c>
      <c r="H1398" t="s">
        <v>1607</v>
      </c>
      <c r="I1398" s="11">
        <v>8.1453600000000001E-2</v>
      </c>
      <c r="J1398">
        <v>20</v>
      </c>
      <c r="K1398">
        <v>20</v>
      </c>
      <c r="L1398" s="3">
        <v>36.819000000000003</v>
      </c>
      <c r="M1398">
        <v>4.3</v>
      </c>
      <c r="N1398" s="3">
        <v>1.8409500000000001</v>
      </c>
      <c r="O1398"/>
      <c r="P1398"/>
    </row>
    <row r="1399" spans="1:16" x14ac:dyDescent="0.3">
      <c r="A1399" t="s">
        <v>13</v>
      </c>
      <c r="B1399" t="s">
        <v>965</v>
      </c>
      <c r="C1399" t="s">
        <v>1580</v>
      </c>
      <c r="D1399">
        <v>2012</v>
      </c>
      <c r="E1399" t="s">
        <v>1591</v>
      </c>
      <c r="F1399" t="s">
        <v>1601</v>
      </c>
      <c r="G1399" t="s">
        <v>1604</v>
      </c>
      <c r="H1399" t="s">
        <v>1607</v>
      </c>
      <c r="I1399" s="11">
        <v>7.2097448999999994E-2</v>
      </c>
      <c r="J1399">
        <v>6.1950000000000003</v>
      </c>
      <c r="K1399">
        <v>6.1950000000000003</v>
      </c>
      <c r="L1399" s="3">
        <v>119.3098</v>
      </c>
      <c r="M1399">
        <v>4.3</v>
      </c>
      <c r="N1399" s="3">
        <v>19.259047619047617</v>
      </c>
      <c r="O1399"/>
      <c r="P1399"/>
    </row>
    <row r="1400" spans="1:16" x14ac:dyDescent="0.3">
      <c r="A1400" t="s">
        <v>13</v>
      </c>
      <c r="B1400" t="s">
        <v>966</v>
      </c>
      <c r="C1400" t="s">
        <v>1580</v>
      </c>
      <c r="D1400">
        <v>2012</v>
      </c>
      <c r="E1400" t="s">
        <v>1591</v>
      </c>
      <c r="F1400" t="s">
        <v>1601</v>
      </c>
      <c r="G1400" t="s">
        <v>1604</v>
      </c>
      <c r="H1400" t="s">
        <v>1607</v>
      </c>
      <c r="I1400" s="11">
        <v>0.16021655200000001</v>
      </c>
      <c r="J1400">
        <v>7.3650000000000002</v>
      </c>
      <c r="K1400">
        <v>7.3650000000000002</v>
      </c>
      <c r="L1400" s="3">
        <v>93.512</v>
      </c>
      <c r="M1400">
        <v>4.3</v>
      </c>
      <c r="N1400" s="3">
        <v>12.696809232858113</v>
      </c>
      <c r="O1400"/>
      <c r="P1400"/>
    </row>
    <row r="1401" spans="1:16" x14ac:dyDescent="0.3">
      <c r="A1401" t="s">
        <v>13</v>
      </c>
      <c r="B1401" t="s">
        <v>967</v>
      </c>
      <c r="C1401" t="s">
        <v>1580</v>
      </c>
      <c r="D1401">
        <v>2012</v>
      </c>
      <c r="E1401" t="s">
        <v>1591</v>
      </c>
      <c r="F1401" t="s">
        <v>1601</v>
      </c>
      <c r="G1401" t="s">
        <v>1604</v>
      </c>
      <c r="H1401" t="s">
        <v>1607</v>
      </c>
      <c r="I1401" s="11">
        <v>1.5900971E-2</v>
      </c>
      <c r="J1401">
        <v>7.9450000000000003</v>
      </c>
      <c r="K1401">
        <v>7.9450000000000003</v>
      </c>
      <c r="L1401" s="3">
        <v>163.821</v>
      </c>
      <c r="M1401">
        <v>4.3</v>
      </c>
      <c r="N1401" s="3">
        <v>20.619383259911892</v>
      </c>
      <c r="O1401"/>
      <c r="P1401"/>
    </row>
    <row r="1402" spans="1:16" x14ac:dyDescent="0.3">
      <c r="A1402" t="s">
        <v>13</v>
      </c>
      <c r="B1402" t="s">
        <v>186</v>
      </c>
      <c r="C1402" t="s">
        <v>1580</v>
      </c>
      <c r="D1402">
        <v>2012</v>
      </c>
      <c r="E1402" t="s">
        <v>1591</v>
      </c>
      <c r="F1402" t="s">
        <v>1601</v>
      </c>
      <c r="G1402" t="s">
        <v>1604</v>
      </c>
      <c r="H1402" t="s">
        <v>1607</v>
      </c>
      <c r="I1402" s="11">
        <v>4.1009558000000002E-2</v>
      </c>
      <c r="J1402">
        <v>16</v>
      </c>
      <c r="K1402">
        <v>16</v>
      </c>
      <c r="L1402" s="3">
        <v>141.24959999999999</v>
      </c>
      <c r="M1402">
        <v>4.3</v>
      </c>
      <c r="N1402" s="3">
        <v>8.8280999999999992</v>
      </c>
      <c r="O1402"/>
      <c r="P1402"/>
    </row>
    <row r="1403" spans="1:16" x14ac:dyDescent="0.3">
      <c r="A1403" t="s">
        <v>13</v>
      </c>
      <c r="B1403" t="s">
        <v>968</v>
      </c>
      <c r="C1403" t="s">
        <v>1580</v>
      </c>
      <c r="D1403">
        <v>2012</v>
      </c>
      <c r="E1403" t="s">
        <v>1591</v>
      </c>
      <c r="F1403" t="s">
        <v>1601</v>
      </c>
      <c r="G1403" t="s">
        <v>1604</v>
      </c>
      <c r="H1403" t="s">
        <v>1607</v>
      </c>
      <c r="I1403" s="11">
        <v>7.6089711000000004E-2</v>
      </c>
      <c r="J1403">
        <v>18.25</v>
      </c>
      <c r="K1403">
        <v>18.25</v>
      </c>
      <c r="L1403" s="3">
        <v>212.92179999999999</v>
      </c>
      <c r="M1403">
        <v>4.3</v>
      </c>
      <c r="N1403" s="3">
        <v>11.666947945205479</v>
      </c>
      <c r="O1403"/>
      <c r="P1403"/>
    </row>
    <row r="1404" spans="1:16" x14ac:dyDescent="0.3">
      <c r="A1404" t="s">
        <v>13</v>
      </c>
      <c r="B1404" t="s">
        <v>146</v>
      </c>
      <c r="C1404" t="s">
        <v>1580</v>
      </c>
      <c r="D1404">
        <v>2012</v>
      </c>
      <c r="E1404" t="s">
        <v>1591</v>
      </c>
      <c r="F1404" t="s">
        <v>1601</v>
      </c>
      <c r="G1404" t="s">
        <v>1604</v>
      </c>
      <c r="H1404" t="s">
        <v>1607</v>
      </c>
      <c r="I1404" s="11">
        <v>3.9638705000000003E-2</v>
      </c>
      <c r="J1404">
        <v>19.600000000000001</v>
      </c>
      <c r="K1404">
        <v>19.600000000000001</v>
      </c>
      <c r="L1404" s="3">
        <v>166.05260000000001</v>
      </c>
      <c r="M1404">
        <v>4.3</v>
      </c>
      <c r="N1404" s="3">
        <v>8.4720714285714287</v>
      </c>
      <c r="O1404"/>
      <c r="P1404"/>
    </row>
    <row r="1405" spans="1:16" x14ac:dyDescent="0.3">
      <c r="A1405" t="s">
        <v>13</v>
      </c>
      <c r="B1405" t="s">
        <v>969</v>
      </c>
      <c r="C1405" t="s">
        <v>1590</v>
      </c>
      <c r="D1405">
        <v>2012</v>
      </c>
      <c r="E1405" t="s">
        <v>1591</v>
      </c>
      <c r="F1405" t="s">
        <v>1601</v>
      </c>
      <c r="G1405" t="s">
        <v>1604</v>
      </c>
      <c r="H1405" t="s">
        <v>1607</v>
      </c>
      <c r="I1405" s="11">
        <v>1.3863257E-2</v>
      </c>
      <c r="J1405">
        <v>9.8000000000000007</v>
      </c>
      <c r="K1405">
        <v>9.8000000000000007</v>
      </c>
      <c r="L1405" s="3">
        <v>45.106000000000002</v>
      </c>
      <c r="M1405">
        <v>4.3</v>
      </c>
      <c r="N1405" s="3">
        <v>4.6026530612244896</v>
      </c>
      <c r="O1405"/>
      <c r="P1405"/>
    </row>
    <row r="1406" spans="1:16" x14ac:dyDescent="0.3">
      <c r="A1406" t="s">
        <v>13</v>
      </c>
      <c r="B1406" t="s">
        <v>545</v>
      </c>
      <c r="C1406" t="s">
        <v>1590</v>
      </c>
      <c r="D1406">
        <v>2012</v>
      </c>
      <c r="E1406" t="s">
        <v>1591</v>
      </c>
      <c r="F1406" t="s">
        <v>1601</v>
      </c>
      <c r="G1406" t="s">
        <v>1604</v>
      </c>
      <c r="H1406" t="s">
        <v>1607</v>
      </c>
      <c r="I1406" s="11">
        <v>5.6516756000000001E-2</v>
      </c>
      <c r="J1406">
        <v>13.15</v>
      </c>
      <c r="K1406">
        <v>13.15</v>
      </c>
      <c r="L1406" s="3">
        <v>143.4812</v>
      </c>
      <c r="M1406">
        <v>4.3</v>
      </c>
      <c r="N1406" s="3">
        <v>10.911117870722434</v>
      </c>
      <c r="O1406"/>
      <c r="P1406"/>
    </row>
    <row r="1407" spans="1:16" x14ac:dyDescent="0.3">
      <c r="A1407" t="s">
        <v>13</v>
      </c>
      <c r="B1407" t="s">
        <v>950</v>
      </c>
      <c r="C1407" t="s">
        <v>1590</v>
      </c>
      <c r="D1407">
        <v>2012</v>
      </c>
      <c r="E1407" t="s">
        <v>1591</v>
      </c>
      <c r="F1407" t="s">
        <v>1601</v>
      </c>
      <c r="G1407" t="s">
        <v>1604</v>
      </c>
      <c r="H1407" t="s">
        <v>1607</v>
      </c>
      <c r="I1407" s="11">
        <v>0.113072194</v>
      </c>
      <c r="J1407">
        <v>15.2</v>
      </c>
      <c r="K1407">
        <v>15.2</v>
      </c>
      <c r="L1407" s="3">
        <v>35.884799999999998</v>
      </c>
      <c r="M1407">
        <v>4.3</v>
      </c>
      <c r="N1407" s="3">
        <v>2.3608421052631581</v>
      </c>
      <c r="O1407"/>
      <c r="P1407"/>
    </row>
    <row r="1408" spans="1:16" x14ac:dyDescent="0.3">
      <c r="A1408" t="s">
        <v>12</v>
      </c>
      <c r="B1408" t="s">
        <v>387</v>
      </c>
      <c r="C1408" t="s">
        <v>1587</v>
      </c>
      <c r="D1408">
        <v>2012</v>
      </c>
      <c r="E1408" t="s">
        <v>1591</v>
      </c>
      <c r="F1408" t="s">
        <v>1601</v>
      </c>
      <c r="G1408" t="s">
        <v>1604</v>
      </c>
      <c r="H1408" t="s">
        <v>1607</v>
      </c>
      <c r="I1408" s="11">
        <v>0</v>
      </c>
      <c r="J1408">
        <v>6.78</v>
      </c>
      <c r="K1408">
        <v>6.78</v>
      </c>
      <c r="L1408" s="3">
        <v>95.012</v>
      </c>
      <c r="M1408">
        <v>4.3</v>
      </c>
      <c r="N1408" s="3">
        <v>14.013569321533923</v>
      </c>
      <c r="O1408"/>
      <c r="P1408"/>
    </row>
    <row r="1409" spans="1:16" x14ac:dyDescent="0.3">
      <c r="A1409" t="s">
        <v>12</v>
      </c>
      <c r="B1409" t="s">
        <v>900</v>
      </c>
      <c r="C1409" t="s">
        <v>1587</v>
      </c>
      <c r="D1409">
        <v>2012</v>
      </c>
      <c r="E1409" t="s">
        <v>1591</v>
      </c>
      <c r="F1409" t="s">
        <v>1601</v>
      </c>
      <c r="G1409" t="s">
        <v>1604</v>
      </c>
      <c r="H1409" t="s">
        <v>1607</v>
      </c>
      <c r="I1409" s="11">
        <v>5.1697107999999999E-2</v>
      </c>
      <c r="J1409">
        <v>9.1950000000000003</v>
      </c>
      <c r="K1409">
        <v>9.1950000000000003</v>
      </c>
      <c r="L1409" s="3">
        <v>79.264399999999995</v>
      </c>
      <c r="M1409">
        <v>4.3</v>
      </c>
      <c r="N1409" s="3">
        <v>8.6203806416530711</v>
      </c>
      <c r="O1409"/>
      <c r="P1409"/>
    </row>
    <row r="1410" spans="1:16" x14ac:dyDescent="0.3">
      <c r="A1410" t="s">
        <v>12</v>
      </c>
      <c r="B1410" t="s">
        <v>149</v>
      </c>
      <c r="C1410" t="s">
        <v>1587</v>
      </c>
      <c r="D1410">
        <v>2012</v>
      </c>
      <c r="E1410" t="s">
        <v>1591</v>
      </c>
      <c r="F1410" t="s">
        <v>1601</v>
      </c>
      <c r="G1410" t="s">
        <v>1604</v>
      </c>
      <c r="H1410" t="s">
        <v>1607</v>
      </c>
      <c r="I1410" s="11">
        <v>0.100555034</v>
      </c>
      <c r="J1410">
        <v>9.3949999999999996</v>
      </c>
      <c r="K1410">
        <v>9.3949999999999996</v>
      </c>
      <c r="L1410" s="3">
        <v>88.885599999999997</v>
      </c>
      <c r="M1410">
        <v>4.3</v>
      </c>
      <c r="N1410" s="3">
        <v>9.4609473124002132</v>
      </c>
      <c r="O1410"/>
      <c r="P1410"/>
    </row>
    <row r="1411" spans="1:16" x14ac:dyDescent="0.3">
      <c r="A1411" t="s">
        <v>12</v>
      </c>
      <c r="B1411" t="s">
        <v>676</v>
      </c>
      <c r="C1411" t="s">
        <v>1587</v>
      </c>
      <c r="D1411">
        <v>2012</v>
      </c>
      <c r="E1411" t="s">
        <v>1591</v>
      </c>
      <c r="F1411" t="s">
        <v>1601</v>
      </c>
      <c r="G1411" t="s">
        <v>1604</v>
      </c>
      <c r="H1411" t="s">
        <v>1607</v>
      </c>
      <c r="I1411" s="11">
        <v>5.5805027E-2</v>
      </c>
      <c r="J1411">
        <v>11.85</v>
      </c>
      <c r="K1411">
        <v>11.85</v>
      </c>
      <c r="L1411" s="3">
        <v>53.066600000000001</v>
      </c>
      <c r="M1411">
        <v>4.3</v>
      </c>
      <c r="N1411" s="3">
        <v>4.4781940928270041</v>
      </c>
      <c r="O1411"/>
      <c r="P1411"/>
    </row>
    <row r="1412" spans="1:16" x14ac:dyDescent="0.3">
      <c r="A1412" t="s">
        <v>12</v>
      </c>
      <c r="B1412" t="s">
        <v>388</v>
      </c>
      <c r="C1412" t="s">
        <v>1586</v>
      </c>
      <c r="D1412">
        <v>2012</v>
      </c>
      <c r="E1412" t="s">
        <v>1591</v>
      </c>
      <c r="F1412" t="s">
        <v>1601</v>
      </c>
      <c r="G1412" t="s">
        <v>1604</v>
      </c>
      <c r="H1412" t="s">
        <v>1607</v>
      </c>
      <c r="I1412" s="11">
        <v>0.15707565800000001</v>
      </c>
      <c r="J1412">
        <v>11.6</v>
      </c>
      <c r="K1412">
        <v>11.6</v>
      </c>
      <c r="L1412" s="3">
        <v>166.6474</v>
      </c>
      <c r="M1412">
        <v>4.3</v>
      </c>
      <c r="N1412" s="3">
        <v>14.366155172413794</v>
      </c>
      <c r="O1412"/>
      <c r="P1412"/>
    </row>
    <row r="1413" spans="1:16" x14ac:dyDescent="0.3">
      <c r="A1413" t="s">
        <v>12</v>
      </c>
      <c r="B1413" t="s">
        <v>215</v>
      </c>
      <c r="C1413" t="s">
        <v>1577</v>
      </c>
      <c r="D1413">
        <v>2012</v>
      </c>
      <c r="E1413" t="s">
        <v>1591</v>
      </c>
      <c r="F1413" t="s">
        <v>1601</v>
      </c>
      <c r="G1413" t="s">
        <v>1604</v>
      </c>
      <c r="H1413" t="s">
        <v>1607</v>
      </c>
      <c r="I1413" s="11">
        <v>3.2227432E-2</v>
      </c>
      <c r="J1413">
        <v>5.46</v>
      </c>
      <c r="K1413">
        <v>5.46</v>
      </c>
      <c r="L1413" s="3">
        <v>186.82400000000001</v>
      </c>
      <c r="M1413">
        <v>4.3</v>
      </c>
      <c r="N1413" s="3">
        <v>34.216849816849816</v>
      </c>
      <c r="O1413"/>
      <c r="P1413"/>
    </row>
    <row r="1414" spans="1:16" x14ac:dyDescent="0.3">
      <c r="A1414" t="s">
        <v>12</v>
      </c>
      <c r="B1414" t="s">
        <v>677</v>
      </c>
      <c r="C1414" t="s">
        <v>1577</v>
      </c>
      <c r="D1414">
        <v>2012</v>
      </c>
      <c r="E1414" t="s">
        <v>1591</v>
      </c>
      <c r="F1414" t="s">
        <v>1601</v>
      </c>
      <c r="G1414" t="s">
        <v>1604</v>
      </c>
      <c r="H1414" t="s">
        <v>1607</v>
      </c>
      <c r="I1414" s="11">
        <v>0.133352623</v>
      </c>
      <c r="J1414">
        <v>11</v>
      </c>
      <c r="K1414">
        <v>11</v>
      </c>
      <c r="L1414" s="3">
        <v>219.77979999999999</v>
      </c>
      <c r="M1414">
        <v>4.3</v>
      </c>
      <c r="N1414" s="3">
        <v>19.979981818181816</v>
      </c>
      <c r="O1414"/>
      <c r="P1414"/>
    </row>
    <row r="1415" spans="1:16" x14ac:dyDescent="0.3">
      <c r="A1415" t="s">
        <v>12</v>
      </c>
      <c r="B1415" t="s">
        <v>850</v>
      </c>
      <c r="C1415" t="s">
        <v>1577</v>
      </c>
      <c r="D1415">
        <v>2012</v>
      </c>
      <c r="E1415" t="s">
        <v>1591</v>
      </c>
      <c r="F1415" t="s">
        <v>1601</v>
      </c>
      <c r="G1415" t="s">
        <v>1604</v>
      </c>
      <c r="H1415" t="s">
        <v>1607</v>
      </c>
      <c r="I1415" s="11">
        <v>3.1494041E-2</v>
      </c>
      <c r="J1415">
        <v>13.65</v>
      </c>
      <c r="K1415">
        <v>13.65</v>
      </c>
      <c r="L1415" s="3">
        <v>98.87</v>
      </c>
      <c r="M1415">
        <v>4.3</v>
      </c>
      <c r="N1415" s="3">
        <v>7.2432234432234432</v>
      </c>
      <c r="O1415"/>
      <c r="P1415"/>
    </row>
    <row r="1416" spans="1:16" x14ac:dyDescent="0.3">
      <c r="A1416" t="s">
        <v>12</v>
      </c>
      <c r="B1416" t="s">
        <v>55</v>
      </c>
      <c r="C1416" t="s">
        <v>1585</v>
      </c>
      <c r="D1416">
        <v>2012</v>
      </c>
      <c r="E1416" t="s">
        <v>1591</v>
      </c>
      <c r="F1416" t="s">
        <v>1601</v>
      </c>
      <c r="G1416" t="s">
        <v>1604</v>
      </c>
      <c r="H1416" t="s">
        <v>1607</v>
      </c>
      <c r="I1416" s="11">
        <v>0</v>
      </c>
      <c r="J1416">
        <v>6.75</v>
      </c>
      <c r="K1416">
        <v>6.75</v>
      </c>
      <c r="L1416" s="3">
        <v>96.775199999999998</v>
      </c>
      <c r="M1416">
        <v>4.3</v>
      </c>
      <c r="N1416" s="3">
        <v>14.337066666666667</v>
      </c>
      <c r="O1416"/>
      <c r="P1416"/>
    </row>
    <row r="1417" spans="1:16" x14ac:dyDescent="0.3">
      <c r="A1417" t="s">
        <v>12</v>
      </c>
      <c r="B1417" t="s">
        <v>970</v>
      </c>
      <c r="C1417" t="s">
        <v>1585</v>
      </c>
      <c r="D1417">
        <v>2012</v>
      </c>
      <c r="E1417" t="s">
        <v>1591</v>
      </c>
      <c r="F1417" t="s">
        <v>1601</v>
      </c>
      <c r="G1417" t="s">
        <v>1604</v>
      </c>
      <c r="H1417" t="s">
        <v>1607</v>
      </c>
      <c r="I1417" s="11">
        <v>0.14424131400000001</v>
      </c>
      <c r="J1417">
        <v>11.6</v>
      </c>
      <c r="K1417">
        <v>11.6</v>
      </c>
      <c r="L1417" s="3">
        <v>239.4222</v>
      </c>
      <c r="M1417">
        <v>4.3</v>
      </c>
      <c r="N1417" s="3">
        <v>20.639844827586209</v>
      </c>
      <c r="O1417"/>
      <c r="P1417"/>
    </row>
    <row r="1418" spans="1:16" x14ac:dyDescent="0.3">
      <c r="A1418" t="s">
        <v>12</v>
      </c>
      <c r="B1418" t="s">
        <v>792</v>
      </c>
      <c r="C1418" t="s">
        <v>1576</v>
      </c>
      <c r="D1418">
        <v>2012</v>
      </c>
      <c r="E1418" t="s">
        <v>1591</v>
      </c>
      <c r="F1418" t="s">
        <v>1601</v>
      </c>
      <c r="G1418" t="s">
        <v>1604</v>
      </c>
      <c r="H1418" t="s">
        <v>1607</v>
      </c>
      <c r="I1418" s="11">
        <v>3.4410585E-2</v>
      </c>
      <c r="J1418">
        <v>4.5549999999999997</v>
      </c>
      <c r="K1418">
        <v>4.5549999999999997</v>
      </c>
      <c r="L1418" s="3">
        <v>111.3544</v>
      </c>
      <c r="M1418">
        <v>4.3</v>
      </c>
      <c r="N1418" s="3">
        <v>24.446630076838641</v>
      </c>
      <c r="O1418"/>
      <c r="P1418"/>
    </row>
    <row r="1419" spans="1:16" x14ac:dyDescent="0.3">
      <c r="A1419" t="s">
        <v>12</v>
      </c>
      <c r="B1419" t="s">
        <v>971</v>
      </c>
      <c r="C1419" t="s">
        <v>1576</v>
      </c>
      <c r="D1419">
        <v>2012</v>
      </c>
      <c r="E1419" t="s">
        <v>1591</v>
      </c>
      <c r="F1419" t="s">
        <v>1601</v>
      </c>
      <c r="G1419" t="s">
        <v>1604</v>
      </c>
      <c r="H1419" t="s">
        <v>1607</v>
      </c>
      <c r="I1419" s="11">
        <v>8.7395769999999998E-2</v>
      </c>
      <c r="J1419">
        <v>6.7649999999999997</v>
      </c>
      <c r="K1419">
        <v>6.7649999999999997</v>
      </c>
      <c r="L1419" s="3">
        <v>105.3306</v>
      </c>
      <c r="M1419">
        <v>4.3</v>
      </c>
      <c r="N1419" s="3">
        <v>15.569933481152995</v>
      </c>
      <c r="O1419"/>
      <c r="P1419"/>
    </row>
    <row r="1420" spans="1:16" x14ac:dyDescent="0.3">
      <c r="A1420" t="s">
        <v>12</v>
      </c>
      <c r="B1420" t="s">
        <v>972</v>
      </c>
      <c r="C1420" t="s">
        <v>1576</v>
      </c>
      <c r="D1420">
        <v>2012</v>
      </c>
      <c r="E1420" t="s">
        <v>1591</v>
      </c>
      <c r="F1420" t="s">
        <v>1601</v>
      </c>
      <c r="G1420" t="s">
        <v>1604</v>
      </c>
      <c r="H1420" t="s">
        <v>1607</v>
      </c>
      <c r="I1420" s="11">
        <v>8.3059633999999993E-2</v>
      </c>
      <c r="J1420">
        <v>7.75</v>
      </c>
      <c r="K1420">
        <v>7.75</v>
      </c>
      <c r="L1420" s="3">
        <v>35.755800000000001</v>
      </c>
      <c r="M1420">
        <v>4.3</v>
      </c>
      <c r="N1420" s="3">
        <v>4.6136516129032259</v>
      </c>
      <c r="O1420"/>
      <c r="P1420"/>
    </row>
    <row r="1421" spans="1:16" x14ac:dyDescent="0.3">
      <c r="A1421" t="s">
        <v>12</v>
      </c>
      <c r="B1421" t="s">
        <v>973</v>
      </c>
      <c r="C1421" t="s">
        <v>1576</v>
      </c>
      <c r="D1421">
        <v>2012</v>
      </c>
      <c r="E1421" t="s">
        <v>1591</v>
      </c>
      <c r="F1421" t="s">
        <v>1601</v>
      </c>
      <c r="G1421" t="s">
        <v>1604</v>
      </c>
      <c r="H1421" t="s">
        <v>1607</v>
      </c>
      <c r="I1421" s="11">
        <v>7.6681142999999993E-2</v>
      </c>
      <c r="J1421">
        <v>8.84</v>
      </c>
      <c r="K1421">
        <v>8.84</v>
      </c>
      <c r="L1421" s="3">
        <v>110.72280000000001</v>
      </c>
      <c r="M1421">
        <v>4.3</v>
      </c>
      <c r="N1421" s="3">
        <v>12.525203619909503</v>
      </c>
      <c r="O1421"/>
      <c r="P1421"/>
    </row>
    <row r="1422" spans="1:16" x14ac:dyDescent="0.3">
      <c r="A1422" t="s">
        <v>12</v>
      </c>
      <c r="B1422" t="s">
        <v>154</v>
      </c>
      <c r="C1422" t="s">
        <v>1576</v>
      </c>
      <c r="D1422">
        <v>2012</v>
      </c>
      <c r="E1422" t="s">
        <v>1591</v>
      </c>
      <c r="F1422" t="s">
        <v>1601</v>
      </c>
      <c r="G1422" t="s">
        <v>1604</v>
      </c>
      <c r="H1422" t="s">
        <v>1607</v>
      </c>
      <c r="I1422" s="11">
        <v>4.7193869999999999E-2</v>
      </c>
      <c r="J1422">
        <v>9.1950000000000003</v>
      </c>
      <c r="K1422">
        <v>9.1950000000000003</v>
      </c>
      <c r="L1422" s="3">
        <v>52.866599999999998</v>
      </c>
      <c r="M1422">
        <v>4.3</v>
      </c>
      <c r="N1422" s="3">
        <v>5.7494942903752033</v>
      </c>
      <c r="O1422"/>
      <c r="P1422"/>
    </row>
    <row r="1423" spans="1:16" x14ac:dyDescent="0.3">
      <c r="A1423" t="s">
        <v>12</v>
      </c>
      <c r="B1423" t="s">
        <v>923</v>
      </c>
      <c r="C1423" t="s">
        <v>1574</v>
      </c>
      <c r="D1423">
        <v>2012</v>
      </c>
      <c r="E1423" t="s">
        <v>1591</v>
      </c>
      <c r="F1423" t="s">
        <v>1601</v>
      </c>
      <c r="G1423" t="s">
        <v>1604</v>
      </c>
      <c r="H1423" t="s">
        <v>1607</v>
      </c>
      <c r="I1423" s="11">
        <v>4.9239320000000003E-2</v>
      </c>
      <c r="J1423">
        <v>6.46</v>
      </c>
      <c r="K1423">
        <v>6.46</v>
      </c>
      <c r="L1423" s="3">
        <v>144.4102</v>
      </c>
      <c r="M1423">
        <v>4.3</v>
      </c>
      <c r="N1423" s="3">
        <v>22.354520123839009</v>
      </c>
      <c r="O1423"/>
      <c r="P1423"/>
    </row>
    <row r="1424" spans="1:16" x14ac:dyDescent="0.3">
      <c r="A1424" t="s">
        <v>12</v>
      </c>
      <c r="B1424" t="s">
        <v>974</v>
      </c>
      <c r="C1424" t="s">
        <v>1574</v>
      </c>
      <c r="D1424">
        <v>2012</v>
      </c>
      <c r="E1424" t="s">
        <v>1591</v>
      </c>
      <c r="F1424" t="s">
        <v>1601</v>
      </c>
      <c r="G1424" t="s">
        <v>1604</v>
      </c>
      <c r="H1424" t="s">
        <v>1607</v>
      </c>
      <c r="I1424" s="11">
        <v>7.8522357000000001E-2</v>
      </c>
      <c r="J1424">
        <v>8.0500000000000007</v>
      </c>
      <c r="K1424">
        <v>8.0500000000000007</v>
      </c>
      <c r="L1424" s="3">
        <v>257.16460000000001</v>
      </c>
      <c r="M1424">
        <v>4.3</v>
      </c>
      <c r="N1424" s="3">
        <v>31.94591304347826</v>
      </c>
      <c r="O1424"/>
      <c r="P1424"/>
    </row>
    <row r="1425" spans="1:16" x14ac:dyDescent="0.3">
      <c r="A1425" t="s">
        <v>12</v>
      </c>
      <c r="B1425" t="s">
        <v>975</v>
      </c>
      <c r="C1425" t="s">
        <v>1574</v>
      </c>
      <c r="D1425">
        <v>2012</v>
      </c>
      <c r="E1425" t="s">
        <v>1591</v>
      </c>
      <c r="F1425" t="s">
        <v>1601</v>
      </c>
      <c r="G1425" t="s">
        <v>1604</v>
      </c>
      <c r="H1425" t="s">
        <v>1607</v>
      </c>
      <c r="I1425" s="11">
        <v>3.9906377E-2</v>
      </c>
      <c r="J1425">
        <v>8.3650000000000002</v>
      </c>
      <c r="K1425">
        <v>8.3650000000000002</v>
      </c>
      <c r="L1425" s="3">
        <v>191.31880000000001</v>
      </c>
      <c r="M1425">
        <v>4.3</v>
      </c>
      <c r="N1425" s="3">
        <v>22.871344889420204</v>
      </c>
      <c r="O1425"/>
      <c r="P1425"/>
    </row>
    <row r="1426" spans="1:16" x14ac:dyDescent="0.3">
      <c r="A1426" t="s">
        <v>12</v>
      </c>
      <c r="B1426" t="s">
        <v>223</v>
      </c>
      <c r="C1426" t="s">
        <v>1574</v>
      </c>
      <c r="D1426">
        <v>2012</v>
      </c>
      <c r="E1426" t="s">
        <v>1591</v>
      </c>
      <c r="F1426" t="s">
        <v>1601</v>
      </c>
      <c r="G1426" t="s">
        <v>1604</v>
      </c>
      <c r="H1426" t="s">
        <v>1607</v>
      </c>
      <c r="I1426" s="11">
        <v>5.3667515999999998E-2</v>
      </c>
      <c r="J1426">
        <v>10.1</v>
      </c>
      <c r="K1426">
        <v>10.1</v>
      </c>
      <c r="L1426" s="3">
        <v>223.00880000000001</v>
      </c>
      <c r="M1426">
        <v>4.3</v>
      </c>
      <c r="N1426" s="3">
        <v>22.080079207920793</v>
      </c>
      <c r="O1426"/>
      <c r="P1426"/>
    </row>
    <row r="1427" spans="1:16" x14ac:dyDescent="0.3">
      <c r="A1427" t="s">
        <v>12</v>
      </c>
      <c r="B1427" t="s">
        <v>393</v>
      </c>
      <c r="C1427" t="s">
        <v>1574</v>
      </c>
      <c r="D1427">
        <v>2012</v>
      </c>
      <c r="E1427" t="s">
        <v>1591</v>
      </c>
      <c r="F1427" t="s">
        <v>1601</v>
      </c>
      <c r="G1427" t="s">
        <v>1604</v>
      </c>
      <c r="H1427" t="s">
        <v>1607</v>
      </c>
      <c r="I1427" s="11">
        <v>3.8560279000000003E-2</v>
      </c>
      <c r="J1427">
        <v>12.35</v>
      </c>
      <c r="K1427">
        <v>12.35</v>
      </c>
      <c r="L1427" s="3">
        <v>109.857</v>
      </c>
      <c r="M1427">
        <v>4.3</v>
      </c>
      <c r="N1427" s="3">
        <v>8.8953036437246968</v>
      </c>
      <c r="O1427"/>
      <c r="P1427"/>
    </row>
    <row r="1428" spans="1:16" x14ac:dyDescent="0.3">
      <c r="A1428" t="s">
        <v>12</v>
      </c>
      <c r="B1428" t="s">
        <v>976</v>
      </c>
      <c r="C1428" t="s">
        <v>1574</v>
      </c>
      <c r="D1428">
        <v>2012</v>
      </c>
      <c r="E1428" t="s">
        <v>1591</v>
      </c>
      <c r="F1428" t="s">
        <v>1601</v>
      </c>
      <c r="G1428" t="s">
        <v>1604</v>
      </c>
      <c r="H1428" t="s">
        <v>1607</v>
      </c>
      <c r="I1428" s="11">
        <v>5.8918843999999998E-2</v>
      </c>
      <c r="J1428">
        <v>14.5</v>
      </c>
      <c r="K1428">
        <v>14.5</v>
      </c>
      <c r="L1428" s="3">
        <v>169.7448</v>
      </c>
      <c r="M1428">
        <v>4.3</v>
      </c>
      <c r="N1428" s="3">
        <v>11.706537931034482</v>
      </c>
      <c r="O1428"/>
      <c r="P1428"/>
    </row>
    <row r="1429" spans="1:16" x14ac:dyDescent="0.3">
      <c r="A1429" t="s">
        <v>12</v>
      </c>
      <c r="B1429" t="s">
        <v>977</v>
      </c>
      <c r="C1429" t="s">
        <v>1574</v>
      </c>
      <c r="D1429">
        <v>2012</v>
      </c>
      <c r="E1429" t="s">
        <v>1591</v>
      </c>
      <c r="F1429" t="s">
        <v>1601</v>
      </c>
      <c r="G1429" t="s">
        <v>1604</v>
      </c>
      <c r="H1429" t="s">
        <v>1607</v>
      </c>
      <c r="I1429" s="11">
        <v>8.7542756999999999E-2</v>
      </c>
      <c r="J1429">
        <v>15.1</v>
      </c>
      <c r="K1429">
        <v>15.1</v>
      </c>
      <c r="L1429" s="3">
        <v>219.84559999999999</v>
      </c>
      <c r="M1429">
        <v>4.3</v>
      </c>
      <c r="N1429" s="3">
        <v>14.559311258278145</v>
      </c>
      <c r="O1429"/>
      <c r="P1429"/>
    </row>
    <row r="1430" spans="1:16" x14ac:dyDescent="0.3">
      <c r="A1430" t="s">
        <v>12</v>
      </c>
      <c r="B1430" t="s">
        <v>978</v>
      </c>
      <c r="C1430" t="s">
        <v>1574</v>
      </c>
      <c r="D1430">
        <v>2012</v>
      </c>
      <c r="E1430" t="s">
        <v>1591</v>
      </c>
      <c r="F1430" t="s">
        <v>1601</v>
      </c>
      <c r="G1430" t="s">
        <v>1604</v>
      </c>
      <c r="H1430" t="s">
        <v>1607</v>
      </c>
      <c r="I1430" s="11">
        <v>0</v>
      </c>
      <c r="J1430">
        <v>15.35</v>
      </c>
      <c r="K1430">
        <v>15.35</v>
      </c>
      <c r="L1430" s="3">
        <v>193.0504</v>
      </c>
      <c r="M1430">
        <v>4.3</v>
      </c>
      <c r="N1430" s="3">
        <v>12.57657328990228</v>
      </c>
      <c r="O1430"/>
      <c r="P1430"/>
    </row>
    <row r="1431" spans="1:16" x14ac:dyDescent="0.3">
      <c r="A1431" t="s">
        <v>12</v>
      </c>
      <c r="B1431" t="s">
        <v>565</v>
      </c>
      <c r="C1431" t="s">
        <v>1581</v>
      </c>
      <c r="D1431">
        <v>2012</v>
      </c>
      <c r="E1431" t="s">
        <v>1591</v>
      </c>
      <c r="F1431" t="s">
        <v>1601</v>
      </c>
      <c r="G1431" t="s">
        <v>1604</v>
      </c>
      <c r="H1431" t="s">
        <v>1607</v>
      </c>
      <c r="I1431" s="11">
        <v>5.4637634999999997E-2</v>
      </c>
      <c r="J1431">
        <v>11.3</v>
      </c>
      <c r="K1431">
        <v>11.3</v>
      </c>
      <c r="L1431" s="3">
        <v>93.309399999999997</v>
      </c>
      <c r="M1431">
        <v>4.3</v>
      </c>
      <c r="N1431" s="3">
        <v>8.2574690265486712</v>
      </c>
      <c r="O1431"/>
      <c r="P1431"/>
    </row>
    <row r="1432" spans="1:16" x14ac:dyDescent="0.3">
      <c r="A1432" t="s">
        <v>12</v>
      </c>
      <c r="B1432" t="s">
        <v>979</v>
      </c>
      <c r="C1432" t="s">
        <v>1581</v>
      </c>
      <c r="D1432">
        <v>2012</v>
      </c>
      <c r="E1432" t="s">
        <v>1591</v>
      </c>
      <c r="F1432" t="s">
        <v>1601</v>
      </c>
      <c r="G1432" t="s">
        <v>1604</v>
      </c>
      <c r="H1432" t="s">
        <v>1607</v>
      </c>
      <c r="I1432" s="11">
        <v>0.158715731</v>
      </c>
      <c r="J1432">
        <v>12.35</v>
      </c>
      <c r="K1432">
        <v>12.35</v>
      </c>
      <c r="L1432" s="3">
        <v>157.2946</v>
      </c>
      <c r="M1432">
        <v>4.3</v>
      </c>
      <c r="N1432" s="3">
        <v>12.736404858299595</v>
      </c>
      <c r="O1432"/>
      <c r="P1432"/>
    </row>
    <row r="1433" spans="1:16" x14ac:dyDescent="0.3">
      <c r="A1433" t="s">
        <v>12</v>
      </c>
      <c r="B1433" t="s">
        <v>980</v>
      </c>
      <c r="C1433" t="s">
        <v>1581</v>
      </c>
      <c r="D1433">
        <v>2012</v>
      </c>
      <c r="E1433" t="s">
        <v>1591</v>
      </c>
      <c r="F1433" t="s">
        <v>1601</v>
      </c>
      <c r="G1433" t="s">
        <v>1604</v>
      </c>
      <c r="H1433" t="s">
        <v>1607</v>
      </c>
      <c r="I1433" s="11">
        <v>0</v>
      </c>
      <c r="J1433">
        <v>15</v>
      </c>
      <c r="K1433">
        <v>15</v>
      </c>
      <c r="L1433" s="3">
        <v>235.62479999999999</v>
      </c>
      <c r="M1433">
        <v>4.3</v>
      </c>
      <c r="N1433" s="3">
        <v>15.708319999999999</v>
      </c>
      <c r="O1433"/>
      <c r="P1433"/>
    </row>
    <row r="1434" spans="1:16" x14ac:dyDescent="0.3">
      <c r="A1434" t="s">
        <v>12</v>
      </c>
      <c r="B1434" t="s">
        <v>981</v>
      </c>
      <c r="C1434" t="s">
        <v>1590</v>
      </c>
      <c r="D1434">
        <v>2012</v>
      </c>
      <c r="E1434" t="s">
        <v>1591</v>
      </c>
      <c r="F1434" t="s">
        <v>1601</v>
      </c>
      <c r="G1434" t="s">
        <v>1604</v>
      </c>
      <c r="H1434" t="s">
        <v>1607</v>
      </c>
      <c r="I1434" s="11">
        <v>0.10926598699999999</v>
      </c>
      <c r="J1434">
        <v>9.3949999999999996</v>
      </c>
      <c r="K1434">
        <v>9.3949999999999996</v>
      </c>
      <c r="L1434" s="3">
        <v>42.311199999999999</v>
      </c>
      <c r="M1434">
        <v>4.3</v>
      </c>
      <c r="N1434" s="3">
        <v>4.5035870143693453</v>
      </c>
      <c r="O1434"/>
      <c r="P1434"/>
    </row>
    <row r="1435" spans="1:16" x14ac:dyDescent="0.3">
      <c r="A1435" t="s">
        <v>14</v>
      </c>
      <c r="B1435" t="s">
        <v>570</v>
      </c>
      <c r="C1435" t="s">
        <v>1574</v>
      </c>
      <c r="D1435">
        <v>2012</v>
      </c>
      <c r="E1435" t="s">
        <v>1591</v>
      </c>
      <c r="F1435" t="s">
        <v>1601</v>
      </c>
      <c r="G1435" t="s">
        <v>1604</v>
      </c>
      <c r="H1435" t="s">
        <v>1607</v>
      </c>
      <c r="I1435" s="11">
        <v>2.2434418000000001E-2</v>
      </c>
      <c r="J1435">
        <v>18.100000000000001</v>
      </c>
      <c r="K1435">
        <v>18.100000000000001</v>
      </c>
      <c r="L1435" s="3">
        <v>96.209400000000002</v>
      </c>
      <c r="M1435">
        <v>4.3</v>
      </c>
      <c r="N1435" s="3">
        <v>5.3154364640883971</v>
      </c>
      <c r="O1435"/>
      <c r="P1435"/>
    </row>
    <row r="1436" spans="1:16" x14ac:dyDescent="0.3">
      <c r="A1436" t="s">
        <v>13</v>
      </c>
      <c r="B1436" t="s">
        <v>257</v>
      </c>
      <c r="C1436" t="s">
        <v>1577</v>
      </c>
      <c r="D1436">
        <v>2018</v>
      </c>
      <c r="E1436" t="s">
        <v>1600</v>
      </c>
      <c r="F1436" t="s">
        <v>1601</v>
      </c>
      <c r="G1436" t="s">
        <v>1605</v>
      </c>
      <c r="H1436" t="s">
        <v>1609</v>
      </c>
      <c r="I1436" s="11">
        <v>0.29731268500000002</v>
      </c>
      <c r="K1436">
        <v>20.7</v>
      </c>
      <c r="L1436" s="3">
        <v>185.42660000000001</v>
      </c>
      <c r="M1436">
        <v>4.3</v>
      </c>
      <c r="N1436" s="3">
        <v>8.9578067632850242</v>
      </c>
      <c r="O1436"/>
      <c r="P1436"/>
    </row>
    <row r="1437" spans="1:16" x14ac:dyDescent="0.3">
      <c r="A1437" t="s">
        <v>13</v>
      </c>
      <c r="B1437" t="s">
        <v>982</v>
      </c>
      <c r="C1437" t="s">
        <v>1587</v>
      </c>
      <c r="D1437">
        <v>2018</v>
      </c>
      <c r="E1437" t="s">
        <v>1600</v>
      </c>
      <c r="F1437" t="s">
        <v>1601</v>
      </c>
      <c r="G1437" t="s">
        <v>1605</v>
      </c>
      <c r="H1437" t="s">
        <v>1609</v>
      </c>
      <c r="I1437" s="11">
        <v>0.136417078</v>
      </c>
      <c r="K1437">
        <v>19.7</v>
      </c>
      <c r="L1437" s="3">
        <v>179.76599999999999</v>
      </c>
      <c r="M1437">
        <v>4.3</v>
      </c>
      <c r="N1437" s="3">
        <v>9.1251776649746184</v>
      </c>
      <c r="O1437"/>
      <c r="P1437"/>
    </row>
    <row r="1438" spans="1:16" x14ac:dyDescent="0.3">
      <c r="A1438" t="s">
        <v>13</v>
      </c>
      <c r="B1438" t="s">
        <v>952</v>
      </c>
      <c r="C1438" t="s">
        <v>1587</v>
      </c>
      <c r="D1438">
        <v>2018</v>
      </c>
      <c r="E1438" t="s">
        <v>1600</v>
      </c>
      <c r="F1438" t="s">
        <v>1601</v>
      </c>
      <c r="G1438" t="s">
        <v>1605</v>
      </c>
      <c r="H1438" t="s">
        <v>1609</v>
      </c>
      <c r="I1438" s="11">
        <v>8.1014460999999996E-2</v>
      </c>
      <c r="K1438">
        <v>6.15</v>
      </c>
      <c r="L1438" s="3">
        <v>98.838399999999993</v>
      </c>
      <c r="M1438">
        <v>4.3</v>
      </c>
      <c r="N1438" s="3">
        <v>16.071284552845526</v>
      </c>
      <c r="O1438"/>
      <c r="P1438"/>
    </row>
    <row r="1439" spans="1:16" x14ac:dyDescent="0.3">
      <c r="A1439" t="s">
        <v>13</v>
      </c>
      <c r="B1439" t="s">
        <v>598</v>
      </c>
      <c r="C1439" t="s">
        <v>1587</v>
      </c>
      <c r="D1439">
        <v>2018</v>
      </c>
      <c r="E1439" t="s">
        <v>1600</v>
      </c>
      <c r="F1439" t="s">
        <v>1601</v>
      </c>
      <c r="G1439" t="s">
        <v>1605</v>
      </c>
      <c r="H1439" t="s">
        <v>1609</v>
      </c>
      <c r="I1439" s="11">
        <v>0.208987123</v>
      </c>
      <c r="K1439">
        <v>20.5</v>
      </c>
      <c r="L1439" s="3">
        <v>106.0596</v>
      </c>
      <c r="M1439">
        <v>4.3</v>
      </c>
      <c r="N1439" s="3">
        <v>5.1736390243902441</v>
      </c>
      <c r="O1439"/>
      <c r="P1439"/>
    </row>
    <row r="1440" spans="1:16" x14ac:dyDescent="0.3">
      <c r="A1440" t="s">
        <v>13</v>
      </c>
      <c r="B1440" t="s">
        <v>599</v>
      </c>
      <c r="C1440" t="s">
        <v>1582</v>
      </c>
      <c r="D1440">
        <v>2018</v>
      </c>
      <c r="E1440" t="s">
        <v>1600</v>
      </c>
      <c r="F1440" t="s">
        <v>1601</v>
      </c>
      <c r="G1440" t="s">
        <v>1605</v>
      </c>
      <c r="H1440" t="s">
        <v>1609</v>
      </c>
      <c r="I1440" s="11">
        <v>0.246678647</v>
      </c>
      <c r="K1440">
        <v>4.6349999999999998</v>
      </c>
      <c r="L1440" s="3">
        <v>129.79939999999999</v>
      </c>
      <c r="M1440">
        <v>4.3</v>
      </c>
      <c r="N1440" s="3">
        <v>28.004185544768067</v>
      </c>
      <c r="O1440"/>
      <c r="P1440"/>
    </row>
    <row r="1441" spans="1:16" x14ac:dyDescent="0.3">
      <c r="A1441" t="s">
        <v>13</v>
      </c>
      <c r="B1441" t="s">
        <v>461</v>
      </c>
      <c r="C1441" t="s">
        <v>1585</v>
      </c>
      <c r="D1441">
        <v>2018</v>
      </c>
      <c r="E1441" t="s">
        <v>1600</v>
      </c>
      <c r="F1441" t="s">
        <v>1601</v>
      </c>
      <c r="G1441" t="s">
        <v>1605</v>
      </c>
      <c r="H1441" t="s">
        <v>1609</v>
      </c>
      <c r="I1441" s="11">
        <v>3.9751236000000002E-2</v>
      </c>
      <c r="K1441">
        <v>6.03</v>
      </c>
      <c r="L1441" s="3">
        <v>176.90280000000001</v>
      </c>
      <c r="M1441">
        <v>4.3</v>
      </c>
      <c r="N1441" s="3">
        <v>29.337114427860698</v>
      </c>
      <c r="O1441"/>
      <c r="P1441"/>
    </row>
    <row r="1442" spans="1:16" x14ac:dyDescent="0.3">
      <c r="A1442" t="s">
        <v>13</v>
      </c>
      <c r="B1442" t="s">
        <v>983</v>
      </c>
      <c r="C1442" t="s">
        <v>1585</v>
      </c>
      <c r="D1442">
        <v>2018</v>
      </c>
      <c r="E1442" t="s">
        <v>1600</v>
      </c>
      <c r="F1442" t="s">
        <v>1601</v>
      </c>
      <c r="G1442" t="s">
        <v>1605</v>
      </c>
      <c r="H1442" t="s">
        <v>1609</v>
      </c>
      <c r="I1442" s="11">
        <v>0.24433898600000001</v>
      </c>
      <c r="K1442">
        <v>7.7850000000000001</v>
      </c>
      <c r="L1442" s="3">
        <v>105.9306</v>
      </c>
      <c r="M1442">
        <v>4.3</v>
      </c>
      <c r="N1442" s="3">
        <v>13.607013487475914</v>
      </c>
      <c r="O1442"/>
      <c r="P1442"/>
    </row>
    <row r="1443" spans="1:16" x14ac:dyDescent="0.3">
      <c r="A1443" t="s">
        <v>13</v>
      </c>
      <c r="B1443" t="s">
        <v>984</v>
      </c>
      <c r="C1443" t="s">
        <v>1576</v>
      </c>
      <c r="D1443">
        <v>2018</v>
      </c>
      <c r="E1443" t="s">
        <v>1600</v>
      </c>
      <c r="F1443" t="s">
        <v>1601</v>
      </c>
      <c r="G1443" t="s">
        <v>1605</v>
      </c>
      <c r="H1443" t="s">
        <v>1609</v>
      </c>
      <c r="I1443" s="11">
        <v>0</v>
      </c>
      <c r="K1443">
        <v>7.9050000000000002</v>
      </c>
      <c r="L1443" s="3">
        <v>109.9254</v>
      </c>
      <c r="M1443">
        <v>4.3</v>
      </c>
      <c r="N1443" s="3">
        <v>13.905806451612902</v>
      </c>
      <c r="O1443"/>
      <c r="P1443"/>
    </row>
    <row r="1444" spans="1:16" x14ac:dyDescent="0.3">
      <c r="A1444" t="s">
        <v>13</v>
      </c>
      <c r="B1444" t="s">
        <v>311</v>
      </c>
      <c r="C1444" t="s">
        <v>1576</v>
      </c>
      <c r="D1444">
        <v>2018</v>
      </c>
      <c r="E1444" t="s">
        <v>1600</v>
      </c>
      <c r="F1444" t="s">
        <v>1601</v>
      </c>
      <c r="G1444" t="s">
        <v>1605</v>
      </c>
      <c r="H1444" t="s">
        <v>1609</v>
      </c>
      <c r="I1444" s="11">
        <v>0.15725763700000001</v>
      </c>
      <c r="K1444">
        <v>15.25</v>
      </c>
      <c r="L1444" s="3">
        <v>215.01920000000001</v>
      </c>
      <c r="M1444">
        <v>4.3</v>
      </c>
      <c r="N1444" s="3">
        <v>14.099619672131148</v>
      </c>
      <c r="O1444"/>
      <c r="P1444"/>
    </row>
    <row r="1445" spans="1:16" x14ac:dyDescent="0.3">
      <c r="A1445" t="s">
        <v>13</v>
      </c>
      <c r="B1445" t="s">
        <v>527</v>
      </c>
      <c r="C1445" t="s">
        <v>1574</v>
      </c>
      <c r="D1445">
        <v>2018</v>
      </c>
      <c r="E1445" t="s">
        <v>1600</v>
      </c>
      <c r="F1445" t="s">
        <v>1601</v>
      </c>
      <c r="G1445" t="s">
        <v>1605</v>
      </c>
      <c r="H1445" t="s">
        <v>1609</v>
      </c>
      <c r="I1445" s="11">
        <v>2.5527993999999998E-2</v>
      </c>
      <c r="K1445">
        <v>17.75</v>
      </c>
      <c r="L1445" s="3">
        <v>157.52619999999999</v>
      </c>
      <c r="M1445">
        <v>4.3</v>
      </c>
      <c r="N1445" s="3">
        <v>8.8747154929577459</v>
      </c>
      <c r="O1445"/>
      <c r="P1445"/>
    </row>
    <row r="1446" spans="1:16" x14ac:dyDescent="0.3">
      <c r="A1446" t="s">
        <v>13</v>
      </c>
      <c r="B1446" t="s">
        <v>985</v>
      </c>
      <c r="C1446" t="s">
        <v>1574</v>
      </c>
      <c r="D1446">
        <v>2018</v>
      </c>
      <c r="E1446" t="s">
        <v>1600</v>
      </c>
      <c r="F1446" t="s">
        <v>1601</v>
      </c>
      <c r="G1446" t="s">
        <v>1605</v>
      </c>
      <c r="H1446" t="s">
        <v>1609</v>
      </c>
      <c r="I1446" s="11">
        <v>6.7520164999999993E-2</v>
      </c>
      <c r="K1446">
        <v>19.100000000000001</v>
      </c>
      <c r="L1446" s="3">
        <v>211.3586</v>
      </c>
      <c r="M1446">
        <v>4.3</v>
      </c>
      <c r="N1446" s="3">
        <v>11.065895287958114</v>
      </c>
      <c r="O1446"/>
      <c r="P1446"/>
    </row>
    <row r="1447" spans="1:16" x14ac:dyDescent="0.3">
      <c r="A1447" t="s">
        <v>13</v>
      </c>
      <c r="B1447" t="s">
        <v>986</v>
      </c>
      <c r="C1447" t="s">
        <v>1574</v>
      </c>
      <c r="D1447">
        <v>2018</v>
      </c>
      <c r="E1447" t="s">
        <v>1600</v>
      </c>
      <c r="F1447" t="s">
        <v>1601</v>
      </c>
      <c r="G1447" t="s">
        <v>1605</v>
      </c>
      <c r="H1447" t="s">
        <v>1609</v>
      </c>
      <c r="I1447" s="11">
        <v>0.13611954900000001</v>
      </c>
      <c r="K1447">
        <v>21.35</v>
      </c>
      <c r="L1447" s="3">
        <v>94.109399999999994</v>
      </c>
      <c r="M1447">
        <v>4.3</v>
      </c>
      <c r="N1447" s="3">
        <v>4.4079344262295077</v>
      </c>
      <c r="O1447"/>
      <c r="P1447"/>
    </row>
    <row r="1448" spans="1:16" x14ac:dyDescent="0.3">
      <c r="A1448" t="s">
        <v>13</v>
      </c>
      <c r="B1448" t="s">
        <v>957</v>
      </c>
      <c r="C1448" t="s">
        <v>1575</v>
      </c>
      <c r="D1448">
        <v>2018</v>
      </c>
      <c r="E1448" t="s">
        <v>1600</v>
      </c>
      <c r="F1448" t="s">
        <v>1601</v>
      </c>
      <c r="G1448" t="s">
        <v>1605</v>
      </c>
      <c r="H1448" t="s">
        <v>1609</v>
      </c>
      <c r="I1448" s="11">
        <v>0</v>
      </c>
      <c r="K1448">
        <v>11</v>
      </c>
      <c r="L1448" s="3">
        <v>40.347999999999999</v>
      </c>
      <c r="M1448">
        <v>4.3</v>
      </c>
      <c r="N1448" s="3">
        <v>3.6679999999999997</v>
      </c>
      <c r="O1448"/>
      <c r="P1448"/>
    </row>
    <row r="1449" spans="1:16" x14ac:dyDescent="0.3">
      <c r="A1449" t="s">
        <v>13</v>
      </c>
      <c r="B1449" t="s">
        <v>439</v>
      </c>
      <c r="C1449" t="s">
        <v>1575</v>
      </c>
      <c r="D1449">
        <v>2018</v>
      </c>
      <c r="E1449" t="s">
        <v>1600</v>
      </c>
      <c r="F1449" t="s">
        <v>1601</v>
      </c>
      <c r="G1449" t="s">
        <v>1605</v>
      </c>
      <c r="H1449" t="s">
        <v>1609</v>
      </c>
      <c r="I1449" s="11">
        <v>8.3862624999999996E-2</v>
      </c>
      <c r="K1449">
        <v>19.600000000000001</v>
      </c>
      <c r="L1449" s="3">
        <v>44.076999999999998</v>
      </c>
      <c r="M1449">
        <v>4.3</v>
      </c>
      <c r="N1449" s="3">
        <v>2.2488265306122446</v>
      </c>
      <c r="O1449"/>
      <c r="P1449"/>
    </row>
    <row r="1450" spans="1:16" x14ac:dyDescent="0.3">
      <c r="A1450" t="s">
        <v>13</v>
      </c>
      <c r="B1450" t="s">
        <v>987</v>
      </c>
      <c r="C1450" t="s">
        <v>1575</v>
      </c>
      <c r="D1450">
        <v>2018</v>
      </c>
      <c r="E1450" t="s">
        <v>1600</v>
      </c>
      <c r="F1450" t="s">
        <v>1601</v>
      </c>
      <c r="G1450" t="s">
        <v>1605</v>
      </c>
      <c r="H1450" t="s">
        <v>1609</v>
      </c>
      <c r="I1450" s="11">
        <v>0.182493512</v>
      </c>
      <c r="K1450">
        <v>12</v>
      </c>
      <c r="L1450" s="3">
        <v>258.82780000000002</v>
      </c>
      <c r="M1450">
        <v>4.3</v>
      </c>
      <c r="N1450" s="3">
        <v>21.568983333333335</v>
      </c>
      <c r="O1450"/>
      <c r="P1450"/>
    </row>
    <row r="1451" spans="1:16" x14ac:dyDescent="0.3">
      <c r="A1451" t="s">
        <v>13</v>
      </c>
      <c r="B1451" t="s">
        <v>988</v>
      </c>
      <c r="C1451" t="s">
        <v>1575</v>
      </c>
      <c r="D1451">
        <v>2018</v>
      </c>
      <c r="E1451" t="s">
        <v>1600</v>
      </c>
      <c r="F1451" t="s">
        <v>1601</v>
      </c>
      <c r="G1451" t="s">
        <v>1605</v>
      </c>
      <c r="H1451" t="s">
        <v>1609</v>
      </c>
      <c r="I1451" s="11">
        <v>0.15609456899999999</v>
      </c>
      <c r="K1451">
        <v>10</v>
      </c>
      <c r="L1451" s="3">
        <v>144.31020000000001</v>
      </c>
      <c r="M1451">
        <v>4.3</v>
      </c>
      <c r="N1451" s="3">
        <v>14.43102</v>
      </c>
      <c r="O1451"/>
      <c r="P1451"/>
    </row>
    <row r="1452" spans="1:16" x14ac:dyDescent="0.3">
      <c r="A1452" t="s">
        <v>13</v>
      </c>
      <c r="B1452" t="s">
        <v>762</v>
      </c>
      <c r="C1452" t="s">
        <v>1579</v>
      </c>
      <c r="D1452">
        <v>2018</v>
      </c>
      <c r="E1452" t="s">
        <v>1600</v>
      </c>
      <c r="F1452" t="s">
        <v>1601</v>
      </c>
      <c r="G1452" t="s">
        <v>1605</v>
      </c>
      <c r="H1452" t="s">
        <v>1609</v>
      </c>
      <c r="I1452" s="11">
        <v>4.5002623999999998E-2</v>
      </c>
      <c r="K1452">
        <v>14.6</v>
      </c>
      <c r="L1452" s="3">
        <v>196.50839999999999</v>
      </c>
      <c r="M1452">
        <v>4.3</v>
      </c>
      <c r="N1452" s="3">
        <v>13.459479452054795</v>
      </c>
      <c r="O1452"/>
      <c r="P1452"/>
    </row>
    <row r="1453" spans="1:16" x14ac:dyDescent="0.3">
      <c r="A1453" t="s">
        <v>13</v>
      </c>
      <c r="B1453" t="s">
        <v>208</v>
      </c>
      <c r="C1453" t="s">
        <v>1579</v>
      </c>
      <c r="D1453">
        <v>2018</v>
      </c>
      <c r="E1453" t="s">
        <v>1600</v>
      </c>
      <c r="F1453" t="s">
        <v>1601</v>
      </c>
      <c r="G1453" t="s">
        <v>1605</v>
      </c>
      <c r="H1453" t="s">
        <v>1609</v>
      </c>
      <c r="I1453" s="11">
        <v>4.7098174999999999E-2</v>
      </c>
      <c r="K1453">
        <v>20.7</v>
      </c>
      <c r="L1453" s="3">
        <v>75.535399999999996</v>
      </c>
      <c r="M1453">
        <v>4.3</v>
      </c>
      <c r="N1453" s="3">
        <v>3.6490531400966182</v>
      </c>
      <c r="O1453"/>
      <c r="P1453"/>
    </row>
    <row r="1454" spans="1:16" x14ac:dyDescent="0.3">
      <c r="A1454" t="s">
        <v>13</v>
      </c>
      <c r="B1454" t="s">
        <v>989</v>
      </c>
      <c r="C1454" t="s">
        <v>1579</v>
      </c>
      <c r="D1454">
        <v>2018</v>
      </c>
      <c r="E1454" t="s">
        <v>1600</v>
      </c>
      <c r="F1454" t="s">
        <v>1601</v>
      </c>
      <c r="G1454" t="s">
        <v>1605</v>
      </c>
      <c r="H1454" t="s">
        <v>1609</v>
      </c>
      <c r="I1454" s="11">
        <v>0.13027716</v>
      </c>
      <c r="K1454">
        <v>17.600000000000001</v>
      </c>
      <c r="L1454" s="3">
        <v>228.001</v>
      </c>
      <c r="M1454">
        <v>4.3</v>
      </c>
      <c r="N1454" s="3">
        <v>12.954602272727271</v>
      </c>
      <c r="O1454"/>
      <c r="P1454"/>
    </row>
    <row r="1455" spans="1:16" x14ac:dyDescent="0.3">
      <c r="A1455" t="s">
        <v>13</v>
      </c>
      <c r="B1455" t="s">
        <v>990</v>
      </c>
      <c r="C1455" t="s">
        <v>1581</v>
      </c>
      <c r="D1455">
        <v>2018</v>
      </c>
      <c r="E1455" t="s">
        <v>1600</v>
      </c>
      <c r="F1455" t="s">
        <v>1601</v>
      </c>
      <c r="G1455" t="s">
        <v>1605</v>
      </c>
      <c r="H1455" t="s">
        <v>1609</v>
      </c>
      <c r="I1455" s="11">
        <v>8.1651443000000004E-2</v>
      </c>
      <c r="K1455">
        <v>17.850000000000001</v>
      </c>
      <c r="L1455" s="3">
        <v>152.56819999999999</v>
      </c>
      <c r="M1455">
        <v>4.3</v>
      </c>
      <c r="N1455" s="3">
        <v>8.5472380952380949</v>
      </c>
      <c r="O1455"/>
      <c r="P1455"/>
    </row>
    <row r="1456" spans="1:16" x14ac:dyDescent="0.3">
      <c r="A1456" t="s">
        <v>13</v>
      </c>
      <c r="B1456" t="s">
        <v>433</v>
      </c>
      <c r="C1456" t="s">
        <v>1584</v>
      </c>
      <c r="D1456">
        <v>2018</v>
      </c>
      <c r="E1456" t="s">
        <v>1600</v>
      </c>
      <c r="F1456" t="s">
        <v>1601</v>
      </c>
      <c r="G1456" t="s">
        <v>1605</v>
      </c>
      <c r="H1456" t="s">
        <v>1609</v>
      </c>
      <c r="I1456" s="11">
        <v>6.9968018000000007E-2</v>
      </c>
      <c r="K1456">
        <v>9.3949999999999996</v>
      </c>
      <c r="L1456" s="3">
        <v>83.990799999999993</v>
      </c>
      <c r="M1456">
        <v>4.3</v>
      </c>
      <c r="N1456" s="3">
        <v>8.9399467802022343</v>
      </c>
      <c r="O1456"/>
      <c r="P1456"/>
    </row>
    <row r="1457" spans="1:16" x14ac:dyDescent="0.3">
      <c r="A1457" t="s">
        <v>13</v>
      </c>
      <c r="B1457" t="s">
        <v>798</v>
      </c>
      <c r="C1457" t="s">
        <v>1584</v>
      </c>
      <c r="D1457">
        <v>2018</v>
      </c>
      <c r="E1457" t="s">
        <v>1600</v>
      </c>
      <c r="F1457" t="s">
        <v>1601</v>
      </c>
      <c r="G1457" t="s">
        <v>1605</v>
      </c>
      <c r="H1457" t="s">
        <v>1609</v>
      </c>
      <c r="I1457" s="11">
        <v>5.3413905999999997E-2</v>
      </c>
      <c r="K1457">
        <v>17.75</v>
      </c>
      <c r="L1457" s="3">
        <v>181.76599999999999</v>
      </c>
      <c r="M1457">
        <v>4.3</v>
      </c>
      <c r="N1457" s="3">
        <v>10.240338028169013</v>
      </c>
      <c r="O1457"/>
      <c r="P1457"/>
    </row>
    <row r="1458" spans="1:16" x14ac:dyDescent="0.3">
      <c r="A1458" t="s">
        <v>13</v>
      </c>
      <c r="B1458" t="s">
        <v>991</v>
      </c>
      <c r="C1458" t="s">
        <v>1580</v>
      </c>
      <c r="D1458">
        <v>2018</v>
      </c>
      <c r="E1458" t="s">
        <v>1600</v>
      </c>
      <c r="F1458" t="s">
        <v>1601</v>
      </c>
      <c r="G1458" t="s">
        <v>1605</v>
      </c>
      <c r="H1458" t="s">
        <v>1609</v>
      </c>
      <c r="I1458" s="11">
        <v>0.24026824799999999</v>
      </c>
      <c r="K1458">
        <v>12.85</v>
      </c>
      <c r="L1458" s="3">
        <v>156.46299999999999</v>
      </c>
      <c r="M1458">
        <v>4.3</v>
      </c>
      <c r="N1458" s="3">
        <v>12.176108949416342</v>
      </c>
      <c r="O1458"/>
      <c r="P1458"/>
    </row>
    <row r="1459" spans="1:16" x14ac:dyDescent="0.3">
      <c r="A1459" t="s">
        <v>13</v>
      </c>
      <c r="B1459" t="s">
        <v>507</v>
      </c>
      <c r="C1459" t="s">
        <v>1590</v>
      </c>
      <c r="D1459">
        <v>2018</v>
      </c>
      <c r="E1459" t="s">
        <v>1600</v>
      </c>
      <c r="F1459" t="s">
        <v>1601</v>
      </c>
      <c r="G1459" t="s">
        <v>1605</v>
      </c>
      <c r="H1459" t="s">
        <v>1609</v>
      </c>
      <c r="I1459" s="11">
        <v>0.30654284799999998</v>
      </c>
      <c r="K1459">
        <v>5.6550000000000002</v>
      </c>
      <c r="L1459" s="3">
        <v>147.31020000000001</v>
      </c>
      <c r="M1459">
        <v>4.3</v>
      </c>
      <c r="N1459" s="3">
        <v>26.049549071618038</v>
      </c>
      <c r="O1459"/>
      <c r="P1459"/>
    </row>
    <row r="1460" spans="1:16" x14ac:dyDescent="0.3">
      <c r="A1460" t="s">
        <v>13</v>
      </c>
      <c r="B1460" t="s">
        <v>516</v>
      </c>
      <c r="C1460" t="s">
        <v>1590</v>
      </c>
      <c r="D1460">
        <v>2018</v>
      </c>
      <c r="E1460" t="s">
        <v>1600</v>
      </c>
      <c r="F1460" t="s">
        <v>1601</v>
      </c>
      <c r="G1460" t="s">
        <v>1605</v>
      </c>
      <c r="H1460" t="s">
        <v>1609</v>
      </c>
      <c r="I1460" s="11">
        <v>4.7377447000000003E-2</v>
      </c>
      <c r="K1460">
        <v>8.52</v>
      </c>
      <c r="L1460" s="3">
        <v>150.66820000000001</v>
      </c>
      <c r="M1460">
        <v>4.3</v>
      </c>
      <c r="N1460" s="3">
        <v>17.684061032863852</v>
      </c>
      <c r="O1460"/>
      <c r="P1460"/>
    </row>
    <row r="1461" spans="1:16" x14ac:dyDescent="0.3">
      <c r="A1461" t="s">
        <v>12</v>
      </c>
      <c r="B1461" t="s">
        <v>387</v>
      </c>
      <c r="C1461" t="s">
        <v>1587</v>
      </c>
      <c r="D1461">
        <v>2018</v>
      </c>
      <c r="E1461" t="s">
        <v>1600</v>
      </c>
      <c r="F1461" t="s">
        <v>1601</v>
      </c>
      <c r="G1461" t="s">
        <v>1605</v>
      </c>
      <c r="H1461" t="s">
        <v>1609</v>
      </c>
      <c r="I1461" s="11">
        <v>0.24540738600000001</v>
      </c>
      <c r="K1461">
        <v>6.78</v>
      </c>
      <c r="L1461" s="3">
        <v>92.811999999999998</v>
      </c>
      <c r="M1461">
        <v>4.3</v>
      </c>
      <c r="N1461" s="3">
        <v>13.689085545722714</v>
      </c>
      <c r="O1461"/>
      <c r="P1461"/>
    </row>
    <row r="1462" spans="1:16" x14ac:dyDescent="0.3">
      <c r="A1462" t="s">
        <v>12</v>
      </c>
      <c r="B1462" t="s">
        <v>903</v>
      </c>
      <c r="C1462" t="s">
        <v>1586</v>
      </c>
      <c r="D1462">
        <v>2018</v>
      </c>
      <c r="E1462" t="s">
        <v>1600</v>
      </c>
      <c r="F1462" t="s">
        <v>1601</v>
      </c>
      <c r="G1462" t="s">
        <v>1605</v>
      </c>
      <c r="H1462" t="s">
        <v>1609</v>
      </c>
      <c r="I1462" s="11">
        <v>0.107110465</v>
      </c>
      <c r="K1462">
        <v>7.8949999999999996</v>
      </c>
      <c r="L1462" s="3">
        <v>55.558799999999998</v>
      </c>
      <c r="M1462">
        <v>4.3</v>
      </c>
      <c r="N1462" s="3">
        <v>7.0372134262191262</v>
      </c>
      <c r="O1462"/>
      <c r="P1462"/>
    </row>
    <row r="1463" spans="1:16" x14ac:dyDescent="0.3">
      <c r="A1463" t="s">
        <v>12</v>
      </c>
      <c r="B1463" t="s">
        <v>667</v>
      </c>
      <c r="C1463" t="s">
        <v>1585</v>
      </c>
      <c r="D1463">
        <v>2018</v>
      </c>
      <c r="E1463" t="s">
        <v>1600</v>
      </c>
      <c r="F1463" t="s">
        <v>1601</v>
      </c>
      <c r="G1463" t="s">
        <v>1605</v>
      </c>
      <c r="H1463" t="s">
        <v>1609</v>
      </c>
      <c r="I1463" s="11">
        <v>0</v>
      </c>
      <c r="K1463">
        <v>5.3250000000000002</v>
      </c>
      <c r="L1463" s="3">
        <v>55.9298</v>
      </c>
      <c r="M1463">
        <v>4.3</v>
      </c>
      <c r="N1463" s="3">
        <v>10.503248826291079</v>
      </c>
      <c r="O1463"/>
      <c r="P1463"/>
    </row>
    <row r="1464" spans="1:16" x14ac:dyDescent="0.3">
      <c r="A1464" t="s">
        <v>12</v>
      </c>
      <c r="B1464" t="s">
        <v>156</v>
      </c>
      <c r="C1464" t="s">
        <v>1576</v>
      </c>
      <c r="D1464">
        <v>2018</v>
      </c>
      <c r="E1464" t="s">
        <v>1600</v>
      </c>
      <c r="F1464" t="s">
        <v>1601</v>
      </c>
      <c r="G1464" t="s">
        <v>1605</v>
      </c>
      <c r="H1464" t="s">
        <v>1609</v>
      </c>
      <c r="I1464" s="11">
        <v>7.2786429999999999E-2</v>
      </c>
      <c r="K1464">
        <v>19.600000000000001</v>
      </c>
      <c r="L1464" s="3">
        <v>49.437600000000003</v>
      </c>
      <c r="M1464">
        <v>4.3</v>
      </c>
      <c r="N1464" s="3">
        <v>2.5223265306122449</v>
      </c>
      <c r="O1464"/>
      <c r="P1464"/>
    </row>
    <row r="1465" spans="1:16" x14ac:dyDescent="0.3">
      <c r="A1465" t="s">
        <v>12</v>
      </c>
      <c r="B1465" t="s">
        <v>644</v>
      </c>
      <c r="C1465" t="s">
        <v>1574</v>
      </c>
      <c r="D1465">
        <v>2018</v>
      </c>
      <c r="E1465" t="s">
        <v>1600</v>
      </c>
      <c r="F1465" t="s">
        <v>1601</v>
      </c>
      <c r="G1465" t="s">
        <v>1605</v>
      </c>
      <c r="H1465" t="s">
        <v>1609</v>
      </c>
      <c r="I1465" s="11">
        <v>8.7692636000000004E-2</v>
      </c>
      <c r="K1465">
        <v>11.85</v>
      </c>
      <c r="L1465" s="3">
        <v>162.55260000000001</v>
      </c>
      <c r="M1465">
        <v>4.3</v>
      </c>
      <c r="N1465" s="3">
        <v>13.717518987341773</v>
      </c>
      <c r="O1465"/>
      <c r="P1465"/>
    </row>
    <row r="1466" spans="1:16" x14ac:dyDescent="0.3">
      <c r="A1466" t="s">
        <v>12</v>
      </c>
      <c r="B1466" t="s">
        <v>890</v>
      </c>
      <c r="C1466" t="s">
        <v>1574</v>
      </c>
      <c r="D1466">
        <v>2018</v>
      </c>
      <c r="E1466" t="s">
        <v>1600</v>
      </c>
      <c r="F1466" t="s">
        <v>1601</v>
      </c>
      <c r="G1466" t="s">
        <v>1605</v>
      </c>
      <c r="H1466" t="s">
        <v>1609</v>
      </c>
      <c r="I1466" s="11">
        <v>8.6905536000000005E-2</v>
      </c>
      <c r="K1466">
        <v>19.350000000000001</v>
      </c>
      <c r="L1466" s="3">
        <v>78.864400000000003</v>
      </c>
      <c r="M1466">
        <v>4.3</v>
      </c>
      <c r="N1466" s="3">
        <v>4.0756795865633073</v>
      </c>
      <c r="O1466"/>
      <c r="P1466"/>
    </row>
    <row r="1467" spans="1:16" x14ac:dyDescent="0.3">
      <c r="A1467" t="s">
        <v>12</v>
      </c>
      <c r="B1467" t="s">
        <v>992</v>
      </c>
      <c r="C1467" t="s">
        <v>1574</v>
      </c>
      <c r="D1467">
        <v>2018</v>
      </c>
      <c r="E1467" t="s">
        <v>1600</v>
      </c>
      <c r="F1467" t="s">
        <v>1601</v>
      </c>
      <c r="G1467" t="s">
        <v>1605</v>
      </c>
      <c r="H1467" t="s">
        <v>1609</v>
      </c>
      <c r="I1467" s="11">
        <v>0.28952283299999998</v>
      </c>
      <c r="K1467">
        <v>13.15</v>
      </c>
      <c r="L1467" s="3">
        <v>172.07640000000001</v>
      </c>
      <c r="M1467">
        <v>4.3</v>
      </c>
      <c r="N1467" s="3">
        <v>13.085657794676806</v>
      </c>
      <c r="O1467"/>
      <c r="P1467"/>
    </row>
    <row r="1468" spans="1:16" x14ac:dyDescent="0.3">
      <c r="A1468" t="s">
        <v>12</v>
      </c>
      <c r="B1468" t="s">
        <v>993</v>
      </c>
      <c r="C1468" t="s">
        <v>1574</v>
      </c>
      <c r="D1468">
        <v>2018</v>
      </c>
      <c r="E1468" t="s">
        <v>1600</v>
      </c>
      <c r="F1468" t="s">
        <v>1601</v>
      </c>
      <c r="G1468" t="s">
        <v>1605</v>
      </c>
      <c r="H1468" t="s">
        <v>1609</v>
      </c>
      <c r="I1468" s="11">
        <v>8.1605462000000004E-2</v>
      </c>
      <c r="K1468">
        <v>17.850000000000001</v>
      </c>
      <c r="L1468" s="3">
        <v>122.33880000000001</v>
      </c>
      <c r="M1468">
        <v>4.3</v>
      </c>
      <c r="N1468" s="3">
        <v>6.8537142857142852</v>
      </c>
      <c r="O1468"/>
      <c r="P1468"/>
    </row>
    <row r="1469" spans="1:16" x14ac:dyDescent="0.3">
      <c r="A1469" t="s">
        <v>12</v>
      </c>
      <c r="B1469" t="s">
        <v>994</v>
      </c>
      <c r="C1469" t="s">
        <v>1574</v>
      </c>
      <c r="D1469">
        <v>2018</v>
      </c>
      <c r="E1469" t="s">
        <v>1600</v>
      </c>
      <c r="F1469" t="s">
        <v>1601</v>
      </c>
      <c r="G1469" t="s">
        <v>1605</v>
      </c>
      <c r="H1469" t="s">
        <v>1609</v>
      </c>
      <c r="I1469" s="11">
        <v>0.12966857800000001</v>
      </c>
      <c r="K1469">
        <v>17.100000000000001</v>
      </c>
      <c r="L1469" s="3">
        <v>206.8638</v>
      </c>
      <c r="M1469">
        <v>4.3</v>
      </c>
      <c r="N1469" s="3">
        <v>12.097298245614034</v>
      </c>
      <c r="O1469"/>
      <c r="P1469"/>
    </row>
    <row r="1470" spans="1:16" x14ac:dyDescent="0.3">
      <c r="A1470" t="s">
        <v>12</v>
      </c>
      <c r="B1470" t="s">
        <v>995</v>
      </c>
      <c r="C1470" t="s">
        <v>1581</v>
      </c>
      <c r="D1470">
        <v>2018</v>
      </c>
      <c r="E1470" t="s">
        <v>1600</v>
      </c>
      <c r="F1470" t="s">
        <v>1601</v>
      </c>
      <c r="G1470" t="s">
        <v>1605</v>
      </c>
      <c r="H1470" t="s">
        <v>1609</v>
      </c>
      <c r="I1470" s="11">
        <v>0.10697116700000001</v>
      </c>
      <c r="K1470">
        <v>15.85</v>
      </c>
      <c r="L1470" s="3">
        <v>44.7744</v>
      </c>
      <c r="M1470">
        <v>4.3</v>
      </c>
      <c r="N1470" s="3">
        <v>2.8248832807570978</v>
      </c>
      <c r="O1470"/>
      <c r="P1470"/>
    </row>
    <row r="1471" spans="1:16" x14ac:dyDescent="0.3">
      <c r="A1471" t="s">
        <v>12</v>
      </c>
      <c r="B1471" t="s">
        <v>776</v>
      </c>
      <c r="C1471" t="s">
        <v>1580</v>
      </c>
      <c r="D1471">
        <v>2018</v>
      </c>
      <c r="E1471" t="s">
        <v>1600</v>
      </c>
      <c r="F1471" t="s">
        <v>1601</v>
      </c>
      <c r="G1471" t="s">
        <v>1605</v>
      </c>
      <c r="H1471" t="s">
        <v>1609</v>
      </c>
      <c r="I1471" s="11">
        <v>7.8758649E-2</v>
      </c>
      <c r="K1471">
        <v>11.35</v>
      </c>
      <c r="L1471" s="3">
        <v>103.0016</v>
      </c>
      <c r="M1471">
        <v>4.3</v>
      </c>
      <c r="N1471" s="3">
        <v>9.0750308370044053</v>
      </c>
      <c r="O1471"/>
      <c r="P1471"/>
    </row>
    <row r="1472" spans="1:16" x14ac:dyDescent="0.3">
      <c r="A1472" t="s">
        <v>12</v>
      </c>
      <c r="B1472" t="s">
        <v>996</v>
      </c>
      <c r="C1472" t="s">
        <v>1580</v>
      </c>
      <c r="D1472">
        <v>2018</v>
      </c>
      <c r="E1472" t="s">
        <v>1600</v>
      </c>
      <c r="F1472" t="s">
        <v>1601</v>
      </c>
      <c r="G1472" t="s">
        <v>1605</v>
      </c>
      <c r="H1472" t="s">
        <v>1609</v>
      </c>
      <c r="I1472" s="11">
        <v>0.22417463000000001</v>
      </c>
      <c r="K1472">
        <v>19.600000000000001</v>
      </c>
      <c r="L1472" s="3">
        <v>168.88159999999999</v>
      </c>
      <c r="M1472">
        <v>4.3</v>
      </c>
      <c r="N1472" s="3">
        <v>8.6164081632653051</v>
      </c>
      <c r="O1472"/>
      <c r="P1472"/>
    </row>
    <row r="1473" spans="1:16" x14ac:dyDescent="0.3">
      <c r="A1473" t="s">
        <v>12</v>
      </c>
      <c r="B1473" t="s">
        <v>997</v>
      </c>
      <c r="C1473" t="s">
        <v>1580</v>
      </c>
      <c r="D1473">
        <v>2018</v>
      </c>
      <c r="E1473" t="s">
        <v>1600</v>
      </c>
      <c r="F1473" t="s">
        <v>1601</v>
      </c>
      <c r="G1473" t="s">
        <v>1605</v>
      </c>
      <c r="H1473" t="s">
        <v>1609</v>
      </c>
      <c r="I1473" s="11">
        <v>7.3462632E-2</v>
      </c>
      <c r="K1473">
        <v>14</v>
      </c>
      <c r="L1473" s="3">
        <v>52.363999999999997</v>
      </c>
      <c r="M1473">
        <v>4.3</v>
      </c>
      <c r="N1473" s="3">
        <v>3.7402857142857142</v>
      </c>
      <c r="O1473"/>
      <c r="P1473"/>
    </row>
    <row r="1474" spans="1:16" x14ac:dyDescent="0.3">
      <c r="A1474" t="s">
        <v>12</v>
      </c>
      <c r="B1474" t="s">
        <v>242</v>
      </c>
      <c r="C1474" t="s">
        <v>1580</v>
      </c>
      <c r="D1474">
        <v>2018</v>
      </c>
      <c r="E1474" t="s">
        <v>1600</v>
      </c>
      <c r="F1474" t="s">
        <v>1601</v>
      </c>
      <c r="G1474" t="s">
        <v>1605</v>
      </c>
      <c r="H1474" t="s">
        <v>1609</v>
      </c>
      <c r="I1474" s="11">
        <v>0.11679368399999999</v>
      </c>
      <c r="K1474">
        <v>7.6449999999999996</v>
      </c>
      <c r="L1474" s="3">
        <v>41.011200000000002</v>
      </c>
      <c r="M1474">
        <v>4.3</v>
      </c>
      <c r="N1474" s="3">
        <v>5.3644473512099413</v>
      </c>
      <c r="O1474"/>
      <c r="P1474"/>
    </row>
    <row r="1475" spans="1:16" x14ac:dyDescent="0.3">
      <c r="A1475" t="s">
        <v>13</v>
      </c>
      <c r="B1475" t="s">
        <v>585</v>
      </c>
      <c r="C1475" t="s">
        <v>1579</v>
      </c>
      <c r="D1475">
        <v>2016</v>
      </c>
      <c r="E1475" t="s">
        <v>1599</v>
      </c>
      <c r="F1475" t="s">
        <v>1601</v>
      </c>
      <c r="G1475" t="s">
        <v>1605</v>
      </c>
      <c r="H1475" t="s">
        <v>1607</v>
      </c>
      <c r="I1475" s="11">
        <v>6.0067114999999997E-2</v>
      </c>
      <c r="J1475">
        <v>9.8949999999999996</v>
      </c>
      <c r="K1475">
        <v>9.8949999999999996</v>
      </c>
      <c r="L1475" s="3">
        <v>230.66419999999999</v>
      </c>
      <c r="M1475">
        <v>4.3</v>
      </c>
      <c r="N1475" s="3">
        <v>23.311187468418392</v>
      </c>
      <c r="O1475"/>
      <c r="P1475"/>
    </row>
    <row r="1476" spans="1:16" x14ac:dyDescent="0.3">
      <c r="A1476" t="s">
        <v>13</v>
      </c>
      <c r="B1476" t="s">
        <v>998</v>
      </c>
      <c r="C1476" t="s">
        <v>1579</v>
      </c>
      <c r="D1476">
        <v>2016</v>
      </c>
      <c r="E1476" t="s">
        <v>1599</v>
      </c>
      <c r="F1476" t="s">
        <v>1601</v>
      </c>
      <c r="G1476" t="s">
        <v>1605</v>
      </c>
      <c r="H1476" t="s">
        <v>1607</v>
      </c>
      <c r="I1476" s="11">
        <v>2.5953257E-2</v>
      </c>
      <c r="J1476">
        <v>20.25</v>
      </c>
      <c r="K1476">
        <v>20.25</v>
      </c>
      <c r="L1476" s="3">
        <v>179.5976</v>
      </c>
      <c r="M1476">
        <v>4.3</v>
      </c>
      <c r="N1476" s="3">
        <v>8.8690172839506172</v>
      </c>
      <c r="O1476"/>
      <c r="P1476"/>
    </row>
    <row r="1477" spans="1:16" x14ac:dyDescent="0.3">
      <c r="A1477" t="s">
        <v>13</v>
      </c>
      <c r="B1477" t="s">
        <v>443</v>
      </c>
      <c r="C1477" t="s">
        <v>1587</v>
      </c>
      <c r="D1477">
        <v>2016</v>
      </c>
      <c r="E1477" t="s">
        <v>1599</v>
      </c>
      <c r="F1477" t="s">
        <v>1601</v>
      </c>
      <c r="G1477" t="s">
        <v>1605</v>
      </c>
      <c r="H1477" t="s">
        <v>1607</v>
      </c>
      <c r="I1477" s="11">
        <v>3.7497049999999997E-2</v>
      </c>
      <c r="J1477">
        <v>6.8</v>
      </c>
      <c r="K1477">
        <v>6.8</v>
      </c>
      <c r="L1477" s="3">
        <v>49.903399999999998</v>
      </c>
      <c r="M1477">
        <v>4.3</v>
      </c>
      <c r="N1477" s="3">
        <v>7.3387352941176474</v>
      </c>
      <c r="O1477"/>
      <c r="P1477"/>
    </row>
    <row r="1478" spans="1:16" x14ac:dyDescent="0.3">
      <c r="A1478" t="s">
        <v>13</v>
      </c>
      <c r="B1478" t="s">
        <v>807</v>
      </c>
      <c r="C1478" t="s">
        <v>1587</v>
      </c>
      <c r="D1478">
        <v>2016</v>
      </c>
      <c r="E1478" t="s">
        <v>1599</v>
      </c>
      <c r="F1478" t="s">
        <v>1601</v>
      </c>
      <c r="G1478" t="s">
        <v>1605</v>
      </c>
      <c r="H1478" t="s">
        <v>1607</v>
      </c>
      <c r="I1478" s="11">
        <v>0.11127459100000001</v>
      </c>
      <c r="J1478">
        <v>12.3</v>
      </c>
      <c r="K1478">
        <v>12.3</v>
      </c>
      <c r="L1478" s="3">
        <v>35.087400000000002</v>
      </c>
      <c r="M1478">
        <v>4.3</v>
      </c>
      <c r="N1478" s="3">
        <v>2.8526341463414635</v>
      </c>
      <c r="O1478"/>
      <c r="P1478"/>
    </row>
    <row r="1479" spans="1:16" x14ac:dyDescent="0.3">
      <c r="A1479" t="s">
        <v>13</v>
      </c>
      <c r="B1479" t="s">
        <v>999</v>
      </c>
      <c r="C1479" t="s">
        <v>1587</v>
      </c>
      <c r="D1479">
        <v>2016</v>
      </c>
      <c r="E1479" t="s">
        <v>1599</v>
      </c>
      <c r="F1479" t="s">
        <v>1601</v>
      </c>
      <c r="G1479" t="s">
        <v>1605</v>
      </c>
      <c r="H1479" t="s">
        <v>1607</v>
      </c>
      <c r="I1479" s="11">
        <v>3.2448523E-2</v>
      </c>
      <c r="J1479">
        <v>20.85</v>
      </c>
      <c r="K1479">
        <v>20.85</v>
      </c>
      <c r="L1479" s="3">
        <v>177.86600000000001</v>
      </c>
      <c r="M1479">
        <v>4.3</v>
      </c>
      <c r="N1479" s="3">
        <v>8.5307434052757802</v>
      </c>
      <c r="O1479"/>
      <c r="P1479"/>
    </row>
    <row r="1480" spans="1:16" x14ac:dyDescent="0.3">
      <c r="A1480" t="s">
        <v>13</v>
      </c>
      <c r="B1480" t="s">
        <v>333</v>
      </c>
      <c r="C1480" t="s">
        <v>1582</v>
      </c>
      <c r="D1480">
        <v>2016</v>
      </c>
      <c r="E1480" t="s">
        <v>1599</v>
      </c>
      <c r="F1480" t="s">
        <v>1601</v>
      </c>
      <c r="G1480" t="s">
        <v>1605</v>
      </c>
      <c r="H1480" t="s">
        <v>1607</v>
      </c>
      <c r="I1480" s="11">
        <v>0</v>
      </c>
      <c r="J1480">
        <v>12.15</v>
      </c>
      <c r="K1480">
        <v>12.15</v>
      </c>
      <c r="L1480" s="3">
        <v>164.7184</v>
      </c>
      <c r="M1480">
        <v>4.3</v>
      </c>
      <c r="N1480" s="3">
        <v>13.557069958847736</v>
      </c>
      <c r="O1480"/>
      <c r="P1480"/>
    </row>
    <row r="1481" spans="1:16" x14ac:dyDescent="0.3">
      <c r="A1481" t="s">
        <v>13</v>
      </c>
      <c r="B1481" t="s">
        <v>1000</v>
      </c>
      <c r="C1481" t="s">
        <v>1582</v>
      </c>
      <c r="D1481">
        <v>2016</v>
      </c>
      <c r="E1481" t="s">
        <v>1599</v>
      </c>
      <c r="F1481" t="s">
        <v>1601</v>
      </c>
      <c r="G1481" t="s">
        <v>1605</v>
      </c>
      <c r="H1481" t="s">
        <v>1607</v>
      </c>
      <c r="I1481" s="11">
        <v>4.6375226999999998E-2</v>
      </c>
      <c r="J1481">
        <v>15</v>
      </c>
      <c r="K1481">
        <v>15</v>
      </c>
      <c r="L1481" s="3">
        <v>122.84139999999999</v>
      </c>
      <c r="M1481">
        <v>4.3</v>
      </c>
      <c r="N1481" s="3">
        <v>8.189426666666666</v>
      </c>
      <c r="O1481"/>
      <c r="P1481"/>
    </row>
    <row r="1482" spans="1:16" x14ac:dyDescent="0.3">
      <c r="A1482" t="s">
        <v>13</v>
      </c>
      <c r="B1482" t="s">
        <v>65</v>
      </c>
      <c r="C1482" t="s">
        <v>1577</v>
      </c>
      <c r="D1482">
        <v>2016</v>
      </c>
      <c r="E1482" t="s">
        <v>1599</v>
      </c>
      <c r="F1482" t="s">
        <v>1601</v>
      </c>
      <c r="G1482" t="s">
        <v>1605</v>
      </c>
      <c r="H1482" t="s">
        <v>1607</v>
      </c>
      <c r="I1482" s="11">
        <v>2.5827198999999999E-2</v>
      </c>
      <c r="J1482">
        <v>10</v>
      </c>
      <c r="K1482">
        <v>10</v>
      </c>
      <c r="L1482" s="3">
        <v>263.2226</v>
      </c>
      <c r="M1482">
        <v>4.3</v>
      </c>
      <c r="N1482" s="3">
        <v>26.32226</v>
      </c>
      <c r="O1482"/>
      <c r="P1482"/>
    </row>
    <row r="1483" spans="1:16" x14ac:dyDescent="0.3">
      <c r="A1483" t="s">
        <v>13</v>
      </c>
      <c r="B1483" t="s">
        <v>461</v>
      </c>
      <c r="C1483" t="s">
        <v>1585</v>
      </c>
      <c r="D1483">
        <v>2016</v>
      </c>
      <c r="E1483" t="s">
        <v>1599</v>
      </c>
      <c r="F1483" t="s">
        <v>1601</v>
      </c>
      <c r="G1483" t="s">
        <v>1605</v>
      </c>
      <c r="H1483" t="s">
        <v>1607</v>
      </c>
      <c r="I1483" s="11">
        <v>2.2703693E-2</v>
      </c>
      <c r="J1483">
        <v>6.03</v>
      </c>
      <c r="K1483">
        <v>6.03</v>
      </c>
      <c r="L1483" s="3">
        <v>177.90280000000001</v>
      </c>
      <c r="M1483">
        <v>4.3</v>
      </c>
      <c r="N1483" s="3">
        <v>29.502951907131013</v>
      </c>
      <c r="O1483"/>
      <c r="P1483"/>
    </row>
    <row r="1484" spans="1:16" x14ac:dyDescent="0.3">
      <c r="A1484" t="s">
        <v>13</v>
      </c>
      <c r="B1484" t="s">
        <v>1001</v>
      </c>
      <c r="C1484" t="s">
        <v>1585</v>
      </c>
      <c r="D1484">
        <v>2016</v>
      </c>
      <c r="E1484" t="s">
        <v>1599</v>
      </c>
      <c r="F1484" t="s">
        <v>1601</v>
      </c>
      <c r="G1484" t="s">
        <v>1605</v>
      </c>
      <c r="H1484" t="s">
        <v>1607</v>
      </c>
      <c r="I1484" s="11">
        <v>8.2549895999999998E-2</v>
      </c>
      <c r="J1484">
        <v>10.8</v>
      </c>
      <c r="K1484">
        <v>10.8</v>
      </c>
      <c r="L1484" s="3">
        <v>193.75040000000001</v>
      </c>
      <c r="M1484">
        <v>4.3</v>
      </c>
      <c r="N1484" s="3">
        <v>17.939851851851852</v>
      </c>
      <c r="O1484"/>
      <c r="P1484"/>
    </row>
    <row r="1485" spans="1:16" x14ac:dyDescent="0.3">
      <c r="A1485" t="s">
        <v>13</v>
      </c>
      <c r="B1485" t="s">
        <v>600</v>
      </c>
      <c r="C1485" t="s">
        <v>1585</v>
      </c>
      <c r="D1485">
        <v>2016</v>
      </c>
      <c r="E1485" t="s">
        <v>1599</v>
      </c>
      <c r="F1485" t="s">
        <v>1601</v>
      </c>
      <c r="G1485" t="s">
        <v>1605</v>
      </c>
      <c r="H1485" t="s">
        <v>1607</v>
      </c>
      <c r="I1485" s="11">
        <v>2.2065675999999999E-2</v>
      </c>
      <c r="J1485">
        <v>16.7</v>
      </c>
      <c r="K1485">
        <v>16.7</v>
      </c>
      <c r="L1485" s="3">
        <v>110.5886</v>
      </c>
      <c r="M1485">
        <v>4.3</v>
      </c>
      <c r="N1485" s="3">
        <v>6.622071856287425</v>
      </c>
      <c r="O1485"/>
      <c r="P1485"/>
    </row>
    <row r="1486" spans="1:16" x14ac:dyDescent="0.3">
      <c r="A1486" t="s">
        <v>13</v>
      </c>
      <c r="B1486" t="s">
        <v>1002</v>
      </c>
      <c r="C1486" t="s">
        <v>1585</v>
      </c>
      <c r="D1486">
        <v>2016</v>
      </c>
      <c r="E1486" t="s">
        <v>1599</v>
      </c>
      <c r="F1486" t="s">
        <v>1601</v>
      </c>
      <c r="G1486" t="s">
        <v>1605</v>
      </c>
      <c r="H1486" t="s">
        <v>1607</v>
      </c>
      <c r="I1486" s="11">
        <v>3.4752646999999998E-2</v>
      </c>
      <c r="J1486">
        <v>17.75</v>
      </c>
      <c r="K1486">
        <v>17.75</v>
      </c>
      <c r="L1486" s="3">
        <v>248.77500000000001</v>
      </c>
      <c r="M1486">
        <v>4.3</v>
      </c>
      <c r="N1486" s="3">
        <v>14.01549295774648</v>
      </c>
      <c r="O1486"/>
      <c r="P1486"/>
    </row>
    <row r="1487" spans="1:16" x14ac:dyDescent="0.3">
      <c r="A1487" t="s">
        <v>13</v>
      </c>
      <c r="B1487" t="s">
        <v>714</v>
      </c>
      <c r="C1487" t="s">
        <v>1576</v>
      </c>
      <c r="D1487">
        <v>2016</v>
      </c>
      <c r="E1487" t="s">
        <v>1599</v>
      </c>
      <c r="F1487" t="s">
        <v>1601</v>
      </c>
      <c r="G1487" t="s">
        <v>1605</v>
      </c>
      <c r="H1487" t="s">
        <v>1607</v>
      </c>
      <c r="I1487" s="11">
        <v>6.5589906000000003E-2</v>
      </c>
      <c r="J1487">
        <v>5.6950000000000003</v>
      </c>
      <c r="K1487">
        <v>5.6950000000000003</v>
      </c>
      <c r="L1487" s="3">
        <v>258.26459999999997</v>
      </c>
      <c r="M1487">
        <v>4.3</v>
      </c>
      <c r="N1487" s="3">
        <v>45.349359086918341</v>
      </c>
      <c r="O1487"/>
      <c r="P1487"/>
    </row>
    <row r="1488" spans="1:16" x14ac:dyDescent="0.3">
      <c r="A1488" t="s">
        <v>13</v>
      </c>
      <c r="B1488" t="s">
        <v>1003</v>
      </c>
      <c r="C1488" t="s">
        <v>1576</v>
      </c>
      <c r="D1488">
        <v>2016</v>
      </c>
      <c r="E1488" t="s">
        <v>1599</v>
      </c>
      <c r="F1488" t="s">
        <v>1601</v>
      </c>
      <c r="G1488" t="s">
        <v>1605</v>
      </c>
      <c r="H1488" t="s">
        <v>1607</v>
      </c>
      <c r="I1488" s="11">
        <v>2.2566975E-2</v>
      </c>
      <c r="J1488">
        <v>7.0750000000000002</v>
      </c>
      <c r="K1488">
        <v>7.0750000000000002</v>
      </c>
      <c r="L1488" s="3">
        <v>97.306799999999996</v>
      </c>
      <c r="M1488">
        <v>4.3</v>
      </c>
      <c r="N1488" s="3">
        <v>13.753611307420494</v>
      </c>
      <c r="O1488"/>
      <c r="P1488"/>
    </row>
    <row r="1489" spans="1:16" x14ac:dyDescent="0.3">
      <c r="A1489" t="s">
        <v>13</v>
      </c>
      <c r="B1489" t="s">
        <v>1004</v>
      </c>
      <c r="C1489" t="s">
        <v>1574</v>
      </c>
      <c r="D1489">
        <v>2016</v>
      </c>
      <c r="E1489" t="s">
        <v>1599</v>
      </c>
      <c r="F1489" t="s">
        <v>1601</v>
      </c>
      <c r="G1489" t="s">
        <v>1605</v>
      </c>
      <c r="H1489" t="s">
        <v>1607</v>
      </c>
      <c r="I1489" s="11">
        <v>4.9719025999999999E-2</v>
      </c>
      <c r="J1489">
        <v>10.8</v>
      </c>
      <c r="K1489">
        <v>10.8</v>
      </c>
      <c r="L1489" s="3">
        <v>246.71440000000001</v>
      </c>
      <c r="M1489">
        <v>4.3</v>
      </c>
      <c r="N1489" s="3">
        <v>22.843925925925927</v>
      </c>
      <c r="O1489"/>
      <c r="P1489"/>
    </row>
    <row r="1490" spans="1:16" x14ac:dyDescent="0.3">
      <c r="A1490" t="s">
        <v>13</v>
      </c>
      <c r="B1490" t="s">
        <v>173</v>
      </c>
      <c r="C1490" t="s">
        <v>1574</v>
      </c>
      <c r="D1490">
        <v>2016</v>
      </c>
      <c r="E1490" t="s">
        <v>1599</v>
      </c>
      <c r="F1490" t="s">
        <v>1601</v>
      </c>
      <c r="G1490" t="s">
        <v>1605</v>
      </c>
      <c r="H1490" t="s">
        <v>1607</v>
      </c>
      <c r="I1490" s="11">
        <v>7.2298360000000006E-2</v>
      </c>
      <c r="J1490">
        <v>14.7</v>
      </c>
      <c r="K1490">
        <v>14.7</v>
      </c>
      <c r="L1490" s="3">
        <v>48.203400000000002</v>
      </c>
      <c r="M1490">
        <v>4.3</v>
      </c>
      <c r="N1490" s="3">
        <v>3.2791428571428574</v>
      </c>
      <c r="O1490"/>
      <c r="P1490"/>
    </row>
    <row r="1491" spans="1:16" x14ac:dyDescent="0.3">
      <c r="A1491" t="s">
        <v>13</v>
      </c>
      <c r="B1491" t="s">
        <v>290</v>
      </c>
      <c r="C1491" t="s">
        <v>1574</v>
      </c>
      <c r="D1491">
        <v>2016</v>
      </c>
      <c r="E1491" t="s">
        <v>1599</v>
      </c>
      <c r="F1491" t="s">
        <v>1601</v>
      </c>
      <c r="G1491" t="s">
        <v>1605</v>
      </c>
      <c r="H1491" t="s">
        <v>1607</v>
      </c>
      <c r="I1491" s="11">
        <v>0</v>
      </c>
      <c r="J1491">
        <v>16.350000000000001</v>
      </c>
      <c r="K1491">
        <v>16.350000000000001</v>
      </c>
      <c r="L1491" s="3">
        <v>198.54259999999999</v>
      </c>
      <c r="M1491">
        <v>4.3</v>
      </c>
      <c r="N1491" s="3">
        <v>12.143278287461772</v>
      </c>
      <c r="O1491"/>
      <c r="P1491"/>
    </row>
    <row r="1492" spans="1:16" x14ac:dyDescent="0.3">
      <c r="A1492" t="s">
        <v>13</v>
      </c>
      <c r="B1492" t="s">
        <v>27</v>
      </c>
      <c r="C1492" t="s">
        <v>1574</v>
      </c>
      <c r="D1492">
        <v>2016</v>
      </c>
      <c r="E1492" t="s">
        <v>1599</v>
      </c>
      <c r="F1492" t="s">
        <v>1601</v>
      </c>
      <c r="G1492" t="s">
        <v>1605</v>
      </c>
      <c r="H1492" t="s">
        <v>1607</v>
      </c>
      <c r="I1492" s="11">
        <v>0</v>
      </c>
      <c r="J1492">
        <v>17.100000000000001</v>
      </c>
      <c r="K1492">
        <v>17.100000000000001</v>
      </c>
      <c r="L1492" s="3">
        <v>111.98860000000001</v>
      </c>
      <c r="M1492">
        <v>4.3</v>
      </c>
      <c r="N1492" s="3">
        <v>6.5490409356725143</v>
      </c>
      <c r="O1492"/>
      <c r="P1492"/>
    </row>
    <row r="1493" spans="1:16" x14ac:dyDescent="0.3">
      <c r="A1493" t="s">
        <v>13</v>
      </c>
      <c r="B1493" t="s">
        <v>683</v>
      </c>
      <c r="C1493" t="s">
        <v>1583</v>
      </c>
      <c r="D1493">
        <v>2016</v>
      </c>
      <c r="E1493" t="s">
        <v>1599</v>
      </c>
      <c r="F1493" t="s">
        <v>1601</v>
      </c>
      <c r="G1493" t="s">
        <v>1605</v>
      </c>
      <c r="H1493" t="s">
        <v>1607</v>
      </c>
      <c r="I1493" s="11">
        <v>7.1846494999999996E-2</v>
      </c>
      <c r="J1493">
        <v>8.3650000000000002</v>
      </c>
      <c r="K1493">
        <v>8.3650000000000002</v>
      </c>
      <c r="L1493" s="3">
        <v>37.950600000000001</v>
      </c>
      <c r="M1493">
        <v>4.3</v>
      </c>
      <c r="N1493" s="3">
        <v>4.5368320382546328</v>
      </c>
      <c r="O1493"/>
      <c r="P1493"/>
    </row>
    <row r="1494" spans="1:16" x14ac:dyDescent="0.3">
      <c r="A1494" t="s">
        <v>13</v>
      </c>
      <c r="B1494" t="s">
        <v>878</v>
      </c>
      <c r="C1494" t="s">
        <v>1583</v>
      </c>
      <c r="D1494">
        <v>2016</v>
      </c>
      <c r="E1494" t="s">
        <v>1599</v>
      </c>
      <c r="F1494" t="s">
        <v>1601</v>
      </c>
      <c r="G1494" t="s">
        <v>1605</v>
      </c>
      <c r="H1494" t="s">
        <v>1607</v>
      </c>
      <c r="I1494" s="11">
        <v>9.0867297E-2</v>
      </c>
      <c r="J1494">
        <v>18.850000000000001</v>
      </c>
      <c r="K1494">
        <v>18.850000000000001</v>
      </c>
      <c r="L1494" s="3">
        <v>127.3336</v>
      </c>
      <c r="M1494">
        <v>4.3</v>
      </c>
      <c r="N1494" s="3">
        <v>6.7550981432360739</v>
      </c>
      <c r="O1494"/>
      <c r="P1494"/>
    </row>
    <row r="1495" spans="1:16" x14ac:dyDescent="0.3">
      <c r="A1495" t="s">
        <v>13</v>
      </c>
      <c r="B1495" t="s">
        <v>845</v>
      </c>
      <c r="C1495" t="s">
        <v>1575</v>
      </c>
      <c r="D1495">
        <v>2016</v>
      </c>
      <c r="E1495" t="s">
        <v>1599</v>
      </c>
      <c r="F1495" t="s">
        <v>1601</v>
      </c>
      <c r="G1495" t="s">
        <v>1605</v>
      </c>
      <c r="H1495" t="s">
        <v>1607</v>
      </c>
      <c r="I1495" s="11">
        <v>1.4459672E-2</v>
      </c>
      <c r="J1495">
        <v>8.2349999999999994</v>
      </c>
      <c r="K1495">
        <v>8.2349999999999994</v>
      </c>
      <c r="L1495" s="3">
        <v>181.89500000000001</v>
      </c>
      <c r="M1495">
        <v>4.3</v>
      </c>
      <c r="N1495" s="3">
        <v>22.088038858530666</v>
      </c>
      <c r="O1495"/>
      <c r="P1495"/>
    </row>
    <row r="1496" spans="1:16" x14ac:dyDescent="0.3">
      <c r="A1496" t="s">
        <v>13</v>
      </c>
      <c r="B1496" t="s">
        <v>958</v>
      </c>
      <c r="C1496" t="s">
        <v>1575</v>
      </c>
      <c r="D1496">
        <v>2016</v>
      </c>
      <c r="E1496" t="s">
        <v>1599</v>
      </c>
      <c r="F1496" t="s">
        <v>1601</v>
      </c>
      <c r="G1496" t="s">
        <v>1605</v>
      </c>
      <c r="H1496" t="s">
        <v>1607</v>
      </c>
      <c r="I1496" s="11">
        <v>3.7581243E-2</v>
      </c>
      <c r="J1496">
        <v>11.6</v>
      </c>
      <c r="K1496">
        <v>11.6</v>
      </c>
      <c r="L1496" s="3">
        <v>98.904200000000003</v>
      </c>
      <c r="M1496">
        <v>4.3</v>
      </c>
      <c r="N1496" s="3">
        <v>8.5262241379310346</v>
      </c>
      <c r="O1496"/>
      <c r="P1496"/>
    </row>
    <row r="1497" spans="1:16" x14ac:dyDescent="0.3">
      <c r="A1497" t="s">
        <v>13</v>
      </c>
      <c r="B1497" t="s">
        <v>1005</v>
      </c>
      <c r="C1497" t="s">
        <v>1575</v>
      </c>
      <c r="D1497">
        <v>2016</v>
      </c>
      <c r="E1497" t="s">
        <v>1599</v>
      </c>
      <c r="F1497" t="s">
        <v>1601</v>
      </c>
      <c r="G1497" t="s">
        <v>1605</v>
      </c>
      <c r="H1497" t="s">
        <v>1607</v>
      </c>
      <c r="I1497" s="11">
        <v>1.8848862000000001E-2</v>
      </c>
      <c r="J1497">
        <v>12.5</v>
      </c>
      <c r="K1497">
        <v>12.5</v>
      </c>
      <c r="L1497" s="3">
        <v>96.738399999999999</v>
      </c>
      <c r="M1497">
        <v>4.3</v>
      </c>
      <c r="N1497" s="3">
        <v>7.7390720000000002</v>
      </c>
      <c r="O1497"/>
      <c r="P1497"/>
    </row>
    <row r="1498" spans="1:16" x14ac:dyDescent="0.3">
      <c r="A1498" t="s">
        <v>13</v>
      </c>
      <c r="B1498" t="s">
        <v>959</v>
      </c>
      <c r="C1498" t="s">
        <v>1575</v>
      </c>
      <c r="D1498">
        <v>2016</v>
      </c>
      <c r="E1498" t="s">
        <v>1599</v>
      </c>
      <c r="F1498" t="s">
        <v>1601</v>
      </c>
      <c r="G1498" t="s">
        <v>1605</v>
      </c>
      <c r="H1498" t="s">
        <v>1607</v>
      </c>
      <c r="I1498" s="11">
        <v>1.8023997E-2</v>
      </c>
      <c r="J1498">
        <v>17.850000000000001</v>
      </c>
      <c r="K1498">
        <v>17.850000000000001</v>
      </c>
      <c r="L1498" s="3">
        <v>95.909400000000005</v>
      </c>
      <c r="M1498">
        <v>4.3</v>
      </c>
      <c r="N1498" s="3">
        <v>5.3730756302521003</v>
      </c>
      <c r="O1498"/>
      <c r="P1498"/>
    </row>
    <row r="1499" spans="1:16" x14ac:dyDescent="0.3">
      <c r="A1499" t="s">
        <v>13</v>
      </c>
      <c r="B1499" t="s">
        <v>179</v>
      </c>
      <c r="C1499" t="s">
        <v>1579</v>
      </c>
      <c r="D1499">
        <v>2016</v>
      </c>
      <c r="E1499" t="s">
        <v>1599</v>
      </c>
      <c r="F1499" t="s">
        <v>1601</v>
      </c>
      <c r="G1499" t="s">
        <v>1605</v>
      </c>
      <c r="H1499" t="s">
        <v>1607</v>
      </c>
      <c r="I1499" s="11">
        <v>2.4887320000000001E-2</v>
      </c>
      <c r="J1499">
        <v>5.88</v>
      </c>
      <c r="K1499">
        <v>5.88</v>
      </c>
      <c r="L1499" s="3">
        <v>147.53919999999999</v>
      </c>
      <c r="M1499">
        <v>4.3</v>
      </c>
      <c r="N1499" s="3">
        <v>25.091700680272108</v>
      </c>
      <c r="O1499"/>
      <c r="P1499"/>
    </row>
    <row r="1500" spans="1:16" x14ac:dyDescent="0.3">
      <c r="A1500" t="s">
        <v>13</v>
      </c>
      <c r="B1500" t="s">
        <v>653</v>
      </c>
      <c r="C1500" t="s">
        <v>1579</v>
      </c>
      <c r="D1500">
        <v>2016</v>
      </c>
      <c r="E1500" t="s">
        <v>1599</v>
      </c>
      <c r="F1500" t="s">
        <v>1601</v>
      </c>
      <c r="G1500" t="s">
        <v>1605</v>
      </c>
      <c r="H1500" t="s">
        <v>1607</v>
      </c>
      <c r="I1500" s="11">
        <v>0</v>
      </c>
      <c r="J1500">
        <v>11.1</v>
      </c>
      <c r="K1500">
        <v>11.1</v>
      </c>
      <c r="L1500" s="3">
        <v>119.11239999999999</v>
      </c>
      <c r="M1500">
        <v>4.3</v>
      </c>
      <c r="N1500" s="3">
        <v>10.730846846846847</v>
      </c>
      <c r="O1500"/>
      <c r="P1500"/>
    </row>
    <row r="1501" spans="1:16" x14ac:dyDescent="0.3">
      <c r="A1501" t="s">
        <v>13</v>
      </c>
      <c r="B1501" t="s">
        <v>1006</v>
      </c>
      <c r="C1501" t="s">
        <v>1579</v>
      </c>
      <c r="D1501">
        <v>2016</v>
      </c>
      <c r="E1501" t="s">
        <v>1599</v>
      </c>
      <c r="F1501" t="s">
        <v>1601</v>
      </c>
      <c r="G1501" t="s">
        <v>1605</v>
      </c>
      <c r="H1501" t="s">
        <v>1607</v>
      </c>
      <c r="I1501" s="11">
        <v>6.7651489999999998E-3</v>
      </c>
      <c r="J1501">
        <v>12.5</v>
      </c>
      <c r="K1501">
        <v>12.5</v>
      </c>
      <c r="L1501" s="3">
        <v>41.711199999999998</v>
      </c>
      <c r="M1501">
        <v>4.3</v>
      </c>
      <c r="N1501" s="3">
        <v>3.3368959999999999</v>
      </c>
      <c r="O1501"/>
      <c r="P1501"/>
    </row>
    <row r="1502" spans="1:16" x14ac:dyDescent="0.3">
      <c r="A1502" t="s">
        <v>13</v>
      </c>
      <c r="B1502" t="s">
        <v>529</v>
      </c>
      <c r="C1502" t="s">
        <v>1579</v>
      </c>
      <c r="D1502">
        <v>2016</v>
      </c>
      <c r="E1502" t="s">
        <v>1599</v>
      </c>
      <c r="F1502" t="s">
        <v>1601</v>
      </c>
      <c r="G1502" t="s">
        <v>1605</v>
      </c>
      <c r="H1502" t="s">
        <v>1607</v>
      </c>
      <c r="I1502" s="11">
        <v>2.3951149000000001E-2</v>
      </c>
      <c r="J1502">
        <v>19.600000000000001</v>
      </c>
      <c r="K1502">
        <v>19.600000000000001</v>
      </c>
      <c r="L1502" s="3">
        <v>105.6964</v>
      </c>
      <c r="M1502">
        <v>4.3</v>
      </c>
      <c r="N1502" s="3">
        <v>5.3926734693877547</v>
      </c>
      <c r="O1502"/>
      <c r="P1502"/>
    </row>
    <row r="1503" spans="1:16" x14ac:dyDescent="0.3">
      <c r="A1503" t="s">
        <v>13</v>
      </c>
      <c r="B1503" t="s">
        <v>484</v>
      </c>
      <c r="C1503" t="s">
        <v>1579</v>
      </c>
      <c r="D1503">
        <v>2016</v>
      </c>
      <c r="E1503" t="s">
        <v>1599</v>
      </c>
      <c r="F1503" t="s">
        <v>1601</v>
      </c>
      <c r="G1503" t="s">
        <v>1605</v>
      </c>
      <c r="H1503" t="s">
        <v>1607</v>
      </c>
      <c r="I1503" s="11">
        <v>6.5932087E-2</v>
      </c>
      <c r="J1503">
        <v>20.2</v>
      </c>
      <c r="K1503">
        <v>20.2</v>
      </c>
      <c r="L1503" s="3">
        <v>64.850999999999999</v>
      </c>
      <c r="M1503">
        <v>4.3</v>
      </c>
      <c r="N1503" s="3">
        <v>3.2104455445544553</v>
      </c>
      <c r="O1503"/>
      <c r="P1503"/>
    </row>
    <row r="1504" spans="1:16" x14ac:dyDescent="0.3">
      <c r="A1504" t="s">
        <v>13</v>
      </c>
      <c r="B1504" t="s">
        <v>348</v>
      </c>
      <c r="C1504" t="s">
        <v>1579</v>
      </c>
      <c r="D1504">
        <v>2016</v>
      </c>
      <c r="E1504" t="s">
        <v>1599</v>
      </c>
      <c r="F1504" t="s">
        <v>1601</v>
      </c>
      <c r="G1504" t="s">
        <v>1605</v>
      </c>
      <c r="H1504" t="s">
        <v>1607</v>
      </c>
      <c r="I1504" s="11">
        <v>1.4222617E-2</v>
      </c>
      <c r="J1504">
        <v>20.25</v>
      </c>
      <c r="K1504">
        <v>20.25</v>
      </c>
      <c r="L1504" s="3">
        <v>148.9418</v>
      </c>
      <c r="M1504">
        <v>4.3</v>
      </c>
      <c r="N1504" s="3">
        <v>7.3551506172839503</v>
      </c>
      <c r="O1504"/>
      <c r="P1504"/>
    </row>
    <row r="1505" spans="1:16" x14ac:dyDescent="0.3">
      <c r="A1505" t="s">
        <v>13</v>
      </c>
      <c r="B1505" t="s">
        <v>1007</v>
      </c>
      <c r="C1505" t="s">
        <v>1584</v>
      </c>
      <c r="D1505">
        <v>2016</v>
      </c>
      <c r="E1505" t="s">
        <v>1599</v>
      </c>
      <c r="F1505" t="s">
        <v>1601</v>
      </c>
      <c r="G1505" t="s">
        <v>1605</v>
      </c>
      <c r="H1505" t="s">
        <v>1607</v>
      </c>
      <c r="I1505" s="11">
        <v>9.046564E-2</v>
      </c>
      <c r="J1505">
        <v>9.8000000000000007</v>
      </c>
      <c r="K1505">
        <v>9.8000000000000007</v>
      </c>
      <c r="L1505" s="3">
        <v>193.64779999999999</v>
      </c>
      <c r="M1505">
        <v>4.3</v>
      </c>
      <c r="N1505" s="3">
        <v>19.759979591836732</v>
      </c>
      <c r="O1505"/>
      <c r="P1505"/>
    </row>
    <row r="1506" spans="1:16" x14ac:dyDescent="0.3">
      <c r="A1506" t="s">
        <v>13</v>
      </c>
      <c r="B1506" t="s">
        <v>595</v>
      </c>
      <c r="C1506" t="s">
        <v>1584</v>
      </c>
      <c r="D1506">
        <v>2016</v>
      </c>
      <c r="E1506" t="s">
        <v>1599</v>
      </c>
      <c r="F1506" t="s">
        <v>1601</v>
      </c>
      <c r="G1506" t="s">
        <v>1605</v>
      </c>
      <c r="H1506" t="s">
        <v>1607</v>
      </c>
      <c r="I1506" s="11">
        <v>0</v>
      </c>
      <c r="J1506">
        <v>12.15</v>
      </c>
      <c r="K1506">
        <v>12.15</v>
      </c>
      <c r="L1506" s="3">
        <v>254.904</v>
      </c>
      <c r="M1506">
        <v>4.3</v>
      </c>
      <c r="N1506" s="3">
        <v>20.979753086419752</v>
      </c>
      <c r="O1506"/>
      <c r="P1506"/>
    </row>
    <row r="1507" spans="1:16" x14ac:dyDescent="0.3">
      <c r="A1507" t="s">
        <v>13</v>
      </c>
      <c r="B1507" t="s">
        <v>88</v>
      </c>
      <c r="C1507" t="s">
        <v>1580</v>
      </c>
      <c r="D1507">
        <v>2016</v>
      </c>
      <c r="E1507" t="s">
        <v>1599</v>
      </c>
      <c r="F1507" t="s">
        <v>1601</v>
      </c>
      <c r="G1507" t="s">
        <v>1605</v>
      </c>
      <c r="H1507" t="s">
        <v>1607</v>
      </c>
      <c r="I1507" s="11">
        <v>2.0568573999999999E-2</v>
      </c>
      <c r="J1507">
        <v>12.1</v>
      </c>
      <c r="K1507">
        <v>12.1</v>
      </c>
      <c r="L1507" s="3">
        <v>150.4734</v>
      </c>
      <c r="M1507">
        <v>4.3</v>
      </c>
      <c r="N1507" s="3">
        <v>12.435818181818181</v>
      </c>
      <c r="O1507"/>
      <c r="P1507"/>
    </row>
    <row r="1508" spans="1:16" x14ac:dyDescent="0.3">
      <c r="A1508" t="s">
        <v>13</v>
      </c>
      <c r="B1508" t="s">
        <v>1008</v>
      </c>
      <c r="C1508" t="s">
        <v>1580</v>
      </c>
      <c r="D1508">
        <v>2016</v>
      </c>
      <c r="E1508" t="s">
        <v>1599</v>
      </c>
      <c r="F1508" t="s">
        <v>1601</v>
      </c>
      <c r="G1508" t="s">
        <v>1605</v>
      </c>
      <c r="H1508" t="s">
        <v>1607</v>
      </c>
      <c r="I1508" s="11">
        <v>0.12172541100000001</v>
      </c>
      <c r="J1508">
        <v>12.85</v>
      </c>
      <c r="K1508">
        <v>12.85</v>
      </c>
      <c r="L1508" s="3">
        <v>45.142800000000001</v>
      </c>
      <c r="M1508">
        <v>4.3</v>
      </c>
      <c r="N1508" s="3">
        <v>3.5130583657587549</v>
      </c>
      <c r="O1508"/>
      <c r="P1508"/>
    </row>
    <row r="1509" spans="1:16" x14ac:dyDescent="0.3">
      <c r="A1509" t="s">
        <v>13</v>
      </c>
      <c r="B1509" t="s">
        <v>212</v>
      </c>
      <c r="C1509" t="s">
        <v>1580</v>
      </c>
      <c r="D1509">
        <v>2016</v>
      </c>
      <c r="E1509" t="s">
        <v>1599</v>
      </c>
      <c r="F1509" t="s">
        <v>1601</v>
      </c>
      <c r="G1509" t="s">
        <v>1605</v>
      </c>
      <c r="H1509" t="s">
        <v>1607</v>
      </c>
      <c r="I1509" s="11">
        <v>9.1763303000000004E-2</v>
      </c>
      <c r="J1509">
        <v>15.2</v>
      </c>
      <c r="K1509">
        <v>15.2</v>
      </c>
      <c r="L1509" s="3">
        <v>228.5352</v>
      </c>
      <c r="M1509">
        <v>4.3</v>
      </c>
      <c r="N1509" s="3">
        <v>15.03521052631579</v>
      </c>
      <c r="O1509"/>
      <c r="P1509"/>
    </row>
    <row r="1510" spans="1:16" x14ac:dyDescent="0.3">
      <c r="A1510" t="s">
        <v>13</v>
      </c>
      <c r="B1510" t="s">
        <v>356</v>
      </c>
      <c r="C1510" t="s">
        <v>1580</v>
      </c>
      <c r="D1510">
        <v>2016</v>
      </c>
      <c r="E1510" t="s">
        <v>1599</v>
      </c>
      <c r="F1510" t="s">
        <v>1601</v>
      </c>
      <c r="G1510" t="s">
        <v>1605</v>
      </c>
      <c r="H1510" t="s">
        <v>1607</v>
      </c>
      <c r="I1510" s="11">
        <v>5.7313442999999999E-2</v>
      </c>
      <c r="J1510">
        <v>15.85</v>
      </c>
      <c r="K1510">
        <v>15.85</v>
      </c>
      <c r="L1510" s="3">
        <v>53.395600000000002</v>
      </c>
      <c r="M1510">
        <v>4.3</v>
      </c>
      <c r="N1510" s="3">
        <v>3.3688075709779182</v>
      </c>
      <c r="O1510"/>
      <c r="P1510"/>
    </row>
    <row r="1511" spans="1:16" x14ac:dyDescent="0.3">
      <c r="A1511" t="s">
        <v>13</v>
      </c>
      <c r="B1511" t="s">
        <v>1009</v>
      </c>
      <c r="C1511" t="s">
        <v>1580</v>
      </c>
      <c r="D1511">
        <v>2016</v>
      </c>
      <c r="E1511" t="s">
        <v>1599</v>
      </c>
      <c r="F1511" t="s">
        <v>1601</v>
      </c>
      <c r="G1511" t="s">
        <v>1605</v>
      </c>
      <c r="H1511" t="s">
        <v>1607</v>
      </c>
      <c r="I1511" s="11">
        <v>6.7447571999999997E-2</v>
      </c>
      <c r="J1511">
        <v>19</v>
      </c>
      <c r="K1511">
        <v>19</v>
      </c>
      <c r="L1511" s="3">
        <v>132.96260000000001</v>
      </c>
      <c r="M1511">
        <v>4.3</v>
      </c>
      <c r="N1511" s="3">
        <v>6.9980315789473693</v>
      </c>
      <c r="O1511"/>
      <c r="P1511"/>
    </row>
    <row r="1512" spans="1:16" x14ac:dyDescent="0.3">
      <c r="A1512" t="s">
        <v>13</v>
      </c>
      <c r="B1512" t="s">
        <v>532</v>
      </c>
      <c r="C1512" t="s">
        <v>1590</v>
      </c>
      <c r="D1512">
        <v>2016</v>
      </c>
      <c r="E1512" t="s">
        <v>1599</v>
      </c>
      <c r="F1512" t="s">
        <v>1601</v>
      </c>
      <c r="G1512" t="s">
        <v>1605</v>
      </c>
      <c r="H1512" t="s">
        <v>1607</v>
      </c>
      <c r="I1512" s="11">
        <v>7.7193560999999994E-2</v>
      </c>
      <c r="J1512">
        <v>6.96</v>
      </c>
      <c r="K1512">
        <v>6.96</v>
      </c>
      <c r="L1512" s="3">
        <v>89.914599999999993</v>
      </c>
      <c r="M1512">
        <v>4.3</v>
      </c>
      <c r="N1512" s="3">
        <v>12.918764367816092</v>
      </c>
      <c r="O1512"/>
      <c r="P1512"/>
    </row>
    <row r="1513" spans="1:16" x14ac:dyDescent="0.3">
      <c r="A1513" t="s">
        <v>13</v>
      </c>
      <c r="B1513" t="s">
        <v>1010</v>
      </c>
      <c r="C1513" t="s">
        <v>1590</v>
      </c>
      <c r="D1513">
        <v>2016</v>
      </c>
      <c r="E1513" t="s">
        <v>1599</v>
      </c>
      <c r="F1513" t="s">
        <v>1601</v>
      </c>
      <c r="G1513" t="s">
        <v>1605</v>
      </c>
      <c r="H1513" t="s">
        <v>1607</v>
      </c>
      <c r="I1513" s="11">
        <v>0.167155198</v>
      </c>
      <c r="J1513">
        <v>10.1</v>
      </c>
      <c r="K1513">
        <v>10.1</v>
      </c>
      <c r="L1513" s="3">
        <v>241.75120000000001</v>
      </c>
      <c r="M1513">
        <v>4.3</v>
      </c>
      <c r="N1513" s="3">
        <v>23.935762376237626</v>
      </c>
      <c r="O1513"/>
      <c r="P1513"/>
    </row>
    <row r="1514" spans="1:16" x14ac:dyDescent="0.3">
      <c r="A1514" t="s">
        <v>13</v>
      </c>
      <c r="B1514" t="s">
        <v>1011</v>
      </c>
      <c r="C1514" t="s">
        <v>1590</v>
      </c>
      <c r="D1514">
        <v>2016</v>
      </c>
      <c r="E1514" t="s">
        <v>1599</v>
      </c>
      <c r="F1514" t="s">
        <v>1601</v>
      </c>
      <c r="G1514" t="s">
        <v>1605</v>
      </c>
      <c r="H1514" t="s">
        <v>1607</v>
      </c>
      <c r="I1514" s="11">
        <v>2.3577298E-2</v>
      </c>
      <c r="J1514">
        <v>16.100000000000001</v>
      </c>
      <c r="K1514">
        <v>16.100000000000001</v>
      </c>
      <c r="L1514" s="3">
        <v>192.68459999999999</v>
      </c>
      <c r="M1514">
        <v>4.3</v>
      </c>
      <c r="N1514" s="3">
        <v>11.96798757763975</v>
      </c>
      <c r="O1514"/>
      <c r="P1514"/>
    </row>
    <row r="1515" spans="1:16" x14ac:dyDescent="0.3">
      <c r="A1515" t="s">
        <v>13</v>
      </c>
      <c r="B1515" t="s">
        <v>553</v>
      </c>
      <c r="C1515" t="s">
        <v>1589</v>
      </c>
      <c r="D1515">
        <v>2016</v>
      </c>
      <c r="E1515" t="s">
        <v>1599</v>
      </c>
      <c r="F1515" t="s">
        <v>1601</v>
      </c>
      <c r="G1515" t="s">
        <v>1605</v>
      </c>
      <c r="H1515" t="s">
        <v>1607</v>
      </c>
      <c r="I1515" s="11">
        <v>6.9618840000000001E-2</v>
      </c>
      <c r="J1515">
        <v>12.8</v>
      </c>
      <c r="K1515">
        <v>12.8</v>
      </c>
      <c r="L1515" s="3">
        <v>260.3252</v>
      </c>
      <c r="M1515">
        <v>4.3</v>
      </c>
      <c r="N1515" s="3">
        <v>20.33790625</v>
      </c>
      <c r="O1515"/>
      <c r="P1515"/>
    </row>
    <row r="1516" spans="1:16" x14ac:dyDescent="0.3">
      <c r="A1516" t="s">
        <v>12</v>
      </c>
      <c r="B1516" t="s">
        <v>229</v>
      </c>
      <c r="C1516" t="s">
        <v>1587</v>
      </c>
      <c r="D1516">
        <v>2016</v>
      </c>
      <c r="E1516" t="s">
        <v>1599</v>
      </c>
      <c r="F1516" t="s">
        <v>1601</v>
      </c>
      <c r="G1516" t="s">
        <v>1605</v>
      </c>
      <c r="H1516" t="s">
        <v>1607</v>
      </c>
      <c r="I1516" s="11">
        <v>4.4023212999999999E-2</v>
      </c>
      <c r="J1516">
        <v>7.52</v>
      </c>
      <c r="K1516">
        <v>7.52</v>
      </c>
      <c r="L1516" s="3">
        <v>183.095</v>
      </c>
      <c r="M1516">
        <v>4.3</v>
      </c>
      <c r="N1516" s="3">
        <v>24.347739361702128</v>
      </c>
      <c r="O1516"/>
      <c r="P1516"/>
    </row>
    <row r="1517" spans="1:16" x14ac:dyDescent="0.3">
      <c r="A1517" t="s">
        <v>12</v>
      </c>
      <c r="B1517" t="s">
        <v>690</v>
      </c>
      <c r="C1517" t="s">
        <v>1587</v>
      </c>
      <c r="D1517">
        <v>2016</v>
      </c>
      <c r="E1517" t="s">
        <v>1599</v>
      </c>
      <c r="F1517" t="s">
        <v>1601</v>
      </c>
      <c r="G1517" t="s">
        <v>1605</v>
      </c>
      <c r="H1517" t="s">
        <v>1607</v>
      </c>
      <c r="I1517" s="11">
        <v>3.5572183E-2</v>
      </c>
      <c r="J1517">
        <v>8.3149999999999995</v>
      </c>
      <c r="K1517">
        <v>8.3149999999999995</v>
      </c>
      <c r="L1517" s="3">
        <v>144.4444</v>
      </c>
      <c r="M1517">
        <v>4.3</v>
      </c>
      <c r="N1517" s="3">
        <v>17.371545399879736</v>
      </c>
      <c r="O1517"/>
      <c r="P1517"/>
    </row>
    <row r="1518" spans="1:16" x14ac:dyDescent="0.3">
      <c r="A1518" t="s">
        <v>12</v>
      </c>
      <c r="B1518" t="s">
        <v>277</v>
      </c>
      <c r="C1518" t="s">
        <v>1587</v>
      </c>
      <c r="D1518">
        <v>2016</v>
      </c>
      <c r="E1518" t="s">
        <v>1599</v>
      </c>
      <c r="F1518" t="s">
        <v>1601</v>
      </c>
      <c r="G1518" t="s">
        <v>1605</v>
      </c>
      <c r="H1518" t="s">
        <v>1607</v>
      </c>
      <c r="I1518" s="11">
        <v>5.8730830999999997E-2</v>
      </c>
      <c r="J1518">
        <v>11.65</v>
      </c>
      <c r="K1518">
        <v>11.65</v>
      </c>
      <c r="L1518" s="3">
        <v>171.94220000000001</v>
      </c>
      <c r="M1518">
        <v>4.3</v>
      </c>
      <c r="N1518" s="3">
        <v>14.75898712446352</v>
      </c>
      <c r="O1518"/>
      <c r="P1518"/>
    </row>
    <row r="1519" spans="1:16" x14ac:dyDescent="0.3">
      <c r="A1519" t="s">
        <v>12</v>
      </c>
      <c r="B1519" t="s">
        <v>89</v>
      </c>
      <c r="C1519" t="s">
        <v>1587</v>
      </c>
      <c r="D1519">
        <v>2016</v>
      </c>
      <c r="E1519" t="s">
        <v>1599</v>
      </c>
      <c r="F1519" t="s">
        <v>1601</v>
      </c>
      <c r="G1519" t="s">
        <v>1605</v>
      </c>
      <c r="H1519" t="s">
        <v>1607</v>
      </c>
      <c r="I1519" s="11">
        <v>7.5751070000000004E-2</v>
      </c>
      <c r="J1519">
        <v>15.5</v>
      </c>
      <c r="K1519">
        <v>15.5</v>
      </c>
      <c r="L1519" s="3">
        <v>262.85680000000002</v>
      </c>
      <c r="M1519">
        <v>4.3</v>
      </c>
      <c r="N1519" s="3">
        <v>16.958503225806453</v>
      </c>
      <c r="O1519"/>
      <c r="P1519"/>
    </row>
    <row r="1520" spans="1:16" x14ac:dyDescent="0.3">
      <c r="A1520" t="s">
        <v>12</v>
      </c>
      <c r="B1520" t="s">
        <v>833</v>
      </c>
      <c r="C1520" t="s">
        <v>1582</v>
      </c>
      <c r="D1520">
        <v>2016</v>
      </c>
      <c r="E1520" t="s">
        <v>1599</v>
      </c>
      <c r="F1520" t="s">
        <v>1601</v>
      </c>
      <c r="G1520" t="s">
        <v>1605</v>
      </c>
      <c r="H1520" t="s">
        <v>1607</v>
      </c>
      <c r="I1520" s="11">
        <v>5.5558508999999999E-2</v>
      </c>
      <c r="J1520">
        <v>7.05</v>
      </c>
      <c r="K1520">
        <v>7.05</v>
      </c>
      <c r="L1520" s="3">
        <v>224.7088</v>
      </c>
      <c r="M1520">
        <v>4.3</v>
      </c>
      <c r="N1520" s="3">
        <v>31.873588652482269</v>
      </c>
      <c r="O1520"/>
      <c r="P1520"/>
    </row>
    <row r="1521" spans="1:16" x14ac:dyDescent="0.3">
      <c r="A1521" t="s">
        <v>12</v>
      </c>
      <c r="B1521" t="s">
        <v>1012</v>
      </c>
      <c r="C1521" t="s">
        <v>1582</v>
      </c>
      <c r="D1521">
        <v>2016</v>
      </c>
      <c r="E1521" t="s">
        <v>1599</v>
      </c>
      <c r="F1521" t="s">
        <v>1601</v>
      </c>
      <c r="G1521" t="s">
        <v>1605</v>
      </c>
      <c r="H1521" t="s">
        <v>1607</v>
      </c>
      <c r="I1521" s="11">
        <v>5.6386540999999998E-2</v>
      </c>
      <c r="J1521">
        <v>9.8000000000000007</v>
      </c>
      <c r="K1521">
        <v>9.8000000000000007</v>
      </c>
      <c r="L1521" s="3">
        <v>84.690799999999996</v>
      </c>
      <c r="M1521">
        <v>4.3</v>
      </c>
      <c r="N1521" s="3">
        <v>8.6419183673469373</v>
      </c>
      <c r="O1521"/>
      <c r="P1521"/>
    </row>
    <row r="1522" spans="1:16" x14ac:dyDescent="0.3">
      <c r="A1522" t="s">
        <v>12</v>
      </c>
      <c r="B1522" t="s">
        <v>1013</v>
      </c>
      <c r="C1522" t="s">
        <v>1582</v>
      </c>
      <c r="D1522">
        <v>2016</v>
      </c>
      <c r="E1522" t="s">
        <v>1599</v>
      </c>
      <c r="F1522" t="s">
        <v>1601</v>
      </c>
      <c r="G1522" t="s">
        <v>1605</v>
      </c>
      <c r="H1522" t="s">
        <v>1607</v>
      </c>
      <c r="I1522" s="11">
        <v>6.3863551000000005E-2</v>
      </c>
      <c r="J1522">
        <v>14.5</v>
      </c>
      <c r="K1522">
        <v>14.5</v>
      </c>
      <c r="L1522" s="3">
        <v>262.35939999999999</v>
      </c>
      <c r="M1522">
        <v>4.3</v>
      </c>
      <c r="N1522" s="3">
        <v>18.093751724137931</v>
      </c>
      <c r="O1522"/>
      <c r="P1522"/>
    </row>
    <row r="1523" spans="1:16" x14ac:dyDescent="0.3">
      <c r="A1523" t="s">
        <v>12</v>
      </c>
      <c r="B1523" t="s">
        <v>742</v>
      </c>
      <c r="C1523" t="s">
        <v>1582</v>
      </c>
      <c r="D1523">
        <v>2016</v>
      </c>
      <c r="E1523" t="s">
        <v>1599</v>
      </c>
      <c r="F1523" t="s">
        <v>1601</v>
      </c>
      <c r="G1523" t="s">
        <v>1605</v>
      </c>
      <c r="H1523" t="s">
        <v>1607</v>
      </c>
      <c r="I1523" s="11">
        <v>5.6465714E-2</v>
      </c>
      <c r="J1523">
        <v>20.85</v>
      </c>
      <c r="K1523">
        <v>20.85</v>
      </c>
      <c r="L1523" s="3">
        <v>103.6648</v>
      </c>
      <c r="M1523">
        <v>4.3</v>
      </c>
      <c r="N1523" s="3">
        <v>4.9719328537170258</v>
      </c>
      <c r="O1523"/>
      <c r="P1523"/>
    </row>
    <row r="1524" spans="1:16" x14ac:dyDescent="0.3">
      <c r="A1524" t="s">
        <v>12</v>
      </c>
      <c r="B1524" t="s">
        <v>1014</v>
      </c>
      <c r="C1524" t="s">
        <v>1577</v>
      </c>
      <c r="D1524">
        <v>2016</v>
      </c>
      <c r="E1524" t="s">
        <v>1599</v>
      </c>
      <c r="F1524" t="s">
        <v>1601</v>
      </c>
      <c r="G1524" t="s">
        <v>1605</v>
      </c>
      <c r="H1524" t="s">
        <v>1607</v>
      </c>
      <c r="I1524" s="11">
        <v>9.1971856000000005E-2</v>
      </c>
      <c r="J1524">
        <v>6.6150000000000002</v>
      </c>
      <c r="K1524">
        <v>6.6150000000000002</v>
      </c>
      <c r="L1524" s="3">
        <v>251.64080000000001</v>
      </c>
      <c r="M1524">
        <v>4.3</v>
      </c>
      <c r="N1524" s="3">
        <v>38.040937263794405</v>
      </c>
      <c r="O1524"/>
      <c r="P1524"/>
    </row>
    <row r="1525" spans="1:16" x14ac:dyDescent="0.3">
      <c r="A1525" t="s">
        <v>12</v>
      </c>
      <c r="B1525" t="s">
        <v>1015</v>
      </c>
      <c r="C1525" t="s">
        <v>1577</v>
      </c>
      <c r="D1525">
        <v>2016</v>
      </c>
      <c r="E1525" t="s">
        <v>1599</v>
      </c>
      <c r="F1525" t="s">
        <v>1601</v>
      </c>
      <c r="G1525" t="s">
        <v>1605</v>
      </c>
      <c r="H1525" t="s">
        <v>1607</v>
      </c>
      <c r="I1525" s="11">
        <v>0.18416771200000001</v>
      </c>
      <c r="J1525">
        <v>13.65</v>
      </c>
      <c r="K1525">
        <v>13.65</v>
      </c>
      <c r="L1525" s="3">
        <v>213.7902</v>
      </c>
      <c r="M1525">
        <v>4.3</v>
      </c>
      <c r="N1525" s="3">
        <v>15.662285714285714</v>
      </c>
      <c r="O1525"/>
      <c r="P1525"/>
    </row>
    <row r="1526" spans="1:16" x14ac:dyDescent="0.3">
      <c r="A1526" t="s">
        <v>12</v>
      </c>
      <c r="B1526" t="s">
        <v>1016</v>
      </c>
      <c r="C1526" t="s">
        <v>1577</v>
      </c>
      <c r="D1526">
        <v>2016</v>
      </c>
      <c r="E1526" t="s">
        <v>1599</v>
      </c>
      <c r="F1526" t="s">
        <v>1601</v>
      </c>
      <c r="G1526" t="s">
        <v>1605</v>
      </c>
      <c r="H1526" t="s">
        <v>1607</v>
      </c>
      <c r="I1526" s="11">
        <v>2.6568874999999999E-2</v>
      </c>
      <c r="J1526">
        <v>17</v>
      </c>
      <c r="K1526">
        <v>17</v>
      </c>
      <c r="L1526" s="3">
        <v>142.047</v>
      </c>
      <c r="M1526">
        <v>4.3</v>
      </c>
      <c r="N1526" s="3">
        <v>8.3557058823529413</v>
      </c>
      <c r="O1526"/>
      <c r="P1526"/>
    </row>
    <row r="1527" spans="1:16" x14ac:dyDescent="0.3">
      <c r="A1527" t="s">
        <v>12</v>
      </c>
      <c r="B1527" t="s">
        <v>1017</v>
      </c>
      <c r="C1527" t="s">
        <v>1585</v>
      </c>
      <c r="D1527">
        <v>2016</v>
      </c>
      <c r="E1527" t="s">
        <v>1599</v>
      </c>
      <c r="F1527" t="s">
        <v>1601</v>
      </c>
      <c r="G1527" t="s">
        <v>1605</v>
      </c>
      <c r="H1527" t="s">
        <v>1607</v>
      </c>
      <c r="I1527" s="11">
        <v>7.8786674000000001E-2</v>
      </c>
      <c r="J1527">
        <v>13.65</v>
      </c>
      <c r="K1527">
        <v>13.65</v>
      </c>
      <c r="L1527" s="3">
        <v>184.82400000000001</v>
      </c>
      <c r="M1527">
        <v>4.3</v>
      </c>
      <c r="N1527" s="3">
        <v>13.540219780219781</v>
      </c>
      <c r="O1527"/>
      <c r="P1527"/>
    </row>
    <row r="1528" spans="1:16" x14ac:dyDescent="0.3">
      <c r="A1528" t="s">
        <v>12</v>
      </c>
      <c r="B1528" t="s">
        <v>1018</v>
      </c>
      <c r="C1528" t="s">
        <v>1576</v>
      </c>
      <c r="D1528">
        <v>2016</v>
      </c>
      <c r="E1528" t="s">
        <v>1599</v>
      </c>
      <c r="F1528" t="s">
        <v>1601</v>
      </c>
      <c r="G1528" t="s">
        <v>1605</v>
      </c>
      <c r="H1528" t="s">
        <v>1607</v>
      </c>
      <c r="I1528" s="11">
        <v>6.0427061999999997E-2</v>
      </c>
      <c r="J1528">
        <v>14</v>
      </c>
      <c r="K1528">
        <v>14</v>
      </c>
      <c r="L1528" s="3">
        <v>153.56559999999999</v>
      </c>
      <c r="M1528">
        <v>4.3</v>
      </c>
      <c r="N1528" s="3">
        <v>10.968971428571427</v>
      </c>
      <c r="O1528"/>
      <c r="P1528"/>
    </row>
    <row r="1529" spans="1:16" x14ac:dyDescent="0.3">
      <c r="A1529" t="s">
        <v>12</v>
      </c>
      <c r="B1529" t="s">
        <v>907</v>
      </c>
      <c r="C1529" t="s">
        <v>1576</v>
      </c>
      <c r="D1529">
        <v>2016</v>
      </c>
      <c r="E1529" t="s">
        <v>1599</v>
      </c>
      <c r="F1529" t="s">
        <v>1601</v>
      </c>
      <c r="G1529" t="s">
        <v>1605</v>
      </c>
      <c r="H1529" t="s">
        <v>1607</v>
      </c>
      <c r="I1529" s="11">
        <v>9.3918349999999998E-2</v>
      </c>
      <c r="J1529">
        <v>19.2</v>
      </c>
      <c r="K1529">
        <v>19.2</v>
      </c>
      <c r="L1529" s="3">
        <v>189.82140000000001</v>
      </c>
      <c r="M1529">
        <v>4.3</v>
      </c>
      <c r="N1529" s="3">
        <v>9.8865312500000009</v>
      </c>
      <c r="O1529"/>
      <c r="P1529"/>
    </row>
    <row r="1530" spans="1:16" x14ac:dyDescent="0.3">
      <c r="A1530" t="s">
        <v>12</v>
      </c>
      <c r="B1530" t="s">
        <v>1019</v>
      </c>
      <c r="C1530" t="s">
        <v>1574</v>
      </c>
      <c r="D1530">
        <v>2016</v>
      </c>
      <c r="E1530" t="s">
        <v>1599</v>
      </c>
      <c r="F1530" t="s">
        <v>1601</v>
      </c>
      <c r="G1530" t="s">
        <v>1605</v>
      </c>
      <c r="H1530" t="s">
        <v>1607</v>
      </c>
      <c r="I1530" s="11">
        <v>0</v>
      </c>
      <c r="J1530">
        <v>6.78</v>
      </c>
      <c r="K1530">
        <v>6.78</v>
      </c>
      <c r="L1530" s="3">
        <v>227.46940000000001</v>
      </c>
      <c r="M1530">
        <v>4.3</v>
      </c>
      <c r="N1530" s="3">
        <v>33.550058997050151</v>
      </c>
      <c r="O1530"/>
      <c r="P1530"/>
    </row>
    <row r="1531" spans="1:16" x14ac:dyDescent="0.3">
      <c r="A1531" t="s">
        <v>12</v>
      </c>
      <c r="B1531" t="s">
        <v>237</v>
      </c>
      <c r="C1531" t="s">
        <v>1574</v>
      </c>
      <c r="D1531">
        <v>2016</v>
      </c>
      <c r="E1531" t="s">
        <v>1599</v>
      </c>
      <c r="F1531" t="s">
        <v>1601</v>
      </c>
      <c r="G1531" t="s">
        <v>1605</v>
      </c>
      <c r="H1531" t="s">
        <v>1607</v>
      </c>
      <c r="I1531" s="11">
        <v>4.6771476999999999E-2</v>
      </c>
      <c r="J1531">
        <v>8.77</v>
      </c>
      <c r="K1531">
        <v>8.77</v>
      </c>
      <c r="L1531" s="3">
        <v>173.94220000000001</v>
      </c>
      <c r="M1531">
        <v>4.3</v>
      </c>
      <c r="N1531" s="3">
        <v>19.833774230330675</v>
      </c>
      <c r="O1531"/>
      <c r="P1531"/>
    </row>
    <row r="1532" spans="1:16" x14ac:dyDescent="0.3">
      <c r="A1532" t="s">
        <v>12</v>
      </c>
      <c r="B1532" t="s">
        <v>700</v>
      </c>
      <c r="C1532" t="s">
        <v>1574</v>
      </c>
      <c r="D1532">
        <v>2016</v>
      </c>
      <c r="E1532" t="s">
        <v>1599</v>
      </c>
      <c r="F1532" t="s">
        <v>1601</v>
      </c>
      <c r="G1532" t="s">
        <v>1605</v>
      </c>
      <c r="H1532" t="s">
        <v>1607</v>
      </c>
      <c r="I1532" s="11">
        <v>0.106327251</v>
      </c>
      <c r="J1532">
        <v>12.3</v>
      </c>
      <c r="K1532">
        <v>12.3</v>
      </c>
      <c r="L1532" s="3">
        <v>172.83959999999999</v>
      </c>
      <c r="M1532">
        <v>4.3</v>
      </c>
      <c r="N1532" s="3">
        <v>14.051999999999998</v>
      </c>
      <c r="O1532"/>
      <c r="P1532"/>
    </row>
    <row r="1533" spans="1:16" x14ac:dyDescent="0.3">
      <c r="A1533" t="s">
        <v>12</v>
      </c>
      <c r="B1533" t="s">
        <v>976</v>
      </c>
      <c r="C1533" t="s">
        <v>1574</v>
      </c>
      <c r="D1533">
        <v>2016</v>
      </c>
      <c r="E1533" t="s">
        <v>1599</v>
      </c>
      <c r="F1533" t="s">
        <v>1601</v>
      </c>
      <c r="G1533" t="s">
        <v>1605</v>
      </c>
      <c r="H1533" t="s">
        <v>1607</v>
      </c>
      <c r="I1533" s="11">
        <v>5.8827382999999997E-2</v>
      </c>
      <c r="J1533">
        <v>14.5</v>
      </c>
      <c r="K1533">
        <v>14.5</v>
      </c>
      <c r="L1533" s="3">
        <v>172.2448</v>
      </c>
      <c r="M1533">
        <v>4.3</v>
      </c>
      <c r="N1533" s="3">
        <v>11.878951724137931</v>
      </c>
      <c r="O1533"/>
      <c r="P1533"/>
    </row>
    <row r="1534" spans="1:16" x14ac:dyDescent="0.3">
      <c r="A1534" t="s">
        <v>12</v>
      </c>
      <c r="B1534" t="s">
        <v>1020</v>
      </c>
      <c r="C1534" t="s">
        <v>1574</v>
      </c>
      <c r="D1534">
        <v>2016</v>
      </c>
      <c r="E1534" t="s">
        <v>1599</v>
      </c>
      <c r="F1534" t="s">
        <v>1601</v>
      </c>
      <c r="G1534" t="s">
        <v>1605</v>
      </c>
      <c r="H1534" t="s">
        <v>1607</v>
      </c>
      <c r="I1534" s="11">
        <v>0.10377827000000001</v>
      </c>
      <c r="J1534">
        <v>15.2</v>
      </c>
      <c r="K1534">
        <v>15.2</v>
      </c>
      <c r="L1534" s="3">
        <v>175.6054</v>
      </c>
      <c r="M1534">
        <v>4.3</v>
      </c>
      <c r="N1534" s="3">
        <v>11.552986842105264</v>
      </c>
      <c r="O1534"/>
      <c r="P1534"/>
    </row>
    <row r="1535" spans="1:16" x14ac:dyDescent="0.3">
      <c r="A1535" t="s">
        <v>12</v>
      </c>
      <c r="B1535" t="s">
        <v>1021</v>
      </c>
      <c r="C1535" t="s">
        <v>1574</v>
      </c>
      <c r="D1535">
        <v>2016</v>
      </c>
      <c r="E1535" t="s">
        <v>1599</v>
      </c>
      <c r="F1535" t="s">
        <v>1601</v>
      </c>
      <c r="G1535" t="s">
        <v>1605</v>
      </c>
      <c r="H1535" t="s">
        <v>1607</v>
      </c>
      <c r="I1535" s="11">
        <v>0.103449993</v>
      </c>
      <c r="J1535">
        <v>19</v>
      </c>
      <c r="K1535">
        <v>19</v>
      </c>
      <c r="L1535" s="3">
        <v>225.47200000000001</v>
      </c>
      <c r="M1535">
        <v>4.3</v>
      </c>
      <c r="N1535" s="3">
        <v>11.866947368421053</v>
      </c>
      <c r="O1535"/>
      <c r="P1535"/>
    </row>
    <row r="1536" spans="1:16" x14ac:dyDescent="0.3">
      <c r="A1536" t="s">
        <v>12</v>
      </c>
      <c r="B1536" t="s">
        <v>596</v>
      </c>
      <c r="C1536" t="s">
        <v>1581</v>
      </c>
      <c r="D1536">
        <v>2016</v>
      </c>
      <c r="E1536" t="s">
        <v>1599</v>
      </c>
      <c r="F1536" t="s">
        <v>1601</v>
      </c>
      <c r="G1536" t="s">
        <v>1605</v>
      </c>
      <c r="H1536" t="s">
        <v>1607</v>
      </c>
      <c r="I1536" s="11">
        <v>2.3530953E-2</v>
      </c>
      <c r="J1536">
        <v>12.8</v>
      </c>
      <c r="K1536">
        <v>12.8</v>
      </c>
      <c r="L1536" s="3">
        <v>223.54040000000001</v>
      </c>
      <c r="M1536">
        <v>4.3</v>
      </c>
      <c r="N1536" s="3">
        <v>17.46409375</v>
      </c>
      <c r="O1536"/>
      <c r="P1536"/>
    </row>
    <row r="1537" spans="1:16" x14ac:dyDescent="0.3">
      <c r="A1537" t="s">
        <v>12</v>
      </c>
      <c r="B1537" t="s">
        <v>1022</v>
      </c>
      <c r="C1537" t="s">
        <v>1580</v>
      </c>
      <c r="D1537">
        <v>2016</v>
      </c>
      <c r="E1537" t="s">
        <v>1599</v>
      </c>
      <c r="F1537" t="s">
        <v>1601</v>
      </c>
      <c r="G1537" t="s">
        <v>1605</v>
      </c>
      <c r="H1537" t="s">
        <v>1607</v>
      </c>
      <c r="I1537" s="11">
        <v>2.3496967000000001E-2</v>
      </c>
      <c r="J1537">
        <v>5.6749999999999998</v>
      </c>
      <c r="K1537">
        <v>5.6749999999999998</v>
      </c>
      <c r="L1537" s="3">
        <v>156.12880000000001</v>
      </c>
      <c r="M1537">
        <v>4.3</v>
      </c>
      <c r="N1537" s="3">
        <v>27.511682819383264</v>
      </c>
      <c r="O1537"/>
      <c r="P1537"/>
    </row>
    <row r="1538" spans="1:16" x14ac:dyDescent="0.3">
      <c r="A1538" t="s">
        <v>12</v>
      </c>
      <c r="B1538" t="s">
        <v>1023</v>
      </c>
      <c r="C1538" t="s">
        <v>1580</v>
      </c>
      <c r="D1538">
        <v>2016</v>
      </c>
      <c r="E1538" t="s">
        <v>1599</v>
      </c>
      <c r="F1538" t="s">
        <v>1601</v>
      </c>
      <c r="G1538" t="s">
        <v>1605</v>
      </c>
      <c r="H1538" t="s">
        <v>1607</v>
      </c>
      <c r="I1538" s="11">
        <v>3.5506141999999997E-2</v>
      </c>
      <c r="J1538">
        <v>15.6</v>
      </c>
      <c r="K1538">
        <v>15.6</v>
      </c>
      <c r="L1538" s="3">
        <v>112.45180000000001</v>
      </c>
      <c r="M1538">
        <v>4.3</v>
      </c>
      <c r="N1538" s="3">
        <v>7.2084487179487189</v>
      </c>
      <c r="O1538"/>
      <c r="P1538"/>
    </row>
    <row r="1539" spans="1:16" x14ac:dyDescent="0.3">
      <c r="A1539" t="s">
        <v>12</v>
      </c>
      <c r="B1539" t="s">
        <v>486</v>
      </c>
      <c r="C1539" t="s">
        <v>1590</v>
      </c>
      <c r="D1539">
        <v>2016</v>
      </c>
      <c r="E1539" t="s">
        <v>1599</v>
      </c>
      <c r="F1539" t="s">
        <v>1601</v>
      </c>
      <c r="G1539" t="s">
        <v>1605</v>
      </c>
      <c r="H1539" t="s">
        <v>1607</v>
      </c>
      <c r="I1539" s="11">
        <v>0.12792793099999999</v>
      </c>
      <c r="J1539">
        <v>8.27</v>
      </c>
      <c r="K1539">
        <v>8.27</v>
      </c>
      <c r="L1539" s="3">
        <v>184.89240000000001</v>
      </c>
      <c r="M1539">
        <v>4.3</v>
      </c>
      <c r="N1539" s="3">
        <v>22.357001209189846</v>
      </c>
      <c r="O1539"/>
      <c r="P1539"/>
    </row>
    <row r="1540" spans="1:16" x14ac:dyDescent="0.3">
      <c r="A1540" t="s">
        <v>12</v>
      </c>
      <c r="B1540" t="s">
        <v>521</v>
      </c>
      <c r="C1540" t="s">
        <v>1589</v>
      </c>
      <c r="D1540">
        <v>2016</v>
      </c>
      <c r="E1540" t="s">
        <v>1599</v>
      </c>
      <c r="F1540" t="s">
        <v>1601</v>
      </c>
      <c r="G1540" t="s">
        <v>1605</v>
      </c>
      <c r="H1540" t="s">
        <v>1607</v>
      </c>
      <c r="I1540" s="11">
        <v>6.4618975999999995E-2</v>
      </c>
      <c r="J1540">
        <v>12.3</v>
      </c>
      <c r="K1540">
        <v>12.3</v>
      </c>
      <c r="L1540" s="3">
        <v>89.880399999999995</v>
      </c>
      <c r="M1540">
        <v>4.3</v>
      </c>
      <c r="N1540" s="3">
        <v>7.3073495934959345</v>
      </c>
      <c r="O1540"/>
      <c r="P1540"/>
    </row>
    <row r="1541" spans="1:16" x14ac:dyDescent="0.3">
      <c r="A1541" t="s">
        <v>12</v>
      </c>
      <c r="B1541" t="s">
        <v>215</v>
      </c>
      <c r="C1541" t="s">
        <v>1577</v>
      </c>
      <c r="D1541">
        <v>2016</v>
      </c>
      <c r="E1541" t="s">
        <v>1599</v>
      </c>
      <c r="F1541" t="s">
        <v>1601</v>
      </c>
      <c r="G1541" t="s">
        <v>1605</v>
      </c>
      <c r="H1541" t="s">
        <v>1607</v>
      </c>
      <c r="I1541" s="11">
        <v>3.2177404999999999E-2</v>
      </c>
      <c r="J1541">
        <v>5.46</v>
      </c>
      <c r="K1541">
        <v>5.46</v>
      </c>
      <c r="L1541" s="3">
        <v>185.42400000000001</v>
      </c>
      <c r="M1541">
        <v>4.3</v>
      </c>
      <c r="N1541" s="3">
        <v>33.960439560439561</v>
      </c>
      <c r="O1541"/>
      <c r="P1541"/>
    </row>
    <row r="1542" spans="1:16" x14ac:dyDescent="0.3">
      <c r="A1542" t="s">
        <v>13</v>
      </c>
      <c r="B1542" t="s">
        <v>505</v>
      </c>
      <c r="C1542" t="s">
        <v>1579</v>
      </c>
      <c r="D1542">
        <v>2015</v>
      </c>
      <c r="E1542" t="s">
        <v>1593</v>
      </c>
      <c r="F1542" t="s">
        <v>1603</v>
      </c>
      <c r="G1542" t="s">
        <v>1604</v>
      </c>
      <c r="H1542" t="s">
        <v>1607</v>
      </c>
      <c r="I1542" s="11">
        <v>4.1374909000000001E-2</v>
      </c>
      <c r="J1542">
        <v>19.600000000000001</v>
      </c>
      <c r="K1542">
        <v>19.600000000000001</v>
      </c>
      <c r="L1542" s="3">
        <v>89.251400000000004</v>
      </c>
      <c r="M1542">
        <v>4.3</v>
      </c>
      <c r="N1542" s="3">
        <v>4.5536428571428571</v>
      </c>
      <c r="O1542"/>
      <c r="P1542"/>
    </row>
    <row r="1543" spans="1:16" x14ac:dyDescent="0.3">
      <c r="A1543" t="s">
        <v>13</v>
      </c>
      <c r="B1543" t="s">
        <v>1024</v>
      </c>
      <c r="C1543" t="s">
        <v>1590</v>
      </c>
      <c r="D1543">
        <v>2020</v>
      </c>
      <c r="E1543" t="s">
        <v>1594</v>
      </c>
      <c r="F1543" t="s">
        <v>1603</v>
      </c>
      <c r="G1543" t="s">
        <v>1604</v>
      </c>
      <c r="H1543" t="s">
        <v>1607</v>
      </c>
      <c r="I1543" s="11">
        <v>4.2123242999999998E-2</v>
      </c>
      <c r="J1543">
        <v>9.5</v>
      </c>
      <c r="K1543">
        <v>9.5</v>
      </c>
      <c r="L1543" s="3">
        <v>32.090000000000003</v>
      </c>
      <c r="M1543">
        <v>4.3</v>
      </c>
      <c r="N1543" s="3">
        <v>3.3778947368421055</v>
      </c>
      <c r="O1543"/>
      <c r="P1543"/>
    </row>
    <row r="1544" spans="1:16" x14ac:dyDescent="0.3">
      <c r="A1544" t="s">
        <v>13</v>
      </c>
      <c r="B1544" t="s">
        <v>1025</v>
      </c>
      <c r="C1544" t="s">
        <v>1587</v>
      </c>
      <c r="D1544">
        <v>2015</v>
      </c>
      <c r="E1544" t="s">
        <v>1593</v>
      </c>
      <c r="F1544" t="s">
        <v>1603</v>
      </c>
      <c r="G1544" t="s">
        <v>1604</v>
      </c>
      <c r="H1544" t="s">
        <v>1607</v>
      </c>
      <c r="I1544" s="11">
        <v>0.115107028</v>
      </c>
      <c r="J1544">
        <v>12.1</v>
      </c>
      <c r="K1544">
        <v>12.1</v>
      </c>
      <c r="L1544" s="3">
        <v>222.01140000000001</v>
      </c>
      <c r="M1544">
        <v>4.3</v>
      </c>
      <c r="N1544" s="3">
        <v>18.34804958677686</v>
      </c>
      <c r="O1544"/>
      <c r="P1544"/>
    </row>
    <row r="1545" spans="1:16" x14ac:dyDescent="0.3">
      <c r="A1545" t="s">
        <v>13</v>
      </c>
      <c r="B1545" t="s">
        <v>1026</v>
      </c>
      <c r="C1545" t="s">
        <v>1587</v>
      </c>
      <c r="D1545">
        <v>2015</v>
      </c>
      <c r="E1545" t="s">
        <v>1593</v>
      </c>
      <c r="F1545" t="s">
        <v>1603</v>
      </c>
      <c r="G1545" t="s">
        <v>1604</v>
      </c>
      <c r="H1545" t="s">
        <v>1607</v>
      </c>
      <c r="I1545" s="11">
        <v>9.3652167999999994E-2</v>
      </c>
      <c r="J1545">
        <v>14.85</v>
      </c>
      <c r="K1545">
        <v>14.85</v>
      </c>
      <c r="L1545" s="3">
        <v>141.5812</v>
      </c>
      <c r="M1545">
        <v>4.3</v>
      </c>
      <c r="N1545" s="3">
        <v>9.5340875420875424</v>
      </c>
      <c r="O1545"/>
      <c r="P1545"/>
    </row>
    <row r="1546" spans="1:16" x14ac:dyDescent="0.3">
      <c r="A1546" t="s">
        <v>13</v>
      </c>
      <c r="B1546" t="s">
        <v>1027</v>
      </c>
      <c r="C1546" t="s">
        <v>1587</v>
      </c>
      <c r="D1546">
        <v>2015</v>
      </c>
      <c r="E1546" t="s">
        <v>1593</v>
      </c>
      <c r="F1546" t="s">
        <v>1603</v>
      </c>
      <c r="G1546" t="s">
        <v>1604</v>
      </c>
      <c r="H1546" t="s">
        <v>1607</v>
      </c>
      <c r="I1546" s="11">
        <v>8.5581440000000002E-3</v>
      </c>
      <c r="J1546">
        <v>18</v>
      </c>
      <c r="K1546">
        <v>18</v>
      </c>
      <c r="L1546" s="3">
        <v>79.061800000000005</v>
      </c>
      <c r="M1546">
        <v>4.3</v>
      </c>
      <c r="N1546" s="3">
        <v>4.3923222222222229</v>
      </c>
      <c r="O1546"/>
      <c r="P1546"/>
    </row>
    <row r="1547" spans="1:16" x14ac:dyDescent="0.3">
      <c r="A1547" t="s">
        <v>13</v>
      </c>
      <c r="B1547" t="s">
        <v>1028</v>
      </c>
      <c r="C1547" t="s">
        <v>1577</v>
      </c>
      <c r="D1547">
        <v>2015</v>
      </c>
      <c r="E1547" t="s">
        <v>1593</v>
      </c>
      <c r="F1547" t="s">
        <v>1603</v>
      </c>
      <c r="G1547" t="s">
        <v>1604</v>
      </c>
      <c r="H1547" t="s">
        <v>1607</v>
      </c>
      <c r="I1547" s="11">
        <v>2.1629781000000001E-2</v>
      </c>
      <c r="J1547">
        <v>8.6449999999999996</v>
      </c>
      <c r="K1547">
        <v>8.6449999999999996</v>
      </c>
      <c r="L1547" s="3">
        <v>51.998199999999997</v>
      </c>
      <c r="M1547">
        <v>4.3</v>
      </c>
      <c r="N1547" s="3">
        <v>6.0148293811451703</v>
      </c>
      <c r="O1547"/>
      <c r="P1547"/>
    </row>
    <row r="1548" spans="1:16" x14ac:dyDescent="0.3">
      <c r="A1548" t="s">
        <v>13</v>
      </c>
      <c r="B1548" t="s">
        <v>1029</v>
      </c>
      <c r="C1548" t="s">
        <v>1577</v>
      </c>
      <c r="D1548">
        <v>2015</v>
      </c>
      <c r="E1548" t="s">
        <v>1593</v>
      </c>
      <c r="F1548" t="s">
        <v>1603</v>
      </c>
      <c r="G1548" t="s">
        <v>1604</v>
      </c>
      <c r="H1548" t="s">
        <v>1607</v>
      </c>
      <c r="I1548" s="11">
        <v>7.2986772000000005E-2</v>
      </c>
      <c r="J1548">
        <v>17.25</v>
      </c>
      <c r="K1548">
        <v>17.25</v>
      </c>
      <c r="L1548" s="3">
        <v>78.898600000000002</v>
      </c>
      <c r="M1548">
        <v>4.3</v>
      </c>
      <c r="N1548" s="3">
        <v>4.573831884057971</v>
      </c>
      <c r="O1548"/>
      <c r="P1548"/>
    </row>
    <row r="1549" spans="1:16" x14ac:dyDescent="0.3">
      <c r="A1549" t="s">
        <v>13</v>
      </c>
      <c r="B1549" t="s">
        <v>1030</v>
      </c>
      <c r="C1549" t="s">
        <v>1585</v>
      </c>
      <c r="D1549">
        <v>2015</v>
      </c>
      <c r="E1549" t="s">
        <v>1593</v>
      </c>
      <c r="F1549" t="s">
        <v>1603</v>
      </c>
      <c r="G1549" t="s">
        <v>1604</v>
      </c>
      <c r="H1549" t="s">
        <v>1607</v>
      </c>
      <c r="I1549" s="11">
        <v>9.3574769000000002E-2</v>
      </c>
      <c r="J1549">
        <v>6.6150000000000002</v>
      </c>
      <c r="K1549">
        <v>6.6150000000000002</v>
      </c>
      <c r="L1549" s="3">
        <v>199.4426</v>
      </c>
      <c r="M1549">
        <v>4.3</v>
      </c>
      <c r="N1549" s="3">
        <v>30.15005291005291</v>
      </c>
      <c r="O1549"/>
      <c r="P1549"/>
    </row>
    <row r="1550" spans="1:16" x14ac:dyDescent="0.3">
      <c r="A1550" t="s">
        <v>13</v>
      </c>
      <c r="B1550" t="s">
        <v>630</v>
      </c>
      <c r="C1550" t="s">
        <v>1585</v>
      </c>
      <c r="D1550">
        <v>2015</v>
      </c>
      <c r="E1550" t="s">
        <v>1593</v>
      </c>
      <c r="F1550" t="s">
        <v>1603</v>
      </c>
      <c r="G1550" t="s">
        <v>1604</v>
      </c>
      <c r="H1550" t="s">
        <v>1607</v>
      </c>
      <c r="I1550" s="11">
        <v>1.1563024E-2</v>
      </c>
      <c r="J1550">
        <v>12.1</v>
      </c>
      <c r="K1550">
        <v>12.1</v>
      </c>
      <c r="L1550" s="3">
        <v>164.95259999999999</v>
      </c>
      <c r="M1550">
        <v>4.3</v>
      </c>
      <c r="N1550" s="3">
        <v>13.632446280991735</v>
      </c>
      <c r="O1550"/>
      <c r="P1550"/>
    </row>
    <row r="1551" spans="1:16" x14ac:dyDescent="0.3">
      <c r="A1551" t="s">
        <v>13</v>
      </c>
      <c r="B1551" t="s">
        <v>1031</v>
      </c>
      <c r="C1551" t="s">
        <v>1585</v>
      </c>
      <c r="D1551">
        <v>2015</v>
      </c>
      <c r="E1551" t="s">
        <v>1593</v>
      </c>
      <c r="F1551" t="s">
        <v>1603</v>
      </c>
      <c r="G1551" t="s">
        <v>1604</v>
      </c>
      <c r="H1551" t="s">
        <v>1607</v>
      </c>
      <c r="I1551" s="11">
        <v>1.7821466000000001E-2</v>
      </c>
      <c r="J1551">
        <v>13.35</v>
      </c>
      <c r="K1551">
        <v>13.35</v>
      </c>
      <c r="L1551" s="3">
        <v>75.101200000000006</v>
      </c>
      <c r="M1551">
        <v>4.3</v>
      </c>
      <c r="N1551" s="3">
        <v>5.6255580524344575</v>
      </c>
      <c r="O1551"/>
      <c r="P1551"/>
    </row>
    <row r="1552" spans="1:16" x14ac:dyDescent="0.3">
      <c r="A1552" t="s">
        <v>13</v>
      </c>
      <c r="B1552" t="s">
        <v>600</v>
      </c>
      <c r="C1552" t="s">
        <v>1585</v>
      </c>
      <c r="D1552">
        <v>2015</v>
      </c>
      <c r="E1552" t="s">
        <v>1593</v>
      </c>
      <c r="F1552" t="s">
        <v>1603</v>
      </c>
      <c r="G1552" t="s">
        <v>1604</v>
      </c>
      <c r="H1552" t="s">
        <v>1607</v>
      </c>
      <c r="I1552" s="11">
        <v>2.2110425E-2</v>
      </c>
      <c r="J1552">
        <v>16.7</v>
      </c>
      <c r="K1552">
        <v>16.7</v>
      </c>
      <c r="L1552" s="3">
        <v>110.8886</v>
      </c>
      <c r="M1552">
        <v>4.3</v>
      </c>
      <c r="N1552" s="3">
        <v>6.6400359281437122</v>
      </c>
      <c r="O1552"/>
      <c r="P1552"/>
    </row>
    <row r="1553" spans="1:16" x14ac:dyDescent="0.3">
      <c r="A1553" t="s">
        <v>13</v>
      </c>
      <c r="B1553" t="s">
        <v>20</v>
      </c>
      <c r="C1553" t="s">
        <v>1576</v>
      </c>
      <c r="D1553">
        <v>2015</v>
      </c>
      <c r="E1553" t="s">
        <v>1593</v>
      </c>
      <c r="F1553" t="s">
        <v>1603</v>
      </c>
      <c r="G1553" t="s">
        <v>1604</v>
      </c>
      <c r="H1553" t="s">
        <v>1607</v>
      </c>
      <c r="I1553" s="11">
        <v>5.4856180000000003E-3</v>
      </c>
      <c r="J1553">
        <v>8.89</v>
      </c>
      <c r="K1553">
        <v>8.89</v>
      </c>
      <c r="L1553" s="3">
        <v>99.301599999999993</v>
      </c>
      <c r="M1553">
        <v>4.3</v>
      </c>
      <c r="N1553" s="3">
        <v>11.170033745781776</v>
      </c>
      <c r="O1553"/>
      <c r="P1553"/>
    </row>
    <row r="1554" spans="1:16" x14ac:dyDescent="0.3">
      <c r="A1554" t="s">
        <v>13</v>
      </c>
      <c r="B1554" t="s">
        <v>432</v>
      </c>
      <c r="C1554" t="s">
        <v>1576</v>
      </c>
      <c r="D1554">
        <v>2015</v>
      </c>
      <c r="E1554" t="s">
        <v>1593</v>
      </c>
      <c r="F1554" t="s">
        <v>1603</v>
      </c>
      <c r="G1554" t="s">
        <v>1604</v>
      </c>
      <c r="H1554" t="s">
        <v>1607</v>
      </c>
      <c r="I1554" s="11">
        <v>4.026424E-2</v>
      </c>
      <c r="J1554">
        <v>8.9350000000000005</v>
      </c>
      <c r="K1554">
        <v>8.9350000000000005</v>
      </c>
      <c r="L1554" s="3">
        <v>52.629800000000003</v>
      </c>
      <c r="M1554">
        <v>4.3</v>
      </c>
      <c r="N1554" s="3">
        <v>5.8902965864577501</v>
      </c>
      <c r="O1554"/>
      <c r="P1554"/>
    </row>
    <row r="1555" spans="1:16" x14ac:dyDescent="0.3">
      <c r="A1555" t="s">
        <v>13</v>
      </c>
      <c r="B1555" t="s">
        <v>1032</v>
      </c>
      <c r="C1555" t="s">
        <v>1576</v>
      </c>
      <c r="D1555">
        <v>2015</v>
      </c>
      <c r="E1555" t="s">
        <v>1593</v>
      </c>
      <c r="F1555" t="s">
        <v>1603</v>
      </c>
      <c r="G1555" t="s">
        <v>1604</v>
      </c>
      <c r="H1555" t="s">
        <v>1607</v>
      </c>
      <c r="I1555" s="11">
        <v>4.5295529000000001E-2</v>
      </c>
      <c r="J1555">
        <v>15.7</v>
      </c>
      <c r="K1555">
        <v>15.7</v>
      </c>
      <c r="L1555" s="3">
        <v>181.36600000000001</v>
      </c>
      <c r="M1555">
        <v>4.3</v>
      </c>
      <c r="N1555" s="3">
        <v>11.551974522292994</v>
      </c>
      <c r="O1555"/>
      <c r="P1555"/>
    </row>
    <row r="1556" spans="1:16" x14ac:dyDescent="0.3">
      <c r="A1556" t="s">
        <v>13</v>
      </c>
      <c r="B1556" t="s">
        <v>594</v>
      </c>
      <c r="C1556" t="s">
        <v>1576</v>
      </c>
      <c r="D1556">
        <v>2015</v>
      </c>
      <c r="E1556" t="s">
        <v>1593</v>
      </c>
      <c r="F1556" t="s">
        <v>1603</v>
      </c>
      <c r="G1556" t="s">
        <v>1604</v>
      </c>
      <c r="H1556" t="s">
        <v>1607</v>
      </c>
      <c r="I1556" s="11">
        <v>3.7479829999999999E-2</v>
      </c>
      <c r="J1556">
        <v>20.85</v>
      </c>
      <c r="K1556">
        <v>20.85</v>
      </c>
      <c r="L1556" s="3">
        <v>192.74780000000001</v>
      </c>
      <c r="M1556">
        <v>4.3</v>
      </c>
      <c r="N1556" s="3">
        <v>9.2444988009592333</v>
      </c>
      <c r="O1556"/>
      <c r="P1556"/>
    </row>
    <row r="1557" spans="1:16" x14ac:dyDescent="0.3">
      <c r="A1557" t="s">
        <v>13</v>
      </c>
      <c r="B1557" t="s">
        <v>75</v>
      </c>
      <c r="C1557" t="s">
        <v>1583</v>
      </c>
      <c r="D1557">
        <v>2015</v>
      </c>
      <c r="E1557" t="s">
        <v>1593</v>
      </c>
      <c r="F1557" t="s">
        <v>1603</v>
      </c>
      <c r="G1557" t="s">
        <v>1604</v>
      </c>
      <c r="H1557" t="s">
        <v>1607</v>
      </c>
      <c r="I1557" s="11">
        <v>3.5993779999999999E-3</v>
      </c>
      <c r="J1557">
        <v>5.88</v>
      </c>
      <c r="K1557">
        <v>5.88</v>
      </c>
      <c r="L1557" s="3">
        <v>152.2998</v>
      </c>
      <c r="M1557">
        <v>4.3</v>
      </c>
      <c r="N1557" s="3">
        <v>25.901326530612245</v>
      </c>
      <c r="O1557"/>
      <c r="P1557"/>
    </row>
    <row r="1558" spans="1:16" x14ac:dyDescent="0.3">
      <c r="A1558" t="s">
        <v>13</v>
      </c>
      <c r="B1558" t="s">
        <v>683</v>
      </c>
      <c r="C1558" t="s">
        <v>1583</v>
      </c>
      <c r="D1558">
        <v>2015</v>
      </c>
      <c r="E1558" t="s">
        <v>1593</v>
      </c>
      <c r="F1558" t="s">
        <v>1603</v>
      </c>
      <c r="G1558" t="s">
        <v>1604</v>
      </c>
      <c r="H1558" t="s">
        <v>1607</v>
      </c>
      <c r="I1558" s="11">
        <v>7.1992202000000005E-2</v>
      </c>
      <c r="J1558">
        <v>8.3650000000000002</v>
      </c>
      <c r="K1558">
        <v>8.3650000000000002</v>
      </c>
      <c r="L1558" s="3">
        <v>38.3506</v>
      </c>
      <c r="M1558">
        <v>4.3</v>
      </c>
      <c r="N1558" s="3">
        <v>4.5846503287507474</v>
      </c>
      <c r="O1558"/>
      <c r="P1558"/>
    </row>
    <row r="1559" spans="1:16" x14ac:dyDescent="0.3">
      <c r="A1559" t="s">
        <v>13</v>
      </c>
      <c r="B1559" t="s">
        <v>1033</v>
      </c>
      <c r="C1559" t="s">
        <v>1583</v>
      </c>
      <c r="D1559">
        <v>2015</v>
      </c>
      <c r="E1559" t="s">
        <v>1593</v>
      </c>
      <c r="F1559" t="s">
        <v>1603</v>
      </c>
      <c r="G1559" t="s">
        <v>1604</v>
      </c>
      <c r="H1559" t="s">
        <v>1607</v>
      </c>
      <c r="I1559" s="11">
        <v>4.3874493000000001E-2</v>
      </c>
      <c r="J1559">
        <v>9.3000000000000007</v>
      </c>
      <c r="K1559">
        <v>9.3000000000000007</v>
      </c>
      <c r="L1559" s="3">
        <v>191.08459999999999</v>
      </c>
      <c r="M1559">
        <v>4.3</v>
      </c>
      <c r="N1559" s="3">
        <v>20.546731182795696</v>
      </c>
      <c r="O1559"/>
      <c r="P1559"/>
    </row>
    <row r="1560" spans="1:16" x14ac:dyDescent="0.3">
      <c r="A1560" t="s">
        <v>13</v>
      </c>
      <c r="B1560" t="s">
        <v>914</v>
      </c>
      <c r="C1560" t="s">
        <v>1583</v>
      </c>
      <c r="D1560">
        <v>2015</v>
      </c>
      <c r="E1560" t="s">
        <v>1593</v>
      </c>
      <c r="F1560" t="s">
        <v>1603</v>
      </c>
      <c r="G1560" t="s">
        <v>1604</v>
      </c>
      <c r="H1560" t="s">
        <v>1607</v>
      </c>
      <c r="I1560" s="11">
        <v>1.9411540000000001E-2</v>
      </c>
      <c r="J1560">
        <v>11.65</v>
      </c>
      <c r="K1560">
        <v>11.65</v>
      </c>
      <c r="L1560" s="3">
        <v>40.316400000000002</v>
      </c>
      <c r="M1560">
        <v>4.3</v>
      </c>
      <c r="N1560" s="3">
        <v>3.4606351931330472</v>
      </c>
      <c r="O1560"/>
      <c r="P1560"/>
    </row>
    <row r="1561" spans="1:16" x14ac:dyDescent="0.3">
      <c r="A1561" t="s">
        <v>13</v>
      </c>
      <c r="B1561" t="s">
        <v>1034</v>
      </c>
      <c r="C1561" t="s">
        <v>1575</v>
      </c>
      <c r="D1561">
        <v>2015</v>
      </c>
      <c r="E1561" t="s">
        <v>1593</v>
      </c>
      <c r="F1561" t="s">
        <v>1603</v>
      </c>
      <c r="G1561" t="s">
        <v>1605</v>
      </c>
      <c r="H1561" t="s">
        <v>1607</v>
      </c>
      <c r="I1561" s="11">
        <v>1.7678007999999999E-2</v>
      </c>
      <c r="J1561">
        <v>11.5</v>
      </c>
      <c r="K1561">
        <v>11.5</v>
      </c>
      <c r="L1561" s="3">
        <v>129.26259999999999</v>
      </c>
      <c r="M1561">
        <v>4.3</v>
      </c>
      <c r="N1561" s="3">
        <v>11.240226086956522</v>
      </c>
      <c r="O1561"/>
      <c r="P1561"/>
    </row>
    <row r="1562" spans="1:16" x14ac:dyDescent="0.3">
      <c r="A1562" t="s">
        <v>13</v>
      </c>
      <c r="B1562" t="s">
        <v>1005</v>
      </c>
      <c r="C1562" t="s">
        <v>1575</v>
      </c>
      <c r="D1562">
        <v>2015</v>
      </c>
      <c r="E1562" t="s">
        <v>1593</v>
      </c>
      <c r="F1562" t="s">
        <v>1603</v>
      </c>
      <c r="G1562" t="s">
        <v>1605</v>
      </c>
      <c r="H1562" t="s">
        <v>1607</v>
      </c>
      <c r="I1562" s="11">
        <v>1.8887088E-2</v>
      </c>
      <c r="J1562">
        <v>12.5</v>
      </c>
      <c r="K1562">
        <v>12.5</v>
      </c>
      <c r="L1562" s="3">
        <v>98.838399999999993</v>
      </c>
      <c r="M1562">
        <v>4.3</v>
      </c>
      <c r="N1562" s="3">
        <v>7.9070719999999994</v>
      </c>
      <c r="O1562"/>
      <c r="P1562"/>
    </row>
    <row r="1563" spans="1:16" x14ac:dyDescent="0.3">
      <c r="A1563" t="s">
        <v>13</v>
      </c>
      <c r="B1563" t="s">
        <v>45</v>
      </c>
      <c r="C1563" t="s">
        <v>1579</v>
      </c>
      <c r="D1563">
        <v>2015</v>
      </c>
      <c r="E1563" t="s">
        <v>1593</v>
      </c>
      <c r="F1563" t="s">
        <v>1603</v>
      </c>
      <c r="G1563" t="s">
        <v>1605</v>
      </c>
      <c r="H1563" t="s">
        <v>1607</v>
      </c>
      <c r="I1563" s="11">
        <v>8.0804019000000005E-2</v>
      </c>
      <c r="J1563">
        <v>5.82</v>
      </c>
      <c r="K1563">
        <v>5.82</v>
      </c>
      <c r="L1563" s="3">
        <v>171.47900000000001</v>
      </c>
      <c r="M1563">
        <v>4.3</v>
      </c>
      <c r="N1563" s="3">
        <v>29.463745704467353</v>
      </c>
      <c r="O1563"/>
      <c r="P1563"/>
    </row>
    <row r="1564" spans="1:16" x14ac:dyDescent="0.3">
      <c r="A1564" t="s">
        <v>13</v>
      </c>
      <c r="B1564" t="s">
        <v>1035</v>
      </c>
      <c r="C1564" t="s">
        <v>1579</v>
      </c>
      <c r="D1564">
        <v>2015</v>
      </c>
      <c r="E1564" t="s">
        <v>1593</v>
      </c>
      <c r="F1564" t="s">
        <v>1603</v>
      </c>
      <c r="G1564" t="s">
        <v>1605</v>
      </c>
      <c r="H1564" t="s">
        <v>1607</v>
      </c>
      <c r="I1564" s="11">
        <v>7.9968115000000006E-2</v>
      </c>
      <c r="J1564">
        <v>12.1</v>
      </c>
      <c r="K1564">
        <v>12.1</v>
      </c>
      <c r="L1564" s="3">
        <v>170.81059999999999</v>
      </c>
      <c r="M1564">
        <v>4.3</v>
      </c>
      <c r="N1564" s="3">
        <v>14.116578512396694</v>
      </c>
      <c r="O1564"/>
      <c r="P1564"/>
    </row>
    <row r="1565" spans="1:16" x14ac:dyDescent="0.3">
      <c r="A1565" t="s">
        <v>13</v>
      </c>
      <c r="B1565" t="s">
        <v>1036</v>
      </c>
      <c r="C1565" t="s">
        <v>1579</v>
      </c>
      <c r="D1565">
        <v>2015</v>
      </c>
      <c r="E1565" t="s">
        <v>1593</v>
      </c>
      <c r="F1565" t="s">
        <v>1603</v>
      </c>
      <c r="G1565" t="s">
        <v>1605</v>
      </c>
      <c r="H1565" t="s">
        <v>1607</v>
      </c>
      <c r="I1565" s="11">
        <v>6.1308888999999998E-2</v>
      </c>
      <c r="J1565">
        <v>15.25</v>
      </c>
      <c r="K1565">
        <v>15.25</v>
      </c>
      <c r="L1565" s="3">
        <v>128.89680000000001</v>
      </c>
      <c r="M1565">
        <v>4.3</v>
      </c>
      <c r="N1565" s="3">
        <v>8.4522491803278701</v>
      </c>
      <c r="O1565"/>
      <c r="P1565"/>
    </row>
    <row r="1566" spans="1:16" x14ac:dyDescent="0.3">
      <c r="A1566" t="s">
        <v>13</v>
      </c>
      <c r="B1566" t="s">
        <v>1037</v>
      </c>
      <c r="C1566" t="s">
        <v>1581</v>
      </c>
      <c r="D1566">
        <v>2015</v>
      </c>
      <c r="E1566" t="s">
        <v>1593</v>
      </c>
      <c r="F1566" t="s">
        <v>1603</v>
      </c>
      <c r="G1566" t="s">
        <v>1605</v>
      </c>
      <c r="H1566" t="s">
        <v>1607</v>
      </c>
      <c r="I1566" s="11">
        <v>0.119692888</v>
      </c>
      <c r="J1566">
        <v>8.1549999999999994</v>
      </c>
      <c r="K1566">
        <v>8.1549999999999994</v>
      </c>
      <c r="L1566" s="3">
        <v>188.453</v>
      </c>
      <c r="M1566">
        <v>4.3</v>
      </c>
      <c r="N1566" s="3">
        <v>23.108890251379524</v>
      </c>
      <c r="O1566"/>
      <c r="P1566"/>
    </row>
    <row r="1567" spans="1:16" x14ac:dyDescent="0.3">
      <c r="A1567" t="s">
        <v>13</v>
      </c>
      <c r="B1567" t="s">
        <v>754</v>
      </c>
      <c r="C1567" t="s">
        <v>1584</v>
      </c>
      <c r="D1567">
        <v>2015</v>
      </c>
      <c r="E1567" t="s">
        <v>1593</v>
      </c>
      <c r="F1567" t="s">
        <v>1603</v>
      </c>
      <c r="G1567" t="s">
        <v>1605</v>
      </c>
      <c r="H1567" t="s">
        <v>1607</v>
      </c>
      <c r="I1567" s="11">
        <v>0.12052492200000001</v>
      </c>
      <c r="J1567">
        <v>7.39</v>
      </c>
      <c r="K1567">
        <v>7.39</v>
      </c>
      <c r="L1567" s="3">
        <v>142.24700000000001</v>
      </c>
      <c r="M1567">
        <v>4.3</v>
      </c>
      <c r="N1567" s="3">
        <v>19.24857916102842</v>
      </c>
      <c r="O1567"/>
      <c r="P1567"/>
    </row>
    <row r="1568" spans="1:16" x14ac:dyDescent="0.3">
      <c r="A1568" t="s">
        <v>13</v>
      </c>
      <c r="B1568" t="s">
        <v>765</v>
      </c>
      <c r="C1568" t="s">
        <v>1584</v>
      </c>
      <c r="D1568">
        <v>2015</v>
      </c>
      <c r="E1568" t="s">
        <v>1593</v>
      </c>
      <c r="F1568" t="s">
        <v>1603</v>
      </c>
      <c r="G1568" t="s">
        <v>1605</v>
      </c>
      <c r="H1568" t="s">
        <v>1607</v>
      </c>
      <c r="I1568" s="11">
        <v>7.3516951999999997E-2</v>
      </c>
      <c r="J1568">
        <v>11.15</v>
      </c>
      <c r="K1568">
        <v>11.15</v>
      </c>
      <c r="L1568" s="3">
        <v>65.914199999999994</v>
      </c>
      <c r="M1568">
        <v>4.3</v>
      </c>
      <c r="N1568" s="3">
        <v>5.9115874439461873</v>
      </c>
      <c r="O1568"/>
      <c r="P1568"/>
    </row>
    <row r="1569" spans="1:16" x14ac:dyDescent="0.3">
      <c r="A1569" t="s">
        <v>13</v>
      </c>
      <c r="B1569" t="s">
        <v>595</v>
      </c>
      <c r="C1569" t="s">
        <v>1584</v>
      </c>
      <c r="D1569">
        <v>2015</v>
      </c>
      <c r="E1569" t="s">
        <v>1593</v>
      </c>
      <c r="F1569" t="s">
        <v>1603</v>
      </c>
      <c r="G1569" t="s">
        <v>1605</v>
      </c>
      <c r="H1569" t="s">
        <v>1607</v>
      </c>
      <c r="I1569" s="11">
        <v>6.479182E-2</v>
      </c>
      <c r="J1569">
        <v>12.15</v>
      </c>
      <c r="K1569">
        <v>12.15</v>
      </c>
      <c r="L1569" s="3">
        <v>254.00399999999999</v>
      </c>
      <c r="M1569">
        <v>4.3</v>
      </c>
      <c r="N1569" s="3">
        <v>20.905679012345679</v>
      </c>
      <c r="O1569"/>
      <c r="P1569"/>
    </row>
    <row r="1570" spans="1:16" x14ac:dyDescent="0.3">
      <c r="A1570" t="s">
        <v>13</v>
      </c>
      <c r="B1570" t="s">
        <v>211</v>
      </c>
      <c r="C1570" t="s">
        <v>1584</v>
      </c>
      <c r="D1570">
        <v>2015</v>
      </c>
      <c r="E1570" t="s">
        <v>1593</v>
      </c>
      <c r="F1570" t="s">
        <v>1603</v>
      </c>
      <c r="G1570" t="s">
        <v>1605</v>
      </c>
      <c r="H1570" t="s">
        <v>1607</v>
      </c>
      <c r="I1570" s="11">
        <v>0.111527348</v>
      </c>
      <c r="J1570">
        <v>17.75</v>
      </c>
      <c r="K1570">
        <v>17.75</v>
      </c>
      <c r="L1570" s="3">
        <v>110.2912</v>
      </c>
      <c r="M1570">
        <v>4.3</v>
      </c>
      <c r="N1570" s="3">
        <v>6.2135887323943662</v>
      </c>
      <c r="O1570"/>
      <c r="P1570"/>
    </row>
    <row r="1571" spans="1:16" x14ac:dyDescent="0.3">
      <c r="A1571" t="s">
        <v>13</v>
      </c>
      <c r="B1571" t="s">
        <v>25</v>
      </c>
      <c r="C1571" t="s">
        <v>1580</v>
      </c>
      <c r="D1571">
        <v>2015</v>
      </c>
      <c r="E1571" t="s">
        <v>1593</v>
      </c>
      <c r="F1571" t="s">
        <v>1603</v>
      </c>
      <c r="G1571" t="s">
        <v>1605</v>
      </c>
      <c r="H1571" t="s">
        <v>1607</v>
      </c>
      <c r="I1571" s="11">
        <v>8.5138333999999996E-2</v>
      </c>
      <c r="J1571">
        <v>7.05</v>
      </c>
      <c r="K1571">
        <v>7.05</v>
      </c>
      <c r="L1571" s="3">
        <v>108.69119999999999</v>
      </c>
      <c r="M1571">
        <v>4.3</v>
      </c>
      <c r="N1571" s="3">
        <v>15.417191489361702</v>
      </c>
      <c r="O1571"/>
      <c r="P1571"/>
    </row>
    <row r="1572" spans="1:16" x14ac:dyDescent="0.3">
      <c r="A1572" t="s">
        <v>13</v>
      </c>
      <c r="B1572" t="s">
        <v>1038</v>
      </c>
      <c r="C1572" t="s">
        <v>1580</v>
      </c>
      <c r="D1572">
        <v>2015</v>
      </c>
      <c r="E1572" t="s">
        <v>1593</v>
      </c>
      <c r="F1572" t="s">
        <v>1603</v>
      </c>
      <c r="G1572" t="s">
        <v>1605</v>
      </c>
      <c r="H1572" t="s">
        <v>1607</v>
      </c>
      <c r="I1572" s="11">
        <v>0.16257164900000001</v>
      </c>
      <c r="J1572">
        <v>10.85</v>
      </c>
      <c r="K1572">
        <v>10.85</v>
      </c>
      <c r="L1572" s="3">
        <v>107.4622</v>
      </c>
      <c r="M1572">
        <v>4.3</v>
      </c>
      <c r="N1572" s="3">
        <v>9.9043502304147459</v>
      </c>
      <c r="O1572"/>
      <c r="P1572"/>
    </row>
    <row r="1573" spans="1:16" x14ac:dyDescent="0.3">
      <c r="A1573" t="s">
        <v>13</v>
      </c>
      <c r="B1573" t="s">
        <v>924</v>
      </c>
      <c r="C1573" t="s">
        <v>1580</v>
      </c>
      <c r="D1573">
        <v>2015</v>
      </c>
      <c r="E1573" t="s">
        <v>1593</v>
      </c>
      <c r="F1573" t="s">
        <v>1603</v>
      </c>
      <c r="G1573" t="s">
        <v>1605</v>
      </c>
      <c r="H1573" t="s">
        <v>1607</v>
      </c>
      <c r="I1573" s="11">
        <v>0.11787402399999999</v>
      </c>
      <c r="J1573">
        <v>13.6</v>
      </c>
      <c r="K1573">
        <v>13.6</v>
      </c>
      <c r="L1573" s="3">
        <v>193.61359999999999</v>
      </c>
      <c r="M1573">
        <v>4.3</v>
      </c>
      <c r="N1573" s="3">
        <v>14.236294117647059</v>
      </c>
      <c r="O1573"/>
      <c r="P1573"/>
    </row>
    <row r="1574" spans="1:16" x14ac:dyDescent="0.3">
      <c r="A1574" t="s">
        <v>13</v>
      </c>
      <c r="B1574" t="s">
        <v>296</v>
      </c>
      <c r="C1574" t="s">
        <v>1580</v>
      </c>
      <c r="D1574">
        <v>2015</v>
      </c>
      <c r="E1574" t="s">
        <v>1593</v>
      </c>
      <c r="F1574" t="s">
        <v>1603</v>
      </c>
      <c r="G1574" t="s">
        <v>1605</v>
      </c>
      <c r="H1574" t="s">
        <v>1607</v>
      </c>
      <c r="I1574" s="11">
        <v>3.7764269000000003E-2</v>
      </c>
      <c r="J1574">
        <v>15.6</v>
      </c>
      <c r="K1574">
        <v>15.6</v>
      </c>
      <c r="L1574" s="3">
        <v>124.9704</v>
      </c>
      <c r="M1574">
        <v>4.3</v>
      </c>
      <c r="N1574" s="3">
        <v>8.0109230769230777</v>
      </c>
      <c r="O1574"/>
      <c r="P1574"/>
    </row>
    <row r="1575" spans="1:16" x14ac:dyDescent="0.3">
      <c r="A1575" t="s">
        <v>13</v>
      </c>
      <c r="B1575" t="s">
        <v>591</v>
      </c>
      <c r="C1575" t="s">
        <v>1580</v>
      </c>
      <c r="D1575">
        <v>2015</v>
      </c>
      <c r="E1575" t="s">
        <v>1593</v>
      </c>
      <c r="F1575" t="s">
        <v>1603</v>
      </c>
      <c r="G1575" t="s">
        <v>1605</v>
      </c>
      <c r="H1575" t="s">
        <v>1607</v>
      </c>
      <c r="I1575" s="11">
        <v>2.9999653000000001E-2</v>
      </c>
      <c r="J1575">
        <v>17.7</v>
      </c>
      <c r="K1575">
        <v>17.7</v>
      </c>
      <c r="L1575" s="3">
        <v>169.7816</v>
      </c>
      <c r="M1575">
        <v>4.3</v>
      </c>
      <c r="N1575" s="3">
        <v>9.5921807909604517</v>
      </c>
      <c r="O1575"/>
      <c r="P1575"/>
    </row>
    <row r="1576" spans="1:16" x14ac:dyDescent="0.3">
      <c r="A1576" t="s">
        <v>13</v>
      </c>
      <c r="B1576" t="s">
        <v>589</v>
      </c>
      <c r="C1576" t="s">
        <v>1580</v>
      </c>
      <c r="D1576">
        <v>2015</v>
      </c>
      <c r="E1576" t="s">
        <v>1593</v>
      </c>
      <c r="F1576" t="s">
        <v>1603</v>
      </c>
      <c r="G1576" t="s">
        <v>1605</v>
      </c>
      <c r="H1576" t="s">
        <v>1607</v>
      </c>
      <c r="I1576" s="11">
        <v>0.12834990900000001</v>
      </c>
      <c r="J1576">
        <v>19</v>
      </c>
      <c r="K1576">
        <v>19</v>
      </c>
      <c r="L1576" s="3">
        <v>106.5622</v>
      </c>
      <c r="M1576">
        <v>4.3</v>
      </c>
      <c r="N1576" s="3">
        <v>5.6085368421052637</v>
      </c>
      <c r="O1576"/>
      <c r="P1576"/>
    </row>
    <row r="1577" spans="1:16" x14ac:dyDescent="0.3">
      <c r="A1577" t="s">
        <v>13</v>
      </c>
      <c r="B1577" t="s">
        <v>1039</v>
      </c>
      <c r="C1577" t="s">
        <v>1590</v>
      </c>
      <c r="D1577">
        <v>2015</v>
      </c>
      <c r="E1577" t="s">
        <v>1593</v>
      </c>
      <c r="F1577" t="s">
        <v>1603</v>
      </c>
      <c r="G1577" t="s">
        <v>1605</v>
      </c>
      <c r="H1577" t="s">
        <v>1607</v>
      </c>
      <c r="I1577" s="11">
        <v>1.7360866999999999E-2</v>
      </c>
      <c r="J1577">
        <v>8.43</v>
      </c>
      <c r="K1577">
        <v>8.43</v>
      </c>
      <c r="L1577" s="3">
        <v>196.27680000000001</v>
      </c>
      <c r="M1577">
        <v>4.3</v>
      </c>
      <c r="N1577" s="3">
        <v>23.283131672597868</v>
      </c>
      <c r="O1577"/>
      <c r="P1577"/>
    </row>
    <row r="1578" spans="1:16" x14ac:dyDescent="0.3">
      <c r="A1578" t="s">
        <v>13</v>
      </c>
      <c r="B1578" t="s">
        <v>1024</v>
      </c>
      <c r="C1578" t="s">
        <v>1590</v>
      </c>
      <c r="D1578">
        <v>2015</v>
      </c>
      <c r="E1578" t="s">
        <v>1593</v>
      </c>
      <c r="F1578" t="s">
        <v>1603</v>
      </c>
      <c r="G1578" t="s">
        <v>1605</v>
      </c>
      <c r="H1578" t="s">
        <v>1607</v>
      </c>
      <c r="I1578" s="11">
        <v>4.1971264000000001E-2</v>
      </c>
      <c r="J1578">
        <v>9.5</v>
      </c>
      <c r="K1578">
        <v>9.5</v>
      </c>
      <c r="L1578" s="3">
        <v>33.39</v>
      </c>
      <c r="M1578">
        <v>4.3</v>
      </c>
      <c r="N1578" s="3">
        <v>3.5147368421052634</v>
      </c>
      <c r="O1578"/>
      <c r="P1578"/>
    </row>
    <row r="1579" spans="1:16" x14ac:dyDescent="0.3">
      <c r="A1579" t="s">
        <v>13</v>
      </c>
      <c r="B1579" t="s">
        <v>871</v>
      </c>
      <c r="C1579" t="s">
        <v>1587</v>
      </c>
      <c r="D1579">
        <v>2020</v>
      </c>
      <c r="E1579" t="s">
        <v>1594</v>
      </c>
      <c r="F1579" t="s">
        <v>1603</v>
      </c>
      <c r="G1579" t="s">
        <v>1605</v>
      </c>
      <c r="H1579" t="s">
        <v>1607</v>
      </c>
      <c r="I1579" s="11">
        <v>7.2561270000000002E-3</v>
      </c>
      <c r="J1579">
        <v>7.09</v>
      </c>
      <c r="K1579">
        <v>7.09</v>
      </c>
      <c r="L1579" s="3">
        <v>50.403399999999998</v>
      </c>
      <c r="M1579">
        <v>4.3</v>
      </c>
      <c r="N1579" s="3">
        <v>7.1090832157968968</v>
      </c>
      <c r="O1579"/>
      <c r="P1579"/>
    </row>
    <row r="1580" spans="1:16" x14ac:dyDescent="0.3">
      <c r="A1580" t="s">
        <v>13</v>
      </c>
      <c r="B1580" t="s">
        <v>1040</v>
      </c>
      <c r="C1580" t="s">
        <v>1587</v>
      </c>
      <c r="D1580">
        <v>2020</v>
      </c>
      <c r="E1580" t="s">
        <v>1594</v>
      </c>
      <c r="F1580" t="s">
        <v>1603</v>
      </c>
      <c r="G1580" t="s">
        <v>1605</v>
      </c>
      <c r="H1580" t="s">
        <v>1607</v>
      </c>
      <c r="I1580" s="11">
        <v>2.6450779000000001E-2</v>
      </c>
      <c r="J1580">
        <v>18.7</v>
      </c>
      <c r="K1580">
        <v>18.7</v>
      </c>
      <c r="L1580" s="3">
        <v>124.902</v>
      </c>
      <c r="M1580">
        <v>4.3</v>
      </c>
      <c r="N1580" s="3">
        <v>6.6792513368983961</v>
      </c>
      <c r="O1580"/>
      <c r="P1580"/>
    </row>
    <row r="1581" spans="1:16" x14ac:dyDescent="0.3">
      <c r="A1581" t="s">
        <v>13</v>
      </c>
      <c r="B1581" t="s">
        <v>1041</v>
      </c>
      <c r="C1581" t="s">
        <v>1577</v>
      </c>
      <c r="D1581">
        <v>2020</v>
      </c>
      <c r="E1581" t="s">
        <v>1594</v>
      </c>
      <c r="F1581" t="s">
        <v>1603</v>
      </c>
      <c r="G1581" t="s">
        <v>1605</v>
      </c>
      <c r="H1581" t="s">
        <v>1607</v>
      </c>
      <c r="I1581" s="11">
        <v>3.2283675999999997E-2</v>
      </c>
      <c r="J1581">
        <v>10.1</v>
      </c>
      <c r="K1581">
        <v>10.1</v>
      </c>
      <c r="L1581" s="3">
        <v>52.200800000000001</v>
      </c>
      <c r="M1581">
        <v>4.3</v>
      </c>
      <c r="N1581" s="3">
        <v>5.1683960396039605</v>
      </c>
      <c r="O1581"/>
      <c r="P1581"/>
    </row>
    <row r="1582" spans="1:16" x14ac:dyDescent="0.3">
      <c r="A1582" t="s">
        <v>13</v>
      </c>
      <c r="B1582" t="s">
        <v>841</v>
      </c>
      <c r="C1582" t="s">
        <v>1577</v>
      </c>
      <c r="D1582">
        <v>2020</v>
      </c>
      <c r="E1582" t="s">
        <v>1594</v>
      </c>
      <c r="F1582" t="s">
        <v>1603</v>
      </c>
      <c r="G1582" t="s">
        <v>1605</v>
      </c>
      <c r="H1582" t="s">
        <v>1607</v>
      </c>
      <c r="I1582" s="11">
        <v>6.3385859000000003E-2</v>
      </c>
      <c r="J1582">
        <v>16.2</v>
      </c>
      <c r="K1582">
        <v>16.2</v>
      </c>
      <c r="L1582" s="3">
        <v>98.17</v>
      </c>
      <c r="M1582">
        <v>4.3</v>
      </c>
      <c r="N1582" s="3">
        <v>6.0598765432098771</v>
      </c>
      <c r="O1582"/>
      <c r="P1582"/>
    </row>
    <row r="1583" spans="1:16" x14ac:dyDescent="0.3">
      <c r="A1583" t="s">
        <v>13</v>
      </c>
      <c r="B1583" t="s">
        <v>1042</v>
      </c>
      <c r="C1583" t="s">
        <v>1585</v>
      </c>
      <c r="D1583">
        <v>2020</v>
      </c>
      <c r="E1583" t="s">
        <v>1594</v>
      </c>
      <c r="F1583" t="s">
        <v>1603</v>
      </c>
      <c r="G1583" t="s">
        <v>1605</v>
      </c>
      <c r="H1583" t="s">
        <v>1607</v>
      </c>
      <c r="I1583" s="11">
        <v>7.7169952999999999E-2</v>
      </c>
      <c r="J1583">
        <v>6.13</v>
      </c>
      <c r="K1583">
        <v>6.13</v>
      </c>
      <c r="L1583" s="3">
        <v>63.053600000000003</v>
      </c>
      <c r="M1583">
        <v>4.3</v>
      </c>
      <c r="N1583" s="3">
        <v>10.286068515497554</v>
      </c>
      <c r="O1583"/>
      <c r="P1583"/>
    </row>
    <row r="1584" spans="1:16" x14ac:dyDescent="0.3">
      <c r="A1584" t="s">
        <v>13</v>
      </c>
      <c r="B1584" t="s">
        <v>1043</v>
      </c>
      <c r="C1584" t="s">
        <v>1576</v>
      </c>
      <c r="D1584">
        <v>2020</v>
      </c>
      <c r="E1584" t="s">
        <v>1594</v>
      </c>
      <c r="F1584" t="s">
        <v>1603</v>
      </c>
      <c r="G1584" t="s">
        <v>1605</v>
      </c>
      <c r="H1584" t="s">
        <v>1607</v>
      </c>
      <c r="I1584" s="11">
        <v>4.4472637000000002E-2</v>
      </c>
      <c r="J1584">
        <v>16.2</v>
      </c>
      <c r="K1584">
        <v>16.2</v>
      </c>
      <c r="L1584" s="3">
        <v>43.345399999999998</v>
      </c>
      <c r="M1584">
        <v>4.3</v>
      </c>
      <c r="N1584" s="3">
        <v>2.675641975308642</v>
      </c>
      <c r="O1584"/>
      <c r="P1584"/>
    </row>
    <row r="1585" spans="1:16" x14ac:dyDescent="0.3">
      <c r="A1585" t="s">
        <v>13</v>
      </c>
      <c r="B1585" t="s">
        <v>1044</v>
      </c>
      <c r="C1585" t="s">
        <v>1576</v>
      </c>
      <c r="D1585">
        <v>2020</v>
      </c>
      <c r="E1585" t="s">
        <v>1594</v>
      </c>
      <c r="F1585" t="s">
        <v>1603</v>
      </c>
      <c r="G1585" t="s">
        <v>1605</v>
      </c>
      <c r="H1585" t="s">
        <v>1607</v>
      </c>
      <c r="I1585" s="11">
        <v>0</v>
      </c>
      <c r="J1585">
        <v>17.350000000000001</v>
      </c>
      <c r="K1585">
        <v>17.350000000000001</v>
      </c>
      <c r="L1585" s="3">
        <v>72.203800000000001</v>
      </c>
      <c r="M1585">
        <v>4.3</v>
      </c>
      <c r="N1585" s="3">
        <v>4.1616023054755038</v>
      </c>
      <c r="O1585"/>
      <c r="P1585"/>
    </row>
    <row r="1586" spans="1:16" x14ac:dyDescent="0.3">
      <c r="A1586" t="s">
        <v>13</v>
      </c>
      <c r="B1586" t="s">
        <v>110</v>
      </c>
      <c r="C1586" t="s">
        <v>1574</v>
      </c>
      <c r="D1586">
        <v>2020</v>
      </c>
      <c r="E1586" t="s">
        <v>1594</v>
      </c>
      <c r="F1586" t="s">
        <v>1603</v>
      </c>
      <c r="G1586" t="s">
        <v>1605</v>
      </c>
      <c r="H1586" t="s">
        <v>1607</v>
      </c>
      <c r="I1586" s="11">
        <v>8.1623274999999995E-2</v>
      </c>
      <c r="J1586">
        <v>7.02</v>
      </c>
      <c r="K1586">
        <v>7.02</v>
      </c>
      <c r="L1586" s="3">
        <v>148.07339999999999</v>
      </c>
      <c r="M1586">
        <v>4.3</v>
      </c>
      <c r="N1586" s="3">
        <v>21.093076923076922</v>
      </c>
      <c r="O1586"/>
      <c r="P1586"/>
    </row>
    <row r="1587" spans="1:16" x14ac:dyDescent="0.3">
      <c r="A1587" t="s">
        <v>13</v>
      </c>
      <c r="B1587" t="s">
        <v>1045</v>
      </c>
      <c r="C1587" t="s">
        <v>1574</v>
      </c>
      <c r="D1587">
        <v>2020</v>
      </c>
      <c r="E1587" t="s">
        <v>1594</v>
      </c>
      <c r="F1587" t="s">
        <v>1603</v>
      </c>
      <c r="G1587" t="s">
        <v>1605</v>
      </c>
      <c r="H1587" t="s">
        <v>1607</v>
      </c>
      <c r="I1587" s="11">
        <v>8.9210158999999997E-2</v>
      </c>
      <c r="J1587">
        <v>7.7850000000000001</v>
      </c>
      <c r="K1587">
        <v>7.7850000000000001</v>
      </c>
      <c r="L1587" s="3">
        <v>64.251000000000005</v>
      </c>
      <c r="M1587">
        <v>4.3</v>
      </c>
      <c r="N1587" s="3">
        <v>8.253179190751446</v>
      </c>
      <c r="O1587"/>
      <c r="P1587"/>
    </row>
    <row r="1588" spans="1:16" x14ac:dyDescent="0.3">
      <c r="A1588" t="s">
        <v>13</v>
      </c>
      <c r="B1588" t="s">
        <v>1046</v>
      </c>
      <c r="C1588" t="s">
        <v>1574</v>
      </c>
      <c r="D1588">
        <v>2020</v>
      </c>
      <c r="E1588" t="s">
        <v>1594</v>
      </c>
      <c r="F1588" t="s">
        <v>1603</v>
      </c>
      <c r="G1588" t="s">
        <v>1605</v>
      </c>
      <c r="H1588" t="s">
        <v>1607</v>
      </c>
      <c r="I1588" s="11">
        <v>0.128760294</v>
      </c>
      <c r="J1588">
        <v>8.1</v>
      </c>
      <c r="K1588">
        <v>8.1</v>
      </c>
      <c r="L1588" s="3">
        <v>213.7902</v>
      </c>
      <c r="M1588">
        <v>4.3</v>
      </c>
      <c r="N1588" s="3">
        <v>26.393851851851853</v>
      </c>
      <c r="O1588"/>
      <c r="P1588"/>
    </row>
    <row r="1589" spans="1:16" x14ac:dyDescent="0.3">
      <c r="A1589" t="s">
        <v>13</v>
      </c>
      <c r="B1589" t="s">
        <v>1047</v>
      </c>
      <c r="C1589" t="s">
        <v>1574</v>
      </c>
      <c r="D1589">
        <v>2020</v>
      </c>
      <c r="E1589" t="s">
        <v>1594</v>
      </c>
      <c r="F1589" t="s">
        <v>1603</v>
      </c>
      <c r="G1589" t="s">
        <v>1605</v>
      </c>
      <c r="H1589" t="s">
        <v>1607</v>
      </c>
      <c r="I1589" s="11">
        <v>5.4171605999999997E-2</v>
      </c>
      <c r="J1589">
        <v>8.85</v>
      </c>
      <c r="K1589">
        <v>8.85</v>
      </c>
      <c r="L1589" s="3">
        <v>183.92920000000001</v>
      </c>
      <c r="M1589">
        <v>4.3</v>
      </c>
      <c r="N1589" s="3">
        <v>20.782960451977402</v>
      </c>
      <c r="O1589"/>
      <c r="P1589"/>
    </row>
    <row r="1590" spans="1:16" x14ac:dyDescent="0.3">
      <c r="A1590" t="s">
        <v>13</v>
      </c>
      <c r="B1590" t="s">
        <v>1048</v>
      </c>
      <c r="C1590" t="s">
        <v>1574</v>
      </c>
      <c r="D1590">
        <v>2020</v>
      </c>
      <c r="E1590" t="s">
        <v>1594</v>
      </c>
      <c r="F1590" t="s">
        <v>1603</v>
      </c>
      <c r="G1590" t="s">
        <v>1605</v>
      </c>
      <c r="H1590" t="s">
        <v>1607</v>
      </c>
      <c r="I1590" s="11">
        <v>4.9034710000000002E-2</v>
      </c>
      <c r="J1590">
        <v>20.7</v>
      </c>
      <c r="K1590">
        <v>20.7</v>
      </c>
      <c r="L1590" s="3">
        <v>39.950600000000001</v>
      </c>
      <c r="M1590">
        <v>4.3</v>
      </c>
      <c r="N1590" s="3">
        <v>1.9299806763285026</v>
      </c>
      <c r="O1590"/>
      <c r="P1590"/>
    </row>
    <row r="1591" spans="1:16" x14ac:dyDescent="0.3">
      <c r="A1591" t="s">
        <v>13</v>
      </c>
      <c r="B1591" t="s">
        <v>956</v>
      </c>
      <c r="C1591" t="s">
        <v>1583</v>
      </c>
      <c r="D1591">
        <v>2020</v>
      </c>
      <c r="E1591" t="s">
        <v>1594</v>
      </c>
      <c r="F1591" t="s">
        <v>1603</v>
      </c>
      <c r="G1591" t="s">
        <v>1605</v>
      </c>
      <c r="H1591" t="s">
        <v>1607</v>
      </c>
      <c r="I1591" s="11">
        <v>0.17128164100000001</v>
      </c>
      <c r="J1591">
        <v>14.65</v>
      </c>
      <c r="K1591">
        <v>14.65</v>
      </c>
      <c r="L1591" s="3">
        <v>54.061399999999999</v>
      </c>
      <c r="M1591">
        <v>4.3</v>
      </c>
      <c r="N1591" s="3">
        <v>3.6901979522184298</v>
      </c>
      <c r="O1591"/>
      <c r="P1591"/>
    </row>
    <row r="1592" spans="1:16" x14ac:dyDescent="0.3">
      <c r="A1592" t="s">
        <v>13</v>
      </c>
      <c r="B1592" t="s">
        <v>1049</v>
      </c>
      <c r="C1592" t="s">
        <v>1583</v>
      </c>
      <c r="D1592">
        <v>2020</v>
      </c>
      <c r="E1592" t="s">
        <v>1594</v>
      </c>
      <c r="F1592" t="s">
        <v>1603</v>
      </c>
      <c r="G1592" t="s">
        <v>1605</v>
      </c>
      <c r="H1592" t="s">
        <v>1607</v>
      </c>
      <c r="I1592" s="11">
        <v>0.13797299299999999</v>
      </c>
      <c r="J1592">
        <v>18.850000000000001</v>
      </c>
      <c r="K1592">
        <v>18.850000000000001</v>
      </c>
      <c r="L1592" s="3">
        <v>158.45779999999999</v>
      </c>
      <c r="M1592">
        <v>4.3</v>
      </c>
      <c r="N1592" s="3">
        <v>8.406249336870026</v>
      </c>
      <c r="O1592"/>
      <c r="P1592"/>
    </row>
    <row r="1593" spans="1:16" x14ac:dyDescent="0.3">
      <c r="A1593" t="s">
        <v>13</v>
      </c>
      <c r="B1593" t="s">
        <v>261</v>
      </c>
      <c r="C1593" t="s">
        <v>1575</v>
      </c>
      <c r="D1593">
        <v>2020</v>
      </c>
      <c r="E1593" t="s">
        <v>1594</v>
      </c>
      <c r="F1593" t="s">
        <v>1603</v>
      </c>
      <c r="G1593" t="s">
        <v>1605</v>
      </c>
      <c r="H1593" t="s">
        <v>1607</v>
      </c>
      <c r="I1593" s="11">
        <v>9.3408695E-2</v>
      </c>
      <c r="J1593">
        <v>5.32</v>
      </c>
      <c r="K1593">
        <v>5.32</v>
      </c>
      <c r="L1593" s="3">
        <v>101.26739999999999</v>
      </c>
      <c r="M1593">
        <v>4.3</v>
      </c>
      <c r="N1593" s="3">
        <v>19.035225563909773</v>
      </c>
      <c r="O1593"/>
      <c r="P1593"/>
    </row>
    <row r="1594" spans="1:16" x14ac:dyDescent="0.3">
      <c r="A1594" t="s">
        <v>13</v>
      </c>
      <c r="B1594" t="s">
        <v>342</v>
      </c>
      <c r="C1594" t="s">
        <v>1575</v>
      </c>
      <c r="D1594">
        <v>2020</v>
      </c>
      <c r="E1594" t="s">
        <v>1594</v>
      </c>
      <c r="F1594" t="s">
        <v>1603</v>
      </c>
      <c r="G1594" t="s">
        <v>1605</v>
      </c>
      <c r="H1594" t="s">
        <v>1607</v>
      </c>
      <c r="I1594" s="11">
        <v>4.6822808E-2</v>
      </c>
      <c r="J1594">
        <v>7.27</v>
      </c>
      <c r="K1594">
        <v>7.27</v>
      </c>
      <c r="L1594" s="3">
        <v>99.338399999999993</v>
      </c>
      <c r="M1594">
        <v>4.3</v>
      </c>
      <c r="N1594" s="3">
        <v>13.664154057771665</v>
      </c>
      <c r="O1594"/>
      <c r="P1594"/>
    </row>
    <row r="1595" spans="1:16" x14ac:dyDescent="0.3">
      <c r="A1595" t="s">
        <v>13</v>
      </c>
      <c r="B1595" t="s">
        <v>1050</v>
      </c>
      <c r="C1595" t="s">
        <v>1575</v>
      </c>
      <c r="D1595">
        <v>2020</v>
      </c>
      <c r="E1595" t="s">
        <v>1594</v>
      </c>
      <c r="F1595" t="s">
        <v>1603</v>
      </c>
      <c r="G1595" t="s">
        <v>1605</v>
      </c>
      <c r="H1595" t="s">
        <v>1607</v>
      </c>
      <c r="I1595" s="11">
        <v>7.1538243000000001E-2</v>
      </c>
      <c r="J1595">
        <v>7.93</v>
      </c>
      <c r="K1595">
        <v>7.93</v>
      </c>
      <c r="L1595" s="3">
        <v>44.508600000000001</v>
      </c>
      <c r="M1595">
        <v>4.3</v>
      </c>
      <c r="N1595" s="3">
        <v>5.6126860025220688</v>
      </c>
      <c r="O1595"/>
      <c r="P1595"/>
    </row>
    <row r="1596" spans="1:16" x14ac:dyDescent="0.3">
      <c r="A1596" t="s">
        <v>13</v>
      </c>
      <c r="B1596" t="s">
        <v>1051</v>
      </c>
      <c r="C1596" t="s">
        <v>1575</v>
      </c>
      <c r="D1596">
        <v>2020</v>
      </c>
      <c r="E1596" t="s">
        <v>1594</v>
      </c>
      <c r="F1596" t="s">
        <v>1603</v>
      </c>
      <c r="G1596" t="s">
        <v>1605</v>
      </c>
      <c r="H1596" t="s">
        <v>1607</v>
      </c>
      <c r="I1596" s="11">
        <v>0.17617540200000001</v>
      </c>
      <c r="J1596">
        <v>16.2</v>
      </c>
      <c r="K1596">
        <v>16.2</v>
      </c>
      <c r="L1596" s="3">
        <v>184.0608</v>
      </c>
      <c r="M1596">
        <v>4.3</v>
      </c>
      <c r="N1596" s="3">
        <v>11.361777777777778</v>
      </c>
      <c r="O1596"/>
      <c r="P1596"/>
    </row>
    <row r="1597" spans="1:16" x14ac:dyDescent="0.3">
      <c r="A1597" t="s">
        <v>13</v>
      </c>
      <c r="B1597" t="s">
        <v>959</v>
      </c>
      <c r="C1597" t="s">
        <v>1575</v>
      </c>
      <c r="D1597">
        <v>2020</v>
      </c>
      <c r="E1597" t="s">
        <v>1594</v>
      </c>
      <c r="F1597" t="s">
        <v>1603</v>
      </c>
      <c r="G1597" t="s">
        <v>1605</v>
      </c>
      <c r="H1597" t="s">
        <v>1607</v>
      </c>
      <c r="I1597" s="11">
        <v>1.8125947999999999E-2</v>
      </c>
      <c r="J1597">
        <v>17.850000000000001</v>
      </c>
      <c r="K1597">
        <v>17.850000000000001</v>
      </c>
      <c r="L1597" s="3">
        <v>94.909400000000005</v>
      </c>
      <c r="M1597">
        <v>4.3</v>
      </c>
      <c r="N1597" s="3">
        <v>5.3170532212885151</v>
      </c>
      <c r="O1597"/>
      <c r="P1597"/>
    </row>
    <row r="1598" spans="1:16" x14ac:dyDescent="0.3">
      <c r="A1598" t="s">
        <v>13</v>
      </c>
      <c r="B1598" t="s">
        <v>380</v>
      </c>
      <c r="C1598" t="s">
        <v>1579</v>
      </c>
      <c r="D1598">
        <v>2020</v>
      </c>
      <c r="E1598" t="s">
        <v>1594</v>
      </c>
      <c r="F1598" t="s">
        <v>1603</v>
      </c>
      <c r="G1598" t="s">
        <v>1605</v>
      </c>
      <c r="H1598" t="s">
        <v>1607</v>
      </c>
      <c r="I1598" s="11">
        <v>1.9616991E-2</v>
      </c>
      <c r="J1598">
        <v>9</v>
      </c>
      <c r="K1598">
        <v>9</v>
      </c>
      <c r="L1598" s="3">
        <v>169.6474</v>
      </c>
      <c r="M1598">
        <v>4.3</v>
      </c>
      <c r="N1598" s="3">
        <v>18.849711111111112</v>
      </c>
      <c r="O1598"/>
      <c r="P1598"/>
    </row>
    <row r="1599" spans="1:16" x14ac:dyDescent="0.3">
      <c r="A1599" t="s">
        <v>13</v>
      </c>
      <c r="B1599" t="s">
        <v>63</v>
      </c>
      <c r="C1599" t="s">
        <v>1579</v>
      </c>
      <c r="D1599">
        <v>2020</v>
      </c>
      <c r="E1599" t="s">
        <v>1594</v>
      </c>
      <c r="F1599" t="s">
        <v>1603</v>
      </c>
      <c r="G1599" t="s">
        <v>1605</v>
      </c>
      <c r="H1599" t="s">
        <v>1607</v>
      </c>
      <c r="I1599" s="11">
        <v>1.1351778E-2</v>
      </c>
      <c r="J1599">
        <v>10.5</v>
      </c>
      <c r="K1599">
        <v>10.5</v>
      </c>
      <c r="L1599" s="3">
        <v>236.5248</v>
      </c>
      <c r="M1599">
        <v>4.3</v>
      </c>
      <c r="N1599" s="3">
        <v>22.526171428571427</v>
      </c>
      <c r="O1599"/>
      <c r="P1599"/>
    </row>
    <row r="1600" spans="1:16" x14ac:dyDescent="0.3">
      <c r="A1600" t="s">
        <v>13</v>
      </c>
      <c r="B1600" t="s">
        <v>619</v>
      </c>
      <c r="C1600" t="s">
        <v>1579</v>
      </c>
      <c r="D1600">
        <v>2020</v>
      </c>
      <c r="E1600" t="s">
        <v>1594</v>
      </c>
      <c r="F1600" t="s">
        <v>1603</v>
      </c>
      <c r="G1600" t="s">
        <v>1605</v>
      </c>
      <c r="H1600" t="s">
        <v>1607</v>
      </c>
      <c r="I1600" s="11">
        <v>6.7058510000000002E-2</v>
      </c>
      <c r="J1600">
        <v>11.3</v>
      </c>
      <c r="K1600">
        <v>11.3</v>
      </c>
      <c r="L1600" s="3">
        <v>194.0478</v>
      </c>
      <c r="M1600">
        <v>4.3</v>
      </c>
      <c r="N1600" s="3">
        <v>17.172371681415928</v>
      </c>
      <c r="O1600"/>
      <c r="P1600"/>
    </row>
    <row r="1601" spans="1:16" x14ac:dyDescent="0.3">
      <c r="A1601" t="s">
        <v>13</v>
      </c>
      <c r="B1601" t="s">
        <v>84</v>
      </c>
      <c r="C1601" t="s">
        <v>1579</v>
      </c>
      <c r="D1601">
        <v>2020</v>
      </c>
      <c r="E1601" t="s">
        <v>1594</v>
      </c>
      <c r="F1601" t="s">
        <v>1603</v>
      </c>
      <c r="G1601" t="s">
        <v>1606</v>
      </c>
      <c r="H1601" t="s">
        <v>1607</v>
      </c>
      <c r="I1601" s="11">
        <v>6.7676055999999998E-2</v>
      </c>
      <c r="J1601">
        <v>19.100000000000001</v>
      </c>
      <c r="K1601">
        <v>19.100000000000001</v>
      </c>
      <c r="L1601" s="3">
        <v>40.879600000000003</v>
      </c>
      <c r="M1601">
        <v>4.3</v>
      </c>
      <c r="N1601" s="3">
        <v>2.1402931937172776</v>
      </c>
      <c r="O1601"/>
      <c r="P1601"/>
    </row>
    <row r="1602" spans="1:16" x14ac:dyDescent="0.3">
      <c r="A1602" t="s">
        <v>13</v>
      </c>
      <c r="B1602" t="s">
        <v>85</v>
      </c>
      <c r="C1602" t="s">
        <v>1581</v>
      </c>
      <c r="D1602">
        <v>2020</v>
      </c>
      <c r="E1602" t="s">
        <v>1594</v>
      </c>
      <c r="F1602" t="s">
        <v>1603</v>
      </c>
      <c r="G1602" t="s">
        <v>1606</v>
      </c>
      <c r="H1602" t="s">
        <v>1607</v>
      </c>
      <c r="I1602" s="11">
        <v>2.6992588000000001E-2</v>
      </c>
      <c r="J1602">
        <v>9.8000000000000007</v>
      </c>
      <c r="K1602">
        <v>9.8000000000000007</v>
      </c>
      <c r="L1602" s="3">
        <v>127.30200000000001</v>
      </c>
      <c r="M1602">
        <v>4.3</v>
      </c>
      <c r="N1602" s="3">
        <v>12.99</v>
      </c>
      <c r="O1602"/>
      <c r="P1602"/>
    </row>
    <row r="1603" spans="1:16" x14ac:dyDescent="0.3">
      <c r="A1603" t="s">
        <v>13</v>
      </c>
      <c r="B1603" t="s">
        <v>882</v>
      </c>
      <c r="C1603" t="s">
        <v>1580</v>
      </c>
      <c r="D1603">
        <v>2020</v>
      </c>
      <c r="E1603" t="s">
        <v>1594</v>
      </c>
      <c r="F1603" t="s">
        <v>1603</v>
      </c>
      <c r="G1603" t="s">
        <v>1606</v>
      </c>
      <c r="H1603" t="s">
        <v>1607</v>
      </c>
      <c r="I1603" s="11">
        <v>2.0507190000000002E-2</v>
      </c>
      <c r="J1603">
        <v>7.42</v>
      </c>
      <c r="K1603">
        <v>7.42</v>
      </c>
      <c r="L1603" s="3">
        <v>249.70920000000001</v>
      </c>
      <c r="M1603">
        <v>4.3</v>
      </c>
      <c r="N1603" s="3">
        <v>33.653530997304586</v>
      </c>
      <c r="O1603"/>
      <c r="P1603"/>
    </row>
    <row r="1604" spans="1:16" x14ac:dyDescent="0.3">
      <c r="A1604" t="s">
        <v>13</v>
      </c>
      <c r="B1604" t="s">
        <v>1052</v>
      </c>
      <c r="C1604" t="s">
        <v>1580</v>
      </c>
      <c r="D1604">
        <v>2020</v>
      </c>
      <c r="E1604" t="s">
        <v>1594</v>
      </c>
      <c r="F1604" t="s">
        <v>1603</v>
      </c>
      <c r="G1604" t="s">
        <v>1606</v>
      </c>
      <c r="H1604" t="s">
        <v>1607</v>
      </c>
      <c r="I1604" s="11">
        <v>3.5780384999999998E-2</v>
      </c>
      <c r="J1604">
        <v>9.6</v>
      </c>
      <c r="K1604">
        <v>9.6</v>
      </c>
      <c r="L1604" s="3">
        <v>241.31700000000001</v>
      </c>
      <c r="M1604">
        <v>4.3</v>
      </c>
      <c r="N1604" s="3">
        <v>25.137187500000003</v>
      </c>
      <c r="O1604"/>
      <c r="P1604"/>
    </row>
    <row r="1605" spans="1:16" x14ac:dyDescent="0.3">
      <c r="A1605" t="s">
        <v>13</v>
      </c>
      <c r="B1605" t="s">
        <v>1038</v>
      </c>
      <c r="C1605" t="s">
        <v>1580</v>
      </c>
      <c r="D1605">
        <v>2020</v>
      </c>
      <c r="E1605" t="s">
        <v>1594</v>
      </c>
      <c r="F1605" t="s">
        <v>1603</v>
      </c>
      <c r="G1605" t="s">
        <v>1606</v>
      </c>
      <c r="H1605" t="s">
        <v>1607</v>
      </c>
      <c r="I1605" s="11">
        <v>0.16316032699999999</v>
      </c>
      <c r="J1605">
        <v>10.85</v>
      </c>
      <c r="K1605">
        <v>10.85</v>
      </c>
      <c r="L1605" s="3">
        <v>107.4622</v>
      </c>
      <c r="M1605">
        <v>4.3</v>
      </c>
      <c r="N1605" s="3">
        <v>9.9043502304147459</v>
      </c>
      <c r="O1605"/>
      <c r="P1605"/>
    </row>
    <row r="1606" spans="1:16" x14ac:dyDescent="0.3">
      <c r="A1606" t="s">
        <v>13</v>
      </c>
      <c r="B1606" t="s">
        <v>1053</v>
      </c>
      <c r="C1606" t="s">
        <v>1580</v>
      </c>
      <c r="D1606">
        <v>2020</v>
      </c>
      <c r="E1606" t="s">
        <v>1594</v>
      </c>
      <c r="F1606" t="s">
        <v>1603</v>
      </c>
      <c r="G1606" t="s">
        <v>1606</v>
      </c>
      <c r="H1606" t="s">
        <v>1607</v>
      </c>
      <c r="I1606" s="11">
        <v>3.8744606000000001E-2</v>
      </c>
      <c r="J1606">
        <v>13.35</v>
      </c>
      <c r="K1606">
        <v>13.35</v>
      </c>
      <c r="L1606" s="3">
        <v>239.35640000000001</v>
      </c>
      <c r="M1606">
        <v>4.3</v>
      </c>
      <c r="N1606" s="3">
        <v>17.929318352059926</v>
      </c>
      <c r="O1606"/>
      <c r="P1606"/>
    </row>
    <row r="1607" spans="1:16" x14ac:dyDescent="0.3">
      <c r="A1607" t="s">
        <v>13</v>
      </c>
      <c r="B1607" t="s">
        <v>296</v>
      </c>
      <c r="C1607" t="s">
        <v>1580</v>
      </c>
      <c r="D1607">
        <v>2020</v>
      </c>
      <c r="E1607" t="s">
        <v>1594</v>
      </c>
      <c r="F1607" t="s">
        <v>1603</v>
      </c>
      <c r="G1607" t="s">
        <v>1606</v>
      </c>
      <c r="H1607" t="s">
        <v>1607</v>
      </c>
      <c r="I1607" s="11">
        <v>3.7901015000000003E-2</v>
      </c>
      <c r="J1607">
        <v>15.6</v>
      </c>
      <c r="K1607">
        <v>15.6</v>
      </c>
      <c r="L1607" s="3">
        <v>124.1704</v>
      </c>
      <c r="M1607">
        <v>4.3</v>
      </c>
      <c r="N1607" s="3">
        <v>7.9596410256410257</v>
      </c>
      <c r="O1607"/>
      <c r="P1607"/>
    </row>
    <row r="1608" spans="1:16" x14ac:dyDescent="0.3">
      <c r="A1608" t="s">
        <v>13</v>
      </c>
      <c r="B1608" t="s">
        <v>1054</v>
      </c>
      <c r="C1608" t="s">
        <v>1580</v>
      </c>
      <c r="D1608">
        <v>2020</v>
      </c>
      <c r="E1608" t="s">
        <v>1594</v>
      </c>
      <c r="F1608" t="s">
        <v>1603</v>
      </c>
      <c r="G1608" t="s">
        <v>1606</v>
      </c>
      <c r="H1608" t="s">
        <v>1607</v>
      </c>
      <c r="I1608" s="11">
        <v>8.8215871000000001E-2</v>
      </c>
      <c r="J1608">
        <v>15.6</v>
      </c>
      <c r="K1608">
        <v>15.6</v>
      </c>
      <c r="L1608" s="3">
        <v>220.1798</v>
      </c>
      <c r="M1608">
        <v>4.3</v>
      </c>
      <c r="N1608" s="3">
        <v>14.114089743589744</v>
      </c>
      <c r="O1608"/>
      <c r="P1608"/>
    </row>
    <row r="1609" spans="1:16" x14ac:dyDescent="0.3">
      <c r="A1609" t="s">
        <v>13</v>
      </c>
      <c r="B1609" t="s">
        <v>969</v>
      </c>
      <c r="C1609" t="s">
        <v>1590</v>
      </c>
      <c r="D1609">
        <v>2020</v>
      </c>
      <c r="E1609" t="s">
        <v>1594</v>
      </c>
      <c r="F1609" t="s">
        <v>1603</v>
      </c>
      <c r="G1609" t="s">
        <v>1606</v>
      </c>
      <c r="H1609" t="s">
        <v>1607</v>
      </c>
      <c r="I1609" s="11">
        <v>1.3920032000000001E-2</v>
      </c>
      <c r="J1609">
        <v>9.8000000000000007</v>
      </c>
      <c r="K1609">
        <v>9.8000000000000007</v>
      </c>
      <c r="L1609" s="3">
        <v>45.006</v>
      </c>
      <c r="M1609">
        <v>4.3</v>
      </c>
      <c r="N1609" s="3">
        <v>4.5924489795918362</v>
      </c>
      <c r="O1609"/>
      <c r="P1609"/>
    </row>
    <row r="1610" spans="1:16" x14ac:dyDescent="0.3">
      <c r="A1610" t="s">
        <v>13</v>
      </c>
      <c r="B1610" t="s">
        <v>321</v>
      </c>
      <c r="C1610" t="s">
        <v>1590</v>
      </c>
      <c r="D1610">
        <v>2020</v>
      </c>
      <c r="E1610" t="s">
        <v>1594</v>
      </c>
      <c r="F1610" t="s">
        <v>1603</v>
      </c>
      <c r="G1610" t="s">
        <v>1606</v>
      </c>
      <c r="H1610" t="s">
        <v>1607</v>
      </c>
      <c r="I1610" s="11">
        <v>0.115819014</v>
      </c>
      <c r="J1610">
        <v>11.8</v>
      </c>
      <c r="K1610">
        <v>11.8</v>
      </c>
      <c r="L1610" s="3">
        <v>198.30840000000001</v>
      </c>
      <c r="M1610">
        <v>4.3</v>
      </c>
      <c r="N1610" s="3">
        <v>16.805796610169491</v>
      </c>
      <c r="O1610"/>
      <c r="P1610"/>
    </row>
    <row r="1611" spans="1:16" x14ac:dyDescent="0.3">
      <c r="A1611" t="s">
        <v>13</v>
      </c>
      <c r="B1611" t="s">
        <v>885</v>
      </c>
      <c r="C1611" t="s">
        <v>1590</v>
      </c>
      <c r="D1611">
        <v>2020</v>
      </c>
      <c r="E1611" t="s">
        <v>1594</v>
      </c>
      <c r="F1611" t="s">
        <v>1603</v>
      </c>
      <c r="G1611" t="s">
        <v>1606</v>
      </c>
      <c r="H1611" t="s">
        <v>1607</v>
      </c>
      <c r="I1611" s="11">
        <v>2.9949818E-2</v>
      </c>
      <c r="J1611">
        <v>12.1</v>
      </c>
      <c r="K1611">
        <v>12.1</v>
      </c>
      <c r="L1611" s="3">
        <v>146.34440000000001</v>
      </c>
      <c r="M1611">
        <v>4.3</v>
      </c>
      <c r="N1611" s="3">
        <v>12.094578512396696</v>
      </c>
      <c r="O1611"/>
      <c r="P1611"/>
    </row>
    <row r="1612" spans="1:16" x14ac:dyDescent="0.3">
      <c r="A1612" t="s">
        <v>13</v>
      </c>
      <c r="B1612" t="s">
        <v>864</v>
      </c>
      <c r="C1612" t="s">
        <v>1590</v>
      </c>
      <c r="D1612">
        <v>2020</v>
      </c>
      <c r="E1612" t="s">
        <v>1594</v>
      </c>
      <c r="F1612" t="s">
        <v>1603</v>
      </c>
      <c r="G1612" t="s">
        <v>1606</v>
      </c>
      <c r="H1612" t="s">
        <v>1607</v>
      </c>
      <c r="I1612" s="11">
        <v>6.9852615000000007E-2</v>
      </c>
      <c r="J1612">
        <v>12.3</v>
      </c>
      <c r="K1612">
        <v>12.3</v>
      </c>
      <c r="L1612" s="3">
        <v>107.49379999999999</v>
      </c>
      <c r="M1612">
        <v>4.3</v>
      </c>
      <c r="N1612" s="3">
        <v>8.7393333333333327</v>
      </c>
      <c r="O1612"/>
      <c r="P1612"/>
    </row>
    <row r="1613" spans="1:16" x14ac:dyDescent="0.3">
      <c r="A1613" t="s">
        <v>13</v>
      </c>
      <c r="B1613" t="s">
        <v>299</v>
      </c>
      <c r="C1613" t="s">
        <v>1590</v>
      </c>
      <c r="D1613">
        <v>2020</v>
      </c>
      <c r="E1613" t="s">
        <v>1594</v>
      </c>
      <c r="F1613" t="s">
        <v>1603</v>
      </c>
      <c r="G1613" t="s">
        <v>1606</v>
      </c>
      <c r="H1613" t="s">
        <v>1607</v>
      </c>
      <c r="I1613" s="11">
        <v>6.3246037000000005E-2</v>
      </c>
      <c r="J1613">
        <v>12.65</v>
      </c>
      <c r="K1613">
        <v>12.65</v>
      </c>
      <c r="L1613" s="3">
        <v>159.2578</v>
      </c>
      <c r="M1613">
        <v>4.3</v>
      </c>
      <c r="N1613" s="3">
        <v>12.589549407114625</v>
      </c>
      <c r="O1613"/>
      <c r="P1613"/>
    </row>
    <row r="1614" spans="1:16" x14ac:dyDescent="0.3">
      <c r="A1614" t="s">
        <v>13</v>
      </c>
      <c r="B1614" t="s">
        <v>1055</v>
      </c>
      <c r="C1614" t="s">
        <v>1590</v>
      </c>
      <c r="D1614">
        <v>2020</v>
      </c>
      <c r="E1614" t="s">
        <v>1594</v>
      </c>
      <c r="F1614" t="s">
        <v>1603</v>
      </c>
      <c r="G1614" t="s">
        <v>1606</v>
      </c>
      <c r="H1614" t="s">
        <v>1607</v>
      </c>
      <c r="I1614" s="11">
        <v>3.7396492000000003E-2</v>
      </c>
      <c r="J1614">
        <v>17.25</v>
      </c>
      <c r="K1614">
        <v>17.25</v>
      </c>
      <c r="L1614" s="3">
        <v>165.65260000000001</v>
      </c>
      <c r="M1614">
        <v>4.3</v>
      </c>
      <c r="N1614" s="3">
        <v>9.60304927536232</v>
      </c>
      <c r="O1614"/>
      <c r="P1614"/>
    </row>
    <row r="1615" spans="1:16" x14ac:dyDescent="0.3">
      <c r="A1615" t="s">
        <v>12</v>
      </c>
      <c r="B1615" t="s">
        <v>1056</v>
      </c>
      <c r="C1615" t="s">
        <v>1582</v>
      </c>
      <c r="D1615">
        <v>2015</v>
      </c>
      <c r="E1615" t="s">
        <v>1593</v>
      </c>
      <c r="F1615" t="s">
        <v>1603</v>
      </c>
      <c r="G1615" t="s">
        <v>1606</v>
      </c>
      <c r="H1615" t="s">
        <v>1607</v>
      </c>
      <c r="I1615" s="11">
        <v>5.4594957E-2</v>
      </c>
      <c r="J1615">
        <v>8.6</v>
      </c>
      <c r="K1615">
        <v>8.6</v>
      </c>
      <c r="L1615" s="3">
        <v>130.53100000000001</v>
      </c>
      <c r="M1615">
        <v>4.3</v>
      </c>
      <c r="N1615" s="3">
        <v>15.178023255813955</v>
      </c>
      <c r="O1615"/>
      <c r="P1615"/>
    </row>
    <row r="1616" spans="1:16" x14ac:dyDescent="0.3">
      <c r="A1616" t="s">
        <v>12</v>
      </c>
      <c r="B1616" t="s">
        <v>422</v>
      </c>
      <c r="C1616" t="s">
        <v>1585</v>
      </c>
      <c r="D1616">
        <v>2015</v>
      </c>
      <c r="E1616" t="s">
        <v>1593</v>
      </c>
      <c r="F1616" t="s">
        <v>1603</v>
      </c>
      <c r="G1616" t="s">
        <v>1606</v>
      </c>
      <c r="H1616" t="s">
        <v>1607</v>
      </c>
      <c r="I1616" s="11">
        <v>0</v>
      </c>
      <c r="J1616">
        <v>4.8049999999999997</v>
      </c>
      <c r="K1616">
        <v>4.8049999999999997</v>
      </c>
      <c r="L1616" s="3">
        <v>123.9704</v>
      </c>
      <c r="M1616">
        <v>4.3</v>
      </c>
      <c r="N1616" s="3">
        <v>25.800291363163371</v>
      </c>
      <c r="O1616"/>
      <c r="P1616"/>
    </row>
    <row r="1617" spans="1:16" x14ac:dyDescent="0.3">
      <c r="A1617" t="s">
        <v>12</v>
      </c>
      <c r="B1617" t="s">
        <v>770</v>
      </c>
      <c r="C1617" t="s">
        <v>1585</v>
      </c>
      <c r="D1617">
        <v>2015</v>
      </c>
      <c r="E1617" t="s">
        <v>1593</v>
      </c>
      <c r="F1617" t="s">
        <v>1603</v>
      </c>
      <c r="G1617" t="s">
        <v>1606</v>
      </c>
      <c r="H1617" t="s">
        <v>1607</v>
      </c>
      <c r="I1617" s="11">
        <v>0.17117449100000001</v>
      </c>
      <c r="J1617">
        <v>18.25</v>
      </c>
      <c r="K1617">
        <v>18.25</v>
      </c>
      <c r="L1617" s="3">
        <v>156.46299999999999</v>
      </c>
      <c r="M1617">
        <v>4.3</v>
      </c>
      <c r="N1617" s="3">
        <v>8.5733150684931498</v>
      </c>
      <c r="O1617"/>
      <c r="P1617"/>
    </row>
    <row r="1618" spans="1:16" x14ac:dyDescent="0.3">
      <c r="A1618" t="s">
        <v>12</v>
      </c>
      <c r="B1618" t="s">
        <v>524</v>
      </c>
      <c r="C1618" t="s">
        <v>1585</v>
      </c>
      <c r="D1618">
        <v>2015</v>
      </c>
      <c r="E1618" t="s">
        <v>1593</v>
      </c>
      <c r="F1618" t="s">
        <v>1603</v>
      </c>
      <c r="G1618" t="s">
        <v>1606</v>
      </c>
      <c r="H1618" t="s">
        <v>1607</v>
      </c>
      <c r="I1618" s="11">
        <v>1.4823358E-2</v>
      </c>
      <c r="J1618">
        <v>20.25</v>
      </c>
      <c r="K1618">
        <v>20.25</v>
      </c>
      <c r="L1618" s="3">
        <v>190.71619999999999</v>
      </c>
      <c r="M1618">
        <v>4.3</v>
      </c>
      <c r="N1618" s="3">
        <v>9.4180839506172838</v>
      </c>
      <c r="O1618"/>
      <c r="P1618"/>
    </row>
    <row r="1619" spans="1:16" x14ac:dyDescent="0.3">
      <c r="A1619" t="s">
        <v>12</v>
      </c>
      <c r="B1619" t="s">
        <v>724</v>
      </c>
      <c r="C1619" t="s">
        <v>1576</v>
      </c>
      <c r="D1619">
        <v>2015</v>
      </c>
      <c r="E1619" t="s">
        <v>1593</v>
      </c>
      <c r="F1619" t="s">
        <v>1603</v>
      </c>
      <c r="G1619" t="s">
        <v>1606</v>
      </c>
      <c r="H1619" t="s">
        <v>1607</v>
      </c>
      <c r="I1619" s="11">
        <v>4.2562587999999998E-2</v>
      </c>
      <c r="J1619">
        <v>17.7</v>
      </c>
      <c r="K1619">
        <v>17.7</v>
      </c>
      <c r="L1619" s="3">
        <v>165.02099999999999</v>
      </c>
      <c r="M1619">
        <v>4.3</v>
      </c>
      <c r="N1619" s="3">
        <v>9.3232203389830506</v>
      </c>
      <c r="O1619"/>
      <c r="P1619"/>
    </row>
    <row r="1620" spans="1:16" x14ac:dyDescent="0.3">
      <c r="A1620" t="s">
        <v>12</v>
      </c>
      <c r="B1620" t="s">
        <v>1057</v>
      </c>
      <c r="C1620" t="s">
        <v>1576</v>
      </c>
      <c r="D1620">
        <v>2015</v>
      </c>
      <c r="E1620" t="s">
        <v>1593</v>
      </c>
      <c r="F1620" t="s">
        <v>1603</v>
      </c>
      <c r="G1620" t="s">
        <v>1606</v>
      </c>
      <c r="H1620" t="s">
        <v>1607</v>
      </c>
      <c r="I1620" s="11">
        <v>0</v>
      </c>
      <c r="J1620">
        <v>19.25</v>
      </c>
      <c r="K1620">
        <v>19.25</v>
      </c>
      <c r="L1620" s="3">
        <v>82.590800000000002</v>
      </c>
      <c r="M1620">
        <v>4.3</v>
      </c>
      <c r="N1620" s="3">
        <v>4.2904311688311685</v>
      </c>
      <c r="O1620"/>
      <c r="P1620"/>
    </row>
    <row r="1621" spans="1:16" x14ac:dyDescent="0.3">
      <c r="A1621" t="s">
        <v>12</v>
      </c>
      <c r="B1621" t="s">
        <v>1058</v>
      </c>
      <c r="C1621" t="s">
        <v>1574</v>
      </c>
      <c r="D1621">
        <v>2015</v>
      </c>
      <c r="E1621" t="s">
        <v>1593</v>
      </c>
      <c r="F1621" t="s">
        <v>1603</v>
      </c>
      <c r="G1621" t="s">
        <v>1606</v>
      </c>
      <c r="H1621" t="s">
        <v>1607</v>
      </c>
      <c r="I1621" s="11">
        <v>0.17142216599999999</v>
      </c>
      <c r="J1621">
        <v>9.3949999999999996</v>
      </c>
      <c r="K1621">
        <v>9.3949999999999996</v>
      </c>
      <c r="L1621" s="3">
        <v>139.18379999999999</v>
      </c>
      <c r="M1621">
        <v>4.3</v>
      </c>
      <c r="N1621" s="3">
        <v>14.814667376263969</v>
      </c>
      <c r="O1621"/>
      <c r="P1621"/>
    </row>
    <row r="1622" spans="1:16" x14ac:dyDescent="0.3">
      <c r="A1622" t="s">
        <v>12</v>
      </c>
      <c r="B1622" t="s">
        <v>283</v>
      </c>
      <c r="C1622" t="s">
        <v>1581</v>
      </c>
      <c r="D1622">
        <v>2015</v>
      </c>
      <c r="E1622" t="s">
        <v>1593</v>
      </c>
      <c r="F1622" t="s">
        <v>1603</v>
      </c>
      <c r="G1622" t="s">
        <v>1606</v>
      </c>
      <c r="H1622" t="s">
        <v>1607</v>
      </c>
      <c r="I1622" s="11">
        <v>2.2103459999999998E-2</v>
      </c>
      <c r="J1622">
        <v>9.5</v>
      </c>
      <c r="K1622">
        <v>9.5</v>
      </c>
      <c r="L1622" s="3">
        <v>194.74520000000001</v>
      </c>
      <c r="M1622">
        <v>4.3</v>
      </c>
      <c r="N1622" s="3">
        <v>20.499494736842106</v>
      </c>
      <c r="O1622"/>
      <c r="P1622"/>
    </row>
    <row r="1623" spans="1:16" x14ac:dyDescent="0.3">
      <c r="A1623" t="s">
        <v>12</v>
      </c>
      <c r="B1623" t="s">
        <v>995</v>
      </c>
      <c r="C1623" t="s">
        <v>1581</v>
      </c>
      <c r="D1623">
        <v>2015</v>
      </c>
      <c r="E1623" t="s">
        <v>1593</v>
      </c>
      <c r="F1623" t="s">
        <v>1603</v>
      </c>
      <c r="G1623" t="s">
        <v>1606</v>
      </c>
      <c r="H1623" t="s">
        <v>1607</v>
      </c>
      <c r="I1623" s="11">
        <v>6.1219879999999997E-2</v>
      </c>
      <c r="J1623">
        <v>15.85</v>
      </c>
      <c r="K1623">
        <v>15.85</v>
      </c>
      <c r="L1623" s="3">
        <v>45.674399999999999</v>
      </c>
      <c r="M1623">
        <v>4.3</v>
      </c>
      <c r="N1623" s="3">
        <v>2.881665615141956</v>
      </c>
      <c r="O1623"/>
      <c r="P1623"/>
    </row>
    <row r="1624" spans="1:16" x14ac:dyDescent="0.3">
      <c r="A1624" t="s">
        <v>12</v>
      </c>
      <c r="B1624" t="s">
        <v>679</v>
      </c>
      <c r="C1624" t="s">
        <v>1580</v>
      </c>
      <c r="D1624">
        <v>2015</v>
      </c>
      <c r="E1624" t="s">
        <v>1593</v>
      </c>
      <c r="F1624" t="s">
        <v>1603</v>
      </c>
      <c r="G1624" t="s">
        <v>1606</v>
      </c>
      <c r="H1624" t="s">
        <v>1607</v>
      </c>
      <c r="I1624" s="11">
        <v>0.144924795</v>
      </c>
      <c r="J1624">
        <v>7.21</v>
      </c>
      <c r="K1624">
        <v>7.21</v>
      </c>
      <c r="L1624" s="3">
        <v>100.83320000000001</v>
      </c>
      <c r="M1624">
        <v>4.3</v>
      </c>
      <c r="N1624" s="3">
        <v>13.985187239944523</v>
      </c>
      <c r="O1624"/>
      <c r="P1624"/>
    </row>
    <row r="1625" spans="1:16" x14ac:dyDescent="0.3">
      <c r="A1625" t="s">
        <v>12</v>
      </c>
      <c r="B1625" t="s">
        <v>1059</v>
      </c>
      <c r="C1625" t="s">
        <v>1580</v>
      </c>
      <c r="D1625">
        <v>2015</v>
      </c>
      <c r="E1625" t="s">
        <v>1593</v>
      </c>
      <c r="F1625" t="s">
        <v>1603</v>
      </c>
      <c r="G1625" t="s">
        <v>1606</v>
      </c>
      <c r="H1625" t="s">
        <v>1607</v>
      </c>
      <c r="I1625" s="11">
        <v>8.6105815000000002E-2</v>
      </c>
      <c r="J1625">
        <v>11.15</v>
      </c>
      <c r="K1625">
        <v>11.15</v>
      </c>
      <c r="L1625" s="3">
        <v>167.87899999999999</v>
      </c>
      <c r="M1625">
        <v>4.3</v>
      </c>
      <c r="N1625" s="3">
        <v>15.056412556053811</v>
      </c>
      <c r="O1625"/>
      <c r="P1625"/>
    </row>
    <row r="1626" spans="1:16" x14ac:dyDescent="0.3">
      <c r="A1626" t="s">
        <v>12</v>
      </c>
      <c r="B1626" t="s">
        <v>853</v>
      </c>
      <c r="C1626" t="s">
        <v>1580</v>
      </c>
      <c r="D1626">
        <v>2015</v>
      </c>
      <c r="E1626" t="s">
        <v>1593</v>
      </c>
      <c r="F1626" t="s">
        <v>1603</v>
      </c>
      <c r="G1626" t="s">
        <v>1606</v>
      </c>
      <c r="H1626" t="s">
        <v>1607</v>
      </c>
      <c r="I1626" s="11">
        <v>3.7646622999999997E-2</v>
      </c>
      <c r="J1626">
        <v>11.5</v>
      </c>
      <c r="K1626">
        <v>11.5</v>
      </c>
      <c r="L1626" s="3">
        <v>107.5254</v>
      </c>
      <c r="M1626">
        <v>4.3</v>
      </c>
      <c r="N1626" s="3">
        <v>9.3500347826086969</v>
      </c>
      <c r="O1626"/>
      <c r="P1626"/>
    </row>
    <row r="1627" spans="1:16" x14ac:dyDescent="0.3">
      <c r="A1627" t="s">
        <v>12</v>
      </c>
      <c r="B1627" t="s">
        <v>1060</v>
      </c>
      <c r="C1627" t="s">
        <v>1580</v>
      </c>
      <c r="D1627">
        <v>2015</v>
      </c>
      <c r="E1627" t="s">
        <v>1593</v>
      </c>
      <c r="F1627" t="s">
        <v>1603</v>
      </c>
      <c r="G1627" t="s">
        <v>1606</v>
      </c>
      <c r="H1627" t="s">
        <v>1607</v>
      </c>
      <c r="I1627" s="11">
        <v>7.6914745000000007E-2</v>
      </c>
      <c r="J1627">
        <v>19.350000000000001</v>
      </c>
      <c r="K1627">
        <v>19.350000000000001</v>
      </c>
      <c r="L1627" s="3">
        <v>114.8518</v>
      </c>
      <c r="M1627">
        <v>4.3</v>
      </c>
      <c r="N1627" s="3">
        <v>5.9354935400516791</v>
      </c>
      <c r="O1627"/>
      <c r="P1627"/>
    </row>
    <row r="1628" spans="1:16" x14ac:dyDescent="0.3">
      <c r="A1628" t="s">
        <v>12</v>
      </c>
      <c r="B1628" t="s">
        <v>385</v>
      </c>
      <c r="C1628" t="s">
        <v>1587</v>
      </c>
      <c r="D1628">
        <v>2020</v>
      </c>
      <c r="E1628" t="s">
        <v>1594</v>
      </c>
      <c r="F1628" t="s">
        <v>1603</v>
      </c>
      <c r="G1628" t="s">
        <v>1606</v>
      </c>
      <c r="H1628" t="s">
        <v>1607</v>
      </c>
      <c r="I1628" s="11">
        <v>4.2008667E-2</v>
      </c>
      <c r="J1628">
        <v>5.26</v>
      </c>
      <c r="K1628">
        <v>5.26</v>
      </c>
      <c r="L1628" s="3">
        <v>162.68680000000001</v>
      </c>
      <c r="M1628">
        <v>4.3</v>
      </c>
      <c r="N1628" s="3">
        <v>30.929049429657798</v>
      </c>
      <c r="O1628"/>
      <c r="P1628"/>
    </row>
    <row r="1629" spans="1:16" x14ac:dyDescent="0.3">
      <c r="A1629" t="s">
        <v>12</v>
      </c>
      <c r="B1629" t="s">
        <v>1061</v>
      </c>
      <c r="C1629" t="s">
        <v>1587</v>
      </c>
      <c r="D1629">
        <v>2020</v>
      </c>
      <c r="E1629" t="s">
        <v>1594</v>
      </c>
      <c r="F1629" t="s">
        <v>1603</v>
      </c>
      <c r="G1629" t="s">
        <v>1606</v>
      </c>
      <c r="H1629" t="s">
        <v>1607</v>
      </c>
      <c r="I1629" s="11">
        <v>7.9776075000000002E-2</v>
      </c>
      <c r="J1629">
        <v>6.1349999999999998</v>
      </c>
      <c r="K1629">
        <v>6.1349999999999998</v>
      </c>
      <c r="L1629" s="3">
        <v>152.8366</v>
      </c>
      <c r="M1629">
        <v>4.3</v>
      </c>
      <c r="N1629" s="3">
        <v>24.912241238793808</v>
      </c>
      <c r="O1629"/>
      <c r="P1629"/>
    </row>
    <row r="1630" spans="1:16" x14ac:dyDescent="0.3">
      <c r="A1630" t="s">
        <v>12</v>
      </c>
      <c r="B1630" t="s">
        <v>402</v>
      </c>
      <c r="C1630" t="s">
        <v>1587</v>
      </c>
      <c r="D1630">
        <v>2020</v>
      </c>
      <c r="E1630" t="s">
        <v>1594</v>
      </c>
      <c r="F1630" t="s">
        <v>1603</v>
      </c>
      <c r="G1630" t="s">
        <v>1606</v>
      </c>
      <c r="H1630" t="s">
        <v>1607</v>
      </c>
      <c r="I1630" s="11">
        <v>2.9727657000000001E-2</v>
      </c>
      <c r="J1630">
        <v>6.71</v>
      </c>
      <c r="K1630">
        <v>6.71</v>
      </c>
      <c r="L1630" s="3">
        <v>66.614199999999997</v>
      </c>
      <c r="M1630">
        <v>4.3</v>
      </c>
      <c r="N1630" s="3">
        <v>9.9276005961251865</v>
      </c>
      <c r="O1630"/>
      <c r="P1630"/>
    </row>
    <row r="1631" spans="1:16" x14ac:dyDescent="0.3">
      <c r="A1631" t="s">
        <v>12</v>
      </c>
      <c r="B1631" t="s">
        <v>949</v>
      </c>
      <c r="C1631" t="s">
        <v>1582</v>
      </c>
      <c r="D1631">
        <v>2020</v>
      </c>
      <c r="E1631" t="s">
        <v>1594</v>
      </c>
      <c r="F1631" t="s">
        <v>1603</v>
      </c>
      <c r="G1631" t="s">
        <v>1606</v>
      </c>
      <c r="H1631" t="s">
        <v>1607</v>
      </c>
      <c r="I1631" s="11">
        <v>2.2404493000000001E-2</v>
      </c>
      <c r="J1631">
        <v>9.6</v>
      </c>
      <c r="K1631">
        <v>9.6</v>
      </c>
      <c r="L1631" s="3">
        <v>102.499</v>
      </c>
      <c r="M1631">
        <v>4.3</v>
      </c>
      <c r="N1631" s="3">
        <v>10.676979166666667</v>
      </c>
      <c r="O1631"/>
      <c r="P1631"/>
    </row>
    <row r="1632" spans="1:16" x14ac:dyDescent="0.3">
      <c r="A1632" t="s">
        <v>12</v>
      </c>
      <c r="B1632" t="s">
        <v>218</v>
      </c>
      <c r="C1632" t="s">
        <v>1577</v>
      </c>
      <c r="D1632">
        <v>2020</v>
      </c>
      <c r="E1632" t="s">
        <v>1594</v>
      </c>
      <c r="F1632" t="s">
        <v>1603</v>
      </c>
      <c r="G1632" t="s">
        <v>1606</v>
      </c>
      <c r="H1632" t="s">
        <v>1607</v>
      </c>
      <c r="I1632" s="11">
        <v>1.2080016000000001E-2</v>
      </c>
      <c r="J1632">
        <v>17.2</v>
      </c>
      <c r="K1632">
        <v>17.2</v>
      </c>
      <c r="L1632" s="3">
        <v>164.41839999999999</v>
      </c>
      <c r="M1632">
        <v>4.3</v>
      </c>
      <c r="N1632" s="3">
        <v>9.5592093023255806</v>
      </c>
      <c r="O1632"/>
      <c r="P1632"/>
    </row>
    <row r="1633" spans="1:16" x14ac:dyDescent="0.3">
      <c r="A1633" t="s">
        <v>12</v>
      </c>
      <c r="B1633" t="s">
        <v>921</v>
      </c>
      <c r="C1633" t="s">
        <v>1585</v>
      </c>
      <c r="D1633">
        <v>2020</v>
      </c>
      <c r="E1633" t="s">
        <v>1594</v>
      </c>
      <c r="F1633" t="s">
        <v>1603</v>
      </c>
      <c r="G1633" t="s">
        <v>1606</v>
      </c>
      <c r="H1633" t="s">
        <v>1607</v>
      </c>
      <c r="I1633" s="11">
        <v>9.7012988999999994E-2</v>
      </c>
      <c r="J1633">
        <v>5.9249999999999998</v>
      </c>
      <c r="K1633">
        <v>5.9249999999999998</v>
      </c>
      <c r="L1633" s="3">
        <v>42.9086</v>
      </c>
      <c r="M1633">
        <v>4.3</v>
      </c>
      <c r="N1633" s="3">
        <v>7.2419578059071732</v>
      </c>
      <c r="O1633"/>
      <c r="P1633"/>
    </row>
    <row r="1634" spans="1:16" x14ac:dyDescent="0.3">
      <c r="A1634" t="s">
        <v>12</v>
      </c>
      <c r="B1634" t="s">
        <v>780</v>
      </c>
      <c r="C1634" t="s">
        <v>1585</v>
      </c>
      <c r="D1634">
        <v>2020</v>
      </c>
      <c r="E1634" t="s">
        <v>1594</v>
      </c>
      <c r="F1634" t="s">
        <v>1603</v>
      </c>
      <c r="G1634" t="s">
        <v>1606</v>
      </c>
      <c r="H1634" t="s">
        <v>1607</v>
      </c>
      <c r="I1634" s="11">
        <v>7.2252888000000001E-2</v>
      </c>
      <c r="J1634">
        <v>8.5749999999999993</v>
      </c>
      <c r="K1634">
        <v>8.5749999999999993</v>
      </c>
      <c r="L1634" s="3">
        <v>196.57939999999999</v>
      </c>
      <c r="M1634">
        <v>4.3</v>
      </c>
      <c r="N1634" s="3">
        <v>22.924711370262393</v>
      </c>
      <c r="O1634"/>
      <c r="P1634"/>
    </row>
    <row r="1635" spans="1:16" x14ac:dyDescent="0.3">
      <c r="A1635" t="s">
        <v>12</v>
      </c>
      <c r="B1635" t="s">
        <v>698</v>
      </c>
      <c r="C1635" t="s">
        <v>1585</v>
      </c>
      <c r="D1635">
        <v>2020</v>
      </c>
      <c r="E1635" t="s">
        <v>1594</v>
      </c>
      <c r="F1635" t="s">
        <v>1603</v>
      </c>
      <c r="G1635" t="s">
        <v>1606</v>
      </c>
      <c r="H1635" t="s">
        <v>1607</v>
      </c>
      <c r="I1635" s="11">
        <v>9.6762859999999992E-3</v>
      </c>
      <c r="J1635">
        <v>10.895</v>
      </c>
      <c r="K1635">
        <v>10.895</v>
      </c>
      <c r="L1635" s="3">
        <v>122.873</v>
      </c>
      <c r="M1635">
        <v>4.3</v>
      </c>
      <c r="N1635" s="3">
        <v>11.277925653969712</v>
      </c>
      <c r="O1635"/>
      <c r="P1635"/>
    </row>
    <row r="1636" spans="1:16" x14ac:dyDescent="0.3">
      <c r="A1636" t="s">
        <v>12</v>
      </c>
      <c r="B1636" t="s">
        <v>791</v>
      </c>
      <c r="C1636" t="s">
        <v>1585</v>
      </c>
      <c r="D1636">
        <v>2020</v>
      </c>
      <c r="E1636" t="s">
        <v>1594</v>
      </c>
      <c r="F1636" t="s">
        <v>1603</v>
      </c>
      <c r="G1636" t="s">
        <v>1606</v>
      </c>
      <c r="H1636" t="s">
        <v>1607</v>
      </c>
      <c r="I1636" s="11">
        <v>0.119850541</v>
      </c>
      <c r="J1636">
        <v>13.6</v>
      </c>
      <c r="K1636">
        <v>13.6</v>
      </c>
      <c r="L1636" s="3">
        <v>234.53</v>
      </c>
      <c r="M1636">
        <v>4.3</v>
      </c>
      <c r="N1636" s="3">
        <v>17.244852941176472</v>
      </c>
      <c r="O1636"/>
      <c r="P1636"/>
    </row>
    <row r="1637" spans="1:16" x14ac:dyDescent="0.3">
      <c r="A1637" t="s">
        <v>12</v>
      </c>
      <c r="B1637" t="s">
        <v>1062</v>
      </c>
      <c r="C1637" t="s">
        <v>1576</v>
      </c>
      <c r="D1637">
        <v>2020</v>
      </c>
      <c r="E1637" t="s">
        <v>1594</v>
      </c>
      <c r="F1637" t="s">
        <v>1603</v>
      </c>
      <c r="G1637" t="s">
        <v>1606</v>
      </c>
      <c r="H1637" t="s">
        <v>1607</v>
      </c>
      <c r="I1637" s="11">
        <v>8.2867688999999994E-2</v>
      </c>
      <c r="J1637">
        <v>8.18</v>
      </c>
      <c r="K1637">
        <v>8.18</v>
      </c>
      <c r="L1637" s="3">
        <v>58.558799999999998</v>
      </c>
      <c r="M1637">
        <v>4.3</v>
      </c>
      <c r="N1637" s="3">
        <v>7.1587775061124699</v>
      </c>
      <c r="O1637"/>
      <c r="P1637"/>
    </row>
    <row r="1638" spans="1:16" x14ac:dyDescent="0.3">
      <c r="A1638" t="s">
        <v>12</v>
      </c>
      <c r="B1638" t="s">
        <v>127</v>
      </c>
      <c r="C1638" t="s">
        <v>1576</v>
      </c>
      <c r="D1638">
        <v>2020</v>
      </c>
      <c r="E1638" t="s">
        <v>1594</v>
      </c>
      <c r="F1638" t="s">
        <v>1603</v>
      </c>
      <c r="G1638" t="s">
        <v>1606</v>
      </c>
      <c r="H1638" t="s">
        <v>1607</v>
      </c>
      <c r="I1638" s="11">
        <v>6.4376263000000003E-2</v>
      </c>
      <c r="J1638">
        <v>9.1950000000000003</v>
      </c>
      <c r="K1638">
        <v>9.1950000000000003</v>
      </c>
      <c r="L1638" s="3">
        <v>83.156599999999997</v>
      </c>
      <c r="M1638">
        <v>4.3</v>
      </c>
      <c r="N1638" s="3">
        <v>9.0436759108210971</v>
      </c>
      <c r="O1638"/>
      <c r="P1638"/>
    </row>
    <row r="1639" spans="1:16" x14ac:dyDescent="0.3">
      <c r="A1639" t="s">
        <v>12</v>
      </c>
      <c r="B1639" t="s">
        <v>887</v>
      </c>
      <c r="C1639" t="s">
        <v>1576</v>
      </c>
      <c r="D1639">
        <v>2020</v>
      </c>
      <c r="E1639" t="s">
        <v>1594</v>
      </c>
      <c r="F1639" t="s">
        <v>1603</v>
      </c>
      <c r="G1639" t="s">
        <v>1606</v>
      </c>
      <c r="H1639" t="s">
        <v>1607</v>
      </c>
      <c r="I1639" s="11">
        <v>3.7734782000000001E-2</v>
      </c>
      <c r="J1639">
        <v>14</v>
      </c>
      <c r="K1639">
        <v>14</v>
      </c>
      <c r="L1639" s="3">
        <v>166.45259999999999</v>
      </c>
      <c r="M1639">
        <v>4.3</v>
      </c>
      <c r="N1639" s="3">
        <v>11.889471428571428</v>
      </c>
      <c r="O1639"/>
      <c r="P1639"/>
    </row>
    <row r="1640" spans="1:16" x14ac:dyDescent="0.3">
      <c r="A1640" t="s">
        <v>12</v>
      </c>
      <c r="B1640" t="s">
        <v>975</v>
      </c>
      <c r="C1640" t="s">
        <v>1574</v>
      </c>
      <c r="D1640">
        <v>2020</v>
      </c>
      <c r="E1640" t="s">
        <v>1594</v>
      </c>
      <c r="F1640" t="s">
        <v>1603</v>
      </c>
      <c r="G1640" t="s">
        <v>1604</v>
      </c>
      <c r="H1640" t="s">
        <v>1607</v>
      </c>
      <c r="I1640" s="11">
        <v>4.0069805999999999E-2</v>
      </c>
      <c r="J1640">
        <v>8.3650000000000002</v>
      </c>
      <c r="K1640">
        <v>8.3650000000000002</v>
      </c>
      <c r="L1640" s="3">
        <v>190.71879999999999</v>
      </c>
      <c r="M1640">
        <v>4.3</v>
      </c>
      <c r="N1640" s="3">
        <v>22.799617453676028</v>
      </c>
      <c r="O1640"/>
      <c r="P1640"/>
    </row>
    <row r="1641" spans="1:16" x14ac:dyDescent="0.3">
      <c r="A1641" t="s">
        <v>12</v>
      </c>
      <c r="B1641" t="s">
        <v>831</v>
      </c>
      <c r="C1641" t="s">
        <v>1574</v>
      </c>
      <c r="D1641">
        <v>2020</v>
      </c>
      <c r="E1641" t="s">
        <v>1594</v>
      </c>
      <c r="F1641" t="s">
        <v>1603</v>
      </c>
      <c r="G1641" t="s">
        <v>1604</v>
      </c>
      <c r="H1641" t="s">
        <v>1607</v>
      </c>
      <c r="I1641" s="11">
        <v>0</v>
      </c>
      <c r="J1641">
        <v>16.100000000000001</v>
      </c>
      <c r="K1641">
        <v>16.100000000000001</v>
      </c>
      <c r="L1641" s="3">
        <v>98.441000000000003</v>
      </c>
      <c r="M1641">
        <v>4.3</v>
      </c>
      <c r="N1641" s="3">
        <v>6.1143478260869557</v>
      </c>
      <c r="O1641"/>
      <c r="P1641"/>
    </row>
    <row r="1642" spans="1:16" x14ac:dyDescent="0.3">
      <c r="A1642" t="s">
        <v>12</v>
      </c>
      <c r="B1642" t="s">
        <v>536</v>
      </c>
      <c r="C1642" t="s">
        <v>1581</v>
      </c>
      <c r="D1642">
        <v>2020</v>
      </c>
      <c r="E1642" t="s">
        <v>1594</v>
      </c>
      <c r="F1642" t="s">
        <v>1603</v>
      </c>
      <c r="G1642" t="s">
        <v>1604</v>
      </c>
      <c r="H1642" t="s">
        <v>1607</v>
      </c>
      <c r="I1642" s="11">
        <v>0.122565413</v>
      </c>
      <c r="J1642">
        <v>17.7</v>
      </c>
      <c r="K1642">
        <v>17.7</v>
      </c>
      <c r="L1642" s="3">
        <v>103.8674</v>
      </c>
      <c r="M1642">
        <v>4.3</v>
      </c>
      <c r="N1642" s="3">
        <v>5.8682146892655371</v>
      </c>
      <c r="O1642"/>
      <c r="P1642"/>
    </row>
    <row r="1643" spans="1:16" x14ac:dyDescent="0.3">
      <c r="A1643" t="s">
        <v>12</v>
      </c>
      <c r="B1643" t="s">
        <v>1063</v>
      </c>
      <c r="C1643" t="s">
        <v>1580</v>
      </c>
      <c r="D1643">
        <v>2020</v>
      </c>
      <c r="E1643" t="s">
        <v>1594</v>
      </c>
      <c r="F1643" t="s">
        <v>1603</v>
      </c>
      <c r="G1643" t="s">
        <v>1604</v>
      </c>
      <c r="H1643" t="s">
        <v>1607</v>
      </c>
      <c r="I1643" s="11">
        <v>2.9662794999999999E-2</v>
      </c>
      <c r="J1643">
        <v>5.1749999999999998</v>
      </c>
      <c r="K1643">
        <v>5.1749999999999998</v>
      </c>
      <c r="L1643" s="3">
        <v>105.26220000000001</v>
      </c>
      <c r="M1643">
        <v>4.3</v>
      </c>
      <c r="N1643" s="3">
        <v>20.340521739130438</v>
      </c>
      <c r="O1643"/>
      <c r="P1643"/>
    </row>
    <row r="1644" spans="1:16" x14ac:dyDescent="0.3">
      <c r="A1644" t="s">
        <v>12</v>
      </c>
      <c r="B1644" t="s">
        <v>1064</v>
      </c>
      <c r="C1644" t="s">
        <v>1580</v>
      </c>
      <c r="D1644">
        <v>2020</v>
      </c>
      <c r="E1644" t="s">
        <v>1594</v>
      </c>
      <c r="F1644" t="s">
        <v>1603</v>
      </c>
      <c r="G1644" t="s">
        <v>1604</v>
      </c>
      <c r="H1644" t="s">
        <v>1607</v>
      </c>
      <c r="I1644" s="11">
        <v>2.5886442999999999E-2</v>
      </c>
      <c r="J1644">
        <v>7.42</v>
      </c>
      <c r="K1644">
        <v>7.42</v>
      </c>
      <c r="L1644" s="3">
        <v>189.18719999999999</v>
      </c>
      <c r="M1644">
        <v>4.3</v>
      </c>
      <c r="N1644" s="3">
        <v>25.496927223719677</v>
      </c>
      <c r="O1644"/>
      <c r="P1644"/>
    </row>
    <row r="1645" spans="1:16" x14ac:dyDescent="0.3">
      <c r="A1645" t="s">
        <v>12</v>
      </c>
      <c r="B1645" t="s">
        <v>1065</v>
      </c>
      <c r="C1645" t="s">
        <v>1580</v>
      </c>
      <c r="D1645">
        <v>2020</v>
      </c>
      <c r="E1645" t="s">
        <v>1594</v>
      </c>
      <c r="F1645" t="s">
        <v>1603</v>
      </c>
      <c r="G1645" t="s">
        <v>1604</v>
      </c>
      <c r="H1645" t="s">
        <v>1607</v>
      </c>
      <c r="I1645" s="11">
        <v>3.7977917E-2</v>
      </c>
      <c r="J1645">
        <v>10</v>
      </c>
      <c r="K1645">
        <v>10</v>
      </c>
      <c r="L1645" s="3">
        <v>128.6994</v>
      </c>
      <c r="M1645">
        <v>4.3</v>
      </c>
      <c r="N1645" s="3">
        <v>12.86994</v>
      </c>
      <c r="O1645"/>
      <c r="P1645"/>
    </row>
    <row r="1646" spans="1:16" x14ac:dyDescent="0.3">
      <c r="A1646" t="s">
        <v>12</v>
      </c>
      <c r="B1646" t="s">
        <v>226</v>
      </c>
      <c r="C1646" t="s">
        <v>1580</v>
      </c>
      <c r="D1646">
        <v>2020</v>
      </c>
      <c r="E1646" t="s">
        <v>1594</v>
      </c>
      <c r="F1646" t="s">
        <v>1603</v>
      </c>
      <c r="G1646" t="s">
        <v>1604</v>
      </c>
      <c r="H1646" t="s">
        <v>1607</v>
      </c>
      <c r="I1646" s="11">
        <v>1.1189235000000001E-2</v>
      </c>
      <c r="J1646">
        <v>10.3</v>
      </c>
      <c r="K1646">
        <v>10.3</v>
      </c>
      <c r="L1646" s="3">
        <v>86.653999999999996</v>
      </c>
      <c r="M1646">
        <v>4.3</v>
      </c>
      <c r="N1646" s="3">
        <v>8.4130097087378637</v>
      </c>
      <c r="O1646"/>
      <c r="P1646"/>
    </row>
    <row r="1647" spans="1:16" x14ac:dyDescent="0.3">
      <c r="A1647" t="s">
        <v>12</v>
      </c>
      <c r="B1647" t="s">
        <v>869</v>
      </c>
      <c r="C1647" t="s">
        <v>1580</v>
      </c>
      <c r="D1647">
        <v>2020</v>
      </c>
      <c r="E1647" t="s">
        <v>1594</v>
      </c>
      <c r="F1647" t="s">
        <v>1603</v>
      </c>
      <c r="G1647" t="s">
        <v>1604</v>
      </c>
      <c r="H1647" t="s">
        <v>1607</v>
      </c>
      <c r="I1647" s="11">
        <v>1.3572808E-2</v>
      </c>
      <c r="J1647">
        <v>10.5</v>
      </c>
      <c r="K1647">
        <v>10.5</v>
      </c>
      <c r="L1647" s="3">
        <v>143.21539999999999</v>
      </c>
      <c r="M1647">
        <v>4.3</v>
      </c>
      <c r="N1647" s="3">
        <v>13.639561904761903</v>
      </c>
      <c r="O1647"/>
      <c r="P1647"/>
    </row>
    <row r="1648" spans="1:16" x14ac:dyDescent="0.3">
      <c r="A1648" t="s">
        <v>12</v>
      </c>
      <c r="B1648" t="s">
        <v>1066</v>
      </c>
      <c r="C1648" t="s">
        <v>1580</v>
      </c>
      <c r="D1648">
        <v>2020</v>
      </c>
      <c r="E1648" t="s">
        <v>1594</v>
      </c>
      <c r="F1648" t="s">
        <v>1603</v>
      </c>
      <c r="G1648" t="s">
        <v>1604</v>
      </c>
      <c r="H1648" t="s">
        <v>1607</v>
      </c>
      <c r="I1648" s="11">
        <v>7.7154417000000003E-2</v>
      </c>
      <c r="J1648">
        <v>11.8</v>
      </c>
      <c r="K1648">
        <v>11.8</v>
      </c>
      <c r="L1648" s="3">
        <v>35.755800000000001</v>
      </c>
      <c r="M1648">
        <v>4.3</v>
      </c>
      <c r="N1648" s="3">
        <v>3.0301525423728815</v>
      </c>
      <c r="O1648"/>
      <c r="P1648"/>
    </row>
    <row r="1649" spans="1:16" x14ac:dyDescent="0.3">
      <c r="A1649" t="s">
        <v>12</v>
      </c>
      <c r="B1649" t="s">
        <v>805</v>
      </c>
      <c r="C1649" t="s">
        <v>1580</v>
      </c>
      <c r="D1649">
        <v>2020</v>
      </c>
      <c r="E1649" t="s">
        <v>1594</v>
      </c>
      <c r="F1649" t="s">
        <v>1603</v>
      </c>
      <c r="G1649" t="s">
        <v>1604</v>
      </c>
      <c r="H1649" t="s">
        <v>1607</v>
      </c>
      <c r="I1649" s="11">
        <v>2.6067434E-2</v>
      </c>
      <c r="J1649">
        <v>13.65</v>
      </c>
      <c r="K1649">
        <v>13.65</v>
      </c>
      <c r="L1649" s="3">
        <v>78.830200000000005</v>
      </c>
      <c r="M1649">
        <v>4.3</v>
      </c>
      <c r="N1649" s="3">
        <v>5.7751062271062272</v>
      </c>
      <c r="O1649"/>
      <c r="P1649"/>
    </row>
    <row r="1650" spans="1:16" x14ac:dyDescent="0.3">
      <c r="A1650" t="s">
        <v>12</v>
      </c>
      <c r="B1650" t="s">
        <v>285</v>
      </c>
      <c r="C1650" t="s">
        <v>1580</v>
      </c>
      <c r="D1650">
        <v>2020</v>
      </c>
      <c r="E1650" t="s">
        <v>1594</v>
      </c>
      <c r="F1650" t="s">
        <v>1603</v>
      </c>
      <c r="G1650" t="s">
        <v>1604</v>
      </c>
      <c r="H1650" t="s">
        <v>1607</v>
      </c>
      <c r="I1650" s="11">
        <v>0.10589166999999999</v>
      </c>
      <c r="J1650">
        <v>15.6</v>
      </c>
      <c r="K1650">
        <v>15.6</v>
      </c>
      <c r="L1650" s="3">
        <v>172.6764</v>
      </c>
      <c r="M1650">
        <v>4.3</v>
      </c>
      <c r="N1650" s="3">
        <v>11.069000000000001</v>
      </c>
      <c r="O1650"/>
      <c r="P1650"/>
    </row>
    <row r="1651" spans="1:16" x14ac:dyDescent="0.3">
      <c r="A1651" t="s">
        <v>12</v>
      </c>
      <c r="B1651" t="s">
        <v>1067</v>
      </c>
      <c r="C1651" t="s">
        <v>1580</v>
      </c>
      <c r="D1651">
        <v>2020</v>
      </c>
      <c r="E1651" t="s">
        <v>1594</v>
      </c>
      <c r="F1651" t="s">
        <v>1603</v>
      </c>
      <c r="G1651" t="s">
        <v>1604</v>
      </c>
      <c r="H1651" t="s">
        <v>1607</v>
      </c>
      <c r="I1651" s="11">
        <v>4.6280997999999997E-2</v>
      </c>
      <c r="J1651">
        <v>20.6</v>
      </c>
      <c r="K1651">
        <v>20.6</v>
      </c>
      <c r="L1651" s="3">
        <v>177.43440000000001</v>
      </c>
      <c r="M1651">
        <v>4.3</v>
      </c>
      <c r="N1651" s="3">
        <v>8.6133203883495142</v>
      </c>
      <c r="O1651"/>
      <c r="P1651"/>
    </row>
    <row r="1652" spans="1:16" x14ac:dyDescent="0.3">
      <c r="A1652" t="s">
        <v>14</v>
      </c>
      <c r="B1652" t="s">
        <v>256</v>
      </c>
      <c r="C1652" t="s">
        <v>1577</v>
      </c>
      <c r="D1652">
        <v>2015</v>
      </c>
      <c r="E1652" t="s">
        <v>1593</v>
      </c>
      <c r="F1652" t="s">
        <v>1603</v>
      </c>
      <c r="G1652" t="s">
        <v>1604</v>
      </c>
      <c r="H1652" t="s">
        <v>1607</v>
      </c>
      <c r="I1652" s="11">
        <v>4.2736348E-2</v>
      </c>
      <c r="J1652">
        <v>18.850000000000001</v>
      </c>
      <c r="K1652">
        <v>18.850000000000001</v>
      </c>
      <c r="L1652" s="3">
        <v>255.93299999999999</v>
      </c>
      <c r="M1652">
        <v>4.3</v>
      </c>
      <c r="N1652" s="3">
        <v>13.5773474801061</v>
      </c>
      <c r="O1652"/>
      <c r="P1652"/>
    </row>
    <row r="1653" spans="1:16" x14ac:dyDescent="0.3">
      <c r="A1653" t="s">
        <v>14</v>
      </c>
      <c r="B1653" t="s">
        <v>1068</v>
      </c>
      <c r="C1653" t="s">
        <v>1581</v>
      </c>
      <c r="D1653">
        <v>2015</v>
      </c>
      <c r="E1653" t="s">
        <v>1593</v>
      </c>
      <c r="F1653" t="s">
        <v>1603</v>
      </c>
      <c r="G1653" t="s">
        <v>1604</v>
      </c>
      <c r="H1653" t="s">
        <v>1607</v>
      </c>
      <c r="I1653" s="11">
        <v>0</v>
      </c>
      <c r="J1653">
        <v>15.1</v>
      </c>
      <c r="K1653">
        <v>15.1</v>
      </c>
      <c r="L1653" s="3">
        <v>244.25120000000001</v>
      </c>
      <c r="M1653">
        <v>4.3</v>
      </c>
      <c r="N1653" s="3">
        <v>16.175576158940398</v>
      </c>
      <c r="O1653"/>
      <c r="P1653"/>
    </row>
    <row r="1654" spans="1:16" x14ac:dyDescent="0.3">
      <c r="A1654" t="s">
        <v>12</v>
      </c>
      <c r="B1654" t="s">
        <v>217</v>
      </c>
      <c r="C1654" t="s">
        <v>1577</v>
      </c>
      <c r="D1654">
        <v>2020</v>
      </c>
      <c r="E1654" t="s">
        <v>1594</v>
      </c>
      <c r="F1654" t="s">
        <v>1603</v>
      </c>
      <c r="G1654" t="s">
        <v>1604</v>
      </c>
      <c r="H1654" t="s">
        <v>1607</v>
      </c>
      <c r="I1654" s="11">
        <v>3.1444356999999999E-2</v>
      </c>
      <c r="J1654">
        <v>14</v>
      </c>
      <c r="K1654">
        <v>14</v>
      </c>
      <c r="L1654" s="3">
        <v>53.764000000000003</v>
      </c>
      <c r="M1654">
        <v>4.3</v>
      </c>
      <c r="N1654" s="3">
        <v>3.8402857142857143</v>
      </c>
      <c r="O1654"/>
      <c r="P1654"/>
    </row>
    <row r="1655" spans="1:16" x14ac:dyDescent="0.3">
      <c r="A1655" t="s">
        <v>13</v>
      </c>
      <c r="B1655" t="s">
        <v>1069</v>
      </c>
      <c r="C1655" t="s">
        <v>1577</v>
      </c>
      <c r="D1655">
        <v>2017</v>
      </c>
      <c r="E1655" t="s">
        <v>1598</v>
      </c>
      <c r="F1655" t="s">
        <v>1603</v>
      </c>
      <c r="G1655" t="s">
        <v>1605</v>
      </c>
      <c r="H1655" t="s">
        <v>1607</v>
      </c>
      <c r="I1655" s="11">
        <v>1.0639595999999999E-2</v>
      </c>
      <c r="J1655">
        <v>11.1</v>
      </c>
      <c r="K1655">
        <v>11.1</v>
      </c>
      <c r="L1655" s="3">
        <v>84.190799999999996</v>
      </c>
      <c r="M1655">
        <v>4.3</v>
      </c>
      <c r="N1655" s="3">
        <v>7.5847567567567564</v>
      </c>
      <c r="O1655"/>
      <c r="P1655"/>
    </row>
    <row r="1656" spans="1:16" x14ac:dyDescent="0.3">
      <c r="A1656" t="s">
        <v>13</v>
      </c>
      <c r="B1656" t="s">
        <v>567</v>
      </c>
      <c r="C1656" t="s">
        <v>1582</v>
      </c>
      <c r="D1656">
        <v>2017</v>
      </c>
      <c r="E1656" t="s">
        <v>1598</v>
      </c>
      <c r="F1656" t="s">
        <v>1603</v>
      </c>
      <c r="G1656" t="s">
        <v>1605</v>
      </c>
      <c r="H1656" t="s">
        <v>1607</v>
      </c>
      <c r="I1656" s="11">
        <v>4.8017961999999997E-2</v>
      </c>
      <c r="J1656">
        <v>13.35</v>
      </c>
      <c r="K1656">
        <v>13.35</v>
      </c>
      <c r="L1656" s="3">
        <v>219.61660000000001</v>
      </c>
      <c r="M1656">
        <v>4.3</v>
      </c>
      <c r="N1656" s="3">
        <v>16.450681647940076</v>
      </c>
      <c r="O1656"/>
      <c r="P1656"/>
    </row>
    <row r="1657" spans="1:16" x14ac:dyDescent="0.3">
      <c r="A1657" t="s">
        <v>13</v>
      </c>
      <c r="B1657" t="s">
        <v>1070</v>
      </c>
      <c r="C1657" t="s">
        <v>1582</v>
      </c>
      <c r="D1657">
        <v>2017</v>
      </c>
      <c r="E1657" t="s">
        <v>1598</v>
      </c>
      <c r="F1657" t="s">
        <v>1603</v>
      </c>
      <c r="G1657" t="s">
        <v>1605</v>
      </c>
      <c r="H1657" t="s">
        <v>1607</v>
      </c>
      <c r="I1657" s="11">
        <v>5.4197298999999997E-2</v>
      </c>
      <c r="J1657">
        <v>17.100000000000001</v>
      </c>
      <c r="K1657">
        <v>17.100000000000001</v>
      </c>
      <c r="L1657" s="3">
        <v>83.556600000000003</v>
      </c>
      <c r="M1657">
        <v>4.3</v>
      </c>
      <c r="N1657" s="3">
        <v>4.8863508771929824</v>
      </c>
      <c r="O1657"/>
      <c r="P1657"/>
    </row>
    <row r="1658" spans="1:16" x14ac:dyDescent="0.3">
      <c r="A1658" t="s">
        <v>13</v>
      </c>
      <c r="B1658" t="s">
        <v>503</v>
      </c>
      <c r="C1658" t="s">
        <v>1577</v>
      </c>
      <c r="D1658">
        <v>2017</v>
      </c>
      <c r="E1658" t="s">
        <v>1598</v>
      </c>
      <c r="F1658" t="s">
        <v>1603</v>
      </c>
      <c r="G1658" t="s">
        <v>1605</v>
      </c>
      <c r="H1658" t="s">
        <v>1607</v>
      </c>
      <c r="I1658" s="11">
        <v>8.2536604E-2</v>
      </c>
      <c r="J1658">
        <v>19.5</v>
      </c>
      <c r="K1658">
        <v>19.5</v>
      </c>
      <c r="L1658" s="3">
        <v>177.2002</v>
      </c>
      <c r="M1658">
        <v>4.3</v>
      </c>
      <c r="N1658" s="3">
        <v>9.0871897435897431</v>
      </c>
      <c r="O1658"/>
      <c r="P1658"/>
    </row>
    <row r="1659" spans="1:16" x14ac:dyDescent="0.3">
      <c r="A1659" t="s">
        <v>13</v>
      </c>
      <c r="B1659" t="s">
        <v>1071</v>
      </c>
      <c r="C1659" t="s">
        <v>1585</v>
      </c>
      <c r="D1659">
        <v>2017</v>
      </c>
      <c r="E1659" t="s">
        <v>1598</v>
      </c>
      <c r="F1659" t="s">
        <v>1603</v>
      </c>
      <c r="G1659" t="s">
        <v>1605</v>
      </c>
      <c r="H1659" t="s">
        <v>1607</v>
      </c>
      <c r="I1659" s="11">
        <v>0.13093104799999999</v>
      </c>
      <c r="J1659">
        <v>5.8</v>
      </c>
      <c r="K1659">
        <v>5.8</v>
      </c>
      <c r="L1659" s="3">
        <v>89.917199999999994</v>
      </c>
      <c r="M1659">
        <v>4.3</v>
      </c>
      <c r="N1659" s="3">
        <v>15.502965517241378</v>
      </c>
      <c r="O1659"/>
      <c r="P1659"/>
    </row>
    <row r="1660" spans="1:16" x14ac:dyDescent="0.3">
      <c r="A1660" t="s">
        <v>13</v>
      </c>
      <c r="B1660" t="s">
        <v>1042</v>
      </c>
      <c r="C1660" t="s">
        <v>1585</v>
      </c>
      <c r="D1660">
        <v>2017</v>
      </c>
      <c r="E1660" t="s">
        <v>1598</v>
      </c>
      <c r="F1660" t="s">
        <v>1603</v>
      </c>
      <c r="G1660" t="s">
        <v>1605</v>
      </c>
      <c r="H1660" t="s">
        <v>1607</v>
      </c>
      <c r="I1660" s="11">
        <v>7.6721392999999999E-2</v>
      </c>
      <c r="J1660">
        <v>6.13</v>
      </c>
      <c r="K1660">
        <v>6.13</v>
      </c>
      <c r="L1660" s="3">
        <v>59.453600000000002</v>
      </c>
      <c r="M1660">
        <v>4.3</v>
      </c>
      <c r="N1660" s="3">
        <v>9.6987928221859718</v>
      </c>
      <c r="O1660"/>
      <c r="P1660"/>
    </row>
    <row r="1661" spans="1:16" x14ac:dyDescent="0.3">
      <c r="A1661" t="s">
        <v>13</v>
      </c>
      <c r="B1661" t="s">
        <v>310</v>
      </c>
      <c r="C1661" t="s">
        <v>1585</v>
      </c>
      <c r="D1661">
        <v>2017</v>
      </c>
      <c r="E1661" t="s">
        <v>1598</v>
      </c>
      <c r="F1661" t="s">
        <v>1603</v>
      </c>
      <c r="G1661" t="s">
        <v>1605</v>
      </c>
      <c r="H1661" t="s">
        <v>1607</v>
      </c>
      <c r="I1661" s="11">
        <v>0.136784873</v>
      </c>
      <c r="J1661">
        <v>10.895</v>
      </c>
      <c r="K1661">
        <v>10.895</v>
      </c>
      <c r="L1661" s="3">
        <v>265.2568</v>
      </c>
      <c r="M1661">
        <v>4.3</v>
      </c>
      <c r="N1661" s="3">
        <v>24.346654428636992</v>
      </c>
      <c r="O1661"/>
      <c r="P1661"/>
    </row>
    <row r="1662" spans="1:16" x14ac:dyDescent="0.3">
      <c r="A1662" t="s">
        <v>13</v>
      </c>
      <c r="B1662" t="s">
        <v>449</v>
      </c>
      <c r="C1662" t="s">
        <v>1585</v>
      </c>
      <c r="D1662">
        <v>2017</v>
      </c>
      <c r="E1662" t="s">
        <v>1598</v>
      </c>
      <c r="F1662" t="s">
        <v>1603</v>
      </c>
      <c r="G1662" t="s">
        <v>1605</v>
      </c>
      <c r="H1662" t="s">
        <v>1607</v>
      </c>
      <c r="I1662" s="11">
        <v>7.5563756999999995E-2</v>
      </c>
      <c r="J1662">
        <v>13.1</v>
      </c>
      <c r="K1662">
        <v>13.1</v>
      </c>
      <c r="L1662" s="3">
        <v>168.11580000000001</v>
      </c>
      <c r="M1662">
        <v>4.3</v>
      </c>
      <c r="N1662" s="3">
        <v>12.833267175572519</v>
      </c>
      <c r="O1662"/>
      <c r="P1662"/>
    </row>
    <row r="1663" spans="1:16" x14ac:dyDescent="0.3">
      <c r="A1663" t="s">
        <v>13</v>
      </c>
      <c r="B1663" t="s">
        <v>1072</v>
      </c>
      <c r="C1663" t="s">
        <v>1585</v>
      </c>
      <c r="D1663">
        <v>2017</v>
      </c>
      <c r="E1663" t="s">
        <v>1598</v>
      </c>
      <c r="F1663" t="s">
        <v>1603</v>
      </c>
      <c r="G1663" t="s">
        <v>1605</v>
      </c>
      <c r="H1663" t="s">
        <v>1607</v>
      </c>
      <c r="I1663" s="11">
        <v>8.7158654000000002E-2</v>
      </c>
      <c r="J1663">
        <v>16.25</v>
      </c>
      <c r="K1663">
        <v>16.25</v>
      </c>
      <c r="L1663" s="3">
        <v>95.141000000000005</v>
      </c>
      <c r="M1663">
        <v>4.3</v>
      </c>
      <c r="N1663" s="3">
        <v>5.8548307692307695</v>
      </c>
      <c r="O1663"/>
      <c r="P1663"/>
    </row>
    <row r="1664" spans="1:16" x14ac:dyDescent="0.3">
      <c r="A1664" t="s">
        <v>13</v>
      </c>
      <c r="B1664" t="s">
        <v>1073</v>
      </c>
      <c r="C1664" t="s">
        <v>1576</v>
      </c>
      <c r="D1664">
        <v>2017</v>
      </c>
      <c r="E1664" t="s">
        <v>1598</v>
      </c>
      <c r="F1664" t="s">
        <v>1603</v>
      </c>
      <c r="G1664" t="s">
        <v>1605</v>
      </c>
      <c r="H1664" t="s">
        <v>1607</v>
      </c>
      <c r="I1664" s="11">
        <v>8.6440439999999993E-2</v>
      </c>
      <c r="J1664">
        <v>5.88</v>
      </c>
      <c r="K1664">
        <v>5.88</v>
      </c>
      <c r="L1664" s="3">
        <v>155.3998</v>
      </c>
      <c r="M1664">
        <v>4.3</v>
      </c>
      <c r="N1664" s="3">
        <v>26.428537414965987</v>
      </c>
      <c r="O1664"/>
      <c r="P1664"/>
    </row>
    <row r="1665" spans="1:16" x14ac:dyDescent="0.3">
      <c r="A1665" t="s">
        <v>13</v>
      </c>
      <c r="B1665" t="s">
        <v>20</v>
      </c>
      <c r="C1665" t="s">
        <v>1576</v>
      </c>
      <c r="D1665">
        <v>2017</v>
      </c>
      <c r="E1665" t="s">
        <v>1598</v>
      </c>
      <c r="F1665" t="s">
        <v>1603</v>
      </c>
      <c r="G1665" t="s">
        <v>1605</v>
      </c>
      <c r="H1665" t="s">
        <v>1607</v>
      </c>
      <c r="I1665" s="11">
        <v>5.4734800000000002E-3</v>
      </c>
      <c r="J1665">
        <v>8.89</v>
      </c>
      <c r="K1665">
        <v>8.89</v>
      </c>
      <c r="L1665" s="3">
        <v>100.5016</v>
      </c>
      <c r="M1665">
        <v>4.3</v>
      </c>
      <c r="N1665" s="3">
        <v>11.305016872890887</v>
      </c>
      <c r="O1665"/>
      <c r="P1665"/>
    </row>
    <row r="1666" spans="1:16" x14ac:dyDescent="0.3">
      <c r="A1666" t="s">
        <v>13</v>
      </c>
      <c r="B1666" t="s">
        <v>522</v>
      </c>
      <c r="C1666" t="s">
        <v>1574</v>
      </c>
      <c r="D1666">
        <v>2017</v>
      </c>
      <c r="E1666" t="s">
        <v>1598</v>
      </c>
      <c r="F1666" t="s">
        <v>1603</v>
      </c>
      <c r="G1666" t="s">
        <v>1605</v>
      </c>
      <c r="H1666" t="s">
        <v>1607</v>
      </c>
      <c r="I1666" s="11">
        <v>0</v>
      </c>
      <c r="J1666">
        <v>6.0549999999999997</v>
      </c>
      <c r="K1666">
        <v>6.0549999999999997</v>
      </c>
      <c r="L1666" s="3">
        <v>162.3578</v>
      </c>
      <c r="M1666">
        <v>4.3</v>
      </c>
      <c r="N1666" s="3">
        <v>26.81383980181668</v>
      </c>
      <c r="O1666"/>
      <c r="P1666"/>
    </row>
    <row r="1667" spans="1:16" x14ac:dyDescent="0.3">
      <c r="A1667" t="s">
        <v>13</v>
      </c>
      <c r="B1667" t="s">
        <v>1074</v>
      </c>
      <c r="C1667" t="s">
        <v>1574</v>
      </c>
      <c r="D1667">
        <v>2017</v>
      </c>
      <c r="E1667" t="s">
        <v>1598</v>
      </c>
      <c r="F1667" t="s">
        <v>1603</v>
      </c>
      <c r="G1667" t="s">
        <v>1605</v>
      </c>
      <c r="H1667" t="s">
        <v>1607</v>
      </c>
      <c r="I1667" s="11">
        <v>0.120520818</v>
      </c>
      <c r="J1667">
        <v>6.36</v>
      </c>
      <c r="K1667">
        <v>6.36</v>
      </c>
      <c r="L1667" s="3">
        <v>45.905999999999999</v>
      </c>
      <c r="M1667">
        <v>4.3</v>
      </c>
      <c r="N1667" s="3">
        <v>7.2179245283018858</v>
      </c>
      <c r="O1667"/>
      <c r="P1667"/>
    </row>
    <row r="1668" spans="1:16" x14ac:dyDescent="0.3">
      <c r="A1668" t="s">
        <v>13</v>
      </c>
      <c r="B1668" t="s">
        <v>1075</v>
      </c>
      <c r="C1668" t="s">
        <v>1574</v>
      </c>
      <c r="D1668">
        <v>2017</v>
      </c>
      <c r="E1668" t="s">
        <v>1598</v>
      </c>
      <c r="F1668" t="s">
        <v>1603</v>
      </c>
      <c r="G1668" t="s">
        <v>1605</v>
      </c>
      <c r="H1668" t="s">
        <v>1607</v>
      </c>
      <c r="I1668" s="11">
        <v>0.12149774200000001</v>
      </c>
      <c r="J1668">
        <v>7.72</v>
      </c>
      <c r="K1668">
        <v>7.72</v>
      </c>
      <c r="L1668" s="3">
        <v>119.744</v>
      </c>
      <c r="M1668">
        <v>4.3</v>
      </c>
      <c r="N1668" s="3">
        <v>15.510880829015544</v>
      </c>
      <c r="O1668"/>
      <c r="P1668"/>
    </row>
    <row r="1669" spans="1:16" x14ac:dyDescent="0.3">
      <c r="A1669" t="s">
        <v>13</v>
      </c>
      <c r="B1669" t="s">
        <v>459</v>
      </c>
      <c r="C1669" t="s">
        <v>1574</v>
      </c>
      <c r="D1669">
        <v>2017</v>
      </c>
      <c r="E1669" t="s">
        <v>1598</v>
      </c>
      <c r="F1669" t="s">
        <v>1603</v>
      </c>
      <c r="G1669" t="s">
        <v>1605</v>
      </c>
      <c r="H1669" t="s">
        <v>1607</v>
      </c>
      <c r="I1669" s="11">
        <v>3.5347676000000001E-2</v>
      </c>
      <c r="J1669">
        <v>8.3000000000000007</v>
      </c>
      <c r="K1669">
        <v>8.3000000000000007</v>
      </c>
      <c r="L1669" s="3">
        <v>38.050600000000003</v>
      </c>
      <c r="M1669">
        <v>4.3</v>
      </c>
      <c r="N1669" s="3">
        <v>4.5844096385542166</v>
      </c>
      <c r="O1669"/>
      <c r="P1669"/>
    </row>
    <row r="1670" spans="1:16" x14ac:dyDescent="0.3">
      <c r="A1670" t="s">
        <v>13</v>
      </c>
      <c r="B1670" t="s">
        <v>1076</v>
      </c>
      <c r="C1670" t="s">
        <v>1574</v>
      </c>
      <c r="D1670">
        <v>2017</v>
      </c>
      <c r="E1670" t="s">
        <v>1598</v>
      </c>
      <c r="F1670" t="s">
        <v>1603</v>
      </c>
      <c r="G1670" t="s">
        <v>1605</v>
      </c>
      <c r="H1670" t="s">
        <v>1607</v>
      </c>
      <c r="I1670" s="11">
        <v>0</v>
      </c>
      <c r="J1670">
        <v>10.65</v>
      </c>
      <c r="K1670">
        <v>10.65</v>
      </c>
      <c r="L1670" s="3">
        <v>57.127200000000002</v>
      </c>
      <c r="M1670">
        <v>4.3</v>
      </c>
      <c r="N1670" s="3">
        <v>5.3640563380281687</v>
      </c>
      <c r="O1670"/>
      <c r="P1670"/>
    </row>
    <row r="1671" spans="1:16" x14ac:dyDescent="0.3">
      <c r="A1671" t="s">
        <v>13</v>
      </c>
      <c r="B1671" t="s">
        <v>1004</v>
      </c>
      <c r="C1671" t="s">
        <v>1574</v>
      </c>
      <c r="D1671">
        <v>2017</v>
      </c>
      <c r="E1671" t="s">
        <v>1598</v>
      </c>
      <c r="F1671" t="s">
        <v>1603</v>
      </c>
      <c r="G1671" t="s">
        <v>1605</v>
      </c>
      <c r="H1671" t="s">
        <v>1607</v>
      </c>
      <c r="I1671" s="11">
        <v>4.9709624000000001E-2</v>
      </c>
      <c r="J1671">
        <v>10.8</v>
      </c>
      <c r="K1671">
        <v>10.8</v>
      </c>
      <c r="L1671" s="3">
        <v>246.81440000000001</v>
      </c>
      <c r="M1671">
        <v>4.3</v>
      </c>
      <c r="N1671" s="3">
        <v>22.853185185185183</v>
      </c>
      <c r="O1671"/>
      <c r="P1671"/>
    </row>
    <row r="1672" spans="1:16" x14ac:dyDescent="0.3">
      <c r="A1672" t="s">
        <v>13</v>
      </c>
      <c r="B1672" t="s">
        <v>1077</v>
      </c>
      <c r="C1672" t="s">
        <v>1574</v>
      </c>
      <c r="D1672">
        <v>2017</v>
      </c>
      <c r="E1672" t="s">
        <v>1598</v>
      </c>
      <c r="F1672" t="s">
        <v>1603</v>
      </c>
      <c r="G1672" t="s">
        <v>1605</v>
      </c>
      <c r="H1672" t="s">
        <v>1607</v>
      </c>
      <c r="I1672" s="11">
        <v>4.0507227999999999E-2</v>
      </c>
      <c r="J1672">
        <v>11.65</v>
      </c>
      <c r="K1672">
        <v>11.65</v>
      </c>
      <c r="L1672" s="3">
        <v>186.92400000000001</v>
      </c>
      <c r="M1672">
        <v>4.3</v>
      </c>
      <c r="N1672" s="3">
        <v>16.044978540772533</v>
      </c>
      <c r="O1672"/>
      <c r="P1672"/>
    </row>
    <row r="1673" spans="1:16" x14ac:dyDescent="0.3">
      <c r="A1673" t="s">
        <v>13</v>
      </c>
      <c r="B1673" t="s">
        <v>1078</v>
      </c>
      <c r="C1673" t="s">
        <v>1574</v>
      </c>
      <c r="D1673">
        <v>2017</v>
      </c>
      <c r="E1673" t="s">
        <v>1598</v>
      </c>
      <c r="F1673" t="s">
        <v>1603</v>
      </c>
      <c r="G1673" t="s">
        <v>1605</v>
      </c>
      <c r="H1673" t="s">
        <v>1607</v>
      </c>
      <c r="I1673" s="11">
        <v>4.9209191999999999E-2</v>
      </c>
      <c r="J1673">
        <v>13.65</v>
      </c>
      <c r="K1673">
        <v>13.65</v>
      </c>
      <c r="L1673" s="3">
        <v>150.005</v>
      </c>
      <c r="M1673">
        <v>4.3</v>
      </c>
      <c r="N1673" s="3">
        <v>10.989377289377289</v>
      </c>
      <c r="O1673"/>
      <c r="P1673"/>
    </row>
    <row r="1674" spans="1:16" x14ac:dyDescent="0.3">
      <c r="A1674" t="s">
        <v>13</v>
      </c>
      <c r="B1674" t="s">
        <v>930</v>
      </c>
      <c r="C1674" t="s">
        <v>1583</v>
      </c>
      <c r="D1674">
        <v>2017</v>
      </c>
      <c r="E1674" t="s">
        <v>1598</v>
      </c>
      <c r="F1674" t="s">
        <v>1603</v>
      </c>
      <c r="G1674" t="s">
        <v>1605</v>
      </c>
      <c r="H1674" t="s">
        <v>1607</v>
      </c>
      <c r="I1674" s="11">
        <v>4.2283453999999998E-2</v>
      </c>
      <c r="J1674">
        <v>9.3000000000000007</v>
      </c>
      <c r="K1674">
        <v>9.3000000000000007</v>
      </c>
      <c r="L1674" s="3">
        <v>125.4388</v>
      </c>
      <c r="M1674">
        <v>4.3</v>
      </c>
      <c r="N1674" s="3">
        <v>13.488043010752687</v>
      </c>
      <c r="O1674"/>
      <c r="P1674"/>
    </row>
    <row r="1675" spans="1:16" x14ac:dyDescent="0.3">
      <c r="A1675" t="s">
        <v>13</v>
      </c>
      <c r="B1675" t="s">
        <v>878</v>
      </c>
      <c r="C1675" t="s">
        <v>1583</v>
      </c>
      <c r="D1675">
        <v>2017</v>
      </c>
      <c r="E1675" t="s">
        <v>1598</v>
      </c>
      <c r="F1675" t="s">
        <v>1603</v>
      </c>
      <c r="G1675" t="s">
        <v>1605</v>
      </c>
      <c r="H1675" t="s">
        <v>1607</v>
      </c>
      <c r="I1675" s="11">
        <v>9.0850114999999995E-2</v>
      </c>
      <c r="J1675">
        <v>18.850000000000001</v>
      </c>
      <c r="K1675">
        <v>18.850000000000001</v>
      </c>
      <c r="L1675" s="3">
        <v>126.6336</v>
      </c>
      <c r="M1675">
        <v>4.3</v>
      </c>
      <c r="N1675" s="3">
        <v>6.7179628647214846</v>
      </c>
      <c r="O1675"/>
      <c r="P1675"/>
    </row>
    <row r="1676" spans="1:16" x14ac:dyDescent="0.3">
      <c r="A1676" t="s">
        <v>13</v>
      </c>
      <c r="B1676" t="s">
        <v>855</v>
      </c>
      <c r="C1676" t="s">
        <v>1575</v>
      </c>
      <c r="D1676">
        <v>2017</v>
      </c>
      <c r="E1676" t="s">
        <v>1598</v>
      </c>
      <c r="F1676" t="s">
        <v>1603</v>
      </c>
      <c r="G1676" t="s">
        <v>1605</v>
      </c>
      <c r="H1676" t="s">
        <v>1607</v>
      </c>
      <c r="I1676" s="11">
        <v>5.9835658999999999E-2</v>
      </c>
      <c r="J1676">
        <v>6.8250000000000002</v>
      </c>
      <c r="K1676">
        <v>6.8250000000000002</v>
      </c>
      <c r="L1676" s="3">
        <v>264.32260000000002</v>
      </c>
      <c r="M1676">
        <v>4.3</v>
      </c>
      <c r="N1676" s="3">
        <v>38.728586080586084</v>
      </c>
      <c r="O1676"/>
      <c r="P1676"/>
    </row>
    <row r="1677" spans="1:16" x14ac:dyDescent="0.3">
      <c r="A1677" t="s">
        <v>13</v>
      </c>
      <c r="B1677" t="s">
        <v>1079</v>
      </c>
      <c r="C1677" t="s">
        <v>1575</v>
      </c>
      <c r="D1677">
        <v>2017</v>
      </c>
      <c r="E1677" t="s">
        <v>1598</v>
      </c>
      <c r="F1677" t="s">
        <v>1603</v>
      </c>
      <c r="G1677" t="s">
        <v>1605</v>
      </c>
      <c r="H1677" t="s">
        <v>1607</v>
      </c>
      <c r="I1677" s="11">
        <v>9.7043739000000004E-2</v>
      </c>
      <c r="J1677">
        <v>15.2</v>
      </c>
      <c r="K1677">
        <v>15.2</v>
      </c>
      <c r="L1677" s="3">
        <v>116.8492</v>
      </c>
      <c r="M1677">
        <v>4.3</v>
      </c>
      <c r="N1677" s="3">
        <v>7.6874473684210525</v>
      </c>
      <c r="O1677"/>
      <c r="P1677"/>
    </row>
    <row r="1678" spans="1:16" x14ac:dyDescent="0.3">
      <c r="A1678" t="s">
        <v>13</v>
      </c>
      <c r="B1678" t="s">
        <v>635</v>
      </c>
      <c r="C1678" t="s">
        <v>1575</v>
      </c>
      <c r="D1678">
        <v>2017</v>
      </c>
      <c r="E1678" t="s">
        <v>1598</v>
      </c>
      <c r="F1678" t="s">
        <v>1603</v>
      </c>
      <c r="G1678" t="s">
        <v>1605</v>
      </c>
      <c r="H1678" t="s">
        <v>1607</v>
      </c>
      <c r="I1678" s="11">
        <v>1.5447453999999999E-2</v>
      </c>
      <c r="J1678">
        <v>18</v>
      </c>
      <c r="K1678">
        <v>18</v>
      </c>
      <c r="L1678" s="3">
        <v>159.2604</v>
      </c>
      <c r="M1678">
        <v>4.3</v>
      </c>
      <c r="N1678" s="3">
        <v>8.8477999999999994</v>
      </c>
      <c r="O1678"/>
      <c r="P1678"/>
    </row>
    <row r="1679" spans="1:16" x14ac:dyDescent="0.3">
      <c r="A1679" t="s">
        <v>13</v>
      </c>
      <c r="B1679" t="s">
        <v>180</v>
      </c>
      <c r="C1679" t="s">
        <v>1579</v>
      </c>
      <c r="D1679">
        <v>2017</v>
      </c>
      <c r="E1679" t="s">
        <v>1598</v>
      </c>
      <c r="F1679" t="s">
        <v>1603</v>
      </c>
      <c r="G1679" t="s">
        <v>1605</v>
      </c>
      <c r="H1679" t="s">
        <v>1607</v>
      </c>
      <c r="I1679" s="11">
        <v>0.10522596400000001</v>
      </c>
      <c r="J1679">
        <v>6.7750000000000004</v>
      </c>
      <c r="K1679">
        <v>6.7750000000000004</v>
      </c>
      <c r="L1679" s="3">
        <v>84.224999999999994</v>
      </c>
      <c r="M1679">
        <v>4.3</v>
      </c>
      <c r="N1679" s="3">
        <v>12.431734317343173</v>
      </c>
      <c r="O1679"/>
      <c r="P1679"/>
    </row>
    <row r="1680" spans="1:16" x14ac:dyDescent="0.3">
      <c r="A1680" t="s">
        <v>13</v>
      </c>
      <c r="B1680" t="s">
        <v>1080</v>
      </c>
      <c r="C1680" t="s">
        <v>1579</v>
      </c>
      <c r="D1680">
        <v>2017</v>
      </c>
      <c r="E1680" t="s">
        <v>1598</v>
      </c>
      <c r="F1680" t="s">
        <v>1603</v>
      </c>
      <c r="G1680" t="s">
        <v>1605</v>
      </c>
      <c r="H1680" t="s">
        <v>1607</v>
      </c>
      <c r="I1680" s="11">
        <v>3.1730739000000001E-2</v>
      </c>
      <c r="J1680">
        <v>7.9349999999999996</v>
      </c>
      <c r="K1680">
        <v>7.9349999999999996</v>
      </c>
      <c r="L1680" s="3">
        <v>261.09100000000001</v>
      </c>
      <c r="M1680">
        <v>4.3</v>
      </c>
      <c r="N1680" s="3">
        <v>32.903717706364212</v>
      </c>
      <c r="O1680"/>
      <c r="P1680"/>
    </row>
    <row r="1681" spans="1:16" x14ac:dyDescent="0.3">
      <c r="A1681" t="s">
        <v>13</v>
      </c>
      <c r="B1681" t="s">
        <v>1081</v>
      </c>
      <c r="C1681" t="s">
        <v>1579</v>
      </c>
      <c r="D1681">
        <v>2017</v>
      </c>
      <c r="E1681" t="s">
        <v>1598</v>
      </c>
      <c r="F1681" t="s">
        <v>1603</v>
      </c>
      <c r="G1681" t="s">
        <v>1605</v>
      </c>
      <c r="H1681" t="s">
        <v>1607</v>
      </c>
      <c r="I1681" s="11">
        <v>0</v>
      </c>
      <c r="J1681">
        <v>8.8949999999999996</v>
      </c>
      <c r="K1681">
        <v>8.8949999999999996</v>
      </c>
      <c r="L1681" s="3">
        <v>111.95440000000001</v>
      </c>
      <c r="M1681">
        <v>4.3</v>
      </c>
      <c r="N1681" s="3">
        <v>12.586216975829119</v>
      </c>
      <c r="O1681"/>
      <c r="P1681"/>
    </row>
    <row r="1682" spans="1:16" x14ac:dyDescent="0.3">
      <c r="A1682" t="s">
        <v>13</v>
      </c>
      <c r="B1682" t="s">
        <v>380</v>
      </c>
      <c r="C1682" t="s">
        <v>1579</v>
      </c>
      <c r="D1682">
        <v>2017</v>
      </c>
      <c r="E1682" t="s">
        <v>1598</v>
      </c>
      <c r="F1682" t="s">
        <v>1603</v>
      </c>
      <c r="G1682" t="s">
        <v>1605</v>
      </c>
      <c r="H1682" t="s">
        <v>1607</v>
      </c>
      <c r="I1682" s="11">
        <v>1.9502965000000001E-2</v>
      </c>
      <c r="J1682">
        <v>9</v>
      </c>
      <c r="K1682">
        <v>9</v>
      </c>
      <c r="L1682" s="3">
        <v>169.44739999999999</v>
      </c>
      <c r="M1682">
        <v>4.3</v>
      </c>
      <c r="N1682" s="3">
        <v>18.827488888888887</v>
      </c>
      <c r="O1682"/>
      <c r="P1682"/>
    </row>
    <row r="1683" spans="1:16" x14ac:dyDescent="0.3">
      <c r="A1683" t="s">
        <v>13</v>
      </c>
      <c r="B1683" t="s">
        <v>319</v>
      </c>
      <c r="C1683" t="s">
        <v>1579</v>
      </c>
      <c r="D1683">
        <v>2017</v>
      </c>
      <c r="E1683" t="s">
        <v>1598</v>
      </c>
      <c r="F1683" t="s">
        <v>1603</v>
      </c>
      <c r="G1683" t="s">
        <v>1605</v>
      </c>
      <c r="H1683" t="s">
        <v>1607</v>
      </c>
      <c r="I1683" s="11">
        <v>1.6989990999999999E-2</v>
      </c>
      <c r="J1683">
        <v>16.350000000000001</v>
      </c>
      <c r="K1683">
        <v>16.350000000000001</v>
      </c>
      <c r="L1683" s="3">
        <v>98.540999999999997</v>
      </c>
      <c r="M1683">
        <v>4.3</v>
      </c>
      <c r="N1683" s="3">
        <v>6.0269724770642199</v>
      </c>
      <c r="O1683"/>
      <c r="P1683"/>
    </row>
    <row r="1684" spans="1:16" x14ac:dyDescent="0.3">
      <c r="A1684" t="s">
        <v>13</v>
      </c>
      <c r="B1684" t="s">
        <v>1082</v>
      </c>
      <c r="C1684" t="s">
        <v>1579</v>
      </c>
      <c r="D1684">
        <v>2017</v>
      </c>
      <c r="E1684" t="s">
        <v>1598</v>
      </c>
      <c r="F1684" t="s">
        <v>1603</v>
      </c>
      <c r="G1684" t="s">
        <v>1605</v>
      </c>
      <c r="H1684" t="s">
        <v>1607</v>
      </c>
      <c r="I1684" s="11">
        <v>0.16755220200000001</v>
      </c>
      <c r="J1684">
        <v>18.850000000000001</v>
      </c>
      <c r="K1684">
        <v>18.850000000000001</v>
      </c>
      <c r="L1684" s="3">
        <v>193.11359999999999</v>
      </c>
      <c r="M1684">
        <v>4.3</v>
      </c>
      <c r="N1684" s="3">
        <v>10.244753315649866</v>
      </c>
      <c r="O1684"/>
      <c r="P1684"/>
    </row>
    <row r="1685" spans="1:16" x14ac:dyDescent="0.3">
      <c r="A1685" t="s">
        <v>13</v>
      </c>
      <c r="B1685" t="s">
        <v>350</v>
      </c>
      <c r="C1685" t="s">
        <v>1581</v>
      </c>
      <c r="D1685">
        <v>2017</v>
      </c>
      <c r="E1685" t="s">
        <v>1598</v>
      </c>
      <c r="F1685" t="s">
        <v>1603</v>
      </c>
      <c r="G1685" t="s">
        <v>1605</v>
      </c>
      <c r="H1685" t="s">
        <v>1607</v>
      </c>
      <c r="I1685" s="11">
        <v>2.5756826E-2</v>
      </c>
      <c r="J1685">
        <v>18.5</v>
      </c>
      <c r="K1685">
        <v>18.5</v>
      </c>
      <c r="L1685" s="3">
        <v>87.217200000000005</v>
      </c>
      <c r="M1685">
        <v>4.3</v>
      </c>
      <c r="N1685" s="3">
        <v>4.7144432432432435</v>
      </c>
      <c r="O1685"/>
      <c r="P1685"/>
    </row>
    <row r="1686" spans="1:16" x14ac:dyDescent="0.3">
      <c r="A1686" t="s">
        <v>13</v>
      </c>
      <c r="B1686" t="s">
        <v>1083</v>
      </c>
      <c r="C1686" t="s">
        <v>1581</v>
      </c>
      <c r="D1686">
        <v>2017</v>
      </c>
      <c r="E1686" t="s">
        <v>1598</v>
      </c>
      <c r="F1686" t="s">
        <v>1603</v>
      </c>
      <c r="G1686" t="s">
        <v>1605</v>
      </c>
      <c r="H1686" t="s">
        <v>1607</v>
      </c>
      <c r="I1686" s="11">
        <v>3.9555015999999998E-2</v>
      </c>
      <c r="J1686">
        <v>20.85</v>
      </c>
      <c r="K1686">
        <v>20.85</v>
      </c>
      <c r="L1686" s="3">
        <v>116.88079999999999</v>
      </c>
      <c r="M1686">
        <v>4.3</v>
      </c>
      <c r="N1686" s="3">
        <v>5.6057937649880092</v>
      </c>
      <c r="O1686"/>
      <c r="P1686"/>
    </row>
    <row r="1687" spans="1:16" x14ac:dyDescent="0.3">
      <c r="A1687" t="s">
        <v>13</v>
      </c>
      <c r="B1687" t="s">
        <v>120</v>
      </c>
      <c r="C1687" t="s">
        <v>1588</v>
      </c>
      <c r="D1687">
        <v>2017</v>
      </c>
      <c r="E1687" t="s">
        <v>1598</v>
      </c>
      <c r="F1687" t="s">
        <v>1603</v>
      </c>
      <c r="G1687" t="s">
        <v>1605</v>
      </c>
      <c r="H1687" t="s">
        <v>1607</v>
      </c>
      <c r="I1687" s="11">
        <v>7.3396761000000005E-2</v>
      </c>
      <c r="J1687">
        <v>17.75</v>
      </c>
      <c r="K1687">
        <v>17.75</v>
      </c>
      <c r="L1687" s="3">
        <v>35.121600000000001</v>
      </c>
      <c r="M1687">
        <v>4.3</v>
      </c>
      <c r="N1687" s="3">
        <v>1.9786816901408451</v>
      </c>
      <c r="O1687"/>
      <c r="P1687"/>
    </row>
    <row r="1688" spans="1:16" x14ac:dyDescent="0.3">
      <c r="A1688" t="s">
        <v>13</v>
      </c>
      <c r="B1688" t="s">
        <v>882</v>
      </c>
      <c r="C1688" t="s">
        <v>1580</v>
      </c>
      <c r="D1688">
        <v>2017</v>
      </c>
      <c r="E1688" t="s">
        <v>1598</v>
      </c>
      <c r="F1688" t="s">
        <v>1603</v>
      </c>
      <c r="G1688" t="s">
        <v>1605</v>
      </c>
      <c r="H1688" t="s">
        <v>1607</v>
      </c>
      <c r="I1688" s="11">
        <v>2.0387988999999999E-2</v>
      </c>
      <c r="J1688">
        <v>7.42</v>
      </c>
      <c r="K1688">
        <v>7.42</v>
      </c>
      <c r="L1688" s="3">
        <v>247.10919999999999</v>
      </c>
      <c r="M1688">
        <v>4.3</v>
      </c>
      <c r="N1688" s="3">
        <v>33.303126684636119</v>
      </c>
      <c r="O1688"/>
      <c r="P1688"/>
    </row>
    <row r="1689" spans="1:16" x14ac:dyDescent="0.3">
      <c r="A1689" t="s">
        <v>13</v>
      </c>
      <c r="B1689" t="s">
        <v>898</v>
      </c>
      <c r="C1689" t="s">
        <v>1580</v>
      </c>
      <c r="D1689">
        <v>2017</v>
      </c>
      <c r="E1689" t="s">
        <v>1598</v>
      </c>
      <c r="F1689" t="s">
        <v>1603</v>
      </c>
      <c r="G1689" t="s">
        <v>1605</v>
      </c>
      <c r="H1689" t="s">
        <v>1607</v>
      </c>
      <c r="I1689" s="11">
        <v>4.1934386999999997E-2</v>
      </c>
      <c r="J1689">
        <v>10.195</v>
      </c>
      <c r="K1689">
        <v>10.195</v>
      </c>
      <c r="L1689" s="3">
        <v>44.642800000000001</v>
      </c>
      <c r="M1689">
        <v>4.3</v>
      </c>
      <c r="N1689" s="3">
        <v>4.3788916135360472</v>
      </c>
      <c r="O1689"/>
      <c r="P1689"/>
    </row>
    <row r="1690" spans="1:16" x14ac:dyDescent="0.3">
      <c r="A1690" t="s">
        <v>13</v>
      </c>
      <c r="B1690" t="s">
        <v>1008</v>
      </c>
      <c r="C1690" t="s">
        <v>1580</v>
      </c>
      <c r="D1690">
        <v>2017</v>
      </c>
      <c r="E1690" t="s">
        <v>1598</v>
      </c>
      <c r="F1690" t="s">
        <v>1603</v>
      </c>
      <c r="G1690" t="s">
        <v>1605</v>
      </c>
      <c r="H1690" t="s">
        <v>1607</v>
      </c>
      <c r="I1690" s="11">
        <v>0.12170239400000001</v>
      </c>
      <c r="J1690">
        <v>12.85</v>
      </c>
      <c r="K1690">
        <v>12.85</v>
      </c>
      <c r="L1690" s="3">
        <v>42.742800000000003</v>
      </c>
      <c r="M1690">
        <v>4.3</v>
      </c>
      <c r="N1690" s="3">
        <v>3.3262879377431909</v>
      </c>
      <c r="O1690"/>
      <c r="P1690"/>
    </row>
    <row r="1691" spans="1:16" x14ac:dyDescent="0.3">
      <c r="A1691" t="s">
        <v>13</v>
      </c>
      <c r="B1691" t="s">
        <v>661</v>
      </c>
      <c r="C1691" t="s">
        <v>1580</v>
      </c>
      <c r="D1691">
        <v>2017</v>
      </c>
      <c r="E1691" t="s">
        <v>1598</v>
      </c>
      <c r="F1691" t="s">
        <v>1603</v>
      </c>
      <c r="G1691" t="s">
        <v>1605</v>
      </c>
      <c r="H1691" t="s">
        <v>1607</v>
      </c>
      <c r="I1691" s="11">
        <v>1.5766711999999999E-2</v>
      </c>
      <c r="J1691">
        <v>18.600000000000001</v>
      </c>
      <c r="K1691">
        <v>18.600000000000001</v>
      </c>
      <c r="L1691" s="3">
        <v>152.9366</v>
      </c>
      <c r="M1691">
        <v>4.3</v>
      </c>
      <c r="N1691" s="3">
        <v>8.2223978494623644</v>
      </c>
      <c r="O1691"/>
      <c r="P1691"/>
    </row>
    <row r="1692" spans="1:16" x14ac:dyDescent="0.3">
      <c r="A1692" t="s">
        <v>13</v>
      </c>
      <c r="B1692" t="s">
        <v>146</v>
      </c>
      <c r="C1692" t="s">
        <v>1580</v>
      </c>
      <c r="D1692">
        <v>2017</v>
      </c>
      <c r="E1692" t="s">
        <v>1598</v>
      </c>
      <c r="F1692" t="s">
        <v>1603</v>
      </c>
      <c r="G1692" t="s">
        <v>1605</v>
      </c>
      <c r="H1692" t="s">
        <v>1607</v>
      </c>
      <c r="I1692" s="11">
        <v>3.9569688999999998E-2</v>
      </c>
      <c r="J1692">
        <v>19.600000000000001</v>
      </c>
      <c r="K1692">
        <v>19.600000000000001</v>
      </c>
      <c r="L1692" s="3">
        <v>165.95259999999999</v>
      </c>
      <c r="M1692">
        <v>4.3</v>
      </c>
      <c r="N1692" s="3">
        <v>8.4669693877551016</v>
      </c>
      <c r="O1692"/>
      <c r="P1692"/>
    </row>
    <row r="1693" spans="1:16" x14ac:dyDescent="0.3">
      <c r="A1693" t="s">
        <v>13</v>
      </c>
      <c r="B1693" t="s">
        <v>299</v>
      </c>
      <c r="C1693" t="s">
        <v>1590</v>
      </c>
      <c r="D1693">
        <v>2017</v>
      </c>
      <c r="E1693" t="s">
        <v>1598</v>
      </c>
      <c r="F1693" t="s">
        <v>1603</v>
      </c>
      <c r="G1693" t="s">
        <v>1605</v>
      </c>
      <c r="H1693" t="s">
        <v>1607</v>
      </c>
      <c r="I1693" s="11">
        <v>6.2878411999999995E-2</v>
      </c>
      <c r="J1693">
        <v>12.65</v>
      </c>
      <c r="K1693">
        <v>12.65</v>
      </c>
      <c r="L1693" s="3">
        <v>160.95779999999999</v>
      </c>
      <c r="M1693">
        <v>4.3</v>
      </c>
      <c r="N1693" s="3">
        <v>12.723936758893279</v>
      </c>
      <c r="O1693"/>
      <c r="P1693"/>
    </row>
    <row r="1694" spans="1:16" x14ac:dyDescent="0.3">
      <c r="A1694" t="s">
        <v>13</v>
      </c>
      <c r="B1694" t="s">
        <v>1084</v>
      </c>
      <c r="C1694" t="s">
        <v>1590</v>
      </c>
      <c r="D1694">
        <v>2017</v>
      </c>
      <c r="E1694" t="s">
        <v>1598</v>
      </c>
      <c r="F1694" t="s">
        <v>1603</v>
      </c>
      <c r="G1694" t="s">
        <v>1605</v>
      </c>
      <c r="H1694" t="s">
        <v>1607</v>
      </c>
      <c r="I1694" s="11">
        <v>0.18347259499999999</v>
      </c>
      <c r="J1694">
        <v>14.15</v>
      </c>
      <c r="K1694">
        <v>14.15</v>
      </c>
      <c r="L1694" s="3">
        <v>82.027600000000007</v>
      </c>
      <c r="M1694">
        <v>4.3</v>
      </c>
      <c r="N1694" s="3">
        <v>5.7970035335689047</v>
      </c>
      <c r="O1694"/>
      <c r="P1694"/>
    </row>
    <row r="1695" spans="1:16" x14ac:dyDescent="0.3">
      <c r="A1695" t="s">
        <v>13</v>
      </c>
      <c r="B1695" t="s">
        <v>300</v>
      </c>
      <c r="C1695" t="s">
        <v>1590</v>
      </c>
      <c r="D1695">
        <v>2017</v>
      </c>
      <c r="E1695" t="s">
        <v>1598</v>
      </c>
      <c r="F1695" t="s">
        <v>1603</v>
      </c>
      <c r="G1695" t="s">
        <v>1605</v>
      </c>
      <c r="H1695" t="s">
        <v>1607</v>
      </c>
      <c r="I1695" s="11">
        <v>0</v>
      </c>
      <c r="J1695">
        <v>18.7</v>
      </c>
      <c r="K1695">
        <v>18.7</v>
      </c>
      <c r="L1695" s="3">
        <v>52.232399999999998</v>
      </c>
      <c r="M1695">
        <v>4.3</v>
      </c>
      <c r="N1695" s="3">
        <v>2.7931764705882354</v>
      </c>
      <c r="O1695"/>
      <c r="P1695"/>
    </row>
    <row r="1696" spans="1:16" x14ac:dyDescent="0.3">
      <c r="A1696" t="s">
        <v>12</v>
      </c>
      <c r="B1696" t="s">
        <v>1085</v>
      </c>
      <c r="C1696" t="s">
        <v>1587</v>
      </c>
      <c r="D1696">
        <v>2017</v>
      </c>
      <c r="E1696" t="s">
        <v>1598</v>
      </c>
      <c r="F1696" t="s">
        <v>1603</v>
      </c>
      <c r="G1696" t="s">
        <v>1605</v>
      </c>
      <c r="H1696" t="s">
        <v>1607</v>
      </c>
      <c r="I1696" s="11">
        <v>0</v>
      </c>
      <c r="J1696">
        <v>4.88</v>
      </c>
      <c r="K1696">
        <v>4.88</v>
      </c>
      <c r="L1696" s="3">
        <v>53.129800000000003</v>
      </c>
      <c r="M1696">
        <v>4.3</v>
      </c>
      <c r="N1696" s="3">
        <v>10.887254098360657</v>
      </c>
      <c r="O1696"/>
      <c r="P1696"/>
    </row>
    <row r="1697" spans="1:16" x14ac:dyDescent="0.3">
      <c r="A1697" t="s">
        <v>12</v>
      </c>
      <c r="B1697" t="s">
        <v>59</v>
      </c>
      <c r="C1697" t="s">
        <v>1586</v>
      </c>
      <c r="D1697">
        <v>2017</v>
      </c>
      <c r="E1697" t="s">
        <v>1598</v>
      </c>
      <c r="F1697" t="s">
        <v>1603</v>
      </c>
      <c r="G1697" t="s">
        <v>1605</v>
      </c>
      <c r="H1697" t="s">
        <v>1607</v>
      </c>
      <c r="I1697" s="11">
        <v>6.3313973999999995E-2</v>
      </c>
      <c r="J1697">
        <v>20.75</v>
      </c>
      <c r="K1697">
        <v>20.75</v>
      </c>
      <c r="L1697" s="3">
        <v>153.76820000000001</v>
      </c>
      <c r="M1697">
        <v>4.3</v>
      </c>
      <c r="N1697" s="3">
        <v>7.410515662650603</v>
      </c>
      <c r="O1697"/>
      <c r="P1697"/>
    </row>
    <row r="1698" spans="1:16" x14ac:dyDescent="0.3">
      <c r="A1698" t="s">
        <v>12</v>
      </c>
      <c r="B1698" t="s">
        <v>216</v>
      </c>
      <c r="C1698" t="s">
        <v>1577</v>
      </c>
      <c r="D1698">
        <v>2017</v>
      </c>
      <c r="E1698" t="s">
        <v>1598</v>
      </c>
      <c r="F1698" t="s">
        <v>1603</v>
      </c>
      <c r="G1698" t="s">
        <v>1605</v>
      </c>
      <c r="H1698" t="s">
        <v>1607</v>
      </c>
      <c r="I1698" s="11">
        <v>0</v>
      </c>
      <c r="J1698">
        <v>8.42</v>
      </c>
      <c r="K1698">
        <v>8.42</v>
      </c>
      <c r="L1698" s="3">
        <v>229.0352</v>
      </c>
      <c r="M1698">
        <v>4.3</v>
      </c>
      <c r="N1698" s="3">
        <v>27.201330166270786</v>
      </c>
      <c r="O1698"/>
      <c r="P1698"/>
    </row>
    <row r="1699" spans="1:16" x14ac:dyDescent="0.3">
      <c r="A1699" t="s">
        <v>12</v>
      </c>
      <c r="B1699" t="s">
        <v>359</v>
      </c>
      <c r="C1699" t="s">
        <v>1577</v>
      </c>
      <c r="D1699">
        <v>2017</v>
      </c>
      <c r="E1699" t="s">
        <v>1598</v>
      </c>
      <c r="F1699" t="s">
        <v>1603</v>
      </c>
      <c r="G1699" t="s">
        <v>1605</v>
      </c>
      <c r="H1699" t="s">
        <v>1607</v>
      </c>
      <c r="I1699" s="11">
        <v>2.9158763000000001E-2</v>
      </c>
      <c r="J1699">
        <v>9.6950000000000003</v>
      </c>
      <c r="K1699">
        <v>9.6950000000000003</v>
      </c>
      <c r="L1699" s="3">
        <v>174.53700000000001</v>
      </c>
      <c r="M1699">
        <v>4.3</v>
      </c>
      <c r="N1699" s="3">
        <v>18.002784940691079</v>
      </c>
      <c r="O1699"/>
      <c r="P1699"/>
    </row>
    <row r="1700" spans="1:16" x14ac:dyDescent="0.3">
      <c r="A1700" t="s">
        <v>12</v>
      </c>
      <c r="B1700" t="s">
        <v>362</v>
      </c>
      <c r="C1700" t="s">
        <v>1577</v>
      </c>
      <c r="D1700">
        <v>2017</v>
      </c>
      <c r="E1700" t="s">
        <v>1598</v>
      </c>
      <c r="F1700" t="s">
        <v>1603</v>
      </c>
      <c r="G1700" t="s">
        <v>1605</v>
      </c>
      <c r="H1700" t="s">
        <v>1607</v>
      </c>
      <c r="I1700" s="11">
        <v>0.16140491400000001</v>
      </c>
      <c r="J1700">
        <v>15</v>
      </c>
      <c r="K1700">
        <v>15</v>
      </c>
      <c r="L1700" s="3">
        <v>185.82660000000001</v>
      </c>
      <c r="M1700">
        <v>4.3</v>
      </c>
      <c r="N1700" s="3">
        <v>12.388440000000001</v>
      </c>
      <c r="O1700"/>
      <c r="P1700"/>
    </row>
    <row r="1701" spans="1:16" x14ac:dyDescent="0.3">
      <c r="A1701" t="s">
        <v>12</v>
      </c>
      <c r="B1701" t="s">
        <v>667</v>
      </c>
      <c r="C1701" t="s">
        <v>1585</v>
      </c>
      <c r="D1701">
        <v>2017</v>
      </c>
      <c r="E1701" t="s">
        <v>1598</v>
      </c>
      <c r="F1701" t="s">
        <v>1603</v>
      </c>
      <c r="G1701" t="s">
        <v>1605</v>
      </c>
      <c r="H1701" t="s">
        <v>1607</v>
      </c>
      <c r="I1701" s="11">
        <v>0</v>
      </c>
      <c r="J1701">
        <v>5.3250000000000002</v>
      </c>
      <c r="K1701">
        <v>5.3250000000000002</v>
      </c>
      <c r="L1701" s="3">
        <v>55.829799999999999</v>
      </c>
      <c r="M1701">
        <v>4.3</v>
      </c>
      <c r="N1701" s="3">
        <v>10.484469483568075</v>
      </c>
      <c r="O1701"/>
      <c r="P1701"/>
    </row>
    <row r="1702" spans="1:16" x14ac:dyDescent="0.3">
      <c r="A1702" t="s">
        <v>12</v>
      </c>
      <c r="B1702" t="s">
        <v>1086</v>
      </c>
      <c r="C1702" t="s">
        <v>1585</v>
      </c>
      <c r="D1702">
        <v>2017</v>
      </c>
      <c r="E1702" t="s">
        <v>1598</v>
      </c>
      <c r="F1702" t="s">
        <v>1603</v>
      </c>
      <c r="G1702" t="s">
        <v>1605</v>
      </c>
      <c r="H1702" t="s">
        <v>1607</v>
      </c>
      <c r="I1702" s="11">
        <v>6.7859567999999995E-2</v>
      </c>
      <c r="J1702">
        <v>13.5</v>
      </c>
      <c r="K1702">
        <v>13.5</v>
      </c>
      <c r="L1702" s="3">
        <v>60.156199999999998</v>
      </c>
      <c r="M1702">
        <v>4.3</v>
      </c>
      <c r="N1702" s="3">
        <v>4.4560148148148144</v>
      </c>
      <c r="O1702"/>
      <c r="P1702"/>
    </row>
    <row r="1703" spans="1:16" x14ac:dyDescent="0.3">
      <c r="A1703" t="s">
        <v>12</v>
      </c>
      <c r="B1703" t="s">
        <v>1087</v>
      </c>
      <c r="C1703" t="s">
        <v>1585</v>
      </c>
      <c r="D1703">
        <v>2017</v>
      </c>
      <c r="E1703" t="s">
        <v>1598</v>
      </c>
      <c r="F1703" t="s">
        <v>1603</v>
      </c>
      <c r="G1703" t="s">
        <v>1605</v>
      </c>
      <c r="H1703" t="s">
        <v>1607</v>
      </c>
      <c r="I1703" s="11">
        <v>0.15680217099999999</v>
      </c>
      <c r="J1703">
        <v>17.75</v>
      </c>
      <c r="K1703">
        <v>17.75</v>
      </c>
      <c r="L1703" s="3">
        <v>242.15379999999999</v>
      </c>
      <c r="M1703">
        <v>4.3</v>
      </c>
      <c r="N1703" s="3">
        <v>13.642467605633803</v>
      </c>
      <c r="O1703"/>
      <c r="P1703"/>
    </row>
    <row r="1704" spans="1:16" x14ac:dyDescent="0.3">
      <c r="A1704" t="s">
        <v>12</v>
      </c>
      <c r="B1704" t="s">
        <v>972</v>
      </c>
      <c r="C1704" t="s">
        <v>1576</v>
      </c>
      <c r="D1704">
        <v>2017</v>
      </c>
      <c r="E1704" t="s">
        <v>1598</v>
      </c>
      <c r="F1704" t="s">
        <v>1603</v>
      </c>
      <c r="G1704" t="s">
        <v>1605</v>
      </c>
      <c r="H1704" t="s">
        <v>1607</v>
      </c>
      <c r="I1704" s="11">
        <v>8.2915016999999994E-2</v>
      </c>
      <c r="J1704">
        <v>7.75</v>
      </c>
      <c r="K1704">
        <v>7.75</v>
      </c>
      <c r="L1704" s="3">
        <v>34.955800000000004</v>
      </c>
      <c r="M1704">
        <v>4.3</v>
      </c>
      <c r="N1704" s="3">
        <v>4.5104258064516136</v>
      </c>
      <c r="O1704"/>
      <c r="P1704"/>
    </row>
    <row r="1705" spans="1:16" x14ac:dyDescent="0.3">
      <c r="A1705" t="s">
        <v>12</v>
      </c>
      <c r="B1705" t="s">
        <v>1088</v>
      </c>
      <c r="C1705" t="s">
        <v>1576</v>
      </c>
      <c r="D1705">
        <v>2017</v>
      </c>
      <c r="E1705" t="s">
        <v>1598</v>
      </c>
      <c r="F1705" t="s">
        <v>1603</v>
      </c>
      <c r="G1705" t="s">
        <v>1605</v>
      </c>
      <c r="H1705" t="s">
        <v>1607</v>
      </c>
      <c r="I1705" s="11">
        <v>2.4201684000000001E-2</v>
      </c>
      <c r="J1705">
        <v>8.39</v>
      </c>
      <c r="K1705">
        <v>8.39</v>
      </c>
      <c r="L1705" s="3">
        <v>112.6176</v>
      </c>
      <c r="M1705">
        <v>4.3</v>
      </c>
      <c r="N1705" s="3">
        <v>13.422836710369486</v>
      </c>
      <c r="O1705"/>
      <c r="P1705"/>
    </row>
    <row r="1706" spans="1:16" x14ac:dyDescent="0.3">
      <c r="A1706" t="s">
        <v>12</v>
      </c>
      <c r="B1706" t="s">
        <v>973</v>
      </c>
      <c r="C1706" t="s">
        <v>1576</v>
      </c>
      <c r="D1706">
        <v>2017</v>
      </c>
      <c r="E1706" t="s">
        <v>1598</v>
      </c>
      <c r="F1706" t="s">
        <v>1603</v>
      </c>
      <c r="G1706" t="s">
        <v>1605</v>
      </c>
      <c r="H1706" t="s">
        <v>1607</v>
      </c>
      <c r="I1706" s="11">
        <v>7.6547632000000004E-2</v>
      </c>
      <c r="J1706">
        <v>8.84</v>
      </c>
      <c r="K1706">
        <v>8.84</v>
      </c>
      <c r="L1706" s="3">
        <v>109.5228</v>
      </c>
      <c r="M1706">
        <v>4.3</v>
      </c>
      <c r="N1706" s="3">
        <v>12.389457013574662</v>
      </c>
      <c r="O1706"/>
      <c r="P1706"/>
    </row>
    <row r="1707" spans="1:16" x14ac:dyDescent="0.3">
      <c r="A1707" t="s">
        <v>12</v>
      </c>
      <c r="B1707" t="s">
        <v>400</v>
      </c>
      <c r="C1707" t="s">
        <v>1576</v>
      </c>
      <c r="D1707">
        <v>2017</v>
      </c>
      <c r="E1707" t="s">
        <v>1598</v>
      </c>
      <c r="F1707" t="s">
        <v>1603</v>
      </c>
      <c r="G1707" t="s">
        <v>1605</v>
      </c>
      <c r="H1707" t="s">
        <v>1607</v>
      </c>
      <c r="I1707" s="11">
        <v>0</v>
      </c>
      <c r="J1707">
        <v>11.8</v>
      </c>
      <c r="K1707">
        <v>11.8</v>
      </c>
      <c r="L1707" s="3">
        <v>179.23439999999999</v>
      </c>
      <c r="M1707">
        <v>4.3</v>
      </c>
      <c r="N1707" s="3">
        <v>15.189355932203389</v>
      </c>
      <c r="O1707"/>
      <c r="P1707"/>
    </row>
    <row r="1708" spans="1:16" x14ac:dyDescent="0.3">
      <c r="A1708" t="s">
        <v>12</v>
      </c>
      <c r="B1708" t="s">
        <v>1089</v>
      </c>
      <c r="C1708" t="s">
        <v>1576</v>
      </c>
      <c r="D1708">
        <v>2017</v>
      </c>
      <c r="E1708" t="s">
        <v>1598</v>
      </c>
      <c r="F1708" t="s">
        <v>1603</v>
      </c>
      <c r="G1708" t="s">
        <v>1605</v>
      </c>
      <c r="H1708" t="s">
        <v>1607</v>
      </c>
      <c r="I1708" s="11">
        <v>1.6650191000000002E-2</v>
      </c>
      <c r="J1708">
        <v>16.2</v>
      </c>
      <c r="K1708">
        <v>16.2</v>
      </c>
      <c r="L1708" s="3">
        <v>97.4726</v>
      </c>
      <c r="M1708">
        <v>4.3</v>
      </c>
      <c r="N1708" s="3">
        <v>6.0168271604938273</v>
      </c>
      <c r="O1708"/>
      <c r="P1708"/>
    </row>
    <row r="1709" spans="1:16" x14ac:dyDescent="0.3">
      <c r="A1709" t="s">
        <v>12</v>
      </c>
      <c r="B1709" t="s">
        <v>306</v>
      </c>
      <c r="C1709" t="s">
        <v>1576</v>
      </c>
      <c r="D1709">
        <v>2017</v>
      </c>
      <c r="E1709" t="s">
        <v>1598</v>
      </c>
      <c r="F1709" t="s">
        <v>1603</v>
      </c>
      <c r="G1709" t="s">
        <v>1605</v>
      </c>
      <c r="H1709" t="s">
        <v>1607</v>
      </c>
      <c r="I1709" s="11">
        <v>0.159825617</v>
      </c>
      <c r="J1709">
        <v>16.850000000000001</v>
      </c>
      <c r="K1709">
        <v>16.850000000000001</v>
      </c>
      <c r="L1709" s="3">
        <v>195.5478</v>
      </c>
      <c r="M1709">
        <v>4.3</v>
      </c>
      <c r="N1709" s="3">
        <v>11.605210682492581</v>
      </c>
      <c r="O1709"/>
      <c r="P1709"/>
    </row>
    <row r="1710" spans="1:16" x14ac:dyDescent="0.3">
      <c r="A1710" t="s">
        <v>12</v>
      </c>
      <c r="B1710" t="s">
        <v>326</v>
      </c>
      <c r="C1710" t="s">
        <v>1574</v>
      </c>
      <c r="D1710">
        <v>2017</v>
      </c>
      <c r="E1710" t="s">
        <v>1598</v>
      </c>
      <c r="F1710" t="s">
        <v>1603</v>
      </c>
      <c r="G1710" t="s">
        <v>1605</v>
      </c>
      <c r="H1710" t="s">
        <v>1607</v>
      </c>
      <c r="I1710" s="11">
        <v>3.0563448999999999E-2</v>
      </c>
      <c r="J1710">
        <v>10.3</v>
      </c>
      <c r="K1710">
        <v>10.3</v>
      </c>
      <c r="L1710" s="3">
        <v>114.41759999999999</v>
      </c>
      <c r="M1710">
        <v>4.3</v>
      </c>
      <c r="N1710" s="3">
        <v>11.108504854368931</v>
      </c>
      <c r="O1710"/>
      <c r="P1710"/>
    </row>
    <row r="1711" spans="1:16" x14ac:dyDescent="0.3">
      <c r="A1711" t="s">
        <v>12</v>
      </c>
      <c r="B1711" t="s">
        <v>830</v>
      </c>
      <c r="C1711" t="s">
        <v>1574</v>
      </c>
      <c r="D1711">
        <v>2017</v>
      </c>
      <c r="E1711" t="s">
        <v>1598</v>
      </c>
      <c r="F1711" t="s">
        <v>1603</v>
      </c>
      <c r="G1711" t="s">
        <v>1605</v>
      </c>
      <c r="H1711" t="s">
        <v>1607</v>
      </c>
      <c r="I1711" s="11">
        <v>4.3646901000000002E-2</v>
      </c>
      <c r="J1711">
        <v>13.6</v>
      </c>
      <c r="K1711">
        <v>13.6</v>
      </c>
      <c r="L1711" s="3">
        <v>155.7946</v>
      </c>
      <c r="M1711">
        <v>4.3</v>
      </c>
      <c r="N1711" s="3">
        <v>11.455485294117647</v>
      </c>
      <c r="O1711"/>
      <c r="P1711"/>
    </row>
    <row r="1712" spans="1:16" x14ac:dyDescent="0.3">
      <c r="A1712" t="s">
        <v>12</v>
      </c>
      <c r="B1712" t="s">
        <v>42</v>
      </c>
      <c r="C1712" t="s">
        <v>1574</v>
      </c>
      <c r="D1712">
        <v>2017</v>
      </c>
      <c r="E1712" t="s">
        <v>1598</v>
      </c>
      <c r="F1712" t="s">
        <v>1603</v>
      </c>
      <c r="G1712" t="s">
        <v>1605</v>
      </c>
      <c r="H1712" t="s">
        <v>1607</v>
      </c>
      <c r="I1712" s="11">
        <v>1.6593506000000001E-2</v>
      </c>
      <c r="J1712">
        <v>17.7</v>
      </c>
      <c r="K1712">
        <v>17.7</v>
      </c>
      <c r="L1712" s="3">
        <v>46.903399999999998</v>
      </c>
      <c r="M1712">
        <v>4.3</v>
      </c>
      <c r="N1712" s="3">
        <v>2.6499096045197739</v>
      </c>
      <c r="O1712"/>
      <c r="P1712"/>
    </row>
    <row r="1713" spans="1:16" x14ac:dyDescent="0.3">
      <c r="A1713" t="s">
        <v>12</v>
      </c>
      <c r="B1713" t="s">
        <v>773</v>
      </c>
      <c r="C1713" t="s">
        <v>1574</v>
      </c>
      <c r="D1713">
        <v>2017</v>
      </c>
      <c r="E1713" t="s">
        <v>1598</v>
      </c>
      <c r="F1713" t="s">
        <v>1603</v>
      </c>
      <c r="G1713" t="s">
        <v>1605</v>
      </c>
      <c r="H1713" t="s">
        <v>1607</v>
      </c>
      <c r="I1713" s="11">
        <v>2.9648305999999999E-2</v>
      </c>
      <c r="J1713">
        <v>17.75</v>
      </c>
      <c r="K1713">
        <v>17.75</v>
      </c>
      <c r="L1713" s="3">
        <v>142.4838</v>
      </c>
      <c r="M1713">
        <v>4.3</v>
      </c>
      <c r="N1713" s="3">
        <v>8.0272563380281685</v>
      </c>
      <c r="O1713"/>
      <c r="P1713"/>
    </row>
    <row r="1714" spans="1:16" x14ac:dyDescent="0.3">
      <c r="A1714" t="s">
        <v>12</v>
      </c>
      <c r="B1714" t="s">
        <v>241</v>
      </c>
      <c r="C1714" t="s">
        <v>1581</v>
      </c>
      <c r="D1714">
        <v>2017</v>
      </c>
      <c r="E1714" t="s">
        <v>1598</v>
      </c>
      <c r="F1714" t="s">
        <v>1603</v>
      </c>
      <c r="G1714" t="s">
        <v>1605</v>
      </c>
      <c r="H1714" t="s">
        <v>1607</v>
      </c>
      <c r="I1714" s="11">
        <v>6.5507998999999997E-2</v>
      </c>
      <c r="J1714">
        <v>19.350000000000001</v>
      </c>
      <c r="K1714">
        <v>19.350000000000001</v>
      </c>
      <c r="L1714" s="3">
        <v>168.98159999999999</v>
      </c>
      <c r="M1714">
        <v>4.3</v>
      </c>
      <c r="N1714" s="3">
        <v>8.7328992248062001</v>
      </c>
      <c r="O1714"/>
      <c r="P1714"/>
    </row>
    <row r="1715" spans="1:16" x14ac:dyDescent="0.3">
      <c r="A1715" t="s">
        <v>12</v>
      </c>
      <c r="B1715" t="s">
        <v>1090</v>
      </c>
      <c r="C1715" t="s">
        <v>1580</v>
      </c>
      <c r="D1715">
        <v>2017</v>
      </c>
      <c r="E1715" t="s">
        <v>1598</v>
      </c>
      <c r="F1715" t="s">
        <v>1603</v>
      </c>
      <c r="G1715" t="s">
        <v>1605</v>
      </c>
      <c r="H1715" t="s">
        <v>1607</v>
      </c>
      <c r="I1715" s="11">
        <v>0.13468429200000001</v>
      </c>
      <c r="J1715">
        <v>7.63</v>
      </c>
      <c r="K1715">
        <v>7.63</v>
      </c>
      <c r="L1715" s="3">
        <v>47.040199999999999</v>
      </c>
      <c r="M1715">
        <v>4.3</v>
      </c>
      <c r="N1715" s="3">
        <v>6.1651638269986897</v>
      </c>
      <c r="O1715"/>
      <c r="P1715"/>
    </row>
    <row r="1716" spans="1:16" x14ac:dyDescent="0.3">
      <c r="A1716" t="s">
        <v>12</v>
      </c>
      <c r="B1716" t="s">
        <v>837</v>
      </c>
      <c r="C1716" t="s">
        <v>1580</v>
      </c>
      <c r="D1716">
        <v>2017</v>
      </c>
      <c r="E1716" t="s">
        <v>1598</v>
      </c>
      <c r="F1716" t="s">
        <v>1603</v>
      </c>
      <c r="G1716" t="s">
        <v>1605</v>
      </c>
      <c r="H1716" t="s">
        <v>1607</v>
      </c>
      <c r="I1716" s="11">
        <v>7.5834824999999995E-2</v>
      </c>
      <c r="J1716">
        <v>11.65</v>
      </c>
      <c r="K1716">
        <v>11.65</v>
      </c>
      <c r="L1716" s="3">
        <v>82.990799999999993</v>
      </c>
      <c r="M1716">
        <v>4.3</v>
      </c>
      <c r="N1716" s="3">
        <v>7.1236738197424883</v>
      </c>
      <c r="O1716"/>
      <c r="P1716"/>
    </row>
    <row r="1717" spans="1:16" x14ac:dyDescent="0.3">
      <c r="A1717" t="s">
        <v>12</v>
      </c>
      <c r="B1717" t="s">
        <v>1091</v>
      </c>
      <c r="C1717" t="s">
        <v>1580</v>
      </c>
      <c r="D1717">
        <v>2017</v>
      </c>
      <c r="E1717" t="s">
        <v>1598</v>
      </c>
      <c r="F1717" t="s">
        <v>1603</v>
      </c>
      <c r="G1717" t="s">
        <v>1605</v>
      </c>
      <c r="H1717" t="s">
        <v>1607</v>
      </c>
      <c r="I1717" s="11">
        <v>7.0288365000000005E-2</v>
      </c>
      <c r="J1717">
        <v>13</v>
      </c>
      <c r="K1717">
        <v>13</v>
      </c>
      <c r="L1717" s="3">
        <v>64.348399999999998</v>
      </c>
      <c r="M1717">
        <v>4.3</v>
      </c>
      <c r="N1717" s="3">
        <v>4.9498769230769231</v>
      </c>
      <c r="O1717"/>
      <c r="P1717"/>
    </row>
    <row r="1718" spans="1:16" x14ac:dyDescent="0.3">
      <c r="A1718" t="s">
        <v>12</v>
      </c>
      <c r="B1718" t="s">
        <v>996</v>
      </c>
      <c r="C1718" t="s">
        <v>1580</v>
      </c>
      <c r="D1718">
        <v>2017</v>
      </c>
      <c r="E1718" t="s">
        <v>1598</v>
      </c>
      <c r="F1718" t="s">
        <v>1603</v>
      </c>
      <c r="G1718" t="s">
        <v>1605</v>
      </c>
      <c r="H1718" t="s">
        <v>1607</v>
      </c>
      <c r="I1718" s="11">
        <v>0.12801185900000001</v>
      </c>
      <c r="J1718">
        <v>19.600000000000001</v>
      </c>
      <c r="K1718">
        <v>19.600000000000001</v>
      </c>
      <c r="L1718" s="3">
        <v>166.88159999999999</v>
      </c>
      <c r="M1718">
        <v>4.3</v>
      </c>
      <c r="N1718" s="3">
        <v>8.5143673469387746</v>
      </c>
      <c r="O1718"/>
      <c r="P1718"/>
    </row>
    <row r="1719" spans="1:16" x14ac:dyDescent="0.3">
      <c r="A1719" t="s">
        <v>12</v>
      </c>
      <c r="B1719" t="s">
        <v>1067</v>
      </c>
      <c r="C1719" t="s">
        <v>1580</v>
      </c>
      <c r="D1719">
        <v>2017</v>
      </c>
      <c r="E1719" t="s">
        <v>1598</v>
      </c>
      <c r="F1719" t="s">
        <v>1603</v>
      </c>
      <c r="G1719" t="s">
        <v>1605</v>
      </c>
      <c r="H1719" t="s">
        <v>1607</v>
      </c>
      <c r="I1719" s="11">
        <v>0</v>
      </c>
      <c r="J1719">
        <v>20.6</v>
      </c>
      <c r="K1719">
        <v>20.6</v>
      </c>
      <c r="L1719" s="3">
        <v>178.1344</v>
      </c>
      <c r="M1719">
        <v>4.3</v>
      </c>
      <c r="N1719" s="3">
        <v>8.6473009708737862</v>
      </c>
      <c r="O1719"/>
      <c r="P1719"/>
    </row>
    <row r="1720" spans="1:16" x14ac:dyDescent="0.3">
      <c r="A1720" t="s">
        <v>12</v>
      </c>
      <c r="B1720" t="s">
        <v>1092</v>
      </c>
      <c r="C1720" t="s">
        <v>1590</v>
      </c>
      <c r="D1720">
        <v>2017</v>
      </c>
      <c r="E1720" t="s">
        <v>1598</v>
      </c>
      <c r="F1720" t="s">
        <v>1603</v>
      </c>
      <c r="G1720" t="s">
        <v>1605</v>
      </c>
      <c r="H1720" t="s">
        <v>1607</v>
      </c>
      <c r="I1720" s="11">
        <v>7.0430079999999999E-3</v>
      </c>
      <c r="J1720">
        <v>6.1150000000000002</v>
      </c>
      <c r="K1720">
        <v>6.1150000000000002</v>
      </c>
      <c r="L1720" s="3">
        <v>190.35300000000001</v>
      </c>
      <c r="M1720">
        <v>4.3</v>
      </c>
      <c r="N1720" s="3">
        <v>31.12886345053148</v>
      </c>
      <c r="O1720"/>
      <c r="P1720"/>
    </row>
    <row r="1721" spans="1:16" x14ac:dyDescent="0.3">
      <c r="A1721" t="s">
        <v>14</v>
      </c>
      <c r="B1721" t="s">
        <v>533</v>
      </c>
      <c r="C1721" t="s">
        <v>1590</v>
      </c>
      <c r="D1721">
        <v>2017</v>
      </c>
      <c r="E1721" t="s">
        <v>1598</v>
      </c>
      <c r="F1721" t="s">
        <v>1603</v>
      </c>
      <c r="G1721" t="s">
        <v>1605</v>
      </c>
      <c r="H1721" t="s">
        <v>1607</v>
      </c>
      <c r="I1721" s="11">
        <v>9.6279190000000001E-2</v>
      </c>
      <c r="J1721">
        <v>9.6</v>
      </c>
      <c r="K1721">
        <v>9.6</v>
      </c>
      <c r="L1721" s="3">
        <v>167.3158</v>
      </c>
      <c r="M1721">
        <v>4.3</v>
      </c>
      <c r="N1721" s="3">
        <v>17.428729166666667</v>
      </c>
      <c r="O1721"/>
      <c r="P1721"/>
    </row>
    <row r="1722" spans="1:16" x14ac:dyDescent="0.3">
      <c r="A1722" t="s">
        <v>12</v>
      </c>
      <c r="B1722" t="s">
        <v>470</v>
      </c>
      <c r="C1722" t="s">
        <v>1580</v>
      </c>
      <c r="D1722">
        <v>2017</v>
      </c>
      <c r="E1722" t="s">
        <v>1598</v>
      </c>
      <c r="F1722" t="s">
        <v>1603</v>
      </c>
      <c r="G1722" t="s">
        <v>1605</v>
      </c>
      <c r="H1722" t="s">
        <v>1607</v>
      </c>
      <c r="I1722" s="11">
        <v>7.2863892999999999E-2</v>
      </c>
      <c r="J1722">
        <v>9.8000000000000007</v>
      </c>
      <c r="K1722">
        <v>9.8000000000000007</v>
      </c>
      <c r="L1722" s="3">
        <v>118.60980000000001</v>
      </c>
      <c r="M1722">
        <v>4.3</v>
      </c>
      <c r="N1722" s="3">
        <v>12.10304081632653</v>
      </c>
      <c r="O1722"/>
      <c r="P1722"/>
    </row>
    <row r="1723" spans="1:16" x14ac:dyDescent="0.3">
      <c r="A1723" t="s">
        <v>13</v>
      </c>
      <c r="B1723" t="s">
        <v>1093</v>
      </c>
      <c r="C1723" t="s">
        <v>1583</v>
      </c>
      <c r="D1723">
        <v>2011</v>
      </c>
      <c r="E1723" t="s">
        <v>1595</v>
      </c>
      <c r="F1723" t="s">
        <v>1602</v>
      </c>
      <c r="G1723" t="s">
        <v>1604</v>
      </c>
      <c r="H1723" t="s">
        <v>1609</v>
      </c>
      <c r="I1723" s="11">
        <v>9.7805614999999999E-2</v>
      </c>
      <c r="J1723">
        <v>10.8</v>
      </c>
      <c r="K1723">
        <v>10.8</v>
      </c>
      <c r="L1723" s="3">
        <v>73.938000000000002</v>
      </c>
      <c r="M1723">
        <v>4.3</v>
      </c>
      <c r="N1723" s="3">
        <v>6.846111111111111</v>
      </c>
      <c r="O1723"/>
      <c r="P1723"/>
    </row>
    <row r="1724" spans="1:16" x14ac:dyDescent="0.3">
      <c r="A1724" t="s">
        <v>13</v>
      </c>
      <c r="B1724" t="s">
        <v>703</v>
      </c>
      <c r="C1724" t="s">
        <v>1587</v>
      </c>
      <c r="D1724">
        <v>2011</v>
      </c>
      <c r="E1724" t="s">
        <v>1595</v>
      </c>
      <c r="F1724" t="s">
        <v>1602</v>
      </c>
      <c r="G1724" t="s">
        <v>1604</v>
      </c>
      <c r="H1724" t="s">
        <v>1609</v>
      </c>
      <c r="I1724" s="11">
        <v>0.13575134999999999</v>
      </c>
      <c r="J1724">
        <v>15.6</v>
      </c>
      <c r="K1724">
        <v>15.6</v>
      </c>
      <c r="L1724" s="3">
        <v>111.5544</v>
      </c>
      <c r="M1724">
        <v>4.3</v>
      </c>
      <c r="N1724" s="3">
        <v>7.1509230769230774</v>
      </c>
      <c r="O1724"/>
      <c r="P1724"/>
    </row>
    <row r="1725" spans="1:16" x14ac:dyDescent="0.3">
      <c r="A1725" t="s">
        <v>13</v>
      </c>
      <c r="B1725" t="s">
        <v>1094</v>
      </c>
      <c r="C1725" t="s">
        <v>1587</v>
      </c>
      <c r="D1725">
        <v>2011</v>
      </c>
      <c r="E1725" t="s">
        <v>1595</v>
      </c>
      <c r="F1725" t="s">
        <v>1602</v>
      </c>
      <c r="G1725" t="s">
        <v>1604</v>
      </c>
      <c r="H1725" t="s">
        <v>1609</v>
      </c>
      <c r="I1725" s="11">
        <v>5.7527544E-2</v>
      </c>
      <c r="J1725">
        <v>20</v>
      </c>
      <c r="K1725">
        <v>20</v>
      </c>
      <c r="L1725" s="3">
        <v>43.108600000000003</v>
      </c>
      <c r="M1725">
        <v>4.3</v>
      </c>
      <c r="N1725" s="3">
        <v>2.15543</v>
      </c>
      <c r="O1725"/>
      <c r="P1725"/>
    </row>
    <row r="1726" spans="1:16" x14ac:dyDescent="0.3">
      <c r="A1726" t="s">
        <v>13</v>
      </c>
      <c r="B1726" t="s">
        <v>711</v>
      </c>
      <c r="C1726" t="s">
        <v>1582</v>
      </c>
      <c r="D1726">
        <v>2011</v>
      </c>
      <c r="E1726" t="s">
        <v>1595</v>
      </c>
      <c r="F1726" t="s">
        <v>1602</v>
      </c>
      <c r="G1726" t="s">
        <v>1604</v>
      </c>
      <c r="H1726" t="s">
        <v>1609</v>
      </c>
      <c r="I1726" s="11">
        <v>0.11566015</v>
      </c>
      <c r="J1726">
        <v>15.85</v>
      </c>
      <c r="K1726">
        <v>15.85</v>
      </c>
      <c r="L1726" s="3">
        <v>218.31659999999999</v>
      </c>
      <c r="M1726">
        <v>4.3</v>
      </c>
      <c r="N1726" s="3">
        <v>13.773917981072556</v>
      </c>
      <c r="O1726"/>
      <c r="P1726"/>
    </row>
    <row r="1727" spans="1:16" x14ac:dyDescent="0.3">
      <c r="A1727" t="s">
        <v>13</v>
      </c>
      <c r="B1727" t="s">
        <v>672</v>
      </c>
      <c r="C1727" t="s">
        <v>1576</v>
      </c>
      <c r="D1727">
        <v>2011</v>
      </c>
      <c r="E1727" t="s">
        <v>1595</v>
      </c>
      <c r="F1727" t="s">
        <v>1602</v>
      </c>
      <c r="G1727" t="s">
        <v>1604</v>
      </c>
      <c r="H1727" t="s">
        <v>1609</v>
      </c>
      <c r="I1727" s="11">
        <v>0</v>
      </c>
      <c r="J1727">
        <v>17.25</v>
      </c>
      <c r="K1727">
        <v>17.25</v>
      </c>
      <c r="L1727" s="3">
        <v>37.5822</v>
      </c>
      <c r="M1727">
        <v>4.3</v>
      </c>
      <c r="N1727" s="3">
        <v>2.1786782608695652</v>
      </c>
      <c r="O1727"/>
      <c r="P1727"/>
    </row>
    <row r="1728" spans="1:16" x14ac:dyDescent="0.3">
      <c r="A1728" t="s">
        <v>13</v>
      </c>
      <c r="B1728" t="s">
        <v>1046</v>
      </c>
      <c r="C1728" t="s">
        <v>1574</v>
      </c>
      <c r="D1728">
        <v>2011</v>
      </c>
      <c r="E1728" t="s">
        <v>1595</v>
      </c>
      <c r="F1728" t="s">
        <v>1602</v>
      </c>
      <c r="G1728" t="s">
        <v>1604</v>
      </c>
      <c r="H1728" t="s">
        <v>1609</v>
      </c>
      <c r="I1728" s="11">
        <v>0.21430613100000001</v>
      </c>
      <c r="J1728">
        <v>8.1</v>
      </c>
      <c r="K1728">
        <v>8.1</v>
      </c>
      <c r="L1728" s="3">
        <v>213.99019999999999</v>
      </c>
      <c r="M1728">
        <v>4.3</v>
      </c>
      <c r="N1728" s="3">
        <v>26.418543209876542</v>
      </c>
      <c r="O1728"/>
      <c r="P1728"/>
    </row>
    <row r="1729" spans="1:16" x14ac:dyDescent="0.3">
      <c r="A1729" t="s">
        <v>13</v>
      </c>
      <c r="B1729" t="s">
        <v>955</v>
      </c>
      <c r="C1729" t="s">
        <v>1574</v>
      </c>
      <c r="D1729">
        <v>2011</v>
      </c>
      <c r="E1729" t="s">
        <v>1595</v>
      </c>
      <c r="F1729" t="s">
        <v>1602</v>
      </c>
      <c r="G1729" t="s">
        <v>1604</v>
      </c>
      <c r="H1729" t="s">
        <v>1609</v>
      </c>
      <c r="I1729" s="11">
        <v>5.0371508000000002E-2</v>
      </c>
      <c r="J1729">
        <v>14</v>
      </c>
      <c r="K1729">
        <v>14</v>
      </c>
      <c r="L1729" s="3">
        <v>214.7192</v>
      </c>
      <c r="M1729">
        <v>4.3</v>
      </c>
      <c r="N1729" s="3">
        <v>15.337085714285715</v>
      </c>
      <c r="O1729"/>
      <c r="P1729"/>
    </row>
    <row r="1730" spans="1:16" x14ac:dyDescent="0.3">
      <c r="A1730" t="s">
        <v>13</v>
      </c>
      <c r="B1730" t="s">
        <v>602</v>
      </c>
      <c r="C1730" t="s">
        <v>1574</v>
      </c>
      <c r="D1730">
        <v>2011</v>
      </c>
      <c r="E1730" t="s">
        <v>1595</v>
      </c>
      <c r="F1730" t="s">
        <v>1602</v>
      </c>
      <c r="G1730" t="s">
        <v>1604</v>
      </c>
      <c r="H1730" t="s">
        <v>1609</v>
      </c>
      <c r="I1730" s="11">
        <v>0.270300331</v>
      </c>
      <c r="J1730">
        <v>18.2</v>
      </c>
      <c r="K1730">
        <v>18.2</v>
      </c>
      <c r="L1730" s="3">
        <v>38.319000000000003</v>
      </c>
      <c r="M1730">
        <v>4.3</v>
      </c>
      <c r="N1730" s="3">
        <v>2.1054395604395606</v>
      </c>
      <c r="O1730"/>
      <c r="P1730"/>
    </row>
    <row r="1731" spans="1:16" x14ac:dyDescent="0.3">
      <c r="A1731" t="s">
        <v>13</v>
      </c>
      <c r="B1731" t="s">
        <v>1095</v>
      </c>
      <c r="C1731" t="s">
        <v>1574</v>
      </c>
      <c r="D1731">
        <v>2011</v>
      </c>
      <c r="E1731" t="s">
        <v>1595</v>
      </c>
      <c r="F1731" t="s">
        <v>1602</v>
      </c>
      <c r="G1731" t="s">
        <v>1604</v>
      </c>
      <c r="H1731" t="s">
        <v>1609</v>
      </c>
      <c r="I1731" s="11">
        <v>3.9255412000000003E-2</v>
      </c>
      <c r="J1731">
        <v>20.6</v>
      </c>
      <c r="K1731">
        <v>20.6</v>
      </c>
      <c r="L1731" s="3">
        <v>94.477800000000002</v>
      </c>
      <c r="M1731">
        <v>4.3</v>
      </c>
      <c r="N1731" s="3">
        <v>4.5863009708737863</v>
      </c>
      <c r="O1731"/>
      <c r="P1731"/>
    </row>
    <row r="1732" spans="1:16" x14ac:dyDescent="0.3">
      <c r="A1732" t="s">
        <v>13</v>
      </c>
      <c r="B1732" t="s">
        <v>1096</v>
      </c>
      <c r="C1732" t="s">
        <v>1583</v>
      </c>
      <c r="D1732">
        <v>2011</v>
      </c>
      <c r="E1732" t="s">
        <v>1595</v>
      </c>
      <c r="F1732" t="s">
        <v>1602</v>
      </c>
      <c r="G1732" t="s">
        <v>1604</v>
      </c>
      <c r="H1732" t="s">
        <v>1609</v>
      </c>
      <c r="I1732" s="11">
        <v>0.14032811000000001</v>
      </c>
      <c r="J1732">
        <v>6.3849999999999998</v>
      </c>
      <c r="K1732">
        <v>6.3849999999999998</v>
      </c>
      <c r="L1732" s="3">
        <v>109.1596</v>
      </c>
      <c r="M1732">
        <v>4.3</v>
      </c>
      <c r="N1732" s="3">
        <v>17.096256851996866</v>
      </c>
      <c r="O1732"/>
      <c r="P1732"/>
    </row>
    <row r="1733" spans="1:16" x14ac:dyDescent="0.3">
      <c r="A1733" t="s">
        <v>13</v>
      </c>
      <c r="B1733" t="s">
        <v>592</v>
      </c>
      <c r="C1733" t="s">
        <v>1575</v>
      </c>
      <c r="D1733">
        <v>2011</v>
      </c>
      <c r="E1733" t="s">
        <v>1595</v>
      </c>
      <c r="F1733" t="s">
        <v>1602</v>
      </c>
      <c r="G1733" t="s">
        <v>1604</v>
      </c>
      <c r="H1733" t="s">
        <v>1609</v>
      </c>
      <c r="I1733" s="11">
        <v>8.7387669000000001E-2</v>
      </c>
      <c r="J1733">
        <v>17</v>
      </c>
      <c r="K1733">
        <v>17</v>
      </c>
      <c r="L1733" s="3">
        <v>125.07299999999999</v>
      </c>
      <c r="M1733">
        <v>4.3</v>
      </c>
      <c r="N1733" s="3">
        <v>7.3572352941176469</v>
      </c>
      <c r="O1733"/>
      <c r="P1733"/>
    </row>
    <row r="1734" spans="1:16" x14ac:dyDescent="0.3">
      <c r="A1734" t="s">
        <v>13</v>
      </c>
      <c r="B1734" t="s">
        <v>1097</v>
      </c>
      <c r="C1734" t="s">
        <v>1579</v>
      </c>
      <c r="D1734">
        <v>2011</v>
      </c>
      <c r="E1734" t="s">
        <v>1595</v>
      </c>
      <c r="F1734" t="s">
        <v>1602</v>
      </c>
      <c r="G1734" t="s">
        <v>1604</v>
      </c>
      <c r="H1734" t="s">
        <v>1609</v>
      </c>
      <c r="I1734" s="11">
        <v>7.5000681999999999E-2</v>
      </c>
      <c r="J1734">
        <v>7.1050000000000004</v>
      </c>
      <c r="K1734">
        <v>7.1050000000000004</v>
      </c>
      <c r="L1734" s="3">
        <v>61.056199999999997</v>
      </c>
      <c r="M1734">
        <v>4.3</v>
      </c>
      <c r="N1734" s="3">
        <v>8.59341308937368</v>
      </c>
      <c r="O1734"/>
      <c r="P1734"/>
    </row>
    <row r="1735" spans="1:16" x14ac:dyDescent="0.3">
      <c r="A1735" t="s">
        <v>13</v>
      </c>
      <c r="B1735" t="s">
        <v>1098</v>
      </c>
      <c r="C1735" t="s">
        <v>1579</v>
      </c>
      <c r="D1735">
        <v>2011</v>
      </c>
      <c r="E1735" t="s">
        <v>1595</v>
      </c>
      <c r="F1735" t="s">
        <v>1602</v>
      </c>
      <c r="G1735" t="s">
        <v>1604</v>
      </c>
      <c r="H1735" t="s">
        <v>1609</v>
      </c>
      <c r="I1735" s="11">
        <v>0.13439383599999999</v>
      </c>
      <c r="J1735">
        <v>9.1</v>
      </c>
      <c r="K1735">
        <v>9.1</v>
      </c>
      <c r="L1735" s="3">
        <v>48.071800000000003</v>
      </c>
      <c r="M1735">
        <v>4.3</v>
      </c>
      <c r="N1735" s="3">
        <v>5.2826153846153856</v>
      </c>
      <c r="O1735"/>
      <c r="P1735"/>
    </row>
    <row r="1736" spans="1:16" x14ac:dyDescent="0.3">
      <c r="A1736" t="s">
        <v>13</v>
      </c>
      <c r="B1736" t="s">
        <v>1099</v>
      </c>
      <c r="C1736" t="s">
        <v>1579</v>
      </c>
      <c r="D1736">
        <v>2011</v>
      </c>
      <c r="E1736" t="s">
        <v>1595</v>
      </c>
      <c r="F1736" t="s">
        <v>1602</v>
      </c>
      <c r="G1736" t="s">
        <v>1604</v>
      </c>
      <c r="H1736" t="s">
        <v>1609</v>
      </c>
      <c r="I1736" s="11">
        <v>6.4410782999999999E-2</v>
      </c>
      <c r="J1736">
        <v>9.1050000000000004</v>
      </c>
      <c r="K1736">
        <v>9.1050000000000004</v>
      </c>
      <c r="L1736" s="3">
        <v>33.39</v>
      </c>
      <c r="M1736">
        <v>4.3</v>
      </c>
      <c r="N1736" s="3">
        <v>3.6672158154859966</v>
      </c>
      <c r="O1736"/>
      <c r="P1736"/>
    </row>
    <row r="1737" spans="1:16" x14ac:dyDescent="0.3">
      <c r="A1737" t="s">
        <v>13</v>
      </c>
      <c r="B1737" t="s">
        <v>1100</v>
      </c>
      <c r="C1737" t="s">
        <v>1579</v>
      </c>
      <c r="D1737">
        <v>2011</v>
      </c>
      <c r="E1737" t="s">
        <v>1595</v>
      </c>
      <c r="F1737" t="s">
        <v>1602</v>
      </c>
      <c r="G1737" t="s">
        <v>1604</v>
      </c>
      <c r="H1737" t="s">
        <v>1609</v>
      </c>
      <c r="I1737" s="11">
        <v>0.17314114999999999</v>
      </c>
      <c r="J1737">
        <v>12.5</v>
      </c>
      <c r="K1737">
        <v>12.5</v>
      </c>
      <c r="L1737" s="3">
        <v>168.44479999999999</v>
      </c>
      <c r="M1737">
        <v>4.3</v>
      </c>
      <c r="N1737" s="3">
        <v>13.475584</v>
      </c>
      <c r="O1737"/>
      <c r="P1737"/>
    </row>
    <row r="1738" spans="1:16" x14ac:dyDescent="0.3">
      <c r="A1738" t="s">
        <v>13</v>
      </c>
      <c r="B1738" t="s">
        <v>1101</v>
      </c>
      <c r="C1738" t="s">
        <v>1579</v>
      </c>
      <c r="D1738">
        <v>2011</v>
      </c>
      <c r="E1738" t="s">
        <v>1595</v>
      </c>
      <c r="F1738" t="s">
        <v>1602</v>
      </c>
      <c r="G1738" t="s">
        <v>1604</v>
      </c>
      <c r="H1738" t="s">
        <v>1609</v>
      </c>
      <c r="I1738" s="11">
        <v>4.0725404999999999E-2</v>
      </c>
      <c r="J1738">
        <v>14</v>
      </c>
      <c r="K1738">
        <v>14</v>
      </c>
      <c r="L1738" s="3">
        <v>43.445399999999999</v>
      </c>
      <c r="M1738">
        <v>4.3</v>
      </c>
      <c r="N1738" s="3">
        <v>3.103242857142857</v>
      </c>
      <c r="O1738"/>
      <c r="P1738"/>
    </row>
    <row r="1739" spans="1:16" x14ac:dyDescent="0.3">
      <c r="A1739" t="s">
        <v>13</v>
      </c>
      <c r="B1739" t="s">
        <v>559</v>
      </c>
      <c r="C1739" t="s">
        <v>1580</v>
      </c>
      <c r="D1739">
        <v>2011</v>
      </c>
      <c r="E1739" t="s">
        <v>1595</v>
      </c>
      <c r="F1739" t="s">
        <v>1602</v>
      </c>
      <c r="G1739" t="s">
        <v>1606</v>
      </c>
      <c r="H1739" t="s">
        <v>1609</v>
      </c>
      <c r="I1739" s="11">
        <v>0.23335657100000001</v>
      </c>
      <c r="J1739">
        <v>16.850000000000001</v>
      </c>
      <c r="K1739">
        <v>16.850000000000001</v>
      </c>
      <c r="L1739" s="3">
        <v>146.57599999999999</v>
      </c>
      <c r="M1739">
        <v>4.3</v>
      </c>
      <c r="N1739" s="3">
        <v>8.6988724035608289</v>
      </c>
      <c r="O1739"/>
      <c r="P1739"/>
    </row>
    <row r="1740" spans="1:16" x14ac:dyDescent="0.3">
      <c r="A1740" t="s">
        <v>13</v>
      </c>
      <c r="B1740" t="s">
        <v>1102</v>
      </c>
      <c r="C1740" t="s">
        <v>1589</v>
      </c>
      <c r="D1740">
        <v>2011</v>
      </c>
      <c r="E1740" t="s">
        <v>1595</v>
      </c>
      <c r="F1740" t="s">
        <v>1602</v>
      </c>
      <c r="G1740" t="s">
        <v>1606</v>
      </c>
      <c r="H1740" t="s">
        <v>1609</v>
      </c>
      <c r="I1740" s="11">
        <v>0.10084385999999999</v>
      </c>
      <c r="J1740">
        <v>18.25</v>
      </c>
      <c r="K1740">
        <v>18.25</v>
      </c>
      <c r="L1740" s="3">
        <v>166.3526</v>
      </c>
      <c r="M1740">
        <v>4.3</v>
      </c>
      <c r="N1740" s="3">
        <v>9.1152109589041093</v>
      </c>
      <c r="O1740"/>
      <c r="P1740"/>
    </row>
    <row r="1741" spans="1:16" x14ac:dyDescent="0.3">
      <c r="A1741" t="s">
        <v>12</v>
      </c>
      <c r="B1741" t="s">
        <v>1103</v>
      </c>
      <c r="C1741" t="s">
        <v>1587</v>
      </c>
      <c r="D1741">
        <v>2011</v>
      </c>
      <c r="E1741" t="s">
        <v>1595</v>
      </c>
      <c r="F1741" t="s">
        <v>1602</v>
      </c>
      <c r="G1741" t="s">
        <v>1606</v>
      </c>
      <c r="H1741" t="s">
        <v>1609</v>
      </c>
      <c r="I1741" s="11">
        <v>5.046718E-2</v>
      </c>
      <c r="J1741">
        <v>8.3000000000000007</v>
      </c>
      <c r="K1741">
        <v>8.3000000000000007</v>
      </c>
      <c r="L1741" s="3">
        <v>97.638400000000004</v>
      </c>
      <c r="M1741">
        <v>4.3</v>
      </c>
      <c r="N1741" s="3">
        <v>11.763662650602409</v>
      </c>
      <c r="O1741"/>
      <c r="P1741"/>
    </row>
    <row r="1742" spans="1:16" x14ac:dyDescent="0.3">
      <c r="A1742" t="s">
        <v>12</v>
      </c>
      <c r="B1742" t="s">
        <v>230</v>
      </c>
      <c r="C1742" t="s">
        <v>1587</v>
      </c>
      <c r="D1742">
        <v>2011</v>
      </c>
      <c r="E1742" t="s">
        <v>1595</v>
      </c>
      <c r="F1742" t="s">
        <v>1602</v>
      </c>
      <c r="G1742" t="s">
        <v>1606</v>
      </c>
      <c r="H1742" t="s">
        <v>1609</v>
      </c>
      <c r="I1742" s="11">
        <v>0.23535405500000001</v>
      </c>
      <c r="J1742">
        <v>9.8000000000000007</v>
      </c>
      <c r="K1742">
        <v>9.8000000000000007</v>
      </c>
      <c r="L1742" s="3">
        <v>50.800800000000002</v>
      </c>
      <c r="M1742">
        <v>4.3</v>
      </c>
      <c r="N1742" s="3">
        <v>5.1837551020408164</v>
      </c>
      <c r="O1742"/>
      <c r="P1742"/>
    </row>
    <row r="1743" spans="1:16" x14ac:dyDescent="0.3">
      <c r="A1743" t="s">
        <v>12</v>
      </c>
      <c r="B1743" t="s">
        <v>1104</v>
      </c>
      <c r="C1743" t="s">
        <v>1582</v>
      </c>
      <c r="D1743">
        <v>2011</v>
      </c>
      <c r="E1743" t="s">
        <v>1595</v>
      </c>
      <c r="F1743" t="s">
        <v>1602</v>
      </c>
      <c r="G1743" t="s">
        <v>1606</v>
      </c>
      <c r="H1743" t="s">
        <v>1609</v>
      </c>
      <c r="I1743" s="11">
        <v>4.9163321000000003E-2</v>
      </c>
      <c r="J1743">
        <v>5.94</v>
      </c>
      <c r="K1743">
        <v>5.94</v>
      </c>
      <c r="L1743" s="3">
        <v>186.4556</v>
      </c>
      <c r="M1743">
        <v>4.3</v>
      </c>
      <c r="N1743" s="3">
        <v>31.389831649831649</v>
      </c>
      <c r="O1743"/>
      <c r="P1743"/>
    </row>
    <row r="1744" spans="1:16" x14ac:dyDescent="0.3">
      <c r="A1744" t="s">
        <v>12</v>
      </c>
      <c r="B1744" t="s">
        <v>1013</v>
      </c>
      <c r="C1744" t="s">
        <v>1582</v>
      </c>
      <c r="D1744">
        <v>2011</v>
      </c>
      <c r="E1744" t="s">
        <v>1595</v>
      </c>
      <c r="F1744" t="s">
        <v>1602</v>
      </c>
      <c r="G1744" t="s">
        <v>1606</v>
      </c>
      <c r="H1744" t="s">
        <v>1609</v>
      </c>
      <c r="I1744" s="11">
        <v>0.10689449199999999</v>
      </c>
      <c r="J1744">
        <v>14.5</v>
      </c>
      <c r="K1744">
        <v>14.5</v>
      </c>
      <c r="L1744" s="3">
        <v>260.45940000000002</v>
      </c>
      <c r="M1744">
        <v>4.3</v>
      </c>
      <c r="N1744" s="3">
        <v>17.962717241379313</v>
      </c>
      <c r="O1744"/>
      <c r="P1744"/>
    </row>
    <row r="1745" spans="1:16" x14ac:dyDescent="0.3">
      <c r="A1745" t="s">
        <v>12</v>
      </c>
      <c r="B1745" t="s">
        <v>904</v>
      </c>
      <c r="C1745" t="s">
        <v>1577</v>
      </c>
      <c r="D1745">
        <v>2011</v>
      </c>
      <c r="E1745" t="s">
        <v>1595</v>
      </c>
      <c r="F1745" t="s">
        <v>1602</v>
      </c>
      <c r="G1745" t="s">
        <v>1606</v>
      </c>
      <c r="H1745" t="s">
        <v>1609</v>
      </c>
      <c r="I1745" s="11">
        <v>8.8257770999999999E-2</v>
      </c>
      <c r="J1745">
        <v>8.9749999999999996</v>
      </c>
      <c r="K1745">
        <v>8.9749999999999996</v>
      </c>
      <c r="L1745" s="3">
        <v>84.122399999999999</v>
      </c>
      <c r="M1745">
        <v>4.3</v>
      </c>
      <c r="N1745" s="3">
        <v>9.372969359331476</v>
      </c>
      <c r="O1745"/>
      <c r="P1745"/>
    </row>
    <row r="1746" spans="1:16" x14ac:dyDescent="0.3">
      <c r="A1746" t="s">
        <v>12</v>
      </c>
      <c r="B1746" t="s">
        <v>520</v>
      </c>
      <c r="C1746" t="s">
        <v>1585</v>
      </c>
      <c r="D1746">
        <v>2011</v>
      </c>
      <c r="E1746" t="s">
        <v>1595</v>
      </c>
      <c r="F1746" t="s">
        <v>1602</v>
      </c>
      <c r="G1746" t="s">
        <v>1606</v>
      </c>
      <c r="H1746" t="s">
        <v>1609</v>
      </c>
      <c r="I1746" s="11">
        <v>0.17919178199999999</v>
      </c>
      <c r="J1746">
        <v>11.8</v>
      </c>
      <c r="K1746">
        <v>11.8</v>
      </c>
      <c r="L1746" s="3">
        <v>224.27719999999999</v>
      </c>
      <c r="M1746">
        <v>4.3</v>
      </c>
      <c r="N1746" s="3">
        <v>19.006542372881356</v>
      </c>
      <c r="O1746"/>
      <c r="P1746"/>
    </row>
    <row r="1747" spans="1:16" x14ac:dyDescent="0.3">
      <c r="A1747" t="s">
        <v>12</v>
      </c>
      <c r="B1747" t="s">
        <v>1105</v>
      </c>
      <c r="C1747" t="s">
        <v>1585</v>
      </c>
      <c r="D1747">
        <v>2011</v>
      </c>
      <c r="E1747" t="s">
        <v>1595</v>
      </c>
      <c r="F1747" t="s">
        <v>1602</v>
      </c>
      <c r="G1747" t="s">
        <v>1606</v>
      </c>
      <c r="H1747" t="s">
        <v>1609</v>
      </c>
      <c r="I1747" s="11">
        <v>0.123727659</v>
      </c>
      <c r="J1747">
        <v>12.6</v>
      </c>
      <c r="K1747">
        <v>12.6</v>
      </c>
      <c r="L1747" s="3">
        <v>253.03559999999999</v>
      </c>
      <c r="M1747">
        <v>4.3</v>
      </c>
      <c r="N1747" s="3">
        <v>20.082190476190476</v>
      </c>
      <c r="O1747"/>
      <c r="P1747"/>
    </row>
    <row r="1748" spans="1:16" x14ac:dyDescent="0.3">
      <c r="A1748" t="s">
        <v>12</v>
      </c>
      <c r="B1748" t="s">
        <v>518</v>
      </c>
      <c r="C1748" t="s">
        <v>1576</v>
      </c>
      <c r="D1748">
        <v>2011</v>
      </c>
      <c r="E1748" t="s">
        <v>1595</v>
      </c>
      <c r="F1748" t="s">
        <v>1602</v>
      </c>
      <c r="G1748" t="s">
        <v>1606</v>
      </c>
      <c r="H1748" t="s">
        <v>1609</v>
      </c>
      <c r="I1748" s="11">
        <v>6.0302689E-2</v>
      </c>
      <c r="J1748">
        <v>11.1</v>
      </c>
      <c r="K1748">
        <v>11.1</v>
      </c>
      <c r="L1748" s="3">
        <v>175.87119999999999</v>
      </c>
      <c r="M1748">
        <v>4.3</v>
      </c>
      <c r="N1748" s="3">
        <v>15.844252252252252</v>
      </c>
      <c r="O1748"/>
      <c r="P1748"/>
    </row>
    <row r="1749" spans="1:16" x14ac:dyDescent="0.3">
      <c r="A1749" t="s">
        <v>12</v>
      </c>
      <c r="B1749" t="s">
        <v>408</v>
      </c>
      <c r="C1749" t="s">
        <v>1576</v>
      </c>
      <c r="D1749">
        <v>2011</v>
      </c>
      <c r="E1749" t="s">
        <v>1595</v>
      </c>
      <c r="F1749" t="s">
        <v>1602</v>
      </c>
      <c r="G1749" t="s">
        <v>1606</v>
      </c>
      <c r="H1749" t="s">
        <v>1609</v>
      </c>
      <c r="I1749" s="11">
        <v>0.12728305100000001</v>
      </c>
      <c r="J1749">
        <v>12.65</v>
      </c>
      <c r="K1749">
        <v>12.65</v>
      </c>
      <c r="L1749" s="3">
        <v>191.78460000000001</v>
      </c>
      <c r="M1749">
        <v>4.3</v>
      </c>
      <c r="N1749" s="3">
        <v>15.160837944664031</v>
      </c>
      <c r="O1749"/>
      <c r="P1749"/>
    </row>
    <row r="1750" spans="1:16" x14ac:dyDescent="0.3">
      <c r="A1750" t="s">
        <v>12</v>
      </c>
      <c r="B1750" t="s">
        <v>734</v>
      </c>
      <c r="C1750" t="s">
        <v>1574</v>
      </c>
      <c r="D1750">
        <v>2011</v>
      </c>
      <c r="E1750" t="s">
        <v>1595</v>
      </c>
      <c r="F1750" t="s">
        <v>1602</v>
      </c>
      <c r="G1750" t="s">
        <v>1606</v>
      </c>
      <c r="H1750" t="s">
        <v>1609</v>
      </c>
      <c r="I1750" s="11">
        <v>9.0008962999999997E-2</v>
      </c>
      <c r="J1750">
        <v>11.1</v>
      </c>
      <c r="K1750">
        <v>11.1</v>
      </c>
      <c r="L1750" s="3">
        <v>164.05260000000001</v>
      </c>
      <c r="M1750">
        <v>4.3</v>
      </c>
      <c r="N1750" s="3">
        <v>14.779513513513516</v>
      </c>
      <c r="O1750"/>
      <c r="P1750"/>
    </row>
    <row r="1751" spans="1:16" x14ac:dyDescent="0.3">
      <c r="A1751" t="s">
        <v>12</v>
      </c>
      <c r="B1751" t="s">
        <v>1106</v>
      </c>
      <c r="C1751" t="s">
        <v>1574</v>
      </c>
      <c r="D1751">
        <v>2011</v>
      </c>
      <c r="E1751" t="s">
        <v>1595</v>
      </c>
      <c r="F1751" t="s">
        <v>1602</v>
      </c>
      <c r="G1751" t="s">
        <v>1606</v>
      </c>
      <c r="H1751" t="s">
        <v>1609</v>
      </c>
      <c r="I1751" s="11">
        <v>3.6773101000000002E-2</v>
      </c>
      <c r="J1751">
        <v>12.6</v>
      </c>
      <c r="K1751">
        <v>12.6</v>
      </c>
      <c r="L1751" s="3">
        <v>250.3092</v>
      </c>
      <c r="M1751">
        <v>4.3</v>
      </c>
      <c r="N1751" s="3">
        <v>19.865809523809524</v>
      </c>
      <c r="O1751"/>
      <c r="P1751"/>
    </row>
    <row r="1752" spans="1:16" x14ac:dyDescent="0.3">
      <c r="A1752" t="s">
        <v>12</v>
      </c>
      <c r="B1752" t="s">
        <v>951</v>
      </c>
      <c r="C1752" t="s">
        <v>1574</v>
      </c>
      <c r="D1752">
        <v>2011</v>
      </c>
      <c r="E1752" t="s">
        <v>1595</v>
      </c>
      <c r="F1752" t="s">
        <v>1602</v>
      </c>
      <c r="G1752" t="s">
        <v>1606</v>
      </c>
      <c r="H1752" t="s">
        <v>1609</v>
      </c>
      <c r="I1752" s="11">
        <v>4.4024162999999998E-2</v>
      </c>
      <c r="J1752">
        <v>15.5</v>
      </c>
      <c r="K1752">
        <v>15.5</v>
      </c>
      <c r="L1752" s="3">
        <v>102.03319999999999</v>
      </c>
      <c r="M1752">
        <v>4.3</v>
      </c>
      <c r="N1752" s="3">
        <v>6.5827870967741928</v>
      </c>
      <c r="O1752"/>
      <c r="P1752"/>
    </row>
    <row r="1753" spans="1:16" x14ac:dyDescent="0.3">
      <c r="A1753" t="s">
        <v>12</v>
      </c>
      <c r="B1753" t="s">
        <v>773</v>
      </c>
      <c r="C1753" t="s">
        <v>1574</v>
      </c>
      <c r="D1753">
        <v>2011</v>
      </c>
      <c r="E1753" t="s">
        <v>1595</v>
      </c>
      <c r="F1753" t="s">
        <v>1602</v>
      </c>
      <c r="G1753" t="s">
        <v>1606</v>
      </c>
      <c r="H1753" t="s">
        <v>1609</v>
      </c>
      <c r="I1753" s="11">
        <v>4.9634572000000002E-2</v>
      </c>
      <c r="J1753">
        <v>17.75</v>
      </c>
      <c r="K1753">
        <v>17.75</v>
      </c>
      <c r="L1753" s="3">
        <v>140.28380000000001</v>
      </c>
      <c r="M1753">
        <v>4.3</v>
      </c>
      <c r="N1753" s="3">
        <v>7.9033126760563386</v>
      </c>
      <c r="O1753"/>
      <c r="P1753"/>
    </row>
    <row r="1754" spans="1:16" x14ac:dyDescent="0.3">
      <c r="A1754" t="s">
        <v>12</v>
      </c>
      <c r="B1754" t="s">
        <v>281</v>
      </c>
      <c r="C1754" t="s">
        <v>1574</v>
      </c>
      <c r="D1754">
        <v>2011</v>
      </c>
      <c r="E1754" t="s">
        <v>1595</v>
      </c>
      <c r="F1754" t="s">
        <v>1602</v>
      </c>
      <c r="G1754" t="s">
        <v>1606</v>
      </c>
      <c r="H1754" t="s">
        <v>1609</v>
      </c>
      <c r="I1754" s="11">
        <v>0.100095288</v>
      </c>
      <c r="J1754">
        <v>20.2</v>
      </c>
      <c r="K1754">
        <v>20.2</v>
      </c>
      <c r="L1754" s="3">
        <v>125.26779999999999</v>
      </c>
      <c r="M1754">
        <v>4.3</v>
      </c>
      <c r="N1754" s="3">
        <v>6.2013762376237622</v>
      </c>
      <c r="O1754"/>
      <c r="P1754"/>
    </row>
    <row r="1755" spans="1:16" x14ac:dyDescent="0.3">
      <c r="A1755" t="s">
        <v>12</v>
      </c>
      <c r="B1755" t="s">
        <v>157</v>
      </c>
      <c r="C1755" t="s">
        <v>1581</v>
      </c>
      <c r="D1755">
        <v>2011</v>
      </c>
      <c r="E1755" t="s">
        <v>1595</v>
      </c>
      <c r="F1755" t="s">
        <v>1602</v>
      </c>
      <c r="G1755" t="s">
        <v>1606</v>
      </c>
      <c r="H1755" t="s">
        <v>1609</v>
      </c>
      <c r="I1755" s="11">
        <v>0.13065744200000001</v>
      </c>
      <c r="J1755">
        <v>9.1950000000000003</v>
      </c>
      <c r="K1755">
        <v>9.1950000000000003</v>
      </c>
      <c r="L1755" s="3">
        <v>106.45959999999999</v>
      </c>
      <c r="M1755">
        <v>4.3</v>
      </c>
      <c r="N1755" s="3">
        <v>11.577988036976617</v>
      </c>
      <c r="O1755"/>
      <c r="P1755"/>
    </row>
    <row r="1756" spans="1:16" x14ac:dyDescent="0.3">
      <c r="A1756" t="s">
        <v>12</v>
      </c>
      <c r="B1756" t="s">
        <v>565</v>
      </c>
      <c r="C1756" t="s">
        <v>1581</v>
      </c>
      <c r="D1756">
        <v>2011</v>
      </c>
      <c r="E1756" t="s">
        <v>1595</v>
      </c>
      <c r="F1756" t="s">
        <v>1602</v>
      </c>
      <c r="G1756" t="s">
        <v>1606</v>
      </c>
      <c r="H1756" t="s">
        <v>1609</v>
      </c>
      <c r="I1756" s="11">
        <v>9.1310237000000002E-2</v>
      </c>
      <c r="J1756">
        <v>11.3</v>
      </c>
      <c r="K1756">
        <v>11.3</v>
      </c>
      <c r="L1756" s="3">
        <v>96.909400000000005</v>
      </c>
      <c r="M1756">
        <v>4.3</v>
      </c>
      <c r="N1756" s="3">
        <v>8.5760530973451328</v>
      </c>
      <c r="O1756"/>
      <c r="P1756"/>
    </row>
    <row r="1757" spans="1:16" x14ac:dyDescent="0.3">
      <c r="A1757" t="s">
        <v>12</v>
      </c>
      <c r="B1757" t="s">
        <v>225</v>
      </c>
      <c r="C1757" t="s">
        <v>1580</v>
      </c>
      <c r="D1757">
        <v>2011</v>
      </c>
      <c r="E1757" t="s">
        <v>1595</v>
      </c>
      <c r="F1757" t="s">
        <v>1602</v>
      </c>
      <c r="G1757" t="s">
        <v>1606</v>
      </c>
      <c r="H1757" t="s">
        <v>1609</v>
      </c>
      <c r="I1757" s="11">
        <v>4.8559680000000001E-2</v>
      </c>
      <c r="J1757">
        <v>6.61</v>
      </c>
      <c r="K1757">
        <v>6.61</v>
      </c>
      <c r="L1757" s="3">
        <v>188.4898</v>
      </c>
      <c r="M1757">
        <v>4.3</v>
      </c>
      <c r="N1757" s="3">
        <v>28.515854765506806</v>
      </c>
      <c r="O1757"/>
      <c r="P1757"/>
    </row>
    <row r="1758" spans="1:16" x14ac:dyDescent="0.3">
      <c r="A1758" t="s">
        <v>12</v>
      </c>
      <c r="B1758" t="s">
        <v>428</v>
      </c>
      <c r="C1758" t="s">
        <v>1580</v>
      </c>
      <c r="D1758">
        <v>2011</v>
      </c>
      <c r="E1758" t="s">
        <v>1595</v>
      </c>
      <c r="F1758" t="s">
        <v>1602</v>
      </c>
      <c r="G1758" t="s">
        <v>1606</v>
      </c>
      <c r="H1758" t="s">
        <v>1609</v>
      </c>
      <c r="I1758" s="11">
        <v>0</v>
      </c>
      <c r="J1758">
        <v>9.5</v>
      </c>
      <c r="K1758">
        <v>9.5</v>
      </c>
      <c r="L1758" s="3">
        <v>182.36080000000001</v>
      </c>
      <c r="M1758">
        <v>4.3</v>
      </c>
      <c r="N1758" s="3">
        <v>19.195873684210529</v>
      </c>
      <c r="O1758"/>
      <c r="P1758"/>
    </row>
    <row r="1759" spans="1:16" x14ac:dyDescent="0.3">
      <c r="A1759" t="s">
        <v>12</v>
      </c>
      <c r="B1759" t="s">
        <v>226</v>
      </c>
      <c r="C1759" t="s">
        <v>1580</v>
      </c>
      <c r="D1759">
        <v>2011</v>
      </c>
      <c r="E1759" t="s">
        <v>1595</v>
      </c>
      <c r="F1759" t="s">
        <v>1602</v>
      </c>
      <c r="G1759" t="s">
        <v>1606</v>
      </c>
      <c r="H1759" t="s">
        <v>1609</v>
      </c>
      <c r="I1759" s="11">
        <v>1.8623146E-2</v>
      </c>
      <c r="J1759">
        <v>10.3</v>
      </c>
      <c r="K1759">
        <v>10.3</v>
      </c>
      <c r="L1759" s="3">
        <v>87.853999999999999</v>
      </c>
      <c r="M1759">
        <v>4.3</v>
      </c>
      <c r="N1759" s="3">
        <v>8.5295145631067957</v>
      </c>
      <c r="O1759"/>
      <c r="P1759"/>
    </row>
    <row r="1760" spans="1:16" x14ac:dyDescent="0.3">
      <c r="A1760" t="s">
        <v>13</v>
      </c>
      <c r="B1760" t="s">
        <v>286</v>
      </c>
      <c r="C1760" t="s">
        <v>1587</v>
      </c>
      <c r="D1760">
        <v>2014</v>
      </c>
      <c r="E1760" t="s">
        <v>1596</v>
      </c>
      <c r="F1760" t="s">
        <v>1602</v>
      </c>
      <c r="G1760" t="s">
        <v>1606</v>
      </c>
      <c r="H1760" t="s">
        <v>1607</v>
      </c>
      <c r="I1760" s="11">
        <v>0.13139479300000001</v>
      </c>
      <c r="J1760">
        <v>11.65</v>
      </c>
      <c r="K1760">
        <v>11.65</v>
      </c>
      <c r="L1760" s="3">
        <v>151.9024</v>
      </c>
      <c r="M1760">
        <v>4.3</v>
      </c>
      <c r="N1760" s="3">
        <v>13.038832618025751</v>
      </c>
      <c r="O1760"/>
      <c r="P1760"/>
    </row>
    <row r="1761" spans="1:16" x14ac:dyDescent="0.3">
      <c r="A1761" t="s">
        <v>13</v>
      </c>
      <c r="B1761" t="s">
        <v>1000</v>
      </c>
      <c r="C1761" t="s">
        <v>1582</v>
      </c>
      <c r="D1761">
        <v>2014</v>
      </c>
      <c r="E1761" t="s">
        <v>1596</v>
      </c>
      <c r="F1761" t="s">
        <v>1602</v>
      </c>
      <c r="G1761" t="s">
        <v>1606</v>
      </c>
      <c r="H1761" t="s">
        <v>1607</v>
      </c>
      <c r="I1761" s="11">
        <v>4.6336634000000002E-2</v>
      </c>
      <c r="J1761">
        <v>15</v>
      </c>
      <c r="K1761">
        <v>15</v>
      </c>
      <c r="L1761" s="3">
        <v>120.0414</v>
      </c>
      <c r="M1761">
        <v>4.3</v>
      </c>
      <c r="N1761" s="3">
        <v>8.0027600000000003</v>
      </c>
      <c r="O1761"/>
      <c r="P1761"/>
    </row>
    <row r="1762" spans="1:16" x14ac:dyDescent="0.3">
      <c r="A1762" t="s">
        <v>13</v>
      </c>
      <c r="B1762" t="s">
        <v>1107</v>
      </c>
      <c r="C1762" t="s">
        <v>1586</v>
      </c>
      <c r="D1762">
        <v>2014</v>
      </c>
      <c r="E1762" t="s">
        <v>1596</v>
      </c>
      <c r="F1762" t="s">
        <v>1602</v>
      </c>
      <c r="G1762" t="s">
        <v>1606</v>
      </c>
      <c r="H1762" t="s">
        <v>1607</v>
      </c>
      <c r="I1762" s="11">
        <v>0.14298686299999999</v>
      </c>
      <c r="J1762">
        <v>15.6</v>
      </c>
      <c r="K1762">
        <v>15.6</v>
      </c>
      <c r="L1762" s="3">
        <v>130.39940000000001</v>
      </c>
      <c r="M1762">
        <v>4.3</v>
      </c>
      <c r="N1762" s="3">
        <v>8.3589358974358987</v>
      </c>
      <c r="O1762"/>
      <c r="P1762"/>
    </row>
    <row r="1763" spans="1:16" x14ac:dyDescent="0.3">
      <c r="A1763" t="s">
        <v>13</v>
      </c>
      <c r="B1763" t="s">
        <v>1108</v>
      </c>
      <c r="C1763" t="s">
        <v>1577</v>
      </c>
      <c r="D1763">
        <v>2014</v>
      </c>
      <c r="E1763" t="s">
        <v>1596</v>
      </c>
      <c r="F1763" t="s">
        <v>1602</v>
      </c>
      <c r="G1763" t="s">
        <v>1606</v>
      </c>
      <c r="H1763" t="s">
        <v>1607</v>
      </c>
      <c r="I1763" s="11">
        <v>1.5259083999999999E-2</v>
      </c>
      <c r="J1763">
        <v>7.4050000000000002</v>
      </c>
      <c r="K1763">
        <v>7.4050000000000002</v>
      </c>
      <c r="L1763" s="3">
        <v>91.014600000000002</v>
      </c>
      <c r="M1763">
        <v>4.3</v>
      </c>
      <c r="N1763" s="3">
        <v>12.290965563808237</v>
      </c>
      <c r="O1763"/>
      <c r="P1763"/>
    </row>
    <row r="1764" spans="1:16" x14ac:dyDescent="0.3">
      <c r="A1764" t="s">
        <v>13</v>
      </c>
      <c r="B1764" t="s">
        <v>487</v>
      </c>
      <c r="C1764" t="s">
        <v>1577</v>
      </c>
      <c r="D1764">
        <v>2014</v>
      </c>
      <c r="E1764" t="s">
        <v>1596</v>
      </c>
      <c r="F1764" t="s">
        <v>1602</v>
      </c>
      <c r="G1764" t="s">
        <v>1606</v>
      </c>
      <c r="H1764" t="s">
        <v>1607</v>
      </c>
      <c r="I1764" s="11">
        <v>3.5240817000000001E-2</v>
      </c>
      <c r="J1764">
        <v>14.15</v>
      </c>
      <c r="K1764">
        <v>14.15</v>
      </c>
      <c r="L1764" s="3">
        <v>255.50139999999999</v>
      </c>
      <c r="M1764">
        <v>4.3</v>
      </c>
      <c r="N1764" s="3">
        <v>18.056636042402825</v>
      </c>
      <c r="O1764"/>
      <c r="P1764"/>
    </row>
    <row r="1765" spans="1:16" x14ac:dyDescent="0.3">
      <c r="A1765" t="s">
        <v>13</v>
      </c>
      <c r="B1765" t="s">
        <v>671</v>
      </c>
      <c r="C1765" t="s">
        <v>1577</v>
      </c>
      <c r="D1765">
        <v>2014</v>
      </c>
      <c r="E1765" t="s">
        <v>1596</v>
      </c>
      <c r="F1765" t="s">
        <v>1602</v>
      </c>
      <c r="G1765" t="s">
        <v>1606</v>
      </c>
      <c r="H1765" t="s">
        <v>1607</v>
      </c>
      <c r="I1765" s="11">
        <v>7.8489577000000005E-2</v>
      </c>
      <c r="J1765">
        <v>15.85</v>
      </c>
      <c r="K1765">
        <v>15.85</v>
      </c>
      <c r="L1765" s="3">
        <v>39.950600000000001</v>
      </c>
      <c r="M1765">
        <v>4.3</v>
      </c>
      <c r="N1765" s="3">
        <v>2.5205425867507887</v>
      </c>
      <c r="O1765"/>
      <c r="P1765"/>
    </row>
    <row r="1766" spans="1:16" x14ac:dyDescent="0.3">
      <c r="A1766" t="s">
        <v>13</v>
      </c>
      <c r="B1766" t="s">
        <v>983</v>
      </c>
      <c r="C1766" t="s">
        <v>1585</v>
      </c>
      <c r="D1766">
        <v>2014</v>
      </c>
      <c r="E1766" t="s">
        <v>1596</v>
      </c>
      <c r="F1766" t="s">
        <v>1602</v>
      </c>
      <c r="G1766" t="s">
        <v>1606</v>
      </c>
      <c r="H1766" t="s">
        <v>1607</v>
      </c>
      <c r="I1766" s="11">
        <v>0.139436695</v>
      </c>
      <c r="J1766">
        <v>7.7850000000000001</v>
      </c>
      <c r="K1766">
        <v>7.7850000000000001</v>
      </c>
      <c r="L1766" s="3">
        <v>103.03060000000001</v>
      </c>
      <c r="M1766">
        <v>4.3</v>
      </c>
      <c r="N1766" s="3">
        <v>13.234502247912653</v>
      </c>
      <c r="O1766"/>
      <c r="P1766"/>
    </row>
    <row r="1767" spans="1:16" x14ac:dyDescent="0.3">
      <c r="A1767" t="s">
        <v>13</v>
      </c>
      <c r="B1767" t="s">
        <v>743</v>
      </c>
      <c r="C1767" t="s">
        <v>1585</v>
      </c>
      <c r="D1767">
        <v>2014</v>
      </c>
      <c r="E1767" t="s">
        <v>1596</v>
      </c>
      <c r="F1767" t="s">
        <v>1602</v>
      </c>
      <c r="G1767" t="s">
        <v>1606</v>
      </c>
      <c r="H1767" t="s">
        <v>1607</v>
      </c>
      <c r="I1767" s="11">
        <v>2.0853376E-2</v>
      </c>
      <c r="J1767">
        <v>13.1</v>
      </c>
      <c r="K1767">
        <v>13.1</v>
      </c>
      <c r="L1767" s="3">
        <v>117.4782</v>
      </c>
      <c r="M1767">
        <v>4.3</v>
      </c>
      <c r="N1767" s="3">
        <v>8.9678015267175581</v>
      </c>
      <c r="O1767"/>
      <c r="P1767"/>
    </row>
    <row r="1768" spans="1:16" x14ac:dyDescent="0.3">
      <c r="A1768" t="s">
        <v>13</v>
      </c>
      <c r="B1768" t="s">
        <v>511</v>
      </c>
      <c r="C1768" t="s">
        <v>1585</v>
      </c>
      <c r="D1768">
        <v>2014</v>
      </c>
      <c r="E1768" t="s">
        <v>1596</v>
      </c>
      <c r="F1768" t="s">
        <v>1602</v>
      </c>
      <c r="G1768" t="s">
        <v>1606</v>
      </c>
      <c r="H1768" t="s">
        <v>1607</v>
      </c>
      <c r="I1768" s="11">
        <v>7.9739852999999999E-2</v>
      </c>
      <c r="J1768">
        <v>13.3</v>
      </c>
      <c r="K1768">
        <v>13.3</v>
      </c>
      <c r="L1768" s="3">
        <v>233.03</v>
      </c>
      <c r="M1768">
        <v>4.3</v>
      </c>
      <c r="N1768" s="3">
        <v>17.521052631578947</v>
      </c>
      <c r="O1768"/>
      <c r="P1768"/>
    </row>
    <row r="1769" spans="1:16" x14ac:dyDescent="0.3">
      <c r="A1769" t="s">
        <v>13</v>
      </c>
      <c r="B1769" t="s">
        <v>337</v>
      </c>
      <c r="C1769" t="s">
        <v>1585</v>
      </c>
      <c r="D1769">
        <v>2014</v>
      </c>
      <c r="E1769" t="s">
        <v>1596</v>
      </c>
      <c r="F1769" t="s">
        <v>1602</v>
      </c>
      <c r="G1769" t="s">
        <v>1606</v>
      </c>
      <c r="H1769" t="s">
        <v>1607</v>
      </c>
      <c r="I1769" s="11">
        <v>4.5270426000000002E-2</v>
      </c>
      <c r="J1769">
        <v>19.100000000000001</v>
      </c>
      <c r="K1769">
        <v>19.100000000000001</v>
      </c>
      <c r="L1769" s="3">
        <v>38.813800000000001</v>
      </c>
      <c r="M1769">
        <v>4.3</v>
      </c>
      <c r="N1769" s="3">
        <v>2.0321361256544503</v>
      </c>
      <c r="O1769"/>
      <c r="P1769"/>
    </row>
    <row r="1770" spans="1:16" x14ac:dyDescent="0.3">
      <c r="A1770" t="s">
        <v>13</v>
      </c>
      <c r="B1770" t="s">
        <v>1109</v>
      </c>
      <c r="C1770" t="s">
        <v>1576</v>
      </c>
      <c r="D1770">
        <v>2014</v>
      </c>
      <c r="E1770" t="s">
        <v>1596</v>
      </c>
      <c r="F1770" t="s">
        <v>1602</v>
      </c>
      <c r="G1770" t="s">
        <v>1606</v>
      </c>
      <c r="H1770" t="s">
        <v>1607</v>
      </c>
      <c r="I1770" s="11">
        <v>5.2511611E-2</v>
      </c>
      <c r="J1770">
        <v>10.5</v>
      </c>
      <c r="K1770">
        <v>10.5</v>
      </c>
      <c r="L1770" s="3">
        <v>90.783000000000001</v>
      </c>
      <c r="M1770">
        <v>4.3</v>
      </c>
      <c r="N1770" s="3">
        <v>8.6460000000000008</v>
      </c>
      <c r="O1770"/>
      <c r="P1770"/>
    </row>
    <row r="1771" spans="1:16" x14ac:dyDescent="0.3">
      <c r="A1771" t="s">
        <v>13</v>
      </c>
      <c r="B1771" t="s">
        <v>632</v>
      </c>
      <c r="C1771" t="s">
        <v>1576</v>
      </c>
      <c r="D1771">
        <v>2014</v>
      </c>
      <c r="E1771" t="s">
        <v>1596</v>
      </c>
      <c r="F1771" t="s">
        <v>1602</v>
      </c>
      <c r="G1771" t="s">
        <v>1606</v>
      </c>
      <c r="H1771" t="s">
        <v>1607</v>
      </c>
      <c r="I1771" s="11">
        <v>1.8395194E-2</v>
      </c>
      <c r="J1771">
        <v>12.15</v>
      </c>
      <c r="K1771">
        <v>12.15</v>
      </c>
      <c r="L1771" s="3">
        <v>251.66980000000001</v>
      </c>
      <c r="M1771">
        <v>4.3</v>
      </c>
      <c r="N1771" s="3">
        <v>20.71356378600823</v>
      </c>
      <c r="O1771"/>
      <c r="P1771"/>
    </row>
    <row r="1772" spans="1:16" x14ac:dyDescent="0.3">
      <c r="A1772" t="s">
        <v>13</v>
      </c>
      <c r="B1772" t="s">
        <v>1110</v>
      </c>
      <c r="C1772" t="s">
        <v>1576</v>
      </c>
      <c r="D1772">
        <v>2014</v>
      </c>
      <c r="E1772" t="s">
        <v>1596</v>
      </c>
      <c r="F1772" t="s">
        <v>1602</v>
      </c>
      <c r="G1772" t="s">
        <v>1606</v>
      </c>
      <c r="H1772" t="s">
        <v>1607</v>
      </c>
      <c r="I1772" s="11">
        <v>1.1603492E-2</v>
      </c>
      <c r="J1772">
        <v>17.7</v>
      </c>
      <c r="K1772">
        <v>17.7</v>
      </c>
      <c r="L1772" s="3">
        <v>97.741</v>
      </c>
      <c r="M1772">
        <v>4.3</v>
      </c>
      <c r="N1772" s="3">
        <v>5.5220903954802258</v>
      </c>
      <c r="O1772"/>
      <c r="P1772"/>
    </row>
    <row r="1773" spans="1:16" x14ac:dyDescent="0.3">
      <c r="A1773" t="s">
        <v>13</v>
      </c>
      <c r="B1773" t="s">
        <v>172</v>
      </c>
      <c r="C1773" t="s">
        <v>1574</v>
      </c>
      <c r="D1773">
        <v>2014</v>
      </c>
      <c r="E1773" t="s">
        <v>1596</v>
      </c>
      <c r="F1773" t="s">
        <v>1602</v>
      </c>
      <c r="G1773" t="s">
        <v>1606</v>
      </c>
      <c r="H1773" t="s">
        <v>1607</v>
      </c>
      <c r="I1773" s="11">
        <v>4.3526598999999999E-2</v>
      </c>
      <c r="J1773">
        <v>5.98</v>
      </c>
      <c r="K1773">
        <v>5.98</v>
      </c>
      <c r="L1773" s="3">
        <v>148.4418</v>
      </c>
      <c r="M1773">
        <v>4.3</v>
      </c>
      <c r="N1773" s="3">
        <v>24.823043478260868</v>
      </c>
      <c r="O1773"/>
      <c r="P1773"/>
    </row>
    <row r="1774" spans="1:16" x14ac:dyDescent="0.3">
      <c r="A1774" t="s">
        <v>13</v>
      </c>
      <c r="B1774" t="s">
        <v>1074</v>
      </c>
      <c r="C1774" t="s">
        <v>1574</v>
      </c>
      <c r="D1774">
        <v>2014</v>
      </c>
      <c r="E1774" t="s">
        <v>1596</v>
      </c>
      <c r="F1774" t="s">
        <v>1602</v>
      </c>
      <c r="G1774" t="s">
        <v>1606</v>
      </c>
      <c r="H1774" t="s">
        <v>1607</v>
      </c>
      <c r="I1774" s="11">
        <v>0.120443298</v>
      </c>
      <c r="J1774">
        <v>6.36</v>
      </c>
      <c r="K1774">
        <v>6.36</v>
      </c>
      <c r="L1774" s="3">
        <v>45.405999999999999</v>
      </c>
      <c r="M1774">
        <v>4.3</v>
      </c>
      <c r="N1774" s="3">
        <v>7.1393081761006281</v>
      </c>
      <c r="O1774"/>
      <c r="P1774"/>
    </row>
    <row r="1775" spans="1:16" x14ac:dyDescent="0.3">
      <c r="A1775" t="s">
        <v>13</v>
      </c>
      <c r="B1775" t="s">
        <v>1111</v>
      </c>
      <c r="C1775" t="s">
        <v>1574</v>
      </c>
      <c r="D1775">
        <v>2014</v>
      </c>
      <c r="E1775" t="s">
        <v>1596</v>
      </c>
      <c r="F1775" t="s">
        <v>1602</v>
      </c>
      <c r="G1775" t="s">
        <v>1606</v>
      </c>
      <c r="H1775" t="s">
        <v>1607</v>
      </c>
      <c r="I1775" s="11">
        <v>0.175849067</v>
      </c>
      <c r="J1775">
        <v>19.850000000000001</v>
      </c>
      <c r="K1775">
        <v>19.850000000000001</v>
      </c>
      <c r="L1775" s="3">
        <v>222.0772</v>
      </c>
      <c r="M1775">
        <v>4.3</v>
      </c>
      <c r="N1775" s="3">
        <v>11.187768261964735</v>
      </c>
      <c r="O1775"/>
      <c r="P1775"/>
    </row>
    <row r="1776" spans="1:16" x14ac:dyDescent="0.3">
      <c r="A1776" t="s">
        <v>13</v>
      </c>
      <c r="B1776" t="s">
        <v>684</v>
      </c>
      <c r="C1776" t="s">
        <v>1575</v>
      </c>
      <c r="D1776">
        <v>2014</v>
      </c>
      <c r="E1776" t="s">
        <v>1596</v>
      </c>
      <c r="F1776" t="s">
        <v>1602</v>
      </c>
      <c r="G1776" t="s">
        <v>1606</v>
      </c>
      <c r="H1776" t="s">
        <v>1607</v>
      </c>
      <c r="I1776" s="11">
        <v>0.112177581</v>
      </c>
      <c r="J1776">
        <v>8.42</v>
      </c>
      <c r="K1776">
        <v>8.42</v>
      </c>
      <c r="L1776" s="3">
        <v>65.916799999999995</v>
      </c>
      <c r="M1776">
        <v>4.3</v>
      </c>
      <c r="N1776" s="3">
        <v>7.8285985748218518</v>
      </c>
      <c r="O1776"/>
      <c r="P1776"/>
    </row>
    <row r="1777" spans="1:16" x14ac:dyDescent="0.3">
      <c r="A1777" t="s">
        <v>13</v>
      </c>
      <c r="B1777" t="s">
        <v>1112</v>
      </c>
      <c r="C1777" t="s">
        <v>1575</v>
      </c>
      <c r="D1777">
        <v>2014</v>
      </c>
      <c r="E1777" t="s">
        <v>1596</v>
      </c>
      <c r="F1777" t="s">
        <v>1602</v>
      </c>
      <c r="G1777" t="s">
        <v>1606</v>
      </c>
      <c r="H1777" t="s">
        <v>1607</v>
      </c>
      <c r="I1777" s="11">
        <v>6.9487587000000003E-2</v>
      </c>
      <c r="J1777">
        <v>9</v>
      </c>
      <c r="K1777">
        <v>9</v>
      </c>
      <c r="L1777" s="3">
        <v>266.6884</v>
      </c>
      <c r="M1777">
        <v>4.3</v>
      </c>
      <c r="N1777" s="3">
        <v>29.632044444444446</v>
      </c>
      <c r="O1777"/>
      <c r="P1777"/>
    </row>
    <row r="1778" spans="1:16" x14ac:dyDescent="0.3">
      <c r="A1778" t="s">
        <v>13</v>
      </c>
      <c r="B1778" t="s">
        <v>577</v>
      </c>
      <c r="C1778" t="s">
        <v>1575</v>
      </c>
      <c r="D1778">
        <v>2014</v>
      </c>
      <c r="E1778" t="s">
        <v>1596</v>
      </c>
      <c r="F1778" t="s">
        <v>1602</v>
      </c>
      <c r="G1778" t="s">
        <v>1606</v>
      </c>
      <c r="H1778" t="s">
        <v>1607</v>
      </c>
      <c r="I1778" s="11">
        <v>8.2263559999999999E-2</v>
      </c>
      <c r="J1778">
        <v>17.600000000000001</v>
      </c>
      <c r="K1778">
        <v>17.600000000000001</v>
      </c>
      <c r="L1778" s="3">
        <v>160.49199999999999</v>
      </c>
      <c r="M1778">
        <v>4.3</v>
      </c>
      <c r="N1778" s="3">
        <v>9.1188636363636348</v>
      </c>
      <c r="O1778"/>
      <c r="P1778"/>
    </row>
    <row r="1779" spans="1:16" x14ac:dyDescent="0.3">
      <c r="A1779" t="s">
        <v>13</v>
      </c>
      <c r="B1779" t="s">
        <v>137</v>
      </c>
      <c r="C1779" t="s">
        <v>1575</v>
      </c>
      <c r="D1779">
        <v>2014</v>
      </c>
      <c r="E1779" t="s">
        <v>1596</v>
      </c>
      <c r="F1779" t="s">
        <v>1602</v>
      </c>
      <c r="G1779" t="s">
        <v>1606</v>
      </c>
      <c r="H1779" t="s">
        <v>1607</v>
      </c>
      <c r="I1779" s="11">
        <v>1.8889593E-2</v>
      </c>
      <c r="J1779">
        <v>17.600000000000001</v>
      </c>
      <c r="K1779">
        <v>17.600000000000001</v>
      </c>
      <c r="L1779" s="3">
        <v>236.25899999999999</v>
      </c>
      <c r="M1779">
        <v>4.3</v>
      </c>
      <c r="N1779" s="3">
        <v>13.423806818181816</v>
      </c>
      <c r="O1779"/>
      <c r="P1779"/>
    </row>
    <row r="1780" spans="1:16" x14ac:dyDescent="0.3">
      <c r="A1780" t="s">
        <v>13</v>
      </c>
      <c r="B1780" t="s">
        <v>504</v>
      </c>
      <c r="C1780" t="s">
        <v>1575</v>
      </c>
      <c r="D1780">
        <v>2014</v>
      </c>
      <c r="E1780" t="s">
        <v>1596</v>
      </c>
      <c r="F1780" t="s">
        <v>1602</v>
      </c>
      <c r="G1780" t="s">
        <v>1606</v>
      </c>
      <c r="H1780" t="s">
        <v>1607</v>
      </c>
      <c r="I1780" s="11">
        <v>3.0469699999999999E-2</v>
      </c>
      <c r="J1780">
        <v>18.350000000000001</v>
      </c>
      <c r="K1780">
        <v>18.350000000000001</v>
      </c>
      <c r="L1780" s="3">
        <v>191.31620000000001</v>
      </c>
      <c r="M1780">
        <v>4.3</v>
      </c>
      <c r="N1780" s="3">
        <v>10.425950953678473</v>
      </c>
      <c r="O1780"/>
      <c r="P1780"/>
    </row>
    <row r="1781" spans="1:16" x14ac:dyDescent="0.3">
      <c r="A1781" t="s">
        <v>13</v>
      </c>
      <c r="B1781" t="s">
        <v>961</v>
      </c>
      <c r="C1781" t="s">
        <v>1579</v>
      </c>
      <c r="D1781">
        <v>2014</v>
      </c>
      <c r="E1781" t="s">
        <v>1596</v>
      </c>
      <c r="F1781" t="s">
        <v>1602</v>
      </c>
      <c r="G1781" t="s">
        <v>1606</v>
      </c>
      <c r="H1781" t="s">
        <v>1607</v>
      </c>
      <c r="I1781" s="11">
        <v>2.6163191999999998E-2</v>
      </c>
      <c r="J1781">
        <v>6.59</v>
      </c>
      <c r="K1781">
        <v>6.59</v>
      </c>
      <c r="L1781" s="3">
        <v>121.5098</v>
      </c>
      <c r="M1781">
        <v>4.3</v>
      </c>
      <c r="N1781" s="3">
        <v>18.438512898330803</v>
      </c>
      <c r="O1781"/>
      <c r="P1781"/>
    </row>
    <row r="1782" spans="1:16" x14ac:dyDescent="0.3">
      <c r="A1782" t="s">
        <v>13</v>
      </c>
      <c r="B1782" t="s">
        <v>440</v>
      </c>
      <c r="C1782" t="s">
        <v>1579</v>
      </c>
      <c r="D1782">
        <v>2014</v>
      </c>
      <c r="E1782" t="s">
        <v>1596</v>
      </c>
      <c r="F1782" t="s">
        <v>1602</v>
      </c>
      <c r="G1782" t="s">
        <v>1606</v>
      </c>
      <c r="H1782" t="s">
        <v>1607</v>
      </c>
      <c r="I1782" s="11">
        <v>2.7253711E-2</v>
      </c>
      <c r="J1782">
        <v>10.5</v>
      </c>
      <c r="K1782">
        <v>10.5</v>
      </c>
      <c r="L1782" s="3">
        <v>170.91059999999999</v>
      </c>
      <c r="M1782">
        <v>4.3</v>
      </c>
      <c r="N1782" s="3">
        <v>16.277200000000001</v>
      </c>
      <c r="O1782"/>
      <c r="P1782"/>
    </row>
    <row r="1783" spans="1:16" x14ac:dyDescent="0.3">
      <c r="A1783" t="s">
        <v>13</v>
      </c>
      <c r="B1783" t="s">
        <v>1113</v>
      </c>
      <c r="C1783" t="s">
        <v>1579</v>
      </c>
      <c r="D1783">
        <v>2014</v>
      </c>
      <c r="E1783" t="s">
        <v>1596</v>
      </c>
      <c r="F1783" t="s">
        <v>1602</v>
      </c>
      <c r="G1783" t="s">
        <v>1606</v>
      </c>
      <c r="H1783" t="s">
        <v>1607</v>
      </c>
      <c r="I1783" s="11">
        <v>0</v>
      </c>
      <c r="J1783">
        <v>10.85</v>
      </c>
      <c r="K1783">
        <v>10.85</v>
      </c>
      <c r="L1783" s="3">
        <v>119.0808</v>
      </c>
      <c r="M1783">
        <v>4.3</v>
      </c>
      <c r="N1783" s="3">
        <v>10.975188940092165</v>
      </c>
      <c r="O1783"/>
      <c r="P1783"/>
    </row>
    <row r="1784" spans="1:16" x14ac:dyDescent="0.3">
      <c r="A1784" t="s">
        <v>13</v>
      </c>
      <c r="B1784" t="s">
        <v>541</v>
      </c>
      <c r="C1784" t="s">
        <v>1579</v>
      </c>
      <c r="D1784">
        <v>2014</v>
      </c>
      <c r="E1784" t="s">
        <v>1596</v>
      </c>
      <c r="F1784" t="s">
        <v>1602</v>
      </c>
      <c r="G1784" t="s">
        <v>1606</v>
      </c>
      <c r="H1784" t="s">
        <v>1607</v>
      </c>
      <c r="I1784" s="11">
        <v>0.16380550899999999</v>
      </c>
      <c r="J1784">
        <v>12.35</v>
      </c>
      <c r="K1784">
        <v>12.35</v>
      </c>
      <c r="L1784" s="3">
        <v>117.61239999999999</v>
      </c>
      <c r="M1784">
        <v>4.3</v>
      </c>
      <c r="N1784" s="3">
        <v>9.5232712550607292</v>
      </c>
      <c r="O1784"/>
      <c r="P1784"/>
    </row>
    <row r="1785" spans="1:16" x14ac:dyDescent="0.3">
      <c r="A1785" t="s">
        <v>13</v>
      </c>
      <c r="B1785" t="s">
        <v>1114</v>
      </c>
      <c r="C1785" t="s">
        <v>1579</v>
      </c>
      <c r="D1785">
        <v>2014</v>
      </c>
      <c r="E1785" t="s">
        <v>1596</v>
      </c>
      <c r="F1785" t="s">
        <v>1602</v>
      </c>
      <c r="G1785" t="s">
        <v>1606</v>
      </c>
      <c r="H1785" t="s">
        <v>1607</v>
      </c>
      <c r="I1785" s="11">
        <v>4.2175992000000002E-2</v>
      </c>
      <c r="J1785">
        <v>12.65</v>
      </c>
      <c r="K1785">
        <v>12.65</v>
      </c>
      <c r="L1785" s="3">
        <v>106.49379999999999</v>
      </c>
      <c r="M1785">
        <v>4.3</v>
      </c>
      <c r="N1785" s="3">
        <v>8.4184822134387343</v>
      </c>
      <c r="O1785"/>
      <c r="P1785"/>
    </row>
    <row r="1786" spans="1:16" x14ac:dyDescent="0.3">
      <c r="A1786" t="s">
        <v>13</v>
      </c>
      <c r="B1786" t="s">
        <v>1115</v>
      </c>
      <c r="C1786" t="s">
        <v>1579</v>
      </c>
      <c r="D1786">
        <v>2014</v>
      </c>
      <c r="E1786" t="s">
        <v>1596</v>
      </c>
      <c r="F1786" t="s">
        <v>1602</v>
      </c>
      <c r="G1786" t="s">
        <v>1606</v>
      </c>
      <c r="H1786" t="s">
        <v>1607</v>
      </c>
      <c r="I1786" s="11">
        <v>2.9420857000000002E-2</v>
      </c>
      <c r="J1786">
        <v>16.350000000000001</v>
      </c>
      <c r="K1786">
        <v>16.350000000000001</v>
      </c>
      <c r="L1786" s="3">
        <v>256.96460000000002</v>
      </c>
      <c r="M1786">
        <v>4.3</v>
      </c>
      <c r="N1786" s="3">
        <v>15.716489296636086</v>
      </c>
      <c r="O1786"/>
      <c r="P1786"/>
    </row>
    <row r="1787" spans="1:16" x14ac:dyDescent="0.3">
      <c r="A1787" t="s">
        <v>13</v>
      </c>
      <c r="B1787" t="s">
        <v>1116</v>
      </c>
      <c r="C1787" t="s">
        <v>1579</v>
      </c>
      <c r="D1787">
        <v>2014</v>
      </c>
      <c r="E1787" t="s">
        <v>1596</v>
      </c>
      <c r="F1787" t="s">
        <v>1602</v>
      </c>
      <c r="G1787" t="s">
        <v>1606</v>
      </c>
      <c r="H1787" t="s">
        <v>1607</v>
      </c>
      <c r="I1787" s="11">
        <v>2.6598474E-2</v>
      </c>
      <c r="J1787">
        <v>16.7</v>
      </c>
      <c r="K1787">
        <v>16.7</v>
      </c>
      <c r="L1787" s="3">
        <v>245.8776</v>
      </c>
      <c r="M1787">
        <v>4.3</v>
      </c>
      <c r="N1787" s="3">
        <v>14.723209580838324</v>
      </c>
      <c r="O1787"/>
      <c r="P1787"/>
    </row>
    <row r="1788" spans="1:16" x14ac:dyDescent="0.3">
      <c r="A1788" t="s">
        <v>13</v>
      </c>
      <c r="B1788" t="s">
        <v>118</v>
      </c>
      <c r="C1788" t="s">
        <v>1579</v>
      </c>
      <c r="D1788">
        <v>2014</v>
      </c>
      <c r="E1788" t="s">
        <v>1596</v>
      </c>
      <c r="F1788" t="s">
        <v>1602</v>
      </c>
      <c r="G1788" t="s">
        <v>1606</v>
      </c>
      <c r="H1788" t="s">
        <v>1607</v>
      </c>
      <c r="I1788" s="11">
        <v>3.8705317000000003E-2</v>
      </c>
      <c r="J1788">
        <v>17.100000000000001</v>
      </c>
      <c r="K1788">
        <v>17.100000000000001</v>
      </c>
      <c r="L1788" s="3">
        <v>165.08420000000001</v>
      </c>
      <c r="M1788">
        <v>4.3</v>
      </c>
      <c r="N1788" s="3">
        <v>9.6540467836257307</v>
      </c>
      <c r="O1788"/>
      <c r="P1788"/>
    </row>
    <row r="1789" spans="1:16" x14ac:dyDescent="0.3">
      <c r="A1789" t="s">
        <v>13</v>
      </c>
      <c r="B1789" t="s">
        <v>1117</v>
      </c>
      <c r="C1789" t="s">
        <v>1579</v>
      </c>
      <c r="D1789">
        <v>2014</v>
      </c>
      <c r="E1789" t="s">
        <v>1596</v>
      </c>
      <c r="F1789" t="s">
        <v>1602</v>
      </c>
      <c r="G1789" t="s">
        <v>1606</v>
      </c>
      <c r="H1789" t="s">
        <v>1607</v>
      </c>
      <c r="I1789" s="11">
        <v>8.8908547000000004E-2</v>
      </c>
      <c r="J1789">
        <v>18.350000000000001</v>
      </c>
      <c r="K1789">
        <v>18.350000000000001</v>
      </c>
      <c r="L1789" s="3">
        <v>192.85040000000001</v>
      </c>
      <c r="M1789">
        <v>4.3</v>
      </c>
      <c r="N1789" s="3">
        <v>10.509558583106267</v>
      </c>
      <c r="O1789"/>
      <c r="P1789"/>
    </row>
    <row r="1790" spans="1:16" x14ac:dyDescent="0.3">
      <c r="A1790" t="s">
        <v>13</v>
      </c>
      <c r="B1790" t="s">
        <v>505</v>
      </c>
      <c r="C1790" t="s">
        <v>1579</v>
      </c>
      <c r="D1790">
        <v>2014</v>
      </c>
      <c r="E1790" t="s">
        <v>1596</v>
      </c>
      <c r="F1790" t="s">
        <v>1602</v>
      </c>
      <c r="G1790" t="s">
        <v>1606</v>
      </c>
      <c r="H1790" t="s">
        <v>1607</v>
      </c>
      <c r="I1790" s="11">
        <v>4.1256807E-2</v>
      </c>
      <c r="J1790">
        <v>19.600000000000001</v>
      </c>
      <c r="K1790">
        <v>19.600000000000001</v>
      </c>
      <c r="L1790" s="3">
        <v>88.851399999999998</v>
      </c>
      <c r="M1790">
        <v>4.3</v>
      </c>
      <c r="N1790" s="3">
        <v>4.5332346938775503</v>
      </c>
      <c r="O1790"/>
      <c r="P1790"/>
    </row>
    <row r="1791" spans="1:16" x14ac:dyDescent="0.3">
      <c r="A1791" t="s">
        <v>13</v>
      </c>
      <c r="B1791" t="s">
        <v>1118</v>
      </c>
      <c r="C1791" t="s">
        <v>1579</v>
      </c>
      <c r="D1791">
        <v>2014</v>
      </c>
      <c r="E1791" t="s">
        <v>1596</v>
      </c>
      <c r="F1791" t="s">
        <v>1602</v>
      </c>
      <c r="G1791" t="s">
        <v>1606</v>
      </c>
      <c r="H1791" t="s">
        <v>1607</v>
      </c>
      <c r="I1791" s="11">
        <v>3.4623781999999999E-2</v>
      </c>
      <c r="J1791">
        <v>20.100000000000001</v>
      </c>
      <c r="K1791">
        <v>20.100000000000001</v>
      </c>
      <c r="L1791" s="3">
        <v>118.9782</v>
      </c>
      <c r="M1791">
        <v>4.3</v>
      </c>
      <c r="N1791" s="3">
        <v>5.9193134328358203</v>
      </c>
      <c r="O1791"/>
      <c r="P1791"/>
    </row>
    <row r="1792" spans="1:16" x14ac:dyDescent="0.3">
      <c r="A1792" t="s">
        <v>13</v>
      </c>
      <c r="B1792" t="s">
        <v>717</v>
      </c>
      <c r="C1792" t="s">
        <v>1579</v>
      </c>
      <c r="D1792">
        <v>2014</v>
      </c>
      <c r="E1792" t="s">
        <v>1596</v>
      </c>
      <c r="F1792" t="s">
        <v>1602</v>
      </c>
      <c r="G1792" t="s">
        <v>1606</v>
      </c>
      <c r="H1792" t="s">
        <v>1607</v>
      </c>
      <c r="I1792" s="11">
        <v>0.14316437100000001</v>
      </c>
      <c r="J1792">
        <v>20.5</v>
      </c>
      <c r="K1792">
        <v>20.5</v>
      </c>
      <c r="L1792" s="3">
        <v>34.918999999999997</v>
      </c>
      <c r="M1792">
        <v>4.3</v>
      </c>
      <c r="N1792" s="3">
        <v>1.7033658536585365</v>
      </c>
      <c r="O1792"/>
      <c r="P1792"/>
    </row>
    <row r="1793" spans="1:16" x14ac:dyDescent="0.3">
      <c r="A1793" t="s">
        <v>13</v>
      </c>
      <c r="B1793" t="s">
        <v>916</v>
      </c>
      <c r="C1793" t="s">
        <v>1579</v>
      </c>
      <c r="D1793">
        <v>2014</v>
      </c>
      <c r="E1793" t="s">
        <v>1596</v>
      </c>
      <c r="F1793" t="s">
        <v>1602</v>
      </c>
      <c r="G1793" t="s">
        <v>1606</v>
      </c>
      <c r="H1793" t="s">
        <v>1607</v>
      </c>
      <c r="I1793" s="11">
        <v>1.0593468999999999E-2</v>
      </c>
      <c r="J1793">
        <v>21.1</v>
      </c>
      <c r="K1793">
        <v>21.1</v>
      </c>
      <c r="L1793" s="3">
        <v>234.29580000000001</v>
      </c>
      <c r="M1793">
        <v>4.3</v>
      </c>
      <c r="N1793" s="3">
        <v>11.1040663507109</v>
      </c>
      <c r="O1793"/>
      <c r="P1793"/>
    </row>
    <row r="1794" spans="1:16" x14ac:dyDescent="0.3">
      <c r="A1794" t="s">
        <v>13</v>
      </c>
      <c r="B1794" t="s">
        <v>1119</v>
      </c>
      <c r="C1794" t="s">
        <v>1584</v>
      </c>
      <c r="D1794">
        <v>2014</v>
      </c>
      <c r="E1794" t="s">
        <v>1596</v>
      </c>
      <c r="F1794" t="s">
        <v>1602</v>
      </c>
      <c r="G1794" t="s">
        <v>1606</v>
      </c>
      <c r="H1794" t="s">
        <v>1607</v>
      </c>
      <c r="I1794" s="11">
        <v>1.1180713E-2</v>
      </c>
      <c r="J1794">
        <v>14.65</v>
      </c>
      <c r="K1794">
        <v>14.65</v>
      </c>
      <c r="L1794" s="3">
        <v>53.861400000000003</v>
      </c>
      <c r="M1794">
        <v>4.3</v>
      </c>
      <c r="N1794" s="3">
        <v>3.6765460750853243</v>
      </c>
      <c r="O1794"/>
      <c r="P1794"/>
    </row>
    <row r="1795" spans="1:16" x14ac:dyDescent="0.3">
      <c r="A1795" t="s">
        <v>13</v>
      </c>
      <c r="B1795" t="s">
        <v>1120</v>
      </c>
      <c r="C1795" t="s">
        <v>1588</v>
      </c>
      <c r="D1795">
        <v>2014</v>
      </c>
      <c r="E1795" t="s">
        <v>1596</v>
      </c>
      <c r="F1795" t="s">
        <v>1602</v>
      </c>
      <c r="G1795" t="s">
        <v>1606</v>
      </c>
      <c r="H1795" t="s">
        <v>1607</v>
      </c>
      <c r="I1795" s="11">
        <v>5.3980686E-2</v>
      </c>
      <c r="J1795">
        <v>19.850000000000001</v>
      </c>
      <c r="K1795">
        <v>19.850000000000001</v>
      </c>
      <c r="L1795" s="3">
        <v>196.8768</v>
      </c>
      <c r="M1795">
        <v>4.3</v>
      </c>
      <c r="N1795" s="3">
        <v>9.9182267002518891</v>
      </c>
      <c r="O1795"/>
      <c r="P1795"/>
    </row>
    <row r="1796" spans="1:16" x14ac:dyDescent="0.3">
      <c r="A1796" t="s">
        <v>13</v>
      </c>
      <c r="B1796" t="s">
        <v>908</v>
      </c>
      <c r="C1796" t="s">
        <v>1580</v>
      </c>
      <c r="D1796">
        <v>2014</v>
      </c>
      <c r="E1796" t="s">
        <v>1596</v>
      </c>
      <c r="F1796" t="s">
        <v>1602</v>
      </c>
      <c r="G1796" t="s">
        <v>1606</v>
      </c>
      <c r="H1796" t="s">
        <v>1607</v>
      </c>
      <c r="I1796" s="11">
        <v>0.107307677</v>
      </c>
      <c r="J1796">
        <v>10.195</v>
      </c>
      <c r="K1796">
        <v>10.195</v>
      </c>
      <c r="L1796" s="3">
        <v>149.80760000000001</v>
      </c>
      <c r="M1796">
        <v>4.3</v>
      </c>
      <c r="N1796" s="3">
        <v>14.694222658165767</v>
      </c>
      <c r="O1796"/>
      <c r="P1796"/>
    </row>
    <row r="1797" spans="1:16" x14ac:dyDescent="0.3">
      <c r="A1797" t="s">
        <v>13</v>
      </c>
      <c r="B1797" t="s">
        <v>356</v>
      </c>
      <c r="C1797" t="s">
        <v>1580</v>
      </c>
      <c r="D1797">
        <v>2014</v>
      </c>
      <c r="E1797" t="s">
        <v>1596</v>
      </c>
      <c r="F1797" t="s">
        <v>1602</v>
      </c>
      <c r="G1797" t="s">
        <v>1606</v>
      </c>
      <c r="H1797" t="s">
        <v>1607</v>
      </c>
      <c r="I1797" s="11">
        <v>0</v>
      </c>
      <c r="J1797">
        <v>15.85</v>
      </c>
      <c r="K1797">
        <v>15.85</v>
      </c>
      <c r="L1797" s="3">
        <v>55.195599999999999</v>
      </c>
      <c r="M1797">
        <v>4.3</v>
      </c>
      <c r="N1797" s="3">
        <v>3.482372239747634</v>
      </c>
      <c r="O1797"/>
      <c r="P1797"/>
    </row>
    <row r="1798" spans="1:16" x14ac:dyDescent="0.3">
      <c r="A1798" t="s">
        <v>13</v>
      </c>
      <c r="B1798" t="s">
        <v>213</v>
      </c>
      <c r="C1798" t="s">
        <v>1580</v>
      </c>
      <c r="D1798">
        <v>2014</v>
      </c>
      <c r="E1798" t="s">
        <v>1596</v>
      </c>
      <c r="F1798" t="s">
        <v>1602</v>
      </c>
      <c r="G1798" t="s">
        <v>1606</v>
      </c>
      <c r="H1798" t="s">
        <v>1607</v>
      </c>
      <c r="I1798" s="11">
        <v>1.2597384E-2</v>
      </c>
      <c r="J1798">
        <v>18.2</v>
      </c>
      <c r="K1798">
        <v>18.2</v>
      </c>
      <c r="L1798" s="3">
        <v>141.21799999999999</v>
      </c>
      <c r="M1798">
        <v>4.3</v>
      </c>
      <c r="N1798" s="3">
        <v>7.7592307692307694</v>
      </c>
      <c r="O1798"/>
      <c r="P1798"/>
    </row>
    <row r="1799" spans="1:16" x14ac:dyDescent="0.3">
      <c r="A1799" t="s">
        <v>13</v>
      </c>
      <c r="B1799" t="s">
        <v>968</v>
      </c>
      <c r="C1799" t="s">
        <v>1580</v>
      </c>
      <c r="D1799">
        <v>2014</v>
      </c>
      <c r="E1799" t="s">
        <v>1596</v>
      </c>
      <c r="F1799" t="s">
        <v>1602</v>
      </c>
      <c r="G1799" t="s">
        <v>1606</v>
      </c>
      <c r="H1799" t="s">
        <v>1607</v>
      </c>
      <c r="I1799" s="11">
        <v>7.5908374000000001E-2</v>
      </c>
      <c r="J1799">
        <v>18.25</v>
      </c>
      <c r="K1799">
        <v>18.25</v>
      </c>
      <c r="L1799" s="3">
        <v>213.42179999999999</v>
      </c>
      <c r="M1799">
        <v>4.3</v>
      </c>
      <c r="N1799" s="3">
        <v>11.694345205479452</v>
      </c>
      <c r="O1799"/>
      <c r="P1799"/>
    </row>
    <row r="1800" spans="1:16" x14ac:dyDescent="0.3">
      <c r="A1800" t="s">
        <v>13</v>
      </c>
      <c r="B1800" t="s">
        <v>969</v>
      </c>
      <c r="C1800" t="s">
        <v>1590</v>
      </c>
      <c r="D1800">
        <v>2014</v>
      </c>
      <c r="E1800" t="s">
        <v>1596</v>
      </c>
      <c r="F1800" t="s">
        <v>1602</v>
      </c>
      <c r="G1800" t="s">
        <v>1606</v>
      </c>
      <c r="H1800" t="s">
        <v>1607</v>
      </c>
      <c r="I1800" s="11">
        <v>1.3830218E-2</v>
      </c>
      <c r="J1800">
        <v>9.8000000000000007</v>
      </c>
      <c r="K1800">
        <v>9.8000000000000007</v>
      </c>
      <c r="L1800" s="3">
        <v>45.305999999999997</v>
      </c>
      <c r="M1800">
        <v>4.3</v>
      </c>
      <c r="N1800" s="3">
        <v>4.6230612244897955</v>
      </c>
      <c r="O1800"/>
      <c r="P1800"/>
    </row>
    <row r="1801" spans="1:16" x14ac:dyDescent="0.3">
      <c r="A1801" t="s">
        <v>13</v>
      </c>
      <c r="B1801" t="s">
        <v>937</v>
      </c>
      <c r="C1801" t="s">
        <v>1590</v>
      </c>
      <c r="D1801">
        <v>2014</v>
      </c>
      <c r="E1801" t="s">
        <v>1596</v>
      </c>
      <c r="F1801" t="s">
        <v>1602</v>
      </c>
      <c r="G1801" t="s">
        <v>1606</v>
      </c>
      <c r="H1801" t="s">
        <v>1607</v>
      </c>
      <c r="I1801" s="11">
        <v>4.4840932999999999E-2</v>
      </c>
      <c r="J1801">
        <v>14.8</v>
      </c>
      <c r="K1801">
        <v>14.8</v>
      </c>
      <c r="L1801" s="3">
        <v>78.367000000000004</v>
      </c>
      <c r="M1801">
        <v>4.3</v>
      </c>
      <c r="N1801" s="3">
        <v>5.2950675675675676</v>
      </c>
      <c r="O1801"/>
      <c r="P1801"/>
    </row>
    <row r="1802" spans="1:16" x14ac:dyDescent="0.3">
      <c r="A1802" t="s">
        <v>13</v>
      </c>
      <c r="B1802" t="s">
        <v>1121</v>
      </c>
      <c r="C1802" t="s">
        <v>1589</v>
      </c>
      <c r="D1802">
        <v>2014</v>
      </c>
      <c r="E1802" t="s">
        <v>1596</v>
      </c>
      <c r="F1802" t="s">
        <v>1602</v>
      </c>
      <c r="G1802" t="s">
        <v>1606</v>
      </c>
      <c r="H1802" t="s">
        <v>1607</v>
      </c>
      <c r="I1802" s="11">
        <v>0.15386118100000001</v>
      </c>
      <c r="J1802">
        <v>15</v>
      </c>
      <c r="K1802">
        <v>15</v>
      </c>
      <c r="L1802" s="3">
        <v>108.5938</v>
      </c>
      <c r="M1802">
        <v>4.3</v>
      </c>
      <c r="N1802" s="3">
        <v>7.2395866666666668</v>
      </c>
      <c r="O1802"/>
      <c r="P1802"/>
    </row>
    <row r="1803" spans="1:16" x14ac:dyDescent="0.3">
      <c r="A1803" t="s">
        <v>12</v>
      </c>
      <c r="B1803" t="s">
        <v>689</v>
      </c>
      <c r="C1803" t="s">
        <v>1587</v>
      </c>
      <c r="D1803">
        <v>2014</v>
      </c>
      <c r="E1803" t="s">
        <v>1596</v>
      </c>
      <c r="F1803" t="s">
        <v>1602</v>
      </c>
      <c r="G1803" t="s">
        <v>1606</v>
      </c>
      <c r="H1803" t="s">
        <v>1607</v>
      </c>
      <c r="I1803" s="11">
        <v>4.9580407E-2</v>
      </c>
      <c r="J1803">
        <v>6.2149999999999999</v>
      </c>
      <c r="K1803">
        <v>6.2149999999999999</v>
      </c>
      <c r="L1803" s="3">
        <v>227.40620000000001</v>
      </c>
      <c r="M1803">
        <v>4.3</v>
      </c>
      <c r="N1803" s="3">
        <v>36.589895414320196</v>
      </c>
      <c r="O1803"/>
      <c r="P1803"/>
    </row>
    <row r="1804" spans="1:16" x14ac:dyDescent="0.3">
      <c r="A1804" t="s">
        <v>12</v>
      </c>
      <c r="B1804" t="s">
        <v>870</v>
      </c>
      <c r="C1804" t="s">
        <v>1587</v>
      </c>
      <c r="D1804">
        <v>2014</v>
      </c>
      <c r="E1804" t="s">
        <v>1596</v>
      </c>
      <c r="F1804" t="s">
        <v>1602</v>
      </c>
      <c r="G1804" t="s">
        <v>1606</v>
      </c>
      <c r="H1804" t="s">
        <v>1607</v>
      </c>
      <c r="I1804" s="11">
        <v>0.103935018</v>
      </c>
      <c r="J1804">
        <v>6.63</v>
      </c>
      <c r="K1804">
        <v>6.63</v>
      </c>
      <c r="L1804" s="3">
        <v>166.85</v>
      </c>
      <c r="M1804">
        <v>4.3</v>
      </c>
      <c r="N1804" s="3">
        <v>25.165912518853695</v>
      </c>
      <c r="O1804"/>
      <c r="P1804"/>
    </row>
    <row r="1805" spans="1:16" x14ac:dyDescent="0.3">
      <c r="A1805" t="s">
        <v>12</v>
      </c>
      <c r="B1805" t="s">
        <v>402</v>
      </c>
      <c r="C1805" t="s">
        <v>1587</v>
      </c>
      <c r="D1805">
        <v>2014</v>
      </c>
      <c r="E1805" t="s">
        <v>1596</v>
      </c>
      <c r="F1805" t="s">
        <v>1602</v>
      </c>
      <c r="G1805" t="s">
        <v>1606</v>
      </c>
      <c r="H1805" t="s">
        <v>1607</v>
      </c>
      <c r="I1805" s="11">
        <v>2.9535852000000001E-2</v>
      </c>
      <c r="J1805">
        <v>6.71</v>
      </c>
      <c r="K1805">
        <v>6.71</v>
      </c>
      <c r="L1805" s="3">
        <v>67.514200000000002</v>
      </c>
      <c r="M1805">
        <v>4.3</v>
      </c>
      <c r="N1805" s="3">
        <v>10.061728763040239</v>
      </c>
      <c r="O1805"/>
      <c r="P1805"/>
    </row>
    <row r="1806" spans="1:16" x14ac:dyDescent="0.3">
      <c r="A1806" t="s">
        <v>12</v>
      </c>
      <c r="B1806" t="s">
        <v>676</v>
      </c>
      <c r="C1806" t="s">
        <v>1587</v>
      </c>
      <c r="D1806">
        <v>2014</v>
      </c>
      <c r="E1806" t="s">
        <v>1596</v>
      </c>
      <c r="F1806" t="s">
        <v>1602</v>
      </c>
      <c r="G1806" t="s">
        <v>1606</v>
      </c>
      <c r="H1806" t="s">
        <v>1607</v>
      </c>
      <c r="I1806" s="11">
        <v>5.5672032000000003E-2</v>
      </c>
      <c r="J1806">
        <v>11.85</v>
      </c>
      <c r="K1806">
        <v>11.85</v>
      </c>
      <c r="L1806" s="3">
        <v>50.566600000000001</v>
      </c>
      <c r="M1806">
        <v>4.3</v>
      </c>
      <c r="N1806" s="3">
        <v>4.2672236286919834</v>
      </c>
      <c r="O1806"/>
      <c r="P1806"/>
    </row>
    <row r="1807" spans="1:16" x14ac:dyDescent="0.3">
      <c r="A1807" t="s">
        <v>12</v>
      </c>
      <c r="B1807" t="s">
        <v>1056</v>
      </c>
      <c r="C1807" t="s">
        <v>1582</v>
      </c>
      <c r="D1807">
        <v>2014</v>
      </c>
      <c r="E1807" t="s">
        <v>1596</v>
      </c>
      <c r="F1807" t="s">
        <v>1602</v>
      </c>
      <c r="G1807" t="s">
        <v>1606</v>
      </c>
      <c r="H1807" t="s">
        <v>1607</v>
      </c>
      <c r="I1807" s="11">
        <v>5.4439120000000001E-2</v>
      </c>
      <c r="J1807">
        <v>8.6</v>
      </c>
      <c r="K1807">
        <v>8.6</v>
      </c>
      <c r="L1807" s="3">
        <v>128.83099999999999</v>
      </c>
      <c r="M1807">
        <v>4.3</v>
      </c>
      <c r="N1807" s="3">
        <v>14.980348837209302</v>
      </c>
      <c r="O1807"/>
      <c r="P1807"/>
    </row>
    <row r="1808" spans="1:16" x14ac:dyDescent="0.3">
      <c r="A1808" t="s">
        <v>12</v>
      </c>
      <c r="B1808" t="s">
        <v>1013</v>
      </c>
      <c r="C1808" t="s">
        <v>1582</v>
      </c>
      <c r="D1808">
        <v>2014</v>
      </c>
      <c r="E1808" t="s">
        <v>1596</v>
      </c>
      <c r="F1808" t="s">
        <v>1602</v>
      </c>
      <c r="G1808" t="s">
        <v>1606</v>
      </c>
      <c r="H1808" t="s">
        <v>1607</v>
      </c>
      <c r="I1808" s="11">
        <v>6.3810405000000001E-2</v>
      </c>
      <c r="J1808">
        <v>14.5</v>
      </c>
      <c r="K1808">
        <v>14.5</v>
      </c>
      <c r="L1808" s="3">
        <v>263.25940000000003</v>
      </c>
      <c r="M1808">
        <v>4.3</v>
      </c>
      <c r="N1808" s="3">
        <v>18.155820689655176</v>
      </c>
      <c r="O1808"/>
      <c r="P1808"/>
    </row>
    <row r="1809" spans="1:16" x14ac:dyDescent="0.3">
      <c r="A1809" t="s">
        <v>12</v>
      </c>
      <c r="B1809" t="s">
        <v>1122</v>
      </c>
      <c r="C1809" t="s">
        <v>1577</v>
      </c>
      <c r="D1809">
        <v>2014</v>
      </c>
      <c r="E1809" t="s">
        <v>1596</v>
      </c>
      <c r="F1809" t="s">
        <v>1602</v>
      </c>
      <c r="G1809" t="s">
        <v>1606</v>
      </c>
      <c r="H1809" t="s">
        <v>1607</v>
      </c>
      <c r="I1809" s="11">
        <v>0.17014178699999999</v>
      </c>
      <c r="J1809">
        <v>11.8</v>
      </c>
      <c r="K1809">
        <v>11.8</v>
      </c>
      <c r="L1809" s="3">
        <v>116.7834</v>
      </c>
      <c r="M1809">
        <v>4.3</v>
      </c>
      <c r="N1809" s="3">
        <v>9.8968983050847452</v>
      </c>
      <c r="O1809"/>
      <c r="P1809"/>
    </row>
    <row r="1810" spans="1:16" x14ac:dyDescent="0.3">
      <c r="A1810" t="s">
        <v>12</v>
      </c>
      <c r="B1810" t="s">
        <v>495</v>
      </c>
      <c r="C1810" t="s">
        <v>1576</v>
      </c>
      <c r="D1810">
        <v>2014</v>
      </c>
      <c r="E1810" t="s">
        <v>1596</v>
      </c>
      <c r="F1810" t="s">
        <v>1602</v>
      </c>
      <c r="G1810" t="s">
        <v>1606</v>
      </c>
      <c r="H1810" t="s">
        <v>1607</v>
      </c>
      <c r="I1810" s="11">
        <v>0.14989039500000001</v>
      </c>
      <c r="J1810">
        <v>7.8250000000000002</v>
      </c>
      <c r="K1810">
        <v>7.8250000000000002</v>
      </c>
      <c r="L1810" s="3">
        <v>159.02879999999999</v>
      </c>
      <c r="M1810">
        <v>4.3</v>
      </c>
      <c r="N1810" s="3">
        <v>20.32316932907348</v>
      </c>
      <c r="O1810"/>
      <c r="P1810"/>
    </row>
    <row r="1811" spans="1:16" x14ac:dyDescent="0.3">
      <c r="A1811" t="s">
        <v>12</v>
      </c>
      <c r="B1811" t="s">
        <v>408</v>
      </c>
      <c r="C1811" t="s">
        <v>1576</v>
      </c>
      <c r="D1811">
        <v>2014</v>
      </c>
      <c r="E1811" t="s">
        <v>1596</v>
      </c>
      <c r="F1811" t="s">
        <v>1602</v>
      </c>
      <c r="G1811" t="s">
        <v>1606</v>
      </c>
      <c r="H1811" t="s">
        <v>1607</v>
      </c>
      <c r="I1811" s="11">
        <v>7.5981305999999998E-2</v>
      </c>
      <c r="J1811">
        <v>12.65</v>
      </c>
      <c r="K1811">
        <v>12.65</v>
      </c>
      <c r="L1811" s="3">
        <v>192.38460000000001</v>
      </c>
      <c r="M1811">
        <v>4.3</v>
      </c>
      <c r="N1811" s="3">
        <v>15.208268774703557</v>
      </c>
      <c r="O1811"/>
      <c r="P1811"/>
    </row>
    <row r="1812" spans="1:16" x14ac:dyDescent="0.3">
      <c r="A1812" t="s">
        <v>12</v>
      </c>
      <c r="B1812" t="s">
        <v>1089</v>
      </c>
      <c r="C1812" t="s">
        <v>1576</v>
      </c>
      <c r="D1812">
        <v>2014</v>
      </c>
      <c r="E1812" t="s">
        <v>1596</v>
      </c>
      <c r="F1812" t="s">
        <v>1602</v>
      </c>
      <c r="G1812" t="s">
        <v>1606</v>
      </c>
      <c r="H1812" t="s">
        <v>1607</v>
      </c>
      <c r="I1812" s="11">
        <v>1.6639482000000001E-2</v>
      </c>
      <c r="J1812">
        <v>16.2</v>
      </c>
      <c r="K1812">
        <v>16.2</v>
      </c>
      <c r="L1812" s="3">
        <v>95.872600000000006</v>
      </c>
      <c r="M1812">
        <v>4.3</v>
      </c>
      <c r="N1812" s="3">
        <v>5.9180617283950623</v>
      </c>
      <c r="O1812"/>
      <c r="P1812"/>
    </row>
    <row r="1813" spans="1:16" x14ac:dyDescent="0.3">
      <c r="A1813" t="s">
        <v>12</v>
      </c>
      <c r="B1813" t="s">
        <v>221</v>
      </c>
      <c r="C1813" t="s">
        <v>1576</v>
      </c>
      <c r="D1813">
        <v>2014</v>
      </c>
      <c r="E1813" t="s">
        <v>1596</v>
      </c>
      <c r="F1813" t="s">
        <v>1602</v>
      </c>
      <c r="G1813" t="s">
        <v>1606</v>
      </c>
      <c r="H1813" t="s">
        <v>1607</v>
      </c>
      <c r="I1813" s="11">
        <v>5.4410179000000003E-2</v>
      </c>
      <c r="J1813">
        <v>20.100000000000001</v>
      </c>
      <c r="K1813">
        <v>20.100000000000001</v>
      </c>
      <c r="L1813" s="3">
        <v>151.3366</v>
      </c>
      <c r="M1813">
        <v>4.3</v>
      </c>
      <c r="N1813" s="3">
        <v>7.5291840796019898</v>
      </c>
      <c r="O1813"/>
      <c r="P1813"/>
    </row>
    <row r="1814" spans="1:16" x14ac:dyDescent="0.3">
      <c r="A1814" t="s">
        <v>12</v>
      </c>
      <c r="B1814" t="s">
        <v>1123</v>
      </c>
      <c r="C1814" t="s">
        <v>1574</v>
      </c>
      <c r="D1814">
        <v>2014</v>
      </c>
      <c r="E1814" t="s">
        <v>1596</v>
      </c>
      <c r="F1814" t="s">
        <v>1602</v>
      </c>
      <c r="G1814" t="s">
        <v>1606</v>
      </c>
      <c r="H1814" t="s">
        <v>1607</v>
      </c>
      <c r="I1814" s="11">
        <v>3.0918872999999999E-2</v>
      </c>
      <c r="J1814">
        <v>7.55</v>
      </c>
      <c r="K1814">
        <v>7.55</v>
      </c>
      <c r="L1814" s="3">
        <v>123.9072</v>
      </c>
      <c r="M1814">
        <v>4.3</v>
      </c>
      <c r="N1814" s="3">
        <v>16.411549668874173</v>
      </c>
      <c r="O1814"/>
      <c r="P1814"/>
    </row>
    <row r="1815" spans="1:16" x14ac:dyDescent="0.3">
      <c r="A1815" t="s">
        <v>12</v>
      </c>
      <c r="B1815" t="s">
        <v>398</v>
      </c>
      <c r="C1815" t="s">
        <v>1574</v>
      </c>
      <c r="D1815">
        <v>2014</v>
      </c>
      <c r="E1815" t="s">
        <v>1596</v>
      </c>
      <c r="F1815" t="s">
        <v>1602</v>
      </c>
      <c r="G1815" t="s">
        <v>1606</v>
      </c>
      <c r="H1815" t="s">
        <v>1607</v>
      </c>
      <c r="I1815" s="11">
        <v>5.5259130000000004E-3</v>
      </c>
      <c r="J1815">
        <v>11.35</v>
      </c>
      <c r="K1815">
        <v>11.35</v>
      </c>
      <c r="L1815" s="3">
        <v>168.279</v>
      </c>
      <c r="M1815">
        <v>4.3</v>
      </c>
      <c r="N1815" s="3">
        <v>14.826343612334801</v>
      </c>
      <c r="O1815"/>
      <c r="P1815"/>
    </row>
    <row r="1816" spans="1:16" x14ac:dyDescent="0.3">
      <c r="A1816" t="s">
        <v>12</v>
      </c>
      <c r="B1816" t="s">
        <v>1124</v>
      </c>
      <c r="C1816" t="s">
        <v>1574</v>
      </c>
      <c r="D1816">
        <v>2014</v>
      </c>
      <c r="E1816" t="s">
        <v>1596</v>
      </c>
      <c r="F1816" t="s">
        <v>1602</v>
      </c>
      <c r="G1816" t="s">
        <v>1606</v>
      </c>
      <c r="H1816" t="s">
        <v>1607</v>
      </c>
      <c r="I1816" s="11">
        <v>4.1523070000000002E-2</v>
      </c>
      <c r="J1816">
        <v>12.6</v>
      </c>
      <c r="K1816">
        <v>12.6</v>
      </c>
      <c r="L1816" s="3">
        <v>124.30719999999999</v>
      </c>
      <c r="M1816">
        <v>4.3</v>
      </c>
      <c r="N1816" s="3">
        <v>9.8656507936507936</v>
      </c>
      <c r="O1816"/>
      <c r="P1816"/>
    </row>
    <row r="1817" spans="1:16" x14ac:dyDescent="0.3">
      <c r="A1817" t="s">
        <v>12</v>
      </c>
      <c r="B1817" t="s">
        <v>1125</v>
      </c>
      <c r="C1817" t="s">
        <v>1574</v>
      </c>
      <c r="D1817">
        <v>2014</v>
      </c>
      <c r="E1817" t="s">
        <v>1596</v>
      </c>
      <c r="F1817" t="s">
        <v>1602</v>
      </c>
      <c r="G1817" t="s">
        <v>1606</v>
      </c>
      <c r="H1817" t="s">
        <v>1607</v>
      </c>
      <c r="I1817" s="11">
        <v>5.6941603E-2</v>
      </c>
      <c r="J1817">
        <v>17.2</v>
      </c>
      <c r="K1817">
        <v>17.2</v>
      </c>
      <c r="L1817" s="3">
        <v>222.50880000000001</v>
      </c>
      <c r="M1817">
        <v>4.3</v>
      </c>
      <c r="N1817" s="3">
        <v>12.936558139534885</v>
      </c>
      <c r="O1817"/>
      <c r="P1817"/>
    </row>
    <row r="1818" spans="1:16" x14ac:dyDescent="0.3">
      <c r="A1818" t="s">
        <v>12</v>
      </c>
      <c r="B1818" t="s">
        <v>307</v>
      </c>
      <c r="C1818" t="s">
        <v>1574</v>
      </c>
      <c r="D1818">
        <v>2014</v>
      </c>
      <c r="E1818" t="s">
        <v>1596</v>
      </c>
      <c r="F1818" t="s">
        <v>1602</v>
      </c>
      <c r="G1818" t="s">
        <v>1606</v>
      </c>
      <c r="H1818" t="s">
        <v>1607</v>
      </c>
      <c r="I1818" s="11">
        <v>0.142570104</v>
      </c>
      <c r="J1818">
        <v>18</v>
      </c>
      <c r="K1818">
        <v>18</v>
      </c>
      <c r="L1818" s="3">
        <v>88.251400000000004</v>
      </c>
      <c r="M1818">
        <v>4.3</v>
      </c>
      <c r="N1818" s="3">
        <v>4.902855555555556</v>
      </c>
      <c r="O1818"/>
      <c r="P1818"/>
    </row>
    <row r="1819" spans="1:16" x14ac:dyDescent="0.3">
      <c r="A1819" t="s">
        <v>12</v>
      </c>
      <c r="B1819" t="s">
        <v>1126</v>
      </c>
      <c r="C1819" t="s">
        <v>1574</v>
      </c>
      <c r="D1819">
        <v>2014</v>
      </c>
      <c r="E1819" t="s">
        <v>1596</v>
      </c>
      <c r="F1819" t="s">
        <v>1602</v>
      </c>
      <c r="G1819" t="s">
        <v>1606</v>
      </c>
      <c r="H1819" t="s">
        <v>1607</v>
      </c>
      <c r="I1819" s="11">
        <v>9.4218362999999999E-2</v>
      </c>
      <c r="J1819">
        <v>18.350000000000001</v>
      </c>
      <c r="K1819">
        <v>18.350000000000001</v>
      </c>
      <c r="L1819" s="3">
        <v>83.988200000000006</v>
      </c>
      <c r="M1819">
        <v>4.3</v>
      </c>
      <c r="N1819" s="3">
        <v>4.5770136239782016</v>
      </c>
      <c r="O1819"/>
      <c r="P1819"/>
    </row>
    <row r="1820" spans="1:16" x14ac:dyDescent="0.3">
      <c r="A1820" t="s">
        <v>12</v>
      </c>
      <c r="B1820" t="s">
        <v>1021</v>
      </c>
      <c r="C1820" t="s">
        <v>1574</v>
      </c>
      <c r="D1820">
        <v>2014</v>
      </c>
      <c r="E1820" t="s">
        <v>1596</v>
      </c>
      <c r="F1820" t="s">
        <v>1602</v>
      </c>
      <c r="G1820" t="s">
        <v>1606</v>
      </c>
      <c r="H1820" t="s">
        <v>1607</v>
      </c>
      <c r="I1820" s="11">
        <v>0.10336390400000001</v>
      </c>
      <c r="J1820">
        <v>19</v>
      </c>
      <c r="K1820">
        <v>19</v>
      </c>
      <c r="L1820" s="3">
        <v>226.172</v>
      </c>
      <c r="M1820">
        <v>4.3</v>
      </c>
      <c r="N1820" s="3">
        <v>11.90378947368421</v>
      </c>
      <c r="O1820"/>
      <c r="P1820"/>
    </row>
    <row r="1821" spans="1:16" x14ac:dyDescent="0.3">
      <c r="A1821" t="s">
        <v>12</v>
      </c>
      <c r="B1821" t="s">
        <v>835</v>
      </c>
      <c r="C1821" t="s">
        <v>1581</v>
      </c>
      <c r="D1821">
        <v>2014</v>
      </c>
      <c r="E1821" t="s">
        <v>1596</v>
      </c>
      <c r="F1821" t="s">
        <v>1602</v>
      </c>
      <c r="G1821" t="s">
        <v>1606</v>
      </c>
      <c r="H1821" t="s">
        <v>1607</v>
      </c>
      <c r="I1821" s="11">
        <v>2.5904647999999999E-2</v>
      </c>
      <c r="J1821">
        <v>11.8</v>
      </c>
      <c r="K1821">
        <v>11.8</v>
      </c>
      <c r="L1821" s="3">
        <v>102.4674</v>
      </c>
      <c r="M1821">
        <v>4.3</v>
      </c>
      <c r="N1821" s="3">
        <v>8.6836779661016941</v>
      </c>
      <c r="O1821"/>
      <c r="P1821"/>
    </row>
    <row r="1822" spans="1:16" x14ac:dyDescent="0.3">
      <c r="A1822" t="s">
        <v>12</v>
      </c>
      <c r="B1822" t="s">
        <v>1127</v>
      </c>
      <c r="C1822" t="s">
        <v>1581</v>
      </c>
      <c r="D1822">
        <v>2014</v>
      </c>
      <c r="E1822" t="s">
        <v>1596</v>
      </c>
      <c r="F1822" t="s">
        <v>1602</v>
      </c>
      <c r="G1822" t="s">
        <v>1606</v>
      </c>
      <c r="H1822" t="s">
        <v>1607</v>
      </c>
      <c r="I1822" s="11">
        <v>9.6020459000000002E-2</v>
      </c>
      <c r="J1822">
        <v>15.1</v>
      </c>
      <c r="K1822">
        <v>15.1</v>
      </c>
      <c r="L1822" s="3">
        <v>133.79419999999999</v>
      </c>
      <c r="M1822">
        <v>4.3</v>
      </c>
      <c r="N1822" s="3">
        <v>8.8605430463576162</v>
      </c>
      <c r="O1822"/>
      <c r="P1822"/>
    </row>
    <row r="1823" spans="1:16" x14ac:dyDescent="0.3">
      <c r="A1823" t="s">
        <v>12</v>
      </c>
      <c r="B1823" t="s">
        <v>615</v>
      </c>
      <c r="C1823" t="s">
        <v>1580</v>
      </c>
      <c r="D1823">
        <v>2014</v>
      </c>
      <c r="E1823" t="s">
        <v>1596</v>
      </c>
      <c r="F1823" t="s">
        <v>1602</v>
      </c>
      <c r="G1823" t="s">
        <v>1606</v>
      </c>
      <c r="H1823" t="s">
        <v>1607</v>
      </c>
      <c r="I1823" s="11">
        <v>0.12939589500000001</v>
      </c>
      <c r="J1823">
        <v>5.0949999999999998</v>
      </c>
      <c r="K1823">
        <v>5.0949999999999998</v>
      </c>
      <c r="L1823" s="3">
        <v>140.38380000000001</v>
      </c>
      <c r="M1823">
        <v>4.3</v>
      </c>
      <c r="N1823" s="3">
        <v>27.553248282630033</v>
      </c>
      <c r="O1823"/>
      <c r="P1823"/>
    </row>
    <row r="1824" spans="1:16" x14ac:dyDescent="0.3">
      <c r="A1824" t="s">
        <v>12</v>
      </c>
      <c r="B1824" t="s">
        <v>1128</v>
      </c>
      <c r="C1824" t="s">
        <v>1580</v>
      </c>
      <c r="D1824">
        <v>2014</v>
      </c>
      <c r="E1824" t="s">
        <v>1596</v>
      </c>
      <c r="F1824" t="s">
        <v>1602</v>
      </c>
      <c r="G1824" t="s">
        <v>1606</v>
      </c>
      <c r="H1824" t="s">
        <v>1607</v>
      </c>
      <c r="I1824" s="11">
        <v>4.0325274000000001E-2</v>
      </c>
      <c r="J1824">
        <v>5.7850000000000001</v>
      </c>
      <c r="K1824">
        <v>5.7850000000000001</v>
      </c>
      <c r="L1824" s="3">
        <v>180.46600000000001</v>
      </c>
      <c r="M1824">
        <v>4.3</v>
      </c>
      <c r="N1824" s="3">
        <v>31.195505617977528</v>
      </c>
      <c r="O1824"/>
      <c r="P1824"/>
    </row>
    <row r="1825" spans="1:16" x14ac:dyDescent="0.3">
      <c r="A1825" t="s">
        <v>12</v>
      </c>
      <c r="B1825" t="s">
        <v>624</v>
      </c>
      <c r="C1825" t="s">
        <v>1580</v>
      </c>
      <c r="D1825">
        <v>2014</v>
      </c>
      <c r="E1825" t="s">
        <v>1596</v>
      </c>
      <c r="F1825" t="s">
        <v>1602</v>
      </c>
      <c r="G1825" t="s">
        <v>1606</v>
      </c>
      <c r="H1825" t="s">
        <v>1607</v>
      </c>
      <c r="I1825" s="11">
        <v>6.7020992000000001E-2</v>
      </c>
      <c r="J1825">
        <v>15.1</v>
      </c>
      <c r="K1825">
        <v>15.1</v>
      </c>
      <c r="L1825" s="3">
        <v>260.3304</v>
      </c>
      <c r="M1825">
        <v>4.3</v>
      </c>
      <c r="N1825" s="3">
        <v>17.240423841059602</v>
      </c>
      <c r="O1825"/>
      <c r="P1825"/>
    </row>
    <row r="1826" spans="1:16" x14ac:dyDescent="0.3">
      <c r="A1826" t="s">
        <v>12</v>
      </c>
      <c r="B1826" t="s">
        <v>424</v>
      </c>
      <c r="C1826" t="s">
        <v>1580</v>
      </c>
      <c r="D1826">
        <v>2014</v>
      </c>
      <c r="E1826" t="s">
        <v>1596</v>
      </c>
      <c r="F1826" t="s">
        <v>1602</v>
      </c>
      <c r="G1826" t="s">
        <v>1606</v>
      </c>
      <c r="H1826" t="s">
        <v>1607</v>
      </c>
      <c r="I1826" s="11">
        <v>0</v>
      </c>
      <c r="J1826">
        <v>15.6</v>
      </c>
      <c r="K1826">
        <v>15.6</v>
      </c>
      <c r="L1826" s="3">
        <v>170.61320000000001</v>
      </c>
      <c r="M1826">
        <v>4.3</v>
      </c>
      <c r="N1826" s="3">
        <v>10.936743589743591</v>
      </c>
      <c r="O1826"/>
      <c r="P1826"/>
    </row>
    <row r="1827" spans="1:16" x14ac:dyDescent="0.3">
      <c r="A1827" t="s">
        <v>12</v>
      </c>
      <c r="B1827" t="s">
        <v>1129</v>
      </c>
      <c r="C1827" t="s">
        <v>1580</v>
      </c>
      <c r="D1827">
        <v>2014</v>
      </c>
      <c r="E1827" t="s">
        <v>1596</v>
      </c>
      <c r="F1827" t="s">
        <v>1602</v>
      </c>
      <c r="G1827" t="s">
        <v>1606</v>
      </c>
      <c r="H1827" t="s">
        <v>1607</v>
      </c>
      <c r="I1827" s="11">
        <v>0.17261532700000001</v>
      </c>
      <c r="J1827">
        <v>16</v>
      </c>
      <c r="K1827">
        <v>16</v>
      </c>
      <c r="L1827" s="3">
        <v>154.59719999999999</v>
      </c>
      <c r="M1827">
        <v>4.3</v>
      </c>
      <c r="N1827" s="3">
        <v>9.6623249999999992</v>
      </c>
      <c r="O1827"/>
      <c r="P1827"/>
    </row>
    <row r="1828" spans="1:16" x14ac:dyDescent="0.3">
      <c r="A1828" t="s">
        <v>12</v>
      </c>
      <c r="B1828" t="s">
        <v>1092</v>
      </c>
      <c r="C1828" t="s">
        <v>1590</v>
      </c>
      <c r="D1828">
        <v>2014</v>
      </c>
      <c r="E1828" t="s">
        <v>1596</v>
      </c>
      <c r="F1828" t="s">
        <v>1602</v>
      </c>
      <c r="G1828" t="s">
        <v>1606</v>
      </c>
      <c r="H1828" t="s">
        <v>1607</v>
      </c>
      <c r="I1828" s="11">
        <v>7.0384779999999999E-3</v>
      </c>
      <c r="J1828">
        <v>6.1150000000000002</v>
      </c>
      <c r="K1828">
        <v>6.1150000000000002</v>
      </c>
      <c r="L1828" s="3">
        <v>189.25299999999999</v>
      </c>
      <c r="M1828">
        <v>4.3</v>
      </c>
      <c r="N1828" s="3">
        <v>30.948977923139818</v>
      </c>
      <c r="O1828"/>
      <c r="P1828"/>
    </row>
    <row r="1829" spans="1:16" x14ac:dyDescent="0.3">
      <c r="A1829" t="s">
        <v>12</v>
      </c>
      <c r="B1829" t="s">
        <v>1130</v>
      </c>
      <c r="C1829" t="s">
        <v>1590</v>
      </c>
      <c r="D1829">
        <v>2014</v>
      </c>
      <c r="E1829" t="s">
        <v>1596</v>
      </c>
      <c r="F1829" t="s">
        <v>1602</v>
      </c>
      <c r="G1829" t="s">
        <v>1606</v>
      </c>
      <c r="H1829" t="s">
        <v>1607</v>
      </c>
      <c r="I1829" s="11">
        <v>0.112571187</v>
      </c>
      <c r="J1829">
        <v>8.85</v>
      </c>
      <c r="K1829">
        <v>8.85</v>
      </c>
      <c r="L1829" s="3">
        <v>122.03879999999999</v>
      </c>
      <c r="M1829">
        <v>4.3</v>
      </c>
      <c r="N1829" s="3">
        <v>13.789694915254238</v>
      </c>
      <c r="O1829"/>
      <c r="P1829"/>
    </row>
    <row r="1830" spans="1:16" x14ac:dyDescent="0.3">
      <c r="A1830" t="s">
        <v>12</v>
      </c>
      <c r="B1830" t="s">
        <v>926</v>
      </c>
      <c r="C1830" t="s">
        <v>1590</v>
      </c>
      <c r="D1830">
        <v>2014</v>
      </c>
      <c r="E1830" t="s">
        <v>1596</v>
      </c>
      <c r="F1830" t="s">
        <v>1602</v>
      </c>
      <c r="G1830" t="s">
        <v>1606</v>
      </c>
      <c r="H1830" t="s">
        <v>1607</v>
      </c>
      <c r="I1830" s="11">
        <v>7.7108098999999999E-2</v>
      </c>
      <c r="J1830">
        <v>19.5</v>
      </c>
      <c r="K1830">
        <v>19.5</v>
      </c>
      <c r="L1830" s="3">
        <v>232.89580000000001</v>
      </c>
      <c r="M1830">
        <v>4.3</v>
      </c>
      <c r="N1830" s="3">
        <v>11.94337435897436</v>
      </c>
      <c r="O1830"/>
      <c r="P1830"/>
    </row>
    <row r="1831" spans="1:16" x14ac:dyDescent="0.3">
      <c r="A1831" t="s">
        <v>12</v>
      </c>
      <c r="B1831" t="s">
        <v>1553</v>
      </c>
      <c r="C1831" t="s">
        <v>1585</v>
      </c>
      <c r="D1831">
        <v>2022</v>
      </c>
      <c r="E1831" t="s">
        <v>1592</v>
      </c>
      <c r="F1831" t="s">
        <v>1602</v>
      </c>
      <c r="G1831" t="s">
        <v>1604</v>
      </c>
      <c r="H1831" t="s">
        <v>1608</v>
      </c>
      <c r="I1831" s="11">
        <v>0</v>
      </c>
      <c r="J1831">
        <v>7.8550000000000004</v>
      </c>
      <c r="K1831">
        <v>7.8550000000000004</v>
      </c>
      <c r="L1831" s="3">
        <v>220.1482</v>
      </c>
      <c r="M1831">
        <v>2</v>
      </c>
      <c r="N1831" s="3">
        <v>28.026505410566518</v>
      </c>
      <c r="O1831"/>
      <c r="P1831"/>
    </row>
    <row r="1832" spans="1:16" x14ac:dyDescent="0.3">
      <c r="A1832" t="s">
        <v>13</v>
      </c>
      <c r="B1832" t="s">
        <v>899</v>
      </c>
      <c r="C1832" t="s">
        <v>1580</v>
      </c>
      <c r="D1832">
        <v>2022</v>
      </c>
      <c r="E1832" t="s">
        <v>1592</v>
      </c>
      <c r="F1832" t="s">
        <v>1602</v>
      </c>
      <c r="G1832" t="s">
        <v>1604</v>
      </c>
      <c r="H1832" t="s">
        <v>1608</v>
      </c>
      <c r="I1832" s="11">
        <v>0.13569283100000001</v>
      </c>
      <c r="J1832">
        <v>11.1</v>
      </c>
      <c r="K1832">
        <v>11.1</v>
      </c>
      <c r="L1832" s="3">
        <v>220.04820000000001</v>
      </c>
      <c r="M1832">
        <v>4.4000000000000004</v>
      </c>
      <c r="N1832" s="3">
        <v>19.824162162162164</v>
      </c>
      <c r="O1832"/>
      <c r="P1832"/>
    </row>
    <row r="1833" spans="1:16" x14ac:dyDescent="0.3">
      <c r="A1833" t="s">
        <v>13</v>
      </c>
      <c r="B1833" t="s">
        <v>1267</v>
      </c>
      <c r="C1833" t="s">
        <v>1577</v>
      </c>
      <c r="D1833">
        <v>2022</v>
      </c>
      <c r="E1833" t="s">
        <v>1592</v>
      </c>
      <c r="F1833" t="s">
        <v>1602</v>
      </c>
      <c r="G1833" t="s">
        <v>1604</v>
      </c>
      <c r="H1833" t="s">
        <v>1608</v>
      </c>
      <c r="I1833" s="11">
        <v>2.1293909E-2</v>
      </c>
      <c r="J1833">
        <v>15.2</v>
      </c>
      <c r="K1833">
        <v>15.2</v>
      </c>
      <c r="L1833" s="3">
        <v>218.48240000000001</v>
      </c>
      <c r="M1833">
        <v>4</v>
      </c>
      <c r="N1833" s="3">
        <v>14.37384210526316</v>
      </c>
      <c r="O1833"/>
      <c r="P1833"/>
    </row>
    <row r="1834" spans="1:16" x14ac:dyDescent="0.3">
      <c r="A1834" t="s">
        <v>13</v>
      </c>
      <c r="B1834" t="s">
        <v>1479</v>
      </c>
      <c r="C1834" t="s">
        <v>1590</v>
      </c>
      <c r="D1834">
        <v>2022</v>
      </c>
      <c r="E1834" t="s">
        <v>1592</v>
      </c>
      <c r="F1834" t="s">
        <v>1602</v>
      </c>
      <c r="G1834" t="s">
        <v>1604</v>
      </c>
      <c r="H1834" t="s">
        <v>1608</v>
      </c>
      <c r="I1834" s="11">
        <v>2.0409765E-2</v>
      </c>
      <c r="J1834">
        <v>15.35</v>
      </c>
      <c r="K1834">
        <v>15.35</v>
      </c>
      <c r="L1834" s="3">
        <v>218.35079999999999</v>
      </c>
      <c r="M1834">
        <v>4</v>
      </c>
      <c r="N1834" s="3">
        <v>14.224807817589577</v>
      </c>
      <c r="O1834"/>
      <c r="P1834"/>
    </row>
    <row r="1835" spans="1:16" x14ac:dyDescent="0.3">
      <c r="A1835" t="s">
        <v>13</v>
      </c>
      <c r="B1835" t="s">
        <v>450</v>
      </c>
      <c r="C1835" t="s">
        <v>1585</v>
      </c>
      <c r="D1835">
        <v>2022</v>
      </c>
      <c r="E1835" t="s">
        <v>1592</v>
      </c>
      <c r="F1835" t="s">
        <v>1602</v>
      </c>
      <c r="G1835" t="s">
        <v>1604</v>
      </c>
      <c r="H1835" t="s">
        <v>1608</v>
      </c>
      <c r="I1835" s="11">
        <v>3.6474040999999999E-2</v>
      </c>
      <c r="J1835">
        <v>20.25</v>
      </c>
      <c r="K1835">
        <v>20.25</v>
      </c>
      <c r="L1835" s="3">
        <v>218.34819999999999</v>
      </c>
      <c r="M1835">
        <v>4.8</v>
      </c>
      <c r="N1835" s="3">
        <v>10.782627160493826</v>
      </c>
      <c r="O1835"/>
      <c r="P1835"/>
    </row>
    <row r="1836" spans="1:16" x14ac:dyDescent="0.3">
      <c r="A1836" t="s">
        <v>13</v>
      </c>
      <c r="B1836" t="s">
        <v>1266</v>
      </c>
      <c r="C1836" t="s">
        <v>1582</v>
      </c>
      <c r="D1836">
        <v>2022</v>
      </c>
      <c r="E1836" t="s">
        <v>1592</v>
      </c>
      <c r="F1836" t="s">
        <v>1602</v>
      </c>
      <c r="G1836" t="s">
        <v>1604</v>
      </c>
      <c r="H1836" t="s">
        <v>1608</v>
      </c>
      <c r="I1836" s="11">
        <v>3.5731825000000002E-2</v>
      </c>
      <c r="J1836">
        <v>6.71</v>
      </c>
      <c r="K1836">
        <v>6.71</v>
      </c>
      <c r="L1836" s="3">
        <v>218.31659999999999</v>
      </c>
      <c r="M1836">
        <v>3.3</v>
      </c>
      <c r="N1836" s="3">
        <v>32.53600596125186</v>
      </c>
      <c r="O1836"/>
      <c r="P1836"/>
    </row>
    <row r="1837" spans="1:16" x14ac:dyDescent="0.3">
      <c r="A1837" t="s">
        <v>13</v>
      </c>
      <c r="B1837" t="s">
        <v>567</v>
      </c>
      <c r="C1837" t="s">
        <v>1582</v>
      </c>
      <c r="D1837">
        <v>2022</v>
      </c>
      <c r="E1837" t="s">
        <v>1592</v>
      </c>
      <c r="F1837" t="s">
        <v>1602</v>
      </c>
      <c r="G1837" t="s">
        <v>1604</v>
      </c>
      <c r="H1837" t="s">
        <v>1608</v>
      </c>
      <c r="I1837" s="11">
        <v>0</v>
      </c>
      <c r="J1837">
        <v>13.35</v>
      </c>
      <c r="K1837">
        <v>13.35</v>
      </c>
      <c r="L1837" s="3">
        <v>217.61660000000001</v>
      </c>
      <c r="M1837">
        <v>4.5999999999999996</v>
      </c>
      <c r="N1837" s="3">
        <v>16.300868913857677</v>
      </c>
      <c r="O1837"/>
      <c r="P1837"/>
    </row>
    <row r="1838" spans="1:16" x14ac:dyDescent="0.3">
      <c r="A1838" t="s">
        <v>13</v>
      </c>
      <c r="B1838" t="s">
        <v>181</v>
      </c>
      <c r="C1838" t="s">
        <v>1579</v>
      </c>
      <c r="D1838">
        <v>2022</v>
      </c>
      <c r="E1838" t="s">
        <v>1592</v>
      </c>
      <c r="F1838" t="s">
        <v>1602</v>
      </c>
      <c r="G1838" t="s">
        <v>1604</v>
      </c>
      <c r="H1838" t="s">
        <v>1608</v>
      </c>
      <c r="I1838" s="11">
        <v>7.0856382999999995E-2</v>
      </c>
      <c r="J1838">
        <v>8.42</v>
      </c>
      <c r="K1838">
        <v>8.42</v>
      </c>
      <c r="L1838" s="3">
        <v>217.41919999999999</v>
      </c>
      <c r="M1838">
        <v>4</v>
      </c>
      <c r="N1838" s="3">
        <v>25.821757719714963</v>
      </c>
      <c r="O1838"/>
      <c r="P1838"/>
    </row>
    <row r="1839" spans="1:16" x14ac:dyDescent="0.3">
      <c r="A1839" t="s">
        <v>13</v>
      </c>
      <c r="B1839" t="s">
        <v>1243</v>
      </c>
      <c r="C1839" t="s">
        <v>1585</v>
      </c>
      <c r="D1839">
        <v>2022</v>
      </c>
      <c r="E1839" t="s">
        <v>1592</v>
      </c>
      <c r="F1839" t="s">
        <v>1602</v>
      </c>
      <c r="G1839" t="s">
        <v>1604</v>
      </c>
      <c r="H1839" t="s">
        <v>1608</v>
      </c>
      <c r="I1839" s="11">
        <v>7.0440680000000006E-2</v>
      </c>
      <c r="J1839">
        <v>16.7</v>
      </c>
      <c r="K1839">
        <v>16.7</v>
      </c>
      <c r="L1839" s="3">
        <v>216.88499999999999</v>
      </c>
      <c r="M1839">
        <v>4</v>
      </c>
      <c r="N1839" s="3">
        <v>12.987125748502994</v>
      </c>
      <c r="O1839"/>
      <c r="P1839"/>
    </row>
    <row r="1840" spans="1:16" x14ac:dyDescent="0.3">
      <c r="A1840" t="s">
        <v>13</v>
      </c>
      <c r="B1840" t="s">
        <v>955</v>
      </c>
      <c r="C1840" t="s">
        <v>1574</v>
      </c>
      <c r="D1840">
        <v>2022</v>
      </c>
      <c r="E1840" t="s">
        <v>1592</v>
      </c>
      <c r="F1840" t="s">
        <v>1602</v>
      </c>
      <c r="G1840" t="s">
        <v>1604</v>
      </c>
      <c r="H1840" t="s">
        <v>1608</v>
      </c>
      <c r="I1840" s="11">
        <v>3.0216783000000001E-2</v>
      </c>
      <c r="J1840">
        <v>14</v>
      </c>
      <c r="K1840">
        <v>14</v>
      </c>
      <c r="L1840" s="3">
        <v>216.61920000000001</v>
      </c>
      <c r="M1840">
        <v>4.0999999999999996</v>
      </c>
      <c r="N1840" s="3">
        <v>15.472800000000001</v>
      </c>
      <c r="O1840"/>
      <c r="P1840"/>
    </row>
    <row r="1841" spans="1:16" x14ac:dyDescent="0.3">
      <c r="A1841" t="s">
        <v>12</v>
      </c>
      <c r="B1841" t="s">
        <v>1312</v>
      </c>
      <c r="C1841" t="s">
        <v>1577</v>
      </c>
      <c r="D1841">
        <v>2022</v>
      </c>
      <c r="E1841" t="s">
        <v>1592</v>
      </c>
      <c r="F1841" t="s">
        <v>1602</v>
      </c>
      <c r="G1841" t="s">
        <v>1604</v>
      </c>
      <c r="H1841" t="s">
        <v>1608</v>
      </c>
      <c r="I1841" s="11">
        <v>8.5110489999999997E-2</v>
      </c>
      <c r="J1841">
        <v>15.3</v>
      </c>
      <c r="K1841">
        <v>15.3</v>
      </c>
      <c r="L1841" s="3">
        <v>215.7218</v>
      </c>
      <c r="M1841">
        <v>4.2</v>
      </c>
      <c r="N1841" s="3">
        <v>14.099464052287582</v>
      </c>
      <c r="O1841"/>
      <c r="P1841"/>
    </row>
    <row r="1842" spans="1:16" x14ac:dyDescent="0.3">
      <c r="A1842" t="s">
        <v>13</v>
      </c>
      <c r="B1842" t="s">
        <v>897</v>
      </c>
      <c r="C1842" t="s">
        <v>1580</v>
      </c>
      <c r="D1842">
        <v>2022</v>
      </c>
      <c r="E1842" t="s">
        <v>1592</v>
      </c>
      <c r="F1842" t="s">
        <v>1602</v>
      </c>
      <c r="G1842" t="s">
        <v>1604</v>
      </c>
      <c r="H1842" t="s">
        <v>1608</v>
      </c>
      <c r="I1842" s="11">
        <v>2.6192765E-2</v>
      </c>
      <c r="J1842">
        <v>9.8000000000000007</v>
      </c>
      <c r="K1842">
        <v>9.8000000000000007</v>
      </c>
      <c r="L1842" s="3">
        <v>215.685</v>
      </c>
      <c r="M1842">
        <v>4.4000000000000004</v>
      </c>
      <c r="N1842" s="3">
        <v>22.008673469387755</v>
      </c>
      <c r="O1842"/>
      <c r="P1842"/>
    </row>
    <row r="1843" spans="1:16" x14ac:dyDescent="0.3">
      <c r="A1843" t="s">
        <v>12</v>
      </c>
      <c r="B1843" t="s">
        <v>905</v>
      </c>
      <c r="C1843" t="s">
        <v>1576</v>
      </c>
      <c r="D1843">
        <v>2022</v>
      </c>
      <c r="E1843" t="s">
        <v>1592</v>
      </c>
      <c r="F1843" t="s">
        <v>1602</v>
      </c>
      <c r="G1843" t="s">
        <v>1604</v>
      </c>
      <c r="H1843" t="s">
        <v>1608</v>
      </c>
      <c r="I1843" s="11">
        <v>0.15277077</v>
      </c>
      <c r="J1843">
        <v>7.47</v>
      </c>
      <c r="K1843">
        <v>7.47</v>
      </c>
      <c r="L1843" s="3">
        <v>214.42179999999999</v>
      </c>
      <c r="M1843">
        <v>4.4000000000000004</v>
      </c>
      <c r="N1843" s="3">
        <v>28.704390896921016</v>
      </c>
      <c r="O1843"/>
      <c r="P1843"/>
    </row>
    <row r="1844" spans="1:16" x14ac:dyDescent="0.3">
      <c r="A1844" t="s">
        <v>12</v>
      </c>
      <c r="B1844" t="s">
        <v>1409</v>
      </c>
      <c r="C1844" t="s">
        <v>1576</v>
      </c>
      <c r="D1844">
        <v>2022</v>
      </c>
      <c r="E1844" t="s">
        <v>1592</v>
      </c>
      <c r="F1844" t="s">
        <v>1602</v>
      </c>
      <c r="G1844" t="s">
        <v>1604</v>
      </c>
      <c r="H1844" t="s">
        <v>1608</v>
      </c>
      <c r="I1844" s="11">
        <v>0.10544580100000001</v>
      </c>
      <c r="J1844">
        <v>5.8449999999999998</v>
      </c>
      <c r="K1844">
        <v>5.8449999999999998</v>
      </c>
      <c r="L1844" s="3">
        <v>214.42179999999999</v>
      </c>
      <c r="M1844">
        <v>4</v>
      </c>
      <c r="N1844" s="3">
        <v>36.684653550042775</v>
      </c>
      <c r="O1844"/>
      <c r="P1844"/>
    </row>
    <row r="1845" spans="1:16" x14ac:dyDescent="0.3">
      <c r="A1845" t="s">
        <v>13</v>
      </c>
      <c r="B1845" t="s">
        <v>788</v>
      </c>
      <c r="C1845" t="s">
        <v>1580</v>
      </c>
      <c r="D1845">
        <v>2022</v>
      </c>
      <c r="E1845" t="s">
        <v>1592</v>
      </c>
      <c r="F1845" t="s">
        <v>1602</v>
      </c>
      <c r="G1845" t="s">
        <v>1604</v>
      </c>
      <c r="H1845" t="s">
        <v>1608</v>
      </c>
      <c r="I1845" s="11">
        <v>1.1281018E-2</v>
      </c>
      <c r="J1845">
        <v>17.850000000000001</v>
      </c>
      <c r="K1845">
        <v>17.850000000000001</v>
      </c>
      <c r="L1845" s="3">
        <v>213.756</v>
      </c>
      <c r="M1845">
        <v>4</v>
      </c>
      <c r="N1845" s="3">
        <v>11.975126050420167</v>
      </c>
      <c r="O1845"/>
      <c r="P1845"/>
    </row>
    <row r="1846" spans="1:16" x14ac:dyDescent="0.3">
      <c r="A1846" t="s">
        <v>12</v>
      </c>
      <c r="B1846" t="s">
        <v>775</v>
      </c>
      <c r="C1846" t="s">
        <v>1581</v>
      </c>
      <c r="D1846">
        <v>2022</v>
      </c>
      <c r="E1846" t="s">
        <v>1592</v>
      </c>
      <c r="F1846" t="s">
        <v>1602</v>
      </c>
      <c r="G1846" t="s">
        <v>1604</v>
      </c>
      <c r="H1846" t="s">
        <v>1608</v>
      </c>
      <c r="I1846" s="11">
        <v>9.5045476000000004E-2</v>
      </c>
      <c r="J1846">
        <v>6.1550000000000002</v>
      </c>
      <c r="K1846">
        <v>6.1550000000000002</v>
      </c>
      <c r="L1846" s="3">
        <v>213.45599999999999</v>
      </c>
      <c r="M1846">
        <v>3</v>
      </c>
      <c r="N1846" s="3">
        <v>34.680097481722171</v>
      </c>
      <c r="O1846"/>
      <c r="P1846"/>
    </row>
    <row r="1847" spans="1:16" x14ac:dyDescent="0.3">
      <c r="A1847" t="s">
        <v>12</v>
      </c>
      <c r="B1847" t="s">
        <v>710</v>
      </c>
      <c r="C1847" t="s">
        <v>1585</v>
      </c>
      <c r="D1847">
        <v>2022</v>
      </c>
      <c r="E1847" t="s">
        <v>1592</v>
      </c>
      <c r="F1847" t="s">
        <v>1602</v>
      </c>
      <c r="G1847" t="s">
        <v>1604</v>
      </c>
      <c r="H1847" t="s">
        <v>1608</v>
      </c>
      <c r="I1847" s="11">
        <v>3.0634813E-2</v>
      </c>
      <c r="J1847">
        <v>20.6</v>
      </c>
      <c r="K1847">
        <v>20.6</v>
      </c>
      <c r="L1847" s="3">
        <v>212.92439999999999</v>
      </c>
      <c r="M1847">
        <v>4.5</v>
      </c>
      <c r="N1847" s="3">
        <v>10.336135922330095</v>
      </c>
      <c r="O1847"/>
      <c r="P1847"/>
    </row>
    <row r="1848" spans="1:16" x14ac:dyDescent="0.3">
      <c r="A1848" t="s">
        <v>12</v>
      </c>
      <c r="B1848" t="s">
        <v>933</v>
      </c>
      <c r="C1848" t="s">
        <v>1585</v>
      </c>
      <c r="D1848">
        <v>2022</v>
      </c>
      <c r="E1848" t="s">
        <v>1592</v>
      </c>
      <c r="F1848" t="s">
        <v>1602</v>
      </c>
      <c r="G1848" t="s">
        <v>1604</v>
      </c>
      <c r="H1848" t="s">
        <v>1608</v>
      </c>
      <c r="I1848" s="11">
        <v>4.7684830999999997E-2</v>
      </c>
      <c r="J1848">
        <v>20.7</v>
      </c>
      <c r="K1848">
        <v>20.7</v>
      </c>
      <c r="L1848" s="3">
        <v>212.58760000000001</v>
      </c>
      <c r="M1848">
        <v>4.3</v>
      </c>
      <c r="N1848" s="3">
        <v>10.269932367149758</v>
      </c>
      <c r="O1848"/>
      <c r="P1848"/>
    </row>
    <row r="1849" spans="1:16" x14ac:dyDescent="0.3">
      <c r="A1849" t="s">
        <v>13</v>
      </c>
      <c r="B1849" t="s">
        <v>758</v>
      </c>
      <c r="C1849" t="s">
        <v>1576</v>
      </c>
      <c r="D1849">
        <v>2022</v>
      </c>
      <c r="E1849" t="s">
        <v>1592</v>
      </c>
      <c r="F1849" t="s">
        <v>1602</v>
      </c>
      <c r="G1849" t="s">
        <v>1604</v>
      </c>
      <c r="H1849" t="s">
        <v>1608</v>
      </c>
      <c r="I1849" s="11">
        <v>1.5523706999999999E-2</v>
      </c>
      <c r="J1849">
        <v>12.15</v>
      </c>
      <c r="K1849">
        <v>12.15</v>
      </c>
      <c r="L1849" s="3">
        <v>212.09280000000001</v>
      </c>
      <c r="M1849">
        <v>4</v>
      </c>
      <c r="N1849" s="3">
        <v>17.456197530864198</v>
      </c>
      <c r="O1849"/>
      <c r="P1849"/>
    </row>
    <row r="1850" spans="1:16" x14ac:dyDescent="0.3">
      <c r="A1850" t="s">
        <v>13</v>
      </c>
      <c r="B1850" t="s">
        <v>384</v>
      </c>
      <c r="C1850" t="s">
        <v>1580</v>
      </c>
      <c r="D1850">
        <v>2022</v>
      </c>
      <c r="E1850" t="s">
        <v>1592</v>
      </c>
      <c r="F1850" t="s">
        <v>1602</v>
      </c>
      <c r="G1850" t="s">
        <v>1604</v>
      </c>
      <c r="H1850" t="s">
        <v>1608</v>
      </c>
      <c r="I1850" s="11">
        <v>3.4027909000000002E-2</v>
      </c>
      <c r="J1850">
        <v>19.75</v>
      </c>
      <c r="K1850">
        <v>19.75</v>
      </c>
      <c r="L1850" s="3">
        <v>212.09020000000001</v>
      </c>
      <c r="M1850">
        <v>4.4000000000000004</v>
      </c>
      <c r="N1850" s="3">
        <v>10.738744303797469</v>
      </c>
      <c r="O1850"/>
      <c r="P1850"/>
    </row>
    <row r="1851" spans="1:16" x14ac:dyDescent="0.3">
      <c r="A1851" t="s">
        <v>13</v>
      </c>
      <c r="B1851" t="s">
        <v>320</v>
      </c>
      <c r="C1851" t="s">
        <v>1580</v>
      </c>
      <c r="D1851">
        <v>2022</v>
      </c>
      <c r="E1851" t="s">
        <v>1592</v>
      </c>
      <c r="F1851" t="s">
        <v>1602</v>
      </c>
      <c r="G1851" t="s">
        <v>1604</v>
      </c>
      <c r="H1851" t="s">
        <v>1608</v>
      </c>
      <c r="I1851" s="11">
        <v>5.7062186000000001E-2</v>
      </c>
      <c r="J1851">
        <v>6.8650000000000002</v>
      </c>
      <c r="K1851">
        <v>6.8650000000000002</v>
      </c>
      <c r="L1851" s="3">
        <v>212.02180000000001</v>
      </c>
      <c r="M1851">
        <v>5</v>
      </c>
      <c r="N1851" s="3">
        <v>30.884457392571015</v>
      </c>
      <c r="O1851"/>
      <c r="P1851"/>
    </row>
    <row r="1852" spans="1:16" x14ac:dyDescent="0.3">
      <c r="A1852" t="s">
        <v>13</v>
      </c>
      <c r="B1852" t="s">
        <v>115</v>
      </c>
      <c r="C1852" t="s">
        <v>1575</v>
      </c>
      <c r="D1852">
        <v>2022</v>
      </c>
      <c r="E1852" t="s">
        <v>1592</v>
      </c>
      <c r="F1852" t="s">
        <v>1602</v>
      </c>
      <c r="G1852" t="s">
        <v>1604</v>
      </c>
      <c r="H1852" t="s">
        <v>1608</v>
      </c>
      <c r="I1852" s="11">
        <v>1.7791458E-2</v>
      </c>
      <c r="J1852">
        <v>19</v>
      </c>
      <c r="K1852">
        <v>19</v>
      </c>
      <c r="L1852" s="3">
        <v>211.92439999999999</v>
      </c>
      <c r="M1852">
        <v>4</v>
      </c>
      <c r="N1852" s="3">
        <v>11.153915789473684</v>
      </c>
      <c r="O1852"/>
      <c r="P1852"/>
    </row>
    <row r="1853" spans="1:16" x14ac:dyDescent="0.3">
      <c r="A1853" t="s">
        <v>13</v>
      </c>
      <c r="B1853" t="s">
        <v>1046</v>
      </c>
      <c r="C1853" t="s">
        <v>1574</v>
      </c>
      <c r="D1853">
        <v>2022</v>
      </c>
      <c r="E1853" t="s">
        <v>1592</v>
      </c>
      <c r="F1853" t="s">
        <v>1602</v>
      </c>
      <c r="G1853" t="s">
        <v>1604</v>
      </c>
      <c r="H1853" t="s">
        <v>1608</v>
      </c>
      <c r="I1853" s="11">
        <v>0</v>
      </c>
      <c r="J1853">
        <v>8.1</v>
      </c>
      <c r="K1853">
        <v>8.1</v>
      </c>
      <c r="L1853" s="3">
        <v>211.89019999999999</v>
      </c>
      <c r="M1853">
        <v>4</v>
      </c>
      <c r="N1853" s="3">
        <v>26.159283950617283</v>
      </c>
      <c r="O1853"/>
      <c r="P1853"/>
    </row>
    <row r="1854" spans="1:16" x14ac:dyDescent="0.3">
      <c r="A1854" t="s">
        <v>13</v>
      </c>
      <c r="B1854" t="s">
        <v>352</v>
      </c>
      <c r="C1854" t="s">
        <v>1584</v>
      </c>
      <c r="D1854">
        <v>2022</v>
      </c>
      <c r="E1854" t="s">
        <v>1592</v>
      </c>
      <c r="F1854" t="s">
        <v>1602</v>
      </c>
      <c r="G1854" t="s">
        <v>1604</v>
      </c>
      <c r="H1854" t="s">
        <v>1608</v>
      </c>
      <c r="I1854" s="11">
        <v>9.8160920000000002E-3</v>
      </c>
      <c r="J1854">
        <v>9.06</v>
      </c>
      <c r="K1854">
        <v>9.06</v>
      </c>
      <c r="L1854" s="3">
        <v>211.85599999999999</v>
      </c>
      <c r="M1854">
        <v>5</v>
      </c>
      <c r="N1854" s="3">
        <v>23.383664459161146</v>
      </c>
      <c r="O1854"/>
      <c r="P1854"/>
    </row>
    <row r="1855" spans="1:16" x14ac:dyDescent="0.3">
      <c r="A1855" t="s">
        <v>13</v>
      </c>
      <c r="B1855" t="s">
        <v>985</v>
      </c>
      <c r="C1855" t="s">
        <v>1574</v>
      </c>
      <c r="D1855">
        <v>2022</v>
      </c>
      <c r="E1855" t="s">
        <v>1592</v>
      </c>
      <c r="F1855" t="s">
        <v>1602</v>
      </c>
      <c r="G1855" t="s">
        <v>1604</v>
      </c>
      <c r="H1855" t="s">
        <v>1608</v>
      </c>
      <c r="I1855" s="11">
        <v>3.8720852E-2</v>
      </c>
      <c r="J1855">
        <v>19.100000000000001</v>
      </c>
      <c r="K1855">
        <v>19.100000000000001</v>
      </c>
      <c r="L1855" s="3">
        <v>210.8586</v>
      </c>
      <c r="M1855">
        <v>1</v>
      </c>
      <c r="N1855" s="3">
        <v>11.039717277486909</v>
      </c>
      <c r="O1855"/>
      <c r="P1855"/>
    </row>
    <row r="1856" spans="1:16" x14ac:dyDescent="0.3">
      <c r="A1856" t="s">
        <v>12</v>
      </c>
      <c r="B1856" t="s">
        <v>1568</v>
      </c>
      <c r="C1856" t="s">
        <v>1580</v>
      </c>
      <c r="D1856">
        <v>2022</v>
      </c>
      <c r="E1856" t="s">
        <v>1592</v>
      </c>
      <c r="F1856" t="s">
        <v>1602</v>
      </c>
      <c r="G1856" t="s">
        <v>1604</v>
      </c>
      <c r="H1856" t="s">
        <v>1608</v>
      </c>
      <c r="I1856" s="11">
        <v>9.4145821000000005E-2</v>
      </c>
      <c r="J1856">
        <v>10.5</v>
      </c>
      <c r="K1856">
        <v>10.5</v>
      </c>
      <c r="L1856" s="3">
        <v>210.8244</v>
      </c>
      <c r="M1856">
        <v>4</v>
      </c>
      <c r="N1856" s="3">
        <v>20.078514285714284</v>
      </c>
      <c r="O1856"/>
      <c r="P1856"/>
    </row>
    <row r="1857" spans="1:16" x14ac:dyDescent="0.3">
      <c r="A1857" t="s">
        <v>13</v>
      </c>
      <c r="B1857" t="s">
        <v>747</v>
      </c>
      <c r="C1857" t="s">
        <v>1576</v>
      </c>
      <c r="D1857">
        <v>2022</v>
      </c>
      <c r="E1857" t="s">
        <v>1592</v>
      </c>
      <c r="F1857" t="s">
        <v>1602</v>
      </c>
      <c r="G1857" t="s">
        <v>1604</v>
      </c>
      <c r="H1857" t="s">
        <v>1608</v>
      </c>
      <c r="I1857" s="11">
        <v>2.6451028000000001E-2</v>
      </c>
      <c r="J1857">
        <v>8.8949999999999996</v>
      </c>
      <c r="K1857">
        <v>8.8949999999999996</v>
      </c>
      <c r="L1857" s="3">
        <v>210.3954</v>
      </c>
      <c r="M1857">
        <v>4</v>
      </c>
      <c r="N1857" s="3">
        <v>23.653220910623947</v>
      </c>
      <c r="O1857"/>
      <c r="P1857"/>
    </row>
    <row r="1858" spans="1:16" x14ac:dyDescent="0.3">
      <c r="A1858" t="s">
        <v>13</v>
      </c>
      <c r="B1858" t="s">
        <v>892</v>
      </c>
      <c r="C1858" t="s">
        <v>1577</v>
      </c>
      <c r="D1858">
        <v>2022</v>
      </c>
      <c r="E1858" t="s">
        <v>1592</v>
      </c>
      <c r="F1858" t="s">
        <v>1602</v>
      </c>
      <c r="G1858" t="s">
        <v>1604</v>
      </c>
      <c r="H1858" t="s">
        <v>1608</v>
      </c>
      <c r="I1858" s="11">
        <v>0.127968205</v>
      </c>
      <c r="J1858">
        <v>6.3</v>
      </c>
      <c r="K1858">
        <v>6.3</v>
      </c>
      <c r="L1858" s="3">
        <v>209.62700000000001</v>
      </c>
      <c r="M1858">
        <v>4.4000000000000004</v>
      </c>
      <c r="N1858" s="3">
        <v>33.274126984126987</v>
      </c>
      <c r="O1858"/>
      <c r="P1858"/>
    </row>
    <row r="1859" spans="1:16" x14ac:dyDescent="0.3">
      <c r="A1859" t="s">
        <v>13</v>
      </c>
      <c r="B1859" t="s">
        <v>917</v>
      </c>
      <c r="C1859" t="s">
        <v>1579</v>
      </c>
      <c r="D1859">
        <v>2022</v>
      </c>
      <c r="E1859" t="s">
        <v>1592</v>
      </c>
      <c r="F1859" t="s">
        <v>1602</v>
      </c>
      <c r="G1859" t="s">
        <v>1604</v>
      </c>
      <c r="H1859" t="s">
        <v>1608</v>
      </c>
      <c r="I1859" s="11">
        <v>1.040777E-2</v>
      </c>
      <c r="J1859">
        <v>18.75</v>
      </c>
      <c r="K1859">
        <v>18.75</v>
      </c>
      <c r="L1859" s="3">
        <v>209.49539999999999</v>
      </c>
      <c r="M1859">
        <v>4.3</v>
      </c>
      <c r="N1859" s="3">
        <v>11.173088</v>
      </c>
      <c r="O1859"/>
      <c r="P1859"/>
    </row>
    <row r="1860" spans="1:16" x14ac:dyDescent="0.3">
      <c r="A1860" t="s">
        <v>13</v>
      </c>
      <c r="B1860" t="s">
        <v>859</v>
      </c>
      <c r="C1860" t="s">
        <v>1579</v>
      </c>
      <c r="D1860">
        <v>2022</v>
      </c>
      <c r="E1860" t="s">
        <v>1592</v>
      </c>
      <c r="F1860" t="s">
        <v>1602</v>
      </c>
      <c r="G1860" t="s">
        <v>1604</v>
      </c>
      <c r="H1860" t="s">
        <v>1608</v>
      </c>
      <c r="I1860" s="11">
        <v>9.9024124000000005E-2</v>
      </c>
      <c r="J1860">
        <v>8.8800000000000008</v>
      </c>
      <c r="K1860">
        <v>8.8800000000000008</v>
      </c>
      <c r="L1860" s="3">
        <v>208.52699999999999</v>
      </c>
      <c r="M1860">
        <v>4</v>
      </c>
      <c r="N1860" s="3">
        <v>23.482770270270265</v>
      </c>
      <c r="O1860"/>
      <c r="P1860"/>
    </row>
    <row r="1861" spans="1:16" x14ac:dyDescent="0.3">
      <c r="A1861" t="s">
        <v>13</v>
      </c>
      <c r="B1861" t="s">
        <v>1470</v>
      </c>
      <c r="C1861" t="s">
        <v>1585</v>
      </c>
      <c r="D1861">
        <v>2022</v>
      </c>
      <c r="E1861" t="s">
        <v>1592</v>
      </c>
      <c r="F1861" t="s">
        <v>1602</v>
      </c>
      <c r="G1861" t="s">
        <v>1604</v>
      </c>
      <c r="H1861" t="s">
        <v>1608</v>
      </c>
      <c r="I1861" s="11">
        <v>0.159843921</v>
      </c>
      <c r="J1861">
        <v>7.4050000000000002</v>
      </c>
      <c r="K1861">
        <v>7.4050000000000002</v>
      </c>
      <c r="L1861" s="3">
        <v>206.62960000000001</v>
      </c>
      <c r="M1861">
        <v>4</v>
      </c>
      <c r="N1861" s="3">
        <v>27.904064821066846</v>
      </c>
      <c r="O1861"/>
      <c r="P1861"/>
    </row>
    <row r="1862" spans="1:16" x14ac:dyDescent="0.3">
      <c r="A1862" t="s">
        <v>12</v>
      </c>
      <c r="B1862" t="s">
        <v>994</v>
      </c>
      <c r="C1862" t="s">
        <v>1574</v>
      </c>
      <c r="D1862">
        <v>2022</v>
      </c>
      <c r="E1862" t="s">
        <v>1592</v>
      </c>
      <c r="F1862" t="s">
        <v>1602</v>
      </c>
      <c r="G1862" t="s">
        <v>1604</v>
      </c>
      <c r="H1862" t="s">
        <v>1608</v>
      </c>
      <c r="I1862" s="11">
        <v>7.4361159999999996E-2</v>
      </c>
      <c r="J1862">
        <v>17.100000000000001</v>
      </c>
      <c r="K1862">
        <v>17.100000000000001</v>
      </c>
      <c r="L1862" s="3">
        <v>206.16380000000001</v>
      </c>
      <c r="M1862">
        <v>4</v>
      </c>
      <c r="N1862" s="3">
        <v>12.056362573099415</v>
      </c>
      <c r="O1862"/>
      <c r="P1862"/>
    </row>
    <row r="1863" spans="1:16" x14ac:dyDescent="0.3">
      <c r="A1863" t="s">
        <v>13</v>
      </c>
      <c r="B1863" t="s">
        <v>1323</v>
      </c>
      <c r="C1863" t="s">
        <v>1589</v>
      </c>
      <c r="D1863">
        <v>2022</v>
      </c>
      <c r="E1863" t="s">
        <v>1592</v>
      </c>
      <c r="F1863" t="s">
        <v>1602</v>
      </c>
      <c r="G1863" t="s">
        <v>1604</v>
      </c>
      <c r="H1863" t="s">
        <v>1608</v>
      </c>
      <c r="I1863" s="11">
        <v>0.123338082</v>
      </c>
      <c r="J1863">
        <v>7.4349999999999996</v>
      </c>
      <c r="K1863">
        <v>7.4349999999999996</v>
      </c>
      <c r="L1863" s="3">
        <v>206.16380000000001</v>
      </c>
      <c r="M1863">
        <v>3.7</v>
      </c>
      <c r="N1863" s="3">
        <v>27.728823133826499</v>
      </c>
      <c r="O1863"/>
      <c r="P1863"/>
    </row>
    <row r="1864" spans="1:16" x14ac:dyDescent="0.3">
      <c r="A1864" t="s">
        <v>12</v>
      </c>
      <c r="B1864" t="s">
        <v>245</v>
      </c>
      <c r="C1864" t="s">
        <v>1574</v>
      </c>
      <c r="D1864">
        <v>2022</v>
      </c>
      <c r="E1864" t="s">
        <v>1592</v>
      </c>
      <c r="F1864" t="s">
        <v>1602</v>
      </c>
      <c r="G1864" t="s">
        <v>1604</v>
      </c>
      <c r="H1864" t="s">
        <v>1608</v>
      </c>
      <c r="I1864" s="11">
        <v>4.3333912000000002E-2</v>
      </c>
      <c r="J1864">
        <v>11.35</v>
      </c>
      <c r="K1864">
        <v>11.35</v>
      </c>
      <c r="L1864" s="3">
        <v>201.07419999999999</v>
      </c>
      <c r="M1864">
        <v>4.2</v>
      </c>
      <c r="N1864" s="3">
        <v>17.715788546255506</v>
      </c>
      <c r="O1864"/>
      <c r="P1864"/>
    </row>
    <row r="1865" spans="1:16" x14ac:dyDescent="0.3">
      <c r="A1865" t="s">
        <v>13</v>
      </c>
      <c r="B1865" t="s">
        <v>355</v>
      </c>
      <c r="C1865" t="s">
        <v>1580</v>
      </c>
      <c r="D1865">
        <v>2022</v>
      </c>
      <c r="E1865" t="s">
        <v>1592</v>
      </c>
      <c r="F1865" t="s">
        <v>1602</v>
      </c>
      <c r="G1865" t="s">
        <v>1604</v>
      </c>
      <c r="H1865" t="s">
        <v>1608</v>
      </c>
      <c r="I1865" s="11">
        <v>6.7148406999999993E-2</v>
      </c>
      <c r="J1865">
        <v>14.1</v>
      </c>
      <c r="K1865">
        <v>14.1</v>
      </c>
      <c r="L1865" s="3">
        <v>200.4084</v>
      </c>
      <c r="M1865">
        <v>5</v>
      </c>
      <c r="N1865" s="3">
        <v>14.21336170212766</v>
      </c>
      <c r="O1865"/>
      <c r="P1865"/>
    </row>
    <row r="1866" spans="1:16" x14ac:dyDescent="0.3">
      <c r="A1866" t="s">
        <v>13</v>
      </c>
      <c r="B1866" t="s">
        <v>1318</v>
      </c>
      <c r="C1866" t="s">
        <v>1580</v>
      </c>
      <c r="D1866">
        <v>2022</v>
      </c>
      <c r="E1866" t="s">
        <v>1592</v>
      </c>
      <c r="F1866" t="s">
        <v>1602</v>
      </c>
      <c r="G1866" t="s">
        <v>1604</v>
      </c>
      <c r="H1866" t="s">
        <v>1608</v>
      </c>
      <c r="I1866" s="11">
        <v>1.5341139E-2</v>
      </c>
      <c r="J1866">
        <v>18.25</v>
      </c>
      <c r="K1866">
        <v>18.25</v>
      </c>
      <c r="L1866" s="3">
        <v>200.00839999999999</v>
      </c>
      <c r="M1866">
        <v>3.8</v>
      </c>
      <c r="N1866" s="3">
        <v>10.959364383561644</v>
      </c>
      <c r="O1866"/>
      <c r="P1866"/>
    </row>
    <row r="1867" spans="1:16" x14ac:dyDescent="0.3">
      <c r="A1867" t="s">
        <v>12</v>
      </c>
      <c r="B1867" t="s">
        <v>726</v>
      </c>
      <c r="C1867" t="s">
        <v>1580</v>
      </c>
      <c r="D1867">
        <v>2022</v>
      </c>
      <c r="E1867" t="s">
        <v>1592</v>
      </c>
      <c r="F1867" t="s">
        <v>1602</v>
      </c>
      <c r="G1867" t="s">
        <v>1604</v>
      </c>
      <c r="H1867" t="s">
        <v>1608</v>
      </c>
      <c r="I1867" s="11">
        <v>1.4076503000000001E-2</v>
      </c>
      <c r="J1867">
        <v>9.3000000000000007</v>
      </c>
      <c r="K1867">
        <v>9.3000000000000007</v>
      </c>
      <c r="L1867" s="3">
        <v>200.00839999999999</v>
      </c>
      <c r="M1867">
        <v>4</v>
      </c>
      <c r="N1867" s="3">
        <v>21.50627956989247</v>
      </c>
      <c r="O1867"/>
      <c r="P1867"/>
    </row>
    <row r="1868" spans="1:16" x14ac:dyDescent="0.3">
      <c r="A1868" t="s">
        <v>13</v>
      </c>
      <c r="B1868" t="s">
        <v>321</v>
      </c>
      <c r="C1868" t="s">
        <v>1590</v>
      </c>
      <c r="D1868">
        <v>2022</v>
      </c>
      <c r="E1868" t="s">
        <v>1592</v>
      </c>
      <c r="F1868" t="s">
        <v>1602</v>
      </c>
      <c r="G1868" t="s">
        <v>1604</v>
      </c>
      <c r="H1868" t="s">
        <v>1608</v>
      </c>
      <c r="I1868" s="11">
        <v>0.115636723</v>
      </c>
      <c r="J1868">
        <v>11.8</v>
      </c>
      <c r="K1868">
        <v>11.8</v>
      </c>
      <c r="L1868" s="3">
        <v>199.70840000000001</v>
      </c>
      <c r="M1868">
        <v>3.9</v>
      </c>
      <c r="N1868" s="3">
        <v>16.924440677966103</v>
      </c>
      <c r="O1868"/>
      <c r="P1868"/>
    </row>
    <row r="1869" spans="1:16" x14ac:dyDescent="0.3">
      <c r="A1869" t="s">
        <v>13</v>
      </c>
      <c r="B1869" t="s">
        <v>1468</v>
      </c>
      <c r="C1869" t="s">
        <v>1587</v>
      </c>
      <c r="D1869">
        <v>2022</v>
      </c>
      <c r="E1869" t="s">
        <v>1592</v>
      </c>
      <c r="F1869" t="s">
        <v>1602</v>
      </c>
      <c r="G1869" t="s">
        <v>1604</v>
      </c>
      <c r="H1869" t="s">
        <v>1608</v>
      </c>
      <c r="I1869" s="11">
        <v>4.6142231999999998E-2</v>
      </c>
      <c r="J1869">
        <v>4.92</v>
      </c>
      <c r="K1869">
        <v>4.92</v>
      </c>
      <c r="L1869" s="3">
        <v>199.10839999999999</v>
      </c>
      <c r="M1869">
        <v>3.9</v>
      </c>
      <c r="N1869" s="3">
        <v>40.469186991869918</v>
      </c>
      <c r="O1869"/>
      <c r="P1869"/>
    </row>
    <row r="1870" spans="1:16" x14ac:dyDescent="0.3">
      <c r="A1870" t="s">
        <v>12</v>
      </c>
      <c r="B1870" t="s">
        <v>1383</v>
      </c>
      <c r="C1870" t="s">
        <v>1574</v>
      </c>
      <c r="D1870">
        <v>2022</v>
      </c>
      <c r="E1870" t="s">
        <v>1592</v>
      </c>
      <c r="F1870" t="s">
        <v>1602</v>
      </c>
      <c r="G1870" t="s">
        <v>1604</v>
      </c>
      <c r="H1870" t="s">
        <v>1608</v>
      </c>
      <c r="I1870" s="11">
        <v>0.101176316</v>
      </c>
      <c r="J1870">
        <v>15.5</v>
      </c>
      <c r="K1870">
        <v>15.5</v>
      </c>
      <c r="L1870" s="3">
        <v>198.9768</v>
      </c>
      <c r="M1870">
        <v>3.9</v>
      </c>
      <c r="N1870" s="3">
        <v>12.837212903225806</v>
      </c>
      <c r="O1870"/>
      <c r="P1870"/>
    </row>
    <row r="1871" spans="1:16" x14ac:dyDescent="0.3">
      <c r="A1871" t="s">
        <v>12</v>
      </c>
      <c r="B1871" t="s">
        <v>1419</v>
      </c>
      <c r="C1871" t="s">
        <v>1576</v>
      </c>
      <c r="D1871">
        <v>2022</v>
      </c>
      <c r="E1871" t="s">
        <v>1592</v>
      </c>
      <c r="F1871" t="s">
        <v>1602</v>
      </c>
      <c r="G1871" t="s">
        <v>1604</v>
      </c>
      <c r="H1871" t="s">
        <v>1608</v>
      </c>
      <c r="I1871" s="11">
        <v>9.9186992000000002E-2</v>
      </c>
      <c r="J1871">
        <v>13.1</v>
      </c>
      <c r="K1871">
        <v>13.1</v>
      </c>
      <c r="L1871" s="3">
        <v>198.77680000000001</v>
      </c>
      <c r="M1871">
        <v>4</v>
      </c>
      <c r="N1871" s="3">
        <v>15.173801526717558</v>
      </c>
      <c r="O1871"/>
      <c r="P1871"/>
    </row>
    <row r="1872" spans="1:16" x14ac:dyDescent="0.3">
      <c r="A1872" t="s">
        <v>12</v>
      </c>
      <c r="B1872" t="s">
        <v>1446</v>
      </c>
      <c r="C1872" t="s">
        <v>1577</v>
      </c>
      <c r="D1872">
        <v>2022</v>
      </c>
      <c r="E1872" t="s">
        <v>1592</v>
      </c>
      <c r="F1872" t="s">
        <v>1602</v>
      </c>
      <c r="G1872" t="s">
        <v>1604</v>
      </c>
      <c r="H1872" t="s">
        <v>1608</v>
      </c>
      <c r="I1872" s="11">
        <v>5.3839713999999997E-2</v>
      </c>
      <c r="J1872">
        <v>5.4050000000000002</v>
      </c>
      <c r="K1872">
        <v>5.4050000000000002</v>
      </c>
      <c r="L1872" s="3">
        <v>198.67420000000001</v>
      </c>
      <c r="M1872">
        <v>4</v>
      </c>
      <c r="N1872" s="3">
        <v>36.757483811285844</v>
      </c>
      <c r="O1872"/>
      <c r="P1872"/>
    </row>
    <row r="1873" spans="1:16" x14ac:dyDescent="0.3">
      <c r="A1873" t="s">
        <v>13</v>
      </c>
      <c r="B1873" t="s">
        <v>1387</v>
      </c>
      <c r="C1873" t="s">
        <v>1575</v>
      </c>
      <c r="D1873">
        <v>2022</v>
      </c>
      <c r="E1873" t="s">
        <v>1592</v>
      </c>
      <c r="F1873" t="s">
        <v>1602</v>
      </c>
      <c r="G1873" t="s">
        <v>1604</v>
      </c>
      <c r="H1873" t="s">
        <v>1608</v>
      </c>
      <c r="I1873" s="11">
        <v>5.4853377000000002E-2</v>
      </c>
      <c r="J1873">
        <v>10.1</v>
      </c>
      <c r="K1873">
        <v>10.1</v>
      </c>
      <c r="L1873" s="3">
        <v>198.60839999999999</v>
      </c>
      <c r="M1873">
        <v>4</v>
      </c>
      <c r="N1873" s="3">
        <v>19.664198019801979</v>
      </c>
      <c r="O1873"/>
      <c r="P1873"/>
    </row>
    <row r="1874" spans="1:16" x14ac:dyDescent="0.3">
      <c r="A1874" t="s">
        <v>13</v>
      </c>
      <c r="B1874" t="s">
        <v>1225</v>
      </c>
      <c r="C1874" t="s">
        <v>1582</v>
      </c>
      <c r="D1874">
        <v>2022</v>
      </c>
      <c r="E1874" t="s">
        <v>1592</v>
      </c>
      <c r="F1874" t="s">
        <v>1602</v>
      </c>
      <c r="G1874" t="s">
        <v>1604</v>
      </c>
      <c r="H1874" t="s">
        <v>1608</v>
      </c>
      <c r="I1874" s="11">
        <v>2.0782036E-2</v>
      </c>
      <c r="J1874">
        <v>12.5</v>
      </c>
      <c r="K1874">
        <v>12.5</v>
      </c>
      <c r="L1874" s="3">
        <v>198.3742</v>
      </c>
      <c r="M1874">
        <v>3</v>
      </c>
      <c r="N1874" s="3">
        <v>15.869936000000001</v>
      </c>
      <c r="O1874"/>
      <c r="P1874"/>
    </row>
    <row r="1875" spans="1:16" x14ac:dyDescent="0.3">
      <c r="A1875" t="s">
        <v>12</v>
      </c>
      <c r="B1875" t="s">
        <v>1455</v>
      </c>
      <c r="C1875" t="s">
        <v>1576</v>
      </c>
      <c r="D1875">
        <v>2022</v>
      </c>
      <c r="E1875" t="s">
        <v>1592</v>
      </c>
      <c r="F1875" t="s">
        <v>1602</v>
      </c>
      <c r="G1875" t="s">
        <v>1604</v>
      </c>
      <c r="H1875" t="s">
        <v>1608</v>
      </c>
      <c r="I1875" s="11">
        <v>7.3209446999999997E-2</v>
      </c>
      <c r="J1875">
        <v>13.65</v>
      </c>
      <c r="K1875">
        <v>13.65</v>
      </c>
      <c r="L1875" s="3">
        <v>197.64259999999999</v>
      </c>
      <c r="M1875">
        <v>3.5</v>
      </c>
      <c r="N1875" s="3">
        <v>14.479311355311355</v>
      </c>
      <c r="O1875"/>
      <c r="P1875"/>
    </row>
    <row r="1876" spans="1:16" x14ac:dyDescent="0.3">
      <c r="A1876" t="s">
        <v>13</v>
      </c>
      <c r="B1876" t="s">
        <v>1258</v>
      </c>
      <c r="C1876" t="s">
        <v>1590</v>
      </c>
      <c r="D1876">
        <v>2022</v>
      </c>
      <c r="E1876" t="s">
        <v>1592</v>
      </c>
      <c r="F1876" t="s">
        <v>1602</v>
      </c>
      <c r="G1876" t="s">
        <v>1604</v>
      </c>
      <c r="H1876" t="s">
        <v>1608</v>
      </c>
      <c r="I1876" s="11">
        <v>9.6790497000000003E-2</v>
      </c>
      <c r="J1876">
        <v>15.35</v>
      </c>
      <c r="K1876">
        <v>15.35</v>
      </c>
      <c r="L1876" s="3">
        <v>197.27680000000001</v>
      </c>
      <c r="M1876">
        <v>3.9</v>
      </c>
      <c r="N1876" s="3">
        <v>12.851908794788274</v>
      </c>
      <c r="O1876"/>
      <c r="P1876"/>
    </row>
    <row r="1877" spans="1:16" x14ac:dyDescent="0.3">
      <c r="A1877" t="s">
        <v>12</v>
      </c>
      <c r="B1877" t="s">
        <v>1519</v>
      </c>
      <c r="C1877" t="s">
        <v>1587</v>
      </c>
      <c r="D1877">
        <v>2022</v>
      </c>
      <c r="E1877" t="s">
        <v>1592</v>
      </c>
      <c r="F1877" t="s">
        <v>1602</v>
      </c>
      <c r="G1877" t="s">
        <v>1604</v>
      </c>
      <c r="H1877" t="s">
        <v>1608</v>
      </c>
      <c r="I1877" s="11">
        <v>6.2597392000000002E-2</v>
      </c>
      <c r="J1877">
        <v>12.5</v>
      </c>
      <c r="K1877">
        <v>12.5</v>
      </c>
      <c r="L1877" s="3">
        <v>196.9426</v>
      </c>
      <c r="M1877">
        <v>3.7</v>
      </c>
      <c r="N1877" s="3">
        <v>15.755407999999999</v>
      </c>
      <c r="O1877"/>
      <c r="P1877"/>
    </row>
    <row r="1878" spans="1:16" x14ac:dyDescent="0.3">
      <c r="A1878" t="s">
        <v>13</v>
      </c>
      <c r="B1878" t="s">
        <v>1430</v>
      </c>
      <c r="C1878" t="s">
        <v>1579</v>
      </c>
      <c r="D1878">
        <v>2022</v>
      </c>
      <c r="E1878" t="s">
        <v>1592</v>
      </c>
      <c r="F1878" t="s">
        <v>1602</v>
      </c>
      <c r="G1878" t="s">
        <v>1604</v>
      </c>
      <c r="H1878" t="s">
        <v>1608</v>
      </c>
      <c r="I1878" s="11">
        <v>8.8298060000000008E-3</v>
      </c>
      <c r="J1878">
        <v>14.15</v>
      </c>
      <c r="K1878">
        <v>14.15</v>
      </c>
      <c r="L1878" s="3">
        <v>196.81100000000001</v>
      </c>
      <c r="M1878">
        <v>4</v>
      </c>
      <c r="N1878" s="3">
        <v>13.908904593639576</v>
      </c>
      <c r="O1878"/>
      <c r="P1878"/>
    </row>
    <row r="1879" spans="1:16" x14ac:dyDescent="0.3">
      <c r="A1879" t="s">
        <v>12</v>
      </c>
      <c r="B1879" t="s">
        <v>802</v>
      </c>
      <c r="C1879" t="s">
        <v>1574</v>
      </c>
      <c r="D1879">
        <v>2022</v>
      </c>
      <c r="E1879" t="s">
        <v>1592</v>
      </c>
      <c r="F1879" t="s">
        <v>1602</v>
      </c>
      <c r="G1879" t="s">
        <v>1604</v>
      </c>
      <c r="H1879" t="s">
        <v>1608</v>
      </c>
      <c r="I1879" s="11">
        <v>6.9219164999999999E-2</v>
      </c>
      <c r="J1879">
        <v>8.9600000000000009</v>
      </c>
      <c r="K1879">
        <v>8.9600000000000009</v>
      </c>
      <c r="L1879" s="3">
        <v>196.57679999999999</v>
      </c>
      <c r="M1879">
        <v>4.3</v>
      </c>
      <c r="N1879" s="3">
        <v>21.939374999999998</v>
      </c>
      <c r="O1879"/>
      <c r="P1879"/>
    </row>
    <row r="1880" spans="1:16" x14ac:dyDescent="0.3">
      <c r="A1880" t="s">
        <v>13</v>
      </c>
      <c r="B1880" t="s">
        <v>290</v>
      </c>
      <c r="C1880" t="s">
        <v>1574</v>
      </c>
      <c r="D1880">
        <v>2022</v>
      </c>
      <c r="E1880" t="s">
        <v>1592</v>
      </c>
      <c r="F1880" t="s">
        <v>1602</v>
      </c>
      <c r="G1880" t="s">
        <v>1604</v>
      </c>
      <c r="H1880" t="s">
        <v>1608</v>
      </c>
      <c r="I1880" s="11">
        <v>0</v>
      </c>
      <c r="J1880">
        <v>16.350000000000001</v>
      </c>
      <c r="K1880">
        <v>16.350000000000001</v>
      </c>
      <c r="L1880" s="3">
        <v>196.3426</v>
      </c>
      <c r="M1880">
        <v>3.7</v>
      </c>
      <c r="N1880" s="3">
        <v>12.008721712538225</v>
      </c>
      <c r="O1880"/>
      <c r="P1880"/>
    </row>
    <row r="1881" spans="1:16" x14ac:dyDescent="0.3">
      <c r="A1881" t="s">
        <v>13</v>
      </c>
      <c r="B1881" t="s">
        <v>1335</v>
      </c>
      <c r="C1881" t="s">
        <v>1581</v>
      </c>
      <c r="D1881">
        <v>2022</v>
      </c>
      <c r="E1881" t="s">
        <v>1592</v>
      </c>
      <c r="F1881" t="s">
        <v>1602</v>
      </c>
      <c r="G1881" t="s">
        <v>1604</v>
      </c>
      <c r="H1881" t="s">
        <v>1608</v>
      </c>
      <c r="I1881" s="11">
        <v>7.3095440000000003E-3</v>
      </c>
      <c r="J1881">
        <v>11.3</v>
      </c>
      <c r="K1881">
        <v>11.3</v>
      </c>
      <c r="L1881" s="3">
        <v>196.24260000000001</v>
      </c>
      <c r="M1881">
        <v>4.0999999999999996</v>
      </c>
      <c r="N1881" s="3">
        <v>17.366601769911505</v>
      </c>
      <c r="O1881"/>
      <c r="P1881"/>
    </row>
    <row r="1882" spans="1:16" x14ac:dyDescent="0.3">
      <c r="A1882" t="s">
        <v>12</v>
      </c>
      <c r="B1882" t="s">
        <v>94</v>
      </c>
      <c r="C1882" t="s">
        <v>1585</v>
      </c>
      <c r="D1882">
        <v>2022</v>
      </c>
      <c r="E1882" t="s">
        <v>1592</v>
      </c>
      <c r="F1882" t="s">
        <v>1602</v>
      </c>
      <c r="G1882" t="s">
        <v>1604</v>
      </c>
      <c r="H1882" t="s">
        <v>1608</v>
      </c>
      <c r="I1882" s="11">
        <v>7.6470697000000004E-2</v>
      </c>
      <c r="J1882">
        <v>20.25</v>
      </c>
      <c r="K1882">
        <v>20.25</v>
      </c>
      <c r="L1882" s="3">
        <v>196.17939999999999</v>
      </c>
      <c r="M1882">
        <v>4</v>
      </c>
      <c r="N1882" s="3">
        <v>9.6878716049382714</v>
      </c>
      <c r="O1882"/>
      <c r="P1882"/>
    </row>
    <row r="1883" spans="1:16" x14ac:dyDescent="0.3">
      <c r="A1883" t="s">
        <v>13</v>
      </c>
      <c r="B1883" t="s">
        <v>579</v>
      </c>
      <c r="C1883" t="s">
        <v>1582</v>
      </c>
      <c r="D1883">
        <v>2022</v>
      </c>
      <c r="E1883" t="s">
        <v>1592</v>
      </c>
      <c r="F1883" t="s">
        <v>1602</v>
      </c>
      <c r="G1883" t="s">
        <v>1604</v>
      </c>
      <c r="H1883" t="s">
        <v>1608</v>
      </c>
      <c r="I1883" s="11">
        <v>8.7824967000000004E-2</v>
      </c>
      <c r="J1883">
        <v>17.850000000000001</v>
      </c>
      <c r="K1883">
        <v>17.850000000000001</v>
      </c>
      <c r="L1883" s="3">
        <v>196.07939999999999</v>
      </c>
      <c r="M1883">
        <v>4.0999999999999996</v>
      </c>
      <c r="N1883" s="3">
        <v>10.984840336134452</v>
      </c>
      <c r="O1883"/>
      <c r="P1883"/>
    </row>
    <row r="1884" spans="1:16" x14ac:dyDescent="0.3">
      <c r="A1884" t="s">
        <v>13</v>
      </c>
      <c r="B1884" t="s">
        <v>1039</v>
      </c>
      <c r="C1884" t="s">
        <v>1590</v>
      </c>
      <c r="D1884">
        <v>2022</v>
      </c>
      <c r="E1884" t="s">
        <v>1592</v>
      </c>
      <c r="F1884" t="s">
        <v>1602</v>
      </c>
      <c r="G1884" t="s">
        <v>1604</v>
      </c>
      <c r="H1884" t="s">
        <v>1608</v>
      </c>
      <c r="I1884" s="11">
        <v>1.7396307999999999E-2</v>
      </c>
      <c r="J1884">
        <v>8.43</v>
      </c>
      <c r="K1884">
        <v>8.43</v>
      </c>
      <c r="L1884" s="3">
        <v>196.07679999999999</v>
      </c>
      <c r="M1884">
        <v>4.3</v>
      </c>
      <c r="N1884" s="3">
        <v>23.259406880189797</v>
      </c>
      <c r="O1884"/>
      <c r="P1884"/>
    </row>
    <row r="1885" spans="1:16" x14ac:dyDescent="0.3">
      <c r="A1885" t="s">
        <v>13</v>
      </c>
      <c r="B1885" t="s">
        <v>1120</v>
      </c>
      <c r="C1885" t="s">
        <v>1588</v>
      </c>
      <c r="D1885">
        <v>2022</v>
      </c>
      <c r="E1885" t="s">
        <v>1592</v>
      </c>
      <c r="F1885" t="s">
        <v>1602</v>
      </c>
      <c r="G1885" t="s">
        <v>1604</v>
      </c>
      <c r="H1885" t="s">
        <v>1608</v>
      </c>
      <c r="I1885" s="11">
        <v>5.4245722000000003E-2</v>
      </c>
      <c r="J1885">
        <v>19.850000000000001</v>
      </c>
      <c r="K1885">
        <v>19.850000000000001</v>
      </c>
      <c r="L1885" s="3">
        <v>196.07679999999999</v>
      </c>
      <c r="M1885">
        <v>3.7</v>
      </c>
      <c r="N1885" s="3">
        <v>9.877924433249369</v>
      </c>
      <c r="O1885"/>
      <c r="P1885"/>
    </row>
    <row r="1886" spans="1:16" x14ac:dyDescent="0.3">
      <c r="A1886" t="s">
        <v>13</v>
      </c>
      <c r="B1886" t="s">
        <v>1469</v>
      </c>
      <c r="C1886" t="s">
        <v>1587</v>
      </c>
      <c r="D1886">
        <v>2022</v>
      </c>
      <c r="E1886" t="s">
        <v>1592</v>
      </c>
      <c r="F1886" t="s">
        <v>1602</v>
      </c>
      <c r="G1886" t="s">
        <v>1604</v>
      </c>
      <c r="H1886" t="s">
        <v>1608</v>
      </c>
      <c r="I1886" s="11">
        <v>2.8638276000000001E-2</v>
      </c>
      <c r="J1886">
        <v>9.3000000000000007</v>
      </c>
      <c r="K1886">
        <v>9.3000000000000007</v>
      </c>
      <c r="L1886" s="3">
        <v>195.81360000000001</v>
      </c>
      <c r="M1886">
        <v>4</v>
      </c>
      <c r="N1886" s="3">
        <v>21.055225806451613</v>
      </c>
      <c r="O1886"/>
      <c r="P1886"/>
    </row>
    <row r="1887" spans="1:16" x14ac:dyDescent="0.3">
      <c r="A1887" t="s">
        <v>13</v>
      </c>
      <c r="B1887" t="s">
        <v>654</v>
      </c>
      <c r="C1887" t="s">
        <v>1587</v>
      </c>
      <c r="D1887">
        <v>2022</v>
      </c>
      <c r="E1887" t="s">
        <v>1592</v>
      </c>
      <c r="F1887" t="s">
        <v>1602</v>
      </c>
      <c r="G1887" t="s">
        <v>1604</v>
      </c>
      <c r="H1887" t="s">
        <v>1608</v>
      </c>
      <c r="I1887" s="11">
        <v>5.5154295999999998E-2</v>
      </c>
      <c r="J1887">
        <v>15.75</v>
      </c>
      <c r="K1887">
        <v>15.75</v>
      </c>
      <c r="L1887" s="3">
        <v>195.54519999999999</v>
      </c>
      <c r="M1887">
        <v>4.2</v>
      </c>
      <c r="N1887" s="3">
        <v>12.415568253968253</v>
      </c>
      <c r="O1887"/>
      <c r="P1887"/>
    </row>
    <row r="1888" spans="1:16" x14ac:dyDescent="0.3">
      <c r="A1888" t="s">
        <v>13</v>
      </c>
      <c r="B1888" t="s">
        <v>1082</v>
      </c>
      <c r="C1888" t="s">
        <v>1579</v>
      </c>
      <c r="D1888">
        <v>2022</v>
      </c>
      <c r="E1888" t="s">
        <v>1592</v>
      </c>
      <c r="F1888" t="s">
        <v>1602</v>
      </c>
      <c r="G1888" t="s">
        <v>1604</v>
      </c>
      <c r="H1888" t="s">
        <v>1608</v>
      </c>
      <c r="I1888" s="11">
        <v>0.16826655600000001</v>
      </c>
      <c r="J1888">
        <v>18.850000000000001</v>
      </c>
      <c r="K1888">
        <v>18.850000000000001</v>
      </c>
      <c r="L1888" s="3">
        <v>195.5136</v>
      </c>
      <c r="M1888">
        <v>4</v>
      </c>
      <c r="N1888" s="3">
        <v>10.372074270557029</v>
      </c>
      <c r="O1888"/>
      <c r="P1888"/>
    </row>
    <row r="1889" spans="1:16" x14ac:dyDescent="0.3">
      <c r="A1889" t="s">
        <v>13</v>
      </c>
      <c r="B1889" t="s">
        <v>594</v>
      </c>
      <c r="C1889" t="s">
        <v>1576</v>
      </c>
      <c r="D1889">
        <v>2022</v>
      </c>
      <c r="E1889" t="s">
        <v>1592</v>
      </c>
      <c r="F1889" t="s">
        <v>1602</v>
      </c>
      <c r="G1889" t="s">
        <v>1604</v>
      </c>
      <c r="H1889" t="s">
        <v>1608</v>
      </c>
      <c r="I1889" s="11">
        <v>3.7556341E-2</v>
      </c>
      <c r="J1889">
        <v>20.85</v>
      </c>
      <c r="K1889">
        <v>20.85</v>
      </c>
      <c r="L1889" s="3">
        <v>195.34780000000001</v>
      </c>
      <c r="M1889">
        <v>4</v>
      </c>
      <c r="N1889" s="3">
        <v>9.369199040767386</v>
      </c>
      <c r="O1889"/>
      <c r="P1889"/>
    </row>
    <row r="1890" spans="1:16" x14ac:dyDescent="0.3">
      <c r="A1890" t="s">
        <v>13</v>
      </c>
      <c r="B1890" t="s">
        <v>272</v>
      </c>
      <c r="C1890" t="s">
        <v>1580</v>
      </c>
      <c r="D1890">
        <v>2022</v>
      </c>
      <c r="E1890" t="s">
        <v>1592</v>
      </c>
      <c r="F1890" t="s">
        <v>1602</v>
      </c>
      <c r="G1890" t="s">
        <v>1604</v>
      </c>
      <c r="H1890" t="s">
        <v>1608</v>
      </c>
      <c r="I1890" s="11">
        <v>4.9505857E-2</v>
      </c>
      <c r="J1890">
        <v>21</v>
      </c>
      <c r="K1890">
        <v>21</v>
      </c>
      <c r="L1890" s="3">
        <v>195.34780000000001</v>
      </c>
      <c r="M1890">
        <v>4</v>
      </c>
      <c r="N1890" s="3">
        <v>9.3022761904761904</v>
      </c>
      <c r="O1890"/>
      <c r="P1890"/>
    </row>
    <row r="1891" spans="1:16" x14ac:dyDescent="0.3">
      <c r="A1891" t="s">
        <v>12</v>
      </c>
      <c r="B1891" t="s">
        <v>232</v>
      </c>
      <c r="C1891" t="s">
        <v>1587</v>
      </c>
      <c r="D1891">
        <v>2022</v>
      </c>
      <c r="E1891" t="s">
        <v>1592</v>
      </c>
      <c r="F1891" t="s">
        <v>1602</v>
      </c>
      <c r="G1891" t="s">
        <v>1604</v>
      </c>
      <c r="H1891" t="s">
        <v>1608</v>
      </c>
      <c r="I1891" s="11">
        <v>0.11783932799999999</v>
      </c>
      <c r="J1891">
        <v>20.2</v>
      </c>
      <c r="K1891">
        <v>20.2</v>
      </c>
      <c r="L1891" s="3">
        <v>195.21100000000001</v>
      </c>
      <c r="M1891">
        <v>2.2999999999999998</v>
      </c>
      <c r="N1891" s="3">
        <v>9.6639108910891096</v>
      </c>
      <c r="O1891"/>
      <c r="P1891"/>
    </row>
    <row r="1892" spans="1:16" x14ac:dyDescent="0.3">
      <c r="A1892" t="s">
        <v>12</v>
      </c>
      <c r="B1892" t="s">
        <v>1314</v>
      </c>
      <c r="C1892" t="s">
        <v>1574</v>
      </c>
      <c r="D1892">
        <v>2022</v>
      </c>
      <c r="E1892" t="s">
        <v>1592</v>
      </c>
      <c r="F1892" t="s">
        <v>1602</v>
      </c>
      <c r="G1892" t="s">
        <v>1604</v>
      </c>
      <c r="H1892" t="s">
        <v>1608</v>
      </c>
      <c r="I1892" s="11">
        <v>2.4503971999999999E-2</v>
      </c>
      <c r="J1892">
        <v>14.15</v>
      </c>
      <c r="K1892">
        <v>14.15</v>
      </c>
      <c r="L1892" s="3">
        <v>195.11099999999999</v>
      </c>
      <c r="M1892">
        <v>4.2</v>
      </c>
      <c r="N1892" s="3">
        <v>13.788763250883392</v>
      </c>
      <c r="O1892"/>
      <c r="P1892"/>
    </row>
    <row r="1893" spans="1:16" x14ac:dyDescent="0.3">
      <c r="A1893" t="s">
        <v>12</v>
      </c>
      <c r="B1893" t="s">
        <v>1165</v>
      </c>
      <c r="C1893" t="s">
        <v>1581</v>
      </c>
      <c r="D1893">
        <v>2022</v>
      </c>
      <c r="E1893" t="s">
        <v>1592</v>
      </c>
      <c r="F1893" t="s">
        <v>1602</v>
      </c>
      <c r="G1893" t="s">
        <v>1604</v>
      </c>
      <c r="H1893" t="s">
        <v>1608</v>
      </c>
      <c r="I1893" s="11">
        <v>2.7190916999999998E-2</v>
      </c>
      <c r="J1893">
        <v>19.25</v>
      </c>
      <c r="K1893">
        <v>19.25</v>
      </c>
      <c r="L1893" s="3">
        <v>194.81100000000001</v>
      </c>
      <c r="M1893">
        <v>4.2</v>
      </c>
      <c r="N1893" s="3">
        <v>10.120051948051948</v>
      </c>
      <c r="O1893"/>
      <c r="P1893"/>
    </row>
    <row r="1894" spans="1:16" x14ac:dyDescent="0.3">
      <c r="A1894" t="s">
        <v>13</v>
      </c>
      <c r="B1894" t="s">
        <v>814</v>
      </c>
      <c r="C1894" t="s">
        <v>1574</v>
      </c>
      <c r="D1894">
        <v>2022</v>
      </c>
      <c r="E1894" t="s">
        <v>1592</v>
      </c>
      <c r="F1894" t="s">
        <v>1602</v>
      </c>
      <c r="G1894" t="s">
        <v>1604</v>
      </c>
      <c r="H1894" t="s">
        <v>1608</v>
      </c>
      <c r="I1894" s="11">
        <v>9.0267996000000003E-2</v>
      </c>
      <c r="J1894">
        <v>18.2</v>
      </c>
      <c r="K1894">
        <v>18.2</v>
      </c>
      <c r="L1894" s="3">
        <v>194.71100000000001</v>
      </c>
      <c r="M1894">
        <v>4.2</v>
      </c>
      <c r="N1894" s="3">
        <v>10.698406593406595</v>
      </c>
      <c r="O1894"/>
      <c r="P1894"/>
    </row>
    <row r="1895" spans="1:16" x14ac:dyDescent="0.3">
      <c r="A1895" t="s">
        <v>12</v>
      </c>
      <c r="B1895" t="s">
        <v>1259</v>
      </c>
      <c r="C1895" t="s">
        <v>1576</v>
      </c>
      <c r="D1895">
        <v>2022</v>
      </c>
      <c r="E1895" t="s">
        <v>1592</v>
      </c>
      <c r="F1895" t="s">
        <v>1602</v>
      </c>
      <c r="G1895" t="s">
        <v>1604</v>
      </c>
      <c r="H1895" t="s">
        <v>1608</v>
      </c>
      <c r="I1895" s="11">
        <v>4.2173666999999998E-2</v>
      </c>
      <c r="J1895">
        <v>11.5</v>
      </c>
      <c r="K1895">
        <v>11.5</v>
      </c>
      <c r="L1895" s="3">
        <v>194.68199999999999</v>
      </c>
      <c r="M1895">
        <v>4</v>
      </c>
      <c r="N1895" s="3">
        <v>16.92886956521739</v>
      </c>
      <c r="O1895"/>
      <c r="P1895"/>
    </row>
    <row r="1896" spans="1:16" x14ac:dyDescent="0.3">
      <c r="A1896" t="s">
        <v>13</v>
      </c>
      <c r="B1896" t="s">
        <v>403</v>
      </c>
      <c r="C1896" t="s">
        <v>1576</v>
      </c>
      <c r="D1896">
        <v>2022</v>
      </c>
      <c r="E1896" t="s">
        <v>1592</v>
      </c>
      <c r="F1896" t="s">
        <v>1602</v>
      </c>
      <c r="G1896" t="s">
        <v>1604</v>
      </c>
      <c r="H1896" t="s">
        <v>1608</v>
      </c>
      <c r="I1896" s="11">
        <v>8.9186082999999999E-2</v>
      </c>
      <c r="J1896">
        <v>18.25</v>
      </c>
      <c r="K1896">
        <v>18.25</v>
      </c>
      <c r="L1896" s="3">
        <v>194.34520000000001</v>
      </c>
      <c r="M1896">
        <v>4</v>
      </c>
      <c r="N1896" s="3">
        <v>10.64905205479452</v>
      </c>
      <c r="O1896"/>
      <c r="P1896"/>
    </row>
    <row r="1897" spans="1:16" x14ac:dyDescent="0.3">
      <c r="A1897" t="s">
        <v>12</v>
      </c>
      <c r="B1897" t="s">
        <v>491</v>
      </c>
      <c r="C1897" t="s">
        <v>1574</v>
      </c>
      <c r="D1897">
        <v>2022</v>
      </c>
      <c r="E1897" t="s">
        <v>1592</v>
      </c>
      <c r="F1897" t="s">
        <v>1602</v>
      </c>
      <c r="G1897" t="s">
        <v>1604</v>
      </c>
      <c r="H1897" t="s">
        <v>1608</v>
      </c>
      <c r="I1897" s="11">
        <v>5.4816926000000002E-2</v>
      </c>
      <c r="J1897">
        <v>20.100000000000001</v>
      </c>
      <c r="K1897">
        <v>20.100000000000001</v>
      </c>
      <c r="L1897" s="3">
        <v>194.28200000000001</v>
      </c>
      <c r="M1897">
        <v>4.4000000000000004</v>
      </c>
      <c r="N1897" s="3">
        <v>9.6657711442786063</v>
      </c>
      <c r="O1897"/>
      <c r="P1897"/>
    </row>
    <row r="1898" spans="1:16" x14ac:dyDescent="0.3">
      <c r="A1898" t="s">
        <v>13</v>
      </c>
      <c r="B1898" t="s">
        <v>1195</v>
      </c>
      <c r="C1898" t="s">
        <v>1574</v>
      </c>
      <c r="D1898">
        <v>2022</v>
      </c>
      <c r="E1898" t="s">
        <v>1592</v>
      </c>
      <c r="F1898" t="s">
        <v>1602</v>
      </c>
      <c r="G1898" t="s">
        <v>1604</v>
      </c>
      <c r="H1898" t="s">
        <v>1608</v>
      </c>
      <c r="I1898" s="11">
        <v>6.4939210999999997E-2</v>
      </c>
      <c r="J1898">
        <v>10.895</v>
      </c>
      <c r="K1898">
        <v>10.895</v>
      </c>
      <c r="L1898" s="3">
        <v>194.17939999999999</v>
      </c>
      <c r="M1898">
        <v>4</v>
      </c>
      <c r="N1898" s="3">
        <v>17.822799449288663</v>
      </c>
      <c r="O1898"/>
      <c r="P1898"/>
    </row>
    <row r="1899" spans="1:16" x14ac:dyDescent="0.3">
      <c r="A1899" t="s">
        <v>13</v>
      </c>
      <c r="B1899" t="s">
        <v>504</v>
      </c>
      <c r="C1899" t="s">
        <v>1575</v>
      </c>
      <c r="D1899">
        <v>2022</v>
      </c>
      <c r="E1899" t="s">
        <v>1592</v>
      </c>
      <c r="F1899" t="s">
        <v>1602</v>
      </c>
      <c r="G1899" t="s">
        <v>1604</v>
      </c>
      <c r="H1899" t="s">
        <v>1608</v>
      </c>
      <c r="I1899" s="11">
        <v>3.0619301000000002E-2</v>
      </c>
      <c r="J1899">
        <v>18.350000000000001</v>
      </c>
      <c r="K1899">
        <v>18.350000000000001</v>
      </c>
      <c r="L1899" s="3">
        <v>194.0162</v>
      </c>
      <c r="M1899">
        <v>4.0999999999999996</v>
      </c>
      <c r="N1899" s="3">
        <v>10.57308991825613</v>
      </c>
      <c r="O1899"/>
      <c r="P1899"/>
    </row>
    <row r="1900" spans="1:16" x14ac:dyDescent="0.3">
      <c r="A1900" t="s">
        <v>13</v>
      </c>
      <c r="B1900" t="s">
        <v>46</v>
      </c>
      <c r="C1900" t="s">
        <v>1575</v>
      </c>
      <c r="D1900">
        <v>2022</v>
      </c>
      <c r="E1900" t="s">
        <v>1592</v>
      </c>
      <c r="F1900" t="s">
        <v>1602</v>
      </c>
      <c r="G1900" t="s">
        <v>1604</v>
      </c>
      <c r="H1900" t="s">
        <v>1608</v>
      </c>
      <c r="I1900" s="11">
        <v>1.9559745999999999E-2</v>
      </c>
      <c r="J1900">
        <v>14.8</v>
      </c>
      <c r="K1900">
        <v>14.8</v>
      </c>
      <c r="L1900" s="3">
        <v>193.77940000000001</v>
      </c>
      <c r="M1900">
        <v>3.1</v>
      </c>
      <c r="N1900" s="3">
        <v>13.093202702702703</v>
      </c>
      <c r="O1900"/>
      <c r="P1900"/>
    </row>
    <row r="1901" spans="1:16" x14ac:dyDescent="0.3">
      <c r="A1901" t="s">
        <v>13</v>
      </c>
      <c r="B1901" t="s">
        <v>1339</v>
      </c>
      <c r="C1901" t="s">
        <v>1574</v>
      </c>
      <c r="D1901">
        <v>2022</v>
      </c>
      <c r="E1901" t="s">
        <v>1592</v>
      </c>
      <c r="F1901" t="s">
        <v>1602</v>
      </c>
      <c r="G1901" t="s">
        <v>1604</v>
      </c>
      <c r="H1901" t="s">
        <v>1608</v>
      </c>
      <c r="I1901" s="11">
        <v>7.1189100000000005E-2</v>
      </c>
      <c r="J1901">
        <v>7.68</v>
      </c>
      <c r="K1901">
        <v>7.68</v>
      </c>
      <c r="L1901" s="3">
        <v>193.31620000000001</v>
      </c>
      <c r="M1901">
        <v>4.0999999999999996</v>
      </c>
      <c r="N1901" s="3">
        <v>25.171380208333336</v>
      </c>
      <c r="O1901"/>
      <c r="P1901"/>
    </row>
    <row r="1902" spans="1:16" x14ac:dyDescent="0.3">
      <c r="A1902" t="s">
        <v>12</v>
      </c>
      <c r="B1902" t="s">
        <v>1303</v>
      </c>
      <c r="C1902" t="s">
        <v>1580</v>
      </c>
      <c r="D1902">
        <v>2022</v>
      </c>
      <c r="E1902" t="s">
        <v>1592</v>
      </c>
      <c r="F1902" t="s">
        <v>1602</v>
      </c>
      <c r="G1902" t="s">
        <v>1604</v>
      </c>
      <c r="H1902" t="s">
        <v>1608</v>
      </c>
      <c r="I1902" s="11">
        <v>0.136984147</v>
      </c>
      <c r="J1902">
        <v>6.89</v>
      </c>
      <c r="K1902">
        <v>6.89</v>
      </c>
      <c r="L1902" s="3">
        <v>192.68199999999999</v>
      </c>
      <c r="M1902">
        <v>4</v>
      </c>
      <c r="N1902" s="3">
        <v>27.965457184325107</v>
      </c>
      <c r="O1902"/>
      <c r="P1902"/>
    </row>
    <row r="1903" spans="1:16" x14ac:dyDescent="0.3">
      <c r="A1903" t="s">
        <v>13</v>
      </c>
      <c r="B1903" t="s">
        <v>1178</v>
      </c>
      <c r="C1903" t="s">
        <v>1580</v>
      </c>
      <c r="D1903">
        <v>2022</v>
      </c>
      <c r="E1903" t="s">
        <v>1592</v>
      </c>
      <c r="F1903" t="s">
        <v>1602</v>
      </c>
      <c r="G1903" t="s">
        <v>1604</v>
      </c>
      <c r="H1903" t="s">
        <v>1608</v>
      </c>
      <c r="I1903" s="11">
        <v>5.3025371000000002E-2</v>
      </c>
      <c r="J1903">
        <v>18.75</v>
      </c>
      <c r="K1903">
        <v>18.75</v>
      </c>
      <c r="L1903" s="3">
        <v>192.5504</v>
      </c>
      <c r="M1903">
        <v>4</v>
      </c>
      <c r="N1903" s="3">
        <v>10.269354666666667</v>
      </c>
      <c r="O1903"/>
      <c r="P1903"/>
    </row>
    <row r="1904" spans="1:16" x14ac:dyDescent="0.3">
      <c r="A1904" t="s">
        <v>13</v>
      </c>
      <c r="B1904" t="s">
        <v>1033</v>
      </c>
      <c r="C1904" t="s">
        <v>1583</v>
      </c>
      <c r="D1904">
        <v>2022</v>
      </c>
      <c r="E1904" t="s">
        <v>1592</v>
      </c>
      <c r="F1904" t="s">
        <v>1602</v>
      </c>
      <c r="G1904" t="s">
        <v>1604</v>
      </c>
      <c r="H1904" t="s">
        <v>1608</v>
      </c>
      <c r="I1904" s="11">
        <v>4.3964058E-2</v>
      </c>
      <c r="J1904">
        <v>9.3000000000000007</v>
      </c>
      <c r="K1904">
        <v>9.3000000000000007</v>
      </c>
      <c r="L1904" s="3">
        <v>192.38460000000001</v>
      </c>
      <c r="M1904">
        <v>4</v>
      </c>
      <c r="N1904" s="3">
        <v>20.686516129032256</v>
      </c>
      <c r="O1904"/>
      <c r="P1904"/>
    </row>
    <row r="1905" spans="1:16" x14ac:dyDescent="0.3">
      <c r="A1905" t="s">
        <v>13</v>
      </c>
      <c r="B1905" t="s">
        <v>1007</v>
      </c>
      <c r="C1905" t="s">
        <v>1584</v>
      </c>
      <c r="D1905">
        <v>2022</v>
      </c>
      <c r="E1905" t="s">
        <v>1592</v>
      </c>
      <c r="F1905" t="s">
        <v>1602</v>
      </c>
      <c r="G1905" t="s">
        <v>1604</v>
      </c>
      <c r="H1905" t="s">
        <v>1608</v>
      </c>
      <c r="I1905" s="11">
        <v>9.0834157999999998E-2</v>
      </c>
      <c r="J1905">
        <v>9.8000000000000007</v>
      </c>
      <c r="K1905">
        <v>9.8000000000000007</v>
      </c>
      <c r="L1905" s="3">
        <v>192.24780000000001</v>
      </c>
      <c r="M1905">
        <v>1</v>
      </c>
      <c r="N1905" s="3">
        <v>19.617122448979593</v>
      </c>
      <c r="O1905"/>
      <c r="P1905"/>
    </row>
    <row r="1906" spans="1:16" x14ac:dyDescent="0.3">
      <c r="A1906" t="s">
        <v>12</v>
      </c>
      <c r="B1906" t="s">
        <v>408</v>
      </c>
      <c r="C1906" t="s">
        <v>1576</v>
      </c>
      <c r="D1906">
        <v>2022</v>
      </c>
      <c r="E1906" t="s">
        <v>1592</v>
      </c>
      <c r="F1906" t="s">
        <v>1602</v>
      </c>
      <c r="G1906" t="s">
        <v>1604</v>
      </c>
      <c r="H1906" t="s">
        <v>1608</v>
      </c>
      <c r="I1906" s="11">
        <v>7.6354361999999995E-2</v>
      </c>
      <c r="J1906">
        <v>12.65</v>
      </c>
      <c r="K1906">
        <v>12.65</v>
      </c>
      <c r="L1906" s="3">
        <v>192.18459999999999</v>
      </c>
      <c r="M1906">
        <v>4.8</v>
      </c>
      <c r="N1906" s="3">
        <v>15.192458498023715</v>
      </c>
      <c r="O1906"/>
      <c r="P1906"/>
    </row>
    <row r="1907" spans="1:16" x14ac:dyDescent="0.3">
      <c r="A1907" t="s">
        <v>13</v>
      </c>
      <c r="B1907" t="s">
        <v>401</v>
      </c>
      <c r="C1907" t="s">
        <v>1579</v>
      </c>
      <c r="D1907">
        <v>2022</v>
      </c>
      <c r="E1907" t="s">
        <v>1592</v>
      </c>
      <c r="F1907" t="s">
        <v>1602</v>
      </c>
      <c r="G1907" t="s">
        <v>1604</v>
      </c>
      <c r="H1907" t="s">
        <v>1608</v>
      </c>
      <c r="I1907" s="11">
        <v>1.6176343999999999E-2</v>
      </c>
      <c r="J1907">
        <v>8.51</v>
      </c>
      <c r="K1907">
        <v>8.51</v>
      </c>
      <c r="L1907" s="3">
        <v>192.14779999999999</v>
      </c>
      <c r="M1907">
        <v>4.9000000000000004</v>
      </c>
      <c r="N1907" s="3">
        <v>22.579059929494711</v>
      </c>
      <c r="O1907"/>
      <c r="P1907"/>
    </row>
    <row r="1908" spans="1:16" x14ac:dyDescent="0.3">
      <c r="A1908" t="s">
        <v>13</v>
      </c>
      <c r="B1908" t="s">
        <v>619</v>
      </c>
      <c r="C1908" t="s">
        <v>1579</v>
      </c>
      <c r="D1908">
        <v>2022</v>
      </c>
      <c r="E1908" t="s">
        <v>1592</v>
      </c>
      <c r="F1908" t="s">
        <v>1602</v>
      </c>
      <c r="G1908" t="s">
        <v>1604</v>
      </c>
      <c r="H1908" t="s">
        <v>1608</v>
      </c>
      <c r="I1908" s="11">
        <v>6.6952965000000003E-2</v>
      </c>
      <c r="J1908">
        <v>11.3</v>
      </c>
      <c r="K1908">
        <v>11.3</v>
      </c>
      <c r="L1908" s="3">
        <v>192.0478</v>
      </c>
      <c r="M1908">
        <v>4</v>
      </c>
      <c r="N1908" s="3">
        <v>16.995380530973449</v>
      </c>
      <c r="O1908"/>
      <c r="P1908"/>
    </row>
    <row r="1909" spans="1:16" x14ac:dyDescent="0.3">
      <c r="A1909" t="s">
        <v>13</v>
      </c>
      <c r="B1909" t="s">
        <v>1117</v>
      </c>
      <c r="C1909" t="s">
        <v>1579</v>
      </c>
      <c r="D1909">
        <v>2022</v>
      </c>
      <c r="E1909" t="s">
        <v>1592</v>
      </c>
      <c r="F1909" t="s">
        <v>1602</v>
      </c>
      <c r="G1909" t="s">
        <v>1604</v>
      </c>
      <c r="H1909" t="s">
        <v>1608</v>
      </c>
      <c r="I1909" s="11">
        <v>8.9345073999999997E-2</v>
      </c>
      <c r="J1909">
        <v>18.350000000000001</v>
      </c>
      <c r="K1909">
        <v>18.350000000000001</v>
      </c>
      <c r="L1909" s="3">
        <v>191.9504</v>
      </c>
      <c r="M1909">
        <v>4</v>
      </c>
      <c r="N1909" s="3">
        <v>10.46051226158038</v>
      </c>
      <c r="O1909"/>
      <c r="P1909"/>
    </row>
    <row r="1910" spans="1:16" x14ac:dyDescent="0.3">
      <c r="A1910" t="s">
        <v>13</v>
      </c>
      <c r="B1910" t="s">
        <v>1137</v>
      </c>
      <c r="C1910" t="s">
        <v>1579</v>
      </c>
      <c r="D1910">
        <v>2022</v>
      </c>
      <c r="E1910" t="s">
        <v>1592</v>
      </c>
      <c r="F1910" t="s">
        <v>1602</v>
      </c>
      <c r="G1910" t="s">
        <v>1604</v>
      </c>
      <c r="H1910" t="s">
        <v>1608</v>
      </c>
      <c r="I1910" s="11">
        <v>5.0545501999999999E-2</v>
      </c>
      <c r="J1910">
        <v>16.2</v>
      </c>
      <c r="K1910">
        <v>16.2</v>
      </c>
      <c r="L1910" s="3">
        <v>191.61619999999999</v>
      </c>
      <c r="M1910">
        <v>4.3</v>
      </c>
      <c r="N1910" s="3">
        <v>11.828160493827161</v>
      </c>
      <c r="O1910"/>
      <c r="P1910"/>
    </row>
    <row r="1911" spans="1:16" x14ac:dyDescent="0.3">
      <c r="A1911" t="s">
        <v>13</v>
      </c>
      <c r="B1911" t="s">
        <v>295</v>
      </c>
      <c r="C1911" t="s">
        <v>1581</v>
      </c>
      <c r="D1911">
        <v>2022</v>
      </c>
      <c r="E1911" t="s">
        <v>1592</v>
      </c>
      <c r="F1911" t="s">
        <v>1602</v>
      </c>
      <c r="G1911" t="s">
        <v>1604</v>
      </c>
      <c r="H1911" t="s">
        <v>1608</v>
      </c>
      <c r="I1911" s="11">
        <v>8.1372266999999998E-2</v>
      </c>
      <c r="J1911">
        <v>14.8</v>
      </c>
      <c r="K1911">
        <v>14.8</v>
      </c>
      <c r="L1911" s="3">
        <v>191.4846</v>
      </c>
      <c r="M1911">
        <v>4</v>
      </c>
      <c r="N1911" s="3">
        <v>12.938148648648648</v>
      </c>
      <c r="O1911"/>
      <c r="P1911"/>
    </row>
    <row r="1912" spans="1:16" x14ac:dyDescent="0.3">
      <c r="A1912" t="s">
        <v>13</v>
      </c>
      <c r="B1912" t="s">
        <v>190</v>
      </c>
      <c r="C1912" t="s">
        <v>1587</v>
      </c>
      <c r="D1912">
        <v>2018</v>
      </c>
      <c r="E1912" t="s">
        <v>1597</v>
      </c>
      <c r="F1912" t="s">
        <v>1602</v>
      </c>
      <c r="G1912" t="s">
        <v>1604</v>
      </c>
      <c r="H1912" t="s">
        <v>1610</v>
      </c>
      <c r="I1912" s="11">
        <v>8.0203852000000006E-2</v>
      </c>
      <c r="K1912">
        <v>14.35</v>
      </c>
      <c r="L1912" s="3">
        <v>77.995999999999995</v>
      </c>
      <c r="M1912">
        <v>4.3</v>
      </c>
      <c r="N1912" s="3">
        <v>5.4352613240418117</v>
      </c>
      <c r="O1912"/>
      <c r="P1912"/>
    </row>
    <row r="1913" spans="1:16" x14ac:dyDescent="0.3">
      <c r="A1913" t="s">
        <v>13</v>
      </c>
      <c r="B1913" t="s">
        <v>1150</v>
      </c>
      <c r="C1913" t="s">
        <v>1574</v>
      </c>
      <c r="D1913">
        <v>2018</v>
      </c>
      <c r="E1913" t="s">
        <v>1597</v>
      </c>
      <c r="F1913" t="s">
        <v>1602</v>
      </c>
      <c r="G1913" t="s">
        <v>1604</v>
      </c>
      <c r="H1913" t="s">
        <v>1610</v>
      </c>
      <c r="I1913" s="11">
        <v>0</v>
      </c>
      <c r="K1913">
        <v>10</v>
      </c>
      <c r="L1913" s="3">
        <v>245.01439999999999</v>
      </c>
      <c r="M1913">
        <v>4.3</v>
      </c>
      <c r="N1913" s="3">
        <v>24.501439999999999</v>
      </c>
      <c r="O1913"/>
      <c r="P1913"/>
    </row>
    <row r="1914" spans="1:16" x14ac:dyDescent="0.3">
      <c r="A1914" t="s">
        <v>13</v>
      </c>
      <c r="B1914" t="s">
        <v>1151</v>
      </c>
      <c r="C1914" t="s">
        <v>1574</v>
      </c>
      <c r="D1914">
        <v>2018</v>
      </c>
      <c r="E1914" t="s">
        <v>1597</v>
      </c>
      <c r="F1914" t="s">
        <v>1602</v>
      </c>
      <c r="G1914" t="s">
        <v>1604</v>
      </c>
      <c r="H1914" t="s">
        <v>1610</v>
      </c>
      <c r="I1914" s="11">
        <v>0.147663025</v>
      </c>
      <c r="K1914">
        <v>12.1</v>
      </c>
      <c r="L1914" s="3">
        <v>106.02800000000001</v>
      </c>
      <c r="M1914">
        <v>4.3</v>
      </c>
      <c r="N1914" s="3">
        <v>8.7626446280991743</v>
      </c>
      <c r="O1914"/>
      <c r="P1914"/>
    </row>
    <row r="1915" spans="1:16" x14ac:dyDescent="0.3">
      <c r="A1915" t="s">
        <v>13</v>
      </c>
      <c r="B1915" t="s">
        <v>1152</v>
      </c>
      <c r="C1915" t="s">
        <v>1579</v>
      </c>
      <c r="D1915">
        <v>2018</v>
      </c>
      <c r="E1915" t="s">
        <v>1597</v>
      </c>
      <c r="F1915" t="s">
        <v>1602</v>
      </c>
      <c r="G1915" t="s">
        <v>1604</v>
      </c>
      <c r="H1915" t="s">
        <v>1610</v>
      </c>
      <c r="I1915" s="11">
        <v>1.1762847E-2</v>
      </c>
      <c r="K1915">
        <v>20.2</v>
      </c>
      <c r="L1915" s="3">
        <v>153.53399999999999</v>
      </c>
      <c r="M1915">
        <v>4.3</v>
      </c>
      <c r="N1915" s="3">
        <v>7.6006930693069306</v>
      </c>
      <c r="O1915"/>
      <c r="P1915"/>
    </row>
    <row r="1916" spans="1:16" x14ac:dyDescent="0.3">
      <c r="A1916" t="s">
        <v>13</v>
      </c>
      <c r="B1916" t="s">
        <v>1026</v>
      </c>
      <c r="C1916" t="s">
        <v>1587</v>
      </c>
      <c r="D1916">
        <v>2018</v>
      </c>
      <c r="E1916" t="s">
        <v>1597</v>
      </c>
      <c r="F1916" t="s">
        <v>1602</v>
      </c>
      <c r="G1916" t="s">
        <v>1604</v>
      </c>
      <c r="H1916" t="s">
        <v>1610</v>
      </c>
      <c r="I1916" s="11">
        <v>9.3010025999999996E-2</v>
      </c>
      <c r="K1916">
        <v>14.85</v>
      </c>
      <c r="L1916" s="3">
        <v>143.0812</v>
      </c>
      <c r="M1916">
        <v>4.3</v>
      </c>
      <c r="N1916" s="3">
        <v>9.6350976430976427</v>
      </c>
      <c r="O1916"/>
      <c r="P1916"/>
    </row>
    <row r="1917" spans="1:16" x14ac:dyDescent="0.3">
      <c r="A1917" t="s">
        <v>13</v>
      </c>
      <c r="B1917" t="s">
        <v>1153</v>
      </c>
      <c r="C1917" t="s">
        <v>1587</v>
      </c>
      <c r="D1917">
        <v>2018</v>
      </c>
      <c r="E1917" t="s">
        <v>1597</v>
      </c>
      <c r="F1917" t="s">
        <v>1602</v>
      </c>
      <c r="G1917" t="s">
        <v>1604</v>
      </c>
      <c r="H1917" t="s">
        <v>1610</v>
      </c>
      <c r="I1917" s="11">
        <v>5.6161529000000002E-2</v>
      </c>
      <c r="K1917">
        <v>11.3</v>
      </c>
      <c r="L1917" s="3">
        <v>246.9118</v>
      </c>
      <c r="M1917">
        <v>4.3</v>
      </c>
      <c r="N1917" s="3">
        <v>21.850601769911503</v>
      </c>
      <c r="O1917"/>
      <c r="P1917"/>
    </row>
    <row r="1918" spans="1:16" x14ac:dyDescent="0.3">
      <c r="A1918" t="s">
        <v>13</v>
      </c>
      <c r="B1918" t="s">
        <v>1094</v>
      </c>
      <c r="C1918" t="s">
        <v>1587</v>
      </c>
      <c r="D1918">
        <v>2018</v>
      </c>
      <c r="E1918" t="s">
        <v>1597</v>
      </c>
      <c r="F1918" t="s">
        <v>1602</v>
      </c>
      <c r="G1918" t="s">
        <v>1604</v>
      </c>
      <c r="H1918" t="s">
        <v>1610</v>
      </c>
      <c r="I1918" s="11">
        <v>3.4203091999999997E-2</v>
      </c>
      <c r="K1918">
        <v>20</v>
      </c>
      <c r="L1918" s="3">
        <v>43.308599999999998</v>
      </c>
      <c r="M1918">
        <v>4.3</v>
      </c>
      <c r="N1918" s="3">
        <v>2.1654299999999997</v>
      </c>
      <c r="O1918"/>
      <c r="P1918"/>
    </row>
    <row r="1919" spans="1:16" x14ac:dyDescent="0.3">
      <c r="A1919" t="s">
        <v>13</v>
      </c>
      <c r="B1919" t="s">
        <v>286</v>
      </c>
      <c r="C1919" t="s">
        <v>1587</v>
      </c>
      <c r="D1919">
        <v>2018</v>
      </c>
      <c r="E1919" t="s">
        <v>1597</v>
      </c>
      <c r="F1919" t="s">
        <v>1602</v>
      </c>
      <c r="G1919" t="s">
        <v>1604</v>
      </c>
      <c r="H1919" t="s">
        <v>1610</v>
      </c>
      <c r="I1919" s="11">
        <v>0.13086741299999999</v>
      </c>
      <c r="K1919">
        <v>11.65</v>
      </c>
      <c r="L1919" s="3">
        <v>150.80240000000001</v>
      </c>
      <c r="M1919">
        <v>4.3</v>
      </c>
      <c r="N1919" s="3">
        <v>12.944412017167382</v>
      </c>
      <c r="O1919"/>
      <c r="P1919"/>
    </row>
    <row r="1920" spans="1:16" x14ac:dyDescent="0.3">
      <c r="A1920" t="s">
        <v>13</v>
      </c>
      <c r="B1920" t="s">
        <v>671</v>
      </c>
      <c r="C1920" t="s">
        <v>1577</v>
      </c>
      <c r="D1920">
        <v>2018</v>
      </c>
      <c r="E1920" t="s">
        <v>1597</v>
      </c>
      <c r="F1920" t="s">
        <v>1602</v>
      </c>
      <c r="G1920" t="s">
        <v>1604</v>
      </c>
      <c r="H1920" t="s">
        <v>1610</v>
      </c>
      <c r="I1920" s="11">
        <v>7.8174542999999999E-2</v>
      </c>
      <c r="K1920">
        <v>15.85</v>
      </c>
      <c r="L1920" s="3">
        <v>39.950600000000001</v>
      </c>
      <c r="M1920">
        <v>4.3</v>
      </c>
      <c r="N1920" s="3">
        <v>2.5205425867507887</v>
      </c>
      <c r="O1920"/>
      <c r="P1920"/>
    </row>
    <row r="1921" spans="1:16" x14ac:dyDescent="0.3">
      <c r="A1921" t="s">
        <v>13</v>
      </c>
      <c r="B1921" t="s">
        <v>1154</v>
      </c>
      <c r="C1921" t="s">
        <v>1577</v>
      </c>
      <c r="D1921">
        <v>2018</v>
      </c>
      <c r="E1921" t="s">
        <v>1597</v>
      </c>
      <c r="F1921" t="s">
        <v>1602</v>
      </c>
      <c r="G1921" t="s">
        <v>1604</v>
      </c>
      <c r="H1921" t="s">
        <v>1610</v>
      </c>
      <c r="I1921" s="11">
        <v>0.116762173</v>
      </c>
      <c r="K1921">
        <v>4.9050000000000002</v>
      </c>
      <c r="L1921" s="3">
        <v>198.9768</v>
      </c>
      <c r="M1921">
        <v>4.3</v>
      </c>
      <c r="N1921" s="3">
        <v>40.566116207951069</v>
      </c>
      <c r="O1921"/>
      <c r="P1921"/>
    </row>
    <row r="1922" spans="1:16" x14ac:dyDescent="0.3">
      <c r="A1922" t="s">
        <v>13</v>
      </c>
      <c r="B1922" t="s">
        <v>131</v>
      </c>
      <c r="C1922" t="s">
        <v>1577</v>
      </c>
      <c r="D1922">
        <v>2018</v>
      </c>
      <c r="E1922" t="s">
        <v>1597</v>
      </c>
      <c r="F1922" t="s">
        <v>1602</v>
      </c>
      <c r="G1922" t="s">
        <v>1604</v>
      </c>
      <c r="H1922" t="s">
        <v>1610</v>
      </c>
      <c r="I1922" s="11">
        <v>7.3470233999999995E-2</v>
      </c>
      <c r="K1922">
        <v>16.5</v>
      </c>
      <c r="L1922" s="3">
        <v>205.3638</v>
      </c>
      <c r="M1922">
        <v>4.3</v>
      </c>
      <c r="N1922" s="3">
        <v>12.446290909090909</v>
      </c>
      <c r="O1922"/>
      <c r="P1922"/>
    </row>
    <row r="1923" spans="1:16" x14ac:dyDescent="0.3">
      <c r="A1923" t="s">
        <v>13</v>
      </c>
      <c r="B1923" t="s">
        <v>1031</v>
      </c>
      <c r="C1923" t="s">
        <v>1585</v>
      </c>
      <c r="D1923">
        <v>2018</v>
      </c>
      <c r="E1923" t="s">
        <v>1597</v>
      </c>
      <c r="F1923" t="s">
        <v>1602</v>
      </c>
      <c r="G1923" t="s">
        <v>1604</v>
      </c>
      <c r="H1923" t="s">
        <v>1610</v>
      </c>
      <c r="I1923" s="11">
        <v>1.769927E-2</v>
      </c>
      <c r="K1923">
        <v>13.35</v>
      </c>
      <c r="L1923" s="3">
        <v>74.2012</v>
      </c>
      <c r="M1923">
        <v>4.3</v>
      </c>
      <c r="N1923" s="3">
        <v>5.5581423220973782</v>
      </c>
      <c r="O1923"/>
      <c r="P1923"/>
    </row>
    <row r="1924" spans="1:16" x14ac:dyDescent="0.3">
      <c r="A1924" t="s">
        <v>13</v>
      </c>
      <c r="B1924" t="s">
        <v>67</v>
      </c>
      <c r="C1924" t="s">
        <v>1585</v>
      </c>
      <c r="D1924">
        <v>2018</v>
      </c>
      <c r="E1924" t="s">
        <v>1597</v>
      </c>
      <c r="F1924" t="s">
        <v>1602</v>
      </c>
      <c r="G1924" t="s">
        <v>1604</v>
      </c>
      <c r="H1924" t="s">
        <v>1610</v>
      </c>
      <c r="I1924" s="11">
        <v>2.8279660000000002E-2</v>
      </c>
      <c r="K1924">
        <v>8.93</v>
      </c>
      <c r="L1924" s="3">
        <v>152.23400000000001</v>
      </c>
      <c r="M1924">
        <v>4.3</v>
      </c>
      <c r="N1924" s="3">
        <v>17.047480403135499</v>
      </c>
      <c r="O1924"/>
      <c r="P1924"/>
    </row>
    <row r="1925" spans="1:16" x14ac:dyDescent="0.3">
      <c r="A1925" t="s">
        <v>13</v>
      </c>
      <c r="B1925" t="s">
        <v>758</v>
      </c>
      <c r="C1925" t="s">
        <v>1576</v>
      </c>
      <c r="D1925">
        <v>2018</v>
      </c>
      <c r="E1925" t="s">
        <v>1597</v>
      </c>
      <c r="F1925" t="s">
        <v>1602</v>
      </c>
      <c r="G1925" t="s">
        <v>1604</v>
      </c>
      <c r="H1925" t="s">
        <v>1610</v>
      </c>
      <c r="I1925" s="11">
        <v>1.5385856999999999E-2</v>
      </c>
      <c r="K1925">
        <v>12.15</v>
      </c>
      <c r="L1925" s="3">
        <v>208.99279999999999</v>
      </c>
      <c r="M1925">
        <v>4.3</v>
      </c>
      <c r="N1925" s="3">
        <v>17.201053497942386</v>
      </c>
      <c r="O1925"/>
      <c r="P1925"/>
    </row>
    <row r="1926" spans="1:16" x14ac:dyDescent="0.3">
      <c r="A1926" t="s">
        <v>13</v>
      </c>
      <c r="B1926" t="s">
        <v>418</v>
      </c>
      <c r="C1926" t="s">
        <v>1576</v>
      </c>
      <c r="D1926">
        <v>2018</v>
      </c>
      <c r="E1926" t="s">
        <v>1597</v>
      </c>
      <c r="F1926" t="s">
        <v>1602</v>
      </c>
      <c r="G1926" t="s">
        <v>1604</v>
      </c>
      <c r="H1926" t="s">
        <v>1610</v>
      </c>
      <c r="I1926" s="11">
        <v>8.1614376000000002E-2</v>
      </c>
      <c r="K1926">
        <v>9</v>
      </c>
      <c r="L1926" s="3">
        <v>214.7534</v>
      </c>
      <c r="M1926">
        <v>4.3</v>
      </c>
      <c r="N1926" s="3">
        <v>23.861488888888889</v>
      </c>
      <c r="O1926"/>
      <c r="P1926"/>
    </row>
    <row r="1927" spans="1:16" x14ac:dyDescent="0.3">
      <c r="A1927" t="s">
        <v>13</v>
      </c>
      <c r="B1927" t="s">
        <v>1155</v>
      </c>
      <c r="C1927" t="s">
        <v>1576</v>
      </c>
      <c r="D1927">
        <v>2018</v>
      </c>
      <c r="E1927" t="s">
        <v>1597</v>
      </c>
      <c r="F1927" t="s">
        <v>1602</v>
      </c>
      <c r="G1927" t="s">
        <v>1604</v>
      </c>
      <c r="H1927" t="s">
        <v>1610</v>
      </c>
      <c r="I1927" s="11">
        <v>0</v>
      </c>
      <c r="K1927">
        <v>6.3250000000000002</v>
      </c>
      <c r="L1927" s="3">
        <v>100.7042</v>
      </c>
      <c r="M1927">
        <v>4.3</v>
      </c>
      <c r="N1927" s="3">
        <v>15.921612648221343</v>
      </c>
      <c r="O1927"/>
      <c r="P1927"/>
    </row>
    <row r="1928" spans="1:16" x14ac:dyDescent="0.3">
      <c r="A1928" t="s">
        <v>13</v>
      </c>
      <c r="B1928" t="s">
        <v>522</v>
      </c>
      <c r="C1928" t="s">
        <v>1574</v>
      </c>
      <c r="D1928">
        <v>2018</v>
      </c>
      <c r="E1928" t="s">
        <v>1597</v>
      </c>
      <c r="F1928" t="s">
        <v>1602</v>
      </c>
      <c r="G1928" t="s">
        <v>1604</v>
      </c>
      <c r="H1928" t="s">
        <v>1610</v>
      </c>
      <c r="I1928" s="11">
        <v>3.0952737000000001E-2</v>
      </c>
      <c r="K1928">
        <v>6.0549999999999997</v>
      </c>
      <c r="L1928" s="3">
        <v>160.15780000000001</v>
      </c>
      <c r="M1928">
        <v>4.3</v>
      </c>
      <c r="N1928" s="3">
        <v>26.450503715937245</v>
      </c>
      <c r="O1928"/>
      <c r="P1928"/>
    </row>
    <row r="1929" spans="1:16" x14ac:dyDescent="0.3">
      <c r="A1929" t="s">
        <v>13</v>
      </c>
      <c r="B1929" t="s">
        <v>1156</v>
      </c>
      <c r="C1929" t="s">
        <v>1574</v>
      </c>
      <c r="D1929">
        <v>2018</v>
      </c>
      <c r="E1929" t="s">
        <v>1597</v>
      </c>
      <c r="F1929" t="s">
        <v>1602</v>
      </c>
      <c r="G1929" t="s">
        <v>1604</v>
      </c>
      <c r="H1929" t="s">
        <v>1610</v>
      </c>
      <c r="I1929" s="11">
        <v>9.8629062000000003E-2</v>
      </c>
      <c r="K1929">
        <v>18.350000000000001</v>
      </c>
      <c r="L1929" s="3">
        <v>90.646199999999993</v>
      </c>
      <c r="M1929">
        <v>4.3</v>
      </c>
      <c r="N1929" s="3">
        <v>4.9398474114441413</v>
      </c>
      <c r="O1929"/>
      <c r="P1929"/>
    </row>
    <row r="1930" spans="1:16" x14ac:dyDescent="0.3">
      <c r="A1930" t="s">
        <v>13</v>
      </c>
      <c r="B1930" t="s">
        <v>74</v>
      </c>
      <c r="C1930" t="s">
        <v>1574</v>
      </c>
      <c r="D1930">
        <v>2018</v>
      </c>
      <c r="E1930" t="s">
        <v>1597</v>
      </c>
      <c r="F1930" t="s">
        <v>1602</v>
      </c>
      <c r="G1930" t="s">
        <v>1604</v>
      </c>
      <c r="H1930" t="s">
        <v>1610</v>
      </c>
      <c r="I1930" s="11">
        <v>0.17176107700000001</v>
      </c>
      <c r="K1930">
        <v>15.6</v>
      </c>
      <c r="L1930" s="3">
        <v>115.7518</v>
      </c>
      <c r="M1930">
        <v>4.3</v>
      </c>
      <c r="N1930" s="3">
        <v>7.4199871794871797</v>
      </c>
      <c r="O1930"/>
      <c r="P1930"/>
    </row>
    <row r="1931" spans="1:16" x14ac:dyDescent="0.3">
      <c r="A1931" t="s">
        <v>13</v>
      </c>
      <c r="B1931" t="s">
        <v>459</v>
      </c>
      <c r="C1931" t="s">
        <v>1574</v>
      </c>
      <c r="D1931">
        <v>2018</v>
      </c>
      <c r="E1931" t="s">
        <v>1597</v>
      </c>
      <c r="F1931" t="s">
        <v>1602</v>
      </c>
      <c r="G1931" t="s">
        <v>1604</v>
      </c>
      <c r="H1931" t="s">
        <v>1610</v>
      </c>
      <c r="I1931" s="11">
        <v>3.5183156E-2</v>
      </c>
      <c r="K1931">
        <v>8.3000000000000007</v>
      </c>
      <c r="L1931" s="3">
        <v>37.8506</v>
      </c>
      <c r="M1931">
        <v>4.3</v>
      </c>
      <c r="N1931" s="3">
        <v>4.5603132530120476</v>
      </c>
      <c r="O1931"/>
      <c r="P1931"/>
    </row>
    <row r="1932" spans="1:16" x14ac:dyDescent="0.3">
      <c r="A1932" t="s">
        <v>13</v>
      </c>
      <c r="B1932" t="s">
        <v>1157</v>
      </c>
      <c r="C1932" t="s">
        <v>1574</v>
      </c>
      <c r="D1932">
        <v>2018</v>
      </c>
      <c r="E1932" t="s">
        <v>1597</v>
      </c>
      <c r="F1932" t="s">
        <v>1602</v>
      </c>
      <c r="G1932" t="s">
        <v>1604</v>
      </c>
      <c r="H1932" t="s">
        <v>1610</v>
      </c>
      <c r="I1932" s="11">
        <v>2.0614212E-2</v>
      </c>
      <c r="K1932">
        <v>14.15</v>
      </c>
      <c r="L1932" s="3">
        <v>126.4046</v>
      </c>
      <c r="M1932">
        <v>4.3</v>
      </c>
      <c r="N1932" s="3">
        <v>8.9331872791519427</v>
      </c>
      <c r="O1932"/>
      <c r="P1932"/>
    </row>
    <row r="1933" spans="1:16" x14ac:dyDescent="0.3">
      <c r="A1933" t="s">
        <v>13</v>
      </c>
      <c r="B1933" t="s">
        <v>339</v>
      </c>
      <c r="C1933" t="s">
        <v>1574</v>
      </c>
      <c r="D1933">
        <v>2018</v>
      </c>
      <c r="E1933" t="s">
        <v>1597</v>
      </c>
      <c r="F1933" t="s">
        <v>1602</v>
      </c>
      <c r="G1933" t="s">
        <v>1604</v>
      </c>
      <c r="H1933" t="s">
        <v>1610</v>
      </c>
      <c r="I1933" s="11">
        <v>4.9080853000000001E-2</v>
      </c>
      <c r="K1933">
        <v>18.2</v>
      </c>
      <c r="L1933" s="3">
        <v>147.77340000000001</v>
      </c>
      <c r="M1933">
        <v>4.3</v>
      </c>
      <c r="N1933" s="3">
        <v>8.1194175824175829</v>
      </c>
      <c r="O1933"/>
      <c r="P1933"/>
    </row>
    <row r="1934" spans="1:16" x14ac:dyDescent="0.3">
      <c r="A1934" t="s">
        <v>13</v>
      </c>
      <c r="B1934" t="s">
        <v>656</v>
      </c>
      <c r="C1934" t="s">
        <v>1574</v>
      </c>
      <c r="D1934">
        <v>2018</v>
      </c>
      <c r="E1934" t="s">
        <v>1597</v>
      </c>
      <c r="F1934" t="s">
        <v>1602</v>
      </c>
      <c r="G1934" t="s">
        <v>1604</v>
      </c>
      <c r="H1934" t="s">
        <v>1610</v>
      </c>
      <c r="I1934" s="11">
        <v>3.6109413E-2</v>
      </c>
      <c r="K1934">
        <v>9.6</v>
      </c>
      <c r="L1934" s="3">
        <v>140.61539999999999</v>
      </c>
      <c r="M1934">
        <v>4.3</v>
      </c>
      <c r="N1934" s="3">
        <v>14.647437500000001</v>
      </c>
      <c r="O1934"/>
      <c r="P1934"/>
    </row>
    <row r="1935" spans="1:16" x14ac:dyDescent="0.3">
      <c r="A1935" t="s">
        <v>13</v>
      </c>
      <c r="B1935" t="s">
        <v>27</v>
      </c>
      <c r="C1935" t="s">
        <v>1574</v>
      </c>
      <c r="D1935">
        <v>2018</v>
      </c>
      <c r="E1935" t="s">
        <v>1597</v>
      </c>
      <c r="F1935" t="s">
        <v>1602</v>
      </c>
      <c r="G1935" t="s">
        <v>1604</v>
      </c>
      <c r="H1935" t="s">
        <v>1610</v>
      </c>
      <c r="I1935" s="11">
        <v>0.12779270100000001</v>
      </c>
      <c r="K1935">
        <v>17.100000000000001</v>
      </c>
      <c r="L1935" s="3">
        <v>111.18859999999999</v>
      </c>
      <c r="M1935">
        <v>4.3</v>
      </c>
      <c r="N1935" s="3">
        <v>6.5022573099415197</v>
      </c>
      <c r="O1935"/>
      <c r="P1935"/>
    </row>
    <row r="1936" spans="1:16" x14ac:dyDescent="0.3">
      <c r="A1936" t="s">
        <v>13</v>
      </c>
      <c r="B1936" t="s">
        <v>657</v>
      </c>
      <c r="C1936" t="s">
        <v>1574</v>
      </c>
      <c r="D1936">
        <v>2018</v>
      </c>
      <c r="E1936" t="s">
        <v>1597</v>
      </c>
      <c r="F1936" t="s">
        <v>1602</v>
      </c>
      <c r="G1936" t="s">
        <v>1604</v>
      </c>
      <c r="H1936" t="s">
        <v>1610</v>
      </c>
      <c r="I1936" s="11">
        <v>2.6055106000000001E-2</v>
      </c>
      <c r="K1936">
        <v>19.350000000000001</v>
      </c>
      <c r="L1936" s="3">
        <v>169.54740000000001</v>
      </c>
      <c r="M1936">
        <v>4.3</v>
      </c>
      <c r="N1936" s="3">
        <v>8.7621395348837208</v>
      </c>
      <c r="O1936"/>
      <c r="P1936"/>
    </row>
    <row r="1937" spans="1:16" x14ac:dyDescent="0.3">
      <c r="A1937" t="s">
        <v>13</v>
      </c>
      <c r="B1937" t="s">
        <v>1158</v>
      </c>
      <c r="C1937" t="s">
        <v>1583</v>
      </c>
      <c r="D1937">
        <v>2018</v>
      </c>
      <c r="E1937" t="s">
        <v>1597</v>
      </c>
      <c r="F1937" t="s">
        <v>1602</v>
      </c>
      <c r="G1937" t="s">
        <v>1604</v>
      </c>
      <c r="H1937" t="s">
        <v>1610</v>
      </c>
      <c r="I1937" s="11">
        <v>7.5084456999999993E-2</v>
      </c>
      <c r="K1937">
        <v>8.8949999999999996</v>
      </c>
      <c r="L1937" s="3">
        <v>233.9616</v>
      </c>
      <c r="M1937">
        <v>4.3</v>
      </c>
      <c r="N1937" s="3">
        <v>26.302596964586847</v>
      </c>
      <c r="O1937"/>
      <c r="P1937"/>
    </row>
    <row r="1938" spans="1:16" x14ac:dyDescent="0.3">
      <c r="A1938" t="s">
        <v>13</v>
      </c>
      <c r="B1938" t="s">
        <v>292</v>
      </c>
      <c r="C1938" t="s">
        <v>1575</v>
      </c>
      <c r="D1938">
        <v>2018</v>
      </c>
      <c r="E1938" t="s">
        <v>1597</v>
      </c>
      <c r="F1938" t="s">
        <v>1602</v>
      </c>
      <c r="G1938" t="s">
        <v>1604</v>
      </c>
      <c r="H1938" t="s">
        <v>1610</v>
      </c>
      <c r="I1938" s="11">
        <v>0.116366304</v>
      </c>
      <c r="K1938">
        <v>10.3</v>
      </c>
      <c r="L1938" s="3">
        <v>158.363</v>
      </c>
      <c r="M1938">
        <v>4.3</v>
      </c>
      <c r="N1938" s="3">
        <v>15.375048543689319</v>
      </c>
      <c r="O1938"/>
      <c r="P1938"/>
    </row>
    <row r="1939" spans="1:16" x14ac:dyDescent="0.3">
      <c r="A1939" t="s">
        <v>13</v>
      </c>
      <c r="B1939" t="s">
        <v>46</v>
      </c>
      <c r="C1939" t="s">
        <v>1575</v>
      </c>
      <c r="D1939">
        <v>2018</v>
      </c>
      <c r="E1939" t="s">
        <v>1597</v>
      </c>
      <c r="F1939" t="s">
        <v>1602</v>
      </c>
      <c r="G1939" t="s">
        <v>1604</v>
      </c>
      <c r="H1939" t="s">
        <v>1610</v>
      </c>
      <c r="I1939" s="11">
        <v>1.9386057000000002E-2</v>
      </c>
      <c r="K1939">
        <v>14.8</v>
      </c>
      <c r="L1939" s="3">
        <v>194.57939999999999</v>
      </c>
      <c r="M1939">
        <v>4.3</v>
      </c>
      <c r="N1939" s="3">
        <v>13.147256756756756</v>
      </c>
      <c r="O1939"/>
      <c r="P1939"/>
    </row>
    <row r="1940" spans="1:16" x14ac:dyDescent="0.3">
      <c r="A1940" t="s">
        <v>13</v>
      </c>
      <c r="B1940" t="s">
        <v>183</v>
      </c>
      <c r="C1940" t="s">
        <v>1579</v>
      </c>
      <c r="D1940">
        <v>2018</v>
      </c>
      <c r="E1940" t="s">
        <v>1597</v>
      </c>
      <c r="F1940" t="s">
        <v>1602</v>
      </c>
      <c r="G1940" t="s">
        <v>1604</v>
      </c>
      <c r="H1940" t="s">
        <v>1610</v>
      </c>
      <c r="I1940" s="11">
        <v>0.17641157900000001</v>
      </c>
      <c r="K1940">
        <v>19.100000000000001</v>
      </c>
      <c r="L1940" s="3">
        <v>173.2422</v>
      </c>
      <c r="M1940">
        <v>4.3</v>
      </c>
      <c r="N1940" s="3">
        <v>9.0702722513089</v>
      </c>
      <c r="O1940"/>
      <c r="P1940"/>
    </row>
    <row r="1941" spans="1:16" x14ac:dyDescent="0.3">
      <c r="A1941" t="s">
        <v>13</v>
      </c>
      <c r="B1941" t="s">
        <v>347</v>
      </c>
      <c r="C1941" t="s">
        <v>1579</v>
      </c>
      <c r="D1941">
        <v>2018</v>
      </c>
      <c r="E1941" t="s">
        <v>1597</v>
      </c>
      <c r="F1941" t="s">
        <v>1602</v>
      </c>
      <c r="G1941" t="s">
        <v>1604</v>
      </c>
      <c r="H1941" t="s">
        <v>1610</v>
      </c>
      <c r="I1941" s="11">
        <v>3.4504413999999997E-2</v>
      </c>
      <c r="K1941">
        <v>16.350000000000001</v>
      </c>
      <c r="L1941" s="3">
        <v>125.202</v>
      </c>
      <c r="M1941">
        <v>4.3</v>
      </c>
      <c r="N1941" s="3">
        <v>7.6576146788990815</v>
      </c>
      <c r="O1941"/>
      <c r="P1941"/>
    </row>
    <row r="1942" spans="1:16" x14ac:dyDescent="0.3">
      <c r="A1942" t="s">
        <v>13</v>
      </c>
      <c r="B1942" t="s">
        <v>528</v>
      </c>
      <c r="C1942" t="s">
        <v>1579</v>
      </c>
      <c r="D1942">
        <v>2018</v>
      </c>
      <c r="E1942" t="s">
        <v>1597</v>
      </c>
      <c r="F1942" t="s">
        <v>1602</v>
      </c>
      <c r="G1942" t="s">
        <v>1604</v>
      </c>
      <c r="H1942" t="s">
        <v>1610</v>
      </c>
      <c r="I1942" s="11">
        <v>8.2353075999999997E-2</v>
      </c>
      <c r="K1942">
        <v>12.6</v>
      </c>
      <c r="L1942" s="3">
        <v>176.90539999999999</v>
      </c>
      <c r="M1942">
        <v>4.3</v>
      </c>
      <c r="N1942" s="3">
        <v>14.040111111111111</v>
      </c>
      <c r="O1942"/>
      <c r="P1942"/>
    </row>
    <row r="1943" spans="1:16" x14ac:dyDescent="0.3">
      <c r="A1943" t="s">
        <v>13</v>
      </c>
      <c r="B1943" t="s">
        <v>265</v>
      </c>
      <c r="C1943" t="s">
        <v>1579</v>
      </c>
      <c r="D1943">
        <v>2018</v>
      </c>
      <c r="E1943" t="s">
        <v>1597</v>
      </c>
      <c r="F1943" t="s">
        <v>1602</v>
      </c>
      <c r="G1943" t="s">
        <v>1604</v>
      </c>
      <c r="H1943" t="s">
        <v>1610</v>
      </c>
      <c r="I1943" s="11">
        <v>2.9500320999999999E-2</v>
      </c>
      <c r="K1943">
        <v>9.6</v>
      </c>
      <c r="L1943" s="3">
        <v>46.208599999999997</v>
      </c>
      <c r="M1943">
        <v>4.3</v>
      </c>
      <c r="N1943" s="3">
        <v>4.8133958333333329</v>
      </c>
      <c r="O1943"/>
      <c r="P1943"/>
    </row>
    <row r="1944" spans="1:16" x14ac:dyDescent="0.3">
      <c r="A1944" t="s">
        <v>13</v>
      </c>
      <c r="B1944" t="s">
        <v>80</v>
      </c>
      <c r="C1944" t="s">
        <v>1579</v>
      </c>
      <c r="D1944">
        <v>2018</v>
      </c>
      <c r="E1944" t="s">
        <v>1597</v>
      </c>
      <c r="F1944" t="s">
        <v>1602</v>
      </c>
      <c r="G1944" t="s">
        <v>1604</v>
      </c>
      <c r="H1944" t="s">
        <v>1610</v>
      </c>
      <c r="I1944" s="11">
        <v>4.7827138999999998E-2</v>
      </c>
      <c r="K1944">
        <v>9.1950000000000003</v>
      </c>
      <c r="L1944" s="3">
        <v>105.3622</v>
      </c>
      <c r="M1944">
        <v>4.3</v>
      </c>
      <c r="N1944" s="3">
        <v>11.458640565524741</v>
      </c>
      <c r="O1944"/>
      <c r="P1944"/>
    </row>
    <row r="1945" spans="1:16" x14ac:dyDescent="0.3">
      <c r="A1945" t="s">
        <v>13</v>
      </c>
      <c r="B1945" t="s">
        <v>1068</v>
      </c>
      <c r="C1945" t="s">
        <v>1581</v>
      </c>
      <c r="D1945">
        <v>2018</v>
      </c>
      <c r="E1945" t="s">
        <v>1597</v>
      </c>
      <c r="F1945" t="s">
        <v>1602</v>
      </c>
      <c r="G1945" t="s">
        <v>1604</v>
      </c>
      <c r="H1945" t="s">
        <v>1610</v>
      </c>
      <c r="I1945" s="11">
        <v>5.2085615000000002E-2</v>
      </c>
      <c r="K1945">
        <v>15.1</v>
      </c>
      <c r="L1945" s="3">
        <v>242.85120000000001</v>
      </c>
      <c r="M1945">
        <v>4.3</v>
      </c>
      <c r="N1945" s="3">
        <v>16.082860927152318</v>
      </c>
      <c r="O1945"/>
      <c r="P1945"/>
    </row>
    <row r="1946" spans="1:16" x14ac:dyDescent="0.3">
      <c r="A1946" t="s">
        <v>13</v>
      </c>
      <c r="B1946" t="s">
        <v>1159</v>
      </c>
      <c r="C1946" t="s">
        <v>1581</v>
      </c>
      <c r="D1946">
        <v>2018</v>
      </c>
      <c r="E1946" t="s">
        <v>1597</v>
      </c>
      <c r="F1946" t="s">
        <v>1602</v>
      </c>
      <c r="G1946" t="s">
        <v>1604</v>
      </c>
      <c r="H1946" t="s">
        <v>1610</v>
      </c>
      <c r="I1946" s="11">
        <v>2.6933321E-2</v>
      </c>
      <c r="K1946">
        <v>10.1</v>
      </c>
      <c r="L1946" s="3">
        <v>78.466999999999999</v>
      </c>
      <c r="M1946">
        <v>4.3</v>
      </c>
      <c r="N1946" s="3">
        <v>7.769009900990099</v>
      </c>
      <c r="O1946"/>
      <c r="P1946"/>
    </row>
    <row r="1947" spans="1:16" x14ac:dyDescent="0.3">
      <c r="A1947" t="s">
        <v>13</v>
      </c>
      <c r="B1947" t="s">
        <v>119</v>
      </c>
      <c r="C1947" t="s">
        <v>1581</v>
      </c>
      <c r="D1947">
        <v>2018</v>
      </c>
      <c r="E1947" t="s">
        <v>1597</v>
      </c>
      <c r="F1947" t="s">
        <v>1602</v>
      </c>
      <c r="G1947" t="s">
        <v>1604</v>
      </c>
      <c r="H1947" t="s">
        <v>1610</v>
      </c>
      <c r="I1947" s="11">
        <v>1.6653022E-2</v>
      </c>
      <c r="K1947">
        <v>17.5</v>
      </c>
      <c r="L1947" s="3">
        <v>139.518</v>
      </c>
      <c r="M1947">
        <v>4.3</v>
      </c>
      <c r="N1947" s="3">
        <v>7.9724571428571425</v>
      </c>
      <c r="O1947"/>
      <c r="P1947"/>
    </row>
    <row r="1948" spans="1:16" x14ac:dyDescent="0.3">
      <c r="A1948" t="s">
        <v>13</v>
      </c>
      <c r="B1948" t="s">
        <v>863</v>
      </c>
      <c r="C1948" t="s">
        <v>1581</v>
      </c>
      <c r="D1948">
        <v>2018</v>
      </c>
      <c r="E1948" t="s">
        <v>1597</v>
      </c>
      <c r="F1948" t="s">
        <v>1602</v>
      </c>
      <c r="G1948" t="s">
        <v>1604</v>
      </c>
      <c r="H1948" t="s">
        <v>1610</v>
      </c>
      <c r="I1948" s="11">
        <v>8.3536071000000003E-2</v>
      </c>
      <c r="K1948">
        <v>15.2</v>
      </c>
      <c r="L1948" s="3">
        <v>255.43299999999999</v>
      </c>
      <c r="M1948">
        <v>4.3</v>
      </c>
      <c r="N1948" s="3">
        <v>16.804802631578948</v>
      </c>
      <c r="O1948"/>
      <c r="P1948"/>
    </row>
    <row r="1949" spans="1:16" x14ac:dyDescent="0.3">
      <c r="A1949" t="s">
        <v>13</v>
      </c>
      <c r="B1949" t="s">
        <v>295</v>
      </c>
      <c r="C1949" t="s">
        <v>1581</v>
      </c>
      <c r="D1949">
        <v>2018</v>
      </c>
      <c r="E1949" t="s">
        <v>1597</v>
      </c>
      <c r="F1949" t="s">
        <v>1602</v>
      </c>
      <c r="G1949" t="s">
        <v>1604</v>
      </c>
      <c r="H1949" t="s">
        <v>1610</v>
      </c>
      <c r="I1949" s="11">
        <v>8.0649684999999999E-2</v>
      </c>
      <c r="K1949">
        <v>14.8</v>
      </c>
      <c r="L1949" s="3">
        <v>189.9846</v>
      </c>
      <c r="M1949">
        <v>4.3</v>
      </c>
      <c r="N1949" s="3">
        <v>12.836797297297297</v>
      </c>
      <c r="O1949"/>
      <c r="P1949"/>
    </row>
    <row r="1950" spans="1:16" x14ac:dyDescent="0.3">
      <c r="A1950" t="s">
        <v>13</v>
      </c>
      <c r="B1950" t="s">
        <v>209</v>
      </c>
      <c r="C1950" t="s">
        <v>1581</v>
      </c>
      <c r="D1950">
        <v>2018</v>
      </c>
      <c r="E1950" t="s">
        <v>1597</v>
      </c>
      <c r="F1950" t="s">
        <v>1602</v>
      </c>
      <c r="G1950" t="s">
        <v>1604</v>
      </c>
      <c r="H1950" t="s">
        <v>1610</v>
      </c>
      <c r="I1950" s="11">
        <v>9.9503430000000004E-3</v>
      </c>
      <c r="K1950">
        <v>21.25</v>
      </c>
      <c r="L1950" s="3">
        <v>185.5608</v>
      </c>
      <c r="M1950">
        <v>4.3</v>
      </c>
      <c r="N1950" s="3">
        <v>8.7322729411764701</v>
      </c>
      <c r="O1950"/>
      <c r="P1950"/>
    </row>
    <row r="1951" spans="1:16" x14ac:dyDescent="0.3">
      <c r="A1951" t="s">
        <v>13</v>
      </c>
      <c r="B1951" t="s">
        <v>142</v>
      </c>
      <c r="C1951" t="s">
        <v>1581</v>
      </c>
      <c r="D1951">
        <v>2018</v>
      </c>
      <c r="E1951" t="s">
        <v>1597</v>
      </c>
      <c r="F1951" t="s">
        <v>1602</v>
      </c>
      <c r="G1951" t="s">
        <v>1604</v>
      </c>
      <c r="H1951" t="s">
        <v>1610</v>
      </c>
      <c r="I1951" s="11">
        <v>3.2381325000000002E-2</v>
      </c>
      <c r="K1951">
        <v>16.350000000000001</v>
      </c>
      <c r="L1951" s="3">
        <v>166.1842</v>
      </c>
      <c r="M1951">
        <v>4.3</v>
      </c>
      <c r="N1951" s="3">
        <v>10.16417125382263</v>
      </c>
      <c r="O1951"/>
      <c r="P1951"/>
    </row>
    <row r="1952" spans="1:16" x14ac:dyDescent="0.3">
      <c r="A1952" t="s">
        <v>13</v>
      </c>
      <c r="B1952" t="s">
        <v>939</v>
      </c>
      <c r="C1952" t="s">
        <v>1581</v>
      </c>
      <c r="D1952">
        <v>2018</v>
      </c>
      <c r="E1952" t="s">
        <v>1597</v>
      </c>
      <c r="F1952" t="s">
        <v>1602</v>
      </c>
      <c r="G1952" t="s">
        <v>1604</v>
      </c>
      <c r="H1952" t="s">
        <v>1610</v>
      </c>
      <c r="I1952" s="11">
        <v>8.0741927000000005E-2</v>
      </c>
      <c r="K1952">
        <v>12.5</v>
      </c>
      <c r="L1952" s="3">
        <v>220.87979999999999</v>
      </c>
      <c r="M1952">
        <v>4.3</v>
      </c>
      <c r="N1952" s="3">
        <v>17.670383999999999</v>
      </c>
      <c r="O1952"/>
      <c r="P1952"/>
    </row>
    <row r="1953" spans="1:16" x14ac:dyDescent="0.3">
      <c r="A1953" t="s">
        <v>13</v>
      </c>
      <c r="B1953" t="s">
        <v>1160</v>
      </c>
      <c r="C1953" t="s">
        <v>1584</v>
      </c>
      <c r="D1953">
        <v>2018</v>
      </c>
      <c r="E1953" t="s">
        <v>1597</v>
      </c>
      <c r="F1953" t="s">
        <v>1602</v>
      </c>
      <c r="G1953" t="s">
        <v>1604</v>
      </c>
      <c r="H1953" t="s">
        <v>1610</v>
      </c>
      <c r="I1953" s="11">
        <v>1.9381059999999999E-2</v>
      </c>
      <c r="K1953">
        <v>14.5</v>
      </c>
      <c r="L1953" s="3">
        <v>164.321</v>
      </c>
      <c r="M1953">
        <v>4.3</v>
      </c>
      <c r="N1953" s="3">
        <v>11.332482758620689</v>
      </c>
      <c r="O1953"/>
      <c r="P1953"/>
    </row>
    <row r="1954" spans="1:16" x14ac:dyDescent="0.3">
      <c r="A1954" t="s">
        <v>13</v>
      </c>
      <c r="B1954" t="s">
        <v>1161</v>
      </c>
      <c r="C1954" t="s">
        <v>1580</v>
      </c>
      <c r="D1954">
        <v>2018</v>
      </c>
      <c r="E1954" t="s">
        <v>1597</v>
      </c>
      <c r="F1954" t="s">
        <v>1602</v>
      </c>
      <c r="G1954" t="s">
        <v>1604</v>
      </c>
      <c r="H1954" t="s">
        <v>1610</v>
      </c>
      <c r="I1954" s="11">
        <v>8.8839949000000001E-2</v>
      </c>
      <c r="K1954">
        <v>18.7</v>
      </c>
      <c r="L1954" s="3">
        <v>254.2672</v>
      </c>
      <c r="M1954">
        <v>4.3</v>
      </c>
      <c r="N1954" s="3">
        <v>13.597176470588236</v>
      </c>
      <c r="O1954"/>
      <c r="P1954"/>
    </row>
    <row r="1955" spans="1:16" x14ac:dyDescent="0.3">
      <c r="A1955" t="s">
        <v>13</v>
      </c>
      <c r="B1955" t="s">
        <v>1162</v>
      </c>
      <c r="C1955" t="s">
        <v>1580</v>
      </c>
      <c r="D1955">
        <v>2018</v>
      </c>
      <c r="E1955" t="s">
        <v>1597</v>
      </c>
      <c r="F1955" t="s">
        <v>1602</v>
      </c>
      <c r="G1955" t="s">
        <v>1604</v>
      </c>
      <c r="H1955" t="s">
        <v>1610</v>
      </c>
      <c r="I1955" s="11">
        <v>0.17025446899999999</v>
      </c>
      <c r="K1955">
        <v>11.5</v>
      </c>
      <c r="L1955" s="3">
        <v>124.8704</v>
      </c>
      <c r="M1955">
        <v>4.3</v>
      </c>
      <c r="N1955" s="3">
        <v>10.858295652173913</v>
      </c>
      <c r="O1955"/>
      <c r="P1955"/>
    </row>
    <row r="1956" spans="1:16" x14ac:dyDescent="0.3">
      <c r="A1956" t="s">
        <v>13</v>
      </c>
      <c r="B1956" t="s">
        <v>1132</v>
      </c>
      <c r="C1956" t="s">
        <v>1590</v>
      </c>
      <c r="D1956">
        <v>2018</v>
      </c>
      <c r="E1956" t="s">
        <v>1597</v>
      </c>
      <c r="F1956" t="s">
        <v>1602</v>
      </c>
      <c r="G1956" t="s">
        <v>1604</v>
      </c>
      <c r="H1956" t="s">
        <v>1610</v>
      </c>
      <c r="I1956" s="11">
        <v>7.8589628999999994E-2</v>
      </c>
      <c r="K1956">
        <v>6.1349999999999998</v>
      </c>
      <c r="L1956" s="3">
        <v>113.286</v>
      </c>
      <c r="M1956">
        <v>4.3</v>
      </c>
      <c r="N1956" s="3">
        <v>18.465525672371641</v>
      </c>
      <c r="O1956"/>
      <c r="P1956"/>
    </row>
    <row r="1957" spans="1:16" x14ac:dyDescent="0.3">
      <c r="A1957" t="s">
        <v>13</v>
      </c>
      <c r="B1957" t="s">
        <v>163</v>
      </c>
      <c r="C1957" t="s">
        <v>1590</v>
      </c>
      <c r="D1957">
        <v>2018</v>
      </c>
      <c r="E1957" t="s">
        <v>1597</v>
      </c>
      <c r="F1957" t="s">
        <v>1602</v>
      </c>
      <c r="G1957" t="s">
        <v>1604</v>
      </c>
      <c r="H1957" t="s">
        <v>1610</v>
      </c>
      <c r="I1957" s="11">
        <v>7.2928316000000007E-2</v>
      </c>
      <c r="K1957">
        <v>15.35</v>
      </c>
      <c r="L1957" s="3">
        <v>94.412000000000006</v>
      </c>
      <c r="M1957">
        <v>4.3</v>
      </c>
      <c r="N1957" s="3">
        <v>6.1506188925081435</v>
      </c>
      <c r="O1957"/>
      <c r="P1957"/>
    </row>
    <row r="1958" spans="1:16" x14ac:dyDescent="0.3">
      <c r="A1958" t="s">
        <v>13</v>
      </c>
      <c r="B1958" t="s">
        <v>1011</v>
      </c>
      <c r="C1958" t="s">
        <v>1590</v>
      </c>
      <c r="D1958">
        <v>2018</v>
      </c>
      <c r="E1958" t="s">
        <v>1597</v>
      </c>
      <c r="F1958" t="s">
        <v>1602</v>
      </c>
      <c r="G1958" t="s">
        <v>1604</v>
      </c>
      <c r="H1958" t="s">
        <v>1610</v>
      </c>
      <c r="I1958" s="11">
        <v>2.3463123999999998E-2</v>
      </c>
      <c r="K1958">
        <v>16.100000000000001</v>
      </c>
      <c r="L1958" s="3">
        <v>190.68459999999999</v>
      </c>
      <c r="M1958">
        <v>4.3</v>
      </c>
      <c r="N1958" s="3">
        <v>11.843763975155278</v>
      </c>
      <c r="O1958"/>
      <c r="P1958"/>
    </row>
    <row r="1959" spans="1:16" x14ac:dyDescent="0.3">
      <c r="A1959" t="s">
        <v>13</v>
      </c>
      <c r="B1959" t="s">
        <v>1055</v>
      </c>
      <c r="C1959" t="s">
        <v>1590</v>
      </c>
      <c r="D1959">
        <v>2018</v>
      </c>
      <c r="E1959" t="s">
        <v>1597</v>
      </c>
      <c r="F1959" t="s">
        <v>1602</v>
      </c>
      <c r="G1959" t="s">
        <v>1604</v>
      </c>
      <c r="H1959" t="s">
        <v>1610</v>
      </c>
      <c r="I1959" s="11">
        <v>3.7006075999999999E-2</v>
      </c>
      <c r="K1959">
        <v>17.25</v>
      </c>
      <c r="L1959" s="3">
        <v>164.7526</v>
      </c>
      <c r="M1959">
        <v>4.3</v>
      </c>
      <c r="N1959" s="3">
        <v>9.5508753623188412</v>
      </c>
      <c r="O1959"/>
      <c r="P1959"/>
    </row>
    <row r="1960" spans="1:16" x14ac:dyDescent="0.3">
      <c r="A1960" t="s">
        <v>13</v>
      </c>
      <c r="B1960" t="s">
        <v>321</v>
      </c>
      <c r="C1960" t="s">
        <v>1590</v>
      </c>
      <c r="D1960">
        <v>2018</v>
      </c>
      <c r="E1960" t="s">
        <v>1597</v>
      </c>
      <c r="F1960" t="s">
        <v>1602</v>
      </c>
      <c r="G1960" t="s">
        <v>1604</v>
      </c>
      <c r="H1960" t="s">
        <v>1610</v>
      </c>
      <c r="I1960" s="11">
        <v>0.114609875</v>
      </c>
      <c r="K1960">
        <v>11.8</v>
      </c>
      <c r="L1960" s="3">
        <v>197.00839999999999</v>
      </c>
      <c r="M1960">
        <v>4.3</v>
      </c>
      <c r="N1960" s="3">
        <v>16.695627118644065</v>
      </c>
      <c r="O1960"/>
      <c r="P1960"/>
    </row>
    <row r="1961" spans="1:16" x14ac:dyDescent="0.3">
      <c r="A1961" t="s">
        <v>12</v>
      </c>
      <c r="B1961" t="s">
        <v>1163</v>
      </c>
      <c r="C1961" t="s">
        <v>1582</v>
      </c>
      <c r="D1961">
        <v>2018</v>
      </c>
      <c r="E1961" t="s">
        <v>1597</v>
      </c>
      <c r="F1961" t="s">
        <v>1602</v>
      </c>
      <c r="G1961" t="s">
        <v>1604</v>
      </c>
      <c r="H1961" t="s">
        <v>1610</v>
      </c>
      <c r="I1961" s="11">
        <v>7.5142107999999999E-2</v>
      </c>
      <c r="K1961">
        <v>6.5750000000000002</v>
      </c>
      <c r="L1961" s="3">
        <v>145.84440000000001</v>
      </c>
      <c r="M1961">
        <v>4.3</v>
      </c>
      <c r="N1961" s="3">
        <v>22.181657794676806</v>
      </c>
      <c r="O1961"/>
      <c r="P1961"/>
    </row>
    <row r="1962" spans="1:16" x14ac:dyDescent="0.3">
      <c r="A1962" t="s">
        <v>12</v>
      </c>
      <c r="B1962" t="s">
        <v>902</v>
      </c>
      <c r="C1962" t="s">
        <v>1582</v>
      </c>
      <c r="D1962">
        <v>2018</v>
      </c>
      <c r="E1962" t="s">
        <v>1597</v>
      </c>
      <c r="F1962" t="s">
        <v>1602</v>
      </c>
      <c r="G1962" t="s">
        <v>1604</v>
      </c>
      <c r="H1962" t="s">
        <v>1610</v>
      </c>
      <c r="I1962" s="11">
        <v>4.368089E-2</v>
      </c>
      <c r="K1962">
        <v>14.8</v>
      </c>
      <c r="L1962" s="3">
        <v>110.157</v>
      </c>
      <c r="M1962">
        <v>4.3</v>
      </c>
      <c r="N1962" s="3">
        <v>7.4430405405405402</v>
      </c>
      <c r="O1962"/>
      <c r="P1962"/>
    </row>
    <row r="1963" spans="1:16" x14ac:dyDescent="0.3">
      <c r="A1963" t="s">
        <v>12</v>
      </c>
      <c r="B1963" t="s">
        <v>949</v>
      </c>
      <c r="C1963" t="s">
        <v>1582</v>
      </c>
      <c r="D1963">
        <v>2018</v>
      </c>
      <c r="E1963" t="s">
        <v>1597</v>
      </c>
      <c r="F1963" t="s">
        <v>1602</v>
      </c>
      <c r="G1963" t="s">
        <v>1604</v>
      </c>
      <c r="H1963" t="s">
        <v>1610</v>
      </c>
      <c r="I1963" s="11">
        <v>2.2170591999999999E-2</v>
      </c>
      <c r="K1963">
        <v>9.6</v>
      </c>
      <c r="L1963" s="3">
        <v>105.199</v>
      </c>
      <c r="M1963">
        <v>4.3</v>
      </c>
      <c r="N1963" s="3">
        <v>10.958229166666667</v>
      </c>
      <c r="O1963"/>
      <c r="P1963"/>
    </row>
    <row r="1964" spans="1:16" x14ac:dyDescent="0.3">
      <c r="A1964" t="s">
        <v>12</v>
      </c>
      <c r="B1964" t="s">
        <v>126</v>
      </c>
      <c r="C1964" t="s">
        <v>1577</v>
      </c>
      <c r="D1964">
        <v>2018</v>
      </c>
      <c r="E1964" t="s">
        <v>1597</v>
      </c>
      <c r="F1964" t="s">
        <v>1602</v>
      </c>
      <c r="G1964" t="s">
        <v>1604</v>
      </c>
      <c r="H1964" t="s">
        <v>1610</v>
      </c>
      <c r="I1964" s="11">
        <v>0</v>
      </c>
      <c r="K1964">
        <v>16.75</v>
      </c>
      <c r="L1964" s="3">
        <v>100.3674</v>
      </c>
      <c r="M1964">
        <v>4.3</v>
      </c>
      <c r="N1964" s="3">
        <v>5.9920835820895526</v>
      </c>
      <c r="O1964"/>
      <c r="P1964"/>
    </row>
    <row r="1965" spans="1:16" x14ac:dyDescent="0.3">
      <c r="A1965" t="s">
        <v>12</v>
      </c>
      <c r="B1965" t="s">
        <v>741</v>
      </c>
      <c r="C1965" t="s">
        <v>1577</v>
      </c>
      <c r="D1965">
        <v>2018</v>
      </c>
      <c r="E1965" t="s">
        <v>1597</v>
      </c>
      <c r="F1965" t="s">
        <v>1602</v>
      </c>
      <c r="G1965" t="s">
        <v>1604</v>
      </c>
      <c r="H1965" t="s">
        <v>1610</v>
      </c>
      <c r="I1965" s="11">
        <v>1.1937183000000001E-2</v>
      </c>
      <c r="K1965">
        <v>20.25</v>
      </c>
      <c r="L1965" s="3">
        <v>184.79239999999999</v>
      </c>
      <c r="M1965">
        <v>4.3</v>
      </c>
      <c r="N1965" s="3">
        <v>9.1255506172839507</v>
      </c>
      <c r="O1965"/>
      <c r="P1965"/>
    </row>
    <row r="1966" spans="1:16" x14ac:dyDescent="0.3">
      <c r="A1966" t="s">
        <v>12</v>
      </c>
      <c r="B1966" t="s">
        <v>1088</v>
      </c>
      <c r="C1966" t="s">
        <v>1576</v>
      </c>
      <c r="D1966">
        <v>2018</v>
      </c>
      <c r="E1966" t="s">
        <v>1597</v>
      </c>
      <c r="F1966" t="s">
        <v>1602</v>
      </c>
      <c r="G1966" t="s">
        <v>1604</v>
      </c>
      <c r="H1966" t="s">
        <v>1610</v>
      </c>
      <c r="I1966" s="11">
        <v>2.4088444000000001E-2</v>
      </c>
      <c r="K1966">
        <v>8.39</v>
      </c>
      <c r="L1966" s="3">
        <v>112.7176</v>
      </c>
      <c r="M1966">
        <v>4.3</v>
      </c>
      <c r="N1966" s="3">
        <v>13.434755661501788</v>
      </c>
      <c r="O1966"/>
      <c r="P1966"/>
    </row>
    <row r="1967" spans="1:16" x14ac:dyDescent="0.3">
      <c r="A1967" t="s">
        <v>12</v>
      </c>
      <c r="B1967" t="s">
        <v>971</v>
      </c>
      <c r="C1967" t="s">
        <v>1576</v>
      </c>
      <c r="D1967">
        <v>2018</v>
      </c>
      <c r="E1967" t="s">
        <v>1597</v>
      </c>
      <c r="F1967" t="s">
        <v>1602</v>
      </c>
      <c r="G1967" t="s">
        <v>1604</v>
      </c>
      <c r="H1967" t="s">
        <v>1610</v>
      </c>
      <c r="I1967" s="11">
        <v>8.6837543000000003E-2</v>
      </c>
      <c r="K1967">
        <v>6.7649999999999997</v>
      </c>
      <c r="L1967" s="3">
        <v>106.2306</v>
      </c>
      <c r="M1967">
        <v>4.3</v>
      </c>
      <c r="N1967" s="3">
        <v>15.702971175166297</v>
      </c>
      <c r="O1967"/>
      <c r="P1967"/>
    </row>
    <row r="1968" spans="1:16" x14ac:dyDescent="0.3">
      <c r="A1968" t="s">
        <v>12</v>
      </c>
      <c r="B1968" t="s">
        <v>644</v>
      </c>
      <c r="C1968" t="s">
        <v>1574</v>
      </c>
      <c r="D1968">
        <v>2018</v>
      </c>
      <c r="E1968" t="s">
        <v>1597</v>
      </c>
      <c r="F1968" t="s">
        <v>1602</v>
      </c>
      <c r="G1968" t="s">
        <v>1604</v>
      </c>
      <c r="H1968" t="s">
        <v>1610</v>
      </c>
      <c r="I1968" s="11">
        <v>4.9842613000000001E-2</v>
      </c>
      <c r="K1968">
        <v>11.85</v>
      </c>
      <c r="L1968" s="3">
        <v>164.2526</v>
      </c>
      <c r="M1968">
        <v>4.3</v>
      </c>
      <c r="N1968" s="3">
        <v>13.860978902953587</v>
      </c>
      <c r="O1968"/>
      <c r="P1968"/>
    </row>
    <row r="1969" spans="1:16" x14ac:dyDescent="0.3">
      <c r="A1969" t="s">
        <v>12</v>
      </c>
      <c r="B1969" t="s">
        <v>977</v>
      </c>
      <c r="C1969" t="s">
        <v>1574</v>
      </c>
      <c r="D1969">
        <v>2018</v>
      </c>
      <c r="E1969" t="s">
        <v>1597</v>
      </c>
      <c r="F1969" t="s">
        <v>1602</v>
      </c>
      <c r="G1969" t="s">
        <v>1604</v>
      </c>
      <c r="H1969" t="s">
        <v>1610</v>
      </c>
      <c r="I1969" s="11">
        <v>8.6983590999999999E-2</v>
      </c>
      <c r="K1969">
        <v>15.1</v>
      </c>
      <c r="L1969" s="3">
        <v>219.84559999999999</v>
      </c>
      <c r="M1969">
        <v>4.3</v>
      </c>
      <c r="N1969" s="3">
        <v>14.559311258278145</v>
      </c>
      <c r="O1969"/>
      <c r="P1969"/>
    </row>
    <row r="1970" spans="1:16" x14ac:dyDescent="0.3">
      <c r="A1970" t="s">
        <v>12</v>
      </c>
      <c r="B1970" t="s">
        <v>1164</v>
      </c>
      <c r="C1970" t="s">
        <v>1574</v>
      </c>
      <c r="D1970">
        <v>2018</v>
      </c>
      <c r="E1970" t="s">
        <v>1597</v>
      </c>
      <c r="F1970" t="s">
        <v>1602</v>
      </c>
      <c r="G1970" t="s">
        <v>1604</v>
      </c>
      <c r="H1970" t="s">
        <v>1610</v>
      </c>
      <c r="I1970" s="11">
        <v>5.3586457999999997E-2</v>
      </c>
      <c r="K1970">
        <v>5.7850000000000001</v>
      </c>
      <c r="L1970" s="3">
        <v>89.785600000000002</v>
      </c>
      <c r="M1970">
        <v>4.3</v>
      </c>
      <c r="N1970" s="3">
        <v>15.520414866032844</v>
      </c>
      <c r="O1970"/>
      <c r="P1970"/>
    </row>
    <row r="1971" spans="1:16" x14ac:dyDescent="0.3">
      <c r="A1971" t="s">
        <v>12</v>
      </c>
      <c r="B1971" t="s">
        <v>1165</v>
      </c>
      <c r="C1971" t="s">
        <v>1581</v>
      </c>
      <c r="D1971">
        <v>2018</v>
      </c>
      <c r="E1971" t="s">
        <v>1597</v>
      </c>
      <c r="F1971" t="s">
        <v>1602</v>
      </c>
      <c r="G1971" t="s">
        <v>1604</v>
      </c>
      <c r="H1971" t="s">
        <v>1610</v>
      </c>
      <c r="I1971" s="11">
        <v>2.6949463E-2</v>
      </c>
      <c r="K1971">
        <v>19.25</v>
      </c>
      <c r="L1971" s="3">
        <v>197.71100000000001</v>
      </c>
      <c r="M1971">
        <v>4.3</v>
      </c>
      <c r="N1971" s="3">
        <v>10.270701298701299</v>
      </c>
      <c r="O1971"/>
      <c r="P1971"/>
    </row>
    <row r="1972" spans="1:16" x14ac:dyDescent="0.3">
      <c r="A1972" t="s">
        <v>12</v>
      </c>
      <c r="B1972" t="s">
        <v>1166</v>
      </c>
      <c r="C1972" t="s">
        <v>1581</v>
      </c>
      <c r="D1972">
        <v>2018</v>
      </c>
      <c r="E1972" t="s">
        <v>1597</v>
      </c>
      <c r="F1972" t="s">
        <v>1602</v>
      </c>
      <c r="G1972" t="s">
        <v>1604</v>
      </c>
      <c r="H1972" t="s">
        <v>1610</v>
      </c>
      <c r="I1972" s="11">
        <v>0.178210285</v>
      </c>
      <c r="K1972">
        <v>6.1749999999999998</v>
      </c>
      <c r="L1972" s="3">
        <v>95.775199999999998</v>
      </c>
      <c r="M1972">
        <v>4.3</v>
      </c>
      <c r="N1972" s="3">
        <v>15.510153846153846</v>
      </c>
      <c r="O1972"/>
      <c r="P1972"/>
    </row>
    <row r="1973" spans="1:16" x14ac:dyDescent="0.3">
      <c r="A1973" t="s">
        <v>12</v>
      </c>
      <c r="B1973" t="s">
        <v>1167</v>
      </c>
      <c r="C1973" t="s">
        <v>1580</v>
      </c>
      <c r="D1973">
        <v>2018</v>
      </c>
      <c r="E1973" t="s">
        <v>1597</v>
      </c>
      <c r="F1973" t="s">
        <v>1602</v>
      </c>
      <c r="G1973" t="s">
        <v>1604</v>
      </c>
      <c r="H1973" t="s">
        <v>1610</v>
      </c>
      <c r="I1973" s="11">
        <v>8.7894475E-2</v>
      </c>
      <c r="K1973">
        <v>8.8949999999999996</v>
      </c>
      <c r="L1973" s="3">
        <v>121.173</v>
      </c>
      <c r="M1973">
        <v>4.3</v>
      </c>
      <c r="N1973" s="3">
        <v>13.622596964586847</v>
      </c>
      <c r="O1973"/>
      <c r="P1973"/>
    </row>
    <row r="1974" spans="1:16" x14ac:dyDescent="0.3">
      <c r="A1974" t="s">
        <v>12</v>
      </c>
      <c r="B1974" t="s">
        <v>805</v>
      </c>
      <c r="C1974" t="s">
        <v>1580</v>
      </c>
      <c r="D1974">
        <v>2018</v>
      </c>
      <c r="E1974" t="s">
        <v>1597</v>
      </c>
      <c r="F1974" t="s">
        <v>1602</v>
      </c>
      <c r="G1974" t="s">
        <v>1604</v>
      </c>
      <c r="H1974" t="s">
        <v>1610</v>
      </c>
      <c r="I1974" s="11">
        <v>2.5795293E-2</v>
      </c>
      <c r="K1974">
        <v>13.65</v>
      </c>
      <c r="L1974" s="3">
        <v>80.230199999999996</v>
      </c>
      <c r="M1974">
        <v>4.3</v>
      </c>
      <c r="N1974" s="3">
        <v>5.8776703296703294</v>
      </c>
      <c r="O1974"/>
      <c r="P1974"/>
    </row>
    <row r="1975" spans="1:16" x14ac:dyDescent="0.3">
      <c r="A1975" t="s">
        <v>12</v>
      </c>
      <c r="B1975" t="s">
        <v>1168</v>
      </c>
      <c r="C1975" t="s">
        <v>1580</v>
      </c>
      <c r="D1975">
        <v>2018</v>
      </c>
      <c r="E1975" t="s">
        <v>1597</v>
      </c>
      <c r="F1975" t="s">
        <v>1602</v>
      </c>
      <c r="G1975" t="s">
        <v>1604</v>
      </c>
      <c r="H1975" t="s">
        <v>1610</v>
      </c>
      <c r="I1975" s="11">
        <v>3.9031927000000001E-2</v>
      </c>
      <c r="K1975">
        <v>17.600000000000001</v>
      </c>
      <c r="L1975" s="3">
        <v>95.641000000000005</v>
      </c>
      <c r="M1975">
        <v>4.3</v>
      </c>
      <c r="N1975" s="3">
        <v>5.4341477272727268</v>
      </c>
      <c r="O1975"/>
      <c r="P1975"/>
    </row>
    <row r="1976" spans="1:16" x14ac:dyDescent="0.3">
      <c r="A1976" t="s">
        <v>12</v>
      </c>
      <c r="B1976" t="s">
        <v>1130</v>
      </c>
      <c r="C1976" t="s">
        <v>1590</v>
      </c>
      <c r="D1976">
        <v>2018</v>
      </c>
      <c r="E1976" t="s">
        <v>1597</v>
      </c>
      <c r="F1976" t="s">
        <v>1602</v>
      </c>
      <c r="G1976" t="s">
        <v>1604</v>
      </c>
      <c r="H1976" t="s">
        <v>1610</v>
      </c>
      <c r="I1976" s="11">
        <v>0.112119359</v>
      </c>
      <c r="K1976">
        <v>8.85</v>
      </c>
      <c r="L1976" s="3">
        <v>123.03879999999999</v>
      </c>
      <c r="M1976">
        <v>4.3</v>
      </c>
      <c r="N1976" s="3">
        <v>13.902689265536724</v>
      </c>
      <c r="O1976"/>
      <c r="P1976"/>
    </row>
    <row r="1977" spans="1:16" x14ac:dyDescent="0.3">
      <c r="A1977" t="s">
        <v>13</v>
      </c>
      <c r="B1977" t="s">
        <v>290</v>
      </c>
      <c r="C1977" t="s">
        <v>1574</v>
      </c>
      <c r="D1977">
        <v>2014</v>
      </c>
      <c r="E1977" t="s">
        <v>1596</v>
      </c>
      <c r="F1977" t="s">
        <v>1602</v>
      </c>
      <c r="G1977" t="s">
        <v>1606</v>
      </c>
      <c r="H1977" t="s">
        <v>1607</v>
      </c>
      <c r="I1977" s="11">
        <v>6.8024299999999996E-2</v>
      </c>
      <c r="J1977">
        <v>16.350000000000001</v>
      </c>
      <c r="K1977">
        <v>16.350000000000001</v>
      </c>
      <c r="L1977" s="3">
        <v>196.4426</v>
      </c>
      <c r="M1977">
        <v>4.2</v>
      </c>
      <c r="N1977" s="3">
        <v>12.014837920489295</v>
      </c>
      <c r="O1977"/>
      <c r="P1977"/>
    </row>
    <row r="1978" spans="1:16" x14ac:dyDescent="0.3">
      <c r="A1978" t="s">
        <v>12</v>
      </c>
      <c r="B1978" t="s">
        <v>1169</v>
      </c>
      <c r="C1978" t="s">
        <v>1580</v>
      </c>
      <c r="D1978">
        <v>2014</v>
      </c>
      <c r="E1978" t="s">
        <v>1596</v>
      </c>
      <c r="F1978" t="s">
        <v>1602</v>
      </c>
      <c r="G1978" t="s">
        <v>1606</v>
      </c>
      <c r="H1978" t="s">
        <v>1607</v>
      </c>
      <c r="I1978" s="11">
        <v>0.138190277</v>
      </c>
      <c r="J1978">
        <v>18.850000000000001</v>
      </c>
      <c r="K1978">
        <v>18.850000000000001</v>
      </c>
      <c r="L1978" s="3">
        <v>250.8724</v>
      </c>
      <c r="M1978">
        <v>4.2</v>
      </c>
      <c r="N1978" s="3">
        <v>13.308880636604773</v>
      </c>
      <c r="O1978"/>
      <c r="P1978"/>
    </row>
    <row r="1979" spans="1:16" x14ac:dyDescent="0.3">
      <c r="A1979" t="s">
        <v>13</v>
      </c>
      <c r="B1979" t="s">
        <v>210</v>
      </c>
      <c r="C1979" t="s">
        <v>1584</v>
      </c>
      <c r="D1979">
        <v>2022</v>
      </c>
      <c r="E1979" t="s">
        <v>1592</v>
      </c>
      <c r="F1979" t="s">
        <v>1602</v>
      </c>
      <c r="G1979" t="s">
        <v>1604</v>
      </c>
      <c r="H1979" t="s">
        <v>1608</v>
      </c>
      <c r="I1979" s="11">
        <v>1.2148836E-2</v>
      </c>
      <c r="J1979">
        <v>13.1</v>
      </c>
      <c r="K1979">
        <v>13.1</v>
      </c>
      <c r="L1979" s="3">
        <v>191.35300000000001</v>
      </c>
      <c r="M1979">
        <v>4.3</v>
      </c>
      <c r="N1979" s="3">
        <v>14.607099236641222</v>
      </c>
      <c r="O1979"/>
      <c r="P1979"/>
    </row>
    <row r="1980" spans="1:16" x14ac:dyDescent="0.3">
      <c r="A1980" t="s">
        <v>13</v>
      </c>
      <c r="B1980" t="s">
        <v>85</v>
      </c>
      <c r="C1980" t="s">
        <v>1581</v>
      </c>
      <c r="D1980">
        <v>2014</v>
      </c>
      <c r="E1980" t="s">
        <v>1596</v>
      </c>
      <c r="F1980" t="s">
        <v>1602</v>
      </c>
      <c r="G1980" t="s">
        <v>1606</v>
      </c>
      <c r="H1980" t="s">
        <v>1607</v>
      </c>
      <c r="I1980" s="11">
        <v>2.6818430000000001E-2</v>
      </c>
      <c r="J1980">
        <v>9.8000000000000007</v>
      </c>
      <c r="K1980">
        <v>9.8000000000000007</v>
      </c>
      <c r="L1980" s="3">
        <v>126.002</v>
      </c>
      <c r="M1980">
        <v>4.2</v>
      </c>
      <c r="N1980" s="3">
        <v>12.857346938775509</v>
      </c>
      <c r="O1980"/>
      <c r="P1980"/>
    </row>
    <row r="1981" spans="1:16" x14ac:dyDescent="0.3">
      <c r="A1981" t="s">
        <v>13</v>
      </c>
      <c r="B1981" t="s">
        <v>1170</v>
      </c>
      <c r="C1981" t="s">
        <v>1576</v>
      </c>
      <c r="D1981">
        <v>2014</v>
      </c>
      <c r="E1981" t="s">
        <v>1596</v>
      </c>
      <c r="F1981" t="s">
        <v>1602</v>
      </c>
      <c r="G1981" t="s">
        <v>1606</v>
      </c>
      <c r="H1981" t="s">
        <v>1607</v>
      </c>
      <c r="I1981" s="11">
        <v>0.159803853</v>
      </c>
      <c r="J1981">
        <v>10.195</v>
      </c>
      <c r="K1981">
        <v>10.195</v>
      </c>
      <c r="L1981" s="3">
        <v>141.5154</v>
      </c>
      <c r="M1981">
        <v>4.2</v>
      </c>
      <c r="N1981" s="3">
        <v>13.880863168219715</v>
      </c>
      <c r="O1981"/>
      <c r="P1981"/>
    </row>
    <row r="1982" spans="1:16" x14ac:dyDescent="0.3">
      <c r="A1982" t="s">
        <v>12</v>
      </c>
      <c r="B1982" t="s">
        <v>1171</v>
      </c>
      <c r="C1982" t="s">
        <v>1580</v>
      </c>
      <c r="D1982">
        <v>2016</v>
      </c>
      <c r="E1982" t="s">
        <v>1599</v>
      </c>
      <c r="F1982" t="s">
        <v>1601</v>
      </c>
      <c r="G1982" t="s">
        <v>1605</v>
      </c>
      <c r="H1982" t="s">
        <v>1607</v>
      </c>
      <c r="I1982" s="11">
        <v>0.123115764</v>
      </c>
      <c r="J1982">
        <v>6.3049999999999997</v>
      </c>
      <c r="K1982">
        <v>6.3049999999999997</v>
      </c>
      <c r="L1982" s="3">
        <v>95.643600000000006</v>
      </c>
      <c r="M1982">
        <v>4.2</v>
      </c>
      <c r="N1982" s="3">
        <v>15.169484536082475</v>
      </c>
      <c r="O1982"/>
      <c r="P1982"/>
    </row>
    <row r="1983" spans="1:16" x14ac:dyDescent="0.3">
      <c r="A1983" t="s">
        <v>12</v>
      </c>
      <c r="B1983" t="s">
        <v>573</v>
      </c>
      <c r="C1983" t="s">
        <v>1581</v>
      </c>
      <c r="D1983">
        <v>2018</v>
      </c>
      <c r="E1983" t="s">
        <v>1600</v>
      </c>
      <c r="F1983" t="s">
        <v>1601</v>
      </c>
      <c r="G1983" t="s">
        <v>1605</v>
      </c>
      <c r="H1983" t="s">
        <v>1609</v>
      </c>
      <c r="I1983" s="11">
        <v>6.4625342000000002E-2</v>
      </c>
      <c r="K1983">
        <v>6.69</v>
      </c>
      <c r="L1983" s="3">
        <v>176.93700000000001</v>
      </c>
      <c r="M1983">
        <v>4.2</v>
      </c>
      <c r="N1983" s="3">
        <v>26.44798206278027</v>
      </c>
      <c r="O1983"/>
      <c r="P1983"/>
    </row>
    <row r="1984" spans="1:16" x14ac:dyDescent="0.3">
      <c r="A1984" t="s">
        <v>13</v>
      </c>
      <c r="B1984" t="s">
        <v>299</v>
      </c>
      <c r="C1984" t="s">
        <v>1590</v>
      </c>
      <c r="D1984">
        <v>2015</v>
      </c>
      <c r="E1984" t="s">
        <v>1593</v>
      </c>
      <c r="F1984" t="s">
        <v>1603</v>
      </c>
      <c r="G1984" t="s">
        <v>1605</v>
      </c>
      <c r="H1984" t="s">
        <v>1607</v>
      </c>
      <c r="I1984" s="11">
        <v>6.3017847000000002E-2</v>
      </c>
      <c r="J1984">
        <v>12.65</v>
      </c>
      <c r="K1984">
        <v>12.65</v>
      </c>
      <c r="L1984" s="3">
        <v>159.05779999999999</v>
      </c>
      <c r="M1984">
        <v>4.2</v>
      </c>
      <c r="N1984" s="3">
        <v>12.573739130434781</v>
      </c>
      <c r="O1984"/>
      <c r="P1984"/>
    </row>
    <row r="1985" spans="1:16" x14ac:dyDescent="0.3">
      <c r="A1985" t="s">
        <v>13</v>
      </c>
      <c r="B1985" t="s">
        <v>1084</v>
      </c>
      <c r="C1985" t="s">
        <v>1590</v>
      </c>
      <c r="D1985">
        <v>2016</v>
      </c>
      <c r="E1985" t="s">
        <v>1599</v>
      </c>
      <c r="F1985" t="s">
        <v>1601</v>
      </c>
      <c r="G1985" t="s">
        <v>1605</v>
      </c>
      <c r="H1985" t="s">
        <v>1607</v>
      </c>
      <c r="I1985" s="11">
        <v>0.18350729499999999</v>
      </c>
      <c r="J1985">
        <v>14.15</v>
      </c>
      <c r="K1985">
        <v>14.15</v>
      </c>
      <c r="L1985" s="3">
        <v>82.427599999999998</v>
      </c>
      <c r="M1985">
        <v>4.2</v>
      </c>
      <c r="N1985" s="3">
        <v>5.8252720848056532</v>
      </c>
      <c r="O1985"/>
      <c r="P1985"/>
    </row>
    <row r="1986" spans="1:16" x14ac:dyDescent="0.3">
      <c r="A1986" t="s">
        <v>13</v>
      </c>
      <c r="B1986" t="s">
        <v>20</v>
      </c>
      <c r="C1986" t="s">
        <v>1576</v>
      </c>
      <c r="D1986">
        <v>2011</v>
      </c>
      <c r="E1986" t="s">
        <v>1595</v>
      </c>
      <c r="F1986" t="s">
        <v>1602</v>
      </c>
      <c r="G1986" t="s">
        <v>1605</v>
      </c>
      <c r="H1986" t="s">
        <v>1609</v>
      </c>
      <c r="I1986" s="11">
        <v>9.1632160000000001E-3</v>
      </c>
      <c r="J1986">
        <v>8.89</v>
      </c>
      <c r="K1986">
        <v>8.89</v>
      </c>
      <c r="L1986" s="3">
        <v>101.7016</v>
      </c>
      <c r="M1986">
        <v>4.2</v>
      </c>
      <c r="N1986" s="3">
        <v>11.44</v>
      </c>
      <c r="O1986"/>
      <c r="P1986"/>
    </row>
    <row r="1987" spans="1:16" x14ac:dyDescent="0.3">
      <c r="A1987" t="s">
        <v>13</v>
      </c>
      <c r="B1987" t="s">
        <v>80</v>
      </c>
      <c r="C1987" t="s">
        <v>1579</v>
      </c>
      <c r="D1987">
        <v>2020</v>
      </c>
      <c r="E1987" t="s">
        <v>1594</v>
      </c>
      <c r="F1987" t="s">
        <v>1603</v>
      </c>
      <c r="G1987" t="s">
        <v>1605</v>
      </c>
      <c r="H1987" t="s">
        <v>1607</v>
      </c>
      <c r="I1987" s="11">
        <v>4.8331717000000003E-2</v>
      </c>
      <c r="J1987">
        <v>9.1950000000000003</v>
      </c>
      <c r="K1987">
        <v>9.1950000000000003</v>
      </c>
      <c r="L1987" s="3">
        <v>105.1622</v>
      </c>
      <c r="M1987">
        <v>4.2</v>
      </c>
      <c r="N1987" s="3">
        <v>11.436889613920609</v>
      </c>
      <c r="O1987"/>
      <c r="P1987"/>
    </row>
    <row r="1988" spans="1:16" x14ac:dyDescent="0.3">
      <c r="A1988" t="s">
        <v>12</v>
      </c>
      <c r="B1988" t="s">
        <v>867</v>
      </c>
      <c r="C1988" t="s">
        <v>1576</v>
      </c>
      <c r="D1988">
        <v>2017</v>
      </c>
      <c r="E1988" t="s">
        <v>1598</v>
      </c>
      <c r="F1988" t="s">
        <v>1603</v>
      </c>
      <c r="G1988" t="s">
        <v>1605</v>
      </c>
      <c r="H1988" t="s">
        <v>1607</v>
      </c>
      <c r="I1988" s="11">
        <v>0</v>
      </c>
      <c r="J1988">
        <v>14</v>
      </c>
      <c r="K1988">
        <v>14</v>
      </c>
      <c r="L1988" s="3">
        <v>53.064</v>
      </c>
      <c r="M1988">
        <v>4.2</v>
      </c>
      <c r="N1988" s="3">
        <v>3.7902857142857145</v>
      </c>
      <c r="O1988"/>
      <c r="P1988"/>
    </row>
    <row r="1989" spans="1:16" x14ac:dyDescent="0.3">
      <c r="A1989" t="s">
        <v>12</v>
      </c>
      <c r="B1989" t="s">
        <v>997</v>
      </c>
      <c r="C1989" t="s">
        <v>1580</v>
      </c>
      <c r="D1989">
        <v>2014</v>
      </c>
      <c r="E1989" t="s">
        <v>1596</v>
      </c>
      <c r="F1989" t="s">
        <v>1602</v>
      </c>
      <c r="G1989" t="s">
        <v>1606</v>
      </c>
      <c r="H1989" t="s">
        <v>1607</v>
      </c>
      <c r="I1989" s="11">
        <v>4.1922849999999998E-2</v>
      </c>
      <c r="J1989">
        <v>14</v>
      </c>
      <c r="K1989">
        <v>14</v>
      </c>
      <c r="L1989" s="3">
        <v>54.764000000000003</v>
      </c>
      <c r="M1989">
        <v>4.2</v>
      </c>
      <c r="N1989" s="3">
        <v>3.9117142857142859</v>
      </c>
      <c r="O1989"/>
      <c r="P1989"/>
    </row>
    <row r="1990" spans="1:16" x14ac:dyDescent="0.3">
      <c r="A1990" t="s">
        <v>13</v>
      </c>
      <c r="B1990" t="s">
        <v>1172</v>
      </c>
      <c r="C1990" t="s">
        <v>1575</v>
      </c>
      <c r="D1990">
        <v>2018</v>
      </c>
      <c r="E1990" t="s">
        <v>1600</v>
      </c>
      <c r="F1990" t="s">
        <v>1601</v>
      </c>
      <c r="G1990" t="s">
        <v>1605</v>
      </c>
      <c r="H1990" t="s">
        <v>1609</v>
      </c>
      <c r="I1990" s="11">
        <v>0.12847846199999999</v>
      </c>
      <c r="K1990">
        <v>10</v>
      </c>
      <c r="L1990" s="3">
        <v>117.944</v>
      </c>
      <c r="M1990">
        <v>4.2</v>
      </c>
      <c r="N1990" s="3">
        <v>11.7944</v>
      </c>
      <c r="O1990"/>
      <c r="P1990"/>
    </row>
    <row r="1991" spans="1:16" x14ac:dyDescent="0.3">
      <c r="A1991" t="s">
        <v>12</v>
      </c>
      <c r="B1991" t="s">
        <v>246</v>
      </c>
      <c r="C1991" t="s">
        <v>1574</v>
      </c>
      <c r="D1991">
        <v>2022</v>
      </c>
      <c r="E1991" t="s">
        <v>1592</v>
      </c>
      <c r="F1991" t="s">
        <v>1602</v>
      </c>
      <c r="G1991" t="s">
        <v>1604</v>
      </c>
      <c r="H1991" t="s">
        <v>1608</v>
      </c>
      <c r="I1991" s="11">
        <v>0.13262159400000001</v>
      </c>
      <c r="J1991">
        <v>12.15</v>
      </c>
      <c r="K1991">
        <v>12.15</v>
      </c>
      <c r="L1991" s="3">
        <v>190.18719999999999</v>
      </c>
      <c r="M1991">
        <v>4.2</v>
      </c>
      <c r="N1991" s="3">
        <v>15.653267489711933</v>
      </c>
      <c r="O1991"/>
      <c r="P1991"/>
    </row>
    <row r="1992" spans="1:16" x14ac:dyDescent="0.3">
      <c r="A1992" t="s">
        <v>12</v>
      </c>
      <c r="B1992" t="s">
        <v>644</v>
      </c>
      <c r="C1992" t="s">
        <v>1574</v>
      </c>
      <c r="D1992">
        <v>2015</v>
      </c>
      <c r="E1992" t="s">
        <v>1593</v>
      </c>
      <c r="F1992" t="s">
        <v>1603</v>
      </c>
      <c r="G1992" t="s">
        <v>1605</v>
      </c>
      <c r="H1992" t="s">
        <v>1607</v>
      </c>
      <c r="I1992" s="11">
        <v>5.0186726000000001E-2</v>
      </c>
      <c r="J1992">
        <v>11.85</v>
      </c>
      <c r="K1992">
        <v>11.85</v>
      </c>
      <c r="L1992" s="3">
        <v>164.15260000000001</v>
      </c>
      <c r="M1992">
        <v>4.2</v>
      </c>
      <c r="N1992" s="3">
        <v>13.852540084388187</v>
      </c>
      <c r="O1992"/>
      <c r="P1992"/>
    </row>
    <row r="1993" spans="1:16" x14ac:dyDescent="0.3">
      <c r="A1993" t="s">
        <v>13</v>
      </c>
      <c r="B1993" t="s">
        <v>169</v>
      </c>
      <c r="C1993" t="s">
        <v>1585</v>
      </c>
      <c r="D1993">
        <v>2017</v>
      </c>
      <c r="E1993" t="s">
        <v>1598</v>
      </c>
      <c r="F1993" t="s">
        <v>1603</v>
      </c>
      <c r="G1993" t="s">
        <v>1605</v>
      </c>
      <c r="H1993" t="s">
        <v>1607</v>
      </c>
      <c r="I1993" s="11">
        <v>5.8091482E-2</v>
      </c>
      <c r="J1993">
        <v>13.8</v>
      </c>
      <c r="K1993">
        <v>13.8</v>
      </c>
      <c r="L1993" s="3">
        <v>245.18020000000001</v>
      </c>
      <c r="M1993">
        <v>4.2</v>
      </c>
      <c r="N1993" s="3">
        <v>17.76668115942029</v>
      </c>
      <c r="O1993"/>
      <c r="P1993"/>
    </row>
    <row r="1994" spans="1:16" x14ac:dyDescent="0.3">
      <c r="A1994" t="s">
        <v>12</v>
      </c>
      <c r="B1994" t="s">
        <v>1173</v>
      </c>
      <c r="C1994" t="s">
        <v>1580</v>
      </c>
      <c r="D1994">
        <v>2020</v>
      </c>
      <c r="E1994" t="s">
        <v>1594</v>
      </c>
      <c r="F1994" t="s">
        <v>1603</v>
      </c>
      <c r="G1994" t="s">
        <v>1605</v>
      </c>
      <c r="H1994" t="s">
        <v>1607</v>
      </c>
      <c r="I1994" s="11">
        <v>0</v>
      </c>
      <c r="J1994">
        <v>5.78</v>
      </c>
      <c r="K1994">
        <v>5.78</v>
      </c>
      <c r="L1994" s="3">
        <v>263.7568</v>
      </c>
      <c r="M1994">
        <v>4.2</v>
      </c>
      <c r="N1994" s="3">
        <v>45.632664359861586</v>
      </c>
      <c r="O1994"/>
      <c r="P1994"/>
    </row>
    <row r="1995" spans="1:16" x14ac:dyDescent="0.3">
      <c r="A1995" t="s">
        <v>13</v>
      </c>
      <c r="B1995" t="s">
        <v>1174</v>
      </c>
      <c r="C1995" t="s">
        <v>1585</v>
      </c>
      <c r="D1995">
        <v>2017</v>
      </c>
      <c r="E1995" t="s">
        <v>1598</v>
      </c>
      <c r="F1995" t="s">
        <v>1603</v>
      </c>
      <c r="G1995" t="s">
        <v>1605</v>
      </c>
      <c r="H1995" t="s">
        <v>1607</v>
      </c>
      <c r="I1995" s="11">
        <v>8.7977262000000001E-2</v>
      </c>
      <c r="J1995">
        <v>14.1</v>
      </c>
      <c r="K1995">
        <v>14.1</v>
      </c>
      <c r="L1995" s="3">
        <v>229.0668</v>
      </c>
      <c r="M1995">
        <v>4.2</v>
      </c>
      <c r="N1995" s="3">
        <v>16.245872340425532</v>
      </c>
      <c r="O1995"/>
      <c r="P1995"/>
    </row>
    <row r="1996" spans="1:16" x14ac:dyDescent="0.3">
      <c r="A1996" t="s">
        <v>12</v>
      </c>
      <c r="B1996" t="s">
        <v>1175</v>
      </c>
      <c r="C1996" t="s">
        <v>1581</v>
      </c>
      <c r="D1996">
        <v>2015</v>
      </c>
      <c r="E1996" t="s">
        <v>1593</v>
      </c>
      <c r="F1996" t="s">
        <v>1603</v>
      </c>
      <c r="G1996" t="s">
        <v>1605</v>
      </c>
      <c r="H1996" t="s">
        <v>1607</v>
      </c>
      <c r="I1996" s="11">
        <v>7.6276207999999998E-2</v>
      </c>
      <c r="J1996">
        <v>17.600000000000001</v>
      </c>
      <c r="K1996">
        <v>17.600000000000001</v>
      </c>
      <c r="L1996" s="3">
        <v>110.92019999999999</v>
      </c>
      <c r="M1996">
        <v>4.2</v>
      </c>
      <c r="N1996" s="3">
        <v>6.3022840909090903</v>
      </c>
      <c r="O1996"/>
      <c r="P1996"/>
    </row>
    <row r="1997" spans="1:16" x14ac:dyDescent="0.3">
      <c r="A1997" t="s">
        <v>13</v>
      </c>
      <c r="B1997" t="s">
        <v>1176</v>
      </c>
      <c r="C1997" t="s">
        <v>1576</v>
      </c>
      <c r="D1997">
        <v>2014</v>
      </c>
      <c r="E1997" t="s">
        <v>1596</v>
      </c>
      <c r="F1997" t="s">
        <v>1602</v>
      </c>
      <c r="G1997" t="s">
        <v>1606</v>
      </c>
      <c r="H1997" t="s">
        <v>1607</v>
      </c>
      <c r="I1997" s="11">
        <v>5.6245074999999999E-2</v>
      </c>
      <c r="J1997">
        <v>17.600000000000001</v>
      </c>
      <c r="K1997">
        <v>17.600000000000001</v>
      </c>
      <c r="L1997" s="3">
        <v>43.345399999999998</v>
      </c>
      <c r="M1997">
        <v>4.2</v>
      </c>
      <c r="N1997" s="3">
        <v>2.4628068181818179</v>
      </c>
      <c r="O1997"/>
      <c r="P1997"/>
    </row>
    <row r="1998" spans="1:16" x14ac:dyDescent="0.3">
      <c r="A1998" t="s">
        <v>13</v>
      </c>
      <c r="B1998" t="s">
        <v>1177</v>
      </c>
      <c r="C1998" t="s">
        <v>1583</v>
      </c>
      <c r="D1998">
        <v>2020</v>
      </c>
      <c r="E1998" t="s">
        <v>1594</v>
      </c>
      <c r="F1998" t="s">
        <v>1603</v>
      </c>
      <c r="G1998" t="s">
        <v>1605</v>
      </c>
      <c r="H1998" t="s">
        <v>1607</v>
      </c>
      <c r="I1998" s="11">
        <v>0.141398626</v>
      </c>
      <c r="J1998">
        <v>15.75</v>
      </c>
      <c r="K1998">
        <v>15.75</v>
      </c>
      <c r="L1998" s="3">
        <v>250.53819999999999</v>
      </c>
      <c r="M1998">
        <v>4.2</v>
      </c>
      <c r="N1998" s="3">
        <v>15.907187301587301</v>
      </c>
      <c r="O1998"/>
      <c r="P1998"/>
    </row>
    <row r="1999" spans="1:16" x14ac:dyDescent="0.3">
      <c r="A1999" t="s">
        <v>13</v>
      </c>
      <c r="B1999" t="s">
        <v>40</v>
      </c>
      <c r="C1999" t="s">
        <v>1576</v>
      </c>
      <c r="D1999">
        <v>2015</v>
      </c>
      <c r="E1999" t="s">
        <v>1593</v>
      </c>
      <c r="F1999" t="s">
        <v>1603</v>
      </c>
      <c r="G1999" t="s">
        <v>1605</v>
      </c>
      <c r="H1999" t="s">
        <v>1607</v>
      </c>
      <c r="I1999" s="11">
        <v>0.13973522599999999</v>
      </c>
      <c r="J1999">
        <v>13.35</v>
      </c>
      <c r="K1999">
        <v>13.35</v>
      </c>
      <c r="L1999" s="3">
        <v>147.53919999999999</v>
      </c>
      <c r="M1999">
        <v>4.2</v>
      </c>
      <c r="N1999" s="3">
        <v>11.051625468164794</v>
      </c>
      <c r="O1999"/>
      <c r="P1999"/>
    </row>
    <row r="2000" spans="1:16" x14ac:dyDescent="0.3">
      <c r="A2000" t="s">
        <v>12</v>
      </c>
      <c r="B2000" t="s">
        <v>562</v>
      </c>
      <c r="C2000" t="s">
        <v>1586</v>
      </c>
      <c r="D2000">
        <v>2020</v>
      </c>
      <c r="E2000" t="s">
        <v>1594</v>
      </c>
      <c r="F2000" t="s">
        <v>1603</v>
      </c>
      <c r="G2000" t="s">
        <v>1605</v>
      </c>
      <c r="H2000" t="s">
        <v>1607</v>
      </c>
      <c r="I2000" s="11">
        <v>9.5102091999999999E-2</v>
      </c>
      <c r="J2000">
        <v>7.8949999999999996</v>
      </c>
      <c r="K2000">
        <v>7.8949999999999996</v>
      </c>
      <c r="L2000" s="3">
        <v>104.4332</v>
      </c>
      <c r="M2000">
        <v>4.2</v>
      </c>
      <c r="N2000" s="3">
        <v>13.227764407853073</v>
      </c>
      <c r="O2000"/>
      <c r="P2000"/>
    </row>
    <row r="2001" spans="1:16" x14ac:dyDescent="0.3">
      <c r="A2001" t="s">
        <v>13</v>
      </c>
      <c r="B2001" t="s">
        <v>1178</v>
      </c>
      <c r="C2001" t="s">
        <v>1580</v>
      </c>
      <c r="D2001">
        <v>2018</v>
      </c>
      <c r="E2001" t="s">
        <v>1600</v>
      </c>
      <c r="F2001" t="s">
        <v>1601</v>
      </c>
      <c r="G2001" t="s">
        <v>1605</v>
      </c>
      <c r="H2001" t="s">
        <v>1609</v>
      </c>
      <c r="I2001" s="11">
        <v>9.2463920000000005E-2</v>
      </c>
      <c r="K2001">
        <v>18.75</v>
      </c>
      <c r="L2001" s="3">
        <v>190.9504</v>
      </c>
      <c r="M2001">
        <v>4.2</v>
      </c>
      <c r="N2001" s="3">
        <v>10.184021333333334</v>
      </c>
      <c r="O2001"/>
      <c r="P2001"/>
    </row>
    <row r="2002" spans="1:16" x14ac:dyDescent="0.3">
      <c r="A2002" t="s">
        <v>12</v>
      </c>
      <c r="B2002" t="s">
        <v>1013</v>
      </c>
      <c r="C2002" t="s">
        <v>1582</v>
      </c>
      <c r="D2002">
        <v>2015</v>
      </c>
      <c r="E2002" t="s">
        <v>1593</v>
      </c>
      <c r="F2002" t="s">
        <v>1603</v>
      </c>
      <c r="G2002" t="s">
        <v>1605</v>
      </c>
      <c r="H2002" t="s">
        <v>1607</v>
      </c>
      <c r="I2002" s="11">
        <v>6.3993068E-2</v>
      </c>
      <c r="J2002">
        <v>14.5</v>
      </c>
      <c r="K2002">
        <v>14.5</v>
      </c>
      <c r="L2002" s="3">
        <v>260.45940000000002</v>
      </c>
      <c r="M2002">
        <v>4.2</v>
      </c>
      <c r="N2002" s="3">
        <v>17.962717241379313</v>
      </c>
      <c r="O2002"/>
      <c r="P2002"/>
    </row>
    <row r="2003" spans="1:16" x14ac:dyDescent="0.3">
      <c r="A2003" t="s">
        <v>13</v>
      </c>
      <c r="B2003" t="s">
        <v>648</v>
      </c>
      <c r="C2003" t="s">
        <v>1585</v>
      </c>
      <c r="D2003">
        <v>2016</v>
      </c>
      <c r="E2003" t="s">
        <v>1599</v>
      </c>
      <c r="F2003" t="s">
        <v>1601</v>
      </c>
      <c r="G2003" t="s">
        <v>1605</v>
      </c>
      <c r="H2003" t="s">
        <v>1607</v>
      </c>
      <c r="I2003" s="11">
        <v>5.8346939E-2</v>
      </c>
      <c r="J2003">
        <v>7.0750000000000002</v>
      </c>
      <c r="K2003">
        <v>7.0750000000000002</v>
      </c>
      <c r="L2003" s="3">
        <v>142.21279999999999</v>
      </c>
      <c r="M2003">
        <v>4.2</v>
      </c>
      <c r="N2003" s="3">
        <v>20.100749116607773</v>
      </c>
      <c r="O2003"/>
      <c r="P2003"/>
    </row>
    <row r="2004" spans="1:16" x14ac:dyDescent="0.3">
      <c r="A2004" t="s">
        <v>13</v>
      </c>
      <c r="B2004" t="s">
        <v>504</v>
      </c>
      <c r="C2004" t="s">
        <v>1575</v>
      </c>
      <c r="D2004">
        <v>2018</v>
      </c>
      <c r="E2004" t="s">
        <v>1600</v>
      </c>
      <c r="F2004" t="s">
        <v>1601</v>
      </c>
      <c r="G2004" t="s">
        <v>1605</v>
      </c>
      <c r="H2004" t="s">
        <v>1609</v>
      </c>
      <c r="I2004" s="11">
        <v>5.3392943999999998E-2</v>
      </c>
      <c r="K2004">
        <v>18.350000000000001</v>
      </c>
      <c r="L2004" s="3">
        <v>193.81620000000001</v>
      </c>
      <c r="M2004">
        <v>4.2</v>
      </c>
      <c r="N2004" s="3">
        <v>10.562190735694822</v>
      </c>
      <c r="O2004"/>
      <c r="P2004"/>
    </row>
    <row r="2005" spans="1:16" x14ac:dyDescent="0.3">
      <c r="A2005" t="s">
        <v>13</v>
      </c>
      <c r="B2005" t="s">
        <v>443</v>
      </c>
      <c r="C2005" t="s">
        <v>1587</v>
      </c>
      <c r="D2005">
        <v>2018</v>
      </c>
      <c r="E2005" t="s">
        <v>1600</v>
      </c>
      <c r="F2005" t="s">
        <v>1601</v>
      </c>
      <c r="G2005" t="s">
        <v>1605</v>
      </c>
      <c r="H2005" t="s">
        <v>1609</v>
      </c>
      <c r="I2005" s="11">
        <v>6.5652494000000006E-2</v>
      </c>
      <c r="K2005">
        <v>6.8</v>
      </c>
      <c r="L2005" s="3">
        <v>48.903399999999998</v>
      </c>
      <c r="M2005">
        <v>4.2</v>
      </c>
      <c r="N2005" s="3">
        <v>7.1916764705882352</v>
      </c>
      <c r="O2005"/>
      <c r="P2005"/>
    </row>
    <row r="2006" spans="1:16" x14ac:dyDescent="0.3">
      <c r="A2006" t="s">
        <v>12</v>
      </c>
      <c r="B2006" t="s">
        <v>1179</v>
      </c>
      <c r="C2006" t="s">
        <v>1589</v>
      </c>
      <c r="D2006">
        <v>2017</v>
      </c>
      <c r="E2006" t="s">
        <v>1598</v>
      </c>
      <c r="F2006" t="s">
        <v>1603</v>
      </c>
      <c r="G2006" t="s">
        <v>1605</v>
      </c>
      <c r="H2006" t="s">
        <v>1607</v>
      </c>
      <c r="I2006" s="11">
        <v>1.7627888000000001E-2</v>
      </c>
      <c r="J2006">
        <v>10.195</v>
      </c>
      <c r="K2006">
        <v>10.195</v>
      </c>
      <c r="L2006" s="3">
        <v>239.65379999999999</v>
      </c>
      <c r="M2006">
        <v>4.2</v>
      </c>
      <c r="N2006" s="3">
        <v>23.506993624325649</v>
      </c>
      <c r="O2006"/>
      <c r="P2006"/>
    </row>
    <row r="2007" spans="1:16" x14ac:dyDescent="0.3">
      <c r="A2007" t="s">
        <v>13</v>
      </c>
      <c r="B2007" t="s">
        <v>420</v>
      </c>
      <c r="C2007" t="s">
        <v>1585</v>
      </c>
      <c r="D2007">
        <v>2015</v>
      </c>
      <c r="E2007" t="s">
        <v>1593</v>
      </c>
      <c r="F2007" t="s">
        <v>1603</v>
      </c>
      <c r="G2007" t="s">
        <v>1605</v>
      </c>
      <c r="H2007" t="s">
        <v>1607</v>
      </c>
      <c r="I2007" s="11">
        <v>1.7191055E-2</v>
      </c>
      <c r="J2007">
        <v>7.9349999999999996</v>
      </c>
      <c r="K2007">
        <v>7.9349999999999996</v>
      </c>
      <c r="L2007" s="3">
        <v>51.534999999999997</v>
      </c>
      <c r="M2007">
        <v>4.2</v>
      </c>
      <c r="N2007" s="3">
        <v>6.4946439823566475</v>
      </c>
      <c r="O2007"/>
      <c r="P2007"/>
    </row>
    <row r="2008" spans="1:16" x14ac:dyDescent="0.3">
      <c r="A2008" t="s">
        <v>12</v>
      </c>
      <c r="B2008" t="s">
        <v>933</v>
      </c>
      <c r="C2008" t="s">
        <v>1585</v>
      </c>
      <c r="D2008">
        <v>2012</v>
      </c>
      <c r="E2008" t="s">
        <v>1591</v>
      </c>
      <c r="F2008" t="s">
        <v>1601</v>
      </c>
      <c r="G2008" t="s">
        <v>1604</v>
      </c>
      <c r="H2008" t="s">
        <v>1607</v>
      </c>
      <c r="I2008" s="11">
        <v>4.7565207999999998E-2</v>
      </c>
      <c r="J2008">
        <v>20.7</v>
      </c>
      <c r="K2008">
        <v>20.7</v>
      </c>
      <c r="L2008" s="3">
        <v>213.48759999999999</v>
      </c>
      <c r="M2008">
        <v>4.2</v>
      </c>
      <c r="N2008" s="3">
        <v>10.313410628019323</v>
      </c>
      <c r="O2008"/>
      <c r="P2008"/>
    </row>
    <row r="2009" spans="1:16" x14ac:dyDescent="0.3">
      <c r="A2009" t="s">
        <v>13</v>
      </c>
      <c r="B2009" t="s">
        <v>1180</v>
      </c>
      <c r="C2009" t="s">
        <v>1574</v>
      </c>
      <c r="D2009">
        <v>2016</v>
      </c>
      <c r="E2009" t="s">
        <v>1599</v>
      </c>
      <c r="F2009" t="s">
        <v>1601</v>
      </c>
      <c r="G2009" t="s">
        <v>1605</v>
      </c>
      <c r="H2009" t="s">
        <v>1607</v>
      </c>
      <c r="I2009" s="11">
        <v>2.2604051E-2</v>
      </c>
      <c r="J2009">
        <v>12.85</v>
      </c>
      <c r="K2009">
        <v>12.85</v>
      </c>
      <c r="L2009" s="3">
        <v>181.43180000000001</v>
      </c>
      <c r="M2009">
        <v>4.2</v>
      </c>
      <c r="N2009" s="3">
        <v>14.119206225680935</v>
      </c>
      <c r="O2009"/>
      <c r="P2009"/>
    </row>
    <row r="2010" spans="1:16" x14ac:dyDescent="0.3">
      <c r="A2010" t="s">
        <v>13</v>
      </c>
      <c r="B2010" t="s">
        <v>1181</v>
      </c>
      <c r="C2010" t="s">
        <v>1585</v>
      </c>
      <c r="D2010">
        <v>2014</v>
      </c>
      <c r="E2010" t="s">
        <v>1596</v>
      </c>
      <c r="F2010" t="s">
        <v>1602</v>
      </c>
      <c r="G2010" t="s">
        <v>1606</v>
      </c>
      <c r="H2010" t="s">
        <v>1607</v>
      </c>
      <c r="I2010" s="11">
        <v>0</v>
      </c>
      <c r="J2010">
        <v>8.7750000000000004</v>
      </c>
      <c r="K2010">
        <v>8.7750000000000004</v>
      </c>
      <c r="L2010" s="3">
        <v>45.942799999999998</v>
      </c>
      <c r="M2010">
        <v>4.2</v>
      </c>
      <c r="N2010" s="3">
        <v>5.235646723646723</v>
      </c>
      <c r="O2010"/>
      <c r="P2010"/>
    </row>
    <row r="2011" spans="1:16" x14ac:dyDescent="0.3">
      <c r="A2011" t="s">
        <v>13</v>
      </c>
      <c r="B2011" t="s">
        <v>1182</v>
      </c>
      <c r="C2011" t="s">
        <v>1585</v>
      </c>
      <c r="D2011">
        <v>2018</v>
      </c>
      <c r="E2011" t="s">
        <v>1597</v>
      </c>
      <c r="F2011" t="s">
        <v>1602</v>
      </c>
      <c r="G2011" t="s">
        <v>1604</v>
      </c>
      <c r="H2011" t="s">
        <v>1610</v>
      </c>
      <c r="I2011" s="11">
        <v>8.9035960999999997E-2</v>
      </c>
      <c r="K2011">
        <v>20.350000000000001</v>
      </c>
      <c r="L2011" s="3">
        <v>260.55939999999998</v>
      </c>
      <c r="M2011">
        <v>4.2</v>
      </c>
      <c r="N2011" s="3">
        <v>12.803901719901718</v>
      </c>
      <c r="O2011"/>
      <c r="P2011"/>
    </row>
    <row r="2012" spans="1:16" x14ac:dyDescent="0.3">
      <c r="A2012" t="s">
        <v>12</v>
      </c>
      <c r="B2012" t="s">
        <v>625</v>
      </c>
      <c r="C2012" t="s">
        <v>1580</v>
      </c>
      <c r="D2012">
        <v>2012</v>
      </c>
      <c r="E2012" t="s">
        <v>1591</v>
      </c>
      <c r="F2012" t="s">
        <v>1601</v>
      </c>
      <c r="G2012" t="s">
        <v>1604</v>
      </c>
      <c r="H2012" t="s">
        <v>1607</v>
      </c>
      <c r="I2012" s="11">
        <v>1.2282365999999999E-2</v>
      </c>
      <c r="J2012">
        <v>15.15</v>
      </c>
      <c r="K2012">
        <v>15.15</v>
      </c>
      <c r="L2012" s="3">
        <v>132.5284</v>
      </c>
      <c r="M2012">
        <v>4.2</v>
      </c>
      <c r="N2012" s="3">
        <v>8.7477491749174927</v>
      </c>
      <c r="O2012"/>
      <c r="P2012"/>
    </row>
    <row r="2013" spans="1:16" x14ac:dyDescent="0.3">
      <c r="A2013" t="s">
        <v>13</v>
      </c>
      <c r="B2013" t="s">
        <v>171</v>
      </c>
      <c r="C2013" t="s">
        <v>1576</v>
      </c>
      <c r="D2013">
        <v>2016</v>
      </c>
      <c r="E2013" t="s">
        <v>1599</v>
      </c>
      <c r="F2013" t="s">
        <v>1601</v>
      </c>
      <c r="G2013" t="s">
        <v>1605</v>
      </c>
      <c r="H2013" t="s">
        <v>1607</v>
      </c>
      <c r="I2013" s="11">
        <v>0.127541722</v>
      </c>
      <c r="J2013">
        <v>14.3</v>
      </c>
      <c r="K2013">
        <v>14.3</v>
      </c>
      <c r="L2013" s="3">
        <v>84.922399999999996</v>
      </c>
      <c r="M2013">
        <v>4.2</v>
      </c>
      <c r="N2013" s="3">
        <v>5.9386293706293705</v>
      </c>
      <c r="O2013"/>
      <c r="P2013"/>
    </row>
    <row r="2014" spans="1:16" x14ac:dyDescent="0.3">
      <c r="A2014" t="s">
        <v>13</v>
      </c>
      <c r="B2014" t="s">
        <v>1131</v>
      </c>
      <c r="C2014" t="s">
        <v>1580</v>
      </c>
      <c r="D2014">
        <v>2011</v>
      </c>
      <c r="E2014" t="s">
        <v>1595</v>
      </c>
      <c r="F2014" t="s">
        <v>1602</v>
      </c>
      <c r="G2014" t="s">
        <v>1605</v>
      </c>
      <c r="H2014" t="s">
        <v>1609</v>
      </c>
      <c r="I2014" s="11">
        <v>5.8373080000000001E-2</v>
      </c>
      <c r="J2014">
        <v>14.15</v>
      </c>
      <c r="K2014">
        <v>14.15</v>
      </c>
      <c r="L2014" s="3">
        <v>243.9828</v>
      </c>
      <c r="M2014">
        <v>4.2</v>
      </c>
      <c r="N2014" s="3">
        <v>17.24260070671378</v>
      </c>
      <c r="O2014"/>
      <c r="P2014"/>
    </row>
    <row r="2015" spans="1:16" x14ac:dyDescent="0.3">
      <c r="A2015" t="s">
        <v>12</v>
      </c>
      <c r="B2015" t="s">
        <v>1311</v>
      </c>
      <c r="C2015" t="s">
        <v>1577</v>
      </c>
      <c r="D2015">
        <v>2022</v>
      </c>
      <c r="E2015" t="s">
        <v>1592</v>
      </c>
      <c r="F2015" t="s">
        <v>1602</v>
      </c>
      <c r="G2015" t="s">
        <v>1604</v>
      </c>
      <c r="H2015" t="s">
        <v>1608</v>
      </c>
      <c r="I2015" s="11">
        <v>4.0369315000000003E-2</v>
      </c>
      <c r="J2015">
        <v>8.6</v>
      </c>
      <c r="K2015">
        <v>8.6</v>
      </c>
      <c r="L2015" s="3">
        <v>189.75299999999999</v>
      </c>
      <c r="M2015">
        <v>4.2</v>
      </c>
      <c r="N2015" s="3">
        <v>22.064302325581394</v>
      </c>
      <c r="O2015"/>
      <c r="P2015"/>
    </row>
    <row r="2016" spans="1:16" x14ac:dyDescent="0.3">
      <c r="A2016" t="s">
        <v>12</v>
      </c>
      <c r="B2016" t="s">
        <v>978</v>
      </c>
      <c r="C2016" t="s">
        <v>1574</v>
      </c>
      <c r="D2016">
        <v>2022</v>
      </c>
      <c r="E2016" t="s">
        <v>1592</v>
      </c>
      <c r="F2016" t="s">
        <v>1602</v>
      </c>
      <c r="G2016" t="s">
        <v>1604</v>
      </c>
      <c r="H2016" t="s">
        <v>1608</v>
      </c>
      <c r="I2016" s="11">
        <v>0.113678422</v>
      </c>
      <c r="J2016">
        <v>15.35</v>
      </c>
      <c r="K2016">
        <v>15.35</v>
      </c>
      <c r="L2016" s="3">
        <v>189.75040000000001</v>
      </c>
      <c r="M2016">
        <v>4</v>
      </c>
      <c r="N2016" s="3">
        <v>12.361589576547232</v>
      </c>
      <c r="O2016"/>
      <c r="P2016"/>
    </row>
    <row r="2017" spans="1:16" x14ac:dyDescent="0.3">
      <c r="A2017" t="s">
        <v>12</v>
      </c>
      <c r="B2017" t="s">
        <v>1183</v>
      </c>
      <c r="C2017" t="s">
        <v>1587</v>
      </c>
      <c r="D2017">
        <v>2014</v>
      </c>
      <c r="E2017" t="s">
        <v>1596</v>
      </c>
      <c r="F2017" t="s">
        <v>1602</v>
      </c>
      <c r="G2017" t="s">
        <v>1606</v>
      </c>
      <c r="H2017" t="s">
        <v>1607</v>
      </c>
      <c r="I2017" s="11">
        <v>8.2197959000000001E-2</v>
      </c>
      <c r="J2017">
        <v>19.350000000000001</v>
      </c>
      <c r="K2017">
        <v>19.350000000000001</v>
      </c>
      <c r="L2017" s="3">
        <v>49.203400000000002</v>
      </c>
      <c r="M2017">
        <v>4.2</v>
      </c>
      <c r="N2017" s="3">
        <v>2.5428113695090437</v>
      </c>
      <c r="O2017"/>
      <c r="P2017"/>
    </row>
    <row r="2018" spans="1:16" x14ac:dyDescent="0.3">
      <c r="A2018" t="s">
        <v>12</v>
      </c>
      <c r="B2018" t="s">
        <v>1184</v>
      </c>
      <c r="C2018" t="s">
        <v>1577</v>
      </c>
      <c r="D2018">
        <v>2018</v>
      </c>
      <c r="E2018" t="s">
        <v>1600</v>
      </c>
      <c r="F2018" t="s">
        <v>1601</v>
      </c>
      <c r="G2018" t="s">
        <v>1605</v>
      </c>
      <c r="H2018" t="s">
        <v>1609</v>
      </c>
      <c r="I2018" s="11">
        <v>0</v>
      </c>
      <c r="K2018">
        <v>19.5</v>
      </c>
      <c r="L2018" s="3">
        <v>160.69200000000001</v>
      </c>
      <c r="M2018">
        <v>4.2</v>
      </c>
      <c r="N2018" s="3">
        <v>8.2406153846153849</v>
      </c>
      <c r="O2018"/>
      <c r="P2018"/>
    </row>
    <row r="2019" spans="1:16" x14ac:dyDescent="0.3">
      <c r="A2019" t="s">
        <v>12</v>
      </c>
      <c r="B2019" t="s">
        <v>1185</v>
      </c>
      <c r="C2019" t="s">
        <v>1574</v>
      </c>
      <c r="D2019">
        <v>2012</v>
      </c>
      <c r="E2019" t="s">
        <v>1591</v>
      </c>
      <c r="F2019" t="s">
        <v>1601</v>
      </c>
      <c r="G2019" t="s">
        <v>1604</v>
      </c>
      <c r="H2019" t="s">
        <v>1607</v>
      </c>
      <c r="I2019" s="11">
        <v>3.5205866000000002E-2</v>
      </c>
      <c r="J2019">
        <v>9.5</v>
      </c>
      <c r="K2019">
        <v>9.5</v>
      </c>
      <c r="L2019" s="3">
        <v>171.34479999999999</v>
      </c>
      <c r="M2019">
        <v>4.2</v>
      </c>
      <c r="N2019" s="3">
        <v>18.036294736842105</v>
      </c>
      <c r="O2019"/>
      <c r="P2019"/>
    </row>
    <row r="2020" spans="1:16" x14ac:dyDescent="0.3">
      <c r="A2020" t="s">
        <v>13</v>
      </c>
      <c r="B2020" t="s">
        <v>445</v>
      </c>
      <c r="C2020" t="s">
        <v>1580</v>
      </c>
      <c r="D2020">
        <v>2018</v>
      </c>
      <c r="E2020" t="s">
        <v>1600</v>
      </c>
      <c r="F2020" t="s">
        <v>1601</v>
      </c>
      <c r="G2020" t="s">
        <v>1605</v>
      </c>
      <c r="H2020" t="s">
        <v>1609</v>
      </c>
      <c r="I2020" s="11">
        <v>5.1778172999999997E-2</v>
      </c>
      <c r="K2020">
        <v>9.6950000000000003</v>
      </c>
      <c r="L2020" s="3">
        <v>157.892</v>
      </c>
      <c r="M2020">
        <v>4.2</v>
      </c>
      <c r="N2020" s="3">
        <v>16.285920577617329</v>
      </c>
      <c r="O2020"/>
      <c r="P2020"/>
    </row>
    <row r="2021" spans="1:16" x14ac:dyDescent="0.3">
      <c r="A2021" t="s">
        <v>13</v>
      </c>
      <c r="B2021" t="s">
        <v>26</v>
      </c>
      <c r="C2021" t="s">
        <v>1575</v>
      </c>
      <c r="D2021">
        <v>2016</v>
      </c>
      <c r="E2021" t="s">
        <v>1599</v>
      </c>
      <c r="F2021" t="s">
        <v>1601</v>
      </c>
      <c r="G2021" t="s">
        <v>1605</v>
      </c>
      <c r="H2021" t="s">
        <v>1607</v>
      </c>
      <c r="I2021" s="11">
        <v>5.2054819000000002E-2</v>
      </c>
      <c r="J2021">
        <v>18.850000000000001</v>
      </c>
      <c r="K2021">
        <v>18.850000000000001</v>
      </c>
      <c r="L2021" s="3">
        <v>189.18459999999999</v>
      </c>
      <c r="M2021">
        <v>4.2</v>
      </c>
      <c r="N2021" s="3">
        <v>10.036318302387267</v>
      </c>
      <c r="O2021"/>
      <c r="P2021"/>
    </row>
    <row r="2022" spans="1:16" x14ac:dyDescent="0.3">
      <c r="A2022" t="s">
        <v>13</v>
      </c>
      <c r="B2022" t="s">
        <v>271</v>
      </c>
      <c r="C2022" t="s">
        <v>1580</v>
      </c>
      <c r="D2022">
        <v>2018</v>
      </c>
      <c r="E2022" t="s">
        <v>1597</v>
      </c>
      <c r="F2022" t="s">
        <v>1602</v>
      </c>
      <c r="G2022" t="s">
        <v>1604</v>
      </c>
      <c r="H2022" t="s">
        <v>1610</v>
      </c>
      <c r="I2022" s="11">
        <v>5.3795153999999998E-2</v>
      </c>
      <c r="K2022">
        <v>20.350000000000001</v>
      </c>
      <c r="L2022" s="3">
        <v>117.7466</v>
      </c>
      <c r="M2022">
        <v>4.2</v>
      </c>
      <c r="N2022" s="3">
        <v>5.7860737100737101</v>
      </c>
      <c r="O2022"/>
      <c r="P2022"/>
    </row>
    <row r="2023" spans="1:16" x14ac:dyDescent="0.3">
      <c r="A2023" t="s">
        <v>13</v>
      </c>
      <c r="B2023" t="s">
        <v>1134</v>
      </c>
      <c r="C2023" t="s">
        <v>1574</v>
      </c>
      <c r="D2023">
        <v>2017</v>
      </c>
      <c r="E2023" t="s">
        <v>1598</v>
      </c>
      <c r="F2023" t="s">
        <v>1603</v>
      </c>
      <c r="G2023" t="s">
        <v>1605</v>
      </c>
      <c r="H2023" t="s">
        <v>1607</v>
      </c>
      <c r="I2023" s="11">
        <v>0.14849252099999999</v>
      </c>
      <c r="J2023">
        <v>7.4749999999999996</v>
      </c>
      <c r="K2023">
        <v>7.4749999999999996</v>
      </c>
      <c r="L2023" s="3">
        <v>240.68539999999999</v>
      </c>
      <c r="M2023">
        <v>4.2</v>
      </c>
      <c r="N2023" s="3">
        <v>32.198715719063543</v>
      </c>
      <c r="O2023"/>
      <c r="P2023"/>
    </row>
    <row r="2024" spans="1:16" x14ac:dyDescent="0.3">
      <c r="A2024" t="s">
        <v>13</v>
      </c>
      <c r="B2024" t="s">
        <v>184</v>
      </c>
      <c r="C2024" t="s">
        <v>1579</v>
      </c>
      <c r="D2024">
        <v>2016</v>
      </c>
      <c r="E2024" t="s">
        <v>1599</v>
      </c>
      <c r="F2024" t="s">
        <v>1601</v>
      </c>
      <c r="G2024" t="s">
        <v>1605</v>
      </c>
      <c r="H2024" t="s">
        <v>1607</v>
      </c>
      <c r="I2024" s="11">
        <v>1.4301326E-2</v>
      </c>
      <c r="J2024">
        <v>19.75</v>
      </c>
      <c r="K2024">
        <v>19.75</v>
      </c>
      <c r="L2024" s="3">
        <v>103.03319999999999</v>
      </c>
      <c r="M2024">
        <v>4.2</v>
      </c>
      <c r="N2024" s="3">
        <v>5.2168708860759487</v>
      </c>
      <c r="O2024"/>
      <c r="P2024"/>
    </row>
    <row r="2025" spans="1:16" x14ac:dyDescent="0.3">
      <c r="A2025" t="s">
        <v>13</v>
      </c>
      <c r="B2025" t="s">
        <v>705</v>
      </c>
      <c r="C2025" t="s">
        <v>1574</v>
      </c>
      <c r="D2025">
        <v>2020</v>
      </c>
      <c r="E2025" t="s">
        <v>1594</v>
      </c>
      <c r="F2025" t="s">
        <v>1603</v>
      </c>
      <c r="G2025" t="s">
        <v>1604</v>
      </c>
      <c r="H2025" t="s">
        <v>1607</v>
      </c>
      <c r="I2025" s="11">
        <v>0.11129811100000001</v>
      </c>
      <c r="J2025">
        <v>11.1</v>
      </c>
      <c r="K2025">
        <v>11.1</v>
      </c>
      <c r="L2025" s="3">
        <v>191.78460000000001</v>
      </c>
      <c r="M2025">
        <v>4.2</v>
      </c>
      <c r="N2025" s="3">
        <v>17.277891891891894</v>
      </c>
      <c r="O2025"/>
      <c r="P2025"/>
    </row>
    <row r="2026" spans="1:16" x14ac:dyDescent="0.3">
      <c r="A2026" t="s">
        <v>13</v>
      </c>
      <c r="B2026" t="s">
        <v>1186</v>
      </c>
      <c r="C2026" t="s">
        <v>1585</v>
      </c>
      <c r="D2026">
        <v>2012</v>
      </c>
      <c r="E2026" t="s">
        <v>1591</v>
      </c>
      <c r="F2026" t="s">
        <v>1601</v>
      </c>
      <c r="G2026" t="s">
        <v>1604</v>
      </c>
      <c r="H2026" t="s">
        <v>1607</v>
      </c>
      <c r="I2026" s="11">
        <v>4.4995631000000001E-2</v>
      </c>
      <c r="J2026">
        <v>8.2100000000000009</v>
      </c>
      <c r="K2026">
        <v>8.2100000000000009</v>
      </c>
      <c r="L2026" s="3">
        <v>89.219800000000006</v>
      </c>
      <c r="M2026">
        <v>4.2</v>
      </c>
      <c r="N2026" s="3">
        <v>10.86721071863581</v>
      </c>
      <c r="O2026"/>
      <c r="P2026"/>
    </row>
    <row r="2027" spans="1:16" x14ac:dyDescent="0.3">
      <c r="A2027" t="s">
        <v>12</v>
      </c>
      <c r="B2027" t="s">
        <v>596</v>
      </c>
      <c r="C2027" t="s">
        <v>1581</v>
      </c>
      <c r="D2027">
        <v>2012</v>
      </c>
      <c r="E2027" t="s">
        <v>1591</v>
      </c>
      <c r="F2027" t="s">
        <v>1601</v>
      </c>
      <c r="G2027" t="s">
        <v>1604</v>
      </c>
      <c r="H2027" t="s">
        <v>1607</v>
      </c>
      <c r="I2027" s="11">
        <v>2.3567537999999999E-2</v>
      </c>
      <c r="J2027">
        <v>12.8</v>
      </c>
      <c r="K2027">
        <v>12.8</v>
      </c>
      <c r="L2027" s="3">
        <v>226.84039999999999</v>
      </c>
      <c r="M2027">
        <v>4.2</v>
      </c>
      <c r="N2027" s="3">
        <v>17.721906249999996</v>
      </c>
      <c r="O2027"/>
      <c r="P2027"/>
    </row>
    <row r="2028" spans="1:16" x14ac:dyDescent="0.3">
      <c r="A2028" t="s">
        <v>13</v>
      </c>
      <c r="B2028" t="s">
        <v>719</v>
      </c>
      <c r="C2028" t="s">
        <v>1579</v>
      </c>
      <c r="D2028">
        <v>2018</v>
      </c>
      <c r="E2028" t="s">
        <v>1600</v>
      </c>
      <c r="F2028" t="s">
        <v>1601</v>
      </c>
      <c r="G2028" t="s">
        <v>1605</v>
      </c>
      <c r="H2028" t="s">
        <v>1609</v>
      </c>
      <c r="I2028" s="11">
        <v>0.164864915</v>
      </c>
      <c r="K2028">
        <v>19.600000000000001</v>
      </c>
      <c r="L2028" s="3">
        <v>255.2698</v>
      </c>
      <c r="M2028">
        <v>4.2</v>
      </c>
      <c r="N2028" s="3">
        <v>13.023969387755102</v>
      </c>
      <c r="O2028"/>
      <c r="P2028"/>
    </row>
    <row r="2029" spans="1:16" x14ac:dyDescent="0.3">
      <c r="A2029" t="s">
        <v>13</v>
      </c>
      <c r="B2029" t="s">
        <v>1187</v>
      </c>
      <c r="C2029" t="s">
        <v>1577</v>
      </c>
      <c r="D2029">
        <v>2016</v>
      </c>
      <c r="E2029" t="s">
        <v>1599</v>
      </c>
      <c r="F2029" t="s">
        <v>1601</v>
      </c>
      <c r="G2029" t="s">
        <v>1605</v>
      </c>
      <c r="H2029" t="s">
        <v>1607</v>
      </c>
      <c r="I2029" s="11">
        <v>1.3263967999999999E-2</v>
      </c>
      <c r="J2029">
        <v>13.8</v>
      </c>
      <c r="K2029">
        <v>13.8</v>
      </c>
      <c r="L2029" s="3">
        <v>106.9254</v>
      </c>
      <c r="M2029">
        <v>4.2</v>
      </c>
      <c r="N2029" s="3">
        <v>7.7482173913043475</v>
      </c>
      <c r="O2029"/>
      <c r="P2029"/>
    </row>
    <row r="2030" spans="1:16" x14ac:dyDescent="0.3">
      <c r="A2030" t="s">
        <v>13</v>
      </c>
      <c r="B2030" t="s">
        <v>248</v>
      </c>
      <c r="C2030" t="s">
        <v>1587</v>
      </c>
      <c r="D2030">
        <v>2016</v>
      </c>
      <c r="E2030" t="s">
        <v>1599</v>
      </c>
      <c r="F2030" t="s">
        <v>1601</v>
      </c>
      <c r="G2030" t="s">
        <v>1605</v>
      </c>
      <c r="H2030" t="s">
        <v>1607</v>
      </c>
      <c r="I2030" s="11">
        <v>4.7187038000000001E-2</v>
      </c>
      <c r="J2030">
        <v>9.8000000000000007</v>
      </c>
      <c r="K2030">
        <v>9.8000000000000007</v>
      </c>
      <c r="L2030" s="3">
        <v>100.6016</v>
      </c>
      <c r="M2030">
        <v>4.2</v>
      </c>
      <c r="N2030" s="3">
        <v>10.265469387755102</v>
      </c>
      <c r="O2030"/>
      <c r="P2030"/>
    </row>
    <row r="2031" spans="1:16" x14ac:dyDescent="0.3">
      <c r="A2031" t="s">
        <v>13</v>
      </c>
      <c r="B2031" t="s">
        <v>503</v>
      </c>
      <c r="C2031" t="s">
        <v>1577</v>
      </c>
      <c r="D2031">
        <v>2016</v>
      </c>
      <c r="E2031" t="s">
        <v>1599</v>
      </c>
      <c r="F2031" t="s">
        <v>1601</v>
      </c>
      <c r="G2031" t="s">
        <v>1605</v>
      </c>
      <c r="H2031" t="s">
        <v>1607</v>
      </c>
      <c r="I2031" s="11">
        <v>8.2552213999999999E-2</v>
      </c>
      <c r="J2031">
        <v>19.5</v>
      </c>
      <c r="K2031">
        <v>19.5</v>
      </c>
      <c r="L2031" s="3">
        <v>179.80019999999999</v>
      </c>
      <c r="M2031">
        <v>4.2</v>
      </c>
      <c r="N2031" s="3">
        <v>9.2205230769230759</v>
      </c>
      <c r="O2031"/>
      <c r="P2031"/>
    </row>
    <row r="2032" spans="1:16" x14ac:dyDescent="0.3">
      <c r="A2032" t="s">
        <v>13</v>
      </c>
      <c r="B2032" t="s">
        <v>823</v>
      </c>
      <c r="C2032" t="s">
        <v>1583</v>
      </c>
      <c r="D2032">
        <v>2012</v>
      </c>
      <c r="E2032" t="s">
        <v>1591</v>
      </c>
      <c r="F2032" t="s">
        <v>1601</v>
      </c>
      <c r="G2032" t="s">
        <v>1604</v>
      </c>
      <c r="H2032" t="s">
        <v>1607</v>
      </c>
      <c r="I2032" s="11">
        <v>7.2088552E-2</v>
      </c>
      <c r="J2032">
        <v>8.3949999999999996</v>
      </c>
      <c r="K2032">
        <v>8.3949999999999996</v>
      </c>
      <c r="L2032" s="3">
        <v>253.70400000000001</v>
      </c>
      <c r="M2032">
        <v>4.2</v>
      </c>
      <c r="N2032" s="3">
        <v>30.220845741512807</v>
      </c>
      <c r="O2032"/>
      <c r="P2032"/>
    </row>
    <row r="2033" spans="1:16" x14ac:dyDescent="0.3">
      <c r="A2033" t="s">
        <v>12</v>
      </c>
      <c r="B2033" t="s">
        <v>1188</v>
      </c>
      <c r="C2033" t="s">
        <v>1574</v>
      </c>
      <c r="D2033">
        <v>2018</v>
      </c>
      <c r="E2033" t="s">
        <v>1597</v>
      </c>
      <c r="F2033" t="s">
        <v>1602</v>
      </c>
      <c r="G2033" t="s">
        <v>1604</v>
      </c>
      <c r="H2033" t="s">
        <v>1610</v>
      </c>
      <c r="I2033" s="11">
        <v>1.3529884000000001E-2</v>
      </c>
      <c r="K2033">
        <v>16.100000000000001</v>
      </c>
      <c r="L2033" s="3">
        <v>106.25960000000001</v>
      </c>
      <c r="M2033">
        <v>4.2</v>
      </c>
      <c r="N2033" s="3">
        <v>6.5999751552795027</v>
      </c>
      <c r="O2033"/>
      <c r="P2033"/>
    </row>
    <row r="2034" spans="1:16" x14ac:dyDescent="0.3">
      <c r="A2034" t="s">
        <v>13</v>
      </c>
      <c r="B2034" t="s">
        <v>515</v>
      </c>
      <c r="C2034" t="s">
        <v>1585</v>
      </c>
      <c r="D2034">
        <v>2014</v>
      </c>
      <c r="E2034" t="s">
        <v>1596</v>
      </c>
      <c r="F2034" t="s">
        <v>1602</v>
      </c>
      <c r="G2034" t="s">
        <v>1606</v>
      </c>
      <c r="H2034" t="s">
        <v>1607</v>
      </c>
      <c r="I2034" s="11">
        <v>4.9823902000000003E-2</v>
      </c>
      <c r="J2034">
        <v>7.02</v>
      </c>
      <c r="K2034">
        <v>7.02</v>
      </c>
      <c r="L2034" s="3">
        <v>82.224999999999994</v>
      </c>
      <c r="M2034">
        <v>4.2</v>
      </c>
      <c r="N2034" s="3">
        <v>11.712962962962964</v>
      </c>
      <c r="O2034"/>
      <c r="P2034"/>
    </row>
    <row r="2035" spans="1:16" x14ac:dyDescent="0.3">
      <c r="A2035" t="s">
        <v>13</v>
      </c>
      <c r="B2035" t="s">
        <v>1189</v>
      </c>
      <c r="C2035" t="s">
        <v>1576</v>
      </c>
      <c r="D2035">
        <v>2015</v>
      </c>
      <c r="E2035" t="s">
        <v>1593</v>
      </c>
      <c r="F2035" t="s">
        <v>1603</v>
      </c>
      <c r="G2035" t="s">
        <v>1604</v>
      </c>
      <c r="H2035" t="s">
        <v>1607</v>
      </c>
      <c r="I2035" s="11">
        <v>2.6046138E-2</v>
      </c>
      <c r="J2035">
        <v>15.1</v>
      </c>
      <c r="K2035">
        <v>15.1</v>
      </c>
      <c r="L2035" s="3">
        <v>147.20760000000001</v>
      </c>
      <c r="M2035">
        <v>4.2</v>
      </c>
      <c r="N2035" s="3">
        <v>9.7488476821192069</v>
      </c>
      <c r="O2035"/>
      <c r="P2035"/>
    </row>
    <row r="2036" spans="1:16" x14ac:dyDescent="0.3">
      <c r="A2036" t="s">
        <v>13</v>
      </c>
      <c r="B2036" t="s">
        <v>1190</v>
      </c>
      <c r="C2036" t="s">
        <v>1580</v>
      </c>
      <c r="D2036">
        <v>2015</v>
      </c>
      <c r="E2036" t="s">
        <v>1593</v>
      </c>
      <c r="F2036" t="s">
        <v>1603</v>
      </c>
      <c r="G2036" t="s">
        <v>1604</v>
      </c>
      <c r="H2036" t="s">
        <v>1607</v>
      </c>
      <c r="I2036" s="11">
        <v>3.7014587000000002E-2</v>
      </c>
      <c r="J2036">
        <v>12.3</v>
      </c>
      <c r="K2036">
        <v>12.3</v>
      </c>
      <c r="L2036" s="3">
        <v>115.18340000000001</v>
      </c>
      <c r="M2036">
        <v>4.2</v>
      </c>
      <c r="N2036" s="3">
        <v>9.3645040650406504</v>
      </c>
      <c r="O2036"/>
      <c r="P2036"/>
    </row>
    <row r="2037" spans="1:16" x14ac:dyDescent="0.3">
      <c r="A2037" t="s">
        <v>12</v>
      </c>
      <c r="B2037" t="s">
        <v>276</v>
      </c>
      <c r="C2037" t="s">
        <v>1587</v>
      </c>
      <c r="D2037">
        <v>2018</v>
      </c>
      <c r="E2037" t="s">
        <v>1597</v>
      </c>
      <c r="F2037" t="s">
        <v>1602</v>
      </c>
      <c r="G2037" t="s">
        <v>1604</v>
      </c>
      <c r="H2037" t="s">
        <v>1610</v>
      </c>
      <c r="I2037" s="11">
        <v>2.4776026E-2</v>
      </c>
      <c r="K2037">
        <v>10.3</v>
      </c>
      <c r="L2037" s="3">
        <v>172.34219999999999</v>
      </c>
      <c r="M2037">
        <v>4.2</v>
      </c>
      <c r="N2037" s="3">
        <v>16.732252427184463</v>
      </c>
      <c r="O2037"/>
      <c r="P2037"/>
    </row>
    <row r="2038" spans="1:16" x14ac:dyDescent="0.3">
      <c r="A2038" t="s">
        <v>13</v>
      </c>
      <c r="B2038" t="s">
        <v>435</v>
      </c>
      <c r="C2038" t="s">
        <v>1580</v>
      </c>
      <c r="D2038">
        <v>2017</v>
      </c>
      <c r="E2038" t="s">
        <v>1598</v>
      </c>
      <c r="F2038" t="s">
        <v>1603</v>
      </c>
      <c r="G2038" t="s">
        <v>1605</v>
      </c>
      <c r="H2038" t="s">
        <v>1607</v>
      </c>
      <c r="I2038" s="11">
        <v>9.3653464000000006E-2</v>
      </c>
      <c r="J2038">
        <v>7.07</v>
      </c>
      <c r="K2038">
        <v>7.07</v>
      </c>
      <c r="L2038" s="3">
        <v>113.38339999999999</v>
      </c>
      <c r="M2038">
        <v>4.2</v>
      </c>
      <c r="N2038" s="3">
        <v>16.037256011315417</v>
      </c>
      <c r="O2038"/>
      <c r="P2038"/>
    </row>
    <row r="2039" spans="1:16" x14ac:dyDescent="0.3">
      <c r="A2039" t="s">
        <v>13</v>
      </c>
      <c r="B2039" t="s">
        <v>660</v>
      </c>
      <c r="C2039" t="s">
        <v>1579</v>
      </c>
      <c r="D2039">
        <v>2015</v>
      </c>
      <c r="E2039" t="s">
        <v>1593</v>
      </c>
      <c r="F2039" t="s">
        <v>1603</v>
      </c>
      <c r="G2039" t="s">
        <v>1604</v>
      </c>
      <c r="H2039" t="s">
        <v>1607</v>
      </c>
      <c r="I2039" s="11">
        <v>1.430324E-2</v>
      </c>
      <c r="J2039">
        <v>19.5</v>
      </c>
      <c r="K2039">
        <v>19.5</v>
      </c>
      <c r="L2039" s="3">
        <v>57.261400000000002</v>
      </c>
      <c r="M2039">
        <v>4.2</v>
      </c>
      <c r="N2039" s="3">
        <v>2.9364820512820513</v>
      </c>
      <c r="O2039"/>
      <c r="P2039"/>
    </row>
    <row r="2040" spans="1:16" x14ac:dyDescent="0.3">
      <c r="A2040" t="s">
        <v>13</v>
      </c>
      <c r="B2040" t="s">
        <v>116</v>
      </c>
      <c r="C2040" t="s">
        <v>1579</v>
      </c>
      <c r="D2040">
        <v>2022</v>
      </c>
      <c r="E2040" t="s">
        <v>1592</v>
      </c>
      <c r="F2040" t="s">
        <v>1602</v>
      </c>
      <c r="G2040" t="s">
        <v>1604</v>
      </c>
      <c r="H2040" t="s">
        <v>1608</v>
      </c>
      <c r="I2040" s="11">
        <v>5.2715919999999999E-2</v>
      </c>
      <c r="J2040">
        <v>12.3</v>
      </c>
      <c r="K2040">
        <v>12.3</v>
      </c>
      <c r="L2040" s="3">
        <v>189.65299999999999</v>
      </c>
      <c r="M2040">
        <v>4.2</v>
      </c>
      <c r="N2040" s="3">
        <v>15.418943089430893</v>
      </c>
      <c r="O2040"/>
      <c r="P2040"/>
    </row>
    <row r="2041" spans="1:16" x14ac:dyDescent="0.3">
      <c r="A2041" t="s">
        <v>12</v>
      </c>
      <c r="B2041" t="s">
        <v>928</v>
      </c>
      <c r="C2041" t="s">
        <v>1574</v>
      </c>
      <c r="D2041">
        <v>2018</v>
      </c>
      <c r="E2041" t="s">
        <v>1597</v>
      </c>
      <c r="F2041" t="s">
        <v>1602</v>
      </c>
      <c r="G2041" t="s">
        <v>1604</v>
      </c>
      <c r="H2041" t="s">
        <v>1610</v>
      </c>
      <c r="I2041" s="11">
        <v>5.8142797000000003E-2</v>
      </c>
      <c r="K2041">
        <v>12.15</v>
      </c>
      <c r="L2041" s="3">
        <v>162.15520000000001</v>
      </c>
      <c r="M2041">
        <v>4.2</v>
      </c>
      <c r="N2041" s="3">
        <v>13.346106995884774</v>
      </c>
      <c r="O2041"/>
      <c r="P2041"/>
    </row>
    <row r="2042" spans="1:16" x14ac:dyDescent="0.3">
      <c r="A2042" t="s">
        <v>12</v>
      </c>
      <c r="B2042" t="s">
        <v>1144</v>
      </c>
      <c r="C2042" t="s">
        <v>1585</v>
      </c>
      <c r="D2042">
        <v>2014</v>
      </c>
      <c r="E2042" t="s">
        <v>1596</v>
      </c>
      <c r="F2042" t="s">
        <v>1602</v>
      </c>
      <c r="G2042" t="s">
        <v>1606</v>
      </c>
      <c r="H2042" t="s">
        <v>1607</v>
      </c>
      <c r="I2042" s="11">
        <v>7.2334667000000005E-2</v>
      </c>
      <c r="J2042">
        <v>12.35</v>
      </c>
      <c r="K2042">
        <v>12.35</v>
      </c>
      <c r="L2042" s="3">
        <v>49.169199999999996</v>
      </c>
      <c r="M2042">
        <v>4.2</v>
      </c>
      <c r="N2042" s="3">
        <v>3.9813117408906882</v>
      </c>
      <c r="O2042"/>
      <c r="P2042"/>
    </row>
    <row r="2043" spans="1:16" x14ac:dyDescent="0.3">
      <c r="A2043" t="s">
        <v>12</v>
      </c>
      <c r="B2043" t="s">
        <v>1191</v>
      </c>
      <c r="C2043" t="s">
        <v>1574</v>
      </c>
      <c r="D2043">
        <v>2018</v>
      </c>
      <c r="E2043" t="s">
        <v>1597</v>
      </c>
      <c r="F2043" t="s">
        <v>1602</v>
      </c>
      <c r="G2043" t="s">
        <v>1604</v>
      </c>
      <c r="H2043" t="s">
        <v>1610</v>
      </c>
      <c r="I2043" s="11">
        <v>0.109459733</v>
      </c>
      <c r="K2043">
        <v>12.5</v>
      </c>
      <c r="L2043" s="3">
        <v>84.159199999999998</v>
      </c>
      <c r="M2043">
        <v>4.2</v>
      </c>
      <c r="N2043" s="3">
        <v>6.7327360000000001</v>
      </c>
      <c r="O2043"/>
      <c r="P2043"/>
    </row>
    <row r="2044" spans="1:16" x14ac:dyDescent="0.3">
      <c r="A2044" t="s">
        <v>13</v>
      </c>
      <c r="B2044" t="s">
        <v>1192</v>
      </c>
      <c r="C2044" t="s">
        <v>1579</v>
      </c>
      <c r="D2044">
        <v>2016</v>
      </c>
      <c r="E2044" t="s">
        <v>1599</v>
      </c>
      <c r="F2044" t="s">
        <v>1601</v>
      </c>
      <c r="G2044" t="s">
        <v>1605</v>
      </c>
      <c r="H2044" t="s">
        <v>1607</v>
      </c>
      <c r="I2044" s="11">
        <v>1.3120028000000001E-2</v>
      </c>
      <c r="J2044">
        <v>7.4749999999999996</v>
      </c>
      <c r="K2044">
        <v>7.4749999999999996</v>
      </c>
      <c r="L2044" s="3">
        <v>217.61920000000001</v>
      </c>
      <c r="M2044">
        <v>4.2</v>
      </c>
      <c r="N2044" s="3">
        <v>29.1129364548495</v>
      </c>
      <c r="O2044"/>
      <c r="P2044"/>
    </row>
    <row r="2045" spans="1:16" x14ac:dyDescent="0.3">
      <c r="A2045" t="s">
        <v>13</v>
      </c>
      <c r="B2045" t="s">
        <v>1024</v>
      </c>
      <c r="C2045" t="s">
        <v>1590</v>
      </c>
      <c r="D2045">
        <v>2011</v>
      </c>
      <c r="E2045" t="s">
        <v>1595</v>
      </c>
      <c r="F2045" t="s">
        <v>1602</v>
      </c>
      <c r="G2045" t="s">
        <v>1604</v>
      </c>
      <c r="H2045" t="s">
        <v>1609</v>
      </c>
      <c r="I2045" s="11">
        <v>0</v>
      </c>
      <c r="J2045">
        <v>9.5</v>
      </c>
      <c r="K2045">
        <v>9.5</v>
      </c>
      <c r="L2045" s="3">
        <v>32.89</v>
      </c>
      <c r="M2045">
        <v>4.2</v>
      </c>
      <c r="N2045" s="3">
        <v>3.4621052631578948</v>
      </c>
      <c r="O2045"/>
      <c r="P2045"/>
    </row>
    <row r="2046" spans="1:16" x14ac:dyDescent="0.3">
      <c r="A2046" t="s">
        <v>13</v>
      </c>
      <c r="B2046" t="s">
        <v>705</v>
      </c>
      <c r="C2046" t="s">
        <v>1574</v>
      </c>
      <c r="D2046">
        <v>2022</v>
      </c>
      <c r="E2046" t="s">
        <v>1592</v>
      </c>
      <c r="F2046" t="s">
        <v>1602</v>
      </c>
      <c r="G2046" t="s">
        <v>1604</v>
      </c>
      <c r="H2046" t="s">
        <v>1608</v>
      </c>
      <c r="I2046" s="11">
        <v>0.11112293600000001</v>
      </c>
      <c r="J2046">
        <v>11.1</v>
      </c>
      <c r="K2046">
        <v>11.1</v>
      </c>
      <c r="L2046" s="3">
        <v>189.28460000000001</v>
      </c>
      <c r="M2046">
        <v>4.5</v>
      </c>
      <c r="N2046" s="3">
        <v>17.052666666666667</v>
      </c>
      <c r="O2046"/>
      <c r="P2046"/>
    </row>
    <row r="2047" spans="1:16" x14ac:dyDescent="0.3">
      <c r="A2047" t="s">
        <v>13</v>
      </c>
      <c r="B2047" t="s">
        <v>673</v>
      </c>
      <c r="C2047" t="s">
        <v>1575</v>
      </c>
      <c r="D2047">
        <v>2014</v>
      </c>
      <c r="E2047" t="s">
        <v>1596</v>
      </c>
      <c r="F2047" t="s">
        <v>1602</v>
      </c>
      <c r="G2047" t="s">
        <v>1606</v>
      </c>
      <c r="H2047" t="s">
        <v>1607</v>
      </c>
      <c r="I2047" s="11">
        <v>6.4367626999999997E-2</v>
      </c>
      <c r="J2047">
        <v>19.850000000000001</v>
      </c>
      <c r="K2047">
        <v>19.850000000000001</v>
      </c>
      <c r="L2047" s="3">
        <v>126.1704</v>
      </c>
      <c r="M2047">
        <v>4.2</v>
      </c>
      <c r="N2047" s="3">
        <v>6.3561914357682614</v>
      </c>
      <c r="O2047"/>
      <c r="P2047"/>
    </row>
    <row r="2048" spans="1:16" x14ac:dyDescent="0.3">
      <c r="A2048" t="s">
        <v>12</v>
      </c>
      <c r="B2048" t="s">
        <v>1194</v>
      </c>
      <c r="C2048" t="s">
        <v>1576</v>
      </c>
      <c r="D2048">
        <v>2018</v>
      </c>
      <c r="E2048" t="s">
        <v>1597</v>
      </c>
      <c r="F2048" t="s">
        <v>1602</v>
      </c>
      <c r="G2048" t="s">
        <v>1604</v>
      </c>
      <c r="H2048" t="s">
        <v>1610</v>
      </c>
      <c r="I2048" s="11">
        <v>0.13093274999999999</v>
      </c>
      <c r="L2048" s="3">
        <v>86.919799999999995</v>
      </c>
      <c r="M2048">
        <v>4.2</v>
      </c>
      <c r="N2048" s="3"/>
      <c r="O2048"/>
      <c r="P2048"/>
    </row>
    <row r="2049" spans="1:16" x14ac:dyDescent="0.3">
      <c r="A2049" t="s">
        <v>13</v>
      </c>
      <c r="B2049" t="s">
        <v>1195</v>
      </c>
      <c r="C2049" t="s">
        <v>1574</v>
      </c>
      <c r="D2049">
        <v>2014</v>
      </c>
      <c r="E2049" t="s">
        <v>1596</v>
      </c>
      <c r="F2049" t="s">
        <v>1602</v>
      </c>
      <c r="G2049" t="s">
        <v>1606</v>
      </c>
      <c r="H2049" t="s">
        <v>1607</v>
      </c>
      <c r="I2049" s="11">
        <v>6.4621926999999996E-2</v>
      </c>
      <c r="J2049">
        <v>10.895</v>
      </c>
      <c r="K2049">
        <v>10.895</v>
      </c>
      <c r="L2049" s="3">
        <v>196.67939999999999</v>
      </c>
      <c r="M2049">
        <v>4.2</v>
      </c>
      <c r="N2049" s="3">
        <v>18.052262505736575</v>
      </c>
      <c r="O2049"/>
      <c r="P2049"/>
    </row>
    <row r="2050" spans="1:16" x14ac:dyDescent="0.3">
      <c r="A2050" t="s">
        <v>13</v>
      </c>
      <c r="B2050" t="s">
        <v>639</v>
      </c>
      <c r="C2050" t="s">
        <v>1579</v>
      </c>
      <c r="D2050">
        <v>2015</v>
      </c>
      <c r="E2050" t="s">
        <v>1593</v>
      </c>
      <c r="F2050" t="s">
        <v>1603</v>
      </c>
      <c r="G2050" t="s">
        <v>1604</v>
      </c>
      <c r="H2050" t="s">
        <v>1607</v>
      </c>
      <c r="I2050" s="11">
        <v>2.4701262000000002E-2</v>
      </c>
      <c r="J2050">
        <v>13.15</v>
      </c>
      <c r="K2050">
        <v>13.15</v>
      </c>
      <c r="L2050" s="3">
        <v>176.86859999999999</v>
      </c>
      <c r="M2050">
        <v>4.2</v>
      </c>
      <c r="N2050" s="3">
        <v>13.450083650190113</v>
      </c>
      <c r="O2050"/>
      <c r="P2050"/>
    </row>
    <row r="2051" spans="1:16" x14ac:dyDescent="0.3">
      <c r="A2051" t="s">
        <v>13</v>
      </c>
      <c r="B2051" t="s">
        <v>908</v>
      </c>
      <c r="C2051" t="s">
        <v>1580</v>
      </c>
      <c r="D2051">
        <v>2017</v>
      </c>
      <c r="E2051" t="s">
        <v>1598</v>
      </c>
      <c r="F2051" t="s">
        <v>1603</v>
      </c>
      <c r="G2051" t="s">
        <v>1605</v>
      </c>
      <c r="H2051" t="s">
        <v>1607</v>
      </c>
      <c r="I2051" s="11">
        <v>0.107376743</v>
      </c>
      <c r="J2051">
        <v>10.195</v>
      </c>
      <c r="K2051">
        <v>10.195</v>
      </c>
      <c r="L2051" s="3">
        <v>147.60759999999999</v>
      </c>
      <c r="M2051">
        <v>4.2</v>
      </c>
      <c r="N2051" s="3">
        <v>14.47843060323688</v>
      </c>
      <c r="O2051"/>
      <c r="P2051"/>
    </row>
    <row r="2052" spans="1:16" x14ac:dyDescent="0.3">
      <c r="A2052" t="s">
        <v>13</v>
      </c>
      <c r="B2052" t="s">
        <v>1196</v>
      </c>
      <c r="C2052" t="s">
        <v>1575</v>
      </c>
      <c r="D2052">
        <v>2016</v>
      </c>
      <c r="E2052" t="s">
        <v>1599</v>
      </c>
      <c r="F2052" t="s">
        <v>1601</v>
      </c>
      <c r="G2052" t="s">
        <v>1605</v>
      </c>
      <c r="H2052" t="s">
        <v>1607</v>
      </c>
      <c r="I2052" s="11">
        <v>5.4990008999999999E-2</v>
      </c>
      <c r="J2052">
        <v>13.5</v>
      </c>
      <c r="K2052">
        <v>13.5</v>
      </c>
      <c r="L2052" s="3">
        <v>35.287399999999998</v>
      </c>
      <c r="M2052">
        <v>4.2</v>
      </c>
      <c r="N2052" s="3">
        <v>2.6138814814814815</v>
      </c>
      <c r="O2052"/>
      <c r="P2052"/>
    </row>
    <row r="2053" spans="1:16" x14ac:dyDescent="0.3">
      <c r="A2053" t="s">
        <v>13</v>
      </c>
      <c r="B2053" t="s">
        <v>591</v>
      </c>
      <c r="C2053" t="s">
        <v>1580</v>
      </c>
      <c r="D2053">
        <v>2011</v>
      </c>
      <c r="E2053" t="s">
        <v>1595</v>
      </c>
      <c r="F2053" t="s">
        <v>1602</v>
      </c>
      <c r="G2053" t="s">
        <v>1604</v>
      </c>
      <c r="H2053" t="s">
        <v>1609</v>
      </c>
      <c r="I2053" s="11">
        <v>5.0111640999999998E-2</v>
      </c>
      <c r="J2053">
        <v>17.7</v>
      </c>
      <c r="K2053">
        <v>17.7</v>
      </c>
      <c r="L2053" s="3">
        <v>165.98159999999999</v>
      </c>
      <c r="M2053">
        <v>4.2</v>
      </c>
      <c r="N2053" s="3">
        <v>9.3774915254237285</v>
      </c>
      <c r="O2053"/>
      <c r="P2053"/>
    </row>
    <row r="2054" spans="1:16" x14ac:dyDescent="0.3">
      <c r="A2054" t="s">
        <v>13</v>
      </c>
      <c r="B2054" t="s">
        <v>822</v>
      </c>
      <c r="C2054" t="s">
        <v>1574</v>
      </c>
      <c r="D2054">
        <v>2012</v>
      </c>
      <c r="E2054" t="s">
        <v>1591</v>
      </c>
      <c r="F2054" t="s">
        <v>1601</v>
      </c>
      <c r="G2054" t="s">
        <v>1604</v>
      </c>
      <c r="H2054" t="s">
        <v>1607</v>
      </c>
      <c r="I2054" s="11">
        <v>4.2626421999999997E-2</v>
      </c>
      <c r="J2054">
        <v>7.3650000000000002</v>
      </c>
      <c r="K2054">
        <v>7.3650000000000002</v>
      </c>
      <c r="L2054" s="3">
        <v>227.072</v>
      </c>
      <c r="M2054">
        <v>4.2</v>
      </c>
      <c r="N2054" s="3">
        <v>30.831228784792938</v>
      </c>
      <c r="O2054"/>
      <c r="P2054"/>
    </row>
    <row r="2055" spans="1:16" x14ac:dyDescent="0.3">
      <c r="A2055" t="s">
        <v>13</v>
      </c>
      <c r="B2055" t="s">
        <v>658</v>
      </c>
      <c r="C2055" t="s">
        <v>1579</v>
      </c>
      <c r="D2055">
        <v>2012</v>
      </c>
      <c r="E2055" t="s">
        <v>1591</v>
      </c>
      <c r="F2055" t="s">
        <v>1601</v>
      </c>
      <c r="G2055" t="s">
        <v>1604</v>
      </c>
      <c r="H2055" t="s">
        <v>1607</v>
      </c>
      <c r="I2055" s="11">
        <v>0</v>
      </c>
      <c r="J2055">
        <v>8.93</v>
      </c>
      <c r="K2055">
        <v>8.93</v>
      </c>
      <c r="L2055" s="3">
        <v>53.261400000000002</v>
      </c>
      <c r="M2055">
        <v>4.2</v>
      </c>
      <c r="N2055" s="3">
        <v>5.9643225083986566</v>
      </c>
      <c r="O2055"/>
      <c r="P2055"/>
    </row>
    <row r="2056" spans="1:16" x14ac:dyDescent="0.3">
      <c r="A2056" t="s">
        <v>13</v>
      </c>
      <c r="B2056" t="s">
        <v>1197</v>
      </c>
      <c r="C2056" t="s">
        <v>1587</v>
      </c>
      <c r="D2056">
        <v>2012</v>
      </c>
      <c r="E2056" t="s">
        <v>1591</v>
      </c>
      <c r="F2056" t="s">
        <v>1601</v>
      </c>
      <c r="G2056" t="s">
        <v>1604</v>
      </c>
      <c r="H2056" t="s">
        <v>1607</v>
      </c>
      <c r="I2056" s="11">
        <v>0.10313892199999999</v>
      </c>
      <c r="J2056">
        <v>9.17</v>
      </c>
      <c r="K2056">
        <v>9.17</v>
      </c>
      <c r="L2056" s="3">
        <v>141.74700000000001</v>
      </c>
      <c r="M2056">
        <v>4.2</v>
      </c>
      <c r="N2056" s="3">
        <v>15.457688113413306</v>
      </c>
      <c r="O2056"/>
      <c r="P2056"/>
    </row>
    <row r="2057" spans="1:16" x14ac:dyDescent="0.3">
      <c r="A2057" t="s">
        <v>13</v>
      </c>
      <c r="B2057" t="s">
        <v>248</v>
      </c>
      <c r="C2057" t="s">
        <v>1587</v>
      </c>
      <c r="D2057">
        <v>2012</v>
      </c>
      <c r="E2057" t="s">
        <v>1591</v>
      </c>
      <c r="F2057" t="s">
        <v>1601</v>
      </c>
      <c r="G2057" t="s">
        <v>1604</v>
      </c>
      <c r="H2057" t="s">
        <v>1607</v>
      </c>
      <c r="I2057" s="11">
        <v>4.7260402E-2</v>
      </c>
      <c r="J2057">
        <v>9.8000000000000007</v>
      </c>
      <c r="K2057">
        <v>9.8000000000000007</v>
      </c>
      <c r="L2057" s="3">
        <v>102.80159999999999</v>
      </c>
      <c r="M2057">
        <v>4.2</v>
      </c>
      <c r="N2057" s="3">
        <v>10.489959183673468</v>
      </c>
      <c r="O2057"/>
      <c r="P2057"/>
    </row>
    <row r="2058" spans="1:16" x14ac:dyDescent="0.3">
      <c r="A2058" t="s">
        <v>13</v>
      </c>
      <c r="B2058" t="s">
        <v>654</v>
      </c>
      <c r="C2058" t="s">
        <v>1587</v>
      </c>
      <c r="D2058">
        <v>2012</v>
      </c>
      <c r="E2058" t="s">
        <v>1591</v>
      </c>
      <c r="F2058" t="s">
        <v>1601</v>
      </c>
      <c r="G2058" t="s">
        <v>1604</v>
      </c>
      <c r="H2058" t="s">
        <v>1607</v>
      </c>
      <c r="I2058" s="11">
        <v>5.5015935000000002E-2</v>
      </c>
      <c r="J2058">
        <v>15.75</v>
      </c>
      <c r="K2058">
        <v>15.75</v>
      </c>
      <c r="L2058" s="3">
        <v>194.34520000000001</v>
      </c>
      <c r="M2058">
        <v>4.2</v>
      </c>
      <c r="N2058" s="3">
        <v>12.339377777777779</v>
      </c>
      <c r="O2058"/>
      <c r="P2058"/>
    </row>
    <row r="2059" spans="1:16" x14ac:dyDescent="0.3">
      <c r="A2059" t="s">
        <v>13</v>
      </c>
      <c r="B2059" t="s">
        <v>1198</v>
      </c>
      <c r="C2059" t="s">
        <v>1587</v>
      </c>
      <c r="D2059">
        <v>2012</v>
      </c>
      <c r="E2059" t="s">
        <v>1591</v>
      </c>
      <c r="F2059" t="s">
        <v>1601</v>
      </c>
      <c r="G2059" t="s">
        <v>1604</v>
      </c>
      <c r="H2059" t="s">
        <v>1607</v>
      </c>
      <c r="I2059" s="11">
        <v>2.1464454000000001E-2</v>
      </c>
      <c r="J2059">
        <v>20.7</v>
      </c>
      <c r="K2059">
        <v>20.7</v>
      </c>
      <c r="L2059" s="3">
        <v>156.62880000000001</v>
      </c>
      <c r="M2059">
        <v>4.2</v>
      </c>
      <c r="N2059" s="3">
        <v>7.5666086956521745</v>
      </c>
      <c r="O2059"/>
      <c r="P2059"/>
    </row>
    <row r="2060" spans="1:16" x14ac:dyDescent="0.3">
      <c r="A2060" t="s">
        <v>13</v>
      </c>
      <c r="B2060" t="s">
        <v>1000</v>
      </c>
      <c r="C2060" t="s">
        <v>1582</v>
      </c>
      <c r="D2060">
        <v>2012</v>
      </c>
      <c r="E2060" t="s">
        <v>1591</v>
      </c>
      <c r="F2060" t="s">
        <v>1601</v>
      </c>
      <c r="G2060" t="s">
        <v>1604</v>
      </c>
      <c r="H2060" t="s">
        <v>1607</v>
      </c>
      <c r="I2060" s="11">
        <v>4.6447328000000003E-2</v>
      </c>
      <c r="J2060">
        <v>15</v>
      </c>
      <c r="K2060">
        <v>15</v>
      </c>
      <c r="L2060" s="3">
        <v>121.5414</v>
      </c>
      <c r="M2060">
        <v>4.2</v>
      </c>
      <c r="N2060" s="3">
        <v>8.10276</v>
      </c>
      <c r="O2060"/>
      <c r="P2060"/>
    </row>
    <row r="2061" spans="1:16" x14ac:dyDescent="0.3">
      <c r="A2061" t="s">
        <v>13</v>
      </c>
      <c r="B2061" t="s">
        <v>1199</v>
      </c>
      <c r="C2061" t="s">
        <v>1577</v>
      </c>
      <c r="D2061">
        <v>2012</v>
      </c>
      <c r="E2061" t="s">
        <v>1591</v>
      </c>
      <c r="F2061" t="s">
        <v>1601</v>
      </c>
      <c r="G2061" t="s">
        <v>1604</v>
      </c>
      <c r="H2061" t="s">
        <v>1607</v>
      </c>
      <c r="I2061" s="11">
        <v>3.7457098000000001E-2</v>
      </c>
      <c r="J2061">
        <v>5.1749999999999998</v>
      </c>
      <c r="K2061">
        <v>5.1749999999999998</v>
      </c>
      <c r="L2061" s="3">
        <v>83.422399999999996</v>
      </c>
      <c r="M2061">
        <v>4.2</v>
      </c>
      <c r="N2061" s="3">
        <v>16.120270531400966</v>
      </c>
      <c r="O2061"/>
      <c r="P2061"/>
    </row>
    <row r="2062" spans="1:16" x14ac:dyDescent="0.3">
      <c r="A2062" t="s">
        <v>13</v>
      </c>
      <c r="B2062" t="s">
        <v>1200</v>
      </c>
      <c r="C2062" t="s">
        <v>1577</v>
      </c>
      <c r="D2062">
        <v>2012</v>
      </c>
      <c r="E2062" t="s">
        <v>1591</v>
      </c>
      <c r="F2062" t="s">
        <v>1601</v>
      </c>
      <c r="G2062" t="s">
        <v>1604</v>
      </c>
      <c r="H2062" t="s">
        <v>1607</v>
      </c>
      <c r="I2062" s="11">
        <v>0.12268441300000001</v>
      </c>
      <c r="J2062">
        <v>15.7</v>
      </c>
      <c r="K2062">
        <v>15.7</v>
      </c>
      <c r="L2062" s="3">
        <v>132.29419999999999</v>
      </c>
      <c r="M2062">
        <v>4.2</v>
      </c>
      <c r="N2062" s="3">
        <v>8.4263821656050961</v>
      </c>
      <c r="O2062"/>
      <c r="P2062"/>
    </row>
    <row r="2063" spans="1:16" x14ac:dyDescent="0.3">
      <c r="A2063" t="s">
        <v>13</v>
      </c>
      <c r="B2063" t="s">
        <v>310</v>
      </c>
      <c r="C2063" t="s">
        <v>1585</v>
      </c>
      <c r="D2063">
        <v>2012</v>
      </c>
      <c r="E2063" t="s">
        <v>1591</v>
      </c>
      <c r="F2063" t="s">
        <v>1601</v>
      </c>
      <c r="G2063" t="s">
        <v>1604</v>
      </c>
      <c r="H2063" t="s">
        <v>1607</v>
      </c>
      <c r="I2063" s="11">
        <v>0.13702344599999999</v>
      </c>
      <c r="J2063">
        <v>10.895</v>
      </c>
      <c r="K2063">
        <v>10.895</v>
      </c>
      <c r="L2063" s="3">
        <v>263.7568</v>
      </c>
      <c r="M2063">
        <v>4.2</v>
      </c>
      <c r="N2063" s="3">
        <v>24.208976594768242</v>
      </c>
      <c r="O2063"/>
      <c r="P2063"/>
    </row>
    <row r="2064" spans="1:16" x14ac:dyDescent="0.3">
      <c r="A2064" t="s">
        <v>13</v>
      </c>
      <c r="B2064" t="s">
        <v>169</v>
      </c>
      <c r="C2064" t="s">
        <v>1585</v>
      </c>
      <c r="D2064">
        <v>2012</v>
      </c>
      <c r="E2064" t="s">
        <v>1591</v>
      </c>
      <c r="F2064" t="s">
        <v>1601</v>
      </c>
      <c r="G2064" t="s">
        <v>1604</v>
      </c>
      <c r="H2064" t="s">
        <v>1607</v>
      </c>
      <c r="I2064" s="11">
        <v>5.8192802000000002E-2</v>
      </c>
      <c r="J2064">
        <v>13.8</v>
      </c>
      <c r="K2064">
        <v>13.8</v>
      </c>
      <c r="L2064" s="3">
        <v>246.9802</v>
      </c>
      <c r="M2064">
        <v>4.2</v>
      </c>
      <c r="N2064" s="3">
        <v>17.897115942028986</v>
      </c>
      <c r="O2064"/>
      <c r="P2064"/>
    </row>
    <row r="2065" spans="1:16" x14ac:dyDescent="0.3">
      <c r="A2065" t="s">
        <v>13</v>
      </c>
      <c r="B2065" t="s">
        <v>1201</v>
      </c>
      <c r="C2065" t="s">
        <v>1585</v>
      </c>
      <c r="D2065">
        <v>2012</v>
      </c>
      <c r="E2065" t="s">
        <v>1591</v>
      </c>
      <c r="F2065" t="s">
        <v>1601</v>
      </c>
      <c r="G2065" t="s">
        <v>1604</v>
      </c>
      <c r="H2065" t="s">
        <v>1607</v>
      </c>
      <c r="I2065" s="11">
        <v>5.5519561000000002E-2</v>
      </c>
      <c r="J2065">
        <v>17</v>
      </c>
      <c r="K2065">
        <v>17</v>
      </c>
      <c r="L2065" s="3">
        <v>219.81139999999999</v>
      </c>
      <c r="M2065">
        <v>4.2</v>
      </c>
      <c r="N2065" s="3">
        <v>12.930082352941175</v>
      </c>
      <c r="O2065"/>
      <c r="P2065"/>
    </row>
    <row r="2066" spans="1:16" x14ac:dyDescent="0.3">
      <c r="A2066" t="s">
        <v>13</v>
      </c>
      <c r="B2066" t="s">
        <v>468</v>
      </c>
      <c r="C2066" t="s">
        <v>1585</v>
      </c>
      <c r="D2066">
        <v>2012</v>
      </c>
      <c r="E2066" t="s">
        <v>1591</v>
      </c>
      <c r="F2066" t="s">
        <v>1601</v>
      </c>
      <c r="G2066" t="s">
        <v>1604</v>
      </c>
      <c r="H2066" t="s">
        <v>1607</v>
      </c>
      <c r="I2066" s="11">
        <v>9.7367722000000004E-2</v>
      </c>
      <c r="J2066">
        <v>17.600000000000001</v>
      </c>
      <c r="K2066">
        <v>17.600000000000001</v>
      </c>
      <c r="L2066" s="3">
        <v>89.385599999999997</v>
      </c>
      <c r="M2066">
        <v>4.2</v>
      </c>
      <c r="N2066" s="3">
        <v>5.0787272727272725</v>
      </c>
      <c r="O2066"/>
      <c r="P2066"/>
    </row>
    <row r="2067" spans="1:16" x14ac:dyDescent="0.3">
      <c r="A2067" t="s">
        <v>13</v>
      </c>
      <c r="B2067" t="s">
        <v>631</v>
      </c>
      <c r="C2067" t="s">
        <v>1576</v>
      </c>
      <c r="D2067">
        <v>2012</v>
      </c>
      <c r="E2067" t="s">
        <v>1591</v>
      </c>
      <c r="F2067" t="s">
        <v>1601</v>
      </c>
      <c r="G2067" t="s">
        <v>1604</v>
      </c>
      <c r="H2067" t="s">
        <v>1607</v>
      </c>
      <c r="I2067" s="11">
        <v>8.3327692999999994E-2</v>
      </c>
      <c r="J2067">
        <v>5.1550000000000002</v>
      </c>
      <c r="K2067">
        <v>5.1550000000000002</v>
      </c>
      <c r="L2067" s="3">
        <v>247.27760000000001</v>
      </c>
      <c r="M2067">
        <v>4.2</v>
      </c>
      <c r="N2067" s="3">
        <v>47.968496605237632</v>
      </c>
      <c r="O2067"/>
      <c r="P2067"/>
    </row>
    <row r="2068" spans="1:16" x14ac:dyDescent="0.3">
      <c r="A2068" t="s">
        <v>13</v>
      </c>
      <c r="B2068" t="s">
        <v>287</v>
      </c>
      <c r="C2068" t="s">
        <v>1576</v>
      </c>
      <c r="D2068">
        <v>2012</v>
      </c>
      <c r="E2068" t="s">
        <v>1591</v>
      </c>
      <c r="F2068" t="s">
        <v>1601</v>
      </c>
      <c r="G2068" t="s">
        <v>1604</v>
      </c>
      <c r="H2068" t="s">
        <v>1607</v>
      </c>
      <c r="I2068" s="11">
        <v>1.5131683999999999E-2</v>
      </c>
      <c r="J2068">
        <v>5.48</v>
      </c>
      <c r="K2068">
        <v>5.48</v>
      </c>
      <c r="L2068" s="3">
        <v>83.025000000000006</v>
      </c>
      <c r="M2068">
        <v>4.2</v>
      </c>
      <c r="N2068" s="3">
        <v>15.150547445255475</v>
      </c>
      <c r="O2068"/>
      <c r="P2068"/>
    </row>
    <row r="2069" spans="1:16" x14ac:dyDescent="0.3">
      <c r="A2069" t="s">
        <v>13</v>
      </c>
      <c r="B2069" t="s">
        <v>50</v>
      </c>
      <c r="C2069" t="s">
        <v>1576</v>
      </c>
      <c r="D2069">
        <v>2012</v>
      </c>
      <c r="E2069" t="s">
        <v>1591</v>
      </c>
      <c r="F2069" t="s">
        <v>1601</v>
      </c>
      <c r="G2069" t="s">
        <v>1604</v>
      </c>
      <c r="H2069" t="s">
        <v>1607</v>
      </c>
      <c r="I2069" s="11">
        <v>3.8014104E-2</v>
      </c>
      <c r="J2069">
        <v>9.31</v>
      </c>
      <c r="K2069">
        <v>9.31</v>
      </c>
      <c r="L2069" s="3">
        <v>62.350999999999999</v>
      </c>
      <c r="M2069">
        <v>4.2</v>
      </c>
      <c r="N2069" s="3">
        <v>6.6972073039742206</v>
      </c>
      <c r="O2069"/>
      <c r="P2069"/>
    </row>
    <row r="2070" spans="1:16" x14ac:dyDescent="0.3">
      <c r="A2070" t="s">
        <v>13</v>
      </c>
      <c r="B2070" t="s">
        <v>1109</v>
      </c>
      <c r="C2070" t="s">
        <v>1576</v>
      </c>
      <c r="D2070">
        <v>2012</v>
      </c>
      <c r="E2070" t="s">
        <v>1591</v>
      </c>
      <c r="F2070" t="s">
        <v>1601</v>
      </c>
      <c r="G2070" t="s">
        <v>1604</v>
      </c>
      <c r="H2070" t="s">
        <v>1607</v>
      </c>
      <c r="I2070" s="11">
        <v>5.2637056000000002E-2</v>
      </c>
      <c r="J2070">
        <v>10.5</v>
      </c>
      <c r="K2070">
        <v>10.5</v>
      </c>
      <c r="L2070" s="3">
        <v>88.582999999999998</v>
      </c>
      <c r="M2070">
        <v>4.2</v>
      </c>
      <c r="N2070" s="3">
        <v>8.4364761904761902</v>
      </c>
      <c r="O2070"/>
      <c r="P2070"/>
    </row>
    <row r="2071" spans="1:16" x14ac:dyDescent="0.3">
      <c r="A2071" t="s">
        <v>13</v>
      </c>
      <c r="B2071" t="s">
        <v>1133</v>
      </c>
      <c r="C2071" t="s">
        <v>1576</v>
      </c>
      <c r="D2071">
        <v>2012</v>
      </c>
      <c r="E2071" t="s">
        <v>1591</v>
      </c>
      <c r="F2071" t="s">
        <v>1601</v>
      </c>
      <c r="G2071" t="s">
        <v>1604</v>
      </c>
      <c r="H2071" t="s">
        <v>1607</v>
      </c>
      <c r="I2071" s="11">
        <v>0.16871475999999999</v>
      </c>
      <c r="J2071">
        <v>12.85</v>
      </c>
      <c r="K2071">
        <v>12.85</v>
      </c>
      <c r="L2071" s="3">
        <v>47.305999999999997</v>
      </c>
      <c r="M2071">
        <v>4.2</v>
      </c>
      <c r="N2071" s="3">
        <v>3.6814007782101168</v>
      </c>
      <c r="O2071"/>
      <c r="P2071"/>
    </row>
    <row r="2072" spans="1:16" x14ac:dyDescent="0.3">
      <c r="A2072" t="s">
        <v>13</v>
      </c>
      <c r="B2072" t="s">
        <v>459</v>
      </c>
      <c r="C2072" t="s">
        <v>1574</v>
      </c>
      <c r="D2072">
        <v>2012</v>
      </c>
      <c r="E2072" t="s">
        <v>1591</v>
      </c>
      <c r="F2072" t="s">
        <v>1601</v>
      </c>
      <c r="G2072" t="s">
        <v>1604</v>
      </c>
      <c r="H2072" t="s">
        <v>1607</v>
      </c>
      <c r="I2072" s="11">
        <v>3.5409327999999997E-2</v>
      </c>
      <c r="J2072">
        <v>8.3000000000000007</v>
      </c>
      <c r="K2072">
        <v>8.3000000000000007</v>
      </c>
      <c r="L2072" s="3">
        <v>36.250599999999999</v>
      </c>
      <c r="M2072">
        <v>4.2</v>
      </c>
      <c r="N2072" s="3">
        <v>4.3675421686746985</v>
      </c>
      <c r="O2072"/>
      <c r="P2072"/>
    </row>
    <row r="2073" spans="1:16" x14ac:dyDescent="0.3">
      <c r="A2073" t="s">
        <v>13</v>
      </c>
      <c r="B2073" t="s">
        <v>1202</v>
      </c>
      <c r="C2073" t="s">
        <v>1574</v>
      </c>
      <c r="D2073">
        <v>2012</v>
      </c>
      <c r="E2073" t="s">
        <v>1591</v>
      </c>
      <c r="F2073" t="s">
        <v>1601</v>
      </c>
      <c r="G2073" t="s">
        <v>1604</v>
      </c>
      <c r="H2073" t="s">
        <v>1607</v>
      </c>
      <c r="I2073" s="11">
        <v>7.2994847000000002E-2</v>
      </c>
      <c r="J2073">
        <v>11.5</v>
      </c>
      <c r="K2073">
        <v>11.5</v>
      </c>
      <c r="L2073" s="3">
        <v>189.25299999999999</v>
      </c>
      <c r="M2073">
        <v>4.2</v>
      </c>
      <c r="N2073" s="3">
        <v>16.456782608695651</v>
      </c>
      <c r="O2073"/>
      <c r="P2073"/>
    </row>
    <row r="2074" spans="1:16" x14ac:dyDescent="0.3">
      <c r="A2074" t="s">
        <v>13</v>
      </c>
      <c r="B2074" t="s">
        <v>1203</v>
      </c>
      <c r="C2074" t="s">
        <v>1574</v>
      </c>
      <c r="D2074">
        <v>2012</v>
      </c>
      <c r="E2074" t="s">
        <v>1591</v>
      </c>
      <c r="F2074" t="s">
        <v>1601</v>
      </c>
      <c r="G2074" t="s">
        <v>1604</v>
      </c>
      <c r="H2074" t="s">
        <v>1607</v>
      </c>
      <c r="I2074" s="11">
        <v>7.6975117999999995E-2</v>
      </c>
      <c r="J2074">
        <v>16</v>
      </c>
      <c r="K2074">
        <v>16</v>
      </c>
      <c r="L2074" s="3">
        <v>46.208599999999997</v>
      </c>
      <c r="M2074">
        <v>4.2</v>
      </c>
      <c r="N2074" s="3">
        <v>2.8880374999999998</v>
      </c>
      <c r="O2074"/>
      <c r="P2074"/>
    </row>
    <row r="2075" spans="1:16" x14ac:dyDescent="0.3">
      <c r="A2075" t="s">
        <v>13</v>
      </c>
      <c r="B2075" t="s">
        <v>1204</v>
      </c>
      <c r="C2075" t="s">
        <v>1574</v>
      </c>
      <c r="D2075">
        <v>2012</v>
      </c>
      <c r="E2075" t="s">
        <v>1591</v>
      </c>
      <c r="F2075" t="s">
        <v>1601</v>
      </c>
      <c r="G2075" t="s">
        <v>1604</v>
      </c>
      <c r="H2075" t="s">
        <v>1607</v>
      </c>
      <c r="I2075" s="11">
        <v>0.17464455200000001</v>
      </c>
      <c r="J2075">
        <v>17.7</v>
      </c>
      <c r="K2075">
        <v>17.7</v>
      </c>
      <c r="L2075" s="3">
        <v>113.2834</v>
      </c>
      <c r="M2075">
        <v>4.2</v>
      </c>
      <c r="N2075" s="3">
        <v>6.4001920903954801</v>
      </c>
      <c r="O2075"/>
      <c r="P2075"/>
    </row>
    <row r="2076" spans="1:16" x14ac:dyDescent="0.3">
      <c r="A2076" t="s">
        <v>13</v>
      </c>
      <c r="B2076" t="s">
        <v>339</v>
      </c>
      <c r="C2076" t="s">
        <v>1574</v>
      </c>
      <c r="D2076">
        <v>2012</v>
      </c>
      <c r="E2076" t="s">
        <v>1591</v>
      </c>
      <c r="F2076" t="s">
        <v>1601</v>
      </c>
      <c r="G2076" t="s">
        <v>1604</v>
      </c>
      <c r="H2076" t="s">
        <v>1607</v>
      </c>
      <c r="I2076" s="11">
        <v>4.9396363999999998E-2</v>
      </c>
      <c r="J2076">
        <v>18.2</v>
      </c>
      <c r="K2076">
        <v>18.2</v>
      </c>
      <c r="L2076" s="3">
        <v>146.4734</v>
      </c>
      <c r="M2076">
        <v>4.2</v>
      </c>
      <c r="N2076" s="3">
        <v>8.0479890109890118</v>
      </c>
      <c r="O2076"/>
      <c r="P2076"/>
    </row>
    <row r="2077" spans="1:16" x14ac:dyDescent="0.3">
      <c r="A2077" t="s">
        <v>13</v>
      </c>
      <c r="B2077" t="s">
        <v>843</v>
      </c>
      <c r="C2077" t="s">
        <v>1583</v>
      </c>
      <c r="D2077">
        <v>2012</v>
      </c>
      <c r="E2077" t="s">
        <v>1591</v>
      </c>
      <c r="F2077" t="s">
        <v>1601</v>
      </c>
      <c r="G2077" t="s">
        <v>1604</v>
      </c>
      <c r="H2077" t="s">
        <v>1607</v>
      </c>
      <c r="I2077" s="11">
        <v>1.0781158000000001E-2</v>
      </c>
      <c r="J2077">
        <v>8.2100000000000009</v>
      </c>
      <c r="K2077">
        <v>8.2100000000000009</v>
      </c>
      <c r="L2077" s="3">
        <v>149.9392</v>
      </c>
      <c r="M2077">
        <v>4.2</v>
      </c>
      <c r="N2077" s="3">
        <v>18.262996345919607</v>
      </c>
      <c r="O2077"/>
      <c r="P2077"/>
    </row>
    <row r="2078" spans="1:16" x14ac:dyDescent="0.3">
      <c r="A2078" t="s">
        <v>13</v>
      </c>
      <c r="B2078" t="s">
        <v>1177</v>
      </c>
      <c r="C2078" t="s">
        <v>1583</v>
      </c>
      <c r="D2078">
        <v>2012</v>
      </c>
      <c r="E2078" t="s">
        <v>1591</v>
      </c>
      <c r="F2078" t="s">
        <v>1601</v>
      </c>
      <c r="G2078" t="s">
        <v>1604</v>
      </c>
      <c r="H2078" t="s">
        <v>1607</v>
      </c>
      <c r="I2078" s="11">
        <v>0.14082191699999999</v>
      </c>
      <c r="J2078">
        <v>15.75</v>
      </c>
      <c r="K2078">
        <v>15.75</v>
      </c>
      <c r="L2078" s="3">
        <v>252.93819999999999</v>
      </c>
      <c r="M2078">
        <v>4.2</v>
      </c>
      <c r="N2078" s="3">
        <v>16.059568253968255</v>
      </c>
      <c r="O2078"/>
      <c r="P2078"/>
    </row>
    <row r="2079" spans="1:16" x14ac:dyDescent="0.3">
      <c r="A2079" t="s">
        <v>13</v>
      </c>
      <c r="B2079" t="s">
        <v>205</v>
      </c>
      <c r="C2079" t="s">
        <v>1575</v>
      </c>
      <c r="D2079">
        <v>2012</v>
      </c>
      <c r="E2079" t="s">
        <v>1591</v>
      </c>
      <c r="F2079" t="s">
        <v>1601</v>
      </c>
      <c r="G2079" t="s">
        <v>1604</v>
      </c>
      <c r="H2079" t="s">
        <v>1607</v>
      </c>
      <c r="I2079" s="11">
        <v>5.2121824999999997E-2</v>
      </c>
      <c r="J2079">
        <v>18.75</v>
      </c>
      <c r="K2079">
        <v>18.75</v>
      </c>
      <c r="L2079" s="3">
        <v>104.828</v>
      </c>
      <c r="M2079">
        <v>4.2</v>
      </c>
      <c r="N2079" s="3">
        <v>5.5908266666666666</v>
      </c>
      <c r="O2079"/>
      <c r="P2079"/>
    </row>
    <row r="2080" spans="1:16" x14ac:dyDescent="0.3">
      <c r="A2080" t="s">
        <v>13</v>
      </c>
      <c r="B2080" t="s">
        <v>653</v>
      </c>
      <c r="C2080" t="s">
        <v>1579</v>
      </c>
      <c r="D2080">
        <v>2012</v>
      </c>
      <c r="E2080" t="s">
        <v>1591</v>
      </c>
      <c r="F2080" t="s">
        <v>1601</v>
      </c>
      <c r="G2080" t="s">
        <v>1604</v>
      </c>
      <c r="H2080" t="s">
        <v>1607</v>
      </c>
      <c r="I2080" s="11">
        <v>3.3160416999999998E-2</v>
      </c>
      <c r="J2080">
        <v>11.1</v>
      </c>
      <c r="K2080">
        <v>11.1</v>
      </c>
      <c r="L2080" s="3">
        <v>119.61239999999999</v>
      </c>
      <c r="M2080">
        <v>4.2</v>
      </c>
      <c r="N2080" s="3">
        <v>10.775891891891892</v>
      </c>
      <c r="O2080"/>
      <c r="P2080"/>
    </row>
    <row r="2081" spans="1:16" x14ac:dyDescent="0.3">
      <c r="A2081" t="s">
        <v>13</v>
      </c>
      <c r="B2081" t="s">
        <v>1205</v>
      </c>
      <c r="C2081" t="s">
        <v>1579</v>
      </c>
      <c r="D2081">
        <v>2012</v>
      </c>
      <c r="E2081" t="s">
        <v>1591</v>
      </c>
      <c r="F2081" t="s">
        <v>1601</v>
      </c>
      <c r="G2081" t="s">
        <v>1604</v>
      </c>
      <c r="H2081" t="s">
        <v>1607</v>
      </c>
      <c r="I2081" s="11">
        <v>4.1291928999999998E-2</v>
      </c>
      <c r="J2081">
        <v>19.2</v>
      </c>
      <c r="K2081">
        <v>19.2</v>
      </c>
      <c r="L2081" s="3">
        <v>130.131</v>
      </c>
      <c r="M2081">
        <v>4.2</v>
      </c>
      <c r="N2081" s="3">
        <v>6.7776562500000006</v>
      </c>
      <c r="O2081"/>
      <c r="P2081"/>
    </row>
    <row r="2082" spans="1:16" x14ac:dyDescent="0.3">
      <c r="A2082" t="s">
        <v>13</v>
      </c>
      <c r="B2082" t="s">
        <v>1206</v>
      </c>
      <c r="C2082" t="s">
        <v>1581</v>
      </c>
      <c r="D2082">
        <v>2012</v>
      </c>
      <c r="E2082" t="s">
        <v>1591</v>
      </c>
      <c r="F2082" t="s">
        <v>1601</v>
      </c>
      <c r="G2082" t="s">
        <v>1604</v>
      </c>
      <c r="H2082" t="s">
        <v>1607</v>
      </c>
      <c r="I2082" s="11">
        <v>5.8181585000000001E-2</v>
      </c>
      <c r="J2082">
        <v>17.600000000000001</v>
      </c>
      <c r="K2082">
        <v>17.600000000000001</v>
      </c>
      <c r="L2082" s="3">
        <v>154.4314</v>
      </c>
      <c r="M2082">
        <v>4.2</v>
      </c>
      <c r="N2082" s="3">
        <v>8.7745113636363623</v>
      </c>
      <c r="O2082"/>
      <c r="P2082"/>
    </row>
    <row r="2083" spans="1:16" x14ac:dyDescent="0.3">
      <c r="A2083" t="s">
        <v>13</v>
      </c>
      <c r="B2083" t="s">
        <v>990</v>
      </c>
      <c r="C2083" t="s">
        <v>1581</v>
      </c>
      <c r="D2083">
        <v>2012</v>
      </c>
      <c r="E2083" t="s">
        <v>1591</v>
      </c>
      <c r="F2083" t="s">
        <v>1601</v>
      </c>
      <c r="G2083" t="s">
        <v>1604</v>
      </c>
      <c r="H2083" t="s">
        <v>1607</v>
      </c>
      <c r="I2083" s="11">
        <v>4.6707263999999998E-2</v>
      </c>
      <c r="J2083">
        <v>17.850000000000001</v>
      </c>
      <c r="K2083">
        <v>17.850000000000001</v>
      </c>
      <c r="L2083" s="3">
        <v>152.66820000000001</v>
      </c>
      <c r="M2083">
        <v>4.2</v>
      </c>
      <c r="N2083" s="3">
        <v>8.5528403361344534</v>
      </c>
      <c r="O2083"/>
      <c r="P2083"/>
    </row>
    <row r="2084" spans="1:16" x14ac:dyDescent="0.3">
      <c r="A2084" t="s">
        <v>13</v>
      </c>
      <c r="B2084" t="s">
        <v>269</v>
      </c>
      <c r="C2084" t="s">
        <v>1580</v>
      </c>
      <c r="D2084">
        <v>2012</v>
      </c>
      <c r="E2084" t="s">
        <v>1591</v>
      </c>
      <c r="F2084" t="s">
        <v>1601</v>
      </c>
      <c r="G2084" t="s">
        <v>1604</v>
      </c>
      <c r="H2084" t="s">
        <v>1607</v>
      </c>
      <c r="I2084" s="11">
        <v>3.9553605999999998E-2</v>
      </c>
      <c r="J2084">
        <v>8.3949999999999996</v>
      </c>
      <c r="K2084">
        <v>8.3949999999999996</v>
      </c>
      <c r="L2084" s="3">
        <v>99.104200000000006</v>
      </c>
      <c r="M2084">
        <v>4.2</v>
      </c>
      <c r="N2084" s="3">
        <v>11.805145920190592</v>
      </c>
      <c r="O2084"/>
      <c r="P2084"/>
    </row>
    <row r="2085" spans="1:16" x14ac:dyDescent="0.3">
      <c r="A2085" t="s">
        <v>13</v>
      </c>
      <c r="B2085" t="s">
        <v>789</v>
      </c>
      <c r="C2085" t="s">
        <v>1580</v>
      </c>
      <c r="D2085">
        <v>2012</v>
      </c>
      <c r="E2085" t="s">
        <v>1591</v>
      </c>
      <c r="F2085" t="s">
        <v>1601</v>
      </c>
      <c r="G2085" t="s">
        <v>1604</v>
      </c>
      <c r="H2085" t="s">
        <v>1607</v>
      </c>
      <c r="I2085" s="11">
        <v>6.5350715000000004E-2</v>
      </c>
      <c r="J2085">
        <v>9</v>
      </c>
      <c r="K2085">
        <v>9</v>
      </c>
      <c r="L2085" s="3">
        <v>175.43700000000001</v>
      </c>
      <c r="M2085">
        <v>4.2</v>
      </c>
      <c r="N2085" s="3">
        <v>19.493000000000002</v>
      </c>
      <c r="O2085"/>
      <c r="P2085"/>
    </row>
    <row r="2086" spans="1:16" x14ac:dyDescent="0.3">
      <c r="A2086" t="s">
        <v>13</v>
      </c>
      <c r="B2086" t="s">
        <v>353</v>
      </c>
      <c r="C2086" t="s">
        <v>1580</v>
      </c>
      <c r="D2086">
        <v>2012</v>
      </c>
      <c r="E2086" t="s">
        <v>1591</v>
      </c>
      <c r="F2086" t="s">
        <v>1601</v>
      </c>
      <c r="G2086" t="s">
        <v>1604</v>
      </c>
      <c r="H2086" t="s">
        <v>1607</v>
      </c>
      <c r="I2086" s="11">
        <v>7.4460855000000006E-2</v>
      </c>
      <c r="J2086">
        <v>9.5</v>
      </c>
      <c r="K2086">
        <v>9.5</v>
      </c>
      <c r="L2086" s="3">
        <v>253.67240000000001</v>
      </c>
      <c r="M2086">
        <v>4.2</v>
      </c>
      <c r="N2086" s="3">
        <v>26.702357894736842</v>
      </c>
      <c r="O2086"/>
      <c r="P2086"/>
    </row>
    <row r="2087" spans="1:16" x14ac:dyDescent="0.3">
      <c r="A2087" t="s">
        <v>13</v>
      </c>
      <c r="B2087" t="s">
        <v>908</v>
      </c>
      <c r="C2087" t="s">
        <v>1580</v>
      </c>
      <c r="D2087">
        <v>2012</v>
      </c>
      <c r="E2087" t="s">
        <v>1591</v>
      </c>
      <c r="F2087" t="s">
        <v>1601</v>
      </c>
      <c r="G2087" t="s">
        <v>1604</v>
      </c>
      <c r="H2087" t="s">
        <v>1607</v>
      </c>
      <c r="I2087" s="11">
        <v>0.10756402399999999</v>
      </c>
      <c r="J2087">
        <v>10.195</v>
      </c>
      <c r="K2087">
        <v>10.195</v>
      </c>
      <c r="L2087" s="3">
        <v>149.0076</v>
      </c>
      <c r="M2087">
        <v>4.2</v>
      </c>
      <c r="N2087" s="3">
        <v>14.615752820009808</v>
      </c>
      <c r="O2087"/>
      <c r="P2087"/>
    </row>
    <row r="2088" spans="1:16" x14ac:dyDescent="0.3">
      <c r="A2088" t="s">
        <v>13</v>
      </c>
      <c r="B2088" t="s">
        <v>1207</v>
      </c>
      <c r="C2088" t="s">
        <v>1580</v>
      </c>
      <c r="D2088">
        <v>2012</v>
      </c>
      <c r="E2088" t="s">
        <v>1591</v>
      </c>
      <c r="F2088" t="s">
        <v>1601</v>
      </c>
      <c r="G2088" t="s">
        <v>1604</v>
      </c>
      <c r="H2088" t="s">
        <v>1607</v>
      </c>
      <c r="I2088" s="11">
        <v>2.9785888999999999E-2</v>
      </c>
      <c r="J2088">
        <v>16.75</v>
      </c>
      <c r="K2088">
        <v>16.75</v>
      </c>
      <c r="L2088" s="3">
        <v>38.982199999999999</v>
      </c>
      <c r="M2088">
        <v>4.2</v>
      </c>
      <c r="N2088" s="3">
        <v>2.3272955223880598</v>
      </c>
      <c r="O2088"/>
      <c r="P2088"/>
    </row>
    <row r="2089" spans="1:16" x14ac:dyDescent="0.3">
      <c r="A2089" t="s">
        <v>13</v>
      </c>
      <c r="B2089" t="s">
        <v>919</v>
      </c>
      <c r="C2089" t="s">
        <v>1580</v>
      </c>
      <c r="D2089">
        <v>2012</v>
      </c>
      <c r="E2089" t="s">
        <v>1591</v>
      </c>
      <c r="F2089" t="s">
        <v>1601</v>
      </c>
      <c r="G2089" t="s">
        <v>1604</v>
      </c>
      <c r="H2089" t="s">
        <v>1607</v>
      </c>
      <c r="I2089" s="11">
        <v>4.5117475999999997E-2</v>
      </c>
      <c r="J2089">
        <v>16.75</v>
      </c>
      <c r="K2089">
        <v>16.75</v>
      </c>
      <c r="L2089" s="3">
        <v>187.9556</v>
      </c>
      <c r="M2089">
        <v>4.2</v>
      </c>
      <c r="N2089" s="3">
        <v>11.221229850746269</v>
      </c>
      <c r="O2089"/>
      <c r="P2089"/>
    </row>
    <row r="2090" spans="1:16" x14ac:dyDescent="0.3">
      <c r="A2090" t="s">
        <v>13</v>
      </c>
      <c r="B2090" t="s">
        <v>1139</v>
      </c>
      <c r="C2090" t="s">
        <v>1580</v>
      </c>
      <c r="D2090">
        <v>2012</v>
      </c>
      <c r="E2090" t="s">
        <v>1591</v>
      </c>
      <c r="F2090" t="s">
        <v>1601</v>
      </c>
      <c r="G2090" t="s">
        <v>1604</v>
      </c>
      <c r="H2090" t="s">
        <v>1607</v>
      </c>
      <c r="I2090" s="11">
        <v>7.5311837000000006E-2</v>
      </c>
      <c r="J2090">
        <v>18.25</v>
      </c>
      <c r="K2090">
        <v>18.25</v>
      </c>
      <c r="L2090" s="3">
        <v>122.6046</v>
      </c>
      <c r="M2090">
        <v>4.2</v>
      </c>
      <c r="N2090" s="3">
        <v>6.7180602739726032</v>
      </c>
      <c r="O2090"/>
      <c r="P2090"/>
    </row>
    <row r="2091" spans="1:16" x14ac:dyDescent="0.3">
      <c r="A2091" t="s">
        <v>13</v>
      </c>
      <c r="B2091" t="s">
        <v>214</v>
      </c>
      <c r="C2091" t="s">
        <v>1580</v>
      </c>
      <c r="D2091">
        <v>2012</v>
      </c>
      <c r="E2091" t="s">
        <v>1591</v>
      </c>
      <c r="F2091" t="s">
        <v>1601</v>
      </c>
      <c r="G2091" t="s">
        <v>1604</v>
      </c>
      <c r="H2091" t="s">
        <v>1607</v>
      </c>
      <c r="I2091" s="11">
        <v>4.7964395E-2</v>
      </c>
      <c r="J2091">
        <v>18.600000000000001</v>
      </c>
      <c r="K2091">
        <v>18.600000000000001</v>
      </c>
      <c r="L2091" s="3">
        <v>185.0898</v>
      </c>
      <c r="M2091">
        <v>4.2</v>
      </c>
      <c r="N2091" s="3">
        <v>9.9510645161290316</v>
      </c>
      <c r="O2091"/>
      <c r="P2091"/>
    </row>
    <row r="2092" spans="1:16" x14ac:dyDescent="0.3">
      <c r="A2092" t="s">
        <v>13</v>
      </c>
      <c r="B2092" t="s">
        <v>589</v>
      </c>
      <c r="C2092" t="s">
        <v>1580</v>
      </c>
      <c r="D2092">
        <v>2012</v>
      </c>
      <c r="E2092" t="s">
        <v>1591</v>
      </c>
      <c r="F2092" t="s">
        <v>1601</v>
      </c>
      <c r="G2092" t="s">
        <v>1604</v>
      </c>
      <c r="H2092" t="s">
        <v>1607</v>
      </c>
      <c r="I2092" s="11">
        <v>0.128289285</v>
      </c>
      <c r="J2092">
        <v>19</v>
      </c>
      <c r="K2092">
        <v>19</v>
      </c>
      <c r="L2092" s="3">
        <v>104.9622</v>
      </c>
      <c r="M2092">
        <v>4.2</v>
      </c>
      <c r="N2092" s="3">
        <v>5.5243263157894731</v>
      </c>
      <c r="O2092"/>
      <c r="P2092"/>
    </row>
    <row r="2093" spans="1:16" x14ac:dyDescent="0.3">
      <c r="A2093" t="s">
        <v>13</v>
      </c>
      <c r="B2093" t="s">
        <v>396</v>
      </c>
      <c r="C2093" t="s">
        <v>1580</v>
      </c>
      <c r="D2093">
        <v>2012</v>
      </c>
      <c r="E2093" t="s">
        <v>1591</v>
      </c>
      <c r="F2093" t="s">
        <v>1601</v>
      </c>
      <c r="G2093" t="s">
        <v>1604</v>
      </c>
      <c r="H2093" t="s">
        <v>1607</v>
      </c>
      <c r="I2093" s="11">
        <v>6.7039526000000002E-2</v>
      </c>
      <c r="J2093">
        <v>19.7</v>
      </c>
      <c r="K2093">
        <v>19.7</v>
      </c>
      <c r="L2093" s="3">
        <v>178.33699999999999</v>
      </c>
      <c r="M2093">
        <v>4.2</v>
      </c>
      <c r="N2093" s="3">
        <v>9.0526395939086299</v>
      </c>
      <c r="O2093"/>
      <c r="P2093"/>
    </row>
    <row r="2094" spans="1:16" x14ac:dyDescent="0.3">
      <c r="A2094" t="s">
        <v>13</v>
      </c>
      <c r="B2094" t="s">
        <v>1208</v>
      </c>
      <c r="C2094" t="s">
        <v>1590</v>
      </c>
      <c r="D2094">
        <v>2012</v>
      </c>
      <c r="E2094" t="s">
        <v>1591</v>
      </c>
      <c r="F2094" t="s">
        <v>1601</v>
      </c>
      <c r="G2094" t="s">
        <v>1604</v>
      </c>
      <c r="H2094" t="s">
        <v>1607</v>
      </c>
      <c r="I2094" s="11">
        <v>3.5999599E-2</v>
      </c>
      <c r="J2094">
        <v>14.15</v>
      </c>
      <c r="K2094">
        <v>14.15</v>
      </c>
      <c r="L2094" s="3">
        <v>41.513800000000003</v>
      </c>
      <c r="M2094">
        <v>4.2</v>
      </c>
      <c r="N2094" s="3">
        <v>2.933837455830389</v>
      </c>
      <c r="O2094"/>
      <c r="P2094"/>
    </row>
    <row r="2095" spans="1:16" x14ac:dyDescent="0.3">
      <c r="A2095" t="s">
        <v>13</v>
      </c>
      <c r="B2095" t="s">
        <v>163</v>
      </c>
      <c r="C2095" t="s">
        <v>1590</v>
      </c>
      <c r="D2095">
        <v>2012</v>
      </c>
      <c r="E2095" t="s">
        <v>1591</v>
      </c>
      <c r="F2095" t="s">
        <v>1601</v>
      </c>
      <c r="G2095" t="s">
        <v>1604</v>
      </c>
      <c r="H2095" t="s">
        <v>1607</v>
      </c>
      <c r="I2095" s="11">
        <v>7.3397129000000005E-2</v>
      </c>
      <c r="J2095">
        <v>15.35</v>
      </c>
      <c r="K2095">
        <v>15.35</v>
      </c>
      <c r="L2095" s="3">
        <v>91.912000000000006</v>
      </c>
      <c r="M2095">
        <v>4.2</v>
      </c>
      <c r="N2095" s="3">
        <v>5.9877524429967428</v>
      </c>
      <c r="O2095"/>
      <c r="P2095"/>
    </row>
    <row r="2096" spans="1:16" x14ac:dyDescent="0.3">
      <c r="A2096" t="s">
        <v>12</v>
      </c>
      <c r="B2096" t="s">
        <v>1103</v>
      </c>
      <c r="C2096" t="s">
        <v>1587</v>
      </c>
      <c r="D2096">
        <v>2012</v>
      </c>
      <c r="E2096" t="s">
        <v>1591</v>
      </c>
      <c r="F2096" t="s">
        <v>1601</v>
      </c>
      <c r="G2096" t="s">
        <v>1604</v>
      </c>
      <c r="H2096" t="s">
        <v>1607</v>
      </c>
      <c r="I2096" s="11">
        <v>3.0198228000000001E-2</v>
      </c>
      <c r="J2096">
        <v>8.3000000000000007</v>
      </c>
      <c r="K2096">
        <v>8.3000000000000007</v>
      </c>
      <c r="L2096" s="3">
        <v>98.238399999999999</v>
      </c>
      <c r="M2096">
        <v>4.2</v>
      </c>
      <c r="N2096" s="3">
        <v>11.835951807228914</v>
      </c>
      <c r="O2096"/>
      <c r="P2096"/>
    </row>
    <row r="2097" spans="1:16" x14ac:dyDescent="0.3">
      <c r="A2097" t="s">
        <v>12</v>
      </c>
      <c r="B2097" t="s">
        <v>1209</v>
      </c>
      <c r="C2097" t="s">
        <v>1582</v>
      </c>
      <c r="D2097">
        <v>2012</v>
      </c>
      <c r="E2097" t="s">
        <v>1591</v>
      </c>
      <c r="F2097" t="s">
        <v>1601</v>
      </c>
      <c r="G2097" t="s">
        <v>1604</v>
      </c>
      <c r="H2097" t="s">
        <v>1607</v>
      </c>
      <c r="I2097" s="11">
        <v>8.1794766000000005E-2</v>
      </c>
      <c r="J2097">
        <v>9.1</v>
      </c>
      <c r="K2097">
        <v>9.1</v>
      </c>
      <c r="L2097" s="3">
        <v>173.6054</v>
      </c>
      <c r="M2097">
        <v>4.2</v>
      </c>
      <c r="N2097" s="3">
        <v>19.077516483516483</v>
      </c>
      <c r="O2097"/>
      <c r="P2097"/>
    </row>
    <row r="2098" spans="1:16" x14ac:dyDescent="0.3">
      <c r="A2098" t="s">
        <v>12</v>
      </c>
      <c r="B2098" t="s">
        <v>1013</v>
      </c>
      <c r="C2098" t="s">
        <v>1582</v>
      </c>
      <c r="D2098">
        <v>2012</v>
      </c>
      <c r="E2098" t="s">
        <v>1591</v>
      </c>
      <c r="F2098" t="s">
        <v>1601</v>
      </c>
      <c r="G2098" t="s">
        <v>1604</v>
      </c>
      <c r="H2098" t="s">
        <v>1607</v>
      </c>
      <c r="I2098" s="11">
        <v>6.3962842000000006E-2</v>
      </c>
      <c r="J2098">
        <v>14.5</v>
      </c>
      <c r="K2098">
        <v>14.5</v>
      </c>
      <c r="L2098" s="3">
        <v>263.15940000000001</v>
      </c>
      <c r="M2098">
        <v>4.2</v>
      </c>
      <c r="N2098" s="3">
        <v>18.148924137931036</v>
      </c>
      <c r="O2098"/>
      <c r="P2098"/>
    </row>
    <row r="2099" spans="1:16" x14ac:dyDescent="0.3">
      <c r="A2099" t="s">
        <v>12</v>
      </c>
      <c r="B2099" t="s">
        <v>324</v>
      </c>
      <c r="C2099" t="s">
        <v>1577</v>
      </c>
      <c r="D2099">
        <v>2012</v>
      </c>
      <c r="E2099" t="s">
        <v>1591</v>
      </c>
      <c r="F2099" t="s">
        <v>1601</v>
      </c>
      <c r="G2099" t="s">
        <v>1604</v>
      </c>
      <c r="H2099" t="s">
        <v>1607</v>
      </c>
      <c r="I2099" s="11">
        <v>2.7653794999999998E-2</v>
      </c>
      <c r="J2099">
        <v>17.350000000000001</v>
      </c>
      <c r="K2099">
        <v>17.350000000000001</v>
      </c>
      <c r="L2099" s="3">
        <v>88.085599999999999</v>
      </c>
      <c r="M2099">
        <v>4.2</v>
      </c>
      <c r="N2099" s="3">
        <v>5.0769798270893371</v>
      </c>
      <c r="O2099"/>
      <c r="P2099"/>
    </row>
    <row r="2100" spans="1:16" x14ac:dyDescent="0.3">
      <c r="A2100" t="s">
        <v>12</v>
      </c>
      <c r="B2100" t="s">
        <v>1210</v>
      </c>
      <c r="C2100" t="s">
        <v>1585</v>
      </c>
      <c r="D2100">
        <v>2012</v>
      </c>
      <c r="E2100" t="s">
        <v>1591</v>
      </c>
      <c r="F2100" t="s">
        <v>1601</v>
      </c>
      <c r="G2100" t="s">
        <v>1604</v>
      </c>
      <c r="H2100" t="s">
        <v>1607</v>
      </c>
      <c r="I2100" s="11">
        <v>4.2685216999999998E-2</v>
      </c>
      <c r="J2100">
        <v>16.7</v>
      </c>
      <c r="K2100">
        <v>16.7</v>
      </c>
      <c r="L2100" s="3">
        <v>120.7782</v>
      </c>
      <c r="M2100">
        <v>4.2</v>
      </c>
      <c r="N2100" s="3">
        <v>7.2322275449101801</v>
      </c>
      <c r="O2100"/>
      <c r="P2100"/>
    </row>
    <row r="2101" spans="1:16" x14ac:dyDescent="0.3">
      <c r="A2101" t="s">
        <v>12</v>
      </c>
      <c r="B2101" t="s">
        <v>304</v>
      </c>
      <c r="C2101" t="s">
        <v>1585</v>
      </c>
      <c r="D2101">
        <v>2012</v>
      </c>
      <c r="E2101" t="s">
        <v>1591</v>
      </c>
      <c r="F2101" t="s">
        <v>1601</v>
      </c>
      <c r="G2101" t="s">
        <v>1604</v>
      </c>
      <c r="H2101" t="s">
        <v>1607</v>
      </c>
      <c r="I2101" s="11">
        <v>4.5534457E-2</v>
      </c>
      <c r="J2101">
        <v>18.5</v>
      </c>
      <c r="K2101">
        <v>18.5</v>
      </c>
      <c r="L2101" s="3">
        <v>146.31020000000001</v>
      </c>
      <c r="M2101">
        <v>4.2</v>
      </c>
      <c r="N2101" s="3">
        <v>7.9086594594594599</v>
      </c>
      <c r="O2101"/>
      <c r="P2101"/>
    </row>
    <row r="2102" spans="1:16" x14ac:dyDescent="0.3">
      <c r="A2102" t="s">
        <v>12</v>
      </c>
      <c r="B2102" t="s">
        <v>479</v>
      </c>
      <c r="C2102" t="s">
        <v>1576</v>
      </c>
      <c r="D2102">
        <v>2012</v>
      </c>
      <c r="E2102" t="s">
        <v>1591</v>
      </c>
      <c r="F2102" t="s">
        <v>1601</v>
      </c>
      <c r="G2102" t="s">
        <v>1604</v>
      </c>
      <c r="H2102" t="s">
        <v>1607</v>
      </c>
      <c r="I2102" s="11">
        <v>3.0294931000000001E-2</v>
      </c>
      <c r="J2102">
        <v>5.88</v>
      </c>
      <c r="K2102">
        <v>5.88</v>
      </c>
      <c r="L2102" s="3">
        <v>104.099</v>
      </c>
      <c r="M2102">
        <v>4.2</v>
      </c>
      <c r="N2102" s="3">
        <v>17.703911564625852</v>
      </c>
      <c r="O2102"/>
      <c r="P2102"/>
    </row>
    <row r="2103" spans="1:16" x14ac:dyDescent="0.3">
      <c r="A2103" t="s">
        <v>12</v>
      </c>
      <c r="B2103" t="s">
        <v>1211</v>
      </c>
      <c r="C2103" t="s">
        <v>1576</v>
      </c>
      <c r="D2103">
        <v>2012</v>
      </c>
      <c r="E2103" t="s">
        <v>1591</v>
      </c>
      <c r="F2103" t="s">
        <v>1601</v>
      </c>
      <c r="G2103" t="s">
        <v>1604</v>
      </c>
      <c r="H2103" t="s">
        <v>1607</v>
      </c>
      <c r="I2103" s="11">
        <v>0.13785895500000001</v>
      </c>
      <c r="J2103">
        <v>8.8949999999999996</v>
      </c>
      <c r="K2103">
        <v>8.8949999999999996</v>
      </c>
      <c r="L2103" s="3">
        <v>162.12360000000001</v>
      </c>
      <c r="M2103">
        <v>4.2</v>
      </c>
      <c r="N2103" s="3">
        <v>18.226374367622263</v>
      </c>
      <c r="O2103"/>
      <c r="P2103"/>
    </row>
    <row r="2104" spans="1:16" x14ac:dyDescent="0.3">
      <c r="A2104" t="s">
        <v>12</v>
      </c>
      <c r="B2104" t="s">
        <v>17</v>
      </c>
      <c r="C2104" t="s">
        <v>1576</v>
      </c>
      <c r="D2104">
        <v>2012</v>
      </c>
      <c r="E2104" t="s">
        <v>1591</v>
      </c>
      <c r="F2104" t="s">
        <v>1601</v>
      </c>
      <c r="G2104" t="s">
        <v>1604</v>
      </c>
      <c r="H2104" t="s">
        <v>1607</v>
      </c>
      <c r="I2104" s="11">
        <v>2.5936747E-2</v>
      </c>
      <c r="J2104">
        <v>13.85</v>
      </c>
      <c r="K2104">
        <v>13.85</v>
      </c>
      <c r="L2104" s="3">
        <v>164.92099999999999</v>
      </c>
      <c r="M2104">
        <v>4.2</v>
      </c>
      <c r="N2104" s="3">
        <v>11.907653429602888</v>
      </c>
      <c r="O2104"/>
      <c r="P2104"/>
    </row>
    <row r="2105" spans="1:16" x14ac:dyDescent="0.3">
      <c r="A2105" t="s">
        <v>12</v>
      </c>
      <c r="B2105" t="s">
        <v>546</v>
      </c>
      <c r="C2105" t="s">
        <v>1576</v>
      </c>
      <c r="D2105">
        <v>2012</v>
      </c>
      <c r="E2105" t="s">
        <v>1591</v>
      </c>
      <c r="F2105" t="s">
        <v>1601</v>
      </c>
      <c r="G2105" t="s">
        <v>1604</v>
      </c>
      <c r="H2105" t="s">
        <v>1607</v>
      </c>
      <c r="I2105" s="11">
        <v>1.9965179E-2</v>
      </c>
      <c r="J2105">
        <v>15.1</v>
      </c>
      <c r="K2105">
        <v>15.1</v>
      </c>
      <c r="L2105" s="3">
        <v>130.53100000000001</v>
      </c>
      <c r="M2105">
        <v>4.2</v>
      </c>
      <c r="N2105" s="3">
        <v>8.6444370860927151</v>
      </c>
      <c r="O2105"/>
      <c r="P2105"/>
    </row>
    <row r="2106" spans="1:16" x14ac:dyDescent="0.3">
      <c r="A2106" t="s">
        <v>12</v>
      </c>
      <c r="B2106" t="s">
        <v>724</v>
      </c>
      <c r="C2106" t="s">
        <v>1576</v>
      </c>
      <c r="D2106">
        <v>2012</v>
      </c>
      <c r="E2106" t="s">
        <v>1591</v>
      </c>
      <c r="F2106" t="s">
        <v>1601</v>
      </c>
      <c r="G2106" t="s">
        <v>1604</v>
      </c>
      <c r="H2106" t="s">
        <v>1607</v>
      </c>
      <c r="I2106" s="11">
        <v>4.2542483999999998E-2</v>
      </c>
      <c r="J2106">
        <v>17.7</v>
      </c>
      <c r="K2106">
        <v>17.7</v>
      </c>
      <c r="L2106" s="3">
        <v>161.92099999999999</v>
      </c>
      <c r="M2106">
        <v>4.2</v>
      </c>
      <c r="N2106" s="3">
        <v>9.1480790960451976</v>
      </c>
      <c r="O2106"/>
      <c r="P2106"/>
    </row>
    <row r="2107" spans="1:16" x14ac:dyDescent="0.3">
      <c r="A2107" t="s">
        <v>12</v>
      </c>
      <c r="B2107" t="s">
        <v>329</v>
      </c>
      <c r="C2107" t="s">
        <v>1574</v>
      </c>
      <c r="D2107">
        <v>2012</v>
      </c>
      <c r="E2107" t="s">
        <v>1591</v>
      </c>
      <c r="F2107" t="s">
        <v>1601</v>
      </c>
      <c r="G2107" t="s">
        <v>1604</v>
      </c>
      <c r="H2107" t="s">
        <v>1607</v>
      </c>
      <c r="I2107" s="11">
        <v>3.5311851999999998E-2</v>
      </c>
      <c r="J2107">
        <v>14.85</v>
      </c>
      <c r="K2107">
        <v>14.85</v>
      </c>
      <c r="L2107" s="3">
        <v>160.95779999999999</v>
      </c>
      <c r="M2107">
        <v>4.2</v>
      </c>
      <c r="N2107" s="3">
        <v>10.838909090909091</v>
      </c>
      <c r="O2107"/>
      <c r="P2107"/>
    </row>
    <row r="2108" spans="1:16" x14ac:dyDescent="0.3">
      <c r="A2108" t="s">
        <v>12</v>
      </c>
      <c r="B2108" t="s">
        <v>831</v>
      </c>
      <c r="C2108" t="s">
        <v>1574</v>
      </c>
      <c r="D2108">
        <v>2012</v>
      </c>
      <c r="E2108" t="s">
        <v>1591</v>
      </c>
      <c r="F2108" t="s">
        <v>1601</v>
      </c>
      <c r="G2108" t="s">
        <v>1604</v>
      </c>
      <c r="H2108" t="s">
        <v>1607</v>
      </c>
      <c r="I2108" s="11">
        <v>2.4987902999999999E-2</v>
      </c>
      <c r="J2108">
        <v>16.100000000000001</v>
      </c>
      <c r="K2108">
        <v>16.100000000000001</v>
      </c>
      <c r="L2108" s="3">
        <v>97.340999999999994</v>
      </c>
      <c r="M2108">
        <v>4.2</v>
      </c>
      <c r="N2108" s="3">
        <v>6.0460248447204963</v>
      </c>
      <c r="O2108"/>
      <c r="P2108"/>
    </row>
    <row r="2109" spans="1:16" x14ac:dyDescent="0.3">
      <c r="A2109" t="s">
        <v>12</v>
      </c>
      <c r="B2109" t="s">
        <v>42</v>
      </c>
      <c r="C2109" t="s">
        <v>1574</v>
      </c>
      <c r="D2109">
        <v>2012</v>
      </c>
      <c r="E2109" t="s">
        <v>1591</v>
      </c>
      <c r="F2109" t="s">
        <v>1601</v>
      </c>
      <c r="G2109" t="s">
        <v>1604</v>
      </c>
      <c r="H2109" t="s">
        <v>1607</v>
      </c>
      <c r="I2109" s="11">
        <v>1.6622448000000001E-2</v>
      </c>
      <c r="J2109">
        <v>17.7</v>
      </c>
      <c r="K2109">
        <v>17.7</v>
      </c>
      <c r="L2109" s="3">
        <v>50.203400000000002</v>
      </c>
      <c r="M2109">
        <v>4.2</v>
      </c>
      <c r="N2109" s="3">
        <v>2.836350282485876</v>
      </c>
      <c r="O2109"/>
      <c r="P2109"/>
    </row>
    <row r="2110" spans="1:16" x14ac:dyDescent="0.3">
      <c r="A2110" t="s">
        <v>12</v>
      </c>
      <c r="B2110" t="s">
        <v>1212</v>
      </c>
      <c r="C2110" t="s">
        <v>1574</v>
      </c>
      <c r="D2110">
        <v>2012</v>
      </c>
      <c r="E2110" t="s">
        <v>1591</v>
      </c>
      <c r="F2110" t="s">
        <v>1601</v>
      </c>
      <c r="G2110" t="s">
        <v>1604</v>
      </c>
      <c r="H2110" t="s">
        <v>1607</v>
      </c>
      <c r="I2110" s="11">
        <v>2.1490911000000001E-2</v>
      </c>
      <c r="J2110">
        <v>19.350000000000001</v>
      </c>
      <c r="K2110">
        <v>19.350000000000001</v>
      </c>
      <c r="L2110" s="3">
        <v>122.10980000000001</v>
      </c>
      <c r="M2110">
        <v>4.2</v>
      </c>
      <c r="N2110" s="3">
        <v>6.3105839793281655</v>
      </c>
      <c r="O2110"/>
      <c r="P2110"/>
    </row>
    <row r="2111" spans="1:16" x14ac:dyDescent="0.3">
      <c r="A2111" t="s">
        <v>12</v>
      </c>
      <c r="B2111" t="s">
        <v>452</v>
      </c>
      <c r="C2111" t="s">
        <v>1574</v>
      </c>
      <c r="D2111">
        <v>2012</v>
      </c>
      <c r="E2111" t="s">
        <v>1591</v>
      </c>
      <c r="F2111" t="s">
        <v>1601</v>
      </c>
      <c r="G2111" t="s">
        <v>1604</v>
      </c>
      <c r="H2111" t="s">
        <v>1607</v>
      </c>
      <c r="I2111" s="11">
        <v>2.8167477999999999E-2</v>
      </c>
      <c r="J2111">
        <v>20</v>
      </c>
      <c r="K2111">
        <v>20</v>
      </c>
      <c r="L2111" s="3">
        <v>45.574399999999997</v>
      </c>
      <c r="M2111">
        <v>4.2</v>
      </c>
      <c r="N2111" s="3">
        <v>2.2787199999999999</v>
      </c>
      <c r="O2111"/>
      <c r="P2111"/>
    </row>
    <row r="2112" spans="1:16" x14ac:dyDescent="0.3">
      <c r="A2112" t="s">
        <v>12</v>
      </c>
      <c r="B2112" t="s">
        <v>281</v>
      </c>
      <c r="C2112" t="s">
        <v>1574</v>
      </c>
      <c r="D2112">
        <v>2012</v>
      </c>
      <c r="E2112" t="s">
        <v>1591</v>
      </c>
      <c r="F2112" t="s">
        <v>1601</v>
      </c>
      <c r="G2112" t="s">
        <v>1604</v>
      </c>
      <c r="H2112" t="s">
        <v>1607</v>
      </c>
      <c r="I2112" s="11">
        <v>5.9894377999999998E-2</v>
      </c>
      <c r="J2112">
        <v>20.2</v>
      </c>
      <c r="K2112">
        <v>20.2</v>
      </c>
      <c r="L2112" s="3">
        <v>125.9678</v>
      </c>
      <c r="M2112">
        <v>4.2</v>
      </c>
      <c r="N2112" s="3">
        <v>6.2360297029702974</v>
      </c>
      <c r="O2112"/>
      <c r="P2112"/>
    </row>
    <row r="2113" spans="1:16" x14ac:dyDescent="0.3">
      <c r="A2113" t="s">
        <v>12</v>
      </c>
      <c r="B2113" t="s">
        <v>1166</v>
      </c>
      <c r="C2113" t="s">
        <v>1581</v>
      </c>
      <c r="D2113">
        <v>2012</v>
      </c>
      <c r="E2113" t="s">
        <v>1591</v>
      </c>
      <c r="F2113" t="s">
        <v>1601</v>
      </c>
      <c r="G2113" t="s">
        <v>1604</v>
      </c>
      <c r="H2113" t="s">
        <v>1607</v>
      </c>
      <c r="I2113" s="11">
        <v>0.17935589299999999</v>
      </c>
      <c r="J2113">
        <v>6.1749999999999998</v>
      </c>
      <c r="K2113">
        <v>6.1749999999999998</v>
      </c>
      <c r="L2113" s="3">
        <v>94.175200000000004</v>
      </c>
      <c r="M2113">
        <v>4.2</v>
      </c>
      <c r="N2113" s="3">
        <v>15.251044534412957</v>
      </c>
      <c r="O2113"/>
      <c r="P2113"/>
    </row>
    <row r="2114" spans="1:16" x14ac:dyDescent="0.3">
      <c r="A2114" t="s">
        <v>12</v>
      </c>
      <c r="B2114" t="s">
        <v>283</v>
      </c>
      <c r="C2114" t="s">
        <v>1581</v>
      </c>
      <c r="D2114">
        <v>2012</v>
      </c>
      <c r="E2114" t="s">
        <v>1591</v>
      </c>
      <c r="F2114" t="s">
        <v>1601</v>
      </c>
      <c r="G2114" t="s">
        <v>1604</v>
      </c>
      <c r="H2114" t="s">
        <v>1607</v>
      </c>
      <c r="I2114" s="11">
        <v>2.2093018999999998E-2</v>
      </c>
      <c r="J2114">
        <v>9.5</v>
      </c>
      <c r="K2114">
        <v>9.5</v>
      </c>
      <c r="L2114" s="3">
        <v>195.9452</v>
      </c>
      <c r="M2114">
        <v>4.2</v>
      </c>
      <c r="N2114" s="3">
        <v>20.625810526315789</v>
      </c>
      <c r="O2114"/>
      <c r="P2114"/>
    </row>
    <row r="2115" spans="1:16" x14ac:dyDescent="0.3">
      <c r="A2115" t="s">
        <v>12</v>
      </c>
      <c r="B2115" t="s">
        <v>1127</v>
      </c>
      <c r="C2115" t="s">
        <v>1581</v>
      </c>
      <c r="D2115">
        <v>2012</v>
      </c>
      <c r="E2115" t="s">
        <v>1591</v>
      </c>
      <c r="F2115" t="s">
        <v>1601</v>
      </c>
      <c r="G2115" t="s">
        <v>1604</v>
      </c>
      <c r="H2115" t="s">
        <v>1607</v>
      </c>
      <c r="I2115" s="11">
        <v>9.6249842000000002E-2</v>
      </c>
      <c r="J2115">
        <v>15.1</v>
      </c>
      <c r="K2115">
        <v>15.1</v>
      </c>
      <c r="L2115" s="3">
        <v>134.49420000000001</v>
      </c>
      <c r="M2115">
        <v>4.2</v>
      </c>
      <c r="N2115" s="3">
        <v>8.9069006622516564</v>
      </c>
      <c r="O2115"/>
      <c r="P2115"/>
    </row>
    <row r="2116" spans="1:16" x14ac:dyDescent="0.3">
      <c r="A2116" t="s">
        <v>12</v>
      </c>
      <c r="B2116" t="s">
        <v>1090</v>
      </c>
      <c r="C2116" t="s">
        <v>1580</v>
      </c>
      <c r="D2116">
        <v>2012</v>
      </c>
      <c r="E2116" t="s">
        <v>1591</v>
      </c>
      <c r="F2116" t="s">
        <v>1601</v>
      </c>
      <c r="G2116" t="s">
        <v>1604</v>
      </c>
      <c r="H2116" t="s">
        <v>1607</v>
      </c>
      <c r="I2116" s="11">
        <v>0.13491920199999999</v>
      </c>
      <c r="J2116">
        <v>7.63</v>
      </c>
      <c r="K2116">
        <v>7.63</v>
      </c>
      <c r="L2116" s="3">
        <v>46.940199999999997</v>
      </c>
      <c r="M2116">
        <v>4.2</v>
      </c>
      <c r="N2116" s="3">
        <v>6.1520576671035387</v>
      </c>
      <c r="O2116"/>
      <c r="P2116"/>
    </row>
    <row r="2117" spans="1:16" x14ac:dyDescent="0.3">
      <c r="A2117" t="s">
        <v>12</v>
      </c>
      <c r="B2117" t="s">
        <v>470</v>
      </c>
      <c r="C2117" t="s">
        <v>1580</v>
      </c>
      <c r="D2117">
        <v>2012</v>
      </c>
      <c r="E2117" t="s">
        <v>1591</v>
      </c>
      <c r="F2117" t="s">
        <v>1601</v>
      </c>
      <c r="G2117" t="s">
        <v>1604</v>
      </c>
      <c r="H2117" t="s">
        <v>1607</v>
      </c>
      <c r="I2117" s="11">
        <v>7.2990978999999998E-2</v>
      </c>
      <c r="J2117">
        <v>9.8000000000000007</v>
      </c>
      <c r="K2117">
        <v>9.8000000000000007</v>
      </c>
      <c r="L2117" s="3">
        <v>121.60980000000001</v>
      </c>
      <c r="M2117">
        <v>4.2</v>
      </c>
      <c r="N2117" s="3">
        <v>12.409163265306121</v>
      </c>
      <c r="O2117"/>
      <c r="P2117"/>
    </row>
    <row r="2118" spans="1:16" x14ac:dyDescent="0.3">
      <c r="A2118" t="s">
        <v>12</v>
      </c>
      <c r="B2118" t="s">
        <v>1179</v>
      </c>
      <c r="C2118" t="s">
        <v>1589</v>
      </c>
      <c r="D2118">
        <v>2012</v>
      </c>
      <c r="E2118" t="s">
        <v>1591</v>
      </c>
      <c r="F2118" t="s">
        <v>1601</v>
      </c>
      <c r="G2118" t="s">
        <v>1604</v>
      </c>
      <c r="H2118" t="s">
        <v>1607</v>
      </c>
      <c r="I2118" s="11">
        <v>1.7658633999999999E-2</v>
      </c>
      <c r="J2118">
        <v>10.195</v>
      </c>
      <c r="K2118">
        <v>10.195</v>
      </c>
      <c r="L2118" s="3">
        <v>240.15379999999999</v>
      </c>
      <c r="M2118">
        <v>4.2</v>
      </c>
      <c r="N2118" s="3">
        <v>23.556037273173121</v>
      </c>
      <c r="O2118"/>
      <c r="P2118"/>
    </row>
    <row r="2119" spans="1:16" x14ac:dyDescent="0.3">
      <c r="A2119" t="s">
        <v>12</v>
      </c>
      <c r="B2119" t="s">
        <v>448</v>
      </c>
      <c r="C2119" t="s">
        <v>1589</v>
      </c>
      <c r="D2119">
        <v>2012</v>
      </c>
      <c r="E2119" t="s">
        <v>1591</v>
      </c>
      <c r="F2119" t="s">
        <v>1601</v>
      </c>
      <c r="G2119" t="s">
        <v>1604</v>
      </c>
      <c r="H2119" t="s">
        <v>1607</v>
      </c>
      <c r="I2119" s="11">
        <v>0.135306012</v>
      </c>
      <c r="J2119">
        <v>17.7</v>
      </c>
      <c r="K2119">
        <v>17.7</v>
      </c>
      <c r="L2119" s="3">
        <v>183.79239999999999</v>
      </c>
      <c r="M2119">
        <v>4.2</v>
      </c>
      <c r="N2119" s="3">
        <v>10.383751412429378</v>
      </c>
      <c r="O2119"/>
      <c r="P2119"/>
    </row>
    <row r="2120" spans="1:16" x14ac:dyDescent="0.3">
      <c r="A2120" t="s">
        <v>14</v>
      </c>
      <c r="B2120" t="s">
        <v>497</v>
      </c>
      <c r="C2120" t="s">
        <v>1587</v>
      </c>
      <c r="D2120">
        <v>2012</v>
      </c>
      <c r="E2120" t="s">
        <v>1591</v>
      </c>
      <c r="F2120" t="s">
        <v>1601</v>
      </c>
      <c r="G2120" t="s">
        <v>1604</v>
      </c>
      <c r="H2120" t="s">
        <v>1607</v>
      </c>
      <c r="I2120" s="11">
        <v>0</v>
      </c>
      <c r="J2120">
        <v>11.1</v>
      </c>
      <c r="K2120">
        <v>11.1</v>
      </c>
      <c r="L2120" s="3">
        <v>156.46039999999999</v>
      </c>
      <c r="M2120">
        <v>4.2</v>
      </c>
      <c r="N2120" s="3">
        <v>14.095531531531531</v>
      </c>
      <c r="O2120"/>
      <c r="P2120"/>
    </row>
    <row r="2121" spans="1:16" x14ac:dyDescent="0.3">
      <c r="A2121" t="s">
        <v>14</v>
      </c>
      <c r="B2121" t="s">
        <v>674</v>
      </c>
      <c r="C2121" t="s">
        <v>1579</v>
      </c>
      <c r="D2121">
        <v>2012</v>
      </c>
      <c r="E2121" t="s">
        <v>1591</v>
      </c>
      <c r="F2121" t="s">
        <v>1601</v>
      </c>
      <c r="G2121" t="s">
        <v>1604</v>
      </c>
      <c r="H2121" t="s">
        <v>1607</v>
      </c>
      <c r="I2121" s="11">
        <v>2.9054046E-2</v>
      </c>
      <c r="J2121">
        <v>21.1</v>
      </c>
      <c r="K2121">
        <v>21.1</v>
      </c>
      <c r="L2121" s="3">
        <v>144.67859999999999</v>
      </c>
      <c r="M2121">
        <v>4.2</v>
      </c>
      <c r="N2121" s="3">
        <v>6.8568056872037904</v>
      </c>
      <c r="O2121"/>
      <c r="P2121"/>
    </row>
    <row r="2122" spans="1:16" x14ac:dyDescent="0.3">
      <c r="A2122" t="s">
        <v>13</v>
      </c>
      <c r="B2122" t="s">
        <v>1008</v>
      </c>
      <c r="C2122" t="s">
        <v>1580</v>
      </c>
      <c r="D2122">
        <v>2018</v>
      </c>
      <c r="E2122" t="s">
        <v>1600</v>
      </c>
      <c r="F2122" t="s">
        <v>1601</v>
      </c>
      <c r="G2122" t="s">
        <v>1605</v>
      </c>
      <c r="H2122" t="s">
        <v>1609</v>
      </c>
      <c r="I2122" s="11">
        <v>0.213125482</v>
      </c>
      <c r="K2122">
        <v>12.85</v>
      </c>
      <c r="L2122" s="3">
        <v>44.942799999999998</v>
      </c>
      <c r="M2122">
        <v>4.2</v>
      </c>
      <c r="N2122" s="3">
        <v>3.4974941634241246</v>
      </c>
      <c r="O2122"/>
      <c r="P2122"/>
    </row>
    <row r="2123" spans="1:16" x14ac:dyDescent="0.3">
      <c r="A2123" t="s">
        <v>13</v>
      </c>
      <c r="B2123" t="s">
        <v>438</v>
      </c>
      <c r="C2123" t="s">
        <v>1587</v>
      </c>
      <c r="D2123">
        <v>2018</v>
      </c>
      <c r="E2123" t="s">
        <v>1600</v>
      </c>
      <c r="F2123" t="s">
        <v>1601</v>
      </c>
      <c r="G2123" t="s">
        <v>1605</v>
      </c>
      <c r="H2123" t="s">
        <v>1609</v>
      </c>
      <c r="I2123" s="11">
        <v>0.17735437300000001</v>
      </c>
      <c r="K2123">
        <v>9.1950000000000003</v>
      </c>
      <c r="L2123" s="3">
        <v>46.674399999999999</v>
      </c>
      <c r="M2123">
        <v>4.2</v>
      </c>
      <c r="N2123" s="3">
        <v>5.0760630777596516</v>
      </c>
      <c r="O2123"/>
      <c r="P2123"/>
    </row>
    <row r="2124" spans="1:16" x14ac:dyDescent="0.3">
      <c r="A2124" t="s">
        <v>13</v>
      </c>
      <c r="B2124" t="s">
        <v>250</v>
      </c>
      <c r="C2124" t="s">
        <v>1587</v>
      </c>
      <c r="D2124">
        <v>2018</v>
      </c>
      <c r="E2124" t="s">
        <v>1600</v>
      </c>
      <c r="F2124" t="s">
        <v>1601</v>
      </c>
      <c r="G2124" t="s">
        <v>1605</v>
      </c>
      <c r="H2124" t="s">
        <v>1609</v>
      </c>
      <c r="I2124" s="11">
        <v>0.16660951700000001</v>
      </c>
      <c r="K2124">
        <v>15.1</v>
      </c>
      <c r="L2124" s="3">
        <v>157.66040000000001</v>
      </c>
      <c r="M2124">
        <v>4.2</v>
      </c>
      <c r="N2124" s="3">
        <v>10.441086092715233</v>
      </c>
      <c r="O2124"/>
      <c r="P2124"/>
    </row>
    <row r="2125" spans="1:16" x14ac:dyDescent="0.3">
      <c r="A2125" t="s">
        <v>13</v>
      </c>
      <c r="B2125" t="s">
        <v>1213</v>
      </c>
      <c r="C2125" t="s">
        <v>1587</v>
      </c>
      <c r="D2125">
        <v>2018</v>
      </c>
      <c r="E2125" t="s">
        <v>1600</v>
      </c>
      <c r="F2125" t="s">
        <v>1601</v>
      </c>
      <c r="G2125" t="s">
        <v>1605</v>
      </c>
      <c r="H2125" t="s">
        <v>1609</v>
      </c>
      <c r="I2125" s="11">
        <v>9.9681704999999995E-2</v>
      </c>
      <c r="K2125">
        <v>11.15</v>
      </c>
      <c r="L2125" s="3">
        <v>107.4622</v>
      </c>
      <c r="M2125">
        <v>4.2</v>
      </c>
      <c r="N2125" s="3">
        <v>9.6378654708520166</v>
      </c>
      <c r="O2125"/>
      <c r="P2125"/>
    </row>
    <row r="2126" spans="1:16" x14ac:dyDescent="0.3">
      <c r="A2126" t="s">
        <v>13</v>
      </c>
      <c r="B2126" t="s">
        <v>712</v>
      </c>
      <c r="C2126" t="s">
        <v>1582</v>
      </c>
      <c r="D2126">
        <v>2018</v>
      </c>
      <c r="E2126" t="s">
        <v>1600</v>
      </c>
      <c r="F2126" t="s">
        <v>1601</v>
      </c>
      <c r="G2126" t="s">
        <v>1605</v>
      </c>
      <c r="H2126" t="s">
        <v>1609</v>
      </c>
      <c r="I2126" s="11">
        <v>0.14319938900000001</v>
      </c>
      <c r="K2126">
        <v>15.85</v>
      </c>
      <c r="L2126" s="3">
        <v>175.83699999999999</v>
      </c>
      <c r="M2126">
        <v>4.2</v>
      </c>
      <c r="N2126" s="3">
        <v>11.093817034700315</v>
      </c>
      <c r="O2126"/>
      <c r="P2126"/>
    </row>
    <row r="2127" spans="1:16" x14ac:dyDescent="0.3">
      <c r="A2127" t="s">
        <v>13</v>
      </c>
      <c r="B2127" t="s">
        <v>671</v>
      </c>
      <c r="C2127" t="s">
        <v>1577</v>
      </c>
      <c r="D2127">
        <v>2018</v>
      </c>
      <c r="E2127" t="s">
        <v>1600</v>
      </c>
      <c r="F2127" t="s">
        <v>1601</v>
      </c>
      <c r="G2127" t="s">
        <v>1605</v>
      </c>
      <c r="H2127" t="s">
        <v>1609</v>
      </c>
      <c r="I2127" s="11">
        <v>0.137539574</v>
      </c>
      <c r="K2127">
        <v>15.85</v>
      </c>
      <c r="L2127" s="3">
        <v>38.8506</v>
      </c>
      <c r="M2127">
        <v>4.2</v>
      </c>
      <c r="N2127" s="3">
        <v>2.4511419558359622</v>
      </c>
      <c r="O2127"/>
      <c r="P2127"/>
    </row>
    <row r="2128" spans="1:16" x14ac:dyDescent="0.3">
      <c r="A2128" t="s">
        <v>13</v>
      </c>
      <c r="B2128" t="s">
        <v>129</v>
      </c>
      <c r="C2128" t="s">
        <v>1577</v>
      </c>
      <c r="D2128">
        <v>2018</v>
      </c>
      <c r="E2128" t="s">
        <v>1600</v>
      </c>
      <c r="F2128" t="s">
        <v>1601</v>
      </c>
      <c r="G2128" t="s">
        <v>1605</v>
      </c>
      <c r="H2128" t="s">
        <v>1609</v>
      </c>
      <c r="I2128" s="11">
        <v>1.8275994E-2</v>
      </c>
      <c r="K2128">
        <v>6.4249999999999998</v>
      </c>
      <c r="L2128" s="3">
        <v>115.2808</v>
      </c>
      <c r="M2128">
        <v>4.2</v>
      </c>
      <c r="N2128" s="3">
        <v>17.942536964980544</v>
      </c>
      <c r="O2128"/>
      <c r="P2128"/>
    </row>
    <row r="2129" spans="1:16" x14ac:dyDescent="0.3">
      <c r="A2129" t="s">
        <v>13</v>
      </c>
      <c r="B2129" t="s">
        <v>910</v>
      </c>
      <c r="C2129" t="s">
        <v>1577</v>
      </c>
      <c r="D2129">
        <v>2018</v>
      </c>
      <c r="E2129" t="s">
        <v>1600</v>
      </c>
      <c r="F2129" t="s">
        <v>1601</v>
      </c>
      <c r="G2129" t="s">
        <v>1605</v>
      </c>
      <c r="H2129" t="s">
        <v>1609</v>
      </c>
      <c r="I2129" s="11">
        <v>3.1069203E-2</v>
      </c>
      <c r="K2129">
        <v>11.6</v>
      </c>
      <c r="L2129" s="3">
        <v>179.6686</v>
      </c>
      <c r="M2129">
        <v>4.2</v>
      </c>
      <c r="N2129" s="3">
        <v>15.488672413793104</v>
      </c>
      <c r="O2129"/>
      <c r="P2129"/>
    </row>
    <row r="2130" spans="1:16" x14ac:dyDescent="0.3">
      <c r="A2130" t="s">
        <v>13</v>
      </c>
      <c r="B2130" t="s">
        <v>1214</v>
      </c>
      <c r="C2130" t="s">
        <v>1577</v>
      </c>
      <c r="D2130">
        <v>2018</v>
      </c>
      <c r="E2130" t="s">
        <v>1600</v>
      </c>
      <c r="F2130" t="s">
        <v>1601</v>
      </c>
      <c r="G2130" t="s">
        <v>1605</v>
      </c>
      <c r="H2130" t="s">
        <v>1609</v>
      </c>
      <c r="I2130" s="11">
        <v>5.2749198999999997E-2</v>
      </c>
      <c r="K2130">
        <v>12.1</v>
      </c>
      <c r="L2130" s="3">
        <v>74.966999999999999</v>
      </c>
      <c r="M2130">
        <v>4.2</v>
      </c>
      <c r="N2130" s="3">
        <v>6.1956198347107438</v>
      </c>
      <c r="O2130"/>
      <c r="P2130"/>
    </row>
    <row r="2131" spans="1:16" x14ac:dyDescent="0.3">
      <c r="A2131" t="s">
        <v>13</v>
      </c>
      <c r="B2131" t="s">
        <v>1110</v>
      </c>
      <c r="C2131" t="s">
        <v>1576</v>
      </c>
      <c r="D2131">
        <v>2018</v>
      </c>
      <c r="E2131" t="s">
        <v>1600</v>
      </c>
      <c r="F2131" t="s">
        <v>1601</v>
      </c>
      <c r="G2131" t="s">
        <v>1605</v>
      </c>
      <c r="H2131" t="s">
        <v>1609</v>
      </c>
      <c r="I2131" s="11">
        <v>0</v>
      </c>
      <c r="K2131">
        <v>17.7</v>
      </c>
      <c r="L2131" s="3">
        <v>98.241</v>
      </c>
      <c r="M2131">
        <v>4.2</v>
      </c>
      <c r="N2131" s="3">
        <v>5.5503389830508478</v>
      </c>
      <c r="O2131"/>
      <c r="P2131"/>
    </row>
    <row r="2132" spans="1:16" x14ac:dyDescent="0.3">
      <c r="A2132" t="s">
        <v>13</v>
      </c>
      <c r="B2132" t="s">
        <v>540</v>
      </c>
      <c r="C2132" t="s">
        <v>1575</v>
      </c>
      <c r="D2132">
        <v>2018</v>
      </c>
      <c r="E2132" t="s">
        <v>1600</v>
      </c>
      <c r="F2132" t="s">
        <v>1601</v>
      </c>
      <c r="G2132" t="s">
        <v>1605</v>
      </c>
      <c r="H2132" t="s">
        <v>1609</v>
      </c>
      <c r="I2132" s="11">
        <v>0.135612397</v>
      </c>
      <c r="K2132">
        <v>20.100000000000001</v>
      </c>
      <c r="L2132" s="3">
        <v>61.153599999999997</v>
      </c>
      <c r="M2132">
        <v>4.2</v>
      </c>
      <c r="N2132" s="3">
        <v>3.0424676616915418</v>
      </c>
      <c r="O2132"/>
      <c r="P2132"/>
    </row>
    <row r="2133" spans="1:16" x14ac:dyDescent="0.3">
      <c r="A2133" t="s">
        <v>13</v>
      </c>
      <c r="B2133" t="s">
        <v>855</v>
      </c>
      <c r="C2133" t="s">
        <v>1575</v>
      </c>
      <c r="D2133">
        <v>2018</v>
      </c>
      <c r="E2133" t="s">
        <v>1600</v>
      </c>
      <c r="F2133" t="s">
        <v>1601</v>
      </c>
      <c r="G2133" t="s">
        <v>1605</v>
      </c>
      <c r="H2133" t="s">
        <v>1609</v>
      </c>
      <c r="I2133" s="11">
        <v>0.104784329</v>
      </c>
      <c r="K2133">
        <v>6.8250000000000002</v>
      </c>
      <c r="L2133" s="3">
        <v>266.02260000000001</v>
      </c>
      <c r="M2133">
        <v>4.2</v>
      </c>
      <c r="N2133" s="3">
        <v>38.977670329670332</v>
      </c>
      <c r="O2133"/>
      <c r="P2133"/>
    </row>
    <row r="2134" spans="1:16" x14ac:dyDescent="0.3">
      <c r="A2134" t="s">
        <v>13</v>
      </c>
      <c r="B2134" t="s">
        <v>1215</v>
      </c>
      <c r="C2134" t="s">
        <v>1575</v>
      </c>
      <c r="D2134">
        <v>2018</v>
      </c>
      <c r="E2134" t="s">
        <v>1600</v>
      </c>
      <c r="F2134" t="s">
        <v>1601</v>
      </c>
      <c r="G2134" t="s">
        <v>1605</v>
      </c>
      <c r="H2134" t="s">
        <v>1609</v>
      </c>
      <c r="I2134" s="11">
        <v>0.13522696200000001</v>
      </c>
      <c r="K2134">
        <v>13.65</v>
      </c>
      <c r="L2134" s="3">
        <v>56.292999999999999</v>
      </c>
      <c r="M2134">
        <v>4.2</v>
      </c>
      <c r="N2134" s="3">
        <v>4.1240293040293041</v>
      </c>
      <c r="O2134"/>
      <c r="P2134"/>
    </row>
    <row r="2135" spans="1:16" x14ac:dyDescent="0.3">
      <c r="A2135" t="s">
        <v>13</v>
      </c>
      <c r="B2135" t="s">
        <v>1216</v>
      </c>
      <c r="C2135" t="s">
        <v>1579</v>
      </c>
      <c r="D2135">
        <v>2018</v>
      </c>
      <c r="E2135" t="s">
        <v>1600</v>
      </c>
      <c r="F2135" t="s">
        <v>1601</v>
      </c>
      <c r="G2135" t="s">
        <v>1605</v>
      </c>
      <c r="H2135" t="s">
        <v>1609</v>
      </c>
      <c r="I2135" s="11">
        <v>0.196659953</v>
      </c>
      <c r="K2135">
        <v>20.2</v>
      </c>
      <c r="L2135" s="3">
        <v>125.80459999999999</v>
      </c>
      <c r="M2135">
        <v>4.2</v>
      </c>
      <c r="N2135" s="3">
        <v>6.2279504950495053</v>
      </c>
      <c r="O2135"/>
      <c r="P2135"/>
    </row>
    <row r="2136" spans="1:16" x14ac:dyDescent="0.3">
      <c r="A2136" t="s">
        <v>13</v>
      </c>
      <c r="B2136" t="s">
        <v>1217</v>
      </c>
      <c r="C2136" t="s">
        <v>1581</v>
      </c>
      <c r="D2136">
        <v>2018</v>
      </c>
      <c r="E2136" t="s">
        <v>1600</v>
      </c>
      <c r="F2136" t="s">
        <v>1601</v>
      </c>
      <c r="G2136" t="s">
        <v>1605</v>
      </c>
      <c r="H2136" t="s">
        <v>1609</v>
      </c>
      <c r="I2136" s="11">
        <v>6.6351687000000006E-2</v>
      </c>
      <c r="K2136">
        <v>12.15</v>
      </c>
      <c r="L2136" s="3">
        <v>65.082599999999999</v>
      </c>
      <c r="M2136">
        <v>4.2</v>
      </c>
      <c r="N2136" s="3">
        <v>5.3565925925925928</v>
      </c>
      <c r="O2136"/>
      <c r="P2136"/>
    </row>
    <row r="2137" spans="1:16" x14ac:dyDescent="0.3">
      <c r="A2137" t="s">
        <v>13</v>
      </c>
      <c r="B2137" t="s">
        <v>1218</v>
      </c>
      <c r="C2137" t="s">
        <v>1581</v>
      </c>
      <c r="D2137">
        <v>2018</v>
      </c>
      <c r="E2137" t="s">
        <v>1600</v>
      </c>
      <c r="F2137" t="s">
        <v>1601</v>
      </c>
      <c r="G2137" t="s">
        <v>1605</v>
      </c>
      <c r="H2137" t="s">
        <v>1609</v>
      </c>
      <c r="I2137" s="11">
        <v>0.25592909600000002</v>
      </c>
      <c r="K2137">
        <v>10.3</v>
      </c>
      <c r="L2137" s="3">
        <v>103.3648</v>
      </c>
      <c r="M2137">
        <v>4.2</v>
      </c>
      <c r="N2137" s="3">
        <v>10.035417475728154</v>
      </c>
      <c r="O2137"/>
      <c r="P2137"/>
    </row>
    <row r="2138" spans="1:16" x14ac:dyDescent="0.3">
      <c r="A2138" t="s">
        <v>13</v>
      </c>
      <c r="B2138" t="s">
        <v>661</v>
      </c>
      <c r="C2138" t="s">
        <v>1580</v>
      </c>
      <c r="D2138">
        <v>2018</v>
      </c>
      <c r="E2138" t="s">
        <v>1600</v>
      </c>
      <c r="F2138" t="s">
        <v>1601</v>
      </c>
      <c r="G2138" t="s">
        <v>1605</v>
      </c>
      <c r="H2138" t="s">
        <v>1609</v>
      </c>
      <c r="I2138" s="11">
        <v>2.7610697999999999E-2</v>
      </c>
      <c r="K2138">
        <v>18.600000000000001</v>
      </c>
      <c r="L2138" s="3">
        <v>149.53659999999999</v>
      </c>
      <c r="M2138">
        <v>4.2</v>
      </c>
      <c r="N2138" s="3">
        <v>8.0396021505376343</v>
      </c>
      <c r="O2138"/>
      <c r="P2138"/>
    </row>
    <row r="2139" spans="1:16" x14ac:dyDescent="0.3">
      <c r="A2139" t="s">
        <v>13</v>
      </c>
      <c r="B2139" t="s">
        <v>1219</v>
      </c>
      <c r="C2139" t="s">
        <v>1590</v>
      </c>
      <c r="D2139">
        <v>2018</v>
      </c>
      <c r="E2139" t="s">
        <v>1600</v>
      </c>
      <c r="F2139" t="s">
        <v>1601</v>
      </c>
      <c r="G2139" t="s">
        <v>1605</v>
      </c>
      <c r="H2139" t="s">
        <v>1609</v>
      </c>
      <c r="I2139" s="11">
        <v>6.8153090999999999E-2</v>
      </c>
      <c r="K2139">
        <v>9</v>
      </c>
      <c r="L2139" s="3">
        <v>36.018999999999998</v>
      </c>
      <c r="M2139">
        <v>4.2</v>
      </c>
      <c r="N2139" s="3">
        <v>4.0021111111111107</v>
      </c>
      <c r="O2139"/>
      <c r="P2139"/>
    </row>
    <row r="2140" spans="1:16" x14ac:dyDescent="0.3">
      <c r="A2140" t="s">
        <v>13</v>
      </c>
      <c r="B2140" t="s">
        <v>247</v>
      </c>
      <c r="C2140" t="s">
        <v>1590</v>
      </c>
      <c r="D2140">
        <v>2018</v>
      </c>
      <c r="E2140" t="s">
        <v>1600</v>
      </c>
      <c r="F2140" t="s">
        <v>1601</v>
      </c>
      <c r="G2140" t="s">
        <v>1605</v>
      </c>
      <c r="H2140" t="s">
        <v>1609</v>
      </c>
      <c r="I2140" s="11">
        <v>0.124448295</v>
      </c>
      <c r="K2140">
        <v>7.27</v>
      </c>
      <c r="L2140" s="3">
        <v>112.0518</v>
      </c>
      <c r="M2140">
        <v>4.2</v>
      </c>
      <c r="N2140" s="3">
        <v>15.412902338376892</v>
      </c>
      <c r="O2140"/>
      <c r="P2140"/>
    </row>
    <row r="2141" spans="1:16" x14ac:dyDescent="0.3">
      <c r="A2141" t="s">
        <v>13</v>
      </c>
      <c r="B2141" t="s">
        <v>696</v>
      </c>
      <c r="C2141" t="s">
        <v>1590</v>
      </c>
      <c r="D2141">
        <v>2018</v>
      </c>
      <c r="E2141" t="s">
        <v>1600</v>
      </c>
      <c r="F2141" t="s">
        <v>1601</v>
      </c>
      <c r="G2141" t="s">
        <v>1605</v>
      </c>
      <c r="H2141" t="s">
        <v>1609</v>
      </c>
      <c r="I2141" s="11">
        <v>7.2864868999999999E-2</v>
      </c>
      <c r="K2141">
        <v>17.600000000000001</v>
      </c>
      <c r="L2141" s="3">
        <v>165.2526</v>
      </c>
      <c r="M2141">
        <v>4.2</v>
      </c>
      <c r="N2141" s="3">
        <v>9.3893522727272725</v>
      </c>
      <c r="O2141"/>
      <c r="P2141"/>
    </row>
    <row r="2142" spans="1:16" x14ac:dyDescent="0.3">
      <c r="A2142" t="s">
        <v>12</v>
      </c>
      <c r="B2142" t="s">
        <v>1220</v>
      </c>
      <c r="C2142" t="s">
        <v>1577</v>
      </c>
      <c r="D2142">
        <v>2018</v>
      </c>
      <c r="E2142" t="s">
        <v>1600</v>
      </c>
      <c r="F2142" t="s">
        <v>1601</v>
      </c>
      <c r="G2142" t="s">
        <v>1605</v>
      </c>
      <c r="H2142" t="s">
        <v>1609</v>
      </c>
      <c r="I2142" s="11">
        <v>8.1955735000000002E-2</v>
      </c>
      <c r="K2142">
        <v>17.100000000000001</v>
      </c>
      <c r="L2142" s="3">
        <v>142.0838</v>
      </c>
      <c r="M2142">
        <v>4.2</v>
      </c>
      <c r="N2142" s="3">
        <v>8.3089941520467825</v>
      </c>
      <c r="O2142"/>
      <c r="P2142"/>
    </row>
    <row r="2143" spans="1:16" x14ac:dyDescent="0.3">
      <c r="A2143" t="s">
        <v>12</v>
      </c>
      <c r="B2143" t="s">
        <v>921</v>
      </c>
      <c r="C2143" t="s">
        <v>1585</v>
      </c>
      <c r="D2143">
        <v>2018</v>
      </c>
      <c r="E2143" t="s">
        <v>1600</v>
      </c>
      <c r="F2143" t="s">
        <v>1601</v>
      </c>
      <c r="G2143" t="s">
        <v>1605</v>
      </c>
      <c r="H2143" t="s">
        <v>1609</v>
      </c>
      <c r="I2143" s="11">
        <v>0.168901843</v>
      </c>
      <c r="K2143">
        <v>5.9249999999999998</v>
      </c>
      <c r="L2143" s="3">
        <v>43.4086</v>
      </c>
      <c r="M2143">
        <v>4.2</v>
      </c>
      <c r="N2143" s="3">
        <v>7.3263459915611815</v>
      </c>
      <c r="O2143"/>
      <c r="P2143"/>
    </row>
    <row r="2144" spans="1:16" x14ac:dyDescent="0.3">
      <c r="A2144" t="s">
        <v>12</v>
      </c>
      <c r="B2144" t="s">
        <v>1221</v>
      </c>
      <c r="C2144" t="s">
        <v>1576</v>
      </c>
      <c r="D2144">
        <v>2018</v>
      </c>
      <c r="E2144" t="s">
        <v>1600</v>
      </c>
      <c r="F2144" t="s">
        <v>1601</v>
      </c>
      <c r="G2144" t="s">
        <v>1605</v>
      </c>
      <c r="H2144" t="s">
        <v>1609</v>
      </c>
      <c r="I2144" s="11">
        <v>8.0697998000000007E-2</v>
      </c>
      <c r="K2144">
        <v>6.6349999999999998</v>
      </c>
      <c r="L2144" s="3">
        <v>39.8506</v>
      </c>
      <c r="M2144">
        <v>4.2</v>
      </c>
      <c r="N2144" s="3">
        <v>6.0061190655614167</v>
      </c>
      <c r="O2144"/>
      <c r="P2144"/>
    </row>
    <row r="2145" spans="1:16" x14ac:dyDescent="0.3">
      <c r="A2145" t="s">
        <v>12</v>
      </c>
      <c r="B2145" t="s">
        <v>905</v>
      </c>
      <c r="C2145" t="s">
        <v>1576</v>
      </c>
      <c r="D2145">
        <v>2018</v>
      </c>
      <c r="E2145" t="s">
        <v>1600</v>
      </c>
      <c r="F2145" t="s">
        <v>1601</v>
      </c>
      <c r="G2145" t="s">
        <v>1605</v>
      </c>
      <c r="H2145" t="s">
        <v>1609</v>
      </c>
      <c r="I2145" s="11">
        <v>0.26639670999999998</v>
      </c>
      <c r="K2145">
        <v>7.47</v>
      </c>
      <c r="L2145" s="3">
        <v>215.62180000000001</v>
      </c>
      <c r="M2145">
        <v>4.2</v>
      </c>
      <c r="N2145" s="3">
        <v>28.865033467202142</v>
      </c>
      <c r="O2145"/>
      <c r="P2145"/>
    </row>
    <row r="2146" spans="1:16" x14ac:dyDescent="0.3">
      <c r="A2146" t="s">
        <v>12</v>
      </c>
      <c r="B2146" t="s">
        <v>238</v>
      </c>
      <c r="C2146" t="s">
        <v>1574</v>
      </c>
      <c r="D2146">
        <v>2018</v>
      </c>
      <c r="E2146" t="s">
        <v>1600</v>
      </c>
      <c r="F2146" t="s">
        <v>1601</v>
      </c>
      <c r="G2146" t="s">
        <v>1605</v>
      </c>
      <c r="H2146" t="s">
        <v>1609</v>
      </c>
      <c r="I2146" s="11">
        <v>0.27873064199999997</v>
      </c>
      <c r="K2146">
        <v>17.25</v>
      </c>
      <c r="L2146" s="3">
        <v>63.2194</v>
      </c>
      <c r="M2146">
        <v>4.2</v>
      </c>
      <c r="N2146" s="3">
        <v>3.6648927536231883</v>
      </c>
      <c r="O2146"/>
      <c r="P2146"/>
    </row>
    <row r="2147" spans="1:16" x14ac:dyDescent="0.3">
      <c r="A2147" t="s">
        <v>12</v>
      </c>
      <c r="B2147" t="s">
        <v>1222</v>
      </c>
      <c r="C2147" t="s">
        <v>1574</v>
      </c>
      <c r="D2147">
        <v>2018</v>
      </c>
      <c r="E2147" t="s">
        <v>1600</v>
      </c>
      <c r="F2147" t="s">
        <v>1601</v>
      </c>
      <c r="G2147" t="s">
        <v>1605</v>
      </c>
      <c r="H2147" t="s">
        <v>1609</v>
      </c>
      <c r="I2147" s="11">
        <v>0.18500898499999999</v>
      </c>
      <c r="K2147">
        <v>15.1</v>
      </c>
      <c r="L2147" s="3">
        <v>42.379600000000003</v>
      </c>
      <c r="M2147">
        <v>4.2</v>
      </c>
      <c r="N2147" s="3">
        <v>2.8065960264900665</v>
      </c>
      <c r="O2147"/>
      <c r="P2147"/>
    </row>
    <row r="2148" spans="1:16" x14ac:dyDescent="0.3">
      <c r="A2148" t="s">
        <v>12</v>
      </c>
      <c r="B2148" t="s">
        <v>365</v>
      </c>
      <c r="C2148" t="s">
        <v>1574</v>
      </c>
      <c r="D2148">
        <v>2018</v>
      </c>
      <c r="E2148" t="s">
        <v>1600</v>
      </c>
      <c r="F2148" t="s">
        <v>1601</v>
      </c>
      <c r="G2148" t="s">
        <v>1605</v>
      </c>
      <c r="H2148" t="s">
        <v>1609</v>
      </c>
      <c r="I2148" s="11">
        <v>0.11173569</v>
      </c>
      <c r="K2148">
        <v>9.8000000000000007</v>
      </c>
      <c r="L2148" s="3">
        <v>115.9492</v>
      </c>
      <c r="M2148">
        <v>4.2</v>
      </c>
      <c r="N2148" s="3">
        <v>11.831551020408163</v>
      </c>
      <c r="O2148"/>
      <c r="P2148"/>
    </row>
    <row r="2149" spans="1:16" x14ac:dyDescent="0.3">
      <c r="A2149" t="s">
        <v>12</v>
      </c>
      <c r="B2149" t="s">
        <v>1223</v>
      </c>
      <c r="C2149" t="s">
        <v>1574</v>
      </c>
      <c r="D2149">
        <v>2018</v>
      </c>
      <c r="E2149" t="s">
        <v>1600</v>
      </c>
      <c r="F2149" t="s">
        <v>1601</v>
      </c>
      <c r="G2149" t="s">
        <v>1605</v>
      </c>
      <c r="H2149" t="s">
        <v>1609</v>
      </c>
      <c r="I2149" s="11">
        <v>7.8758649E-2</v>
      </c>
      <c r="K2149">
        <v>10.195</v>
      </c>
      <c r="L2149" s="3">
        <v>116.38079999999999</v>
      </c>
      <c r="M2149">
        <v>4.2</v>
      </c>
      <c r="N2149" s="3">
        <v>11.415478175576261</v>
      </c>
      <c r="O2149"/>
      <c r="P2149"/>
    </row>
    <row r="2150" spans="1:16" x14ac:dyDescent="0.3">
      <c r="A2150" t="s">
        <v>12</v>
      </c>
      <c r="B2150" t="s">
        <v>830</v>
      </c>
      <c r="C2150" t="s">
        <v>1574</v>
      </c>
      <c r="D2150">
        <v>2018</v>
      </c>
      <c r="E2150" t="s">
        <v>1600</v>
      </c>
      <c r="F2150" t="s">
        <v>1601</v>
      </c>
      <c r="G2150" t="s">
        <v>1605</v>
      </c>
      <c r="H2150" t="s">
        <v>1609</v>
      </c>
      <c r="I2150" s="11">
        <v>7.6434541999999994E-2</v>
      </c>
      <c r="K2150">
        <v>13.6</v>
      </c>
      <c r="L2150" s="3">
        <v>155.8946</v>
      </c>
      <c r="M2150">
        <v>4.2</v>
      </c>
      <c r="N2150" s="3">
        <v>11.462838235294118</v>
      </c>
      <c r="O2150"/>
      <c r="P2150"/>
    </row>
    <row r="2151" spans="1:16" x14ac:dyDescent="0.3">
      <c r="A2151" t="s">
        <v>12</v>
      </c>
      <c r="B2151" t="s">
        <v>1175</v>
      </c>
      <c r="C2151" t="s">
        <v>1581</v>
      </c>
      <c r="D2151">
        <v>2018</v>
      </c>
      <c r="E2151" t="s">
        <v>1600</v>
      </c>
      <c r="F2151" t="s">
        <v>1601</v>
      </c>
      <c r="G2151" t="s">
        <v>1605</v>
      </c>
      <c r="H2151" t="s">
        <v>1609</v>
      </c>
      <c r="I2151" s="11">
        <v>0.133279499</v>
      </c>
      <c r="K2151">
        <v>17.600000000000001</v>
      </c>
      <c r="L2151" s="3">
        <v>112.6202</v>
      </c>
      <c r="M2151">
        <v>4.2</v>
      </c>
      <c r="N2151" s="3">
        <v>6.3988749999999994</v>
      </c>
      <c r="O2151"/>
      <c r="P2151"/>
    </row>
    <row r="2152" spans="1:16" x14ac:dyDescent="0.3">
      <c r="A2152" t="s">
        <v>12</v>
      </c>
      <c r="B2152" t="s">
        <v>1224</v>
      </c>
      <c r="C2152" t="s">
        <v>1580</v>
      </c>
      <c r="D2152">
        <v>2018</v>
      </c>
      <c r="E2152" t="s">
        <v>1600</v>
      </c>
      <c r="F2152" t="s">
        <v>1601</v>
      </c>
      <c r="G2152" t="s">
        <v>1605</v>
      </c>
      <c r="H2152" t="s">
        <v>1609</v>
      </c>
      <c r="I2152" s="11">
        <v>3.6551446000000001E-2</v>
      </c>
      <c r="K2152">
        <v>19.850000000000001</v>
      </c>
      <c r="L2152" s="3">
        <v>62.7194</v>
      </c>
      <c r="M2152">
        <v>4.2</v>
      </c>
      <c r="N2152" s="3">
        <v>3.1596675062972288</v>
      </c>
      <c r="O2152"/>
      <c r="P2152"/>
    </row>
    <row r="2153" spans="1:16" x14ac:dyDescent="0.3">
      <c r="A2153" t="s">
        <v>13</v>
      </c>
      <c r="B2153" t="s">
        <v>335</v>
      </c>
      <c r="C2153" t="s">
        <v>1577</v>
      </c>
      <c r="D2153">
        <v>2016</v>
      </c>
      <c r="E2153" t="s">
        <v>1599</v>
      </c>
      <c r="F2153" t="s">
        <v>1601</v>
      </c>
      <c r="G2153" t="s">
        <v>1605</v>
      </c>
      <c r="H2153" t="s">
        <v>1607</v>
      </c>
      <c r="I2153" s="11">
        <v>0.15361856600000001</v>
      </c>
      <c r="J2153">
        <v>13</v>
      </c>
      <c r="K2153">
        <v>13</v>
      </c>
      <c r="L2153" s="3">
        <v>79.698599999999999</v>
      </c>
      <c r="M2153">
        <v>4.2</v>
      </c>
      <c r="N2153" s="3">
        <v>6.1306615384615384</v>
      </c>
      <c r="O2153"/>
      <c r="P2153"/>
    </row>
    <row r="2154" spans="1:16" x14ac:dyDescent="0.3">
      <c r="A2154" t="s">
        <v>13</v>
      </c>
      <c r="B2154" t="s">
        <v>319</v>
      </c>
      <c r="C2154" t="s">
        <v>1579</v>
      </c>
      <c r="D2154">
        <v>2016</v>
      </c>
      <c r="E2154" t="s">
        <v>1599</v>
      </c>
      <c r="F2154" t="s">
        <v>1601</v>
      </c>
      <c r="G2154" t="s">
        <v>1605</v>
      </c>
      <c r="H2154" t="s">
        <v>1607</v>
      </c>
      <c r="I2154" s="11">
        <v>1.6993204000000001E-2</v>
      </c>
      <c r="J2154">
        <v>16.350000000000001</v>
      </c>
      <c r="K2154">
        <v>16.350000000000001</v>
      </c>
      <c r="L2154" s="3">
        <v>95.741</v>
      </c>
      <c r="M2154">
        <v>4.2</v>
      </c>
      <c r="N2154" s="3">
        <v>5.8557186544342503</v>
      </c>
      <c r="O2154"/>
      <c r="P2154"/>
    </row>
    <row r="2155" spans="1:16" x14ac:dyDescent="0.3">
      <c r="A2155" t="s">
        <v>13</v>
      </c>
      <c r="B2155" t="s">
        <v>1218</v>
      </c>
      <c r="C2155" t="s">
        <v>1581</v>
      </c>
      <c r="D2155">
        <v>2016</v>
      </c>
      <c r="E2155" t="s">
        <v>1599</v>
      </c>
      <c r="F2155" t="s">
        <v>1601</v>
      </c>
      <c r="G2155" t="s">
        <v>1605</v>
      </c>
      <c r="H2155" t="s">
        <v>1607</v>
      </c>
      <c r="I2155" s="11">
        <v>0.14617245300000001</v>
      </c>
      <c r="J2155">
        <v>10.3</v>
      </c>
      <c r="K2155">
        <v>10.3</v>
      </c>
      <c r="L2155" s="3">
        <v>103.3648</v>
      </c>
      <c r="M2155">
        <v>4.2</v>
      </c>
      <c r="N2155" s="3">
        <v>10.035417475728154</v>
      </c>
      <c r="O2155"/>
      <c r="P2155"/>
    </row>
    <row r="2156" spans="1:16" x14ac:dyDescent="0.3">
      <c r="A2156" t="s">
        <v>13</v>
      </c>
      <c r="B2156" t="s">
        <v>1197</v>
      </c>
      <c r="C2156" t="s">
        <v>1587</v>
      </c>
      <c r="D2156">
        <v>2016</v>
      </c>
      <c r="E2156" t="s">
        <v>1599</v>
      </c>
      <c r="F2156" t="s">
        <v>1601</v>
      </c>
      <c r="G2156" t="s">
        <v>1605</v>
      </c>
      <c r="H2156" t="s">
        <v>1607</v>
      </c>
      <c r="I2156" s="11">
        <v>0.102978817</v>
      </c>
      <c r="J2156">
        <v>9.17</v>
      </c>
      <c r="K2156">
        <v>9.17</v>
      </c>
      <c r="L2156" s="3">
        <v>144.947</v>
      </c>
      <c r="M2156">
        <v>4.2</v>
      </c>
      <c r="N2156" s="3">
        <v>15.806652126499456</v>
      </c>
      <c r="O2156"/>
      <c r="P2156"/>
    </row>
    <row r="2157" spans="1:16" x14ac:dyDescent="0.3">
      <c r="A2157" t="s">
        <v>13</v>
      </c>
      <c r="B2157" t="s">
        <v>599</v>
      </c>
      <c r="C2157" t="s">
        <v>1582</v>
      </c>
      <c r="D2157">
        <v>2016</v>
      </c>
      <c r="E2157" t="s">
        <v>1599</v>
      </c>
      <c r="F2157" t="s">
        <v>1601</v>
      </c>
      <c r="G2157" t="s">
        <v>1605</v>
      </c>
      <c r="H2157" t="s">
        <v>1607</v>
      </c>
      <c r="I2157" s="11">
        <v>0.14088911100000001</v>
      </c>
      <c r="J2157">
        <v>4.6349999999999998</v>
      </c>
      <c r="K2157">
        <v>4.6349999999999998</v>
      </c>
      <c r="L2157" s="3">
        <v>127.0994</v>
      </c>
      <c r="M2157">
        <v>4.2</v>
      </c>
      <c r="N2157" s="3">
        <v>27.421661272923412</v>
      </c>
      <c r="O2157"/>
      <c r="P2157"/>
    </row>
    <row r="2158" spans="1:16" x14ac:dyDescent="0.3">
      <c r="A2158" t="s">
        <v>13</v>
      </c>
      <c r="B2158" t="s">
        <v>1225</v>
      </c>
      <c r="C2158" t="s">
        <v>1582</v>
      </c>
      <c r="D2158">
        <v>2016</v>
      </c>
      <c r="E2158" t="s">
        <v>1599</v>
      </c>
      <c r="F2158" t="s">
        <v>1601</v>
      </c>
      <c r="G2158" t="s">
        <v>1605</v>
      </c>
      <c r="H2158" t="s">
        <v>1607</v>
      </c>
      <c r="I2158" s="11">
        <v>2.0697723000000001E-2</v>
      </c>
      <c r="J2158">
        <v>12.5</v>
      </c>
      <c r="K2158">
        <v>12.5</v>
      </c>
      <c r="L2158" s="3">
        <v>198.8742</v>
      </c>
      <c r="M2158">
        <v>4.2</v>
      </c>
      <c r="N2158" s="3">
        <v>15.909936</v>
      </c>
      <c r="O2158"/>
      <c r="P2158"/>
    </row>
    <row r="2159" spans="1:16" x14ac:dyDescent="0.3">
      <c r="A2159" t="s">
        <v>13</v>
      </c>
      <c r="B2159" t="s">
        <v>1226</v>
      </c>
      <c r="C2159" t="s">
        <v>1577</v>
      </c>
      <c r="D2159">
        <v>2016</v>
      </c>
      <c r="E2159" t="s">
        <v>1599</v>
      </c>
      <c r="F2159" t="s">
        <v>1601</v>
      </c>
      <c r="G2159" t="s">
        <v>1605</v>
      </c>
      <c r="H2159" t="s">
        <v>1607</v>
      </c>
      <c r="I2159" s="11">
        <v>4.7782959E-2</v>
      </c>
      <c r="J2159">
        <v>7.7249999999999996</v>
      </c>
      <c r="K2159">
        <v>7.7249999999999996</v>
      </c>
      <c r="L2159" s="3">
        <v>249.10919999999999</v>
      </c>
      <c r="M2159">
        <v>4.2</v>
      </c>
      <c r="N2159" s="3">
        <v>32.247145631067959</v>
      </c>
      <c r="O2159"/>
      <c r="P2159"/>
    </row>
    <row r="2160" spans="1:16" x14ac:dyDescent="0.3">
      <c r="A2160" t="s">
        <v>13</v>
      </c>
      <c r="B2160" t="s">
        <v>732</v>
      </c>
      <c r="C2160" t="s">
        <v>1577</v>
      </c>
      <c r="D2160">
        <v>2016</v>
      </c>
      <c r="E2160" t="s">
        <v>1599</v>
      </c>
      <c r="F2160" t="s">
        <v>1601</v>
      </c>
      <c r="G2160" t="s">
        <v>1605</v>
      </c>
      <c r="H2160" t="s">
        <v>1607</v>
      </c>
      <c r="I2160" s="11">
        <v>1.1261165E-2</v>
      </c>
      <c r="J2160">
        <v>7.8550000000000004</v>
      </c>
      <c r="K2160">
        <v>7.8550000000000004</v>
      </c>
      <c r="L2160" s="3">
        <v>189.5188</v>
      </c>
      <c r="M2160">
        <v>4.2</v>
      </c>
      <c r="N2160" s="3">
        <v>24.127154678548692</v>
      </c>
      <c r="O2160"/>
      <c r="P2160"/>
    </row>
    <row r="2161" spans="1:16" x14ac:dyDescent="0.3">
      <c r="A2161" t="s">
        <v>13</v>
      </c>
      <c r="B2161" t="s">
        <v>1227</v>
      </c>
      <c r="C2161" t="s">
        <v>1577</v>
      </c>
      <c r="D2161">
        <v>2016</v>
      </c>
      <c r="E2161" t="s">
        <v>1599</v>
      </c>
      <c r="F2161" t="s">
        <v>1601</v>
      </c>
      <c r="G2161" t="s">
        <v>1605</v>
      </c>
      <c r="H2161" t="s">
        <v>1607</v>
      </c>
      <c r="I2161" s="11">
        <v>7.8168739000000001E-2</v>
      </c>
      <c r="J2161">
        <v>16.25</v>
      </c>
      <c r="K2161">
        <v>16.25</v>
      </c>
      <c r="L2161" s="3">
        <v>91.380399999999995</v>
      </c>
      <c r="M2161">
        <v>4.2</v>
      </c>
      <c r="N2161" s="3">
        <v>5.62340923076923</v>
      </c>
      <c r="O2161"/>
      <c r="P2161"/>
    </row>
    <row r="2162" spans="1:16" x14ac:dyDescent="0.3">
      <c r="A2162" t="s">
        <v>13</v>
      </c>
      <c r="B2162" t="s">
        <v>984</v>
      </c>
      <c r="C2162" t="s">
        <v>1576</v>
      </c>
      <c r="D2162">
        <v>2016</v>
      </c>
      <c r="E2162" t="s">
        <v>1599</v>
      </c>
      <c r="F2162" t="s">
        <v>1601</v>
      </c>
      <c r="G2162" t="s">
        <v>1605</v>
      </c>
      <c r="H2162" t="s">
        <v>1607</v>
      </c>
      <c r="I2162" s="11">
        <v>5.4986919000000002E-2</v>
      </c>
      <c r="J2162">
        <v>7.9050000000000002</v>
      </c>
      <c r="K2162">
        <v>7.9050000000000002</v>
      </c>
      <c r="L2162" s="3">
        <v>108.6254</v>
      </c>
      <c r="M2162">
        <v>4.2</v>
      </c>
      <c r="N2162" s="3">
        <v>13.741353573687539</v>
      </c>
      <c r="O2162"/>
      <c r="P2162"/>
    </row>
    <row r="2163" spans="1:16" x14ac:dyDescent="0.3">
      <c r="A2163" t="s">
        <v>13</v>
      </c>
      <c r="B2163" t="s">
        <v>418</v>
      </c>
      <c r="C2163" t="s">
        <v>1576</v>
      </c>
      <c r="D2163">
        <v>2016</v>
      </c>
      <c r="E2163" t="s">
        <v>1599</v>
      </c>
      <c r="F2163" t="s">
        <v>1601</v>
      </c>
      <c r="G2163" t="s">
        <v>1605</v>
      </c>
      <c r="H2163" t="s">
        <v>1607</v>
      </c>
      <c r="I2163" s="11">
        <v>8.2011521000000004E-2</v>
      </c>
      <c r="J2163">
        <v>9</v>
      </c>
      <c r="K2163">
        <v>9</v>
      </c>
      <c r="L2163" s="3">
        <v>213.35339999999999</v>
      </c>
      <c r="M2163">
        <v>4.2</v>
      </c>
      <c r="N2163" s="3">
        <v>23.705933333333334</v>
      </c>
      <c r="O2163"/>
      <c r="P2163"/>
    </row>
    <row r="2164" spans="1:16" x14ac:dyDescent="0.3">
      <c r="A2164" t="s">
        <v>13</v>
      </c>
      <c r="B2164" t="s">
        <v>758</v>
      </c>
      <c r="C2164" t="s">
        <v>1576</v>
      </c>
      <c r="D2164">
        <v>2016</v>
      </c>
      <c r="E2164" t="s">
        <v>1599</v>
      </c>
      <c r="F2164" t="s">
        <v>1601</v>
      </c>
      <c r="G2164" t="s">
        <v>1605</v>
      </c>
      <c r="H2164" t="s">
        <v>1607</v>
      </c>
      <c r="I2164" s="11">
        <v>1.5460725999999999E-2</v>
      </c>
      <c r="J2164">
        <v>12.15</v>
      </c>
      <c r="K2164">
        <v>12.15</v>
      </c>
      <c r="L2164" s="3">
        <v>211.89279999999999</v>
      </c>
      <c r="M2164">
        <v>4.2</v>
      </c>
      <c r="N2164" s="3">
        <v>17.439736625514403</v>
      </c>
      <c r="O2164"/>
      <c r="P2164"/>
    </row>
    <row r="2165" spans="1:16" x14ac:dyDescent="0.3">
      <c r="A2165" t="s">
        <v>13</v>
      </c>
      <c r="B2165" t="s">
        <v>1228</v>
      </c>
      <c r="C2165" t="s">
        <v>1576</v>
      </c>
      <c r="D2165">
        <v>2016</v>
      </c>
      <c r="E2165" t="s">
        <v>1599</v>
      </c>
      <c r="F2165" t="s">
        <v>1601</v>
      </c>
      <c r="G2165" t="s">
        <v>1605</v>
      </c>
      <c r="H2165" t="s">
        <v>1607</v>
      </c>
      <c r="I2165" s="11">
        <v>3.9824345999999997E-2</v>
      </c>
      <c r="J2165">
        <v>13.65</v>
      </c>
      <c r="K2165">
        <v>13.65</v>
      </c>
      <c r="L2165" s="3">
        <v>32.855800000000002</v>
      </c>
      <c r="M2165">
        <v>4.2</v>
      </c>
      <c r="N2165" s="3">
        <v>2.4070183150183153</v>
      </c>
      <c r="O2165"/>
      <c r="P2165"/>
    </row>
    <row r="2166" spans="1:16" x14ac:dyDescent="0.3">
      <c r="A2166" t="s">
        <v>13</v>
      </c>
      <c r="B2166" t="s">
        <v>1176</v>
      </c>
      <c r="C2166" t="s">
        <v>1576</v>
      </c>
      <c r="D2166">
        <v>2016</v>
      </c>
      <c r="E2166" t="s">
        <v>1599</v>
      </c>
      <c r="F2166" t="s">
        <v>1601</v>
      </c>
      <c r="G2166" t="s">
        <v>1605</v>
      </c>
      <c r="H2166" t="s">
        <v>1607</v>
      </c>
      <c r="I2166" s="11">
        <v>5.6291920000000002E-2</v>
      </c>
      <c r="J2166">
        <v>17.600000000000001</v>
      </c>
      <c r="K2166">
        <v>17.600000000000001</v>
      </c>
      <c r="L2166" s="3">
        <v>42.545400000000001</v>
      </c>
      <c r="M2166">
        <v>4.2</v>
      </c>
      <c r="N2166" s="3">
        <v>2.4173522727272725</v>
      </c>
      <c r="O2166"/>
      <c r="P2166"/>
    </row>
    <row r="2167" spans="1:16" x14ac:dyDescent="0.3">
      <c r="A2167" t="s">
        <v>13</v>
      </c>
      <c r="B2167" t="s">
        <v>71</v>
      </c>
      <c r="C2167" t="s">
        <v>1576</v>
      </c>
      <c r="D2167">
        <v>2016</v>
      </c>
      <c r="E2167" t="s">
        <v>1599</v>
      </c>
      <c r="F2167" t="s">
        <v>1601</v>
      </c>
      <c r="G2167" t="s">
        <v>1605</v>
      </c>
      <c r="H2167" t="s">
        <v>1607</v>
      </c>
      <c r="I2167" s="11">
        <v>1.6611475000000001E-2</v>
      </c>
      <c r="J2167">
        <v>19.350000000000001</v>
      </c>
      <c r="K2167">
        <v>19.350000000000001</v>
      </c>
      <c r="L2167" s="3">
        <v>122.0098</v>
      </c>
      <c r="M2167">
        <v>4.2</v>
      </c>
      <c r="N2167" s="3">
        <v>6.3054160206718342</v>
      </c>
      <c r="O2167"/>
      <c r="P2167"/>
    </row>
    <row r="2168" spans="1:16" x14ac:dyDescent="0.3">
      <c r="A2168" t="s">
        <v>13</v>
      </c>
      <c r="B2168" t="s">
        <v>1074</v>
      </c>
      <c r="C2168" t="s">
        <v>1574</v>
      </c>
      <c r="D2168">
        <v>2016</v>
      </c>
      <c r="E2168" t="s">
        <v>1599</v>
      </c>
      <c r="F2168" t="s">
        <v>1601</v>
      </c>
      <c r="G2168" t="s">
        <v>1605</v>
      </c>
      <c r="H2168" t="s">
        <v>1607</v>
      </c>
      <c r="I2168" s="11">
        <v>0.12054361099999999</v>
      </c>
      <c r="J2168">
        <v>6.36</v>
      </c>
      <c r="K2168">
        <v>6.36</v>
      </c>
      <c r="L2168" s="3">
        <v>45.805999999999997</v>
      </c>
      <c r="M2168">
        <v>4.2</v>
      </c>
      <c r="N2168" s="3">
        <v>7.2022012578616348</v>
      </c>
      <c r="O2168"/>
      <c r="P2168"/>
    </row>
    <row r="2169" spans="1:16" x14ac:dyDescent="0.3">
      <c r="A2169" t="s">
        <v>13</v>
      </c>
      <c r="B2169" t="s">
        <v>1093</v>
      </c>
      <c r="C2169" t="s">
        <v>1583</v>
      </c>
      <c r="D2169">
        <v>2016</v>
      </c>
      <c r="E2169" t="s">
        <v>1599</v>
      </c>
      <c r="F2169" t="s">
        <v>1601</v>
      </c>
      <c r="G2169" t="s">
        <v>1605</v>
      </c>
      <c r="H2169" t="s">
        <v>1607</v>
      </c>
      <c r="I2169" s="11">
        <v>5.8433449999999998E-2</v>
      </c>
      <c r="J2169">
        <v>10.8</v>
      </c>
      <c r="K2169">
        <v>10.8</v>
      </c>
      <c r="L2169" s="3">
        <v>74.738</v>
      </c>
      <c r="M2169">
        <v>4.2</v>
      </c>
      <c r="N2169" s="3">
        <v>6.9201851851851846</v>
      </c>
      <c r="O2169"/>
      <c r="P2169"/>
    </row>
    <row r="2170" spans="1:16" x14ac:dyDescent="0.3">
      <c r="A2170" t="s">
        <v>13</v>
      </c>
      <c r="B2170" t="s">
        <v>1050</v>
      </c>
      <c r="C2170" t="s">
        <v>1575</v>
      </c>
      <c r="D2170">
        <v>2016</v>
      </c>
      <c r="E2170" t="s">
        <v>1599</v>
      </c>
      <c r="F2170" t="s">
        <v>1601</v>
      </c>
      <c r="G2170" t="s">
        <v>1605</v>
      </c>
      <c r="H2170" t="s">
        <v>1607</v>
      </c>
      <c r="I2170" s="11">
        <v>7.1135870000000004E-2</v>
      </c>
      <c r="J2170">
        <v>7.93</v>
      </c>
      <c r="K2170">
        <v>7.93</v>
      </c>
      <c r="L2170" s="3">
        <v>42.708599999999997</v>
      </c>
      <c r="M2170">
        <v>4.2</v>
      </c>
      <c r="N2170" s="3">
        <v>5.3856998738965949</v>
      </c>
      <c r="O2170"/>
      <c r="P2170"/>
    </row>
    <row r="2171" spans="1:16" x14ac:dyDescent="0.3">
      <c r="A2171" t="s">
        <v>13</v>
      </c>
      <c r="B2171" t="s">
        <v>684</v>
      </c>
      <c r="C2171" t="s">
        <v>1575</v>
      </c>
      <c r="D2171">
        <v>2016</v>
      </c>
      <c r="E2171" t="s">
        <v>1599</v>
      </c>
      <c r="F2171" t="s">
        <v>1601</v>
      </c>
      <c r="G2171" t="s">
        <v>1605</v>
      </c>
      <c r="H2171" t="s">
        <v>1607</v>
      </c>
      <c r="I2171" s="11">
        <v>0.11227101</v>
      </c>
      <c r="J2171">
        <v>8.42</v>
      </c>
      <c r="K2171">
        <v>8.42</v>
      </c>
      <c r="L2171" s="3">
        <v>63.216799999999999</v>
      </c>
      <c r="M2171">
        <v>4.2</v>
      </c>
      <c r="N2171" s="3">
        <v>7.5079334916864608</v>
      </c>
      <c r="O2171"/>
      <c r="P2171"/>
    </row>
    <row r="2172" spans="1:16" x14ac:dyDescent="0.3">
      <c r="A2172" t="s">
        <v>13</v>
      </c>
      <c r="B2172" t="s">
        <v>592</v>
      </c>
      <c r="C2172" t="s">
        <v>1575</v>
      </c>
      <c r="D2172">
        <v>2016</v>
      </c>
      <c r="E2172" t="s">
        <v>1599</v>
      </c>
      <c r="F2172" t="s">
        <v>1601</v>
      </c>
      <c r="G2172" t="s">
        <v>1605</v>
      </c>
      <c r="H2172" t="s">
        <v>1607</v>
      </c>
      <c r="I2172" s="11">
        <v>5.2209302999999999E-2</v>
      </c>
      <c r="J2172">
        <v>17</v>
      </c>
      <c r="K2172">
        <v>17</v>
      </c>
      <c r="L2172" s="3">
        <v>122.373</v>
      </c>
      <c r="M2172">
        <v>4.2</v>
      </c>
      <c r="N2172" s="3">
        <v>7.1984117647058827</v>
      </c>
      <c r="O2172"/>
      <c r="P2172"/>
    </row>
    <row r="2173" spans="1:16" x14ac:dyDescent="0.3">
      <c r="A2173" t="s">
        <v>13</v>
      </c>
      <c r="B2173" t="s">
        <v>707</v>
      </c>
      <c r="C2173" t="s">
        <v>1575</v>
      </c>
      <c r="D2173">
        <v>2016</v>
      </c>
      <c r="E2173" t="s">
        <v>1599</v>
      </c>
      <c r="F2173" t="s">
        <v>1601</v>
      </c>
      <c r="G2173" t="s">
        <v>1605</v>
      </c>
      <c r="H2173" t="s">
        <v>1607</v>
      </c>
      <c r="I2173" s="11">
        <v>2.7714371000000002E-2</v>
      </c>
      <c r="J2173">
        <v>19.350000000000001</v>
      </c>
      <c r="K2173">
        <v>19.350000000000001</v>
      </c>
      <c r="L2173" s="3">
        <v>65.616799999999998</v>
      </c>
      <c r="M2173">
        <v>4.2</v>
      </c>
      <c r="N2173" s="3">
        <v>3.3910490956072348</v>
      </c>
      <c r="O2173"/>
      <c r="P2173"/>
    </row>
    <row r="2174" spans="1:16" x14ac:dyDescent="0.3">
      <c r="A2174" t="s">
        <v>13</v>
      </c>
      <c r="B2174" t="s">
        <v>112</v>
      </c>
      <c r="C2174" t="s">
        <v>1575</v>
      </c>
      <c r="D2174">
        <v>2016</v>
      </c>
      <c r="E2174" t="s">
        <v>1599</v>
      </c>
      <c r="F2174" t="s">
        <v>1601</v>
      </c>
      <c r="G2174" t="s">
        <v>1605</v>
      </c>
      <c r="H2174" t="s">
        <v>1607</v>
      </c>
      <c r="I2174" s="11">
        <v>2.5130632E-2</v>
      </c>
      <c r="J2174">
        <v>20.75</v>
      </c>
      <c r="K2174">
        <v>20.75</v>
      </c>
      <c r="L2174" s="3">
        <v>150.07339999999999</v>
      </c>
      <c r="M2174">
        <v>4.2</v>
      </c>
      <c r="N2174" s="3">
        <v>7.2324530120481922</v>
      </c>
      <c r="O2174"/>
      <c r="P2174"/>
    </row>
    <row r="2175" spans="1:16" x14ac:dyDescent="0.3">
      <c r="A2175" t="s">
        <v>13</v>
      </c>
      <c r="B2175" t="s">
        <v>414</v>
      </c>
      <c r="C2175" t="s">
        <v>1579</v>
      </c>
      <c r="D2175">
        <v>2016</v>
      </c>
      <c r="E2175" t="s">
        <v>1599</v>
      </c>
      <c r="F2175" t="s">
        <v>1601</v>
      </c>
      <c r="G2175" t="s">
        <v>1605</v>
      </c>
      <c r="H2175" t="s">
        <v>1607</v>
      </c>
      <c r="I2175" s="11">
        <v>0.11867435899999999</v>
      </c>
      <c r="J2175">
        <v>6.2350000000000003</v>
      </c>
      <c r="K2175">
        <v>6.2350000000000003</v>
      </c>
      <c r="L2175" s="3">
        <v>261.69099999999997</v>
      </c>
      <c r="M2175">
        <v>4.2</v>
      </c>
      <c r="N2175" s="3">
        <v>41.971291098636719</v>
      </c>
      <c r="O2175"/>
      <c r="P2175"/>
    </row>
    <row r="2176" spans="1:16" x14ac:dyDescent="0.3">
      <c r="A2176" t="s">
        <v>13</v>
      </c>
      <c r="B2176" t="s">
        <v>1229</v>
      </c>
      <c r="C2176" t="s">
        <v>1579</v>
      </c>
      <c r="D2176">
        <v>2016</v>
      </c>
      <c r="E2176" t="s">
        <v>1599</v>
      </c>
      <c r="F2176" t="s">
        <v>1601</v>
      </c>
      <c r="G2176" t="s">
        <v>1605</v>
      </c>
      <c r="H2176" t="s">
        <v>1607</v>
      </c>
      <c r="I2176" s="11">
        <v>1.3130031E-2</v>
      </c>
      <c r="J2176">
        <v>8.18</v>
      </c>
      <c r="K2176">
        <v>8.18</v>
      </c>
      <c r="L2176" s="3">
        <v>142.61539999999999</v>
      </c>
      <c r="M2176">
        <v>4.2</v>
      </c>
      <c r="N2176" s="3">
        <v>17.434645476772616</v>
      </c>
      <c r="O2176"/>
      <c r="P2176"/>
    </row>
    <row r="2177" spans="1:16" x14ac:dyDescent="0.3">
      <c r="A2177" t="s">
        <v>13</v>
      </c>
      <c r="B2177" t="s">
        <v>658</v>
      </c>
      <c r="C2177" t="s">
        <v>1579</v>
      </c>
      <c r="D2177">
        <v>2016</v>
      </c>
      <c r="E2177" t="s">
        <v>1599</v>
      </c>
      <c r="F2177" t="s">
        <v>1601</v>
      </c>
      <c r="G2177" t="s">
        <v>1605</v>
      </c>
      <c r="H2177" t="s">
        <v>1607</v>
      </c>
      <c r="I2177" s="11">
        <v>1.3179388E-2</v>
      </c>
      <c r="J2177">
        <v>8.93</v>
      </c>
      <c r="K2177">
        <v>8.93</v>
      </c>
      <c r="L2177" s="3">
        <v>55.1614</v>
      </c>
      <c r="M2177">
        <v>4.2</v>
      </c>
      <c r="N2177" s="3">
        <v>6.1770884658454648</v>
      </c>
      <c r="O2177"/>
      <c r="P2177"/>
    </row>
    <row r="2178" spans="1:16" x14ac:dyDescent="0.3">
      <c r="A2178" t="s">
        <v>13</v>
      </c>
      <c r="B2178" t="s">
        <v>575</v>
      </c>
      <c r="C2178" t="s">
        <v>1579</v>
      </c>
      <c r="D2178">
        <v>2016</v>
      </c>
      <c r="E2178" t="s">
        <v>1599</v>
      </c>
      <c r="F2178" t="s">
        <v>1601</v>
      </c>
      <c r="G2178" t="s">
        <v>1605</v>
      </c>
      <c r="H2178" t="s">
        <v>1607</v>
      </c>
      <c r="I2178" s="11">
        <v>2.8598249999999999E-2</v>
      </c>
      <c r="J2178">
        <v>12.15</v>
      </c>
      <c r="K2178">
        <v>12.15</v>
      </c>
      <c r="L2178" s="3">
        <v>150.4708</v>
      </c>
      <c r="M2178">
        <v>4.2</v>
      </c>
      <c r="N2178" s="3">
        <v>12.384427983539094</v>
      </c>
      <c r="O2178"/>
      <c r="P2178"/>
    </row>
    <row r="2179" spans="1:16" x14ac:dyDescent="0.3">
      <c r="A2179" t="s">
        <v>13</v>
      </c>
      <c r="B2179" t="s">
        <v>1115</v>
      </c>
      <c r="C2179" t="s">
        <v>1579</v>
      </c>
      <c r="D2179">
        <v>2016</v>
      </c>
      <c r="E2179" t="s">
        <v>1599</v>
      </c>
      <c r="F2179" t="s">
        <v>1601</v>
      </c>
      <c r="G2179" t="s">
        <v>1605</v>
      </c>
      <c r="H2179" t="s">
        <v>1607</v>
      </c>
      <c r="I2179" s="11">
        <v>2.9445361E-2</v>
      </c>
      <c r="J2179">
        <v>16.350000000000001</v>
      </c>
      <c r="K2179">
        <v>16.350000000000001</v>
      </c>
      <c r="L2179" s="3">
        <v>257.66460000000001</v>
      </c>
      <c r="M2179">
        <v>4.2</v>
      </c>
      <c r="N2179" s="3">
        <v>15.759302752293577</v>
      </c>
      <c r="O2179"/>
      <c r="P2179"/>
    </row>
    <row r="2180" spans="1:16" x14ac:dyDescent="0.3">
      <c r="A2180" t="s">
        <v>13</v>
      </c>
      <c r="B2180" t="s">
        <v>861</v>
      </c>
      <c r="C2180" t="s">
        <v>1579</v>
      </c>
      <c r="D2180">
        <v>2016</v>
      </c>
      <c r="E2180" t="s">
        <v>1599</v>
      </c>
      <c r="F2180" t="s">
        <v>1601</v>
      </c>
      <c r="G2180" t="s">
        <v>1605</v>
      </c>
      <c r="H2180" t="s">
        <v>1607</v>
      </c>
      <c r="I2180" s="11">
        <v>2.7579197999999999E-2</v>
      </c>
      <c r="J2180">
        <v>16.600000000000001</v>
      </c>
      <c r="K2180">
        <v>16.600000000000001</v>
      </c>
      <c r="L2180" s="3">
        <v>178.73439999999999</v>
      </c>
      <c r="M2180">
        <v>4.2</v>
      </c>
      <c r="N2180" s="3">
        <v>10.767132530120481</v>
      </c>
      <c r="O2180"/>
      <c r="P2180"/>
    </row>
    <row r="2181" spans="1:16" x14ac:dyDescent="0.3">
      <c r="A2181" t="s">
        <v>13</v>
      </c>
      <c r="B2181" t="s">
        <v>117</v>
      </c>
      <c r="C2181" t="s">
        <v>1579</v>
      </c>
      <c r="D2181">
        <v>2016</v>
      </c>
      <c r="E2181" t="s">
        <v>1599</v>
      </c>
      <c r="F2181" t="s">
        <v>1601</v>
      </c>
      <c r="G2181" t="s">
        <v>1605</v>
      </c>
      <c r="H2181" t="s">
        <v>1607</v>
      </c>
      <c r="I2181" s="11">
        <v>5.8935521999999997E-2</v>
      </c>
      <c r="J2181">
        <v>20.25</v>
      </c>
      <c r="K2181">
        <v>20.25</v>
      </c>
      <c r="L2181" s="3">
        <v>246.64599999999999</v>
      </c>
      <c r="M2181">
        <v>4.2</v>
      </c>
      <c r="N2181" s="3">
        <v>12.180049382716049</v>
      </c>
      <c r="O2181"/>
      <c r="P2181"/>
    </row>
    <row r="2182" spans="1:16" x14ac:dyDescent="0.3">
      <c r="A2182" t="s">
        <v>13</v>
      </c>
      <c r="B2182" t="s">
        <v>945</v>
      </c>
      <c r="C2182" t="s">
        <v>1581</v>
      </c>
      <c r="D2182">
        <v>2016</v>
      </c>
      <c r="E2182" t="s">
        <v>1599</v>
      </c>
      <c r="F2182" t="s">
        <v>1601</v>
      </c>
      <c r="G2182" t="s">
        <v>1605</v>
      </c>
      <c r="H2182" t="s">
        <v>1607</v>
      </c>
      <c r="I2182" s="11">
        <v>7.9628610000000002E-2</v>
      </c>
      <c r="J2182">
        <v>7.8250000000000002</v>
      </c>
      <c r="K2182">
        <v>7.8250000000000002</v>
      </c>
      <c r="L2182" s="3">
        <v>63.482599999999998</v>
      </c>
      <c r="M2182">
        <v>4.2</v>
      </c>
      <c r="N2182" s="3">
        <v>8.1127923322683699</v>
      </c>
      <c r="O2182"/>
      <c r="P2182"/>
    </row>
    <row r="2183" spans="1:16" x14ac:dyDescent="0.3">
      <c r="A2183" t="s">
        <v>13</v>
      </c>
      <c r="B2183" t="s">
        <v>1159</v>
      </c>
      <c r="C2183" t="s">
        <v>1581</v>
      </c>
      <c r="D2183">
        <v>2016</v>
      </c>
      <c r="E2183" t="s">
        <v>1599</v>
      </c>
      <c r="F2183" t="s">
        <v>1601</v>
      </c>
      <c r="G2183" t="s">
        <v>1605</v>
      </c>
      <c r="H2183" t="s">
        <v>1607</v>
      </c>
      <c r="I2183" s="11">
        <v>2.7064380999999998E-2</v>
      </c>
      <c r="J2183">
        <v>10.1</v>
      </c>
      <c r="K2183">
        <v>10.1</v>
      </c>
      <c r="L2183" s="3">
        <v>76.367000000000004</v>
      </c>
      <c r="M2183">
        <v>4.2</v>
      </c>
      <c r="N2183" s="3">
        <v>7.5610891089108918</v>
      </c>
      <c r="O2183"/>
      <c r="P2183"/>
    </row>
    <row r="2184" spans="1:16" x14ac:dyDescent="0.3">
      <c r="A2184" t="s">
        <v>13</v>
      </c>
      <c r="B2184" t="s">
        <v>1206</v>
      </c>
      <c r="C2184" t="s">
        <v>1581</v>
      </c>
      <c r="D2184">
        <v>2016</v>
      </c>
      <c r="E2184" t="s">
        <v>1599</v>
      </c>
      <c r="F2184" t="s">
        <v>1601</v>
      </c>
      <c r="G2184" t="s">
        <v>1605</v>
      </c>
      <c r="H2184" t="s">
        <v>1607</v>
      </c>
      <c r="I2184" s="11">
        <v>5.8091269000000001E-2</v>
      </c>
      <c r="J2184">
        <v>17.600000000000001</v>
      </c>
      <c r="K2184">
        <v>17.600000000000001</v>
      </c>
      <c r="L2184" s="3">
        <v>156.23140000000001</v>
      </c>
      <c r="M2184">
        <v>4.2</v>
      </c>
      <c r="N2184" s="3">
        <v>8.8767840909090907</v>
      </c>
      <c r="O2184"/>
      <c r="P2184"/>
    </row>
    <row r="2185" spans="1:16" x14ac:dyDescent="0.3">
      <c r="A2185" t="s">
        <v>13</v>
      </c>
      <c r="B2185" t="s">
        <v>754</v>
      </c>
      <c r="C2185" t="s">
        <v>1584</v>
      </c>
      <c r="D2185">
        <v>2016</v>
      </c>
      <c r="E2185" t="s">
        <v>1599</v>
      </c>
      <c r="F2185" t="s">
        <v>1601</v>
      </c>
      <c r="G2185" t="s">
        <v>1605</v>
      </c>
      <c r="H2185" t="s">
        <v>1607</v>
      </c>
      <c r="I2185" s="11">
        <v>0.120280989</v>
      </c>
      <c r="J2185">
        <v>7.39</v>
      </c>
      <c r="K2185">
        <v>7.39</v>
      </c>
      <c r="L2185" s="3">
        <v>142.74700000000001</v>
      </c>
      <c r="M2185">
        <v>4.2</v>
      </c>
      <c r="N2185" s="3">
        <v>19.31623815967524</v>
      </c>
      <c r="O2185"/>
      <c r="P2185"/>
    </row>
    <row r="2186" spans="1:16" x14ac:dyDescent="0.3">
      <c r="A2186" t="s">
        <v>13</v>
      </c>
      <c r="B2186" t="s">
        <v>946</v>
      </c>
      <c r="C2186" t="s">
        <v>1580</v>
      </c>
      <c r="D2186">
        <v>2016</v>
      </c>
      <c r="E2186" t="s">
        <v>1599</v>
      </c>
      <c r="F2186" t="s">
        <v>1601</v>
      </c>
      <c r="G2186" t="s">
        <v>1605</v>
      </c>
      <c r="H2186" t="s">
        <v>1607</v>
      </c>
      <c r="I2186" s="11">
        <v>4.1921462E-2</v>
      </c>
      <c r="J2186">
        <v>6.6749999999999998</v>
      </c>
      <c r="K2186">
        <v>6.6749999999999998</v>
      </c>
      <c r="L2186" s="3">
        <v>92.346199999999996</v>
      </c>
      <c r="M2186">
        <v>4.2</v>
      </c>
      <c r="N2186" s="3">
        <v>13.83463670411985</v>
      </c>
      <c r="O2186"/>
      <c r="P2186"/>
    </row>
    <row r="2187" spans="1:16" x14ac:dyDescent="0.3">
      <c r="A2187" t="s">
        <v>13</v>
      </c>
      <c r="B2187" t="s">
        <v>320</v>
      </c>
      <c r="C2187" t="s">
        <v>1580</v>
      </c>
      <c r="D2187">
        <v>2016</v>
      </c>
      <c r="E2187" t="s">
        <v>1599</v>
      </c>
      <c r="F2187" t="s">
        <v>1601</v>
      </c>
      <c r="G2187" t="s">
        <v>1605</v>
      </c>
      <c r="H2187" t="s">
        <v>1607</v>
      </c>
      <c r="I2187" s="11">
        <v>5.6830682E-2</v>
      </c>
      <c r="J2187">
        <v>6.8650000000000002</v>
      </c>
      <c r="K2187">
        <v>6.8650000000000002</v>
      </c>
      <c r="L2187" s="3">
        <v>214.02180000000001</v>
      </c>
      <c r="M2187">
        <v>4.2</v>
      </c>
      <c r="N2187" s="3">
        <v>31.175790240349599</v>
      </c>
      <c r="O2187"/>
      <c r="P2187"/>
    </row>
    <row r="2188" spans="1:16" x14ac:dyDescent="0.3">
      <c r="A2188" t="s">
        <v>13</v>
      </c>
      <c r="B2188" t="s">
        <v>1230</v>
      </c>
      <c r="C2188" t="s">
        <v>1580</v>
      </c>
      <c r="D2188">
        <v>2016</v>
      </c>
      <c r="E2188" t="s">
        <v>1599</v>
      </c>
      <c r="F2188" t="s">
        <v>1601</v>
      </c>
      <c r="G2188" t="s">
        <v>1605</v>
      </c>
      <c r="H2188" t="s">
        <v>1607</v>
      </c>
      <c r="I2188" s="11">
        <v>4.4463491000000001E-2</v>
      </c>
      <c r="J2188">
        <v>17.850000000000001</v>
      </c>
      <c r="K2188">
        <v>17.850000000000001</v>
      </c>
      <c r="L2188" s="3">
        <v>127.102</v>
      </c>
      <c r="M2188">
        <v>4.2</v>
      </c>
      <c r="N2188" s="3">
        <v>7.1205602240896351</v>
      </c>
      <c r="O2188"/>
      <c r="P2188"/>
    </row>
    <row r="2189" spans="1:16" x14ac:dyDescent="0.3">
      <c r="A2189" t="s">
        <v>13</v>
      </c>
      <c r="B2189" t="s">
        <v>1231</v>
      </c>
      <c r="C2189" t="s">
        <v>1580</v>
      </c>
      <c r="D2189">
        <v>2016</v>
      </c>
      <c r="E2189" t="s">
        <v>1599</v>
      </c>
      <c r="F2189" t="s">
        <v>1601</v>
      </c>
      <c r="G2189" t="s">
        <v>1605</v>
      </c>
      <c r="H2189" t="s">
        <v>1607</v>
      </c>
      <c r="I2189" s="11">
        <v>3.9010990000000002E-2</v>
      </c>
      <c r="J2189">
        <v>18</v>
      </c>
      <c r="K2189">
        <v>18</v>
      </c>
      <c r="L2189" s="3">
        <v>147.74180000000001</v>
      </c>
      <c r="M2189">
        <v>4.2</v>
      </c>
      <c r="N2189" s="3">
        <v>8.207877777777778</v>
      </c>
      <c r="O2189"/>
      <c r="P2189"/>
    </row>
    <row r="2190" spans="1:16" x14ac:dyDescent="0.3">
      <c r="A2190" t="s">
        <v>13</v>
      </c>
      <c r="B2190" t="s">
        <v>1232</v>
      </c>
      <c r="C2190" t="s">
        <v>1580</v>
      </c>
      <c r="D2190">
        <v>2016</v>
      </c>
      <c r="E2190" t="s">
        <v>1599</v>
      </c>
      <c r="F2190" t="s">
        <v>1601</v>
      </c>
      <c r="G2190" t="s">
        <v>1605</v>
      </c>
      <c r="H2190" t="s">
        <v>1607</v>
      </c>
      <c r="I2190" s="11">
        <v>0.118102769</v>
      </c>
      <c r="J2190">
        <v>19.350000000000001</v>
      </c>
      <c r="K2190">
        <v>19.350000000000001</v>
      </c>
      <c r="L2190" s="3">
        <v>224.80879999999999</v>
      </c>
      <c r="M2190">
        <v>4.2</v>
      </c>
      <c r="N2190" s="3">
        <v>11.61802583979328</v>
      </c>
      <c r="O2190"/>
      <c r="P2190"/>
    </row>
    <row r="2191" spans="1:16" x14ac:dyDescent="0.3">
      <c r="A2191" t="s">
        <v>13</v>
      </c>
      <c r="B2191" t="s">
        <v>1233</v>
      </c>
      <c r="C2191" t="s">
        <v>1590</v>
      </c>
      <c r="D2191">
        <v>2016</v>
      </c>
      <c r="E2191" t="s">
        <v>1599</v>
      </c>
      <c r="F2191" t="s">
        <v>1601</v>
      </c>
      <c r="G2191" t="s">
        <v>1605</v>
      </c>
      <c r="H2191" t="s">
        <v>1607</v>
      </c>
      <c r="I2191" s="11">
        <v>8.1787519000000003E-2</v>
      </c>
      <c r="J2191">
        <v>7.5350000000000001</v>
      </c>
      <c r="K2191">
        <v>7.5350000000000001</v>
      </c>
      <c r="L2191" s="3">
        <v>120.84399999999999</v>
      </c>
      <c r="M2191">
        <v>4.2</v>
      </c>
      <c r="N2191" s="3">
        <v>16.037690776376905</v>
      </c>
      <c r="O2191"/>
      <c r="P2191"/>
    </row>
    <row r="2192" spans="1:16" x14ac:dyDescent="0.3">
      <c r="A2192" t="s">
        <v>12</v>
      </c>
      <c r="B2192" t="s">
        <v>1234</v>
      </c>
      <c r="C2192" t="s">
        <v>1587</v>
      </c>
      <c r="D2192">
        <v>2016</v>
      </c>
      <c r="E2192" t="s">
        <v>1599</v>
      </c>
      <c r="F2192" t="s">
        <v>1601</v>
      </c>
      <c r="G2192" t="s">
        <v>1605</v>
      </c>
      <c r="H2192" t="s">
        <v>1607</v>
      </c>
      <c r="I2192" s="11">
        <v>4.688734E-2</v>
      </c>
      <c r="J2192">
        <v>8.3800000000000008</v>
      </c>
      <c r="K2192">
        <v>8.3800000000000008</v>
      </c>
      <c r="L2192" s="3">
        <v>107.95699999999999</v>
      </c>
      <c r="M2192">
        <v>4.2</v>
      </c>
      <c r="N2192" s="3">
        <v>12.8826968973747</v>
      </c>
      <c r="O2192"/>
      <c r="P2192"/>
    </row>
    <row r="2193" spans="1:16" x14ac:dyDescent="0.3">
      <c r="A2193" t="s">
        <v>12</v>
      </c>
      <c r="B2193" t="s">
        <v>512</v>
      </c>
      <c r="C2193" t="s">
        <v>1587</v>
      </c>
      <c r="D2193">
        <v>2016</v>
      </c>
      <c r="E2193" t="s">
        <v>1599</v>
      </c>
      <c r="F2193" t="s">
        <v>1601</v>
      </c>
      <c r="G2193" t="s">
        <v>1605</v>
      </c>
      <c r="H2193" t="s">
        <v>1607</v>
      </c>
      <c r="I2193" s="11">
        <v>6.2528425999999998E-2</v>
      </c>
      <c r="J2193">
        <v>19.350000000000001</v>
      </c>
      <c r="K2193">
        <v>19.350000000000001</v>
      </c>
      <c r="L2193" s="3">
        <v>166.91839999999999</v>
      </c>
      <c r="M2193">
        <v>4.2</v>
      </c>
      <c r="N2193" s="3">
        <v>8.6262739018087853</v>
      </c>
      <c r="O2193"/>
      <c r="P2193"/>
    </row>
    <row r="2194" spans="1:16" x14ac:dyDescent="0.3">
      <c r="A2194" t="s">
        <v>12</v>
      </c>
      <c r="B2194" t="s">
        <v>769</v>
      </c>
      <c r="C2194" t="s">
        <v>1587</v>
      </c>
      <c r="D2194">
        <v>2016</v>
      </c>
      <c r="E2194" t="s">
        <v>1599</v>
      </c>
      <c r="F2194" t="s">
        <v>1601</v>
      </c>
      <c r="G2194" t="s">
        <v>1605</v>
      </c>
      <c r="H2194" t="s">
        <v>1607</v>
      </c>
      <c r="I2194" s="11">
        <v>2.2940826000000001E-2</v>
      </c>
      <c r="J2194">
        <v>20.25</v>
      </c>
      <c r="K2194">
        <v>20.25</v>
      </c>
      <c r="L2194" s="3">
        <v>241.85380000000001</v>
      </c>
      <c r="M2194">
        <v>4.2</v>
      </c>
      <c r="N2194" s="3">
        <v>11.943397530864198</v>
      </c>
      <c r="O2194"/>
      <c r="P2194"/>
    </row>
    <row r="2195" spans="1:16" x14ac:dyDescent="0.3">
      <c r="A2195" t="s">
        <v>12</v>
      </c>
      <c r="B2195" t="s">
        <v>904</v>
      </c>
      <c r="C2195" t="s">
        <v>1577</v>
      </c>
      <c r="D2195">
        <v>2016</v>
      </c>
      <c r="E2195" t="s">
        <v>1599</v>
      </c>
      <c r="F2195" t="s">
        <v>1601</v>
      </c>
      <c r="G2195" t="s">
        <v>1605</v>
      </c>
      <c r="H2195" t="s">
        <v>1607</v>
      </c>
      <c r="I2195" s="11">
        <v>5.2729140000000001E-2</v>
      </c>
      <c r="J2195">
        <v>8.9749999999999996</v>
      </c>
      <c r="K2195">
        <v>8.9749999999999996</v>
      </c>
      <c r="L2195" s="3">
        <v>86.422399999999996</v>
      </c>
      <c r="M2195">
        <v>4.2</v>
      </c>
      <c r="N2195" s="3">
        <v>9.6292367688022278</v>
      </c>
      <c r="O2195"/>
      <c r="P2195"/>
    </row>
    <row r="2196" spans="1:16" x14ac:dyDescent="0.3">
      <c r="A2196" t="s">
        <v>12</v>
      </c>
      <c r="B2196" t="s">
        <v>1235</v>
      </c>
      <c r="C2196" t="s">
        <v>1577</v>
      </c>
      <c r="D2196">
        <v>2016</v>
      </c>
      <c r="E2196" t="s">
        <v>1599</v>
      </c>
      <c r="F2196" t="s">
        <v>1601</v>
      </c>
      <c r="G2196" t="s">
        <v>1605</v>
      </c>
      <c r="H2196" t="s">
        <v>1607</v>
      </c>
      <c r="I2196" s="11">
        <v>1.4626900999999999E-2</v>
      </c>
      <c r="J2196">
        <v>13.35</v>
      </c>
      <c r="K2196">
        <v>13.35</v>
      </c>
      <c r="L2196" s="3">
        <v>207.7638</v>
      </c>
      <c r="M2196">
        <v>4.2</v>
      </c>
      <c r="N2196" s="3">
        <v>15.562831460674158</v>
      </c>
      <c r="O2196"/>
      <c r="P2196"/>
    </row>
    <row r="2197" spans="1:16" x14ac:dyDescent="0.3">
      <c r="A2197" t="s">
        <v>12</v>
      </c>
      <c r="B2197" t="s">
        <v>279</v>
      </c>
      <c r="C2197" t="s">
        <v>1577</v>
      </c>
      <c r="D2197">
        <v>2016</v>
      </c>
      <c r="E2197" t="s">
        <v>1599</v>
      </c>
      <c r="F2197" t="s">
        <v>1601</v>
      </c>
      <c r="G2197" t="s">
        <v>1605</v>
      </c>
      <c r="H2197" t="s">
        <v>1607</v>
      </c>
      <c r="I2197" s="11">
        <v>0.11456509300000001</v>
      </c>
      <c r="J2197">
        <v>15.7</v>
      </c>
      <c r="K2197">
        <v>15.7</v>
      </c>
      <c r="L2197" s="3">
        <v>112.0202</v>
      </c>
      <c r="M2197">
        <v>4.2</v>
      </c>
      <c r="N2197" s="3">
        <v>7.135044585987262</v>
      </c>
      <c r="O2197"/>
      <c r="P2197"/>
    </row>
    <row r="2198" spans="1:16" x14ac:dyDescent="0.3">
      <c r="A2198" t="s">
        <v>12</v>
      </c>
      <c r="B2198" t="s">
        <v>126</v>
      </c>
      <c r="C2198" t="s">
        <v>1577</v>
      </c>
      <c r="D2198">
        <v>2016</v>
      </c>
      <c r="E2198" t="s">
        <v>1599</v>
      </c>
      <c r="F2198" t="s">
        <v>1601</v>
      </c>
      <c r="G2198" t="s">
        <v>1605</v>
      </c>
      <c r="H2198" t="s">
        <v>1607</v>
      </c>
      <c r="I2198" s="11">
        <v>8.191729E-3</v>
      </c>
      <c r="J2198">
        <v>16.75</v>
      </c>
      <c r="K2198">
        <v>16.75</v>
      </c>
      <c r="L2198" s="3">
        <v>103.56740000000001</v>
      </c>
      <c r="M2198">
        <v>4.2</v>
      </c>
      <c r="N2198" s="3">
        <v>6.1831283582089558</v>
      </c>
      <c r="O2198"/>
      <c r="P2198"/>
    </row>
    <row r="2199" spans="1:16" x14ac:dyDescent="0.3">
      <c r="A2199" t="s">
        <v>12</v>
      </c>
      <c r="B2199" t="s">
        <v>218</v>
      </c>
      <c r="C2199" t="s">
        <v>1577</v>
      </c>
      <c r="D2199">
        <v>2016</v>
      </c>
      <c r="E2199" t="s">
        <v>1599</v>
      </c>
      <c r="F2199" t="s">
        <v>1601</v>
      </c>
      <c r="G2199" t="s">
        <v>1605</v>
      </c>
      <c r="H2199" t="s">
        <v>1607</v>
      </c>
      <c r="I2199" s="11">
        <v>1.2012070999999999E-2</v>
      </c>
      <c r="J2199">
        <v>17.2</v>
      </c>
      <c r="K2199">
        <v>17.2</v>
      </c>
      <c r="L2199" s="3">
        <v>163.11840000000001</v>
      </c>
      <c r="M2199">
        <v>4.2</v>
      </c>
      <c r="N2199" s="3">
        <v>9.4836279069767446</v>
      </c>
      <c r="O2199"/>
      <c r="P2199"/>
    </row>
    <row r="2200" spans="1:16" x14ac:dyDescent="0.3">
      <c r="A2200" t="s">
        <v>12</v>
      </c>
      <c r="B2200" t="s">
        <v>1236</v>
      </c>
      <c r="C2200" t="s">
        <v>1576</v>
      </c>
      <c r="D2200">
        <v>2016</v>
      </c>
      <c r="E2200" t="s">
        <v>1599</v>
      </c>
      <c r="F2200" t="s">
        <v>1601</v>
      </c>
      <c r="G2200" t="s">
        <v>1605</v>
      </c>
      <c r="H2200" t="s">
        <v>1607</v>
      </c>
      <c r="I2200" s="11">
        <v>3.2454046E-2</v>
      </c>
      <c r="J2200">
        <v>10.895</v>
      </c>
      <c r="K2200">
        <v>10.895</v>
      </c>
      <c r="L2200" s="3">
        <v>144.81020000000001</v>
      </c>
      <c r="M2200">
        <v>4.2</v>
      </c>
      <c r="N2200" s="3">
        <v>13.291436438733365</v>
      </c>
      <c r="O2200"/>
      <c r="P2200"/>
    </row>
    <row r="2201" spans="1:16" x14ac:dyDescent="0.3">
      <c r="A2201" t="s">
        <v>12</v>
      </c>
      <c r="B2201" t="s">
        <v>518</v>
      </c>
      <c r="C2201" t="s">
        <v>1576</v>
      </c>
      <c r="D2201">
        <v>2016</v>
      </c>
      <c r="E2201" t="s">
        <v>1599</v>
      </c>
      <c r="F2201" t="s">
        <v>1601</v>
      </c>
      <c r="G2201" t="s">
        <v>1605</v>
      </c>
      <c r="H2201" t="s">
        <v>1607</v>
      </c>
      <c r="I2201" s="11">
        <v>3.6027523999999998E-2</v>
      </c>
      <c r="J2201">
        <v>11.1</v>
      </c>
      <c r="K2201">
        <v>11.1</v>
      </c>
      <c r="L2201" s="3">
        <v>177.27119999999999</v>
      </c>
      <c r="M2201">
        <v>4.2</v>
      </c>
      <c r="N2201" s="3">
        <v>15.970378378378378</v>
      </c>
      <c r="O2201"/>
      <c r="P2201"/>
    </row>
    <row r="2202" spans="1:16" x14ac:dyDescent="0.3">
      <c r="A2202" t="s">
        <v>12</v>
      </c>
      <c r="B2202" t="s">
        <v>867</v>
      </c>
      <c r="C2202" t="s">
        <v>1576</v>
      </c>
      <c r="D2202">
        <v>2016</v>
      </c>
      <c r="E2202" t="s">
        <v>1599</v>
      </c>
      <c r="F2202" t="s">
        <v>1601</v>
      </c>
      <c r="G2202" t="s">
        <v>1605</v>
      </c>
      <c r="H2202" t="s">
        <v>1607</v>
      </c>
      <c r="I2202" s="11">
        <v>0.135775701</v>
      </c>
      <c r="J2202">
        <v>14</v>
      </c>
      <c r="K2202">
        <v>14</v>
      </c>
      <c r="L2202" s="3">
        <v>54.564</v>
      </c>
      <c r="M2202">
        <v>4.2</v>
      </c>
      <c r="N2202" s="3">
        <v>3.8974285714285712</v>
      </c>
      <c r="O2202"/>
      <c r="P2202"/>
    </row>
    <row r="2203" spans="1:16" x14ac:dyDescent="0.3">
      <c r="A2203" t="s">
        <v>12</v>
      </c>
      <c r="B2203" t="s">
        <v>236</v>
      </c>
      <c r="C2203" t="s">
        <v>1576</v>
      </c>
      <c r="D2203">
        <v>2016</v>
      </c>
      <c r="E2203" t="s">
        <v>1599</v>
      </c>
      <c r="F2203" t="s">
        <v>1601</v>
      </c>
      <c r="G2203" t="s">
        <v>1605</v>
      </c>
      <c r="H2203" t="s">
        <v>1607</v>
      </c>
      <c r="I2203" s="11">
        <v>0.159728395</v>
      </c>
      <c r="J2203">
        <v>16.100000000000001</v>
      </c>
      <c r="K2203">
        <v>16.100000000000001</v>
      </c>
      <c r="L2203" s="3">
        <v>34.355800000000002</v>
      </c>
      <c r="M2203">
        <v>4.2</v>
      </c>
      <c r="N2203" s="3">
        <v>2.1339006211180123</v>
      </c>
      <c r="O2203"/>
      <c r="P2203"/>
    </row>
    <row r="2204" spans="1:16" x14ac:dyDescent="0.3">
      <c r="A2204" t="s">
        <v>12</v>
      </c>
      <c r="B2204" t="s">
        <v>889</v>
      </c>
      <c r="C2204" t="s">
        <v>1574</v>
      </c>
      <c r="D2204">
        <v>2016</v>
      </c>
      <c r="E2204" t="s">
        <v>1599</v>
      </c>
      <c r="F2204" t="s">
        <v>1601</v>
      </c>
      <c r="G2204" t="s">
        <v>1605</v>
      </c>
      <c r="H2204" t="s">
        <v>1607</v>
      </c>
      <c r="I2204" s="11">
        <v>5.7058545000000002E-2</v>
      </c>
      <c r="J2204">
        <v>11</v>
      </c>
      <c r="K2204">
        <v>11</v>
      </c>
      <c r="L2204" s="3">
        <v>241.75120000000001</v>
      </c>
      <c r="M2204">
        <v>4.2</v>
      </c>
      <c r="N2204" s="3">
        <v>21.977381818181819</v>
      </c>
      <c r="O2204"/>
      <c r="P2204"/>
    </row>
    <row r="2205" spans="1:16" x14ac:dyDescent="0.3">
      <c r="A2205" t="s">
        <v>12</v>
      </c>
      <c r="B2205" t="s">
        <v>329</v>
      </c>
      <c r="C2205" t="s">
        <v>1574</v>
      </c>
      <c r="D2205">
        <v>2016</v>
      </c>
      <c r="E2205" t="s">
        <v>1599</v>
      </c>
      <c r="F2205" t="s">
        <v>1601</v>
      </c>
      <c r="G2205" t="s">
        <v>1605</v>
      </c>
      <c r="H2205" t="s">
        <v>1607</v>
      </c>
      <c r="I2205" s="11">
        <v>3.5257036999999998E-2</v>
      </c>
      <c r="J2205">
        <v>14.85</v>
      </c>
      <c r="K2205">
        <v>14.85</v>
      </c>
      <c r="L2205" s="3">
        <v>161.2578</v>
      </c>
      <c r="M2205">
        <v>4.2</v>
      </c>
      <c r="N2205" s="3">
        <v>10.859111111111112</v>
      </c>
      <c r="O2205"/>
      <c r="P2205"/>
    </row>
    <row r="2206" spans="1:16" x14ac:dyDescent="0.3">
      <c r="A2206" t="s">
        <v>12</v>
      </c>
      <c r="B2206" t="s">
        <v>978</v>
      </c>
      <c r="C2206" t="s">
        <v>1574</v>
      </c>
      <c r="D2206">
        <v>2016</v>
      </c>
      <c r="E2206" t="s">
        <v>1599</v>
      </c>
      <c r="F2206" t="s">
        <v>1601</v>
      </c>
      <c r="G2206" t="s">
        <v>1605</v>
      </c>
      <c r="H2206" t="s">
        <v>1607</v>
      </c>
      <c r="I2206" s="11">
        <v>0.11321722300000001</v>
      </c>
      <c r="J2206">
        <v>15.35</v>
      </c>
      <c r="K2206">
        <v>15.35</v>
      </c>
      <c r="L2206" s="3">
        <v>191.15039999999999</v>
      </c>
      <c r="M2206">
        <v>4.2</v>
      </c>
      <c r="N2206" s="3">
        <v>12.452794788273616</v>
      </c>
      <c r="O2206"/>
      <c r="P2206"/>
    </row>
    <row r="2207" spans="1:16" x14ac:dyDescent="0.3">
      <c r="A2207" t="s">
        <v>12</v>
      </c>
      <c r="B2207" t="s">
        <v>773</v>
      </c>
      <c r="C2207" t="s">
        <v>1574</v>
      </c>
      <c r="D2207">
        <v>2016</v>
      </c>
      <c r="E2207" t="s">
        <v>1599</v>
      </c>
      <c r="F2207" t="s">
        <v>1601</v>
      </c>
      <c r="G2207" t="s">
        <v>1605</v>
      </c>
      <c r="H2207" t="s">
        <v>1607</v>
      </c>
      <c r="I2207" s="11">
        <v>2.9653914E-2</v>
      </c>
      <c r="J2207">
        <v>17.75</v>
      </c>
      <c r="K2207">
        <v>17.75</v>
      </c>
      <c r="L2207" s="3">
        <v>140.5838</v>
      </c>
      <c r="M2207">
        <v>4.2</v>
      </c>
      <c r="N2207" s="3">
        <v>7.9202140845070419</v>
      </c>
      <c r="O2207"/>
      <c r="P2207"/>
    </row>
    <row r="2208" spans="1:16" x14ac:dyDescent="0.3">
      <c r="A2208" t="s">
        <v>12</v>
      </c>
      <c r="B2208" t="s">
        <v>993</v>
      </c>
      <c r="C2208" t="s">
        <v>1574</v>
      </c>
      <c r="D2208">
        <v>2016</v>
      </c>
      <c r="E2208" t="s">
        <v>1599</v>
      </c>
      <c r="F2208" t="s">
        <v>1601</v>
      </c>
      <c r="G2208" t="s">
        <v>1605</v>
      </c>
      <c r="H2208" t="s">
        <v>1607</v>
      </c>
      <c r="I2208" s="11">
        <v>4.6608496999999999E-2</v>
      </c>
      <c r="J2208">
        <v>17.850000000000001</v>
      </c>
      <c r="K2208">
        <v>17.850000000000001</v>
      </c>
      <c r="L2208" s="3">
        <v>122.9388</v>
      </c>
      <c r="M2208">
        <v>4.2</v>
      </c>
      <c r="N2208" s="3">
        <v>6.8873277310924363</v>
      </c>
      <c r="O2208"/>
      <c r="P2208"/>
    </row>
    <row r="2209" spans="1:16" x14ac:dyDescent="0.3">
      <c r="A2209" t="s">
        <v>12</v>
      </c>
      <c r="B2209" t="s">
        <v>98</v>
      </c>
      <c r="C2209" t="s">
        <v>1581</v>
      </c>
      <c r="D2209">
        <v>2016</v>
      </c>
      <c r="E2209" t="s">
        <v>1599</v>
      </c>
      <c r="F2209" t="s">
        <v>1601</v>
      </c>
      <c r="G2209" t="s">
        <v>1605</v>
      </c>
      <c r="H2209" t="s">
        <v>1607</v>
      </c>
      <c r="I2209" s="11">
        <v>1.2458143E-2</v>
      </c>
      <c r="J2209">
        <v>10.195</v>
      </c>
      <c r="K2209">
        <v>10.195</v>
      </c>
      <c r="L2209" s="3">
        <v>196.31100000000001</v>
      </c>
      <c r="M2209">
        <v>4.2</v>
      </c>
      <c r="N2209" s="3">
        <v>19.255615497793038</v>
      </c>
      <c r="O2209"/>
      <c r="P2209"/>
    </row>
    <row r="2210" spans="1:16" x14ac:dyDescent="0.3">
      <c r="A2210" t="s">
        <v>12</v>
      </c>
      <c r="B2210" t="s">
        <v>851</v>
      </c>
      <c r="C2210" t="s">
        <v>1581</v>
      </c>
      <c r="D2210">
        <v>2016</v>
      </c>
      <c r="E2210" t="s">
        <v>1599</v>
      </c>
      <c r="F2210" t="s">
        <v>1601</v>
      </c>
      <c r="G2210" t="s">
        <v>1605</v>
      </c>
      <c r="H2210" t="s">
        <v>1607</v>
      </c>
      <c r="I2210" s="11">
        <v>2.0411155E-2</v>
      </c>
      <c r="J2210">
        <v>12</v>
      </c>
      <c r="K2210">
        <v>12</v>
      </c>
      <c r="L2210" s="3">
        <v>98.604200000000006</v>
      </c>
      <c r="M2210">
        <v>4.2</v>
      </c>
      <c r="N2210" s="3">
        <v>8.2170166666666677</v>
      </c>
      <c r="O2210"/>
      <c r="P2210"/>
    </row>
    <row r="2211" spans="1:16" x14ac:dyDescent="0.3">
      <c r="A2211" t="s">
        <v>12</v>
      </c>
      <c r="B2211" t="s">
        <v>1173</v>
      </c>
      <c r="C2211" t="s">
        <v>1580</v>
      </c>
      <c r="D2211">
        <v>2016</v>
      </c>
      <c r="E2211" t="s">
        <v>1599</v>
      </c>
      <c r="F2211" t="s">
        <v>1601</v>
      </c>
      <c r="G2211" t="s">
        <v>1605</v>
      </c>
      <c r="H2211" t="s">
        <v>1607</v>
      </c>
      <c r="I2211" s="11">
        <v>7.4149073999999995E-2</v>
      </c>
      <c r="J2211">
        <v>5.78</v>
      </c>
      <c r="K2211">
        <v>5.78</v>
      </c>
      <c r="L2211" s="3">
        <v>262.2568</v>
      </c>
      <c r="M2211">
        <v>4.2</v>
      </c>
      <c r="N2211" s="3">
        <v>45.373148788927331</v>
      </c>
      <c r="O2211"/>
      <c r="P2211"/>
    </row>
    <row r="2212" spans="1:16" x14ac:dyDescent="0.3">
      <c r="A2212" t="s">
        <v>12</v>
      </c>
      <c r="B2212" t="s">
        <v>1237</v>
      </c>
      <c r="C2212" t="s">
        <v>1580</v>
      </c>
      <c r="D2212">
        <v>2016</v>
      </c>
      <c r="E2212" t="s">
        <v>1599</v>
      </c>
      <c r="F2212" t="s">
        <v>1601</v>
      </c>
      <c r="G2212" t="s">
        <v>1605</v>
      </c>
      <c r="H2212" t="s">
        <v>1607</v>
      </c>
      <c r="I2212" s="11">
        <v>4.1282286000000001E-2</v>
      </c>
      <c r="J2212">
        <v>6.9349999999999996</v>
      </c>
      <c r="K2212">
        <v>6.9349999999999996</v>
      </c>
      <c r="L2212" s="3">
        <v>103.53319999999999</v>
      </c>
      <c r="M2212">
        <v>4.2</v>
      </c>
      <c r="N2212" s="3">
        <v>14.929084354722422</v>
      </c>
      <c r="O2212"/>
      <c r="P2212"/>
    </row>
    <row r="2213" spans="1:16" x14ac:dyDescent="0.3">
      <c r="A2213" t="s">
        <v>12</v>
      </c>
      <c r="B2213" t="s">
        <v>1238</v>
      </c>
      <c r="C2213" t="s">
        <v>1580</v>
      </c>
      <c r="D2213">
        <v>2016</v>
      </c>
      <c r="E2213" t="s">
        <v>1599</v>
      </c>
      <c r="F2213" t="s">
        <v>1601</v>
      </c>
      <c r="G2213" t="s">
        <v>1605</v>
      </c>
      <c r="H2213" t="s">
        <v>1607</v>
      </c>
      <c r="I2213" s="11">
        <v>0</v>
      </c>
      <c r="J2213">
        <v>9.2850000000000001</v>
      </c>
      <c r="K2213">
        <v>9.2850000000000001</v>
      </c>
      <c r="L2213" s="3">
        <v>161.55779999999999</v>
      </c>
      <c r="M2213">
        <v>4.2</v>
      </c>
      <c r="N2213" s="3">
        <v>17.399870759289175</v>
      </c>
      <c r="O2213"/>
      <c r="P2213"/>
    </row>
    <row r="2214" spans="1:16" x14ac:dyDescent="0.3">
      <c r="A2214" t="s">
        <v>12</v>
      </c>
      <c r="B2214" t="s">
        <v>226</v>
      </c>
      <c r="C2214" t="s">
        <v>1580</v>
      </c>
      <c r="D2214">
        <v>2016</v>
      </c>
      <c r="E2214" t="s">
        <v>1599</v>
      </c>
      <c r="F2214" t="s">
        <v>1601</v>
      </c>
      <c r="G2214" t="s">
        <v>1605</v>
      </c>
      <c r="H2214" t="s">
        <v>1607</v>
      </c>
      <c r="I2214" s="11">
        <v>1.11263E-2</v>
      </c>
      <c r="J2214">
        <v>10.3</v>
      </c>
      <c r="K2214">
        <v>10.3</v>
      </c>
      <c r="L2214" s="3">
        <v>87.254000000000005</v>
      </c>
      <c r="M2214">
        <v>4.2</v>
      </c>
      <c r="N2214" s="3">
        <v>8.4712621359223306</v>
      </c>
      <c r="O2214"/>
      <c r="P2214"/>
    </row>
    <row r="2215" spans="1:16" x14ac:dyDescent="0.3">
      <c r="A2215" t="s">
        <v>12</v>
      </c>
      <c r="B2215" t="s">
        <v>1239</v>
      </c>
      <c r="C2215" t="s">
        <v>1580</v>
      </c>
      <c r="D2215">
        <v>2016</v>
      </c>
      <c r="E2215" t="s">
        <v>1599</v>
      </c>
      <c r="F2215" t="s">
        <v>1601</v>
      </c>
      <c r="G2215" t="s">
        <v>1605</v>
      </c>
      <c r="H2215" t="s">
        <v>1607</v>
      </c>
      <c r="I2215" s="11">
        <v>0.121254236</v>
      </c>
      <c r="J2215">
        <v>20.2</v>
      </c>
      <c r="K2215">
        <v>20.2</v>
      </c>
      <c r="L2215" s="3">
        <v>94.575199999999995</v>
      </c>
      <c r="M2215">
        <v>4.2</v>
      </c>
      <c r="N2215" s="3">
        <v>4.6819405940594061</v>
      </c>
      <c r="O2215"/>
      <c r="P2215"/>
    </row>
    <row r="2216" spans="1:16" x14ac:dyDescent="0.3">
      <c r="A2216" t="s">
        <v>12</v>
      </c>
      <c r="B2216" t="s">
        <v>854</v>
      </c>
      <c r="C2216" t="s">
        <v>1589</v>
      </c>
      <c r="D2216">
        <v>2016</v>
      </c>
      <c r="E2216" t="s">
        <v>1599</v>
      </c>
      <c r="F2216" t="s">
        <v>1601</v>
      </c>
      <c r="G2216" t="s">
        <v>1605</v>
      </c>
      <c r="H2216" t="s">
        <v>1607</v>
      </c>
      <c r="I2216" s="11">
        <v>0.12881621200000001</v>
      </c>
      <c r="J2216">
        <v>13.5</v>
      </c>
      <c r="K2216">
        <v>13.5</v>
      </c>
      <c r="L2216" s="3">
        <v>96.406800000000004</v>
      </c>
      <c r="M2216">
        <v>4.2</v>
      </c>
      <c r="N2216" s="3">
        <v>7.1412444444444452</v>
      </c>
      <c r="O2216"/>
      <c r="P2216"/>
    </row>
    <row r="2217" spans="1:16" x14ac:dyDescent="0.3">
      <c r="A2217" t="s">
        <v>12</v>
      </c>
      <c r="B2217" t="s">
        <v>448</v>
      </c>
      <c r="C2217" t="s">
        <v>1589</v>
      </c>
      <c r="D2217">
        <v>2016</v>
      </c>
      <c r="E2217" t="s">
        <v>1599</v>
      </c>
      <c r="F2217" t="s">
        <v>1601</v>
      </c>
      <c r="G2217" t="s">
        <v>1605</v>
      </c>
      <c r="H2217" t="s">
        <v>1607</v>
      </c>
      <c r="I2217" s="11">
        <v>0</v>
      </c>
      <c r="J2217">
        <v>17.7</v>
      </c>
      <c r="K2217">
        <v>17.7</v>
      </c>
      <c r="L2217" s="3">
        <v>184.39240000000001</v>
      </c>
      <c r="M2217">
        <v>4.2</v>
      </c>
      <c r="N2217" s="3">
        <v>10.417649717514125</v>
      </c>
      <c r="O2217"/>
      <c r="P2217"/>
    </row>
    <row r="2218" spans="1:16" x14ac:dyDescent="0.3">
      <c r="A2218" t="s">
        <v>13</v>
      </c>
      <c r="B2218" t="s">
        <v>501</v>
      </c>
      <c r="C2218" t="s">
        <v>1585</v>
      </c>
      <c r="D2218">
        <v>2015</v>
      </c>
      <c r="E2218" t="s">
        <v>1593</v>
      </c>
      <c r="F2218" t="s">
        <v>1603</v>
      </c>
      <c r="G2218" t="s">
        <v>1604</v>
      </c>
      <c r="H2218" t="s">
        <v>1607</v>
      </c>
      <c r="I2218" s="11">
        <v>0.101980245</v>
      </c>
      <c r="J2218">
        <v>19.25</v>
      </c>
      <c r="K2218">
        <v>19.25</v>
      </c>
      <c r="L2218" s="3">
        <v>54.395600000000002</v>
      </c>
      <c r="M2218">
        <v>4.2</v>
      </c>
      <c r="N2218" s="3">
        <v>2.8257454545454546</v>
      </c>
      <c r="O2218"/>
      <c r="P2218"/>
    </row>
    <row r="2219" spans="1:16" x14ac:dyDescent="0.3">
      <c r="A2219" t="s">
        <v>13</v>
      </c>
      <c r="B2219" t="s">
        <v>437</v>
      </c>
      <c r="C2219" t="s">
        <v>1579</v>
      </c>
      <c r="D2219">
        <v>2015</v>
      </c>
      <c r="E2219" t="s">
        <v>1593</v>
      </c>
      <c r="F2219" t="s">
        <v>1603</v>
      </c>
      <c r="G2219" t="s">
        <v>1604</v>
      </c>
      <c r="H2219" t="s">
        <v>1607</v>
      </c>
      <c r="I2219" s="11">
        <v>7.5881475000000004E-2</v>
      </c>
      <c r="J2219">
        <v>7.4749999999999996</v>
      </c>
      <c r="K2219">
        <v>7.4749999999999996</v>
      </c>
      <c r="L2219" s="3">
        <v>155.26560000000001</v>
      </c>
      <c r="M2219">
        <v>4.2</v>
      </c>
      <c r="N2219" s="3">
        <v>20.77131772575251</v>
      </c>
      <c r="O2219"/>
      <c r="P2219"/>
    </row>
    <row r="2220" spans="1:16" x14ac:dyDescent="0.3">
      <c r="A2220" t="s">
        <v>13</v>
      </c>
      <c r="B2220" t="s">
        <v>558</v>
      </c>
      <c r="C2220" t="s">
        <v>1584</v>
      </c>
      <c r="D2220">
        <v>2015</v>
      </c>
      <c r="E2220" t="s">
        <v>1593</v>
      </c>
      <c r="F2220" t="s">
        <v>1603</v>
      </c>
      <c r="G2220" t="s">
        <v>1604</v>
      </c>
      <c r="H2220" t="s">
        <v>1607</v>
      </c>
      <c r="I2220" s="11">
        <v>0</v>
      </c>
      <c r="J2220">
        <v>5.5</v>
      </c>
      <c r="K2220">
        <v>5.5</v>
      </c>
      <c r="L2220" s="3">
        <v>103.1016</v>
      </c>
      <c r="M2220">
        <v>4.2</v>
      </c>
      <c r="N2220" s="3">
        <v>18.745745454545457</v>
      </c>
      <c r="O2220"/>
      <c r="P2220"/>
    </row>
    <row r="2221" spans="1:16" x14ac:dyDescent="0.3">
      <c r="A2221" t="s">
        <v>13</v>
      </c>
      <c r="B2221" t="s">
        <v>1240</v>
      </c>
      <c r="C2221" t="s">
        <v>1585</v>
      </c>
      <c r="D2221">
        <v>2020</v>
      </c>
      <c r="E2221" t="s">
        <v>1594</v>
      </c>
      <c r="F2221" t="s">
        <v>1603</v>
      </c>
      <c r="G2221" t="s">
        <v>1604</v>
      </c>
      <c r="H2221" t="s">
        <v>1607</v>
      </c>
      <c r="I2221" s="11">
        <v>3.8671588E-2</v>
      </c>
      <c r="J2221">
        <v>6.92</v>
      </c>
      <c r="K2221">
        <v>6.92</v>
      </c>
      <c r="L2221" s="3">
        <v>64.285200000000003</v>
      </c>
      <c r="M2221">
        <v>4.2</v>
      </c>
      <c r="N2221" s="3">
        <v>9.2897687861271674</v>
      </c>
      <c r="O2221"/>
      <c r="P2221"/>
    </row>
    <row r="2222" spans="1:16" x14ac:dyDescent="0.3">
      <c r="A2222" t="s">
        <v>13</v>
      </c>
      <c r="B2222" t="s">
        <v>1161</v>
      </c>
      <c r="C2222" t="s">
        <v>1580</v>
      </c>
      <c r="D2222">
        <v>2020</v>
      </c>
      <c r="E2222" t="s">
        <v>1594</v>
      </c>
      <c r="F2222" t="s">
        <v>1603</v>
      </c>
      <c r="G2222" t="s">
        <v>1604</v>
      </c>
      <c r="H2222" t="s">
        <v>1607</v>
      </c>
      <c r="I2222" s="11">
        <v>8.9777213999999994E-2</v>
      </c>
      <c r="J2222">
        <v>18.7</v>
      </c>
      <c r="K2222">
        <v>18.7</v>
      </c>
      <c r="L2222" s="3">
        <v>256.46719999999999</v>
      </c>
      <c r="M2222">
        <v>4.2</v>
      </c>
      <c r="N2222" s="3">
        <v>13.714823529411765</v>
      </c>
      <c r="O2222"/>
      <c r="P2222"/>
    </row>
    <row r="2223" spans="1:16" x14ac:dyDescent="0.3">
      <c r="A2223" t="s">
        <v>13</v>
      </c>
      <c r="B2223" t="s">
        <v>818</v>
      </c>
      <c r="C2223" t="s">
        <v>1587</v>
      </c>
      <c r="D2223">
        <v>2015</v>
      </c>
      <c r="E2223" t="s">
        <v>1593</v>
      </c>
      <c r="F2223" t="s">
        <v>1603</v>
      </c>
      <c r="G2223" t="s">
        <v>1604</v>
      </c>
      <c r="H2223" t="s">
        <v>1607</v>
      </c>
      <c r="I2223" s="11">
        <v>3.7708541999999998E-2</v>
      </c>
      <c r="J2223">
        <v>7.4450000000000003</v>
      </c>
      <c r="K2223">
        <v>7.4450000000000003</v>
      </c>
      <c r="L2223" s="3">
        <v>74.735399999999998</v>
      </c>
      <c r="M2223">
        <v>4.2</v>
      </c>
      <c r="N2223" s="3">
        <v>10.038334452652787</v>
      </c>
      <c r="O2223"/>
      <c r="P2223"/>
    </row>
    <row r="2224" spans="1:16" x14ac:dyDescent="0.3">
      <c r="A2224" t="s">
        <v>13</v>
      </c>
      <c r="B2224" t="s">
        <v>794</v>
      </c>
      <c r="C2224" t="s">
        <v>1587</v>
      </c>
      <c r="D2224">
        <v>2015</v>
      </c>
      <c r="E2224" t="s">
        <v>1593</v>
      </c>
      <c r="F2224" t="s">
        <v>1603</v>
      </c>
      <c r="G2224" t="s">
        <v>1604</v>
      </c>
      <c r="H2224" t="s">
        <v>1607</v>
      </c>
      <c r="I2224" s="11">
        <v>7.6113670999999994E-2</v>
      </c>
      <c r="J2224">
        <v>17.75</v>
      </c>
      <c r="K2224">
        <v>17.75</v>
      </c>
      <c r="L2224" s="3">
        <v>111.45440000000001</v>
      </c>
      <c r="M2224">
        <v>4.2</v>
      </c>
      <c r="N2224" s="3">
        <v>6.2791211267605638</v>
      </c>
      <c r="O2224"/>
      <c r="P2224"/>
    </row>
    <row r="2225" spans="1:16" x14ac:dyDescent="0.3">
      <c r="A2225" t="s">
        <v>13</v>
      </c>
      <c r="B2225" t="s">
        <v>128</v>
      </c>
      <c r="C2225" t="s">
        <v>1587</v>
      </c>
      <c r="D2225">
        <v>2015</v>
      </c>
      <c r="E2225" t="s">
        <v>1593</v>
      </c>
      <c r="F2225" t="s">
        <v>1603</v>
      </c>
      <c r="G2225" t="s">
        <v>1604</v>
      </c>
      <c r="H2225" t="s">
        <v>1607</v>
      </c>
      <c r="I2225" s="11">
        <v>8.3172413000000001E-2</v>
      </c>
      <c r="J2225">
        <v>20.6</v>
      </c>
      <c r="K2225">
        <v>20.6</v>
      </c>
      <c r="L2225" s="3">
        <v>121.07559999999999</v>
      </c>
      <c r="M2225">
        <v>4.2</v>
      </c>
      <c r="N2225" s="3">
        <v>5.8774563106796114</v>
      </c>
      <c r="O2225"/>
      <c r="P2225"/>
    </row>
    <row r="2226" spans="1:16" x14ac:dyDescent="0.3">
      <c r="A2226" t="s">
        <v>13</v>
      </c>
      <c r="B2226" t="s">
        <v>254</v>
      </c>
      <c r="C2226" t="s">
        <v>1577</v>
      </c>
      <c r="D2226">
        <v>2015</v>
      </c>
      <c r="E2226" t="s">
        <v>1593</v>
      </c>
      <c r="F2226" t="s">
        <v>1603</v>
      </c>
      <c r="G2226" t="s">
        <v>1604</v>
      </c>
      <c r="H2226" t="s">
        <v>1607</v>
      </c>
      <c r="I2226" s="11">
        <v>3.2009652999999999E-2</v>
      </c>
      <c r="J2226">
        <v>7.6550000000000002</v>
      </c>
      <c r="K2226">
        <v>7.6550000000000002</v>
      </c>
      <c r="L2226" s="3">
        <v>117.2492</v>
      </c>
      <c r="M2226">
        <v>4.2</v>
      </c>
      <c r="N2226" s="3">
        <v>15.316681907250164</v>
      </c>
      <c r="O2226"/>
      <c r="P2226"/>
    </row>
    <row r="2227" spans="1:16" x14ac:dyDescent="0.3">
      <c r="A2227" t="s">
        <v>13</v>
      </c>
      <c r="B2227" t="s">
        <v>1241</v>
      </c>
      <c r="C2227" t="s">
        <v>1577</v>
      </c>
      <c r="D2227">
        <v>2015</v>
      </c>
      <c r="E2227" t="s">
        <v>1593</v>
      </c>
      <c r="F2227" t="s">
        <v>1603</v>
      </c>
      <c r="G2227" t="s">
        <v>1604</v>
      </c>
      <c r="H2227" t="s">
        <v>1607</v>
      </c>
      <c r="I2227" s="11">
        <v>0.18793900299999999</v>
      </c>
      <c r="J2227">
        <v>8.3550000000000004</v>
      </c>
      <c r="K2227">
        <v>8.3550000000000004</v>
      </c>
      <c r="L2227" s="3">
        <v>146.9418</v>
      </c>
      <c r="M2227">
        <v>4.2</v>
      </c>
      <c r="N2227" s="3">
        <v>17.587289048473966</v>
      </c>
      <c r="O2227"/>
      <c r="P2227"/>
    </row>
    <row r="2228" spans="1:16" x14ac:dyDescent="0.3">
      <c r="A2228" t="s">
        <v>13</v>
      </c>
      <c r="B2228" t="s">
        <v>66</v>
      </c>
      <c r="C2228" t="s">
        <v>1577</v>
      </c>
      <c r="D2228">
        <v>2015</v>
      </c>
      <c r="E2228" t="s">
        <v>1593</v>
      </c>
      <c r="F2228" t="s">
        <v>1603</v>
      </c>
      <c r="G2228" t="s">
        <v>1604</v>
      </c>
      <c r="H2228" t="s">
        <v>1607</v>
      </c>
      <c r="I2228" s="11">
        <v>2.4213341999999999E-2</v>
      </c>
      <c r="J2228">
        <v>10.1</v>
      </c>
      <c r="K2228">
        <v>10.1</v>
      </c>
      <c r="L2228" s="3">
        <v>116.715</v>
      </c>
      <c r="M2228">
        <v>4.2</v>
      </c>
      <c r="N2228" s="3">
        <v>11.555940594059408</v>
      </c>
      <c r="O2228"/>
      <c r="P2228"/>
    </row>
    <row r="2229" spans="1:16" x14ac:dyDescent="0.3">
      <c r="A2229" t="s">
        <v>13</v>
      </c>
      <c r="B2229" t="s">
        <v>671</v>
      </c>
      <c r="C2229" t="s">
        <v>1577</v>
      </c>
      <c r="D2229">
        <v>2015</v>
      </c>
      <c r="E2229" t="s">
        <v>1593</v>
      </c>
      <c r="F2229" t="s">
        <v>1603</v>
      </c>
      <c r="G2229" t="s">
        <v>1604</v>
      </c>
      <c r="H2229" t="s">
        <v>1607</v>
      </c>
      <c r="I2229" s="11">
        <v>7.8714259999999994E-2</v>
      </c>
      <c r="J2229">
        <v>15.85</v>
      </c>
      <c r="K2229">
        <v>15.85</v>
      </c>
      <c r="L2229" s="3">
        <v>37.250599999999999</v>
      </c>
      <c r="M2229">
        <v>4.2</v>
      </c>
      <c r="N2229" s="3">
        <v>2.3501955835962143</v>
      </c>
      <c r="O2229"/>
      <c r="P2229"/>
    </row>
    <row r="2230" spans="1:16" x14ac:dyDescent="0.3">
      <c r="A2230" t="s">
        <v>13</v>
      </c>
      <c r="B2230" t="s">
        <v>743</v>
      </c>
      <c r="C2230" t="s">
        <v>1585</v>
      </c>
      <c r="D2230">
        <v>2015</v>
      </c>
      <c r="E2230" t="s">
        <v>1593</v>
      </c>
      <c r="F2230" t="s">
        <v>1603</v>
      </c>
      <c r="G2230" t="s">
        <v>1604</v>
      </c>
      <c r="H2230" t="s">
        <v>1607</v>
      </c>
      <c r="I2230" s="11">
        <v>2.0913070999999998E-2</v>
      </c>
      <c r="J2230">
        <v>13.1</v>
      </c>
      <c r="K2230">
        <v>13.1</v>
      </c>
      <c r="L2230" s="3">
        <v>120.1782</v>
      </c>
      <c r="M2230">
        <v>4.2</v>
      </c>
      <c r="N2230" s="3">
        <v>9.1739083969465653</v>
      </c>
      <c r="O2230"/>
      <c r="P2230"/>
    </row>
    <row r="2231" spans="1:16" x14ac:dyDescent="0.3">
      <c r="A2231" t="s">
        <v>13</v>
      </c>
      <c r="B2231" t="s">
        <v>1242</v>
      </c>
      <c r="C2231" t="s">
        <v>1585</v>
      </c>
      <c r="D2231">
        <v>2015</v>
      </c>
      <c r="E2231" t="s">
        <v>1593</v>
      </c>
      <c r="F2231" t="s">
        <v>1603</v>
      </c>
      <c r="G2231" t="s">
        <v>1604</v>
      </c>
      <c r="H2231" t="s">
        <v>1607</v>
      </c>
      <c r="I2231" s="11">
        <v>0.166174549</v>
      </c>
      <c r="J2231">
        <v>15.75</v>
      </c>
      <c r="K2231">
        <v>15.75</v>
      </c>
      <c r="L2231" s="3">
        <v>37.450600000000001</v>
      </c>
      <c r="M2231">
        <v>4.2</v>
      </c>
      <c r="N2231" s="3">
        <v>2.3778158730158729</v>
      </c>
      <c r="O2231"/>
      <c r="P2231"/>
    </row>
    <row r="2232" spans="1:16" x14ac:dyDescent="0.3">
      <c r="A2232" t="s">
        <v>13</v>
      </c>
      <c r="B2232" t="s">
        <v>1243</v>
      </c>
      <c r="C2232" t="s">
        <v>1585</v>
      </c>
      <c r="D2232">
        <v>2015</v>
      </c>
      <c r="E2232" t="s">
        <v>1593</v>
      </c>
      <c r="F2232" t="s">
        <v>1603</v>
      </c>
      <c r="G2232" t="s">
        <v>1604</v>
      </c>
      <c r="H2232" t="s">
        <v>1607</v>
      </c>
      <c r="I2232" s="11">
        <v>7.0297175000000003E-2</v>
      </c>
      <c r="J2232">
        <v>16.7</v>
      </c>
      <c r="K2232">
        <v>16.7</v>
      </c>
      <c r="L2232" s="3">
        <v>216.38499999999999</v>
      </c>
      <c r="M2232">
        <v>4.2</v>
      </c>
      <c r="N2232" s="3">
        <v>12.957185628742515</v>
      </c>
      <c r="O2232"/>
      <c r="P2232"/>
    </row>
    <row r="2233" spans="1:16" x14ac:dyDescent="0.3">
      <c r="A2233" t="s">
        <v>13</v>
      </c>
      <c r="B2233" t="s">
        <v>1201</v>
      </c>
      <c r="C2233" t="s">
        <v>1585</v>
      </c>
      <c r="D2233">
        <v>2015</v>
      </c>
      <c r="E2233" t="s">
        <v>1593</v>
      </c>
      <c r="F2233" t="s">
        <v>1603</v>
      </c>
      <c r="G2233" t="s">
        <v>1604</v>
      </c>
      <c r="H2233" t="s">
        <v>1607</v>
      </c>
      <c r="I2233" s="11">
        <v>5.5545797000000001E-2</v>
      </c>
      <c r="J2233">
        <v>17</v>
      </c>
      <c r="K2233">
        <v>17</v>
      </c>
      <c r="L2233" s="3">
        <v>220.51140000000001</v>
      </c>
      <c r="M2233">
        <v>4.2</v>
      </c>
      <c r="N2233" s="3">
        <v>12.971258823529412</v>
      </c>
      <c r="O2233"/>
      <c r="P2233"/>
    </row>
    <row r="2234" spans="1:16" x14ac:dyDescent="0.3">
      <c r="A2234" t="s">
        <v>13</v>
      </c>
      <c r="B2234" t="s">
        <v>287</v>
      </c>
      <c r="C2234" t="s">
        <v>1576</v>
      </c>
      <c r="D2234">
        <v>2015</v>
      </c>
      <c r="E2234" t="s">
        <v>1593</v>
      </c>
      <c r="F2234" t="s">
        <v>1603</v>
      </c>
      <c r="G2234" t="s">
        <v>1604</v>
      </c>
      <c r="H2234" t="s">
        <v>1607</v>
      </c>
      <c r="I2234" s="11">
        <v>1.5138834E-2</v>
      </c>
      <c r="J2234">
        <v>5.48</v>
      </c>
      <c r="K2234">
        <v>5.48</v>
      </c>
      <c r="L2234" s="3">
        <v>81.924999999999997</v>
      </c>
      <c r="M2234">
        <v>4.2</v>
      </c>
      <c r="N2234" s="3">
        <v>14.949817518248173</v>
      </c>
      <c r="O2234"/>
      <c r="P2234"/>
    </row>
    <row r="2235" spans="1:16" x14ac:dyDescent="0.3">
      <c r="A2235" t="s">
        <v>13</v>
      </c>
      <c r="B2235" t="s">
        <v>556</v>
      </c>
      <c r="C2235" t="s">
        <v>1576</v>
      </c>
      <c r="D2235">
        <v>2015</v>
      </c>
      <c r="E2235" t="s">
        <v>1593</v>
      </c>
      <c r="F2235" t="s">
        <v>1603</v>
      </c>
      <c r="G2235" t="s">
        <v>1604</v>
      </c>
      <c r="H2235" t="s">
        <v>1607</v>
      </c>
      <c r="I2235" s="11">
        <v>2.189371E-2</v>
      </c>
      <c r="J2235">
        <v>7.0350000000000001</v>
      </c>
      <c r="K2235">
        <v>7.0350000000000001</v>
      </c>
      <c r="L2235" s="3">
        <v>262.791</v>
      </c>
      <c r="M2235">
        <v>4.2</v>
      </c>
      <c r="N2235" s="3">
        <v>37.354797441364603</v>
      </c>
      <c r="O2235"/>
      <c r="P2235"/>
    </row>
    <row r="2236" spans="1:16" x14ac:dyDescent="0.3">
      <c r="A2236" t="s">
        <v>13</v>
      </c>
      <c r="B2236" t="s">
        <v>984</v>
      </c>
      <c r="C2236" t="s">
        <v>1576</v>
      </c>
      <c r="D2236">
        <v>2015</v>
      </c>
      <c r="E2236" t="s">
        <v>1593</v>
      </c>
      <c r="F2236" t="s">
        <v>1603</v>
      </c>
      <c r="G2236" t="s">
        <v>1604</v>
      </c>
      <c r="H2236" t="s">
        <v>1607</v>
      </c>
      <c r="I2236" s="11">
        <v>5.5098434000000002E-2</v>
      </c>
      <c r="J2236">
        <v>7.9050000000000002</v>
      </c>
      <c r="K2236">
        <v>7.9050000000000002</v>
      </c>
      <c r="L2236" s="3">
        <v>109.22539999999999</v>
      </c>
      <c r="M2236">
        <v>4.2</v>
      </c>
      <c r="N2236" s="3">
        <v>13.817254901960784</v>
      </c>
      <c r="O2236"/>
      <c r="P2236"/>
    </row>
    <row r="2237" spans="1:16" x14ac:dyDescent="0.3">
      <c r="A2237" t="s">
        <v>13</v>
      </c>
      <c r="B2237" t="s">
        <v>874</v>
      </c>
      <c r="C2237" t="s">
        <v>1576</v>
      </c>
      <c r="D2237">
        <v>2015</v>
      </c>
      <c r="E2237" t="s">
        <v>1593</v>
      </c>
      <c r="F2237" t="s">
        <v>1603</v>
      </c>
      <c r="G2237" t="s">
        <v>1604</v>
      </c>
      <c r="H2237" t="s">
        <v>1607</v>
      </c>
      <c r="I2237" s="11">
        <v>0.14341939400000001</v>
      </c>
      <c r="J2237">
        <v>8.9049999999999994</v>
      </c>
      <c r="K2237">
        <v>8.9049999999999994</v>
      </c>
      <c r="L2237" s="3">
        <v>61.4878</v>
      </c>
      <c r="M2237">
        <v>4.2</v>
      </c>
      <c r="N2237" s="3">
        <v>6.9048624368332403</v>
      </c>
      <c r="O2237"/>
      <c r="P2237"/>
    </row>
    <row r="2238" spans="1:16" x14ac:dyDescent="0.3">
      <c r="A2238" t="s">
        <v>13</v>
      </c>
      <c r="B2238" t="s">
        <v>418</v>
      </c>
      <c r="C2238" t="s">
        <v>1576</v>
      </c>
      <c r="D2238">
        <v>2015</v>
      </c>
      <c r="E2238" t="s">
        <v>1593</v>
      </c>
      <c r="F2238" t="s">
        <v>1603</v>
      </c>
      <c r="G2238" t="s">
        <v>1604</v>
      </c>
      <c r="H2238" t="s">
        <v>1607</v>
      </c>
      <c r="I2238" s="11">
        <v>8.2177842000000001E-2</v>
      </c>
      <c r="J2238">
        <v>9</v>
      </c>
      <c r="K2238">
        <v>9</v>
      </c>
      <c r="L2238" s="3">
        <v>214.1534</v>
      </c>
      <c r="M2238">
        <v>4.2</v>
      </c>
      <c r="N2238" s="3">
        <v>23.794822222222223</v>
      </c>
      <c r="O2238"/>
      <c r="P2238"/>
    </row>
    <row r="2239" spans="1:16" x14ac:dyDescent="0.3">
      <c r="A2239" t="s">
        <v>13</v>
      </c>
      <c r="B2239" t="s">
        <v>842</v>
      </c>
      <c r="C2239" t="s">
        <v>1576</v>
      </c>
      <c r="D2239">
        <v>2015</v>
      </c>
      <c r="E2239" t="s">
        <v>1593</v>
      </c>
      <c r="F2239" t="s">
        <v>1603</v>
      </c>
      <c r="G2239" t="s">
        <v>1604</v>
      </c>
      <c r="H2239" t="s">
        <v>1607</v>
      </c>
      <c r="I2239" s="11">
        <v>9.9193899000000002E-2</v>
      </c>
      <c r="J2239">
        <v>12.85</v>
      </c>
      <c r="K2239">
        <v>12.85</v>
      </c>
      <c r="L2239" s="3">
        <v>38.116399999999999</v>
      </c>
      <c r="M2239">
        <v>4.2</v>
      </c>
      <c r="N2239" s="3">
        <v>2.9662568093385215</v>
      </c>
      <c r="O2239"/>
      <c r="P2239"/>
    </row>
    <row r="2240" spans="1:16" x14ac:dyDescent="0.3">
      <c r="A2240" t="s">
        <v>13</v>
      </c>
      <c r="B2240" t="s">
        <v>1244</v>
      </c>
      <c r="C2240" t="s">
        <v>1576</v>
      </c>
      <c r="D2240">
        <v>2015</v>
      </c>
      <c r="E2240" t="s">
        <v>1593</v>
      </c>
      <c r="F2240" t="s">
        <v>1603</v>
      </c>
      <c r="G2240" t="s">
        <v>1604</v>
      </c>
      <c r="H2240" t="s">
        <v>1607</v>
      </c>
      <c r="I2240" s="11">
        <v>1.4047825E-2</v>
      </c>
      <c r="J2240">
        <v>15.35</v>
      </c>
      <c r="K2240">
        <v>15.35</v>
      </c>
      <c r="L2240" s="3">
        <v>36.719000000000001</v>
      </c>
      <c r="M2240">
        <v>4.2</v>
      </c>
      <c r="N2240" s="3">
        <v>2.3921172638436485</v>
      </c>
      <c r="O2240"/>
      <c r="P2240"/>
    </row>
    <row r="2241" spans="1:16" x14ac:dyDescent="0.3">
      <c r="A2241" t="s">
        <v>13</v>
      </c>
      <c r="B2241" t="s">
        <v>312</v>
      </c>
      <c r="C2241" t="s">
        <v>1576</v>
      </c>
      <c r="D2241">
        <v>2015</v>
      </c>
      <c r="E2241" t="s">
        <v>1593</v>
      </c>
      <c r="F2241" t="s">
        <v>1603</v>
      </c>
      <c r="G2241" t="s">
        <v>1604</v>
      </c>
      <c r="H2241" t="s">
        <v>1607</v>
      </c>
      <c r="I2241" s="11">
        <v>0.12470444</v>
      </c>
      <c r="J2241">
        <v>18</v>
      </c>
      <c r="K2241">
        <v>18</v>
      </c>
      <c r="L2241" s="3">
        <v>120.3124</v>
      </c>
      <c r="M2241">
        <v>4.2</v>
      </c>
      <c r="N2241" s="3">
        <v>6.6840222222222216</v>
      </c>
      <c r="O2241"/>
      <c r="P2241"/>
    </row>
    <row r="2242" spans="1:16" x14ac:dyDescent="0.3">
      <c r="A2242" t="s">
        <v>13</v>
      </c>
      <c r="B2242" t="s">
        <v>412</v>
      </c>
      <c r="C2242" t="s">
        <v>1574</v>
      </c>
      <c r="D2242">
        <v>2015</v>
      </c>
      <c r="E2242" t="s">
        <v>1593</v>
      </c>
      <c r="F2242" t="s">
        <v>1603</v>
      </c>
      <c r="G2242" t="s">
        <v>1604</v>
      </c>
      <c r="H2242" t="s">
        <v>1607</v>
      </c>
      <c r="I2242" s="11">
        <v>0.17386795799999999</v>
      </c>
      <c r="J2242">
        <v>11.5</v>
      </c>
      <c r="K2242">
        <v>11.5</v>
      </c>
      <c r="L2242" s="3">
        <v>128.86519999999999</v>
      </c>
      <c r="M2242">
        <v>4.2</v>
      </c>
      <c r="N2242" s="3">
        <v>11.20566956521739</v>
      </c>
      <c r="O2242"/>
      <c r="P2242"/>
    </row>
    <row r="2243" spans="1:16" x14ac:dyDescent="0.3">
      <c r="A2243" t="s">
        <v>13</v>
      </c>
      <c r="B2243" t="s">
        <v>375</v>
      </c>
      <c r="C2243" t="s">
        <v>1574</v>
      </c>
      <c r="D2243">
        <v>2015</v>
      </c>
      <c r="E2243" t="s">
        <v>1593</v>
      </c>
      <c r="F2243" t="s">
        <v>1603</v>
      </c>
      <c r="G2243" t="s">
        <v>1604</v>
      </c>
      <c r="H2243" t="s">
        <v>1607</v>
      </c>
      <c r="I2243" s="11">
        <v>0.10841205900000001</v>
      </c>
      <c r="J2243">
        <v>12.85</v>
      </c>
      <c r="K2243">
        <v>12.85</v>
      </c>
      <c r="L2243" s="3">
        <v>233.26419999999999</v>
      </c>
      <c r="M2243">
        <v>4.2</v>
      </c>
      <c r="N2243" s="3">
        <v>18.152856031128405</v>
      </c>
      <c r="O2243"/>
      <c r="P2243"/>
    </row>
    <row r="2244" spans="1:16" x14ac:dyDescent="0.3">
      <c r="A2244" t="s">
        <v>13</v>
      </c>
      <c r="B2244" t="s">
        <v>111</v>
      </c>
      <c r="C2244" t="s">
        <v>1574</v>
      </c>
      <c r="D2244">
        <v>2015</v>
      </c>
      <c r="E2244" t="s">
        <v>1593</v>
      </c>
      <c r="F2244" t="s">
        <v>1603</v>
      </c>
      <c r="G2244" t="s">
        <v>1604</v>
      </c>
      <c r="H2244" t="s">
        <v>1607</v>
      </c>
      <c r="I2244" s="11">
        <v>2.5789175000000001E-2</v>
      </c>
      <c r="J2244">
        <v>16.25</v>
      </c>
      <c r="K2244">
        <v>16.25</v>
      </c>
      <c r="L2244" s="3">
        <v>166.94739999999999</v>
      </c>
      <c r="M2244">
        <v>4.2</v>
      </c>
      <c r="N2244" s="3">
        <v>10.273686153846153</v>
      </c>
      <c r="O2244"/>
      <c r="P2244"/>
    </row>
    <row r="2245" spans="1:16" x14ac:dyDescent="0.3">
      <c r="A2245" t="s">
        <v>13</v>
      </c>
      <c r="B2245" t="s">
        <v>634</v>
      </c>
      <c r="C2245" t="s">
        <v>1574</v>
      </c>
      <c r="D2245">
        <v>2015</v>
      </c>
      <c r="E2245" t="s">
        <v>1593</v>
      </c>
      <c r="F2245" t="s">
        <v>1603</v>
      </c>
      <c r="G2245" t="s">
        <v>1604</v>
      </c>
      <c r="H2245" t="s">
        <v>1607</v>
      </c>
      <c r="I2245" s="11">
        <v>8.1485126000000005E-2</v>
      </c>
      <c r="J2245">
        <v>16.75</v>
      </c>
      <c r="K2245">
        <v>16.75</v>
      </c>
      <c r="L2245" s="3">
        <v>258.09879999999998</v>
      </c>
      <c r="M2245">
        <v>4.2</v>
      </c>
      <c r="N2245" s="3">
        <v>15.408883582089551</v>
      </c>
      <c r="O2245"/>
      <c r="P2245"/>
    </row>
    <row r="2246" spans="1:16" x14ac:dyDescent="0.3">
      <c r="A2246" t="s">
        <v>13</v>
      </c>
      <c r="B2246" t="s">
        <v>1204</v>
      </c>
      <c r="C2246" t="s">
        <v>1574</v>
      </c>
      <c r="D2246">
        <v>2015</v>
      </c>
      <c r="E2246" t="s">
        <v>1593</v>
      </c>
      <c r="F2246" t="s">
        <v>1603</v>
      </c>
      <c r="G2246" t="s">
        <v>1604</v>
      </c>
      <c r="H2246" t="s">
        <v>1607</v>
      </c>
      <c r="I2246" s="11">
        <v>0</v>
      </c>
      <c r="J2246">
        <v>17.7</v>
      </c>
      <c r="K2246">
        <v>17.7</v>
      </c>
      <c r="L2246" s="3">
        <v>115.0834</v>
      </c>
      <c r="M2246">
        <v>4.2</v>
      </c>
      <c r="N2246" s="3">
        <v>6.501887005649718</v>
      </c>
      <c r="O2246"/>
      <c r="P2246"/>
    </row>
    <row r="2247" spans="1:16" x14ac:dyDescent="0.3">
      <c r="A2247" t="s">
        <v>13</v>
      </c>
      <c r="B2247" t="s">
        <v>1245</v>
      </c>
      <c r="C2247" t="s">
        <v>1574</v>
      </c>
      <c r="D2247">
        <v>2015</v>
      </c>
      <c r="E2247" t="s">
        <v>1593</v>
      </c>
      <c r="F2247" t="s">
        <v>1603</v>
      </c>
      <c r="G2247" t="s">
        <v>1604</v>
      </c>
      <c r="H2247" t="s">
        <v>1607</v>
      </c>
      <c r="I2247" s="11">
        <v>1.2300013E-2</v>
      </c>
      <c r="J2247">
        <v>18.25</v>
      </c>
      <c r="K2247">
        <v>18.25</v>
      </c>
      <c r="L2247" s="3">
        <v>160.48939999999999</v>
      </c>
      <c r="M2247">
        <v>4.2</v>
      </c>
      <c r="N2247" s="3">
        <v>8.7939397260273964</v>
      </c>
      <c r="O2247"/>
      <c r="P2247"/>
    </row>
    <row r="2248" spans="1:16" x14ac:dyDescent="0.3">
      <c r="A2248" t="s">
        <v>13</v>
      </c>
      <c r="B2248" t="s">
        <v>1246</v>
      </c>
      <c r="C2248" t="s">
        <v>1583</v>
      </c>
      <c r="D2248">
        <v>2015</v>
      </c>
      <c r="E2248" t="s">
        <v>1593</v>
      </c>
      <c r="F2248" t="s">
        <v>1603</v>
      </c>
      <c r="G2248" t="s">
        <v>1604</v>
      </c>
      <c r="H2248" t="s">
        <v>1607</v>
      </c>
      <c r="I2248" s="11">
        <v>6.4194303999999994E-2</v>
      </c>
      <c r="J2248">
        <v>7.9050000000000002</v>
      </c>
      <c r="K2248">
        <v>7.9050000000000002</v>
      </c>
      <c r="L2248" s="3">
        <v>229.46940000000001</v>
      </c>
      <c r="M2248">
        <v>4.2</v>
      </c>
      <c r="N2248" s="3">
        <v>29.028387096774193</v>
      </c>
      <c r="O2248"/>
      <c r="P2248"/>
    </row>
    <row r="2249" spans="1:16" x14ac:dyDescent="0.3">
      <c r="A2249" t="s">
        <v>13</v>
      </c>
      <c r="B2249" t="s">
        <v>878</v>
      </c>
      <c r="C2249" t="s">
        <v>1583</v>
      </c>
      <c r="D2249">
        <v>2015</v>
      </c>
      <c r="E2249" t="s">
        <v>1593</v>
      </c>
      <c r="F2249" t="s">
        <v>1603</v>
      </c>
      <c r="G2249" t="s">
        <v>1605</v>
      </c>
      <c r="H2249" t="s">
        <v>1607</v>
      </c>
      <c r="I2249" s="11">
        <v>9.1051578999999994E-2</v>
      </c>
      <c r="J2249">
        <v>18.850000000000001</v>
      </c>
      <c r="K2249">
        <v>18.850000000000001</v>
      </c>
      <c r="L2249" s="3">
        <v>127.4336</v>
      </c>
      <c r="M2249">
        <v>4.2</v>
      </c>
      <c r="N2249" s="3">
        <v>6.7604031830238718</v>
      </c>
      <c r="O2249"/>
      <c r="P2249"/>
    </row>
    <row r="2250" spans="1:16" x14ac:dyDescent="0.3">
      <c r="A2250" t="s">
        <v>13</v>
      </c>
      <c r="B2250" t="s">
        <v>498</v>
      </c>
      <c r="C2250" t="s">
        <v>1575</v>
      </c>
      <c r="D2250">
        <v>2015</v>
      </c>
      <c r="E2250" t="s">
        <v>1593</v>
      </c>
      <c r="F2250" t="s">
        <v>1603</v>
      </c>
      <c r="G2250" t="s">
        <v>1605</v>
      </c>
      <c r="H2250" t="s">
        <v>1607</v>
      </c>
      <c r="I2250" s="11">
        <v>3.4543718000000001E-2</v>
      </c>
      <c r="J2250">
        <v>5.51</v>
      </c>
      <c r="K2250">
        <v>5.51</v>
      </c>
      <c r="L2250" s="3">
        <v>99.772599999999997</v>
      </c>
      <c r="M2250">
        <v>4.2</v>
      </c>
      <c r="N2250" s="3">
        <v>18.107549909255898</v>
      </c>
      <c r="O2250"/>
      <c r="P2250"/>
    </row>
    <row r="2251" spans="1:16" x14ac:dyDescent="0.3">
      <c r="A2251" t="s">
        <v>13</v>
      </c>
      <c r="B2251" t="s">
        <v>1196</v>
      </c>
      <c r="C2251" t="s">
        <v>1575</v>
      </c>
      <c r="D2251">
        <v>2015</v>
      </c>
      <c r="E2251" t="s">
        <v>1593</v>
      </c>
      <c r="F2251" t="s">
        <v>1603</v>
      </c>
      <c r="G2251" t="s">
        <v>1605</v>
      </c>
      <c r="H2251" t="s">
        <v>1607</v>
      </c>
      <c r="I2251" s="11">
        <v>5.5101530000000003E-2</v>
      </c>
      <c r="J2251">
        <v>13.5</v>
      </c>
      <c r="K2251">
        <v>13.5</v>
      </c>
      <c r="L2251" s="3">
        <v>37.087400000000002</v>
      </c>
      <c r="M2251">
        <v>4.2</v>
      </c>
      <c r="N2251" s="3">
        <v>2.7472148148148148</v>
      </c>
      <c r="O2251"/>
      <c r="P2251"/>
    </row>
    <row r="2252" spans="1:16" x14ac:dyDescent="0.3">
      <c r="A2252" t="s">
        <v>13</v>
      </c>
      <c r="B2252" t="s">
        <v>425</v>
      </c>
      <c r="C2252" t="s">
        <v>1575</v>
      </c>
      <c r="D2252">
        <v>2015</v>
      </c>
      <c r="E2252" t="s">
        <v>1593</v>
      </c>
      <c r="F2252" t="s">
        <v>1603</v>
      </c>
      <c r="G2252" t="s">
        <v>1605</v>
      </c>
      <c r="H2252" t="s">
        <v>1607</v>
      </c>
      <c r="I2252" s="11">
        <v>1.7073332E-2</v>
      </c>
      <c r="J2252">
        <v>14.35</v>
      </c>
      <c r="K2252">
        <v>14.35</v>
      </c>
      <c r="L2252" s="3">
        <v>109.5228</v>
      </c>
      <c r="M2252">
        <v>4.2</v>
      </c>
      <c r="N2252" s="3">
        <v>7.6322508710801396</v>
      </c>
      <c r="O2252"/>
      <c r="P2252"/>
    </row>
    <row r="2253" spans="1:16" x14ac:dyDescent="0.3">
      <c r="A2253" t="s">
        <v>13</v>
      </c>
      <c r="B2253" t="s">
        <v>1247</v>
      </c>
      <c r="C2253" t="s">
        <v>1575</v>
      </c>
      <c r="D2253">
        <v>2015</v>
      </c>
      <c r="E2253" t="s">
        <v>1593</v>
      </c>
      <c r="F2253" t="s">
        <v>1603</v>
      </c>
      <c r="G2253" t="s">
        <v>1605</v>
      </c>
      <c r="H2253" t="s">
        <v>1607</v>
      </c>
      <c r="I2253" s="11">
        <v>3.5728302000000003E-2</v>
      </c>
      <c r="J2253">
        <v>16.5</v>
      </c>
      <c r="K2253">
        <v>16.5</v>
      </c>
      <c r="L2253" s="3">
        <v>95.212000000000003</v>
      </c>
      <c r="M2253">
        <v>4.2</v>
      </c>
      <c r="N2253" s="3">
        <v>5.7704242424242427</v>
      </c>
      <c r="O2253"/>
      <c r="P2253"/>
    </row>
    <row r="2254" spans="1:16" x14ac:dyDescent="0.3">
      <c r="A2254" t="s">
        <v>13</v>
      </c>
      <c r="B2254" t="s">
        <v>635</v>
      </c>
      <c r="C2254" t="s">
        <v>1575</v>
      </c>
      <c r="D2254">
        <v>2015</v>
      </c>
      <c r="E2254" t="s">
        <v>1593</v>
      </c>
      <c r="F2254" t="s">
        <v>1603</v>
      </c>
      <c r="G2254" t="s">
        <v>1605</v>
      </c>
      <c r="H2254" t="s">
        <v>1607</v>
      </c>
      <c r="I2254" s="11">
        <v>1.5481709999999999E-2</v>
      </c>
      <c r="J2254">
        <v>18</v>
      </c>
      <c r="K2254">
        <v>18</v>
      </c>
      <c r="L2254" s="3">
        <v>159.3604</v>
      </c>
      <c r="M2254">
        <v>4.2</v>
      </c>
      <c r="N2254" s="3">
        <v>8.8533555555555559</v>
      </c>
      <c r="O2254"/>
      <c r="P2254"/>
    </row>
    <row r="2255" spans="1:16" x14ac:dyDescent="0.3">
      <c r="A2255" t="s">
        <v>13</v>
      </c>
      <c r="B2255" t="s">
        <v>1248</v>
      </c>
      <c r="C2255" t="s">
        <v>1575</v>
      </c>
      <c r="D2255">
        <v>2015</v>
      </c>
      <c r="E2255" t="s">
        <v>1593</v>
      </c>
      <c r="F2255" t="s">
        <v>1603</v>
      </c>
      <c r="G2255" t="s">
        <v>1605</v>
      </c>
      <c r="H2255" t="s">
        <v>1607</v>
      </c>
      <c r="I2255" s="11">
        <v>4.5510309999999998E-2</v>
      </c>
      <c r="J2255">
        <v>20.6</v>
      </c>
      <c r="K2255">
        <v>20.6</v>
      </c>
      <c r="L2255" s="3">
        <v>149.63919999999999</v>
      </c>
      <c r="M2255">
        <v>4.2</v>
      </c>
      <c r="N2255" s="3">
        <v>7.2640388349514549</v>
      </c>
      <c r="O2255"/>
      <c r="P2255"/>
    </row>
    <row r="2256" spans="1:16" x14ac:dyDescent="0.3">
      <c r="A2256" t="s">
        <v>13</v>
      </c>
      <c r="B2256" t="s">
        <v>1249</v>
      </c>
      <c r="C2256" t="s">
        <v>1579</v>
      </c>
      <c r="D2256">
        <v>2015</v>
      </c>
      <c r="E2256" t="s">
        <v>1593</v>
      </c>
      <c r="F2256" t="s">
        <v>1603</v>
      </c>
      <c r="G2256" t="s">
        <v>1605</v>
      </c>
      <c r="H2256" t="s">
        <v>1607</v>
      </c>
      <c r="I2256" s="11">
        <v>7.7011493E-2</v>
      </c>
      <c r="J2256">
        <v>7.2350000000000003</v>
      </c>
      <c r="K2256">
        <v>7.2350000000000003</v>
      </c>
      <c r="L2256" s="3">
        <v>117.3492</v>
      </c>
      <c r="M2256">
        <v>4.2</v>
      </c>
      <c r="N2256" s="3">
        <v>16.219654457498272</v>
      </c>
      <c r="O2256"/>
      <c r="P2256"/>
    </row>
    <row r="2257" spans="1:16" x14ac:dyDescent="0.3">
      <c r="A2257" t="s">
        <v>13</v>
      </c>
      <c r="B2257" t="s">
        <v>1099</v>
      </c>
      <c r="C2257" t="s">
        <v>1579</v>
      </c>
      <c r="D2257">
        <v>2015</v>
      </c>
      <c r="E2257" t="s">
        <v>1593</v>
      </c>
      <c r="F2257" t="s">
        <v>1603</v>
      </c>
      <c r="G2257" t="s">
        <v>1605</v>
      </c>
      <c r="H2257" t="s">
        <v>1607</v>
      </c>
      <c r="I2257" s="11">
        <v>3.8559926000000001E-2</v>
      </c>
      <c r="J2257">
        <v>9.1050000000000004</v>
      </c>
      <c r="K2257">
        <v>9.1050000000000004</v>
      </c>
      <c r="L2257" s="3">
        <v>33.89</v>
      </c>
      <c r="M2257">
        <v>4.2</v>
      </c>
      <c r="N2257" s="3">
        <v>3.7221306974190003</v>
      </c>
      <c r="O2257"/>
      <c r="P2257"/>
    </row>
    <row r="2258" spans="1:16" x14ac:dyDescent="0.3">
      <c r="A2258" t="s">
        <v>13</v>
      </c>
      <c r="B2258" t="s">
        <v>862</v>
      </c>
      <c r="C2258" t="s">
        <v>1579</v>
      </c>
      <c r="D2258">
        <v>2015</v>
      </c>
      <c r="E2258" t="s">
        <v>1593</v>
      </c>
      <c r="F2258" t="s">
        <v>1603</v>
      </c>
      <c r="G2258" t="s">
        <v>1605</v>
      </c>
      <c r="H2258" t="s">
        <v>1607</v>
      </c>
      <c r="I2258" s="11">
        <v>0.16772251899999999</v>
      </c>
      <c r="J2258">
        <v>17.350000000000001</v>
      </c>
      <c r="K2258">
        <v>17.350000000000001</v>
      </c>
      <c r="L2258" s="3">
        <v>176.37119999999999</v>
      </c>
      <c r="M2258">
        <v>4.2</v>
      </c>
      <c r="N2258" s="3">
        <v>10.165487031700287</v>
      </c>
      <c r="O2258"/>
      <c r="P2258"/>
    </row>
    <row r="2259" spans="1:16" x14ac:dyDescent="0.3">
      <c r="A2259" t="s">
        <v>13</v>
      </c>
      <c r="B2259" t="s">
        <v>426</v>
      </c>
      <c r="C2259" t="s">
        <v>1584</v>
      </c>
      <c r="D2259">
        <v>2015</v>
      </c>
      <c r="E2259" t="s">
        <v>1593</v>
      </c>
      <c r="F2259" t="s">
        <v>1603</v>
      </c>
      <c r="G2259" t="s">
        <v>1605</v>
      </c>
      <c r="H2259" t="s">
        <v>1607</v>
      </c>
      <c r="I2259" s="11">
        <v>4.7333043999999998E-2</v>
      </c>
      <c r="J2259">
        <v>12.65</v>
      </c>
      <c r="K2259">
        <v>12.65</v>
      </c>
      <c r="L2259" s="3">
        <v>113.8202</v>
      </c>
      <c r="M2259">
        <v>4.2</v>
      </c>
      <c r="N2259" s="3">
        <v>8.9976442687747031</v>
      </c>
      <c r="O2259"/>
      <c r="P2259"/>
    </row>
    <row r="2260" spans="1:16" x14ac:dyDescent="0.3">
      <c r="A2260" t="s">
        <v>13</v>
      </c>
      <c r="B2260" t="s">
        <v>106</v>
      </c>
      <c r="C2260" t="s">
        <v>1584</v>
      </c>
      <c r="D2260">
        <v>2015</v>
      </c>
      <c r="E2260" t="s">
        <v>1593</v>
      </c>
      <c r="F2260" t="s">
        <v>1603</v>
      </c>
      <c r="G2260" t="s">
        <v>1605</v>
      </c>
      <c r="H2260" t="s">
        <v>1607</v>
      </c>
      <c r="I2260" s="11">
        <v>1.3393537E-2</v>
      </c>
      <c r="J2260">
        <v>16.350000000000001</v>
      </c>
      <c r="K2260">
        <v>16.350000000000001</v>
      </c>
      <c r="L2260" s="3">
        <v>106.02800000000001</v>
      </c>
      <c r="M2260">
        <v>4.2</v>
      </c>
      <c r="N2260" s="3">
        <v>6.4848929663608557</v>
      </c>
      <c r="O2260"/>
      <c r="P2260"/>
    </row>
    <row r="2261" spans="1:16" x14ac:dyDescent="0.3">
      <c r="A2261" t="s">
        <v>13</v>
      </c>
      <c r="B2261" t="s">
        <v>500</v>
      </c>
      <c r="C2261" t="s">
        <v>1580</v>
      </c>
      <c r="D2261">
        <v>2015</v>
      </c>
      <c r="E2261" t="s">
        <v>1593</v>
      </c>
      <c r="F2261" t="s">
        <v>1603</v>
      </c>
      <c r="G2261" t="s">
        <v>1605</v>
      </c>
      <c r="H2261" t="s">
        <v>1607</v>
      </c>
      <c r="I2261" s="11">
        <v>0.104023565</v>
      </c>
      <c r="J2261">
        <v>7.51</v>
      </c>
      <c r="K2261">
        <v>7.51</v>
      </c>
      <c r="L2261" s="3">
        <v>112.45440000000001</v>
      </c>
      <c r="M2261">
        <v>4.2</v>
      </c>
      <c r="N2261" s="3">
        <v>14.973954727030627</v>
      </c>
      <c r="O2261"/>
      <c r="P2261"/>
    </row>
    <row r="2262" spans="1:16" x14ac:dyDescent="0.3">
      <c r="A2262" t="s">
        <v>13</v>
      </c>
      <c r="B2262" t="s">
        <v>421</v>
      </c>
      <c r="C2262" t="s">
        <v>1580</v>
      </c>
      <c r="D2262">
        <v>2015</v>
      </c>
      <c r="E2262" t="s">
        <v>1593</v>
      </c>
      <c r="F2262" t="s">
        <v>1603</v>
      </c>
      <c r="G2262" t="s">
        <v>1605</v>
      </c>
      <c r="H2262" t="s">
        <v>1607</v>
      </c>
      <c r="I2262" s="11">
        <v>9.6407554000000006E-2</v>
      </c>
      <c r="J2262">
        <v>12.6</v>
      </c>
      <c r="K2262">
        <v>12.6</v>
      </c>
      <c r="L2262" s="3">
        <v>210.8612</v>
      </c>
      <c r="M2262">
        <v>4.2</v>
      </c>
      <c r="N2262" s="3">
        <v>16.735015873015872</v>
      </c>
      <c r="O2262"/>
      <c r="P2262"/>
    </row>
    <row r="2263" spans="1:16" x14ac:dyDescent="0.3">
      <c r="A2263" t="s">
        <v>13</v>
      </c>
      <c r="B2263" t="s">
        <v>1008</v>
      </c>
      <c r="C2263" t="s">
        <v>1580</v>
      </c>
      <c r="D2263">
        <v>2015</v>
      </c>
      <c r="E2263" t="s">
        <v>1593</v>
      </c>
      <c r="F2263" t="s">
        <v>1603</v>
      </c>
      <c r="G2263" t="s">
        <v>1605</v>
      </c>
      <c r="H2263" t="s">
        <v>1607</v>
      </c>
      <c r="I2263" s="11">
        <v>0.12197227400000001</v>
      </c>
      <c r="J2263">
        <v>12.85</v>
      </c>
      <c r="K2263">
        <v>12.85</v>
      </c>
      <c r="L2263" s="3">
        <v>43.142800000000001</v>
      </c>
      <c r="M2263">
        <v>4.2</v>
      </c>
      <c r="N2263" s="3">
        <v>3.3574163424124515</v>
      </c>
      <c r="O2263"/>
      <c r="P2263"/>
    </row>
    <row r="2264" spans="1:16" x14ac:dyDescent="0.3">
      <c r="A2264" t="s">
        <v>13</v>
      </c>
      <c r="B2264" t="s">
        <v>730</v>
      </c>
      <c r="C2264" t="s">
        <v>1580</v>
      </c>
      <c r="D2264">
        <v>2015</v>
      </c>
      <c r="E2264" t="s">
        <v>1593</v>
      </c>
      <c r="F2264" t="s">
        <v>1603</v>
      </c>
      <c r="G2264" t="s">
        <v>1605</v>
      </c>
      <c r="H2264" t="s">
        <v>1607</v>
      </c>
      <c r="I2264" s="11">
        <v>2.6663777999999999E-2</v>
      </c>
      <c r="J2264">
        <v>15.25</v>
      </c>
      <c r="K2264">
        <v>15.25</v>
      </c>
      <c r="L2264" s="3">
        <v>87.019800000000004</v>
      </c>
      <c r="M2264">
        <v>4.2</v>
      </c>
      <c r="N2264" s="3">
        <v>5.7062163934426229</v>
      </c>
      <c r="O2264"/>
      <c r="P2264"/>
    </row>
    <row r="2265" spans="1:16" x14ac:dyDescent="0.3">
      <c r="A2265" t="s">
        <v>13</v>
      </c>
      <c r="B2265" t="s">
        <v>919</v>
      </c>
      <c r="C2265" t="s">
        <v>1580</v>
      </c>
      <c r="D2265">
        <v>2015</v>
      </c>
      <c r="E2265" t="s">
        <v>1593</v>
      </c>
      <c r="F2265" t="s">
        <v>1603</v>
      </c>
      <c r="G2265" t="s">
        <v>1605</v>
      </c>
      <c r="H2265" t="s">
        <v>1607</v>
      </c>
      <c r="I2265" s="11">
        <v>4.5138797000000001E-2</v>
      </c>
      <c r="J2265">
        <v>16.75</v>
      </c>
      <c r="K2265">
        <v>16.75</v>
      </c>
      <c r="L2265" s="3">
        <v>187.9556</v>
      </c>
      <c r="M2265">
        <v>4.2</v>
      </c>
      <c r="N2265" s="3">
        <v>11.221229850746269</v>
      </c>
      <c r="O2265"/>
      <c r="P2265"/>
    </row>
    <row r="2266" spans="1:16" x14ac:dyDescent="0.3">
      <c r="A2266" t="s">
        <v>13</v>
      </c>
      <c r="B2266" t="s">
        <v>1250</v>
      </c>
      <c r="C2266" t="s">
        <v>1580</v>
      </c>
      <c r="D2266">
        <v>2015</v>
      </c>
      <c r="E2266" t="s">
        <v>1593</v>
      </c>
      <c r="F2266" t="s">
        <v>1603</v>
      </c>
      <c r="G2266" t="s">
        <v>1605</v>
      </c>
      <c r="H2266" t="s">
        <v>1607</v>
      </c>
      <c r="I2266" s="11">
        <v>6.4494609999999994E-2</v>
      </c>
      <c r="J2266">
        <v>20.2</v>
      </c>
      <c r="K2266">
        <v>20.2</v>
      </c>
      <c r="L2266" s="3">
        <v>259.26459999999997</v>
      </c>
      <c r="M2266">
        <v>4.2</v>
      </c>
      <c r="N2266" s="3">
        <v>12.834881188118811</v>
      </c>
      <c r="O2266"/>
      <c r="P2266"/>
    </row>
    <row r="2267" spans="1:16" x14ac:dyDescent="0.3">
      <c r="A2267" t="s">
        <v>13</v>
      </c>
      <c r="B2267" t="s">
        <v>1233</v>
      </c>
      <c r="C2267" t="s">
        <v>1590</v>
      </c>
      <c r="D2267">
        <v>2015</v>
      </c>
      <c r="E2267" t="s">
        <v>1593</v>
      </c>
      <c r="F2267" t="s">
        <v>1603</v>
      </c>
      <c r="G2267" t="s">
        <v>1605</v>
      </c>
      <c r="H2267" t="s">
        <v>1607</v>
      </c>
      <c r="I2267" s="11">
        <v>0</v>
      </c>
      <c r="J2267">
        <v>7.5350000000000001</v>
      </c>
      <c r="K2267">
        <v>7.5350000000000001</v>
      </c>
      <c r="L2267" s="3">
        <v>121.64400000000001</v>
      </c>
      <c r="M2267">
        <v>4.2</v>
      </c>
      <c r="N2267" s="3">
        <v>16.143861977438622</v>
      </c>
      <c r="O2267"/>
      <c r="P2267"/>
    </row>
    <row r="2268" spans="1:16" x14ac:dyDescent="0.3">
      <c r="A2268" t="s">
        <v>13</v>
      </c>
      <c r="B2268" t="s">
        <v>322</v>
      </c>
      <c r="C2268" t="s">
        <v>1590</v>
      </c>
      <c r="D2268">
        <v>2015</v>
      </c>
      <c r="E2268" t="s">
        <v>1593</v>
      </c>
      <c r="F2268" t="s">
        <v>1603</v>
      </c>
      <c r="G2268" t="s">
        <v>1605</v>
      </c>
      <c r="H2268" t="s">
        <v>1607</v>
      </c>
      <c r="I2268" s="11">
        <v>5.3480419000000001E-2</v>
      </c>
      <c r="J2268">
        <v>15.5</v>
      </c>
      <c r="K2268">
        <v>15.5</v>
      </c>
      <c r="L2268" s="3">
        <v>42.377000000000002</v>
      </c>
      <c r="M2268">
        <v>4.2</v>
      </c>
      <c r="N2268" s="3">
        <v>2.734</v>
      </c>
      <c r="O2268"/>
      <c r="P2268"/>
    </row>
    <row r="2269" spans="1:16" x14ac:dyDescent="0.3">
      <c r="A2269" t="s">
        <v>13</v>
      </c>
      <c r="B2269" t="s">
        <v>300</v>
      </c>
      <c r="C2269" t="s">
        <v>1590</v>
      </c>
      <c r="D2269">
        <v>2015</v>
      </c>
      <c r="E2269" t="s">
        <v>1593</v>
      </c>
      <c r="F2269" t="s">
        <v>1603</v>
      </c>
      <c r="G2269" t="s">
        <v>1605</v>
      </c>
      <c r="H2269" t="s">
        <v>1607</v>
      </c>
      <c r="I2269" s="11">
        <v>1.4622625E-2</v>
      </c>
      <c r="J2269">
        <v>18.7</v>
      </c>
      <c r="K2269">
        <v>18.7</v>
      </c>
      <c r="L2269" s="3">
        <v>52.032400000000003</v>
      </c>
      <c r="M2269">
        <v>4.2</v>
      </c>
      <c r="N2269" s="3">
        <v>2.7824812834224599</v>
      </c>
      <c r="O2269"/>
      <c r="P2269"/>
    </row>
    <row r="2270" spans="1:16" x14ac:dyDescent="0.3">
      <c r="A2270" t="s">
        <v>13</v>
      </c>
      <c r="B2270" t="s">
        <v>1153</v>
      </c>
      <c r="C2270" t="s">
        <v>1587</v>
      </c>
      <c r="D2270">
        <v>2020</v>
      </c>
      <c r="E2270" t="s">
        <v>1594</v>
      </c>
      <c r="F2270" t="s">
        <v>1603</v>
      </c>
      <c r="G2270" t="s">
        <v>1605</v>
      </c>
      <c r="H2270" t="s">
        <v>1607</v>
      </c>
      <c r="I2270" s="11">
        <v>5.6754036000000001E-2</v>
      </c>
      <c r="J2270">
        <v>11.3</v>
      </c>
      <c r="K2270">
        <v>11.3</v>
      </c>
      <c r="L2270" s="3">
        <v>247.51179999999999</v>
      </c>
      <c r="M2270">
        <v>4.2</v>
      </c>
      <c r="N2270" s="3">
        <v>21.903699115044247</v>
      </c>
      <c r="O2270"/>
      <c r="P2270"/>
    </row>
    <row r="2271" spans="1:16" x14ac:dyDescent="0.3">
      <c r="A2271" t="s">
        <v>13</v>
      </c>
      <c r="B2271" t="s">
        <v>1198</v>
      </c>
      <c r="C2271" t="s">
        <v>1587</v>
      </c>
      <c r="D2271">
        <v>2020</v>
      </c>
      <c r="E2271" t="s">
        <v>1594</v>
      </c>
      <c r="F2271" t="s">
        <v>1603</v>
      </c>
      <c r="G2271" t="s">
        <v>1605</v>
      </c>
      <c r="H2271" t="s">
        <v>1607</v>
      </c>
      <c r="I2271" s="11">
        <v>2.1552357000000001E-2</v>
      </c>
      <c r="J2271">
        <v>20.7</v>
      </c>
      <c r="K2271">
        <v>20.7</v>
      </c>
      <c r="L2271" s="3">
        <v>157.02879999999999</v>
      </c>
      <c r="M2271">
        <v>4.2</v>
      </c>
      <c r="N2271" s="3">
        <v>7.5859323671497583</v>
      </c>
      <c r="O2271"/>
      <c r="P2271"/>
    </row>
    <row r="2272" spans="1:16" x14ac:dyDescent="0.3">
      <c r="A2272" t="s">
        <v>13</v>
      </c>
      <c r="B2272" t="s">
        <v>399</v>
      </c>
      <c r="C2272" t="s">
        <v>1577</v>
      </c>
      <c r="D2272">
        <v>2020</v>
      </c>
      <c r="E2272" t="s">
        <v>1594</v>
      </c>
      <c r="F2272" t="s">
        <v>1603</v>
      </c>
      <c r="G2272" t="s">
        <v>1605</v>
      </c>
      <c r="H2272" t="s">
        <v>1607</v>
      </c>
      <c r="I2272" s="11">
        <v>5.3591344999999999E-2</v>
      </c>
      <c r="J2272">
        <v>6.65</v>
      </c>
      <c r="K2272">
        <v>6.65</v>
      </c>
      <c r="L2272" s="3">
        <v>149.77340000000001</v>
      </c>
      <c r="M2272">
        <v>4.2</v>
      </c>
      <c r="N2272" s="3">
        <v>22.522315789473684</v>
      </c>
      <c r="O2272"/>
      <c r="P2272"/>
    </row>
    <row r="2273" spans="1:16" x14ac:dyDescent="0.3">
      <c r="A2273" t="s">
        <v>13</v>
      </c>
      <c r="B2273" t="s">
        <v>1251</v>
      </c>
      <c r="C2273" t="s">
        <v>1577</v>
      </c>
      <c r="D2273">
        <v>2020</v>
      </c>
      <c r="E2273" t="s">
        <v>1594</v>
      </c>
      <c r="F2273" t="s">
        <v>1603</v>
      </c>
      <c r="G2273" t="s">
        <v>1605</v>
      </c>
      <c r="H2273" t="s">
        <v>1607</v>
      </c>
      <c r="I2273" s="11">
        <v>0.121936216</v>
      </c>
      <c r="J2273">
        <v>8.7100000000000009</v>
      </c>
      <c r="K2273">
        <v>8.7100000000000009</v>
      </c>
      <c r="L2273" s="3">
        <v>94.477800000000002</v>
      </c>
      <c r="M2273">
        <v>4.2</v>
      </c>
      <c r="N2273" s="3">
        <v>10.847049368541905</v>
      </c>
      <c r="O2273"/>
      <c r="P2273"/>
    </row>
    <row r="2274" spans="1:16" x14ac:dyDescent="0.3">
      <c r="A2274" t="s">
        <v>13</v>
      </c>
      <c r="B2274" t="s">
        <v>893</v>
      </c>
      <c r="C2274" t="s">
        <v>1577</v>
      </c>
      <c r="D2274">
        <v>2020</v>
      </c>
      <c r="E2274" t="s">
        <v>1594</v>
      </c>
      <c r="F2274" t="s">
        <v>1603</v>
      </c>
      <c r="G2274" t="s">
        <v>1605</v>
      </c>
      <c r="H2274" t="s">
        <v>1607</v>
      </c>
      <c r="I2274" s="11">
        <v>3.4166609000000001E-2</v>
      </c>
      <c r="J2274">
        <v>12</v>
      </c>
      <c r="K2274">
        <v>12</v>
      </c>
      <c r="L2274" s="3">
        <v>181.29759999999999</v>
      </c>
      <c r="M2274">
        <v>4.2</v>
      </c>
      <c r="N2274" s="3">
        <v>15.108133333333333</v>
      </c>
      <c r="O2274"/>
      <c r="P2274"/>
    </row>
    <row r="2275" spans="1:16" x14ac:dyDescent="0.3">
      <c r="A2275" t="s">
        <v>13</v>
      </c>
      <c r="B2275" t="s">
        <v>335</v>
      </c>
      <c r="C2275" t="s">
        <v>1577</v>
      </c>
      <c r="D2275">
        <v>2020</v>
      </c>
      <c r="E2275" t="s">
        <v>1594</v>
      </c>
      <c r="F2275" t="s">
        <v>1603</v>
      </c>
      <c r="G2275" t="s">
        <v>1605</v>
      </c>
      <c r="H2275" t="s">
        <v>1607</v>
      </c>
      <c r="I2275" s="11">
        <v>0.154487495</v>
      </c>
      <c r="J2275">
        <v>13</v>
      </c>
      <c r="K2275">
        <v>13</v>
      </c>
      <c r="L2275" s="3">
        <v>77.298599999999993</v>
      </c>
      <c r="M2275">
        <v>4.2</v>
      </c>
      <c r="N2275" s="3">
        <v>5.9460461538461535</v>
      </c>
      <c r="O2275"/>
      <c r="P2275"/>
    </row>
    <row r="2276" spans="1:16" x14ac:dyDescent="0.3">
      <c r="A2276" t="s">
        <v>13</v>
      </c>
      <c r="B2276" t="s">
        <v>487</v>
      </c>
      <c r="C2276" t="s">
        <v>1577</v>
      </c>
      <c r="D2276">
        <v>2020</v>
      </c>
      <c r="E2276" t="s">
        <v>1594</v>
      </c>
      <c r="F2276" t="s">
        <v>1603</v>
      </c>
      <c r="G2276" t="s">
        <v>1605</v>
      </c>
      <c r="H2276" t="s">
        <v>1607</v>
      </c>
      <c r="I2276" s="11">
        <v>3.5469670000000002E-2</v>
      </c>
      <c r="J2276">
        <v>14.15</v>
      </c>
      <c r="K2276">
        <v>14.15</v>
      </c>
      <c r="L2276" s="3">
        <v>256.3014</v>
      </c>
      <c r="M2276">
        <v>4.2</v>
      </c>
      <c r="N2276" s="3">
        <v>18.113173144876324</v>
      </c>
      <c r="O2276"/>
      <c r="P2276"/>
    </row>
    <row r="2277" spans="1:16" x14ac:dyDescent="0.3">
      <c r="A2277" t="s">
        <v>13</v>
      </c>
      <c r="B2277" t="s">
        <v>648</v>
      </c>
      <c r="C2277" t="s">
        <v>1585</v>
      </c>
      <c r="D2277">
        <v>2020</v>
      </c>
      <c r="E2277" t="s">
        <v>1594</v>
      </c>
      <c r="F2277" t="s">
        <v>1603</v>
      </c>
      <c r="G2277" t="s">
        <v>1605</v>
      </c>
      <c r="H2277" t="s">
        <v>1607</v>
      </c>
      <c r="I2277" s="11">
        <v>5.8676973E-2</v>
      </c>
      <c r="J2277">
        <v>7.0750000000000002</v>
      </c>
      <c r="K2277">
        <v>7.0750000000000002</v>
      </c>
      <c r="L2277" s="3">
        <v>142.0128</v>
      </c>
      <c r="M2277">
        <v>4.2</v>
      </c>
      <c r="N2277" s="3">
        <v>20.072480565371023</v>
      </c>
      <c r="O2277"/>
      <c r="P2277"/>
    </row>
    <row r="2278" spans="1:16" x14ac:dyDescent="0.3">
      <c r="A2278" t="s">
        <v>13</v>
      </c>
      <c r="B2278" t="s">
        <v>983</v>
      </c>
      <c r="C2278" t="s">
        <v>1585</v>
      </c>
      <c r="D2278">
        <v>2020</v>
      </c>
      <c r="E2278" t="s">
        <v>1594</v>
      </c>
      <c r="F2278" t="s">
        <v>1603</v>
      </c>
      <c r="G2278" t="s">
        <v>1605</v>
      </c>
      <c r="H2278" t="s">
        <v>1607</v>
      </c>
      <c r="I2278" s="11">
        <v>0.140342195</v>
      </c>
      <c r="J2278">
        <v>7.7850000000000001</v>
      </c>
      <c r="K2278">
        <v>7.7850000000000001</v>
      </c>
      <c r="L2278" s="3">
        <v>105.6306</v>
      </c>
      <c r="M2278">
        <v>4.2</v>
      </c>
      <c r="N2278" s="3">
        <v>13.568477842003853</v>
      </c>
      <c r="O2278"/>
      <c r="P2278"/>
    </row>
    <row r="2279" spans="1:16" x14ac:dyDescent="0.3">
      <c r="A2279" t="s">
        <v>13</v>
      </c>
      <c r="B2279" t="s">
        <v>743</v>
      </c>
      <c r="C2279" t="s">
        <v>1585</v>
      </c>
      <c r="D2279">
        <v>2020</v>
      </c>
      <c r="E2279" t="s">
        <v>1594</v>
      </c>
      <c r="F2279" t="s">
        <v>1603</v>
      </c>
      <c r="G2279" t="s">
        <v>1605</v>
      </c>
      <c r="H2279" t="s">
        <v>1607</v>
      </c>
      <c r="I2279" s="11">
        <v>2.0988797999999999E-2</v>
      </c>
      <c r="J2279">
        <v>13.1</v>
      </c>
      <c r="K2279">
        <v>13.1</v>
      </c>
      <c r="L2279" s="3">
        <v>117.7782</v>
      </c>
      <c r="M2279">
        <v>4.2</v>
      </c>
      <c r="N2279" s="3">
        <v>8.9907022900763351</v>
      </c>
      <c r="O2279"/>
      <c r="P2279"/>
    </row>
    <row r="2280" spans="1:16" x14ac:dyDescent="0.3">
      <c r="A2280" t="s">
        <v>13</v>
      </c>
      <c r="B2280" t="s">
        <v>511</v>
      </c>
      <c r="C2280" t="s">
        <v>1585</v>
      </c>
      <c r="D2280">
        <v>2020</v>
      </c>
      <c r="E2280" t="s">
        <v>1594</v>
      </c>
      <c r="F2280" t="s">
        <v>1603</v>
      </c>
      <c r="G2280" t="s">
        <v>1605</v>
      </c>
      <c r="H2280" t="s">
        <v>1607</v>
      </c>
      <c r="I2280" s="11">
        <v>8.0257682999999996E-2</v>
      </c>
      <c r="J2280">
        <v>13.3</v>
      </c>
      <c r="K2280">
        <v>13.3</v>
      </c>
      <c r="L2280" s="3">
        <v>232.63</v>
      </c>
      <c r="M2280">
        <v>4.2</v>
      </c>
      <c r="N2280" s="3">
        <v>17.490977443609022</v>
      </c>
      <c r="O2280"/>
      <c r="P2280"/>
    </row>
    <row r="2281" spans="1:16" x14ac:dyDescent="0.3">
      <c r="A2281" t="s">
        <v>13</v>
      </c>
      <c r="B2281" t="s">
        <v>288</v>
      </c>
      <c r="C2281" t="s">
        <v>1576</v>
      </c>
      <c r="D2281">
        <v>2020</v>
      </c>
      <c r="E2281" t="s">
        <v>1594</v>
      </c>
      <c r="F2281" t="s">
        <v>1603</v>
      </c>
      <c r="G2281" t="s">
        <v>1605</v>
      </c>
      <c r="H2281" t="s">
        <v>1607</v>
      </c>
      <c r="I2281" s="11">
        <v>2.7032204000000001E-2</v>
      </c>
      <c r="J2281">
        <v>10.895</v>
      </c>
      <c r="K2281">
        <v>10.895</v>
      </c>
      <c r="L2281" s="3">
        <v>106.328</v>
      </c>
      <c r="M2281">
        <v>4.2</v>
      </c>
      <c r="N2281" s="3">
        <v>9.7593391463974299</v>
      </c>
      <c r="O2281"/>
      <c r="P2281"/>
    </row>
    <row r="2282" spans="1:16" x14ac:dyDescent="0.3">
      <c r="A2282" t="s">
        <v>13</v>
      </c>
      <c r="B2282" t="s">
        <v>1244</v>
      </c>
      <c r="C2282" t="s">
        <v>1576</v>
      </c>
      <c r="D2282">
        <v>2020</v>
      </c>
      <c r="E2282" t="s">
        <v>1594</v>
      </c>
      <c r="F2282" t="s">
        <v>1603</v>
      </c>
      <c r="G2282" t="s">
        <v>1605</v>
      </c>
      <c r="H2282" t="s">
        <v>1607</v>
      </c>
      <c r="I2282" s="11">
        <v>1.4098693000000001E-2</v>
      </c>
      <c r="J2282">
        <v>15.35</v>
      </c>
      <c r="K2282">
        <v>15.35</v>
      </c>
      <c r="L2282" s="3">
        <v>37.219000000000001</v>
      </c>
      <c r="M2282">
        <v>4.2</v>
      </c>
      <c r="N2282" s="3">
        <v>2.4246905537459287</v>
      </c>
      <c r="O2282"/>
      <c r="P2282"/>
    </row>
    <row r="2283" spans="1:16" x14ac:dyDescent="0.3">
      <c r="A2283" t="s">
        <v>13</v>
      </c>
      <c r="B2283" t="s">
        <v>172</v>
      </c>
      <c r="C2283" t="s">
        <v>1574</v>
      </c>
      <c r="D2283">
        <v>2020</v>
      </c>
      <c r="E2283" t="s">
        <v>1594</v>
      </c>
      <c r="F2283" t="s">
        <v>1603</v>
      </c>
      <c r="G2283" t="s">
        <v>1605</v>
      </c>
      <c r="H2283" t="s">
        <v>1607</v>
      </c>
      <c r="I2283" s="11">
        <v>4.3809261000000002E-2</v>
      </c>
      <c r="J2283">
        <v>5.98</v>
      </c>
      <c r="K2283">
        <v>5.98</v>
      </c>
      <c r="L2283" s="3">
        <v>146.84180000000001</v>
      </c>
      <c r="M2283">
        <v>4.2</v>
      </c>
      <c r="N2283" s="3">
        <v>24.555484949832774</v>
      </c>
      <c r="O2283"/>
      <c r="P2283"/>
    </row>
    <row r="2284" spans="1:16" x14ac:dyDescent="0.3">
      <c r="A2284" t="s">
        <v>13</v>
      </c>
      <c r="B2284" t="s">
        <v>633</v>
      </c>
      <c r="C2284" t="s">
        <v>1574</v>
      </c>
      <c r="D2284">
        <v>2020</v>
      </c>
      <c r="E2284" t="s">
        <v>1594</v>
      </c>
      <c r="F2284" t="s">
        <v>1603</v>
      </c>
      <c r="G2284" t="s">
        <v>1605</v>
      </c>
      <c r="H2284" t="s">
        <v>1607</v>
      </c>
      <c r="I2284" s="11">
        <v>9.3983518000000002E-2</v>
      </c>
      <c r="J2284">
        <v>6.4249999999999998</v>
      </c>
      <c r="K2284">
        <v>6.4249999999999998</v>
      </c>
      <c r="L2284" s="3">
        <v>175.5712</v>
      </c>
      <c r="M2284">
        <v>4.2</v>
      </c>
      <c r="N2284" s="3">
        <v>27.326256809338524</v>
      </c>
      <c r="O2284"/>
      <c r="P2284"/>
    </row>
    <row r="2285" spans="1:16" x14ac:dyDescent="0.3">
      <c r="A2285" t="s">
        <v>13</v>
      </c>
      <c r="B2285" t="s">
        <v>1252</v>
      </c>
      <c r="C2285" t="s">
        <v>1574</v>
      </c>
      <c r="D2285">
        <v>2020</v>
      </c>
      <c r="E2285" t="s">
        <v>1594</v>
      </c>
      <c r="F2285" t="s">
        <v>1603</v>
      </c>
      <c r="G2285" t="s">
        <v>1605</v>
      </c>
      <c r="H2285" t="s">
        <v>1607</v>
      </c>
      <c r="I2285" s="11">
        <v>2.9953314000000002E-2</v>
      </c>
      <c r="J2285">
        <v>8.3249999999999993</v>
      </c>
      <c r="K2285">
        <v>8.3249999999999993</v>
      </c>
      <c r="L2285" s="3">
        <v>39.513800000000003</v>
      </c>
      <c r="M2285">
        <v>4.2</v>
      </c>
      <c r="N2285" s="3">
        <v>4.7464024024024036</v>
      </c>
      <c r="O2285"/>
      <c r="P2285"/>
    </row>
    <row r="2286" spans="1:16" x14ac:dyDescent="0.3">
      <c r="A2286" t="s">
        <v>13</v>
      </c>
      <c r="B2286" t="s">
        <v>33</v>
      </c>
      <c r="C2286" t="s">
        <v>1574</v>
      </c>
      <c r="D2286">
        <v>2020</v>
      </c>
      <c r="E2286" t="s">
        <v>1594</v>
      </c>
      <c r="F2286" t="s">
        <v>1603</v>
      </c>
      <c r="G2286" t="s">
        <v>1605</v>
      </c>
      <c r="H2286" t="s">
        <v>1607</v>
      </c>
      <c r="I2286" s="11">
        <v>0.18444042099999999</v>
      </c>
      <c r="J2286">
        <v>8.9849999999999994</v>
      </c>
      <c r="K2286">
        <v>8.9849999999999994</v>
      </c>
      <c r="L2286" s="3">
        <v>99.67</v>
      </c>
      <c r="M2286">
        <v>4.2</v>
      </c>
      <c r="N2286" s="3">
        <v>11.092932665553702</v>
      </c>
      <c r="O2286"/>
      <c r="P2286"/>
    </row>
    <row r="2287" spans="1:16" x14ac:dyDescent="0.3">
      <c r="A2287" t="s">
        <v>13</v>
      </c>
      <c r="B2287" t="s">
        <v>173</v>
      </c>
      <c r="C2287" t="s">
        <v>1574</v>
      </c>
      <c r="D2287">
        <v>2020</v>
      </c>
      <c r="E2287" t="s">
        <v>1594</v>
      </c>
      <c r="F2287" t="s">
        <v>1603</v>
      </c>
      <c r="G2287" t="s">
        <v>1605</v>
      </c>
      <c r="H2287" t="s">
        <v>1607</v>
      </c>
      <c r="I2287" s="11">
        <v>7.2707308999999998E-2</v>
      </c>
      <c r="J2287">
        <v>14.7</v>
      </c>
      <c r="K2287">
        <v>14.7</v>
      </c>
      <c r="L2287" s="3">
        <v>49.503399999999999</v>
      </c>
      <c r="M2287">
        <v>4.2</v>
      </c>
      <c r="N2287" s="3">
        <v>3.3675782312925171</v>
      </c>
      <c r="O2287"/>
      <c r="P2287"/>
    </row>
    <row r="2288" spans="1:16" x14ac:dyDescent="0.3">
      <c r="A2288" t="s">
        <v>13</v>
      </c>
      <c r="B2288" t="s">
        <v>1253</v>
      </c>
      <c r="C2288" t="s">
        <v>1574</v>
      </c>
      <c r="D2288">
        <v>2020</v>
      </c>
      <c r="E2288" t="s">
        <v>1594</v>
      </c>
      <c r="F2288" t="s">
        <v>1603</v>
      </c>
      <c r="G2288" t="s">
        <v>1605</v>
      </c>
      <c r="H2288" t="s">
        <v>1607</v>
      </c>
      <c r="I2288" s="11">
        <v>0.10079982799999999</v>
      </c>
      <c r="J2288">
        <v>16.100000000000001</v>
      </c>
      <c r="K2288">
        <v>16.100000000000001</v>
      </c>
      <c r="L2288" s="3">
        <v>78.4328</v>
      </c>
      <c r="M2288">
        <v>4.2</v>
      </c>
      <c r="N2288" s="3">
        <v>4.8716024844720494</v>
      </c>
      <c r="O2288"/>
      <c r="P2288"/>
    </row>
    <row r="2289" spans="1:16" x14ac:dyDescent="0.3">
      <c r="A2289" t="s">
        <v>13</v>
      </c>
      <c r="B2289" t="s">
        <v>1254</v>
      </c>
      <c r="C2289" t="s">
        <v>1583</v>
      </c>
      <c r="D2289">
        <v>2020</v>
      </c>
      <c r="E2289" t="s">
        <v>1594</v>
      </c>
      <c r="F2289" t="s">
        <v>1603</v>
      </c>
      <c r="G2289" t="s">
        <v>1605</v>
      </c>
      <c r="H2289" t="s">
        <v>1607</v>
      </c>
      <c r="I2289" s="11">
        <v>0.12334608499999999</v>
      </c>
      <c r="J2289">
        <v>4.6100000000000003</v>
      </c>
      <c r="K2289">
        <v>4.6100000000000003</v>
      </c>
      <c r="L2289" s="3">
        <v>172.53960000000001</v>
      </c>
      <c r="M2289">
        <v>4.2</v>
      </c>
      <c r="N2289" s="3">
        <v>37.427245119305859</v>
      </c>
      <c r="O2289"/>
      <c r="P2289"/>
    </row>
    <row r="2290" spans="1:16" x14ac:dyDescent="0.3">
      <c r="A2290" t="s">
        <v>13</v>
      </c>
      <c r="B2290" t="s">
        <v>1158</v>
      </c>
      <c r="C2290" t="s">
        <v>1583</v>
      </c>
      <c r="D2290">
        <v>2020</v>
      </c>
      <c r="E2290" t="s">
        <v>1594</v>
      </c>
      <c r="F2290" t="s">
        <v>1603</v>
      </c>
      <c r="G2290" t="s">
        <v>1605</v>
      </c>
      <c r="H2290" t="s">
        <v>1607</v>
      </c>
      <c r="I2290" s="11">
        <v>7.5876602000000001E-2</v>
      </c>
      <c r="J2290">
        <v>8.8949999999999996</v>
      </c>
      <c r="K2290">
        <v>8.8949999999999996</v>
      </c>
      <c r="L2290" s="3">
        <v>235.9616</v>
      </c>
      <c r="M2290">
        <v>4.2</v>
      </c>
      <c r="N2290" s="3">
        <v>26.527442383361439</v>
      </c>
      <c r="O2290"/>
      <c r="P2290"/>
    </row>
    <row r="2291" spans="1:16" x14ac:dyDescent="0.3">
      <c r="A2291" t="s">
        <v>13</v>
      </c>
      <c r="B2291" t="s">
        <v>877</v>
      </c>
      <c r="C2291" t="s">
        <v>1583</v>
      </c>
      <c r="D2291">
        <v>2020</v>
      </c>
      <c r="E2291" t="s">
        <v>1594</v>
      </c>
      <c r="F2291" t="s">
        <v>1603</v>
      </c>
      <c r="G2291" t="s">
        <v>1605</v>
      </c>
      <c r="H2291" t="s">
        <v>1607</v>
      </c>
      <c r="I2291" s="11">
        <v>3.0877302999999998E-2</v>
      </c>
      <c r="J2291">
        <v>15.7</v>
      </c>
      <c r="K2291">
        <v>15.7</v>
      </c>
      <c r="L2291" s="3">
        <v>42.177</v>
      </c>
      <c r="M2291">
        <v>4.2</v>
      </c>
      <c r="N2291" s="3">
        <v>2.6864331210191086</v>
      </c>
      <c r="O2291"/>
      <c r="P2291"/>
    </row>
    <row r="2292" spans="1:16" x14ac:dyDescent="0.3">
      <c r="A2292" t="s">
        <v>13</v>
      </c>
      <c r="B2292" t="s">
        <v>177</v>
      </c>
      <c r="C2292" t="s">
        <v>1575</v>
      </c>
      <c r="D2292">
        <v>2020</v>
      </c>
      <c r="E2292" t="s">
        <v>1594</v>
      </c>
      <c r="F2292" t="s">
        <v>1603</v>
      </c>
      <c r="G2292" t="s">
        <v>1605</v>
      </c>
      <c r="H2292" t="s">
        <v>1607</v>
      </c>
      <c r="I2292" s="11">
        <v>2.4521239E-2</v>
      </c>
      <c r="J2292">
        <v>9.8000000000000007</v>
      </c>
      <c r="K2292">
        <v>9.8000000000000007</v>
      </c>
      <c r="L2292" s="3">
        <v>117.5492</v>
      </c>
      <c r="M2292">
        <v>4.2</v>
      </c>
      <c r="N2292" s="3">
        <v>11.994816326530611</v>
      </c>
      <c r="O2292"/>
      <c r="P2292"/>
    </row>
    <row r="2293" spans="1:16" x14ac:dyDescent="0.3">
      <c r="A2293" t="s">
        <v>13</v>
      </c>
      <c r="B2293" t="s">
        <v>1249</v>
      </c>
      <c r="C2293" t="s">
        <v>1579</v>
      </c>
      <c r="D2293">
        <v>2020</v>
      </c>
      <c r="E2293" t="s">
        <v>1594</v>
      </c>
      <c r="F2293" t="s">
        <v>1603</v>
      </c>
      <c r="G2293" t="s">
        <v>1605</v>
      </c>
      <c r="H2293" t="s">
        <v>1607</v>
      </c>
      <c r="I2293" s="11">
        <v>7.7290355000000005E-2</v>
      </c>
      <c r="J2293">
        <v>7.2350000000000003</v>
      </c>
      <c r="K2293">
        <v>7.2350000000000003</v>
      </c>
      <c r="L2293" s="3">
        <v>116.9492</v>
      </c>
      <c r="M2293">
        <v>4.2</v>
      </c>
      <c r="N2293" s="3">
        <v>16.164367657221838</v>
      </c>
      <c r="O2293"/>
      <c r="P2293"/>
    </row>
    <row r="2294" spans="1:16" x14ac:dyDescent="0.3">
      <c r="A2294" t="s">
        <v>13</v>
      </c>
      <c r="B2294" t="s">
        <v>48</v>
      </c>
      <c r="C2294" t="s">
        <v>1579</v>
      </c>
      <c r="D2294">
        <v>2020</v>
      </c>
      <c r="E2294" t="s">
        <v>1594</v>
      </c>
      <c r="F2294" t="s">
        <v>1603</v>
      </c>
      <c r="G2294" t="s">
        <v>1605</v>
      </c>
      <c r="H2294" t="s">
        <v>1607</v>
      </c>
      <c r="I2294" s="11">
        <v>0.18588912899999999</v>
      </c>
      <c r="J2294">
        <v>7.67</v>
      </c>
      <c r="K2294">
        <v>7.67</v>
      </c>
      <c r="L2294" s="3">
        <v>35.421599999999998</v>
      </c>
      <c r="M2294">
        <v>4.2</v>
      </c>
      <c r="N2294" s="3">
        <v>4.6182007822685787</v>
      </c>
      <c r="O2294"/>
      <c r="P2294"/>
    </row>
    <row r="2295" spans="1:16" x14ac:dyDescent="0.3">
      <c r="A2295" t="s">
        <v>13</v>
      </c>
      <c r="B2295" t="s">
        <v>1255</v>
      </c>
      <c r="C2295" t="s">
        <v>1579</v>
      </c>
      <c r="D2295">
        <v>2020</v>
      </c>
      <c r="E2295" t="s">
        <v>1594</v>
      </c>
      <c r="F2295" t="s">
        <v>1603</v>
      </c>
      <c r="G2295" t="s">
        <v>1605</v>
      </c>
      <c r="H2295" t="s">
        <v>1607</v>
      </c>
      <c r="I2295" s="11">
        <v>2.9236727000000001E-2</v>
      </c>
      <c r="J2295">
        <v>7.7249999999999996</v>
      </c>
      <c r="K2295">
        <v>7.7249999999999996</v>
      </c>
      <c r="L2295" s="3">
        <v>123.84139999999999</v>
      </c>
      <c r="M2295">
        <v>4.2</v>
      </c>
      <c r="N2295" s="3">
        <v>16.03124919093851</v>
      </c>
      <c r="O2295"/>
      <c r="P2295"/>
    </row>
    <row r="2296" spans="1:16" x14ac:dyDescent="0.3">
      <c r="A2296" t="s">
        <v>13</v>
      </c>
      <c r="B2296" t="s">
        <v>1099</v>
      </c>
      <c r="C2296" t="s">
        <v>1579</v>
      </c>
      <c r="D2296">
        <v>2020</v>
      </c>
      <c r="E2296" t="s">
        <v>1594</v>
      </c>
      <c r="F2296" t="s">
        <v>1603</v>
      </c>
      <c r="G2296" t="s">
        <v>1605</v>
      </c>
      <c r="H2296" t="s">
        <v>1607</v>
      </c>
      <c r="I2296" s="11">
        <v>3.8699552999999998E-2</v>
      </c>
      <c r="J2296">
        <v>9.1050000000000004</v>
      </c>
      <c r="K2296">
        <v>9.1050000000000004</v>
      </c>
      <c r="L2296" s="3">
        <v>33.79</v>
      </c>
      <c r="M2296">
        <v>4.2</v>
      </c>
      <c r="N2296" s="3">
        <v>3.7111477210323995</v>
      </c>
      <c r="O2296"/>
      <c r="P2296"/>
    </row>
    <row r="2297" spans="1:16" x14ac:dyDescent="0.3">
      <c r="A2297" t="s">
        <v>13</v>
      </c>
      <c r="B2297" t="s">
        <v>763</v>
      </c>
      <c r="C2297" t="s">
        <v>1579</v>
      </c>
      <c r="D2297">
        <v>2020</v>
      </c>
      <c r="E2297" t="s">
        <v>1594</v>
      </c>
      <c r="F2297" t="s">
        <v>1603</v>
      </c>
      <c r="G2297" t="s">
        <v>1606</v>
      </c>
      <c r="H2297" t="s">
        <v>1607</v>
      </c>
      <c r="I2297" s="11">
        <v>1.4103354E-2</v>
      </c>
      <c r="J2297">
        <v>18.350000000000001</v>
      </c>
      <c r="K2297">
        <v>18.350000000000001</v>
      </c>
      <c r="L2297" s="3">
        <v>225.47460000000001</v>
      </c>
      <c r="M2297">
        <v>4.2</v>
      </c>
      <c r="N2297" s="3">
        <v>12.287444141689372</v>
      </c>
      <c r="O2297"/>
      <c r="P2297"/>
    </row>
    <row r="2298" spans="1:16" x14ac:dyDescent="0.3">
      <c r="A2298" t="s">
        <v>13</v>
      </c>
      <c r="B2298" t="s">
        <v>184</v>
      </c>
      <c r="C2298" t="s">
        <v>1579</v>
      </c>
      <c r="D2298">
        <v>2020</v>
      </c>
      <c r="E2298" t="s">
        <v>1594</v>
      </c>
      <c r="F2298" t="s">
        <v>1603</v>
      </c>
      <c r="G2298" t="s">
        <v>1606</v>
      </c>
      <c r="H2298" t="s">
        <v>1607</v>
      </c>
      <c r="I2298" s="11">
        <v>1.4382219999999999E-2</v>
      </c>
      <c r="J2298">
        <v>19.75</v>
      </c>
      <c r="K2298">
        <v>19.75</v>
      </c>
      <c r="L2298" s="3">
        <v>102.2332</v>
      </c>
      <c r="M2298">
        <v>4.2</v>
      </c>
      <c r="N2298" s="3">
        <v>5.1763645569620254</v>
      </c>
      <c r="O2298"/>
      <c r="P2298"/>
    </row>
    <row r="2299" spans="1:16" x14ac:dyDescent="0.3">
      <c r="A2299" t="s">
        <v>13</v>
      </c>
      <c r="B2299" t="s">
        <v>1256</v>
      </c>
      <c r="C2299" t="s">
        <v>1581</v>
      </c>
      <c r="D2299">
        <v>2020</v>
      </c>
      <c r="E2299" t="s">
        <v>1594</v>
      </c>
      <c r="F2299" t="s">
        <v>1603</v>
      </c>
      <c r="G2299" t="s">
        <v>1606</v>
      </c>
      <c r="H2299" t="s">
        <v>1607</v>
      </c>
      <c r="I2299" s="11">
        <v>2.2587620999999999E-2</v>
      </c>
      <c r="J2299">
        <v>6.8949999999999996</v>
      </c>
      <c r="K2299">
        <v>6.8949999999999996</v>
      </c>
      <c r="L2299" s="3">
        <v>143.78120000000001</v>
      </c>
      <c r="M2299">
        <v>4.2</v>
      </c>
      <c r="N2299" s="3">
        <v>20.852965917331403</v>
      </c>
      <c r="O2299"/>
      <c r="P2299"/>
    </row>
    <row r="2300" spans="1:16" x14ac:dyDescent="0.3">
      <c r="A2300" t="s">
        <v>13</v>
      </c>
      <c r="B2300" t="s">
        <v>621</v>
      </c>
      <c r="C2300" t="s">
        <v>1580</v>
      </c>
      <c r="D2300">
        <v>2020</v>
      </c>
      <c r="E2300" t="s">
        <v>1594</v>
      </c>
      <c r="F2300" t="s">
        <v>1603</v>
      </c>
      <c r="G2300" t="s">
        <v>1606</v>
      </c>
      <c r="H2300" t="s">
        <v>1607</v>
      </c>
      <c r="I2300" s="11">
        <v>2.6940466E-2</v>
      </c>
      <c r="J2300">
        <v>7.31</v>
      </c>
      <c r="K2300">
        <v>7.31</v>
      </c>
      <c r="L2300" s="3">
        <v>108.45699999999999</v>
      </c>
      <c r="M2300">
        <v>4.2</v>
      </c>
      <c r="N2300" s="3">
        <v>14.836798905608756</v>
      </c>
      <c r="O2300"/>
      <c r="P2300"/>
    </row>
    <row r="2301" spans="1:16" x14ac:dyDescent="0.3">
      <c r="A2301" t="s">
        <v>13</v>
      </c>
      <c r="B2301" t="s">
        <v>1257</v>
      </c>
      <c r="C2301" t="s">
        <v>1580</v>
      </c>
      <c r="D2301">
        <v>2020</v>
      </c>
      <c r="E2301" t="s">
        <v>1594</v>
      </c>
      <c r="F2301" t="s">
        <v>1603</v>
      </c>
      <c r="G2301" t="s">
        <v>1606</v>
      </c>
      <c r="H2301" t="s">
        <v>1607</v>
      </c>
      <c r="I2301" s="11">
        <v>5.8725133999999998E-2</v>
      </c>
      <c r="J2301">
        <v>15</v>
      </c>
      <c r="K2301">
        <v>15</v>
      </c>
      <c r="L2301" s="3">
        <v>43.674399999999999</v>
      </c>
      <c r="M2301">
        <v>4.2</v>
      </c>
      <c r="N2301" s="3">
        <v>2.9116266666666664</v>
      </c>
      <c r="O2301"/>
      <c r="P2301"/>
    </row>
    <row r="2302" spans="1:16" x14ac:dyDescent="0.3">
      <c r="A2302" t="s">
        <v>13</v>
      </c>
      <c r="B2302" t="s">
        <v>883</v>
      </c>
      <c r="C2302" t="s">
        <v>1580</v>
      </c>
      <c r="D2302">
        <v>2020</v>
      </c>
      <c r="E2302" t="s">
        <v>1594</v>
      </c>
      <c r="F2302" t="s">
        <v>1603</v>
      </c>
      <c r="G2302" t="s">
        <v>1606</v>
      </c>
      <c r="H2302" t="s">
        <v>1607</v>
      </c>
      <c r="I2302" s="11">
        <v>1.9142452000000001E-2</v>
      </c>
      <c r="J2302">
        <v>15.2</v>
      </c>
      <c r="K2302">
        <v>15.2</v>
      </c>
      <c r="L2302" s="3">
        <v>237.5248</v>
      </c>
      <c r="M2302">
        <v>4.2</v>
      </c>
      <c r="N2302" s="3">
        <v>15.62663157894737</v>
      </c>
      <c r="O2302"/>
      <c r="P2302"/>
    </row>
    <row r="2303" spans="1:16" x14ac:dyDescent="0.3">
      <c r="A2303" t="s">
        <v>13</v>
      </c>
      <c r="B2303" t="s">
        <v>750</v>
      </c>
      <c r="C2303" t="s">
        <v>1580</v>
      </c>
      <c r="D2303">
        <v>2020</v>
      </c>
      <c r="E2303" t="s">
        <v>1594</v>
      </c>
      <c r="F2303" t="s">
        <v>1603</v>
      </c>
      <c r="G2303" t="s">
        <v>1606</v>
      </c>
      <c r="H2303" t="s">
        <v>1607</v>
      </c>
      <c r="I2303" s="11">
        <v>3.5384612000000003E-2</v>
      </c>
      <c r="J2303">
        <v>19.2</v>
      </c>
      <c r="K2303">
        <v>19.2</v>
      </c>
      <c r="L2303" s="3">
        <v>180.33179999999999</v>
      </c>
      <c r="M2303">
        <v>4.2</v>
      </c>
      <c r="N2303" s="3">
        <v>9.3922812499999999</v>
      </c>
      <c r="O2303"/>
      <c r="P2303"/>
    </row>
    <row r="2304" spans="1:16" x14ac:dyDescent="0.3">
      <c r="A2304" t="s">
        <v>13</v>
      </c>
      <c r="B2304" t="s">
        <v>1258</v>
      </c>
      <c r="C2304" t="s">
        <v>1590</v>
      </c>
      <c r="D2304">
        <v>2020</v>
      </c>
      <c r="E2304" t="s">
        <v>1594</v>
      </c>
      <c r="F2304" t="s">
        <v>1603</v>
      </c>
      <c r="G2304" t="s">
        <v>1606</v>
      </c>
      <c r="H2304" t="s">
        <v>1607</v>
      </c>
      <c r="I2304" s="11">
        <v>9.6943078000000002E-2</v>
      </c>
      <c r="J2304">
        <v>15.35</v>
      </c>
      <c r="K2304">
        <v>15.35</v>
      </c>
      <c r="L2304" s="3">
        <v>196.57679999999999</v>
      </c>
      <c r="M2304">
        <v>4.2</v>
      </c>
      <c r="N2304" s="3">
        <v>12.806306188925081</v>
      </c>
      <c r="O2304"/>
      <c r="P2304"/>
    </row>
    <row r="2305" spans="1:16" x14ac:dyDescent="0.3">
      <c r="A2305" t="s">
        <v>12</v>
      </c>
      <c r="B2305" t="s">
        <v>276</v>
      </c>
      <c r="C2305" t="s">
        <v>1587</v>
      </c>
      <c r="D2305">
        <v>2015</v>
      </c>
      <c r="E2305" t="s">
        <v>1593</v>
      </c>
      <c r="F2305" t="s">
        <v>1603</v>
      </c>
      <c r="G2305" t="s">
        <v>1606</v>
      </c>
      <c r="H2305" t="s">
        <v>1607</v>
      </c>
      <c r="I2305" s="11">
        <v>2.494708E-2</v>
      </c>
      <c r="J2305">
        <v>10.3</v>
      </c>
      <c r="K2305">
        <v>10.3</v>
      </c>
      <c r="L2305" s="3">
        <v>172.34219999999999</v>
      </c>
      <c r="M2305">
        <v>4.2</v>
      </c>
      <c r="N2305" s="3">
        <v>16.732252427184463</v>
      </c>
      <c r="O2305"/>
      <c r="P2305"/>
    </row>
    <row r="2306" spans="1:16" x14ac:dyDescent="0.3">
      <c r="A2306" t="s">
        <v>12</v>
      </c>
      <c r="B2306" t="s">
        <v>104</v>
      </c>
      <c r="C2306" t="s">
        <v>1587</v>
      </c>
      <c r="D2306">
        <v>2015</v>
      </c>
      <c r="E2306" t="s">
        <v>1593</v>
      </c>
      <c r="F2306" t="s">
        <v>1603</v>
      </c>
      <c r="G2306" t="s">
        <v>1606</v>
      </c>
      <c r="H2306" t="s">
        <v>1607</v>
      </c>
      <c r="I2306" s="11">
        <v>0.186236236</v>
      </c>
      <c r="J2306">
        <v>12.35</v>
      </c>
      <c r="K2306">
        <v>12.35</v>
      </c>
      <c r="L2306" s="3">
        <v>78.732799999999997</v>
      </c>
      <c r="M2306">
        <v>4.2</v>
      </c>
      <c r="N2306" s="3">
        <v>6.3751255060728749</v>
      </c>
      <c r="O2306"/>
      <c r="P2306"/>
    </row>
    <row r="2307" spans="1:16" x14ac:dyDescent="0.3">
      <c r="A2307" t="s">
        <v>12</v>
      </c>
      <c r="B2307" t="s">
        <v>1259</v>
      </c>
      <c r="C2307" t="s">
        <v>1576</v>
      </c>
      <c r="D2307">
        <v>2015</v>
      </c>
      <c r="E2307" t="s">
        <v>1593</v>
      </c>
      <c r="F2307" t="s">
        <v>1603</v>
      </c>
      <c r="G2307" t="s">
        <v>1606</v>
      </c>
      <c r="H2307" t="s">
        <v>1607</v>
      </c>
      <c r="I2307" s="11">
        <v>4.2087749000000001E-2</v>
      </c>
      <c r="J2307">
        <v>11.5</v>
      </c>
      <c r="K2307">
        <v>11.5</v>
      </c>
      <c r="L2307" s="3">
        <v>192.68199999999999</v>
      </c>
      <c r="M2307">
        <v>4.2</v>
      </c>
      <c r="N2307" s="3">
        <v>16.754956521739128</v>
      </c>
      <c r="O2307"/>
      <c r="P2307"/>
    </row>
    <row r="2308" spans="1:16" x14ac:dyDescent="0.3">
      <c r="A2308" t="s">
        <v>12</v>
      </c>
      <c r="B2308" t="s">
        <v>1146</v>
      </c>
      <c r="C2308" t="s">
        <v>1574</v>
      </c>
      <c r="D2308">
        <v>2015</v>
      </c>
      <c r="E2308" t="s">
        <v>1593</v>
      </c>
      <c r="F2308" t="s">
        <v>1603</v>
      </c>
      <c r="G2308" t="s">
        <v>1606</v>
      </c>
      <c r="H2308" t="s">
        <v>1607</v>
      </c>
      <c r="I2308" s="11">
        <v>8.8543867999999998E-2</v>
      </c>
      <c r="J2308">
        <v>7.72</v>
      </c>
      <c r="K2308">
        <v>7.72</v>
      </c>
      <c r="L2308" s="3">
        <v>117.5466</v>
      </c>
      <c r="M2308">
        <v>4.2</v>
      </c>
      <c r="N2308" s="3">
        <v>15.226243523316063</v>
      </c>
      <c r="O2308"/>
      <c r="P2308"/>
    </row>
    <row r="2309" spans="1:16" x14ac:dyDescent="0.3">
      <c r="A2309" t="s">
        <v>12</v>
      </c>
      <c r="B2309" t="s">
        <v>1185</v>
      </c>
      <c r="C2309" t="s">
        <v>1574</v>
      </c>
      <c r="D2309">
        <v>2015</v>
      </c>
      <c r="E2309" t="s">
        <v>1593</v>
      </c>
      <c r="F2309" t="s">
        <v>1603</v>
      </c>
      <c r="G2309" t="s">
        <v>1606</v>
      </c>
      <c r="H2309" t="s">
        <v>1607</v>
      </c>
      <c r="I2309" s="11">
        <v>3.5222503000000002E-2</v>
      </c>
      <c r="J2309">
        <v>9.5</v>
      </c>
      <c r="K2309">
        <v>9.5</v>
      </c>
      <c r="L2309" s="3">
        <v>170.1448</v>
      </c>
      <c r="M2309">
        <v>4.2</v>
      </c>
      <c r="N2309" s="3">
        <v>17.909978947368423</v>
      </c>
      <c r="O2309"/>
      <c r="P2309"/>
    </row>
    <row r="2310" spans="1:16" x14ac:dyDescent="0.3">
      <c r="A2310" t="s">
        <v>12</v>
      </c>
      <c r="B2310" t="s">
        <v>245</v>
      </c>
      <c r="C2310" t="s">
        <v>1574</v>
      </c>
      <c r="D2310">
        <v>2015</v>
      </c>
      <c r="E2310" t="s">
        <v>1593</v>
      </c>
      <c r="F2310" t="s">
        <v>1603</v>
      </c>
      <c r="G2310" t="s">
        <v>1606</v>
      </c>
      <c r="H2310" t="s">
        <v>1607</v>
      </c>
      <c r="I2310" s="11">
        <v>4.324563E-2</v>
      </c>
      <c r="J2310">
        <v>11.35</v>
      </c>
      <c r="K2310">
        <v>11.35</v>
      </c>
      <c r="L2310" s="3">
        <v>199.4742</v>
      </c>
      <c r="M2310">
        <v>4.2</v>
      </c>
      <c r="N2310" s="3">
        <v>17.574819383259911</v>
      </c>
      <c r="O2310"/>
      <c r="P2310"/>
    </row>
    <row r="2311" spans="1:16" x14ac:dyDescent="0.3">
      <c r="A2311" t="s">
        <v>12</v>
      </c>
      <c r="B2311" t="s">
        <v>700</v>
      </c>
      <c r="C2311" t="s">
        <v>1574</v>
      </c>
      <c r="D2311">
        <v>2015</v>
      </c>
      <c r="E2311" t="s">
        <v>1593</v>
      </c>
      <c r="F2311" t="s">
        <v>1603</v>
      </c>
      <c r="G2311" t="s">
        <v>1606</v>
      </c>
      <c r="H2311" t="s">
        <v>1607</v>
      </c>
      <c r="I2311" s="11">
        <v>0.106542886</v>
      </c>
      <c r="J2311">
        <v>12.3</v>
      </c>
      <c r="K2311">
        <v>12.3</v>
      </c>
      <c r="L2311" s="3">
        <v>173.2396</v>
      </c>
      <c r="M2311">
        <v>4.2</v>
      </c>
      <c r="N2311" s="3">
        <v>14.08452032520325</v>
      </c>
      <c r="O2311"/>
      <c r="P2311"/>
    </row>
    <row r="2312" spans="1:16" x14ac:dyDescent="0.3">
      <c r="A2312" t="s">
        <v>12</v>
      </c>
      <c r="B2312" t="s">
        <v>868</v>
      </c>
      <c r="C2312" t="s">
        <v>1574</v>
      </c>
      <c r="D2312">
        <v>2015</v>
      </c>
      <c r="E2312" t="s">
        <v>1593</v>
      </c>
      <c r="F2312" t="s">
        <v>1603</v>
      </c>
      <c r="G2312" t="s">
        <v>1606</v>
      </c>
      <c r="H2312" t="s">
        <v>1607</v>
      </c>
      <c r="I2312" s="11">
        <v>6.5339802000000002E-2</v>
      </c>
      <c r="J2312">
        <v>14.3</v>
      </c>
      <c r="K2312">
        <v>14.3</v>
      </c>
      <c r="L2312" s="3">
        <v>89.185599999999994</v>
      </c>
      <c r="M2312">
        <v>4.2</v>
      </c>
      <c r="N2312" s="3">
        <v>6.2367552447552441</v>
      </c>
      <c r="O2312"/>
      <c r="P2312"/>
    </row>
    <row r="2313" spans="1:16" x14ac:dyDescent="0.3">
      <c r="A2313" t="s">
        <v>12</v>
      </c>
      <c r="B2313" t="s">
        <v>519</v>
      </c>
      <c r="C2313" t="s">
        <v>1574</v>
      </c>
      <c r="D2313">
        <v>2015</v>
      </c>
      <c r="E2313" t="s">
        <v>1593</v>
      </c>
      <c r="F2313" t="s">
        <v>1603</v>
      </c>
      <c r="G2313" t="s">
        <v>1606</v>
      </c>
      <c r="H2313" t="s">
        <v>1607</v>
      </c>
      <c r="I2313" s="11">
        <v>2.5924623000000001E-2</v>
      </c>
      <c r="J2313">
        <v>19.100000000000001</v>
      </c>
      <c r="K2313">
        <v>19.100000000000001</v>
      </c>
      <c r="L2313" s="3">
        <v>148.04179999999999</v>
      </c>
      <c r="M2313">
        <v>4.2</v>
      </c>
      <c r="N2313" s="3">
        <v>7.7508795811518318</v>
      </c>
      <c r="O2313"/>
      <c r="P2313"/>
    </row>
    <row r="2314" spans="1:16" x14ac:dyDescent="0.3">
      <c r="A2314" t="s">
        <v>12</v>
      </c>
      <c r="B2314" t="s">
        <v>890</v>
      </c>
      <c r="C2314" t="s">
        <v>1574</v>
      </c>
      <c r="D2314">
        <v>2015</v>
      </c>
      <c r="E2314" t="s">
        <v>1593</v>
      </c>
      <c r="F2314" t="s">
        <v>1603</v>
      </c>
      <c r="G2314" t="s">
        <v>1606</v>
      </c>
      <c r="H2314" t="s">
        <v>1607</v>
      </c>
      <c r="I2314" s="11">
        <v>4.9736267000000001E-2</v>
      </c>
      <c r="J2314">
        <v>19.350000000000001</v>
      </c>
      <c r="K2314">
        <v>19.350000000000001</v>
      </c>
      <c r="L2314" s="3">
        <v>76.864400000000003</v>
      </c>
      <c r="M2314">
        <v>4.2</v>
      </c>
      <c r="N2314" s="3">
        <v>3.9723204134366923</v>
      </c>
      <c r="O2314"/>
      <c r="P2314"/>
    </row>
    <row r="2315" spans="1:16" x14ac:dyDescent="0.3">
      <c r="A2315" t="s">
        <v>12</v>
      </c>
      <c r="B2315" t="s">
        <v>455</v>
      </c>
      <c r="C2315" t="s">
        <v>1581</v>
      </c>
      <c r="D2315">
        <v>2015</v>
      </c>
      <c r="E2315" t="s">
        <v>1593</v>
      </c>
      <c r="F2315" t="s">
        <v>1603</v>
      </c>
      <c r="G2315" t="s">
        <v>1606</v>
      </c>
      <c r="H2315" t="s">
        <v>1607</v>
      </c>
      <c r="I2315" s="11">
        <v>3.6957776999999997E-2</v>
      </c>
      <c r="J2315">
        <v>10.395</v>
      </c>
      <c r="K2315">
        <v>10.395</v>
      </c>
      <c r="L2315" s="3">
        <v>230.5352</v>
      </c>
      <c r="M2315">
        <v>4.2</v>
      </c>
      <c r="N2315" s="3">
        <v>22.17750841750842</v>
      </c>
      <c r="O2315"/>
      <c r="P2315"/>
    </row>
    <row r="2316" spans="1:16" x14ac:dyDescent="0.3">
      <c r="A2316" t="s">
        <v>12</v>
      </c>
      <c r="B2316" t="s">
        <v>1063</v>
      </c>
      <c r="C2316" t="s">
        <v>1580</v>
      </c>
      <c r="D2316">
        <v>2015</v>
      </c>
      <c r="E2316" t="s">
        <v>1593</v>
      </c>
      <c r="F2316" t="s">
        <v>1603</v>
      </c>
      <c r="G2316" t="s">
        <v>1606</v>
      </c>
      <c r="H2316" t="s">
        <v>1607</v>
      </c>
      <c r="I2316" s="11">
        <v>2.9555773E-2</v>
      </c>
      <c r="J2316">
        <v>5.1749999999999998</v>
      </c>
      <c r="K2316">
        <v>5.1749999999999998</v>
      </c>
      <c r="L2316" s="3">
        <v>105.9622</v>
      </c>
      <c r="M2316">
        <v>4.2</v>
      </c>
      <c r="N2316" s="3">
        <v>20.475787439613526</v>
      </c>
      <c r="O2316"/>
      <c r="P2316"/>
    </row>
    <row r="2317" spans="1:16" x14ac:dyDescent="0.3">
      <c r="A2317" t="s">
        <v>12</v>
      </c>
      <c r="B2317" t="s">
        <v>467</v>
      </c>
      <c r="C2317" t="s">
        <v>1580</v>
      </c>
      <c r="D2317">
        <v>2015</v>
      </c>
      <c r="E2317" t="s">
        <v>1593</v>
      </c>
      <c r="F2317" t="s">
        <v>1603</v>
      </c>
      <c r="G2317" t="s">
        <v>1606</v>
      </c>
      <c r="H2317" t="s">
        <v>1607</v>
      </c>
      <c r="I2317" s="11">
        <v>3.0686952E-2</v>
      </c>
      <c r="J2317">
        <v>15.7</v>
      </c>
      <c r="K2317">
        <v>15.7</v>
      </c>
      <c r="L2317" s="3">
        <v>253.47239999999999</v>
      </c>
      <c r="M2317">
        <v>4.2</v>
      </c>
      <c r="N2317" s="3">
        <v>16.144738853503185</v>
      </c>
      <c r="O2317"/>
      <c r="P2317"/>
    </row>
    <row r="2318" spans="1:16" x14ac:dyDescent="0.3">
      <c r="A2318" t="s">
        <v>12</v>
      </c>
      <c r="B2318" t="s">
        <v>1260</v>
      </c>
      <c r="C2318" t="s">
        <v>1580</v>
      </c>
      <c r="D2318">
        <v>2015</v>
      </c>
      <c r="E2318" t="s">
        <v>1593</v>
      </c>
      <c r="F2318" t="s">
        <v>1603</v>
      </c>
      <c r="G2318" t="s">
        <v>1606</v>
      </c>
      <c r="H2318" t="s">
        <v>1607</v>
      </c>
      <c r="I2318" s="11">
        <v>2.3201856999999999E-2</v>
      </c>
      <c r="J2318">
        <v>16.850000000000001</v>
      </c>
      <c r="K2318">
        <v>16.850000000000001</v>
      </c>
      <c r="L2318" s="3">
        <v>45.942799999999998</v>
      </c>
      <c r="M2318">
        <v>4.2</v>
      </c>
      <c r="N2318" s="3">
        <v>2.7265756676557862</v>
      </c>
      <c r="O2318"/>
      <c r="P2318"/>
    </row>
    <row r="2319" spans="1:16" x14ac:dyDescent="0.3">
      <c r="A2319" t="s">
        <v>12</v>
      </c>
      <c r="B2319" t="s">
        <v>778</v>
      </c>
      <c r="C2319" t="s">
        <v>1590</v>
      </c>
      <c r="D2319">
        <v>2015</v>
      </c>
      <c r="E2319" t="s">
        <v>1593</v>
      </c>
      <c r="F2319" t="s">
        <v>1603</v>
      </c>
      <c r="G2319" t="s">
        <v>1606</v>
      </c>
      <c r="H2319" t="s">
        <v>1607</v>
      </c>
      <c r="I2319" s="11">
        <v>0.152262171</v>
      </c>
      <c r="J2319">
        <v>6.11</v>
      </c>
      <c r="K2319">
        <v>6.11</v>
      </c>
      <c r="L2319" s="3">
        <v>44.4086</v>
      </c>
      <c r="M2319">
        <v>4.2</v>
      </c>
      <c r="N2319" s="3">
        <v>7.2681833060556462</v>
      </c>
      <c r="O2319"/>
      <c r="P2319"/>
    </row>
    <row r="2320" spans="1:16" x14ac:dyDescent="0.3">
      <c r="A2320" t="s">
        <v>12</v>
      </c>
      <c r="B2320" t="s">
        <v>509</v>
      </c>
      <c r="C2320" t="s">
        <v>1586</v>
      </c>
      <c r="D2320">
        <v>2020</v>
      </c>
      <c r="E2320" t="s">
        <v>1594</v>
      </c>
      <c r="F2320" t="s">
        <v>1603</v>
      </c>
      <c r="G2320" t="s">
        <v>1606</v>
      </c>
      <c r="H2320" t="s">
        <v>1607</v>
      </c>
      <c r="I2320" s="11">
        <v>3.9469736999999998E-2</v>
      </c>
      <c r="J2320">
        <v>20.2</v>
      </c>
      <c r="K2320">
        <v>20.2</v>
      </c>
      <c r="L2320" s="3">
        <v>155.16300000000001</v>
      </c>
      <c r="M2320">
        <v>4.2</v>
      </c>
      <c r="N2320" s="3">
        <v>7.6813366336633671</v>
      </c>
      <c r="O2320"/>
      <c r="P2320"/>
    </row>
    <row r="2321" spans="1:16" x14ac:dyDescent="0.3">
      <c r="A2321" t="s">
        <v>12</v>
      </c>
      <c r="B2321" t="s">
        <v>697</v>
      </c>
      <c r="C2321" t="s">
        <v>1577</v>
      </c>
      <c r="D2321">
        <v>2020</v>
      </c>
      <c r="E2321" t="s">
        <v>1594</v>
      </c>
      <c r="F2321" t="s">
        <v>1603</v>
      </c>
      <c r="G2321" t="s">
        <v>1606</v>
      </c>
      <c r="H2321" t="s">
        <v>1607</v>
      </c>
      <c r="I2321" s="11">
        <v>2.0898691E-2</v>
      </c>
      <c r="J2321">
        <v>7.27</v>
      </c>
      <c r="K2321">
        <v>7.27</v>
      </c>
      <c r="L2321" s="3">
        <v>92.248800000000003</v>
      </c>
      <c r="M2321">
        <v>4.2</v>
      </c>
      <c r="N2321" s="3">
        <v>12.688968363136178</v>
      </c>
      <c r="O2321"/>
      <c r="P2321"/>
    </row>
    <row r="2322" spans="1:16" x14ac:dyDescent="0.3">
      <c r="A2322" t="s">
        <v>12</v>
      </c>
      <c r="B2322" t="s">
        <v>279</v>
      </c>
      <c r="C2322" t="s">
        <v>1577</v>
      </c>
      <c r="D2322">
        <v>2020</v>
      </c>
      <c r="E2322" t="s">
        <v>1594</v>
      </c>
      <c r="F2322" t="s">
        <v>1603</v>
      </c>
      <c r="G2322" t="s">
        <v>1606</v>
      </c>
      <c r="H2322" t="s">
        <v>1607</v>
      </c>
      <c r="I2322" s="11">
        <v>0.11521312</v>
      </c>
      <c r="J2322">
        <v>15.7</v>
      </c>
      <c r="K2322">
        <v>15.7</v>
      </c>
      <c r="L2322" s="3">
        <v>112.0202</v>
      </c>
      <c r="M2322">
        <v>4.2</v>
      </c>
      <c r="N2322" s="3">
        <v>7.135044585987262</v>
      </c>
      <c r="O2322"/>
      <c r="P2322"/>
    </row>
    <row r="2323" spans="1:16" x14ac:dyDescent="0.3">
      <c r="A2323" t="s">
        <v>12</v>
      </c>
      <c r="B2323" t="s">
        <v>752</v>
      </c>
      <c r="C2323" t="s">
        <v>1577</v>
      </c>
      <c r="D2323">
        <v>2020</v>
      </c>
      <c r="E2323" t="s">
        <v>1594</v>
      </c>
      <c r="F2323" t="s">
        <v>1603</v>
      </c>
      <c r="G2323" t="s">
        <v>1606</v>
      </c>
      <c r="H2323" t="s">
        <v>1607</v>
      </c>
      <c r="I2323" s="11">
        <v>0</v>
      </c>
      <c r="J2323">
        <v>19.2</v>
      </c>
      <c r="K2323">
        <v>19.2</v>
      </c>
      <c r="L2323" s="3">
        <v>153.3314</v>
      </c>
      <c r="M2323">
        <v>4.2</v>
      </c>
      <c r="N2323" s="3">
        <v>7.9860104166666668</v>
      </c>
      <c r="O2323"/>
      <c r="P2323"/>
    </row>
    <row r="2324" spans="1:16" x14ac:dyDescent="0.3">
      <c r="A2324" t="s">
        <v>12</v>
      </c>
      <c r="B2324" t="s">
        <v>1086</v>
      </c>
      <c r="C2324" t="s">
        <v>1585</v>
      </c>
      <c r="D2324">
        <v>2020</v>
      </c>
      <c r="E2324" t="s">
        <v>1594</v>
      </c>
      <c r="F2324" t="s">
        <v>1603</v>
      </c>
      <c r="G2324" t="s">
        <v>1606</v>
      </c>
      <c r="H2324" t="s">
        <v>1607</v>
      </c>
      <c r="I2324" s="11">
        <v>6.8256315999999997E-2</v>
      </c>
      <c r="J2324">
        <v>13.5</v>
      </c>
      <c r="K2324">
        <v>13.5</v>
      </c>
      <c r="L2324" s="3">
        <v>60.956200000000003</v>
      </c>
      <c r="M2324">
        <v>4.2</v>
      </c>
      <c r="N2324" s="3">
        <v>4.5152740740740747</v>
      </c>
      <c r="O2324"/>
      <c r="P2324"/>
    </row>
    <row r="2325" spans="1:16" x14ac:dyDescent="0.3">
      <c r="A2325" t="s">
        <v>12</v>
      </c>
      <c r="B2325" t="s">
        <v>1210</v>
      </c>
      <c r="C2325" t="s">
        <v>1585</v>
      </c>
      <c r="D2325">
        <v>2020</v>
      </c>
      <c r="E2325" t="s">
        <v>1594</v>
      </c>
      <c r="F2325" t="s">
        <v>1603</v>
      </c>
      <c r="G2325" t="s">
        <v>1606</v>
      </c>
      <c r="H2325" t="s">
        <v>1607</v>
      </c>
      <c r="I2325" s="11">
        <v>4.2860026000000002E-2</v>
      </c>
      <c r="J2325">
        <v>16.7</v>
      </c>
      <c r="K2325">
        <v>16.7</v>
      </c>
      <c r="L2325" s="3">
        <v>120.37820000000001</v>
      </c>
      <c r="M2325">
        <v>4.2</v>
      </c>
      <c r="N2325" s="3">
        <v>7.2082754491017971</v>
      </c>
      <c r="O2325"/>
      <c r="P2325"/>
    </row>
    <row r="2326" spans="1:16" x14ac:dyDescent="0.3">
      <c r="A2326" t="s">
        <v>12</v>
      </c>
      <c r="B2326" t="s">
        <v>1088</v>
      </c>
      <c r="C2326" t="s">
        <v>1576</v>
      </c>
      <c r="D2326">
        <v>2020</v>
      </c>
      <c r="E2326" t="s">
        <v>1594</v>
      </c>
      <c r="F2326" t="s">
        <v>1603</v>
      </c>
      <c r="G2326" t="s">
        <v>1606</v>
      </c>
      <c r="H2326" t="s">
        <v>1607</v>
      </c>
      <c r="I2326" s="11">
        <v>2.4342578E-2</v>
      </c>
      <c r="J2326">
        <v>8.39</v>
      </c>
      <c r="K2326">
        <v>8.39</v>
      </c>
      <c r="L2326" s="3">
        <v>113.6176</v>
      </c>
      <c r="M2326">
        <v>4.2</v>
      </c>
      <c r="N2326" s="3">
        <v>13.54202622169249</v>
      </c>
      <c r="O2326"/>
      <c r="P2326"/>
    </row>
    <row r="2327" spans="1:16" x14ac:dyDescent="0.3">
      <c r="A2327" t="s">
        <v>12</v>
      </c>
      <c r="B2327" t="s">
        <v>400</v>
      </c>
      <c r="C2327" t="s">
        <v>1576</v>
      </c>
      <c r="D2327">
        <v>2020</v>
      </c>
      <c r="E2327" t="s">
        <v>1594</v>
      </c>
      <c r="F2327" t="s">
        <v>1603</v>
      </c>
      <c r="G2327" t="s">
        <v>1606</v>
      </c>
      <c r="H2327" t="s">
        <v>1607</v>
      </c>
      <c r="I2327" s="11">
        <v>1.4166738999999999E-2</v>
      </c>
      <c r="J2327">
        <v>11.8</v>
      </c>
      <c r="K2327">
        <v>11.8</v>
      </c>
      <c r="L2327" s="3">
        <v>178.23439999999999</v>
      </c>
      <c r="M2327">
        <v>4.2</v>
      </c>
      <c r="N2327" s="3">
        <v>15.104610169491524</v>
      </c>
      <c r="O2327"/>
      <c r="P2327"/>
    </row>
    <row r="2328" spans="1:16" x14ac:dyDescent="0.3">
      <c r="A2328" t="s">
        <v>12</v>
      </c>
      <c r="B2328" t="s">
        <v>408</v>
      </c>
      <c r="C2328" t="s">
        <v>1576</v>
      </c>
      <c r="D2328">
        <v>2020</v>
      </c>
      <c r="E2328" t="s">
        <v>1594</v>
      </c>
      <c r="F2328" t="s">
        <v>1603</v>
      </c>
      <c r="G2328" t="s">
        <v>1606</v>
      </c>
      <c r="H2328" t="s">
        <v>1607</v>
      </c>
      <c r="I2328" s="11">
        <v>7.6474728000000006E-2</v>
      </c>
      <c r="J2328">
        <v>12.65</v>
      </c>
      <c r="K2328">
        <v>12.65</v>
      </c>
      <c r="L2328" s="3">
        <v>191.88460000000001</v>
      </c>
      <c r="M2328">
        <v>4.2</v>
      </c>
      <c r="N2328" s="3">
        <v>15.168743083003953</v>
      </c>
      <c r="O2328"/>
      <c r="P2328"/>
    </row>
    <row r="2329" spans="1:16" x14ac:dyDescent="0.3">
      <c r="A2329" t="s">
        <v>12</v>
      </c>
      <c r="B2329" t="s">
        <v>407</v>
      </c>
      <c r="C2329" t="s">
        <v>1576</v>
      </c>
      <c r="D2329">
        <v>2020</v>
      </c>
      <c r="E2329" t="s">
        <v>1594</v>
      </c>
      <c r="F2329" t="s">
        <v>1603</v>
      </c>
      <c r="G2329" t="s">
        <v>1606</v>
      </c>
      <c r="H2329" t="s">
        <v>1607</v>
      </c>
      <c r="I2329" s="11">
        <v>8.1096612999999998E-2</v>
      </c>
      <c r="J2329">
        <v>13.65</v>
      </c>
      <c r="K2329">
        <v>13.65</v>
      </c>
      <c r="L2329" s="3">
        <v>261.29360000000003</v>
      </c>
      <c r="M2329">
        <v>4.2</v>
      </c>
      <c r="N2329" s="3">
        <v>19.142388278388278</v>
      </c>
      <c r="O2329"/>
      <c r="P2329"/>
    </row>
    <row r="2330" spans="1:16" x14ac:dyDescent="0.3">
      <c r="A2330" t="s">
        <v>12</v>
      </c>
      <c r="B2330" t="s">
        <v>97</v>
      </c>
      <c r="C2330" t="s">
        <v>1576</v>
      </c>
      <c r="D2330">
        <v>2020</v>
      </c>
      <c r="E2330" t="s">
        <v>1594</v>
      </c>
      <c r="F2330" t="s">
        <v>1603</v>
      </c>
      <c r="G2330" t="s">
        <v>1606</v>
      </c>
      <c r="H2330" t="s">
        <v>1607</v>
      </c>
      <c r="I2330" s="11">
        <v>9.9832727999999996E-2</v>
      </c>
      <c r="J2330">
        <v>16</v>
      </c>
      <c r="K2330">
        <v>16</v>
      </c>
      <c r="L2330" s="3">
        <v>87.485600000000005</v>
      </c>
      <c r="M2330">
        <v>4.2</v>
      </c>
      <c r="N2330" s="3">
        <v>5.4678500000000003</v>
      </c>
      <c r="O2330"/>
      <c r="P2330"/>
    </row>
    <row r="2331" spans="1:16" x14ac:dyDescent="0.3">
      <c r="A2331" t="s">
        <v>12</v>
      </c>
      <c r="B2331" t="s">
        <v>326</v>
      </c>
      <c r="C2331" t="s">
        <v>1574</v>
      </c>
      <c r="D2331">
        <v>2020</v>
      </c>
      <c r="E2331" t="s">
        <v>1594</v>
      </c>
      <c r="F2331" t="s">
        <v>1603</v>
      </c>
      <c r="G2331" t="s">
        <v>1604</v>
      </c>
      <c r="H2331" t="s">
        <v>1607</v>
      </c>
      <c r="I2331" s="11">
        <v>0</v>
      </c>
      <c r="J2331">
        <v>10.3</v>
      </c>
      <c r="K2331">
        <v>10.3</v>
      </c>
      <c r="L2331" s="3">
        <v>115.7176</v>
      </c>
      <c r="M2331">
        <v>4.2</v>
      </c>
      <c r="N2331" s="3">
        <v>11.234718446601942</v>
      </c>
      <c r="O2331"/>
      <c r="P2331"/>
    </row>
    <row r="2332" spans="1:16" x14ac:dyDescent="0.3">
      <c r="A2332" t="s">
        <v>12</v>
      </c>
      <c r="B2332" t="s">
        <v>644</v>
      </c>
      <c r="C2332" t="s">
        <v>1574</v>
      </c>
      <c r="D2332">
        <v>2020</v>
      </c>
      <c r="E2332" t="s">
        <v>1594</v>
      </c>
      <c r="F2332" t="s">
        <v>1603</v>
      </c>
      <c r="G2332" t="s">
        <v>1604</v>
      </c>
      <c r="H2332" t="s">
        <v>1607</v>
      </c>
      <c r="I2332" s="11">
        <v>5.0368454E-2</v>
      </c>
      <c r="J2332">
        <v>11.85</v>
      </c>
      <c r="K2332">
        <v>11.85</v>
      </c>
      <c r="L2332" s="3">
        <v>163.8526</v>
      </c>
      <c r="M2332">
        <v>4.2</v>
      </c>
      <c r="N2332" s="3">
        <v>13.827223628691984</v>
      </c>
      <c r="O2332"/>
      <c r="P2332"/>
    </row>
    <row r="2333" spans="1:16" x14ac:dyDescent="0.3">
      <c r="A2333" t="s">
        <v>12</v>
      </c>
      <c r="B2333" t="s">
        <v>1261</v>
      </c>
      <c r="C2333" t="s">
        <v>1574</v>
      </c>
      <c r="D2333">
        <v>2020</v>
      </c>
      <c r="E2333" t="s">
        <v>1594</v>
      </c>
      <c r="F2333" t="s">
        <v>1603</v>
      </c>
      <c r="G2333" t="s">
        <v>1604</v>
      </c>
      <c r="H2333" t="s">
        <v>1607</v>
      </c>
      <c r="I2333" s="11">
        <v>0.156926608</v>
      </c>
      <c r="J2333">
        <v>12.65</v>
      </c>
      <c r="K2333">
        <v>12.65</v>
      </c>
      <c r="L2333" s="3">
        <v>238.35380000000001</v>
      </c>
      <c r="M2333">
        <v>4.2</v>
      </c>
      <c r="N2333" s="3">
        <v>18.842197628458496</v>
      </c>
      <c r="O2333"/>
      <c r="P2333"/>
    </row>
    <row r="2334" spans="1:16" x14ac:dyDescent="0.3">
      <c r="A2334" t="s">
        <v>12</v>
      </c>
      <c r="B2334" t="s">
        <v>992</v>
      </c>
      <c r="C2334" t="s">
        <v>1574</v>
      </c>
      <c r="D2334">
        <v>2020</v>
      </c>
      <c r="E2334" t="s">
        <v>1594</v>
      </c>
      <c r="F2334" t="s">
        <v>1603</v>
      </c>
      <c r="G2334" t="s">
        <v>1604</v>
      </c>
      <c r="H2334" t="s">
        <v>1607</v>
      </c>
      <c r="I2334" s="11">
        <v>0</v>
      </c>
      <c r="J2334">
        <v>13.15</v>
      </c>
      <c r="K2334">
        <v>13.15</v>
      </c>
      <c r="L2334" s="3">
        <v>171.97640000000001</v>
      </c>
      <c r="M2334">
        <v>4.2</v>
      </c>
      <c r="N2334" s="3">
        <v>13.078053231939164</v>
      </c>
      <c r="O2334"/>
      <c r="P2334"/>
    </row>
    <row r="2335" spans="1:16" x14ac:dyDescent="0.3">
      <c r="A2335" t="s">
        <v>12</v>
      </c>
      <c r="B2335" t="s">
        <v>830</v>
      </c>
      <c r="C2335" t="s">
        <v>1574</v>
      </c>
      <c r="D2335">
        <v>2020</v>
      </c>
      <c r="E2335" t="s">
        <v>1594</v>
      </c>
      <c r="F2335" t="s">
        <v>1603</v>
      </c>
      <c r="G2335" t="s">
        <v>1604</v>
      </c>
      <c r="H2335" t="s">
        <v>1607</v>
      </c>
      <c r="I2335" s="11">
        <v>4.3902086999999999E-2</v>
      </c>
      <c r="J2335">
        <v>13.6</v>
      </c>
      <c r="K2335">
        <v>13.6</v>
      </c>
      <c r="L2335" s="3">
        <v>157.09460000000001</v>
      </c>
      <c r="M2335">
        <v>4.2</v>
      </c>
      <c r="N2335" s="3">
        <v>11.551073529411767</v>
      </c>
      <c r="O2335"/>
      <c r="P2335"/>
    </row>
    <row r="2336" spans="1:16" x14ac:dyDescent="0.3">
      <c r="A2336" t="s">
        <v>12</v>
      </c>
      <c r="B2336" t="s">
        <v>328</v>
      </c>
      <c r="C2336" t="s">
        <v>1574</v>
      </c>
      <c r="D2336">
        <v>2020</v>
      </c>
      <c r="E2336" t="s">
        <v>1594</v>
      </c>
      <c r="F2336" t="s">
        <v>1603</v>
      </c>
      <c r="G2336" t="s">
        <v>1604</v>
      </c>
      <c r="H2336" t="s">
        <v>1607</v>
      </c>
      <c r="I2336" s="11">
        <v>4.3201812999999999E-2</v>
      </c>
      <c r="J2336">
        <v>14.6</v>
      </c>
      <c r="K2336">
        <v>14.6</v>
      </c>
      <c r="L2336" s="3">
        <v>110.1254</v>
      </c>
      <c r="M2336">
        <v>4.2</v>
      </c>
      <c r="N2336" s="3">
        <v>7.5428356164383565</v>
      </c>
      <c r="O2336"/>
      <c r="P2336"/>
    </row>
    <row r="2337" spans="1:16" x14ac:dyDescent="0.3">
      <c r="A2337" t="s">
        <v>12</v>
      </c>
      <c r="B2337" t="s">
        <v>329</v>
      </c>
      <c r="C2337" t="s">
        <v>1574</v>
      </c>
      <c r="D2337">
        <v>2020</v>
      </c>
      <c r="E2337" t="s">
        <v>1594</v>
      </c>
      <c r="F2337" t="s">
        <v>1603</v>
      </c>
      <c r="G2337" t="s">
        <v>1604</v>
      </c>
      <c r="H2337" t="s">
        <v>1607</v>
      </c>
      <c r="I2337" s="11">
        <v>3.5456465E-2</v>
      </c>
      <c r="J2337">
        <v>14.85</v>
      </c>
      <c r="K2337">
        <v>14.85</v>
      </c>
      <c r="L2337" s="3">
        <v>162.2578</v>
      </c>
      <c r="M2337">
        <v>4.2</v>
      </c>
      <c r="N2337" s="3">
        <v>10.926451178451179</v>
      </c>
      <c r="O2337"/>
      <c r="P2337"/>
    </row>
    <row r="2338" spans="1:16" x14ac:dyDescent="0.3">
      <c r="A2338" t="s">
        <v>12</v>
      </c>
      <c r="B2338" t="s">
        <v>42</v>
      </c>
      <c r="C2338" t="s">
        <v>1574</v>
      </c>
      <c r="D2338">
        <v>2020</v>
      </c>
      <c r="E2338" t="s">
        <v>1594</v>
      </c>
      <c r="F2338" t="s">
        <v>1603</v>
      </c>
      <c r="G2338" t="s">
        <v>1604</v>
      </c>
      <c r="H2338" t="s">
        <v>1607</v>
      </c>
      <c r="I2338" s="11">
        <v>0</v>
      </c>
      <c r="J2338">
        <v>17.7</v>
      </c>
      <c r="K2338">
        <v>17.7</v>
      </c>
      <c r="L2338" s="3">
        <v>46.803400000000003</v>
      </c>
      <c r="M2338">
        <v>4.2</v>
      </c>
      <c r="N2338" s="3">
        <v>2.6442598870056502</v>
      </c>
      <c r="O2338"/>
      <c r="P2338"/>
    </row>
    <row r="2339" spans="1:16" x14ac:dyDescent="0.3">
      <c r="A2339" t="s">
        <v>12</v>
      </c>
      <c r="B2339" t="s">
        <v>749</v>
      </c>
      <c r="C2339" t="s">
        <v>1574</v>
      </c>
      <c r="D2339">
        <v>2020</v>
      </c>
      <c r="E2339" t="s">
        <v>1594</v>
      </c>
      <c r="F2339" t="s">
        <v>1603</v>
      </c>
      <c r="G2339" t="s">
        <v>1604</v>
      </c>
      <c r="H2339" t="s">
        <v>1607</v>
      </c>
      <c r="I2339" s="11">
        <v>6.6005185999999993E-2</v>
      </c>
      <c r="J2339">
        <v>19</v>
      </c>
      <c r="K2339">
        <v>19</v>
      </c>
      <c r="L2339" s="3">
        <v>188.42140000000001</v>
      </c>
      <c r="M2339">
        <v>4.2</v>
      </c>
      <c r="N2339" s="3">
        <v>9.9169157894736841</v>
      </c>
      <c r="O2339"/>
      <c r="P2339"/>
    </row>
    <row r="2340" spans="1:16" x14ac:dyDescent="0.3">
      <c r="A2340" t="s">
        <v>12</v>
      </c>
      <c r="B2340" t="s">
        <v>158</v>
      </c>
      <c r="C2340" t="s">
        <v>1588</v>
      </c>
      <c r="D2340">
        <v>2020</v>
      </c>
      <c r="E2340" t="s">
        <v>1594</v>
      </c>
      <c r="F2340" t="s">
        <v>1603</v>
      </c>
      <c r="G2340" t="s">
        <v>1604</v>
      </c>
      <c r="H2340" t="s">
        <v>1607</v>
      </c>
      <c r="I2340" s="11">
        <v>2.1695674000000002E-2</v>
      </c>
      <c r="J2340">
        <v>7.42</v>
      </c>
      <c r="K2340">
        <v>7.42</v>
      </c>
      <c r="L2340" s="3">
        <v>185.35820000000001</v>
      </c>
      <c r="M2340">
        <v>4.2</v>
      </c>
      <c r="N2340" s="3">
        <v>24.980889487870623</v>
      </c>
      <c r="O2340"/>
      <c r="P2340"/>
    </row>
    <row r="2341" spans="1:16" x14ac:dyDescent="0.3">
      <c r="A2341" t="s">
        <v>12</v>
      </c>
      <c r="B2341" t="s">
        <v>726</v>
      </c>
      <c r="C2341" t="s">
        <v>1580</v>
      </c>
      <c r="D2341">
        <v>2020</v>
      </c>
      <c r="E2341" t="s">
        <v>1594</v>
      </c>
      <c r="F2341" t="s">
        <v>1603</v>
      </c>
      <c r="G2341" t="s">
        <v>1604</v>
      </c>
      <c r="H2341" t="s">
        <v>1607</v>
      </c>
      <c r="I2341" s="11">
        <v>1.4098693000000001E-2</v>
      </c>
      <c r="J2341">
        <v>9.3000000000000007</v>
      </c>
      <c r="K2341">
        <v>9.3000000000000007</v>
      </c>
      <c r="L2341" s="3">
        <v>197.70840000000001</v>
      </c>
      <c r="M2341">
        <v>4.2</v>
      </c>
      <c r="N2341" s="3">
        <v>21.258967741935482</v>
      </c>
      <c r="O2341"/>
      <c r="P2341"/>
    </row>
    <row r="2342" spans="1:16" x14ac:dyDescent="0.3">
      <c r="A2342" t="s">
        <v>12</v>
      </c>
      <c r="B2342" t="s">
        <v>429</v>
      </c>
      <c r="C2342" t="s">
        <v>1580</v>
      </c>
      <c r="D2342">
        <v>2020</v>
      </c>
      <c r="E2342" t="s">
        <v>1594</v>
      </c>
      <c r="F2342" t="s">
        <v>1603</v>
      </c>
      <c r="G2342" t="s">
        <v>1604</v>
      </c>
      <c r="H2342" t="s">
        <v>1607</v>
      </c>
      <c r="I2342" s="11">
        <v>9.8182440000000003E-3</v>
      </c>
      <c r="J2342">
        <v>11.6</v>
      </c>
      <c r="K2342">
        <v>11.6</v>
      </c>
      <c r="L2342" s="3">
        <v>223.1404</v>
      </c>
      <c r="M2342">
        <v>4.2</v>
      </c>
      <c r="N2342" s="3">
        <v>19.236241379310346</v>
      </c>
      <c r="O2342"/>
      <c r="P2342"/>
    </row>
    <row r="2343" spans="1:16" x14ac:dyDescent="0.3">
      <c r="A2343" t="s">
        <v>12</v>
      </c>
      <c r="B2343" t="s">
        <v>777</v>
      </c>
      <c r="C2343" t="s">
        <v>1580</v>
      </c>
      <c r="D2343">
        <v>2020</v>
      </c>
      <c r="E2343" t="s">
        <v>1594</v>
      </c>
      <c r="F2343" t="s">
        <v>1603</v>
      </c>
      <c r="G2343" t="s">
        <v>1604</v>
      </c>
      <c r="H2343" t="s">
        <v>1607</v>
      </c>
      <c r="I2343" s="11">
        <v>0.15021128</v>
      </c>
      <c r="J2343">
        <v>13.35</v>
      </c>
      <c r="K2343">
        <v>13.35</v>
      </c>
      <c r="L2343" s="3">
        <v>179.066</v>
      </c>
      <c r="M2343">
        <v>4.2</v>
      </c>
      <c r="N2343" s="3">
        <v>13.413183520599251</v>
      </c>
      <c r="O2343"/>
      <c r="P2343"/>
    </row>
    <row r="2344" spans="1:16" x14ac:dyDescent="0.3">
      <c r="A2344" t="s">
        <v>12</v>
      </c>
      <c r="B2344" t="s">
        <v>424</v>
      </c>
      <c r="C2344" t="s">
        <v>1580</v>
      </c>
      <c r="D2344">
        <v>2020</v>
      </c>
      <c r="E2344" t="s">
        <v>1594</v>
      </c>
      <c r="F2344" t="s">
        <v>1603</v>
      </c>
      <c r="G2344" t="s">
        <v>1604</v>
      </c>
      <c r="H2344" t="s">
        <v>1607</v>
      </c>
      <c r="I2344" s="11">
        <v>4.6023105000000002E-2</v>
      </c>
      <c r="J2344">
        <v>15.6</v>
      </c>
      <c r="K2344">
        <v>15.6</v>
      </c>
      <c r="L2344" s="3">
        <v>169.2132</v>
      </c>
      <c r="M2344">
        <v>4.2</v>
      </c>
      <c r="N2344" s="3">
        <v>10.847</v>
      </c>
      <c r="O2344"/>
      <c r="P2344"/>
    </row>
    <row r="2345" spans="1:16" x14ac:dyDescent="0.3">
      <c r="A2345" t="s">
        <v>12</v>
      </c>
      <c r="B2345" t="s">
        <v>1262</v>
      </c>
      <c r="C2345" t="s">
        <v>1580</v>
      </c>
      <c r="D2345">
        <v>2020</v>
      </c>
      <c r="E2345" t="s">
        <v>1594</v>
      </c>
      <c r="F2345" t="s">
        <v>1603</v>
      </c>
      <c r="G2345" t="s">
        <v>1604</v>
      </c>
      <c r="H2345" t="s">
        <v>1607</v>
      </c>
      <c r="I2345" s="11">
        <v>1.6055614999999999E-2</v>
      </c>
      <c r="J2345">
        <v>17</v>
      </c>
      <c r="K2345">
        <v>17</v>
      </c>
      <c r="L2345" s="3">
        <v>228.43520000000001</v>
      </c>
      <c r="M2345">
        <v>4.2</v>
      </c>
      <c r="N2345" s="3">
        <v>13.437364705882354</v>
      </c>
      <c r="O2345"/>
      <c r="P2345"/>
    </row>
    <row r="2346" spans="1:16" x14ac:dyDescent="0.3">
      <c r="A2346" t="s">
        <v>12</v>
      </c>
      <c r="B2346" t="s">
        <v>778</v>
      </c>
      <c r="C2346" t="s">
        <v>1590</v>
      </c>
      <c r="D2346">
        <v>2020</v>
      </c>
      <c r="E2346" t="s">
        <v>1594</v>
      </c>
      <c r="F2346" t="s">
        <v>1603</v>
      </c>
      <c r="G2346" t="s">
        <v>1604</v>
      </c>
      <c r="H2346" t="s">
        <v>1607</v>
      </c>
      <c r="I2346" s="11">
        <v>0.15281351800000001</v>
      </c>
      <c r="J2346">
        <v>6.11</v>
      </c>
      <c r="K2346">
        <v>6.11</v>
      </c>
      <c r="L2346" s="3">
        <v>45.608600000000003</v>
      </c>
      <c r="M2346">
        <v>4.2</v>
      </c>
      <c r="N2346" s="3">
        <v>7.4645826513911624</v>
      </c>
      <c r="O2346"/>
      <c r="P2346"/>
    </row>
    <row r="2347" spans="1:16" x14ac:dyDescent="0.3">
      <c r="A2347" t="s">
        <v>14</v>
      </c>
      <c r="B2347" t="s">
        <v>886</v>
      </c>
      <c r="C2347" t="s">
        <v>1590</v>
      </c>
      <c r="D2347">
        <v>2015</v>
      </c>
      <c r="E2347" t="s">
        <v>1593</v>
      </c>
      <c r="F2347" t="s">
        <v>1603</v>
      </c>
      <c r="G2347" t="s">
        <v>1604</v>
      </c>
      <c r="H2347" t="s">
        <v>1607</v>
      </c>
      <c r="I2347" s="11">
        <v>9.5571649999999994E-2</v>
      </c>
      <c r="J2347">
        <v>14.15</v>
      </c>
      <c r="K2347">
        <v>14.15</v>
      </c>
      <c r="L2347" s="3">
        <v>171.01060000000001</v>
      </c>
      <c r="M2347">
        <v>4.2</v>
      </c>
      <c r="N2347" s="3">
        <v>12.085554770318021</v>
      </c>
      <c r="O2347"/>
      <c r="P2347"/>
    </row>
    <row r="2348" spans="1:16" x14ac:dyDescent="0.3">
      <c r="A2348" t="s">
        <v>14</v>
      </c>
      <c r="B2348" t="s">
        <v>67</v>
      </c>
      <c r="C2348" t="s">
        <v>1585</v>
      </c>
      <c r="D2348">
        <v>2020</v>
      </c>
      <c r="E2348" t="s">
        <v>1594</v>
      </c>
      <c r="F2348" t="s">
        <v>1603</v>
      </c>
      <c r="G2348" t="s">
        <v>1604</v>
      </c>
      <c r="H2348" t="s">
        <v>1607</v>
      </c>
      <c r="I2348" s="11">
        <v>2.8578012E-2</v>
      </c>
      <c r="J2348">
        <v>8.93</v>
      </c>
      <c r="K2348">
        <v>8.93</v>
      </c>
      <c r="L2348" s="3">
        <v>152.23400000000001</v>
      </c>
      <c r="M2348">
        <v>4.2</v>
      </c>
      <c r="N2348" s="3">
        <v>17.047480403135499</v>
      </c>
      <c r="O2348"/>
      <c r="P2348"/>
    </row>
    <row r="2349" spans="1:16" x14ac:dyDescent="0.3">
      <c r="A2349" t="s">
        <v>12</v>
      </c>
      <c r="B2349" t="s">
        <v>239</v>
      </c>
      <c r="C2349" t="s">
        <v>1581</v>
      </c>
      <c r="D2349">
        <v>2015</v>
      </c>
      <c r="E2349" t="s">
        <v>1593</v>
      </c>
      <c r="F2349" t="s">
        <v>1603</v>
      </c>
      <c r="G2349" t="s">
        <v>1604</v>
      </c>
      <c r="H2349" t="s">
        <v>1607</v>
      </c>
      <c r="I2349" s="11">
        <v>3.3829329999999998E-2</v>
      </c>
      <c r="J2349">
        <v>12.35</v>
      </c>
      <c r="K2349">
        <v>12.35</v>
      </c>
      <c r="L2349" s="3">
        <v>196.9426</v>
      </c>
      <c r="M2349">
        <v>4.2</v>
      </c>
      <c r="N2349" s="3">
        <v>15.946769230769231</v>
      </c>
      <c r="O2349"/>
      <c r="P2349"/>
    </row>
    <row r="2350" spans="1:16" x14ac:dyDescent="0.3">
      <c r="A2350" t="s">
        <v>12</v>
      </c>
      <c r="B2350" t="s">
        <v>779</v>
      </c>
      <c r="C2350" t="s">
        <v>1589</v>
      </c>
      <c r="D2350">
        <v>2015</v>
      </c>
      <c r="E2350" t="s">
        <v>1593</v>
      </c>
      <c r="F2350" t="s">
        <v>1603</v>
      </c>
      <c r="G2350" t="s">
        <v>1604</v>
      </c>
      <c r="H2350" t="s">
        <v>1607</v>
      </c>
      <c r="I2350" s="11">
        <v>0.14269958799999999</v>
      </c>
      <c r="J2350">
        <v>7.6</v>
      </c>
      <c r="K2350">
        <v>7.6</v>
      </c>
      <c r="L2350" s="3">
        <v>171.7448</v>
      </c>
      <c r="M2350">
        <v>4.2</v>
      </c>
      <c r="N2350" s="3">
        <v>22.598000000000003</v>
      </c>
      <c r="O2350"/>
      <c r="P2350"/>
    </row>
    <row r="2351" spans="1:16" x14ac:dyDescent="0.3">
      <c r="A2351" t="s">
        <v>12</v>
      </c>
      <c r="B2351" t="s">
        <v>1263</v>
      </c>
      <c r="C2351" t="s">
        <v>1581</v>
      </c>
      <c r="D2351">
        <v>2020</v>
      </c>
      <c r="E2351" t="s">
        <v>1594</v>
      </c>
      <c r="F2351" t="s">
        <v>1603</v>
      </c>
      <c r="G2351" t="s">
        <v>1604</v>
      </c>
      <c r="H2351" t="s">
        <v>1607</v>
      </c>
      <c r="I2351" s="11">
        <v>2.1065311E-2</v>
      </c>
      <c r="J2351">
        <v>17.850000000000001</v>
      </c>
      <c r="K2351">
        <v>17.850000000000001</v>
      </c>
      <c r="L2351" s="3">
        <v>261.59359999999998</v>
      </c>
      <c r="M2351">
        <v>4.2</v>
      </c>
      <c r="N2351" s="3">
        <v>14.655103641456581</v>
      </c>
      <c r="O2351"/>
      <c r="P2351"/>
    </row>
    <row r="2352" spans="1:16" x14ac:dyDescent="0.3">
      <c r="A2352" t="s">
        <v>12</v>
      </c>
      <c r="B2352" t="s">
        <v>332</v>
      </c>
      <c r="C2352" t="s">
        <v>1580</v>
      </c>
      <c r="D2352">
        <v>2020</v>
      </c>
      <c r="E2352" t="s">
        <v>1594</v>
      </c>
      <c r="F2352" t="s">
        <v>1603</v>
      </c>
      <c r="G2352" t="s">
        <v>1604</v>
      </c>
      <c r="H2352" t="s">
        <v>1607</v>
      </c>
      <c r="I2352" s="11">
        <v>6.2395455000000002E-2</v>
      </c>
      <c r="J2352">
        <v>16.7</v>
      </c>
      <c r="K2352">
        <v>16.7</v>
      </c>
      <c r="L2352" s="3">
        <v>57.656199999999998</v>
      </c>
      <c r="M2352">
        <v>4.2</v>
      </c>
      <c r="N2352" s="3">
        <v>3.4524670658682637</v>
      </c>
      <c r="O2352"/>
      <c r="P2352"/>
    </row>
    <row r="2353" spans="1:16" x14ac:dyDescent="0.3">
      <c r="A2353" t="s">
        <v>13</v>
      </c>
      <c r="B2353" t="s">
        <v>73</v>
      </c>
      <c r="C2353" t="s">
        <v>1574</v>
      </c>
      <c r="D2353">
        <v>2017</v>
      </c>
      <c r="E2353" t="s">
        <v>1598</v>
      </c>
      <c r="F2353" t="s">
        <v>1603</v>
      </c>
      <c r="G2353" t="s">
        <v>1605</v>
      </c>
      <c r="H2353" t="s">
        <v>1607</v>
      </c>
      <c r="I2353" s="11">
        <v>4.1387618000000001E-2</v>
      </c>
      <c r="J2353">
        <v>10.5</v>
      </c>
      <c r="K2353">
        <v>10.5</v>
      </c>
      <c r="L2353" s="3">
        <v>40.116399999999999</v>
      </c>
      <c r="M2353">
        <v>4.2</v>
      </c>
      <c r="N2353" s="3">
        <v>3.8206095238095239</v>
      </c>
      <c r="O2353"/>
      <c r="P2353"/>
    </row>
    <row r="2354" spans="1:16" x14ac:dyDescent="0.3">
      <c r="A2354" t="s">
        <v>13</v>
      </c>
      <c r="B2354" t="s">
        <v>294</v>
      </c>
      <c r="C2354" t="s">
        <v>1579</v>
      </c>
      <c r="D2354">
        <v>2017</v>
      </c>
      <c r="E2354" t="s">
        <v>1598</v>
      </c>
      <c r="F2354" t="s">
        <v>1603</v>
      </c>
      <c r="G2354" t="s">
        <v>1605</v>
      </c>
      <c r="H2354" t="s">
        <v>1607</v>
      </c>
      <c r="I2354" s="11">
        <v>0.12622018700000001</v>
      </c>
      <c r="J2354">
        <v>17</v>
      </c>
      <c r="K2354">
        <v>17</v>
      </c>
      <c r="L2354" s="3">
        <v>126.7362</v>
      </c>
      <c r="M2354">
        <v>4.2</v>
      </c>
      <c r="N2354" s="3">
        <v>7.4550705882352943</v>
      </c>
      <c r="O2354"/>
      <c r="P2354"/>
    </row>
    <row r="2355" spans="1:16" x14ac:dyDescent="0.3">
      <c r="A2355" t="s">
        <v>13</v>
      </c>
      <c r="B2355" t="s">
        <v>139</v>
      </c>
      <c r="C2355" t="s">
        <v>1579</v>
      </c>
      <c r="D2355">
        <v>2017</v>
      </c>
      <c r="E2355" t="s">
        <v>1598</v>
      </c>
      <c r="F2355" t="s">
        <v>1603</v>
      </c>
      <c r="G2355" t="s">
        <v>1605</v>
      </c>
      <c r="H2355" t="s">
        <v>1607</v>
      </c>
      <c r="I2355" s="11">
        <v>0.10801000600000001</v>
      </c>
      <c r="J2355">
        <v>19.25</v>
      </c>
      <c r="K2355">
        <v>19.25</v>
      </c>
      <c r="L2355" s="3">
        <v>33.355800000000002</v>
      </c>
      <c r="M2355">
        <v>4.2</v>
      </c>
      <c r="N2355" s="3">
        <v>1.7327688311688312</v>
      </c>
      <c r="O2355"/>
      <c r="P2355"/>
    </row>
    <row r="2356" spans="1:16" x14ac:dyDescent="0.3">
      <c r="A2356" t="s">
        <v>13</v>
      </c>
      <c r="B2356" t="s">
        <v>1264</v>
      </c>
      <c r="C2356" t="s">
        <v>1579</v>
      </c>
      <c r="D2356">
        <v>2017</v>
      </c>
      <c r="E2356" t="s">
        <v>1598</v>
      </c>
      <c r="F2356" t="s">
        <v>1603</v>
      </c>
      <c r="G2356" t="s">
        <v>1605</v>
      </c>
      <c r="H2356" t="s">
        <v>1607</v>
      </c>
      <c r="I2356" s="11">
        <v>2.4650932E-2</v>
      </c>
      <c r="J2356">
        <v>21.25</v>
      </c>
      <c r="K2356">
        <v>21.25</v>
      </c>
      <c r="L2356" s="3">
        <v>146.0102</v>
      </c>
      <c r="M2356">
        <v>4.2</v>
      </c>
      <c r="N2356" s="3">
        <v>6.8710682352941177</v>
      </c>
      <c r="O2356"/>
      <c r="P2356"/>
    </row>
    <row r="2357" spans="1:16" x14ac:dyDescent="0.3">
      <c r="A2357" t="s">
        <v>13</v>
      </c>
      <c r="B2357" t="s">
        <v>1265</v>
      </c>
      <c r="C2357" t="s">
        <v>1588</v>
      </c>
      <c r="D2357">
        <v>2017</v>
      </c>
      <c r="E2357" t="s">
        <v>1598</v>
      </c>
      <c r="F2357" t="s">
        <v>1603</v>
      </c>
      <c r="G2357" t="s">
        <v>1605</v>
      </c>
      <c r="H2357" t="s">
        <v>1607</v>
      </c>
      <c r="I2357" s="11">
        <v>2.1531416000000001E-2</v>
      </c>
      <c r="J2357">
        <v>7.97</v>
      </c>
      <c r="K2357">
        <v>7.97</v>
      </c>
      <c r="L2357" s="3">
        <v>108.45959999999999</v>
      </c>
      <c r="M2357">
        <v>4.2</v>
      </c>
      <c r="N2357" s="3">
        <v>13.608481806775407</v>
      </c>
      <c r="O2357"/>
      <c r="P2357"/>
    </row>
    <row r="2358" spans="1:16" x14ac:dyDescent="0.3">
      <c r="A2358" t="s">
        <v>13</v>
      </c>
      <c r="B2358" t="s">
        <v>308</v>
      </c>
      <c r="C2358" t="s">
        <v>1587</v>
      </c>
      <c r="D2358">
        <v>2017</v>
      </c>
      <c r="E2358" t="s">
        <v>1598</v>
      </c>
      <c r="F2358" t="s">
        <v>1603</v>
      </c>
      <c r="G2358" t="s">
        <v>1605</v>
      </c>
      <c r="H2358" t="s">
        <v>1607</v>
      </c>
      <c r="I2358" s="11">
        <v>8.1996785000000003E-2</v>
      </c>
      <c r="J2358">
        <v>5.7649999999999997</v>
      </c>
      <c r="K2358">
        <v>5.7649999999999997</v>
      </c>
      <c r="L2358" s="3">
        <v>40.116399999999999</v>
      </c>
      <c r="M2358">
        <v>4.2</v>
      </c>
      <c r="N2358" s="3">
        <v>6.9586123156981792</v>
      </c>
      <c r="O2358"/>
      <c r="P2358"/>
    </row>
    <row r="2359" spans="1:16" x14ac:dyDescent="0.3">
      <c r="A2359" t="s">
        <v>13</v>
      </c>
      <c r="B2359" t="s">
        <v>1266</v>
      </c>
      <c r="C2359" t="s">
        <v>1582</v>
      </c>
      <c r="D2359">
        <v>2017</v>
      </c>
      <c r="E2359" t="s">
        <v>1598</v>
      </c>
      <c r="F2359" t="s">
        <v>1603</v>
      </c>
      <c r="G2359" t="s">
        <v>1605</v>
      </c>
      <c r="H2359" t="s">
        <v>1607</v>
      </c>
      <c r="I2359" s="11">
        <v>3.5580130000000001E-2</v>
      </c>
      <c r="J2359">
        <v>6.71</v>
      </c>
      <c r="K2359">
        <v>6.71</v>
      </c>
      <c r="L2359" s="3">
        <v>217.51660000000001</v>
      </c>
      <c r="M2359">
        <v>4.2</v>
      </c>
      <c r="N2359" s="3">
        <v>32.41678092399404</v>
      </c>
      <c r="O2359"/>
      <c r="P2359"/>
    </row>
    <row r="2360" spans="1:16" x14ac:dyDescent="0.3">
      <c r="A2360" t="s">
        <v>13</v>
      </c>
      <c r="B2360" t="s">
        <v>1267</v>
      </c>
      <c r="C2360" t="s">
        <v>1577</v>
      </c>
      <c r="D2360">
        <v>2017</v>
      </c>
      <c r="E2360" t="s">
        <v>1598</v>
      </c>
      <c r="F2360" t="s">
        <v>1603</v>
      </c>
      <c r="G2360" t="s">
        <v>1605</v>
      </c>
      <c r="H2360" t="s">
        <v>1607</v>
      </c>
      <c r="I2360" s="11">
        <v>2.1203508999999999E-2</v>
      </c>
      <c r="J2360">
        <v>15.2</v>
      </c>
      <c r="K2360">
        <v>15.2</v>
      </c>
      <c r="L2360" s="3">
        <v>216.38239999999999</v>
      </c>
      <c r="M2360">
        <v>4.2</v>
      </c>
      <c r="N2360" s="3">
        <v>14.235684210526315</v>
      </c>
      <c r="O2360"/>
      <c r="P2360"/>
    </row>
    <row r="2361" spans="1:16" x14ac:dyDescent="0.3">
      <c r="A2361" t="s">
        <v>13</v>
      </c>
      <c r="B2361" t="s">
        <v>1268</v>
      </c>
      <c r="C2361" t="s">
        <v>1577</v>
      </c>
      <c r="D2361">
        <v>2017</v>
      </c>
      <c r="E2361" t="s">
        <v>1598</v>
      </c>
      <c r="F2361" t="s">
        <v>1603</v>
      </c>
      <c r="G2361" t="s">
        <v>1605</v>
      </c>
      <c r="H2361" t="s">
        <v>1607</v>
      </c>
      <c r="I2361" s="11">
        <v>0.14161543600000001</v>
      </c>
      <c r="J2361">
        <v>18.850000000000001</v>
      </c>
      <c r="K2361">
        <v>18.850000000000001</v>
      </c>
      <c r="L2361" s="3">
        <v>169.01320000000001</v>
      </c>
      <c r="M2361">
        <v>4.2</v>
      </c>
      <c r="N2361" s="3">
        <v>8.966217506631299</v>
      </c>
      <c r="O2361"/>
      <c r="P2361"/>
    </row>
    <row r="2362" spans="1:16" x14ac:dyDescent="0.3">
      <c r="A2362" t="s">
        <v>13</v>
      </c>
      <c r="B2362" t="s">
        <v>743</v>
      </c>
      <c r="C2362" t="s">
        <v>1585</v>
      </c>
      <c r="D2362">
        <v>2017</v>
      </c>
      <c r="E2362" t="s">
        <v>1598</v>
      </c>
      <c r="F2362" t="s">
        <v>1603</v>
      </c>
      <c r="G2362" t="s">
        <v>1605</v>
      </c>
      <c r="H2362" t="s">
        <v>1607</v>
      </c>
      <c r="I2362" s="11">
        <v>0</v>
      </c>
      <c r="J2362">
        <v>13.1</v>
      </c>
      <c r="K2362">
        <v>13.1</v>
      </c>
      <c r="L2362" s="3">
        <v>117.87820000000001</v>
      </c>
      <c r="M2362">
        <v>4.2</v>
      </c>
      <c r="N2362" s="3">
        <v>8.9983358778625959</v>
      </c>
      <c r="O2362"/>
      <c r="P2362"/>
    </row>
    <row r="2363" spans="1:16" x14ac:dyDescent="0.3">
      <c r="A2363" t="s">
        <v>13</v>
      </c>
      <c r="B2363" t="s">
        <v>371</v>
      </c>
      <c r="C2363" t="s">
        <v>1576</v>
      </c>
      <c r="D2363">
        <v>2017</v>
      </c>
      <c r="E2363" t="s">
        <v>1598</v>
      </c>
      <c r="F2363" t="s">
        <v>1603</v>
      </c>
      <c r="G2363" t="s">
        <v>1605</v>
      </c>
      <c r="H2363" t="s">
        <v>1607</v>
      </c>
      <c r="I2363" s="11">
        <v>8.8340229999999999E-3</v>
      </c>
      <c r="J2363">
        <v>8.68</v>
      </c>
      <c r="K2363">
        <v>8.68</v>
      </c>
      <c r="L2363" s="3">
        <v>100.0384</v>
      </c>
      <c r="M2363">
        <v>4.2</v>
      </c>
      <c r="N2363" s="3">
        <v>11.525161290322581</v>
      </c>
      <c r="O2363"/>
      <c r="P2363"/>
    </row>
    <row r="2364" spans="1:16" x14ac:dyDescent="0.3">
      <c r="A2364" t="s">
        <v>13</v>
      </c>
      <c r="B2364" t="s">
        <v>632</v>
      </c>
      <c r="C2364" t="s">
        <v>1576</v>
      </c>
      <c r="D2364">
        <v>2017</v>
      </c>
      <c r="E2364" t="s">
        <v>1598</v>
      </c>
      <c r="F2364" t="s">
        <v>1603</v>
      </c>
      <c r="G2364" t="s">
        <v>1605</v>
      </c>
      <c r="H2364" t="s">
        <v>1607</v>
      </c>
      <c r="I2364" s="11">
        <v>1.8407033E-2</v>
      </c>
      <c r="J2364">
        <v>12.15</v>
      </c>
      <c r="K2364">
        <v>12.15</v>
      </c>
      <c r="L2364" s="3">
        <v>254.7698</v>
      </c>
      <c r="M2364">
        <v>4.2</v>
      </c>
      <c r="N2364" s="3">
        <v>20.968707818930042</v>
      </c>
      <c r="O2364"/>
      <c r="P2364"/>
    </row>
    <row r="2365" spans="1:16" x14ac:dyDescent="0.3">
      <c r="A2365" t="s">
        <v>13</v>
      </c>
      <c r="B2365" t="s">
        <v>649</v>
      </c>
      <c r="C2365" t="s">
        <v>1576</v>
      </c>
      <c r="D2365">
        <v>2017</v>
      </c>
      <c r="E2365" t="s">
        <v>1598</v>
      </c>
      <c r="F2365" t="s">
        <v>1603</v>
      </c>
      <c r="G2365" t="s">
        <v>1605</v>
      </c>
      <c r="H2365" t="s">
        <v>1607</v>
      </c>
      <c r="I2365" s="11">
        <v>0.104658344</v>
      </c>
      <c r="J2365">
        <v>18.7</v>
      </c>
      <c r="K2365">
        <v>18.7</v>
      </c>
      <c r="L2365" s="3">
        <v>121.2072</v>
      </c>
      <c r="M2365">
        <v>4.2</v>
      </c>
      <c r="N2365" s="3">
        <v>6.4816684491978611</v>
      </c>
      <c r="O2365"/>
      <c r="P2365"/>
    </row>
    <row r="2366" spans="1:16" x14ac:dyDescent="0.3">
      <c r="A2366" t="s">
        <v>13</v>
      </c>
      <c r="B2366" t="s">
        <v>1269</v>
      </c>
      <c r="C2366" t="s">
        <v>1574</v>
      </c>
      <c r="D2366">
        <v>2017</v>
      </c>
      <c r="E2366" t="s">
        <v>1598</v>
      </c>
      <c r="F2366" t="s">
        <v>1603</v>
      </c>
      <c r="G2366" t="s">
        <v>1605</v>
      </c>
      <c r="H2366" t="s">
        <v>1607</v>
      </c>
      <c r="I2366" s="11">
        <v>0.109990885</v>
      </c>
      <c r="J2366">
        <v>7.1</v>
      </c>
      <c r="K2366">
        <v>7.1</v>
      </c>
      <c r="L2366" s="3">
        <v>172.90799999999999</v>
      </c>
      <c r="M2366">
        <v>4.2</v>
      </c>
      <c r="N2366" s="3">
        <v>24.353239436619717</v>
      </c>
      <c r="O2366"/>
      <c r="P2366"/>
    </row>
    <row r="2367" spans="1:16" x14ac:dyDescent="0.3">
      <c r="A2367" t="s">
        <v>13</v>
      </c>
      <c r="B2367" t="s">
        <v>783</v>
      </c>
      <c r="C2367" t="s">
        <v>1574</v>
      </c>
      <c r="D2367">
        <v>2017</v>
      </c>
      <c r="E2367" t="s">
        <v>1598</v>
      </c>
      <c r="F2367" t="s">
        <v>1603</v>
      </c>
      <c r="G2367" t="s">
        <v>1605</v>
      </c>
      <c r="H2367" t="s">
        <v>1607</v>
      </c>
      <c r="I2367" s="11">
        <v>1.7425784E-2</v>
      </c>
      <c r="J2367">
        <v>7.51</v>
      </c>
      <c r="K2367">
        <v>7.51</v>
      </c>
      <c r="L2367" s="3">
        <v>227.90100000000001</v>
      </c>
      <c r="M2367">
        <v>4.2</v>
      </c>
      <c r="N2367" s="3">
        <v>30.346338215712386</v>
      </c>
      <c r="O2367"/>
      <c r="P2367"/>
    </row>
    <row r="2368" spans="1:16" x14ac:dyDescent="0.3">
      <c r="A2368" t="s">
        <v>13</v>
      </c>
      <c r="B2368" t="s">
        <v>134</v>
      </c>
      <c r="C2368" t="s">
        <v>1574</v>
      </c>
      <c r="D2368">
        <v>2017</v>
      </c>
      <c r="E2368" t="s">
        <v>1598</v>
      </c>
      <c r="F2368" t="s">
        <v>1603</v>
      </c>
      <c r="G2368" t="s">
        <v>1605</v>
      </c>
      <c r="H2368" t="s">
        <v>1607</v>
      </c>
      <c r="I2368" s="11">
        <v>3.7574137000000001E-2</v>
      </c>
      <c r="J2368">
        <v>13.1</v>
      </c>
      <c r="K2368">
        <v>13.1</v>
      </c>
      <c r="L2368" s="3">
        <v>174.2054</v>
      </c>
      <c r="M2368">
        <v>4.2</v>
      </c>
      <c r="N2368" s="3">
        <v>13.298122137404579</v>
      </c>
      <c r="O2368"/>
      <c r="P2368"/>
    </row>
    <row r="2369" spans="1:16" x14ac:dyDescent="0.3">
      <c r="A2369" t="s">
        <v>13</v>
      </c>
      <c r="B2369" t="s">
        <v>1270</v>
      </c>
      <c r="C2369" t="s">
        <v>1574</v>
      </c>
      <c r="D2369">
        <v>2017</v>
      </c>
      <c r="E2369" t="s">
        <v>1598</v>
      </c>
      <c r="F2369" t="s">
        <v>1603</v>
      </c>
      <c r="G2369" t="s">
        <v>1605</v>
      </c>
      <c r="H2369" t="s">
        <v>1607</v>
      </c>
      <c r="I2369" s="11">
        <v>0.12575682399999999</v>
      </c>
      <c r="J2369">
        <v>14.1</v>
      </c>
      <c r="K2369">
        <v>14.1</v>
      </c>
      <c r="L2369" s="3">
        <v>87.119799999999998</v>
      </c>
      <c r="M2369">
        <v>4.2</v>
      </c>
      <c r="N2369" s="3">
        <v>6.1787092198581561</v>
      </c>
      <c r="O2369"/>
      <c r="P2369"/>
    </row>
    <row r="2370" spans="1:16" x14ac:dyDescent="0.3">
      <c r="A2370" t="s">
        <v>13</v>
      </c>
      <c r="B2370" t="s">
        <v>570</v>
      </c>
      <c r="C2370" t="s">
        <v>1574</v>
      </c>
      <c r="D2370">
        <v>2017</v>
      </c>
      <c r="E2370" t="s">
        <v>1598</v>
      </c>
      <c r="F2370" t="s">
        <v>1603</v>
      </c>
      <c r="G2370" t="s">
        <v>1605</v>
      </c>
      <c r="H2370" t="s">
        <v>1607</v>
      </c>
      <c r="I2370" s="11">
        <v>2.2395357000000001E-2</v>
      </c>
      <c r="J2370">
        <v>18.100000000000001</v>
      </c>
      <c r="K2370">
        <v>18.100000000000001</v>
      </c>
      <c r="L2370" s="3">
        <v>96.509399999999999</v>
      </c>
      <c r="M2370">
        <v>4.2</v>
      </c>
      <c r="N2370" s="3">
        <v>5.3320110497237563</v>
      </c>
      <c r="O2370"/>
      <c r="P2370"/>
    </row>
    <row r="2371" spans="1:16" x14ac:dyDescent="0.3">
      <c r="A2371" t="s">
        <v>13</v>
      </c>
      <c r="B2371" t="s">
        <v>1156</v>
      </c>
      <c r="C2371" t="s">
        <v>1574</v>
      </c>
      <c r="D2371">
        <v>2017</v>
      </c>
      <c r="E2371" t="s">
        <v>1598</v>
      </c>
      <c r="F2371" t="s">
        <v>1603</v>
      </c>
      <c r="G2371" t="s">
        <v>1605</v>
      </c>
      <c r="H2371" t="s">
        <v>1607</v>
      </c>
      <c r="I2371" s="11">
        <v>9.9090260999999999E-2</v>
      </c>
      <c r="J2371">
        <v>18.350000000000001</v>
      </c>
      <c r="K2371">
        <v>18.350000000000001</v>
      </c>
      <c r="L2371" s="3">
        <v>94.046199999999999</v>
      </c>
      <c r="M2371">
        <v>4.2</v>
      </c>
      <c r="N2371" s="3">
        <v>5.1251335149863753</v>
      </c>
      <c r="O2371"/>
      <c r="P2371"/>
    </row>
    <row r="2372" spans="1:16" x14ac:dyDescent="0.3">
      <c r="A2372" t="s">
        <v>13</v>
      </c>
      <c r="B2372" t="s">
        <v>23</v>
      </c>
      <c r="C2372" t="s">
        <v>1574</v>
      </c>
      <c r="D2372">
        <v>2017</v>
      </c>
      <c r="E2372" t="s">
        <v>1598</v>
      </c>
      <c r="F2372" t="s">
        <v>1603</v>
      </c>
      <c r="G2372" t="s">
        <v>1605</v>
      </c>
      <c r="H2372" t="s">
        <v>1607</v>
      </c>
      <c r="I2372" s="11">
        <v>2.4144862E-2</v>
      </c>
      <c r="J2372">
        <v>20.75</v>
      </c>
      <c r="K2372">
        <v>20.75</v>
      </c>
      <c r="L2372" s="3">
        <v>123.373</v>
      </c>
      <c r="M2372">
        <v>4.2</v>
      </c>
      <c r="N2372" s="3">
        <v>5.9456867469879517</v>
      </c>
      <c r="O2372"/>
      <c r="P2372"/>
    </row>
    <row r="2373" spans="1:16" x14ac:dyDescent="0.3">
      <c r="A2373" t="s">
        <v>13</v>
      </c>
      <c r="B2373" t="s">
        <v>760</v>
      </c>
      <c r="C2373" t="s">
        <v>1583</v>
      </c>
      <c r="D2373">
        <v>2017</v>
      </c>
      <c r="E2373" t="s">
        <v>1598</v>
      </c>
      <c r="F2373" t="s">
        <v>1603</v>
      </c>
      <c r="G2373" t="s">
        <v>1605</v>
      </c>
      <c r="H2373" t="s">
        <v>1607</v>
      </c>
      <c r="I2373" s="11">
        <v>3.4397781000000002E-2</v>
      </c>
      <c r="J2373">
        <v>8.26</v>
      </c>
      <c r="K2373">
        <v>8.26</v>
      </c>
      <c r="L2373" s="3">
        <v>115.7834</v>
      </c>
      <c r="M2373">
        <v>4.2</v>
      </c>
      <c r="N2373" s="3">
        <v>14.017360774818401</v>
      </c>
      <c r="O2373"/>
      <c r="P2373"/>
    </row>
    <row r="2374" spans="1:16" x14ac:dyDescent="0.3">
      <c r="A2374" t="s">
        <v>13</v>
      </c>
      <c r="B2374" t="s">
        <v>76</v>
      </c>
      <c r="C2374" t="s">
        <v>1583</v>
      </c>
      <c r="D2374">
        <v>2017</v>
      </c>
      <c r="E2374" t="s">
        <v>1598</v>
      </c>
      <c r="F2374" t="s">
        <v>1603</v>
      </c>
      <c r="G2374" t="s">
        <v>1605</v>
      </c>
      <c r="H2374" t="s">
        <v>1607</v>
      </c>
      <c r="I2374" s="11">
        <v>8.6764795000000006E-2</v>
      </c>
      <c r="J2374">
        <v>8.8800000000000008</v>
      </c>
      <c r="K2374">
        <v>8.8800000000000008</v>
      </c>
      <c r="L2374" s="3">
        <v>153.8682</v>
      </c>
      <c r="M2374">
        <v>4.2</v>
      </c>
      <c r="N2374" s="3">
        <v>17.327499999999997</v>
      </c>
      <c r="O2374"/>
      <c r="P2374"/>
    </row>
    <row r="2375" spans="1:16" x14ac:dyDescent="0.3">
      <c r="A2375" t="s">
        <v>13</v>
      </c>
      <c r="B2375" t="s">
        <v>826</v>
      </c>
      <c r="C2375" t="s">
        <v>1575</v>
      </c>
      <c r="D2375">
        <v>2017</v>
      </c>
      <c r="E2375" t="s">
        <v>1598</v>
      </c>
      <c r="F2375" t="s">
        <v>1603</v>
      </c>
      <c r="G2375" t="s">
        <v>1605</v>
      </c>
      <c r="H2375" t="s">
        <v>1607</v>
      </c>
      <c r="I2375" s="11">
        <v>0.11391788899999999</v>
      </c>
      <c r="J2375">
        <v>9.6950000000000003</v>
      </c>
      <c r="K2375">
        <v>9.6950000000000003</v>
      </c>
      <c r="L2375" s="3">
        <v>158.2604</v>
      </c>
      <c r="M2375">
        <v>4.2</v>
      </c>
      <c r="N2375" s="3">
        <v>16.323919546157814</v>
      </c>
      <c r="O2375"/>
      <c r="P2375"/>
    </row>
    <row r="2376" spans="1:16" x14ac:dyDescent="0.3">
      <c r="A2376" t="s">
        <v>13</v>
      </c>
      <c r="B2376" t="s">
        <v>46</v>
      </c>
      <c r="C2376" t="s">
        <v>1575</v>
      </c>
      <c r="D2376">
        <v>2017</v>
      </c>
      <c r="E2376" t="s">
        <v>1598</v>
      </c>
      <c r="F2376" t="s">
        <v>1603</v>
      </c>
      <c r="G2376" t="s">
        <v>1605</v>
      </c>
      <c r="H2376" t="s">
        <v>1607</v>
      </c>
      <c r="I2376" s="11">
        <v>1.9476707999999999E-2</v>
      </c>
      <c r="J2376">
        <v>14.8</v>
      </c>
      <c r="K2376">
        <v>14.8</v>
      </c>
      <c r="L2376" s="3">
        <v>193.07939999999999</v>
      </c>
      <c r="M2376">
        <v>4.2</v>
      </c>
      <c r="N2376" s="3">
        <v>13.045905405405405</v>
      </c>
      <c r="O2376"/>
      <c r="P2376"/>
    </row>
    <row r="2377" spans="1:16" x14ac:dyDescent="0.3">
      <c r="A2377" t="s">
        <v>13</v>
      </c>
      <c r="B2377" t="s">
        <v>317</v>
      </c>
      <c r="C2377" t="s">
        <v>1579</v>
      </c>
      <c r="D2377">
        <v>2017</v>
      </c>
      <c r="E2377" t="s">
        <v>1598</v>
      </c>
      <c r="F2377" t="s">
        <v>1603</v>
      </c>
      <c r="G2377" t="s">
        <v>1605</v>
      </c>
      <c r="H2377" t="s">
        <v>1607</v>
      </c>
      <c r="I2377" s="11">
        <v>5.1936085999999999E-2</v>
      </c>
      <c r="J2377">
        <v>8.51</v>
      </c>
      <c r="K2377">
        <v>8.51</v>
      </c>
      <c r="L2377" s="3">
        <v>142.947</v>
      </c>
      <c r="M2377">
        <v>4.2</v>
      </c>
      <c r="N2377" s="3">
        <v>16.797532314923622</v>
      </c>
      <c r="O2377"/>
      <c r="P2377"/>
    </row>
    <row r="2378" spans="1:16" x14ac:dyDescent="0.3">
      <c r="A2378" t="s">
        <v>13</v>
      </c>
      <c r="B2378" t="s">
        <v>1271</v>
      </c>
      <c r="C2378" t="s">
        <v>1579</v>
      </c>
      <c r="D2378">
        <v>2017</v>
      </c>
      <c r="E2378" t="s">
        <v>1598</v>
      </c>
      <c r="F2378" t="s">
        <v>1603</v>
      </c>
      <c r="G2378" t="s">
        <v>1605</v>
      </c>
      <c r="H2378" t="s">
        <v>1607</v>
      </c>
      <c r="I2378" s="11">
        <v>6.3751080000000002E-2</v>
      </c>
      <c r="J2378">
        <v>10.695</v>
      </c>
      <c r="K2378">
        <v>10.695</v>
      </c>
      <c r="L2378" s="3">
        <v>36.784799999999997</v>
      </c>
      <c r="M2378">
        <v>4.2</v>
      </c>
      <c r="N2378" s="3">
        <v>3.4394389901823277</v>
      </c>
      <c r="O2378"/>
      <c r="P2378"/>
    </row>
    <row r="2379" spans="1:16" x14ac:dyDescent="0.3">
      <c r="A2379" t="s">
        <v>13</v>
      </c>
      <c r="B2379" t="s">
        <v>116</v>
      </c>
      <c r="C2379" t="s">
        <v>1579</v>
      </c>
      <c r="D2379">
        <v>2017</v>
      </c>
      <c r="E2379" t="s">
        <v>1598</v>
      </c>
      <c r="F2379" t="s">
        <v>1603</v>
      </c>
      <c r="G2379" t="s">
        <v>1605</v>
      </c>
      <c r="H2379" t="s">
        <v>1607</v>
      </c>
      <c r="I2379" s="11">
        <v>5.2492122000000002E-2</v>
      </c>
      <c r="J2379">
        <v>12.3</v>
      </c>
      <c r="K2379">
        <v>12.3</v>
      </c>
      <c r="L2379" s="3">
        <v>191.053</v>
      </c>
      <c r="M2379">
        <v>4.2</v>
      </c>
      <c r="N2379" s="3">
        <v>15.532764227642275</v>
      </c>
      <c r="O2379"/>
      <c r="P2379"/>
    </row>
    <row r="2380" spans="1:16" x14ac:dyDescent="0.3">
      <c r="A2380" t="s">
        <v>13</v>
      </c>
      <c r="B2380" t="s">
        <v>1136</v>
      </c>
      <c r="C2380" t="s">
        <v>1579</v>
      </c>
      <c r="D2380">
        <v>2017</v>
      </c>
      <c r="E2380" t="s">
        <v>1598</v>
      </c>
      <c r="F2380" t="s">
        <v>1603</v>
      </c>
      <c r="G2380" t="s">
        <v>1605</v>
      </c>
      <c r="H2380" t="s">
        <v>1607</v>
      </c>
      <c r="I2380" s="11">
        <v>6.0967038000000001E-2</v>
      </c>
      <c r="J2380">
        <v>14.85</v>
      </c>
      <c r="K2380">
        <v>14.85</v>
      </c>
      <c r="L2380" s="3">
        <v>254.3698</v>
      </c>
      <c r="M2380">
        <v>4.2</v>
      </c>
      <c r="N2380" s="3">
        <v>17.129279461279463</v>
      </c>
      <c r="O2380"/>
      <c r="P2380"/>
    </row>
    <row r="2381" spans="1:16" x14ac:dyDescent="0.3">
      <c r="A2381" t="s">
        <v>13</v>
      </c>
      <c r="B2381" t="s">
        <v>529</v>
      </c>
      <c r="C2381" t="s">
        <v>1579</v>
      </c>
      <c r="D2381">
        <v>2017</v>
      </c>
      <c r="E2381" t="s">
        <v>1598</v>
      </c>
      <c r="F2381" t="s">
        <v>1603</v>
      </c>
      <c r="G2381" t="s">
        <v>1605</v>
      </c>
      <c r="H2381" t="s">
        <v>1607</v>
      </c>
      <c r="I2381" s="11">
        <v>2.3946619999999998E-2</v>
      </c>
      <c r="J2381">
        <v>19.600000000000001</v>
      </c>
      <c r="K2381">
        <v>19.600000000000001</v>
      </c>
      <c r="L2381" s="3">
        <v>106.99639999999999</v>
      </c>
      <c r="M2381">
        <v>4.2</v>
      </c>
      <c r="N2381" s="3">
        <v>5.4589999999999996</v>
      </c>
      <c r="O2381"/>
      <c r="P2381"/>
    </row>
    <row r="2382" spans="1:16" x14ac:dyDescent="0.3">
      <c r="A2382" t="s">
        <v>13</v>
      </c>
      <c r="B2382" t="s">
        <v>1118</v>
      </c>
      <c r="C2382" t="s">
        <v>1579</v>
      </c>
      <c r="D2382">
        <v>2017</v>
      </c>
      <c r="E2382" t="s">
        <v>1598</v>
      </c>
      <c r="F2382" t="s">
        <v>1603</v>
      </c>
      <c r="G2382" t="s">
        <v>1605</v>
      </c>
      <c r="H2382" t="s">
        <v>1607</v>
      </c>
      <c r="I2382" s="11">
        <v>3.4646067000000003E-2</v>
      </c>
      <c r="J2382">
        <v>20.100000000000001</v>
      </c>
      <c r="K2382">
        <v>20.100000000000001</v>
      </c>
      <c r="L2382" s="3">
        <v>120.6782</v>
      </c>
      <c r="M2382">
        <v>4.2</v>
      </c>
      <c r="N2382" s="3">
        <v>6.0038905472636817</v>
      </c>
      <c r="O2382"/>
      <c r="P2382"/>
    </row>
    <row r="2383" spans="1:16" x14ac:dyDescent="0.3">
      <c r="A2383" t="s">
        <v>13</v>
      </c>
      <c r="B2383" t="s">
        <v>1217</v>
      </c>
      <c r="C2383" t="s">
        <v>1581</v>
      </c>
      <c r="D2383">
        <v>2017</v>
      </c>
      <c r="E2383" t="s">
        <v>1598</v>
      </c>
      <c r="F2383" t="s">
        <v>1603</v>
      </c>
      <c r="G2383" t="s">
        <v>1605</v>
      </c>
      <c r="H2383" t="s">
        <v>1607</v>
      </c>
      <c r="I2383" s="11">
        <v>3.7889223999999999E-2</v>
      </c>
      <c r="J2383">
        <v>12.15</v>
      </c>
      <c r="K2383">
        <v>12.15</v>
      </c>
      <c r="L2383" s="3">
        <v>64.782600000000002</v>
      </c>
      <c r="M2383">
        <v>4.2</v>
      </c>
      <c r="N2383" s="3">
        <v>5.3319012345679013</v>
      </c>
      <c r="O2383"/>
      <c r="P2383"/>
    </row>
    <row r="2384" spans="1:16" x14ac:dyDescent="0.3">
      <c r="A2384" t="s">
        <v>13</v>
      </c>
      <c r="B2384" t="s">
        <v>939</v>
      </c>
      <c r="C2384" t="s">
        <v>1581</v>
      </c>
      <c r="D2384">
        <v>2017</v>
      </c>
      <c r="E2384" t="s">
        <v>1598</v>
      </c>
      <c r="F2384" t="s">
        <v>1603</v>
      </c>
      <c r="G2384" t="s">
        <v>1605</v>
      </c>
      <c r="H2384" t="s">
        <v>1607</v>
      </c>
      <c r="I2384" s="11">
        <v>8.1119484000000006E-2</v>
      </c>
      <c r="J2384">
        <v>12.5</v>
      </c>
      <c r="K2384">
        <v>12.5</v>
      </c>
      <c r="L2384" s="3">
        <v>220.07980000000001</v>
      </c>
      <c r="M2384">
        <v>4.2</v>
      </c>
      <c r="N2384" s="3">
        <v>17.606384000000002</v>
      </c>
      <c r="O2384"/>
      <c r="P2384"/>
    </row>
    <row r="2385" spans="1:16" x14ac:dyDescent="0.3">
      <c r="A2385" t="s">
        <v>13</v>
      </c>
      <c r="B2385" t="s">
        <v>210</v>
      </c>
      <c r="C2385" t="s">
        <v>1584</v>
      </c>
      <c r="D2385">
        <v>2017</v>
      </c>
      <c r="E2385" t="s">
        <v>1598</v>
      </c>
      <c r="F2385" t="s">
        <v>1603</v>
      </c>
      <c r="G2385" t="s">
        <v>1605</v>
      </c>
      <c r="H2385" t="s">
        <v>1607</v>
      </c>
      <c r="I2385" s="11">
        <v>1.209726E-2</v>
      </c>
      <c r="J2385">
        <v>13.1</v>
      </c>
      <c r="K2385">
        <v>13.1</v>
      </c>
      <c r="L2385" s="3">
        <v>188.85300000000001</v>
      </c>
      <c r="M2385">
        <v>4.2</v>
      </c>
      <c r="N2385" s="3">
        <v>14.416259541984735</v>
      </c>
      <c r="O2385"/>
      <c r="P2385"/>
    </row>
    <row r="2386" spans="1:16" x14ac:dyDescent="0.3">
      <c r="A2386" t="s">
        <v>13</v>
      </c>
      <c r="B2386" t="s">
        <v>406</v>
      </c>
      <c r="C2386" t="s">
        <v>1584</v>
      </c>
      <c r="D2386">
        <v>2017</v>
      </c>
      <c r="E2386" t="s">
        <v>1598</v>
      </c>
      <c r="F2386" t="s">
        <v>1603</v>
      </c>
      <c r="G2386" t="s">
        <v>1605</v>
      </c>
      <c r="H2386" t="s">
        <v>1607</v>
      </c>
      <c r="I2386" s="11">
        <v>3.3938279000000002E-2</v>
      </c>
      <c r="J2386">
        <v>18.5</v>
      </c>
      <c r="K2386">
        <v>18.5</v>
      </c>
      <c r="L2386" s="3">
        <v>132.5284</v>
      </c>
      <c r="M2386">
        <v>4.2</v>
      </c>
      <c r="N2386" s="3">
        <v>7.1636972972972979</v>
      </c>
      <c r="O2386"/>
      <c r="P2386"/>
    </row>
    <row r="2387" spans="1:16" x14ac:dyDescent="0.3">
      <c r="A2387" t="s">
        <v>13</v>
      </c>
      <c r="B2387" t="s">
        <v>817</v>
      </c>
      <c r="C2387" t="s">
        <v>1588</v>
      </c>
      <c r="D2387">
        <v>2017</v>
      </c>
      <c r="E2387" t="s">
        <v>1598</v>
      </c>
      <c r="F2387" t="s">
        <v>1603</v>
      </c>
      <c r="G2387" t="s">
        <v>1605</v>
      </c>
      <c r="H2387" t="s">
        <v>1607</v>
      </c>
      <c r="I2387" s="11">
        <v>3.3851785000000002E-2</v>
      </c>
      <c r="J2387">
        <v>11.65</v>
      </c>
      <c r="K2387">
        <v>11.65</v>
      </c>
      <c r="L2387" s="3">
        <v>112.18600000000001</v>
      </c>
      <c r="M2387">
        <v>4.2</v>
      </c>
      <c r="N2387" s="3">
        <v>9.6296995708154505</v>
      </c>
      <c r="O2387"/>
      <c r="P2387"/>
    </row>
    <row r="2388" spans="1:16" x14ac:dyDescent="0.3">
      <c r="A2388" t="s">
        <v>13</v>
      </c>
      <c r="B2388" t="s">
        <v>500</v>
      </c>
      <c r="C2388" t="s">
        <v>1580</v>
      </c>
      <c r="D2388">
        <v>2017</v>
      </c>
      <c r="E2388" t="s">
        <v>1598</v>
      </c>
      <c r="F2388" t="s">
        <v>1603</v>
      </c>
      <c r="G2388" t="s">
        <v>1605</v>
      </c>
      <c r="H2388" t="s">
        <v>1607</v>
      </c>
      <c r="I2388" s="11">
        <v>0.10379339899999999</v>
      </c>
      <c r="J2388">
        <v>7.51</v>
      </c>
      <c r="K2388">
        <v>7.51</v>
      </c>
      <c r="L2388" s="3">
        <v>110.1544</v>
      </c>
      <c r="M2388">
        <v>4.2</v>
      </c>
      <c r="N2388" s="3">
        <v>14.667696404793608</v>
      </c>
      <c r="O2388"/>
      <c r="P2388"/>
    </row>
    <row r="2389" spans="1:16" x14ac:dyDescent="0.3">
      <c r="A2389" t="s">
        <v>13</v>
      </c>
      <c r="B2389" t="s">
        <v>1272</v>
      </c>
      <c r="C2389" t="s">
        <v>1580</v>
      </c>
      <c r="D2389">
        <v>2017</v>
      </c>
      <c r="E2389" t="s">
        <v>1598</v>
      </c>
      <c r="F2389" t="s">
        <v>1603</v>
      </c>
      <c r="G2389" t="s">
        <v>1605</v>
      </c>
      <c r="H2389" t="s">
        <v>1607</v>
      </c>
      <c r="I2389" s="11">
        <v>0.111419588</v>
      </c>
      <c r="J2389">
        <v>8.02</v>
      </c>
      <c r="K2389">
        <v>8.02</v>
      </c>
      <c r="L2389" s="3">
        <v>154.3998</v>
      </c>
      <c r="M2389">
        <v>4.2</v>
      </c>
      <c r="N2389" s="3">
        <v>19.251845386533667</v>
      </c>
      <c r="O2389"/>
      <c r="P2389"/>
    </row>
    <row r="2390" spans="1:16" x14ac:dyDescent="0.3">
      <c r="A2390" t="s">
        <v>13</v>
      </c>
      <c r="B2390" t="s">
        <v>1052</v>
      </c>
      <c r="C2390" t="s">
        <v>1580</v>
      </c>
      <c r="D2390">
        <v>2017</v>
      </c>
      <c r="E2390" t="s">
        <v>1598</v>
      </c>
      <c r="F2390" t="s">
        <v>1603</v>
      </c>
      <c r="G2390" t="s">
        <v>1605</v>
      </c>
      <c r="H2390" t="s">
        <v>1607</v>
      </c>
      <c r="I2390" s="11">
        <v>0</v>
      </c>
      <c r="J2390">
        <v>9.6</v>
      </c>
      <c r="K2390">
        <v>9.6</v>
      </c>
      <c r="L2390" s="3">
        <v>244.81700000000001</v>
      </c>
      <c r="M2390">
        <v>4.2</v>
      </c>
      <c r="N2390" s="3">
        <v>25.501770833333335</v>
      </c>
      <c r="O2390"/>
      <c r="P2390"/>
    </row>
    <row r="2391" spans="1:16" x14ac:dyDescent="0.3">
      <c r="A2391" t="s">
        <v>13</v>
      </c>
      <c r="B2391" t="s">
        <v>1053</v>
      </c>
      <c r="C2391" t="s">
        <v>1580</v>
      </c>
      <c r="D2391">
        <v>2017</v>
      </c>
      <c r="E2391" t="s">
        <v>1598</v>
      </c>
      <c r="F2391" t="s">
        <v>1603</v>
      </c>
      <c r="G2391" t="s">
        <v>1605</v>
      </c>
      <c r="H2391" t="s">
        <v>1607</v>
      </c>
      <c r="I2391" s="11">
        <v>3.8519399000000003E-2</v>
      </c>
      <c r="J2391">
        <v>13.35</v>
      </c>
      <c r="K2391">
        <v>13.35</v>
      </c>
      <c r="L2391" s="3">
        <v>236.85640000000001</v>
      </c>
      <c r="M2391">
        <v>4.2</v>
      </c>
      <c r="N2391" s="3">
        <v>17.74205243445693</v>
      </c>
      <c r="O2391"/>
      <c r="P2391"/>
    </row>
    <row r="2392" spans="1:16" x14ac:dyDescent="0.3">
      <c r="A2392" t="s">
        <v>13</v>
      </c>
      <c r="B2392" t="s">
        <v>968</v>
      </c>
      <c r="C2392" t="s">
        <v>1580</v>
      </c>
      <c r="D2392">
        <v>2017</v>
      </c>
      <c r="E2392" t="s">
        <v>1598</v>
      </c>
      <c r="F2392" t="s">
        <v>1603</v>
      </c>
      <c r="G2392" t="s">
        <v>1605</v>
      </c>
      <c r="H2392" t="s">
        <v>1607</v>
      </c>
      <c r="I2392" s="11">
        <v>7.5957230000000001E-2</v>
      </c>
      <c r="J2392">
        <v>18.25</v>
      </c>
      <c r="K2392">
        <v>18.25</v>
      </c>
      <c r="L2392" s="3">
        <v>214.12180000000001</v>
      </c>
      <c r="M2392">
        <v>4.2</v>
      </c>
      <c r="N2392" s="3">
        <v>11.732701369863014</v>
      </c>
      <c r="O2392"/>
      <c r="P2392"/>
    </row>
    <row r="2393" spans="1:16" x14ac:dyDescent="0.3">
      <c r="A2393" t="s">
        <v>13</v>
      </c>
      <c r="B2393" t="s">
        <v>1139</v>
      </c>
      <c r="C2393" t="s">
        <v>1580</v>
      </c>
      <c r="D2393">
        <v>2017</v>
      </c>
      <c r="E2393" t="s">
        <v>1598</v>
      </c>
      <c r="F2393" t="s">
        <v>1603</v>
      </c>
      <c r="G2393" t="s">
        <v>1605</v>
      </c>
      <c r="H2393" t="s">
        <v>1607</v>
      </c>
      <c r="I2393" s="11">
        <v>7.5180709999999998E-2</v>
      </c>
      <c r="J2393">
        <v>18.25</v>
      </c>
      <c r="K2393">
        <v>18.25</v>
      </c>
      <c r="L2393" s="3">
        <v>126.2046</v>
      </c>
      <c r="M2393">
        <v>4.2</v>
      </c>
      <c r="N2393" s="3">
        <v>6.9153205479452051</v>
      </c>
      <c r="O2393"/>
      <c r="P2393"/>
    </row>
    <row r="2394" spans="1:16" x14ac:dyDescent="0.3">
      <c r="A2394" t="s">
        <v>13</v>
      </c>
      <c r="B2394" t="s">
        <v>145</v>
      </c>
      <c r="C2394" t="s">
        <v>1580</v>
      </c>
      <c r="D2394">
        <v>2017</v>
      </c>
      <c r="E2394" t="s">
        <v>1598</v>
      </c>
      <c r="F2394" t="s">
        <v>1603</v>
      </c>
      <c r="G2394" t="s">
        <v>1605</v>
      </c>
      <c r="H2394" t="s">
        <v>1607</v>
      </c>
      <c r="I2394" s="11">
        <v>7.6841094999999998E-2</v>
      </c>
      <c r="J2394">
        <v>18.600000000000001</v>
      </c>
      <c r="K2394">
        <v>18.600000000000001</v>
      </c>
      <c r="L2394" s="3">
        <v>162.2236</v>
      </c>
      <c r="M2394">
        <v>4.2</v>
      </c>
      <c r="N2394" s="3">
        <v>8.7216989247311822</v>
      </c>
      <c r="O2394"/>
      <c r="P2394"/>
    </row>
    <row r="2395" spans="1:16" x14ac:dyDescent="0.3">
      <c r="A2395" t="s">
        <v>13</v>
      </c>
      <c r="B2395" t="s">
        <v>1178</v>
      </c>
      <c r="C2395" t="s">
        <v>1580</v>
      </c>
      <c r="D2395">
        <v>2017</v>
      </c>
      <c r="E2395" t="s">
        <v>1598</v>
      </c>
      <c r="F2395" t="s">
        <v>1603</v>
      </c>
      <c r="G2395" t="s">
        <v>1605</v>
      </c>
      <c r="H2395" t="s">
        <v>1607</v>
      </c>
      <c r="I2395" s="11">
        <v>5.2800258000000003E-2</v>
      </c>
      <c r="J2395">
        <v>18.75</v>
      </c>
      <c r="K2395">
        <v>18.75</v>
      </c>
      <c r="L2395" s="3">
        <v>193.25040000000001</v>
      </c>
      <c r="M2395">
        <v>4.2</v>
      </c>
      <c r="N2395" s="3">
        <v>10.306688000000001</v>
      </c>
      <c r="O2395"/>
      <c r="P2395"/>
    </row>
    <row r="2396" spans="1:16" x14ac:dyDescent="0.3">
      <c r="A2396" t="s">
        <v>13</v>
      </c>
      <c r="B2396" t="s">
        <v>571</v>
      </c>
      <c r="C2396" t="s">
        <v>1580</v>
      </c>
      <c r="D2396">
        <v>2017</v>
      </c>
      <c r="E2396" t="s">
        <v>1598</v>
      </c>
      <c r="F2396" t="s">
        <v>1603</v>
      </c>
      <c r="G2396" t="s">
        <v>1605</v>
      </c>
      <c r="H2396" t="s">
        <v>1607</v>
      </c>
      <c r="I2396" s="11">
        <v>0.14178919700000001</v>
      </c>
      <c r="J2396">
        <v>20.350000000000001</v>
      </c>
      <c r="K2396">
        <v>20.350000000000001</v>
      </c>
      <c r="L2396" s="3">
        <v>121.9072</v>
      </c>
      <c r="M2396">
        <v>4.2</v>
      </c>
      <c r="N2396" s="3">
        <v>5.9905257985257983</v>
      </c>
      <c r="O2396"/>
      <c r="P2396"/>
    </row>
    <row r="2397" spans="1:16" x14ac:dyDescent="0.3">
      <c r="A2397" t="s">
        <v>13</v>
      </c>
      <c r="B2397" t="s">
        <v>1273</v>
      </c>
      <c r="C2397" t="s">
        <v>1590</v>
      </c>
      <c r="D2397">
        <v>2017</v>
      </c>
      <c r="E2397" t="s">
        <v>1598</v>
      </c>
      <c r="F2397" t="s">
        <v>1603</v>
      </c>
      <c r="G2397" t="s">
        <v>1605</v>
      </c>
      <c r="H2397" t="s">
        <v>1607</v>
      </c>
      <c r="I2397" s="11">
        <v>1.9046088999999999E-2</v>
      </c>
      <c r="J2397">
        <v>10.5</v>
      </c>
      <c r="K2397">
        <v>10.5</v>
      </c>
      <c r="L2397" s="3">
        <v>188.42400000000001</v>
      </c>
      <c r="M2397">
        <v>4.2</v>
      </c>
      <c r="N2397" s="3">
        <v>17.945142857142859</v>
      </c>
      <c r="O2397"/>
      <c r="P2397"/>
    </row>
    <row r="2398" spans="1:16" x14ac:dyDescent="0.3">
      <c r="A2398" t="s">
        <v>13</v>
      </c>
      <c r="B2398" t="s">
        <v>1121</v>
      </c>
      <c r="C2398" t="s">
        <v>1589</v>
      </c>
      <c r="D2398">
        <v>2017</v>
      </c>
      <c r="E2398" t="s">
        <v>1598</v>
      </c>
      <c r="F2398" t="s">
        <v>1603</v>
      </c>
      <c r="G2398" t="s">
        <v>1605</v>
      </c>
      <c r="H2398" t="s">
        <v>1607</v>
      </c>
      <c r="I2398" s="11">
        <v>0.15396020899999999</v>
      </c>
      <c r="J2398">
        <v>15</v>
      </c>
      <c r="K2398">
        <v>15</v>
      </c>
      <c r="L2398" s="3">
        <v>105.99379999999999</v>
      </c>
      <c r="M2398">
        <v>4.2</v>
      </c>
      <c r="N2398" s="3">
        <v>7.0662533333333331</v>
      </c>
      <c r="O2398"/>
      <c r="P2398"/>
    </row>
    <row r="2399" spans="1:16" x14ac:dyDescent="0.3">
      <c r="A2399" t="s">
        <v>12</v>
      </c>
      <c r="B2399" t="s">
        <v>150</v>
      </c>
      <c r="C2399" t="s">
        <v>1587</v>
      </c>
      <c r="D2399">
        <v>2017</v>
      </c>
      <c r="E2399" t="s">
        <v>1598</v>
      </c>
      <c r="F2399" t="s">
        <v>1603</v>
      </c>
      <c r="G2399" t="s">
        <v>1605</v>
      </c>
      <c r="H2399" t="s">
        <v>1607</v>
      </c>
      <c r="I2399" s="11">
        <v>4.5258247000000001E-2</v>
      </c>
      <c r="J2399">
        <v>9.8000000000000007</v>
      </c>
      <c r="K2399">
        <v>9.8000000000000007</v>
      </c>
      <c r="L2399" s="3">
        <v>35.987400000000001</v>
      </c>
      <c r="M2399">
        <v>4.2</v>
      </c>
      <c r="N2399" s="3">
        <v>3.6721836734693878</v>
      </c>
      <c r="O2399"/>
      <c r="P2399"/>
    </row>
    <row r="2400" spans="1:16" x14ac:dyDescent="0.3">
      <c r="A2400" t="s">
        <v>12</v>
      </c>
      <c r="B2400" t="s">
        <v>721</v>
      </c>
      <c r="C2400" t="s">
        <v>1587</v>
      </c>
      <c r="D2400">
        <v>2017</v>
      </c>
      <c r="E2400" t="s">
        <v>1598</v>
      </c>
      <c r="F2400" t="s">
        <v>1603</v>
      </c>
      <c r="G2400" t="s">
        <v>1605</v>
      </c>
      <c r="H2400" t="s">
        <v>1607</v>
      </c>
      <c r="I2400" s="11">
        <v>2.536567E-2</v>
      </c>
      <c r="J2400">
        <v>15.5</v>
      </c>
      <c r="K2400">
        <v>15.5</v>
      </c>
      <c r="L2400" s="3">
        <v>82.793400000000005</v>
      </c>
      <c r="M2400">
        <v>4.2</v>
      </c>
      <c r="N2400" s="3">
        <v>5.3415096774193556</v>
      </c>
      <c r="O2400"/>
      <c r="P2400"/>
    </row>
    <row r="2401" spans="1:16" x14ac:dyDescent="0.3">
      <c r="A2401" t="s">
        <v>12</v>
      </c>
      <c r="B2401" t="s">
        <v>769</v>
      </c>
      <c r="C2401" t="s">
        <v>1587</v>
      </c>
      <c r="D2401">
        <v>2017</v>
      </c>
      <c r="E2401" t="s">
        <v>1598</v>
      </c>
      <c r="F2401" t="s">
        <v>1603</v>
      </c>
      <c r="G2401" t="s">
        <v>1605</v>
      </c>
      <c r="H2401" t="s">
        <v>1607</v>
      </c>
      <c r="I2401" s="11">
        <v>2.2936488000000001E-2</v>
      </c>
      <c r="J2401">
        <v>20.25</v>
      </c>
      <c r="K2401">
        <v>20.25</v>
      </c>
      <c r="L2401" s="3">
        <v>240.85380000000001</v>
      </c>
      <c r="M2401">
        <v>4.2</v>
      </c>
      <c r="N2401" s="3">
        <v>11.894014814814815</v>
      </c>
      <c r="O2401"/>
      <c r="P2401"/>
    </row>
    <row r="2402" spans="1:16" x14ac:dyDescent="0.3">
      <c r="A2402" t="s">
        <v>12</v>
      </c>
      <c r="B2402" t="s">
        <v>1012</v>
      </c>
      <c r="C2402" t="s">
        <v>1582</v>
      </c>
      <c r="D2402">
        <v>2017</v>
      </c>
      <c r="E2402" t="s">
        <v>1598</v>
      </c>
      <c r="F2402" t="s">
        <v>1603</v>
      </c>
      <c r="G2402" t="s">
        <v>1605</v>
      </c>
      <c r="H2402" t="s">
        <v>1607</v>
      </c>
      <c r="I2402" s="11">
        <v>5.6375878999999997E-2</v>
      </c>
      <c r="J2402">
        <v>9.8000000000000007</v>
      </c>
      <c r="K2402">
        <v>9.8000000000000007</v>
      </c>
      <c r="L2402" s="3">
        <v>84.690799999999996</v>
      </c>
      <c r="M2402">
        <v>4.2</v>
      </c>
      <c r="N2402" s="3">
        <v>8.6419183673469373</v>
      </c>
      <c r="O2402"/>
      <c r="P2402"/>
    </row>
    <row r="2403" spans="1:16" x14ac:dyDescent="0.3">
      <c r="A2403" t="s">
        <v>12</v>
      </c>
      <c r="B2403" t="s">
        <v>902</v>
      </c>
      <c r="C2403" t="s">
        <v>1582</v>
      </c>
      <c r="D2403">
        <v>2017</v>
      </c>
      <c r="E2403" t="s">
        <v>1598</v>
      </c>
      <c r="F2403" t="s">
        <v>1603</v>
      </c>
      <c r="G2403" t="s">
        <v>1605</v>
      </c>
      <c r="H2403" t="s">
        <v>1607</v>
      </c>
      <c r="I2403" s="11">
        <v>4.3885146999999999E-2</v>
      </c>
      <c r="J2403">
        <v>14.8</v>
      </c>
      <c r="K2403">
        <v>14.8</v>
      </c>
      <c r="L2403" s="3">
        <v>108.75700000000001</v>
      </c>
      <c r="M2403">
        <v>4.2</v>
      </c>
      <c r="N2403" s="3">
        <v>7.3484459459459464</v>
      </c>
      <c r="O2403"/>
      <c r="P2403"/>
    </row>
    <row r="2404" spans="1:16" x14ac:dyDescent="0.3">
      <c r="A2404" t="s">
        <v>12</v>
      </c>
      <c r="B2404" t="s">
        <v>55</v>
      </c>
      <c r="C2404" t="s">
        <v>1585</v>
      </c>
      <c r="D2404">
        <v>2017</v>
      </c>
      <c r="E2404" t="s">
        <v>1598</v>
      </c>
      <c r="F2404" t="s">
        <v>1603</v>
      </c>
      <c r="G2404" t="s">
        <v>1605</v>
      </c>
      <c r="H2404" t="s">
        <v>1607</v>
      </c>
      <c r="I2404" s="11">
        <v>0.10821852</v>
      </c>
      <c r="J2404">
        <v>6.75</v>
      </c>
      <c r="K2404">
        <v>6.75</v>
      </c>
      <c r="L2404" s="3">
        <v>96.375200000000007</v>
      </c>
      <c r="M2404">
        <v>4.2</v>
      </c>
      <c r="N2404" s="3">
        <v>14.277807407407408</v>
      </c>
      <c r="O2404"/>
      <c r="P2404"/>
    </row>
    <row r="2405" spans="1:16" x14ac:dyDescent="0.3">
      <c r="A2405" t="s">
        <v>12</v>
      </c>
      <c r="B2405" t="s">
        <v>1274</v>
      </c>
      <c r="C2405" t="s">
        <v>1585</v>
      </c>
      <c r="D2405">
        <v>2017</v>
      </c>
      <c r="E2405" t="s">
        <v>1598</v>
      </c>
      <c r="F2405" t="s">
        <v>1603</v>
      </c>
      <c r="G2405" t="s">
        <v>1605</v>
      </c>
      <c r="H2405" t="s">
        <v>1607</v>
      </c>
      <c r="I2405" s="11">
        <v>0.12770295000000001</v>
      </c>
      <c r="J2405">
        <v>10.695</v>
      </c>
      <c r="K2405">
        <v>10.695</v>
      </c>
      <c r="L2405" s="3">
        <v>120.444</v>
      </c>
      <c r="M2405">
        <v>4.2</v>
      </c>
      <c r="N2405" s="3">
        <v>11.261711079943899</v>
      </c>
      <c r="O2405"/>
      <c r="P2405"/>
    </row>
    <row r="2406" spans="1:16" x14ac:dyDescent="0.3">
      <c r="A2406" t="s">
        <v>12</v>
      </c>
      <c r="B2406" t="s">
        <v>770</v>
      </c>
      <c r="C2406" t="s">
        <v>1585</v>
      </c>
      <c r="D2406">
        <v>2017</v>
      </c>
      <c r="E2406" t="s">
        <v>1598</v>
      </c>
      <c r="F2406" t="s">
        <v>1603</v>
      </c>
      <c r="G2406" t="s">
        <v>1605</v>
      </c>
      <c r="H2406" t="s">
        <v>1607</v>
      </c>
      <c r="I2406" s="11">
        <v>0.170795745</v>
      </c>
      <c r="J2406">
        <v>18.25</v>
      </c>
      <c r="K2406">
        <v>18.25</v>
      </c>
      <c r="L2406" s="3">
        <v>154.46299999999999</v>
      </c>
      <c r="M2406">
        <v>4.2</v>
      </c>
      <c r="N2406" s="3">
        <v>8.4637260273972608</v>
      </c>
      <c r="O2406"/>
      <c r="P2406"/>
    </row>
    <row r="2407" spans="1:16" x14ac:dyDescent="0.3">
      <c r="A2407" t="s">
        <v>12</v>
      </c>
      <c r="B2407" t="s">
        <v>127</v>
      </c>
      <c r="C2407" t="s">
        <v>1576</v>
      </c>
      <c r="D2407">
        <v>2017</v>
      </c>
      <c r="E2407" t="s">
        <v>1598</v>
      </c>
      <c r="F2407" t="s">
        <v>1603</v>
      </c>
      <c r="G2407" t="s">
        <v>1605</v>
      </c>
      <c r="H2407" t="s">
        <v>1607</v>
      </c>
      <c r="I2407" s="11">
        <v>6.4002067999999995E-2</v>
      </c>
      <c r="J2407">
        <v>9.1950000000000003</v>
      </c>
      <c r="K2407">
        <v>9.1950000000000003</v>
      </c>
      <c r="L2407" s="3">
        <v>85.556600000000003</v>
      </c>
      <c r="M2407">
        <v>4.2</v>
      </c>
      <c r="N2407" s="3">
        <v>9.3046873300706903</v>
      </c>
      <c r="O2407"/>
      <c r="P2407"/>
    </row>
    <row r="2408" spans="1:16" x14ac:dyDescent="0.3">
      <c r="A2408" t="s">
        <v>12</v>
      </c>
      <c r="B2408" t="s">
        <v>466</v>
      </c>
      <c r="C2408" t="s">
        <v>1576</v>
      </c>
      <c r="D2408">
        <v>2017</v>
      </c>
      <c r="E2408" t="s">
        <v>1598</v>
      </c>
      <c r="F2408" t="s">
        <v>1603</v>
      </c>
      <c r="G2408" t="s">
        <v>1605</v>
      </c>
      <c r="H2408" t="s">
        <v>1607</v>
      </c>
      <c r="I2408" s="11">
        <v>0.13252192900000001</v>
      </c>
      <c r="J2408">
        <v>9.5</v>
      </c>
      <c r="K2408">
        <v>9.5</v>
      </c>
      <c r="L2408" s="3">
        <v>228.66679999999999</v>
      </c>
      <c r="M2408">
        <v>4.2</v>
      </c>
      <c r="N2408" s="3">
        <v>24.070189473684209</v>
      </c>
      <c r="O2408"/>
      <c r="P2408"/>
    </row>
    <row r="2409" spans="1:16" x14ac:dyDescent="0.3">
      <c r="A2409" t="s">
        <v>12</v>
      </c>
      <c r="B2409" t="s">
        <v>408</v>
      </c>
      <c r="C2409" t="s">
        <v>1576</v>
      </c>
      <c r="D2409">
        <v>2017</v>
      </c>
      <c r="E2409" t="s">
        <v>1598</v>
      </c>
      <c r="F2409" t="s">
        <v>1603</v>
      </c>
      <c r="G2409" t="s">
        <v>1605</v>
      </c>
      <c r="H2409" t="s">
        <v>1607</v>
      </c>
      <c r="I2409" s="11">
        <v>7.6030210000000001E-2</v>
      </c>
      <c r="J2409">
        <v>12.65</v>
      </c>
      <c r="K2409">
        <v>12.65</v>
      </c>
      <c r="L2409" s="3">
        <v>189.08459999999999</v>
      </c>
      <c r="M2409">
        <v>4.2</v>
      </c>
      <c r="N2409" s="3">
        <v>14.947399209486164</v>
      </c>
      <c r="O2409"/>
      <c r="P2409"/>
    </row>
    <row r="2410" spans="1:16" x14ac:dyDescent="0.3">
      <c r="A2410" t="s">
        <v>12</v>
      </c>
      <c r="B2410" t="s">
        <v>156</v>
      </c>
      <c r="C2410" t="s">
        <v>1576</v>
      </c>
      <c r="D2410">
        <v>2017</v>
      </c>
      <c r="E2410" t="s">
        <v>1598</v>
      </c>
      <c r="F2410" t="s">
        <v>1603</v>
      </c>
      <c r="G2410" t="s">
        <v>1605</v>
      </c>
      <c r="H2410" t="s">
        <v>1607</v>
      </c>
      <c r="I2410" s="11">
        <v>4.1563695999999997E-2</v>
      </c>
      <c r="J2410">
        <v>19.600000000000001</v>
      </c>
      <c r="K2410">
        <v>19.600000000000001</v>
      </c>
      <c r="L2410" s="3">
        <v>47.637599999999999</v>
      </c>
      <c r="M2410">
        <v>4.2</v>
      </c>
      <c r="N2410" s="3">
        <v>2.4304897959183673</v>
      </c>
      <c r="O2410"/>
      <c r="P2410"/>
    </row>
    <row r="2411" spans="1:16" x14ac:dyDescent="0.3">
      <c r="A2411" t="s">
        <v>12</v>
      </c>
      <c r="B2411" t="s">
        <v>1275</v>
      </c>
      <c r="C2411" t="s">
        <v>1574</v>
      </c>
      <c r="D2411">
        <v>2017</v>
      </c>
      <c r="E2411" t="s">
        <v>1598</v>
      </c>
      <c r="F2411" t="s">
        <v>1603</v>
      </c>
      <c r="G2411" t="s">
        <v>1605</v>
      </c>
      <c r="H2411" t="s">
        <v>1607</v>
      </c>
      <c r="I2411" s="11">
        <v>5.9716729000000003E-2</v>
      </c>
      <c r="J2411">
        <v>7.17</v>
      </c>
      <c r="K2411">
        <v>7.17</v>
      </c>
      <c r="L2411" s="3">
        <v>130.99680000000001</v>
      </c>
      <c r="M2411">
        <v>4.2</v>
      </c>
      <c r="N2411" s="3">
        <v>18.270125523012553</v>
      </c>
      <c r="O2411"/>
      <c r="P2411"/>
    </row>
    <row r="2412" spans="1:16" x14ac:dyDescent="0.3">
      <c r="A2412" t="s">
        <v>12</v>
      </c>
      <c r="B2412" t="s">
        <v>834</v>
      </c>
      <c r="C2412" t="s">
        <v>1574</v>
      </c>
      <c r="D2412">
        <v>2017</v>
      </c>
      <c r="E2412" t="s">
        <v>1598</v>
      </c>
      <c r="F2412" t="s">
        <v>1603</v>
      </c>
      <c r="G2412" t="s">
        <v>1605</v>
      </c>
      <c r="H2412" t="s">
        <v>1607</v>
      </c>
      <c r="I2412" s="11">
        <v>0</v>
      </c>
      <c r="J2412">
        <v>10.3</v>
      </c>
      <c r="K2412">
        <v>10.3</v>
      </c>
      <c r="L2412" s="3">
        <v>191.15299999999999</v>
      </c>
      <c r="M2412">
        <v>4.2</v>
      </c>
      <c r="N2412" s="3">
        <v>18.558543689320388</v>
      </c>
      <c r="O2412"/>
      <c r="P2412"/>
    </row>
    <row r="2413" spans="1:16" x14ac:dyDescent="0.3">
      <c r="A2413" t="s">
        <v>12</v>
      </c>
      <c r="B2413" t="s">
        <v>700</v>
      </c>
      <c r="C2413" t="s">
        <v>1574</v>
      </c>
      <c r="D2413">
        <v>2017</v>
      </c>
      <c r="E2413" t="s">
        <v>1598</v>
      </c>
      <c r="F2413" t="s">
        <v>1603</v>
      </c>
      <c r="G2413" t="s">
        <v>1605</v>
      </c>
      <c r="H2413" t="s">
        <v>1607</v>
      </c>
      <c r="I2413" s="11">
        <v>0.10630714600000001</v>
      </c>
      <c r="J2413">
        <v>12.3</v>
      </c>
      <c r="K2413">
        <v>12.3</v>
      </c>
      <c r="L2413" s="3">
        <v>174.93960000000001</v>
      </c>
      <c r="M2413">
        <v>4.2</v>
      </c>
      <c r="N2413" s="3">
        <v>14.222731707317074</v>
      </c>
      <c r="O2413"/>
      <c r="P2413"/>
    </row>
    <row r="2414" spans="1:16" x14ac:dyDescent="0.3">
      <c r="A2414" t="s">
        <v>12</v>
      </c>
      <c r="B2414" t="s">
        <v>1106</v>
      </c>
      <c r="C2414" t="s">
        <v>1574</v>
      </c>
      <c r="D2414">
        <v>2017</v>
      </c>
      <c r="E2414" t="s">
        <v>1598</v>
      </c>
      <c r="F2414" t="s">
        <v>1603</v>
      </c>
      <c r="G2414" t="s">
        <v>1605</v>
      </c>
      <c r="H2414" t="s">
        <v>1607</v>
      </c>
      <c r="I2414" s="11">
        <v>0</v>
      </c>
      <c r="J2414">
        <v>12.6</v>
      </c>
      <c r="K2414">
        <v>12.6</v>
      </c>
      <c r="L2414" s="3">
        <v>248.8092</v>
      </c>
      <c r="M2414">
        <v>4.2</v>
      </c>
      <c r="N2414" s="3">
        <v>19.746761904761907</v>
      </c>
      <c r="O2414"/>
      <c r="P2414"/>
    </row>
    <row r="2415" spans="1:16" x14ac:dyDescent="0.3">
      <c r="A2415" t="s">
        <v>12</v>
      </c>
      <c r="B2415" t="s">
        <v>829</v>
      </c>
      <c r="C2415" t="s">
        <v>1574</v>
      </c>
      <c r="D2415">
        <v>2017</v>
      </c>
      <c r="E2415" t="s">
        <v>1598</v>
      </c>
      <c r="F2415" t="s">
        <v>1603</v>
      </c>
      <c r="G2415" t="s">
        <v>1605</v>
      </c>
      <c r="H2415" t="s">
        <v>1607</v>
      </c>
      <c r="I2415" s="11">
        <v>7.1439051000000003E-2</v>
      </c>
      <c r="J2415">
        <v>13.3</v>
      </c>
      <c r="K2415">
        <v>13.3</v>
      </c>
      <c r="L2415" s="3">
        <v>61.053600000000003</v>
      </c>
      <c r="M2415">
        <v>4.2</v>
      </c>
      <c r="N2415" s="3">
        <v>4.590496240601504</v>
      </c>
      <c r="O2415"/>
      <c r="P2415"/>
    </row>
    <row r="2416" spans="1:16" x14ac:dyDescent="0.3">
      <c r="A2416" t="s">
        <v>12</v>
      </c>
      <c r="B2416" t="s">
        <v>868</v>
      </c>
      <c r="C2416" t="s">
        <v>1574</v>
      </c>
      <c r="D2416">
        <v>2017</v>
      </c>
      <c r="E2416" t="s">
        <v>1598</v>
      </c>
      <c r="F2416" t="s">
        <v>1603</v>
      </c>
      <c r="G2416" t="s">
        <v>1605</v>
      </c>
      <c r="H2416" t="s">
        <v>1607</v>
      </c>
      <c r="I2416" s="11">
        <v>6.5195228999999993E-2</v>
      </c>
      <c r="J2416">
        <v>14.3</v>
      </c>
      <c r="K2416">
        <v>14.3</v>
      </c>
      <c r="L2416" s="3">
        <v>88.985600000000005</v>
      </c>
      <c r="M2416">
        <v>4.2</v>
      </c>
      <c r="N2416" s="3">
        <v>6.2227692307692308</v>
      </c>
      <c r="O2416"/>
      <c r="P2416"/>
    </row>
    <row r="2417" spans="1:16" x14ac:dyDescent="0.3">
      <c r="A2417" t="s">
        <v>12</v>
      </c>
      <c r="B2417" t="s">
        <v>1276</v>
      </c>
      <c r="C2417" t="s">
        <v>1574</v>
      </c>
      <c r="D2417">
        <v>2017</v>
      </c>
      <c r="E2417" t="s">
        <v>1598</v>
      </c>
      <c r="F2417" t="s">
        <v>1603</v>
      </c>
      <c r="G2417" t="s">
        <v>1605</v>
      </c>
      <c r="H2417" t="s">
        <v>1607</v>
      </c>
      <c r="I2417" s="11">
        <v>6.6284519E-2</v>
      </c>
      <c r="J2417">
        <v>18.2</v>
      </c>
      <c r="K2417">
        <v>18.2</v>
      </c>
      <c r="L2417" s="3">
        <v>247.20920000000001</v>
      </c>
      <c r="M2417">
        <v>4.2</v>
      </c>
      <c r="N2417" s="3">
        <v>13.582923076923079</v>
      </c>
      <c r="O2417"/>
      <c r="P2417"/>
    </row>
    <row r="2418" spans="1:16" x14ac:dyDescent="0.3">
      <c r="A2418" t="s">
        <v>12</v>
      </c>
      <c r="B2418" t="s">
        <v>1063</v>
      </c>
      <c r="C2418" t="s">
        <v>1580</v>
      </c>
      <c r="D2418">
        <v>2017</v>
      </c>
      <c r="E2418" t="s">
        <v>1598</v>
      </c>
      <c r="F2418" t="s">
        <v>1603</v>
      </c>
      <c r="G2418" t="s">
        <v>1605</v>
      </c>
      <c r="H2418" t="s">
        <v>1607</v>
      </c>
      <c r="I2418" s="11">
        <v>2.9490377000000002E-2</v>
      </c>
      <c r="J2418">
        <v>5.1749999999999998</v>
      </c>
      <c r="K2418">
        <v>5.1749999999999998</v>
      </c>
      <c r="L2418" s="3">
        <v>107.6622</v>
      </c>
      <c r="M2418">
        <v>4.2</v>
      </c>
      <c r="N2418" s="3">
        <v>20.804289855072465</v>
      </c>
      <c r="O2418"/>
      <c r="P2418"/>
    </row>
    <row r="2419" spans="1:16" x14ac:dyDescent="0.3">
      <c r="A2419" t="s">
        <v>12</v>
      </c>
      <c r="B2419" t="s">
        <v>1173</v>
      </c>
      <c r="C2419" t="s">
        <v>1580</v>
      </c>
      <c r="D2419">
        <v>2017</v>
      </c>
      <c r="E2419" t="s">
        <v>1598</v>
      </c>
      <c r="F2419" t="s">
        <v>1603</v>
      </c>
      <c r="G2419" t="s">
        <v>1605</v>
      </c>
      <c r="H2419" t="s">
        <v>1607</v>
      </c>
      <c r="I2419" s="11">
        <v>7.4135053000000006E-2</v>
      </c>
      <c r="J2419">
        <v>5.78</v>
      </c>
      <c r="K2419">
        <v>5.78</v>
      </c>
      <c r="L2419" s="3">
        <v>264.05680000000001</v>
      </c>
      <c r="M2419">
        <v>4.2</v>
      </c>
      <c r="N2419" s="3">
        <v>45.684567474048443</v>
      </c>
      <c r="O2419"/>
      <c r="P2419"/>
    </row>
    <row r="2420" spans="1:16" x14ac:dyDescent="0.3">
      <c r="A2420" t="s">
        <v>12</v>
      </c>
      <c r="B2420" t="s">
        <v>1128</v>
      </c>
      <c r="C2420" t="s">
        <v>1580</v>
      </c>
      <c r="D2420">
        <v>2017</v>
      </c>
      <c r="E2420" t="s">
        <v>1598</v>
      </c>
      <c r="F2420" t="s">
        <v>1603</v>
      </c>
      <c r="G2420" t="s">
        <v>1605</v>
      </c>
      <c r="H2420" t="s">
        <v>1607</v>
      </c>
      <c r="I2420" s="11">
        <v>4.0351229000000002E-2</v>
      </c>
      <c r="J2420">
        <v>5.7850000000000001</v>
      </c>
      <c r="K2420">
        <v>5.7850000000000001</v>
      </c>
      <c r="L2420" s="3">
        <v>181.36600000000001</v>
      </c>
      <c r="M2420">
        <v>4.2</v>
      </c>
      <c r="N2420" s="3">
        <v>31.351080380293865</v>
      </c>
      <c r="O2420"/>
      <c r="P2420"/>
    </row>
    <row r="2421" spans="1:16" x14ac:dyDescent="0.3">
      <c r="A2421" t="s">
        <v>12</v>
      </c>
      <c r="B2421" t="s">
        <v>776</v>
      </c>
      <c r="C2421" t="s">
        <v>1580</v>
      </c>
      <c r="D2421">
        <v>2017</v>
      </c>
      <c r="E2421" t="s">
        <v>1598</v>
      </c>
      <c r="F2421" t="s">
        <v>1603</v>
      </c>
      <c r="G2421" t="s">
        <v>1605</v>
      </c>
      <c r="H2421" t="s">
        <v>1607</v>
      </c>
      <c r="I2421" s="11">
        <v>0</v>
      </c>
      <c r="J2421">
        <v>11.35</v>
      </c>
      <c r="K2421">
        <v>11.35</v>
      </c>
      <c r="L2421" s="3">
        <v>103.0016</v>
      </c>
      <c r="M2421">
        <v>4.2</v>
      </c>
      <c r="N2421" s="3">
        <v>9.0750308370044053</v>
      </c>
      <c r="O2421"/>
      <c r="P2421"/>
    </row>
    <row r="2422" spans="1:16" x14ac:dyDescent="0.3">
      <c r="A2422" t="s">
        <v>12</v>
      </c>
      <c r="B2422" t="s">
        <v>777</v>
      </c>
      <c r="C2422" t="s">
        <v>1580</v>
      </c>
      <c r="D2422">
        <v>2017</v>
      </c>
      <c r="E2422" t="s">
        <v>1598</v>
      </c>
      <c r="F2422" t="s">
        <v>1603</v>
      </c>
      <c r="G2422" t="s">
        <v>1605</v>
      </c>
      <c r="H2422" t="s">
        <v>1607</v>
      </c>
      <c r="I2422" s="11">
        <v>0.149338159</v>
      </c>
      <c r="J2422">
        <v>13.35</v>
      </c>
      <c r="K2422">
        <v>13.35</v>
      </c>
      <c r="L2422" s="3">
        <v>178.666</v>
      </c>
      <c r="M2422">
        <v>4.2</v>
      </c>
      <c r="N2422" s="3">
        <v>13.383220973782771</v>
      </c>
      <c r="O2422"/>
      <c r="P2422"/>
    </row>
    <row r="2423" spans="1:16" x14ac:dyDescent="0.3">
      <c r="A2423" t="s">
        <v>12</v>
      </c>
      <c r="B2423" t="s">
        <v>424</v>
      </c>
      <c r="C2423" t="s">
        <v>1580</v>
      </c>
      <c r="D2423">
        <v>2017</v>
      </c>
      <c r="E2423" t="s">
        <v>1598</v>
      </c>
      <c r="F2423" t="s">
        <v>1603</v>
      </c>
      <c r="G2423" t="s">
        <v>1605</v>
      </c>
      <c r="H2423" t="s">
        <v>1607</v>
      </c>
      <c r="I2423" s="11">
        <v>4.5755589999999999E-2</v>
      </c>
      <c r="J2423">
        <v>15.6</v>
      </c>
      <c r="K2423">
        <v>15.6</v>
      </c>
      <c r="L2423" s="3">
        <v>167.11320000000001</v>
      </c>
      <c r="M2423">
        <v>4.2</v>
      </c>
      <c r="N2423" s="3">
        <v>10.712384615384616</v>
      </c>
      <c r="O2423"/>
      <c r="P2423"/>
    </row>
    <row r="2424" spans="1:16" x14ac:dyDescent="0.3">
      <c r="A2424" t="s">
        <v>12</v>
      </c>
      <c r="B2424" t="s">
        <v>1277</v>
      </c>
      <c r="C2424" t="s">
        <v>1580</v>
      </c>
      <c r="D2424">
        <v>2017</v>
      </c>
      <c r="E2424" t="s">
        <v>1598</v>
      </c>
      <c r="F2424" t="s">
        <v>1603</v>
      </c>
      <c r="G2424" t="s">
        <v>1605</v>
      </c>
      <c r="H2424" t="s">
        <v>1607</v>
      </c>
      <c r="I2424" s="11">
        <v>7.1450630000000001E-3</v>
      </c>
      <c r="J2424">
        <v>15.85</v>
      </c>
      <c r="K2424">
        <v>15.85</v>
      </c>
      <c r="L2424" s="3">
        <v>41.048000000000002</v>
      </c>
      <c r="M2424">
        <v>4.2</v>
      </c>
      <c r="N2424" s="3">
        <v>2.5897791798107259</v>
      </c>
      <c r="O2424"/>
      <c r="P2424"/>
    </row>
    <row r="2425" spans="1:16" x14ac:dyDescent="0.3">
      <c r="A2425" t="s">
        <v>14</v>
      </c>
      <c r="B2425" t="s">
        <v>879</v>
      </c>
      <c r="C2425" t="s">
        <v>1575</v>
      </c>
      <c r="D2425">
        <v>2017</v>
      </c>
      <c r="E2425" t="s">
        <v>1598</v>
      </c>
      <c r="F2425" t="s">
        <v>1603</v>
      </c>
      <c r="G2425" t="s">
        <v>1605</v>
      </c>
      <c r="H2425" t="s">
        <v>1607</v>
      </c>
      <c r="I2425" s="11">
        <v>4.2743728000000002E-2</v>
      </c>
      <c r="J2425">
        <v>5.4850000000000003</v>
      </c>
      <c r="K2425">
        <v>5.4850000000000003</v>
      </c>
      <c r="L2425" s="3">
        <v>166.2842</v>
      </c>
      <c r="M2425">
        <v>4.2</v>
      </c>
      <c r="N2425" s="3">
        <v>30.316171376481311</v>
      </c>
      <c r="O2425"/>
      <c r="P2425"/>
    </row>
    <row r="2426" spans="1:16" x14ac:dyDescent="0.3">
      <c r="A2426" t="s">
        <v>12</v>
      </c>
      <c r="B2426" t="s">
        <v>237</v>
      </c>
      <c r="C2426" t="s">
        <v>1574</v>
      </c>
      <c r="D2426">
        <v>2017</v>
      </c>
      <c r="E2426" t="s">
        <v>1598</v>
      </c>
      <c r="F2426" t="s">
        <v>1603</v>
      </c>
      <c r="G2426" t="s">
        <v>1605</v>
      </c>
      <c r="H2426" t="s">
        <v>1607</v>
      </c>
      <c r="I2426" s="11">
        <v>4.6762632999999998E-2</v>
      </c>
      <c r="J2426">
        <v>8.77</v>
      </c>
      <c r="K2426">
        <v>8.77</v>
      </c>
      <c r="L2426" s="3">
        <v>170.84219999999999</v>
      </c>
      <c r="M2426">
        <v>4.2</v>
      </c>
      <c r="N2426" s="3">
        <v>19.480296465222349</v>
      </c>
      <c r="O2426"/>
      <c r="P2426"/>
    </row>
    <row r="2427" spans="1:16" x14ac:dyDescent="0.3">
      <c r="A2427" t="s">
        <v>12</v>
      </c>
      <c r="B2427" t="s">
        <v>223</v>
      </c>
      <c r="C2427" t="s">
        <v>1574</v>
      </c>
      <c r="D2427">
        <v>2017</v>
      </c>
      <c r="E2427" t="s">
        <v>1598</v>
      </c>
      <c r="F2427" t="s">
        <v>1603</v>
      </c>
      <c r="G2427" t="s">
        <v>1605</v>
      </c>
      <c r="H2427" t="s">
        <v>1607</v>
      </c>
      <c r="I2427" s="11">
        <v>5.3574074999999999E-2</v>
      </c>
      <c r="J2427">
        <v>10.1</v>
      </c>
      <c r="K2427">
        <v>10.1</v>
      </c>
      <c r="L2427" s="3">
        <v>223.7088</v>
      </c>
      <c r="M2427">
        <v>4.2</v>
      </c>
      <c r="N2427" s="3">
        <v>22.149386138613863</v>
      </c>
      <c r="O2427"/>
      <c r="P2427"/>
    </row>
    <row r="2428" spans="1:16" x14ac:dyDescent="0.3">
      <c r="A2428" t="s">
        <v>12</v>
      </c>
      <c r="B2428" t="s">
        <v>1060</v>
      </c>
      <c r="C2428" t="s">
        <v>1580</v>
      </c>
      <c r="D2428">
        <v>2017</v>
      </c>
      <c r="E2428" t="s">
        <v>1598</v>
      </c>
      <c r="F2428" t="s">
        <v>1603</v>
      </c>
      <c r="G2428" t="s">
        <v>1605</v>
      </c>
      <c r="H2428" t="s">
        <v>1607</v>
      </c>
      <c r="I2428" s="11">
        <v>7.6744561000000003E-2</v>
      </c>
      <c r="J2428">
        <v>19.350000000000001</v>
      </c>
      <c r="K2428">
        <v>19.350000000000001</v>
      </c>
      <c r="L2428" s="3">
        <v>113.45180000000001</v>
      </c>
      <c r="M2428">
        <v>4.2</v>
      </c>
      <c r="N2428" s="3">
        <v>5.863142118863049</v>
      </c>
      <c r="O2428"/>
      <c r="P2428"/>
    </row>
    <row r="2429" spans="1:16" x14ac:dyDescent="0.3">
      <c r="A2429" t="s">
        <v>13</v>
      </c>
      <c r="B2429" t="s">
        <v>128</v>
      </c>
      <c r="C2429" t="s">
        <v>1587</v>
      </c>
      <c r="D2429">
        <v>2011</v>
      </c>
      <c r="E2429" t="s">
        <v>1595</v>
      </c>
      <c r="F2429" t="s">
        <v>1602</v>
      </c>
      <c r="G2429" t="s">
        <v>1604</v>
      </c>
      <c r="H2429" t="s">
        <v>1609</v>
      </c>
      <c r="I2429" s="11">
        <v>0.13893180999999999</v>
      </c>
      <c r="J2429">
        <v>20.6</v>
      </c>
      <c r="K2429">
        <v>20.6</v>
      </c>
      <c r="L2429" s="3">
        <v>119.57559999999999</v>
      </c>
      <c r="M2429">
        <v>4.2</v>
      </c>
      <c r="N2429" s="3">
        <v>5.8046407766990287</v>
      </c>
      <c r="O2429"/>
      <c r="P2429"/>
    </row>
    <row r="2430" spans="1:16" x14ac:dyDescent="0.3">
      <c r="A2430" t="s">
        <v>13</v>
      </c>
      <c r="B2430" t="s">
        <v>567</v>
      </c>
      <c r="C2430" t="s">
        <v>1582</v>
      </c>
      <c r="D2430">
        <v>2011</v>
      </c>
      <c r="E2430" t="s">
        <v>1595</v>
      </c>
      <c r="F2430" t="s">
        <v>1602</v>
      </c>
      <c r="G2430" t="s">
        <v>1604</v>
      </c>
      <c r="H2430" t="s">
        <v>1609</v>
      </c>
      <c r="I2430" s="11">
        <v>8.0387423999999999E-2</v>
      </c>
      <c r="J2430">
        <v>13.35</v>
      </c>
      <c r="K2430">
        <v>13.35</v>
      </c>
      <c r="L2430" s="3">
        <v>219.2166</v>
      </c>
      <c r="M2430">
        <v>4.2</v>
      </c>
      <c r="N2430" s="3">
        <v>16.420719101123595</v>
      </c>
      <c r="O2430"/>
      <c r="P2430"/>
    </row>
    <row r="2431" spans="1:16" x14ac:dyDescent="0.3">
      <c r="A2431" t="s">
        <v>13</v>
      </c>
      <c r="B2431" t="s">
        <v>1278</v>
      </c>
      <c r="C2431" t="s">
        <v>1577</v>
      </c>
      <c r="D2431">
        <v>2011</v>
      </c>
      <c r="E2431" t="s">
        <v>1595</v>
      </c>
      <c r="F2431" t="s">
        <v>1602</v>
      </c>
      <c r="G2431" t="s">
        <v>1604</v>
      </c>
      <c r="H2431" t="s">
        <v>1609</v>
      </c>
      <c r="I2431" s="11">
        <v>0</v>
      </c>
      <c r="J2431">
        <v>14.85</v>
      </c>
      <c r="K2431">
        <v>14.85</v>
      </c>
      <c r="L2431" s="3">
        <v>187.72139999999999</v>
      </c>
      <c r="M2431">
        <v>4.2</v>
      </c>
      <c r="N2431" s="3">
        <v>12.641171717171718</v>
      </c>
      <c r="O2431"/>
      <c r="P2431"/>
    </row>
    <row r="2432" spans="1:16" x14ac:dyDescent="0.3">
      <c r="A2432" t="s">
        <v>13</v>
      </c>
      <c r="B2432" t="s">
        <v>841</v>
      </c>
      <c r="C2432" t="s">
        <v>1577</v>
      </c>
      <c r="D2432">
        <v>2011</v>
      </c>
      <c r="E2432" t="s">
        <v>1595</v>
      </c>
      <c r="F2432" t="s">
        <v>1602</v>
      </c>
      <c r="G2432" t="s">
        <v>1604</v>
      </c>
      <c r="H2432" t="s">
        <v>1609</v>
      </c>
      <c r="I2432" s="11">
        <v>0.105498192</v>
      </c>
      <c r="J2432">
        <v>16.2</v>
      </c>
      <c r="K2432">
        <v>16.2</v>
      </c>
      <c r="L2432" s="3">
        <v>101.47</v>
      </c>
      <c r="M2432">
        <v>4.2</v>
      </c>
      <c r="N2432" s="3">
        <v>6.2635802469135804</v>
      </c>
      <c r="O2432"/>
      <c r="P2432"/>
    </row>
    <row r="2433" spans="1:16" x14ac:dyDescent="0.3">
      <c r="A2433" t="s">
        <v>13</v>
      </c>
      <c r="B2433" t="s">
        <v>1279</v>
      </c>
      <c r="C2433" t="s">
        <v>1585</v>
      </c>
      <c r="D2433">
        <v>2011</v>
      </c>
      <c r="E2433" t="s">
        <v>1595</v>
      </c>
      <c r="F2433" t="s">
        <v>1602</v>
      </c>
      <c r="G2433" t="s">
        <v>1604</v>
      </c>
      <c r="H2433" t="s">
        <v>1609</v>
      </c>
      <c r="I2433" s="11">
        <v>7.1699983999999994E-2</v>
      </c>
      <c r="J2433">
        <v>20.7</v>
      </c>
      <c r="K2433">
        <v>20.7</v>
      </c>
      <c r="L2433" s="3">
        <v>177.6028</v>
      </c>
      <c r="M2433">
        <v>4.2</v>
      </c>
      <c r="N2433" s="3">
        <v>8.5798454106280193</v>
      </c>
      <c r="O2433"/>
      <c r="P2433"/>
    </row>
    <row r="2434" spans="1:16" x14ac:dyDescent="0.3">
      <c r="A2434" t="s">
        <v>13</v>
      </c>
      <c r="B2434" t="s">
        <v>68</v>
      </c>
      <c r="C2434" t="s">
        <v>1576</v>
      </c>
      <c r="D2434">
        <v>2011</v>
      </c>
      <c r="E2434" t="s">
        <v>1595</v>
      </c>
      <c r="F2434" t="s">
        <v>1602</v>
      </c>
      <c r="G2434" t="s">
        <v>1604</v>
      </c>
      <c r="H2434" t="s">
        <v>1609</v>
      </c>
      <c r="I2434" s="11">
        <v>0.144167934</v>
      </c>
      <c r="J2434">
        <v>7.3</v>
      </c>
      <c r="K2434">
        <v>7.3</v>
      </c>
      <c r="L2434" s="3">
        <v>146.30760000000001</v>
      </c>
      <c r="M2434">
        <v>4.2</v>
      </c>
      <c r="N2434" s="3">
        <v>20.042136986301372</v>
      </c>
      <c r="O2434"/>
      <c r="P2434"/>
    </row>
    <row r="2435" spans="1:16" x14ac:dyDescent="0.3">
      <c r="A2435" t="s">
        <v>13</v>
      </c>
      <c r="B2435" t="s">
        <v>371</v>
      </c>
      <c r="C2435" t="s">
        <v>1576</v>
      </c>
      <c r="D2435">
        <v>2011</v>
      </c>
      <c r="E2435" t="s">
        <v>1595</v>
      </c>
      <c r="F2435" t="s">
        <v>1602</v>
      </c>
      <c r="G2435" t="s">
        <v>1604</v>
      </c>
      <c r="H2435" t="s">
        <v>1609</v>
      </c>
      <c r="I2435" s="11">
        <v>1.4789139999999999E-2</v>
      </c>
      <c r="J2435">
        <v>8.68</v>
      </c>
      <c r="K2435">
        <v>8.68</v>
      </c>
      <c r="L2435" s="3">
        <v>97.738399999999999</v>
      </c>
      <c r="M2435">
        <v>4.2</v>
      </c>
      <c r="N2435" s="3">
        <v>11.260184331797236</v>
      </c>
      <c r="O2435"/>
      <c r="P2435"/>
    </row>
    <row r="2436" spans="1:16" x14ac:dyDescent="0.3">
      <c r="A2436" t="s">
        <v>13</v>
      </c>
      <c r="B2436" t="s">
        <v>1280</v>
      </c>
      <c r="C2436" t="s">
        <v>1576</v>
      </c>
      <c r="D2436">
        <v>2011</v>
      </c>
      <c r="E2436" t="s">
        <v>1595</v>
      </c>
      <c r="F2436" t="s">
        <v>1602</v>
      </c>
      <c r="G2436" t="s">
        <v>1604</v>
      </c>
      <c r="H2436" t="s">
        <v>1609</v>
      </c>
      <c r="I2436" s="11">
        <v>0.11178154</v>
      </c>
      <c r="J2436">
        <v>9.3000000000000007</v>
      </c>
      <c r="K2436">
        <v>9.3000000000000007</v>
      </c>
      <c r="L2436" s="3">
        <v>182.32919999999999</v>
      </c>
      <c r="M2436">
        <v>4.2</v>
      </c>
      <c r="N2436" s="3">
        <v>19.605290322580643</v>
      </c>
      <c r="O2436"/>
      <c r="P2436"/>
    </row>
    <row r="2437" spans="1:16" x14ac:dyDescent="0.3">
      <c r="A2437" t="s">
        <v>13</v>
      </c>
      <c r="B2437" t="s">
        <v>196</v>
      </c>
      <c r="C2437" t="s">
        <v>1576</v>
      </c>
      <c r="D2437">
        <v>2011</v>
      </c>
      <c r="E2437" t="s">
        <v>1595</v>
      </c>
      <c r="F2437" t="s">
        <v>1602</v>
      </c>
      <c r="G2437" t="s">
        <v>1604</v>
      </c>
      <c r="H2437" t="s">
        <v>1609</v>
      </c>
      <c r="I2437" s="11">
        <v>6.5771528999999995E-2</v>
      </c>
      <c r="J2437">
        <v>18.600000000000001</v>
      </c>
      <c r="K2437">
        <v>18.600000000000001</v>
      </c>
      <c r="L2437" s="3">
        <v>245.78020000000001</v>
      </c>
      <c r="M2437">
        <v>4.2</v>
      </c>
      <c r="N2437" s="3">
        <v>13.213989247311828</v>
      </c>
      <c r="O2437"/>
      <c r="P2437"/>
    </row>
    <row r="2438" spans="1:16" x14ac:dyDescent="0.3">
      <c r="A2438" t="s">
        <v>13</v>
      </c>
      <c r="B2438" t="s">
        <v>1281</v>
      </c>
      <c r="C2438" t="s">
        <v>1574</v>
      </c>
      <c r="D2438">
        <v>2011</v>
      </c>
      <c r="E2438" t="s">
        <v>1595</v>
      </c>
      <c r="F2438" t="s">
        <v>1602</v>
      </c>
      <c r="G2438" t="s">
        <v>1604</v>
      </c>
      <c r="H2438" t="s">
        <v>1609</v>
      </c>
      <c r="I2438" s="11">
        <v>0</v>
      </c>
      <c r="J2438">
        <v>20.5</v>
      </c>
      <c r="K2438">
        <v>20.5</v>
      </c>
      <c r="L2438" s="3">
        <v>90.882999999999996</v>
      </c>
      <c r="M2438">
        <v>4.2</v>
      </c>
      <c r="N2438" s="3">
        <v>4.4333170731707314</v>
      </c>
      <c r="O2438"/>
      <c r="P2438"/>
    </row>
    <row r="2439" spans="1:16" x14ac:dyDescent="0.3">
      <c r="A2439" t="s">
        <v>13</v>
      </c>
      <c r="B2439" t="s">
        <v>473</v>
      </c>
      <c r="C2439" t="s">
        <v>1583</v>
      </c>
      <c r="D2439">
        <v>2011</v>
      </c>
      <c r="E2439" t="s">
        <v>1595</v>
      </c>
      <c r="F2439" t="s">
        <v>1602</v>
      </c>
      <c r="G2439" t="s">
        <v>1604</v>
      </c>
      <c r="H2439" t="s">
        <v>1609</v>
      </c>
      <c r="I2439" s="11">
        <v>3.5016090999999999E-2</v>
      </c>
      <c r="J2439">
        <v>14.7</v>
      </c>
      <c r="K2439">
        <v>14.7</v>
      </c>
      <c r="L2439" s="3">
        <v>144.31280000000001</v>
      </c>
      <c r="M2439">
        <v>4.2</v>
      </c>
      <c r="N2439" s="3">
        <v>9.817197278911566</v>
      </c>
      <c r="O2439"/>
      <c r="P2439"/>
    </row>
    <row r="2440" spans="1:16" x14ac:dyDescent="0.3">
      <c r="A2440" t="s">
        <v>13</v>
      </c>
      <c r="B2440" t="s">
        <v>201</v>
      </c>
      <c r="C2440" t="s">
        <v>1583</v>
      </c>
      <c r="D2440">
        <v>2011</v>
      </c>
      <c r="E2440" t="s">
        <v>1595</v>
      </c>
      <c r="F2440" t="s">
        <v>1602</v>
      </c>
      <c r="G2440" t="s">
        <v>1604</v>
      </c>
      <c r="H2440" t="s">
        <v>1609</v>
      </c>
      <c r="I2440" s="11">
        <v>0.227189581</v>
      </c>
      <c r="J2440">
        <v>16.600000000000001</v>
      </c>
      <c r="K2440">
        <v>16.600000000000001</v>
      </c>
      <c r="L2440" s="3">
        <v>173.94220000000001</v>
      </c>
      <c r="M2440">
        <v>4.2</v>
      </c>
      <c r="N2440" s="3">
        <v>10.47844578313253</v>
      </c>
      <c r="O2440"/>
      <c r="P2440"/>
    </row>
    <row r="2441" spans="1:16" x14ac:dyDescent="0.3">
      <c r="A2441" t="s">
        <v>13</v>
      </c>
      <c r="B2441" t="s">
        <v>1282</v>
      </c>
      <c r="C2441" t="s">
        <v>1575</v>
      </c>
      <c r="D2441">
        <v>2011</v>
      </c>
      <c r="E2441" t="s">
        <v>1595</v>
      </c>
      <c r="F2441" t="s">
        <v>1602</v>
      </c>
      <c r="G2441" t="s">
        <v>1604</v>
      </c>
      <c r="H2441" t="s">
        <v>1609</v>
      </c>
      <c r="I2441" s="11">
        <v>3.8235337000000001E-2</v>
      </c>
      <c r="J2441">
        <v>11.8</v>
      </c>
      <c r="K2441">
        <v>11.8</v>
      </c>
      <c r="L2441" s="3">
        <v>177.5686</v>
      </c>
      <c r="M2441">
        <v>4.2</v>
      </c>
      <c r="N2441" s="3">
        <v>15.048186440677965</v>
      </c>
      <c r="O2441"/>
      <c r="P2441"/>
    </row>
    <row r="2442" spans="1:16" x14ac:dyDescent="0.3">
      <c r="A2442" t="s">
        <v>13</v>
      </c>
      <c r="B2442" t="s">
        <v>577</v>
      </c>
      <c r="C2442" t="s">
        <v>1575</v>
      </c>
      <c r="D2442">
        <v>2011</v>
      </c>
      <c r="E2442" t="s">
        <v>1595</v>
      </c>
      <c r="F2442" t="s">
        <v>1602</v>
      </c>
      <c r="G2442" t="s">
        <v>1604</v>
      </c>
      <c r="H2442" t="s">
        <v>1609</v>
      </c>
      <c r="I2442" s="11">
        <v>0.13780701300000001</v>
      </c>
      <c r="J2442">
        <v>17.600000000000001</v>
      </c>
      <c r="K2442">
        <v>17.600000000000001</v>
      </c>
      <c r="L2442" s="3">
        <v>161.792</v>
      </c>
      <c r="M2442">
        <v>4.2</v>
      </c>
      <c r="N2442" s="3">
        <v>9.1927272727272715</v>
      </c>
      <c r="O2442"/>
      <c r="P2442"/>
    </row>
    <row r="2443" spans="1:16" x14ac:dyDescent="0.3">
      <c r="A2443" t="s">
        <v>13</v>
      </c>
      <c r="B2443" t="s">
        <v>540</v>
      </c>
      <c r="C2443" t="s">
        <v>1575</v>
      </c>
      <c r="D2443">
        <v>2011</v>
      </c>
      <c r="E2443" t="s">
        <v>1595</v>
      </c>
      <c r="F2443" t="s">
        <v>1602</v>
      </c>
      <c r="G2443" t="s">
        <v>1604</v>
      </c>
      <c r="H2443" t="s">
        <v>1609</v>
      </c>
      <c r="I2443" s="11">
        <v>0</v>
      </c>
      <c r="J2443">
        <v>20.100000000000001</v>
      </c>
      <c r="K2443">
        <v>20.100000000000001</v>
      </c>
      <c r="L2443" s="3">
        <v>61.3536</v>
      </c>
      <c r="M2443">
        <v>4.2</v>
      </c>
      <c r="N2443" s="3">
        <v>3.0524179104477609</v>
      </c>
      <c r="O2443"/>
      <c r="P2443"/>
    </row>
    <row r="2444" spans="1:16" x14ac:dyDescent="0.3">
      <c r="A2444" t="s">
        <v>13</v>
      </c>
      <c r="B2444" t="s">
        <v>437</v>
      </c>
      <c r="C2444" t="s">
        <v>1579</v>
      </c>
      <c r="D2444">
        <v>2011</v>
      </c>
      <c r="E2444" t="s">
        <v>1595</v>
      </c>
      <c r="F2444" t="s">
        <v>1602</v>
      </c>
      <c r="G2444" t="s">
        <v>1604</v>
      </c>
      <c r="H2444" t="s">
        <v>1609</v>
      </c>
      <c r="I2444" s="11">
        <v>0.12675297499999999</v>
      </c>
      <c r="J2444">
        <v>7.4749999999999996</v>
      </c>
      <c r="K2444">
        <v>7.4749999999999996</v>
      </c>
      <c r="L2444" s="3">
        <v>154.26560000000001</v>
      </c>
      <c r="M2444">
        <v>4.2</v>
      </c>
      <c r="N2444" s="3">
        <v>20.637538461538462</v>
      </c>
      <c r="O2444"/>
      <c r="P2444"/>
    </row>
    <row r="2445" spans="1:16" x14ac:dyDescent="0.3">
      <c r="A2445" t="s">
        <v>13</v>
      </c>
      <c r="B2445" t="s">
        <v>1229</v>
      </c>
      <c r="C2445" t="s">
        <v>1579</v>
      </c>
      <c r="D2445">
        <v>2011</v>
      </c>
      <c r="E2445" t="s">
        <v>1595</v>
      </c>
      <c r="F2445" t="s">
        <v>1602</v>
      </c>
      <c r="G2445" t="s">
        <v>1604</v>
      </c>
      <c r="H2445" t="s">
        <v>1609</v>
      </c>
      <c r="I2445" s="11">
        <v>2.197698E-2</v>
      </c>
      <c r="J2445">
        <v>8.18</v>
      </c>
      <c r="K2445">
        <v>8.18</v>
      </c>
      <c r="L2445" s="3">
        <v>140.61539999999999</v>
      </c>
      <c r="M2445">
        <v>4.2</v>
      </c>
      <c r="N2445" s="3">
        <v>17.190146699266503</v>
      </c>
      <c r="O2445"/>
      <c r="P2445"/>
    </row>
    <row r="2446" spans="1:16" x14ac:dyDescent="0.3">
      <c r="A2446" t="s">
        <v>13</v>
      </c>
      <c r="B2446" t="s">
        <v>762</v>
      </c>
      <c r="C2446" t="s">
        <v>1579</v>
      </c>
      <c r="D2446">
        <v>2011</v>
      </c>
      <c r="E2446" t="s">
        <v>1595</v>
      </c>
      <c r="F2446" t="s">
        <v>1602</v>
      </c>
      <c r="G2446" t="s">
        <v>1604</v>
      </c>
      <c r="H2446" t="s">
        <v>1609</v>
      </c>
      <c r="I2446" s="11">
        <v>4.3021542000000003E-2</v>
      </c>
      <c r="J2446">
        <v>14.6</v>
      </c>
      <c r="K2446">
        <v>14.6</v>
      </c>
      <c r="L2446" s="3">
        <v>196.9084</v>
      </c>
      <c r="M2446">
        <v>4.2</v>
      </c>
      <c r="N2446" s="3">
        <v>13.486876712328767</v>
      </c>
      <c r="O2446"/>
      <c r="P2446"/>
    </row>
    <row r="2447" spans="1:16" x14ac:dyDescent="0.3">
      <c r="A2447" t="s">
        <v>13</v>
      </c>
      <c r="B2447" t="s">
        <v>1136</v>
      </c>
      <c r="C2447" t="s">
        <v>1579</v>
      </c>
      <c r="D2447">
        <v>2011</v>
      </c>
      <c r="E2447" t="s">
        <v>1595</v>
      </c>
      <c r="F2447" t="s">
        <v>1602</v>
      </c>
      <c r="G2447" t="s">
        <v>1604</v>
      </c>
      <c r="H2447" t="s">
        <v>1609</v>
      </c>
      <c r="I2447" s="11">
        <v>0.10206562199999999</v>
      </c>
      <c r="J2447">
        <v>14.85</v>
      </c>
      <c r="K2447">
        <v>14.85</v>
      </c>
      <c r="L2447" s="3">
        <v>254.2698</v>
      </c>
      <c r="M2447">
        <v>4.2</v>
      </c>
      <c r="N2447" s="3">
        <v>17.122545454545456</v>
      </c>
      <c r="O2447"/>
      <c r="P2447"/>
    </row>
    <row r="2448" spans="1:16" x14ac:dyDescent="0.3">
      <c r="A2448" t="s">
        <v>13</v>
      </c>
      <c r="B2448" t="s">
        <v>1283</v>
      </c>
      <c r="C2448" t="s">
        <v>1579</v>
      </c>
      <c r="D2448">
        <v>2011</v>
      </c>
      <c r="E2448" t="s">
        <v>1595</v>
      </c>
      <c r="F2448" t="s">
        <v>1602</v>
      </c>
      <c r="G2448" t="s">
        <v>1604</v>
      </c>
      <c r="H2448" t="s">
        <v>1609</v>
      </c>
      <c r="I2448" s="11">
        <v>3.8460296999999997E-2</v>
      </c>
      <c r="J2448">
        <v>15.3</v>
      </c>
      <c r="K2448">
        <v>15.3</v>
      </c>
      <c r="L2448" s="3">
        <v>104.03319999999999</v>
      </c>
      <c r="M2448">
        <v>4.2</v>
      </c>
      <c r="N2448" s="3">
        <v>6.7995555555555551</v>
      </c>
      <c r="O2448"/>
      <c r="P2448"/>
    </row>
    <row r="2449" spans="1:16" x14ac:dyDescent="0.3">
      <c r="A2449" t="s">
        <v>13</v>
      </c>
      <c r="B2449" t="s">
        <v>183</v>
      </c>
      <c r="C2449" t="s">
        <v>1579</v>
      </c>
      <c r="D2449">
        <v>2011</v>
      </c>
      <c r="E2449" t="s">
        <v>1595</v>
      </c>
      <c r="F2449" t="s">
        <v>1602</v>
      </c>
      <c r="G2449" t="s">
        <v>1606</v>
      </c>
      <c r="H2449" t="s">
        <v>1609</v>
      </c>
      <c r="I2449" s="11">
        <v>0.29671366500000002</v>
      </c>
      <c r="J2449">
        <v>19.100000000000001</v>
      </c>
      <c r="K2449">
        <v>19.100000000000001</v>
      </c>
      <c r="L2449" s="3">
        <v>171.84219999999999</v>
      </c>
      <c r="M2449">
        <v>4.2</v>
      </c>
      <c r="N2449" s="3">
        <v>8.9969738219895277</v>
      </c>
      <c r="O2449"/>
      <c r="P2449"/>
    </row>
    <row r="2450" spans="1:16" x14ac:dyDescent="0.3">
      <c r="A2450" t="s">
        <v>13</v>
      </c>
      <c r="B2450" t="s">
        <v>1284</v>
      </c>
      <c r="C2450" t="s">
        <v>1584</v>
      </c>
      <c r="D2450">
        <v>2011</v>
      </c>
      <c r="E2450" t="s">
        <v>1595</v>
      </c>
      <c r="F2450" t="s">
        <v>1602</v>
      </c>
      <c r="G2450" t="s">
        <v>1606</v>
      </c>
      <c r="H2450" t="s">
        <v>1609</v>
      </c>
      <c r="I2450" s="11">
        <v>0.152377658</v>
      </c>
      <c r="J2450">
        <v>12.8</v>
      </c>
      <c r="K2450">
        <v>12.8</v>
      </c>
      <c r="L2450" s="3">
        <v>108.1938</v>
      </c>
      <c r="M2450">
        <v>4.2</v>
      </c>
      <c r="N2450" s="3">
        <v>8.452640624999999</v>
      </c>
      <c r="O2450"/>
      <c r="P2450"/>
    </row>
    <row r="2451" spans="1:16" x14ac:dyDescent="0.3">
      <c r="A2451" t="s">
        <v>13</v>
      </c>
      <c r="B2451" t="s">
        <v>382</v>
      </c>
      <c r="C2451" t="s">
        <v>1580</v>
      </c>
      <c r="D2451">
        <v>2011</v>
      </c>
      <c r="E2451" t="s">
        <v>1595</v>
      </c>
      <c r="F2451" t="s">
        <v>1602</v>
      </c>
      <c r="G2451" t="s">
        <v>1606</v>
      </c>
      <c r="H2451" t="s">
        <v>1609</v>
      </c>
      <c r="I2451" s="11">
        <v>0.23643360099999999</v>
      </c>
      <c r="J2451">
        <v>6.0350000000000001</v>
      </c>
      <c r="K2451">
        <v>6.0350000000000001</v>
      </c>
      <c r="L2451" s="3">
        <v>155.59979999999999</v>
      </c>
      <c r="M2451">
        <v>4.2</v>
      </c>
      <c r="N2451" s="3">
        <v>25.782899751449872</v>
      </c>
      <c r="O2451"/>
      <c r="P2451"/>
    </row>
    <row r="2452" spans="1:16" x14ac:dyDescent="0.3">
      <c r="A2452" t="s">
        <v>13</v>
      </c>
      <c r="B2452" t="s">
        <v>1162</v>
      </c>
      <c r="C2452" t="s">
        <v>1580</v>
      </c>
      <c r="D2452">
        <v>2011</v>
      </c>
      <c r="E2452" t="s">
        <v>1595</v>
      </c>
      <c r="F2452" t="s">
        <v>1602</v>
      </c>
      <c r="G2452" t="s">
        <v>1606</v>
      </c>
      <c r="H2452" t="s">
        <v>1609</v>
      </c>
      <c r="I2452" s="11">
        <v>0.28635777600000001</v>
      </c>
      <c r="J2452">
        <v>11.5</v>
      </c>
      <c r="K2452">
        <v>11.5</v>
      </c>
      <c r="L2452" s="3">
        <v>123.9704</v>
      </c>
      <c r="M2452">
        <v>4.2</v>
      </c>
      <c r="N2452" s="3">
        <v>10.780034782608695</v>
      </c>
      <c r="O2452"/>
      <c r="P2452"/>
    </row>
    <row r="2453" spans="1:16" x14ac:dyDescent="0.3">
      <c r="A2453" t="s">
        <v>13</v>
      </c>
      <c r="B2453" t="s">
        <v>1285</v>
      </c>
      <c r="C2453" t="s">
        <v>1580</v>
      </c>
      <c r="D2453">
        <v>2011</v>
      </c>
      <c r="E2453" t="s">
        <v>1595</v>
      </c>
      <c r="F2453" t="s">
        <v>1602</v>
      </c>
      <c r="G2453" t="s">
        <v>1606</v>
      </c>
      <c r="H2453" t="s">
        <v>1609</v>
      </c>
      <c r="I2453" s="11">
        <v>0.19899855</v>
      </c>
      <c r="J2453">
        <v>15</v>
      </c>
      <c r="K2453">
        <v>15</v>
      </c>
      <c r="L2453" s="3">
        <v>226.5694</v>
      </c>
      <c r="M2453">
        <v>4.2</v>
      </c>
      <c r="N2453" s="3">
        <v>15.104626666666666</v>
      </c>
      <c r="O2453"/>
      <c r="P2453"/>
    </row>
    <row r="2454" spans="1:16" x14ac:dyDescent="0.3">
      <c r="A2454" t="s">
        <v>13</v>
      </c>
      <c r="B2454" t="s">
        <v>212</v>
      </c>
      <c r="C2454" t="s">
        <v>1580</v>
      </c>
      <c r="D2454">
        <v>2011</v>
      </c>
      <c r="E2454" t="s">
        <v>1595</v>
      </c>
      <c r="F2454" t="s">
        <v>1602</v>
      </c>
      <c r="G2454" t="s">
        <v>1606</v>
      </c>
      <c r="H2454" t="s">
        <v>1609</v>
      </c>
      <c r="I2454" s="11">
        <v>0.153592956</v>
      </c>
      <c r="J2454">
        <v>15.2</v>
      </c>
      <c r="K2454">
        <v>15.2</v>
      </c>
      <c r="L2454" s="3">
        <v>228.0352</v>
      </c>
      <c r="M2454">
        <v>4.2</v>
      </c>
      <c r="N2454" s="3">
        <v>15.002315789473686</v>
      </c>
      <c r="O2454"/>
      <c r="P2454"/>
    </row>
    <row r="2455" spans="1:16" x14ac:dyDescent="0.3">
      <c r="A2455" t="s">
        <v>13</v>
      </c>
      <c r="B2455" t="s">
        <v>49</v>
      </c>
      <c r="C2455" t="s">
        <v>1580</v>
      </c>
      <c r="D2455">
        <v>2011</v>
      </c>
      <c r="E2455" t="s">
        <v>1595</v>
      </c>
      <c r="F2455" t="s">
        <v>1602</v>
      </c>
      <c r="G2455" t="s">
        <v>1606</v>
      </c>
      <c r="H2455" t="s">
        <v>1609</v>
      </c>
      <c r="I2455" s="11">
        <v>4.2179884000000001E-2</v>
      </c>
      <c r="J2455">
        <v>15.6</v>
      </c>
      <c r="K2455">
        <v>15.6</v>
      </c>
      <c r="L2455" s="3">
        <v>174.7054</v>
      </c>
      <c r="M2455">
        <v>4.2</v>
      </c>
      <c r="N2455" s="3">
        <v>11.199064102564103</v>
      </c>
      <c r="O2455"/>
      <c r="P2455"/>
    </row>
    <row r="2456" spans="1:16" x14ac:dyDescent="0.3">
      <c r="A2456" t="s">
        <v>13</v>
      </c>
      <c r="B2456" t="s">
        <v>533</v>
      </c>
      <c r="C2456" t="s">
        <v>1590</v>
      </c>
      <c r="D2456">
        <v>2011</v>
      </c>
      <c r="E2456" t="s">
        <v>1595</v>
      </c>
      <c r="F2456" t="s">
        <v>1602</v>
      </c>
      <c r="G2456" t="s">
        <v>1606</v>
      </c>
      <c r="H2456" t="s">
        <v>1609</v>
      </c>
      <c r="I2456" s="11">
        <v>0.16118210299999999</v>
      </c>
      <c r="J2456">
        <v>9.6</v>
      </c>
      <c r="K2456">
        <v>9.6</v>
      </c>
      <c r="L2456" s="3">
        <v>165.3158</v>
      </c>
      <c r="M2456">
        <v>4.2</v>
      </c>
      <c r="N2456" s="3">
        <v>17.220395833333335</v>
      </c>
      <c r="O2456"/>
      <c r="P2456"/>
    </row>
    <row r="2457" spans="1:16" x14ac:dyDescent="0.3">
      <c r="A2457" t="s">
        <v>12</v>
      </c>
      <c r="B2457" t="s">
        <v>1286</v>
      </c>
      <c r="C2457" t="s">
        <v>1587</v>
      </c>
      <c r="D2457">
        <v>2011</v>
      </c>
      <c r="E2457" t="s">
        <v>1595</v>
      </c>
      <c r="F2457" t="s">
        <v>1602</v>
      </c>
      <c r="G2457" t="s">
        <v>1606</v>
      </c>
      <c r="H2457" t="s">
        <v>1609</v>
      </c>
      <c r="I2457" s="11">
        <v>6.4141866000000006E-2</v>
      </c>
      <c r="J2457">
        <v>7.22</v>
      </c>
      <c r="K2457">
        <v>7.22</v>
      </c>
      <c r="L2457" s="3">
        <v>61.250999999999998</v>
      </c>
      <c r="M2457">
        <v>4.2</v>
      </c>
      <c r="N2457" s="3">
        <v>8.4835180055401658</v>
      </c>
      <c r="O2457"/>
      <c r="P2457"/>
    </row>
    <row r="2458" spans="1:16" x14ac:dyDescent="0.3">
      <c r="A2458" t="s">
        <v>12</v>
      </c>
      <c r="B2458" t="s">
        <v>231</v>
      </c>
      <c r="C2458" t="s">
        <v>1587</v>
      </c>
      <c r="D2458">
        <v>2011</v>
      </c>
      <c r="E2458" t="s">
        <v>1595</v>
      </c>
      <c r="F2458" t="s">
        <v>1602</v>
      </c>
      <c r="G2458" t="s">
        <v>1606</v>
      </c>
      <c r="H2458" t="s">
        <v>1609</v>
      </c>
      <c r="I2458" s="11">
        <v>6.3416565999999994E-2</v>
      </c>
      <c r="J2458">
        <v>17.75</v>
      </c>
      <c r="K2458">
        <v>17.75</v>
      </c>
      <c r="L2458" s="3">
        <v>154.66560000000001</v>
      </c>
      <c r="M2458">
        <v>4.2</v>
      </c>
      <c r="N2458" s="3">
        <v>8.7135549295774659</v>
      </c>
      <c r="O2458"/>
      <c r="P2458"/>
    </row>
    <row r="2459" spans="1:16" x14ac:dyDescent="0.3">
      <c r="A2459" t="s">
        <v>12</v>
      </c>
      <c r="B2459" t="s">
        <v>464</v>
      </c>
      <c r="C2459" t="s">
        <v>1582</v>
      </c>
      <c r="D2459">
        <v>2011</v>
      </c>
      <c r="E2459" t="s">
        <v>1595</v>
      </c>
      <c r="F2459" t="s">
        <v>1602</v>
      </c>
      <c r="G2459" t="s">
        <v>1606</v>
      </c>
      <c r="H2459" t="s">
        <v>1609</v>
      </c>
      <c r="I2459" s="11">
        <v>2.6827052000000001E-2</v>
      </c>
      <c r="J2459">
        <v>17.600000000000001</v>
      </c>
      <c r="K2459">
        <v>17.600000000000001</v>
      </c>
      <c r="L2459" s="3">
        <v>47.840200000000003</v>
      </c>
      <c r="M2459">
        <v>4.2</v>
      </c>
      <c r="N2459" s="3">
        <v>2.7181931818181817</v>
      </c>
      <c r="O2459"/>
      <c r="P2459"/>
    </row>
    <row r="2460" spans="1:16" x14ac:dyDescent="0.3">
      <c r="A2460" t="s">
        <v>12</v>
      </c>
      <c r="B2460" t="s">
        <v>1143</v>
      </c>
      <c r="C2460" t="s">
        <v>1577</v>
      </c>
      <c r="D2460">
        <v>2011</v>
      </c>
      <c r="E2460" t="s">
        <v>1595</v>
      </c>
      <c r="F2460" t="s">
        <v>1602</v>
      </c>
      <c r="G2460" t="s">
        <v>1606</v>
      </c>
      <c r="H2460" t="s">
        <v>1609</v>
      </c>
      <c r="I2460" s="11">
        <v>4.7329385000000002E-2</v>
      </c>
      <c r="J2460">
        <v>8.6300000000000008</v>
      </c>
      <c r="K2460">
        <v>8.6300000000000008</v>
      </c>
      <c r="L2460" s="3">
        <v>174.1422</v>
      </c>
      <c r="M2460">
        <v>4.2</v>
      </c>
      <c r="N2460" s="3">
        <v>20.178702201622247</v>
      </c>
      <c r="O2460"/>
      <c r="P2460"/>
    </row>
    <row r="2461" spans="1:16" x14ac:dyDescent="0.3">
      <c r="A2461" t="s">
        <v>12</v>
      </c>
      <c r="B2461" t="s">
        <v>323</v>
      </c>
      <c r="C2461" t="s">
        <v>1577</v>
      </c>
      <c r="D2461">
        <v>2011</v>
      </c>
      <c r="E2461" t="s">
        <v>1595</v>
      </c>
      <c r="F2461" t="s">
        <v>1602</v>
      </c>
      <c r="G2461" t="s">
        <v>1606</v>
      </c>
      <c r="H2461" t="s">
        <v>1609</v>
      </c>
      <c r="I2461" s="11">
        <v>2.4660201999999999E-2</v>
      </c>
      <c r="J2461">
        <v>13.8</v>
      </c>
      <c r="K2461">
        <v>13.8</v>
      </c>
      <c r="L2461" s="3">
        <v>87.417199999999994</v>
      </c>
      <c r="M2461">
        <v>4.2</v>
      </c>
      <c r="N2461" s="3">
        <v>6.3345797101449266</v>
      </c>
      <c r="O2461"/>
      <c r="P2461"/>
    </row>
    <row r="2462" spans="1:16" x14ac:dyDescent="0.3">
      <c r="A2462" t="s">
        <v>12</v>
      </c>
      <c r="B2462" t="s">
        <v>390</v>
      </c>
      <c r="C2462" t="s">
        <v>1585</v>
      </c>
      <c r="D2462">
        <v>2011</v>
      </c>
      <c r="E2462" t="s">
        <v>1595</v>
      </c>
      <c r="F2462" t="s">
        <v>1602</v>
      </c>
      <c r="G2462" t="s">
        <v>1606</v>
      </c>
      <c r="H2462" t="s">
        <v>1609</v>
      </c>
      <c r="I2462" s="11">
        <v>6.3850971000000006E-2</v>
      </c>
      <c r="J2462">
        <v>6.9050000000000002</v>
      </c>
      <c r="K2462">
        <v>6.9050000000000002</v>
      </c>
      <c r="L2462" s="3">
        <v>97.272599999999997</v>
      </c>
      <c r="M2462">
        <v>4.2</v>
      </c>
      <c r="N2462" s="3">
        <v>14.087270094134684</v>
      </c>
      <c r="O2462"/>
      <c r="P2462"/>
    </row>
    <row r="2463" spans="1:16" x14ac:dyDescent="0.3">
      <c r="A2463" t="s">
        <v>12</v>
      </c>
      <c r="B2463" t="s">
        <v>220</v>
      </c>
      <c r="C2463" t="s">
        <v>1576</v>
      </c>
      <c r="D2463">
        <v>2011</v>
      </c>
      <c r="E2463" t="s">
        <v>1595</v>
      </c>
      <c r="F2463" t="s">
        <v>1602</v>
      </c>
      <c r="G2463" t="s">
        <v>1606</v>
      </c>
      <c r="H2463" t="s">
        <v>1609</v>
      </c>
      <c r="I2463" s="11">
        <v>8.6187886000000005E-2</v>
      </c>
      <c r="J2463">
        <v>20</v>
      </c>
      <c r="K2463">
        <v>20</v>
      </c>
      <c r="L2463" s="3">
        <v>125.4678</v>
      </c>
      <c r="M2463">
        <v>4.2</v>
      </c>
      <c r="N2463" s="3">
        <v>6.27339</v>
      </c>
      <c r="O2463"/>
      <c r="P2463"/>
    </row>
    <row r="2464" spans="1:16" x14ac:dyDescent="0.3">
      <c r="A2464" t="s">
        <v>12</v>
      </c>
      <c r="B2464" t="s">
        <v>1058</v>
      </c>
      <c r="C2464" t="s">
        <v>1574</v>
      </c>
      <c r="D2464">
        <v>2011</v>
      </c>
      <c r="E2464" t="s">
        <v>1595</v>
      </c>
      <c r="F2464" t="s">
        <v>1602</v>
      </c>
      <c r="G2464" t="s">
        <v>1606</v>
      </c>
      <c r="H2464" t="s">
        <v>1609</v>
      </c>
      <c r="I2464" s="11">
        <v>0.28634484799999999</v>
      </c>
      <c r="J2464">
        <v>9.3949999999999996</v>
      </c>
      <c r="K2464">
        <v>9.3949999999999996</v>
      </c>
      <c r="L2464" s="3">
        <v>139.18379999999999</v>
      </c>
      <c r="M2464">
        <v>4.2</v>
      </c>
      <c r="N2464" s="3">
        <v>14.814667376263969</v>
      </c>
      <c r="O2464"/>
      <c r="P2464"/>
    </row>
    <row r="2465" spans="1:16" x14ac:dyDescent="0.3">
      <c r="A2465" t="s">
        <v>12</v>
      </c>
      <c r="B2465" t="s">
        <v>365</v>
      </c>
      <c r="C2465" t="s">
        <v>1574</v>
      </c>
      <c r="D2465">
        <v>2011</v>
      </c>
      <c r="E2465" t="s">
        <v>1595</v>
      </c>
      <c r="F2465" t="s">
        <v>1602</v>
      </c>
      <c r="G2465" t="s">
        <v>1606</v>
      </c>
      <c r="H2465" t="s">
        <v>1609</v>
      </c>
      <c r="I2465" s="11">
        <v>0.106816919</v>
      </c>
      <c r="J2465">
        <v>9.8000000000000007</v>
      </c>
      <c r="K2465">
        <v>9.8000000000000007</v>
      </c>
      <c r="L2465" s="3">
        <v>114.2492</v>
      </c>
      <c r="M2465">
        <v>4.2</v>
      </c>
      <c r="N2465" s="3">
        <v>11.65808163265306</v>
      </c>
      <c r="O2465"/>
      <c r="P2465"/>
    </row>
    <row r="2466" spans="1:16" x14ac:dyDescent="0.3">
      <c r="A2466" t="s">
        <v>12</v>
      </c>
      <c r="B2466" t="s">
        <v>15</v>
      </c>
      <c r="C2466" t="s">
        <v>1574</v>
      </c>
      <c r="D2466">
        <v>2011</v>
      </c>
      <c r="E2466" t="s">
        <v>1595</v>
      </c>
      <c r="F2466" t="s">
        <v>1602</v>
      </c>
      <c r="G2466" t="s">
        <v>1606</v>
      </c>
      <c r="H2466" t="s">
        <v>1609</v>
      </c>
      <c r="I2466" s="11">
        <v>0</v>
      </c>
      <c r="J2466">
        <v>15.1</v>
      </c>
      <c r="K2466">
        <v>15.1</v>
      </c>
      <c r="L2466" s="3">
        <v>146.27860000000001</v>
      </c>
      <c r="M2466">
        <v>4.2</v>
      </c>
      <c r="N2466" s="3">
        <v>9.6873245033112596</v>
      </c>
      <c r="O2466"/>
      <c r="P2466"/>
    </row>
    <row r="2467" spans="1:16" x14ac:dyDescent="0.3">
      <c r="A2467" t="s">
        <v>12</v>
      </c>
      <c r="B2467" t="s">
        <v>774</v>
      </c>
      <c r="C2467" t="s">
        <v>1574</v>
      </c>
      <c r="D2467">
        <v>2011</v>
      </c>
      <c r="E2467" t="s">
        <v>1595</v>
      </c>
      <c r="F2467" t="s">
        <v>1602</v>
      </c>
      <c r="G2467" t="s">
        <v>1606</v>
      </c>
      <c r="H2467" t="s">
        <v>1609</v>
      </c>
      <c r="I2467" s="11">
        <v>8.0235511999999995E-2</v>
      </c>
      <c r="J2467">
        <v>20.6</v>
      </c>
      <c r="K2467">
        <v>20.6</v>
      </c>
      <c r="L2467" s="3">
        <v>188.9556</v>
      </c>
      <c r="M2467">
        <v>4.2</v>
      </c>
      <c r="N2467" s="3">
        <v>9.1726019417475726</v>
      </c>
      <c r="O2467"/>
      <c r="P2467"/>
    </row>
    <row r="2468" spans="1:16" x14ac:dyDescent="0.3">
      <c r="A2468" t="s">
        <v>12</v>
      </c>
      <c r="B2468" t="s">
        <v>1287</v>
      </c>
      <c r="C2468" t="s">
        <v>1580</v>
      </c>
      <c r="D2468">
        <v>2011</v>
      </c>
      <c r="E2468" t="s">
        <v>1595</v>
      </c>
      <c r="F2468" t="s">
        <v>1602</v>
      </c>
      <c r="G2468" t="s">
        <v>1606</v>
      </c>
      <c r="H2468" t="s">
        <v>1609</v>
      </c>
      <c r="I2468" s="11">
        <v>1.8310142000000001E-2</v>
      </c>
      <c r="J2468">
        <v>6.63</v>
      </c>
      <c r="K2468">
        <v>6.63</v>
      </c>
      <c r="L2468" s="3">
        <v>57.758800000000001</v>
      </c>
      <c r="M2468">
        <v>4.2</v>
      </c>
      <c r="N2468" s="3">
        <v>8.711734539969834</v>
      </c>
      <c r="O2468"/>
      <c r="P2468"/>
    </row>
    <row r="2469" spans="1:16" x14ac:dyDescent="0.3">
      <c r="A2469" t="s">
        <v>12</v>
      </c>
      <c r="B2469" t="s">
        <v>525</v>
      </c>
      <c r="C2469" t="s">
        <v>1580</v>
      </c>
      <c r="D2469">
        <v>2011</v>
      </c>
      <c r="E2469" t="s">
        <v>1595</v>
      </c>
      <c r="F2469" t="s">
        <v>1602</v>
      </c>
      <c r="G2469" t="s">
        <v>1605</v>
      </c>
      <c r="H2469" t="s">
        <v>1609</v>
      </c>
      <c r="I2469" s="11">
        <v>0.13338539799999999</v>
      </c>
      <c r="J2469">
        <v>16.850000000000001</v>
      </c>
      <c r="K2469">
        <v>16.850000000000001</v>
      </c>
      <c r="L2469" s="3">
        <v>109.8544</v>
      </c>
      <c r="M2469">
        <v>4.2</v>
      </c>
      <c r="N2469" s="3">
        <v>6.5195489614243316</v>
      </c>
      <c r="O2469"/>
      <c r="P2469"/>
    </row>
    <row r="2470" spans="1:16" x14ac:dyDescent="0.3">
      <c r="A2470" t="s">
        <v>12</v>
      </c>
      <c r="B2470" t="s">
        <v>448</v>
      </c>
      <c r="C2470" t="s">
        <v>1589</v>
      </c>
      <c r="D2470">
        <v>2011</v>
      </c>
      <c r="E2470" t="s">
        <v>1595</v>
      </c>
      <c r="F2470" t="s">
        <v>1602</v>
      </c>
      <c r="G2470" t="s">
        <v>1605</v>
      </c>
      <c r="H2470" t="s">
        <v>1609</v>
      </c>
      <c r="I2470" s="11">
        <v>0.22612296300000001</v>
      </c>
      <c r="J2470">
        <v>17.7</v>
      </c>
      <c r="K2470">
        <v>17.7</v>
      </c>
      <c r="L2470" s="3">
        <v>185.79239999999999</v>
      </c>
      <c r="M2470">
        <v>4.2</v>
      </c>
      <c r="N2470" s="3">
        <v>10.496745762711864</v>
      </c>
      <c r="O2470"/>
      <c r="P2470"/>
    </row>
    <row r="2471" spans="1:16" x14ac:dyDescent="0.3">
      <c r="A2471" t="s">
        <v>13</v>
      </c>
      <c r="B2471" t="s">
        <v>1078</v>
      </c>
      <c r="C2471" t="s">
        <v>1574</v>
      </c>
      <c r="D2471">
        <v>2014</v>
      </c>
      <c r="E2471" t="s">
        <v>1596</v>
      </c>
      <c r="F2471" t="s">
        <v>1602</v>
      </c>
      <c r="G2471" t="s">
        <v>1606</v>
      </c>
      <c r="H2471" t="s">
        <v>1607</v>
      </c>
      <c r="I2471" s="11">
        <v>4.9177539999999999E-2</v>
      </c>
      <c r="J2471">
        <v>13.65</v>
      </c>
      <c r="K2471">
        <v>13.65</v>
      </c>
      <c r="L2471" s="3">
        <v>151.80500000000001</v>
      </c>
      <c r="M2471">
        <v>4.2</v>
      </c>
      <c r="N2471" s="3">
        <v>11.121245421245421</v>
      </c>
      <c r="O2471"/>
      <c r="P2471"/>
    </row>
    <row r="2472" spans="1:16" x14ac:dyDescent="0.3">
      <c r="A2472" t="s">
        <v>13</v>
      </c>
      <c r="B2472" t="s">
        <v>268</v>
      </c>
      <c r="C2472" t="s">
        <v>1579</v>
      </c>
      <c r="D2472">
        <v>2014</v>
      </c>
      <c r="E2472" t="s">
        <v>1596</v>
      </c>
      <c r="F2472" t="s">
        <v>1602</v>
      </c>
      <c r="G2472" t="s">
        <v>1606</v>
      </c>
      <c r="H2472" t="s">
        <v>1607</v>
      </c>
      <c r="I2472" s="11">
        <v>3.4278797999999999E-2</v>
      </c>
      <c r="J2472">
        <v>18.75</v>
      </c>
      <c r="K2472">
        <v>18.75</v>
      </c>
      <c r="L2472" s="3">
        <v>214.12180000000001</v>
      </c>
      <c r="M2472">
        <v>4.2</v>
      </c>
      <c r="N2472" s="3">
        <v>11.419829333333334</v>
      </c>
      <c r="O2472"/>
      <c r="P2472"/>
    </row>
    <row r="2473" spans="1:16" x14ac:dyDescent="0.3">
      <c r="A2473" t="s">
        <v>13</v>
      </c>
      <c r="B2473" t="s">
        <v>1037</v>
      </c>
      <c r="C2473" t="s">
        <v>1581</v>
      </c>
      <c r="D2473">
        <v>2014</v>
      </c>
      <c r="E2473" t="s">
        <v>1596</v>
      </c>
      <c r="F2473" t="s">
        <v>1602</v>
      </c>
      <c r="G2473" t="s">
        <v>1606</v>
      </c>
      <c r="H2473" t="s">
        <v>1607</v>
      </c>
      <c r="I2473" s="11">
        <v>0.119351235</v>
      </c>
      <c r="J2473">
        <v>8.1549999999999994</v>
      </c>
      <c r="K2473">
        <v>8.1549999999999994</v>
      </c>
      <c r="L2473" s="3">
        <v>190.15299999999999</v>
      </c>
      <c r="M2473">
        <v>4.2</v>
      </c>
      <c r="N2473" s="3">
        <v>23.317351318209688</v>
      </c>
      <c r="O2473"/>
      <c r="P2473"/>
    </row>
    <row r="2474" spans="1:16" x14ac:dyDescent="0.3">
      <c r="A2474" t="s">
        <v>13</v>
      </c>
      <c r="B2474" t="s">
        <v>703</v>
      </c>
      <c r="C2474" t="s">
        <v>1587</v>
      </c>
      <c r="D2474">
        <v>2014</v>
      </c>
      <c r="E2474" t="s">
        <v>1596</v>
      </c>
      <c r="F2474" t="s">
        <v>1602</v>
      </c>
      <c r="G2474" t="s">
        <v>1606</v>
      </c>
      <c r="H2474" t="s">
        <v>1607</v>
      </c>
      <c r="I2474" s="11">
        <v>8.1036436000000003E-2</v>
      </c>
      <c r="J2474">
        <v>15.6</v>
      </c>
      <c r="K2474">
        <v>15.6</v>
      </c>
      <c r="L2474" s="3">
        <v>112.3544</v>
      </c>
      <c r="M2474">
        <v>4.2</v>
      </c>
      <c r="N2474" s="3">
        <v>7.2022051282051285</v>
      </c>
      <c r="O2474"/>
      <c r="P2474"/>
    </row>
    <row r="2475" spans="1:16" x14ac:dyDescent="0.3">
      <c r="A2475" t="s">
        <v>13</v>
      </c>
      <c r="B2475" t="s">
        <v>808</v>
      </c>
      <c r="C2475" t="s">
        <v>1582</v>
      </c>
      <c r="D2475">
        <v>2014</v>
      </c>
      <c r="E2475" t="s">
        <v>1596</v>
      </c>
      <c r="F2475" t="s">
        <v>1602</v>
      </c>
      <c r="G2475" t="s">
        <v>1606</v>
      </c>
      <c r="H2475" t="s">
        <v>1607</v>
      </c>
      <c r="I2475" s="11">
        <v>0.11112796599999999</v>
      </c>
      <c r="J2475">
        <v>9.3000000000000007</v>
      </c>
      <c r="K2475">
        <v>9.3000000000000007</v>
      </c>
      <c r="L2475" s="3">
        <v>63.182600000000001</v>
      </c>
      <c r="M2475">
        <v>4.2</v>
      </c>
      <c r="N2475" s="3">
        <v>6.7938279569892472</v>
      </c>
      <c r="O2475"/>
      <c r="P2475"/>
    </row>
    <row r="2476" spans="1:16" x14ac:dyDescent="0.3">
      <c r="A2476" t="s">
        <v>13</v>
      </c>
      <c r="B2476" t="s">
        <v>1240</v>
      </c>
      <c r="C2476" t="s">
        <v>1585</v>
      </c>
      <c r="D2476">
        <v>2014</v>
      </c>
      <c r="E2476" t="s">
        <v>1596</v>
      </c>
      <c r="F2476" t="s">
        <v>1602</v>
      </c>
      <c r="G2476" t="s">
        <v>1606</v>
      </c>
      <c r="H2476" t="s">
        <v>1607</v>
      </c>
      <c r="I2476" s="11">
        <v>3.8422075999999999E-2</v>
      </c>
      <c r="J2476">
        <v>6.92</v>
      </c>
      <c r="K2476">
        <v>6.92</v>
      </c>
      <c r="L2476" s="3">
        <v>62.5852</v>
      </c>
      <c r="M2476">
        <v>4.2</v>
      </c>
      <c r="N2476" s="3">
        <v>9.044104046242774</v>
      </c>
      <c r="O2476"/>
      <c r="P2476"/>
    </row>
    <row r="2477" spans="1:16" x14ac:dyDescent="0.3">
      <c r="A2477" t="s">
        <v>13</v>
      </c>
      <c r="B2477" t="s">
        <v>482</v>
      </c>
      <c r="C2477" t="s">
        <v>1585</v>
      </c>
      <c r="D2477">
        <v>2014</v>
      </c>
      <c r="E2477" t="s">
        <v>1596</v>
      </c>
      <c r="F2477" t="s">
        <v>1602</v>
      </c>
      <c r="G2477" t="s">
        <v>1606</v>
      </c>
      <c r="H2477" t="s">
        <v>1607</v>
      </c>
      <c r="I2477" s="11">
        <v>5.6748659E-2</v>
      </c>
      <c r="J2477">
        <v>10.6</v>
      </c>
      <c r="K2477">
        <v>10.6</v>
      </c>
      <c r="L2477" s="3">
        <v>233.66419999999999</v>
      </c>
      <c r="M2477">
        <v>4.2</v>
      </c>
      <c r="N2477" s="3">
        <v>22.043792452830189</v>
      </c>
      <c r="O2477"/>
      <c r="P2477"/>
    </row>
    <row r="2478" spans="1:16" x14ac:dyDescent="0.3">
      <c r="A2478" t="s">
        <v>13</v>
      </c>
      <c r="B2478" t="s">
        <v>1001</v>
      </c>
      <c r="C2478" t="s">
        <v>1585</v>
      </c>
      <c r="D2478">
        <v>2014</v>
      </c>
      <c r="E2478" t="s">
        <v>1596</v>
      </c>
      <c r="F2478" t="s">
        <v>1602</v>
      </c>
      <c r="G2478" t="s">
        <v>1606</v>
      </c>
      <c r="H2478" t="s">
        <v>1607</v>
      </c>
      <c r="I2478" s="11">
        <v>8.2481200000000005E-2</v>
      </c>
      <c r="J2478">
        <v>10.8</v>
      </c>
      <c r="K2478">
        <v>10.8</v>
      </c>
      <c r="L2478" s="3">
        <v>191.65039999999999</v>
      </c>
      <c r="M2478">
        <v>4.2</v>
      </c>
      <c r="N2478" s="3">
        <v>17.745407407407406</v>
      </c>
      <c r="O2478"/>
      <c r="P2478"/>
    </row>
    <row r="2479" spans="1:16" x14ac:dyDescent="0.3">
      <c r="A2479" t="s">
        <v>13</v>
      </c>
      <c r="B2479" t="s">
        <v>1288</v>
      </c>
      <c r="C2479" t="s">
        <v>1585</v>
      </c>
      <c r="D2479">
        <v>2014</v>
      </c>
      <c r="E2479" t="s">
        <v>1596</v>
      </c>
      <c r="F2479" t="s">
        <v>1602</v>
      </c>
      <c r="G2479" t="s">
        <v>1606</v>
      </c>
      <c r="H2479" t="s">
        <v>1607</v>
      </c>
      <c r="I2479" s="11">
        <v>7.4565097999999996E-2</v>
      </c>
      <c r="J2479">
        <v>20.100000000000001</v>
      </c>
      <c r="K2479">
        <v>20.100000000000001</v>
      </c>
      <c r="L2479" s="3">
        <v>111.3228</v>
      </c>
      <c r="M2479">
        <v>4.2</v>
      </c>
      <c r="N2479" s="3">
        <v>5.5384477611940293</v>
      </c>
      <c r="O2479"/>
      <c r="P2479"/>
    </row>
    <row r="2480" spans="1:16" x14ac:dyDescent="0.3">
      <c r="A2480" t="s">
        <v>13</v>
      </c>
      <c r="B2480" t="s">
        <v>1289</v>
      </c>
      <c r="C2480" t="s">
        <v>1576</v>
      </c>
      <c r="D2480">
        <v>2014</v>
      </c>
      <c r="E2480" t="s">
        <v>1596</v>
      </c>
      <c r="F2480" t="s">
        <v>1602</v>
      </c>
      <c r="G2480" t="s">
        <v>1606</v>
      </c>
      <c r="H2480" t="s">
        <v>1607</v>
      </c>
      <c r="I2480" s="11">
        <v>9.9991245000000006E-2</v>
      </c>
      <c r="J2480">
        <v>19.2</v>
      </c>
      <c r="K2480">
        <v>19.2</v>
      </c>
      <c r="L2480" s="3">
        <v>112.7886</v>
      </c>
      <c r="M2480">
        <v>4.2</v>
      </c>
      <c r="N2480" s="3">
        <v>5.8744062500000007</v>
      </c>
      <c r="O2480"/>
      <c r="P2480"/>
    </row>
    <row r="2481" spans="1:16" x14ac:dyDescent="0.3">
      <c r="A2481" t="s">
        <v>13</v>
      </c>
      <c r="B2481" t="s">
        <v>1290</v>
      </c>
      <c r="C2481" t="s">
        <v>1574</v>
      </c>
      <c r="D2481">
        <v>2014</v>
      </c>
      <c r="E2481" t="s">
        <v>1596</v>
      </c>
      <c r="F2481" t="s">
        <v>1602</v>
      </c>
      <c r="G2481" t="s">
        <v>1606</v>
      </c>
      <c r="H2481" t="s">
        <v>1607</v>
      </c>
      <c r="I2481" s="11">
        <v>6.6565643999999993E-2</v>
      </c>
      <c r="J2481">
        <v>6.78</v>
      </c>
      <c r="K2481">
        <v>6.78</v>
      </c>
      <c r="L2481" s="3">
        <v>185.32400000000001</v>
      </c>
      <c r="M2481">
        <v>4.2</v>
      </c>
      <c r="N2481" s="3">
        <v>27.333923303834808</v>
      </c>
      <c r="O2481"/>
      <c r="P2481"/>
    </row>
    <row r="2482" spans="1:16" x14ac:dyDescent="0.3">
      <c r="A2482" t="s">
        <v>13</v>
      </c>
      <c r="B2482" t="s">
        <v>1291</v>
      </c>
      <c r="C2482" t="s">
        <v>1574</v>
      </c>
      <c r="D2482">
        <v>2014</v>
      </c>
      <c r="E2482" t="s">
        <v>1596</v>
      </c>
      <c r="F2482" t="s">
        <v>1602</v>
      </c>
      <c r="G2482" t="s">
        <v>1606</v>
      </c>
      <c r="H2482" t="s">
        <v>1607</v>
      </c>
      <c r="I2482" s="11">
        <v>2.8571131999999999E-2</v>
      </c>
      <c r="J2482">
        <v>7.35</v>
      </c>
      <c r="K2482">
        <v>7.35</v>
      </c>
      <c r="L2482" s="3">
        <v>40.845399999999998</v>
      </c>
      <c r="M2482">
        <v>4.2</v>
      </c>
      <c r="N2482" s="3">
        <v>5.5571972789115645</v>
      </c>
      <c r="O2482"/>
      <c r="P2482"/>
    </row>
    <row r="2483" spans="1:16" x14ac:dyDescent="0.3">
      <c r="A2483" t="s">
        <v>13</v>
      </c>
      <c r="B2483" t="s">
        <v>73</v>
      </c>
      <c r="C2483" t="s">
        <v>1574</v>
      </c>
      <c r="D2483">
        <v>2014</v>
      </c>
      <c r="E2483" t="s">
        <v>1596</v>
      </c>
      <c r="F2483" t="s">
        <v>1602</v>
      </c>
      <c r="G2483" t="s">
        <v>1606</v>
      </c>
      <c r="H2483" t="s">
        <v>1607</v>
      </c>
      <c r="I2483" s="11">
        <v>4.1360996999999997E-2</v>
      </c>
      <c r="J2483">
        <v>10.5</v>
      </c>
      <c r="K2483">
        <v>10.5</v>
      </c>
      <c r="L2483" s="3">
        <v>39.516399999999997</v>
      </c>
      <c r="M2483">
        <v>4.2</v>
      </c>
      <c r="N2483" s="3">
        <v>3.7634666666666665</v>
      </c>
      <c r="O2483"/>
      <c r="P2483"/>
    </row>
    <row r="2484" spans="1:16" x14ac:dyDescent="0.3">
      <c r="A2484" t="s">
        <v>13</v>
      </c>
      <c r="B2484" t="s">
        <v>175</v>
      </c>
      <c r="C2484" t="s">
        <v>1574</v>
      </c>
      <c r="D2484">
        <v>2014</v>
      </c>
      <c r="E2484" t="s">
        <v>1596</v>
      </c>
      <c r="F2484" t="s">
        <v>1602</v>
      </c>
      <c r="G2484" t="s">
        <v>1606</v>
      </c>
      <c r="H2484" t="s">
        <v>1607</v>
      </c>
      <c r="I2484" s="11">
        <v>9.6653315000000004E-2</v>
      </c>
      <c r="J2484">
        <v>19.100000000000001</v>
      </c>
      <c r="K2484">
        <v>19.100000000000001</v>
      </c>
      <c r="L2484" s="3">
        <v>235.19579999999999</v>
      </c>
      <c r="M2484">
        <v>4.2</v>
      </c>
      <c r="N2484" s="3">
        <v>12.313916230366491</v>
      </c>
      <c r="O2484"/>
      <c r="P2484"/>
    </row>
    <row r="2485" spans="1:16" x14ac:dyDescent="0.3">
      <c r="A2485" t="s">
        <v>13</v>
      </c>
      <c r="B2485" t="s">
        <v>1292</v>
      </c>
      <c r="C2485" t="s">
        <v>1583</v>
      </c>
      <c r="D2485">
        <v>2014</v>
      </c>
      <c r="E2485" t="s">
        <v>1596</v>
      </c>
      <c r="F2485" t="s">
        <v>1602</v>
      </c>
      <c r="G2485" t="s">
        <v>1606</v>
      </c>
      <c r="H2485" t="s">
        <v>1607</v>
      </c>
      <c r="I2485" s="11">
        <v>8.5020341999999999E-2</v>
      </c>
      <c r="J2485">
        <v>9.5</v>
      </c>
      <c r="K2485">
        <v>9.5</v>
      </c>
      <c r="L2485" s="3">
        <v>188.78720000000001</v>
      </c>
      <c r="M2485">
        <v>4.2</v>
      </c>
      <c r="N2485" s="3">
        <v>19.872336842105266</v>
      </c>
      <c r="O2485"/>
      <c r="P2485"/>
    </row>
    <row r="2486" spans="1:16" x14ac:dyDescent="0.3">
      <c r="A2486" t="s">
        <v>13</v>
      </c>
      <c r="B2486" t="s">
        <v>856</v>
      </c>
      <c r="C2486" t="s">
        <v>1575</v>
      </c>
      <c r="D2486">
        <v>2014</v>
      </c>
      <c r="E2486" t="s">
        <v>1596</v>
      </c>
      <c r="F2486" t="s">
        <v>1602</v>
      </c>
      <c r="G2486" t="s">
        <v>1606</v>
      </c>
      <c r="H2486" t="s">
        <v>1607</v>
      </c>
      <c r="I2486" s="11">
        <v>0.14492015999999999</v>
      </c>
      <c r="J2486">
        <v>12.15</v>
      </c>
      <c r="K2486">
        <v>12.15</v>
      </c>
      <c r="L2486" s="3">
        <v>224.44040000000001</v>
      </c>
      <c r="M2486">
        <v>4.2</v>
      </c>
      <c r="N2486" s="3">
        <v>18.472460905349795</v>
      </c>
      <c r="O2486"/>
      <c r="P2486"/>
    </row>
    <row r="2487" spans="1:16" x14ac:dyDescent="0.3">
      <c r="A2487" t="s">
        <v>13</v>
      </c>
      <c r="B2487" t="s">
        <v>263</v>
      </c>
      <c r="C2487" t="s">
        <v>1575</v>
      </c>
      <c r="D2487">
        <v>2014</v>
      </c>
      <c r="E2487" t="s">
        <v>1596</v>
      </c>
      <c r="F2487" t="s">
        <v>1602</v>
      </c>
      <c r="G2487" t="s">
        <v>1606</v>
      </c>
      <c r="H2487" t="s">
        <v>1607</v>
      </c>
      <c r="I2487" s="11">
        <v>8.9703476000000004E-2</v>
      </c>
      <c r="J2487">
        <v>14.5</v>
      </c>
      <c r="K2487">
        <v>14.5</v>
      </c>
      <c r="L2487" s="3">
        <v>158.3604</v>
      </c>
      <c r="M2487">
        <v>4.2</v>
      </c>
      <c r="N2487" s="3">
        <v>10.921406896551725</v>
      </c>
      <c r="O2487"/>
      <c r="P2487"/>
    </row>
    <row r="2488" spans="1:16" x14ac:dyDescent="0.3">
      <c r="A2488" t="s">
        <v>13</v>
      </c>
      <c r="B2488" t="s">
        <v>431</v>
      </c>
      <c r="C2488" t="s">
        <v>1575</v>
      </c>
      <c r="D2488">
        <v>2014</v>
      </c>
      <c r="E2488" t="s">
        <v>1596</v>
      </c>
      <c r="F2488" t="s">
        <v>1602</v>
      </c>
      <c r="G2488" t="s">
        <v>1606</v>
      </c>
      <c r="H2488" t="s">
        <v>1607</v>
      </c>
      <c r="I2488" s="11">
        <v>9.7629611000000005E-2</v>
      </c>
      <c r="J2488">
        <v>17.75</v>
      </c>
      <c r="K2488">
        <v>17.75</v>
      </c>
      <c r="L2488" s="3">
        <v>240.4196</v>
      </c>
      <c r="M2488">
        <v>4.2</v>
      </c>
      <c r="N2488" s="3">
        <v>13.544766197183099</v>
      </c>
      <c r="O2488"/>
      <c r="P2488"/>
    </row>
    <row r="2489" spans="1:16" x14ac:dyDescent="0.3">
      <c r="A2489" t="s">
        <v>13</v>
      </c>
      <c r="B2489" t="s">
        <v>540</v>
      </c>
      <c r="C2489" t="s">
        <v>1575</v>
      </c>
      <c r="D2489">
        <v>2014</v>
      </c>
      <c r="E2489" t="s">
        <v>1596</v>
      </c>
      <c r="F2489" t="s">
        <v>1602</v>
      </c>
      <c r="G2489" t="s">
        <v>1606</v>
      </c>
      <c r="H2489" t="s">
        <v>1607</v>
      </c>
      <c r="I2489" s="11">
        <v>7.7389796999999996E-2</v>
      </c>
      <c r="J2489">
        <v>20.100000000000001</v>
      </c>
      <c r="K2489">
        <v>20.100000000000001</v>
      </c>
      <c r="L2489" s="3">
        <v>60.8536</v>
      </c>
      <c r="M2489">
        <v>4.2</v>
      </c>
      <c r="N2489" s="3">
        <v>3.0275422885572136</v>
      </c>
      <c r="O2489"/>
      <c r="P2489"/>
    </row>
    <row r="2490" spans="1:16" x14ac:dyDescent="0.3">
      <c r="A2490" t="s">
        <v>13</v>
      </c>
      <c r="B2490" t="s">
        <v>862</v>
      </c>
      <c r="C2490" t="s">
        <v>1579</v>
      </c>
      <c r="D2490">
        <v>2014</v>
      </c>
      <c r="E2490" t="s">
        <v>1596</v>
      </c>
      <c r="F2490" t="s">
        <v>1602</v>
      </c>
      <c r="G2490" t="s">
        <v>1606</v>
      </c>
      <c r="H2490" t="s">
        <v>1607</v>
      </c>
      <c r="I2490" s="11">
        <v>0.16724376899999999</v>
      </c>
      <c r="J2490">
        <v>17.350000000000001</v>
      </c>
      <c r="K2490">
        <v>17.350000000000001</v>
      </c>
      <c r="L2490" s="3">
        <v>176.27119999999999</v>
      </c>
      <c r="M2490">
        <v>4.2</v>
      </c>
      <c r="N2490" s="3">
        <v>10.159723342939481</v>
      </c>
      <c r="O2490"/>
      <c r="P2490"/>
    </row>
    <row r="2491" spans="1:16" x14ac:dyDescent="0.3">
      <c r="A2491" t="s">
        <v>13</v>
      </c>
      <c r="B2491" t="s">
        <v>1293</v>
      </c>
      <c r="C2491" t="s">
        <v>1579</v>
      </c>
      <c r="D2491">
        <v>2014</v>
      </c>
      <c r="E2491" t="s">
        <v>1596</v>
      </c>
      <c r="F2491" t="s">
        <v>1602</v>
      </c>
      <c r="G2491" t="s">
        <v>1606</v>
      </c>
      <c r="H2491" t="s">
        <v>1607</v>
      </c>
      <c r="I2491" s="11">
        <v>5.0896669999999998E-2</v>
      </c>
      <c r="J2491">
        <v>17.7</v>
      </c>
      <c r="K2491">
        <v>17.7</v>
      </c>
      <c r="L2491" s="3">
        <v>125.56780000000001</v>
      </c>
      <c r="M2491">
        <v>4.2</v>
      </c>
      <c r="N2491" s="3">
        <v>7.0942259887005656</v>
      </c>
      <c r="O2491"/>
      <c r="P2491"/>
    </row>
    <row r="2492" spans="1:16" x14ac:dyDescent="0.3">
      <c r="A2492" t="s">
        <v>13</v>
      </c>
      <c r="B2492" t="s">
        <v>139</v>
      </c>
      <c r="C2492" t="s">
        <v>1579</v>
      </c>
      <c r="D2492">
        <v>2014</v>
      </c>
      <c r="E2492" t="s">
        <v>1596</v>
      </c>
      <c r="F2492" t="s">
        <v>1602</v>
      </c>
      <c r="G2492" t="s">
        <v>1606</v>
      </c>
      <c r="H2492" t="s">
        <v>1607</v>
      </c>
      <c r="I2492" s="11">
        <v>0.10794053300000001</v>
      </c>
      <c r="J2492">
        <v>19.25</v>
      </c>
      <c r="K2492">
        <v>19.25</v>
      </c>
      <c r="L2492" s="3">
        <v>35.555799999999998</v>
      </c>
      <c r="M2492">
        <v>4.2</v>
      </c>
      <c r="N2492" s="3">
        <v>1.8470545454545453</v>
      </c>
      <c r="O2492"/>
      <c r="P2492"/>
    </row>
    <row r="2493" spans="1:16" x14ac:dyDescent="0.3">
      <c r="A2493" t="s">
        <v>13</v>
      </c>
      <c r="B2493" t="s">
        <v>1193</v>
      </c>
      <c r="C2493" t="s">
        <v>1579</v>
      </c>
      <c r="D2493">
        <v>2014</v>
      </c>
      <c r="E2493" t="s">
        <v>1596</v>
      </c>
      <c r="F2493" t="s">
        <v>1602</v>
      </c>
      <c r="G2493" t="s">
        <v>1606</v>
      </c>
      <c r="H2493" t="s">
        <v>1607</v>
      </c>
      <c r="I2493" s="11">
        <v>7.0933893999999997E-2</v>
      </c>
      <c r="J2493">
        <v>20.6</v>
      </c>
      <c r="K2493">
        <v>20.6</v>
      </c>
      <c r="L2493" s="3">
        <v>74.869600000000005</v>
      </c>
      <c r="M2493">
        <v>4.2</v>
      </c>
      <c r="N2493" s="3">
        <v>3.6344466019417476</v>
      </c>
      <c r="O2493"/>
      <c r="P2493"/>
    </row>
    <row r="2494" spans="1:16" x14ac:dyDescent="0.3">
      <c r="A2494" t="s">
        <v>13</v>
      </c>
      <c r="B2494" t="s">
        <v>1256</v>
      </c>
      <c r="C2494" t="s">
        <v>1581</v>
      </c>
      <c r="D2494">
        <v>2014</v>
      </c>
      <c r="E2494" t="s">
        <v>1596</v>
      </c>
      <c r="F2494" t="s">
        <v>1602</v>
      </c>
      <c r="G2494" t="s">
        <v>1606</v>
      </c>
      <c r="H2494" t="s">
        <v>1607</v>
      </c>
      <c r="I2494" s="11">
        <v>2.2441882999999999E-2</v>
      </c>
      <c r="J2494">
        <v>6.8949999999999996</v>
      </c>
      <c r="K2494">
        <v>6.8949999999999996</v>
      </c>
      <c r="L2494" s="3">
        <v>143.88120000000001</v>
      </c>
      <c r="M2494">
        <v>4.2</v>
      </c>
      <c r="N2494" s="3">
        <v>20.867469180565628</v>
      </c>
      <c r="O2494"/>
      <c r="P2494"/>
    </row>
    <row r="2495" spans="1:16" x14ac:dyDescent="0.3">
      <c r="A2495" t="s">
        <v>13</v>
      </c>
      <c r="B2495" t="s">
        <v>1206</v>
      </c>
      <c r="C2495" t="s">
        <v>1581</v>
      </c>
      <c r="D2495">
        <v>2014</v>
      </c>
      <c r="E2495" t="s">
        <v>1596</v>
      </c>
      <c r="F2495" t="s">
        <v>1602</v>
      </c>
      <c r="G2495" t="s">
        <v>1606</v>
      </c>
      <c r="H2495" t="s">
        <v>1607</v>
      </c>
      <c r="I2495" s="11">
        <v>5.8042926000000002E-2</v>
      </c>
      <c r="J2495">
        <v>17.600000000000001</v>
      </c>
      <c r="K2495">
        <v>17.600000000000001</v>
      </c>
      <c r="L2495" s="3">
        <v>154.63140000000001</v>
      </c>
      <c r="M2495">
        <v>4.2</v>
      </c>
      <c r="N2495" s="3">
        <v>8.7858750000000008</v>
      </c>
      <c r="O2495"/>
      <c r="P2495"/>
    </row>
    <row r="2496" spans="1:16" x14ac:dyDescent="0.3">
      <c r="A2496" t="s">
        <v>13</v>
      </c>
      <c r="B2496" t="s">
        <v>1038</v>
      </c>
      <c r="C2496" t="s">
        <v>1580</v>
      </c>
      <c r="D2496">
        <v>2014</v>
      </c>
      <c r="E2496" t="s">
        <v>1596</v>
      </c>
      <c r="F2496" t="s">
        <v>1602</v>
      </c>
      <c r="G2496" t="s">
        <v>1606</v>
      </c>
      <c r="H2496" t="s">
        <v>1607</v>
      </c>
      <c r="I2496" s="11">
        <v>0.16210760299999999</v>
      </c>
      <c r="J2496">
        <v>10.85</v>
      </c>
      <c r="K2496">
        <v>10.85</v>
      </c>
      <c r="L2496" s="3">
        <v>106.3622</v>
      </c>
      <c r="M2496">
        <v>4.2</v>
      </c>
      <c r="N2496" s="3">
        <v>9.8029677419354844</v>
      </c>
      <c r="O2496"/>
      <c r="P2496"/>
    </row>
    <row r="2497" spans="1:16" x14ac:dyDescent="0.3">
      <c r="A2497" t="s">
        <v>13</v>
      </c>
      <c r="B2497" t="s">
        <v>1294</v>
      </c>
      <c r="C2497" t="s">
        <v>1580</v>
      </c>
      <c r="D2497">
        <v>2014</v>
      </c>
      <c r="E2497" t="s">
        <v>1596</v>
      </c>
      <c r="F2497" t="s">
        <v>1602</v>
      </c>
      <c r="G2497" t="s">
        <v>1606</v>
      </c>
      <c r="H2497" t="s">
        <v>1607</v>
      </c>
      <c r="I2497" s="11">
        <v>2.8395166999999999E-2</v>
      </c>
      <c r="J2497">
        <v>16.5</v>
      </c>
      <c r="K2497">
        <v>16.5</v>
      </c>
      <c r="L2497" s="3">
        <v>91.714600000000004</v>
      </c>
      <c r="M2497">
        <v>4.2</v>
      </c>
      <c r="N2497" s="3">
        <v>5.5584606060606063</v>
      </c>
      <c r="O2497"/>
      <c r="P2497"/>
    </row>
    <row r="2498" spans="1:16" x14ac:dyDescent="0.3">
      <c r="A2498" t="s">
        <v>13</v>
      </c>
      <c r="B2498" t="s">
        <v>1295</v>
      </c>
      <c r="C2498" t="s">
        <v>1590</v>
      </c>
      <c r="D2498">
        <v>2014</v>
      </c>
      <c r="E2498" t="s">
        <v>1596</v>
      </c>
      <c r="F2498" t="s">
        <v>1602</v>
      </c>
      <c r="G2498" t="s">
        <v>1606</v>
      </c>
      <c r="H2498" t="s">
        <v>1607</v>
      </c>
      <c r="I2498" s="11">
        <v>8.2170946999999994E-2</v>
      </c>
      <c r="J2498">
        <v>7.39</v>
      </c>
      <c r="K2498">
        <v>7.39</v>
      </c>
      <c r="L2498" s="3">
        <v>190.953</v>
      </c>
      <c r="M2498">
        <v>4.2</v>
      </c>
      <c r="N2498" s="3">
        <v>25.839377537212449</v>
      </c>
      <c r="O2498"/>
      <c r="P2498"/>
    </row>
    <row r="2499" spans="1:16" x14ac:dyDescent="0.3">
      <c r="A2499" t="s">
        <v>13</v>
      </c>
      <c r="B2499" t="s">
        <v>358</v>
      </c>
      <c r="C2499" t="s">
        <v>1590</v>
      </c>
      <c r="D2499">
        <v>2014</v>
      </c>
      <c r="E2499" t="s">
        <v>1596</v>
      </c>
      <c r="F2499" t="s">
        <v>1602</v>
      </c>
      <c r="G2499" t="s">
        <v>1606</v>
      </c>
      <c r="H2499" t="s">
        <v>1607</v>
      </c>
      <c r="I2499" s="11">
        <v>3.4424278000000003E-2</v>
      </c>
      <c r="J2499">
        <v>7.97</v>
      </c>
      <c r="K2499">
        <v>7.97</v>
      </c>
      <c r="L2499" s="3">
        <v>171.84219999999999</v>
      </c>
      <c r="M2499">
        <v>4.2</v>
      </c>
      <c r="N2499" s="3">
        <v>21.561129234629863</v>
      </c>
      <c r="O2499"/>
      <c r="P2499"/>
    </row>
    <row r="2500" spans="1:16" x14ac:dyDescent="0.3">
      <c r="A2500" t="s">
        <v>13</v>
      </c>
      <c r="B2500" t="s">
        <v>1296</v>
      </c>
      <c r="C2500" t="s">
        <v>1590</v>
      </c>
      <c r="D2500">
        <v>2014</v>
      </c>
      <c r="E2500" t="s">
        <v>1596</v>
      </c>
      <c r="F2500" t="s">
        <v>1602</v>
      </c>
      <c r="G2500" t="s">
        <v>1606</v>
      </c>
      <c r="H2500" t="s">
        <v>1607</v>
      </c>
      <c r="I2500" s="11">
        <v>2.4635076999999998E-2</v>
      </c>
      <c r="J2500">
        <v>19.7</v>
      </c>
      <c r="K2500">
        <v>19.7</v>
      </c>
      <c r="L2500" s="3">
        <v>84.159199999999998</v>
      </c>
      <c r="M2500">
        <v>4.2</v>
      </c>
      <c r="N2500" s="3">
        <v>4.272040609137056</v>
      </c>
      <c r="O2500"/>
      <c r="P2500"/>
    </row>
    <row r="2501" spans="1:16" x14ac:dyDescent="0.3">
      <c r="A2501" t="s">
        <v>12</v>
      </c>
      <c r="B2501" t="s">
        <v>900</v>
      </c>
      <c r="C2501" t="s">
        <v>1587</v>
      </c>
      <c r="D2501">
        <v>2014</v>
      </c>
      <c r="E2501" t="s">
        <v>1596</v>
      </c>
      <c r="F2501" t="s">
        <v>1602</v>
      </c>
      <c r="G2501" t="s">
        <v>1606</v>
      </c>
      <c r="H2501" t="s">
        <v>1607</v>
      </c>
      <c r="I2501" s="11">
        <v>5.1573902999999997E-2</v>
      </c>
      <c r="J2501">
        <v>9.1950000000000003</v>
      </c>
      <c r="K2501">
        <v>9.1950000000000003</v>
      </c>
      <c r="L2501" s="3">
        <v>79.864400000000003</v>
      </c>
      <c r="M2501">
        <v>4.2</v>
      </c>
      <c r="N2501" s="3">
        <v>8.6856334964654707</v>
      </c>
      <c r="O2501"/>
      <c r="P2501"/>
    </row>
    <row r="2502" spans="1:16" x14ac:dyDescent="0.3">
      <c r="A2502" t="s">
        <v>12</v>
      </c>
      <c r="B2502" t="s">
        <v>104</v>
      </c>
      <c r="C2502" t="s">
        <v>1587</v>
      </c>
      <c r="D2502">
        <v>2014</v>
      </c>
      <c r="E2502" t="s">
        <v>1596</v>
      </c>
      <c r="F2502" t="s">
        <v>1602</v>
      </c>
      <c r="G2502" t="s">
        <v>1606</v>
      </c>
      <c r="H2502" t="s">
        <v>1607</v>
      </c>
      <c r="I2502" s="11">
        <v>0.185704641</v>
      </c>
      <c r="J2502">
        <v>12.35</v>
      </c>
      <c r="K2502">
        <v>12.35</v>
      </c>
      <c r="L2502" s="3">
        <v>77.132800000000003</v>
      </c>
      <c r="M2502">
        <v>4.2</v>
      </c>
      <c r="N2502" s="3">
        <v>6.2455708502024292</v>
      </c>
      <c r="O2502"/>
      <c r="P2502"/>
    </row>
    <row r="2503" spans="1:16" x14ac:dyDescent="0.3">
      <c r="A2503" t="s">
        <v>12</v>
      </c>
      <c r="B2503" t="s">
        <v>1297</v>
      </c>
      <c r="C2503" t="s">
        <v>1587</v>
      </c>
      <c r="D2503">
        <v>2014</v>
      </c>
      <c r="E2503" t="s">
        <v>1596</v>
      </c>
      <c r="F2503" t="s">
        <v>1602</v>
      </c>
      <c r="G2503" t="s">
        <v>1606</v>
      </c>
      <c r="H2503" t="s">
        <v>1607</v>
      </c>
      <c r="I2503" s="11">
        <v>3.1508510000000003E-2</v>
      </c>
      <c r="J2503">
        <v>12.6</v>
      </c>
      <c r="K2503">
        <v>12.6</v>
      </c>
      <c r="L2503" s="3">
        <v>170.57640000000001</v>
      </c>
      <c r="M2503">
        <v>4.2</v>
      </c>
      <c r="N2503" s="3">
        <v>13.537809523809525</v>
      </c>
      <c r="O2503"/>
      <c r="P2503"/>
    </row>
    <row r="2504" spans="1:16" x14ac:dyDescent="0.3">
      <c r="A2504" t="s">
        <v>12</v>
      </c>
      <c r="B2504" t="s">
        <v>1298</v>
      </c>
      <c r="C2504" t="s">
        <v>1587</v>
      </c>
      <c r="D2504">
        <v>2014</v>
      </c>
      <c r="E2504" t="s">
        <v>1596</v>
      </c>
      <c r="F2504" t="s">
        <v>1602</v>
      </c>
      <c r="G2504" t="s">
        <v>1606</v>
      </c>
      <c r="H2504" t="s">
        <v>1607</v>
      </c>
      <c r="I2504" s="11">
        <v>6.2172697999999998E-2</v>
      </c>
      <c r="J2504">
        <v>20.85</v>
      </c>
      <c r="K2504">
        <v>20.85</v>
      </c>
      <c r="L2504" s="3">
        <v>90.251400000000004</v>
      </c>
      <c r="M2504">
        <v>4.2</v>
      </c>
      <c r="N2504" s="3">
        <v>4.3286043165467625</v>
      </c>
      <c r="O2504"/>
      <c r="P2504"/>
    </row>
    <row r="2505" spans="1:16" x14ac:dyDescent="0.3">
      <c r="A2505" t="s">
        <v>12</v>
      </c>
      <c r="B2505" t="s">
        <v>903</v>
      </c>
      <c r="C2505" t="s">
        <v>1586</v>
      </c>
      <c r="D2505">
        <v>2014</v>
      </c>
      <c r="E2505" t="s">
        <v>1596</v>
      </c>
      <c r="F2505" t="s">
        <v>1602</v>
      </c>
      <c r="G2505" t="s">
        <v>1606</v>
      </c>
      <c r="H2505" t="s">
        <v>1607</v>
      </c>
      <c r="I2505" s="11">
        <v>6.1124626000000001E-2</v>
      </c>
      <c r="J2505">
        <v>7.8949999999999996</v>
      </c>
      <c r="K2505">
        <v>7.8949999999999996</v>
      </c>
      <c r="L2505" s="3">
        <v>58.558799999999998</v>
      </c>
      <c r="M2505">
        <v>4.2</v>
      </c>
      <c r="N2505" s="3">
        <v>7.4172007599746674</v>
      </c>
      <c r="O2505"/>
      <c r="P2505"/>
    </row>
    <row r="2506" spans="1:16" x14ac:dyDescent="0.3">
      <c r="A2506" t="s">
        <v>12</v>
      </c>
      <c r="B2506" t="s">
        <v>121</v>
      </c>
      <c r="C2506" t="s">
        <v>1586</v>
      </c>
      <c r="D2506">
        <v>2014</v>
      </c>
      <c r="E2506" t="s">
        <v>1596</v>
      </c>
      <c r="F2506" t="s">
        <v>1602</v>
      </c>
      <c r="G2506" t="s">
        <v>1606</v>
      </c>
      <c r="H2506" t="s">
        <v>1607</v>
      </c>
      <c r="I2506" s="11">
        <v>5.6271701E-2</v>
      </c>
      <c r="J2506">
        <v>13.85</v>
      </c>
      <c r="K2506">
        <v>13.85</v>
      </c>
      <c r="L2506" s="3">
        <v>232.23</v>
      </c>
      <c r="M2506">
        <v>4.2</v>
      </c>
      <c r="N2506" s="3">
        <v>16.767509025270758</v>
      </c>
      <c r="O2506"/>
      <c r="P2506"/>
    </row>
    <row r="2507" spans="1:16" x14ac:dyDescent="0.3">
      <c r="A2507" t="s">
        <v>12</v>
      </c>
      <c r="B2507" t="s">
        <v>509</v>
      </c>
      <c r="C2507" t="s">
        <v>1586</v>
      </c>
      <c r="D2507">
        <v>2014</v>
      </c>
      <c r="E2507" t="s">
        <v>1596</v>
      </c>
      <c r="F2507" t="s">
        <v>1602</v>
      </c>
      <c r="G2507" t="s">
        <v>1606</v>
      </c>
      <c r="H2507" t="s">
        <v>1607</v>
      </c>
      <c r="I2507" s="11">
        <v>3.9215075000000002E-2</v>
      </c>
      <c r="J2507">
        <v>20.2</v>
      </c>
      <c r="K2507">
        <v>20.2</v>
      </c>
      <c r="L2507" s="3">
        <v>157.66300000000001</v>
      </c>
      <c r="M2507">
        <v>4.2</v>
      </c>
      <c r="N2507" s="3">
        <v>7.8050990099009905</v>
      </c>
      <c r="O2507"/>
      <c r="P2507"/>
    </row>
    <row r="2508" spans="1:16" x14ac:dyDescent="0.3">
      <c r="A2508" t="s">
        <v>12</v>
      </c>
      <c r="B2508" t="s">
        <v>216</v>
      </c>
      <c r="C2508" t="s">
        <v>1577</v>
      </c>
      <c r="D2508">
        <v>2014</v>
      </c>
      <c r="E2508" t="s">
        <v>1596</v>
      </c>
      <c r="F2508" t="s">
        <v>1602</v>
      </c>
      <c r="G2508" t="s">
        <v>1606</v>
      </c>
      <c r="H2508" t="s">
        <v>1607</v>
      </c>
      <c r="I2508" s="11">
        <v>3.0816999000000001E-2</v>
      </c>
      <c r="J2508">
        <v>8.42</v>
      </c>
      <c r="K2508">
        <v>8.42</v>
      </c>
      <c r="L2508" s="3">
        <v>230.83519999999999</v>
      </c>
      <c r="M2508">
        <v>4.2</v>
      </c>
      <c r="N2508" s="3">
        <v>27.415106888361045</v>
      </c>
      <c r="O2508"/>
      <c r="P2508"/>
    </row>
    <row r="2509" spans="1:16" x14ac:dyDescent="0.3">
      <c r="A2509" t="s">
        <v>12</v>
      </c>
      <c r="B2509" t="s">
        <v>362</v>
      </c>
      <c r="C2509" t="s">
        <v>1577</v>
      </c>
      <c r="D2509">
        <v>2014</v>
      </c>
      <c r="E2509" t="s">
        <v>1596</v>
      </c>
      <c r="F2509" t="s">
        <v>1602</v>
      </c>
      <c r="G2509" t="s">
        <v>1606</v>
      </c>
      <c r="H2509" t="s">
        <v>1607</v>
      </c>
      <c r="I2509" s="11">
        <v>0.161301097</v>
      </c>
      <c r="J2509">
        <v>15</v>
      </c>
      <c r="K2509">
        <v>15</v>
      </c>
      <c r="L2509" s="3">
        <v>185.1266</v>
      </c>
      <c r="M2509">
        <v>4.2</v>
      </c>
      <c r="N2509" s="3">
        <v>12.341773333333332</v>
      </c>
      <c r="O2509"/>
      <c r="P2509"/>
    </row>
    <row r="2510" spans="1:16" x14ac:dyDescent="0.3">
      <c r="A2510" t="s">
        <v>12</v>
      </c>
      <c r="B2510" t="s">
        <v>1299</v>
      </c>
      <c r="C2510" t="s">
        <v>1576</v>
      </c>
      <c r="D2510">
        <v>2014</v>
      </c>
      <c r="E2510" t="s">
        <v>1596</v>
      </c>
      <c r="F2510" t="s">
        <v>1602</v>
      </c>
      <c r="G2510" t="s">
        <v>1606</v>
      </c>
      <c r="H2510" t="s">
        <v>1607</v>
      </c>
      <c r="I2510" s="11">
        <v>0.12831540899999999</v>
      </c>
      <c r="J2510">
        <v>16.2</v>
      </c>
      <c r="K2510">
        <v>16.2</v>
      </c>
      <c r="L2510" s="3">
        <v>178.137</v>
      </c>
      <c r="M2510">
        <v>4.2</v>
      </c>
      <c r="N2510" s="3">
        <v>10.996111111111112</v>
      </c>
      <c r="O2510"/>
      <c r="P2510"/>
    </row>
    <row r="2511" spans="1:16" x14ac:dyDescent="0.3">
      <c r="A2511" t="s">
        <v>12</v>
      </c>
      <c r="B2511" t="s">
        <v>1300</v>
      </c>
      <c r="C2511" t="s">
        <v>1574</v>
      </c>
      <c r="D2511">
        <v>2014</v>
      </c>
      <c r="E2511" t="s">
        <v>1596</v>
      </c>
      <c r="F2511" t="s">
        <v>1602</v>
      </c>
      <c r="G2511" t="s">
        <v>1606</v>
      </c>
      <c r="H2511" t="s">
        <v>1607</v>
      </c>
      <c r="I2511" s="11">
        <v>3.8724611999999999E-2</v>
      </c>
      <c r="J2511">
        <v>5.7850000000000001</v>
      </c>
      <c r="K2511">
        <v>5.7850000000000001</v>
      </c>
      <c r="L2511" s="3">
        <v>263.92520000000002</v>
      </c>
      <c r="M2511">
        <v>4.2</v>
      </c>
      <c r="N2511" s="3">
        <v>45.622333621434748</v>
      </c>
      <c r="O2511"/>
      <c r="P2511"/>
    </row>
    <row r="2512" spans="1:16" x14ac:dyDescent="0.3">
      <c r="A2512" t="s">
        <v>12</v>
      </c>
      <c r="B2512" t="s">
        <v>436</v>
      </c>
      <c r="C2512" t="s">
        <v>1574</v>
      </c>
      <c r="D2512">
        <v>2014</v>
      </c>
      <c r="E2512" t="s">
        <v>1596</v>
      </c>
      <c r="F2512" t="s">
        <v>1602</v>
      </c>
      <c r="G2512" t="s">
        <v>1606</v>
      </c>
      <c r="H2512" t="s">
        <v>1607</v>
      </c>
      <c r="I2512" s="11">
        <v>0</v>
      </c>
      <c r="J2512">
        <v>7.7850000000000001</v>
      </c>
      <c r="K2512">
        <v>7.7850000000000001</v>
      </c>
      <c r="L2512" s="3">
        <v>106.49639999999999</v>
      </c>
      <c r="M2512">
        <v>4.2</v>
      </c>
      <c r="N2512" s="3">
        <v>13.679691714836222</v>
      </c>
      <c r="O2512"/>
      <c r="P2512"/>
    </row>
    <row r="2513" spans="1:16" x14ac:dyDescent="0.3">
      <c r="A2513" t="s">
        <v>12</v>
      </c>
      <c r="B2513" t="s">
        <v>974</v>
      </c>
      <c r="C2513" t="s">
        <v>1574</v>
      </c>
      <c r="D2513">
        <v>2014</v>
      </c>
      <c r="E2513" t="s">
        <v>1596</v>
      </c>
      <c r="F2513" t="s">
        <v>1602</v>
      </c>
      <c r="G2513" t="s">
        <v>1606</v>
      </c>
      <c r="H2513" t="s">
        <v>1607</v>
      </c>
      <c r="I2513" s="11">
        <v>0</v>
      </c>
      <c r="J2513">
        <v>8.0500000000000007</v>
      </c>
      <c r="K2513">
        <v>8.0500000000000007</v>
      </c>
      <c r="L2513" s="3">
        <v>257.56459999999998</v>
      </c>
      <c r="M2513">
        <v>4.2</v>
      </c>
      <c r="N2513" s="3">
        <v>31.995602484472045</v>
      </c>
      <c r="O2513"/>
      <c r="P2513"/>
    </row>
    <row r="2514" spans="1:16" x14ac:dyDescent="0.3">
      <c r="A2514" t="s">
        <v>12</v>
      </c>
      <c r="B2514" t="s">
        <v>771</v>
      </c>
      <c r="C2514" t="s">
        <v>1574</v>
      </c>
      <c r="D2514">
        <v>2014</v>
      </c>
      <c r="E2514" t="s">
        <v>1596</v>
      </c>
      <c r="F2514" t="s">
        <v>1602</v>
      </c>
      <c r="G2514" t="s">
        <v>1606</v>
      </c>
      <c r="H2514" t="s">
        <v>1607</v>
      </c>
      <c r="I2514" s="11">
        <v>8.1684727999999998E-2</v>
      </c>
      <c r="J2514">
        <v>12.5</v>
      </c>
      <c r="K2514">
        <v>12.5</v>
      </c>
      <c r="L2514" s="3">
        <v>92.348799999999997</v>
      </c>
      <c r="M2514">
        <v>4.2</v>
      </c>
      <c r="N2514" s="3">
        <v>7.3879039999999998</v>
      </c>
      <c r="O2514"/>
      <c r="P2514"/>
    </row>
    <row r="2515" spans="1:16" x14ac:dyDescent="0.3">
      <c r="A2515" t="s">
        <v>12</v>
      </c>
      <c r="B2515" t="s">
        <v>839</v>
      </c>
      <c r="C2515" t="s">
        <v>1574</v>
      </c>
      <c r="D2515">
        <v>2014</v>
      </c>
      <c r="E2515" t="s">
        <v>1596</v>
      </c>
      <c r="F2515" t="s">
        <v>1602</v>
      </c>
      <c r="G2515" t="s">
        <v>1606</v>
      </c>
      <c r="H2515" t="s">
        <v>1607</v>
      </c>
      <c r="I2515" s="11">
        <v>4.0897931999999998E-2</v>
      </c>
      <c r="J2515">
        <v>17.7</v>
      </c>
      <c r="K2515">
        <v>17.7</v>
      </c>
      <c r="L2515" s="3">
        <v>82.627600000000001</v>
      </c>
      <c r="M2515">
        <v>4.2</v>
      </c>
      <c r="N2515" s="3">
        <v>4.6682259887005655</v>
      </c>
      <c r="O2515"/>
      <c r="P2515"/>
    </row>
    <row r="2516" spans="1:16" x14ac:dyDescent="0.3">
      <c r="A2516" t="s">
        <v>12</v>
      </c>
      <c r="B2516" t="s">
        <v>42</v>
      </c>
      <c r="C2516" t="s">
        <v>1574</v>
      </c>
      <c r="D2516">
        <v>2014</v>
      </c>
      <c r="E2516" t="s">
        <v>1596</v>
      </c>
      <c r="F2516" t="s">
        <v>1602</v>
      </c>
      <c r="G2516" t="s">
        <v>1606</v>
      </c>
      <c r="H2516" t="s">
        <v>1607</v>
      </c>
      <c r="I2516" s="11">
        <v>1.6582833000000002E-2</v>
      </c>
      <c r="J2516">
        <v>17.7</v>
      </c>
      <c r="K2516">
        <v>17.7</v>
      </c>
      <c r="L2516" s="3">
        <v>50.503399999999999</v>
      </c>
      <c r="M2516">
        <v>4.2</v>
      </c>
      <c r="N2516" s="3">
        <v>2.8532994350282488</v>
      </c>
      <c r="O2516"/>
      <c r="P2516"/>
    </row>
    <row r="2517" spans="1:16" x14ac:dyDescent="0.3">
      <c r="A2517" t="s">
        <v>12</v>
      </c>
      <c r="B2517" t="s">
        <v>803</v>
      </c>
      <c r="C2517" t="s">
        <v>1581</v>
      </c>
      <c r="D2517">
        <v>2014</v>
      </c>
      <c r="E2517" t="s">
        <v>1596</v>
      </c>
      <c r="F2517" t="s">
        <v>1602</v>
      </c>
      <c r="G2517" t="s">
        <v>1606</v>
      </c>
      <c r="H2517" t="s">
        <v>1607</v>
      </c>
      <c r="I2517" s="11">
        <v>0.13725256999999999</v>
      </c>
      <c r="J2517">
        <v>6.9850000000000003</v>
      </c>
      <c r="K2517">
        <v>6.9850000000000003</v>
      </c>
      <c r="L2517" s="3">
        <v>183.76079999999999</v>
      </c>
      <c r="M2517">
        <v>4.2</v>
      </c>
      <c r="N2517" s="3">
        <v>26.307916964924836</v>
      </c>
      <c r="O2517"/>
      <c r="P2517"/>
    </row>
    <row r="2518" spans="1:16" x14ac:dyDescent="0.3">
      <c r="A2518" t="s">
        <v>12</v>
      </c>
      <c r="B2518" t="s">
        <v>98</v>
      </c>
      <c r="C2518" t="s">
        <v>1581</v>
      </c>
      <c r="D2518">
        <v>2014</v>
      </c>
      <c r="E2518" t="s">
        <v>1596</v>
      </c>
      <c r="F2518" t="s">
        <v>1602</v>
      </c>
      <c r="G2518" t="s">
        <v>1606</v>
      </c>
      <c r="H2518" t="s">
        <v>1607</v>
      </c>
      <c r="I2518" s="11">
        <v>1.2447774999999999E-2</v>
      </c>
      <c r="J2518">
        <v>10.195</v>
      </c>
      <c r="K2518">
        <v>10.195</v>
      </c>
      <c r="L2518" s="3">
        <v>197.61099999999999</v>
      </c>
      <c r="M2518">
        <v>4.2</v>
      </c>
      <c r="N2518" s="3">
        <v>19.383128984796468</v>
      </c>
      <c r="O2518"/>
      <c r="P2518"/>
    </row>
    <row r="2519" spans="1:16" x14ac:dyDescent="0.3">
      <c r="A2519" t="s">
        <v>12</v>
      </c>
      <c r="B2519" t="s">
        <v>1301</v>
      </c>
      <c r="C2519" t="s">
        <v>1581</v>
      </c>
      <c r="D2519">
        <v>2014</v>
      </c>
      <c r="E2519" t="s">
        <v>1596</v>
      </c>
      <c r="F2519" t="s">
        <v>1602</v>
      </c>
      <c r="G2519" t="s">
        <v>1606</v>
      </c>
      <c r="H2519" t="s">
        <v>1607</v>
      </c>
      <c r="I2519" s="11">
        <v>1.0909703999999999E-2</v>
      </c>
      <c r="J2519">
        <v>11.65</v>
      </c>
      <c r="K2519">
        <v>11.65</v>
      </c>
      <c r="L2519" s="3">
        <v>110.8544</v>
      </c>
      <c r="M2519">
        <v>4.2</v>
      </c>
      <c r="N2519" s="3">
        <v>9.5153991416309012</v>
      </c>
      <c r="O2519"/>
      <c r="P2519"/>
    </row>
    <row r="2520" spans="1:16" x14ac:dyDescent="0.3">
      <c r="A2520" t="s">
        <v>12</v>
      </c>
      <c r="B2520" t="s">
        <v>549</v>
      </c>
      <c r="C2520" t="s">
        <v>1581</v>
      </c>
      <c r="D2520">
        <v>2014</v>
      </c>
      <c r="E2520" t="s">
        <v>1596</v>
      </c>
      <c r="F2520" t="s">
        <v>1602</v>
      </c>
      <c r="G2520" t="s">
        <v>1606</v>
      </c>
      <c r="H2520" t="s">
        <v>1607</v>
      </c>
      <c r="I2520" s="11">
        <v>5.5067732000000001E-2</v>
      </c>
      <c r="J2520">
        <v>15.35</v>
      </c>
      <c r="K2520">
        <v>15.35</v>
      </c>
      <c r="L2520" s="3">
        <v>146.57339999999999</v>
      </c>
      <c r="M2520">
        <v>4.2</v>
      </c>
      <c r="N2520" s="3">
        <v>9.5487557003257333</v>
      </c>
      <c r="O2520"/>
      <c r="P2520"/>
    </row>
    <row r="2521" spans="1:16" x14ac:dyDescent="0.3">
      <c r="A2521" t="s">
        <v>12</v>
      </c>
      <c r="B2521" t="s">
        <v>241</v>
      </c>
      <c r="C2521" t="s">
        <v>1581</v>
      </c>
      <c r="D2521">
        <v>2014</v>
      </c>
      <c r="E2521" t="s">
        <v>1596</v>
      </c>
      <c r="F2521" t="s">
        <v>1602</v>
      </c>
      <c r="G2521" t="s">
        <v>1606</v>
      </c>
      <c r="H2521" t="s">
        <v>1607</v>
      </c>
      <c r="I2521" s="11">
        <v>0</v>
      </c>
      <c r="J2521">
        <v>19.350000000000001</v>
      </c>
      <c r="K2521">
        <v>19.350000000000001</v>
      </c>
      <c r="L2521" s="3">
        <v>169.08160000000001</v>
      </c>
      <c r="M2521">
        <v>4.2</v>
      </c>
      <c r="N2521" s="3">
        <v>8.7380671834625314</v>
      </c>
      <c r="O2521"/>
      <c r="P2521"/>
    </row>
    <row r="2522" spans="1:16" x14ac:dyDescent="0.3">
      <c r="A2522" t="s">
        <v>12</v>
      </c>
      <c r="B2522" t="s">
        <v>1302</v>
      </c>
      <c r="C2522" t="s">
        <v>1588</v>
      </c>
      <c r="D2522">
        <v>2014</v>
      </c>
      <c r="E2522" t="s">
        <v>1596</v>
      </c>
      <c r="F2522" t="s">
        <v>1602</v>
      </c>
      <c r="G2522" t="s">
        <v>1606</v>
      </c>
      <c r="H2522" t="s">
        <v>1607</v>
      </c>
      <c r="I2522" s="11">
        <v>0.140123575</v>
      </c>
      <c r="J2522">
        <v>5.3650000000000002</v>
      </c>
      <c r="K2522">
        <v>5.3650000000000002</v>
      </c>
      <c r="L2522" s="3">
        <v>172.07640000000001</v>
      </c>
      <c r="M2522">
        <v>4.2</v>
      </c>
      <c r="N2522" s="3">
        <v>32.0738863000932</v>
      </c>
      <c r="O2522"/>
      <c r="P2522"/>
    </row>
    <row r="2523" spans="1:16" x14ac:dyDescent="0.3">
      <c r="A2523" t="s">
        <v>12</v>
      </c>
      <c r="B2523" t="s">
        <v>453</v>
      </c>
      <c r="C2523" t="s">
        <v>1580</v>
      </c>
      <c r="D2523">
        <v>2014</v>
      </c>
      <c r="E2523" t="s">
        <v>1596</v>
      </c>
      <c r="F2523" t="s">
        <v>1602</v>
      </c>
      <c r="G2523" t="s">
        <v>1606</v>
      </c>
      <c r="H2523" t="s">
        <v>1607</v>
      </c>
      <c r="I2523" s="11">
        <v>0.12332588</v>
      </c>
      <c r="J2523">
        <v>6.67</v>
      </c>
      <c r="K2523">
        <v>6.67</v>
      </c>
      <c r="L2523" s="3">
        <v>90.251400000000004</v>
      </c>
      <c r="M2523">
        <v>4.2</v>
      </c>
      <c r="N2523" s="3">
        <v>13.530944527736132</v>
      </c>
      <c r="O2523"/>
      <c r="P2523"/>
    </row>
    <row r="2524" spans="1:16" x14ac:dyDescent="0.3">
      <c r="A2524" t="s">
        <v>12</v>
      </c>
      <c r="B2524" t="s">
        <v>1303</v>
      </c>
      <c r="C2524" t="s">
        <v>1580</v>
      </c>
      <c r="D2524">
        <v>2014</v>
      </c>
      <c r="E2524" t="s">
        <v>1596</v>
      </c>
      <c r="F2524" t="s">
        <v>1602</v>
      </c>
      <c r="G2524" t="s">
        <v>1606</v>
      </c>
      <c r="H2524" t="s">
        <v>1607</v>
      </c>
      <c r="I2524" s="11">
        <v>0.13631486300000001</v>
      </c>
      <c r="J2524">
        <v>6.89</v>
      </c>
      <c r="K2524">
        <v>6.89</v>
      </c>
      <c r="L2524" s="3">
        <v>195.08199999999999</v>
      </c>
      <c r="M2524">
        <v>4.2</v>
      </c>
      <c r="N2524" s="3">
        <v>28.31378809869376</v>
      </c>
      <c r="O2524"/>
      <c r="P2524"/>
    </row>
    <row r="2525" spans="1:16" x14ac:dyDescent="0.3">
      <c r="A2525" t="s">
        <v>12</v>
      </c>
      <c r="B2525" t="s">
        <v>1304</v>
      </c>
      <c r="C2525" t="s">
        <v>1580</v>
      </c>
      <c r="D2525">
        <v>2014</v>
      </c>
      <c r="E2525" t="s">
        <v>1596</v>
      </c>
      <c r="F2525" t="s">
        <v>1602</v>
      </c>
      <c r="G2525" t="s">
        <v>1606</v>
      </c>
      <c r="H2525" t="s">
        <v>1607</v>
      </c>
      <c r="I2525" s="11">
        <v>0.117387066</v>
      </c>
      <c r="J2525">
        <v>9.1950000000000003</v>
      </c>
      <c r="K2525">
        <v>9.1950000000000003</v>
      </c>
      <c r="L2525" s="3">
        <v>160.2578</v>
      </c>
      <c r="M2525">
        <v>4.2</v>
      </c>
      <c r="N2525" s="3">
        <v>17.428798259923873</v>
      </c>
      <c r="O2525"/>
      <c r="P2525"/>
    </row>
    <row r="2526" spans="1:16" x14ac:dyDescent="0.3">
      <c r="A2526" t="s">
        <v>12</v>
      </c>
      <c r="B2526" t="s">
        <v>1305</v>
      </c>
      <c r="C2526" t="s">
        <v>1580</v>
      </c>
      <c r="D2526">
        <v>2014</v>
      </c>
      <c r="E2526" t="s">
        <v>1596</v>
      </c>
      <c r="F2526" t="s">
        <v>1602</v>
      </c>
      <c r="G2526" t="s">
        <v>1606</v>
      </c>
      <c r="H2526" t="s">
        <v>1607</v>
      </c>
      <c r="I2526" s="11">
        <v>4.5653999000000001E-2</v>
      </c>
      <c r="J2526">
        <v>10.1</v>
      </c>
      <c r="K2526">
        <v>10.1</v>
      </c>
      <c r="L2526" s="3">
        <v>35.684800000000003</v>
      </c>
      <c r="M2526">
        <v>4.2</v>
      </c>
      <c r="N2526" s="3">
        <v>3.5331485148514856</v>
      </c>
      <c r="O2526"/>
      <c r="P2526"/>
    </row>
    <row r="2527" spans="1:16" x14ac:dyDescent="0.3">
      <c r="A2527" t="s">
        <v>12</v>
      </c>
      <c r="B2527" t="s">
        <v>1067</v>
      </c>
      <c r="C2527" t="s">
        <v>1580</v>
      </c>
      <c r="D2527">
        <v>2014</v>
      </c>
      <c r="E2527" t="s">
        <v>1596</v>
      </c>
      <c r="F2527" t="s">
        <v>1602</v>
      </c>
      <c r="G2527" t="s">
        <v>1606</v>
      </c>
      <c r="H2527" t="s">
        <v>1607</v>
      </c>
      <c r="I2527" s="11">
        <v>4.5982388999999999E-2</v>
      </c>
      <c r="J2527">
        <v>20.6</v>
      </c>
      <c r="K2527">
        <v>20.6</v>
      </c>
      <c r="L2527" s="3">
        <v>177.03440000000001</v>
      </c>
      <c r="M2527">
        <v>4.2</v>
      </c>
      <c r="N2527" s="3">
        <v>8.5939029126213597</v>
      </c>
      <c r="O2527"/>
      <c r="P2527"/>
    </row>
    <row r="2528" spans="1:16" x14ac:dyDescent="0.3">
      <c r="A2528" t="s">
        <v>12</v>
      </c>
      <c r="B2528" t="s">
        <v>1088</v>
      </c>
      <c r="C2528" t="s">
        <v>1576</v>
      </c>
      <c r="D2528">
        <v>2014</v>
      </c>
      <c r="E2528" t="s">
        <v>1596</v>
      </c>
      <c r="F2528" t="s">
        <v>1602</v>
      </c>
      <c r="G2528" t="s">
        <v>1606</v>
      </c>
      <c r="H2528" t="s">
        <v>1607</v>
      </c>
      <c r="I2528" s="11">
        <v>2.4185517E-2</v>
      </c>
      <c r="J2528">
        <v>8.39</v>
      </c>
      <c r="K2528">
        <v>8.39</v>
      </c>
      <c r="L2528" s="3">
        <v>115.7176</v>
      </c>
      <c r="M2528">
        <v>4.2</v>
      </c>
      <c r="N2528" s="3">
        <v>13.792324195470798</v>
      </c>
      <c r="O2528"/>
      <c r="P2528"/>
    </row>
    <row r="2529" spans="1:16" x14ac:dyDescent="0.3">
      <c r="A2529" t="s">
        <v>12</v>
      </c>
      <c r="B2529" t="s">
        <v>869</v>
      </c>
      <c r="C2529" t="s">
        <v>1580</v>
      </c>
      <c r="D2529">
        <v>2014</v>
      </c>
      <c r="E2529" t="s">
        <v>1596</v>
      </c>
      <c r="F2529" t="s">
        <v>1602</v>
      </c>
      <c r="G2529" t="s">
        <v>1606</v>
      </c>
      <c r="H2529" t="s">
        <v>1607</v>
      </c>
      <c r="I2529" s="11">
        <v>1.3485235E-2</v>
      </c>
      <c r="J2529">
        <v>10.5</v>
      </c>
      <c r="K2529">
        <v>10.5</v>
      </c>
      <c r="L2529" s="3">
        <v>140.0154</v>
      </c>
      <c r="M2529">
        <v>4.2</v>
      </c>
      <c r="N2529" s="3">
        <v>13.3348</v>
      </c>
      <c r="O2529"/>
      <c r="P2529"/>
    </row>
    <row r="2530" spans="1:16" x14ac:dyDescent="0.3">
      <c r="A2530" t="s">
        <v>12</v>
      </c>
      <c r="B2530" t="s">
        <v>1239</v>
      </c>
      <c r="C2530" t="s">
        <v>1580</v>
      </c>
      <c r="D2530">
        <v>2014</v>
      </c>
      <c r="E2530" t="s">
        <v>1596</v>
      </c>
      <c r="F2530" t="s">
        <v>1602</v>
      </c>
      <c r="G2530" t="s">
        <v>1606</v>
      </c>
      <c r="H2530" t="s">
        <v>1607</v>
      </c>
      <c r="I2530" s="11">
        <v>0.121153331</v>
      </c>
      <c r="J2530">
        <v>20.2</v>
      </c>
      <c r="K2530">
        <v>20.2</v>
      </c>
      <c r="L2530" s="3">
        <v>97.375200000000007</v>
      </c>
      <c r="M2530">
        <v>4.2</v>
      </c>
      <c r="N2530" s="3">
        <v>4.8205544554455448</v>
      </c>
      <c r="O2530"/>
      <c r="P2530"/>
    </row>
    <row r="2531" spans="1:16" x14ac:dyDescent="0.3">
      <c r="A2531" t="s">
        <v>13</v>
      </c>
      <c r="B2531" t="s">
        <v>1037</v>
      </c>
      <c r="C2531" t="s">
        <v>1581</v>
      </c>
      <c r="D2531">
        <v>2022</v>
      </c>
      <c r="E2531" t="s">
        <v>1592</v>
      </c>
      <c r="F2531" t="s">
        <v>1602</v>
      </c>
      <c r="G2531" t="s">
        <v>1604</v>
      </c>
      <c r="H2531" t="s">
        <v>1608</v>
      </c>
      <c r="I2531" s="11">
        <v>0.11993723100000001</v>
      </c>
      <c r="J2531">
        <v>8.1549999999999994</v>
      </c>
      <c r="K2531">
        <v>8.1549999999999994</v>
      </c>
      <c r="L2531" s="3">
        <v>189.15299999999999</v>
      </c>
      <c r="M2531">
        <v>3.9</v>
      </c>
      <c r="N2531" s="3">
        <v>23.194727161250768</v>
      </c>
      <c r="O2531"/>
      <c r="P2531"/>
    </row>
    <row r="2532" spans="1:16" x14ac:dyDescent="0.3">
      <c r="A2532" t="s">
        <v>13</v>
      </c>
      <c r="B2532" t="s">
        <v>1011</v>
      </c>
      <c r="C2532" t="s">
        <v>1590</v>
      </c>
      <c r="D2532">
        <v>2022</v>
      </c>
      <c r="E2532" t="s">
        <v>1592</v>
      </c>
      <c r="F2532" t="s">
        <v>1602</v>
      </c>
      <c r="G2532" t="s">
        <v>1604</v>
      </c>
      <c r="H2532" t="s">
        <v>1608</v>
      </c>
      <c r="I2532" s="11">
        <v>2.3673342E-2</v>
      </c>
      <c r="J2532">
        <v>16.100000000000001</v>
      </c>
      <c r="K2532">
        <v>16.100000000000001</v>
      </c>
      <c r="L2532" s="3">
        <v>189.08459999999999</v>
      </c>
      <c r="M2532">
        <v>4.0999999999999996</v>
      </c>
      <c r="N2532" s="3">
        <v>11.744385093167701</v>
      </c>
      <c r="O2532"/>
      <c r="P2532"/>
    </row>
    <row r="2533" spans="1:16" x14ac:dyDescent="0.3">
      <c r="A2533" t="s">
        <v>12</v>
      </c>
      <c r="B2533" t="s">
        <v>1064</v>
      </c>
      <c r="C2533" t="s">
        <v>1580</v>
      </c>
      <c r="D2533">
        <v>2022</v>
      </c>
      <c r="E2533" t="s">
        <v>1592</v>
      </c>
      <c r="F2533" t="s">
        <v>1602</v>
      </c>
      <c r="G2533" t="s">
        <v>1604</v>
      </c>
      <c r="H2533" t="s">
        <v>1608</v>
      </c>
      <c r="I2533" s="11">
        <v>2.5845699999999999E-2</v>
      </c>
      <c r="J2533">
        <v>7.42</v>
      </c>
      <c r="K2533">
        <v>7.42</v>
      </c>
      <c r="L2533" s="3">
        <v>188.9872</v>
      </c>
      <c r="M2533">
        <v>3</v>
      </c>
      <c r="N2533" s="3">
        <v>25.469973045822101</v>
      </c>
      <c r="O2533"/>
      <c r="P2533"/>
    </row>
    <row r="2534" spans="1:16" x14ac:dyDescent="0.3">
      <c r="A2534" t="s">
        <v>12</v>
      </c>
      <c r="B2534" t="s">
        <v>749</v>
      </c>
      <c r="C2534" t="s">
        <v>1574</v>
      </c>
      <c r="D2534">
        <v>2022</v>
      </c>
      <c r="E2534" t="s">
        <v>1592</v>
      </c>
      <c r="F2534" t="s">
        <v>1602</v>
      </c>
      <c r="G2534" t="s">
        <v>1604</v>
      </c>
      <c r="H2534" t="s">
        <v>1608</v>
      </c>
      <c r="I2534" s="11">
        <v>6.5901298999999997E-2</v>
      </c>
      <c r="J2534">
        <v>19</v>
      </c>
      <c r="K2534">
        <v>19</v>
      </c>
      <c r="L2534" s="3">
        <v>188.72139999999999</v>
      </c>
      <c r="M2534">
        <v>4</v>
      </c>
      <c r="N2534" s="3">
        <v>9.932705263157894</v>
      </c>
      <c r="O2534"/>
      <c r="P2534"/>
    </row>
    <row r="2535" spans="1:16" x14ac:dyDescent="0.3">
      <c r="A2535" t="s">
        <v>13</v>
      </c>
      <c r="B2535" t="s">
        <v>816</v>
      </c>
      <c r="C2535" t="s">
        <v>1579</v>
      </c>
      <c r="D2535">
        <v>2022</v>
      </c>
      <c r="E2535" t="s">
        <v>1592</v>
      </c>
      <c r="F2535" t="s">
        <v>1602</v>
      </c>
      <c r="G2535" t="s">
        <v>1604</v>
      </c>
      <c r="H2535" t="s">
        <v>1608</v>
      </c>
      <c r="I2535" s="11">
        <v>0.10031931700000001</v>
      </c>
      <c r="J2535">
        <v>20.2</v>
      </c>
      <c r="K2535">
        <v>20.2</v>
      </c>
      <c r="L2535" s="3">
        <v>188.68979999999999</v>
      </c>
      <c r="M2535">
        <v>3.6</v>
      </c>
      <c r="N2535" s="3">
        <v>9.3410792079207923</v>
      </c>
      <c r="O2535"/>
      <c r="P2535"/>
    </row>
    <row r="2536" spans="1:16" x14ac:dyDescent="0.3">
      <c r="A2536" t="s">
        <v>13</v>
      </c>
      <c r="B2536" t="s">
        <v>732</v>
      </c>
      <c r="C2536" t="s">
        <v>1577</v>
      </c>
      <c r="D2536">
        <v>2022</v>
      </c>
      <c r="E2536" t="s">
        <v>1592</v>
      </c>
      <c r="F2536" t="s">
        <v>1602</v>
      </c>
      <c r="G2536" t="s">
        <v>1604</v>
      </c>
      <c r="H2536" t="s">
        <v>1608</v>
      </c>
      <c r="I2536" s="11">
        <v>1.1307038E-2</v>
      </c>
      <c r="J2536">
        <v>7.8550000000000004</v>
      </c>
      <c r="K2536">
        <v>7.8550000000000004</v>
      </c>
      <c r="L2536" s="3">
        <v>188.5188</v>
      </c>
      <c r="M2536">
        <v>4.4000000000000004</v>
      </c>
      <c r="N2536" s="3">
        <v>23.999847231063015</v>
      </c>
      <c r="O2536"/>
      <c r="P2536"/>
    </row>
    <row r="2537" spans="1:16" x14ac:dyDescent="0.3">
      <c r="A2537" t="s">
        <v>12</v>
      </c>
      <c r="B2537" t="s">
        <v>225</v>
      </c>
      <c r="C2537" t="s">
        <v>1580</v>
      </c>
      <c r="D2537">
        <v>2022</v>
      </c>
      <c r="E2537" t="s">
        <v>1592</v>
      </c>
      <c r="F2537" t="s">
        <v>1602</v>
      </c>
      <c r="G2537" t="s">
        <v>1604</v>
      </c>
      <c r="H2537" t="s">
        <v>1608</v>
      </c>
      <c r="I2537" s="11">
        <v>2.9129907E-2</v>
      </c>
      <c r="J2537">
        <v>6.61</v>
      </c>
      <c r="K2537">
        <v>6.61</v>
      </c>
      <c r="L2537" s="3">
        <v>188.4898</v>
      </c>
      <c r="M2537">
        <v>4.7</v>
      </c>
      <c r="N2537" s="3">
        <v>28.515854765506806</v>
      </c>
      <c r="O2537"/>
      <c r="P2537"/>
    </row>
    <row r="2538" spans="1:16" x14ac:dyDescent="0.3">
      <c r="A2538" t="s">
        <v>13</v>
      </c>
      <c r="B2538" t="s">
        <v>1292</v>
      </c>
      <c r="C2538" t="s">
        <v>1583</v>
      </c>
      <c r="D2538">
        <v>2022</v>
      </c>
      <c r="E2538" t="s">
        <v>1592</v>
      </c>
      <c r="F2538" t="s">
        <v>1602</v>
      </c>
      <c r="G2538" t="s">
        <v>1604</v>
      </c>
      <c r="H2538" t="s">
        <v>1608</v>
      </c>
      <c r="I2538" s="11">
        <v>8.5437778000000006E-2</v>
      </c>
      <c r="J2538">
        <v>9.5</v>
      </c>
      <c r="K2538">
        <v>9.5</v>
      </c>
      <c r="L2538" s="3">
        <v>188.4872</v>
      </c>
      <c r="M2538">
        <v>4</v>
      </c>
      <c r="N2538" s="3">
        <v>19.840757894736843</v>
      </c>
      <c r="O2538"/>
      <c r="P2538"/>
    </row>
    <row r="2539" spans="1:16" x14ac:dyDescent="0.3">
      <c r="A2539" t="s">
        <v>13</v>
      </c>
      <c r="B2539" t="s">
        <v>876</v>
      </c>
      <c r="C2539" t="s">
        <v>1574</v>
      </c>
      <c r="D2539">
        <v>2022</v>
      </c>
      <c r="E2539" t="s">
        <v>1592</v>
      </c>
      <c r="F2539" t="s">
        <v>1602</v>
      </c>
      <c r="G2539" t="s">
        <v>1604</v>
      </c>
      <c r="H2539" t="s">
        <v>1608</v>
      </c>
      <c r="I2539" s="11">
        <v>1.2499003999999999E-2</v>
      </c>
      <c r="J2539">
        <v>19.75</v>
      </c>
      <c r="K2539">
        <v>19.75</v>
      </c>
      <c r="L2539" s="3">
        <v>188.0872</v>
      </c>
      <c r="M2539">
        <v>4.0999999999999996</v>
      </c>
      <c r="N2539" s="3">
        <v>9.5234025316455693</v>
      </c>
      <c r="O2539"/>
      <c r="P2539"/>
    </row>
    <row r="2540" spans="1:16" x14ac:dyDescent="0.3">
      <c r="A2540" t="s">
        <v>12</v>
      </c>
      <c r="B2540" t="s">
        <v>1104</v>
      </c>
      <c r="C2540" t="s">
        <v>1582</v>
      </c>
      <c r="D2540">
        <v>2022</v>
      </c>
      <c r="E2540" t="s">
        <v>1592</v>
      </c>
      <c r="F2540" t="s">
        <v>1602</v>
      </c>
      <c r="G2540" t="s">
        <v>1604</v>
      </c>
      <c r="H2540" t="s">
        <v>1608</v>
      </c>
      <c r="I2540" s="11">
        <v>2.9492017999999998E-2</v>
      </c>
      <c r="J2540">
        <v>5.94</v>
      </c>
      <c r="K2540">
        <v>5.94</v>
      </c>
      <c r="L2540" s="3">
        <v>188.0556</v>
      </c>
      <c r="M2540">
        <v>4.0999999999999996</v>
      </c>
      <c r="N2540" s="3">
        <v>31.659191919191915</v>
      </c>
      <c r="O2540"/>
      <c r="P2540"/>
    </row>
    <row r="2541" spans="1:16" x14ac:dyDescent="0.3">
      <c r="A2541" t="s">
        <v>14</v>
      </c>
      <c r="B2541" t="s">
        <v>919</v>
      </c>
      <c r="C2541" t="s">
        <v>1580</v>
      </c>
      <c r="D2541">
        <v>2022</v>
      </c>
      <c r="E2541" t="s">
        <v>1592</v>
      </c>
      <c r="F2541" t="s">
        <v>1602</v>
      </c>
      <c r="G2541" t="s">
        <v>1604</v>
      </c>
      <c r="H2541" t="s">
        <v>1608</v>
      </c>
      <c r="I2541" s="11">
        <v>4.5230944000000002E-2</v>
      </c>
      <c r="J2541">
        <v>16.75</v>
      </c>
      <c r="K2541">
        <v>16.75</v>
      </c>
      <c r="L2541" s="3">
        <v>187.9556</v>
      </c>
      <c r="M2541">
        <v>3.9</v>
      </c>
      <c r="N2541" s="3">
        <v>11.221229850746269</v>
      </c>
      <c r="O2541"/>
      <c r="P2541"/>
    </row>
    <row r="2542" spans="1:16" x14ac:dyDescent="0.3">
      <c r="A2542" t="s">
        <v>12</v>
      </c>
      <c r="B2542" t="s">
        <v>158</v>
      </c>
      <c r="C2542" t="s">
        <v>1588</v>
      </c>
      <c r="D2542">
        <v>2022</v>
      </c>
      <c r="E2542" t="s">
        <v>1592</v>
      </c>
      <c r="F2542" t="s">
        <v>1602</v>
      </c>
      <c r="G2542" t="s">
        <v>1604</v>
      </c>
      <c r="H2542" t="s">
        <v>1608</v>
      </c>
      <c r="I2542" s="11">
        <v>2.1661527E-2</v>
      </c>
      <c r="J2542">
        <v>7.42</v>
      </c>
      <c r="K2542">
        <v>7.42</v>
      </c>
      <c r="L2542" s="3">
        <v>187.75819999999999</v>
      </c>
      <c r="M2542">
        <v>4.2</v>
      </c>
      <c r="N2542" s="3">
        <v>25.304339622641507</v>
      </c>
      <c r="O2542"/>
      <c r="P2542"/>
    </row>
    <row r="2543" spans="1:16" x14ac:dyDescent="0.3">
      <c r="A2543" t="s">
        <v>12</v>
      </c>
      <c r="B2543" t="s">
        <v>1514</v>
      </c>
      <c r="C2543" t="s">
        <v>1587</v>
      </c>
      <c r="D2543">
        <v>2022</v>
      </c>
      <c r="E2543" t="s">
        <v>1592</v>
      </c>
      <c r="F2543" t="s">
        <v>1602</v>
      </c>
      <c r="G2543" t="s">
        <v>1604</v>
      </c>
      <c r="H2543" t="s">
        <v>1608</v>
      </c>
      <c r="I2543" s="11">
        <v>6.6051758000000002E-2</v>
      </c>
      <c r="J2543">
        <v>6.0350000000000001</v>
      </c>
      <c r="K2543">
        <v>6.0350000000000001</v>
      </c>
      <c r="L2543" s="3">
        <v>187.72399999999999</v>
      </c>
      <c r="M2543">
        <v>3.8</v>
      </c>
      <c r="N2543" s="3">
        <v>31.105882352941173</v>
      </c>
      <c r="O2543"/>
      <c r="P2543"/>
    </row>
    <row r="2544" spans="1:16" x14ac:dyDescent="0.3">
      <c r="A2544" t="s">
        <v>12</v>
      </c>
      <c r="B2544" t="s">
        <v>731</v>
      </c>
      <c r="C2544" t="s">
        <v>1574</v>
      </c>
      <c r="D2544">
        <v>2022</v>
      </c>
      <c r="E2544" t="s">
        <v>1592</v>
      </c>
      <c r="F2544" t="s">
        <v>1602</v>
      </c>
      <c r="G2544" t="s">
        <v>1604</v>
      </c>
      <c r="H2544" t="s">
        <v>1608</v>
      </c>
      <c r="I2544" s="11">
        <v>7.4931201000000003E-2</v>
      </c>
      <c r="J2544">
        <v>8.75</v>
      </c>
      <c r="K2544">
        <v>8.75</v>
      </c>
      <c r="L2544" s="3">
        <v>187.65559999999999</v>
      </c>
      <c r="M2544">
        <v>4</v>
      </c>
      <c r="N2544" s="3">
        <v>21.446354285714285</v>
      </c>
      <c r="O2544"/>
      <c r="P2544"/>
    </row>
    <row r="2545" spans="1:16" x14ac:dyDescent="0.3">
      <c r="A2545" t="s">
        <v>12</v>
      </c>
      <c r="B2545" t="s">
        <v>907</v>
      </c>
      <c r="C2545" t="s">
        <v>1576</v>
      </c>
      <c r="D2545">
        <v>2022</v>
      </c>
      <c r="E2545" t="s">
        <v>1592</v>
      </c>
      <c r="F2545" t="s">
        <v>1602</v>
      </c>
      <c r="G2545" t="s">
        <v>1604</v>
      </c>
      <c r="H2545" t="s">
        <v>1608</v>
      </c>
      <c r="I2545" s="11">
        <v>9.4300933000000003E-2</v>
      </c>
      <c r="J2545">
        <v>19.2</v>
      </c>
      <c r="K2545">
        <v>19.2</v>
      </c>
      <c r="L2545" s="3">
        <v>187.5214</v>
      </c>
      <c r="M2545">
        <v>4.4000000000000004</v>
      </c>
      <c r="N2545" s="3">
        <v>9.766739583333333</v>
      </c>
      <c r="O2545"/>
      <c r="P2545"/>
    </row>
    <row r="2546" spans="1:16" x14ac:dyDescent="0.3">
      <c r="A2546" t="s">
        <v>12</v>
      </c>
      <c r="B2546" t="s">
        <v>331</v>
      </c>
      <c r="C2546" t="s">
        <v>1580</v>
      </c>
      <c r="D2546">
        <v>2022</v>
      </c>
      <c r="E2546" t="s">
        <v>1592</v>
      </c>
      <c r="F2546" t="s">
        <v>1602</v>
      </c>
      <c r="G2546" t="s">
        <v>1604</v>
      </c>
      <c r="H2546" t="s">
        <v>1608</v>
      </c>
      <c r="I2546" s="11">
        <v>1.4270394E-2</v>
      </c>
      <c r="J2546">
        <v>9.6</v>
      </c>
      <c r="K2546">
        <v>9.6</v>
      </c>
      <c r="L2546" s="3">
        <v>187.38720000000001</v>
      </c>
      <c r="M2546">
        <v>4.3</v>
      </c>
      <c r="N2546" s="3">
        <v>19.519500000000001</v>
      </c>
      <c r="O2546"/>
      <c r="P2546"/>
    </row>
    <row r="2547" spans="1:16" x14ac:dyDescent="0.3">
      <c r="A2547" t="s">
        <v>12</v>
      </c>
      <c r="B2547" t="s">
        <v>774</v>
      </c>
      <c r="C2547" t="s">
        <v>1574</v>
      </c>
      <c r="D2547">
        <v>2022</v>
      </c>
      <c r="E2547" t="s">
        <v>1592</v>
      </c>
      <c r="F2547" t="s">
        <v>1602</v>
      </c>
      <c r="G2547" t="s">
        <v>1604</v>
      </c>
      <c r="H2547" t="s">
        <v>1608</v>
      </c>
      <c r="I2547" s="11">
        <v>4.8131555999999999E-2</v>
      </c>
      <c r="J2547">
        <v>20.6</v>
      </c>
      <c r="K2547">
        <v>20.6</v>
      </c>
      <c r="L2547" s="3">
        <v>187.15559999999999</v>
      </c>
      <c r="M2547">
        <v>3.5</v>
      </c>
      <c r="N2547" s="3">
        <v>9.0852233009708723</v>
      </c>
      <c r="O2547"/>
      <c r="P2547"/>
    </row>
    <row r="2548" spans="1:16" x14ac:dyDescent="0.3">
      <c r="A2548" t="s">
        <v>13</v>
      </c>
      <c r="B2548" t="s">
        <v>766</v>
      </c>
      <c r="C2548" t="s">
        <v>1590</v>
      </c>
      <c r="D2548">
        <v>2022</v>
      </c>
      <c r="E2548" t="s">
        <v>1592</v>
      </c>
      <c r="F2548" t="s">
        <v>1602</v>
      </c>
      <c r="G2548" t="s">
        <v>1604</v>
      </c>
      <c r="H2548" t="s">
        <v>1608</v>
      </c>
      <c r="I2548" s="11">
        <v>9.4603404000000002E-2</v>
      </c>
      <c r="J2548">
        <v>13.5</v>
      </c>
      <c r="K2548">
        <v>13.5</v>
      </c>
      <c r="L2548" s="3">
        <v>187.0872</v>
      </c>
      <c r="M2548">
        <v>4</v>
      </c>
      <c r="N2548" s="3">
        <v>13.85831111111111</v>
      </c>
      <c r="O2548"/>
      <c r="P2548"/>
    </row>
    <row r="2549" spans="1:16" x14ac:dyDescent="0.3">
      <c r="A2549" t="s">
        <v>12</v>
      </c>
      <c r="B2549" t="s">
        <v>1388</v>
      </c>
      <c r="C2549" t="s">
        <v>1587</v>
      </c>
      <c r="D2549">
        <v>2022</v>
      </c>
      <c r="E2549" t="s">
        <v>1592</v>
      </c>
      <c r="F2549" t="s">
        <v>1602</v>
      </c>
      <c r="G2549" t="s">
        <v>1604</v>
      </c>
      <c r="H2549" t="s">
        <v>1608</v>
      </c>
      <c r="I2549" s="11">
        <v>6.7777777999999997E-2</v>
      </c>
      <c r="J2549">
        <v>17.75</v>
      </c>
      <c r="K2549">
        <v>17.75</v>
      </c>
      <c r="L2549" s="3">
        <v>186.92400000000001</v>
      </c>
      <c r="M2549">
        <v>4</v>
      </c>
      <c r="N2549" s="3">
        <v>10.530929577464789</v>
      </c>
      <c r="O2549"/>
      <c r="P2549"/>
    </row>
    <row r="2550" spans="1:16" x14ac:dyDescent="0.3">
      <c r="A2550" t="s">
        <v>13</v>
      </c>
      <c r="B2550" t="s">
        <v>494</v>
      </c>
      <c r="C2550" t="s">
        <v>1575</v>
      </c>
      <c r="D2550">
        <v>2022</v>
      </c>
      <c r="E2550" t="s">
        <v>1592</v>
      </c>
      <c r="F2550" t="s">
        <v>1602</v>
      </c>
      <c r="G2550" t="s">
        <v>1604</v>
      </c>
      <c r="H2550" t="s">
        <v>1608</v>
      </c>
      <c r="I2550" s="11">
        <v>2.4576875000000001E-2</v>
      </c>
      <c r="J2550">
        <v>9.6</v>
      </c>
      <c r="K2550">
        <v>9.6</v>
      </c>
      <c r="L2550" s="3">
        <v>186.62139999999999</v>
      </c>
      <c r="M2550">
        <v>4.2</v>
      </c>
      <c r="N2550" s="3">
        <v>19.439729166666666</v>
      </c>
      <c r="O2550"/>
      <c r="P2550"/>
    </row>
    <row r="2551" spans="1:16" x14ac:dyDescent="0.3">
      <c r="A2551" t="s">
        <v>12</v>
      </c>
      <c r="B2551" t="s">
        <v>486</v>
      </c>
      <c r="C2551" t="s">
        <v>1590</v>
      </c>
      <c r="D2551">
        <v>2022</v>
      </c>
      <c r="E2551" t="s">
        <v>1592</v>
      </c>
      <c r="F2551" t="s">
        <v>1602</v>
      </c>
      <c r="G2551" t="s">
        <v>1604</v>
      </c>
      <c r="H2551" t="s">
        <v>1608</v>
      </c>
      <c r="I2551" s="11">
        <v>0.12844905500000001</v>
      </c>
      <c r="J2551">
        <v>8.27</v>
      </c>
      <c r="K2551">
        <v>8.27</v>
      </c>
      <c r="L2551" s="3">
        <v>186.5924</v>
      </c>
      <c r="M2551">
        <v>4</v>
      </c>
      <c r="N2551" s="3">
        <v>22.562563482466746</v>
      </c>
      <c r="O2551"/>
      <c r="P2551"/>
    </row>
    <row r="2552" spans="1:16" x14ac:dyDescent="0.3">
      <c r="A2552" t="s">
        <v>13</v>
      </c>
      <c r="B2552" t="s">
        <v>1290</v>
      </c>
      <c r="C2552" t="s">
        <v>1574</v>
      </c>
      <c r="D2552">
        <v>2022</v>
      </c>
      <c r="E2552" t="s">
        <v>1592</v>
      </c>
      <c r="F2552" t="s">
        <v>1602</v>
      </c>
      <c r="G2552" t="s">
        <v>1604</v>
      </c>
      <c r="H2552" t="s">
        <v>1608</v>
      </c>
      <c r="I2552" s="11">
        <v>6.6892470999999995E-2</v>
      </c>
      <c r="J2552">
        <v>6.78</v>
      </c>
      <c r="K2552">
        <v>6.78</v>
      </c>
      <c r="L2552" s="3">
        <v>186.42400000000001</v>
      </c>
      <c r="M2552">
        <v>4</v>
      </c>
      <c r="N2552" s="3">
        <v>27.496165191740413</v>
      </c>
      <c r="O2552"/>
      <c r="P2552"/>
    </row>
    <row r="2553" spans="1:16" x14ac:dyDescent="0.3">
      <c r="A2553" t="s">
        <v>12</v>
      </c>
      <c r="B2553" t="s">
        <v>448</v>
      </c>
      <c r="C2553" t="s">
        <v>1589</v>
      </c>
      <c r="D2553">
        <v>2022</v>
      </c>
      <c r="E2553" t="s">
        <v>1592</v>
      </c>
      <c r="F2553" t="s">
        <v>1602</v>
      </c>
      <c r="G2553" t="s">
        <v>1604</v>
      </c>
      <c r="H2553" t="s">
        <v>1608</v>
      </c>
      <c r="I2553" s="11">
        <v>0.135646297</v>
      </c>
      <c r="J2553">
        <v>17.7</v>
      </c>
      <c r="K2553">
        <v>17.7</v>
      </c>
      <c r="L2553" s="3">
        <v>186.0924</v>
      </c>
      <c r="M2553">
        <v>4</v>
      </c>
      <c r="N2553" s="3">
        <v>10.513694915254238</v>
      </c>
      <c r="O2553"/>
      <c r="P2553"/>
    </row>
    <row r="2554" spans="1:16" x14ac:dyDescent="0.3">
      <c r="A2554" t="s">
        <v>12</v>
      </c>
      <c r="B2554" t="s">
        <v>1017</v>
      </c>
      <c r="C2554" t="s">
        <v>1585</v>
      </c>
      <c r="D2554">
        <v>2022</v>
      </c>
      <c r="E2554" t="s">
        <v>1592</v>
      </c>
      <c r="F2554" t="s">
        <v>1602</v>
      </c>
      <c r="G2554" t="s">
        <v>1604</v>
      </c>
      <c r="H2554" t="s">
        <v>1608</v>
      </c>
      <c r="I2554" s="11">
        <v>0</v>
      </c>
      <c r="J2554">
        <v>13.65</v>
      </c>
      <c r="K2554">
        <v>13.65</v>
      </c>
      <c r="L2554" s="3">
        <v>186.024</v>
      </c>
      <c r="M2554">
        <v>4</v>
      </c>
      <c r="N2554" s="3">
        <v>13.628131868131868</v>
      </c>
      <c r="O2554"/>
      <c r="P2554"/>
    </row>
    <row r="2555" spans="1:16" x14ac:dyDescent="0.3">
      <c r="A2555" t="s">
        <v>12</v>
      </c>
      <c r="B2555" t="s">
        <v>1397</v>
      </c>
      <c r="C2555" t="s">
        <v>1589</v>
      </c>
      <c r="D2555">
        <v>2022</v>
      </c>
      <c r="E2555" t="s">
        <v>1592</v>
      </c>
      <c r="F2555" t="s">
        <v>1602</v>
      </c>
      <c r="G2555" t="s">
        <v>1604</v>
      </c>
      <c r="H2555" t="s">
        <v>1608</v>
      </c>
      <c r="I2555" s="11">
        <v>4.8883853999999997E-2</v>
      </c>
      <c r="J2555">
        <v>9.5</v>
      </c>
      <c r="K2555">
        <v>9.5</v>
      </c>
      <c r="L2555" s="3">
        <v>185.78980000000001</v>
      </c>
      <c r="M2555">
        <v>4.0999999999999996</v>
      </c>
      <c r="N2555" s="3">
        <v>19.55682105263158</v>
      </c>
      <c r="O2555"/>
      <c r="P2555"/>
    </row>
    <row r="2556" spans="1:16" x14ac:dyDescent="0.3">
      <c r="A2556" t="s">
        <v>13</v>
      </c>
      <c r="B2556" t="s">
        <v>1440</v>
      </c>
      <c r="C2556" t="s">
        <v>1590</v>
      </c>
      <c r="D2556">
        <v>2022</v>
      </c>
      <c r="E2556" t="s">
        <v>1592</v>
      </c>
      <c r="F2556" t="s">
        <v>1602</v>
      </c>
      <c r="G2556" t="s">
        <v>1604</v>
      </c>
      <c r="H2556" t="s">
        <v>1608</v>
      </c>
      <c r="I2556" s="11">
        <v>0.113790879</v>
      </c>
      <c r="J2556">
        <v>11.8</v>
      </c>
      <c r="K2556">
        <v>11.8</v>
      </c>
      <c r="L2556" s="3">
        <v>185.39240000000001</v>
      </c>
      <c r="M2556">
        <v>3.6</v>
      </c>
      <c r="N2556" s="3">
        <v>15.71122033898305</v>
      </c>
      <c r="O2556"/>
      <c r="P2556"/>
    </row>
    <row r="2557" spans="1:16" x14ac:dyDescent="0.3">
      <c r="A2557" t="s">
        <v>12</v>
      </c>
      <c r="B2557" t="s">
        <v>215</v>
      </c>
      <c r="C2557" t="s">
        <v>1577</v>
      </c>
      <c r="D2557">
        <v>2022</v>
      </c>
      <c r="E2557" t="s">
        <v>1592</v>
      </c>
      <c r="F2557" t="s">
        <v>1602</v>
      </c>
      <c r="G2557" t="s">
        <v>1604</v>
      </c>
      <c r="H2557" t="s">
        <v>1608</v>
      </c>
      <c r="I2557" s="11">
        <v>3.2308481999999999E-2</v>
      </c>
      <c r="J2557">
        <v>5.46</v>
      </c>
      <c r="K2557">
        <v>5.46</v>
      </c>
      <c r="L2557" s="3">
        <v>185.22399999999999</v>
      </c>
      <c r="M2557">
        <v>4.5999999999999996</v>
      </c>
      <c r="N2557" s="3">
        <v>33.923809523809524</v>
      </c>
      <c r="O2557"/>
      <c r="P2557"/>
    </row>
    <row r="2558" spans="1:16" x14ac:dyDescent="0.3">
      <c r="A2558" t="s">
        <v>13</v>
      </c>
      <c r="B2558" t="s">
        <v>1522</v>
      </c>
      <c r="C2558" t="s">
        <v>1576</v>
      </c>
      <c r="D2558">
        <v>2022</v>
      </c>
      <c r="E2558" t="s">
        <v>1592</v>
      </c>
      <c r="F2558" t="s">
        <v>1602</v>
      </c>
      <c r="G2558" t="s">
        <v>1604</v>
      </c>
      <c r="H2558" t="s">
        <v>1608</v>
      </c>
      <c r="I2558" s="11">
        <v>6.0874090000000002E-3</v>
      </c>
      <c r="J2558">
        <v>13.1</v>
      </c>
      <c r="K2558">
        <v>13.1</v>
      </c>
      <c r="L2558" s="3">
        <v>185.0898</v>
      </c>
      <c r="M2558">
        <v>3.5</v>
      </c>
      <c r="N2558" s="3">
        <v>14.128992366412215</v>
      </c>
      <c r="O2558"/>
      <c r="P2558"/>
    </row>
    <row r="2559" spans="1:16" x14ac:dyDescent="0.3">
      <c r="A2559" t="s">
        <v>12</v>
      </c>
      <c r="B2559" t="s">
        <v>803</v>
      </c>
      <c r="C2559" t="s">
        <v>1581</v>
      </c>
      <c r="D2559">
        <v>2022</v>
      </c>
      <c r="E2559" t="s">
        <v>1592</v>
      </c>
      <c r="F2559" t="s">
        <v>1602</v>
      </c>
      <c r="G2559" t="s">
        <v>1604</v>
      </c>
      <c r="H2559" t="s">
        <v>1608</v>
      </c>
      <c r="I2559" s="11">
        <v>0.137926458</v>
      </c>
      <c r="J2559">
        <v>6.9850000000000003</v>
      </c>
      <c r="K2559">
        <v>6.9850000000000003</v>
      </c>
      <c r="L2559" s="3">
        <v>184.76079999999999</v>
      </c>
      <c r="M2559">
        <v>2.9</v>
      </c>
      <c r="N2559" s="3">
        <v>26.451080887616317</v>
      </c>
      <c r="O2559"/>
      <c r="P2559"/>
    </row>
    <row r="2560" spans="1:16" x14ac:dyDescent="0.3">
      <c r="A2560" t="s">
        <v>12</v>
      </c>
      <c r="B2560" t="s">
        <v>1450</v>
      </c>
      <c r="C2560" t="s">
        <v>1574</v>
      </c>
      <c r="D2560">
        <v>2022</v>
      </c>
      <c r="E2560" t="s">
        <v>1592</v>
      </c>
      <c r="F2560" t="s">
        <v>1602</v>
      </c>
      <c r="G2560" t="s">
        <v>1604</v>
      </c>
      <c r="H2560" t="s">
        <v>1608</v>
      </c>
      <c r="I2560" s="11">
        <v>0</v>
      </c>
      <c r="J2560">
        <v>19.2</v>
      </c>
      <c r="K2560">
        <v>19.2</v>
      </c>
      <c r="L2560" s="3">
        <v>184.595</v>
      </c>
      <c r="M2560">
        <v>4</v>
      </c>
      <c r="N2560" s="3">
        <v>9.6143229166666675</v>
      </c>
      <c r="O2560"/>
      <c r="P2560"/>
    </row>
    <row r="2561" spans="1:16" x14ac:dyDescent="0.3">
      <c r="A2561" t="s">
        <v>13</v>
      </c>
      <c r="B2561" t="s">
        <v>846</v>
      </c>
      <c r="C2561" t="s">
        <v>1580</v>
      </c>
      <c r="D2561">
        <v>2022</v>
      </c>
      <c r="E2561" t="s">
        <v>1592</v>
      </c>
      <c r="F2561" t="s">
        <v>1602</v>
      </c>
      <c r="G2561" t="s">
        <v>1604</v>
      </c>
      <c r="H2561" t="s">
        <v>1608</v>
      </c>
      <c r="I2561" s="11">
        <v>3.6107198E-2</v>
      </c>
      <c r="J2561">
        <v>13.65</v>
      </c>
      <c r="K2561">
        <v>13.65</v>
      </c>
      <c r="L2561" s="3">
        <v>184.4924</v>
      </c>
      <c r="M2561">
        <v>4</v>
      </c>
      <c r="N2561" s="3">
        <v>13.515926739926741</v>
      </c>
      <c r="O2561"/>
      <c r="P2561"/>
    </row>
    <row r="2562" spans="1:16" x14ac:dyDescent="0.3">
      <c r="A2562" t="s">
        <v>13</v>
      </c>
      <c r="B2562" t="s">
        <v>1280</v>
      </c>
      <c r="C2562" t="s">
        <v>1576</v>
      </c>
      <c r="D2562">
        <v>2022</v>
      </c>
      <c r="E2562" t="s">
        <v>1592</v>
      </c>
      <c r="F2562" t="s">
        <v>1602</v>
      </c>
      <c r="G2562" t="s">
        <v>1604</v>
      </c>
      <c r="H2562" t="s">
        <v>1608</v>
      </c>
      <c r="I2562" s="11">
        <v>6.7055339000000005E-2</v>
      </c>
      <c r="J2562">
        <v>9.3000000000000007</v>
      </c>
      <c r="K2562">
        <v>9.3000000000000007</v>
      </c>
      <c r="L2562" s="3">
        <v>184.22919999999999</v>
      </c>
      <c r="M2562">
        <v>4.0999999999999996</v>
      </c>
      <c r="N2562" s="3">
        <v>19.809591397849459</v>
      </c>
      <c r="O2562"/>
      <c r="P2562"/>
    </row>
    <row r="2563" spans="1:16" x14ac:dyDescent="0.3">
      <c r="A2563" t="s">
        <v>12</v>
      </c>
      <c r="B2563" t="s">
        <v>539</v>
      </c>
      <c r="C2563" t="s">
        <v>1581</v>
      </c>
      <c r="D2563">
        <v>2022</v>
      </c>
      <c r="E2563" t="s">
        <v>1592</v>
      </c>
      <c r="F2563" t="s">
        <v>1602</v>
      </c>
      <c r="G2563" t="s">
        <v>1604</v>
      </c>
      <c r="H2563" t="s">
        <v>1608</v>
      </c>
      <c r="I2563" s="11">
        <v>9.1950972000000006E-2</v>
      </c>
      <c r="J2563">
        <v>18.7</v>
      </c>
      <c r="K2563">
        <v>18.7</v>
      </c>
      <c r="L2563" s="3">
        <v>184.22919999999999</v>
      </c>
      <c r="M2563">
        <v>4</v>
      </c>
      <c r="N2563" s="3">
        <v>9.8518288770053477</v>
      </c>
      <c r="O2563"/>
      <c r="P2563"/>
    </row>
    <row r="2564" spans="1:16" x14ac:dyDescent="0.3">
      <c r="A2564" t="s">
        <v>13</v>
      </c>
      <c r="B2564" t="s">
        <v>257</v>
      </c>
      <c r="C2564" t="s">
        <v>1577</v>
      </c>
      <c r="D2564">
        <v>2022</v>
      </c>
      <c r="E2564" t="s">
        <v>1592</v>
      </c>
      <c r="F2564" t="s">
        <v>1602</v>
      </c>
      <c r="G2564" t="s">
        <v>1604</v>
      </c>
      <c r="H2564" t="s">
        <v>1608</v>
      </c>
      <c r="I2564" s="11">
        <v>0.170500183</v>
      </c>
      <c r="J2564">
        <v>20.7</v>
      </c>
      <c r="K2564">
        <v>20.7</v>
      </c>
      <c r="L2564" s="3">
        <v>184.1266</v>
      </c>
      <c r="M2564">
        <v>4.5</v>
      </c>
      <c r="N2564" s="3">
        <v>8.8950048309178751</v>
      </c>
      <c r="O2564"/>
      <c r="P2564"/>
    </row>
    <row r="2565" spans="1:16" x14ac:dyDescent="0.3">
      <c r="A2565" t="s">
        <v>13</v>
      </c>
      <c r="B2565" t="s">
        <v>1051</v>
      </c>
      <c r="C2565" t="s">
        <v>1575</v>
      </c>
      <c r="D2565">
        <v>2022</v>
      </c>
      <c r="E2565" t="s">
        <v>1592</v>
      </c>
      <c r="F2565" t="s">
        <v>1602</v>
      </c>
      <c r="G2565" t="s">
        <v>1604</v>
      </c>
      <c r="H2565" t="s">
        <v>1608</v>
      </c>
      <c r="I2565" s="11">
        <v>0.17589811399999999</v>
      </c>
      <c r="J2565">
        <v>16.2</v>
      </c>
      <c r="K2565">
        <v>16.2</v>
      </c>
      <c r="L2565" s="3">
        <v>183.76079999999999</v>
      </c>
      <c r="M2565">
        <v>4.0999999999999996</v>
      </c>
      <c r="N2565" s="3">
        <v>11.343259259259259</v>
      </c>
      <c r="O2565"/>
      <c r="P2565"/>
    </row>
    <row r="2566" spans="1:16" x14ac:dyDescent="0.3">
      <c r="A2566" t="s">
        <v>13</v>
      </c>
      <c r="B2566" t="s">
        <v>270</v>
      </c>
      <c r="C2566" t="s">
        <v>1580</v>
      </c>
      <c r="D2566">
        <v>2022</v>
      </c>
      <c r="E2566" t="s">
        <v>1592</v>
      </c>
      <c r="F2566" t="s">
        <v>1602</v>
      </c>
      <c r="G2566" t="s">
        <v>1604</v>
      </c>
      <c r="H2566" t="s">
        <v>1608</v>
      </c>
      <c r="I2566" s="11">
        <v>0.10833090200000001</v>
      </c>
      <c r="J2566">
        <v>9.1950000000000003</v>
      </c>
      <c r="K2566">
        <v>9.1950000000000003</v>
      </c>
      <c r="L2566" s="3">
        <v>183.6634</v>
      </c>
      <c r="M2566">
        <v>4.0999999999999996</v>
      </c>
      <c r="N2566" s="3">
        <v>19.974268624252311</v>
      </c>
      <c r="O2566"/>
      <c r="P2566"/>
    </row>
    <row r="2567" spans="1:16" x14ac:dyDescent="0.3">
      <c r="A2567" t="s">
        <v>12</v>
      </c>
      <c r="B2567" t="s">
        <v>229</v>
      </c>
      <c r="C2567" t="s">
        <v>1587</v>
      </c>
      <c r="D2567">
        <v>2022</v>
      </c>
      <c r="E2567" t="s">
        <v>1592</v>
      </c>
      <c r="F2567" t="s">
        <v>1602</v>
      </c>
      <c r="G2567" t="s">
        <v>1604</v>
      </c>
      <c r="H2567" t="s">
        <v>1608</v>
      </c>
      <c r="I2567" s="11">
        <v>4.4202545000000003E-2</v>
      </c>
      <c r="J2567">
        <v>7.52</v>
      </c>
      <c r="K2567">
        <v>7.52</v>
      </c>
      <c r="L2567" s="3">
        <v>182.995</v>
      </c>
      <c r="M2567">
        <v>4</v>
      </c>
      <c r="N2567" s="3">
        <v>24.334441489361705</v>
      </c>
      <c r="O2567"/>
      <c r="P2567"/>
    </row>
    <row r="2568" spans="1:16" x14ac:dyDescent="0.3">
      <c r="A2568" t="s">
        <v>13</v>
      </c>
      <c r="B2568" t="s">
        <v>174</v>
      </c>
      <c r="C2568" t="s">
        <v>1574</v>
      </c>
      <c r="D2568">
        <v>2022</v>
      </c>
      <c r="E2568" t="s">
        <v>1592</v>
      </c>
      <c r="F2568" t="s">
        <v>1602</v>
      </c>
      <c r="G2568" t="s">
        <v>1604</v>
      </c>
      <c r="H2568" t="s">
        <v>1608</v>
      </c>
      <c r="I2568" s="11">
        <v>1.5623754E-2</v>
      </c>
      <c r="J2568">
        <v>17.5</v>
      </c>
      <c r="K2568">
        <v>17.5</v>
      </c>
      <c r="L2568" s="3">
        <v>182.6266</v>
      </c>
      <c r="M2568">
        <v>4</v>
      </c>
      <c r="N2568" s="3">
        <v>10.435805714285713</v>
      </c>
      <c r="O2568"/>
      <c r="P2568"/>
    </row>
    <row r="2569" spans="1:16" x14ac:dyDescent="0.3">
      <c r="A2569" t="s">
        <v>13</v>
      </c>
      <c r="B2569" t="s">
        <v>138</v>
      </c>
      <c r="C2569" t="s">
        <v>1579</v>
      </c>
      <c r="D2569">
        <v>2022</v>
      </c>
      <c r="E2569" t="s">
        <v>1592</v>
      </c>
      <c r="F2569" t="s">
        <v>1602</v>
      </c>
      <c r="G2569" t="s">
        <v>1604</v>
      </c>
      <c r="H2569" t="s">
        <v>1608</v>
      </c>
      <c r="I2569" s="11">
        <v>1.5750947000000001E-2</v>
      </c>
      <c r="J2569">
        <v>17.600000000000001</v>
      </c>
      <c r="K2569">
        <v>17.600000000000001</v>
      </c>
      <c r="L2569" s="3">
        <v>182.5976</v>
      </c>
      <c r="M2569">
        <v>2.6</v>
      </c>
      <c r="N2569" s="3">
        <v>10.374863636363635</v>
      </c>
      <c r="O2569"/>
      <c r="P2569"/>
    </row>
    <row r="2570" spans="1:16" x14ac:dyDescent="0.3">
      <c r="A2570" t="s">
        <v>12</v>
      </c>
      <c r="B2570" t="s">
        <v>362</v>
      </c>
      <c r="C2570" t="s">
        <v>1577</v>
      </c>
      <c r="D2570">
        <v>2022</v>
      </c>
      <c r="E2570" t="s">
        <v>1592</v>
      </c>
      <c r="F2570" t="s">
        <v>1602</v>
      </c>
      <c r="G2570" t="s">
        <v>1604</v>
      </c>
      <c r="H2570" t="s">
        <v>1608</v>
      </c>
      <c r="I2570" s="11">
        <v>0.16209305900000001</v>
      </c>
      <c r="J2570">
        <v>15</v>
      </c>
      <c r="K2570">
        <v>15</v>
      </c>
      <c r="L2570" s="3">
        <v>182.5266</v>
      </c>
      <c r="M2570">
        <v>5</v>
      </c>
      <c r="N2570" s="3">
        <v>12.16844</v>
      </c>
      <c r="O2570"/>
      <c r="P2570"/>
    </row>
    <row r="2571" spans="1:16" x14ac:dyDescent="0.3">
      <c r="A2571" t="s">
        <v>13</v>
      </c>
      <c r="B2571" t="s">
        <v>845</v>
      </c>
      <c r="C2571" t="s">
        <v>1575</v>
      </c>
      <c r="D2571">
        <v>2022</v>
      </c>
      <c r="E2571" t="s">
        <v>1592</v>
      </c>
      <c r="F2571" t="s">
        <v>1602</v>
      </c>
      <c r="G2571" t="s">
        <v>1604</v>
      </c>
      <c r="H2571" t="s">
        <v>1608</v>
      </c>
      <c r="I2571" s="11">
        <v>1.4518575000000001E-2</v>
      </c>
      <c r="J2571">
        <v>8.2349999999999994</v>
      </c>
      <c r="K2571">
        <v>8.2349999999999994</v>
      </c>
      <c r="L2571" s="3">
        <v>182.19499999999999</v>
      </c>
      <c r="M2571">
        <v>4</v>
      </c>
      <c r="N2571" s="3">
        <v>22.124468731026109</v>
      </c>
      <c r="O2571"/>
      <c r="P2571"/>
    </row>
    <row r="2572" spans="1:16" x14ac:dyDescent="0.3">
      <c r="A2572" t="s">
        <v>12</v>
      </c>
      <c r="B2572" t="s">
        <v>768</v>
      </c>
      <c r="C2572" t="s">
        <v>1587</v>
      </c>
      <c r="D2572">
        <v>2022</v>
      </c>
      <c r="E2572" t="s">
        <v>1592</v>
      </c>
      <c r="F2572" t="s">
        <v>1602</v>
      </c>
      <c r="G2572" t="s">
        <v>1604</v>
      </c>
      <c r="H2572" t="s">
        <v>1608</v>
      </c>
      <c r="I2572" s="11">
        <v>0.10718694400000001</v>
      </c>
      <c r="J2572">
        <v>16</v>
      </c>
      <c r="K2572">
        <v>16</v>
      </c>
      <c r="L2572" s="3">
        <v>181.96340000000001</v>
      </c>
      <c r="M2572">
        <v>4</v>
      </c>
      <c r="N2572" s="3">
        <v>11.3727125</v>
      </c>
      <c r="O2572"/>
      <c r="P2572"/>
    </row>
    <row r="2573" spans="1:16" x14ac:dyDescent="0.3">
      <c r="A2573" t="s">
        <v>12</v>
      </c>
      <c r="B2573" t="s">
        <v>574</v>
      </c>
      <c r="C2573" t="s">
        <v>1581</v>
      </c>
      <c r="D2573">
        <v>2022</v>
      </c>
      <c r="E2573" t="s">
        <v>1592</v>
      </c>
      <c r="F2573" t="s">
        <v>1602</v>
      </c>
      <c r="G2573" t="s">
        <v>1604</v>
      </c>
      <c r="H2573" t="s">
        <v>1608</v>
      </c>
      <c r="I2573" s="11">
        <v>4.7220268000000003E-2</v>
      </c>
      <c r="J2573">
        <v>5.3049999999999997</v>
      </c>
      <c r="K2573">
        <v>5.3049999999999997</v>
      </c>
      <c r="L2573" s="3">
        <v>181.96080000000001</v>
      </c>
      <c r="M2573">
        <v>4.3</v>
      </c>
      <c r="N2573" s="3">
        <v>34.299868049010371</v>
      </c>
      <c r="O2573"/>
      <c r="P2573"/>
    </row>
    <row r="2574" spans="1:16" x14ac:dyDescent="0.3">
      <c r="A2574" t="s">
        <v>13</v>
      </c>
      <c r="B2574" t="s">
        <v>209</v>
      </c>
      <c r="C2574" t="s">
        <v>1581</v>
      </c>
      <c r="D2574">
        <v>2022</v>
      </c>
      <c r="E2574" t="s">
        <v>1592</v>
      </c>
      <c r="F2574" t="s">
        <v>1602</v>
      </c>
      <c r="G2574" t="s">
        <v>1604</v>
      </c>
      <c r="H2574" t="s">
        <v>1608</v>
      </c>
      <c r="I2574" s="11">
        <v>1.0039493E-2</v>
      </c>
      <c r="J2574">
        <v>21.25</v>
      </c>
      <c r="K2574">
        <v>21.25</v>
      </c>
      <c r="L2574" s="3">
        <v>181.76079999999999</v>
      </c>
      <c r="M2574">
        <v>4</v>
      </c>
      <c r="N2574" s="3">
        <v>8.5534494117647046</v>
      </c>
      <c r="O2574"/>
      <c r="P2574"/>
    </row>
    <row r="2575" spans="1:16" x14ac:dyDescent="0.3">
      <c r="A2575" t="s">
        <v>12</v>
      </c>
      <c r="B2575" t="s">
        <v>1525</v>
      </c>
      <c r="C2575" t="s">
        <v>1581</v>
      </c>
      <c r="D2575">
        <v>2022</v>
      </c>
      <c r="E2575" t="s">
        <v>1592</v>
      </c>
      <c r="F2575" t="s">
        <v>1602</v>
      </c>
      <c r="G2575" t="s">
        <v>1604</v>
      </c>
      <c r="H2575" t="s">
        <v>1608</v>
      </c>
      <c r="I2575" s="11">
        <v>4.2855388000000001E-2</v>
      </c>
      <c r="J2575">
        <v>12.15</v>
      </c>
      <c r="K2575">
        <v>12.15</v>
      </c>
      <c r="L2575" s="3">
        <v>181.69499999999999</v>
      </c>
      <c r="M2575">
        <v>2.7</v>
      </c>
      <c r="N2575" s="3">
        <v>14.95432098765432</v>
      </c>
      <c r="O2575"/>
      <c r="P2575"/>
    </row>
    <row r="2576" spans="1:16" x14ac:dyDescent="0.3">
      <c r="A2576" t="s">
        <v>13</v>
      </c>
      <c r="B2576" t="s">
        <v>24</v>
      </c>
      <c r="C2576" t="s">
        <v>1577</v>
      </c>
      <c r="D2576">
        <v>2022</v>
      </c>
      <c r="E2576" t="s">
        <v>1592</v>
      </c>
      <c r="F2576" t="s">
        <v>1602</v>
      </c>
      <c r="G2576" t="s">
        <v>1604</v>
      </c>
      <c r="H2576" t="s">
        <v>1608</v>
      </c>
      <c r="I2576" s="11">
        <v>0</v>
      </c>
      <c r="J2576">
        <v>16.7</v>
      </c>
      <c r="K2576">
        <v>16.7</v>
      </c>
      <c r="L2576" s="3">
        <v>181.22919999999999</v>
      </c>
      <c r="M2576">
        <v>3.4</v>
      </c>
      <c r="N2576" s="3">
        <v>10.852047904191616</v>
      </c>
      <c r="O2576"/>
      <c r="P2576"/>
    </row>
    <row r="2577" spans="1:16" x14ac:dyDescent="0.3">
      <c r="A2577" t="s">
        <v>12</v>
      </c>
      <c r="B2577" t="s">
        <v>400</v>
      </c>
      <c r="C2577" t="s">
        <v>1576</v>
      </c>
      <c r="D2577">
        <v>2022</v>
      </c>
      <c r="E2577" t="s">
        <v>1592</v>
      </c>
      <c r="F2577" t="s">
        <v>1602</v>
      </c>
      <c r="G2577" t="s">
        <v>1604</v>
      </c>
      <c r="H2577" t="s">
        <v>1608</v>
      </c>
      <c r="I2577" s="11">
        <v>1.4144442E-2</v>
      </c>
      <c r="J2577">
        <v>11.8</v>
      </c>
      <c r="K2577">
        <v>11.8</v>
      </c>
      <c r="L2577" s="3">
        <v>180.43440000000001</v>
      </c>
      <c r="M2577">
        <v>4</v>
      </c>
      <c r="N2577" s="3">
        <v>15.291050847457628</v>
      </c>
      <c r="O2577"/>
      <c r="P2577"/>
    </row>
    <row r="2578" spans="1:16" x14ac:dyDescent="0.3">
      <c r="A2578" t="s">
        <v>12</v>
      </c>
      <c r="B2578" t="s">
        <v>572</v>
      </c>
      <c r="C2578" t="s">
        <v>1574</v>
      </c>
      <c r="D2578">
        <v>2022</v>
      </c>
      <c r="E2578" t="s">
        <v>1592</v>
      </c>
      <c r="F2578" t="s">
        <v>1602</v>
      </c>
      <c r="G2578" t="s">
        <v>1604</v>
      </c>
      <c r="H2578" t="s">
        <v>1608</v>
      </c>
      <c r="I2578" s="11">
        <v>4.4372393000000003E-2</v>
      </c>
      <c r="J2578">
        <v>13.1</v>
      </c>
      <c r="K2578">
        <v>13.1</v>
      </c>
      <c r="L2578" s="3">
        <v>180.33179999999999</v>
      </c>
      <c r="M2578">
        <v>4.3</v>
      </c>
      <c r="N2578" s="3">
        <v>13.765786259541985</v>
      </c>
      <c r="O2578"/>
      <c r="P2578"/>
    </row>
    <row r="2579" spans="1:16" x14ac:dyDescent="0.3">
      <c r="A2579" t="s">
        <v>13</v>
      </c>
      <c r="B2579" t="s">
        <v>893</v>
      </c>
      <c r="C2579" t="s">
        <v>1577</v>
      </c>
      <c r="D2579">
        <v>2022</v>
      </c>
      <c r="E2579" t="s">
        <v>1592</v>
      </c>
      <c r="F2579" t="s">
        <v>1602</v>
      </c>
      <c r="G2579" t="s">
        <v>1604</v>
      </c>
      <c r="H2579" t="s">
        <v>1608</v>
      </c>
      <c r="I2579" s="11">
        <v>3.4112833000000002E-2</v>
      </c>
      <c r="J2579">
        <v>12</v>
      </c>
      <c r="K2579">
        <v>12</v>
      </c>
      <c r="L2579" s="3">
        <v>180.19759999999999</v>
      </c>
      <c r="M2579">
        <v>4.4000000000000004</v>
      </c>
      <c r="N2579" s="3">
        <v>15.016466666666666</v>
      </c>
      <c r="O2579"/>
      <c r="P2579"/>
    </row>
    <row r="2580" spans="1:16" x14ac:dyDescent="0.3">
      <c r="A2580" t="s">
        <v>13</v>
      </c>
      <c r="B2580" t="s">
        <v>999</v>
      </c>
      <c r="C2580" t="s">
        <v>1587</v>
      </c>
      <c r="D2580">
        <v>2022</v>
      </c>
      <c r="E2580" t="s">
        <v>1592</v>
      </c>
      <c r="F2580" t="s">
        <v>1602</v>
      </c>
      <c r="G2580" t="s">
        <v>1604</v>
      </c>
      <c r="H2580" t="s">
        <v>1608</v>
      </c>
      <c r="I2580" s="11">
        <v>3.2580705000000001E-2</v>
      </c>
      <c r="J2580">
        <v>20.85</v>
      </c>
      <c r="K2580">
        <v>20.85</v>
      </c>
      <c r="L2580" s="3">
        <v>180.066</v>
      </c>
      <c r="M2580">
        <v>4.0999999999999996</v>
      </c>
      <c r="N2580" s="3">
        <v>8.6362589928057556</v>
      </c>
      <c r="O2580"/>
      <c r="P2580"/>
    </row>
    <row r="2581" spans="1:16" x14ac:dyDescent="0.3">
      <c r="A2581" t="s">
        <v>13</v>
      </c>
      <c r="B2581" t="s">
        <v>1180</v>
      </c>
      <c r="C2581" t="s">
        <v>1574</v>
      </c>
      <c r="D2581">
        <v>2022</v>
      </c>
      <c r="E2581" t="s">
        <v>1592</v>
      </c>
      <c r="F2581" t="s">
        <v>1602</v>
      </c>
      <c r="G2581" t="s">
        <v>1604</v>
      </c>
      <c r="H2581" t="s">
        <v>1608</v>
      </c>
      <c r="I2581" s="11">
        <v>2.2696131000000001E-2</v>
      </c>
      <c r="J2581">
        <v>12.85</v>
      </c>
      <c r="K2581">
        <v>12.85</v>
      </c>
      <c r="L2581" s="3">
        <v>179.93180000000001</v>
      </c>
      <c r="M2581">
        <v>4</v>
      </c>
      <c r="N2581" s="3">
        <v>14.002474708171208</v>
      </c>
      <c r="O2581"/>
      <c r="P2581"/>
    </row>
    <row r="2582" spans="1:16" x14ac:dyDescent="0.3">
      <c r="A2582" t="s">
        <v>13</v>
      </c>
      <c r="B2582" t="s">
        <v>81</v>
      </c>
      <c r="C2582" t="s">
        <v>1579</v>
      </c>
      <c r="D2582">
        <v>2022</v>
      </c>
      <c r="E2582" t="s">
        <v>1592</v>
      </c>
      <c r="F2582" t="s">
        <v>1602</v>
      </c>
      <c r="G2582" t="s">
        <v>1604</v>
      </c>
      <c r="H2582" t="s">
        <v>1608</v>
      </c>
      <c r="I2582" s="11">
        <v>4.7912071000000001E-2</v>
      </c>
      <c r="J2582">
        <v>11.3</v>
      </c>
      <c r="K2582">
        <v>11.3</v>
      </c>
      <c r="L2582" s="3">
        <v>179.86600000000001</v>
      </c>
      <c r="M2582">
        <v>4.3</v>
      </c>
      <c r="N2582" s="3">
        <v>15.917345132743364</v>
      </c>
      <c r="O2582"/>
      <c r="P2582"/>
    </row>
    <row r="2583" spans="1:16" x14ac:dyDescent="0.3">
      <c r="A2583" t="s">
        <v>13</v>
      </c>
      <c r="B2583" t="s">
        <v>1511</v>
      </c>
      <c r="C2583" t="s">
        <v>1577</v>
      </c>
      <c r="D2583">
        <v>2022</v>
      </c>
      <c r="E2583" t="s">
        <v>1592</v>
      </c>
      <c r="F2583" t="s">
        <v>1602</v>
      </c>
      <c r="G2583" t="s">
        <v>1604</v>
      </c>
      <c r="H2583" t="s">
        <v>1608</v>
      </c>
      <c r="I2583" s="11">
        <v>3.5028852999999999E-2</v>
      </c>
      <c r="J2583">
        <v>5.94</v>
      </c>
      <c r="K2583">
        <v>5.94</v>
      </c>
      <c r="L2583" s="3">
        <v>179.83439999999999</v>
      </c>
      <c r="M2583">
        <v>1.5</v>
      </c>
      <c r="N2583" s="3">
        <v>30.27515151515151</v>
      </c>
      <c r="O2583"/>
      <c r="P2583"/>
    </row>
    <row r="2584" spans="1:16" x14ac:dyDescent="0.3">
      <c r="A2584" t="s">
        <v>12</v>
      </c>
      <c r="B2584" t="s">
        <v>566</v>
      </c>
      <c r="C2584" t="s">
        <v>1580</v>
      </c>
      <c r="D2584">
        <v>2022</v>
      </c>
      <c r="E2584" t="s">
        <v>1592</v>
      </c>
      <c r="F2584" t="s">
        <v>1602</v>
      </c>
      <c r="G2584" t="s">
        <v>1604</v>
      </c>
      <c r="H2584" t="s">
        <v>1608</v>
      </c>
      <c r="I2584" s="11">
        <v>0</v>
      </c>
      <c r="J2584">
        <v>15.25</v>
      </c>
      <c r="K2584">
        <v>15.25</v>
      </c>
      <c r="L2584" s="3">
        <v>179.76599999999999</v>
      </c>
      <c r="M2584">
        <v>4.5</v>
      </c>
      <c r="N2584" s="3">
        <v>11.787934426229508</v>
      </c>
      <c r="O2584"/>
      <c r="P2584"/>
    </row>
    <row r="2585" spans="1:16" x14ac:dyDescent="0.3">
      <c r="A2585" t="s">
        <v>12</v>
      </c>
      <c r="B2585" t="s">
        <v>777</v>
      </c>
      <c r="C2585" t="s">
        <v>1580</v>
      </c>
      <c r="D2585">
        <v>2022</v>
      </c>
      <c r="E2585" t="s">
        <v>1592</v>
      </c>
      <c r="F2585" t="s">
        <v>1602</v>
      </c>
      <c r="G2585" t="s">
        <v>1604</v>
      </c>
      <c r="H2585" t="s">
        <v>1608</v>
      </c>
      <c r="I2585" s="11">
        <v>0.14997485799999999</v>
      </c>
      <c r="J2585">
        <v>13.35</v>
      </c>
      <c r="K2585">
        <v>13.35</v>
      </c>
      <c r="L2585" s="3">
        <v>179.76599999999999</v>
      </c>
      <c r="M2585">
        <v>4.0999999999999996</v>
      </c>
      <c r="N2585" s="3">
        <v>13.46561797752809</v>
      </c>
      <c r="O2585"/>
      <c r="P2585"/>
    </row>
    <row r="2586" spans="1:16" x14ac:dyDescent="0.3">
      <c r="A2586" t="s">
        <v>13</v>
      </c>
      <c r="B2586" t="s">
        <v>274</v>
      </c>
      <c r="C2586" t="s">
        <v>1590</v>
      </c>
      <c r="D2586">
        <v>2022</v>
      </c>
      <c r="E2586" t="s">
        <v>1592</v>
      </c>
      <c r="F2586" t="s">
        <v>1602</v>
      </c>
      <c r="G2586" t="s">
        <v>1604</v>
      </c>
      <c r="H2586" t="s">
        <v>1608</v>
      </c>
      <c r="I2586" s="11">
        <v>3.7383777999999999E-2</v>
      </c>
      <c r="J2586">
        <v>15.7</v>
      </c>
      <c r="K2586">
        <v>15.7</v>
      </c>
      <c r="L2586" s="3">
        <v>179.76339999999999</v>
      </c>
      <c r="M2586">
        <v>4.5999999999999996</v>
      </c>
      <c r="N2586" s="3">
        <v>11.449898089171974</v>
      </c>
      <c r="O2586"/>
      <c r="P2586"/>
    </row>
    <row r="2587" spans="1:16" x14ac:dyDescent="0.3">
      <c r="A2587" t="s">
        <v>13</v>
      </c>
      <c r="B2587" t="s">
        <v>1135</v>
      </c>
      <c r="C2587" t="s">
        <v>1574</v>
      </c>
      <c r="D2587">
        <v>2022</v>
      </c>
      <c r="E2587" t="s">
        <v>1592</v>
      </c>
      <c r="F2587" t="s">
        <v>1602</v>
      </c>
      <c r="G2587" t="s">
        <v>1604</v>
      </c>
      <c r="H2587" t="s">
        <v>1608</v>
      </c>
      <c r="I2587" s="11">
        <v>2.1583971E-2</v>
      </c>
      <c r="J2587">
        <v>13.5</v>
      </c>
      <c r="K2587">
        <v>13.5</v>
      </c>
      <c r="L2587" s="3">
        <v>179.5976</v>
      </c>
      <c r="M2587">
        <v>4.3</v>
      </c>
      <c r="N2587" s="3">
        <v>13.303525925925927</v>
      </c>
      <c r="O2587"/>
      <c r="P2587"/>
    </row>
    <row r="2588" spans="1:16" x14ac:dyDescent="0.3">
      <c r="A2588" t="s">
        <v>12</v>
      </c>
      <c r="B2588" t="s">
        <v>280</v>
      </c>
      <c r="C2588" t="s">
        <v>1576</v>
      </c>
      <c r="D2588">
        <v>2022</v>
      </c>
      <c r="E2588" t="s">
        <v>1592</v>
      </c>
      <c r="F2588" t="s">
        <v>1602</v>
      </c>
      <c r="G2588" t="s">
        <v>1604</v>
      </c>
      <c r="H2588" t="s">
        <v>1608</v>
      </c>
      <c r="I2588" s="11">
        <v>1.8096488000000001E-2</v>
      </c>
      <c r="J2588">
        <v>19.75</v>
      </c>
      <c r="K2588">
        <v>19.75</v>
      </c>
      <c r="L2588" s="3">
        <v>179.566</v>
      </c>
      <c r="M2588">
        <v>4</v>
      </c>
      <c r="N2588" s="3">
        <v>9.091949367088608</v>
      </c>
      <c r="O2588"/>
      <c r="P2588"/>
    </row>
    <row r="2589" spans="1:16" x14ac:dyDescent="0.3">
      <c r="A2589" t="s">
        <v>12</v>
      </c>
      <c r="B2589" t="s">
        <v>1326</v>
      </c>
      <c r="C2589" t="s">
        <v>1585</v>
      </c>
      <c r="D2589">
        <v>2022</v>
      </c>
      <c r="E2589" t="s">
        <v>1592</v>
      </c>
      <c r="F2589" t="s">
        <v>1602</v>
      </c>
      <c r="G2589" t="s">
        <v>1604</v>
      </c>
      <c r="H2589" t="s">
        <v>1608</v>
      </c>
      <c r="I2589" s="11">
        <v>6.3589339999999994E-2</v>
      </c>
      <c r="J2589">
        <v>16.100000000000001</v>
      </c>
      <c r="K2589">
        <v>16.100000000000001</v>
      </c>
      <c r="L2589" s="3">
        <v>179.43180000000001</v>
      </c>
      <c r="M2589">
        <v>4</v>
      </c>
      <c r="N2589" s="3">
        <v>11.144832298136645</v>
      </c>
      <c r="O2589"/>
      <c r="P2589"/>
    </row>
    <row r="2590" spans="1:16" x14ac:dyDescent="0.3">
      <c r="A2590" t="s">
        <v>13</v>
      </c>
      <c r="B2590" t="s">
        <v>503</v>
      </c>
      <c r="C2590" t="s">
        <v>1577</v>
      </c>
      <c r="D2590">
        <v>2022</v>
      </c>
      <c r="E2590" t="s">
        <v>1592</v>
      </c>
      <c r="F2590" t="s">
        <v>1602</v>
      </c>
      <c r="G2590" t="s">
        <v>1604</v>
      </c>
      <c r="H2590" t="s">
        <v>1608</v>
      </c>
      <c r="I2590" s="11">
        <v>8.2888496000000006E-2</v>
      </c>
      <c r="J2590">
        <v>19.5</v>
      </c>
      <c r="K2590">
        <v>19.5</v>
      </c>
      <c r="L2590" s="3">
        <v>178.6002</v>
      </c>
      <c r="M2590">
        <v>4</v>
      </c>
      <c r="N2590" s="3">
        <v>9.1589846153846146</v>
      </c>
      <c r="O2590"/>
      <c r="P2590"/>
    </row>
    <row r="2591" spans="1:16" x14ac:dyDescent="0.3">
      <c r="A2591" t="s">
        <v>13</v>
      </c>
      <c r="B2591" t="s">
        <v>34</v>
      </c>
      <c r="C2591" t="s">
        <v>1583</v>
      </c>
      <c r="D2591">
        <v>2022</v>
      </c>
      <c r="E2591" t="s">
        <v>1592</v>
      </c>
      <c r="F2591" t="s">
        <v>1602</v>
      </c>
      <c r="G2591" t="s">
        <v>1604</v>
      </c>
      <c r="H2591" t="s">
        <v>1608</v>
      </c>
      <c r="I2591" s="11">
        <v>1.6895292999999999E-2</v>
      </c>
      <c r="J2591">
        <v>12.1</v>
      </c>
      <c r="K2591">
        <v>12.1</v>
      </c>
      <c r="L2591" s="3">
        <v>178.566</v>
      </c>
      <c r="M2591">
        <v>5</v>
      </c>
      <c r="N2591" s="3">
        <v>14.757520661157026</v>
      </c>
      <c r="O2591"/>
      <c r="P2591"/>
    </row>
    <row r="2592" spans="1:16" x14ac:dyDescent="0.3">
      <c r="A2592" t="s">
        <v>13</v>
      </c>
      <c r="B2592" t="s">
        <v>798</v>
      </c>
      <c r="C2592" t="s">
        <v>1584</v>
      </c>
      <c r="D2592">
        <v>2022</v>
      </c>
      <c r="E2592" t="s">
        <v>1592</v>
      </c>
      <c r="F2592" t="s">
        <v>1602</v>
      </c>
      <c r="G2592" t="s">
        <v>1604</v>
      </c>
      <c r="H2592" t="s">
        <v>1608</v>
      </c>
      <c r="I2592" s="11">
        <v>3.0631322999999998E-2</v>
      </c>
      <c r="J2592">
        <v>17.75</v>
      </c>
      <c r="K2592">
        <v>17.75</v>
      </c>
      <c r="L2592" s="3">
        <v>178.566</v>
      </c>
      <c r="M2592">
        <v>4</v>
      </c>
      <c r="N2592" s="3">
        <v>10.060056338028168</v>
      </c>
      <c r="O2592"/>
      <c r="P2592"/>
    </row>
    <row r="2593" spans="1:16" x14ac:dyDescent="0.3">
      <c r="A2593" t="s">
        <v>13</v>
      </c>
      <c r="B2593" t="s">
        <v>875</v>
      </c>
      <c r="C2593" t="s">
        <v>1574</v>
      </c>
      <c r="D2593">
        <v>2022</v>
      </c>
      <c r="E2593" t="s">
        <v>1592</v>
      </c>
      <c r="F2593" t="s">
        <v>1602</v>
      </c>
      <c r="G2593" t="s">
        <v>1604</v>
      </c>
      <c r="H2593" t="s">
        <v>1608</v>
      </c>
      <c r="I2593" s="11">
        <v>4.0521714E-2</v>
      </c>
      <c r="J2593">
        <v>12.1</v>
      </c>
      <c r="K2593">
        <v>12.1</v>
      </c>
      <c r="L2593" s="3">
        <v>178.50020000000001</v>
      </c>
      <c r="M2593">
        <v>4.0999999999999996</v>
      </c>
      <c r="N2593" s="3">
        <v>14.7520826446281</v>
      </c>
      <c r="O2593"/>
      <c r="P2593"/>
    </row>
    <row r="2594" spans="1:16" x14ac:dyDescent="0.3">
      <c r="A2594" t="s">
        <v>12</v>
      </c>
      <c r="B2594" t="s">
        <v>941</v>
      </c>
      <c r="C2594" t="s">
        <v>1574</v>
      </c>
      <c r="D2594">
        <v>2022</v>
      </c>
      <c r="E2594" t="s">
        <v>1592</v>
      </c>
      <c r="F2594" t="s">
        <v>1602</v>
      </c>
      <c r="G2594" t="s">
        <v>1604</v>
      </c>
      <c r="H2594" t="s">
        <v>1608</v>
      </c>
      <c r="I2594" s="11">
        <v>0.12619991699999999</v>
      </c>
      <c r="J2594">
        <v>15.5</v>
      </c>
      <c r="K2594">
        <v>15.5</v>
      </c>
      <c r="L2594" s="3">
        <v>178.40280000000001</v>
      </c>
      <c r="M2594">
        <v>3.5</v>
      </c>
      <c r="N2594" s="3">
        <v>11.509858064516131</v>
      </c>
      <c r="O2594"/>
      <c r="P2594"/>
    </row>
    <row r="2595" spans="1:16" x14ac:dyDescent="0.3">
      <c r="A2595" t="s">
        <v>13</v>
      </c>
      <c r="B2595" t="s">
        <v>165</v>
      </c>
      <c r="C2595" t="s">
        <v>1587</v>
      </c>
      <c r="D2595">
        <v>2018</v>
      </c>
      <c r="E2595" t="s">
        <v>1597</v>
      </c>
      <c r="F2595" t="s">
        <v>1602</v>
      </c>
      <c r="G2595" t="s">
        <v>1604</v>
      </c>
      <c r="H2595" t="s">
        <v>1610</v>
      </c>
      <c r="I2595" s="11">
        <v>0.112718928</v>
      </c>
      <c r="K2595">
        <v>14.1</v>
      </c>
      <c r="L2595" s="3">
        <v>54.2956</v>
      </c>
      <c r="M2595">
        <v>4.2</v>
      </c>
      <c r="N2595" s="3">
        <v>3.8507517730496454</v>
      </c>
      <c r="O2595"/>
      <c r="P2595"/>
    </row>
    <row r="2596" spans="1:16" x14ac:dyDescent="0.3">
      <c r="A2596" t="s">
        <v>13</v>
      </c>
      <c r="B2596" t="s">
        <v>248</v>
      </c>
      <c r="C2596" t="s">
        <v>1587</v>
      </c>
      <c r="D2596">
        <v>2018</v>
      </c>
      <c r="E2596" t="s">
        <v>1597</v>
      </c>
      <c r="F2596" t="s">
        <v>1602</v>
      </c>
      <c r="G2596" t="s">
        <v>1604</v>
      </c>
      <c r="H2596" t="s">
        <v>1610</v>
      </c>
      <c r="I2596" s="11">
        <v>4.6958532999999997E-2</v>
      </c>
      <c r="K2596">
        <v>9.8000000000000007</v>
      </c>
      <c r="L2596" s="3">
        <v>101.30159999999999</v>
      </c>
      <c r="M2596">
        <v>4.2</v>
      </c>
      <c r="N2596" s="3">
        <v>10.336897959183672</v>
      </c>
      <c r="O2596"/>
      <c r="P2596"/>
    </row>
    <row r="2597" spans="1:16" x14ac:dyDescent="0.3">
      <c r="A2597" t="s">
        <v>13</v>
      </c>
      <c r="B2597" t="s">
        <v>744</v>
      </c>
      <c r="C2597" t="s">
        <v>1587</v>
      </c>
      <c r="D2597">
        <v>2018</v>
      </c>
      <c r="E2597" t="s">
        <v>1597</v>
      </c>
      <c r="F2597" t="s">
        <v>1602</v>
      </c>
      <c r="G2597" t="s">
        <v>1604</v>
      </c>
      <c r="H2597" t="s">
        <v>1610</v>
      </c>
      <c r="I2597" s="11">
        <v>5.6389439999999999E-3</v>
      </c>
      <c r="K2597">
        <v>5.9850000000000003</v>
      </c>
      <c r="L2597" s="3">
        <v>184.9924</v>
      </c>
      <c r="M2597">
        <v>4.2</v>
      </c>
      <c r="N2597" s="3">
        <v>30.909340016708438</v>
      </c>
      <c r="O2597"/>
      <c r="P2597"/>
    </row>
    <row r="2598" spans="1:16" x14ac:dyDescent="0.3">
      <c r="A2598" t="s">
        <v>13</v>
      </c>
      <c r="B2598" t="s">
        <v>818</v>
      </c>
      <c r="C2598" t="s">
        <v>1587</v>
      </c>
      <c r="D2598">
        <v>2018</v>
      </c>
      <c r="E2598" t="s">
        <v>1597</v>
      </c>
      <c r="F2598" t="s">
        <v>1602</v>
      </c>
      <c r="G2598" t="s">
        <v>1604</v>
      </c>
      <c r="H2598" t="s">
        <v>1610</v>
      </c>
      <c r="I2598" s="11">
        <v>3.7449986999999997E-2</v>
      </c>
      <c r="K2598">
        <v>7.4450000000000003</v>
      </c>
      <c r="L2598" s="3">
        <v>76.735399999999998</v>
      </c>
      <c r="M2598">
        <v>4.2</v>
      </c>
      <c r="N2598" s="3">
        <v>10.306971121558092</v>
      </c>
      <c r="O2598"/>
      <c r="P2598"/>
    </row>
    <row r="2599" spans="1:16" x14ac:dyDescent="0.3">
      <c r="A2599" t="s">
        <v>13</v>
      </c>
      <c r="B2599" t="s">
        <v>598</v>
      </c>
      <c r="C2599" t="s">
        <v>1587</v>
      </c>
      <c r="D2599">
        <v>2018</v>
      </c>
      <c r="E2599" t="s">
        <v>1597</v>
      </c>
      <c r="F2599" t="s">
        <v>1602</v>
      </c>
      <c r="G2599" t="s">
        <v>1604</v>
      </c>
      <c r="H2599" t="s">
        <v>1610</v>
      </c>
      <c r="I2599" s="11">
        <v>0.118783796</v>
      </c>
      <c r="K2599">
        <v>20.5</v>
      </c>
      <c r="L2599" s="3">
        <v>108.5596</v>
      </c>
      <c r="M2599">
        <v>4.2</v>
      </c>
      <c r="N2599" s="3">
        <v>5.2955902439024394</v>
      </c>
      <c r="O2599"/>
      <c r="P2599"/>
    </row>
    <row r="2600" spans="1:16" x14ac:dyDescent="0.3">
      <c r="A2600" t="s">
        <v>13</v>
      </c>
      <c r="B2600" t="s">
        <v>166</v>
      </c>
      <c r="C2600" t="s">
        <v>1586</v>
      </c>
      <c r="D2600">
        <v>2018</v>
      </c>
      <c r="E2600" t="s">
        <v>1597</v>
      </c>
      <c r="F2600" t="s">
        <v>1602</v>
      </c>
      <c r="G2600" t="s">
        <v>1604</v>
      </c>
      <c r="H2600" t="s">
        <v>1610</v>
      </c>
      <c r="I2600" s="11">
        <v>2.1273160999999999E-2</v>
      </c>
      <c r="K2600">
        <v>8.06</v>
      </c>
      <c r="L2600" s="3">
        <v>229.1326</v>
      </c>
      <c r="M2600">
        <v>4.2</v>
      </c>
      <c r="N2600" s="3">
        <v>28.42836228287841</v>
      </c>
      <c r="O2600"/>
      <c r="P2600"/>
    </row>
    <row r="2601" spans="1:16" x14ac:dyDescent="0.3">
      <c r="A2601" t="s">
        <v>13</v>
      </c>
      <c r="B2601" t="s">
        <v>38</v>
      </c>
      <c r="C2601" t="s">
        <v>1585</v>
      </c>
      <c r="D2601">
        <v>2018</v>
      </c>
      <c r="E2601" t="s">
        <v>1597</v>
      </c>
      <c r="F2601" t="s">
        <v>1602</v>
      </c>
      <c r="G2601" t="s">
        <v>1604</v>
      </c>
      <c r="H2601" t="s">
        <v>1610</v>
      </c>
      <c r="I2601" s="11">
        <v>4.2037073000000001E-2</v>
      </c>
      <c r="K2601">
        <v>17.25</v>
      </c>
      <c r="L2601" s="3">
        <v>172.6764</v>
      </c>
      <c r="M2601">
        <v>4.2</v>
      </c>
      <c r="N2601" s="3">
        <v>10.010226086956521</v>
      </c>
      <c r="O2601"/>
      <c r="P2601"/>
    </row>
    <row r="2602" spans="1:16" x14ac:dyDescent="0.3">
      <c r="A2602" t="s">
        <v>13</v>
      </c>
      <c r="B2602" t="s">
        <v>555</v>
      </c>
      <c r="C2602" t="s">
        <v>1585</v>
      </c>
      <c r="D2602">
        <v>2018</v>
      </c>
      <c r="E2602" t="s">
        <v>1597</v>
      </c>
      <c r="F2602" t="s">
        <v>1602</v>
      </c>
      <c r="G2602" t="s">
        <v>1604</v>
      </c>
      <c r="H2602" t="s">
        <v>1610</v>
      </c>
      <c r="I2602" s="11">
        <v>3.0288215E-2</v>
      </c>
      <c r="K2602">
        <v>17.75</v>
      </c>
      <c r="L2602" s="3">
        <v>256.7672</v>
      </c>
      <c r="M2602">
        <v>4.2</v>
      </c>
      <c r="N2602" s="3">
        <v>14.465757746478873</v>
      </c>
      <c r="O2602"/>
      <c r="P2602"/>
    </row>
    <row r="2603" spans="1:16" x14ac:dyDescent="0.3">
      <c r="A2603" t="s">
        <v>13</v>
      </c>
      <c r="B2603" t="s">
        <v>631</v>
      </c>
      <c r="C2603" t="s">
        <v>1576</v>
      </c>
      <c r="D2603">
        <v>2018</v>
      </c>
      <c r="E2603" t="s">
        <v>1597</v>
      </c>
      <c r="F2603" t="s">
        <v>1602</v>
      </c>
      <c r="G2603" t="s">
        <v>1604</v>
      </c>
      <c r="H2603" t="s">
        <v>1610</v>
      </c>
      <c r="I2603" s="11">
        <v>8.2795450000000007E-2</v>
      </c>
      <c r="K2603">
        <v>5.1550000000000002</v>
      </c>
      <c r="L2603" s="3">
        <v>245.8776</v>
      </c>
      <c r="M2603">
        <v>4.2</v>
      </c>
      <c r="N2603" s="3">
        <v>47.696915615906882</v>
      </c>
      <c r="O2603"/>
      <c r="P2603"/>
    </row>
    <row r="2604" spans="1:16" x14ac:dyDescent="0.3">
      <c r="A2604" t="s">
        <v>13</v>
      </c>
      <c r="B2604" t="s">
        <v>1290</v>
      </c>
      <c r="C2604" t="s">
        <v>1574</v>
      </c>
      <c r="D2604">
        <v>2018</v>
      </c>
      <c r="E2604" t="s">
        <v>1597</v>
      </c>
      <c r="F2604" t="s">
        <v>1602</v>
      </c>
      <c r="G2604" t="s">
        <v>1604</v>
      </c>
      <c r="H2604" t="s">
        <v>1610</v>
      </c>
      <c r="I2604" s="11">
        <v>6.6298468999999999E-2</v>
      </c>
      <c r="K2604">
        <v>6.78</v>
      </c>
      <c r="L2604" s="3">
        <v>186.82400000000001</v>
      </c>
      <c r="M2604">
        <v>4.2</v>
      </c>
      <c r="N2604" s="3">
        <v>27.555162241887906</v>
      </c>
      <c r="O2604"/>
      <c r="P2604"/>
    </row>
    <row r="2605" spans="1:16" x14ac:dyDescent="0.3">
      <c r="A2605" t="s">
        <v>13</v>
      </c>
      <c r="B2605" t="s">
        <v>483</v>
      </c>
      <c r="C2605" t="s">
        <v>1574</v>
      </c>
      <c r="D2605">
        <v>2018</v>
      </c>
      <c r="E2605" t="s">
        <v>1597</v>
      </c>
      <c r="F2605" t="s">
        <v>1602</v>
      </c>
      <c r="G2605" t="s">
        <v>1604</v>
      </c>
      <c r="H2605" t="s">
        <v>1610</v>
      </c>
      <c r="I2605" s="11">
        <v>7.5691712999999994E-2</v>
      </c>
      <c r="K2605">
        <v>12.8</v>
      </c>
      <c r="L2605" s="3">
        <v>98.241</v>
      </c>
      <c r="M2605">
        <v>4.2</v>
      </c>
      <c r="N2605" s="3">
        <v>7.6750781249999998</v>
      </c>
      <c r="O2605"/>
      <c r="P2605"/>
    </row>
    <row r="2606" spans="1:16" x14ac:dyDescent="0.3">
      <c r="A2606" t="s">
        <v>13</v>
      </c>
      <c r="B2606" t="s">
        <v>1004</v>
      </c>
      <c r="C2606" t="s">
        <v>1574</v>
      </c>
      <c r="D2606">
        <v>2018</v>
      </c>
      <c r="E2606" t="s">
        <v>1597</v>
      </c>
      <c r="F2606" t="s">
        <v>1602</v>
      </c>
      <c r="G2606" t="s">
        <v>1604</v>
      </c>
      <c r="H2606" t="s">
        <v>1610</v>
      </c>
      <c r="I2606" s="11">
        <v>4.9478258999999997E-2</v>
      </c>
      <c r="K2606">
        <v>10.8</v>
      </c>
      <c r="L2606" s="3">
        <v>245.4144</v>
      </c>
      <c r="M2606">
        <v>4.2</v>
      </c>
      <c r="N2606" s="3">
        <v>22.723555555555553</v>
      </c>
      <c r="O2606"/>
      <c r="P2606"/>
    </row>
    <row r="2607" spans="1:16" x14ac:dyDescent="0.3">
      <c r="A2607" t="s">
        <v>13</v>
      </c>
      <c r="B2607" t="s">
        <v>198</v>
      </c>
      <c r="C2607" t="s">
        <v>1574</v>
      </c>
      <c r="D2607">
        <v>2018</v>
      </c>
      <c r="E2607" t="s">
        <v>1597</v>
      </c>
      <c r="F2607" t="s">
        <v>1602</v>
      </c>
      <c r="G2607" t="s">
        <v>1604</v>
      </c>
      <c r="H2607" t="s">
        <v>1610</v>
      </c>
      <c r="I2607" s="11">
        <v>4.6259036000000003E-2</v>
      </c>
      <c r="K2607">
        <v>8.1850000000000005</v>
      </c>
      <c r="L2607" s="3">
        <v>47.469200000000001</v>
      </c>
      <c r="M2607">
        <v>4.2</v>
      </c>
      <c r="N2607" s="3">
        <v>5.7995357361026265</v>
      </c>
      <c r="O2607"/>
      <c r="P2607"/>
    </row>
    <row r="2608" spans="1:16" x14ac:dyDescent="0.3">
      <c r="A2608" t="s">
        <v>13</v>
      </c>
      <c r="B2608" t="s">
        <v>1203</v>
      </c>
      <c r="C2608" t="s">
        <v>1574</v>
      </c>
      <c r="D2608">
        <v>2018</v>
      </c>
      <c r="E2608" t="s">
        <v>1597</v>
      </c>
      <c r="F2608" t="s">
        <v>1602</v>
      </c>
      <c r="G2608" t="s">
        <v>1604</v>
      </c>
      <c r="H2608" t="s">
        <v>1610</v>
      </c>
      <c r="I2608" s="11">
        <v>7.6483450999999994E-2</v>
      </c>
      <c r="K2608">
        <v>16</v>
      </c>
      <c r="L2608" s="3">
        <v>43.4086</v>
      </c>
      <c r="M2608">
        <v>4.2</v>
      </c>
      <c r="N2608" s="3">
        <v>2.7130375</v>
      </c>
      <c r="O2608"/>
      <c r="P2608"/>
    </row>
    <row r="2609" spans="1:16" x14ac:dyDescent="0.3">
      <c r="A2609" t="s">
        <v>13</v>
      </c>
      <c r="B2609" t="s">
        <v>341</v>
      </c>
      <c r="C2609" t="s">
        <v>1583</v>
      </c>
      <c r="D2609">
        <v>2018</v>
      </c>
      <c r="E2609" t="s">
        <v>1597</v>
      </c>
      <c r="F2609" t="s">
        <v>1602</v>
      </c>
      <c r="G2609" t="s">
        <v>1604</v>
      </c>
      <c r="H2609" t="s">
        <v>1610</v>
      </c>
      <c r="I2609" s="11">
        <v>4.4036020000000002E-2</v>
      </c>
      <c r="K2609">
        <v>18.25</v>
      </c>
      <c r="L2609" s="3">
        <v>173.30799999999999</v>
      </c>
      <c r="M2609">
        <v>4.2</v>
      </c>
      <c r="N2609" s="3">
        <v>9.4963287671232877</v>
      </c>
      <c r="O2609"/>
      <c r="P2609"/>
    </row>
    <row r="2610" spans="1:16" x14ac:dyDescent="0.3">
      <c r="A2610" t="s">
        <v>13</v>
      </c>
      <c r="B2610" t="s">
        <v>16</v>
      </c>
      <c r="C2610" t="s">
        <v>1575</v>
      </c>
      <c r="D2610">
        <v>2018</v>
      </c>
      <c r="E2610" t="s">
        <v>1597</v>
      </c>
      <c r="F2610" t="s">
        <v>1602</v>
      </c>
      <c r="G2610" t="s">
        <v>1604</v>
      </c>
      <c r="H2610" t="s">
        <v>1610</v>
      </c>
      <c r="I2610" s="11">
        <v>8.5197180000000008E-3</v>
      </c>
      <c r="K2610">
        <v>11.8</v>
      </c>
      <c r="L2610" s="3">
        <v>116.9492</v>
      </c>
      <c r="M2610">
        <v>4.2</v>
      </c>
      <c r="N2610" s="3">
        <v>9.9109491525423721</v>
      </c>
      <c r="O2610"/>
      <c r="P2610"/>
    </row>
    <row r="2611" spans="1:16" x14ac:dyDescent="0.3">
      <c r="A2611" t="s">
        <v>13</v>
      </c>
      <c r="B2611" t="s">
        <v>825</v>
      </c>
      <c r="C2611" t="s">
        <v>1575</v>
      </c>
      <c r="D2611">
        <v>2018</v>
      </c>
      <c r="E2611" t="s">
        <v>1597</v>
      </c>
      <c r="F2611" t="s">
        <v>1602</v>
      </c>
      <c r="G2611" t="s">
        <v>1604</v>
      </c>
      <c r="H2611" t="s">
        <v>1610</v>
      </c>
      <c r="I2611" s="11">
        <v>0.14272811299999999</v>
      </c>
      <c r="K2611">
        <v>8.6449999999999996</v>
      </c>
      <c r="L2611" s="3">
        <v>95.141000000000005</v>
      </c>
      <c r="M2611">
        <v>4.2</v>
      </c>
      <c r="N2611" s="3">
        <v>11.00532099479468</v>
      </c>
      <c r="O2611"/>
      <c r="P2611"/>
    </row>
    <row r="2612" spans="1:16" x14ac:dyDescent="0.3">
      <c r="A2612" t="s">
        <v>13</v>
      </c>
      <c r="B2612" t="s">
        <v>826</v>
      </c>
      <c r="C2612" t="s">
        <v>1575</v>
      </c>
      <c r="D2612">
        <v>2018</v>
      </c>
      <c r="E2612" t="s">
        <v>1597</v>
      </c>
      <c r="F2612" t="s">
        <v>1602</v>
      </c>
      <c r="G2612" t="s">
        <v>1604</v>
      </c>
      <c r="H2612" t="s">
        <v>1610</v>
      </c>
      <c r="I2612" s="11">
        <v>0.11338767700000001</v>
      </c>
      <c r="K2612">
        <v>9.6950000000000003</v>
      </c>
      <c r="L2612" s="3">
        <v>156.96039999999999</v>
      </c>
      <c r="M2612">
        <v>4.2</v>
      </c>
      <c r="N2612" s="3">
        <v>16.18982980917999</v>
      </c>
      <c r="O2612"/>
      <c r="P2612"/>
    </row>
    <row r="2613" spans="1:16" x14ac:dyDescent="0.3">
      <c r="A2613" t="s">
        <v>13</v>
      </c>
      <c r="B2613" t="s">
        <v>1050</v>
      </c>
      <c r="C2613" t="s">
        <v>1575</v>
      </c>
      <c r="D2613">
        <v>2018</v>
      </c>
      <c r="E2613" t="s">
        <v>1597</v>
      </c>
      <c r="F2613" t="s">
        <v>1602</v>
      </c>
      <c r="G2613" t="s">
        <v>1604</v>
      </c>
      <c r="H2613" t="s">
        <v>1610</v>
      </c>
      <c r="I2613" s="11">
        <v>7.0791390999999995E-2</v>
      </c>
      <c r="K2613">
        <v>7.93</v>
      </c>
      <c r="L2613" s="3">
        <v>46.4086</v>
      </c>
      <c r="M2613">
        <v>4.2</v>
      </c>
      <c r="N2613" s="3">
        <v>5.8522824716267339</v>
      </c>
      <c r="O2613"/>
      <c r="P2613"/>
    </row>
    <row r="2614" spans="1:16" x14ac:dyDescent="0.3">
      <c r="A2614" t="s">
        <v>13</v>
      </c>
      <c r="B2614" t="s">
        <v>263</v>
      </c>
      <c r="C2614" t="s">
        <v>1575</v>
      </c>
      <c r="D2614">
        <v>2018</v>
      </c>
      <c r="E2614" t="s">
        <v>1597</v>
      </c>
      <c r="F2614" t="s">
        <v>1602</v>
      </c>
      <c r="G2614" t="s">
        <v>1604</v>
      </c>
      <c r="H2614" t="s">
        <v>1610</v>
      </c>
      <c r="I2614" s="11">
        <v>8.9343433E-2</v>
      </c>
      <c r="K2614">
        <v>14.5</v>
      </c>
      <c r="L2614" s="3">
        <v>157.3604</v>
      </c>
      <c r="M2614">
        <v>4.2</v>
      </c>
      <c r="N2614" s="3">
        <v>10.852441379310346</v>
      </c>
      <c r="O2614"/>
      <c r="P2614"/>
    </row>
    <row r="2615" spans="1:16" x14ac:dyDescent="0.3">
      <c r="A2615" t="s">
        <v>13</v>
      </c>
      <c r="B2615" t="s">
        <v>1316</v>
      </c>
      <c r="C2615" t="s">
        <v>1575</v>
      </c>
      <c r="D2615">
        <v>2018</v>
      </c>
      <c r="E2615" t="s">
        <v>1597</v>
      </c>
      <c r="F2615" t="s">
        <v>1602</v>
      </c>
      <c r="G2615" t="s">
        <v>1604</v>
      </c>
      <c r="H2615" t="s">
        <v>1610</v>
      </c>
      <c r="I2615" s="11">
        <v>2.8723187000000001E-2</v>
      </c>
      <c r="K2615">
        <v>14</v>
      </c>
      <c r="L2615" s="3">
        <v>131.83099999999999</v>
      </c>
      <c r="M2615">
        <v>4.2</v>
      </c>
      <c r="N2615" s="3">
        <v>9.4164999999999992</v>
      </c>
      <c r="O2615"/>
      <c r="P2615"/>
    </row>
    <row r="2616" spans="1:16" x14ac:dyDescent="0.3">
      <c r="A2616" t="s">
        <v>13</v>
      </c>
      <c r="B2616" t="s">
        <v>1215</v>
      </c>
      <c r="C2616" t="s">
        <v>1575</v>
      </c>
      <c r="D2616">
        <v>2018</v>
      </c>
      <c r="E2616" t="s">
        <v>1597</v>
      </c>
      <c r="F2616" t="s">
        <v>1602</v>
      </c>
      <c r="G2616" t="s">
        <v>1604</v>
      </c>
      <c r="H2616" t="s">
        <v>1610</v>
      </c>
      <c r="I2616" s="11">
        <v>7.6860102999999999E-2</v>
      </c>
      <c r="K2616">
        <v>13.65</v>
      </c>
      <c r="L2616" s="3">
        <v>55.993000000000002</v>
      </c>
      <c r="M2616">
        <v>4.2</v>
      </c>
      <c r="N2616" s="3">
        <v>4.1020512820512822</v>
      </c>
      <c r="O2616"/>
      <c r="P2616"/>
    </row>
    <row r="2617" spans="1:16" x14ac:dyDescent="0.3">
      <c r="A2617" t="s">
        <v>13</v>
      </c>
      <c r="B2617" t="s">
        <v>208</v>
      </c>
      <c r="C2617" t="s">
        <v>1579</v>
      </c>
      <c r="D2617">
        <v>2018</v>
      </c>
      <c r="E2617" t="s">
        <v>1597</v>
      </c>
      <c r="F2617" t="s">
        <v>1602</v>
      </c>
      <c r="G2617" t="s">
        <v>1604</v>
      </c>
      <c r="H2617" t="s">
        <v>1610</v>
      </c>
      <c r="I2617" s="11">
        <v>2.6769591999999998E-2</v>
      </c>
      <c r="K2617">
        <v>20.7</v>
      </c>
      <c r="L2617" s="3">
        <v>77.035399999999996</v>
      </c>
      <c r="M2617">
        <v>4.2</v>
      </c>
      <c r="N2617" s="3">
        <v>3.7215169082125601</v>
      </c>
      <c r="O2617"/>
      <c r="P2617"/>
    </row>
    <row r="2618" spans="1:16" x14ac:dyDescent="0.3">
      <c r="A2618" t="s">
        <v>13</v>
      </c>
      <c r="B2618" t="s">
        <v>763</v>
      </c>
      <c r="C2618" t="s">
        <v>1579</v>
      </c>
      <c r="D2618">
        <v>2018</v>
      </c>
      <c r="E2618" t="s">
        <v>1597</v>
      </c>
      <c r="F2618" t="s">
        <v>1602</v>
      </c>
      <c r="G2618" t="s">
        <v>1604</v>
      </c>
      <c r="H2618" t="s">
        <v>1610</v>
      </c>
      <c r="I2618" s="11">
        <v>1.3956115999999999E-2</v>
      </c>
      <c r="K2618">
        <v>18.350000000000001</v>
      </c>
      <c r="L2618" s="3">
        <v>222.37459999999999</v>
      </c>
      <c r="M2618">
        <v>4.2</v>
      </c>
      <c r="N2618" s="3">
        <v>12.1185068119891</v>
      </c>
      <c r="O2618"/>
      <c r="P2618"/>
    </row>
    <row r="2619" spans="1:16" x14ac:dyDescent="0.3">
      <c r="A2619" t="s">
        <v>13</v>
      </c>
      <c r="B2619" t="s">
        <v>1081</v>
      </c>
      <c r="C2619" t="s">
        <v>1579</v>
      </c>
      <c r="D2619">
        <v>2018</v>
      </c>
      <c r="E2619" t="s">
        <v>1597</v>
      </c>
      <c r="F2619" t="s">
        <v>1602</v>
      </c>
      <c r="G2619" t="s">
        <v>1604</v>
      </c>
      <c r="H2619" t="s">
        <v>1610</v>
      </c>
      <c r="I2619" s="11">
        <v>0.124110734</v>
      </c>
      <c r="K2619">
        <v>8.8949999999999996</v>
      </c>
      <c r="L2619" s="3">
        <v>111.7544</v>
      </c>
      <c r="M2619">
        <v>4.2</v>
      </c>
      <c r="N2619" s="3">
        <v>12.563732433951659</v>
      </c>
      <c r="O2619"/>
      <c r="P2619"/>
    </row>
    <row r="2620" spans="1:16" x14ac:dyDescent="0.3">
      <c r="A2620" t="s">
        <v>13</v>
      </c>
      <c r="B2620" t="s">
        <v>1317</v>
      </c>
      <c r="C2620" t="s">
        <v>1581</v>
      </c>
      <c r="D2620">
        <v>2018</v>
      </c>
      <c r="E2620" t="s">
        <v>1597</v>
      </c>
      <c r="F2620" t="s">
        <v>1602</v>
      </c>
      <c r="G2620" t="s">
        <v>1604</v>
      </c>
      <c r="H2620" t="s">
        <v>1610</v>
      </c>
      <c r="I2620" s="11">
        <v>8.9032120000000006E-3</v>
      </c>
      <c r="K2620">
        <v>11</v>
      </c>
      <c r="L2620" s="3">
        <v>120.9756</v>
      </c>
      <c r="M2620">
        <v>4.2</v>
      </c>
      <c r="N2620" s="3">
        <v>10.997781818181819</v>
      </c>
      <c r="O2620"/>
      <c r="P2620"/>
    </row>
    <row r="2621" spans="1:16" x14ac:dyDescent="0.3">
      <c r="A2621" t="s">
        <v>13</v>
      </c>
      <c r="B2621" t="s">
        <v>964</v>
      </c>
      <c r="C2621" t="s">
        <v>1584</v>
      </c>
      <c r="D2621">
        <v>2018</v>
      </c>
      <c r="E2621" t="s">
        <v>1597</v>
      </c>
      <c r="F2621" t="s">
        <v>1602</v>
      </c>
      <c r="G2621" t="s">
        <v>1604</v>
      </c>
      <c r="H2621" t="s">
        <v>1610</v>
      </c>
      <c r="I2621" s="11">
        <v>8.0933327999999999E-2</v>
      </c>
      <c r="K2621">
        <v>20</v>
      </c>
      <c r="L2621" s="3">
        <v>37.518999999999998</v>
      </c>
      <c r="M2621">
        <v>4.2</v>
      </c>
      <c r="N2621" s="3">
        <v>1.87595</v>
      </c>
      <c r="O2621"/>
      <c r="P2621"/>
    </row>
    <row r="2622" spans="1:16" x14ac:dyDescent="0.3">
      <c r="A2622" t="s">
        <v>13</v>
      </c>
      <c r="B2622" t="s">
        <v>1318</v>
      </c>
      <c r="C2622" t="s">
        <v>1580</v>
      </c>
      <c r="D2622">
        <v>2018</v>
      </c>
      <c r="E2622" t="s">
        <v>1597</v>
      </c>
      <c r="F2622" t="s">
        <v>1602</v>
      </c>
      <c r="G2622" t="s">
        <v>1604</v>
      </c>
      <c r="H2622" t="s">
        <v>1610</v>
      </c>
      <c r="I2622" s="11">
        <v>1.520491E-2</v>
      </c>
      <c r="K2622">
        <v>18.25</v>
      </c>
      <c r="L2622" s="3">
        <v>197.20840000000001</v>
      </c>
      <c r="M2622">
        <v>4.2</v>
      </c>
      <c r="N2622" s="3">
        <v>10.805939726027399</v>
      </c>
      <c r="O2622"/>
      <c r="P2622"/>
    </row>
    <row r="2623" spans="1:16" x14ac:dyDescent="0.3">
      <c r="A2623" t="s">
        <v>13</v>
      </c>
      <c r="B2623" t="s">
        <v>1319</v>
      </c>
      <c r="C2623" t="s">
        <v>1580</v>
      </c>
      <c r="D2623">
        <v>2018</v>
      </c>
      <c r="E2623" t="s">
        <v>1597</v>
      </c>
      <c r="F2623" t="s">
        <v>1602</v>
      </c>
      <c r="G2623" t="s">
        <v>1604</v>
      </c>
      <c r="H2623" t="s">
        <v>1610</v>
      </c>
      <c r="I2623" s="11">
        <v>0</v>
      </c>
      <c r="K2623">
        <v>18.5</v>
      </c>
      <c r="L2623" s="3">
        <v>119.8124</v>
      </c>
      <c r="M2623">
        <v>4.2</v>
      </c>
      <c r="N2623" s="3">
        <v>6.4763459459459458</v>
      </c>
      <c r="O2623"/>
      <c r="P2623"/>
    </row>
    <row r="2624" spans="1:16" x14ac:dyDescent="0.3">
      <c r="A2624" t="s">
        <v>13</v>
      </c>
      <c r="B2624" t="s">
        <v>1250</v>
      </c>
      <c r="C2624" t="s">
        <v>1580</v>
      </c>
      <c r="D2624">
        <v>2018</v>
      </c>
      <c r="E2624" t="s">
        <v>1597</v>
      </c>
      <c r="F2624" t="s">
        <v>1602</v>
      </c>
      <c r="G2624" t="s">
        <v>1604</v>
      </c>
      <c r="H2624" t="s">
        <v>1610</v>
      </c>
      <c r="I2624" s="11">
        <v>6.4052392E-2</v>
      </c>
      <c r="K2624">
        <v>20.2</v>
      </c>
      <c r="L2624" s="3">
        <v>256.16460000000001</v>
      </c>
      <c r="M2624">
        <v>4.2</v>
      </c>
      <c r="N2624" s="3">
        <v>12.68141584158416</v>
      </c>
      <c r="O2624"/>
      <c r="P2624"/>
    </row>
    <row r="2625" spans="1:16" x14ac:dyDescent="0.3">
      <c r="A2625" t="s">
        <v>13</v>
      </c>
      <c r="B2625" t="s">
        <v>1320</v>
      </c>
      <c r="C2625" t="s">
        <v>1580</v>
      </c>
      <c r="D2625">
        <v>2018</v>
      </c>
      <c r="E2625" t="s">
        <v>1597</v>
      </c>
      <c r="F2625" t="s">
        <v>1602</v>
      </c>
      <c r="G2625" t="s">
        <v>1604</v>
      </c>
      <c r="H2625" t="s">
        <v>1610</v>
      </c>
      <c r="I2625" s="11">
        <v>5.3971565999999999E-2</v>
      </c>
      <c r="K2625">
        <v>18.25</v>
      </c>
      <c r="L2625" s="3">
        <v>141.21539999999999</v>
      </c>
      <c r="M2625">
        <v>4.2</v>
      </c>
      <c r="N2625" s="3">
        <v>7.7378301369863003</v>
      </c>
      <c r="O2625"/>
      <c r="P2625"/>
    </row>
    <row r="2626" spans="1:16" x14ac:dyDescent="0.3">
      <c r="A2626" t="s">
        <v>13</v>
      </c>
      <c r="B2626" t="s">
        <v>87</v>
      </c>
      <c r="C2626" t="s">
        <v>1580</v>
      </c>
      <c r="D2626">
        <v>2018</v>
      </c>
      <c r="E2626" t="s">
        <v>1597</v>
      </c>
      <c r="F2626" t="s">
        <v>1602</v>
      </c>
      <c r="G2626" t="s">
        <v>1604</v>
      </c>
      <c r="H2626" t="s">
        <v>1610</v>
      </c>
      <c r="I2626" s="11">
        <v>0</v>
      </c>
      <c r="K2626">
        <v>10.8</v>
      </c>
      <c r="L2626" s="3">
        <v>240.62219999999999</v>
      </c>
      <c r="M2626">
        <v>4.2</v>
      </c>
      <c r="N2626" s="3">
        <v>22.279833333333332</v>
      </c>
      <c r="O2626"/>
      <c r="P2626"/>
    </row>
    <row r="2627" spans="1:16" x14ac:dyDescent="0.3">
      <c r="A2627" t="s">
        <v>13</v>
      </c>
      <c r="B2627" t="s">
        <v>1321</v>
      </c>
      <c r="C2627" t="s">
        <v>1580</v>
      </c>
      <c r="D2627">
        <v>2018</v>
      </c>
      <c r="E2627" t="s">
        <v>1597</v>
      </c>
      <c r="F2627" t="s">
        <v>1602</v>
      </c>
      <c r="G2627" t="s">
        <v>1604</v>
      </c>
      <c r="H2627" t="s">
        <v>1610</v>
      </c>
      <c r="I2627" s="11">
        <v>3.0657949E-2</v>
      </c>
      <c r="K2627">
        <v>11.35</v>
      </c>
      <c r="L2627" s="3">
        <v>50.500799999999998</v>
      </c>
      <c r="M2627">
        <v>4.2</v>
      </c>
      <c r="N2627" s="3">
        <v>4.4494096916299561</v>
      </c>
      <c r="O2627"/>
      <c r="P2627"/>
    </row>
    <row r="2628" spans="1:16" x14ac:dyDescent="0.3">
      <c r="A2628" t="s">
        <v>13</v>
      </c>
      <c r="B2628" t="s">
        <v>883</v>
      </c>
      <c r="C2628" t="s">
        <v>1580</v>
      </c>
      <c r="D2628">
        <v>2018</v>
      </c>
      <c r="E2628" t="s">
        <v>1597</v>
      </c>
      <c r="F2628" t="s">
        <v>1602</v>
      </c>
      <c r="G2628" t="s">
        <v>1604</v>
      </c>
      <c r="H2628" t="s">
        <v>1610</v>
      </c>
      <c r="I2628" s="11">
        <v>1.8942606000000001E-2</v>
      </c>
      <c r="K2628">
        <v>15.2</v>
      </c>
      <c r="L2628" s="3">
        <v>236.0248</v>
      </c>
      <c r="M2628">
        <v>4.2</v>
      </c>
      <c r="N2628" s="3">
        <v>15.527947368421053</v>
      </c>
      <c r="O2628"/>
      <c r="P2628"/>
    </row>
    <row r="2629" spans="1:16" x14ac:dyDescent="0.3">
      <c r="A2629" t="s">
        <v>13</v>
      </c>
      <c r="B2629" t="s">
        <v>144</v>
      </c>
      <c r="C2629" t="s">
        <v>1580</v>
      </c>
      <c r="D2629">
        <v>2018</v>
      </c>
      <c r="E2629" t="s">
        <v>1597</v>
      </c>
      <c r="F2629" t="s">
        <v>1602</v>
      </c>
      <c r="G2629" t="s">
        <v>1604</v>
      </c>
      <c r="H2629" t="s">
        <v>1610</v>
      </c>
      <c r="I2629" s="11">
        <v>5.1924192000000001E-2</v>
      </c>
      <c r="K2629">
        <v>17.850000000000001</v>
      </c>
      <c r="L2629" s="3">
        <v>121.0072</v>
      </c>
      <c r="M2629">
        <v>4.2</v>
      </c>
      <c r="N2629" s="3">
        <v>6.7791148459383743</v>
      </c>
      <c r="O2629"/>
      <c r="P2629"/>
    </row>
    <row r="2630" spans="1:16" x14ac:dyDescent="0.3">
      <c r="A2630" t="s">
        <v>13</v>
      </c>
      <c r="B2630" t="s">
        <v>19</v>
      </c>
      <c r="C2630" t="s">
        <v>1590</v>
      </c>
      <c r="D2630">
        <v>2018</v>
      </c>
      <c r="E2630" t="s">
        <v>1597</v>
      </c>
      <c r="F2630" t="s">
        <v>1602</v>
      </c>
      <c r="G2630" t="s">
        <v>1604</v>
      </c>
      <c r="H2630" t="s">
        <v>1610</v>
      </c>
      <c r="I2630" s="11">
        <v>3.3737272999999998E-2</v>
      </c>
      <c r="K2630">
        <v>19.600000000000001</v>
      </c>
      <c r="L2630" s="3">
        <v>56.6614</v>
      </c>
      <c r="M2630">
        <v>4.2</v>
      </c>
      <c r="N2630" s="3">
        <v>2.8908877551020407</v>
      </c>
      <c r="O2630"/>
      <c r="P2630"/>
    </row>
    <row r="2631" spans="1:16" x14ac:dyDescent="0.3">
      <c r="A2631" t="s">
        <v>13</v>
      </c>
      <c r="B2631" t="s">
        <v>1322</v>
      </c>
      <c r="C2631" t="s">
        <v>1590</v>
      </c>
      <c r="D2631">
        <v>2018</v>
      </c>
      <c r="E2631" t="s">
        <v>1597</v>
      </c>
      <c r="F2631" t="s">
        <v>1602</v>
      </c>
      <c r="G2631" t="s">
        <v>1604</v>
      </c>
      <c r="H2631" t="s">
        <v>1610</v>
      </c>
      <c r="I2631" s="11">
        <v>6.0805497E-2</v>
      </c>
      <c r="K2631">
        <v>10.8</v>
      </c>
      <c r="L2631" s="3">
        <v>150.80240000000001</v>
      </c>
      <c r="M2631">
        <v>4.2</v>
      </c>
      <c r="N2631" s="3">
        <v>13.963185185185186</v>
      </c>
      <c r="O2631"/>
      <c r="P2631"/>
    </row>
    <row r="2632" spans="1:16" x14ac:dyDescent="0.3">
      <c r="A2632" t="s">
        <v>13</v>
      </c>
      <c r="B2632" t="s">
        <v>1323</v>
      </c>
      <c r="C2632" t="s">
        <v>1589</v>
      </c>
      <c r="D2632">
        <v>2018</v>
      </c>
      <c r="E2632" t="s">
        <v>1597</v>
      </c>
      <c r="F2632" t="s">
        <v>1602</v>
      </c>
      <c r="G2632" t="s">
        <v>1604</v>
      </c>
      <c r="H2632" t="s">
        <v>1610</v>
      </c>
      <c r="I2632" s="11">
        <v>0.122242847</v>
      </c>
      <c r="K2632">
        <v>7.4349999999999996</v>
      </c>
      <c r="L2632" s="3">
        <v>207.56379999999999</v>
      </c>
      <c r="M2632">
        <v>4.2</v>
      </c>
      <c r="N2632" s="3">
        <v>27.917121721587087</v>
      </c>
      <c r="O2632"/>
      <c r="P2632"/>
    </row>
    <row r="2633" spans="1:16" x14ac:dyDescent="0.3">
      <c r="A2633" t="s">
        <v>12</v>
      </c>
      <c r="B2633" t="s">
        <v>517</v>
      </c>
      <c r="C2633" t="s">
        <v>1587</v>
      </c>
      <c r="D2633">
        <v>2018</v>
      </c>
      <c r="E2633" t="s">
        <v>1597</v>
      </c>
      <c r="F2633" t="s">
        <v>1602</v>
      </c>
      <c r="G2633" t="s">
        <v>1604</v>
      </c>
      <c r="H2633" t="s">
        <v>1610</v>
      </c>
      <c r="I2633" s="11">
        <v>5.3576850000000002E-2</v>
      </c>
      <c r="K2633">
        <v>14.85</v>
      </c>
      <c r="L2633" s="3">
        <v>122.2072</v>
      </c>
      <c r="M2633">
        <v>4.2</v>
      </c>
      <c r="N2633" s="3">
        <v>8.2294410774410771</v>
      </c>
      <c r="O2633"/>
      <c r="P2633"/>
    </row>
    <row r="2634" spans="1:16" x14ac:dyDescent="0.3">
      <c r="A2634" t="s">
        <v>12</v>
      </c>
      <c r="B2634" t="s">
        <v>1061</v>
      </c>
      <c r="C2634" t="s">
        <v>1587</v>
      </c>
      <c r="D2634">
        <v>2018</v>
      </c>
      <c r="E2634" t="s">
        <v>1597</v>
      </c>
      <c r="F2634" t="s">
        <v>1602</v>
      </c>
      <c r="G2634" t="s">
        <v>1604</v>
      </c>
      <c r="H2634" t="s">
        <v>1610</v>
      </c>
      <c r="I2634" s="11">
        <v>7.8943220999999994E-2</v>
      </c>
      <c r="K2634">
        <v>6.1349999999999998</v>
      </c>
      <c r="L2634" s="3">
        <v>152.73660000000001</v>
      </c>
      <c r="M2634">
        <v>4.2</v>
      </c>
      <c r="N2634" s="3">
        <v>24.895941320293399</v>
      </c>
      <c r="O2634"/>
      <c r="P2634"/>
    </row>
    <row r="2635" spans="1:16" x14ac:dyDescent="0.3">
      <c r="A2635" t="s">
        <v>12</v>
      </c>
      <c r="B2635" t="s">
        <v>89</v>
      </c>
      <c r="C2635" t="s">
        <v>1587</v>
      </c>
      <c r="D2635">
        <v>2018</v>
      </c>
      <c r="E2635" t="s">
        <v>1597</v>
      </c>
      <c r="F2635" t="s">
        <v>1602</v>
      </c>
      <c r="G2635" t="s">
        <v>1604</v>
      </c>
      <c r="H2635" t="s">
        <v>1610</v>
      </c>
      <c r="I2635" s="11">
        <v>7.5384242000000004E-2</v>
      </c>
      <c r="K2635">
        <v>15.5</v>
      </c>
      <c r="L2635" s="3">
        <v>262.7568</v>
      </c>
      <c r="M2635">
        <v>4.2</v>
      </c>
      <c r="N2635" s="3">
        <v>16.952051612903226</v>
      </c>
      <c r="O2635"/>
      <c r="P2635"/>
    </row>
    <row r="2636" spans="1:16" x14ac:dyDescent="0.3">
      <c r="A2636" t="s">
        <v>12</v>
      </c>
      <c r="B2636" t="s">
        <v>1104</v>
      </c>
      <c r="C2636" t="s">
        <v>1582</v>
      </c>
      <c r="D2636">
        <v>2018</v>
      </c>
      <c r="E2636" t="s">
        <v>1597</v>
      </c>
      <c r="F2636" t="s">
        <v>1602</v>
      </c>
      <c r="G2636" t="s">
        <v>1604</v>
      </c>
      <c r="H2636" t="s">
        <v>1610</v>
      </c>
      <c r="I2636" s="11">
        <v>2.923013E-2</v>
      </c>
      <c r="K2636">
        <v>5.94</v>
      </c>
      <c r="L2636" s="3">
        <v>189.4556</v>
      </c>
      <c r="M2636">
        <v>4.2</v>
      </c>
      <c r="N2636" s="3">
        <v>31.894882154882154</v>
      </c>
      <c r="O2636"/>
      <c r="P2636"/>
    </row>
    <row r="2637" spans="1:16" x14ac:dyDescent="0.3">
      <c r="A2637" t="s">
        <v>12</v>
      </c>
      <c r="B2637" t="s">
        <v>1324</v>
      </c>
      <c r="C2637" t="s">
        <v>1577</v>
      </c>
      <c r="D2637">
        <v>2018</v>
      </c>
      <c r="E2637" t="s">
        <v>1597</v>
      </c>
      <c r="F2637" t="s">
        <v>1602</v>
      </c>
      <c r="G2637" t="s">
        <v>1604</v>
      </c>
      <c r="H2637" t="s">
        <v>1610</v>
      </c>
      <c r="I2637" s="11">
        <v>1.612717E-2</v>
      </c>
      <c r="K2637">
        <v>19.7</v>
      </c>
      <c r="L2637" s="3">
        <v>189.35560000000001</v>
      </c>
      <c r="M2637">
        <v>4.2</v>
      </c>
      <c r="N2637" s="3">
        <v>9.6119593908629444</v>
      </c>
      <c r="O2637"/>
      <c r="P2637"/>
    </row>
    <row r="2638" spans="1:16" x14ac:dyDescent="0.3">
      <c r="A2638" t="s">
        <v>12</v>
      </c>
      <c r="B2638" t="s">
        <v>1016</v>
      </c>
      <c r="C2638" t="s">
        <v>1577</v>
      </c>
      <c r="D2638">
        <v>2018</v>
      </c>
      <c r="E2638" t="s">
        <v>1597</v>
      </c>
      <c r="F2638" t="s">
        <v>1602</v>
      </c>
      <c r="G2638" t="s">
        <v>1604</v>
      </c>
      <c r="H2638" t="s">
        <v>1610</v>
      </c>
      <c r="I2638" s="11">
        <v>2.6440214E-2</v>
      </c>
      <c r="K2638">
        <v>17</v>
      </c>
      <c r="L2638" s="3">
        <v>143.64699999999999</v>
      </c>
      <c r="M2638">
        <v>4.2</v>
      </c>
      <c r="N2638" s="3">
        <v>8.4498235294117645</v>
      </c>
      <c r="O2638"/>
      <c r="P2638"/>
    </row>
    <row r="2639" spans="1:16" x14ac:dyDescent="0.3">
      <c r="A2639" t="s">
        <v>12</v>
      </c>
      <c r="B2639" t="s">
        <v>1325</v>
      </c>
      <c r="C2639" t="s">
        <v>1585</v>
      </c>
      <c r="D2639">
        <v>2018</v>
      </c>
      <c r="E2639" t="s">
        <v>1597</v>
      </c>
      <c r="F2639" t="s">
        <v>1602</v>
      </c>
      <c r="G2639" t="s">
        <v>1604</v>
      </c>
      <c r="H2639" t="s">
        <v>1610</v>
      </c>
      <c r="I2639" s="11">
        <v>4.5763623000000003E-2</v>
      </c>
      <c r="K2639">
        <v>8.7100000000000009</v>
      </c>
      <c r="L2639" s="3">
        <v>43.874400000000001</v>
      </c>
      <c r="M2639">
        <v>4.2</v>
      </c>
      <c r="N2639" s="3">
        <v>5.0372445464982771</v>
      </c>
      <c r="O2639"/>
      <c r="P2639"/>
    </row>
    <row r="2640" spans="1:16" x14ac:dyDescent="0.3">
      <c r="A2640" t="s">
        <v>12</v>
      </c>
      <c r="B2640" t="s">
        <v>1326</v>
      </c>
      <c r="C2640" t="s">
        <v>1585</v>
      </c>
      <c r="D2640">
        <v>2018</v>
      </c>
      <c r="E2640" t="s">
        <v>1597</v>
      </c>
      <c r="F2640" t="s">
        <v>1602</v>
      </c>
      <c r="G2640" t="s">
        <v>1604</v>
      </c>
      <c r="H2640" t="s">
        <v>1610</v>
      </c>
      <c r="I2640" s="11">
        <v>6.3024670000000005E-2</v>
      </c>
      <c r="K2640">
        <v>16.100000000000001</v>
      </c>
      <c r="L2640" s="3">
        <v>181.6318</v>
      </c>
      <c r="M2640">
        <v>4.2</v>
      </c>
      <c r="N2640" s="3">
        <v>11.281478260869564</v>
      </c>
      <c r="O2640"/>
      <c r="P2640"/>
    </row>
    <row r="2641" spans="1:16" x14ac:dyDescent="0.3">
      <c r="A2641" t="s">
        <v>12</v>
      </c>
      <c r="B2641" t="s">
        <v>520</v>
      </c>
      <c r="C2641" t="s">
        <v>1585</v>
      </c>
      <c r="D2641">
        <v>2018</v>
      </c>
      <c r="E2641" t="s">
        <v>1597</v>
      </c>
      <c r="F2641" t="s">
        <v>1602</v>
      </c>
      <c r="G2641" t="s">
        <v>1604</v>
      </c>
      <c r="H2641" t="s">
        <v>1610</v>
      </c>
      <c r="I2641" s="11">
        <v>0.106538757</v>
      </c>
      <c r="K2641">
        <v>11.8</v>
      </c>
      <c r="L2641" s="3">
        <v>222.37719999999999</v>
      </c>
      <c r="M2641">
        <v>4.2</v>
      </c>
      <c r="N2641" s="3">
        <v>18.845525423728812</v>
      </c>
      <c r="O2641"/>
      <c r="P2641"/>
    </row>
    <row r="2642" spans="1:16" x14ac:dyDescent="0.3">
      <c r="A2642" t="s">
        <v>12</v>
      </c>
      <c r="B2642" t="s">
        <v>1236</v>
      </c>
      <c r="C2642" t="s">
        <v>1576</v>
      </c>
      <c r="D2642">
        <v>2018</v>
      </c>
      <c r="E2642" t="s">
        <v>1597</v>
      </c>
      <c r="F2642" t="s">
        <v>1602</v>
      </c>
      <c r="G2642" t="s">
        <v>1604</v>
      </c>
      <c r="H2642" t="s">
        <v>1610</v>
      </c>
      <c r="I2642" s="11">
        <v>3.2296885999999997E-2</v>
      </c>
      <c r="K2642">
        <v>10.895</v>
      </c>
      <c r="L2642" s="3">
        <v>144.0102</v>
      </c>
      <c r="M2642">
        <v>4.2</v>
      </c>
      <c r="N2642" s="3">
        <v>13.218008260670032</v>
      </c>
      <c r="O2642"/>
      <c r="P2642"/>
    </row>
    <row r="2643" spans="1:16" x14ac:dyDescent="0.3">
      <c r="A2643" t="s">
        <v>12</v>
      </c>
      <c r="B2643" t="s">
        <v>1327</v>
      </c>
      <c r="C2643" t="s">
        <v>1576</v>
      </c>
      <c r="D2643">
        <v>2018</v>
      </c>
      <c r="E2643" t="s">
        <v>1597</v>
      </c>
      <c r="F2643" t="s">
        <v>1602</v>
      </c>
      <c r="G2643" t="s">
        <v>1604</v>
      </c>
      <c r="H2643" t="s">
        <v>1610</v>
      </c>
      <c r="I2643" s="11">
        <v>0</v>
      </c>
      <c r="K2643">
        <v>8.9849999999999994</v>
      </c>
      <c r="L2643" s="3">
        <v>130.53100000000001</v>
      </c>
      <c r="M2643">
        <v>4.2</v>
      </c>
      <c r="N2643" s="3">
        <v>14.527657206455205</v>
      </c>
      <c r="O2643"/>
      <c r="P2643"/>
    </row>
    <row r="2644" spans="1:16" x14ac:dyDescent="0.3">
      <c r="A2644" t="s">
        <v>12</v>
      </c>
      <c r="B2644" t="s">
        <v>246</v>
      </c>
      <c r="C2644" t="s">
        <v>1574</v>
      </c>
      <c r="D2644">
        <v>2018</v>
      </c>
      <c r="E2644" t="s">
        <v>1597</v>
      </c>
      <c r="F2644" t="s">
        <v>1602</v>
      </c>
      <c r="G2644" t="s">
        <v>1604</v>
      </c>
      <c r="H2644" t="s">
        <v>1610</v>
      </c>
      <c r="I2644" s="11">
        <v>0.13144392099999999</v>
      </c>
      <c r="K2644">
        <v>12.15</v>
      </c>
      <c r="L2644" s="3">
        <v>189.18719999999999</v>
      </c>
      <c r="M2644">
        <v>4.2</v>
      </c>
      <c r="N2644" s="3">
        <v>15.570962962962962</v>
      </c>
      <c r="O2644"/>
      <c r="P2644"/>
    </row>
    <row r="2645" spans="1:16" x14ac:dyDescent="0.3">
      <c r="A2645" t="s">
        <v>12</v>
      </c>
      <c r="B2645" t="s">
        <v>889</v>
      </c>
      <c r="C2645" t="s">
        <v>1574</v>
      </c>
      <c r="D2645">
        <v>2018</v>
      </c>
      <c r="E2645" t="s">
        <v>1597</v>
      </c>
      <c r="F2645" t="s">
        <v>1602</v>
      </c>
      <c r="G2645" t="s">
        <v>1604</v>
      </c>
      <c r="H2645" t="s">
        <v>1610</v>
      </c>
      <c r="I2645" s="11">
        <v>5.6782236999999999E-2</v>
      </c>
      <c r="K2645">
        <v>11</v>
      </c>
      <c r="L2645" s="3">
        <v>241.25120000000001</v>
      </c>
      <c r="M2645">
        <v>4.2</v>
      </c>
      <c r="N2645" s="3">
        <v>21.931927272727275</v>
      </c>
      <c r="O2645"/>
      <c r="P2645"/>
    </row>
    <row r="2646" spans="1:16" x14ac:dyDescent="0.3">
      <c r="A2646" t="s">
        <v>12</v>
      </c>
      <c r="B2646" t="s">
        <v>580</v>
      </c>
      <c r="C2646" t="s">
        <v>1580</v>
      </c>
      <c r="D2646">
        <v>2018</v>
      </c>
      <c r="E2646" t="s">
        <v>1597</v>
      </c>
      <c r="F2646" t="s">
        <v>1602</v>
      </c>
      <c r="G2646" t="s">
        <v>1604</v>
      </c>
      <c r="H2646" t="s">
        <v>1610</v>
      </c>
      <c r="I2646" s="11">
        <v>8.9512542E-2</v>
      </c>
      <c r="K2646">
        <v>6.67</v>
      </c>
      <c r="L2646" s="3">
        <v>133.1626</v>
      </c>
      <c r="M2646">
        <v>4.2</v>
      </c>
      <c r="N2646" s="3">
        <v>19.964407796101948</v>
      </c>
      <c r="O2646"/>
      <c r="P2646"/>
    </row>
    <row r="2647" spans="1:16" x14ac:dyDescent="0.3">
      <c r="A2647" t="s">
        <v>12</v>
      </c>
      <c r="B2647" t="s">
        <v>285</v>
      </c>
      <c r="C2647" t="s">
        <v>1580</v>
      </c>
      <c r="D2647">
        <v>2018</v>
      </c>
      <c r="E2647" t="s">
        <v>1597</v>
      </c>
      <c r="F2647" t="s">
        <v>1602</v>
      </c>
      <c r="G2647" t="s">
        <v>1604</v>
      </c>
      <c r="H2647" t="s">
        <v>1610</v>
      </c>
      <c r="I2647" s="11">
        <v>0.104786172</v>
      </c>
      <c r="K2647">
        <v>15.6</v>
      </c>
      <c r="L2647" s="3">
        <v>172.2764</v>
      </c>
      <c r="M2647">
        <v>4.2</v>
      </c>
      <c r="N2647" s="3">
        <v>11.043358974358974</v>
      </c>
      <c r="O2647"/>
      <c r="P2647"/>
    </row>
    <row r="2648" spans="1:16" x14ac:dyDescent="0.3">
      <c r="A2648" t="s">
        <v>12</v>
      </c>
      <c r="B2648" t="s">
        <v>997</v>
      </c>
      <c r="C2648" t="s">
        <v>1580</v>
      </c>
      <c r="D2648">
        <v>2018</v>
      </c>
      <c r="E2648" t="s">
        <v>1597</v>
      </c>
      <c r="F2648" t="s">
        <v>1602</v>
      </c>
      <c r="G2648" t="s">
        <v>1604</v>
      </c>
      <c r="H2648" t="s">
        <v>1610</v>
      </c>
      <c r="I2648" s="11">
        <v>4.1754583999999997E-2</v>
      </c>
      <c r="K2648">
        <v>14</v>
      </c>
      <c r="L2648" s="3">
        <v>53.463999999999999</v>
      </c>
      <c r="M2648">
        <v>4.2</v>
      </c>
      <c r="N2648" s="3">
        <v>3.818857142857143</v>
      </c>
      <c r="O2648"/>
      <c r="P2648"/>
    </row>
    <row r="2649" spans="1:16" x14ac:dyDescent="0.3">
      <c r="A2649" t="s">
        <v>12</v>
      </c>
      <c r="B2649" t="s">
        <v>1066</v>
      </c>
      <c r="C2649" t="s">
        <v>1580</v>
      </c>
      <c r="D2649">
        <v>2018</v>
      </c>
      <c r="E2649" t="s">
        <v>1597</v>
      </c>
      <c r="F2649" t="s">
        <v>1602</v>
      </c>
      <c r="G2649" t="s">
        <v>1604</v>
      </c>
      <c r="H2649" t="s">
        <v>1610</v>
      </c>
      <c r="I2649" s="11">
        <v>7.6348932999999994E-2</v>
      </c>
      <c r="K2649">
        <v>11.8</v>
      </c>
      <c r="L2649" s="3">
        <v>32.855800000000002</v>
      </c>
      <c r="M2649">
        <v>4.2</v>
      </c>
      <c r="N2649" s="3">
        <v>2.7843898305084744</v>
      </c>
      <c r="O2649"/>
      <c r="P2649"/>
    </row>
    <row r="2650" spans="1:16" x14ac:dyDescent="0.3">
      <c r="A2650" t="s">
        <v>13</v>
      </c>
      <c r="B2650" t="s">
        <v>947</v>
      </c>
      <c r="C2650" t="s">
        <v>1585</v>
      </c>
      <c r="D2650">
        <v>2012</v>
      </c>
      <c r="E2650" t="s">
        <v>1591</v>
      </c>
      <c r="F2650" t="s">
        <v>1601</v>
      </c>
      <c r="G2650" t="s">
        <v>1604</v>
      </c>
      <c r="H2650" t="s">
        <v>1607</v>
      </c>
      <c r="I2650" s="11">
        <v>1.6047301E-2</v>
      </c>
      <c r="J2650">
        <v>9.3000000000000007</v>
      </c>
      <c r="K2650">
        <v>9.3000000000000007</v>
      </c>
      <c r="L2650" s="3">
        <v>249.8092</v>
      </c>
      <c r="M2650">
        <v>4.0999999999999996</v>
      </c>
      <c r="N2650" s="3">
        <v>26.861204301075269</v>
      </c>
      <c r="O2650"/>
      <c r="P2650"/>
    </row>
    <row r="2651" spans="1:16" x14ac:dyDescent="0.3">
      <c r="A2651" t="s">
        <v>12</v>
      </c>
      <c r="B2651" t="s">
        <v>690</v>
      </c>
      <c r="C2651" t="s">
        <v>1587</v>
      </c>
      <c r="D2651">
        <v>2018</v>
      </c>
      <c r="E2651" t="s">
        <v>1597</v>
      </c>
      <c r="F2651" t="s">
        <v>1602</v>
      </c>
      <c r="G2651" t="s">
        <v>1604</v>
      </c>
      <c r="H2651" t="s">
        <v>1610</v>
      </c>
      <c r="I2651" s="11">
        <v>3.5399923E-2</v>
      </c>
      <c r="K2651">
        <v>8.3149999999999995</v>
      </c>
      <c r="L2651" s="3">
        <v>144.5444</v>
      </c>
      <c r="M2651">
        <v>4.0999999999999996</v>
      </c>
      <c r="N2651" s="3">
        <v>17.383571858087794</v>
      </c>
      <c r="O2651"/>
      <c r="P2651"/>
    </row>
    <row r="2652" spans="1:16" x14ac:dyDescent="0.3">
      <c r="A2652" t="s">
        <v>13</v>
      </c>
      <c r="B2652" t="s">
        <v>988</v>
      </c>
      <c r="C2652" t="s">
        <v>1575</v>
      </c>
      <c r="D2652">
        <v>2012</v>
      </c>
      <c r="E2652" t="s">
        <v>1591</v>
      </c>
      <c r="F2652" t="s">
        <v>1601</v>
      </c>
      <c r="G2652" t="s">
        <v>1604</v>
      </c>
      <c r="H2652" t="s">
        <v>1607</v>
      </c>
      <c r="I2652" s="11">
        <v>8.9291137000000007E-2</v>
      </c>
      <c r="J2652">
        <v>10</v>
      </c>
      <c r="K2652">
        <v>10</v>
      </c>
      <c r="L2652" s="3">
        <v>146.71019999999999</v>
      </c>
      <c r="M2652">
        <v>4.0999999999999996</v>
      </c>
      <c r="N2652" s="3">
        <v>14.671019999999999</v>
      </c>
      <c r="O2652"/>
      <c r="P2652"/>
    </row>
    <row r="2653" spans="1:16" x14ac:dyDescent="0.3">
      <c r="A2653" t="s">
        <v>13</v>
      </c>
      <c r="B2653" t="s">
        <v>1396</v>
      </c>
      <c r="C2653" t="s">
        <v>1589</v>
      </c>
      <c r="D2653">
        <v>2022</v>
      </c>
      <c r="E2653" t="s">
        <v>1592</v>
      </c>
      <c r="F2653" t="s">
        <v>1602</v>
      </c>
      <c r="G2653" t="s">
        <v>1604</v>
      </c>
      <c r="H2653" t="s">
        <v>1608</v>
      </c>
      <c r="I2653" s="11">
        <v>1.7979144999999998E-2</v>
      </c>
      <c r="J2653">
        <v>18</v>
      </c>
      <c r="K2653">
        <v>18</v>
      </c>
      <c r="L2653" s="3">
        <v>178.36859999999999</v>
      </c>
      <c r="M2653">
        <v>4.0999999999999996</v>
      </c>
      <c r="N2653" s="3">
        <v>9.9093666666666653</v>
      </c>
      <c r="O2653"/>
      <c r="P2653"/>
    </row>
    <row r="2654" spans="1:16" x14ac:dyDescent="0.3">
      <c r="A2654" t="s">
        <v>13</v>
      </c>
      <c r="B2654" t="s">
        <v>1328</v>
      </c>
      <c r="C2654" t="s">
        <v>1575</v>
      </c>
      <c r="D2654">
        <v>2016</v>
      </c>
      <c r="E2654" t="s">
        <v>1599</v>
      </c>
      <c r="F2654" t="s">
        <v>1601</v>
      </c>
      <c r="G2654" t="s">
        <v>1605</v>
      </c>
      <c r="H2654" t="s">
        <v>1607</v>
      </c>
      <c r="I2654" s="11">
        <v>6.7779712000000006E-2</v>
      </c>
      <c r="J2654">
        <v>7.39</v>
      </c>
      <c r="K2654">
        <v>7.39</v>
      </c>
      <c r="L2654" s="3">
        <v>143.88120000000001</v>
      </c>
      <c r="M2654">
        <v>4.0999999999999996</v>
      </c>
      <c r="N2654" s="3">
        <v>19.469715832205686</v>
      </c>
      <c r="O2654"/>
      <c r="P2654"/>
    </row>
    <row r="2655" spans="1:16" x14ac:dyDescent="0.3">
      <c r="A2655" t="s">
        <v>13</v>
      </c>
      <c r="B2655" t="s">
        <v>1329</v>
      </c>
      <c r="C2655" t="s">
        <v>1574</v>
      </c>
      <c r="D2655">
        <v>2017</v>
      </c>
      <c r="E2655" t="s">
        <v>1598</v>
      </c>
      <c r="F2655" t="s">
        <v>1603</v>
      </c>
      <c r="G2655" t="s">
        <v>1605</v>
      </c>
      <c r="H2655" t="s">
        <v>1607</v>
      </c>
      <c r="I2655" s="11">
        <v>5.3212651999999999E-2</v>
      </c>
      <c r="J2655">
        <v>19.7</v>
      </c>
      <c r="K2655">
        <v>19.7</v>
      </c>
      <c r="L2655" s="3">
        <v>57.893000000000001</v>
      </c>
      <c r="M2655">
        <v>4.0999999999999996</v>
      </c>
      <c r="N2655" s="3">
        <v>2.9387309644670054</v>
      </c>
      <c r="O2655"/>
      <c r="P2655"/>
    </row>
    <row r="2656" spans="1:16" x14ac:dyDescent="0.3">
      <c r="A2656" t="s">
        <v>13</v>
      </c>
      <c r="B2656" t="s">
        <v>1330</v>
      </c>
      <c r="C2656" t="s">
        <v>1582</v>
      </c>
      <c r="D2656">
        <v>2020</v>
      </c>
      <c r="E2656" t="s">
        <v>1594</v>
      </c>
      <c r="F2656" t="s">
        <v>1603</v>
      </c>
      <c r="G2656" t="s">
        <v>1605</v>
      </c>
      <c r="H2656" t="s">
        <v>1607</v>
      </c>
      <c r="I2656" s="11">
        <v>4.9058013999999997E-2</v>
      </c>
      <c r="J2656">
        <v>12.6</v>
      </c>
      <c r="K2656">
        <v>12.6</v>
      </c>
      <c r="L2656" s="3">
        <v>62.7194</v>
      </c>
      <c r="M2656">
        <v>4.0999999999999996</v>
      </c>
      <c r="N2656" s="3">
        <v>4.977730158730159</v>
      </c>
      <c r="O2656"/>
      <c r="P2656"/>
    </row>
    <row r="2657" spans="1:16" x14ac:dyDescent="0.3">
      <c r="A2657" t="s">
        <v>13</v>
      </c>
      <c r="B2657" t="s">
        <v>1284</v>
      </c>
      <c r="C2657" t="s">
        <v>1584</v>
      </c>
      <c r="D2657">
        <v>2015</v>
      </c>
      <c r="E2657" t="s">
        <v>1593</v>
      </c>
      <c r="F2657" t="s">
        <v>1603</v>
      </c>
      <c r="G2657" t="s">
        <v>1605</v>
      </c>
      <c r="H2657" t="s">
        <v>1607</v>
      </c>
      <c r="I2657" s="11">
        <v>9.1221855000000004E-2</v>
      </c>
      <c r="J2657">
        <v>12.8</v>
      </c>
      <c r="K2657">
        <v>12.8</v>
      </c>
      <c r="L2657" s="3">
        <v>105.5938</v>
      </c>
      <c r="M2657">
        <v>4.0999999999999996</v>
      </c>
      <c r="N2657" s="3">
        <v>8.249515624999999</v>
      </c>
      <c r="O2657"/>
      <c r="P2657"/>
    </row>
    <row r="2658" spans="1:16" x14ac:dyDescent="0.3">
      <c r="A2658" t="s">
        <v>13</v>
      </c>
      <c r="B2658" t="s">
        <v>471</v>
      </c>
      <c r="C2658" t="s">
        <v>1585</v>
      </c>
      <c r="D2658">
        <v>2022</v>
      </c>
      <c r="E2658" t="s">
        <v>1592</v>
      </c>
      <c r="F2658" t="s">
        <v>1602</v>
      </c>
      <c r="G2658" t="s">
        <v>1604</v>
      </c>
      <c r="H2658" t="s">
        <v>1608</v>
      </c>
      <c r="I2658" s="11">
        <v>3.2028115000000003E-2</v>
      </c>
      <c r="J2658">
        <v>6.38</v>
      </c>
      <c r="K2658">
        <v>6.38</v>
      </c>
      <c r="L2658" s="3">
        <v>178.33439999999999</v>
      </c>
      <c r="M2658">
        <v>3.9</v>
      </c>
      <c r="N2658" s="3">
        <v>27.952100313479622</v>
      </c>
      <c r="O2658"/>
      <c r="P2658"/>
    </row>
    <row r="2659" spans="1:16" x14ac:dyDescent="0.3">
      <c r="A2659" t="s">
        <v>13</v>
      </c>
      <c r="B2659" t="s">
        <v>205</v>
      </c>
      <c r="C2659" t="s">
        <v>1575</v>
      </c>
      <c r="D2659">
        <v>2015</v>
      </c>
      <c r="E2659" t="s">
        <v>1593</v>
      </c>
      <c r="F2659" t="s">
        <v>1603</v>
      </c>
      <c r="G2659" t="s">
        <v>1605</v>
      </c>
      <c r="H2659" t="s">
        <v>1607</v>
      </c>
      <c r="I2659" s="11">
        <v>5.2146456000000001E-2</v>
      </c>
      <c r="J2659">
        <v>18.75</v>
      </c>
      <c r="K2659">
        <v>18.75</v>
      </c>
      <c r="L2659" s="3">
        <v>104.628</v>
      </c>
      <c r="M2659">
        <v>4.0999999999999996</v>
      </c>
      <c r="N2659" s="3">
        <v>5.5801600000000002</v>
      </c>
      <c r="O2659"/>
      <c r="P2659"/>
    </row>
    <row r="2660" spans="1:16" x14ac:dyDescent="0.3">
      <c r="A2660" t="s">
        <v>13</v>
      </c>
      <c r="B2660" t="s">
        <v>476</v>
      </c>
      <c r="C2660" t="s">
        <v>1581</v>
      </c>
      <c r="D2660">
        <v>2017</v>
      </c>
      <c r="E2660" t="s">
        <v>1598</v>
      </c>
      <c r="F2660" t="s">
        <v>1603</v>
      </c>
      <c r="G2660" t="s">
        <v>1605</v>
      </c>
      <c r="H2660" t="s">
        <v>1607</v>
      </c>
      <c r="I2660" s="11">
        <v>0</v>
      </c>
      <c r="J2660">
        <v>6.32</v>
      </c>
      <c r="K2660">
        <v>6.32</v>
      </c>
      <c r="L2660" s="3">
        <v>40.282200000000003</v>
      </c>
      <c r="M2660">
        <v>4.0999999999999996</v>
      </c>
      <c r="N2660" s="3">
        <v>6.3737658227848106</v>
      </c>
      <c r="O2660"/>
      <c r="P2660"/>
    </row>
    <row r="2661" spans="1:16" x14ac:dyDescent="0.3">
      <c r="A2661" t="s">
        <v>12</v>
      </c>
      <c r="B2661" t="s">
        <v>301</v>
      </c>
      <c r="C2661" t="s">
        <v>1587</v>
      </c>
      <c r="D2661">
        <v>2020</v>
      </c>
      <c r="E2661" t="s">
        <v>1594</v>
      </c>
      <c r="F2661" t="s">
        <v>1603</v>
      </c>
      <c r="G2661" t="s">
        <v>1605</v>
      </c>
      <c r="H2661" t="s">
        <v>1607</v>
      </c>
      <c r="I2661" s="11">
        <v>0.11511990499999999</v>
      </c>
      <c r="J2661">
        <v>5.4249999999999998</v>
      </c>
      <c r="K2661">
        <v>5.4249999999999998</v>
      </c>
      <c r="L2661" s="3">
        <v>88.351399999999998</v>
      </c>
      <c r="M2661">
        <v>4.0999999999999996</v>
      </c>
      <c r="N2661" s="3">
        <v>16.285972350230416</v>
      </c>
      <c r="O2661"/>
      <c r="P2661"/>
    </row>
    <row r="2662" spans="1:16" x14ac:dyDescent="0.3">
      <c r="A2662" t="s">
        <v>13</v>
      </c>
      <c r="B2662" t="s">
        <v>1332</v>
      </c>
      <c r="C2662" t="s">
        <v>1577</v>
      </c>
      <c r="D2662">
        <v>2020</v>
      </c>
      <c r="E2662" t="s">
        <v>1594</v>
      </c>
      <c r="F2662" t="s">
        <v>1603</v>
      </c>
      <c r="G2662" t="s">
        <v>1605</v>
      </c>
      <c r="H2662" t="s">
        <v>1607</v>
      </c>
      <c r="I2662" s="11">
        <v>5.1038044999999997E-2</v>
      </c>
      <c r="J2662">
        <v>7.5</v>
      </c>
      <c r="K2662">
        <v>7.5</v>
      </c>
      <c r="L2662" s="3">
        <v>121.7072</v>
      </c>
      <c r="M2662">
        <v>4.0999999999999996</v>
      </c>
      <c r="N2662" s="3">
        <v>16.227626666666666</v>
      </c>
      <c r="O2662"/>
      <c r="P2662"/>
    </row>
    <row r="2663" spans="1:16" x14ac:dyDescent="0.3">
      <c r="A2663" t="s">
        <v>13</v>
      </c>
      <c r="B2663" t="s">
        <v>133</v>
      </c>
      <c r="C2663" t="s">
        <v>1576</v>
      </c>
      <c r="D2663">
        <v>2020</v>
      </c>
      <c r="E2663" t="s">
        <v>1594</v>
      </c>
      <c r="F2663" t="s">
        <v>1603</v>
      </c>
      <c r="G2663" t="s">
        <v>1605</v>
      </c>
      <c r="H2663" t="s">
        <v>1607</v>
      </c>
      <c r="I2663" s="11">
        <v>2.7022883000000001E-2</v>
      </c>
      <c r="J2663">
        <v>17.5</v>
      </c>
      <c r="K2663">
        <v>17.5</v>
      </c>
      <c r="L2663" s="3">
        <v>262.49099999999999</v>
      </c>
      <c r="M2663">
        <v>4.0999999999999996</v>
      </c>
      <c r="N2663" s="3">
        <v>14.999485714285713</v>
      </c>
      <c r="O2663"/>
      <c r="P2663"/>
    </row>
    <row r="2664" spans="1:16" x14ac:dyDescent="0.3">
      <c r="A2664" t="s">
        <v>12</v>
      </c>
      <c r="B2664" t="s">
        <v>417</v>
      </c>
      <c r="C2664" t="s">
        <v>1580</v>
      </c>
      <c r="D2664">
        <v>2014</v>
      </c>
      <c r="E2664" t="s">
        <v>1596</v>
      </c>
      <c r="F2664" t="s">
        <v>1602</v>
      </c>
      <c r="G2664" t="s">
        <v>1606</v>
      </c>
      <c r="H2664" t="s">
        <v>1607</v>
      </c>
      <c r="I2664" s="11">
        <v>9.3577789999999994E-2</v>
      </c>
      <c r="J2664">
        <v>11.8</v>
      </c>
      <c r="K2664">
        <v>11.8</v>
      </c>
      <c r="L2664" s="3">
        <v>125.9704</v>
      </c>
      <c r="M2664">
        <v>4.0999999999999996</v>
      </c>
      <c r="N2664" s="3">
        <v>10.675457627118643</v>
      </c>
      <c r="O2664"/>
      <c r="P2664"/>
    </row>
    <row r="2665" spans="1:16" x14ac:dyDescent="0.3">
      <c r="A2665" t="s">
        <v>13</v>
      </c>
      <c r="B2665" t="s">
        <v>629</v>
      </c>
      <c r="C2665" t="s">
        <v>1586</v>
      </c>
      <c r="D2665">
        <v>2015</v>
      </c>
      <c r="E2665" t="s">
        <v>1593</v>
      </c>
      <c r="F2665" t="s">
        <v>1603</v>
      </c>
      <c r="G2665" t="s">
        <v>1605</v>
      </c>
      <c r="H2665" t="s">
        <v>1607</v>
      </c>
      <c r="I2665" s="11">
        <v>7.2545601000000001E-2</v>
      </c>
      <c r="J2665">
        <v>8.8949999999999996</v>
      </c>
      <c r="K2665">
        <v>8.8949999999999996</v>
      </c>
      <c r="L2665" s="3">
        <v>176.23699999999999</v>
      </c>
      <c r="M2665">
        <v>4.0999999999999996</v>
      </c>
      <c r="N2665" s="3">
        <v>19.813041034288926</v>
      </c>
      <c r="O2665"/>
      <c r="P2665"/>
    </row>
    <row r="2666" spans="1:16" x14ac:dyDescent="0.3">
      <c r="A2666" t="s">
        <v>12</v>
      </c>
      <c r="B2666" t="s">
        <v>1175</v>
      </c>
      <c r="C2666" t="s">
        <v>1581</v>
      </c>
      <c r="D2666">
        <v>2020</v>
      </c>
      <c r="E2666" t="s">
        <v>1594</v>
      </c>
      <c r="F2666" t="s">
        <v>1603</v>
      </c>
      <c r="G2666" t="s">
        <v>1605</v>
      </c>
      <c r="H2666" t="s">
        <v>1607</v>
      </c>
      <c r="I2666" s="11">
        <v>7.6552407000000003E-2</v>
      </c>
      <c r="J2666">
        <v>17.600000000000001</v>
      </c>
      <c r="K2666">
        <v>17.600000000000001</v>
      </c>
      <c r="L2666" s="3">
        <v>110.5202</v>
      </c>
      <c r="M2666">
        <v>4.0999999999999996</v>
      </c>
      <c r="N2666" s="3">
        <v>6.2795568181818178</v>
      </c>
      <c r="O2666"/>
      <c r="P2666"/>
    </row>
    <row r="2667" spans="1:16" x14ac:dyDescent="0.3">
      <c r="A2667" t="s">
        <v>12</v>
      </c>
      <c r="B2667" t="s">
        <v>324</v>
      </c>
      <c r="C2667" t="s">
        <v>1577</v>
      </c>
      <c r="D2667">
        <v>2018</v>
      </c>
      <c r="E2667" t="s">
        <v>1597</v>
      </c>
      <c r="F2667" t="s">
        <v>1602</v>
      </c>
      <c r="G2667" t="s">
        <v>1604</v>
      </c>
      <c r="H2667" t="s">
        <v>1610</v>
      </c>
      <c r="I2667" s="11">
        <v>2.747716E-2</v>
      </c>
      <c r="K2667">
        <v>17.350000000000001</v>
      </c>
      <c r="L2667" s="3">
        <v>87.985600000000005</v>
      </c>
      <c r="M2667">
        <v>4.0999999999999996</v>
      </c>
      <c r="N2667" s="3">
        <v>5.0712161383285306</v>
      </c>
      <c r="O2667"/>
      <c r="P2667"/>
    </row>
    <row r="2668" spans="1:16" x14ac:dyDescent="0.3">
      <c r="A2668" t="s">
        <v>13</v>
      </c>
      <c r="B2668" t="s">
        <v>172</v>
      </c>
      <c r="C2668" t="s">
        <v>1574</v>
      </c>
      <c r="D2668">
        <v>2018</v>
      </c>
      <c r="E2668" t="s">
        <v>1597</v>
      </c>
      <c r="F2668" t="s">
        <v>1602</v>
      </c>
      <c r="G2668" t="s">
        <v>1604</v>
      </c>
      <c r="H2668" t="s">
        <v>1610</v>
      </c>
      <c r="I2668" s="11">
        <v>4.3351896000000001E-2</v>
      </c>
      <c r="K2668">
        <v>5.98</v>
      </c>
      <c r="L2668" s="3">
        <v>146.64179999999999</v>
      </c>
      <c r="M2668">
        <v>4.0999999999999996</v>
      </c>
      <c r="N2668" s="3">
        <v>24.52204013377926</v>
      </c>
      <c r="O2668"/>
      <c r="P2668"/>
    </row>
    <row r="2669" spans="1:16" x14ac:dyDescent="0.3">
      <c r="A2669" t="s">
        <v>12</v>
      </c>
      <c r="B2669" t="s">
        <v>151</v>
      </c>
      <c r="C2669" t="s">
        <v>1586</v>
      </c>
      <c r="D2669">
        <v>2018</v>
      </c>
      <c r="E2669" t="s">
        <v>1597</v>
      </c>
      <c r="F2669" t="s">
        <v>1602</v>
      </c>
      <c r="G2669" t="s">
        <v>1604</v>
      </c>
      <c r="H2669" t="s">
        <v>1610</v>
      </c>
      <c r="I2669" s="11">
        <v>2.0618324E-2</v>
      </c>
      <c r="K2669">
        <v>21.1</v>
      </c>
      <c r="L2669" s="3">
        <v>129.39940000000001</v>
      </c>
      <c r="M2669">
        <v>4.0999999999999996</v>
      </c>
      <c r="N2669" s="3">
        <v>6.1326729857819906</v>
      </c>
      <c r="O2669"/>
      <c r="P2669"/>
    </row>
    <row r="2670" spans="1:16" x14ac:dyDescent="0.3">
      <c r="A2670" t="s">
        <v>12</v>
      </c>
      <c r="B2670" t="s">
        <v>942</v>
      </c>
      <c r="C2670" t="s">
        <v>1587</v>
      </c>
      <c r="D2670">
        <v>2014</v>
      </c>
      <c r="E2670" t="s">
        <v>1596</v>
      </c>
      <c r="F2670" t="s">
        <v>1602</v>
      </c>
      <c r="G2670" t="s">
        <v>1606</v>
      </c>
      <c r="H2670" t="s">
        <v>1607</v>
      </c>
      <c r="I2670" s="11">
        <v>6.2799379000000002E-2</v>
      </c>
      <c r="J2670">
        <v>17.350000000000001</v>
      </c>
      <c r="K2670">
        <v>17.350000000000001</v>
      </c>
      <c r="L2670" s="3">
        <v>88.183000000000007</v>
      </c>
      <c r="M2670">
        <v>4.0999999999999996</v>
      </c>
      <c r="N2670" s="3">
        <v>5.0825936599423631</v>
      </c>
      <c r="O2670"/>
      <c r="P2670"/>
    </row>
    <row r="2671" spans="1:16" x14ac:dyDescent="0.3">
      <c r="A2671" t="s">
        <v>12</v>
      </c>
      <c r="B2671" t="s">
        <v>1333</v>
      </c>
      <c r="C2671" t="s">
        <v>1576</v>
      </c>
      <c r="D2671">
        <v>2016</v>
      </c>
      <c r="E2671" t="s">
        <v>1599</v>
      </c>
      <c r="F2671" t="s">
        <v>1601</v>
      </c>
      <c r="G2671" t="s">
        <v>1605</v>
      </c>
      <c r="H2671" t="s">
        <v>1607</v>
      </c>
      <c r="I2671" s="11">
        <v>7.8929571000000004E-2</v>
      </c>
      <c r="J2671">
        <v>11.6</v>
      </c>
      <c r="K2671">
        <v>11.6</v>
      </c>
      <c r="L2671" s="3">
        <v>79.927599999999998</v>
      </c>
      <c r="M2671">
        <v>4.0999999999999996</v>
      </c>
      <c r="N2671" s="3">
        <v>6.8903103448275864</v>
      </c>
      <c r="O2671"/>
      <c r="P2671"/>
    </row>
    <row r="2672" spans="1:16" x14ac:dyDescent="0.3">
      <c r="A2672" t="s">
        <v>13</v>
      </c>
      <c r="B2672" t="s">
        <v>190</v>
      </c>
      <c r="C2672" t="s">
        <v>1587</v>
      </c>
      <c r="D2672">
        <v>2015</v>
      </c>
      <c r="E2672" t="s">
        <v>1593</v>
      </c>
      <c r="F2672" t="s">
        <v>1603</v>
      </c>
      <c r="G2672" t="s">
        <v>1605</v>
      </c>
      <c r="H2672" t="s">
        <v>1607</v>
      </c>
      <c r="I2672" s="11">
        <v>8.0757579999999995E-2</v>
      </c>
      <c r="J2672">
        <v>14.35</v>
      </c>
      <c r="K2672">
        <v>14.35</v>
      </c>
      <c r="L2672" s="3">
        <v>81.896000000000001</v>
      </c>
      <c r="M2672">
        <v>4.0999999999999996</v>
      </c>
      <c r="N2672" s="3">
        <v>5.7070383275261323</v>
      </c>
      <c r="O2672"/>
      <c r="P2672"/>
    </row>
    <row r="2673" spans="1:16" x14ac:dyDescent="0.3">
      <c r="A2673" t="s">
        <v>13</v>
      </c>
      <c r="B2673" t="s">
        <v>544</v>
      </c>
      <c r="C2673" t="s">
        <v>1580</v>
      </c>
      <c r="D2673">
        <v>2012</v>
      </c>
      <c r="E2673" t="s">
        <v>1591</v>
      </c>
      <c r="F2673" t="s">
        <v>1601</v>
      </c>
      <c r="G2673" t="s">
        <v>1604</v>
      </c>
      <c r="H2673" t="s">
        <v>1607</v>
      </c>
      <c r="I2673" s="11">
        <v>0.112271498</v>
      </c>
      <c r="J2673">
        <v>10.395</v>
      </c>
      <c r="K2673">
        <v>10.395</v>
      </c>
      <c r="L2673" s="3">
        <v>58.222000000000001</v>
      </c>
      <c r="M2673">
        <v>4.0999999999999996</v>
      </c>
      <c r="N2673" s="3">
        <v>5.6009620009620011</v>
      </c>
      <c r="O2673"/>
      <c r="P2673"/>
    </row>
    <row r="2674" spans="1:16" x14ac:dyDescent="0.3">
      <c r="A2674" t="s">
        <v>12</v>
      </c>
      <c r="B2674" t="s">
        <v>1147</v>
      </c>
      <c r="C2674" t="s">
        <v>1574</v>
      </c>
      <c r="D2674">
        <v>2014</v>
      </c>
      <c r="E2674" t="s">
        <v>1596</v>
      </c>
      <c r="F2674" t="s">
        <v>1602</v>
      </c>
      <c r="G2674" t="s">
        <v>1606</v>
      </c>
      <c r="H2674" t="s">
        <v>1607</v>
      </c>
      <c r="I2674" s="11">
        <v>1.2194556E-2</v>
      </c>
      <c r="J2674">
        <v>18.2</v>
      </c>
      <c r="K2674">
        <v>18.2</v>
      </c>
      <c r="L2674" s="3">
        <v>57.790399999999998</v>
      </c>
      <c r="M2674">
        <v>4.0999999999999996</v>
      </c>
      <c r="N2674" s="3">
        <v>3.1752967032967034</v>
      </c>
      <c r="O2674"/>
      <c r="P2674"/>
    </row>
    <row r="2675" spans="1:16" x14ac:dyDescent="0.3">
      <c r="A2675" t="s">
        <v>12</v>
      </c>
      <c r="B2675" t="s">
        <v>307</v>
      </c>
      <c r="C2675" t="s">
        <v>1574</v>
      </c>
      <c r="D2675">
        <v>2016</v>
      </c>
      <c r="E2675" t="s">
        <v>1599</v>
      </c>
      <c r="F2675" t="s">
        <v>1601</v>
      </c>
      <c r="G2675" t="s">
        <v>1605</v>
      </c>
      <c r="H2675" t="s">
        <v>1607</v>
      </c>
      <c r="I2675" s="11">
        <v>0.14268884600000001</v>
      </c>
      <c r="J2675">
        <v>18</v>
      </c>
      <c r="K2675">
        <v>18</v>
      </c>
      <c r="L2675" s="3">
        <v>88.551400000000001</v>
      </c>
      <c r="M2675">
        <v>4.0999999999999996</v>
      </c>
      <c r="N2675" s="3">
        <v>4.9195222222222226</v>
      </c>
      <c r="O2675"/>
      <c r="P2675"/>
    </row>
    <row r="2676" spans="1:16" x14ac:dyDescent="0.3">
      <c r="A2676" t="s">
        <v>13</v>
      </c>
      <c r="B2676" t="s">
        <v>1117</v>
      </c>
      <c r="C2676" t="s">
        <v>1579</v>
      </c>
      <c r="D2676">
        <v>2015</v>
      </c>
      <c r="E2676" t="s">
        <v>1593</v>
      </c>
      <c r="F2676" t="s">
        <v>1603</v>
      </c>
      <c r="G2676" t="s">
        <v>1605</v>
      </c>
      <c r="H2676" t="s">
        <v>1607</v>
      </c>
      <c r="I2676" s="11">
        <v>8.9163056000000004E-2</v>
      </c>
      <c r="J2676">
        <v>18.350000000000001</v>
      </c>
      <c r="K2676">
        <v>18.350000000000001</v>
      </c>
      <c r="L2676" s="3">
        <v>191.35040000000001</v>
      </c>
      <c r="M2676">
        <v>4.0999999999999996</v>
      </c>
      <c r="N2676" s="3">
        <v>10.427814713896458</v>
      </c>
      <c r="O2676"/>
      <c r="P2676"/>
    </row>
    <row r="2677" spans="1:16" x14ac:dyDescent="0.3">
      <c r="A2677" t="s">
        <v>12</v>
      </c>
      <c r="B2677" t="s">
        <v>1334</v>
      </c>
      <c r="C2677" t="s">
        <v>1587</v>
      </c>
      <c r="D2677">
        <v>2016</v>
      </c>
      <c r="E2677" t="s">
        <v>1599</v>
      </c>
      <c r="F2677" t="s">
        <v>1601</v>
      </c>
      <c r="G2677" t="s">
        <v>1605</v>
      </c>
      <c r="H2677" t="s">
        <v>1607</v>
      </c>
      <c r="I2677" s="11">
        <v>4.8143291999999997E-2</v>
      </c>
      <c r="J2677">
        <v>10.8</v>
      </c>
      <c r="K2677">
        <v>10.8</v>
      </c>
      <c r="L2677" s="3">
        <v>40.213799999999999</v>
      </c>
      <c r="M2677">
        <v>4.0999999999999996</v>
      </c>
      <c r="N2677" s="3">
        <v>3.7234999999999996</v>
      </c>
      <c r="O2677"/>
      <c r="P2677"/>
    </row>
    <row r="2678" spans="1:16" x14ac:dyDescent="0.3">
      <c r="A2678" t="s">
        <v>13</v>
      </c>
      <c r="B2678" t="s">
        <v>63</v>
      </c>
      <c r="C2678" t="s">
        <v>1579</v>
      </c>
      <c r="D2678">
        <v>2011</v>
      </c>
      <c r="E2678" t="s">
        <v>1595</v>
      </c>
      <c r="F2678" t="s">
        <v>1602</v>
      </c>
      <c r="G2678" t="s">
        <v>1605</v>
      </c>
      <c r="H2678" t="s">
        <v>1609</v>
      </c>
      <c r="I2678" s="11">
        <v>0</v>
      </c>
      <c r="J2678">
        <v>10.5</v>
      </c>
      <c r="K2678">
        <v>10.5</v>
      </c>
      <c r="L2678" s="3">
        <v>238.32480000000001</v>
      </c>
      <c r="M2678">
        <v>4.0999999999999996</v>
      </c>
      <c r="N2678" s="3">
        <v>22.697600000000001</v>
      </c>
      <c r="O2678"/>
      <c r="P2678"/>
    </row>
    <row r="2679" spans="1:16" x14ac:dyDescent="0.3">
      <c r="A2679" t="s">
        <v>13</v>
      </c>
      <c r="B2679" t="s">
        <v>1003</v>
      </c>
      <c r="C2679" t="s">
        <v>1576</v>
      </c>
      <c r="D2679">
        <v>2011</v>
      </c>
      <c r="E2679" t="s">
        <v>1595</v>
      </c>
      <c r="F2679" t="s">
        <v>1602</v>
      </c>
      <c r="G2679" t="s">
        <v>1605</v>
      </c>
      <c r="H2679" t="s">
        <v>1609</v>
      </c>
      <c r="I2679" s="11">
        <v>3.7772489999999999E-2</v>
      </c>
      <c r="J2679">
        <v>7.0750000000000002</v>
      </c>
      <c r="K2679">
        <v>7.0750000000000002</v>
      </c>
      <c r="L2679" s="3">
        <v>98.006799999999998</v>
      </c>
      <c r="M2679">
        <v>4.0999999999999996</v>
      </c>
      <c r="N2679" s="3">
        <v>13.852551236749116</v>
      </c>
      <c r="O2679"/>
      <c r="P2679"/>
    </row>
    <row r="2680" spans="1:16" x14ac:dyDescent="0.3">
      <c r="A2680" t="s">
        <v>13</v>
      </c>
      <c r="B2680" t="s">
        <v>1483</v>
      </c>
      <c r="C2680" t="s">
        <v>1585</v>
      </c>
      <c r="D2680">
        <v>2022</v>
      </c>
      <c r="E2680" t="s">
        <v>1592</v>
      </c>
      <c r="F2680" t="s">
        <v>1602</v>
      </c>
      <c r="G2680" t="s">
        <v>1604</v>
      </c>
      <c r="H2680" t="s">
        <v>1608</v>
      </c>
      <c r="I2680" s="11">
        <v>5.3688478999999997E-2</v>
      </c>
      <c r="J2680">
        <v>6.42</v>
      </c>
      <c r="K2680">
        <v>6.42</v>
      </c>
      <c r="L2680" s="3">
        <v>178.30019999999999</v>
      </c>
      <c r="M2680">
        <v>4</v>
      </c>
      <c r="N2680" s="3">
        <v>27.772616822429907</v>
      </c>
      <c r="O2680"/>
      <c r="P2680"/>
    </row>
    <row r="2681" spans="1:16" x14ac:dyDescent="0.3">
      <c r="A2681" t="s">
        <v>12</v>
      </c>
      <c r="B2681" t="s">
        <v>1336</v>
      </c>
      <c r="C2681" t="s">
        <v>1576</v>
      </c>
      <c r="D2681">
        <v>2015</v>
      </c>
      <c r="E2681" t="s">
        <v>1593</v>
      </c>
      <c r="F2681" t="s">
        <v>1603</v>
      </c>
      <c r="G2681" t="s">
        <v>1605</v>
      </c>
      <c r="H2681" t="s">
        <v>1607</v>
      </c>
      <c r="I2681" s="11">
        <v>5.2517968999999998E-2</v>
      </c>
      <c r="J2681">
        <v>16.7</v>
      </c>
      <c r="K2681">
        <v>16.7</v>
      </c>
      <c r="L2681" s="3">
        <v>115.41759999999999</v>
      </c>
      <c r="M2681">
        <v>4.0999999999999996</v>
      </c>
      <c r="N2681" s="3">
        <v>6.9112335329341317</v>
      </c>
      <c r="O2681"/>
      <c r="P2681"/>
    </row>
    <row r="2682" spans="1:16" x14ac:dyDescent="0.3">
      <c r="A2682" t="s">
        <v>13</v>
      </c>
      <c r="B2682" t="s">
        <v>1109</v>
      </c>
      <c r="C2682" t="s">
        <v>1576</v>
      </c>
      <c r="D2682">
        <v>2020</v>
      </c>
      <c r="E2682" t="s">
        <v>1594</v>
      </c>
      <c r="F2682" t="s">
        <v>1603</v>
      </c>
      <c r="G2682" t="s">
        <v>1605</v>
      </c>
      <c r="H2682" t="s">
        <v>1607</v>
      </c>
      <c r="I2682" s="11">
        <v>5.2852621000000002E-2</v>
      </c>
      <c r="J2682">
        <v>10.5</v>
      </c>
      <c r="K2682">
        <v>10.5</v>
      </c>
      <c r="L2682" s="3">
        <v>88.783000000000001</v>
      </c>
      <c r="M2682">
        <v>4.0999999999999996</v>
      </c>
      <c r="N2682" s="3">
        <v>8.4555238095238092</v>
      </c>
      <c r="O2682"/>
      <c r="P2682"/>
    </row>
    <row r="2683" spans="1:16" x14ac:dyDescent="0.3">
      <c r="A2683" t="s">
        <v>13</v>
      </c>
      <c r="B2683" t="s">
        <v>617</v>
      </c>
      <c r="C2683" t="s">
        <v>1579</v>
      </c>
      <c r="D2683">
        <v>2015</v>
      </c>
      <c r="E2683" t="s">
        <v>1593</v>
      </c>
      <c r="F2683" t="s">
        <v>1603</v>
      </c>
      <c r="G2683" t="s">
        <v>1605</v>
      </c>
      <c r="H2683" t="s">
        <v>1607</v>
      </c>
      <c r="I2683" s="11">
        <v>1.5756783999999999E-2</v>
      </c>
      <c r="J2683">
        <v>19.5</v>
      </c>
      <c r="K2683">
        <v>19.5</v>
      </c>
      <c r="L2683" s="3">
        <v>185.0608</v>
      </c>
      <c r="M2683">
        <v>4.0999999999999996</v>
      </c>
      <c r="N2683" s="3">
        <v>9.4902974358974355</v>
      </c>
      <c r="O2683"/>
      <c r="P2683"/>
    </row>
    <row r="2684" spans="1:16" x14ac:dyDescent="0.3">
      <c r="A2684" t="s">
        <v>12</v>
      </c>
      <c r="B2684" t="s">
        <v>91</v>
      </c>
      <c r="C2684" t="s">
        <v>1582</v>
      </c>
      <c r="D2684">
        <v>2018</v>
      </c>
      <c r="E2684" t="s">
        <v>1597</v>
      </c>
      <c r="F2684" t="s">
        <v>1602</v>
      </c>
      <c r="G2684" t="s">
        <v>1604</v>
      </c>
      <c r="H2684" t="s">
        <v>1610</v>
      </c>
      <c r="I2684" s="11">
        <v>3.0118338000000001E-2</v>
      </c>
      <c r="K2684">
        <v>8</v>
      </c>
      <c r="L2684" s="3">
        <v>248.8092</v>
      </c>
      <c r="M2684">
        <v>4.0999999999999996</v>
      </c>
      <c r="N2684" s="3">
        <v>31.101150000000001</v>
      </c>
      <c r="O2684"/>
      <c r="P2684"/>
    </row>
    <row r="2685" spans="1:16" x14ac:dyDescent="0.3">
      <c r="A2685" t="s">
        <v>13</v>
      </c>
      <c r="B2685" t="s">
        <v>844</v>
      </c>
      <c r="C2685" t="s">
        <v>1583</v>
      </c>
      <c r="D2685">
        <v>2015</v>
      </c>
      <c r="E2685" t="s">
        <v>1593</v>
      </c>
      <c r="F2685" t="s">
        <v>1603</v>
      </c>
      <c r="G2685" t="s">
        <v>1604</v>
      </c>
      <c r="H2685" t="s">
        <v>1607</v>
      </c>
      <c r="I2685" s="11">
        <v>1.5335349E-2</v>
      </c>
      <c r="J2685">
        <v>18.350000000000001</v>
      </c>
      <c r="K2685">
        <v>18.350000000000001</v>
      </c>
      <c r="L2685" s="3">
        <v>106.6938</v>
      </c>
      <c r="M2685">
        <v>4.0999999999999996</v>
      </c>
      <c r="N2685" s="3">
        <v>5.8143760217983642</v>
      </c>
      <c r="O2685"/>
      <c r="P2685"/>
    </row>
    <row r="2686" spans="1:16" x14ac:dyDescent="0.3">
      <c r="A2686" t="s">
        <v>13</v>
      </c>
      <c r="B2686" t="s">
        <v>789</v>
      </c>
      <c r="C2686" t="s">
        <v>1580</v>
      </c>
      <c r="D2686">
        <v>2022</v>
      </c>
      <c r="E2686" t="s">
        <v>1592</v>
      </c>
      <c r="F2686" t="s">
        <v>1602</v>
      </c>
      <c r="G2686" t="s">
        <v>1604</v>
      </c>
      <c r="H2686" t="s">
        <v>1608</v>
      </c>
      <c r="I2686" s="11">
        <v>6.5515066999999996E-2</v>
      </c>
      <c r="J2686">
        <v>9</v>
      </c>
      <c r="K2686">
        <v>9</v>
      </c>
      <c r="L2686" s="3">
        <v>178.137</v>
      </c>
      <c r="M2686">
        <v>4</v>
      </c>
      <c r="N2686" s="3">
        <v>19.792999999999999</v>
      </c>
      <c r="O2686"/>
      <c r="P2686"/>
    </row>
    <row r="2687" spans="1:16" x14ac:dyDescent="0.3">
      <c r="A2687" t="s">
        <v>12</v>
      </c>
      <c r="B2687" t="s">
        <v>828</v>
      </c>
      <c r="C2687" t="s">
        <v>1576</v>
      </c>
      <c r="D2687">
        <v>2014</v>
      </c>
      <c r="E2687" t="s">
        <v>1596</v>
      </c>
      <c r="F2687" t="s">
        <v>1602</v>
      </c>
      <c r="G2687" t="s">
        <v>1606</v>
      </c>
      <c r="H2687" t="s">
        <v>1607</v>
      </c>
      <c r="I2687" s="11">
        <v>6.2648111000000006E-2</v>
      </c>
      <c r="J2687">
        <v>12.6</v>
      </c>
      <c r="K2687">
        <v>12.6</v>
      </c>
      <c r="L2687" s="3">
        <v>104.899</v>
      </c>
      <c r="M2687">
        <v>4.0999999999999996</v>
      </c>
      <c r="N2687" s="3">
        <v>8.3253174603174607</v>
      </c>
      <c r="O2687"/>
      <c r="P2687"/>
    </row>
    <row r="2688" spans="1:16" x14ac:dyDescent="0.3">
      <c r="A2688" t="s">
        <v>12</v>
      </c>
      <c r="B2688" t="s">
        <v>369</v>
      </c>
      <c r="C2688" t="s">
        <v>1580</v>
      </c>
      <c r="D2688">
        <v>2015</v>
      </c>
      <c r="E2688" t="s">
        <v>1593</v>
      </c>
      <c r="F2688" t="s">
        <v>1603</v>
      </c>
      <c r="G2688" t="s">
        <v>1604</v>
      </c>
      <c r="H2688" t="s">
        <v>1607</v>
      </c>
      <c r="I2688" s="11">
        <v>3.8606364999999997E-2</v>
      </c>
      <c r="J2688">
        <v>16.7</v>
      </c>
      <c r="K2688">
        <v>16.7</v>
      </c>
      <c r="L2688" s="3">
        <v>146.5102</v>
      </c>
      <c r="M2688">
        <v>4.0999999999999996</v>
      </c>
      <c r="N2688" s="3">
        <v>8.7730658682634726</v>
      </c>
      <c r="O2688"/>
      <c r="P2688"/>
    </row>
    <row r="2689" spans="1:16" x14ac:dyDescent="0.3">
      <c r="A2689" t="s">
        <v>13</v>
      </c>
      <c r="B2689" t="s">
        <v>790</v>
      </c>
      <c r="C2689" t="s">
        <v>1580</v>
      </c>
      <c r="D2689">
        <v>2015</v>
      </c>
      <c r="E2689" t="s">
        <v>1593</v>
      </c>
      <c r="F2689" t="s">
        <v>1603</v>
      </c>
      <c r="G2689" t="s">
        <v>1604</v>
      </c>
      <c r="H2689" t="s">
        <v>1607</v>
      </c>
      <c r="I2689" s="11">
        <v>4.5361705000000002E-2</v>
      </c>
      <c r="J2689">
        <v>9.3949999999999996</v>
      </c>
      <c r="K2689">
        <v>9.3949999999999996</v>
      </c>
      <c r="L2689" s="3">
        <v>83.825000000000003</v>
      </c>
      <c r="M2689">
        <v>4.0999999999999996</v>
      </c>
      <c r="N2689" s="3">
        <v>8.9222990952634387</v>
      </c>
      <c r="O2689"/>
      <c r="P2689"/>
    </row>
    <row r="2690" spans="1:16" x14ac:dyDescent="0.3">
      <c r="A2690" t="s">
        <v>13</v>
      </c>
      <c r="B2690" t="s">
        <v>784</v>
      </c>
      <c r="C2690" t="s">
        <v>1574</v>
      </c>
      <c r="D2690">
        <v>2015</v>
      </c>
      <c r="E2690" t="s">
        <v>1593</v>
      </c>
      <c r="F2690" t="s">
        <v>1603</v>
      </c>
      <c r="G2690" t="s">
        <v>1604</v>
      </c>
      <c r="H2690" t="s">
        <v>1607</v>
      </c>
      <c r="I2690" s="11">
        <v>3.7699254000000001E-2</v>
      </c>
      <c r="J2690">
        <v>18.7</v>
      </c>
      <c r="K2690">
        <v>18.7</v>
      </c>
      <c r="L2690" s="3">
        <v>110.2886</v>
      </c>
      <c r="M2690">
        <v>4.0999999999999996</v>
      </c>
      <c r="N2690" s="3">
        <v>5.8977860962566853</v>
      </c>
      <c r="O2690"/>
      <c r="P2690"/>
    </row>
    <row r="2691" spans="1:16" x14ac:dyDescent="0.3">
      <c r="A2691" t="s">
        <v>13</v>
      </c>
      <c r="B2691" t="s">
        <v>503</v>
      </c>
      <c r="C2691" t="s">
        <v>1577</v>
      </c>
      <c r="D2691">
        <v>2015</v>
      </c>
      <c r="E2691" t="s">
        <v>1593</v>
      </c>
      <c r="F2691" t="s">
        <v>1603</v>
      </c>
      <c r="G2691" t="s">
        <v>1604</v>
      </c>
      <c r="H2691" t="s">
        <v>1607</v>
      </c>
      <c r="I2691" s="11">
        <v>8.2719632000000001E-2</v>
      </c>
      <c r="J2691">
        <v>19.5</v>
      </c>
      <c r="K2691">
        <v>19.5</v>
      </c>
      <c r="L2691" s="3">
        <v>179.30019999999999</v>
      </c>
      <c r="M2691">
        <v>4.0999999999999996</v>
      </c>
      <c r="N2691" s="3">
        <v>9.1948820512820504</v>
      </c>
      <c r="O2691"/>
      <c r="P2691"/>
    </row>
    <row r="2692" spans="1:16" x14ac:dyDescent="0.3">
      <c r="A2692" t="s">
        <v>13</v>
      </c>
      <c r="B2692" t="s">
        <v>569</v>
      </c>
      <c r="C2692" t="s">
        <v>1577</v>
      </c>
      <c r="D2692">
        <v>2016</v>
      </c>
      <c r="E2692" t="s">
        <v>1599</v>
      </c>
      <c r="F2692" t="s">
        <v>1601</v>
      </c>
      <c r="G2692" t="s">
        <v>1605</v>
      </c>
      <c r="H2692" t="s">
        <v>1607</v>
      </c>
      <c r="I2692" s="11">
        <v>4.1105788999999997E-2</v>
      </c>
      <c r="J2692">
        <v>6.98</v>
      </c>
      <c r="K2692">
        <v>6.98</v>
      </c>
      <c r="L2692" s="3">
        <v>83.493399999999994</v>
      </c>
      <c r="M2692">
        <v>4.0999999999999996</v>
      </c>
      <c r="N2692" s="3">
        <v>11.961805157593121</v>
      </c>
      <c r="O2692"/>
      <c r="P2692"/>
    </row>
    <row r="2693" spans="1:16" x14ac:dyDescent="0.3">
      <c r="A2693" t="s">
        <v>12</v>
      </c>
      <c r="B2693" t="s">
        <v>562</v>
      </c>
      <c r="C2693" t="s">
        <v>1586</v>
      </c>
      <c r="D2693">
        <v>2017</v>
      </c>
      <c r="E2693" t="s">
        <v>1598</v>
      </c>
      <c r="F2693" t="s">
        <v>1603</v>
      </c>
      <c r="G2693" t="s">
        <v>1605</v>
      </c>
      <c r="H2693" t="s">
        <v>1607</v>
      </c>
      <c r="I2693" s="11">
        <v>9.4549300000000003E-2</v>
      </c>
      <c r="J2693">
        <v>7.8949999999999996</v>
      </c>
      <c r="K2693">
        <v>7.8949999999999996</v>
      </c>
      <c r="L2693" s="3">
        <v>102.6332</v>
      </c>
      <c r="M2693">
        <v>4.0999999999999996</v>
      </c>
      <c r="N2693" s="3">
        <v>12.999772007599748</v>
      </c>
      <c r="O2693"/>
      <c r="P2693"/>
    </row>
    <row r="2694" spans="1:16" x14ac:dyDescent="0.3">
      <c r="A2694" t="s">
        <v>13</v>
      </c>
      <c r="B2694" t="s">
        <v>483</v>
      </c>
      <c r="C2694" t="s">
        <v>1574</v>
      </c>
      <c r="D2694">
        <v>2016</v>
      </c>
      <c r="E2694" t="s">
        <v>1599</v>
      </c>
      <c r="F2694" t="s">
        <v>1601</v>
      </c>
      <c r="G2694" t="s">
        <v>1605</v>
      </c>
      <c r="H2694" t="s">
        <v>1607</v>
      </c>
      <c r="I2694" s="11">
        <v>7.6060036999999997E-2</v>
      </c>
      <c r="J2694">
        <v>12.8</v>
      </c>
      <c r="K2694">
        <v>12.8</v>
      </c>
      <c r="L2694" s="3">
        <v>95.141000000000005</v>
      </c>
      <c r="M2694">
        <v>4.0999999999999996</v>
      </c>
      <c r="N2694" s="3">
        <v>7.4328906249999998</v>
      </c>
      <c r="O2694"/>
      <c r="P2694"/>
    </row>
    <row r="2695" spans="1:16" x14ac:dyDescent="0.3">
      <c r="A2695" t="s">
        <v>13</v>
      </c>
      <c r="B2695" t="s">
        <v>82</v>
      </c>
      <c r="C2695" t="s">
        <v>1579</v>
      </c>
      <c r="D2695">
        <v>2014</v>
      </c>
      <c r="E2695" t="s">
        <v>1596</v>
      </c>
      <c r="F2695" t="s">
        <v>1602</v>
      </c>
      <c r="G2695" t="s">
        <v>1606</v>
      </c>
      <c r="H2695" t="s">
        <v>1607</v>
      </c>
      <c r="I2695" s="11">
        <v>7.4502580000000004E-3</v>
      </c>
      <c r="J2695">
        <v>12.6</v>
      </c>
      <c r="K2695">
        <v>12.6</v>
      </c>
      <c r="L2695" s="3">
        <v>186.75559999999999</v>
      </c>
      <c r="M2695">
        <v>4.0999999999999996</v>
      </c>
      <c r="N2695" s="3">
        <v>14.821873015873015</v>
      </c>
      <c r="O2695"/>
      <c r="P2695"/>
    </row>
    <row r="2696" spans="1:16" x14ac:dyDescent="0.3">
      <c r="A2696" t="s">
        <v>13</v>
      </c>
      <c r="B2696" t="s">
        <v>1337</v>
      </c>
      <c r="C2696" t="s">
        <v>1575</v>
      </c>
      <c r="D2696">
        <v>2016</v>
      </c>
      <c r="E2696" t="s">
        <v>1599</v>
      </c>
      <c r="F2696" t="s">
        <v>1601</v>
      </c>
      <c r="G2696" t="s">
        <v>1605</v>
      </c>
      <c r="H2696" t="s">
        <v>1607</v>
      </c>
      <c r="I2696" s="11">
        <v>3.0208510000000001E-2</v>
      </c>
      <c r="J2696">
        <v>10.1</v>
      </c>
      <c r="K2696">
        <v>10.1</v>
      </c>
      <c r="L2696" s="3">
        <v>153.16560000000001</v>
      </c>
      <c r="M2696">
        <v>4.0999999999999996</v>
      </c>
      <c r="N2696" s="3">
        <v>15.164910891089111</v>
      </c>
      <c r="O2696"/>
      <c r="P2696"/>
    </row>
    <row r="2697" spans="1:16" x14ac:dyDescent="0.3">
      <c r="A2697" t="s">
        <v>13</v>
      </c>
      <c r="B2697" t="s">
        <v>461</v>
      </c>
      <c r="C2697" t="s">
        <v>1585</v>
      </c>
      <c r="D2697">
        <v>2022</v>
      </c>
      <c r="E2697" t="s">
        <v>1592</v>
      </c>
      <c r="F2697" t="s">
        <v>1602</v>
      </c>
      <c r="G2697" t="s">
        <v>1604</v>
      </c>
      <c r="H2697" t="s">
        <v>1608</v>
      </c>
      <c r="I2697" s="11">
        <v>2.2796178E-2</v>
      </c>
      <c r="J2697">
        <v>6.03</v>
      </c>
      <c r="K2697">
        <v>6.03</v>
      </c>
      <c r="L2697" s="3">
        <v>178.1028</v>
      </c>
      <c r="M2697">
        <v>4</v>
      </c>
      <c r="N2697" s="3">
        <v>29.536119402985072</v>
      </c>
      <c r="O2697"/>
      <c r="P2697"/>
    </row>
    <row r="2698" spans="1:16" x14ac:dyDescent="0.3">
      <c r="A2698" t="s">
        <v>13</v>
      </c>
      <c r="B2698" t="s">
        <v>1338</v>
      </c>
      <c r="C2698" t="s">
        <v>1585</v>
      </c>
      <c r="D2698">
        <v>2018</v>
      </c>
      <c r="E2698" t="s">
        <v>1597</v>
      </c>
      <c r="F2698" t="s">
        <v>1602</v>
      </c>
      <c r="G2698" t="s">
        <v>1604</v>
      </c>
      <c r="H2698" t="s">
        <v>1610</v>
      </c>
      <c r="I2698" s="11">
        <v>6.0252433000000001E-2</v>
      </c>
      <c r="K2698">
        <v>16.75</v>
      </c>
      <c r="L2698" s="3">
        <v>170.7106</v>
      </c>
      <c r="M2698">
        <v>4.0999999999999996</v>
      </c>
      <c r="N2698" s="3">
        <v>10.191677611940298</v>
      </c>
      <c r="O2698"/>
      <c r="P2698"/>
    </row>
    <row r="2699" spans="1:16" x14ac:dyDescent="0.3">
      <c r="A2699" t="s">
        <v>13</v>
      </c>
      <c r="B2699" t="s">
        <v>1161</v>
      </c>
      <c r="C2699" t="s">
        <v>1580</v>
      </c>
      <c r="D2699">
        <v>2016</v>
      </c>
      <c r="E2699" t="s">
        <v>1599</v>
      </c>
      <c r="F2699" t="s">
        <v>1601</v>
      </c>
      <c r="G2699" t="s">
        <v>1605</v>
      </c>
      <c r="H2699" t="s">
        <v>1607</v>
      </c>
      <c r="I2699" s="11">
        <v>8.9272252999999996E-2</v>
      </c>
      <c r="J2699">
        <v>18.7</v>
      </c>
      <c r="K2699">
        <v>18.7</v>
      </c>
      <c r="L2699" s="3">
        <v>254.7672</v>
      </c>
      <c r="M2699">
        <v>4.0999999999999996</v>
      </c>
      <c r="N2699" s="3">
        <v>13.623914438502675</v>
      </c>
      <c r="O2699"/>
      <c r="P2699"/>
    </row>
    <row r="2700" spans="1:16" x14ac:dyDescent="0.3">
      <c r="A2700" t="s">
        <v>12</v>
      </c>
      <c r="B2700" t="s">
        <v>1067</v>
      </c>
      <c r="C2700" t="s">
        <v>1580</v>
      </c>
      <c r="D2700">
        <v>2022</v>
      </c>
      <c r="E2700" t="s">
        <v>1592</v>
      </c>
      <c r="F2700" t="s">
        <v>1602</v>
      </c>
      <c r="G2700" t="s">
        <v>1604</v>
      </c>
      <c r="H2700" t="s">
        <v>1608</v>
      </c>
      <c r="I2700" s="11">
        <v>4.6208155000000001E-2</v>
      </c>
      <c r="J2700">
        <v>20.6</v>
      </c>
      <c r="K2700">
        <v>20.6</v>
      </c>
      <c r="L2700" s="3">
        <v>178.03440000000001</v>
      </c>
      <c r="M2700">
        <v>4</v>
      </c>
      <c r="N2700" s="3">
        <v>8.6424466019417476</v>
      </c>
      <c r="O2700"/>
      <c r="P2700"/>
    </row>
    <row r="2701" spans="1:16" x14ac:dyDescent="0.3">
      <c r="A2701" t="s">
        <v>13</v>
      </c>
      <c r="B2701" t="s">
        <v>584</v>
      </c>
      <c r="C2701" t="s">
        <v>1579</v>
      </c>
      <c r="D2701">
        <v>2022</v>
      </c>
      <c r="E2701" t="s">
        <v>1592</v>
      </c>
      <c r="F2701" t="s">
        <v>1602</v>
      </c>
      <c r="G2701" t="s">
        <v>1604</v>
      </c>
      <c r="H2701" t="s">
        <v>1608</v>
      </c>
      <c r="I2701" s="11">
        <v>1.0033871E-2</v>
      </c>
      <c r="J2701">
        <v>13.6</v>
      </c>
      <c r="K2701">
        <v>13.6</v>
      </c>
      <c r="L2701" s="3">
        <v>177.93700000000001</v>
      </c>
      <c r="M2701">
        <v>4.0999999999999996</v>
      </c>
      <c r="N2701" s="3">
        <v>13.083602941176471</v>
      </c>
      <c r="O2701"/>
      <c r="P2701"/>
    </row>
    <row r="2702" spans="1:16" x14ac:dyDescent="0.3">
      <c r="A2702" t="s">
        <v>13</v>
      </c>
      <c r="B2702" t="s">
        <v>946</v>
      </c>
      <c r="C2702" t="s">
        <v>1580</v>
      </c>
      <c r="D2702">
        <v>2014</v>
      </c>
      <c r="E2702" t="s">
        <v>1596</v>
      </c>
      <c r="F2702" t="s">
        <v>1602</v>
      </c>
      <c r="G2702" t="s">
        <v>1606</v>
      </c>
      <c r="H2702" t="s">
        <v>1607</v>
      </c>
      <c r="I2702" s="11">
        <v>4.1886576000000002E-2</v>
      </c>
      <c r="J2702">
        <v>6.6749999999999998</v>
      </c>
      <c r="K2702">
        <v>6.6749999999999998</v>
      </c>
      <c r="L2702" s="3">
        <v>92.146199999999993</v>
      </c>
      <c r="M2702">
        <v>4.0999999999999996</v>
      </c>
      <c r="N2702" s="3">
        <v>13.804674157303371</v>
      </c>
      <c r="O2702"/>
      <c r="P2702"/>
    </row>
    <row r="2703" spans="1:16" x14ac:dyDescent="0.3">
      <c r="A2703" t="s">
        <v>13</v>
      </c>
      <c r="B2703" t="s">
        <v>1258</v>
      </c>
      <c r="C2703" t="s">
        <v>1590</v>
      </c>
      <c r="D2703">
        <v>2011</v>
      </c>
      <c r="E2703" t="s">
        <v>1595</v>
      </c>
      <c r="F2703" t="s">
        <v>1602</v>
      </c>
      <c r="G2703" t="s">
        <v>1604</v>
      </c>
      <c r="H2703" t="s">
        <v>1609</v>
      </c>
      <c r="I2703" s="11">
        <v>0.16135017600000001</v>
      </c>
      <c r="J2703">
        <v>15.35</v>
      </c>
      <c r="K2703">
        <v>15.35</v>
      </c>
      <c r="L2703" s="3">
        <v>196.67679999999999</v>
      </c>
      <c r="M2703">
        <v>4.0999999999999996</v>
      </c>
      <c r="N2703" s="3">
        <v>12.812820846905536</v>
      </c>
      <c r="O2703"/>
      <c r="P2703"/>
    </row>
    <row r="2704" spans="1:16" x14ac:dyDescent="0.3">
      <c r="A2704" t="s">
        <v>13</v>
      </c>
      <c r="B2704" t="s">
        <v>404</v>
      </c>
      <c r="C2704" t="s">
        <v>1575</v>
      </c>
      <c r="D2704">
        <v>2022</v>
      </c>
      <c r="E2704" t="s">
        <v>1592</v>
      </c>
      <c r="F2704" t="s">
        <v>1602</v>
      </c>
      <c r="G2704" t="s">
        <v>1604</v>
      </c>
      <c r="H2704" t="s">
        <v>1608</v>
      </c>
      <c r="I2704" s="11">
        <v>3.6382523999999999E-2</v>
      </c>
      <c r="J2704">
        <v>7.5</v>
      </c>
      <c r="K2704">
        <v>7.5</v>
      </c>
      <c r="L2704" s="3">
        <v>177.90280000000001</v>
      </c>
      <c r="M2704">
        <v>4.5999999999999996</v>
      </c>
      <c r="N2704" s="3">
        <v>23.720373333333335</v>
      </c>
      <c r="O2704"/>
      <c r="P2704"/>
    </row>
    <row r="2705" spans="1:16" x14ac:dyDescent="0.3">
      <c r="A2705" t="s">
        <v>12</v>
      </c>
      <c r="B2705" t="s">
        <v>229</v>
      </c>
      <c r="C2705" t="s">
        <v>1587</v>
      </c>
      <c r="D2705">
        <v>2018</v>
      </c>
      <c r="E2705" t="s">
        <v>1597</v>
      </c>
      <c r="F2705" t="s">
        <v>1602</v>
      </c>
      <c r="G2705" t="s">
        <v>1604</v>
      </c>
      <c r="H2705" t="s">
        <v>1610</v>
      </c>
      <c r="I2705" s="11">
        <v>4.3810028000000001E-2</v>
      </c>
      <c r="K2705">
        <v>7.52</v>
      </c>
      <c r="L2705" s="3">
        <v>181.39500000000001</v>
      </c>
      <c r="M2705">
        <v>4.0999999999999996</v>
      </c>
      <c r="N2705" s="3">
        <v>24.121675531914896</v>
      </c>
      <c r="O2705"/>
      <c r="P2705"/>
    </row>
    <row r="2706" spans="1:16" x14ac:dyDescent="0.3">
      <c r="A2706" t="s">
        <v>13</v>
      </c>
      <c r="B2706" t="s">
        <v>1339</v>
      </c>
      <c r="C2706" t="s">
        <v>1574</v>
      </c>
      <c r="D2706">
        <v>2011</v>
      </c>
      <c r="E2706" t="s">
        <v>1595</v>
      </c>
      <c r="F2706" t="s">
        <v>1602</v>
      </c>
      <c r="G2706" t="s">
        <v>1604</v>
      </c>
      <c r="H2706" t="s">
        <v>1609</v>
      </c>
      <c r="I2706" s="11">
        <v>0.11867253699999999</v>
      </c>
      <c r="J2706">
        <v>7.68</v>
      </c>
      <c r="K2706">
        <v>7.68</v>
      </c>
      <c r="L2706" s="3">
        <v>192.21619999999999</v>
      </c>
      <c r="M2706">
        <v>4.0999999999999996</v>
      </c>
      <c r="N2706" s="3">
        <v>25.028151041666664</v>
      </c>
      <c r="O2706"/>
      <c r="P2706"/>
    </row>
    <row r="2707" spans="1:16" x14ac:dyDescent="0.3">
      <c r="A2707" t="s">
        <v>12</v>
      </c>
      <c r="B2707" t="s">
        <v>277</v>
      </c>
      <c r="C2707" t="s">
        <v>1587</v>
      </c>
      <c r="D2707">
        <v>2018</v>
      </c>
      <c r="E2707" t="s">
        <v>1597</v>
      </c>
      <c r="F2707" t="s">
        <v>1602</v>
      </c>
      <c r="G2707" t="s">
        <v>1604</v>
      </c>
      <c r="H2707" t="s">
        <v>1610</v>
      </c>
      <c r="I2707" s="11">
        <v>5.8446423999999997E-2</v>
      </c>
      <c r="K2707">
        <v>11.65</v>
      </c>
      <c r="L2707" s="3">
        <v>172.1422</v>
      </c>
      <c r="M2707">
        <v>4.0999999999999996</v>
      </c>
      <c r="N2707" s="3">
        <v>14.776154506437768</v>
      </c>
      <c r="O2707"/>
      <c r="P2707"/>
    </row>
    <row r="2708" spans="1:16" x14ac:dyDescent="0.3">
      <c r="A2708" t="s">
        <v>13</v>
      </c>
      <c r="B2708" t="s">
        <v>794</v>
      </c>
      <c r="C2708" t="s">
        <v>1587</v>
      </c>
      <c r="D2708">
        <v>2012</v>
      </c>
      <c r="E2708" t="s">
        <v>1591</v>
      </c>
      <c r="F2708" t="s">
        <v>1601</v>
      </c>
      <c r="G2708" t="s">
        <v>1604</v>
      </c>
      <c r="H2708" t="s">
        <v>1607</v>
      </c>
      <c r="I2708" s="11">
        <v>7.6077720000000001E-2</v>
      </c>
      <c r="J2708">
        <v>17.75</v>
      </c>
      <c r="K2708">
        <v>17.75</v>
      </c>
      <c r="L2708" s="3">
        <v>112.45440000000001</v>
      </c>
      <c r="M2708">
        <v>4.0999999999999996</v>
      </c>
      <c r="N2708" s="3">
        <v>6.3354591549295778</v>
      </c>
      <c r="O2708"/>
      <c r="P2708"/>
    </row>
    <row r="2709" spans="1:16" x14ac:dyDescent="0.3">
      <c r="A2709" t="s">
        <v>13</v>
      </c>
      <c r="B2709" t="s">
        <v>198</v>
      </c>
      <c r="C2709" t="s">
        <v>1574</v>
      </c>
      <c r="D2709">
        <v>2012</v>
      </c>
      <c r="E2709" t="s">
        <v>1591</v>
      </c>
      <c r="F2709" t="s">
        <v>1601</v>
      </c>
      <c r="G2709" t="s">
        <v>1604</v>
      </c>
      <c r="H2709" t="s">
        <v>1607</v>
      </c>
      <c r="I2709" s="11">
        <v>4.6556408000000001E-2</v>
      </c>
      <c r="J2709">
        <v>8.1850000000000005</v>
      </c>
      <c r="K2709">
        <v>8.1850000000000005</v>
      </c>
      <c r="L2709" s="3">
        <v>47.769199999999998</v>
      </c>
      <c r="M2709">
        <v>4.0999999999999996</v>
      </c>
      <c r="N2709" s="3">
        <v>5.8361881490531458</v>
      </c>
      <c r="O2709"/>
      <c r="P2709"/>
    </row>
    <row r="2710" spans="1:16" x14ac:dyDescent="0.3">
      <c r="A2710" t="s">
        <v>13</v>
      </c>
      <c r="B2710" t="s">
        <v>647</v>
      </c>
      <c r="C2710" t="s">
        <v>1587</v>
      </c>
      <c r="D2710">
        <v>2012</v>
      </c>
      <c r="E2710" t="s">
        <v>1591</v>
      </c>
      <c r="F2710" t="s">
        <v>1601</v>
      </c>
      <c r="G2710" t="s">
        <v>1604</v>
      </c>
      <c r="H2710" t="s">
        <v>1607</v>
      </c>
      <c r="I2710" s="11">
        <v>7.6193762999999998E-2</v>
      </c>
      <c r="J2710">
        <v>15.1</v>
      </c>
      <c r="K2710">
        <v>15.1</v>
      </c>
      <c r="L2710" s="3">
        <v>89.783000000000001</v>
      </c>
      <c r="M2710">
        <v>4.0999999999999996</v>
      </c>
      <c r="N2710" s="3">
        <v>5.9458940397350997</v>
      </c>
      <c r="O2710"/>
      <c r="P2710"/>
    </row>
    <row r="2711" spans="1:16" x14ac:dyDescent="0.3">
      <c r="A2711" t="s">
        <v>13</v>
      </c>
      <c r="B2711" t="s">
        <v>1340</v>
      </c>
      <c r="C2711" t="s">
        <v>1582</v>
      </c>
      <c r="D2711">
        <v>2012</v>
      </c>
      <c r="E2711" t="s">
        <v>1591</v>
      </c>
      <c r="F2711" t="s">
        <v>1601</v>
      </c>
      <c r="G2711" t="s">
        <v>1604</v>
      </c>
      <c r="H2711" t="s">
        <v>1607</v>
      </c>
      <c r="I2711" s="11">
        <v>1.1106464999999999E-2</v>
      </c>
      <c r="J2711">
        <v>10.6</v>
      </c>
      <c r="K2711">
        <v>10.6</v>
      </c>
      <c r="L2711" s="3">
        <v>42.745399999999997</v>
      </c>
      <c r="M2711">
        <v>4.0999999999999996</v>
      </c>
      <c r="N2711" s="3">
        <v>4.0325849056603769</v>
      </c>
      <c r="O2711"/>
      <c r="P2711"/>
    </row>
    <row r="2712" spans="1:16" x14ac:dyDescent="0.3">
      <c r="A2712" t="s">
        <v>13</v>
      </c>
      <c r="B2712" t="s">
        <v>1332</v>
      </c>
      <c r="C2712" t="s">
        <v>1577</v>
      </c>
      <c r="D2712">
        <v>2012</v>
      </c>
      <c r="E2712" t="s">
        <v>1591</v>
      </c>
      <c r="F2712" t="s">
        <v>1601</v>
      </c>
      <c r="G2712" t="s">
        <v>1604</v>
      </c>
      <c r="H2712" t="s">
        <v>1607</v>
      </c>
      <c r="I2712" s="11">
        <v>5.0829881E-2</v>
      </c>
      <c r="J2712">
        <v>7.5</v>
      </c>
      <c r="K2712">
        <v>7.5</v>
      </c>
      <c r="L2712" s="3">
        <v>122.7072</v>
      </c>
      <c r="M2712">
        <v>4.0999999999999996</v>
      </c>
      <c r="N2712" s="3">
        <v>16.360959999999999</v>
      </c>
      <c r="O2712"/>
      <c r="P2712"/>
    </row>
    <row r="2713" spans="1:16" x14ac:dyDescent="0.3">
      <c r="A2713" t="s">
        <v>13</v>
      </c>
      <c r="B2713" t="s">
        <v>167</v>
      </c>
      <c r="C2713" t="s">
        <v>1577</v>
      </c>
      <c r="D2713">
        <v>2012</v>
      </c>
      <c r="E2713" t="s">
        <v>1591</v>
      </c>
      <c r="F2713" t="s">
        <v>1601</v>
      </c>
      <c r="G2713" t="s">
        <v>1604</v>
      </c>
      <c r="H2713" t="s">
        <v>1607</v>
      </c>
      <c r="I2713" s="11">
        <v>8.9817198000000001E-2</v>
      </c>
      <c r="J2713">
        <v>14.1</v>
      </c>
      <c r="K2713">
        <v>14.1</v>
      </c>
      <c r="L2713" s="3">
        <v>142.74959999999999</v>
      </c>
      <c r="M2713">
        <v>4.0999999999999996</v>
      </c>
      <c r="N2713" s="3">
        <v>10.124085106382978</v>
      </c>
      <c r="O2713"/>
      <c r="P2713"/>
    </row>
    <row r="2714" spans="1:16" x14ac:dyDescent="0.3">
      <c r="A2714" t="s">
        <v>13</v>
      </c>
      <c r="B2714" t="s">
        <v>337</v>
      </c>
      <c r="C2714" t="s">
        <v>1585</v>
      </c>
      <c r="D2714">
        <v>2012</v>
      </c>
      <c r="E2714" t="s">
        <v>1591</v>
      </c>
      <c r="F2714" t="s">
        <v>1601</v>
      </c>
      <c r="G2714" t="s">
        <v>1604</v>
      </c>
      <c r="H2714" t="s">
        <v>1607</v>
      </c>
      <c r="I2714" s="11">
        <v>4.5378572999999998E-2</v>
      </c>
      <c r="J2714">
        <v>19.100000000000001</v>
      </c>
      <c r="K2714">
        <v>19.100000000000001</v>
      </c>
      <c r="L2714" s="3">
        <v>42.413800000000002</v>
      </c>
      <c r="M2714">
        <v>4.0999999999999996</v>
      </c>
      <c r="N2714" s="3">
        <v>2.2206178010471205</v>
      </c>
      <c r="O2714"/>
      <c r="P2714"/>
    </row>
    <row r="2715" spans="1:16" x14ac:dyDescent="0.3">
      <c r="A2715" t="s">
        <v>13</v>
      </c>
      <c r="B2715" t="s">
        <v>1341</v>
      </c>
      <c r="C2715" t="s">
        <v>1585</v>
      </c>
      <c r="D2715">
        <v>2012</v>
      </c>
      <c r="E2715" t="s">
        <v>1591</v>
      </c>
      <c r="F2715" t="s">
        <v>1601</v>
      </c>
      <c r="G2715" t="s">
        <v>1604</v>
      </c>
      <c r="H2715" t="s">
        <v>1607</v>
      </c>
      <c r="I2715" s="11">
        <v>4.4566659000000002E-2</v>
      </c>
      <c r="J2715">
        <v>19.850000000000001</v>
      </c>
      <c r="K2715">
        <v>19.850000000000001</v>
      </c>
      <c r="L2715" s="3">
        <v>88.585599999999999</v>
      </c>
      <c r="M2715">
        <v>4.0999999999999996</v>
      </c>
      <c r="N2715" s="3">
        <v>4.4627506297229216</v>
      </c>
      <c r="O2715"/>
      <c r="P2715"/>
    </row>
    <row r="2716" spans="1:16" x14ac:dyDescent="0.3">
      <c r="A2716" t="s">
        <v>13</v>
      </c>
      <c r="B2716" t="s">
        <v>682</v>
      </c>
      <c r="C2716" t="s">
        <v>1576</v>
      </c>
      <c r="D2716">
        <v>2012</v>
      </c>
      <c r="E2716" t="s">
        <v>1591</v>
      </c>
      <c r="F2716" t="s">
        <v>1601</v>
      </c>
      <c r="G2716" t="s">
        <v>1604</v>
      </c>
      <c r="H2716" t="s">
        <v>1607</v>
      </c>
      <c r="I2716" s="11">
        <v>3.6729122000000003E-2</v>
      </c>
      <c r="J2716">
        <v>13.15</v>
      </c>
      <c r="K2716">
        <v>13.15</v>
      </c>
      <c r="L2716" s="3">
        <v>179.79759999999999</v>
      </c>
      <c r="M2716">
        <v>4.0999999999999996</v>
      </c>
      <c r="N2716" s="3">
        <v>13.672821292775664</v>
      </c>
      <c r="O2716"/>
      <c r="P2716"/>
    </row>
    <row r="2717" spans="1:16" x14ac:dyDescent="0.3">
      <c r="A2717" t="s">
        <v>13</v>
      </c>
      <c r="B2717" t="s">
        <v>912</v>
      </c>
      <c r="C2717" t="s">
        <v>1576</v>
      </c>
      <c r="D2717">
        <v>2012</v>
      </c>
      <c r="E2717" t="s">
        <v>1591</v>
      </c>
      <c r="F2717" t="s">
        <v>1601</v>
      </c>
      <c r="G2717" t="s">
        <v>1604</v>
      </c>
      <c r="H2717" t="s">
        <v>1607</v>
      </c>
      <c r="I2717" s="11">
        <v>2.6362624000000001E-2</v>
      </c>
      <c r="J2717">
        <v>14.3</v>
      </c>
      <c r="K2717">
        <v>14.3</v>
      </c>
      <c r="L2717" s="3">
        <v>78.330200000000005</v>
      </c>
      <c r="M2717">
        <v>4.0999999999999996</v>
      </c>
      <c r="N2717" s="3">
        <v>5.4776363636363641</v>
      </c>
      <c r="O2717"/>
      <c r="P2717"/>
    </row>
    <row r="2718" spans="1:16" x14ac:dyDescent="0.3">
      <c r="A2718" t="s">
        <v>13</v>
      </c>
      <c r="B2718" t="s">
        <v>311</v>
      </c>
      <c r="C2718" t="s">
        <v>1576</v>
      </c>
      <c r="D2718">
        <v>2012</v>
      </c>
      <c r="E2718" t="s">
        <v>1591</v>
      </c>
      <c r="F2718" t="s">
        <v>1601</v>
      </c>
      <c r="G2718" t="s">
        <v>1604</v>
      </c>
      <c r="H2718" t="s">
        <v>1607</v>
      </c>
      <c r="I2718" s="11">
        <v>8.9956449999999993E-2</v>
      </c>
      <c r="J2718">
        <v>15.25</v>
      </c>
      <c r="K2718">
        <v>15.25</v>
      </c>
      <c r="L2718" s="3">
        <v>217.11920000000001</v>
      </c>
      <c r="M2718">
        <v>4.0999999999999996</v>
      </c>
      <c r="N2718" s="3">
        <v>14.237324590163935</v>
      </c>
      <c r="O2718"/>
      <c r="P2718"/>
    </row>
    <row r="2719" spans="1:16" x14ac:dyDescent="0.3">
      <c r="A2719" t="s">
        <v>13</v>
      </c>
      <c r="B2719" t="s">
        <v>373</v>
      </c>
      <c r="C2719" t="s">
        <v>1576</v>
      </c>
      <c r="D2719">
        <v>2012</v>
      </c>
      <c r="E2719" t="s">
        <v>1591</v>
      </c>
      <c r="F2719" t="s">
        <v>1601</v>
      </c>
      <c r="G2719" t="s">
        <v>1604</v>
      </c>
      <c r="H2719" t="s">
        <v>1607</v>
      </c>
      <c r="I2719" s="11">
        <v>3.2678839000000001E-2</v>
      </c>
      <c r="J2719">
        <v>17.100000000000001</v>
      </c>
      <c r="K2719">
        <v>17.100000000000001</v>
      </c>
      <c r="L2719" s="3">
        <v>150.73920000000001</v>
      </c>
      <c r="M2719">
        <v>4.0999999999999996</v>
      </c>
      <c r="N2719" s="3">
        <v>8.8151578947368421</v>
      </c>
      <c r="O2719"/>
      <c r="P2719"/>
    </row>
    <row r="2720" spans="1:16" x14ac:dyDescent="0.3">
      <c r="A2720" t="s">
        <v>13</v>
      </c>
      <c r="B2720" t="s">
        <v>1176</v>
      </c>
      <c r="C2720" t="s">
        <v>1576</v>
      </c>
      <c r="D2720">
        <v>2012</v>
      </c>
      <c r="E2720" t="s">
        <v>1591</v>
      </c>
      <c r="F2720" t="s">
        <v>1601</v>
      </c>
      <c r="G2720" t="s">
        <v>1604</v>
      </c>
      <c r="H2720" t="s">
        <v>1607</v>
      </c>
      <c r="I2720" s="11">
        <v>5.6379439000000003E-2</v>
      </c>
      <c r="J2720">
        <v>17.600000000000001</v>
      </c>
      <c r="K2720">
        <v>17.600000000000001</v>
      </c>
      <c r="L2720" s="3">
        <v>42.745399999999997</v>
      </c>
      <c r="M2720">
        <v>4.0999999999999996</v>
      </c>
      <c r="N2720" s="3">
        <v>2.4287159090909087</v>
      </c>
      <c r="O2720"/>
      <c r="P2720"/>
    </row>
    <row r="2721" spans="1:16" x14ac:dyDescent="0.3">
      <c r="A2721" t="s">
        <v>13</v>
      </c>
      <c r="B2721" t="s">
        <v>197</v>
      </c>
      <c r="C2721" t="s">
        <v>1574</v>
      </c>
      <c r="D2721">
        <v>2012</v>
      </c>
      <c r="E2721" t="s">
        <v>1591</v>
      </c>
      <c r="F2721" t="s">
        <v>1601</v>
      </c>
      <c r="G2721" t="s">
        <v>1604</v>
      </c>
      <c r="H2721" t="s">
        <v>1607</v>
      </c>
      <c r="I2721" s="11">
        <v>5.2061482999999999E-2</v>
      </c>
      <c r="J2721">
        <v>7.72</v>
      </c>
      <c r="K2721">
        <v>7.72</v>
      </c>
      <c r="L2721" s="3">
        <v>76.798599999999993</v>
      </c>
      <c r="M2721">
        <v>4.0999999999999996</v>
      </c>
      <c r="N2721" s="3">
        <v>9.9480051813471491</v>
      </c>
      <c r="O2721"/>
      <c r="P2721"/>
    </row>
    <row r="2722" spans="1:16" x14ac:dyDescent="0.3">
      <c r="A2722" t="s">
        <v>13</v>
      </c>
      <c r="B2722" t="s">
        <v>1112</v>
      </c>
      <c r="C2722" t="s">
        <v>1575</v>
      </c>
      <c r="D2722">
        <v>2012</v>
      </c>
      <c r="E2722" t="s">
        <v>1591</v>
      </c>
      <c r="F2722" t="s">
        <v>1601</v>
      </c>
      <c r="G2722" t="s">
        <v>1604</v>
      </c>
      <c r="H2722" t="s">
        <v>1607</v>
      </c>
      <c r="I2722" s="11">
        <v>6.9653585000000004E-2</v>
      </c>
      <c r="J2722">
        <v>9</v>
      </c>
      <c r="K2722">
        <v>9</v>
      </c>
      <c r="L2722" s="3">
        <v>266.28840000000002</v>
      </c>
      <c r="M2722">
        <v>4.0999999999999996</v>
      </c>
      <c r="N2722" s="3">
        <v>29.587600000000002</v>
      </c>
      <c r="O2722"/>
      <c r="P2722"/>
    </row>
    <row r="2723" spans="1:16" x14ac:dyDescent="0.3">
      <c r="A2723" t="s">
        <v>13</v>
      </c>
      <c r="B2723" t="s">
        <v>707</v>
      </c>
      <c r="C2723" t="s">
        <v>1575</v>
      </c>
      <c r="D2723">
        <v>2012</v>
      </c>
      <c r="E2723" t="s">
        <v>1591</v>
      </c>
      <c r="F2723" t="s">
        <v>1601</v>
      </c>
      <c r="G2723" t="s">
        <v>1604</v>
      </c>
      <c r="H2723" t="s">
        <v>1607</v>
      </c>
      <c r="I2723" s="11">
        <v>2.7757460000000001E-2</v>
      </c>
      <c r="J2723">
        <v>19.350000000000001</v>
      </c>
      <c r="K2723">
        <v>19.350000000000001</v>
      </c>
      <c r="L2723" s="3">
        <v>62.516800000000003</v>
      </c>
      <c r="M2723">
        <v>4.0999999999999996</v>
      </c>
      <c r="N2723" s="3">
        <v>3.230842377260982</v>
      </c>
      <c r="O2723"/>
      <c r="P2723"/>
    </row>
    <row r="2724" spans="1:16" x14ac:dyDescent="0.3">
      <c r="A2724" t="s">
        <v>13</v>
      </c>
      <c r="B2724" t="s">
        <v>317</v>
      </c>
      <c r="C2724" t="s">
        <v>1579</v>
      </c>
      <c r="D2724">
        <v>2012</v>
      </c>
      <c r="E2724" t="s">
        <v>1591</v>
      </c>
      <c r="F2724" t="s">
        <v>1601</v>
      </c>
      <c r="G2724" t="s">
        <v>1604</v>
      </c>
      <c r="H2724" t="s">
        <v>1607</v>
      </c>
      <c r="I2724" s="11">
        <v>0</v>
      </c>
      <c r="J2724">
        <v>8.51</v>
      </c>
      <c r="K2724">
        <v>8.51</v>
      </c>
      <c r="L2724" s="3">
        <v>142.14699999999999</v>
      </c>
      <c r="M2724">
        <v>4.0999999999999996</v>
      </c>
      <c r="N2724" s="3">
        <v>16.70352526439483</v>
      </c>
      <c r="O2724"/>
      <c r="P2724"/>
    </row>
    <row r="2725" spans="1:16" x14ac:dyDescent="0.3">
      <c r="A2725" t="s">
        <v>13</v>
      </c>
      <c r="B2725" t="s">
        <v>1342</v>
      </c>
      <c r="C2725" t="s">
        <v>1579</v>
      </c>
      <c r="D2725">
        <v>2012</v>
      </c>
      <c r="E2725" t="s">
        <v>1591</v>
      </c>
      <c r="F2725" t="s">
        <v>1601</v>
      </c>
      <c r="G2725" t="s">
        <v>1604</v>
      </c>
      <c r="H2725" t="s">
        <v>1607</v>
      </c>
      <c r="I2725" s="11">
        <v>4.4730667000000002E-2</v>
      </c>
      <c r="J2725">
        <v>9.3000000000000007</v>
      </c>
      <c r="K2725">
        <v>9.3000000000000007</v>
      </c>
      <c r="L2725" s="3">
        <v>245.18020000000001</v>
      </c>
      <c r="M2725">
        <v>4.0999999999999996</v>
      </c>
      <c r="N2725" s="3">
        <v>26.363462365591396</v>
      </c>
      <c r="O2725"/>
      <c r="P2725"/>
    </row>
    <row r="2726" spans="1:16" x14ac:dyDescent="0.3">
      <c r="A2726" t="s">
        <v>13</v>
      </c>
      <c r="B2726" t="s">
        <v>1343</v>
      </c>
      <c r="C2726" t="s">
        <v>1579</v>
      </c>
      <c r="D2726">
        <v>2012</v>
      </c>
      <c r="E2726" t="s">
        <v>1591</v>
      </c>
      <c r="F2726" t="s">
        <v>1601</v>
      </c>
      <c r="G2726" t="s">
        <v>1604</v>
      </c>
      <c r="H2726" t="s">
        <v>1607</v>
      </c>
      <c r="I2726" s="11">
        <v>5.9417055000000003E-2</v>
      </c>
      <c r="J2726">
        <v>15.1</v>
      </c>
      <c r="K2726">
        <v>15.1</v>
      </c>
      <c r="L2726" s="3">
        <v>237.9248</v>
      </c>
      <c r="M2726">
        <v>4.0999999999999996</v>
      </c>
      <c r="N2726" s="3">
        <v>15.75660927152318</v>
      </c>
      <c r="O2726"/>
      <c r="P2726"/>
    </row>
    <row r="2727" spans="1:16" x14ac:dyDescent="0.3">
      <c r="A2727" t="s">
        <v>13</v>
      </c>
      <c r="B2727" t="s">
        <v>1344</v>
      </c>
      <c r="C2727" t="s">
        <v>1584</v>
      </c>
      <c r="D2727">
        <v>2012</v>
      </c>
      <c r="E2727" t="s">
        <v>1591</v>
      </c>
      <c r="F2727" t="s">
        <v>1601</v>
      </c>
      <c r="G2727" t="s">
        <v>1604</v>
      </c>
      <c r="H2727" t="s">
        <v>1607</v>
      </c>
      <c r="I2727" s="11">
        <v>4.8762382999999999E-2</v>
      </c>
      <c r="J2727">
        <v>10.65</v>
      </c>
      <c r="K2727">
        <v>10.65</v>
      </c>
      <c r="L2727" s="3">
        <v>165.2526</v>
      </c>
      <c r="M2727">
        <v>4.0999999999999996</v>
      </c>
      <c r="N2727" s="3">
        <v>15.516676056338028</v>
      </c>
      <c r="O2727"/>
      <c r="P2727"/>
    </row>
    <row r="2728" spans="1:16" x14ac:dyDescent="0.3">
      <c r="A2728" t="s">
        <v>13</v>
      </c>
      <c r="B2728" t="s">
        <v>946</v>
      </c>
      <c r="C2728" t="s">
        <v>1580</v>
      </c>
      <c r="D2728">
        <v>2012</v>
      </c>
      <c r="E2728" t="s">
        <v>1591</v>
      </c>
      <c r="F2728" t="s">
        <v>1601</v>
      </c>
      <c r="G2728" t="s">
        <v>1604</v>
      </c>
      <c r="H2728" t="s">
        <v>1607</v>
      </c>
      <c r="I2728" s="11">
        <v>4.1986638999999999E-2</v>
      </c>
      <c r="J2728">
        <v>6.6749999999999998</v>
      </c>
      <c r="K2728">
        <v>6.6749999999999998</v>
      </c>
      <c r="L2728" s="3">
        <v>93.246200000000002</v>
      </c>
      <c r="M2728">
        <v>4.0999999999999996</v>
      </c>
      <c r="N2728" s="3">
        <v>13.969468164794009</v>
      </c>
      <c r="O2728"/>
      <c r="P2728"/>
    </row>
    <row r="2729" spans="1:16" x14ac:dyDescent="0.3">
      <c r="A2729" t="s">
        <v>13</v>
      </c>
      <c r="B2729" t="s">
        <v>270</v>
      </c>
      <c r="C2729" t="s">
        <v>1580</v>
      </c>
      <c r="D2729">
        <v>2012</v>
      </c>
      <c r="E2729" t="s">
        <v>1591</v>
      </c>
      <c r="F2729" t="s">
        <v>1601</v>
      </c>
      <c r="G2729" t="s">
        <v>1604</v>
      </c>
      <c r="H2729" t="s">
        <v>1607</v>
      </c>
      <c r="I2729" s="11">
        <v>0.108059141</v>
      </c>
      <c r="J2729">
        <v>9.1950000000000003</v>
      </c>
      <c r="K2729">
        <v>9.1950000000000003</v>
      </c>
      <c r="L2729" s="3">
        <v>181.76339999999999</v>
      </c>
      <c r="M2729">
        <v>4.0999999999999996</v>
      </c>
      <c r="N2729" s="3">
        <v>19.767634584013049</v>
      </c>
      <c r="O2729"/>
      <c r="P2729"/>
    </row>
    <row r="2730" spans="1:16" x14ac:dyDescent="0.3">
      <c r="A2730" t="s">
        <v>13</v>
      </c>
      <c r="B2730" t="s">
        <v>355</v>
      </c>
      <c r="C2730" t="s">
        <v>1580</v>
      </c>
      <c r="D2730">
        <v>2012</v>
      </c>
      <c r="E2730" t="s">
        <v>1591</v>
      </c>
      <c r="F2730" t="s">
        <v>1601</v>
      </c>
      <c r="G2730" t="s">
        <v>1604</v>
      </c>
      <c r="H2730" t="s">
        <v>1607</v>
      </c>
      <c r="I2730" s="11">
        <v>6.6979957000000007E-2</v>
      </c>
      <c r="J2730">
        <v>14.1</v>
      </c>
      <c r="K2730">
        <v>14.1</v>
      </c>
      <c r="L2730" s="3">
        <v>196.70840000000001</v>
      </c>
      <c r="M2730">
        <v>4.0999999999999996</v>
      </c>
      <c r="N2730" s="3">
        <v>13.95095035460993</v>
      </c>
      <c r="O2730"/>
      <c r="P2730"/>
    </row>
    <row r="2731" spans="1:16" x14ac:dyDescent="0.3">
      <c r="A2731" t="s">
        <v>13</v>
      </c>
      <c r="B2731" t="s">
        <v>1024</v>
      </c>
      <c r="C2731" t="s">
        <v>1590</v>
      </c>
      <c r="D2731">
        <v>2012</v>
      </c>
      <c r="E2731" t="s">
        <v>1591</v>
      </c>
      <c r="F2731" t="s">
        <v>1601</v>
      </c>
      <c r="G2731" t="s">
        <v>1604</v>
      </c>
      <c r="H2731" t="s">
        <v>1607</v>
      </c>
      <c r="I2731" s="11">
        <v>4.1951439E-2</v>
      </c>
      <c r="J2731">
        <v>9.5</v>
      </c>
      <c r="K2731">
        <v>9.5</v>
      </c>
      <c r="L2731" s="3">
        <v>32.49</v>
      </c>
      <c r="M2731">
        <v>4.0999999999999996</v>
      </c>
      <c r="N2731" s="3">
        <v>3.4200000000000004</v>
      </c>
      <c r="O2731"/>
      <c r="P2731"/>
    </row>
    <row r="2732" spans="1:16" x14ac:dyDescent="0.3">
      <c r="A2732" t="s">
        <v>13</v>
      </c>
      <c r="B2732" t="s">
        <v>1011</v>
      </c>
      <c r="C2732" t="s">
        <v>1590</v>
      </c>
      <c r="D2732">
        <v>2012</v>
      </c>
      <c r="E2732" t="s">
        <v>1591</v>
      </c>
      <c r="F2732" t="s">
        <v>1601</v>
      </c>
      <c r="G2732" t="s">
        <v>1604</v>
      </c>
      <c r="H2732" t="s">
        <v>1607</v>
      </c>
      <c r="I2732" s="11">
        <v>2.3613954999999999E-2</v>
      </c>
      <c r="J2732">
        <v>16.100000000000001</v>
      </c>
      <c r="K2732">
        <v>16.100000000000001</v>
      </c>
      <c r="L2732" s="3">
        <v>192.88460000000001</v>
      </c>
      <c r="M2732">
        <v>4.0999999999999996</v>
      </c>
      <c r="N2732" s="3">
        <v>11.980409937888197</v>
      </c>
      <c r="O2732"/>
      <c r="P2732"/>
    </row>
    <row r="2733" spans="1:16" x14ac:dyDescent="0.3">
      <c r="A2733" t="s">
        <v>12</v>
      </c>
      <c r="B2733" t="s">
        <v>386</v>
      </c>
      <c r="C2733" t="s">
        <v>1587</v>
      </c>
      <c r="D2733">
        <v>2012</v>
      </c>
      <c r="E2733" t="s">
        <v>1591</v>
      </c>
      <c r="F2733" t="s">
        <v>1601</v>
      </c>
      <c r="G2733" t="s">
        <v>1604</v>
      </c>
      <c r="H2733" t="s">
        <v>1607</v>
      </c>
      <c r="I2733" s="11">
        <v>6.3359419999999998E-3</v>
      </c>
      <c r="J2733">
        <v>6.6349999999999998</v>
      </c>
      <c r="K2733">
        <v>6.6349999999999998</v>
      </c>
      <c r="L2733" s="3">
        <v>121.8098</v>
      </c>
      <c r="M2733">
        <v>4.0999999999999996</v>
      </c>
      <c r="N2733" s="3">
        <v>18.358673700075357</v>
      </c>
      <c r="O2733"/>
      <c r="P2733"/>
    </row>
    <row r="2734" spans="1:16" x14ac:dyDescent="0.3">
      <c r="A2734" t="s">
        <v>12</v>
      </c>
      <c r="B2734" t="s">
        <v>302</v>
      </c>
      <c r="C2734" t="s">
        <v>1587</v>
      </c>
      <c r="D2734">
        <v>2012</v>
      </c>
      <c r="E2734" t="s">
        <v>1591</v>
      </c>
      <c r="F2734" t="s">
        <v>1601</v>
      </c>
      <c r="G2734" t="s">
        <v>1604</v>
      </c>
      <c r="H2734" t="s">
        <v>1607</v>
      </c>
      <c r="I2734" s="11">
        <v>0.12845948099999999</v>
      </c>
      <c r="J2734">
        <v>14.5</v>
      </c>
      <c r="K2734">
        <v>14.5</v>
      </c>
      <c r="L2734" s="3">
        <v>102.03319999999999</v>
      </c>
      <c r="M2734">
        <v>4.0999999999999996</v>
      </c>
      <c r="N2734" s="3">
        <v>7.0367724137931029</v>
      </c>
      <c r="O2734"/>
      <c r="P2734"/>
    </row>
    <row r="2735" spans="1:16" x14ac:dyDescent="0.3">
      <c r="A2735" t="s">
        <v>12</v>
      </c>
      <c r="B2735" t="s">
        <v>1345</v>
      </c>
      <c r="C2735" t="s">
        <v>1582</v>
      </c>
      <c r="D2735">
        <v>2012</v>
      </c>
      <c r="E2735" t="s">
        <v>1591</v>
      </c>
      <c r="F2735" t="s">
        <v>1601</v>
      </c>
      <c r="G2735" t="s">
        <v>1604</v>
      </c>
      <c r="H2735" t="s">
        <v>1607</v>
      </c>
      <c r="I2735" s="11">
        <v>2.454694E-2</v>
      </c>
      <c r="J2735">
        <v>5.26</v>
      </c>
      <c r="K2735">
        <v>5.26</v>
      </c>
      <c r="L2735" s="3">
        <v>95.706800000000001</v>
      </c>
      <c r="M2735">
        <v>4.0999999999999996</v>
      </c>
      <c r="N2735" s="3">
        <v>18.195209125475287</v>
      </c>
      <c r="O2735"/>
      <c r="P2735"/>
    </row>
    <row r="2736" spans="1:16" x14ac:dyDescent="0.3">
      <c r="A2736" t="s">
        <v>12</v>
      </c>
      <c r="B2736" t="s">
        <v>949</v>
      </c>
      <c r="C2736" t="s">
        <v>1582</v>
      </c>
      <c r="D2736">
        <v>2012</v>
      </c>
      <c r="E2736" t="s">
        <v>1591</v>
      </c>
      <c r="F2736" t="s">
        <v>1601</v>
      </c>
      <c r="G2736" t="s">
        <v>1604</v>
      </c>
      <c r="H2736" t="s">
        <v>1607</v>
      </c>
      <c r="I2736" s="11">
        <v>0</v>
      </c>
      <c r="J2736">
        <v>9.6</v>
      </c>
      <c r="K2736">
        <v>9.6</v>
      </c>
      <c r="L2736" s="3">
        <v>101.699</v>
      </c>
      <c r="M2736">
        <v>4.0999999999999996</v>
      </c>
      <c r="N2736" s="3">
        <v>10.593645833333333</v>
      </c>
      <c r="O2736"/>
      <c r="P2736"/>
    </row>
    <row r="2737" spans="1:16" x14ac:dyDescent="0.3">
      <c r="A2737" t="s">
        <v>12</v>
      </c>
      <c r="B2737" t="s">
        <v>216</v>
      </c>
      <c r="C2737" t="s">
        <v>1577</v>
      </c>
      <c r="D2737">
        <v>2012</v>
      </c>
      <c r="E2737" t="s">
        <v>1591</v>
      </c>
      <c r="F2737" t="s">
        <v>1601</v>
      </c>
      <c r="G2737" t="s">
        <v>1604</v>
      </c>
      <c r="H2737" t="s">
        <v>1607</v>
      </c>
      <c r="I2737" s="11">
        <v>3.0890618000000002E-2</v>
      </c>
      <c r="J2737">
        <v>8.42</v>
      </c>
      <c r="K2737">
        <v>8.42</v>
      </c>
      <c r="L2737" s="3">
        <v>228.73519999999999</v>
      </c>
      <c r="M2737">
        <v>4.0999999999999996</v>
      </c>
      <c r="N2737" s="3">
        <v>27.165700712589071</v>
      </c>
      <c r="O2737"/>
      <c r="P2737"/>
    </row>
    <row r="2738" spans="1:16" x14ac:dyDescent="0.3">
      <c r="A2738" t="s">
        <v>12</v>
      </c>
      <c r="B2738" t="s">
        <v>1105</v>
      </c>
      <c r="C2738" t="s">
        <v>1585</v>
      </c>
      <c r="D2738">
        <v>2012</v>
      </c>
      <c r="E2738" t="s">
        <v>1591</v>
      </c>
      <c r="F2738" t="s">
        <v>1601</v>
      </c>
      <c r="G2738" t="s">
        <v>1604</v>
      </c>
      <c r="H2738" t="s">
        <v>1607</v>
      </c>
      <c r="I2738" s="11">
        <v>7.4035365000000006E-2</v>
      </c>
      <c r="J2738">
        <v>12.6</v>
      </c>
      <c r="K2738">
        <v>12.6</v>
      </c>
      <c r="L2738" s="3">
        <v>256.13560000000001</v>
      </c>
      <c r="M2738">
        <v>4.0999999999999996</v>
      </c>
      <c r="N2738" s="3">
        <v>20.328222222222223</v>
      </c>
      <c r="O2738"/>
      <c r="P2738"/>
    </row>
    <row r="2739" spans="1:16" x14ac:dyDescent="0.3">
      <c r="A2739" t="s">
        <v>12</v>
      </c>
      <c r="B2739" t="s">
        <v>1326</v>
      </c>
      <c r="C2739" t="s">
        <v>1585</v>
      </c>
      <c r="D2739">
        <v>2012</v>
      </c>
      <c r="E2739" t="s">
        <v>1591</v>
      </c>
      <c r="F2739" t="s">
        <v>1601</v>
      </c>
      <c r="G2739" t="s">
        <v>1604</v>
      </c>
      <c r="H2739" t="s">
        <v>1607</v>
      </c>
      <c r="I2739" s="11">
        <v>6.3429817999999999E-2</v>
      </c>
      <c r="J2739">
        <v>16.100000000000001</v>
      </c>
      <c r="K2739">
        <v>16.100000000000001</v>
      </c>
      <c r="L2739" s="3">
        <v>179.43180000000001</v>
      </c>
      <c r="M2739">
        <v>4.0999999999999996</v>
      </c>
      <c r="N2739" s="3">
        <v>11.144832298136645</v>
      </c>
      <c r="O2739"/>
      <c r="P2739"/>
    </row>
    <row r="2740" spans="1:16" x14ac:dyDescent="0.3">
      <c r="A2740" t="s">
        <v>12</v>
      </c>
      <c r="B2740" t="s">
        <v>887</v>
      </c>
      <c r="C2740" t="s">
        <v>1576</v>
      </c>
      <c r="D2740">
        <v>2012</v>
      </c>
      <c r="E2740" t="s">
        <v>1591</v>
      </c>
      <c r="F2740" t="s">
        <v>1601</v>
      </c>
      <c r="G2740" t="s">
        <v>1604</v>
      </c>
      <c r="H2740" t="s">
        <v>1607</v>
      </c>
      <c r="I2740" s="11">
        <v>3.7580876999999999E-2</v>
      </c>
      <c r="J2740">
        <v>14</v>
      </c>
      <c r="K2740">
        <v>14</v>
      </c>
      <c r="L2740" s="3">
        <v>162.65260000000001</v>
      </c>
      <c r="M2740">
        <v>4.0999999999999996</v>
      </c>
      <c r="N2740" s="3">
        <v>11.618042857142857</v>
      </c>
      <c r="O2740"/>
      <c r="P2740"/>
    </row>
    <row r="2741" spans="1:16" x14ac:dyDescent="0.3">
      <c r="A2741" t="s">
        <v>12</v>
      </c>
      <c r="B2741" t="s">
        <v>1300</v>
      </c>
      <c r="C2741" t="s">
        <v>1574</v>
      </c>
      <c r="D2741">
        <v>2012</v>
      </c>
      <c r="E2741" t="s">
        <v>1591</v>
      </c>
      <c r="F2741" t="s">
        <v>1601</v>
      </c>
      <c r="G2741" t="s">
        <v>1604</v>
      </c>
      <c r="H2741" t="s">
        <v>1607</v>
      </c>
      <c r="I2741" s="11">
        <v>3.8817121000000003E-2</v>
      </c>
      <c r="J2741">
        <v>5.7850000000000001</v>
      </c>
      <c r="K2741">
        <v>5.7850000000000001</v>
      </c>
      <c r="L2741" s="3">
        <v>262.62520000000001</v>
      </c>
      <c r="M2741">
        <v>4.0999999999999996</v>
      </c>
      <c r="N2741" s="3">
        <v>45.397614520311151</v>
      </c>
      <c r="O2741"/>
      <c r="P2741"/>
    </row>
    <row r="2742" spans="1:16" x14ac:dyDescent="0.3">
      <c r="A2742" t="s">
        <v>12</v>
      </c>
      <c r="B2742" t="s">
        <v>1123</v>
      </c>
      <c r="C2742" t="s">
        <v>1574</v>
      </c>
      <c r="D2742">
        <v>2012</v>
      </c>
      <c r="E2742" t="s">
        <v>1591</v>
      </c>
      <c r="F2742" t="s">
        <v>1601</v>
      </c>
      <c r="G2742" t="s">
        <v>1604</v>
      </c>
      <c r="H2742" t="s">
        <v>1607</v>
      </c>
      <c r="I2742" s="11">
        <v>3.0992735E-2</v>
      </c>
      <c r="J2742">
        <v>7.55</v>
      </c>
      <c r="K2742">
        <v>7.55</v>
      </c>
      <c r="L2742" s="3">
        <v>124.30719999999999</v>
      </c>
      <c r="M2742">
        <v>4.0999999999999996</v>
      </c>
      <c r="N2742" s="3">
        <v>16.464529801324503</v>
      </c>
      <c r="O2742"/>
      <c r="P2742"/>
    </row>
    <row r="2743" spans="1:16" x14ac:dyDescent="0.3">
      <c r="A2743" t="s">
        <v>12</v>
      </c>
      <c r="B2743" t="s">
        <v>992</v>
      </c>
      <c r="C2743" t="s">
        <v>1574</v>
      </c>
      <c r="D2743">
        <v>2012</v>
      </c>
      <c r="E2743" t="s">
        <v>1591</v>
      </c>
      <c r="F2743" t="s">
        <v>1601</v>
      </c>
      <c r="G2743" t="s">
        <v>1604</v>
      </c>
      <c r="H2743" t="s">
        <v>1607</v>
      </c>
      <c r="I2743" s="11">
        <v>0.16561641499999999</v>
      </c>
      <c r="J2743">
        <v>13.15</v>
      </c>
      <c r="K2743">
        <v>13.15</v>
      </c>
      <c r="L2743" s="3">
        <v>172.6764</v>
      </c>
      <c r="M2743">
        <v>4.0999999999999996</v>
      </c>
      <c r="N2743" s="3">
        <v>13.131285171102661</v>
      </c>
      <c r="O2743"/>
      <c r="P2743"/>
    </row>
    <row r="2744" spans="1:16" x14ac:dyDescent="0.3">
      <c r="A2744" t="s">
        <v>12</v>
      </c>
      <c r="B2744" t="s">
        <v>1222</v>
      </c>
      <c r="C2744" t="s">
        <v>1574</v>
      </c>
      <c r="D2744">
        <v>2012</v>
      </c>
      <c r="E2744" t="s">
        <v>1591</v>
      </c>
      <c r="F2744" t="s">
        <v>1601</v>
      </c>
      <c r="G2744" t="s">
        <v>1604</v>
      </c>
      <c r="H2744" t="s">
        <v>1607</v>
      </c>
      <c r="I2744" s="11">
        <v>0.105831117</v>
      </c>
      <c r="J2744">
        <v>15.1</v>
      </c>
      <c r="K2744">
        <v>15.1</v>
      </c>
      <c r="L2744" s="3">
        <v>41.679600000000001</v>
      </c>
      <c r="M2744">
        <v>4.0999999999999996</v>
      </c>
      <c r="N2744" s="3">
        <v>2.7602384105960267</v>
      </c>
      <c r="O2744"/>
      <c r="P2744"/>
    </row>
    <row r="2745" spans="1:16" x14ac:dyDescent="0.3">
      <c r="A2745" t="s">
        <v>12</v>
      </c>
      <c r="B2745" t="s">
        <v>124</v>
      </c>
      <c r="C2745" t="s">
        <v>1581</v>
      </c>
      <c r="D2745">
        <v>2012</v>
      </c>
      <c r="E2745" t="s">
        <v>1591</v>
      </c>
      <c r="F2745" t="s">
        <v>1601</v>
      </c>
      <c r="G2745" t="s">
        <v>1604</v>
      </c>
      <c r="H2745" t="s">
        <v>1607</v>
      </c>
      <c r="I2745" s="11">
        <v>4.4321421999999999E-2</v>
      </c>
      <c r="J2745">
        <v>5.19</v>
      </c>
      <c r="K2745">
        <v>5.19</v>
      </c>
      <c r="L2745" s="3">
        <v>103.899</v>
      </c>
      <c r="M2745">
        <v>4.0999999999999996</v>
      </c>
      <c r="N2745" s="3">
        <v>20.019075144508669</v>
      </c>
      <c r="O2745"/>
      <c r="P2745"/>
    </row>
    <row r="2746" spans="1:16" x14ac:dyDescent="0.3">
      <c r="A2746" t="s">
        <v>12</v>
      </c>
      <c r="B2746" t="s">
        <v>1346</v>
      </c>
      <c r="C2746" t="s">
        <v>1581</v>
      </c>
      <c r="D2746">
        <v>2012</v>
      </c>
      <c r="E2746" t="s">
        <v>1591</v>
      </c>
      <c r="F2746" t="s">
        <v>1601</v>
      </c>
      <c r="G2746" t="s">
        <v>1604</v>
      </c>
      <c r="H2746" t="s">
        <v>1607</v>
      </c>
      <c r="I2746" s="11">
        <v>0.151087845</v>
      </c>
      <c r="J2746">
        <v>5.86</v>
      </c>
      <c r="K2746">
        <v>5.86</v>
      </c>
      <c r="L2746" s="3">
        <v>155.13140000000001</v>
      </c>
      <c r="M2746">
        <v>4.0999999999999996</v>
      </c>
      <c r="N2746" s="3">
        <v>26.47293515358362</v>
      </c>
      <c r="O2746"/>
      <c r="P2746"/>
    </row>
    <row r="2747" spans="1:16" x14ac:dyDescent="0.3">
      <c r="A2747" t="s">
        <v>12</v>
      </c>
      <c r="B2747" t="s">
        <v>751</v>
      </c>
      <c r="C2747" t="s">
        <v>1581</v>
      </c>
      <c r="D2747">
        <v>2012</v>
      </c>
      <c r="E2747" t="s">
        <v>1591</v>
      </c>
      <c r="F2747" t="s">
        <v>1601</v>
      </c>
      <c r="G2747" t="s">
        <v>1604</v>
      </c>
      <c r="H2747" t="s">
        <v>1607</v>
      </c>
      <c r="I2747" s="11">
        <v>0.15130832599999999</v>
      </c>
      <c r="J2747">
        <v>20.350000000000001</v>
      </c>
      <c r="K2747">
        <v>20.350000000000001</v>
      </c>
      <c r="L2747" s="3">
        <v>81.727599999999995</v>
      </c>
      <c r="M2747">
        <v>4.0999999999999996</v>
      </c>
      <c r="N2747" s="3">
        <v>4.0160982800982792</v>
      </c>
      <c r="O2747"/>
      <c r="P2747"/>
    </row>
    <row r="2748" spans="1:16" x14ac:dyDescent="0.3">
      <c r="A2748" t="s">
        <v>12</v>
      </c>
      <c r="B2748" t="s">
        <v>1303</v>
      </c>
      <c r="C2748" t="s">
        <v>1580</v>
      </c>
      <c r="D2748">
        <v>2012</v>
      </c>
      <c r="E2748" t="s">
        <v>1591</v>
      </c>
      <c r="F2748" t="s">
        <v>1601</v>
      </c>
      <c r="G2748" t="s">
        <v>1604</v>
      </c>
      <c r="H2748" t="s">
        <v>1607</v>
      </c>
      <c r="I2748" s="11">
        <v>0</v>
      </c>
      <c r="J2748">
        <v>6.89</v>
      </c>
      <c r="K2748">
        <v>6.89</v>
      </c>
      <c r="L2748" s="3">
        <v>193.482</v>
      </c>
      <c r="M2748">
        <v>4.0999999999999996</v>
      </c>
      <c r="N2748" s="3">
        <v>28.081567489114661</v>
      </c>
      <c r="O2748"/>
      <c r="P2748"/>
    </row>
    <row r="2749" spans="1:16" x14ac:dyDescent="0.3">
      <c r="A2749" t="s">
        <v>12</v>
      </c>
      <c r="B2749" t="s">
        <v>679</v>
      </c>
      <c r="C2749" t="s">
        <v>1580</v>
      </c>
      <c r="D2749">
        <v>2012</v>
      </c>
      <c r="E2749" t="s">
        <v>1591</v>
      </c>
      <c r="F2749" t="s">
        <v>1601</v>
      </c>
      <c r="G2749" t="s">
        <v>1604</v>
      </c>
      <c r="H2749" t="s">
        <v>1607</v>
      </c>
      <c r="I2749" s="11">
        <v>0.144856342</v>
      </c>
      <c r="J2749">
        <v>7.21</v>
      </c>
      <c r="K2749">
        <v>7.21</v>
      </c>
      <c r="L2749" s="3">
        <v>100.53319999999999</v>
      </c>
      <c r="M2749">
        <v>4.0999999999999996</v>
      </c>
      <c r="N2749" s="3">
        <v>13.943578363384187</v>
      </c>
      <c r="O2749"/>
      <c r="P2749"/>
    </row>
    <row r="2750" spans="1:16" x14ac:dyDescent="0.3">
      <c r="A2750" t="s">
        <v>12</v>
      </c>
      <c r="B2750" t="s">
        <v>1224</v>
      </c>
      <c r="C2750" t="s">
        <v>1580</v>
      </c>
      <c r="D2750">
        <v>2012</v>
      </c>
      <c r="E2750" t="s">
        <v>1591</v>
      </c>
      <c r="F2750" t="s">
        <v>1601</v>
      </c>
      <c r="G2750" t="s">
        <v>1604</v>
      </c>
      <c r="H2750" t="s">
        <v>1607</v>
      </c>
      <c r="I2750" s="11">
        <v>2.0908607999999999E-2</v>
      </c>
      <c r="J2750">
        <v>19.850000000000001</v>
      </c>
      <c r="K2750">
        <v>19.850000000000001</v>
      </c>
      <c r="L2750" s="3">
        <v>63.519399999999997</v>
      </c>
      <c r="M2750">
        <v>4.0999999999999996</v>
      </c>
      <c r="N2750" s="3">
        <v>3.1999697732997476</v>
      </c>
      <c r="O2750"/>
      <c r="P2750"/>
    </row>
    <row r="2751" spans="1:16" x14ac:dyDescent="0.3">
      <c r="A2751" t="s">
        <v>12</v>
      </c>
      <c r="B2751" t="s">
        <v>926</v>
      </c>
      <c r="C2751" t="s">
        <v>1590</v>
      </c>
      <c r="D2751">
        <v>2012</v>
      </c>
      <c r="E2751" t="s">
        <v>1591</v>
      </c>
      <c r="F2751" t="s">
        <v>1601</v>
      </c>
      <c r="G2751" t="s">
        <v>1604</v>
      </c>
      <c r="H2751" t="s">
        <v>1607</v>
      </c>
      <c r="I2751" s="11">
        <v>7.7292301999999993E-2</v>
      </c>
      <c r="J2751">
        <v>19.5</v>
      </c>
      <c r="K2751">
        <v>19.5</v>
      </c>
      <c r="L2751" s="3">
        <v>235.39580000000001</v>
      </c>
      <c r="M2751">
        <v>4.0999999999999996</v>
      </c>
      <c r="N2751" s="3">
        <v>12.071579487179488</v>
      </c>
      <c r="O2751"/>
      <c r="P2751"/>
    </row>
    <row r="2752" spans="1:16" x14ac:dyDescent="0.3">
      <c r="A2752" t="s">
        <v>12</v>
      </c>
      <c r="B2752" t="s">
        <v>125</v>
      </c>
      <c r="C2752" t="s">
        <v>1589</v>
      </c>
      <c r="D2752">
        <v>2012</v>
      </c>
      <c r="E2752" t="s">
        <v>1591</v>
      </c>
      <c r="F2752" t="s">
        <v>1601</v>
      </c>
      <c r="G2752" t="s">
        <v>1604</v>
      </c>
      <c r="H2752" t="s">
        <v>1607</v>
      </c>
      <c r="I2752" s="11">
        <v>0</v>
      </c>
      <c r="J2752">
        <v>21.2</v>
      </c>
      <c r="K2752">
        <v>21.2</v>
      </c>
      <c r="L2752" s="3">
        <v>173.6738</v>
      </c>
      <c r="M2752">
        <v>4.0999999999999996</v>
      </c>
      <c r="N2752" s="3">
        <v>8.1921603773584906</v>
      </c>
      <c r="O2752"/>
      <c r="P2752"/>
    </row>
    <row r="2753" spans="1:16" x14ac:dyDescent="0.3">
      <c r="A2753" t="s">
        <v>13</v>
      </c>
      <c r="B2753" t="s">
        <v>728</v>
      </c>
      <c r="C2753" t="s">
        <v>1582</v>
      </c>
      <c r="D2753">
        <v>2018</v>
      </c>
      <c r="E2753" t="s">
        <v>1600</v>
      </c>
      <c r="F2753" t="s">
        <v>1601</v>
      </c>
      <c r="G2753" t="s">
        <v>1605</v>
      </c>
      <c r="H2753" t="s">
        <v>1609</v>
      </c>
      <c r="I2753" s="11">
        <v>4.2941558999999997E-2</v>
      </c>
      <c r="K2753">
        <v>6.55</v>
      </c>
      <c r="L2753" s="3">
        <v>102.9332</v>
      </c>
      <c r="M2753">
        <v>4.0999999999999996</v>
      </c>
      <c r="N2753" s="3">
        <v>15.714992366412215</v>
      </c>
      <c r="O2753"/>
      <c r="P2753"/>
    </row>
    <row r="2754" spans="1:16" x14ac:dyDescent="0.3">
      <c r="A2754" t="s">
        <v>13</v>
      </c>
      <c r="B2754" t="s">
        <v>1347</v>
      </c>
      <c r="C2754" t="s">
        <v>1577</v>
      </c>
      <c r="D2754">
        <v>2018</v>
      </c>
      <c r="E2754" t="s">
        <v>1600</v>
      </c>
      <c r="F2754" t="s">
        <v>1601</v>
      </c>
      <c r="G2754" t="s">
        <v>1605</v>
      </c>
      <c r="H2754" t="s">
        <v>1609</v>
      </c>
      <c r="I2754" s="11">
        <v>0.112161697</v>
      </c>
      <c r="K2754">
        <v>14.5</v>
      </c>
      <c r="L2754" s="3">
        <v>154.4682</v>
      </c>
      <c r="M2754">
        <v>4.0999999999999996</v>
      </c>
      <c r="N2754" s="3">
        <v>10.652979310344827</v>
      </c>
      <c r="O2754"/>
      <c r="P2754"/>
    </row>
    <row r="2755" spans="1:16" x14ac:dyDescent="0.3">
      <c r="A2755" t="s">
        <v>13</v>
      </c>
      <c r="B2755" t="s">
        <v>1280</v>
      </c>
      <c r="C2755" t="s">
        <v>1576</v>
      </c>
      <c r="D2755">
        <v>2018</v>
      </c>
      <c r="E2755" t="s">
        <v>1600</v>
      </c>
      <c r="F2755" t="s">
        <v>1601</v>
      </c>
      <c r="G2755" t="s">
        <v>1605</v>
      </c>
      <c r="H2755" t="s">
        <v>1609</v>
      </c>
      <c r="I2755" s="11">
        <v>0.116928924</v>
      </c>
      <c r="K2755">
        <v>9.3000000000000007</v>
      </c>
      <c r="L2755" s="3">
        <v>183.32919999999999</v>
      </c>
      <c r="M2755">
        <v>4.0999999999999996</v>
      </c>
      <c r="N2755" s="3">
        <v>19.712817204301071</v>
      </c>
      <c r="O2755"/>
      <c r="P2755"/>
    </row>
    <row r="2756" spans="1:16" x14ac:dyDescent="0.3">
      <c r="A2756" t="s">
        <v>13</v>
      </c>
      <c r="B2756" t="s">
        <v>935</v>
      </c>
      <c r="C2756" t="s">
        <v>1576</v>
      </c>
      <c r="D2756">
        <v>2018</v>
      </c>
      <c r="E2756" t="s">
        <v>1600</v>
      </c>
      <c r="F2756" t="s">
        <v>1601</v>
      </c>
      <c r="G2756" t="s">
        <v>1605</v>
      </c>
      <c r="H2756" t="s">
        <v>1609</v>
      </c>
      <c r="I2756" s="11">
        <v>0.12658509500000001</v>
      </c>
      <c r="K2756">
        <v>5.7649999999999997</v>
      </c>
      <c r="L2756" s="3">
        <v>122.4098</v>
      </c>
      <c r="M2756">
        <v>4.0999999999999996</v>
      </c>
      <c r="N2756" s="3">
        <v>21.233269731136168</v>
      </c>
      <c r="O2756"/>
      <c r="P2756"/>
    </row>
    <row r="2757" spans="1:16" x14ac:dyDescent="0.3">
      <c r="A2757" t="s">
        <v>13</v>
      </c>
      <c r="B2757" t="s">
        <v>103</v>
      </c>
      <c r="C2757" t="s">
        <v>1575</v>
      </c>
      <c r="D2757">
        <v>2018</v>
      </c>
      <c r="E2757" t="s">
        <v>1600</v>
      </c>
      <c r="F2757" t="s">
        <v>1601</v>
      </c>
      <c r="G2757" t="s">
        <v>1605</v>
      </c>
      <c r="H2757" t="s">
        <v>1609</v>
      </c>
      <c r="I2757" s="11">
        <v>1.7295906E-2</v>
      </c>
      <c r="K2757">
        <v>11.395</v>
      </c>
      <c r="L2757" s="3">
        <v>47.103400000000001</v>
      </c>
      <c r="M2757">
        <v>4.0999999999999996</v>
      </c>
      <c r="N2757" s="3">
        <v>4.133690215006582</v>
      </c>
      <c r="O2757"/>
      <c r="P2757"/>
    </row>
    <row r="2758" spans="1:16" x14ac:dyDescent="0.3">
      <c r="A2758" t="s">
        <v>13</v>
      </c>
      <c r="B2758" t="s">
        <v>262</v>
      </c>
      <c r="C2758" t="s">
        <v>1575</v>
      </c>
      <c r="D2758">
        <v>2018</v>
      </c>
      <c r="E2758" t="s">
        <v>1600</v>
      </c>
      <c r="F2758" t="s">
        <v>1601</v>
      </c>
      <c r="G2758" t="s">
        <v>1605</v>
      </c>
      <c r="H2758" t="s">
        <v>1609</v>
      </c>
      <c r="I2758" s="11">
        <v>7.3077196999999997E-2</v>
      </c>
      <c r="K2758">
        <v>12.35</v>
      </c>
      <c r="L2758" s="3">
        <v>34.321599999999997</v>
      </c>
      <c r="M2758">
        <v>4.0999999999999996</v>
      </c>
      <c r="N2758" s="3">
        <v>2.7790769230769228</v>
      </c>
      <c r="O2758"/>
      <c r="P2758"/>
    </row>
    <row r="2759" spans="1:16" x14ac:dyDescent="0.3">
      <c r="A2759" t="s">
        <v>13</v>
      </c>
      <c r="B2759" t="s">
        <v>1112</v>
      </c>
      <c r="C2759" t="s">
        <v>1575</v>
      </c>
      <c r="D2759">
        <v>2018</v>
      </c>
      <c r="E2759" t="s">
        <v>1600</v>
      </c>
      <c r="F2759" t="s">
        <v>1601</v>
      </c>
      <c r="G2759" t="s">
        <v>1605</v>
      </c>
      <c r="H2759" t="s">
        <v>1609</v>
      </c>
      <c r="I2759" s="11">
        <v>0.121765124</v>
      </c>
      <c r="K2759">
        <v>9</v>
      </c>
      <c r="L2759" s="3">
        <v>264.1884</v>
      </c>
      <c r="M2759">
        <v>4.0999999999999996</v>
      </c>
      <c r="N2759" s="3">
        <v>29.354266666666668</v>
      </c>
      <c r="O2759"/>
      <c r="P2759"/>
    </row>
    <row r="2760" spans="1:16" x14ac:dyDescent="0.3">
      <c r="A2760" t="s">
        <v>13</v>
      </c>
      <c r="B2760" t="s">
        <v>1348</v>
      </c>
      <c r="C2760" t="s">
        <v>1575</v>
      </c>
      <c r="D2760">
        <v>2018</v>
      </c>
      <c r="E2760" t="s">
        <v>1600</v>
      </c>
      <c r="F2760" t="s">
        <v>1601</v>
      </c>
      <c r="G2760" t="s">
        <v>1605</v>
      </c>
      <c r="H2760" t="s">
        <v>1609</v>
      </c>
      <c r="I2760" s="11">
        <v>0.10178199</v>
      </c>
      <c r="K2760">
        <v>8.4849999999999994</v>
      </c>
      <c r="L2760" s="3">
        <v>104.699</v>
      </c>
      <c r="M2760">
        <v>4.0999999999999996</v>
      </c>
      <c r="N2760" s="3">
        <v>12.339304655274013</v>
      </c>
      <c r="O2760"/>
      <c r="P2760"/>
    </row>
    <row r="2761" spans="1:16" x14ac:dyDescent="0.3">
      <c r="A2761" t="s">
        <v>13</v>
      </c>
      <c r="B2761" t="s">
        <v>1349</v>
      </c>
      <c r="C2761" t="s">
        <v>1579</v>
      </c>
      <c r="D2761">
        <v>2018</v>
      </c>
      <c r="E2761" t="s">
        <v>1600</v>
      </c>
      <c r="F2761" t="s">
        <v>1601</v>
      </c>
      <c r="G2761" t="s">
        <v>1605</v>
      </c>
      <c r="H2761" t="s">
        <v>1609</v>
      </c>
      <c r="I2761" s="11">
        <v>0.162248011</v>
      </c>
      <c r="K2761">
        <v>13.15</v>
      </c>
      <c r="L2761" s="3">
        <v>160.46039999999999</v>
      </c>
      <c r="M2761">
        <v>4.0999999999999996</v>
      </c>
      <c r="N2761" s="3">
        <v>12.202311787072242</v>
      </c>
      <c r="O2761"/>
      <c r="P2761"/>
    </row>
    <row r="2762" spans="1:16" x14ac:dyDescent="0.3">
      <c r="A2762" t="s">
        <v>13</v>
      </c>
      <c r="B2762" t="s">
        <v>1293</v>
      </c>
      <c r="C2762" t="s">
        <v>1579</v>
      </c>
      <c r="D2762">
        <v>2018</v>
      </c>
      <c r="E2762" t="s">
        <v>1600</v>
      </c>
      <c r="F2762" t="s">
        <v>1601</v>
      </c>
      <c r="G2762" t="s">
        <v>1605</v>
      </c>
      <c r="H2762" t="s">
        <v>1609</v>
      </c>
      <c r="I2762" s="11">
        <v>8.9187719999999998E-2</v>
      </c>
      <c r="K2762">
        <v>17.7</v>
      </c>
      <c r="L2762" s="3">
        <v>128.96780000000001</v>
      </c>
      <c r="M2762">
        <v>4.0999999999999996</v>
      </c>
      <c r="N2762" s="3">
        <v>7.2863163841807923</v>
      </c>
      <c r="O2762"/>
      <c r="P2762"/>
    </row>
    <row r="2763" spans="1:16" x14ac:dyDescent="0.3">
      <c r="A2763" t="s">
        <v>13</v>
      </c>
      <c r="B2763" t="s">
        <v>1350</v>
      </c>
      <c r="C2763" t="s">
        <v>1579</v>
      </c>
      <c r="D2763">
        <v>2018</v>
      </c>
      <c r="E2763" t="s">
        <v>1600</v>
      </c>
      <c r="F2763" t="s">
        <v>1601</v>
      </c>
      <c r="G2763" t="s">
        <v>1605</v>
      </c>
      <c r="H2763" t="s">
        <v>1609</v>
      </c>
      <c r="I2763" s="11">
        <v>6.8753558000000006E-2</v>
      </c>
      <c r="K2763">
        <v>20.350000000000001</v>
      </c>
      <c r="L2763" s="3">
        <v>127.9678</v>
      </c>
      <c r="M2763">
        <v>4.0999999999999996</v>
      </c>
      <c r="N2763" s="3">
        <v>6.2883439803439796</v>
      </c>
      <c r="O2763"/>
      <c r="P2763"/>
    </row>
    <row r="2764" spans="1:16" x14ac:dyDescent="0.3">
      <c r="A2764" t="s">
        <v>13</v>
      </c>
      <c r="B2764" t="s">
        <v>1351</v>
      </c>
      <c r="C2764" t="s">
        <v>1579</v>
      </c>
      <c r="D2764">
        <v>2018</v>
      </c>
      <c r="E2764" t="s">
        <v>1600</v>
      </c>
      <c r="F2764" t="s">
        <v>1601</v>
      </c>
      <c r="G2764" t="s">
        <v>1605</v>
      </c>
      <c r="H2764" t="s">
        <v>1609</v>
      </c>
      <c r="I2764" s="11">
        <v>0.102371638</v>
      </c>
      <c r="K2764">
        <v>18.2</v>
      </c>
      <c r="L2764" s="3">
        <v>221.2456</v>
      </c>
      <c r="M2764">
        <v>4.0999999999999996</v>
      </c>
      <c r="N2764" s="3">
        <v>12.156351648351649</v>
      </c>
      <c r="O2764"/>
      <c r="P2764"/>
    </row>
    <row r="2765" spans="1:16" x14ac:dyDescent="0.3">
      <c r="A2765" t="s">
        <v>13</v>
      </c>
      <c r="B2765" t="s">
        <v>817</v>
      </c>
      <c r="C2765" t="s">
        <v>1588</v>
      </c>
      <c r="D2765">
        <v>2018</v>
      </c>
      <c r="E2765" t="s">
        <v>1600</v>
      </c>
      <c r="F2765" t="s">
        <v>1601</v>
      </c>
      <c r="G2765" t="s">
        <v>1605</v>
      </c>
      <c r="H2765" t="s">
        <v>1609</v>
      </c>
      <c r="I2765" s="11">
        <v>5.9281315000000001E-2</v>
      </c>
      <c r="K2765">
        <v>11.65</v>
      </c>
      <c r="L2765" s="3">
        <v>111.586</v>
      </c>
      <c r="M2765">
        <v>4.0999999999999996</v>
      </c>
      <c r="N2765" s="3">
        <v>9.5781974248927035</v>
      </c>
      <c r="O2765"/>
      <c r="P2765"/>
    </row>
    <row r="2766" spans="1:16" x14ac:dyDescent="0.3">
      <c r="A2766" t="s">
        <v>13</v>
      </c>
      <c r="B2766" t="s">
        <v>1285</v>
      </c>
      <c r="C2766" t="s">
        <v>1580</v>
      </c>
      <c r="D2766">
        <v>2018</v>
      </c>
      <c r="E2766" t="s">
        <v>1600</v>
      </c>
      <c r="F2766" t="s">
        <v>1601</v>
      </c>
      <c r="G2766" t="s">
        <v>1605</v>
      </c>
      <c r="H2766" t="s">
        <v>1609</v>
      </c>
      <c r="I2766" s="11">
        <v>0.20816215599999999</v>
      </c>
      <c r="K2766">
        <v>15</v>
      </c>
      <c r="L2766" s="3">
        <v>228.1694</v>
      </c>
      <c r="M2766">
        <v>4.0999999999999996</v>
      </c>
      <c r="N2766" s="3">
        <v>15.211293333333334</v>
      </c>
      <c r="O2766"/>
      <c r="P2766"/>
    </row>
    <row r="2767" spans="1:16" x14ac:dyDescent="0.3">
      <c r="A2767" t="s">
        <v>13</v>
      </c>
      <c r="B2767" t="s">
        <v>382</v>
      </c>
      <c r="C2767" t="s">
        <v>1580</v>
      </c>
      <c r="D2767">
        <v>2018</v>
      </c>
      <c r="E2767" t="s">
        <v>1600</v>
      </c>
      <c r="F2767" t="s">
        <v>1601</v>
      </c>
      <c r="G2767" t="s">
        <v>1605</v>
      </c>
      <c r="H2767" t="s">
        <v>1609</v>
      </c>
      <c r="I2767" s="11">
        <v>0.24732103899999999</v>
      </c>
      <c r="K2767">
        <v>6.0350000000000001</v>
      </c>
      <c r="L2767" s="3">
        <v>152.3998</v>
      </c>
      <c r="M2767">
        <v>4.0999999999999996</v>
      </c>
      <c r="N2767" s="3">
        <v>25.252659486329744</v>
      </c>
      <c r="O2767"/>
      <c r="P2767"/>
    </row>
    <row r="2768" spans="1:16" x14ac:dyDescent="0.3">
      <c r="A2768" t="s">
        <v>13</v>
      </c>
      <c r="B2768" t="s">
        <v>1352</v>
      </c>
      <c r="C2768" t="s">
        <v>1580</v>
      </c>
      <c r="D2768">
        <v>2018</v>
      </c>
      <c r="E2768" t="s">
        <v>1600</v>
      </c>
      <c r="F2768" t="s">
        <v>1601</v>
      </c>
      <c r="G2768" t="s">
        <v>1605</v>
      </c>
      <c r="H2768" t="s">
        <v>1609</v>
      </c>
      <c r="I2768" s="11">
        <v>5.4443762E-2</v>
      </c>
      <c r="K2768">
        <v>8.6300000000000008</v>
      </c>
      <c r="L2768" s="3">
        <v>184.65819999999999</v>
      </c>
      <c r="M2768">
        <v>4.0999999999999996</v>
      </c>
      <c r="N2768" s="3">
        <v>21.397242178447275</v>
      </c>
      <c r="O2768"/>
      <c r="P2768"/>
    </row>
    <row r="2769" spans="1:16" x14ac:dyDescent="0.3">
      <c r="A2769" t="s">
        <v>13</v>
      </c>
      <c r="B2769" t="s">
        <v>1353</v>
      </c>
      <c r="C2769" t="s">
        <v>1580</v>
      </c>
      <c r="D2769">
        <v>2018</v>
      </c>
      <c r="E2769" t="s">
        <v>1600</v>
      </c>
      <c r="F2769" t="s">
        <v>1601</v>
      </c>
      <c r="G2769" t="s">
        <v>1605</v>
      </c>
      <c r="H2769" t="s">
        <v>1609</v>
      </c>
      <c r="I2769" s="11">
        <v>4.8932713000000003E-2</v>
      </c>
      <c r="K2769">
        <v>7.2750000000000004</v>
      </c>
      <c r="L2769" s="3">
        <v>144.476</v>
      </c>
      <c r="M2769">
        <v>4.0999999999999996</v>
      </c>
      <c r="N2769" s="3">
        <v>19.859243986254295</v>
      </c>
      <c r="O2769"/>
      <c r="P2769"/>
    </row>
    <row r="2770" spans="1:16" x14ac:dyDescent="0.3">
      <c r="A2770" t="s">
        <v>13</v>
      </c>
      <c r="B2770" t="s">
        <v>559</v>
      </c>
      <c r="C2770" t="s">
        <v>1580</v>
      </c>
      <c r="D2770">
        <v>2018</v>
      </c>
      <c r="E2770" t="s">
        <v>1600</v>
      </c>
      <c r="F2770" t="s">
        <v>1601</v>
      </c>
      <c r="G2770" t="s">
        <v>1605</v>
      </c>
      <c r="H2770" t="s">
        <v>1609</v>
      </c>
      <c r="I2770" s="11">
        <v>0.24410231499999999</v>
      </c>
      <c r="K2770">
        <v>16.850000000000001</v>
      </c>
      <c r="L2770" s="3">
        <v>148.07599999999999</v>
      </c>
      <c r="M2770">
        <v>4.0999999999999996</v>
      </c>
      <c r="N2770" s="3">
        <v>8.7878931750741831</v>
      </c>
      <c r="O2770"/>
      <c r="P2770"/>
    </row>
    <row r="2771" spans="1:16" x14ac:dyDescent="0.3">
      <c r="A2771" t="s">
        <v>13</v>
      </c>
      <c r="B2771" t="s">
        <v>88</v>
      </c>
      <c r="C2771" t="s">
        <v>1580</v>
      </c>
      <c r="D2771">
        <v>2018</v>
      </c>
      <c r="E2771" t="s">
        <v>1600</v>
      </c>
      <c r="F2771" t="s">
        <v>1601</v>
      </c>
      <c r="G2771" t="s">
        <v>1605</v>
      </c>
      <c r="H2771" t="s">
        <v>1609</v>
      </c>
      <c r="I2771" s="11">
        <v>3.6012918999999997E-2</v>
      </c>
      <c r="K2771">
        <v>12.1</v>
      </c>
      <c r="L2771" s="3">
        <v>148.07339999999999</v>
      </c>
      <c r="M2771">
        <v>4.0999999999999996</v>
      </c>
      <c r="N2771" s="3">
        <v>12.237471074380165</v>
      </c>
      <c r="O2771"/>
      <c r="P2771"/>
    </row>
    <row r="2772" spans="1:16" x14ac:dyDescent="0.3">
      <c r="A2772" t="s">
        <v>13</v>
      </c>
      <c r="B2772" t="s">
        <v>1230</v>
      </c>
      <c r="C2772" t="s">
        <v>1580</v>
      </c>
      <c r="D2772">
        <v>2018</v>
      </c>
      <c r="E2772" t="s">
        <v>1600</v>
      </c>
      <c r="F2772" t="s">
        <v>1601</v>
      </c>
      <c r="G2772" t="s">
        <v>1605</v>
      </c>
      <c r="H2772" t="s">
        <v>1609</v>
      </c>
      <c r="I2772" s="11">
        <v>7.7849832999999993E-2</v>
      </c>
      <c r="K2772">
        <v>17.850000000000001</v>
      </c>
      <c r="L2772" s="3">
        <v>127.202</v>
      </c>
      <c r="M2772">
        <v>4.0999999999999996</v>
      </c>
      <c r="N2772" s="3">
        <v>7.1261624649859936</v>
      </c>
      <c r="O2772"/>
      <c r="P2772"/>
    </row>
    <row r="2773" spans="1:16" x14ac:dyDescent="0.3">
      <c r="A2773" t="s">
        <v>12</v>
      </c>
      <c r="B2773" t="s">
        <v>1103</v>
      </c>
      <c r="C2773" t="s">
        <v>1587</v>
      </c>
      <c r="D2773">
        <v>2018</v>
      </c>
      <c r="E2773" t="s">
        <v>1600</v>
      </c>
      <c r="F2773" t="s">
        <v>1601</v>
      </c>
      <c r="G2773" t="s">
        <v>1605</v>
      </c>
      <c r="H2773" t="s">
        <v>1609</v>
      </c>
      <c r="I2773" s="11">
        <v>5.2791124000000002E-2</v>
      </c>
      <c r="K2773">
        <v>8.3000000000000007</v>
      </c>
      <c r="L2773" s="3">
        <v>98.538399999999996</v>
      </c>
      <c r="M2773">
        <v>4.0999999999999996</v>
      </c>
      <c r="N2773" s="3">
        <v>11.872096385542168</v>
      </c>
      <c r="O2773"/>
      <c r="P2773"/>
    </row>
    <row r="2774" spans="1:16" x14ac:dyDescent="0.3">
      <c r="A2774" t="s">
        <v>12</v>
      </c>
      <c r="B2774" t="s">
        <v>1297</v>
      </c>
      <c r="C2774" t="s">
        <v>1587</v>
      </c>
      <c r="D2774">
        <v>2018</v>
      </c>
      <c r="E2774" t="s">
        <v>1600</v>
      </c>
      <c r="F2774" t="s">
        <v>1601</v>
      </c>
      <c r="G2774" t="s">
        <v>1605</v>
      </c>
      <c r="H2774" t="s">
        <v>1609</v>
      </c>
      <c r="I2774" s="11">
        <v>5.5213281000000003E-2</v>
      </c>
      <c r="K2774">
        <v>12.6</v>
      </c>
      <c r="L2774" s="3">
        <v>172.47640000000001</v>
      </c>
      <c r="M2774">
        <v>4.0999999999999996</v>
      </c>
      <c r="N2774" s="3">
        <v>13.688603174603175</v>
      </c>
      <c r="O2774"/>
      <c r="P2774"/>
    </row>
    <row r="2775" spans="1:16" x14ac:dyDescent="0.3">
      <c r="A2775" t="s">
        <v>12</v>
      </c>
      <c r="B2775" t="s">
        <v>1140</v>
      </c>
      <c r="C2775" t="s">
        <v>1582</v>
      </c>
      <c r="D2775">
        <v>2018</v>
      </c>
      <c r="E2775" t="s">
        <v>1600</v>
      </c>
      <c r="F2775" t="s">
        <v>1601</v>
      </c>
      <c r="G2775" t="s">
        <v>1605</v>
      </c>
      <c r="H2775" t="s">
        <v>1609</v>
      </c>
      <c r="I2775" s="11">
        <v>6.0587738000000002E-2</v>
      </c>
      <c r="K2775">
        <v>6.55</v>
      </c>
      <c r="L2775" s="3">
        <v>156.8288</v>
      </c>
      <c r="M2775">
        <v>4.0999999999999996</v>
      </c>
      <c r="N2775" s="3">
        <v>23.943328244274809</v>
      </c>
      <c r="O2775"/>
      <c r="P2775"/>
    </row>
    <row r="2776" spans="1:16" x14ac:dyDescent="0.3">
      <c r="A2776" t="s">
        <v>12</v>
      </c>
      <c r="B2776" t="s">
        <v>215</v>
      </c>
      <c r="C2776" t="s">
        <v>1577</v>
      </c>
      <c r="D2776">
        <v>2018</v>
      </c>
      <c r="E2776" t="s">
        <v>1600</v>
      </c>
      <c r="F2776" t="s">
        <v>1601</v>
      </c>
      <c r="G2776" t="s">
        <v>1605</v>
      </c>
      <c r="H2776" t="s">
        <v>1609</v>
      </c>
      <c r="I2776" s="11">
        <v>5.6338482000000002E-2</v>
      </c>
      <c r="K2776">
        <v>5.46</v>
      </c>
      <c r="L2776" s="3">
        <v>184.624</v>
      </c>
      <c r="M2776">
        <v>4.0999999999999996</v>
      </c>
      <c r="N2776" s="3">
        <v>33.813919413919415</v>
      </c>
      <c r="O2776"/>
      <c r="P2776"/>
    </row>
    <row r="2777" spans="1:16" x14ac:dyDescent="0.3">
      <c r="A2777" t="s">
        <v>12</v>
      </c>
      <c r="B2777" t="s">
        <v>752</v>
      </c>
      <c r="C2777" t="s">
        <v>1577</v>
      </c>
      <c r="D2777">
        <v>2018</v>
      </c>
      <c r="E2777" t="s">
        <v>1600</v>
      </c>
      <c r="F2777" t="s">
        <v>1601</v>
      </c>
      <c r="G2777" t="s">
        <v>1605</v>
      </c>
      <c r="H2777" t="s">
        <v>1609</v>
      </c>
      <c r="I2777" s="11">
        <v>0.148737487</v>
      </c>
      <c r="K2777">
        <v>19.2</v>
      </c>
      <c r="L2777" s="3">
        <v>155.13140000000001</v>
      </c>
      <c r="M2777">
        <v>4.0999999999999996</v>
      </c>
      <c r="N2777" s="3">
        <v>8.0797604166666677</v>
      </c>
      <c r="O2777"/>
      <c r="P2777"/>
    </row>
    <row r="2778" spans="1:16" x14ac:dyDescent="0.3">
      <c r="A2778" t="s">
        <v>12</v>
      </c>
      <c r="B2778" t="s">
        <v>219</v>
      </c>
      <c r="C2778" t="s">
        <v>1585</v>
      </c>
      <c r="D2778">
        <v>2018</v>
      </c>
      <c r="E2778" t="s">
        <v>1600</v>
      </c>
      <c r="F2778" t="s">
        <v>1601</v>
      </c>
      <c r="G2778" t="s">
        <v>1605</v>
      </c>
      <c r="H2778" t="s">
        <v>1609</v>
      </c>
      <c r="I2778" s="11">
        <v>0.1107011</v>
      </c>
      <c r="K2778">
        <v>11.35</v>
      </c>
      <c r="L2778" s="3">
        <v>88.685599999999994</v>
      </c>
      <c r="M2778">
        <v>4.0999999999999996</v>
      </c>
      <c r="N2778" s="3">
        <v>7.8137092511013213</v>
      </c>
      <c r="O2778"/>
      <c r="P2778"/>
    </row>
    <row r="2779" spans="1:16" x14ac:dyDescent="0.3">
      <c r="A2779" t="s">
        <v>12</v>
      </c>
      <c r="B2779" t="s">
        <v>976</v>
      </c>
      <c r="C2779" t="s">
        <v>1574</v>
      </c>
      <c r="D2779">
        <v>2018</v>
      </c>
      <c r="E2779" t="s">
        <v>1600</v>
      </c>
      <c r="F2779" t="s">
        <v>1601</v>
      </c>
      <c r="G2779" t="s">
        <v>1605</v>
      </c>
      <c r="H2779" t="s">
        <v>1609</v>
      </c>
      <c r="I2779" s="11">
        <v>0.102999154</v>
      </c>
      <c r="K2779">
        <v>14.5</v>
      </c>
      <c r="L2779" s="3">
        <v>169.94479999999999</v>
      </c>
      <c r="M2779">
        <v>4.0999999999999996</v>
      </c>
      <c r="N2779" s="3">
        <v>11.720331034482758</v>
      </c>
      <c r="O2779"/>
      <c r="P2779"/>
    </row>
    <row r="2780" spans="1:16" x14ac:dyDescent="0.3">
      <c r="A2780" t="s">
        <v>12</v>
      </c>
      <c r="B2780" t="s">
        <v>56</v>
      </c>
      <c r="C2780" t="s">
        <v>1574</v>
      </c>
      <c r="D2780">
        <v>2018</v>
      </c>
      <c r="E2780" t="s">
        <v>1600</v>
      </c>
      <c r="F2780" t="s">
        <v>1601</v>
      </c>
      <c r="G2780" t="s">
        <v>1605</v>
      </c>
      <c r="H2780" t="s">
        <v>1609</v>
      </c>
      <c r="I2780" s="11">
        <v>3.3144603000000002E-2</v>
      </c>
      <c r="K2780">
        <v>15.7</v>
      </c>
      <c r="L2780" s="3">
        <v>62.753599999999999</v>
      </c>
      <c r="M2780">
        <v>4.0999999999999996</v>
      </c>
      <c r="N2780" s="3">
        <v>3.9970445859872612</v>
      </c>
      <c r="O2780"/>
      <c r="P2780"/>
    </row>
    <row r="2781" spans="1:16" x14ac:dyDescent="0.3">
      <c r="A2781" t="s">
        <v>12</v>
      </c>
      <c r="B2781" t="s">
        <v>928</v>
      </c>
      <c r="C2781" t="s">
        <v>1574</v>
      </c>
      <c r="D2781">
        <v>2018</v>
      </c>
      <c r="E2781" t="s">
        <v>1600</v>
      </c>
      <c r="F2781" t="s">
        <v>1601</v>
      </c>
      <c r="G2781" t="s">
        <v>1605</v>
      </c>
      <c r="H2781" t="s">
        <v>1609</v>
      </c>
      <c r="I2781" s="11">
        <v>0.10229590399999999</v>
      </c>
      <c r="K2781">
        <v>12.15</v>
      </c>
      <c r="L2781" s="3">
        <v>162.3552</v>
      </c>
      <c r="M2781">
        <v>4.0999999999999996</v>
      </c>
      <c r="N2781" s="3">
        <v>13.362567901234566</v>
      </c>
      <c r="O2781"/>
      <c r="P2781"/>
    </row>
    <row r="2782" spans="1:16" x14ac:dyDescent="0.3">
      <c r="A2782" t="s">
        <v>12</v>
      </c>
      <c r="B2782" t="s">
        <v>15</v>
      </c>
      <c r="C2782" t="s">
        <v>1574</v>
      </c>
      <c r="D2782">
        <v>2018</v>
      </c>
      <c r="E2782" t="s">
        <v>1600</v>
      </c>
      <c r="F2782" t="s">
        <v>1601</v>
      </c>
      <c r="G2782" t="s">
        <v>1605</v>
      </c>
      <c r="H2782" t="s">
        <v>1609</v>
      </c>
      <c r="I2782" s="11">
        <v>0.17483889999999999</v>
      </c>
      <c r="K2782">
        <v>15.1</v>
      </c>
      <c r="L2782" s="3">
        <v>142.87860000000001</v>
      </c>
      <c r="M2782">
        <v>4.0999999999999996</v>
      </c>
      <c r="N2782" s="3">
        <v>9.4621589403973516</v>
      </c>
      <c r="O2782"/>
      <c r="P2782"/>
    </row>
    <row r="2783" spans="1:16" x14ac:dyDescent="0.3">
      <c r="A2783" t="s">
        <v>12</v>
      </c>
      <c r="B2783" t="s">
        <v>98</v>
      </c>
      <c r="C2783" t="s">
        <v>1581</v>
      </c>
      <c r="D2783">
        <v>2018</v>
      </c>
      <c r="E2783" t="s">
        <v>1600</v>
      </c>
      <c r="F2783" t="s">
        <v>1601</v>
      </c>
      <c r="G2783" t="s">
        <v>1605</v>
      </c>
      <c r="H2783" t="s">
        <v>1609</v>
      </c>
      <c r="I2783" s="11">
        <v>2.1812600000000001E-2</v>
      </c>
      <c r="K2783">
        <v>10.195</v>
      </c>
      <c r="L2783" s="3">
        <v>194.71100000000001</v>
      </c>
      <c r="M2783">
        <v>4.0999999999999996</v>
      </c>
      <c r="N2783" s="3">
        <v>19.09867582148112</v>
      </c>
      <c r="O2783"/>
      <c r="P2783"/>
    </row>
    <row r="2784" spans="1:16" x14ac:dyDescent="0.3">
      <c r="A2784" t="s">
        <v>12</v>
      </c>
      <c r="B2784" t="s">
        <v>1354</v>
      </c>
      <c r="C2784" t="s">
        <v>1580</v>
      </c>
      <c r="D2784">
        <v>2018</v>
      </c>
      <c r="E2784" t="s">
        <v>1600</v>
      </c>
      <c r="F2784" t="s">
        <v>1601</v>
      </c>
      <c r="G2784" t="s">
        <v>1605</v>
      </c>
      <c r="H2784" t="s">
        <v>1609</v>
      </c>
      <c r="I2784" s="11">
        <v>0</v>
      </c>
      <c r="K2784">
        <v>13.65</v>
      </c>
      <c r="L2784" s="3">
        <v>58.758800000000001</v>
      </c>
      <c r="M2784">
        <v>4.0999999999999996</v>
      </c>
      <c r="N2784" s="3">
        <v>4.304673992673993</v>
      </c>
      <c r="O2784"/>
      <c r="P2784"/>
    </row>
    <row r="2785" spans="1:16" x14ac:dyDescent="0.3">
      <c r="A2785" t="s">
        <v>12</v>
      </c>
      <c r="B2785" t="s">
        <v>888</v>
      </c>
      <c r="C2785" t="s">
        <v>1576</v>
      </c>
      <c r="D2785">
        <v>2018</v>
      </c>
      <c r="E2785" t="s">
        <v>1600</v>
      </c>
      <c r="F2785" t="s">
        <v>1601</v>
      </c>
      <c r="G2785" t="s">
        <v>1605</v>
      </c>
      <c r="H2785" t="s">
        <v>1609</v>
      </c>
      <c r="I2785" s="11">
        <v>0.16147713999999999</v>
      </c>
      <c r="K2785">
        <v>18.350000000000001</v>
      </c>
      <c r="L2785" s="3">
        <v>186.22659999999999</v>
      </c>
      <c r="M2785">
        <v>4.0999999999999996</v>
      </c>
      <c r="N2785" s="3">
        <v>10.148588555858309</v>
      </c>
      <c r="O2785"/>
      <c r="P2785"/>
    </row>
    <row r="2786" spans="1:16" x14ac:dyDescent="0.3">
      <c r="A2786" t="s">
        <v>13</v>
      </c>
      <c r="B2786" t="s">
        <v>894</v>
      </c>
      <c r="C2786" t="s">
        <v>1585</v>
      </c>
      <c r="D2786">
        <v>2016</v>
      </c>
      <c r="E2786" t="s">
        <v>1599</v>
      </c>
      <c r="F2786" t="s">
        <v>1601</v>
      </c>
      <c r="G2786" t="s">
        <v>1605</v>
      </c>
      <c r="H2786" t="s">
        <v>1607</v>
      </c>
      <c r="I2786" s="11">
        <v>5.7060090000000001E-2</v>
      </c>
      <c r="J2786">
        <v>16</v>
      </c>
      <c r="K2786">
        <v>16</v>
      </c>
      <c r="L2786" s="3">
        <v>225.04040000000001</v>
      </c>
      <c r="M2786">
        <v>4.0999999999999996</v>
      </c>
      <c r="N2786" s="3">
        <v>14.065025</v>
      </c>
      <c r="O2786"/>
      <c r="P2786"/>
    </row>
    <row r="2787" spans="1:16" x14ac:dyDescent="0.3">
      <c r="A2787" t="s">
        <v>13</v>
      </c>
      <c r="B2787" t="s">
        <v>660</v>
      </c>
      <c r="C2787" t="s">
        <v>1579</v>
      </c>
      <c r="D2787">
        <v>2016</v>
      </c>
      <c r="E2787" t="s">
        <v>1599</v>
      </c>
      <c r="F2787" t="s">
        <v>1601</v>
      </c>
      <c r="G2787" t="s">
        <v>1605</v>
      </c>
      <c r="H2787" t="s">
        <v>1607</v>
      </c>
      <c r="I2787" s="11">
        <v>1.4274291999999999E-2</v>
      </c>
      <c r="J2787">
        <v>19.5</v>
      </c>
      <c r="K2787">
        <v>19.5</v>
      </c>
      <c r="L2787" s="3">
        <v>55.6614</v>
      </c>
      <c r="M2787">
        <v>4.0999999999999996</v>
      </c>
      <c r="N2787" s="3">
        <v>2.8544307692307691</v>
      </c>
      <c r="O2787"/>
      <c r="P2787"/>
    </row>
    <row r="2788" spans="1:16" x14ac:dyDescent="0.3">
      <c r="A2788" t="s">
        <v>13</v>
      </c>
      <c r="B2788" t="s">
        <v>1355</v>
      </c>
      <c r="C2788" t="s">
        <v>1587</v>
      </c>
      <c r="D2788">
        <v>2016</v>
      </c>
      <c r="E2788" t="s">
        <v>1599</v>
      </c>
      <c r="F2788" t="s">
        <v>1601</v>
      </c>
      <c r="G2788" t="s">
        <v>1605</v>
      </c>
      <c r="H2788" t="s">
        <v>1607</v>
      </c>
      <c r="I2788" s="11">
        <v>2.3734872000000001E-2</v>
      </c>
      <c r="J2788">
        <v>14</v>
      </c>
      <c r="K2788">
        <v>14</v>
      </c>
      <c r="L2788" s="3">
        <v>103.2332</v>
      </c>
      <c r="M2788">
        <v>4.0999999999999996</v>
      </c>
      <c r="N2788" s="3">
        <v>7.3738000000000001</v>
      </c>
      <c r="O2788"/>
      <c r="P2788"/>
    </row>
    <row r="2789" spans="1:16" x14ac:dyDescent="0.3">
      <c r="A2789" t="s">
        <v>13</v>
      </c>
      <c r="B2789" t="s">
        <v>165</v>
      </c>
      <c r="C2789" t="s">
        <v>1587</v>
      </c>
      <c r="D2789">
        <v>2016</v>
      </c>
      <c r="E2789" t="s">
        <v>1599</v>
      </c>
      <c r="F2789" t="s">
        <v>1601</v>
      </c>
      <c r="G2789" t="s">
        <v>1605</v>
      </c>
      <c r="H2789" t="s">
        <v>1607</v>
      </c>
      <c r="I2789" s="11">
        <v>0.11326743</v>
      </c>
      <c r="J2789">
        <v>14.1</v>
      </c>
      <c r="K2789">
        <v>14.1</v>
      </c>
      <c r="L2789" s="3">
        <v>54.595599999999997</v>
      </c>
      <c r="M2789">
        <v>4.0999999999999996</v>
      </c>
      <c r="N2789" s="3">
        <v>3.872028368794326</v>
      </c>
      <c r="O2789"/>
      <c r="P2789"/>
    </row>
    <row r="2790" spans="1:16" x14ac:dyDescent="0.3">
      <c r="A2790" t="s">
        <v>13</v>
      </c>
      <c r="B2790" t="s">
        <v>1094</v>
      </c>
      <c r="C2790" t="s">
        <v>1587</v>
      </c>
      <c r="D2790">
        <v>2016</v>
      </c>
      <c r="E2790" t="s">
        <v>1599</v>
      </c>
      <c r="F2790" t="s">
        <v>1601</v>
      </c>
      <c r="G2790" t="s">
        <v>1605</v>
      </c>
      <c r="H2790" t="s">
        <v>1607</v>
      </c>
      <c r="I2790" s="11">
        <v>3.4369528000000003E-2</v>
      </c>
      <c r="J2790">
        <v>20</v>
      </c>
      <c r="K2790">
        <v>20</v>
      </c>
      <c r="L2790" s="3">
        <v>43.708599999999997</v>
      </c>
      <c r="M2790">
        <v>4.0999999999999996</v>
      </c>
      <c r="N2790" s="3">
        <v>2.1854299999999998</v>
      </c>
      <c r="O2790"/>
      <c r="P2790"/>
    </row>
    <row r="2791" spans="1:16" x14ac:dyDescent="0.3">
      <c r="A2791" t="s">
        <v>13</v>
      </c>
      <c r="B2791" t="s">
        <v>252</v>
      </c>
      <c r="C2791" t="s">
        <v>1587</v>
      </c>
      <c r="D2791">
        <v>2016</v>
      </c>
      <c r="E2791" t="s">
        <v>1599</v>
      </c>
      <c r="F2791" t="s">
        <v>1601</v>
      </c>
      <c r="G2791" t="s">
        <v>1605</v>
      </c>
      <c r="H2791" t="s">
        <v>1607</v>
      </c>
      <c r="I2791" s="11">
        <v>6.0699725000000003E-2</v>
      </c>
      <c r="J2791">
        <v>20.350000000000001</v>
      </c>
      <c r="K2791">
        <v>20.350000000000001</v>
      </c>
      <c r="L2791" s="3">
        <v>233.36160000000001</v>
      </c>
      <c r="M2791">
        <v>4.0999999999999996</v>
      </c>
      <c r="N2791" s="3">
        <v>11.467400491400491</v>
      </c>
      <c r="O2791"/>
      <c r="P2791"/>
    </row>
    <row r="2792" spans="1:16" x14ac:dyDescent="0.3">
      <c r="A2792" t="s">
        <v>13</v>
      </c>
      <c r="B2792" t="s">
        <v>936</v>
      </c>
      <c r="C2792" t="s">
        <v>1586</v>
      </c>
      <c r="D2792">
        <v>2016</v>
      </c>
      <c r="E2792" t="s">
        <v>1599</v>
      </c>
      <c r="F2792" t="s">
        <v>1601</v>
      </c>
      <c r="G2792" t="s">
        <v>1605</v>
      </c>
      <c r="H2792" t="s">
        <v>1607</v>
      </c>
      <c r="I2792" s="11">
        <v>8.9260667000000002E-2</v>
      </c>
      <c r="J2792">
        <v>20.75</v>
      </c>
      <c r="K2792">
        <v>20.75</v>
      </c>
      <c r="L2792" s="3">
        <v>193.4478</v>
      </c>
      <c r="M2792">
        <v>4.0999999999999996</v>
      </c>
      <c r="N2792" s="3">
        <v>9.3227855421686741</v>
      </c>
      <c r="O2792"/>
      <c r="P2792"/>
    </row>
    <row r="2793" spans="1:16" x14ac:dyDescent="0.3">
      <c r="A2793" t="s">
        <v>13</v>
      </c>
      <c r="B2793" t="s">
        <v>1199</v>
      </c>
      <c r="C2793" t="s">
        <v>1577</v>
      </c>
      <c r="D2793">
        <v>2016</v>
      </c>
      <c r="E2793" t="s">
        <v>1599</v>
      </c>
      <c r="F2793" t="s">
        <v>1601</v>
      </c>
      <c r="G2793" t="s">
        <v>1605</v>
      </c>
      <c r="H2793" t="s">
        <v>1607</v>
      </c>
      <c r="I2793" s="11">
        <v>3.7398952999999999E-2</v>
      </c>
      <c r="J2793">
        <v>5.1749999999999998</v>
      </c>
      <c r="K2793">
        <v>5.1749999999999998</v>
      </c>
      <c r="L2793" s="3">
        <v>84.222399999999993</v>
      </c>
      <c r="M2793">
        <v>4.0999999999999996</v>
      </c>
      <c r="N2793" s="3">
        <v>16.274859903381643</v>
      </c>
      <c r="O2793"/>
      <c r="P2793"/>
    </row>
    <row r="2794" spans="1:16" x14ac:dyDescent="0.3">
      <c r="A2794" t="s">
        <v>13</v>
      </c>
      <c r="B2794" t="s">
        <v>1186</v>
      </c>
      <c r="C2794" t="s">
        <v>1585</v>
      </c>
      <c r="D2794">
        <v>2016</v>
      </c>
      <c r="E2794" t="s">
        <v>1599</v>
      </c>
      <c r="F2794" t="s">
        <v>1601</v>
      </c>
      <c r="G2794" t="s">
        <v>1605</v>
      </c>
      <c r="H2794" t="s">
        <v>1607</v>
      </c>
      <c r="I2794" s="11">
        <v>4.4925784000000003E-2</v>
      </c>
      <c r="J2794">
        <v>8.2100000000000009</v>
      </c>
      <c r="K2794">
        <v>8.2100000000000009</v>
      </c>
      <c r="L2794" s="3">
        <v>86.019800000000004</v>
      </c>
      <c r="M2794">
        <v>4.0999999999999996</v>
      </c>
      <c r="N2794" s="3">
        <v>10.477442143727162</v>
      </c>
      <c r="O2794"/>
      <c r="P2794"/>
    </row>
    <row r="2795" spans="1:16" x14ac:dyDescent="0.3">
      <c r="A2795" t="s">
        <v>13</v>
      </c>
      <c r="B2795" t="s">
        <v>1356</v>
      </c>
      <c r="C2795" t="s">
        <v>1585</v>
      </c>
      <c r="D2795">
        <v>2016</v>
      </c>
      <c r="E2795" t="s">
        <v>1599</v>
      </c>
      <c r="F2795" t="s">
        <v>1601</v>
      </c>
      <c r="G2795" t="s">
        <v>1605</v>
      </c>
      <c r="H2795" t="s">
        <v>1607</v>
      </c>
      <c r="I2795" s="11">
        <v>7.4940030000000005E-2</v>
      </c>
      <c r="J2795">
        <v>13.1</v>
      </c>
      <c r="K2795">
        <v>13.1</v>
      </c>
      <c r="L2795" s="3">
        <v>75.035399999999996</v>
      </c>
      <c r="M2795">
        <v>4.0999999999999996</v>
      </c>
      <c r="N2795" s="3">
        <v>5.7278931297709921</v>
      </c>
      <c r="O2795"/>
      <c r="P2795"/>
    </row>
    <row r="2796" spans="1:16" x14ac:dyDescent="0.3">
      <c r="A2796" t="s">
        <v>13</v>
      </c>
      <c r="B2796" t="s">
        <v>554</v>
      </c>
      <c r="C2796" t="s">
        <v>1585</v>
      </c>
      <c r="D2796">
        <v>2016</v>
      </c>
      <c r="E2796" t="s">
        <v>1599</v>
      </c>
      <c r="F2796" t="s">
        <v>1601</v>
      </c>
      <c r="G2796" t="s">
        <v>1605</v>
      </c>
      <c r="H2796" t="s">
        <v>1607</v>
      </c>
      <c r="I2796" s="11">
        <v>6.1986574000000003E-2</v>
      </c>
      <c r="J2796">
        <v>14.5</v>
      </c>
      <c r="K2796">
        <v>14.5</v>
      </c>
      <c r="L2796" s="3">
        <v>153.09979999999999</v>
      </c>
      <c r="M2796">
        <v>4.0999999999999996</v>
      </c>
      <c r="N2796" s="3">
        <v>10.558606896551723</v>
      </c>
      <c r="O2796"/>
      <c r="P2796"/>
    </row>
    <row r="2797" spans="1:16" x14ac:dyDescent="0.3">
      <c r="A2797" t="s">
        <v>13</v>
      </c>
      <c r="B2797" t="s">
        <v>1357</v>
      </c>
      <c r="C2797" t="s">
        <v>1585</v>
      </c>
      <c r="D2797">
        <v>2016</v>
      </c>
      <c r="E2797" t="s">
        <v>1599</v>
      </c>
      <c r="F2797" t="s">
        <v>1601</v>
      </c>
      <c r="G2797" t="s">
        <v>1605</v>
      </c>
      <c r="H2797" t="s">
        <v>1607</v>
      </c>
      <c r="I2797" s="11">
        <v>3.3213989999999999E-2</v>
      </c>
      <c r="J2797">
        <v>18.350000000000001</v>
      </c>
      <c r="K2797">
        <v>18.350000000000001</v>
      </c>
      <c r="L2797" s="3">
        <v>154.934</v>
      </c>
      <c r="M2797">
        <v>4.0999999999999996</v>
      </c>
      <c r="N2797" s="3">
        <v>8.4432697547683908</v>
      </c>
      <c r="O2797"/>
      <c r="P2797"/>
    </row>
    <row r="2798" spans="1:16" x14ac:dyDescent="0.3">
      <c r="A2798" t="s">
        <v>13</v>
      </c>
      <c r="B2798" t="s">
        <v>820</v>
      </c>
      <c r="C2798" t="s">
        <v>1585</v>
      </c>
      <c r="D2798">
        <v>2016</v>
      </c>
      <c r="E2798" t="s">
        <v>1599</v>
      </c>
      <c r="F2798" t="s">
        <v>1601</v>
      </c>
      <c r="G2798" t="s">
        <v>1605</v>
      </c>
      <c r="H2798" t="s">
        <v>1607</v>
      </c>
      <c r="I2798" s="11">
        <v>0</v>
      </c>
      <c r="J2798">
        <v>20.7</v>
      </c>
      <c r="K2798">
        <v>20.7</v>
      </c>
      <c r="L2798" s="3">
        <v>78.466999999999999</v>
      </c>
      <c r="M2798">
        <v>4.0999999999999996</v>
      </c>
      <c r="N2798" s="3">
        <v>3.7906763285024154</v>
      </c>
      <c r="O2798"/>
      <c r="P2798"/>
    </row>
    <row r="2799" spans="1:16" x14ac:dyDescent="0.3">
      <c r="A2799" t="s">
        <v>13</v>
      </c>
      <c r="B2799" t="s">
        <v>195</v>
      </c>
      <c r="C2799" t="s">
        <v>1576</v>
      </c>
      <c r="D2799">
        <v>2016</v>
      </c>
      <c r="E2799" t="s">
        <v>1599</v>
      </c>
      <c r="F2799" t="s">
        <v>1601</v>
      </c>
      <c r="G2799" t="s">
        <v>1605</v>
      </c>
      <c r="H2799" t="s">
        <v>1607</v>
      </c>
      <c r="I2799" s="11">
        <v>2.1860984999999999E-2</v>
      </c>
      <c r="J2799">
        <v>12.3</v>
      </c>
      <c r="K2799">
        <v>12.3</v>
      </c>
      <c r="L2799" s="3">
        <v>193.31620000000001</v>
      </c>
      <c r="M2799">
        <v>4.0999999999999996</v>
      </c>
      <c r="N2799" s="3">
        <v>15.716764227642276</v>
      </c>
      <c r="O2799"/>
      <c r="P2799"/>
    </row>
    <row r="2800" spans="1:16" x14ac:dyDescent="0.3">
      <c r="A2800" t="s">
        <v>13</v>
      </c>
      <c r="B2800" t="s">
        <v>62</v>
      </c>
      <c r="C2800" t="s">
        <v>1576</v>
      </c>
      <c r="D2800">
        <v>2016</v>
      </c>
      <c r="E2800" t="s">
        <v>1599</v>
      </c>
      <c r="F2800" t="s">
        <v>1601</v>
      </c>
      <c r="G2800" t="s">
        <v>1605</v>
      </c>
      <c r="H2800" t="s">
        <v>1607</v>
      </c>
      <c r="I2800" s="11">
        <v>1.3637046E-2</v>
      </c>
      <c r="J2800">
        <v>17.5</v>
      </c>
      <c r="K2800">
        <v>17.5</v>
      </c>
      <c r="L2800" s="3">
        <v>258.53039999999999</v>
      </c>
      <c r="M2800">
        <v>4.0999999999999996</v>
      </c>
      <c r="N2800" s="3">
        <v>14.773165714285714</v>
      </c>
      <c r="O2800"/>
      <c r="P2800"/>
    </row>
    <row r="2801" spans="1:16" x14ac:dyDescent="0.3">
      <c r="A2801" t="s">
        <v>13</v>
      </c>
      <c r="B2801" t="s">
        <v>196</v>
      </c>
      <c r="C2801" t="s">
        <v>1576</v>
      </c>
      <c r="D2801">
        <v>2016</v>
      </c>
      <c r="E2801" t="s">
        <v>1599</v>
      </c>
      <c r="F2801" t="s">
        <v>1601</v>
      </c>
      <c r="G2801" t="s">
        <v>1605</v>
      </c>
      <c r="H2801" t="s">
        <v>1607</v>
      </c>
      <c r="I2801" s="11">
        <v>3.9294853999999997E-2</v>
      </c>
      <c r="J2801">
        <v>18.600000000000001</v>
      </c>
      <c r="K2801">
        <v>18.600000000000001</v>
      </c>
      <c r="L2801" s="3">
        <v>246.68020000000001</v>
      </c>
      <c r="M2801">
        <v>4.0999999999999996</v>
      </c>
      <c r="N2801" s="3">
        <v>13.262376344086022</v>
      </c>
      <c r="O2801"/>
      <c r="P2801"/>
    </row>
    <row r="2802" spans="1:16" x14ac:dyDescent="0.3">
      <c r="A2802" t="s">
        <v>13</v>
      </c>
      <c r="B2802" t="s">
        <v>876</v>
      </c>
      <c r="C2802" t="s">
        <v>1574</v>
      </c>
      <c r="D2802">
        <v>2016</v>
      </c>
      <c r="E2802" t="s">
        <v>1599</v>
      </c>
      <c r="F2802" t="s">
        <v>1601</v>
      </c>
      <c r="G2802" t="s">
        <v>1605</v>
      </c>
      <c r="H2802" t="s">
        <v>1607</v>
      </c>
      <c r="I2802" s="11">
        <v>1.2448294E-2</v>
      </c>
      <c r="J2802">
        <v>19.75</v>
      </c>
      <c r="K2802">
        <v>19.75</v>
      </c>
      <c r="L2802" s="3">
        <v>188.28720000000001</v>
      </c>
      <c r="M2802">
        <v>4.0999999999999996</v>
      </c>
      <c r="N2802" s="3">
        <v>9.5335291139240521</v>
      </c>
      <c r="O2802"/>
      <c r="P2802"/>
    </row>
    <row r="2803" spans="1:16" x14ac:dyDescent="0.3">
      <c r="A2803" t="s">
        <v>13</v>
      </c>
      <c r="B2803" t="s">
        <v>1033</v>
      </c>
      <c r="C2803" t="s">
        <v>1583</v>
      </c>
      <c r="D2803">
        <v>2016</v>
      </c>
      <c r="E2803" t="s">
        <v>1599</v>
      </c>
      <c r="F2803" t="s">
        <v>1601</v>
      </c>
      <c r="G2803" t="s">
        <v>1605</v>
      </c>
      <c r="H2803" t="s">
        <v>1607</v>
      </c>
      <c r="I2803" s="11">
        <v>4.3785694E-2</v>
      </c>
      <c r="J2803">
        <v>9.3000000000000007</v>
      </c>
      <c r="K2803">
        <v>9.3000000000000007</v>
      </c>
      <c r="L2803" s="3">
        <v>191.68459999999999</v>
      </c>
      <c r="M2803">
        <v>4.0999999999999996</v>
      </c>
      <c r="N2803" s="3">
        <v>20.611247311827956</v>
      </c>
      <c r="O2803"/>
      <c r="P2803"/>
    </row>
    <row r="2804" spans="1:16" x14ac:dyDescent="0.3">
      <c r="A2804" t="s">
        <v>13</v>
      </c>
      <c r="B2804" t="s">
        <v>244</v>
      </c>
      <c r="C2804" t="s">
        <v>1575</v>
      </c>
      <c r="D2804">
        <v>2016</v>
      </c>
      <c r="E2804" t="s">
        <v>1599</v>
      </c>
      <c r="F2804" t="s">
        <v>1601</v>
      </c>
      <c r="G2804" t="s">
        <v>1605</v>
      </c>
      <c r="H2804" t="s">
        <v>1607</v>
      </c>
      <c r="I2804" s="11">
        <v>7.5735621000000003E-2</v>
      </c>
      <c r="J2804">
        <v>16.75</v>
      </c>
      <c r="K2804">
        <v>16.75</v>
      </c>
      <c r="L2804" s="3">
        <v>34.553199999999997</v>
      </c>
      <c r="M2804">
        <v>4.0999999999999996</v>
      </c>
      <c r="N2804" s="3">
        <v>2.0628776119402983</v>
      </c>
      <c r="O2804"/>
      <c r="P2804"/>
    </row>
    <row r="2805" spans="1:16" x14ac:dyDescent="0.3">
      <c r="A2805" t="s">
        <v>13</v>
      </c>
      <c r="B2805" t="s">
        <v>206</v>
      </c>
      <c r="C2805" t="s">
        <v>1579</v>
      </c>
      <c r="D2805">
        <v>2016</v>
      </c>
      <c r="E2805" t="s">
        <v>1599</v>
      </c>
      <c r="F2805" t="s">
        <v>1601</v>
      </c>
      <c r="G2805" t="s">
        <v>1605</v>
      </c>
      <c r="H2805" t="s">
        <v>1607</v>
      </c>
      <c r="I2805" s="11">
        <v>5.9785949999999997E-3</v>
      </c>
      <c r="J2805">
        <v>6.36</v>
      </c>
      <c r="K2805">
        <v>6.36</v>
      </c>
      <c r="L2805" s="3">
        <v>163.65260000000001</v>
      </c>
      <c r="M2805">
        <v>4.0999999999999996</v>
      </c>
      <c r="N2805" s="3">
        <v>25.731540880503143</v>
      </c>
      <c r="O2805"/>
      <c r="P2805"/>
    </row>
    <row r="2806" spans="1:16" x14ac:dyDescent="0.3">
      <c r="A2806" t="s">
        <v>13</v>
      </c>
      <c r="B2806" t="s">
        <v>962</v>
      </c>
      <c r="C2806" t="s">
        <v>1579</v>
      </c>
      <c r="D2806">
        <v>2016</v>
      </c>
      <c r="E2806" t="s">
        <v>1599</v>
      </c>
      <c r="F2806" t="s">
        <v>1601</v>
      </c>
      <c r="G2806" t="s">
        <v>1605</v>
      </c>
      <c r="H2806" t="s">
        <v>1607</v>
      </c>
      <c r="I2806" s="11">
        <v>0.17769484599999999</v>
      </c>
      <c r="J2806">
        <v>8.43</v>
      </c>
      <c r="K2806">
        <v>8.43</v>
      </c>
      <c r="L2806" s="3">
        <v>171.1422</v>
      </c>
      <c r="M2806">
        <v>4.0999999999999996</v>
      </c>
      <c r="N2806" s="3">
        <v>20.301565836298934</v>
      </c>
      <c r="O2806"/>
      <c r="P2806"/>
    </row>
    <row r="2807" spans="1:16" x14ac:dyDescent="0.3">
      <c r="A2807" t="s">
        <v>13</v>
      </c>
      <c r="B2807" t="s">
        <v>1358</v>
      </c>
      <c r="C2807" t="s">
        <v>1579</v>
      </c>
      <c r="D2807">
        <v>2016</v>
      </c>
      <c r="E2807" t="s">
        <v>1599</v>
      </c>
      <c r="F2807" t="s">
        <v>1601</v>
      </c>
      <c r="G2807" t="s">
        <v>1605</v>
      </c>
      <c r="H2807" t="s">
        <v>1607</v>
      </c>
      <c r="I2807" s="11">
        <v>3.2022534999999998E-2</v>
      </c>
      <c r="J2807">
        <v>9</v>
      </c>
      <c r="K2807">
        <v>9</v>
      </c>
      <c r="L2807" s="3">
        <v>101.80159999999999</v>
      </c>
      <c r="M2807">
        <v>4.0999999999999996</v>
      </c>
      <c r="N2807" s="3">
        <v>11.311288888888889</v>
      </c>
      <c r="O2807"/>
      <c r="P2807"/>
    </row>
    <row r="2808" spans="1:16" x14ac:dyDescent="0.3">
      <c r="A2808" t="s">
        <v>13</v>
      </c>
      <c r="B2808" t="s">
        <v>1359</v>
      </c>
      <c r="C2808" t="s">
        <v>1579</v>
      </c>
      <c r="D2808">
        <v>2016</v>
      </c>
      <c r="E2808" t="s">
        <v>1599</v>
      </c>
      <c r="F2808" t="s">
        <v>1601</v>
      </c>
      <c r="G2808" t="s">
        <v>1605</v>
      </c>
      <c r="H2808" t="s">
        <v>1607</v>
      </c>
      <c r="I2808" s="11">
        <v>0</v>
      </c>
      <c r="J2808">
        <v>9.1</v>
      </c>
      <c r="K2808">
        <v>9.1</v>
      </c>
      <c r="L2808" s="3">
        <v>114.45180000000001</v>
      </c>
      <c r="M2808">
        <v>4.0999999999999996</v>
      </c>
      <c r="N2808" s="3">
        <v>12.57712087912088</v>
      </c>
      <c r="O2808"/>
      <c r="P2808"/>
    </row>
    <row r="2809" spans="1:16" x14ac:dyDescent="0.3">
      <c r="A2809" t="s">
        <v>13</v>
      </c>
      <c r="B2809" t="s">
        <v>1360</v>
      </c>
      <c r="C2809" t="s">
        <v>1579</v>
      </c>
      <c r="D2809">
        <v>2016</v>
      </c>
      <c r="E2809" t="s">
        <v>1599</v>
      </c>
      <c r="F2809" t="s">
        <v>1601</v>
      </c>
      <c r="G2809" t="s">
        <v>1605</v>
      </c>
      <c r="H2809" t="s">
        <v>1607</v>
      </c>
      <c r="I2809" s="11">
        <v>5.1847425000000003E-2</v>
      </c>
      <c r="J2809">
        <v>9.1300000000000008</v>
      </c>
      <c r="K2809">
        <v>9.1300000000000008</v>
      </c>
      <c r="L2809" s="3">
        <v>152.80240000000001</v>
      </c>
      <c r="M2809">
        <v>4.0999999999999996</v>
      </c>
      <c r="N2809" s="3">
        <v>16.736297918948519</v>
      </c>
      <c r="O2809"/>
      <c r="P2809"/>
    </row>
    <row r="2810" spans="1:16" x14ac:dyDescent="0.3">
      <c r="A2810" t="s">
        <v>13</v>
      </c>
      <c r="B2810" t="s">
        <v>618</v>
      </c>
      <c r="C2810" t="s">
        <v>1579</v>
      </c>
      <c r="D2810">
        <v>2016</v>
      </c>
      <c r="E2810" t="s">
        <v>1599</v>
      </c>
      <c r="F2810" t="s">
        <v>1601</v>
      </c>
      <c r="G2810" t="s">
        <v>1605</v>
      </c>
      <c r="H2810" t="s">
        <v>1607</v>
      </c>
      <c r="I2810" s="11">
        <v>4.1824524000000002E-2</v>
      </c>
      <c r="J2810">
        <v>13</v>
      </c>
      <c r="K2810">
        <v>13</v>
      </c>
      <c r="L2810" s="3">
        <v>256.70139999999998</v>
      </c>
      <c r="M2810">
        <v>4.0999999999999996</v>
      </c>
      <c r="N2810" s="3">
        <v>19.746261538461535</v>
      </c>
      <c r="O2810"/>
      <c r="P2810"/>
    </row>
    <row r="2811" spans="1:16" x14ac:dyDescent="0.3">
      <c r="A2811" t="s">
        <v>13</v>
      </c>
      <c r="B2811" t="s">
        <v>267</v>
      </c>
      <c r="C2811" t="s">
        <v>1579</v>
      </c>
      <c r="D2811">
        <v>2016</v>
      </c>
      <c r="E2811" t="s">
        <v>1599</v>
      </c>
      <c r="F2811" t="s">
        <v>1601</v>
      </c>
      <c r="G2811" t="s">
        <v>1605</v>
      </c>
      <c r="H2811" t="s">
        <v>1607</v>
      </c>
      <c r="I2811" s="11">
        <v>3.3599041000000003E-2</v>
      </c>
      <c r="J2811">
        <v>15.2</v>
      </c>
      <c r="K2811">
        <v>15.2</v>
      </c>
      <c r="L2811" s="3">
        <v>107.7912</v>
      </c>
      <c r="M2811">
        <v>4.0999999999999996</v>
      </c>
      <c r="N2811" s="3">
        <v>7.0915263157894746</v>
      </c>
      <c r="O2811"/>
      <c r="P2811"/>
    </row>
    <row r="2812" spans="1:16" x14ac:dyDescent="0.3">
      <c r="A2812" t="s">
        <v>13</v>
      </c>
      <c r="B2812" t="s">
        <v>1361</v>
      </c>
      <c r="C2812" t="s">
        <v>1579</v>
      </c>
      <c r="D2812">
        <v>2016</v>
      </c>
      <c r="E2812" t="s">
        <v>1599</v>
      </c>
      <c r="F2812" t="s">
        <v>1601</v>
      </c>
      <c r="G2812" t="s">
        <v>1605</v>
      </c>
      <c r="H2812" t="s">
        <v>1607</v>
      </c>
      <c r="I2812" s="11">
        <v>2.0487624999999999E-2</v>
      </c>
      <c r="J2812">
        <v>15.85</v>
      </c>
      <c r="K2812">
        <v>15.85</v>
      </c>
      <c r="L2812" s="3">
        <v>44.011200000000002</v>
      </c>
      <c r="M2812">
        <v>4.0999999999999996</v>
      </c>
      <c r="N2812" s="3">
        <v>2.7767318611987384</v>
      </c>
      <c r="O2812"/>
      <c r="P2812"/>
    </row>
    <row r="2813" spans="1:16" x14ac:dyDescent="0.3">
      <c r="A2813" t="s">
        <v>13</v>
      </c>
      <c r="B2813" t="s">
        <v>934</v>
      </c>
      <c r="C2813" t="s">
        <v>1579</v>
      </c>
      <c r="D2813">
        <v>2016</v>
      </c>
      <c r="E2813" t="s">
        <v>1599</v>
      </c>
      <c r="F2813" t="s">
        <v>1601</v>
      </c>
      <c r="G2813" t="s">
        <v>1605</v>
      </c>
      <c r="H2813" t="s">
        <v>1607</v>
      </c>
      <c r="I2813" s="11">
        <v>3.6641596999999998E-2</v>
      </c>
      <c r="J2813">
        <v>16.5</v>
      </c>
      <c r="K2813">
        <v>16.5</v>
      </c>
      <c r="L2813" s="3">
        <v>178.73179999999999</v>
      </c>
      <c r="M2813">
        <v>4.0999999999999996</v>
      </c>
      <c r="N2813" s="3">
        <v>10.832230303030302</v>
      </c>
      <c r="O2813"/>
      <c r="P2813"/>
    </row>
    <row r="2814" spans="1:16" x14ac:dyDescent="0.3">
      <c r="A2814" t="s">
        <v>13</v>
      </c>
      <c r="B2814" t="s">
        <v>1362</v>
      </c>
      <c r="C2814" t="s">
        <v>1579</v>
      </c>
      <c r="D2814">
        <v>2016</v>
      </c>
      <c r="E2814" t="s">
        <v>1599</v>
      </c>
      <c r="F2814" t="s">
        <v>1601</v>
      </c>
      <c r="G2814" t="s">
        <v>1605</v>
      </c>
      <c r="H2814" t="s">
        <v>1607</v>
      </c>
      <c r="I2814" s="11">
        <v>0</v>
      </c>
      <c r="J2814">
        <v>19</v>
      </c>
      <c r="K2814">
        <v>19</v>
      </c>
      <c r="L2814" s="3">
        <v>189.18719999999999</v>
      </c>
      <c r="M2814">
        <v>4.0999999999999996</v>
      </c>
      <c r="N2814" s="3">
        <v>9.9572210526315779</v>
      </c>
      <c r="O2814"/>
      <c r="P2814"/>
    </row>
    <row r="2815" spans="1:16" x14ac:dyDescent="0.3">
      <c r="A2815" t="s">
        <v>13</v>
      </c>
      <c r="B2815" t="s">
        <v>1120</v>
      </c>
      <c r="C2815" t="s">
        <v>1588</v>
      </c>
      <c r="D2815">
        <v>2016</v>
      </c>
      <c r="E2815" t="s">
        <v>1599</v>
      </c>
      <c r="F2815" t="s">
        <v>1601</v>
      </c>
      <c r="G2815" t="s">
        <v>1605</v>
      </c>
      <c r="H2815" t="s">
        <v>1607</v>
      </c>
      <c r="I2815" s="11">
        <v>5.4025643999999998E-2</v>
      </c>
      <c r="J2815">
        <v>19.850000000000001</v>
      </c>
      <c r="K2815">
        <v>19.850000000000001</v>
      </c>
      <c r="L2815" s="3">
        <v>197.27680000000001</v>
      </c>
      <c r="M2815">
        <v>4.0999999999999996</v>
      </c>
      <c r="N2815" s="3">
        <v>9.9383778337531492</v>
      </c>
      <c r="O2815"/>
      <c r="P2815"/>
    </row>
    <row r="2816" spans="1:16" x14ac:dyDescent="0.3">
      <c r="A2816" t="s">
        <v>13</v>
      </c>
      <c r="B2816" t="s">
        <v>965</v>
      </c>
      <c r="C2816" t="s">
        <v>1580</v>
      </c>
      <c r="D2816">
        <v>2016</v>
      </c>
      <c r="E2816" t="s">
        <v>1599</v>
      </c>
      <c r="F2816" t="s">
        <v>1601</v>
      </c>
      <c r="G2816" t="s">
        <v>1605</v>
      </c>
      <c r="H2816" t="s">
        <v>1607</v>
      </c>
      <c r="I2816" s="11">
        <v>7.1985530000000006E-2</v>
      </c>
      <c r="J2816">
        <v>6.1950000000000003</v>
      </c>
      <c r="K2816">
        <v>6.1950000000000003</v>
      </c>
      <c r="L2816" s="3">
        <v>122.2098</v>
      </c>
      <c r="M2816">
        <v>4.0999999999999996</v>
      </c>
      <c r="N2816" s="3">
        <v>19.727167070217916</v>
      </c>
      <c r="O2816"/>
      <c r="P2816"/>
    </row>
    <row r="2817" spans="1:16" x14ac:dyDescent="0.3">
      <c r="A2817" t="s">
        <v>13</v>
      </c>
      <c r="B2817" t="s">
        <v>58</v>
      </c>
      <c r="C2817" t="s">
        <v>1580</v>
      </c>
      <c r="D2817">
        <v>2016</v>
      </c>
      <c r="E2817" t="s">
        <v>1599</v>
      </c>
      <c r="F2817" t="s">
        <v>1601</v>
      </c>
      <c r="G2817" t="s">
        <v>1605</v>
      </c>
      <c r="H2817" t="s">
        <v>1607</v>
      </c>
      <c r="I2817" s="11">
        <v>0.174350275</v>
      </c>
      <c r="J2817">
        <v>9.3000000000000007</v>
      </c>
      <c r="K2817">
        <v>9.3000000000000007</v>
      </c>
      <c r="L2817" s="3">
        <v>104.49639999999999</v>
      </c>
      <c r="M2817">
        <v>4.0999999999999996</v>
      </c>
      <c r="N2817" s="3">
        <v>11.23617204301075</v>
      </c>
      <c r="O2817"/>
      <c r="P2817"/>
    </row>
    <row r="2818" spans="1:16" x14ac:dyDescent="0.3">
      <c r="A2818" t="s">
        <v>13</v>
      </c>
      <c r="B2818" t="s">
        <v>442</v>
      </c>
      <c r="C2818" t="s">
        <v>1580</v>
      </c>
      <c r="D2818">
        <v>2016</v>
      </c>
      <c r="E2818" t="s">
        <v>1599</v>
      </c>
      <c r="F2818" t="s">
        <v>1601</v>
      </c>
      <c r="G2818" t="s">
        <v>1605</v>
      </c>
      <c r="H2818" t="s">
        <v>1607</v>
      </c>
      <c r="I2818" s="11">
        <v>4.3763679999999999E-2</v>
      </c>
      <c r="J2818">
        <v>13.15</v>
      </c>
      <c r="K2818">
        <v>13.15</v>
      </c>
      <c r="L2818" s="3">
        <v>183.095</v>
      </c>
      <c r="M2818">
        <v>4.0999999999999996</v>
      </c>
      <c r="N2818" s="3">
        <v>13.923574144486691</v>
      </c>
      <c r="O2818"/>
      <c r="P2818"/>
    </row>
    <row r="2819" spans="1:16" x14ac:dyDescent="0.3">
      <c r="A2819" t="s">
        <v>13</v>
      </c>
      <c r="B2819" t="s">
        <v>1054</v>
      </c>
      <c r="C2819" t="s">
        <v>1580</v>
      </c>
      <c r="D2819">
        <v>2016</v>
      </c>
      <c r="E2819" t="s">
        <v>1599</v>
      </c>
      <c r="F2819" t="s">
        <v>1601</v>
      </c>
      <c r="G2819" t="s">
        <v>1605</v>
      </c>
      <c r="H2819" t="s">
        <v>1607</v>
      </c>
      <c r="I2819" s="11">
        <v>8.7719692000000002E-2</v>
      </c>
      <c r="J2819">
        <v>15.6</v>
      </c>
      <c r="K2819">
        <v>15.6</v>
      </c>
      <c r="L2819" s="3">
        <v>218.57980000000001</v>
      </c>
      <c r="M2819">
        <v>4.0999999999999996</v>
      </c>
      <c r="N2819" s="3">
        <v>14.011525641025642</v>
      </c>
      <c r="O2819"/>
      <c r="P2819"/>
    </row>
    <row r="2820" spans="1:16" x14ac:dyDescent="0.3">
      <c r="A2820" t="s">
        <v>13</v>
      </c>
      <c r="B2820" t="s">
        <v>559</v>
      </c>
      <c r="C2820" t="s">
        <v>1580</v>
      </c>
      <c r="D2820">
        <v>2016</v>
      </c>
      <c r="E2820" t="s">
        <v>1599</v>
      </c>
      <c r="F2820" t="s">
        <v>1601</v>
      </c>
      <c r="G2820" t="s">
        <v>1605</v>
      </c>
      <c r="H2820" t="s">
        <v>1607</v>
      </c>
      <c r="I2820" s="11">
        <v>0.139417654</v>
      </c>
      <c r="J2820">
        <v>16.850000000000001</v>
      </c>
      <c r="K2820">
        <v>16.850000000000001</v>
      </c>
      <c r="L2820" s="3">
        <v>147.476</v>
      </c>
      <c r="M2820">
        <v>4.0999999999999996</v>
      </c>
      <c r="N2820" s="3">
        <v>8.7522848664688411</v>
      </c>
      <c r="O2820"/>
      <c r="P2820"/>
    </row>
    <row r="2821" spans="1:16" x14ac:dyDescent="0.3">
      <c r="A2821" t="s">
        <v>13</v>
      </c>
      <c r="B2821" t="s">
        <v>213</v>
      </c>
      <c r="C2821" t="s">
        <v>1580</v>
      </c>
      <c r="D2821">
        <v>2016</v>
      </c>
      <c r="E2821" t="s">
        <v>1599</v>
      </c>
      <c r="F2821" t="s">
        <v>1601</v>
      </c>
      <c r="G2821" t="s">
        <v>1605</v>
      </c>
      <c r="H2821" t="s">
        <v>1607</v>
      </c>
      <c r="I2821" s="11">
        <v>1.2607876E-2</v>
      </c>
      <c r="J2821">
        <v>18.2</v>
      </c>
      <c r="K2821">
        <v>18.2</v>
      </c>
      <c r="L2821" s="3">
        <v>139.81800000000001</v>
      </c>
      <c r="M2821">
        <v>4.0999999999999996</v>
      </c>
      <c r="N2821" s="3">
        <v>7.6823076923076936</v>
      </c>
      <c r="O2821"/>
      <c r="P2821"/>
    </row>
    <row r="2822" spans="1:16" x14ac:dyDescent="0.3">
      <c r="A2822" t="s">
        <v>13</v>
      </c>
      <c r="B2822" t="s">
        <v>1208</v>
      </c>
      <c r="C2822" t="s">
        <v>1590</v>
      </c>
      <c r="D2822">
        <v>2016</v>
      </c>
      <c r="E2822" t="s">
        <v>1599</v>
      </c>
      <c r="F2822" t="s">
        <v>1601</v>
      </c>
      <c r="G2822" t="s">
        <v>1605</v>
      </c>
      <c r="H2822" t="s">
        <v>1607</v>
      </c>
      <c r="I2822" s="11">
        <v>3.5943717E-2</v>
      </c>
      <c r="J2822">
        <v>14.15</v>
      </c>
      <c r="K2822">
        <v>14.15</v>
      </c>
      <c r="L2822" s="3">
        <v>40.513800000000003</v>
      </c>
      <c r="M2822">
        <v>4.0999999999999996</v>
      </c>
      <c r="N2822" s="3">
        <v>2.8631660777385162</v>
      </c>
      <c r="O2822"/>
      <c r="P2822"/>
    </row>
    <row r="2823" spans="1:16" x14ac:dyDescent="0.3">
      <c r="A2823" t="s">
        <v>13</v>
      </c>
      <c r="B2823" t="s">
        <v>1363</v>
      </c>
      <c r="C2823" t="s">
        <v>1590</v>
      </c>
      <c r="D2823">
        <v>2016</v>
      </c>
      <c r="E2823" t="s">
        <v>1599</v>
      </c>
      <c r="F2823" t="s">
        <v>1601</v>
      </c>
      <c r="G2823" t="s">
        <v>1605</v>
      </c>
      <c r="H2823" t="s">
        <v>1607</v>
      </c>
      <c r="I2823" s="11">
        <v>3.3380060000000003E-2</v>
      </c>
      <c r="J2823">
        <v>16.2</v>
      </c>
      <c r="K2823">
        <v>16.2</v>
      </c>
      <c r="L2823" s="3">
        <v>74.069599999999994</v>
      </c>
      <c r="M2823">
        <v>4.0999999999999996</v>
      </c>
      <c r="N2823" s="3">
        <v>4.5721975308641971</v>
      </c>
      <c r="O2823"/>
      <c r="P2823"/>
    </row>
    <row r="2824" spans="1:16" x14ac:dyDescent="0.3">
      <c r="A2824" t="s">
        <v>12</v>
      </c>
      <c r="B2824" t="s">
        <v>1364</v>
      </c>
      <c r="C2824" t="s">
        <v>1587</v>
      </c>
      <c r="D2824">
        <v>2016</v>
      </c>
      <c r="E2824" t="s">
        <v>1599</v>
      </c>
      <c r="F2824" t="s">
        <v>1601</v>
      </c>
      <c r="G2824" t="s">
        <v>1605</v>
      </c>
      <c r="H2824" t="s">
        <v>1607</v>
      </c>
      <c r="I2824" s="11">
        <v>3.4411237999999997E-2</v>
      </c>
      <c r="J2824">
        <v>14.3</v>
      </c>
      <c r="K2824">
        <v>14.3</v>
      </c>
      <c r="L2824" s="3">
        <v>98.672600000000003</v>
      </c>
      <c r="M2824">
        <v>4.0999999999999996</v>
      </c>
      <c r="N2824" s="3">
        <v>6.9001818181818182</v>
      </c>
      <c r="O2824"/>
      <c r="P2824"/>
    </row>
    <row r="2825" spans="1:16" x14ac:dyDescent="0.3">
      <c r="A2825" t="s">
        <v>12</v>
      </c>
      <c r="B2825" t="s">
        <v>1140</v>
      </c>
      <c r="C2825" t="s">
        <v>1582</v>
      </c>
      <c r="D2825">
        <v>2016</v>
      </c>
      <c r="E2825" t="s">
        <v>1599</v>
      </c>
      <c r="F2825" t="s">
        <v>1601</v>
      </c>
      <c r="G2825" t="s">
        <v>1605</v>
      </c>
      <c r="H2825" t="s">
        <v>1607</v>
      </c>
      <c r="I2825" s="11">
        <v>3.4604343000000003E-2</v>
      </c>
      <c r="J2825">
        <v>6.55</v>
      </c>
      <c r="K2825">
        <v>6.55</v>
      </c>
      <c r="L2825" s="3">
        <v>157.8288</v>
      </c>
      <c r="M2825">
        <v>4.0999999999999996</v>
      </c>
      <c r="N2825" s="3">
        <v>24.096</v>
      </c>
      <c r="O2825"/>
      <c r="P2825"/>
    </row>
    <row r="2826" spans="1:16" x14ac:dyDescent="0.3">
      <c r="A2826" t="s">
        <v>12</v>
      </c>
      <c r="B2826" t="s">
        <v>562</v>
      </c>
      <c r="C2826" t="s">
        <v>1586</v>
      </c>
      <c r="D2826">
        <v>2016</v>
      </c>
      <c r="E2826" t="s">
        <v>1599</v>
      </c>
      <c r="F2826" t="s">
        <v>1601</v>
      </c>
      <c r="G2826" t="s">
        <v>1605</v>
      </c>
      <c r="H2826" t="s">
        <v>1607</v>
      </c>
      <c r="I2826" s="11">
        <v>9.4567181E-2</v>
      </c>
      <c r="J2826">
        <v>7.8949999999999996</v>
      </c>
      <c r="K2826">
        <v>7.8949999999999996</v>
      </c>
      <c r="L2826" s="3">
        <v>104.53319999999999</v>
      </c>
      <c r="M2826">
        <v>4.0999999999999996</v>
      </c>
      <c r="N2826" s="3">
        <v>13.24043065231159</v>
      </c>
      <c r="O2826"/>
      <c r="P2826"/>
    </row>
    <row r="2827" spans="1:16" x14ac:dyDescent="0.3">
      <c r="A2827" t="s">
        <v>12</v>
      </c>
      <c r="B2827" t="s">
        <v>234</v>
      </c>
      <c r="C2827" t="s">
        <v>1577</v>
      </c>
      <c r="D2827">
        <v>2016</v>
      </c>
      <c r="E2827" t="s">
        <v>1599</v>
      </c>
      <c r="F2827" t="s">
        <v>1601</v>
      </c>
      <c r="G2827" t="s">
        <v>1605</v>
      </c>
      <c r="H2827" t="s">
        <v>1607</v>
      </c>
      <c r="I2827" s="11">
        <v>0.153494979</v>
      </c>
      <c r="J2827">
        <v>7.84</v>
      </c>
      <c r="K2827">
        <v>7.84</v>
      </c>
      <c r="L2827" s="3">
        <v>48.935000000000002</v>
      </c>
      <c r="M2827">
        <v>4.0999999999999996</v>
      </c>
      <c r="N2827" s="3">
        <v>6.2417091836734695</v>
      </c>
      <c r="O2827"/>
      <c r="P2827"/>
    </row>
    <row r="2828" spans="1:16" x14ac:dyDescent="0.3">
      <c r="A2828" t="s">
        <v>12</v>
      </c>
      <c r="B2828" t="s">
        <v>663</v>
      </c>
      <c r="C2828" t="s">
        <v>1577</v>
      </c>
      <c r="D2828">
        <v>2016</v>
      </c>
      <c r="E2828" t="s">
        <v>1599</v>
      </c>
      <c r="F2828" t="s">
        <v>1601</v>
      </c>
      <c r="G2828" t="s">
        <v>1605</v>
      </c>
      <c r="H2828" t="s">
        <v>1607</v>
      </c>
      <c r="I2828" s="11">
        <v>6.8125755999999996E-2</v>
      </c>
      <c r="J2828">
        <v>16.5</v>
      </c>
      <c r="K2828">
        <v>16.5</v>
      </c>
      <c r="L2828" s="3">
        <v>101.199</v>
      </c>
      <c r="M2828">
        <v>4.0999999999999996</v>
      </c>
      <c r="N2828" s="3">
        <v>6.1332727272727272</v>
      </c>
      <c r="O2828"/>
      <c r="P2828"/>
    </row>
    <row r="2829" spans="1:16" x14ac:dyDescent="0.3">
      <c r="A2829" t="s">
        <v>12</v>
      </c>
      <c r="B2829" t="s">
        <v>668</v>
      </c>
      <c r="C2829" t="s">
        <v>1585</v>
      </c>
      <c r="D2829">
        <v>2016</v>
      </c>
      <c r="E2829" t="s">
        <v>1599</v>
      </c>
      <c r="F2829" t="s">
        <v>1601</v>
      </c>
      <c r="G2829" t="s">
        <v>1605</v>
      </c>
      <c r="H2829" t="s">
        <v>1607</v>
      </c>
      <c r="I2829" s="11">
        <v>4.7588696E-2</v>
      </c>
      <c r="J2829">
        <v>7.71</v>
      </c>
      <c r="K2829">
        <v>7.71</v>
      </c>
      <c r="L2829" s="3">
        <v>122.4756</v>
      </c>
      <c r="M2829">
        <v>4.0999999999999996</v>
      </c>
      <c r="N2829" s="3">
        <v>15.885291828793774</v>
      </c>
      <c r="O2829"/>
      <c r="P2829"/>
    </row>
    <row r="2830" spans="1:16" x14ac:dyDescent="0.3">
      <c r="A2830" t="s">
        <v>12</v>
      </c>
      <c r="B2830" t="s">
        <v>1365</v>
      </c>
      <c r="C2830" t="s">
        <v>1585</v>
      </c>
      <c r="D2830">
        <v>2016</v>
      </c>
      <c r="E2830" t="s">
        <v>1599</v>
      </c>
      <c r="F2830" t="s">
        <v>1601</v>
      </c>
      <c r="G2830" t="s">
        <v>1605</v>
      </c>
      <c r="H2830" t="s">
        <v>1607</v>
      </c>
      <c r="I2830" s="11">
        <v>3.8211536999999997E-2</v>
      </c>
      <c r="J2830">
        <v>8.3000000000000007</v>
      </c>
      <c r="K2830">
        <v>8.3000000000000007</v>
      </c>
      <c r="L2830" s="3">
        <v>87.719800000000006</v>
      </c>
      <c r="M2830">
        <v>4.0999999999999996</v>
      </c>
      <c r="N2830" s="3">
        <v>10.568650602409638</v>
      </c>
      <c r="O2830"/>
      <c r="P2830"/>
    </row>
    <row r="2831" spans="1:16" x14ac:dyDescent="0.3">
      <c r="A2831" t="s">
        <v>12</v>
      </c>
      <c r="B2831" t="s">
        <v>1366</v>
      </c>
      <c r="C2831" t="s">
        <v>1585</v>
      </c>
      <c r="D2831">
        <v>2016</v>
      </c>
      <c r="E2831" t="s">
        <v>1599</v>
      </c>
      <c r="F2831" t="s">
        <v>1601</v>
      </c>
      <c r="G2831" t="s">
        <v>1605</v>
      </c>
      <c r="H2831" t="s">
        <v>1607</v>
      </c>
      <c r="I2831" s="11">
        <v>0.14586734700000001</v>
      </c>
      <c r="J2831">
        <v>10.195</v>
      </c>
      <c r="K2831">
        <v>10.195</v>
      </c>
      <c r="L2831" s="3">
        <v>194.07939999999999</v>
      </c>
      <c r="M2831">
        <v>4.0999999999999996</v>
      </c>
      <c r="N2831" s="3">
        <v>19.036723884256986</v>
      </c>
      <c r="O2831"/>
      <c r="P2831"/>
    </row>
    <row r="2832" spans="1:16" x14ac:dyDescent="0.3">
      <c r="A2832" t="s">
        <v>12</v>
      </c>
      <c r="B2832" t="s">
        <v>363</v>
      </c>
      <c r="C2832" t="s">
        <v>1585</v>
      </c>
      <c r="D2832">
        <v>2016</v>
      </c>
      <c r="E2832" t="s">
        <v>1599</v>
      </c>
      <c r="F2832" t="s">
        <v>1601</v>
      </c>
      <c r="G2832" t="s">
        <v>1605</v>
      </c>
      <c r="H2832" t="s">
        <v>1607</v>
      </c>
      <c r="I2832" s="11">
        <v>0.18329487999999999</v>
      </c>
      <c r="J2832">
        <v>18.25</v>
      </c>
      <c r="K2832">
        <v>18.25</v>
      </c>
      <c r="L2832" s="3">
        <v>111.657</v>
      </c>
      <c r="M2832">
        <v>4.0999999999999996</v>
      </c>
      <c r="N2832" s="3">
        <v>6.1181917808219177</v>
      </c>
      <c r="O2832"/>
      <c r="P2832"/>
    </row>
    <row r="2833" spans="1:16" x14ac:dyDescent="0.3">
      <c r="A2833" t="s">
        <v>12</v>
      </c>
      <c r="B2833" t="s">
        <v>495</v>
      </c>
      <c r="C2833" t="s">
        <v>1576</v>
      </c>
      <c r="D2833">
        <v>2016</v>
      </c>
      <c r="E2833" t="s">
        <v>1599</v>
      </c>
      <c r="F2833" t="s">
        <v>1601</v>
      </c>
      <c r="G2833" t="s">
        <v>1605</v>
      </c>
      <c r="H2833" t="s">
        <v>1607</v>
      </c>
      <c r="I2833" s="11">
        <v>0.150015234</v>
      </c>
      <c r="J2833">
        <v>7.8250000000000002</v>
      </c>
      <c r="K2833">
        <v>7.8250000000000002</v>
      </c>
      <c r="L2833" s="3">
        <v>157.52879999999999</v>
      </c>
      <c r="M2833">
        <v>4.0999999999999996</v>
      </c>
      <c r="N2833" s="3">
        <v>20.131476038338658</v>
      </c>
      <c r="O2833"/>
      <c r="P2833"/>
    </row>
    <row r="2834" spans="1:16" x14ac:dyDescent="0.3">
      <c r="A2834" t="s">
        <v>12</v>
      </c>
      <c r="B2834" t="s">
        <v>305</v>
      </c>
      <c r="C2834" t="s">
        <v>1576</v>
      </c>
      <c r="D2834">
        <v>2016</v>
      </c>
      <c r="E2834" t="s">
        <v>1599</v>
      </c>
      <c r="F2834" t="s">
        <v>1601</v>
      </c>
      <c r="G2834" t="s">
        <v>1605</v>
      </c>
      <c r="H2834" t="s">
        <v>1607</v>
      </c>
      <c r="I2834" s="11">
        <v>8.5834991999999999E-2</v>
      </c>
      <c r="J2834">
        <v>15.5</v>
      </c>
      <c r="K2834">
        <v>15.5</v>
      </c>
      <c r="L2834" s="3">
        <v>49.669199999999996</v>
      </c>
      <c r="M2834">
        <v>4.0999999999999996</v>
      </c>
      <c r="N2834" s="3">
        <v>3.2044645161290322</v>
      </c>
      <c r="O2834"/>
      <c r="P2834"/>
    </row>
    <row r="2835" spans="1:16" x14ac:dyDescent="0.3">
      <c r="A2835" t="s">
        <v>12</v>
      </c>
      <c r="B2835" t="s">
        <v>923</v>
      </c>
      <c r="C2835" t="s">
        <v>1574</v>
      </c>
      <c r="D2835">
        <v>2016</v>
      </c>
      <c r="E2835" t="s">
        <v>1599</v>
      </c>
      <c r="F2835" t="s">
        <v>1601</v>
      </c>
      <c r="G2835" t="s">
        <v>1605</v>
      </c>
      <c r="H2835" t="s">
        <v>1607</v>
      </c>
      <c r="I2835" s="11">
        <v>4.9162885000000003E-2</v>
      </c>
      <c r="J2835">
        <v>6.46</v>
      </c>
      <c r="K2835">
        <v>6.46</v>
      </c>
      <c r="L2835" s="3">
        <v>146.9102</v>
      </c>
      <c r="M2835">
        <v>4.0999999999999996</v>
      </c>
      <c r="N2835" s="3">
        <v>22.741517027863779</v>
      </c>
      <c r="O2835"/>
      <c r="P2835"/>
    </row>
    <row r="2836" spans="1:16" x14ac:dyDescent="0.3">
      <c r="A2836" t="s">
        <v>12</v>
      </c>
      <c r="B2836" t="s">
        <v>1314</v>
      </c>
      <c r="C2836" t="s">
        <v>1574</v>
      </c>
      <c r="D2836">
        <v>2016</v>
      </c>
      <c r="E2836" t="s">
        <v>1599</v>
      </c>
      <c r="F2836" t="s">
        <v>1601</v>
      </c>
      <c r="G2836" t="s">
        <v>1605</v>
      </c>
      <c r="H2836" t="s">
        <v>1607</v>
      </c>
      <c r="I2836" s="11">
        <v>2.4404558E-2</v>
      </c>
      <c r="J2836">
        <v>14.15</v>
      </c>
      <c r="K2836">
        <v>14.15</v>
      </c>
      <c r="L2836" s="3">
        <v>198.31100000000001</v>
      </c>
      <c r="M2836">
        <v>4.0999999999999996</v>
      </c>
      <c r="N2836" s="3">
        <v>14.014911660777384</v>
      </c>
      <c r="O2836"/>
      <c r="P2836"/>
    </row>
    <row r="2837" spans="1:16" x14ac:dyDescent="0.3">
      <c r="A2837" t="s">
        <v>12</v>
      </c>
      <c r="B2837" t="s">
        <v>56</v>
      </c>
      <c r="C2837" t="s">
        <v>1574</v>
      </c>
      <c r="D2837">
        <v>2016</v>
      </c>
      <c r="E2837" t="s">
        <v>1599</v>
      </c>
      <c r="F2837" t="s">
        <v>1601</v>
      </c>
      <c r="G2837" t="s">
        <v>1605</v>
      </c>
      <c r="H2837" t="s">
        <v>1607</v>
      </c>
      <c r="I2837" s="11">
        <v>1.8930352000000001E-2</v>
      </c>
      <c r="J2837">
        <v>15.7</v>
      </c>
      <c r="K2837">
        <v>15.7</v>
      </c>
      <c r="L2837" s="3">
        <v>59.453600000000002</v>
      </c>
      <c r="M2837">
        <v>4.0999999999999996</v>
      </c>
      <c r="N2837" s="3">
        <v>3.7868535031847137</v>
      </c>
      <c r="O2837"/>
      <c r="P2837"/>
    </row>
    <row r="2838" spans="1:16" x14ac:dyDescent="0.3">
      <c r="A2838" t="s">
        <v>12</v>
      </c>
      <c r="B2838" t="s">
        <v>1346</v>
      </c>
      <c r="C2838" t="s">
        <v>1581</v>
      </c>
      <c r="D2838">
        <v>2016</v>
      </c>
      <c r="E2838" t="s">
        <v>1599</v>
      </c>
      <c r="F2838" t="s">
        <v>1601</v>
      </c>
      <c r="G2838" t="s">
        <v>1605</v>
      </c>
      <c r="H2838" t="s">
        <v>1607</v>
      </c>
      <c r="I2838" s="11">
        <v>0.15085330799999999</v>
      </c>
      <c r="J2838">
        <v>5.86</v>
      </c>
      <c r="K2838">
        <v>5.86</v>
      </c>
      <c r="L2838" s="3">
        <v>156.03139999999999</v>
      </c>
      <c r="M2838">
        <v>4.0999999999999996</v>
      </c>
      <c r="N2838" s="3">
        <v>26.626518771331057</v>
      </c>
      <c r="O2838"/>
      <c r="P2838"/>
    </row>
    <row r="2839" spans="1:16" x14ac:dyDescent="0.3">
      <c r="A2839" t="s">
        <v>12</v>
      </c>
      <c r="B2839" t="s">
        <v>283</v>
      </c>
      <c r="C2839" t="s">
        <v>1581</v>
      </c>
      <c r="D2839">
        <v>2016</v>
      </c>
      <c r="E2839" t="s">
        <v>1599</v>
      </c>
      <c r="F2839" t="s">
        <v>1601</v>
      </c>
      <c r="G2839" t="s">
        <v>1605</v>
      </c>
      <c r="H2839" t="s">
        <v>1607</v>
      </c>
      <c r="I2839" s="11">
        <v>2.2058723999999998E-2</v>
      </c>
      <c r="J2839">
        <v>9.5</v>
      </c>
      <c r="K2839">
        <v>9.5</v>
      </c>
      <c r="L2839" s="3">
        <v>196.84520000000001</v>
      </c>
      <c r="M2839">
        <v>4.0999999999999996</v>
      </c>
      <c r="N2839" s="3">
        <v>20.720547368421052</v>
      </c>
      <c r="O2839"/>
      <c r="P2839"/>
    </row>
    <row r="2840" spans="1:16" x14ac:dyDescent="0.3">
      <c r="A2840" t="s">
        <v>12</v>
      </c>
      <c r="B2840" t="s">
        <v>405</v>
      </c>
      <c r="C2840" t="s">
        <v>1580</v>
      </c>
      <c r="D2840">
        <v>2016</v>
      </c>
      <c r="E2840" t="s">
        <v>1599</v>
      </c>
      <c r="F2840" t="s">
        <v>1601</v>
      </c>
      <c r="G2840" t="s">
        <v>1605</v>
      </c>
      <c r="H2840" t="s">
        <v>1607</v>
      </c>
      <c r="I2840" s="11">
        <v>0</v>
      </c>
      <c r="J2840">
        <v>8.31</v>
      </c>
      <c r="K2840">
        <v>8.31</v>
      </c>
      <c r="L2840" s="3">
        <v>177.40280000000001</v>
      </c>
      <c r="M2840">
        <v>4.0999999999999996</v>
      </c>
      <c r="N2840" s="3">
        <v>21.348110709987967</v>
      </c>
      <c r="O2840"/>
      <c r="P2840"/>
    </row>
    <row r="2841" spans="1:16" x14ac:dyDescent="0.3">
      <c r="A2841" t="s">
        <v>12</v>
      </c>
      <c r="B2841" t="s">
        <v>100</v>
      </c>
      <c r="C2841" t="s">
        <v>1580</v>
      </c>
      <c r="D2841">
        <v>2016</v>
      </c>
      <c r="E2841" t="s">
        <v>1599</v>
      </c>
      <c r="F2841" t="s">
        <v>1601</v>
      </c>
      <c r="G2841" t="s">
        <v>1605</v>
      </c>
      <c r="H2841" t="s">
        <v>1607</v>
      </c>
      <c r="I2841" s="11">
        <v>2.7343610000000001E-2</v>
      </c>
      <c r="J2841">
        <v>9.6</v>
      </c>
      <c r="K2841">
        <v>9.6</v>
      </c>
      <c r="L2841" s="3">
        <v>257.8304</v>
      </c>
      <c r="M2841">
        <v>4.0999999999999996</v>
      </c>
      <c r="N2841" s="3">
        <v>26.857333333333333</v>
      </c>
      <c r="O2841"/>
      <c r="P2841"/>
    </row>
    <row r="2842" spans="1:16" x14ac:dyDescent="0.3">
      <c r="A2842" t="s">
        <v>12</v>
      </c>
      <c r="B2842" t="s">
        <v>566</v>
      </c>
      <c r="C2842" t="s">
        <v>1580</v>
      </c>
      <c r="D2842">
        <v>2016</v>
      </c>
      <c r="E2842" t="s">
        <v>1599</v>
      </c>
      <c r="F2842" t="s">
        <v>1601</v>
      </c>
      <c r="G2842" t="s">
        <v>1605</v>
      </c>
      <c r="H2842" t="s">
        <v>1607</v>
      </c>
      <c r="I2842" s="11">
        <v>6.5896555999999995E-2</v>
      </c>
      <c r="J2842">
        <v>15.25</v>
      </c>
      <c r="K2842">
        <v>15.25</v>
      </c>
      <c r="L2842" s="3">
        <v>179.26599999999999</v>
      </c>
      <c r="M2842">
        <v>4.0999999999999996</v>
      </c>
      <c r="N2842" s="3">
        <v>11.755147540983605</v>
      </c>
      <c r="O2842"/>
      <c r="P2842"/>
    </row>
    <row r="2843" spans="1:16" x14ac:dyDescent="0.3">
      <c r="A2843" t="s">
        <v>12</v>
      </c>
      <c r="B2843" t="s">
        <v>1367</v>
      </c>
      <c r="C2843" t="s">
        <v>1580</v>
      </c>
      <c r="D2843">
        <v>2016</v>
      </c>
      <c r="E2843" t="s">
        <v>1599</v>
      </c>
      <c r="F2843" t="s">
        <v>1601</v>
      </c>
      <c r="G2843" t="s">
        <v>1605</v>
      </c>
      <c r="H2843" t="s">
        <v>1607</v>
      </c>
      <c r="I2843" s="11">
        <v>8.9554185999999994E-2</v>
      </c>
      <c r="J2843">
        <v>8.27</v>
      </c>
      <c r="K2843">
        <v>8.27</v>
      </c>
      <c r="L2843" s="3">
        <v>150.8708</v>
      </c>
      <c r="M2843">
        <v>4.0999999999999996</v>
      </c>
      <c r="N2843" s="3">
        <v>18.243143893591295</v>
      </c>
      <c r="O2843"/>
      <c r="P2843"/>
    </row>
    <row r="2844" spans="1:16" x14ac:dyDescent="0.3">
      <c r="A2844" t="s">
        <v>13</v>
      </c>
      <c r="B2844" t="s">
        <v>1368</v>
      </c>
      <c r="C2844" t="s">
        <v>1587</v>
      </c>
      <c r="D2844">
        <v>2015</v>
      </c>
      <c r="E2844" t="s">
        <v>1593</v>
      </c>
      <c r="F2844" t="s">
        <v>1603</v>
      </c>
      <c r="G2844" t="s">
        <v>1604</v>
      </c>
      <c r="H2844" t="s">
        <v>1607</v>
      </c>
      <c r="I2844" s="11">
        <v>4.3326510999999998E-2</v>
      </c>
      <c r="J2844">
        <v>7.75</v>
      </c>
      <c r="K2844">
        <v>7.75</v>
      </c>
      <c r="L2844" s="3">
        <v>95.643600000000006</v>
      </c>
      <c r="M2844">
        <v>4.0999999999999996</v>
      </c>
      <c r="N2844" s="3">
        <v>12.341109677419356</v>
      </c>
      <c r="O2844"/>
      <c r="P2844"/>
    </row>
    <row r="2845" spans="1:16" x14ac:dyDescent="0.3">
      <c r="A2845" t="s">
        <v>13</v>
      </c>
      <c r="B2845" t="s">
        <v>1369</v>
      </c>
      <c r="C2845" t="s">
        <v>1579</v>
      </c>
      <c r="D2845">
        <v>2015</v>
      </c>
      <c r="E2845" t="s">
        <v>1593</v>
      </c>
      <c r="F2845" t="s">
        <v>1603</v>
      </c>
      <c r="G2845" t="s">
        <v>1604</v>
      </c>
      <c r="H2845" t="s">
        <v>1607</v>
      </c>
      <c r="I2845" s="11">
        <v>8.3009875999999996E-2</v>
      </c>
      <c r="J2845">
        <v>13</v>
      </c>
      <c r="K2845">
        <v>13</v>
      </c>
      <c r="L2845" s="3">
        <v>61.119399999999999</v>
      </c>
      <c r="M2845">
        <v>4.0999999999999996</v>
      </c>
      <c r="N2845" s="3">
        <v>4.7014923076923072</v>
      </c>
      <c r="O2845"/>
      <c r="P2845"/>
    </row>
    <row r="2846" spans="1:16" x14ac:dyDescent="0.3">
      <c r="A2846" t="s">
        <v>13</v>
      </c>
      <c r="B2846" t="s">
        <v>1370</v>
      </c>
      <c r="C2846" t="s">
        <v>1580</v>
      </c>
      <c r="D2846">
        <v>2015</v>
      </c>
      <c r="E2846" t="s">
        <v>1593</v>
      </c>
      <c r="F2846" t="s">
        <v>1603</v>
      </c>
      <c r="G2846" t="s">
        <v>1604</v>
      </c>
      <c r="H2846" t="s">
        <v>1607</v>
      </c>
      <c r="I2846" s="11">
        <v>5.9472609000000003E-2</v>
      </c>
      <c r="J2846">
        <v>7.76</v>
      </c>
      <c r="K2846">
        <v>7.76</v>
      </c>
      <c r="L2846" s="3">
        <v>98.77</v>
      </c>
      <c r="M2846">
        <v>4.0999999999999996</v>
      </c>
      <c r="N2846" s="3">
        <v>12.728092783505154</v>
      </c>
      <c r="O2846"/>
      <c r="P2846"/>
    </row>
    <row r="2847" spans="1:16" x14ac:dyDescent="0.3">
      <c r="A2847" t="s">
        <v>13</v>
      </c>
      <c r="B2847" t="s">
        <v>1111</v>
      </c>
      <c r="C2847" t="s">
        <v>1574</v>
      </c>
      <c r="D2847">
        <v>2020</v>
      </c>
      <c r="E2847" t="s">
        <v>1594</v>
      </c>
      <c r="F2847" t="s">
        <v>1603</v>
      </c>
      <c r="G2847" t="s">
        <v>1604</v>
      </c>
      <c r="H2847" t="s">
        <v>1607</v>
      </c>
      <c r="I2847" s="11">
        <v>0.17699102899999999</v>
      </c>
      <c r="J2847">
        <v>19.850000000000001</v>
      </c>
      <c r="K2847">
        <v>19.850000000000001</v>
      </c>
      <c r="L2847" s="3">
        <v>221.5772</v>
      </c>
      <c r="M2847">
        <v>4.0999999999999996</v>
      </c>
      <c r="N2847" s="3">
        <v>11.16257934508816</v>
      </c>
      <c r="O2847"/>
      <c r="P2847"/>
    </row>
    <row r="2848" spans="1:16" x14ac:dyDescent="0.3">
      <c r="A2848" t="s">
        <v>13</v>
      </c>
      <c r="B2848" t="s">
        <v>611</v>
      </c>
      <c r="C2848" t="s">
        <v>1589</v>
      </c>
      <c r="D2848">
        <v>2020</v>
      </c>
      <c r="E2848" t="s">
        <v>1594</v>
      </c>
      <c r="F2848" t="s">
        <v>1603</v>
      </c>
      <c r="G2848" t="s">
        <v>1604</v>
      </c>
      <c r="H2848" t="s">
        <v>1607</v>
      </c>
      <c r="I2848" s="11">
        <v>6.1192211000000003E-2</v>
      </c>
      <c r="J2848">
        <v>16</v>
      </c>
      <c r="K2848">
        <v>16</v>
      </c>
      <c r="L2848" s="3">
        <v>224.1404</v>
      </c>
      <c r="M2848">
        <v>4.0999999999999996</v>
      </c>
      <c r="N2848" s="3">
        <v>14.008775</v>
      </c>
      <c r="O2848"/>
      <c r="P2848"/>
    </row>
    <row r="2849" spans="1:16" x14ac:dyDescent="0.3">
      <c r="A2849" t="s">
        <v>13</v>
      </c>
      <c r="B2849" t="s">
        <v>1371</v>
      </c>
      <c r="C2849" t="s">
        <v>1587</v>
      </c>
      <c r="D2849">
        <v>2015</v>
      </c>
      <c r="E2849" t="s">
        <v>1593</v>
      </c>
      <c r="F2849" t="s">
        <v>1603</v>
      </c>
      <c r="G2849" t="s">
        <v>1604</v>
      </c>
      <c r="H2849" t="s">
        <v>1607</v>
      </c>
      <c r="I2849" s="11">
        <v>0.103481775</v>
      </c>
      <c r="J2849">
        <v>5.6349999999999998</v>
      </c>
      <c r="K2849">
        <v>5.6349999999999998</v>
      </c>
      <c r="L2849" s="3">
        <v>150.005</v>
      </c>
      <c r="M2849">
        <v>4.0999999999999996</v>
      </c>
      <c r="N2849" s="3">
        <v>26.620230700976041</v>
      </c>
      <c r="O2849"/>
      <c r="P2849"/>
    </row>
    <row r="2850" spans="1:16" x14ac:dyDescent="0.3">
      <c r="A2850" t="s">
        <v>13</v>
      </c>
      <c r="B2850" t="s">
        <v>782</v>
      </c>
      <c r="C2850" t="s">
        <v>1587</v>
      </c>
      <c r="D2850">
        <v>2015</v>
      </c>
      <c r="E2850" t="s">
        <v>1593</v>
      </c>
      <c r="F2850" t="s">
        <v>1603</v>
      </c>
      <c r="G2850" t="s">
        <v>1604</v>
      </c>
      <c r="H2850" t="s">
        <v>1607</v>
      </c>
      <c r="I2850" s="11">
        <v>1.3957308E-2</v>
      </c>
      <c r="J2850">
        <v>8.3550000000000004</v>
      </c>
      <c r="K2850">
        <v>8.3550000000000004</v>
      </c>
      <c r="L2850" s="3">
        <v>94.046199999999999</v>
      </c>
      <c r="M2850">
        <v>4.0999999999999996</v>
      </c>
      <c r="N2850" s="3">
        <v>11.256277678037103</v>
      </c>
      <c r="O2850"/>
      <c r="P2850"/>
    </row>
    <row r="2851" spans="1:16" x14ac:dyDescent="0.3">
      <c r="A2851" t="s">
        <v>13</v>
      </c>
      <c r="B2851" t="s">
        <v>1107</v>
      </c>
      <c r="C2851" t="s">
        <v>1586</v>
      </c>
      <c r="D2851">
        <v>2015</v>
      </c>
      <c r="E2851" t="s">
        <v>1593</v>
      </c>
      <c r="F2851" t="s">
        <v>1603</v>
      </c>
      <c r="G2851" t="s">
        <v>1604</v>
      </c>
      <c r="H2851" t="s">
        <v>1607</v>
      </c>
      <c r="I2851" s="11">
        <v>0.14339617499999999</v>
      </c>
      <c r="J2851">
        <v>15.6</v>
      </c>
      <c r="K2851">
        <v>15.6</v>
      </c>
      <c r="L2851" s="3">
        <v>128.0994</v>
      </c>
      <c r="M2851">
        <v>4.0999999999999996</v>
      </c>
      <c r="N2851" s="3">
        <v>8.2115000000000009</v>
      </c>
      <c r="O2851"/>
      <c r="P2851"/>
    </row>
    <row r="2852" spans="1:16" x14ac:dyDescent="0.3">
      <c r="A2852" t="s">
        <v>13</v>
      </c>
      <c r="B2852" t="s">
        <v>1154</v>
      </c>
      <c r="C2852" t="s">
        <v>1577</v>
      </c>
      <c r="D2852">
        <v>2015</v>
      </c>
      <c r="E2852" t="s">
        <v>1593</v>
      </c>
      <c r="F2852" t="s">
        <v>1603</v>
      </c>
      <c r="G2852" t="s">
        <v>1604</v>
      </c>
      <c r="H2852" t="s">
        <v>1607</v>
      </c>
      <c r="I2852" s="11">
        <v>0.1175683</v>
      </c>
      <c r="J2852">
        <v>4.9050000000000002</v>
      </c>
      <c r="K2852">
        <v>4.9050000000000002</v>
      </c>
      <c r="L2852" s="3">
        <v>197.67679999999999</v>
      </c>
      <c r="M2852">
        <v>4.0999999999999996</v>
      </c>
      <c r="N2852" s="3">
        <v>40.301080530071353</v>
      </c>
      <c r="O2852"/>
      <c r="P2852"/>
    </row>
    <row r="2853" spans="1:16" x14ac:dyDescent="0.3">
      <c r="A2853" t="s">
        <v>13</v>
      </c>
      <c r="B2853" t="s">
        <v>1214</v>
      </c>
      <c r="C2853" t="s">
        <v>1577</v>
      </c>
      <c r="D2853">
        <v>2015</v>
      </c>
      <c r="E2853" t="s">
        <v>1593</v>
      </c>
      <c r="F2853" t="s">
        <v>1603</v>
      </c>
      <c r="G2853" t="s">
        <v>1604</v>
      </c>
      <c r="H2853" t="s">
        <v>1607</v>
      </c>
      <c r="I2853" s="11">
        <v>3.0188505000000001E-2</v>
      </c>
      <c r="J2853">
        <v>12.1</v>
      </c>
      <c r="K2853">
        <v>12.1</v>
      </c>
      <c r="L2853" s="3">
        <v>77.367000000000004</v>
      </c>
      <c r="M2853">
        <v>4.0999999999999996</v>
      </c>
      <c r="N2853" s="3">
        <v>6.3939669421487606</v>
      </c>
      <c r="O2853"/>
      <c r="P2853"/>
    </row>
    <row r="2854" spans="1:16" x14ac:dyDescent="0.3">
      <c r="A2854" t="s">
        <v>13</v>
      </c>
      <c r="B2854" t="s">
        <v>1042</v>
      </c>
      <c r="C2854" t="s">
        <v>1585</v>
      </c>
      <c r="D2854">
        <v>2015</v>
      </c>
      <c r="E2854" t="s">
        <v>1593</v>
      </c>
      <c r="F2854" t="s">
        <v>1603</v>
      </c>
      <c r="G2854" t="s">
        <v>1604</v>
      </c>
      <c r="H2854" t="s">
        <v>1607</v>
      </c>
      <c r="I2854" s="11">
        <v>7.6891526000000002E-2</v>
      </c>
      <c r="J2854">
        <v>6.13</v>
      </c>
      <c r="K2854">
        <v>6.13</v>
      </c>
      <c r="L2854" s="3">
        <v>61.553600000000003</v>
      </c>
      <c r="M2854">
        <v>4.0999999999999996</v>
      </c>
      <c r="N2854" s="3">
        <v>10.041370309951061</v>
      </c>
      <c r="O2854"/>
      <c r="P2854"/>
    </row>
    <row r="2855" spans="1:16" x14ac:dyDescent="0.3">
      <c r="A2855" t="s">
        <v>13</v>
      </c>
      <c r="B2855" t="s">
        <v>552</v>
      </c>
      <c r="C2855" t="s">
        <v>1585</v>
      </c>
      <c r="D2855">
        <v>2015</v>
      </c>
      <c r="E2855" t="s">
        <v>1593</v>
      </c>
      <c r="F2855" t="s">
        <v>1603</v>
      </c>
      <c r="G2855" t="s">
        <v>1604</v>
      </c>
      <c r="H2855" t="s">
        <v>1607</v>
      </c>
      <c r="I2855" s="11">
        <v>2.4276035000000001E-2</v>
      </c>
      <c r="J2855">
        <v>19.600000000000001</v>
      </c>
      <c r="K2855">
        <v>19.600000000000001</v>
      </c>
      <c r="L2855" s="3">
        <v>45.3718</v>
      </c>
      <c r="M2855">
        <v>4.0999999999999996</v>
      </c>
      <c r="N2855" s="3">
        <v>2.3148877551020406</v>
      </c>
      <c r="O2855"/>
      <c r="P2855"/>
    </row>
    <row r="2856" spans="1:16" x14ac:dyDescent="0.3">
      <c r="A2856" t="s">
        <v>13</v>
      </c>
      <c r="B2856" t="s">
        <v>374</v>
      </c>
      <c r="C2856" t="s">
        <v>1576</v>
      </c>
      <c r="D2856">
        <v>2015</v>
      </c>
      <c r="E2856" t="s">
        <v>1593</v>
      </c>
      <c r="F2856" t="s">
        <v>1603</v>
      </c>
      <c r="G2856" t="s">
        <v>1604</v>
      </c>
      <c r="H2856" t="s">
        <v>1607</v>
      </c>
      <c r="I2856" s="11">
        <v>9.5989601999999993E-2</v>
      </c>
      <c r="J2856">
        <v>5.9850000000000003</v>
      </c>
      <c r="K2856">
        <v>5.9850000000000003</v>
      </c>
      <c r="L2856" s="3">
        <v>127.3678</v>
      </c>
      <c r="M2856">
        <v>4.0999999999999996</v>
      </c>
      <c r="N2856" s="3">
        <v>21.281169590643273</v>
      </c>
      <c r="O2856"/>
      <c r="P2856"/>
    </row>
    <row r="2857" spans="1:16" x14ac:dyDescent="0.3">
      <c r="A2857" t="s">
        <v>13</v>
      </c>
      <c r="B2857" t="s">
        <v>493</v>
      </c>
      <c r="C2857" t="s">
        <v>1576</v>
      </c>
      <c r="D2857">
        <v>2015</v>
      </c>
      <c r="E2857" t="s">
        <v>1593</v>
      </c>
      <c r="F2857" t="s">
        <v>1603</v>
      </c>
      <c r="G2857" t="s">
        <v>1604</v>
      </c>
      <c r="H2857" t="s">
        <v>1607</v>
      </c>
      <c r="I2857" s="11">
        <v>5.2418124000000003E-2</v>
      </c>
      <c r="J2857">
        <v>7.36</v>
      </c>
      <c r="K2857">
        <v>7.36</v>
      </c>
      <c r="L2857" s="3">
        <v>56.558799999999998</v>
      </c>
      <c r="M2857">
        <v>4.0999999999999996</v>
      </c>
      <c r="N2857" s="3">
        <v>7.6846195652173908</v>
      </c>
      <c r="O2857"/>
      <c r="P2857"/>
    </row>
    <row r="2858" spans="1:16" x14ac:dyDescent="0.3">
      <c r="A2858" t="s">
        <v>13</v>
      </c>
      <c r="B2858" t="s">
        <v>1044</v>
      </c>
      <c r="C2858" t="s">
        <v>1576</v>
      </c>
      <c r="D2858">
        <v>2015</v>
      </c>
      <c r="E2858" t="s">
        <v>1593</v>
      </c>
      <c r="F2858" t="s">
        <v>1603</v>
      </c>
      <c r="G2858" t="s">
        <v>1604</v>
      </c>
      <c r="H2858" t="s">
        <v>1607</v>
      </c>
      <c r="I2858" s="11">
        <v>1.4721579E-2</v>
      </c>
      <c r="J2858">
        <v>17.350000000000001</v>
      </c>
      <c r="K2858">
        <v>17.350000000000001</v>
      </c>
      <c r="L2858" s="3">
        <v>73.103800000000007</v>
      </c>
      <c r="M2858">
        <v>4.0999999999999996</v>
      </c>
      <c r="N2858" s="3">
        <v>4.2134755043227665</v>
      </c>
      <c r="O2858"/>
      <c r="P2858"/>
    </row>
    <row r="2859" spans="1:16" x14ac:dyDescent="0.3">
      <c r="A2859" t="s">
        <v>13</v>
      </c>
      <c r="B2859" t="s">
        <v>109</v>
      </c>
      <c r="C2859" t="s">
        <v>1574</v>
      </c>
      <c r="D2859">
        <v>2015</v>
      </c>
      <c r="E2859" t="s">
        <v>1593</v>
      </c>
      <c r="F2859" t="s">
        <v>1603</v>
      </c>
      <c r="G2859" t="s">
        <v>1604</v>
      </c>
      <c r="H2859" t="s">
        <v>1607</v>
      </c>
      <c r="I2859" s="11">
        <v>2.1647195000000001E-2</v>
      </c>
      <c r="J2859">
        <v>8.7750000000000004</v>
      </c>
      <c r="K2859">
        <v>8.7750000000000004</v>
      </c>
      <c r="L2859" s="3">
        <v>109.5228</v>
      </c>
      <c r="M2859">
        <v>4.0999999999999996</v>
      </c>
      <c r="N2859" s="3">
        <v>12.48123076923077</v>
      </c>
      <c r="O2859"/>
      <c r="P2859"/>
    </row>
    <row r="2860" spans="1:16" x14ac:dyDescent="0.3">
      <c r="A2860" t="s">
        <v>13</v>
      </c>
      <c r="B2860" t="s">
        <v>1004</v>
      </c>
      <c r="C2860" t="s">
        <v>1574</v>
      </c>
      <c r="D2860">
        <v>2015</v>
      </c>
      <c r="E2860" t="s">
        <v>1593</v>
      </c>
      <c r="F2860" t="s">
        <v>1603</v>
      </c>
      <c r="G2860" t="s">
        <v>1604</v>
      </c>
      <c r="H2860" t="s">
        <v>1607</v>
      </c>
      <c r="I2860" s="11">
        <v>4.9819857000000002E-2</v>
      </c>
      <c r="J2860">
        <v>10.8</v>
      </c>
      <c r="K2860">
        <v>10.8</v>
      </c>
      <c r="L2860" s="3">
        <v>243.21440000000001</v>
      </c>
      <c r="M2860">
        <v>4.0999999999999996</v>
      </c>
      <c r="N2860" s="3">
        <v>22.51985185185185</v>
      </c>
      <c r="O2860"/>
      <c r="P2860"/>
    </row>
    <row r="2861" spans="1:16" x14ac:dyDescent="0.3">
      <c r="A2861" t="s">
        <v>13</v>
      </c>
      <c r="B2861" t="s">
        <v>1111</v>
      </c>
      <c r="C2861" t="s">
        <v>1574</v>
      </c>
      <c r="D2861">
        <v>2015</v>
      </c>
      <c r="E2861" t="s">
        <v>1593</v>
      </c>
      <c r="F2861" t="s">
        <v>1603</v>
      </c>
      <c r="G2861" t="s">
        <v>1604</v>
      </c>
      <c r="H2861" t="s">
        <v>1607</v>
      </c>
      <c r="I2861" s="11">
        <v>0.17635244999999999</v>
      </c>
      <c r="J2861">
        <v>19.850000000000001</v>
      </c>
      <c r="K2861">
        <v>19.850000000000001</v>
      </c>
      <c r="L2861" s="3">
        <v>220.87719999999999</v>
      </c>
      <c r="M2861">
        <v>4.0999999999999996</v>
      </c>
      <c r="N2861" s="3">
        <v>11.127314861460956</v>
      </c>
      <c r="O2861"/>
      <c r="P2861"/>
    </row>
    <row r="2862" spans="1:16" x14ac:dyDescent="0.3">
      <c r="A2862" t="s">
        <v>13</v>
      </c>
      <c r="B2862" t="s">
        <v>261</v>
      </c>
      <c r="C2862" t="s">
        <v>1575</v>
      </c>
      <c r="D2862">
        <v>2015</v>
      </c>
      <c r="E2862" t="s">
        <v>1593</v>
      </c>
      <c r="F2862" t="s">
        <v>1603</v>
      </c>
      <c r="G2862" t="s">
        <v>1605</v>
      </c>
      <c r="H2862" t="s">
        <v>1607</v>
      </c>
      <c r="I2862" s="11">
        <v>9.3071679000000004E-2</v>
      </c>
      <c r="J2862">
        <v>5.32</v>
      </c>
      <c r="K2862">
        <v>5.32</v>
      </c>
      <c r="L2862" s="3">
        <v>103.8674</v>
      </c>
      <c r="M2862">
        <v>4.0999999999999996</v>
      </c>
      <c r="N2862" s="3">
        <v>19.523947368421052</v>
      </c>
      <c r="O2862"/>
      <c r="P2862"/>
    </row>
    <row r="2863" spans="1:16" x14ac:dyDescent="0.3">
      <c r="A2863" t="s">
        <v>13</v>
      </c>
      <c r="B2863" t="s">
        <v>1372</v>
      </c>
      <c r="C2863" t="s">
        <v>1575</v>
      </c>
      <c r="D2863">
        <v>2015</v>
      </c>
      <c r="E2863" t="s">
        <v>1593</v>
      </c>
      <c r="F2863" t="s">
        <v>1603</v>
      </c>
      <c r="G2863" t="s">
        <v>1605</v>
      </c>
      <c r="H2863" t="s">
        <v>1607</v>
      </c>
      <c r="I2863" s="11">
        <v>1.2141035999999999E-2</v>
      </c>
      <c r="J2863">
        <v>15.2</v>
      </c>
      <c r="K2863">
        <v>15.2</v>
      </c>
      <c r="L2863" s="3">
        <v>48.703400000000002</v>
      </c>
      <c r="M2863">
        <v>4.0999999999999996</v>
      </c>
      <c r="N2863" s="3">
        <v>3.2041710526315792</v>
      </c>
      <c r="O2863"/>
      <c r="P2863"/>
    </row>
    <row r="2864" spans="1:16" x14ac:dyDescent="0.3">
      <c r="A2864" t="s">
        <v>13</v>
      </c>
      <c r="B2864" t="s">
        <v>1229</v>
      </c>
      <c r="C2864" t="s">
        <v>1579</v>
      </c>
      <c r="D2864">
        <v>2015</v>
      </c>
      <c r="E2864" t="s">
        <v>1593</v>
      </c>
      <c r="F2864" t="s">
        <v>1603</v>
      </c>
      <c r="G2864" t="s">
        <v>1605</v>
      </c>
      <c r="H2864" t="s">
        <v>1607</v>
      </c>
      <c r="I2864" s="11">
        <v>0</v>
      </c>
      <c r="J2864">
        <v>8.18</v>
      </c>
      <c r="K2864">
        <v>8.18</v>
      </c>
      <c r="L2864" s="3">
        <v>140.5154</v>
      </c>
      <c r="M2864">
        <v>4.0999999999999996</v>
      </c>
      <c r="N2864" s="3">
        <v>17.1779217603912</v>
      </c>
      <c r="O2864"/>
      <c r="P2864"/>
    </row>
    <row r="2865" spans="1:16" x14ac:dyDescent="0.3">
      <c r="A2865" t="s">
        <v>13</v>
      </c>
      <c r="B2865" t="s">
        <v>380</v>
      </c>
      <c r="C2865" t="s">
        <v>1579</v>
      </c>
      <c r="D2865">
        <v>2015</v>
      </c>
      <c r="E2865" t="s">
        <v>1593</v>
      </c>
      <c r="F2865" t="s">
        <v>1603</v>
      </c>
      <c r="G2865" t="s">
        <v>1605</v>
      </c>
      <c r="H2865" t="s">
        <v>1607</v>
      </c>
      <c r="I2865" s="11">
        <v>1.9546213999999999E-2</v>
      </c>
      <c r="J2865">
        <v>9</v>
      </c>
      <c r="K2865">
        <v>9</v>
      </c>
      <c r="L2865" s="3">
        <v>168.1474</v>
      </c>
      <c r="M2865">
        <v>4.0999999999999996</v>
      </c>
      <c r="N2865" s="3">
        <v>18.683044444444445</v>
      </c>
      <c r="O2865"/>
      <c r="P2865"/>
    </row>
    <row r="2866" spans="1:16" x14ac:dyDescent="0.3">
      <c r="A2866" t="s">
        <v>13</v>
      </c>
      <c r="B2866" t="s">
        <v>1113</v>
      </c>
      <c r="C2866" t="s">
        <v>1579</v>
      </c>
      <c r="D2866">
        <v>2015</v>
      </c>
      <c r="E2866" t="s">
        <v>1593</v>
      </c>
      <c r="F2866" t="s">
        <v>1603</v>
      </c>
      <c r="G2866" t="s">
        <v>1605</v>
      </c>
      <c r="H2866" t="s">
        <v>1607</v>
      </c>
      <c r="I2866" s="11">
        <v>2.8738058E-2</v>
      </c>
      <c r="J2866">
        <v>10.85</v>
      </c>
      <c r="K2866">
        <v>10.85</v>
      </c>
      <c r="L2866" s="3">
        <v>117.1808</v>
      </c>
      <c r="M2866">
        <v>4.0999999999999996</v>
      </c>
      <c r="N2866" s="3">
        <v>10.800073732718895</v>
      </c>
      <c r="O2866"/>
      <c r="P2866"/>
    </row>
    <row r="2867" spans="1:16" x14ac:dyDescent="0.3">
      <c r="A2867" t="s">
        <v>13</v>
      </c>
      <c r="B2867" t="s">
        <v>348</v>
      </c>
      <c r="C2867" t="s">
        <v>1579</v>
      </c>
      <c r="D2867">
        <v>2015</v>
      </c>
      <c r="E2867" t="s">
        <v>1593</v>
      </c>
      <c r="F2867" t="s">
        <v>1603</v>
      </c>
      <c r="G2867" t="s">
        <v>1605</v>
      </c>
      <c r="H2867" t="s">
        <v>1607</v>
      </c>
      <c r="I2867" s="11">
        <v>1.4251461E-2</v>
      </c>
      <c r="J2867">
        <v>20.25</v>
      </c>
      <c r="K2867">
        <v>20.25</v>
      </c>
      <c r="L2867" s="3">
        <v>148.64179999999999</v>
      </c>
      <c r="M2867">
        <v>4.0999999999999996</v>
      </c>
      <c r="N2867" s="3">
        <v>7.3403358024691352</v>
      </c>
      <c r="O2867"/>
      <c r="P2867"/>
    </row>
    <row r="2868" spans="1:16" x14ac:dyDescent="0.3">
      <c r="A2868" t="s">
        <v>13</v>
      </c>
      <c r="B2868" t="s">
        <v>827</v>
      </c>
      <c r="C2868" t="s">
        <v>1581</v>
      </c>
      <c r="D2868">
        <v>2015</v>
      </c>
      <c r="E2868" t="s">
        <v>1593</v>
      </c>
      <c r="F2868" t="s">
        <v>1603</v>
      </c>
      <c r="G2868" t="s">
        <v>1605</v>
      </c>
      <c r="H2868" t="s">
        <v>1607</v>
      </c>
      <c r="I2868" s="11">
        <v>6.9565759000000005E-2</v>
      </c>
      <c r="J2868">
        <v>12.65</v>
      </c>
      <c r="K2868">
        <v>12.65</v>
      </c>
      <c r="L2868" s="3">
        <v>52.432400000000001</v>
      </c>
      <c r="M2868">
        <v>4.0999999999999996</v>
      </c>
      <c r="N2868" s="3">
        <v>4.1448537549407112</v>
      </c>
      <c r="O2868"/>
      <c r="P2868"/>
    </row>
    <row r="2869" spans="1:16" x14ac:dyDescent="0.3">
      <c r="A2869" t="s">
        <v>13</v>
      </c>
      <c r="B2869" t="s">
        <v>1206</v>
      </c>
      <c r="C2869" t="s">
        <v>1581</v>
      </c>
      <c r="D2869">
        <v>2015</v>
      </c>
      <c r="E2869" t="s">
        <v>1593</v>
      </c>
      <c r="F2869" t="s">
        <v>1603</v>
      </c>
      <c r="G2869" t="s">
        <v>1605</v>
      </c>
      <c r="H2869" t="s">
        <v>1607</v>
      </c>
      <c r="I2869" s="11">
        <v>5.8209078999999997E-2</v>
      </c>
      <c r="J2869">
        <v>17.600000000000001</v>
      </c>
      <c r="K2869">
        <v>17.600000000000001</v>
      </c>
      <c r="L2869" s="3">
        <v>153.63140000000001</v>
      </c>
      <c r="M2869">
        <v>4.0999999999999996</v>
      </c>
      <c r="N2869" s="3">
        <v>8.7290568181818191</v>
      </c>
      <c r="O2869"/>
      <c r="P2869"/>
    </row>
    <row r="2870" spans="1:16" x14ac:dyDescent="0.3">
      <c r="A2870" t="s">
        <v>13</v>
      </c>
      <c r="B2870" t="s">
        <v>1373</v>
      </c>
      <c r="C2870" t="s">
        <v>1584</v>
      </c>
      <c r="D2870">
        <v>2015</v>
      </c>
      <c r="E2870" t="s">
        <v>1593</v>
      </c>
      <c r="F2870" t="s">
        <v>1603</v>
      </c>
      <c r="G2870" t="s">
        <v>1605</v>
      </c>
      <c r="H2870" t="s">
        <v>1607</v>
      </c>
      <c r="I2870" s="11">
        <v>8.1361288000000004E-2</v>
      </c>
      <c r="J2870">
        <v>6.0949999999999998</v>
      </c>
      <c r="K2870">
        <v>6.0949999999999998</v>
      </c>
      <c r="L2870" s="3">
        <v>141.91540000000001</v>
      </c>
      <c r="M2870">
        <v>4.0999999999999996</v>
      </c>
      <c r="N2870" s="3">
        <v>23.283904840032815</v>
      </c>
      <c r="O2870"/>
      <c r="P2870"/>
    </row>
    <row r="2871" spans="1:16" x14ac:dyDescent="0.3">
      <c r="A2871" t="s">
        <v>13</v>
      </c>
      <c r="B2871" t="s">
        <v>406</v>
      </c>
      <c r="C2871" t="s">
        <v>1584</v>
      </c>
      <c r="D2871">
        <v>2015</v>
      </c>
      <c r="E2871" t="s">
        <v>1593</v>
      </c>
      <c r="F2871" t="s">
        <v>1603</v>
      </c>
      <c r="G2871" t="s">
        <v>1605</v>
      </c>
      <c r="H2871" t="s">
        <v>1607</v>
      </c>
      <c r="I2871" s="11">
        <v>3.4013539000000002E-2</v>
      </c>
      <c r="J2871">
        <v>18.5</v>
      </c>
      <c r="K2871">
        <v>18.5</v>
      </c>
      <c r="L2871" s="3">
        <v>133.22839999999999</v>
      </c>
      <c r="M2871">
        <v>4.0999999999999996</v>
      </c>
      <c r="N2871" s="3">
        <v>7.2015351351351349</v>
      </c>
      <c r="O2871"/>
      <c r="P2871"/>
    </row>
    <row r="2872" spans="1:16" x14ac:dyDescent="0.3">
      <c r="A2872" t="s">
        <v>13</v>
      </c>
      <c r="B2872" t="s">
        <v>1178</v>
      </c>
      <c r="C2872" t="s">
        <v>1580</v>
      </c>
      <c r="D2872">
        <v>2015</v>
      </c>
      <c r="E2872" t="s">
        <v>1593</v>
      </c>
      <c r="F2872" t="s">
        <v>1603</v>
      </c>
      <c r="G2872" t="s">
        <v>1605</v>
      </c>
      <c r="H2872" t="s">
        <v>1607</v>
      </c>
      <c r="I2872" s="11">
        <v>5.2917344999999998E-2</v>
      </c>
      <c r="J2872">
        <v>18.75</v>
      </c>
      <c r="K2872">
        <v>18.75</v>
      </c>
      <c r="L2872" s="3">
        <v>190.65039999999999</v>
      </c>
      <c r="M2872">
        <v>4.0999999999999996</v>
      </c>
      <c r="N2872" s="3">
        <v>10.168021333333332</v>
      </c>
      <c r="O2872"/>
      <c r="P2872"/>
    </row>
    <row r="2873" spans="1:16" x14ac:dyDescent="0.3">
      <c r="A2873" t="s">
        <v>13</v>
      </c>
      <c r="B2873" t="s">
        <v>1374</v>
      </c>
      <c r="C2873" t="s">
        <v>1590</v>
      </c>
      <c r="D2873">
        <v>2015</v>
      </c>
      <c r="E2873" t="s">
        <v>1593</v>
      </c>
      <c r="F2873" t="s">
        <v>1603</v>
      </c>
      <c r="G2873" t="s">
        <v>1605</v>
      </c>
      <c r="H2873" t="s">
        <v>1607</v>
      </c>
      <c r="I2873" s="11">
        <v>4.5463871000000003E-2</v>
      </c>
      <c r="J2873">
        <v>5.73</v>
      </c>
      <c r="K2873">
        <v>5.73</v>
      </c>
      <c r="L2873" s="3">
        <v>85.288200000000003</v>
      </c>
      <c r="M2873">
        <v>4.0999999999999996</v>
      </c>
      <c r="N2873" s="3">
        <v>14.884502617801047</v>
      </c>
      <c r="O2873"/>
      <c r="P2873"/>
    </row>
    <row r="2874" spans="1:16" x14ac:dyDescent="0.3">
      <c r="A2874" t="s">
        <v>13</v>
      </c>
      <c r="B2874" t="s">
        <v>611</v>
      </c>
      <c r="C2874" t="s">
        <v>1589</v>
      </c>
      <c r="D2874">
        <v>2015</v>
      </c>
      <c r="E2874" t="s">
        <v>1593</v>
      </c>
      <c r="F2874" t="s">
        <v>1603</v>
      </c>
      <c r="G2874" t="s">
        <v>1605</v>
      </c>
      <c r="H2874" t="s">
        <v>1607</v>
      </c>
      <c r="I2874" s="11">
        <v>6.0971431E-2</v>
      </c>
      <c r="J2874">
        <v>16</v>
      </c>
      <c r="K2874">
        <v>16</v>
      </c>
      <c r="L2874" s="3">
        <v>226.24039999999999</v>
      </c>
      <c r="M2874">
        <v>4.0999999999999996</v>
      </c>
      <c r="N2874" s="3">
        <v>14.140025</v>
      </c>
      <c r="O2874"/>
      <c r="P2874"/>
    </row>
    <row r="2875" spans="1:16" x14ac:dyDescent="0.3">
      <c r="A2875" t="s">
        <v>13</v>
      </c>
      <c r="B2875" t="s">
        <v>250</v>
      </c>
      <c r="C2875" t="s">
        <v>1587</v>
      </c>
      <c r="D2875">
        <v>2020</v>
      </c>
      <c r="E2875" t="s">
        <v>1594</v>
      </c>
      <c r="F2875" t="s">
        <v>1603</v>
      </c>
      <c r="G2875" t="s">
        <v>1605</v>
      </c>
      <c r="H2875" t="s">
        <v>1607</v>
      </c>
      <c r="I2875" s="11">
        <v>9.5696333999999994E-2</v>
      </c>
      <c r="J2875">
        <v>15.1</v>
      </c>
      <c r="K2875">
        <v>15.1</v>
      </c>
      <c r="L2875" s="3">
        <v>159.7604</v>
      </c>
      <c r="M2875">
        <v>4.0999999999999996</v>
      </c>
      <c r="N2875" s="3">
        <v>10.580158940397352</v>
      </c>
      <c r="O2875"/>
      <c r="P2875"/>
    </row>
    <row r="2876" spans="1:16" x14ac:dyDescent="0.3">
      <c r="A2876" t="s">
        <v>13</v>
      </c>
      <c r="B2876" t="s">
        <v>128</v>
      </c>
      <c r="C2876" t="s">
        <v>1587</v>
      </c>
      <c r="D2876">
        <v>2020</v>
      </c>
      <c r="E2876" t="s">
        <v>1594</v>
      </c>
      <c r="F2876" t="s">
        <v>1603</v>
      </c>
      <c r="G2876" t="s">
        <v>1605</v>
      </c>
      <c r="H2876" t="s">
        <v>1607</v>
      </c>
      <c r="I2876" s="11">
        <v>8.3473583000000004E-2</v>
      </c>
      <c r="J2876">
        <v>20.6</v>
      </c>
      <c r="K2876">
        <v>20.6</v>
      </c>
      <c r="L2876" s="3">
        <v>120.87560000000001</v>
      </c>
      <c r="M2876">
        <v>4.0999999999999996</v>
      </c>
      <c r="N2876" s="3">
        <v>5.8677475728155342</v>
      </c>
      <c r="O2876"/>
      <c r="P2876"/>
    </row>
    <row r="2877" spans="1:16" x14ac:dyDescent="0.3">
      <c r="A2877" t="s">
        <v>13</v>
      </c>
      <c r="B2877" t="s">
        <v>599</v>
      </c>
      <c r="C2877" t="s">
        <v>1582</v>
      </c>
      <c r="D2877">
        <v>2020</v>
      </c>
      <c r="E2877" t="s">
        <v>1594</v>
      </c>
      <c r="F2877" t="s">
        <v>1603</v>
      </c>
      <c r="G2877" t="s">
        <v>1605</v>
      </c>
      <c r="H2877" t="s">
        <v>1607</v>
      </c>
      <c r="I2877" s="11">
        <v>0.14168603699999999</v>
      </c>
      <c r="J2877">
        <v>4.6349999999999998</v>
      </c>
      <c r="K2877">
        <v>4.6349999999999998</v>
      </c>
      <c r="L2877" s="3">
        <v>126.99939999999999</v>
      </c>
      <c r="M2877">
        <v>4.0999999999999996</v>
      </c>
      <c r="N2877" s="3">
        <v>27.400086299892124</v>
      </c>
      <c r="O2877"/>
      <c r="P2877"/>
    </row>
    <row r="2878" spans="1:16" x14ac:dyDescent="0.3">
      <c r="A2878" t="s">
        <v>13</v>
      </c>
      <c r="B2878" t="s">
        <v>253</v>
      </c>
      <c r="C2878" t="s">
        <v>1582</v>
      </c>
      <c r="D2878">
        <v>2020</v>
      </c>
      <c r="E2878" t="s">
        <v>1594</v>
      </c>
      <c r="F2878" t="s">
        <v>1603</v>
      </c>
      <c r="G2878" t="s">
        <v>1605</v>
      </c>
      <c r="H2878" t="s">
        <v>1607</v>
      </c>
      <c r="I2878" s="11">
        <v>9.3117400000000003E-2</v>
      </c>
      <c r="J2878">
        <v>4.7850000000000001</v>
      </c>
      <c r="K2878">
        <v>4.7850000000000001</v>
      </c>
      <c r="L2878" s="3">
        <v>118.60980000000001</v>
      </c>
      <c r="M2878">
        <v>4.0999999999999996</v>
      </c>
      <c r="N2878" s="3">
        <v>24.787836990595611</v>
      </c>
      <c r="O2878"/>
      <c r="P2878"/>
    </row>
    <row r="2879" spans="1:16" x14ac:dyDescent="0.3">
      <c r="A2879" t="s">
        <v>13</v>
      </c>
      <c r="B2879" t="s">
        <v>31</v>
      </c>
      <c r="C2879" t="s">
        <v>1582</v>
      </c>
      <c r="D2879">
        <v>2020</v>
      </c>
      <c r="E2879" t="s">
        <v>1594</v>
      </c>
      <c r="F2879" t="s">
        <v>1603</v>
      </c>
      <c r="G2879" t="s">
        <v>1605</v>
      </c>
      <c r="H2879" t="s">
        <v>1607</v>
      </c>
      <c r="I2879" s="11">
        <v>0.14725560400000001</v>
      </c>
      <c r="J2879">
        <v>17.850000000000001</v>
      </c>
      <c r="K2879">
        <v>17.850000000000001</v>
      </c>
      <c r="L2879" s="3">
        <v>93.743600000000001</v>
      </c>
      <c r="M2879">
        <v>4.0999999999999996</v>
      </c>
      <c r="N2879" s="3">
        <v>5.251742296918767</v>
      </c>
      <c r="O2879"/>
      <c r="P2879"/>
    </row>
    <row r="2880" spans="1:16" x14ac:dyDescent="0.3">
      <c r="A2880" t="s">
        <v>13</v>
      </c>
      <c r="B2880" t="s">
        <v>1107</v>
      </c>
      <c r="C2880" t="s">
        <v>1586</v>
      </c>
      <c r="D2880">
        <v>2020</v>
      </c>
      <c r="E2880" t="s">
        <v>1594</v>
      </c>
      <c r="F2880" t="s">
        <v>1603</v>
      </c>
      <c r="G2880" t="s">
        <v>1605</v>
      </c>
      <c r="H2880" t="s">
        <v>1607</v>
      </c>
      <c r="I2880" s="11">
        <v>0.14391541699999999</v>
      </c>
      <c r="J2880">
        <v>15.6</v>
      </c>
      <c r="K2880">
        <v>15.6</v>
      </c>
      <c r="L2880" s="3">
        <v>127.5994</v>
      </c>
      <c r="M2880">
        <v>4.0999999999999996</v>
      </c>
      <c r="N2880" s="3">
        <v>8.1794487179487181</v>
      </c>
      <c r="O2880"/>
      <c r="P2880"/>
    </row>
    <row r="2881" spans="1:16" x14ac:dyDescent="0.3">
      <c r="A2881" t="s">
        <v>13</v>
      </c>
      <c r="B2881" t="s">
        <v>255</v>
      </c>
      <c r="C2881" t="s">
        <v>1577</v>
      </c>
      <c r="D2881">
        <v>2020</v>
      </c>
      <c r="E2881" t="s">
        <v>1594</v>
      </c>
      <c r="F2881" t="s">
        <v>1603</v>
      </c>
      <c r="G2881" t="s">
        <v>1605</v>
      </c>
      <c r="H2881" t="s">
        <v>1607</v>
      </c>
      <c r="I2881" s="11">
        <v>0</v>
      </c>
      <c r="J2881">
        <v>7.96</v>
      </c>
      <c r="K2881">
        <v>7.96</v>
      </c>
      <c r="L2881" s="3">
        <v>160.7894</v>
      </c>
      <c r="M2881">
        <v>4.0999999999999996</v>
      </c>
      <c r="N2881" s="3">
        <v>20.199673366834173</v>
      </c>
      <c r="O2881"/>
      <c r="P2881"/>
    </row>
    <row r="2882" spans="1:16" x14ac:dyDescent="0.3">
      <c r="A2882" t="s">
        <v>13</v>
      </c>
      <c r="B2882" t="s">
        <v>910</v>
      </c>
      <c r="C2882" t="s">
        <v>1577</v>
      </c>
      <c r="D2882">
        <v>2020</v>
      </c>
      <c r="E2882" t="s">
        <v>1594</v>
      </c>
      <c r="F2882" t="s">
        <v>1603</v>
      </c>
      <c r="G2882" t="s">
        <v>1605</v>
      </c>
      <c r="H2882" t="s">
        <v>1607</v>
      </c>
      <c r="I2882" s="11">
        <v>1.7845372000000002E-2</v>
      </c>
      <c r="J2882">
        <v>11.6</v>
      </c>
      <c r="K2882">
        <v>11.6</v>
      </c>
      <c r="L2882" s="3">
        <v>179.0686</v>
      </c>
      <c r="M2882">
        <v>4.0999999999999996</v>
      </c>
      <c r="N2882" s="3">
        <v>15.43694827586207</v>
      </c>
      <c r="O2882"/>
      <c r="P2882"/>
    </row>
    <row r="2883" spans="1:16" x14ac:dyDescent="0.3">
      <c r="A2883" t="s">
        <v>13</v>
      </c>
      <c r="B2883" t="s">
        <v>1375</v>
      </c>
      <c r="C2883" t="s">
        <v>1577</v>
      </c>
      <c r="D2883">
        <v>2020</v>
      </c>
      <c r="E2883" t="s">
        <v>1594</v>
      </c>
      <c r="F2883" t="s">
        <v>1603</v>
      </c>
      <c r="G2883" t="s">
        <v>1605</v>
      </c>
      <c r="H2883" t="s">
        <v>1607</v>
      </c>
      <c r="I2883" s="11">
        <v>7.3606828999999999E-2</v>
      </c>
      <c r="J2883">
        <v>18</v>
      </c>
      <c r="K2883">
        <v>18</v>
      </c>
      <c r="L2883" s="3">
        <v>156.69720000000001</v>
      </c>
      <c r="M2883">
        <v>4.0999999999999996</v>
      </c>
      <c r="N2883" s="3">
        <v>8.7054000000000009</v>
      </c>
      <c r="O2883"/>
      <c r="P2883"/>
    </row>
    <row r="2884" spans="1:16" x14ac:dyDescent="0.3">
      <c r="A2884" t="s">
        <v>13</v>
      </c>
      <c r="B2884" t="s">
        <v>169</v>
      </c>
      <c r="C2884" t="s">
        <v>1585</v>
      </c>
      <c r="D2884">
        <v>2020</v>
      </c>
      <c r="E2884" t="s">
        <v>1594</v>
      </c>
      <c r="F2884" t="s">
        <v>1603</v>
      </c>
      <c r="G2884" t="s">
        <v>1605</v>
      </c>
      <c r="H2884" t="s">
        <v>1607</v>
      </c>
      <c r="I2884" s="11">
        <v>5.8431120000000003E-2</v>
      </c>
      <c r="J2884">
        <v>13.8</v>
      </c>
      <c r="K2884">
        <v>13.8</v>
      </c>
      <c r="L2884" s="3">
        <v>243.68020000000001</v>
      </c>
      <c r="M2884">
        <v>4.0999999999999996</v>
      </c>
      <c r="N2884" s="3">
        <v>17.657985507246376</v>
      </c>
      <c r="O2884"/>
      <c r="P2884"/>
    </row>
    <row r="2885" spans="1:16" x14ac:dyDescent="0.3">
      <c r="A2885" t="s">
        <v>13</v>
      </c>
      <c r="B2885" t="s">
        <v>108</v>
      </c>
      <c r="C2885" t="s">
        <v>1585</v>
      </c>
      <c r="D2885">
        <v>2020</v>
      </c>
      <c r="E2885" t="s">
        <v>1594</v>
      </c>
      <c r="F2885" t="s">
        <v>1603</v>
      </c>
      <c r="G2885" t="s">
        <v>1605</v>
      </c>
      <c r="H2885" t="s">
        <v>1607</v>
      </c>
      <c r="I2885" s="11">
        <v>0.14215211</v>
      </c>
      <c r="J2885">
        <v>13.8</v>
      </c>
      <c r="K2885">
        <v>13.8</v>
      </c>
      <c r="L2885" s="3">
        <v>263.58839999999998</v>
      </c>
      <c r="M2885">
        <v>4.0999999999999996</v>
      </c>
      <c r="N2885" s="3">
        <v>19.10060869565217</v>
      </c>
      <c r="O2885"/>
      <c r="P2885"/>
    </row>
    <row r="2886" spans="1:16" x14ac:dyDescent="0.3">
      <c r="A2886" t="s">
        <v>13</v>
      </c>
      <c r="B2886" t="s">
        <v>1182</v>
      </c>
      <c r="C2886" t="s">
        <v>1585</v>
      </c>
      <c r="D2886">
        <v>2020</v>
      </c>
      <c r="E2886" t="s">
        <v>1594</v>
      </c>
      <c r="F2886" t="s">
        <v>1603</v>
      </c>
      <c r="G2886" t="s">
        <v>1605</v>
      </c>
      <c r="H2886" t="s">
        <v>1607</v>
      </c>
      <c r="I2886" s="11">
        <v>8.9975293999999997E-2</v>
      </c>
      <c r="J2886">
        <v>20.350000000000001</v>
      </c>
      <c r="K2886">
        <v>20.350000000000001</v>
      </c>
      <c r="L2886" s="3">
        <v>261.65940000000001</v>
      </c>
      <c r="M2886">
        <v>4.0999999999999996</v>
      </c>
      <c r="N2886" s="3">
        <v>12.857955773955773</v>
      </c>
      <c r="O2886"/>
      <c r="P2886"/>
    </row>
    <row r="2887" spans="1:16" x14ac:dyDescent="0.3">
      <c r="A2887" t="s">
        <v>13</v>
      </c>
      <c r="B2887" t="s">
        <v>1073</v>
      </c>
      <c r="C2887" t="s">
        <v>1576</v>
      </c>
      <c r="D2887">
        <v>2020</v>
      </c>
      <c r="E2887" t="s">
        <v>1594</v>
      </c>
      <c r="F2887" t="s">
        <v>1603</v>
      </c>
      <c r="G2887" t="s">
        <v>1605</v>
      </c>
      <c r="H2887" t="s">
        <v>1607</v>
      </c>
      <c r="I2887" s="11">
        <v>8.6945823000000005E-2</v>
      </c>
      <c r="J2887">
        <v>5.88</v>
      </c>
      <c r="K2887">
        <v>5.88</v>
      </c>
      <c r="L2887" s="3">
        <v>152.99979999999999</v>
      </c>
      <c r="M2887">
        <v>4.0999999999999996</v>
      </c>
      <c r="N2887" s="3">
        <v>26.020374149659862</v>
      </c>
      <c r="O2887"/>
      <c r="P2887"/>
    </row>
    <row r="2888" spans="1:16" x14ac:dyDescent="0.3">
      <c r="A2888" t="s">
        <v>13</v>
      </c>
      <c r="B2888" t="s">
        <v>984</v>
      </c>
      <c r="C2888" t="s">
        <v>1576</v>
      </c>
      <c r="D2888">
        <v>2020</v>
      </c>
      <c r="E2888" t="s">
        <v>1594</v>
      </c>
      <c r="F2888" t="s">
        <v>1603</v>
      </c>
      <c r="G2888" t="s">
        <v>1605</v>
      </c>
      <c r="H2888" t="s">
        <v>1607</v>
      </c>
      <c r="I2888" s="11">
        <v>0</v>
      </c>
      <c r="J2888">
        <v>7.9050000000000002</v>
      </c>
      <c r="K2888">
        <v>7.9050000000000002</v>
      </c>
      <c r="L2888" s="3">
        <v>109.1254</v>
      </c>
      <c r="M2888">
        <v>4.0999999999999996</v>
      </c>
      <c r="N2888" s="3">
        <v>13.80460468058191</v>
      </c>
      <c r="O2888"/>
      <c r="P2888"/>
    </row>
    <row r="2889" spans="1:16" x14ac:dyDescent="0.3">
      <c r="A2889" t="s">
        <v>13</v>
      </c>
      <c r="B2889" t="s">
        <v>311</v>
      </c>
      <c r="C2889" t="s">
        <v>1576</v>
      </c>
      <c r="D2889">
        <v>2020</v>
      </c>
      <c r="E2889" t="s">
        <v>1594</v>
      </c>
      <c r="F2889" t="s">
        <v>1603</v>
      </c>
      <c r="G2889" t="s">
        <v>1605</v>
      </c>
      <c r="H2889" t="s">
        <v>1607</v>
      </c>
      <c r="I2889" s="11">
        <v>9.0324848999999999E-2</v>
      </c>
      <c r="J2889">
        <v>15.25</v>
      </c>
      <c r="K2889">
        <v>15.25</v>
      </c>
      <c r="L2889" s="3">
        <v>214.41919999999999</v>
      </c>
      <c r="M2889">
        <v>4.0999999999999996</v>
      </c>
      <c r="N2889" s="3">
        <v>14.060275409836064</v>
      </c>
      <c r="O2889"/>
      <c r="P2889"/>
    </row>
    <row r="2890" spans="1:16" x14ac:dyDescent="0.3">
      <c r="A2890" t="s">
        <v>13</v>
      </c>
      <c r="B2890" t="s">
        <v>694</v>
      </c>
      <c r="C2890" t="s">
        <v>1576</v>
      </c>
      <c r="D2890">
        <v>2020</v>
      </c>
      <c r="E2890" t="s">
        <v>1594</v>
      </c>
      <c r="F2890" t="s">
        <v>1603</v>
      </c>
      <c r="G2890" t="s">
        <v>1605</v>
      </c>
      <c r="H2890" t="s">
        <v>1607</v>
      </c>
      <c r="I2890" s="11">
        <v>0.117574554</v>
      </c>
      <c r="J2890">
        <v>15.6</v>
      </c>
      <c r="K2890">
        <v>15.6</v>
      </c>
      <c r="L2890" s="3">
        <v>75.667000000000002</v>
      </c>
      <c r="M2890">
        <v>4.0999999999999996</v>
      </c>
      <c r="N2890" s="3">
        <v>4.8504487179487183</v>
      </c>
      <c r="O2890"/>
      <c r="P2890"/>
    </row>
    <row r="2891" spans="1:16" x14ac:dyDescent="0.3">
      <c r="A2891" t="s">
        <v>13</v>
      </c>
      <c r="B2891" t="s">
        <v>1289</v>
      </c>
      <c r="C2891" t="s">
        <v>1576</v>
      </c>
      <c r="D2891">
        <v>2020</v>
      </c>
      <c r="E2891" t="s">
        <v>1594</v>
      </c>
      <c r="F2891" t="s">
        <v>1603</v>
      </c>
      <c r="G2891" t="s">
        <v>1605</v>
      </c>
      <c r="H2891" t="s">
        <v>1607</v>
      </c>
      <c r="I2891" s="11">
        <v>0.100640587</v>
      </c>
      <c r="J2891">
        <v>19.2</v>
      </c>
      <c r="K2891">
        <v>19.2</v>
      </c>
      <c r="L2891" s="3">
        <v>112.68859999999999</v>
      </c>
      <c r="M2891">
        <v>4.0999999999999996</v>
      </c>
      <c r="N2891" s="3">
        <v>5.8691979166666668</v>
      </c>
      <c r="O2891"/>
      <c r="P2891"/>
    </row>
    <row r="2892" spans="1:16" x14ac:dyDescent="0.3">
      <c r="A2892" t="s">
        <v>13</v>
      </c>
      <c r="B2892" t="s">
        <v>627</v>
      </c>
      <c r="C2892" t="s">
        <v>1574</v>
      </c>
      <c r="D2892">
        <v>2020</v>
      </c>
      <c r="E2892" t="s">
        <v>1594</v>
      </c>
      <c r="F2892" t="s">
        <v>1603</v>
      </c>
      <c r="G2892" t="s">
        <v>1605</v>
      </c>
      <c r="H2892" t="s">
        <v>1607</v>
      </c>
      <c r="I2892" s="11">
        <v>8.5757338000000002E-2</v>
      </c>
      <c r="J2892">
        <v>5.6550000000000002</v>
      </c>
      <c r="K2892">
        <v>5.6550000000000002</v>
      </c>
      <c r="L2892" s="3">
        <v>164.75</v>
      </c>
      <c r="M2892">
        <v>4.0999999999999996</v>
      </c>
      <c r="N2892" s="3">
        <v>29.133510167992924</v>
      </c>
      <c r="O2892"/>
      <c r="P2892"/>
    </row>
    <row r="2893" spans="1:16" x14ac:dyDescent="0.3">
      <c r="A2893" t="s">
        <v>13</v>
      </c>
      <c r="B2893" t="s">
        <v>1376</v>
      </c>
      <c r="C2893" t="s">
        <v>1574</v>
      </c>
      <c r="D2893">
        <v>2020</v>
      </c>
      <c r="E2893" t="s">
        <v>1594</v>
      </c>
      <c r="F2893" t="s">
        <v>1603</v>
      </c>
      <c r="G2893" t="s">
        <v>1605</v>
      </c>
      <c r="H2893" t="s">
        <v>1607</v>
      </c>
      <c r="I2893" s="11">
        <v>9.3913606999999996E-2</v>
      </c>
      <c r="J2893">
        <v>7.3250000000000002</v>
      </c>
      <c r="K2893">
        <v>7.3250000000000002</v>
      </c>
      <c r="L2893" s="3">
        <v>93.214600000000004</v>
      </c>
      <c r="M2893">
        <v>4.0999999999999996</v>
      </c>
      <c r="N2893" s="3">
        <v>12.725542662116041</v>
      </c>
      <c r="O2893"/>
      <c r="P2893"/>
    </row>
    <row r="2894" spans="1:16" x14ac:dyDescent="0.3">
      <c r="A2894" t="s">
        <v>13</v>
      </c>
      <c r="B2894" t="s">
        <v>1078</v>
      </c>
      <c r="C2894" t="s">
        <v>1574</v>
      </c>
      <c r="D2894">
        <v>2020</v>
      </c>
      <c r="E2894" t="s">
        <v>1594</v>
      </c>
      <c r="F2894" t="s">
        <v>1603</v>
      </c>
      <c r="G2894" t="s">
        <v>1605</v>
      </c>
      <c r="H2894" t="s">
        <v>1607</v>
      </c>
      <c r="I2894" s="11">
        <v>4.9496898999999997E-2</v>
      </c>
      <c r="J2894">
        <v>13.65</v>
      </c>
      <c r="K2894">
        <v>13.65</v>
      </c>
      <c r="L2894" s="3">
        <v>151.505</v>
      </c>
      <c r="M2894">
        <v>4.0999999999999996</v>
      </c>
      <c r="N2894" s="3">
        <v>11.099267399267399</v>
      </c>
      <c r="O2894"/>
      <c r="P2894"/>
    </row>
    <row r="2895" spans="1:16" x14ac:dyDescent="0.3">
      <c r="A2895" t="s">
        <v>13</v>
      </c>
      <c r="B2895" t="s">
        <v>75</v>
      </c>
      <c r="C2895" t="s">
        <v>1583</v>
      </c>
      <c r="D2895">
        <v>2020</v>
      </c>
      <c r="E2895" t="s">
        <v>1594</v>
      </c>
      <c r="F2895" t="s">
        <v>1603</v>
      </c>
      <c r="G2895" t="s">
        <v>1605</v>
      </c>
      <c r="H2895" t="s">
        <v>1607</v>
      </c>
      <c r="I2895" s="11">
        <v>3.6124109999999998E-3</v>
      </c>
      <c r="J2895">
        <v>5.88</v>
      </c>
      <c r="K2895">
        <v>5.88</v>
      </c>
      <c r="L2895" s="3">
        <v>154.20179999999999</v>
      </c>
      <c r="M2895">
        <v>4.0999999999999996</v>
      </c>
      <c r="N2895" s="3">
        <v>26.224795918367345</v>
      </c>
      <c r="O2895"/>
      <c r="P2895"/>
    </row>
    <row r="2896" spans="1:16" x14ac:dyDescent="0.3">
      <c r="A2896" t="s">
        <v>13</v>
      </c>
      <c r="B2896" t="s">
        <v>683</v>
      </c>
      <c r="C2896" t="s">
        <v>1583</v>
      </c>
      <c r="D2896">
        <v>2020</v>
      </c>
      <c r="E2896" t="s">
        <v>1594</v>
      </c>
      <c r="F2896" t="s">
        <v>1603</v>
      </c>
      <c r="G2896" t="s">
        <v>1605</v>
      </c>
      <c r="H2896" t="s">
        <v>1607</v>
      </c>
      <c r="I2896" s="11">
        <v>7.2252888000000001E-2</v>
      </c>
      <c r="J2896">
        <v>8.3650000000000002</v>
      </c>
      <c r="K2896">
        <v>8.3650000000000002</v>
      </c>
      <c r="L2896" s="3">
        <v>39.650599999999997</v>
      </c>
      <c r="M2896">
        <v>4.0999999999999996</v>
      </c>
      <c r="N2896" s="3">
        <v>4.7400597728631197</v>
      </c>
      <c r="O2896"/>
      <c r="P2896"/>
    </row>
    <row r="2897" spans="1:16" x14ac:dyDescent="0.3">
      <c r="A2897" t="s">
        <v>13</v>
      </c>
      <c r="B2897" t="s">
        <v>113</v>
      </c>
      <c r="C2897" t="s">
        <v>1575</v>
      </c>
      <c r="D2897">
        <v>2020</v>
      </c>
      <c r="E2897" t="s">
        <v>1594</v>
      </c>
      <c r="F2897" t="s">
        <v>1603</v>
      </c>
      <c r="G2897" t="s">
        <v>1605</v>
      </c>
      <c r="H2897" t="s">
        <v>1607</v>
      </c>
      <c r="I2897" s="11">
        <v>0.12648042200000001</v>
      </c>
      <c r="J2897">
        <v>5.6150000000000002</v>
      </c>
      <c r="K2897">
        <v>5.6150000000000002</v>
      </c>
      <c r="L2897" s="3">
        <v>121.57299999999999</v>
      </c>
      <c r="M2897">
        <v>4.0999999999999996</v>
      </c>
      <c r="N2897" s="3">
        <v>21.65146927871772</v>
      </c>
      <c r="O2897"/>
      <c r="P2897"/>
    </row>
    <row r="2898" spans="1:16" x14ac:dyDescent="0.3">
      <c r="A2898" t="s">
        <v>13</v>
      </c>
      <c r="B2898" t="s">
        <v>317</v>
      </c>
      <c r="C2898" t="s">
        <v>1579</v>
      </c>
      <c r="D2898">
        <v>2020</v>
      </c>
      <c r="E2898" t="s">
        <v>1594</v>
      </c>
      <c r="F2898" t="s">
        <v>1603</v>
      </c>
      <c r="G2898" t="s">
        <v>1605</v>
      </c>
      <c r="H2898" t="s">
        <v>1607</v>
      </c>
      <c r="I2898" s="11">
        <v>5.2239735000000002E-2</v>
      </c>
      <c r="J2898">
        <v>8.51</v>
      </c>
      <c r="K2898">
        <v>8.51</v>
      </c>
      <c r="L2898" s="3">
        <v>141.947</v>
      </c>
      <c r="M2898">
        <v>4.0999999999999996</v>
      </c>
      <c r="N2898" s="3">
        <v>16.680023501762633</v>
      </c>
      <c r="O2898"/>
      <c r="P2898"/>
    </row>
    <row r="2899" spans="1:16" x14ac:dyDescent="0.3">
      <c r="A2899" t="s">
        <v>13</v>
      </c>
      <c r="B2899" t="s">
        <v>265</v>
      </c>
      <c r="C2899" t="s">
        <v>1579</v>
      </c>
      <c r="D2899">
        <v>2020</v>
      </c>
      <c r="E2899" t="s">
        <v>1594</v>
      </c>
      <c r="F2899" t="s">
        <v>1603</v>
      </c>
      <c r="G2899" t="s">
        <v>1605</v>
      </c>
      <c r="H2899" t="s">
        <v>1607</v>
      </c>
      <c r="I2899" s="11">
        <v>2.9811549999999999E-2</v>
      </c>
      <c r="J2899">
        <v>9.6</v>
      </c>
      <c r="K2899">
        <v>9.6</v>
      </c>
      <c r="L2899" s="3">
        <v>45.208599999999997</v>
      </c>
      <c r="M2899">
        <v>4.0999999999999996</v>
      </c>
      <c r="N2899" s="3">
        <v>4.7092291666666668</v>
      </c>
      <c r="O2899"/>
      <c r="P2899"/>
    </row>
    <row r="2900" spans="1:16" x14ac:dyDescent="0.3">
      <c r="A2900" t="s">
        <v>13</v>
      </c>
      <c r="B2900" t="s">
        <v>1100</v>
      </c>
      <c r="C2900" t="s">
        <v>1579</v>
      </c>
      <c r="D2900">
        <v>2020</v>
      </c>
      <c r="E2900" t="s">
        <v>1594</v>
      </c>
      <c r="F2900" t="s">
        <v>1603</v>
      </c>
      <c r="G2900" t="s">
        <v>1605</v>
      </c>
      <c r="H2900" t="s">
        <v>1607</v>
      </c>
      <c r="I2900" s="11">
        <v>0.10402738</v>
      </c>
      <c r="J2900">
        <v>12.5</v>
      </c>
      <c r="K2900">
        <v>12.5</v>
      </c>
      <c r="L2900" s="3">
        <v>172.2448</v>
      </c>
      <c r="M2900">
        <v>4.0999999999999996</v>
      </c>
      <c r="N2900" s="3">
        <v>13.779584</v>
      </c>
      <c r="O2900"/>
      <c r="P2900"/>
    </row>
    <row r="2901" spans="1:16" x14ac:dyDescent="0.3">
      <c r="A2901" t="s">
        <v>13</v>
      </c>
      <c r="B2901" t="s">
        <v>267</v>
      </c>
      <c r="C2901" t="s">
        <v>1579</v>
      </c>
      <c r="D2901">
        <v>2020</v>
      </c>
      <c r="E2901" t="s">
        <v>1594</v>
      </c>
      <c r="F2901" t="s">
        <v>1603</v>
      </c>
      <c r="G2901" t="s">
        <v>1606</v>
      </c>
      <c r="H2901" t="s">
        <v>1607</v>
      </c>
      <c r="I2901" s="11">
        <v>0</v>
      </c>
      <c r="J2901">
        <v>15.2</v>
      </c>
      <c r="K2901">
        <v>15.2</v>
      </c>
      <c r="L2901" s="3">
        <v>110.49120000000001</v>
      </c>
      <c r="M2901">
        <v>4.0999999999999996</v>
      </c>
      <c r="N2901" s="3">
        <v>7.2691578947368427</v>
      </c>
      <c r="O2901"/>
      <c r="P2901"/>
    </row>
    <row r="2902" spans="1:16" x14ac:dyDescent="0.3">
      <c r="A2902" t="s">
        <v>13</v>
      </c>
      <c r="B2902" t="s">
        <v>1377</v>
      </c>
      <c r="C2902" t="s">
        <v>1579</v>
      </c>
      <c r="D2902">
        <v>2020</v>
      </c>
      <c r="E2902" t="s">
        <v>1594</v>
      </c>
      <c r="F2902" t="s">
        <v>1603</v>
      </c>
      <c r="G2902" t="s">
        <v>1606</v>
      </c>
      <c r="H2902" t="s">
        <v>1607</v>
      </c>
      <c r="I2902" s="11">
        <v>3.5348491000000003E-2</v>
      </c>
      <c r="J2902">
        <v>15.35</v>
      </c>
      <c r="K2902">
        <v>15.35</v>
      </c>
      <c r="L2902" s="3">
        <v>124.673</v>
      </c>
      <c r="M2902">
        <v>4.0999999999999996</v>
      </c>
      <c r="N2902" s="3">
        <v>8.1220195439739413</v>
      </c>
      <c r="O2902"/>
      <c r="P2902"/>
    </row>
    <row r="2903" spans="1:16" x14ac:dyDescent="0.3">
      <c r="A2903" t="s">
        <v>13</v>
      </c>
      <c r="B2903" t="s">
        <v>1378</v>
      </c>
      <c r="C2903" t="s">
        <v>1579</v>
      </c>
      <c r="D2903">
        <v>2020</v>
      </c>
      <c r="E2903" t="s">
        <v>1594</v>
      </c>
      <c r="F2903" t="s">
        <v>1603</v>
      </c>
      <c r="G2903" t="s">
        <v>1606</v>
      </c>
      <c r="H2903" t="s">
        <v>1607</v>
      </c>
      <c r="I2903" s="11">
        <v>7.3080167000000001E-2</v>
      </c>
      <c r="J2903">
        <v>16</v>
      </c>
      <c r="K2903">
        <v>16</v>
      </c>
      <c r="L2903" s="3">
        <v>228.46680000000001</v>
      </c>
      <c r="M2903">
        <v>4.0999999999999996</v>
      </c>
      <c r="N2903" s="3">
        <v>14.279175</v>
      </c>
      <c r="O2903"/>
      <c r="P2903"/>
    </row>
    <row r="2904" spans="1:16" x14ac:dyDescent="0.3">
      <c r="A2904" t="s">
        <v>13</v>
      </c>
      <c r="B2904" t="s">
        <v>140</v>
      </c>
      <c r="C2904" t="s">
        <v>1579</v>
      </c>
      <c r="D2904">
        <v>2020</v>
      </c>
      <c r="E2904" t="s">
        <v>1594</v>
      </c>
      <c r="F2904" t="s">
        <v>1603</v>
      </c>
      <c r="G2904" t="s">
        <v>1606</v>
      </c>
      <c r="H2904" t="s">
        <v>1607</v>
      </c>
      <c r="I2904" s="11">
        <v>2.1447101999999999E-2</v>
      </c>
      <c r="J2904">
        <v>20.350000000000001</v>
      </c>
      <c r="K2904">
        <v>20.350000000000001</v>
      </c>
      <c r="L2904" s="3">
        <v>76.332800000000006</v>
      </c>
      <c r="M2904">
        <v>4.0999999999999996</v>
      </c>
      <c r="N2904" s="3">
        <v>3.7509975429975428</v>
      </c>
      <c r="O2904"/>
      <c r="P2904"/>
    </row>
    <row r="2905" spans="1:16" x14ac:dyDescent="0.3">
      <c r="A2905" t="s">
        <v>13</v>
      </c>
      <c r="B2905" t="s">
        <v>1335</v>
      </c>
      <c r="C2905" t="s">
        <v>1581</v>
      </c>
      <c r="D2905">
        <v>2020</v>
      </c>
      <c r="E2905" t="s">
        <v>1594</v>
      </c>
      <c r="F2905" t="s">
        <v>1603</v>
      </c>
      <c r="G2905" t="s">
        <v>1606</v>
      </c>
      <c r="H2905" t="s">
        <v>1607</v>
      </c>
      <c r="I2905" s="11">
        <v>7.3210669999999997E-3</v>
      </c>
      <c r="J2905">
        <v>11.3</v>
      </c>
      <c r="K2905">
        <v>11.3</v>
      </c>
      <c r="L2905" s="3">
        <v>197.74260000000001</v>
      </c>
      <c r="M2905">
        <v>4.0999999999999996</v>
      </c>
      <c r="N2905" s="3">
        <v>17.499345132743361</v>
      </c>
      <c r="O2905"/>
      <c r="P2905"/>
    </row>
    <row r="2906" spans="1:16" x14ac:dyDescent="0.3">
      <c r="A2906" t="s">
        <v>13</v>
      </c>
      <c r="B2906" t="s">
        <v>817</v>
      </c>
      <c r="C2906" t="s">
        <v>1588</v>
      </c>
      <c r="D2906">
        <v>2020</v>
      </c>
      <c r="E2906" t="s">
        <v>1594</v>
      </c>
      <c r="F2906" t="s">
        <v>1603</v>
      </c>
      <c r="G2906" t="s">
        <v>1606</v>
      </c>
      <c r="H2906" t="s">
        <v>1607</v>
      </c>
      <c r="I2906" s="11">
        <v>3.4049703000000001E-2</v>
      </c>
      <c r="J2906">
        <v>11.65</v>
      </c>
      <c r="K2906">
        <v>11.65</v>
      </c>
      <c r="L2906" s="3">
        <v>112.286</v>
      </c>
      <c r="M2906">
        <v>4.0999999999999996</v>
      </c>
      <c r="N2906" s="3">
        <v>9.6382832618025756</v>
      </c>
      <c r="O2906"/>
      <c r="P2906"/>
    </row>
    <row r="2907" spans="1:16" x14ac:dyDescent="0.3">
      <c r="A2907" t="s">
        <v>13</v>
      </c>
      <c r="B2907" t="s">
        <v>576</v>
      </c>
      <c r="C2907" t="s">
        <v>1580</v>
      </c>
      <c r="D2907">
        <v>2020</v>
      </c>
      <c r="E2907" t="s">
        <v>1594</v>
      </c>
      <c r="F2907" t="s">
        <v>1603</v>
      </c>
      <c r="G2907" t="s">
        <v>1606</v>
      </c>
      <c r="H2907" t="s">
        <v>1607</v>
      </c>
      <c r="I2907" s="11">
        <v>4.0144377000000002E-2</v>
      </c>
      <c r="J2907">
        <v>11.65</v>
      </c>
      <c r="K2907">
        <v>11.65</v>
      </c>
      <c r="L2907" s="3">
        <v>228.96940000000001</v>
      </c>
      <c r="M2907">
        <v>4.0999999999999996</v>
      </c>
      <c r="N2907" s="3">
        <v>19.654025751072961</v>
      </c>
      <c r="O2907"/>
      <c r="P2907"/>
    </row>
    <row r="2908" spans="1:16" x14ac:dyDescent="0.3">
      <c r="A2908" t="s">
        <v>13</v>
      </c>
      <c r="B2908" t="s">
        <v>589</v>
      </c>
      <c r="C2908" t="s">
        <v>1580</v>
      </c>
      <c r="D2908">
        <v>2020</v>
      </c>
      <c r="E2908" t="s">
        <v>1594</v>
      </c>
      <c r="F2908" t="s">
        <v>1603</v>
      </c>
      <c r="G2908" t="s">
        <v>1606</v>
      </c>
      <c r="H2908" t="s">
        <v>1607</v>
      </c>
      <c r="I2908" s="11">
        <v>0.12881466899999999</v>
      </c>
      <c r="J2908">
        <v>19</v>
      </c>
      <c r="K2908">
        <v>19</v>
      </c>
      <c r="L2908" s="3">
        <v>107.6622</v>
      </c>
      <c r="M2908">
        <v>4.0999999999999996</v>
      </c>
      <c r="N2908" s="3">
        <v>5.6664315789473685</v>
      </c>
      <c r="O2908"/>
      <c r="P2908"/>
    </row>
    <row r="2909" spans="1:16" x14ac:dyDescent="0.3">
      <c r="A2909" t="s">
        <v>13</v>
      </c>
      <c r="B2909" t="s">
        <v>1250</v>
      </c>
      <c r="C2909" t="s">
        <v>1580</v>
      </c>
      <c r="D2909">
        <v>2020</v>
      </c>
      <c r="E2909" t="s">
        <v>1594</v>
      </c>
      <c r="F2909" t="s">
        <v>1603</v>
      </c>
      <c r="G2909" t="s">
        <v>1606</v>
      </c>
      <c r="H2909" t="s">
        <v>1607</v>
      </c>
      <c r="I2909" s="11">
        <v>6.4728147999999999E-2</v>
      </c>
      <c r="J2909">
        <v>20.2</v>
      </c>
      <c r="K2909">
        <v>20.2</v>
      </c>
      <c r="L2909" s="3">
        <v>258.06459999999998</v>
      </c>
      <c r="M2909">
        <v>4.0999999999999996</v>
      </c>
      <c r="N2909" s="3">
        <v>12.775475247524753</v>
      </c>
      <c r="O2909"/>
      <c r="P2909"/>
    </row>
    <row r="2910" spans="1:16" x14ac:dyDescent="0.3">
      <c r="A2910" t="s">
        <v>13</v>
      </c>
      <c r="B2910" t="s">
        <v>609</v>
      </c>
      <c r="C2910" t="s">
        <v>1580</v>
      </c>
      <c r="D2910">
        <v>2020</v>
      </c>
      <c r="E2910" t="s">
        <v>1594</v>
      </c>
      <c r="F2910" t="s">
        <v>1603</v>
      </c>
      <c r="G2910" t="s">
        <v>1606</v>
      </c>
      <c r="H2910" t="s">
        <v>1607</v>
      </c>
      <c r="I2910" s="11">
        <v>1.9533097999999999E-2</v>
      </c>
      <c r="J2910">
        <v>21.25</v>
      </c>
      <c r="K2910">
        <v>21.25</v>
      </c>
      <c r="L2910" s="3">
        <v>120.4756</v>
      </c>
      <c r="M2910">
        <v>4.0999999999999996</v>
      </c>
      <c r="N2910" s="3">
        <v>5.6694399999999998</v>
      </c>
      <c r="O2910"/>
      <c r="P2910"/>
    </row>
    <row r="2911" spans="1:16" x14ac:dyDescent="0.3">
      <c r="A2911" t="s">
        <v>13</v>
      </c>
      <c r="B2911" t="s">
        <v>1379</v>
      </c>
      <c r="C2911" t="s">
        <v>1589</v>
      </c>
      <c r="D2911">
        <v>2020</v>
      </c>
      <c r="E2911" t="s">
        <v>1594</v>
      </c>
      <c r="F2911" t="s">
        <v>1603</v>
      </c>
      <c r="G2911" t="s">
        <v>1606</v>
      </c>
      <c r="H2911" t="s">
        <v>1607</v>
      </c>
      <c r="I2911" s="11">
        <v>3.8123176000000002E-2</v>
      </c>
      <c r="J2911">
        <v>14.15</v>
      </c>
      <c r="K2911">
        <v>14.15</v>
      </c>
      <c r="L2911" s="3">
        <v>123.5046</v>
      </c>
      <c r="M2911">
        <v>4.0999999999999996</v>
      </c>
      <c r="N2911" s="3">
        <v>8.7282402826855119</v>
      </c>
      <c r="O2911"/>
      <c r="P2911"/>
    </row>
    <row r="2912" spans="1:16" x14ac:dyDescent="0.3">
      <c r="A2912" t="s">
        <v>13</v>
      </c>
      <c r="B2912" t="s">
        <v>1102</v>
      </c>
      <c r="C2912" t="s">
        <v>1589</v>
      </c>
      <c r="D2912">
        <v>2020</v>
      </c>
      <c r="E2912" t="s">
        <v>1594</v>
      </c>
      <c r="F2912" t="s">
        <v>1603</v>
      </c>
      <c r="G2912" t="s">
        <v>1606</v>
      </c>
      <c r="H2912" t="s">
        <v>1607</v>
      </c>
      <c r="I2912" s="11">
        <v>6.0589424000000003E-2</v>
      </c>
      <c r="J2912">
        <v>18.25</v>
      </c>
      <c r="K2912">
        <v>18.25</v>
      </c>
      <c r="L2912" s="3">
        <v>162.55260000000001</v>
      </c>
      <c r="M2912">
        <v>4.0999999999999996</v>
      </c>
      <c r="N2912" s="3">
        <v>8.9069917808219188</v>
      </c>
      <c r="O2912"/>
      <c r="P2912"/>
    </row>
    <row r="2913" spans="1:16" x14ac:dyDescent="0.3">
      <c r="A2913" t="s">
        <v>12</v>
      </c>
      <c r="B2913" t="s">
        <v>477</v>
      </c>
      <c r="C2913" t="s">
        <v>1577</v>
      </c>
      <c r="D2913">
        <v>2015</v>
      </c>
      <c r="E2913" t="s">
        <v>1593</v>
      </c>
      <c r="F2913" t="s">
        <v>1603</v>
      </c>
      <c r="G2913" t="s">
        <v>1606</v>
      </c>
      <c r="H2913" t="s">
        <v>1607</v>
      </c>
      <c r="I2913" s="11">
        <v>0.14029249499999999</v>
      </c>
      <c r="J2913">
        <v>6.8849999999999998</v>
      </c>
      <c r="K2913">
        <v>6.8849999999999998</v>
      </c>
      <c r="L2913" s="3">
        <v>108.5228</v>
      </c>
      <c r="M2913">
        <v>4.0999999999999996</v>
      </c>
      <c r="N2913" s="3">
        <v>15.762207697893974</v>
      </c>
      <c r="O2913"/>
      <c r="P2913"/>
    </row>
    <row r="2914" spans="1:16" x14ac:dyDescent="0.3">
      <c r="A2914" t="s">
        <v>12</v>
      </c>
      <c r="B2914" t="s">
        <v>697</v>
      </c>
      <c r="C2914" t="s">
        <v>1577</v>
      </c>
      <c r="D2914">
        <v>2015</v>
      </c>
      <c r="E2914" t="s">
        <v>1593</v>
      </c>
      <c r="F2914" t="s">
        <v>1603</v>
      </c>
      <c r="G2914" t="s">
        <v>1606</v>
      </c>
      <c r="H2914" t="s">
        <v>1607</v>
      </c>
      <c r="I2914" s="11">
        <v>2.0823288999999998E-2</v>
      </c>
      <c r="J2914">
        <v>7.27</v>
      </c>
      <c r="K2914">
        <v>7.27</v>
      </c>
      <c r="L2914" s="3">
        <v>92.448800000000006</v>
      </c>
      <c r="M2914">
        <v>4.0999999999999996</v>
      </c>
      <c r="N2914" s="3">
        <v>12.716478679504815</v>
      </c>
      <c r="O2914"/>
      <c r="P2914"/>
    </row>
    <row r="2915" spans="1:16" x14ac:dyDescent="0.3">
      <c r="A2915" t="s">
        <v>12</v>
      </c>
      <c r="B2915" t="s">
        <v>360</v>
      </c>
      <c r="C2915" t="s">
        <v>1577</v>
      </c>
      <c r="D2915">
        <v>2015</v>
      </c>
      <c r="E2915" t="s">
        <v>1593</v>
      </c>
      <c r="F2915" t="s">
        <v>1603</v>
      </c>
      <c r="G2915" t="s">
        <v>1606</v>
      </c>
      <c r="H2915" t="s">
        <v>1607</v>
      </c>
      <c r="I2915" s="11">
        <v>3.0150192999999999E-2</v>
      </c>
      <c r="J2915">
        <v>13</v>
      </c>
      <c r="K2915">
        <v>13</v>
      </c>
      <c r="L2915" s="3">
        <v>61.421999999999997</v>
      </c>
      <c r="M2915">
        <v>4.0999999999999996</v>
      </c>
      <c r="N2915" s="3">
        <v>4.7247692307692306</v>
      </c>
      <c r="O2915"/>
      <c r="P2915"/>
    </row>
    <row r="2916" spans="1:16" x14ac:dyDescent="0.3">
      <c r="A2916" t="s">
        <v>12</v>
      </c>
      <c r="B2916" t="s">
        <v>1380</v>
      </c>
      <c r="C2916" t="s">
        <v>1585</v>
      </c>
      <c r="D2916">
        <v>2015</v>
      </c>
      <c r="E2916" t="s">
        <v>1593</v>
      </c>
      <c r="F2916" t="s">
        <v>1603</v>
      </c>
      <c r="G2916" t="s">
        <v>1606</v>
      </c>
      <c r="H2916" t="s">
        <v>1607</v>
      </c>
      <c r="I2916" s="11">
        <v>8.2966919999999996E-3</v>
      </c>
      <c r="J2916">
        <v>11.15</v>
      </c>
      <c r="K2916">
        <v>11.15</v>
      </c>
      <c r="L2916" s="3">
        <v>150.67080000000001</v>
      </c>
      <c r="M2916">
        <v>4.0999999999999996</v>
      </c>
      <c r="N2916" s="3">
        <v>13.513076233183858</v>
      </c>
      <c r="O2916"/>
      <c r="P2916"/>
    </row>
    <row r="2917" spans="1:16" x14ac:dyDescent="0.3">
      <c r="A2917" t="s">
        <v>12</v>
      </c>
      <c r="B2917" t="s">
        <v>520</v>
      </c>
      <c r="C2917" t="s">
        <v>1585</v>
      </c>
      <c r="D2917">
        <v>2015</v>
      </c>
      <c r="E2917" t="s">
        <v>1593</v>
      </c>
      <c r="F2917" t="s">
        <v>1603</v>
      </c>
      <c r="G2917" t="s">
        <v>1606</v>
      </c>
      <c r="H2917" t="s">
        <v>1607</v>
      </c>
      <c r="I2917" s="11">
        <v>0.107274301</v>
      </c>
      <c r="J2917">
        <v>11.8</v>
      </c>
      <c r="K2917">
        <v>11.8</v>
      </c>
      <c r="L2917" s="3">
        <v>221.1772</v>
      </c>
      <c r="M2917">
        <v>4.0999999999999996</v>
      </c>
      <c r="N2917" s="3">
        <v>18.743830508474574</v>
      </c>
      <c r="O2917"/>
      <c r="P2917"/>
    </row>
    <row r="2918" spans="1:16" x14ac:dyDescent="0.3">
      <c r="A2918" t="s">
        <v>12</v>
      </c>
      <c r="B2918" t="s">
        <v>1381</v>
      </c>
      <c r="C2918" t="s">
        <v>1576</v>
      </c>
      <c r="D2918">
        <v>2015</v>
      </c>
      <c r="E2918" t="s">
        <v>1593</v>
      </c>
      <c r="F2918" t="s">
        <v>1603</v>
      </c>
      <c r="G2918" t="s">
        <v>1606</v>
      </c>
      <c r="H2918" t="s">
        <v>1607</v>
      </c>
      <c r="I2918" s="11">
        <v>8.8025298000000002E-2</v>
      </c>
      <c r="J2918">
        <v>11</v>
      </c>
      <c r="K2918">
        <v>11</v>
      </c>
      <c r="L2918" s="3">
        <v>158.06299999999999</v>
      </c>
      <c r="M2918">
        <v>4.0999999999999996</v>
      </c>
      <c r="N2918" s="3">
        <v>14.369363636363635</v>
      </c>
      <c r="O2918"/>
      <c r="P2918"/>
    </row>
    <row r="2919" spans="1:16" x14ac:dyDescent="0.3">
      <c r="A2919" t="s">
        <v>12</v>
      </c>
      <c r="B2919" t="s">
        <v>490</v>
      </c>
      <c r="C2919" t="s">
        <v>1576</v>
      </c>
      <c r="D2919">
        <v>2015</v>
      </c>
      <c r="E2919" t="s">
        <v>1593</v>
      </c>
      <c r="F2919" t="s">
        <v>1603</v>
      </c>
      <c r="G2919" t="s">
        <v>1606</v>
      </c>
      <c r="H2919" t="s">
        <v>1607</v>
      </c>
      <c r="I2919" s="11">
        <v>0</v>
      </c>
      <c r="J2919">
        <v>18.5</v>
      </c>
      <c r="K2919">
        <v>18.5</v>
      </c>
      <c r="L2919" s="3">
        <v>148.74180000000001</v>
      </c>
      <c r="M2919">
        <v>4.0999999999999996</v>
      </c>
      <c r="N2919" s="3">
        <v>8.0400972972972973</v>
      </c>
      <c r="O2919"/>
      <c r="P2919"/>
    </row>
    <row r="2920" spans="1:16" x14ac:dyDescent="0.3">
      <c r="A2920" t="s">
        <v>12</v>
      </c>
      <c r="B2920" t="s">
        <v>1124</v>
      </c>
      <c r="C2920" t="s">
        <v>1574</v>
      </c>
      <c r="D2920">
        <v>2015</v>
      </c>
      <c r="E2920" t="s">
        <v>1593</v>
      </c>
      <c r="F2920" t="s">
        <v>1603</v>
      </c>
      <c r="G2920" t="s">
        <v>1606</v>
      </c>
      <c r="H2920" t="s">
        <v>1607</v>
      </c>
      <c r="I2920" s="11">
        <v>4.1641932999999999E-2</v>
      </c>
      <c r="J2920">
        <v>12.6</v>
      </c>
      <c r="K2920">
        <v>12.6</v>
      </c>
      <c r="L2920" s="3">
        <v>121.10720000000001</v>
      </c>
      <c r="M2920">
        <v>4.0999999999999996</v>
      </c>
      <c r="N2920" s="3">
        <v>9.6116825396825405</v>
      </c>
      <c r="O2920"/>
      <c r="P2920"/>
    </row>
    <row r="2921" spans="1:16" x14ac:dyDescent="0.3">
      <c r="A2921" t="s">
        <v>12</v>
      </c>
      <c r="B2921" t="s">
        <v>1314</v>
      </c>
      <c r="C2921" t="s">
        <v>1574</v>
      </c>
      <c r="D2921">
        <v>2015</v>
      </c>
      <c r="E2921" t="s">
        <v>1593</v>
      </c>
      <c r="F2921" t="s">
        <v>1603</v>
      </c>
      <c r="G2921" t="s">
        <v>1606</v>
      </c>
      <c r="H2921" t="s">
        <v>1607</v>
      </c>
      <c r="I2921" s="11">
        <v>2.4454052E-2</v>
      </c>
      <c r="J2921">
        <v>14.15</v>
      </c>
      <c r="K2921">
        <v>14.15</v>
      </c>
      <c r="L2921" s="3">
        <v>197.21100000000001</v>
      </c>
      <c r="M2921">
        <v>4.0999999999999996</v>
      </c>
      <c r="N2921" s="3">
        <v>13.937173144876326</v>
      </c>
      <c r="O2921"/>
      <c r="P2921"/>
    </row>
    <row r="2922" spans="1:16" x14ac:dyDescent="0.3">
      <c r="A2922" t="s">
        <v>12</v>
      </c>
      <c r="B2922" t="s">
        <v>56</v>
      </c>
      <c r="C2922" t="s">
        <v>1574</v>
      </c>
      <c r="D2922">
        <v>2015</v>
      </c>
      <c r="E2922" t="s">
        <v>1593</v>
      </c>
      <c r="F2922" t="s">
        <v>1603</v>
      </c>
      <c r="G2922" t="s">
        <v>1606</v>
      </c>
      <c r="H2922" t="s">
        <v>1607</v>
      </c>
      <c r="I2922" s="11">
        <v>1.8968743E-2</v>
      </c>
      <c r="J2922">
        <v>15.7</v>
      </c>
      <c r="K2922">
        <v>15.7</v>
      </c>
      <c r="L2922" s="3">
        <v>61.953600000000002</v>
      </c>
      <c r="M2922">
        <v>4.0999999999999996</v>
      </c>
      <c r="N2922" s="3">
        <v>3.9460891719745224</v>
      </c>
      <c r="O2922"/>
      <c r="P2922"/>
    </row>
    <row r="2923" spans="1:16" x14ac:dyDescent="0.3">
      <c r="A2923" t="s">
        <v>12</v>
      </c>
      <c r="B2923" t="s">
        <v>803</v>
      </c>
      <c r="C2923" t="s">
        <v>1581</v>
      </c>
      <c r="D2923">
        <v>2015</v>
      </c>
      <c r="E2923" t="s">
        <v>1593</v>
      </c>
      <c r="F2923" t="s">
        <v>1603</v>
      </c>
      <c r="G2923" t="s">
        <v>1606</v>
      </c>
      <c r="H2923" t="s">
        <v>1607</v>
      </c>
      <c r="I2923" s="11">
        <v>0.13764546699999999</v>
      </c>
      <c r="J2923">
        <v>6.9850000000000003</v>
      </c>
      <c r="K2923">
        <v>6.9850000000000003</v>
      </c>
      <c r="L2923" s="3">
        <v>185.26079999999999</v>
      </c>
      <c r="M2923">
        <v>4.0999999999999996</v>
      </c>
      <c r="N2923" s="3">
        <v>26.52266284896206</v>
      </c>
      <c r="O2923"/>
      <c r="P2923"/>
    </row>
    <row r="2924" spans="1:16" x14ac:dyDescent="0.3">
      <c r="A2924" t="s">
        <v>12</v>
      </c>
      <c r="B2924" t="s">
        <v>492</v>
      </c>
      <c r="C2924" t="s">
        <v>1581</v>
      </c>
      <c r="D2924">
        <v>2015</v>
      </c>
      <c r="E2924" t="s">
        <v>1593</v>
      </c>
      <c r="F2924" t="s">
        <v>1603</v>
      </c>
      <c r="G2924" t="s">
        <v>1606</v>
      </c>
      <c r="H2924" t="s">
        <v>1607</v>
      </c>
      <c r="I2924" s="11">
        <v>6.9728295999999995E-2</v>
      </c>
      <c r="J2924">
        <v>11.395</v>
      </c>
      <c r="K2924">
        <v>11.395</v>
      </c>
      <c r="L2924" s="3">
        <v>233.9616</v>
      </c>
      <c r="M2924">
        <v>4.0999999999999996</v>
      </c>
      <c r="N2924" s="3">
        <v>20.53195261079421</v>
      </c>
      <c r="O2924"/>
      <c r="P2924"/>
    </row>
    <row r="2925" spans="1:16" x14ac:dyDescent="0.3">
      <c r="A2925" t="s">
        <v>12</v>
      </c>
      <c r="B2925" t="s">
        <v>99</v>
      </c>
      <c r="C2925" t="s">
        <v>1581</v>
      </c>
      <c r="D2925">
        <v>2015</v>
      </c>
      <c r="E2925" t="s">
        <v>1593</v>
      </c>
      <c r="F2925" t="s">
        <v>1603</v>
      </c>
      <c r="G2925" t="s">
        <v>1606</v>
      </c>
      <c r="H2925" t="s">
        <v>1607</v>
      </c>
      <c r="I2925" s="11">
        <v>0</v>
      </c>
      <c r="J2925">
        <v>13.65</v>
      </c>
      <c r="K2925">
        <v>13.65</v>
      </c>
      <c r="L2925" s="3">
        <v>37.953200000000002</v>
      </c>
      <c r="M2925">
        <v>4.0999999999999996</v>
      </c>
      <c r="N2925" s="3">
        <v>2.7804542124542126</v>
      </c>
      <c r="O2925"/>
      <c r="P2925"/>
    </row>
    <row r="2926" spans="1:16" x14ac:dyDescent="0.3">
      <c r="A2926" t="s">
        <v>12</v>
      </c>
      <c r="B2926" t="s">
        <v>161</v>
      </c>
      <c r="C2926" t="s">
        <v>1580</v>
      </c>
      <c r="D2926">
        <v>2015</v>
      </c>
      <c r="E2926" t="s">
        <v>1593</v>
      </c>
      <c r="F2926" t="s">
        <v>1603</v>
      </c>
      <c r="G2926" t="s">
        <v>1606</v>
      </c>
      <c r="H2926" t="s">
        <v>1607</v>
      </c>
      <c r="I2926" s="11">
        <v>0.12396141500000001</v>
      </c>
      <c r="J2926">
        <v>6.3849999999999998</v>
      </c>
      <c r="K2926">
        <v>6.3849999999999998</v>
      </c>
      <c r="L2926" s="3">
        <v>33.287399999999998</v>
      </c>
      <c r="M2926">
        <v>4.0999999999999996</v>
      </c>
      <c r="N2926" s="3">
        <v>5.2133750978856694</v>
      </c>
      <c r="O2926"/>
      <c r="P2926"/>
    </row>
    <row r="2927" spans="1:16" x14ac:dyDescent="0.3">
      <c r="A2927" t="s">
        <v>12</v>
      </c>
      <c r="B2927" t="s">
        <v>1234</v>
      </c>
      <c r="C2927" t="s">
        <v>1587</v>
      </c>
      <c r="D2927">
        <v>2020</v>
      </c>
      <c r="E2927" t="s">
        <v>1594</v>
      </c>
      <c r="F2927" t="s">
        <v>1603</v>
      </c>
      <c r="G2927" t="s">
        <v>1606</v>
      </c>
      <c r="H2927" t="s">
        <v>1607</v>
      </c>
      <c r="I2927" s="11">
        <v>4.7152553999999999E-2</v>
      </c>
      <c r="J2927">
        <v>8.3800000000000008</v>
      </c>
      <c r="K2927">
        <v>8.3800000000000008</v>
      </c>
      <c r="L2927" s="3">
        <v>110.157</v>
      </c>
      <c r="M2927">
        <v>4.0999999999999996</v>
      </c>
      <c r="N2927" s="3">
        <v>13.145226730310261</v>
      </c>
      <c r="O2927"/>
      <c r="P2927"/>
    </row>
    <row r="2928" spans="1:16" x14ac:dyDescent="0.3">
      <c r="A2928" t="s">
        <v>12</v>
      </c>
      <c r="B2928" t="s">
        <v>900</v>
      </c>
      <c r="C2928" t="s">
        <v>1587</v>
      </c>
      <c r="D2928">
        <v>2020</v>
      </c>
      <c r="E2928" t="s">
        <v>1594</v>
      </c>
      <c r="F2928" t="s">
        <v>1603</v>
      </c>
      <c r="G2928" t="s">
        <v>1606</v>
      </c>
      <c r="H2928" t="s">
        <v>1607</v>
      </c>
      <c r="I2928" s="11">
        <v>5.1908823999999999E-2</v>
      </c>
      <c r="J2928">
        <v>9.1950000000000003</v>
      </c>
      <c r="K2928">
        <v>9.1950000000000003</v>
      </c>
      <c r="L2928" s="3">
        <v>78.164400000000001</v>
      </c>
      <c r="M2928">
        <v>4.0999999999999996</v>
      </c>
      <c r="N2928" s="3">
        <v>8.500750407830342</v>
      </c>
      <c r="O2928"/>
      <c r="P2928"/>
    </row>
    <row r="2929" spans="1:16" x14ac:dyDescent="0.3">
      <c r="A2929" t="s">
        <v>12</v>
      </c>
      <c r="B2929" t="s">
        <v>18</v>
      </c>
      <c r="C2929" t="s">
        <v>1577</v>
      </c>
      <c r="D2929">
        <v>2020</v>
      </c>
      <c r="E2929" t="s">
        <v>1594</v>
      </c>
      <c r="F2929" t="s">
        <v>1603</v>
      </c>
      <c r="G2929" t="s">
        <v>1606</v>
      </c>
      <c r="H2929" t="s">
        <v>1607</v>
      </c>
      <c r="I2929" s="11">
        <v>4.2552418000000002E-2</v>
      </c>
      <c r="J2929">
        <v>12.15</v>
      </c>
      <c r="K2929">
        <v>12.15</v>
      </c>
      <c r="L2929" s="3">
        <v>123.5046</v>
      </c>
      <c r="M2929">
        <v>4.0999999999999996</v>
      </c>
      <c r="N2929" s="3">
        <v>10.164987654320987</v>
      </c>
      <c r="O2929"/>
      <c r="P2929"/>
    </row>
    <row r="2930" spans="1:16" x14ac:dyDescent="0.3">
      <c r="A2930" t="s">
        <v>12</v>
      </c>
      <c r="B2930" t="s">
        <v>361</v>
      </c>
      <c r="C2930" t="s">
        <v>1577</v>
      </c>
      <c r="D2930">
        <v>2020</v>
      </c>
      <c r="E2930" t="s">
        <v>1594</v>
      </c>
      <c r="F2930" t="s">
        <v>1603</v>
      </c>
      <c r="G2930" t="s">
        <v>1606</v>
      </c>
      <c r="H2930" t="s">
        <v>1607</v>
      </c>
      <c r="I2930" s="11">
        <v>4.1482393999999999E-2</v>
      </c>
      <c r="J2930">
        <v>14.5</v>
      </c>
      <c r="K2930">
        <v>14.5</v>
      </c>
      <c r="L2930" s="3">
        <v>40.045400000000001</v>
      </c>
      <c r="M2930">
        <v>4.0999999999999996</v>
      </c>
      <c r="N2930" s="3">
        <v>2.7617517241379312</v>
      </c>
      <c r="O2930"/>
      <c r="P2930"/>
    </row>
    <row r="2931" spans="1:16" x14ac:dyDescent="0.3">
      <c r="A2931" t="s">
        <v>12</v>
      </c>
      <c r="B2931" t="s">
        <v>1382</v>
      </c>
      <c r="C2931" t="s">
        <v>1576</v>
      </c>
      <c r="D2931">
        <v>2020</v>
      </c>
      <c r="E2931" t="s">
        <v>1594</v>
      </c>
      <c r="F2931" t="s">
        <v>1603</v>
      </c>
      <c r="G2931" t="s">
        <v>1606</v>
      </c>
      <c r="H2931" t="s">
        <v>1607</v>
      </c>
      <c r="I2931" s="11">
        <v>3.6042939000000003E-2</v>
      </c>
      <c r="J2931">
        <v>6.8650000000000002</v>
      </c>
      <c r="K2931">
        <v>6.8650000000000002</v>
      </c>
      <c r="L2931" s="3">
        <v>244.4486</v>
      </c>
      <c r="M2931">
        <v>4.0999999999999996</v>
      </c>
      <c r="N2931" s="3">
        <v>35.607953386744356</v>
      </c>
      <c r="O2931"/>
      <c r="P2931"/>
    </row>
    <row r="2932" spans="1:16" x14ac:dyDescent="0.3">
      <c r="A2932" t="s">
        <v>12</v>
      </c>
      <c r="B2932" t="s">
        <v>905</v>
      </c>
      <c r="C2932" t="s">
        <v>1576</v>
      </c>
      <c r="D2932">
        <v>2020</v>
      </c>
      <c r="E2932" t="s">
        <v>1594</v>
      </c>
      <c r="F2932" t="s">
        <v>1603</v>
      </c>
      <c r="G2932" t="s">
        <v>1606</v>
      </c>
      <c r="H2932" t="s">
        <v>1607</v>
      </c>
      <c r="I2932" s="11">
        <v>0.153011599</v>
      </c>
      <c r="J2932">
        <v>7.47</v>
      </c>
      <c r="K2932">
        <v>7.47</v>
      </c>
      <c r="L2932" s="3">
        <v>215.2218</v>
      </c>
      <c r="M2932">
        <v>4.0999999999999996</v>
      </c>
      <c r="N2932" s="3">
        <v>28.8114859437751</v>
      </c>
      <c r="O2932"/>
      <c r="P2932"/>
    </row>
    <row r="2933" spans="1:16" x14ac:dyDescent="0.3">
      <c r="A2933" t="s">
        <v>12</v>
      </c>
      <c r="B2933" t="s">
        <v>564</v>
      </c>
      <c r="C2933" t="s">
        <v>1576</v>
      </c>
      <c r="D2933">
        <v>2020</v>
      </c>
      <c r="E2933" t="s">
        <v>1594</v>
      </c>
      <c r="F2933" t="s">
        <v>1603</v>
      </c>
      <c r="G2933" t="s">
        <v>1606</v>
      </c>
      <c r="H2933" t="s">
        <v>1607</v>
      </c>
      <c r="I2933" s="11">
        <v>0</v>
      </c>
      <c r="J2933">
        <v>20.5</v>
      </c>
      <c r="K2933">
        <v>20.5</v>
      </c>
      <c r="L2933" s="3">
        <v>83.259200000000007</v>
      </c>
      <c r="M2933">
        <v>4.0999999999999996</v>
      </c>
      <c r="N2933" s="3">
        <v>4.0614243902439027</v>
      </c>
      <c r="O2933"/>
      <c r="P2933"/>
    </row>
    <row r="2934" spans="1:16" x14ac:dyDescent="0.3">
      <c r="A2934" t="s">
        <v>12</v>
      </c>
      <c r="B2934" t="s">
        <v>1185</v>
      </c>
      <c r="C2934" t="s">
        <v>1574</v>
      </c>
      <c r="D2934">
        <v>2020</v>
      </c>
      <c r="E2934" t="s">
        <v>1594</v>
      </c>
      <c r="F2934" t="s">
        <v>1603</v>
      </c>
      <c r="G2934" t="s">
        <v>1604</v>
      </c>
      <c r="H2934" t="s">
        <v>1607</v>
      </c>
      <c r="I2934" s="11">
        <v>3.5350044999999997E-2</v>
      </c>
      <c r="J2934">
        <v>9.5</v>
      </c>
      <c r="K2934">
        <v>9.5</v>
      </c>
      <c r="L2934" s="3">
        <v>169.7448</v>
      </c>
      <c r="M2934">
        <v>4.0999999999999996</v>
      </c>
      <c r="N2934" s="3">
        <v>17.867873684210526</v>
      </c>
      <c r="O2934"/>
      <c r="P2934"/>
    </row>
    <row r="2935" spans="1:16" x14ac:dyDescent="0.3">
      <c r="A2935" t="s">
        <v>12</v>
      </c>
      <c r="B2935" t="s">
        <v>1383</v>
      </c>
      <c r="C2935" t="s">
        <v>1574</v>
      </c>
      <c r="D2935">
        <v>2020</v>
      </c>
      <c r="E2935" t="s">
        <v>1594</v>
      </c>
      <c r="F2935" t="s">
        <v>1603</v>
      </c>
      <c r="G2935" t="s">
        <v>1604</v>
      </c>
      <c r="H2935" t="s">
        <v>1607</v>
      </c>
      <c r="I2935" s="11">
        <v>0.101335811</v>
      </c>
      <c r="J2935">
        <v>15.5</v>
      </c>
      <c r="K2935">
        <v>15.5</v>
      </c>
      <c r="L2935" s="3">
        <v>196.57679999999999</v>
      </c>
      <c r="M2935">
        <v>4.0999999999999996</v>
      </c>
      <c r="N2935" s="3">
        <v>12.682374193548387</v>
      </c>
      <c r="O2935"/>
      <c r="P2935"/>
    </row>
    <row r="2936" spans="1:16" x14ac:dyDescent="0.3">
      <c r="A2936" t="s">
        <v>12</v>
      </c>
      <c r="B2936" t="s">
        <v>775</v>
      </c>
      <c r="C2936" t="s">
        <v>1581</v>
      </c>
      <c r="D2936">
        <v>2020</v>
      </c>
      <c r="E2936" t="s">
        <v>1594</v>
      </c>
      <c r="F2936" t="s">
        <v>1603</v>
      </c>
      <c r="G2936" t="s">
        <v>1604</v>
      </c>
      <c r="H2936" t="s">
        <v>1607</v>
      </c>
      <c r="I2936" s="11">
        <v>9.5195305999999993E-2</v>
      </c>
      <c r="J2936">
        <v>6.1550000000000002</v>
      </c>
      <c r="K2936">
        <v>6.1550000000000002</v>
      </c>
      <c r="L2936" s="3">
        <v>213.95599999999999</v>
      </c>
      <c r="M2936">
        <v>4.0999999999999996</v>
      </c>
      <c r="N2936" s="3">
        <v>34.761332250203083</v>
      </c>
      <c r="O2936"/>
      <c r="P2936"/>
    </row>
    <row r="2937" spans="1:16" x14ac:dyDescent="0.3">
      <c r="A2937" t="s">
        <v>12</v>
      </c>
      <c r="B2937" t="s">
        <v>1354</v>
      </c>
      <c r="C2937" t="s">
        <v>1580</v>
      </c>
      <c r="D2937">
        <v>2020</v>
      </c>
      <c r="E2937" t="s">
        <v>1594</v>
      </c>
      <c r="F2937" t="s">
        <v>1603</v>
      </c>
      <c r="G2937" t="s">
        <v>1604</v>
      </c>
      <c r="H2937" t="s">
        <v>1607</v>
      </c>
      <c r="I2937" s="11">
        <v>1.2823829E-2</v>
      </c>
      <c r="J2937">
        <v>13.65</v>
      </c>
      <c r="K2937">
        <v>13.65</v>
      </c>
      <c r="L2937" s="3">
        <v>55.558799999999998</v>
      </c>
      <c r="M2937">
        <v>4.0999999999999996</v>
      </c>
      <c r="N2937" s="3">
        <v>4.0702417582417576</v>
      </c>
      <c r="O2937"/>
      <c r="P2937"/>
    </row>
    <row r="2938" spans="1:16" x14ac:dyDescent="0.3">
      <c r="A2938" t="s">
        <v>12</v>
      </c>
      <c r="B2938" t="s">
        <v>1384</v>
      </c>
      <c r="C2938" t="s">
        <v>1590</v>
      </c>
      <c r="D2938">
        <v>2020</v>
      </c>
      <c r="E2938" t="s">
        <v>1594</v>
      </c>
      <c r="F2938" t="s">
        <v>1603</v>
      </c>
      <c r="G2938" t="s">
        <v>1604</v>
      </c>
      <c r="H2938" t="s">
        <v>1607</v>
      </c>
      <c r="I2938" s="11">
        <v>6.1521568999999998E-2</v>
      </c>
      <c r="J2938">
        <v>12.1</v>
      </c>
      <c r="K2938">
        <v>12.1</v>
      </c>
      <c r="L2938" s="3">
        <v>55.861400000000003</v>
      </c>
      <c r="M2938">
        <v>4.0999999999999996</v>
      </c>
      <c r="N2938" s="3">
        <v>4.6166446280991735</v>
      </c>
      <c r="O2938"/>
      <c r="P2938"/>
    </row>
    <row r="2939" spans="1:16" x14ac:dyDescent="0.3">
      <c r="A2939" t="s">
        <v>14</v>
      </c>
      <c r="B2939" t="s">
        <v>198</v>
      </c>
      <c r="C2939" t="s">
        <v>1574</v>
      </c>
      <c r="D2939">
        <v>2015</v>
      </c>
      <c r="E2939" t="s">
        <v>1593</v>
      </c>
      <c r="F2939" t="s">
        <v>1603</v>
      </c>
      <c r="G2939" t="s">
        <v>1604</v>
      </c>
      <c r="H2939" t="s">
        <v>1607</v>
      </c>
      <c r="I2939" s="11">
        <v>4.6578409000000001E-2</v>
      </c>
      <c r="J2939">
        <v>8.1850000000000005</v>
      </c>
      <c r="K2939">
        <v>8.1850000000000005</v>
      </c>
      <c r="L2939" s="3">
        <v>48.669199999999996</v>
      </c>
      <c r="M2939">
        <v>4.0999999999999996</v>
      </c>
      <c r="N2939" s="3">
        <v>5.9461453879047026</v>
      </c>
      <c r="O2939"/>
      <c r="P2939"/>
    </row>
    <row r="2940" spans="1:16" x14ac:dyDescent="0.3">
      <c r="A2940" t="s">
        <v>14</v>
      </c>
      <c r="B2940" t="s">
        <v>120</v>
      </c>
      <c r="C2940" t="s">
        <v>1588</v>
      </c>
      <c r="D2940">
        <v>2015</v>
      </c>
      <c r="E2940" t="s">
        <v>1593</v>
      </c>
      <c r="F2940" t="s">
        <v>1603</v>
      </c>
      <c r="G2940" t="s">
        <v>1604</v>
      </c>
      <c r="H2940" t="s">
        <v>1607</v>
      </c>
      <c r="I2940" s="11">
        <v>7.3559521000000003E-2</v>
      </c>
      <c r="J2940">
        <v>17.75</v>
      </c>
      <c r="K2940">
        <v>17.75</v>
      </c>
      <c r="L2940" s="3">
        <v>33.921599999999998</v>
      </c>
      <c r="M2940">
        <v>4.0999999999999996</v>
      </c>
      <c r="N2940" s="3">
        <v>1.911076056338028</v>
      </c>
      <c r="O2940"/>
      <c r="P2940"/>
    </row>
    <row r="2941" spans="1:16" x14ac:dyDescent="0.3">
      <c r="A2941" t="s">
        <v>14</v>
      </c>
      <c r="B2941" t="s">
        <v>1227</v>
      </c>
      <c r="C2941" t="s">
        <v>1577</v>
      </c>
      <c r="D2941">
        <v>2020</v>
      </c>
      <c r="E2941" t="s">
        <v>1594</v>
      </c>
      <c r="F2941" t="s">
        <v>1603</v>
      </c>
      <c r="G2941" t="s">
        <v>1604</v>
      </c>
      <c r="H2941" t="s">
        <v>1607</v>
      </c>
      <c r="I2941" s="11">
        <v>0</v>
      </c>
      <c r="J2941">
        <v>16.25</v>
      </c>
      <c r="K2941">
        <v>16.25</v>
      </c>
      <c r="L2941" s="3">
        <v>89.880399999999995</v>
      </c>
      <c r="M2941">
        <v>4.0999999999999996</v>
      </c>
      <c r="N2941" s="3">
        <v>5.5311015384615381</v>
      </c>
      <c r="O2941"/>
      <c r="P2941"/>
    </row>
    <row r="2942" spans="1:16" x14ac:dyDescent="0.3">
      <c r="A2942" t="s">
        <v>12</v>
      </c>
      <c r="B2942" t="s">
        <v>854</v>
      </c>
      <c r="C2942" t="s">
        <v>1589</v>
      </c>
      <c r="D2942">
        <v>2015</v>
      </c>
      <c r="E2942" t="s">
        <v>1593</v>
      </c>
      <c r="F2942" t="s">
        <v>1603</v>
      </c>
      <c r="G2942" t="s">
        <v>1604</v>
      </c>
      <c r="H2942" t="s">
        <v>1607</v>
      </c>
      <c r="I2942" s="11">
        <v>0.12907745500000001</v>
      </c>
      <c r="J2942">
        <v>13.5</v>
      </c>
      <c r="K2942">
        <v>13.5</v>
      </c>
      <c r="L2942" s="3">
        <v>95.206800000000001</v>
      </c>
      <c r="M2942">
        <v>4.0999999999999996</v>
      </c>
      <c r="N2942" s="3">
        <v>7.0523555555555557</v>
      </c>
      <c r="O2942"/>
      <c r="P2942"/>
    </row>
    <row r="2943" spans="1:16" x14ac:dyDescent="0.3">
      <c r="A2943" t="s">
        <v>12</v>
      </c>
      <c r="B2943" t="s">
        <v>1183</v>
      </c>
      <c r="C2943" t="s">
        <v>1587</v>
      </c>
      <c r="D2943">
        <v>2020</v>
      </c>
      <c r="E2943" t="s">
        <v>1594</v>
      </c>
      <c r="F2943" t="s">
        <v>1603</v>
      </c>
      <c r="G2943" t="s">
        <v>1604</v>
      </c>
      <c r="H2943" t="s">
        <v>1607</v>
      </c>
      <c r="I2943" s="11">
        <v>8.2731751000000006E-2</v>
      </c>
      <c r="J2943">
        <v>19.350000000000001</v>
      </c>
      <c r="K2943">
        <v>19.350000000000001</v>
      </c>
      <c r="L2943" s="3">
        <v>49.203400000000002</v>
      </c>
      <c r="M2943">
        <v>4.0999999999999996</v>
      </c>
      <c r="N2943" s="3">
        <v>2.5428113695090437</v>
      </c>
      <c r="O2943"/>
      <c r="P2943"/>
    </row>
    <row r="2944" spans="1:16" x14ac:dyDescent="0.3">
      <c r="A2944" t="s">
        <v>13</v>
      </c>
      <c r="B2944" t="s">
        <v>1385</v>
      </c>
      <c r="C2944" t="s">
        <v>1585</v>
      </c>
      <c r="D2944">
        <v>2017</v>
      </c>
      <c r="E2944" t="s">
        <v>1598</v>
      </c>
      <c r="F2944" t="s">
        <v>1603</v>
      </c>
      <c r="G2944" t="s">
        <v>1605</v>
      </c>
      <c r="H2944" t="s">
        <v>1607</v>
      </c>
      <c r="I2944" s="11">
        <v>3.8511676000000002E-2</v>
      </c>
      <c r="J2944">
        <v>11.6</v>
      </c>
      <c r="K2944">
        <v>11.6</v>
      </c>
      <c r="L2944" s="3">
        <v>57.727200000000003</v>
      </c>
      <c r="M2944">
        <v>4.0999999999999996</v>
      </c>
      <c r="N2944" s="3">
        <v>4.9764827586206897</v>
      </c>
      <c r="O2944"/>
      <c r="P2944"/>
    </row>
    <row r="2945" spans="1:16" x14ac:dyDescent="0.3">
      <c r="A2945" t="s">
        <v>13</v>
      </c>
      <c r="B2945" t="s">
        <v>197</v>
      </c>
      <c r="C2945" t="s">
        <v>1574</v>
      </c>
      <c r="D2945">
        <v>2017</v>
      </c>
      <c r="E2945" t="s">
        <v>1598</v>
      </c>
      <c r="F2945" t="s">
        <v>1603</v>
      </c>
      <c r="G2945" t="s">
        <v>1605</v>
      </c>
      <c r="H2945" t="s">
        <v>1607</v>
      </c>
      <c r="I2945" s="11">
        <v>5.1970837999999998E-2</v>
      </c>
      <c r="J2945">
        <v>7.72</v>
      </c>
      <c r="K2945">
        <v>7.72</v>
      </c>
      <c r="L2945" s="3">
        <v>79.798599999999993</v>
      </c>
      <c r="M2945">
        <v>4.0999999999999996</v>
      </c>
      <c r="N2945" s="3">
        <v>10.33660621761658</v>
      </c>
      <c r="O2945"/>
      <c r="P2945"/>
    </row>
    <row r="2946" spans="1:16" x14ac:dyDescent="0.3">
      <c r="A2946" t="s">
        <v>13</v>
      </c>
      <c r="B2946" t="s">
        <v>686</v>
      </c>
      <c r="C2946" t="s">
        <v>1579</v>
      </c>
      <c r="D2946">
        <v>2017</v>
      </c>
      <c r="E2946" t="s">
        <v>1598</v>
      </c>
      <c r="F2946" t="s">
        <v>1603</v>
      </c>
      <c r="G2946" t="s">
        <v>1605</v>
      </c>
      <c r="H2946" t="s">
        <v>1607</v>
      </c>
      <c r="I2946" s="11">
        <v>9.3008616000000002E-2</v>
      </c>
      <c r="J2946">
        <v>5.9450000000000003</v>
      </c>
      <c r="K2946">
        <v>5.9450000000000003</v>
      </c>
      <c r="L2946" s="3">
        <v>127.8652</v>
      </c>
      <c r="M2946">
        <v>4.0999999999999996</v>
      </c>
      <c r="N2946" s="3">
        <v>21.50802354920101</v>
      </c>
      <c r="O2946"/>
      <c r="P2946"/>
    </row>
    <row r="2947" spans="1:16" x14ac:dyDescent="0.3">
      <c r="A2947" t="s">
        <v>13</v>
      </c>
      <c r="B2947" t="s">
        <v>927</v>
      </c>
      <c r="C2947" t="s">
        <v>1584</v>
      </c>
      <c r="D2947">
        <v>2017</v>
      </c>
      <c r="E2947" t="s">
        <v>1598</v>
      </c>
      <c r="F2947" t="s">
        <v>1603</v>
      </c>
      <c r="G2947" t="s">
        <v>1605</v>
      </c>
      <c r="H2947" t="s">
        <v>1607</v>
      </c>
      <c r="I2947" s="11">
        <v>0</v>
      </c>
      <c r="J2947">
        <v>14.6</v>
      </c>
      <c r="K2947">
        <v>14.6</v>
      </c>
      <c r="L2947" s="3">
        <v>242.35380000000001</v>
      </c>
      <c r="M2947">
        <v>4.0999999999999996</v>
      </c>
      <c r="N2947" s="3">
        <v>16.599575342465755</v>
      </c>
      <c r="O2947"/>
      <c r="P2947"/>
    </row>
    <row r="2948" spans="1:16" x14ac:dyDescent="0.3">
      <c r="A2948" t="s">
        <v>13</v>
      </c>
      <c r="B2948" t="s">
        <v>443</v>
      </c>
      <c r="C2948" t="s">
        <v>1587</v>
      </c>
      <c r="D2948">
        <v>2017</v>
      </c>
      <c r="E2948" t="s">
        <v>1598</v>
      </c>
      <c r="F2948" t="s">
        <v>1603</v>
      </c>
      <c r="G2948" t="s">
        <v>1605</v>
      </c>
      <c r="H2948" t="s">
        <v>1607</v>
      </c>
      <c r="I2948" s="11">
        <v>3.7489960000000003E-2</v>
      </c>
      <c r="J2948">
        <v>6.8</v>
      </c>
      <c r="K2948">
        <v>6.8</v>
      </c>
      <c r="L2948" s="3">
        <v>48.603400000000001</v>
      </c>
      <c r="M2948">
        <v>4.0999999999999996</v>
      </c>
      <c r="N2948" s="3">
        <v>7.1475588235294119</v>
      </c>
      <c r="O2948"/>
      <c r="P2948"/>
    </row>
    <row r="2949" spans="1:16" x14ac:dyDescent="0.3">
      <c r="A2949" t="s">
        <v>13</v>
      </c>
      <c r="B2949" t="s">
        <v>1094</v>
      </c>
      <c r="C2949" t="s">
        <v>1587</v>
      </c>
      <c r="D2949">
        <v>2017</v>
      </c>
      <c r="E2949" t="s">
        <v>1598</v>
      </c>
      <c r="F2949" t="s">
        <v>1603</v>
      </c>
      <c r="G2949" t="s">
        <v>1605</v>
      </c>
      <c r="H2949" t="s">
        <v>1607</v>
      </c>
      <c r="I2949" s="11">
        <v>3.4363029000000003E-2</v>
      </c>
      <c r="J2949">
        <v>20</v>
      </c>
      <c r="K2949">
        <v>20</v>
      </c>
      <c r="L2949" s="3">
        <v>43.508600000000001</v>
      </c>
      <c r="M2949">
        <v>4.0999999999999996</v>
      </c>
      <c r="N2949" s="3">
        <v>2.17543</v>
      </c>
      <c r="O2949"/>
      <c r="P2949"/>
    </row>
    <row r="2950" spans="1:16" x14ac:dyDescent="0.3">
      <c r="A2950" t="s">
        <v>13</v>
      </c>
      <c r="B2950" t="s">
        <v>999</v>
      </c>
      <c r="C2950" t="s">
        <v>1587</v>
      </c>
      <c r="D2950">
        <v>2017</v>
      </c>
      <c r="E2950" t="s">
        <v>1598</v>
      </c>
      <c r="F2950" t="s">
        <v>1603</v>
      </c>
      <c r="G2950" t="s">
        <v>1605</v>
      </c>
      <c r="H2950" t="s">
        <v>1607</v>
      </c>
      <c r="I2950" s="11">
        <v>3.2442388000000003E-2</v>
      </c>
      <c r="J2950">
        <v>20.85</v>
      </c>
      <c r="K2950">
        <v>20.85</v>
      </c>
      <c r="L2950" s="3">
        <v>178.36600000000001</v>
      </c>
      <c r="M2950">
        <v>4.0999999999999996</v>
      </c>
      <c r="N2950" s="3">
        <v>8.5547242206235019</v>
      </c>
      <c r="O2950"/>
      <c r="P2950"/>
    </row>
    <row r="2951" spans="1:16" x14ac:dyDescent="0.3">
      <c r="A2951" t="s">
        <v>13</v>
      </c>
      <c r="B2951" t="s">
        <v>66</v>
      </c>
      <c r="C2951" t="s">
        <v>1577</v>
      </c>
      <c r="D2951">
        <v>2017</v>
      </c>
      <c r="E2951" t="s">
        <v>1598</v>
      </c>
      <c r="F2951" t="s">
        <v>1603</v>
      </c>
      <c r="G2951" t="s">
        <v>1605</v>
      </c>
      <c r="H2951" t="s">
        <v>1607</v>
      </c>
      <c r="I2951" s="11">
        <v>2.4159766999999999E-2</v>
      </c>
      <c r="J2951">
        <v>10.1</v>
      </c>
      <c r="K2951">
        <v>10.1</v>
      </c>
      <c r="L2951" s="3">
        <v>114.715</v>
      </c>
      <c r="M2951">
        <v>4.0999999999999996</v>
      </c>
      <c r="N2951" s="3">
        <v>11.357920792079209</v>
      </c>
      <c r="O2951"/>
      <c r="P2951"/>
    </row>
    <row r="2952" spans="1:16" x14ac:dyDescent="0.3">
      <c r="A2952" t="s">
        <v>13</v>
      </c>
      <c r="B2952" t="s">
        <v>1200</v>
      </c>
      <c r="C2952" t="s">
        <v>1577</v>
      </c>
      <c r="D2952">
        <v>2017</v>
      </c>
      <c r="E2952" t="s">
        <v>1598</v>
      </c>
      <c r="F2952" t="s">
        <v>1603</v>
      </c>
      <c r="G2952" t="s">
        <v>1605</v>
      </c>
      <c r="H2952" t="s">
        <v>1607</v>
      </c>
      <c r="I2952" s="11">
        <v>0.122470805</v>
      </c>
      <c r="J2952">
        <v>15.7</v>
      </c>
      <c r="K2952">
        <v>15.7</v>
      </c>
      <c r="L2952" s="3">
        <v>131.79419999999999</v>
      </c>
      <c r="M2952">
        <v>4.0999999999999996</v>
      </c>
      <c r="N2952" s="3">
        <v>8.3945350318471341</v>
      </c>
      <c r="O2952"/>
      <c r="P2952"/>
    </row>
    <row r="2953" spans="1:16" x14ac:dyDescent="0.3">
      <c r="A2953" t="s">
        <v>13</v>
      </c>
      <c r="B2953" t="s">
        <v>1386</v>
      </c>
      <c r="C2953" t="s">
        <v>1577</v>
      </c>
      <c r="D2953">
        <v>2017</v>
      </c>
      <c r="E2953" t="s">
        <v>1598</v>
      </c>
      <c r="F2953" t="s">
        <v>1603</v>
      </c>
      <c r="G2953" t="s">
        <v>1605</v>
      </c>
      <c r="H2953" t="s">
        <v>1607</v>
      </c>
      <c r="I2953" s="11">
        <v>6.4909488000000001E-2</v>
      </c>
      <c r="J2953">
        <v>19.7</v>
      </c>
      <c r="K2953">
        <v>19.7</v>
      </c>
      <c r="L2953" s="3">
        <v>88.519800000000004</v>
      </c>
      <c r="M2953">
        <v>4.0999999999999996</v>
      </c>
      <c r="N2953" s="3">
        <v>4.493390862944163</v>
      </c>
      <c r="O2953"/>
      <c r="P2953"/>
    </row>
    <row r="2954" spans="1:16" x14ac:dyDescent="0.3">
      <c r="A2954" t="s">
        <v>13</v>
      </c>
      <c r="B2954" t="s">
        <v>947</v>
      </c>
      <c r="C2954" t="s">
        <v>1585</v>
      </c>
      <c r="D2954">
        <v>2017</v>
      </c>
      <c r="E2954" t="s">
        <v>1598</v>
      </c>
      <c r="F2954" t="s">
        <v>1603</v>
      </c>
      <c r="G2954" t="s">
        <v>1605</v>
      </c>
      <c r="H2954" t="s">
        <v>1607</v>
      </c>
      <c r="I2954" s="11">
        <v>1.601936E-2</v>
      </c>
      <c r="J2954">
        <v>9.3000000000000007</v>
      </c>
      <c r="K2954">
        <v>9.3000000000000007</v>
      </c>
      <c r="L2954" s="3">
        <v>248.50919999999999</v>
      </c>
      <c r="M2954">
        <v>4.0999999999999996</v>
      </c>
      <c r="N2954" s="3">
        <v>26.721419354838705</v>
      </c>
      <c r="O2954"/>
      <c r="P2954"/>
    </row>
    <row r="2955" spans="1:16" x14ac:dyDescent="0.3">
      <c r="A2955" t="s">
        <v>13</v>
      </c>
      <c r="B2955" t="s">
        <v>501</v>
      </c>
      <c r="C2955" t="s">
        <v>1585</v>
      </c>
      <c r="D2955">
        <v>2017</v>
      </c>
      <c r="E2955" t="s">
        <v>1598</v>
      </c>
      <c r="F2955" t="s">
        <v>1603</v>
      </c>
      <c r="G2955" t="s">
        <v>1605</v>
      </c>
      <c r="H2955" t="s">
        <v>1607</v>
      </c>
      <c r="I2955" s="11">
        <v>0.1017546</v>
      </c>
      <c r="J2955">
        <v>19.25</v>
      </c>
      <c r="K2955">
        <v>19.25</v>
      </c>
      <c r="L2955" s="3">
        <v>55.195599999999999</v>
      </c>
      <c r="M2955">
        <v>4.0999999999999996</v>
      </c>
      <c r="N2955" s="3">
        <v>2.8673038961038961</v>
      </c>
      <c r="O2955"/>
      <c r="P2955"/>
    </row>
    <row r="2956" spans="1:16" x14ac:dyDescent="0.3">
      <c r="A2956" t="s">
        <v>13</v>
      </c>
      <c r="B2956" t="s">
        <v>502</v>
      </c>
      <c r="C2956" t="s">
        <v>1576</v>
      </c>
      <c r="D2956">
        <v>2017</v>
      </c>
      <c r="E2956" t="s">
        <v>1598</v>
      </c>
      <c r="F2956" t="s">
        <v>1603</v>
      </c>
      <c r="G2956" t="s">
        <v>1605</v>
      </c>
      <c r="H2956" t="s">
        <v>1607</v>
      </c>
      <c r="I2956" s="11">
        <v>7.1244437999999993E-2</v>
      </c>
      <c r="J2956">
        <v>10.5</v>
      </c>
      <c r="K2956">
        <v>10.5</v>
      </c>
      <c r="L2956" s="3">
        <v>119.2098</v>
      </c>
      <c r="M2956">
        <v>4.0999999999999996</v>
      </c>
      <c r="N2956" s="3">
        <v>11.353314285714285</v>
      </c>
      <c r="O2956"/>
      <c r="P2956"/>
    </row>
    <row r="2957" spans="1:16" x14ac:dyDescent="0.3">
      <c r="A2957" t="s">
        <v>13</v>
      </c>
      <c r="B2957" t="s">
        <v>588</v>
      </c>
      <c r="C2957" t="s">
        <v>1574</v>
      </c>
      <c r="D2957">
        <v>2017</v>
      </c>
      <c r="E2957" t="s">
        <v>1598</v>
      </c>
      <c r="F2957" t="s">
        <v>1603</v>
      </c>
      <c r="G2957" t="s">
        <v>1605</v>
      </c>
      <c r="H2957" t="s">
        <v>1607</v>
      </c>
      <c r="I2957" s="11">
        <v>0.12220437100000001</v>
      </c>
      <c r="J2957">
        <v>16.600000000000001</v>
      </c>
      <c r="K2957">
        <v>16.600000000000001</v>
      </c>
      <c r="L2957" s="3">
        <v>173.57380000000001</v>
      </c>
      <c r="M2957">
        <v>4.0999999999999996</v>
      </c>
      <c r="N2957" s="3">
        <v>10.456253012048192</v>
      </c>
      <c r="O2957"/>
      <c r="P2957"/>
    </row>
    <row r="2958" spans="1:16" x14ac:dyDescent="0.3">
      <c r="A2958" t="s">
        <v>13</v>
      </c>
      <c r="B2958" t="s">
        <v>1292</v>
      </c>
      <c r="C2958" t="s">
        <v>1583</v>
      </c>
      <c r="D2958">
        <v>2017</v>
      </c>
      <c r="E2958" t="s">
        <v>1598</v>
      </c>
      <c r="F2958" t="s">
        <v>1603</v>
      </c>
      <c r="G2958" t="s">
        <v>1605</v>
      </c>
      <c r="H2958" t="s">
        <v>1607</v>
      </c>
      <c r="I2958" s="11">
        <v>8.5075063000000006E-2</v>
      </c>
      <c r="J2958">
        <v>9.5</v>
      </c>
      <c r="K2958">
        <v>9.5</v>
      </c>
      <c r="L2958" s="3">
        <v>189.0872</v>
      </c>
      <c r="M2958">
        <v>4.0999999999999996</v>
      </c>
      <c r="N2958" s="3">
        <v>19.903915789473682</v>
      </c>
      <c r="O2958"/>
      <c r="P2958"/>
    </row>
    <row r="2959" spans="1:16" x14ac:dyDescent="0.3">
      <c r="A2959" t="s">
        <v>13</v>
      </c>
      <c r="B2959" t="s">
        <v>761</v>
      </c>
      <c r="C2959" t="s">
        <v>1583</v>
      </c>
      <c r="D2959">
        <v>2017</v>
      </c>
      <c r="E2959" t="s">
        <v>1598</v>
      </c>
      <c r="F2959" t="s">
        <v>1603</v>
      </c>
      <c r="G2959" t="s">
        <v>1605</v>
      </c>
      <c r="H2959" t="s">
        <v>1607</v>
      </c>
      <c r="I2959" s="11">
        <v>3.8729457000000002E-2</v>
      </c>
      <c r="J2959">
        <v>19.7</v>
      </c>
      <c r="K2959">
        <v>19.7</v>
      </c>
      <c r="L2959" s="3">
        <v>127.33620000000001</v>
      </c>
      <c r="M2959">
        <v>4.0999999999999996</v>
      </c>
      <c r="N2959" s="3">
        <v>6.4637664974619291</v>
      </c>
      <c r="O2959"/>
      <c r="P2959"/>
    </row>
    <row r="2960" spans="1:16" x14ac:dyDescent="0.3">
      <c r="A2960" t="s">
        <v>13</v>
      </c>
      <c r="B2960" t="s">
        <v>797</v>
      </c>
      <c r="C2960" t="s">
        <v>1575</v>
      </c>
      <c r="D2960">
        <v>2017</v>
      </c>
      <c r="E2960" t="s">
        <v>1598</v>
      </c>
      <c r="F2960" t="s">
        <v>1603</v>
      </c>
      <c r="G2960" t="s">
        <v>1605</v>
      </c>
      <c r="H2960" t="s">
        <v>1607</v>
      </c>
      <c r="I2960" s="11">
        <v>3.2615377000000001E-2</v>
      </c>
      <c r="J2960">
        <v>8.6</v>
      </c>
      <c r="K2960">
        <v>8.6</v>
      </c>
      <c r="L2960" s="3">
        <v>142.91540000000001</v>
      </c>
      <c r="M2960">
        <v>4.0999999999999996</v>
      </c>
      <c r="N2960" s="3">
        <v>16.618069767441863</v>
      </c>
      <c r="O2960"/>
      <c r="P2960"/>
    </row>
    <row r="2961" spans="1:16" x14ac:dyDescent="0.3">
      <c r="A2961" t="s">
        <v>13</v>
      </c>
      <c r="B2961" t="s">
        <v>1387</v>
      </c>
      <c r="C2961" t="s">
        <v>1575</v>
      </c>
      <c r="D2961">
        <v>2017</v>
      </c>
      <c r="E2961" t="s">
        <v>1598</v>
      </c>
      <c r="F2961" t="s">
        <v>1603</v>
      </c>
      <c r="G2961" t="s">
        <v>1605</v>
      </c>
      <c r="H2961" t="s">
        <v>1607</v>
      </c>
      <c r="I2961" s="11">
        <v>5.4620504E-2</v>
      </c>
      <c r="J2961">
        <v>10.1</v>
      </c>
      <c r="K2961">
        <v>10.1</v>
      </c>
      <c r="L2961" s="3">
        <v>197.50839999999999</v>
      </c>
      <c r="M2961">
        <v>4.0999999999999996</v>
      </c>
      <c r="N2961" s="3">
        <v>19.555287128712873</v>
      </c>
      <c r="O2961"/>
      <c r="P2961"/>
    </row>
    <row r="2962" spans="1:16" x14ac:dyDescent="0.3">
      <c r="A2962" t="s">
        <v>13</v>
      </c>
      <c r="B2962" t="s">
        <v>958</v>
      </c>
      <c r="C2962" t="s">
        <v>1575</v>
      </c>
      <c r="D2962">
        <v>2017</v>
      </c>
      <c r="E2962" t="s">
        <v>1598</v>
      </c>
      <c r="F2962" t="s">
        <v>1603</v>
      </c>
      <c r="G2962" t="s">
        <v>1605</v>
      </c>
      <c r="H2962" t="s">
        <v>1607</v>
      </c>
      <c r="I2962" s="11">
        <v>3.7574137000000001E-2</v>
      </c>
      <c r="J2962">
        <v>11.6</v>
      </c>
      <c r="K2962">
        <v>11.6</v>
      </c>
      <c r="L2962" s="3">
        <v>100.0042</v>
      </c>
      <c r="M2962">
        <v>4.0999999999999996</v>
      </c>
      <c r="N2962" s="3">
        <v>8.6210517241379314</v>
      </c>
      <c r="O2962"/>
      <c r="P2962"/>
    </row>
    <row r="2963" spans="1:16" x14ac:dyDescent="0.3">
      <c r="A2963" t="s">
        <v>13</v>
      </c>
      <c r="B2963" t="s">
        <v>21</v>
      </c>
      <c r="C2963" t="s">
        <v>1575</v>
      </c>
      <c r="D2963">
        <v>2017</v>
      </c>
      <c r="E2963" t="s">
        <v>1598</v>
      </c>
      <c r="F2963" t="s">
        <v>1603</v>
      </c>
      <c r="G2963" t="s">
        <v>1605</v>
      </c>
      <c r="H2963" t="s">
        <v>1607</v>
      </c>
      <c r="I2963" s="11">
        <v>5.8725131E-2</v>
      </c>
      <c r="J2963">
        <v>11.8</v>
      </c>
      <c r="K2963">
        <v>11.8</v>
      </c>
      <c r="L2963" s="3">
        <v>82.361800000000002</v>
      </c>
      <c r="M2963">
        <v>4.0999999999999996</v>
      </c>
      <c r="N2963" s="3">
        <v>6.9798135593220341</v>
      </c>
      <c r="O2963"/>
      <c r="P2963"/>
    </row>
    <row r="2964" spans="1:16" x14ac:dyDescent="0.3">
      <c r="A2964" t="s">
        <v>13</v>
      </c>
      <c r="B2964" t="s">
        <v>745</v>
      </c>
      <c r="C2964" t="s">
        <v>1575</v>
      </c>
      <c r="D2964">
        <v>2017</v>
      </c>
      <c r="E2964" t="s">
        <v>1598</v>
      </c>
      <c r="F2964" t="s">
        <v>1603</v>
      </c>
      <c r="G2964" t="s">
        <v>1605</v>
      </c>
      <c r="H2964" t="s">
        <v>1607</v>
      </c>
      <c r="I2964" s="11">
        <v>5.5979702999999999E-2</v>
      </c>
      <c r="J2964">
        <v>15.7</v>
      </c>
      <c r="K2964">
        <v>15.7</v>
      </c>
      <c r="L2964" s="3">
        <v>151.9024</v>
      </c>
      <c r="M2964">
        <v>4.0999999999999996</v>
      </c>
      <c r="N2964" s="3">
        <v>9.6753121019108281</v>
      </c>
      <c r="O2964"/>
      <c r="P2964"/>
    </row>
    <row r="2965" spans="1:16" x14ac:dyDescent="0.3">
      <c r="A2965" t="s">
        <v>13</v>
      </c>
      <c r="B2965" t="s">
        <v>651</v>
      </c>
      <c r="C2965" t="s">
        <v>1575</v>
      </c>
      <c r="D2965">
        <v>2017</v>
      </c>
      <c r="E2965" t="s">
        <v>1598</v>
      </c>
      <c r="F2965" t="s">
        <v>1603</v>
      </c>
      <c r="G2965" t="s">
        <v>1605</v>
      </c>
      <c r="H2965" t="s">
        <v>1607</v>
      </c>
      <c r="I2965" s="11">
        <v>3.2580547000000001E-2</v>
      </c>
      <c r="J2965">
        <v>16.75</v>
      </c>
      <c r="K2965">
        <v>16.75</v>
      </c>
      <c r="L2965" s="3">
        <v>192.11619999999999</v>
      </c>
      <c r="M2965">
        <v>4.0999999999999996</v>
      </c>
      <c r="N2965" s="3">
        <v>11.469623880597014</v>
      </c>
      <c r="O2965"/>
      <c r="P2965"/>
    </row>
    <row r="2966" spans="1:16" x14ac:dyDescent="0.3">
      <c r="A2966" t="s">
        <v>13</v>
      </c>
      <c r="B2966" t="s">
        <v>244</v>
      </c>
      <c r="C2966" t="s">
        <v>1575</v>
      </c>
      <c r="D2966">
        <v>2017</v>
      </c>
      <c r="E2966" t="s">
        <v>1598</v>
      </c>
      <c r="F2966" t="s">
        <v>1603</v>
      </c>
      <c r="G2966" t="s">
        <v>1605</v>
      </c>
      <c r="H2966" t="s">
        <v>1607</v>
      </c>
      <c r="I2966" s="11">
        <v>7.5721301000000005E-2</v>
      </c>
      <c r="J2966">
        <v>16.75</v>
      </c>
      <c r="K2966">
        <v>16.75</v>
      </c>
      <c r="L2966" s="3">
        <v>34.353200000000001</v>
      </c>
      <c r="M2966">
        <v>4.0999999999999996</v>
      </c>
      <c r="N2966" s="3">
        <v>2.0509373134328359</v>
      </c>
      <c r="O2966"/>
      <c r="P2966"/>
    </row>
    <row r="2967" spans="1:16" x14ac:dyDescent="0.3">
      <c r="A2967" t="s">
        <v>13</v>
      </c>
      <c r="B2967" t="s">
        <v>82</v>
      </c>
      <c r="C2967" t="s">
        <v>1579</v>
      </c>
      <c r="D2967">
        <v>2017</v>
      </c>
      <c r="E2967" t="s">
        <v>1598</v>
      </c>
      <c r="F2967" t="s">
        <v>1603</v>
      </c>
      <c r="G2967" t="s">
        <v>1605</v>
      </c>
      <c r="H2967" t="s">
        <v>1607</v>
      </c>
      <c r="I2967" s="11">
        <v>7.455054E-3</v>
      </c>
      <c r="J2967">
        <v>12.6</v>
      </c>
      <c r="K2967">
        <v>12.6</v>
      </c>
      <c r="L2967" s="3">
        <v>186.9556</v>
      </c>
      <c r="M2967">
        <v>4.0999999999999996</v>
      </c>
      <c r="N2967" s="3">
        <v>14.837746031746033</v>
      </c>
      <c r="O2967"/>
      <c r="P2967"/>
    </row>
    <row r="2968" spans="1:16" x14ac:dyDescent="0.3">
      <c r="A2968" t="s">
        <v>13</v>
      </c>
      <c r="B2968" t="s">
        <v>718</v>
      </c>
      <c r="C2968" t="s">
        <v>1579</v>
      </c>
      <c r="D2968">
        <v>2017</v>
      </c>
      <c r="E2968" t="s">
        <v>1598</v>
      </c>
      <c r="F2968" t="s">
        <v>1603</v>
      </c>
      <c r="G2968" t="s">
        <v>1605</v>
      </c>
      <c r="H2968" t="s">
        <v>1607</v>
      </c>
      <c r="I2968" s="11">
        <v>7.2655379000000006E-2</v>
      </c>
      <c r="J2968">
        <v>13.5</v>
      </c>
      <c r="K2968">
        <v>13.5</v>
      </c>
      <c r="L2968" s="3">
        <v>157.792</v>
      </c>
      <c r="M2968">
        <v>4.0999999999999996</v>
      </c>
      <c r="N2968" s="3">
        <v>11.688296296296297</v>
      </c>
      <c r="O2968"/>
      <c r="P2968"/>
    </row>
    <row r="2969" spans="1:16" x14ac:dyDescent="0.3">
      <c r="A2969" t="s">
        <v>13</v>
      </c>
      <c r="B2969" t="s">
        <v>1283</v>
      </c>
      <c r="C2969" t="s">
        <v>1579</v>
      </c>
      <c r="D2969">
        <v>2017</v>
      </c>
      <c r="E2969" t="s">
        <v>1598</v>
      </c>
      <c r="F2969" t="s">
        <v>1603</v>
      </c>
      <c r="G2969" t="s">
        <v>1605</v>
      </c>
      <c r="H2969" t="s">
        <v>1607</v>
      </c>
      <c r="I2969" s="11">
        <v>0</v>
      </c>
      <c r="J2969">
        <v>15.3</v>
      </c>
      <c r="K2969">
        <v>15.3</v>
      </c>
      <c r="L2969" s="3">
        <v>103.53319999999999</v>
      </c>
      <c r="M2969">
        <v>4.0999999999999996</v>
      </c>
      <c r="N2969" s="3">
        <v>6.7668758169934637</v>
      </c>
      <c r="O2969"/>
      <c r="P2969"/>
    </row>
    <row r="2970" spans="1:16" x14ac:dyDescent="0.3">
      <c r="A2970" t="s">
        <v>13</v>
      </c>
      <c r="B2970" t="s">
        <v>945</v>
      </c>
      <c r="C2970" t="s">
        <v>1581</v>
      </c>
      <c r="D2970">
        <v>2017</v>
      </c>
      <c r="E2970" t="s">
        <v>1598</v>
      </c>
      <c r="F2970" t="s">
        <v>1603</v>
      </c>
      <c r="G2970" t="s">
        <v>1605</v>
      </c>
      <c r="H2970" t="s">
        <v>1607</v>
      </c>
      <c r="I2970" s="11">
        <v>7.9613553000000004E-2</v>
      </c>
      <c r="J2970">
        <v>7.8250000000000002</v>
      </c>
      <c r="K2970">
        <v>7.8250000000000002</v>
      </c>
      <c r="L2970" s="3">
        <v>65.082599999999999</v>
      </c>
      <c r="M2970">
        <v>4.0999999999999996</v>
      </c>
      <c r="N2970" s="3">
        <v>8.31726517571885</v>
      </c>
      <c r="O2970"/>
      <c r="P2970"/>
    </row>
    <row r="2971" spans="1:16" x14ac:dyDescent="0.3">
      <c r="A2971" t="s">
        <v>13</v>
      </c>
      <c r="B2971" t="s">
        <v>1335</v>
      </c>
      <c r="C2971" t="s">
        <v>1581</v>
      </c>
      <c r="D2971">
        <v>2017</v>
      </c>
      <c r="E2971" t="s">
        <v>1598</v>
      </c>
      <c r="F2971" t="s">
        <v>1603</v>
      </c>
      <c r="G2971" t="s">
        <v>1605</v>
      </c>
      <c r="H2971" t="s">
        <v>1607</v>
      </c>
      <c r="I2971" s="11">
        <v>7.278512E-3</v>
      </c>
      <c r="J2971">
        <v>11.3</v>
      </c>
      <c r="K2971">
        <v>11.3</v>
      </c>
      <c r="L2971" s="3">
        <v>196.74260000000001</v>
      </c>
      <c r="M2971">
        <v>4.0999999999999996</v>
      </c>
      <c r="N2971" s="3">
        <v>17.410849557522123</v>
      </c>
      <c r="O2971"/>
      <c r="P2971"/>
    </row>
    <row r="2972" spans="1:16" x14ac:dyDescent="0.3">
      <c r="A2972" t="s">
        <v>13</v>
      </c>
      <c r="B2972" t="s">
        <v>295</v>
      </c>
      <c r="C2972" t="s">
        <v>1581</v>
      </c>
      <c r="D2972">
        <v>2017</v>
      </c>
      <c r="E2972" t="s">
        <v>1598</v>
      </c>
      <c r="F2972" t="s">
        <v>1603</v>
      </c>
      <c r="G2972" t="s">
        <v>1605</v>
      </c>
      <c r="H2972" t="s">
        <v>1607</v>
      </c>
      <c r="I2972" s="11">
        <v>8.1026811000000004E-2</v>
      </c>
      <c r="J2972">
        <v>14.8</v>
      </c>
      <c r="K2972">
        <v>14.8</v>
      </c>
      <c r="L2972" s="3">
        <v>190.08459999999999</v>
      </c>
      <c r="M2972">
        <v>4.0999999999999996</v>
      </c>
      <c r="N2972" s="3">
        <v>12.843554054054053</v>
      </c>
      <c r="O2972"/>
      <c r="P2972"/>
    </row>
    <row r="2973" spans="1:16" x14ac:dyDescent="0.3">
      <c r="A2973" t="s">
        <v>13</v>
      </c>
      <c r="B2973" t="s">
        <v>965</v>
      </c>
      <c r="C2973" t="s">
        <v>1580</v>
      </c>
      <c r="D2973">
        <v>2017</v>
      </c>
      <c r="E2973" t="s">
        <v>1598</v>
      </c>
      <c r="F2973" t="s">
        <v>1603</v>
      </c>
      <c r="G2973" t="s">
        <v>1605</v>
      </c>
      <c r="H2973" t="s">
        <v>1607</v>
      </c>
      <c r="I2973" s="11">
        <v>7.1971917999999996E-2</v>
      </c>
      <c r="J2973">
        <v>6.1950000000000003</v>
      </c>
      <c r="K2973">
        <v>6.1950000000000003</v>
      </c>
      <c r="L2973" s="3">
        <v>121.3098</v>
      </c>
      <c r="M2973">
        <v>4.0999999999999996</v>
      </c>
      <c r="N2973" s="3">
        <v>19.58188861985472</v>
      </c>
      <c r="O2973"/>
      <c r="P2973"/>
    </row>
    <row r="2974" spans="1:16" x14ac:dyDescent="0.3">
      <c r="A2974" t="s">
        <v>13</v>
      </c>
      <c r="B2974" t="s">
        <v>1306</v>
      </c>
      <c r="C2974" t="s">
        <v>1580</v>
      </c>
      <c r="D2974">
        <v>2017</v>
      </c>
      <c r="E2974" t="s">
        <v>1598</v>
      </c>
      <c r="F2974" t="s">
        <v>1603</v>
      </c>
      <c r="G2974" t="s">
        <v>1605</v>
      </c>
      <c r="H2974" t="s">
        <v>1607</v>
      </c>
      <c r="I2974" s="11">
        <v>4.6115083000000001E-2</v>
      </c>
      <c r="J2974">
        <v>11.5</v>
      </c>
      <c r="K2974">
        <v>11.5</v>
      </c>
      <c r="L2974" s="3">
        <v>120.2124</v>
      </c>
      <c r="M2974">
        <v>4.0999999999999996</v>
      </c>
      <c r="N2974" s="3">
        <v>10.453252173913043</v>
      </c>
      <c r="O2974"/>
      <c r="P2974"/>
    </row>
    <row r="2975" spans="1:16" x14ac:dyDescent="0.3">
      <c r="A2975" t="s">
        <v>13</v>
      </c>
      <c r="B2975" t="s">
        <v>143</v>
      </c>
      <c r="C2975" t="s">
        <v>1580</v>
      </c>
      <c r="D2975">
        <v>2017</v>
      </c>
      <c r="E2975" t="s">
        <v>1598</v>
      </c>
      <c r="F2975" t="s">
        <v>1603</v>
      </c>
      <c r="G2975" t="s">
        <v>1605</v>
      </c>
      <c r="H2975" t="s">
        <v>1607</v>
      </c>
      <c r="I2975" s="11">
        <v>0.116520447</v>
      </c>
      <c r="J2975">
        <v>17.7</v>
      </c>
      <c r="K2975">
        <v>17.7</v>
      </c>
      <c r="L2975" s="3">
        <v>186.0266</v>
      </c>
      <c r="M2975">
        <v>4.0999999999999996</v>
      </c>
      <c r="N2975" s="3">
        <v>10.509977401129944</v>
      </c>
      <c r="O2975"/>
      <c r="P2975"/>
    </row>
    <row r="2976" spans="1:16" x14ac:dyDescent="0.3">
      <c r="A2976" t="s">
        <v>13</v>
      </c>
      <c r="B2976" t="s">
        <v>1363</v>
      </c>
      <c r="C2976" t="s">
        <v>1590</v>
      </c>
      <c r="D2976">
        <v>2017</v>
      </c>
      <c r="E2976" t="s">
        <v>1598</v>
      </c>
      <c r="F2976" t="s">
        <v>1603</v>
      </c>
      <c r="G2976" t="s">
        <v>1605</v>
      </c>
      <c r="H2976" t="s">
        <v>1607</v>
      </c>
      <c r="I2976" s="11">
        <v>3.3373748000000002E-2</v>
      </c>
      <c r="J2976">
        <v>16.2</v>
      </c>
      <c r="K2976">
        <v>16.2</v>
      </c>
      <c r="L2976" s="3">
        <v>74.069599999999994</v>
      </c>
      <c r="M2976">
        <v>4.0999999999999996</v>
      </c>
      <c r="N2976" s="3">
        <v>4.5721975308641971</v>
      </c>
      <c r="O2976"/>
      <c r="P2976"/>
    </row>
    <row r="2977" spans="1:16" x14ac:dyDescent="0.3">
      <c r="A2977" t="s">
        <v>12</v>
      </c>
      <c r="B2977" t="s">
        <v>942</v>
      </c>
      <c r="C2977" t="s">
        <v>1587</v>
      </c>
      <c r="D2977">
        <v>2017</v>
      </c>
      <c r="E2977" t="s">
        <v>1598</v>
      </c>
      <c r="F2977" t="s">
        <v>1603</v>
      </c>
      <c r="G2977" t="s">
        <v>1605</v>
      </c>
      <c r="H2977" t="s">
        <v>1607</v>
      </c>
      <c r="I2977" s="11">
        <v>6.2839798000000002E-2</v>
      </c>
      <c r="J2977">
        <v>17.350000000000001</v>
      </c>
      <c r="K2977">
        <v>17.350000000000001</v>
      </c>
      <c r="L2977" s="3">
        <v>90.882999999999996</v>
      </c>
      <c r="M2977">
        <v>4.0999999999999996</v>
      </c>
      <c r="N2977" s="3">
        <v>5.2382132564841495</v>
      </c>
      <c r="O2977"/>
      <c r="P2977"/>
    </row>
    <row r="2978" spans="1:16" x14ac:dyDescent="0.3">
      <c r="A2978" t="s">
        <v>12</v>
      </c>
      <c r="B2978" t="s">
        <v>1388</v>
      </c>
      <c r="C2978" t="s">
        <v>1587</v>
      </c>
      <c r="D2978">
        <v>2017</v>
      </c>
      <c r="E2978" t="s">
        <v>1598</v>
      </c>
      <c r="F2978" t="s">
        <v>1603</v>
      </c>
      <c r="G2978" t="s">
        <v>1605</v>
      </c>
      <c r="H2978" t="s">
        <v>1607</v>
      </c>
      <c r="I2978" s="11">
        <v>6.7490036000000003E-2</v>
      </c>
      <c r="J2978">
        <v>17.75</v>
      </c>
      <c r="K2978">
        <v>17.75</v>
      </c>
      <c r="L2978" s="3">
        <v>185.22399999999999</v>
      </c>
      <c r="M2978">
        <v>4.0999999999999996</v>
      </c>
      <c r="N2978" s="3">
        <v>10.435154929577465</v>
      </c>
      <c r="O2978"/>
      <c r="P2978"/>
    </row>
    <row r="2979" spans="1:16" x14ac:dyDescent="0.3">
      <c r="A2979" t="s">
        <v>12</v>
      </c>
      <c r="B2979" t="s">
        <v>1104</v>
      </c>
      <c r="C2979" t="s">
        <v>1582</v>
      </c>
      <c r="D2979">
        <v>2017</v>
      </c>
      <c r="E2979" t="s">
        <v>1598</v>
      </c>
      <c r="F2979" t="s">
        <v>1603</v>
      </c>
      <c r="G2979" t="s">
        <v>1605</v>
      </c>
      <c r="H2979" t="s">
        <v>1607</v>
      </c>
      <c r="I2979" s="11">
        <v>2.9366812999999999E-2</v>
      </c>
      <c r="J2979">
        <v>5.94</v>
      </c>
      <c r="K2979">
        <v>5.94</v>
      </c>
      <c r="L2979" s="3">
        <v>187.75559999999999</v>
      </c>
      <c r="M2979">
        <v>4.0999999999999996</v>
      </c>
      <c r="N2979" s="3">
        <v>31.608686868686863</v>
      </c>
      <c r="O2979"/>
      <c r="P2979"/>
    </row>
    <row r="2980" spans="1:16" x14ac:dyDescent="0.3">
      <c r="A2980" t="s">
        <v>12</v>
      </c>
      <c r="B2980" t="s">
        <v>833</v>
      </c>
      <c r="C2980" t="s">
        <v>1582</v>
      </c>
      <c r="D2980">
        <v>2017</v>
      </c>
      <c r="E2980" t="s">
        <v>1598</v>
      </c>
      <c r="F2980" t="s">
        <v>1603</v>
      </c>
      <c r="G2980" t="s">
        <v>1605</v>
      </c>
      <c r="H2980" t="s">
        <v>1607</v>
      </c>
      <c r="I2980" s="11">
        <v>5.5548002999999999E-2</v>
      </c>
      <c r="J2980">
        <v>7.05</v>
      </c>
      <c r="K2980">
        <v>7.05</v>
      </c>
      <c r="L2980" s="3">
        <v>225.30879999999999</v>
      </c>
      <c r="M2980">
        <v>4.0999999999999996</v>
      </c>
      <c r="N2980" s="3">
        <v>31.958695035460991</v>
      </c>
      <c r="O2980"/>
      <c r="P2980"/>
    </row>
    <row r="2981" spans="1:16" x14ac:dyDescent="0.3">
      <c r="A2981" t="s">
        <v>12</v>
      </c>
      <c r="B2981" t="s">
        <v>1143</v>
      </c>
      <c r="C2981" t="s">
        <v>1577</v>
      </c>
      <c r="D2981">
        <v>2017</v>
      </c>
      <c r="E2981" t="s">
        <v>1598</v>
      </c>
      <c r="F2981" t="s">
        <v>1603</v>
      </c>
      <c r="G2981" t="s">
        <v>1605</v>
      </c>
      <c r="H2981" t="s">
        <v>1607</v>
      </c>
      <c r="I2981" s="11">
        <v>2.8271345E-2</v>
      </c>
      <c r="J2981">
        <v>8.6300000000000008</v>
      </c>
      <c r="K2981">
        <v>8.6300000000000008</v>
      </c>
      <c r="L2981" s="3">
        <v>170.54220000000001</v>
      </c>
      <c r="M2981">
        <v>4.0999999999999996</v>
      </c>
      <c r="N2981" s="3">
        <v>19.761552723059097</v>
      </c>
      <c r="O2981"/>
      <c r="P2981"/>
    </row>
    <row r="2982" spans="1:16" x14ac:dyDescent="0.3">
      <c r="A2982" t="s">
        <v>12</v>
      </c>
      <c r="B2982" t="s">
        <v>126</v>
      </c>
      <c r="C2982" t="s">
        <v>1577</v>
      </c>
      <c r="D2982">
        <v>2017</v>
      </c>
      <c r="E2982" t="s">
        <v>1598</v>
      </c>
      <c r="F2982" t="s">
        <v>1603</v>
      </c>
      <c r="G2982" t="s">
        <v>1605</v>
      </c>
      <c r="H2982" t="s">
        <v>1607</v>
      </c>
      <c r="I2982" s="11">
        <v>8.19018E-3</v>
      </c>
      <c r="J2982">
        <v>16.75</v>
      </c>
      <c r="K2982">
        <v>16.75</v>
      </c>
      <c r="L2982" s="3">
        <v>103.76739999999999</v>
      </c>
      <c r="M2982">
        <v>4.0999999999999996</v>
      </c>
      <c r="N2982" s="3">
        <v>6.1950686567164173</v>
      </c>
      <c r="O2982"/>
      <c r="P2982"/>
    </row>
    <row r="2983" spans="1:16" x14ac:dyDescent="0.3">
      <c r="A2983" t="s">
        <v>12</v>
      </c>
      <c r="B2983" t="s">
        <v>1016</v>
      </c>
      <c r="C2983" t="s">
        <v>1577</v>
      </c>
      <c r="D2983">
        <v>2017</v>
      </c>
      <c r="E2983" t="s">
        <v>1598</v>
      </c>
      <c r="F2983" t="s">
        <v>1603</v>
      </c>
      <c r="G2983" t="s">
        <v>1605</v>
      </c>
      <c r="H2983" t="s">
        <v>1607</v>
      </c>
      <c r="I2983" s="11">
        <v>2.6563850999999999E-2</v>
      </c>
      <c r="J2983">
        <v>17</v>
      </c>
      <c r="K2983">
        <v>17</v>
      </c>
      <c r="L2983" s="3">
        <v>141.24700000000001</v>
      </c>
      <c r="M2983">
        <v>4.0999999999999996</v>
      </c>
      <c r="N2983" s="3">
        <v>8.3086470588235297</v>
      </c>
      <c r="O2983"/>
      <c r="P2983"/>
    </row>
    <row r="2984" spans="1:16" x14ac:dyDescent="0.3">
      <c r="A2984" t="s">
        <v>12</v>
      </c>
      <c r="B2984" t="s">
        <v>479</v>
      </c>
      <c r="C2984" t="s">
        <v>1576</v>
      </c>
      <c r="D2984">
        <v>2017</v>
      </c>
      <c r="E2984" t="s">
        <v>1598</v>
      </c>
      <c r="F2984" t="s">
        <v>1603</v>
      </c>
      <c r="G2984" t="s">
        <v>1605</v>
      </c>
      <c r="H2984" t="s">
        <v>1607</v>
      </c>
      <c r="I2984" s="11">
        <v>3.0242183999999998E-2</v>
      </c>
      <c r="J2984">
        <v>5.88</v>
      </c>
      <c r="K2984">
        <v>5.88</v>
      </c>
      <c r="L2984" s="3">
        <v>101.79900000000001</v>
      </c>
      <c r="M2984">
        <v>4.0999999999999996</v>
      </c>
      <c r="N2984" s="3">
        <v>17.312755102040818</v>
      </c>
      <c r="O2984"/>
      <c r="P2984"/>
    </row>
    <row r="2985" spans="1:16" x14ac:dyDescent="0.3">
      <c r="A2985" t="s">
        <v>12</v>
      </c>
      <c r="B2985" t="s">
        <v>564</v>
      </c>
      <c r="C2985" t="s">
        <v>1576</v>
      </c>
      <c r="D2985">
        <v>2017</v>
      </c>
      <c r="E2985" t="s">
        <v>1598</v>
      </c>
      <c r="F2985" t="s">
        <v>1603</v>
      </c>
      <c r="G2985" t="s">
        <v>1605</v>
      </c>
      <c r="H2985" t="s">
        <v>1607</v>
      </c>
      <c r="I2985" s="11">
        <v>0</v>
      </c>
      <c r="J2985">
        <v>20.5</v>
      </c>
      <c r="K2985">
        <v>20.5</v>
      </c>
      <c r="L2985" s="3">
        <v>82.859200000000001</v>
      </c>
      <c r="M2985">
        <v>4.0999999999999996</v>
      </c>
      <c r="N2985" s="3">
        <v>4.0419121951219514</v>
      </c>
      <c r="O2985"/>
      <c r="P2985"/>
    </row>
    <row r="2986" spans="1:16" x14ac:dyDescent="0.3">
      <c r="A2986" t="s">
        <v>12</v>
      </c>
      <c r="B2986" t="s">
        <v>734</v>
      </c>
      <c r="C2986" t="s">
        <v>1574</v>
      </c>
      <c r="D2986">
        <v>2017</v>
      </c>
      <c r="E2986" t="s">
        <v>1598</v>
      </c>
      <c r="F2986" t="s">
        <v>1603</v>
      </c>
      <c r="G2986" t="s">
        <v>1605</v>
      </c>
      <c r="H2986" t="s">
        <v>1607</v>
      </c>
      <c r="I2986" s="11">
        <v>5.3765212E-2</v>
      </c>
      <c r="J2986">
        <v>11.1</v>
      </c>
      <c r="K2986">
        <v>11.1</v>
      </c>
      <c r="L2986" s="3">
        <v>163.15260000000001</v>
      </c>
      <c r="M2986">
        <v>4.0999999999999996</v>
      </c>
      <c r="N2986" s="3">
        <v>14.698432432432433</v>
      </c>
      <c r="O2986"/>
      <c r="P2986"/>
    </row>
    <row r="2987" spans="1:16" x14ac:dyDescent="0.3">
      <c r="A2987" t="s">
        <v>12</v>
      </c>
      <c r="B2987" t="s">
        <v>366</v>
      </c>
      <c r="C2987" t="s">
        <v>1574</v>
      </c>
      <c r="D2987">
        <v>2017</v>
      </c>
      <c r="E2987" t="s">
        <v>1598</v>
      </c>
      <c r="F2987" t="s">
        <v>1603</v>
      </c>
      <c r="G2987" t="s">
        <v>1605</v>
      </c>
      <c r="H2987" t="s">
        <v>1607</v>
      </c>
      <c r="I2987" s="11">
        <v>1.4822802E-2</v>
      </c>
      <c r="J2987">
        <v>20.350000000000001</v>
      </c>
      <c r="K2987">
        <v>20.350000000000001</v>
      </c>
      <c r="L2987" s="3">
        <v>234.0958</v>
      </c>
      <c r="M2987">
        <v>4.0999999999999996</v>
      </c>
      <c r="N2987" s="3">
        <v>11.503479115479115</v>
      </c>
      <c r="O2987"/>
      <c r="P2987"/>
    </row>
    <row r="2988" spans="1:16" x14ac:dyDescent="0.3">
      <c r="A2988" t="s">
        <v>12</v>
      </c>
      <c r="B2988" t="s">
        <v>423</v>
      </c>
      <c r="C2988" t="s">
        <v>1581</v>
      </c>
      <c r="D2988">
        <v>2017</v>
      </c>
      <c r="E2988" t="s">
        <v>1598</v>
      </c>
      <c r="F2988" t="s">
        <v>1603</v>
      </c>
      <c r="G2988" t="s">
        <v>1605</v>
      </c>
      <c r="H2988" t="s">
        <v>1607</v>
      </c>
      <c r="I2988" s="11">
        <v>3.3431668999999997E-2</v>
      </c>
      <c r="J2988">
        <v>9.3000000000000007</v>
      </c>
      <c r="K2988">
        <v>9.3000000000000007</v>
      </c>
      <c r="L2988" s="3">
        <v>153.13140000000001</v>
      </c>
      <c r="M2988">
        <v>4.0999999999999996</v>
      </c>
      <c r="N2988" s="3">
        <v>16.465741935483869</v>
      </c>
      <c r="O2988"/>
      <c r="P2988"/>
    </row>
    <row r="2989" spans="1:16" x14ac:dyDescent="0.3">
      <c r="A2989" t="s">
        <v>12</v>
      </c>
      <c r="B2989" t="s">
        <v>804</v>
      </c>
      <c r="C2989" t="s">
        <v>1580</v>
      </c>
      <c r="D2989">
        <v>2017</v>
      </c>
      <c r="E2989" t="s">
        <v>1598</v>
      </c>
      <c r="F2989" t="s">
        <v>1603</v>
      </c>
      <c r="G2989" t="s">
        <v>1605</v>
      </c>
      <c r="H2989" t="s">
        <v>1607</v>
      </c>
      <c r="I2989" s="11">
        <v>5.6592114999999998E-2</v>
      </c>
      <c r="J2989">
        <v>5.59</v>
      </c>
      <c r="K2989">
        <v>5.59</v>
      </c>
      <c r="L2989" s="3">
        <v>65.016800000000003</v>
      </c>
      <c r="M2989">
        <v>4.0999999999999996</v>
      </c>
      <c r="N2989" s="3">
        <v>11.630912343470484</v>
      </c>
      <c r="O2989"/>
      <c r="P2989"/>
    </row>
    <row r="2990" spans="1:16" x14ac:dyDescent="0.3">
      <c r="A2990" t="s">
        <v>12</v>
      </c>
      <c r="B2990" t="s">
        <v>1065</v>
      </c>
      <c r="C2990" t="s">
        <v>1580</v>
      </c>
      <c r="D2990">
        <v>2017</v>
      </c>
      <c r="E2990" t="s">
        <v>1598</v>
      </c>
      <c r="F2990" t="s">
        <v>1603</v>
      </c>
      <c r="G2990" t="s">
        <v>1605</v>
      </c>
      <c r="H2990" t="s">
        <v>1607</v>
      </c>
      <c r="I2990" s="11">
        <v>3.7757166000000002E-2</v>
      </c>
      <c r="J2990">
        <v>10</v>
      </c>
      <c r="K2990">
        <v>10</v>
      </c>
      <c r="L2990" s="3">
        <v>126.79940000000001</v>
      </c>
      <c r="M2990">
        <v>4.0999999999999996</v>
      </c>
      <c r="N2990" s="3">
        <v>12.67994</v>
      </c>
      <c r="O2990"/>
      <c r="P2990"/>
    </row>
    <row r="2991" spans="1:16" x14ac:dyDescent="0.3">
      <c r="A2991" t="s">
        <v>12</v>
      </c>
      <c r="B2991" t="s">
        <v>869</v>
      </c>
      <c r="C2991" t="s">
        <v>1580</v>
      </c>
      <c r="D2991">
        <v>2017</v>
      </c>
      <c r="E2991" t="s">
        <v>1598</v>
      </c>
      <c r="F2991" t="s">
        <v>1603</v>
      </c>
      <c r="G2991" t="s">
        <v>1605</v>
      </c>
      <c r="H2991" t="s">
        <v>1607</v>
      </c>
      <c r="I2991" s="11">
        <v>1.3493913999999999E-2</v>
      </c>
      <c r="J2991">
        <v>10.5</v>
      </c>
      <c r="K2991">
        <v>10.5</v>
      </c>
      <c r="L2991" s="3">
        <v>143.71539999999999</v>
      </c>
      <c r="M2991">
        <v>4.0999999999999996</v>
      </c>
      <c r="N2991" s="3">
        <v>13.687180952380951</v>
      </c>
      <c r="O2991"/>
      <c r="P2991"/>
    </row>
    <row r="2992" spans="1:16" x14ac:dyDescent="0.3">
      <c r="A2992" t="s">
        <v>12</v>
      </c>
      <c r="B2992" t="s">
        <v>1239</v>
      </c>
      <c r="C2992" t="s">
        <v>1580</v>
      </c>
      <c r="D2992">
        <v>2017</v>
      </c>
      <c r="E2992" t="s">
        <v>1598</v>
      </c>
      <c r="F2992" t="s">
        <v>1603</v>
      </c>
      <c r="G2992" t="s">
        <v>1605</v>
      </c>
      <c r="H2992" t="s">
        <v>1607</v>
      </c>
      <c r="I2992" s="11">
        <v>0.121231308</v>
      </c>
      <c r="J2992">
        <v>20.2</v>
      </c>
      <c r="K2992">
        <v>20.2</v>
      </c>
      <c r="L2992" s="3">
        <v>97.575199999999995</v>
      </c>
      <c r="M2992">
        <v>4.0999999999999996</v>
      </c>
      <c r="N2992" s="3">
        <v>4.8304554455445547</v>
      </c>
      <c r="O2992"/>
      <c r="P2992"/>
    </row>
    <row r="2993" spans="1:16" x14ac:dyDescent="0.3">
      <c r="A2993" t="s">
        <v>12</v>
      </c>
      <c r="B2993" t="s">
        <v>779</v>
      </c>
      <c r="C2993" t="s">
        <v>1589</v>
      </c>
      <c r="D2993">
        <v>2017</v>
      </c>
      <c r="E2993" t="s">
        <v>1598</v>
      </c>
      <c r="F2993" t="s">
        <v>1603</v>
      </c>
      <c r="G2993" t="s">
        <v>1605</v>
      </c>
      <c r="H2993" t="s">
        <v>1607</v>
      </c>
      <c r="I2993" s="11">
        <v>0.14238384700000001</v>
      </c>
      <c r="J2993">
        <v>7.6</v>
      </c>
      <c r="K2993">
        <v>7.6</v>
      </c>
      <c r="L2993" s="3">
        <v>172.34479999999999</v>
      </c>
      <c r="M2993">
        <v>4.0999999999999996</v>
      </c>
      <c r="N2993" s="3">
        <v>22.676947368421054</v>
      </c>
      <c r="O2993"/>
      <c r="P2993"/>
    </row>
    <row r="2994" spans="1:16" x14ac:dyDescent="0.3">
      <c r="A2994" t="s">
        <v>13</v>
      </c>
      <c r="B2994" t="s">
        <v>187</v>
      </c>
      <c r="C2994" t="s">
        <v>1590</v>
      </c>
      <c r="D2994">
        <v>2011</v>
      </c>
      <c r="E2994" t="s">
        <v>1595</v>
      </c>
      <c r="F2994" t="s">
        <v>1602</v>
      </c>
      <c r="G2994" t="s">
        <v>1604</v>
      </c>
      <c r="H2994" t="s">
        <v>1609</v>
      </c>
      <c r="I2994" s="11">
        <v>0</v>
      </c>
      <c r="J2994">
        <v>5</v>
      </c>
      <c r="K2994">
        <v>5</v>
      </c>
      <c r="L2994" s="3">
        <v>190.453</v>
      </c>
      <c r="M2994">
        <v>4.0999999999999996</v>
      </c>
      <c r="N2994" s="3">
        <v>38.090600000000002</v>
      </c>
      <c r="O2994"/>
      <c r="P2994"/>
    </row>
    <row r="2995" spans="1:16" x14ac:dyDescent="0.3">
      <c r="A2995" t="s">
        <v>13</v>
      </c>
      <c r="B2995" t="s">
        <v>712</v>
      </c>
      <c r="C2995" t="s">
        <v>1582</v>
      </c>
      <c r="D2995">
        <v>2011</v>
      </c>
      <c r="E2995" t="s">
        <v>1595</v>
      </c>
      <c r="F2995" t="s">
        <v>1602</v>
      </c>
      <c r="G2995" t="s">
        <v>1604</v>
      </c>
      <c r="H2995" t="s">
        <v>1609</v>
      </c>
      <c r="I2995" s="11">
        <v>0.13689554000000001</v>
      </c>
      <c r="J2995">
        <v>15.85</v>
      </c>
      <c r="K2995">
        <v>15.85</v>
      </c>
      <c r="L2995" s="3">
        <v>176.43700000000001</v>
      </c>
      <c r="M2995">
        <v>4.0999999999999996</v>
      </c>
      <c r="N2995" s="3">
        <v>11.131671924290222</v>
      </c>
      <c r="O2995"/>
      <c r="P2995"/>
    </row>
    <row r="2996" spans="1:16" x14ac:dyDescent="0.3">
      <c r="A2996" t="s">
        <v>13</v>
      </c>
      <c r="B2996" t="s">
        <v>254</v>
      </c>
      <c r="C2996" t="s">
        <v>1577</v>
      </c>
      <c r="D2996">
        <v>2011</v>
      </c>
      <c r="E2996" t="s">
        <v>1595</v>
      </c>
      <c r="F2996" t="s">
        <v>1602</v>
      </c>
      <c r="G2996" t="s">
        <v>1604</v>
      </c>
      <c r="H2996" t="s">
        <v>1609</v>
      </c>
      <c r="I2996" s="11">
        <v>5.3469160000000002E-2</v>
      </c>
      <c r="J2996">
        <v>7.6550000000000002</v>
      </c>
      <c r="K2996">
        <v>7.6550000000000002</v>
      </c>
      <c r="L2996" s="3">
        <v>114.14919999999999</v>
      </c>
      <c r="M2996">
        <v>4.0999999999999996</v>
      </c>
      <c r="N2996" s="3">
        <v>14.91171783148269</v>
      </c>
      <c r="O2996"/>
      <c r="P2996"/>
    </row>
    <row r="2997" spans="1:16" x14ac:dyDescent="0.3">
      <c r="A2997" t="s">
        <v>13</v>
      </c>
      <c r="B2997" t="s">
        <v>192</v>
      </c>
      <c r="C2997" t="s">
        <v>1577</v>
      </c>
      <c r="D2997">
        <v>2011</v>
      </c>
      <c r="E2997" t="s">
        <v>1595</v>
      </c>
      <c r="F2997" t="s">
        <v>1602</v>
      </c>
      <c r="G2997" t="s">
        <v>1604</v>
      </c>
      <c r="H2997" t="s">
        <v>1609</v>
      </c>
      <c r="I2997" s="11">
        <v>0.22846952200000001</v>
      </c>
      <c r="J2997">
        <v>15.85</v>
      </c>
      <c r="K2997">
        <v>15.85</v>
      </c>
      <c r="L2997" s="3">
        <v>93.309399999999997</v>
      </c>
      <c r="M2997">
        <v>4.0999999999999996</v>
      </c>
      <c r="N2997" s="3">
        <v>5.8870283911671928</v>
      </c>
      <c r="O2997"/>
      <c r="P2997"/>
    </row>
    <row r="2998" spans="1:16" x14ac:dyDescent="0.3">
      <c r="A2998" t="s">
        <v>13</v>
      </c>
      <c r="B2998" t="s">
        <v>648</v>
      </c>
      <c r="C2998" t="s">
        <v>1585</v>
      </c>
      <c r="D2998">
        <v>2011</v>
      </c>
      <c r="E2998" t="s">
        <v>1595</v>
      </c>
      <c r="F2998" t="s">
        <v>1602</v>
      </c>
      <c r="G2998" t="s">
        <v>1604</v>
      </c>
      <c r="H2998" t="s">
        <v>1609</v>
      </c>
      <c r="I2998" s="11">
        <v>9.7660813999999999E-2</v>
      </c>
      <c r="J2998">
        <v>7.0750000000000002</v>
      </c>
      <c r="K2998">
        <v>7.0750000000000002</v>
      </c>
      <c r="L2998" s="3">
        <v>141.81280000000001</v>
      </c>
      <c r="M2998">
        <v>4.0999999999999996</v>
      </c>
      <c r="N2998" s="3">
        <v>20.044212014134278</v>
      </c>
      <c r="O2998"/>
      <c r="P2998"/>
    </row>
    <row r="2999" spans="1:16" x14ac:dyDescent="0.3">
      <c r="A2999" t="s">
        <v>13</v>
      </c>
      <c r="B2999" t="s">
        <v>50</v>
      </c>
      <c r="C2999" t="s">
        <v>1576</v>
      </c>
      <c r="D2999">
        <v>2011</v>
      </c>
      <c r="E2999" t="s">
        <v>1595</v>
      </c>
      <c r="F2999" t="s">
        <v>1602</v>
      </c>
      <c r="G2999" t="s">
        <v>1604</v>
      </c>
      <c r="H2999" t="s">
        <v>1609</v>
      </c>
      <c r="I2999" s="11">
        <v>6.3529046000000006E-2</v>
      </c>
      <c r="J2999">
        <v>9.31</v>
      </c>
      <c r="K2999">
        <v>9.31</v>
      </c>
      <c r="L2999" s="3">
        <v>63.750999999999998</v>
      </c>
      <c r="M2999">
        <v>4.0999999999999996</v>
      </c>
      <c r="N2999" s="3">
        <v>6.8475832438238449</v>
      </c>
      <c r="O2999"/>
      <c r="P2999"/>
    </row>
    <row r="3000" spans="1:16" x14ac:dyDescent="0.3">
      <c r="A3000" t="s">
        <v>13</v>
      </c>
      <c r="B3000" t="s">
        <v>338</v>
      </c>
      <c r="C3000" t="s">
        <v>1576</v>
      </c>
      <c r="D3000">
        <v>2011</v>
      </c>
      <c r="E3000" t="s">
        <v>1595</v>
      </c>
      <c r="F3000" t="s">
        <v>1602</v>
      </c>
      <c r="G3000" t="s">
        <v>1604</v>
      </c>
      <c r="H3000" t="s">
        <v>1609</v>
      </c>
      <c r="I3000" s="11">
        <v>7.6755106000000003E-2</v>
      </c>
      <c r="J3000">
        <v>10</v>
      </c>
      <c r="K3000">
        <v>10</v>
      </c>
      <c r="L3000" s="3">
        <v>141.61799999999999</v>
      </c>
      <c r="M3000">
        <v>4.0999999999999996</v>
      </c>
      <c r="N3000" s="3">
        <v>14.161799999999999</v>
      </c>
      <c r="O3000"/>
      <c r="P3000"/>
    </row>
    <row r="3001" spans="1:16" x14ac:dyDescent="0.3">
      <c r="A3001" t="s">
        <v>13</v>
      </c>
      <c r="B3001" t="s">
        <v>1228</v>
      </c>
      <c r="C3001" t="s">
        <v>1576</v>
      </c>
      <c r="D3001">
        <v>2011</v>
      </c>
      <c r="E3001" t="s">
        <v>1595</v>
      </c>
      <c r="F3001" t="s">
        <v>1602</v>
      </c>
      <c r="G3001" t="s">
        <v>1604</v>
      </c>
      <c r="H3001" t="s">
        <v>1609</v>
      </c>
      <c r="I3001" s="11">
        <v>6.6657790999999994E-2</v>
      </c>
      <c r="J3001">
        <v>13.65</v>
      </c>
      <c r="K3001">
        <v>13.65</v>
      </c>
      <c r="L3001" s="3">
        <v>32.655799999999999</v>
      </c>
      <c r="M3001">
        <v>4.0999999999999996</v>
      </c>
      <c r="N3001" s="3">
        <v>2.3923663003663003</v>
      </c>
      <c r="O3001"/>
      <c r="P3001"/>
    </row>
    <row r="3002" spans="1:16" x14ac:dyDescent="0.3">
      <c r="A3002" t="s">
        <v>13</v>
      </c>
      <c r="B3002" t="s">
        <v>1110</v>
      </c>
      <c r="C3002" t="s">
        <v>1576</v>
      </c>
      <c r="D3002">
        <v>2011</v>
      </c>
      <c r="E3002" t="s">
        <v>1595</v>
      </c>
      <c r="F3002" t="s">
        <v>1602</v>
      </c>
      <c r="G3002" t="s">
        <v>1604</v>
      </c>
      <c r="H3002" t="s">
        <v>1609</v>
      </c>
      <c r="I3002" s="11">
        <v>1.9438041999999999E-2</v>
      </c>
      <c r="J3002">
        <v>17.7</v>
      </c>
      <c r="K3002">
        <v>17.7</v>
      </c>
      <c r="L3002" s="3">
        <v>95.540999999999997</v>
      </c>
      <c r="M3002">
        <v>4.0999999999999996</v>
      </c>
      <c r="N3002" s="3">
        <v>5.3977966101694914</v>
      </c>
      <c r="O3002"/>
      <c r="P3002"/>
    </row>
    <row r="3003" spans="1:16" x14ac:dyDescent="0.3">
      <c r="A3003" t="s">
        <v>13</v>
      </c>
      <c r="B3003" t="s">
        <v>715</v>
      </c>
      <c r="C3003" t="s">
        <v>1576</v>
      </c>
      <c r="D3003">
        <v>2011</v>
      </c>
      <c r="E3003" t="s">
        <v>1595</v>
      </c>
      <c r="F3003" t="s">
        <v>1602</v>
      </c>
      <c r="G3003" t="s">
        <v>1604</v>
      </c>
      <c r="H3003" t="s">
        <v>1609</v>
      </c>
      <c r="I3003" s="11">
        <v>0.13259610099999999</v>
      </c>
      <c r="J3003">
        <v>18.25</v>
      </c>
      <c r="K3003">
        <v>18.25</v>
      </c>
      <c r="L3003" s="3">
        <v>226.2062</v>
      </c>
      <c r="M3003">
        <v>4.0999999999999996</v>
      </c>
      <c r="N3003" s="3">
        <v>12.394860273972602</v>
      </c>
      <c r="O3003"/>
      <c r="P3003"/>
    </row>
    <row r="3004" spans="1:16" x14ac:dyDescent="0.3">
      <c r="A3004" t="s">
        <v>13</v>
      </c>
      <c r="B3004" t="s">
        <v>1389</v>
      </c>
      <c r="C3004" t="s">
        <v>1574</v>
      </c>
      <c r="D3004">
        <v>2011</v>
      </c>
      <c r="E3004" t="s">
        <v>1595</v>
      </c>
      <c r="F3004" t="s">
        <v>1602</v>
      </c>
      <c r="G3004" t="s">
        <v>1604</v>
      </c>
      <c r="H3004" t="s">
        <v>1609</v>
      </c>
      <c r="I3004" s="11">
        <v>5.9834024E-2</v>
      </c>
      <c r="J3004">
        <v>10.895</v>
      </c>
      <c r="K3004">
        <v>10.895</v>
      </c>
      <c r="L3004" s="3">
        <v>133.5284</v>
      </c>
      <c r="M3004">
        <v>4.0999999999999996</v>
      </c>
      <c r="N3004" s="3">
        <v>12.255933914639744</v>
      </c>
      <c r="O3004"/>
      <c r="P3004"/>
    </row>
    <row r="3005" spans="1:16" x14ac:dyDescent="0.3">
      <c r="A3005" t="s">
        <v>13</v>
      </c>
      <c r="B3005" t="s">
        <v>199</v>
      </c>
      <c r="C3005" t="s">
        <v>1574</v>
      </c>
      <c r="D3005">
        <v>2011</v>
      </c>
      <c r="E3005" t="s">
        <v>1595</v>
      </c>
      <c r="F3005" t="s">
        <v>1602</v>
      </c>
      <c r="G3005" t="s">
        <v>1604</v>
      </c>
      <c r="H3005" t="s">
        <v>1609</v>
      </c>
      <c r="I3005" s="11">
        <v>3.4393056999999998E-2</v>
      </c>
      <c r="J3005">
        <v>16.350000000000001</v>
      </c>
      <c r="K3005">
        <v>16.350000000000001</v>
      </c>
      <c r="L3005" s="3">
        <v>50.8324</v>
      </c>
      <c r="M3005">
        <v>4.0999999999999996</v>
      </c>
      <c r="N3005" s="3">
        <v>3.1090152905198774</v>
      </c>
      <c r="O3005"/>
      <c r="P3005"/>
    </row>
    <row r="3006" spans="1:16" x14ac:dyDescent="0.3">
      <c r="A3006" t="s">
        <v>13</v>
      </c>
      <c r="B3006" t="s">
        <v>316</v>
      </c>
      <c r="C3006" t="s">
        <v>1583</v>
      </c>
      <c r="D3006">
        <v>2011</v>
      </c>
      <c r="E3006" t="s">
        <v>1595</v>
      </c>
      <c r="F3006" t="s">
        <v>1602</v>
      </c>
      <c r="G3006" t="s">
        <v>1604</v>
      </c>
      <c r="H3006" t="s">
        <v>1609</v>
      </c>
      <c r="I3006" s="11">
        <v>6.9745164999999998E-2</v>
      </c>
      <c r="J3006">
        <v>18.350000000000001</v>
      </c>
      <c r="K3006">
        <v>18.350000000000001</v>
      </c>
      <c r="L3006" s="3">
        <v>190.28720000000001</v>
      </c>
      <c r="M3006">
        <v>4.0999999999999996</v>
      </c>
      <c r="N3006" s="3">
        <v>10.369874659400544</v>
      </c>
      <c r="O3006"/>
      <c r="P3006"/>
    </row>
    <row r="3007" spans="1:16" x14ac:dyDescent="0.3">
      <c r="A3007" t="s">
        <v>13</v>
      </c>
      <c r="B3007" t="s">
        <v>346</v>
      </c>
      <c r="C3007" t="s">
        <v>1579</v>
      </c>
      <c r="D3007">
        <v>2011</v>
      </c>
      <c r="E3007" t="s">
        <v>1595</v>
      </c>
      <c r="F3007" t="s">
        <v>1602</v>
      </c>
      <c r="G3007" t="s">
        <v>1604</v>
      </c>
      <c r="H3007" t="s">
        <v>1609</v>
      </c>
      <c r="I3007" s="11">
        <v>0.12813634600000001</v>
      </c>
      <c r="J3007">
        <v>12.3</v>
      </c>
      <c r="K3007">
        <v>12.3</v>
      </c>
      <c r="L3007" s="3">
        <v>248.346</v>
      </c>
      <c r="M3007">
        <v>4.0999999999999996</v>
      </c>
      <c r="N3007" s="3">
        <v>20.190731707317074</v>
      </c>
      <c r="O3007"/>
      <c r="P3007"/>
    </row>
    <row r="3008" spans="1:16" x14ac:dyDescent="0.3">
      <c r="A3008" t="s">
        <v>13</v>
      </c>
      <c r="B3008" t="s">
        <v>1137</v>
      </c>
      <c r="C3008" t="s">
        <v>1579</v>
      </c>
      <c r="D3008">
        <v>2011</v>
      </c>
      <c r="E3008" t="s">
        <v>1595</v>
      </c>
      <c r="F3008" t="s">
        <v>1602</v>
      </c>
      <c r="G3008" t="s">
        <v>1604</v>
      </c>
      <c r="H3008" t="s">
        <v>1609</v>
      </c>
      <c r="I3008" s="11">
        <v>8.4259570000000006E-2</v>
      </c>
      <c r="J3008">
        <v>16.2</v>
      </c>
      <c r="K3008">
        <v>16.2</v>
      </c>
      <c r="L3008" s="3">
        <v>192.31620000000001</v>
      </c>
      <c r="M3008">
        <v>4.0999999999999996</v>
      </c>
      <c r="N3008" s="3">
        <v>11.871370370370371</v>
      </c>
      <c r="O3008"/>
      <c r="P3008"/>
    </row>
    <row r="3009" spans="1:16" x14ac:dyDescent="0.3">
      <c r="A3009" t="s">
        <v>13</v>
      </c>
      <c r="B3009" t="s">
        <v>139</v>
      </c>
      <c r="C3009" t="s">
        <v>1579</v>
      </c>
      <c r="D3009">
        <v>2011</v>
      </c>
      <c r="E3009" t="s">
        <v>1595</v>
      </c>
      <c r="F3009" t="s">
        <v>1602</v>
      </c>
      <c r="G3009" t="s">
        <v>1606</v>
      </c>
      <c r="H3009" t="s">
        <v>1609</v>
      </c>
      <c r="I3009" s="11">
        <v>0.180820798</v>
      </c>
      <c r="J3009">
        <v>19.25</v>
      </c>
      <c r="K3009">
        <v>19.25</v>
      </c>
      <c r="L3009" s="3">
        <v>35.955800000000004</v>
      </c>
      <c r="M3009">
        <v>4.0999999999999996</v>
      </c>
      <c r="N3009" s="3">
        <v>1.8678337662337665</v>
      </c>
      <c r="O3009"/>
      <c r="P3009"/>
    </row>
    <row r="3010" spans="1:16" x14ac:dyDescent="0.3">
      <c r="A3010" t="s">
        <v>13</v>
      </c>
      <c r="B3010" t="s">
        <v>1037</v>
      </c>
      <c r="C3010" t="s">
        <v>1581</v>
      </c>
      <c r="D3010">
        <v>2011</v>
      </c>
      <c r="E3010" t="s">
        <v>1595</v>
      </c>
      <c r="F3010" t="s">
        <v>1602</v>
      </c>
      <c r="G3010" t="s">
        <v>1606</v>
      </c>
      <c r="H3010" t="s">
        <v>1609</v>
      </c>
      <c r="I3010" s="11">
        <v>0.19993588100000001</v>
      </c>
      <c r="J3010">
        <v>8.1549999999999994</v>
      </c>
      <c r="K3010">
        <v>8.1549999999999994</v>
      </c>
      <c r="L3010" s="3">
        <v>188.453</v>
      </c>
      <c r="M3010">
        <v>4.0999999999999996</v>
      </c>
      <c r="N3010" s="3">
        <v>23.108890251379524</v>
      </c>
      <c r="O3010"/>
      <c r="P3010"/>
    </row>
    <row r="3011" spans="1:16" x14ac:dyDescent="0.3">
      <c r="A3011" t="s">
        <v>13</v>
      </c>
      <c r="B3011" t="s">
        <v>730</v>
      </c>
      <c r="C3011" t="s">
        <v>1580</v>
      </c>
      <c r="D3011">
        <v>2011</v>
      </c>
      <c r="E3011" t="s">
        <v>1595</v>
      </c>
      <c r="F3011" t="s">
        <v>1602</v>
      </c>
      <c r="G3011" t="s">
        <v>1606</v>
      </c>
      <c r="H3011" t="s">
        <v>1609</v>
      </c>
      <c r="I3011" s="11">
        <v>4.4539371000000001E-2</v>
      </c>
      <c r="J3011">
        <v>15.25</v>
      </c>
      <c r="K3011">
        <v>15.25</v>
      </c>
      <c r="L3011" s="3">
        <v>85.319800000000001</v>
      </c>
      <c r="M3011">
        <v>4.0999999999999996</v>
      </c>
      <c r="N3011" s="3">
        <v>5.5947409836065578</v>
      </c>
      <c r="O3011"/>
      <c r="P3011"/>
    </row>
    <row r="3012" spans="1:16" x14ac:dyDescent="0.3">
      <c r="A3012" t="s">
        <v>13</v>
      </c>
      <c r="B3012" t="s">
        <v>1323</v>
      </c>
      <c r="C3012" t="s">
        <v>1589</v>
      </c>
      <c r="D3012">
        <v>2011</v>
      </c>
      <c r="E3012" t="s">
        <v>1595</v>
      </c>
      <c r="F3012" t="s">
        <v>1602</v>
      </c>
      <c r="G3012" t="s">
        <v>1606</v>
      </c>
      <c r="H3012" t="s">
        <v>1609</v>
      </c>
      <c r="I3012" s="11">
        <v>0.205605116</v>
      </c>
      <c r="J3012">
        <v>7.4349999999999996</v>
      </c>
      <c r="K3012">
        <v>7.4349999999999996</v>
      </c>
      <c r="L3012" s="3">
        <v>207.7638</v>
      </c>
      <c r="M3012">
        <v>4.0999999999999996</v>
      </c>
      <c r="N3012" s="3">
        <v>27.944021519838603</v>
      </c>
      <c r="O3012"/>
      <c r="P3012"/>
    </row>
    <row r="3013" spans="1:16" x14ac:dyDescent="0.3">
      <c r="A3013" t="s">
        <v>12</v>
      </c>
      <c r="B3013" t="s">
        <v>1390</v>
      </c>
      <c r="C3013" t="s">
        <v>1587</v>
      </c>
      <c r="D3013">
        <v>2011</v>
      </c>
      <c r="E3013" t="s">
        <v>1595</v>
      </c>
      <c r="F3013" t="s">
        <v>1602</v>
      </c>
      <c r="G3013" t="s">
        <v>1606</v>
      </c>
      <c r="H3013" t="s">
        <v>1609</v>
      </c>
      <c r="I3013" s="11">
        <v>4.4139550999999999E-2</v>
      </c>
      <c r="J3013">
        <v>10.5</v>
      </c>
      <c r="K3013">
        <v>10.5</v>
      </c>
      <c r="L3013" s="3">
        <v>143.9128</v>
      </c>
      <c r="M3013">
        <v>4.0999999999999996</v>
      </c>
      <c r="N3013" s="3">
        <v>13.705980952380953</v>
      </c>
      <c r="O3013"/>
      <c r="P3013"/>
    </row>
    <row r="3014" spans="1:16" x14ac:dyDescent="0.3">
      <c r="A3014" t="s">
        <v>12</v>
      </c>
      <c r="B3014" t="s">
        <v>1391</v>
      </c>
      <c r="C3014" t="s">
        <v>1587</v>
      </c>
      <c r="D3014">
        <v>2011</v>
      </c>
      <c r="E3014" t="s">
        <v>1595</v>
      </c>
      <c r="F3014" t="s">
        <v>1602</v>
      </c>
      <c r="G3014" t="s">
        <v>1606</v>
      </c>
      <c r="H3014" t="s">
        <v>1609</v>
      </c>
      <c r="I3014" s="11">
        <v>4.3626604999999999E-2</v>
      </c>
      <c r="J3014">
        <v>18.2</v>
      </c>
      <c r="K3014">
        <v>18.2</v>
      </c>
      <c r="L3014" s="3">
        <v>241.4196</v>
      </c>
      <c r="M3014">
        <v>4.0999999999999996</v>
      </c>
      <c r="N3014" s="3">
        <v>13.264813186813187</v>
      </c>
      <c r="O3014"/>
      <c r="P3014"/>
    </row>
    <row r="3015" spans="1:16" x14ac:dyDescent="0.3">
      <c r="A3015" t="s">
        <v>12</v>
      </c>
      <c r="B3015" t="s">
        <v>232</v>
      </c>
      <c r="C3015" t="s">
        <v>1587</v>
      </c>
      <c r="D3015">
        <v>2011</v>
      </c>
      <c r="E3015" t="s">
        <v>1595</v>
      </c>
      <c r="F3015" t="s">
        <v>1602</v>
      </c>
      <c r="G3015" t="s">
        <v>1606</v>
      </c>
      <c r="H3015" t="s">
        <v>1609</v>
      </c>
      <c r="I3015" s="11">
        <v>0.19643866800000001</v>
      </c>
      <c r="J3015">
        <v>20.2</v>
      </c>
      <c r="K3015">
        <v>20.2</v>
      </c>
      <c r="L3015" s="3">
        <v>194.61099999999999</v>
      </c>
      <c r="M3015">
        <v>4.0999999999999996</v>
      </c>
      <c r="N3015" s="3">
        <v>9.634207920792079</v>
      </c>
      <c r="O3015"/>
      <c r="P3015"/>
    </row>
    <row r="3016" spans="1:16" x14ac:dyDescent="0.3">
      <c r="A3016" t="s">
        <v>12</v>
      </c>
      <c r="B3016" t="s">
        <v>1209</v>
      </c>
      <c r="C3016" t="s">
        <v>1582</v>
      </c>
      <c r="D3016">
        <v>2011</v>
      </c>
      <c r="E3016" t="s">
        <v>1595</v>
      </c>
      <c r="F3016" t="s">
        <v>1602</v>
      </c>
      <c r="G3016" t="s">
        <v>1606</v>
      </c>
      <c r="H3016" t="s">
        <v>1609</v>
      </c>
      <c r="I3016" s="11">
        <v>0.13669514499999999</v>
      </c>
      <c r="J3016">
        <v>9.1</v>
      </c>
      <c r="K3016">
        <v>9.1</v>
      </c>
      <c r="L3016" s="3">
        <v>173.40539999999999</v>
      </c>
      <c r="M3016">
        <v>4.0999999999999996</v>
      </c>
      <c r="N3016" s="3">
        <v>19.055538461538461</v>
      </c>
      <c r="O3016"/>
      <c r="P3016"/>
    </row>
    <row r="3017" spans="1:16" x14ac:dyDescent="0.3">
      <c r="A3017" t="s">
        <v>12</v>
      </c>
      <c r="B3017" t="s">
        <v>902</v>
      </c>
      <c r="C3017" t="s">
        <v>1582</v>
      </c>
      <c r="D3017">
        <v>2011</v>
      </c>
      <c r="E3017" t="s">
        <v>1595</v>
      </c>
      <c r="F3017" t="s">
        <v>1602</v>
      </c>
      <c r="G3017" t="s">
        <v>1606</v>
      </c>
      <c r="H3017" t="s">
        <v>1609</v>
      </c>
      <c r="I3017" s="11">
        <v>7.3468631000000006E-2</v>
      </c>
      <c r="J3017">
        <v>14.8</v>
      </c>
      <c r="K3017">
        <v>14.8</v>
      </c>
      <c r="L3017" s="3">
        <v>110.857</v>
      </c>
      <c r="M3017">
        <v>4.0999999999999996</v>
      </c>
      <c r="N3017" s="3">
        <v>7.4903378378378376</v>
      </c>
      <c r="O3017"/>
      <c r="P3017"/>
    </row>
    <row r="3018" spans="1:16" x14ac:dyDescent="0.3">
      <c r="A3018" t="s">
        <v>12</v>
      </c>
      <c r="B3018" t="s">
        <v>1017</v>
      </c>
      <c r="C3018" t="s">
        <v>1585</v>
      </c>
      <c r="D3018">
        <v>2011</v>
      </c>
      <c r="E3018" t="s">
        <v>1595</v>
      </c>
      <c r="F3018" t="s">
        <v>1602</v>
      </c>
      <c r="G3018" t="s">
        <v>1606</v>
      </c>
      <c r="H3018" t="s">
        <v>1609</v>
      </c>
      <c r="I3018" s="11">
        <v>0.13187273999999999</v>
      </c>
      <c r="J3018">
        <v>13.65</v>
      </c>
      <c r="K3018">
        <v>13.65</v>
      </c>
      <c r="L3018" s="3">
        <v>188.024</v>
      </c>
      <c r="M3018">
        <v>4.0999999999999996</v>
      </c>
      <c r="N3018" s="3">
        <v>13.774652014652014</v>
      </c>
      <c r="O3018"/>
      <c r="P3018"/>
    </row>
    <row r="3019" spans="1:16" x14ac:dyDescent="0.3">
      <c r="A3019" t="s">
        <v>12</v>
      </c>
      <c r="B3019" t="s">
        <v>105</v>
      </c>
      <c r="C3019" t="s">
        <v>1585</v>
      </c>
      <c r="D3019">
        <v>2011</v>
      </c>
      <c r="E3019" t="s">
        <v>1595</v>
      </c>
      <c r="F3019" t="s">
        <v>1602</v>
      </c>
      <c r="G3019" t="s">
        <v>1606</v>
      </c>
      <c r="H3019" t="s">
        <v>1609</v>
      </c>
      <c r="I3019" s="11">
        <v>0.19100861399999999</v>
      </c>
      <c r="J3019">
        <v>20.7</v>
      </c>
      <c r="K3019">
        <v>20.7</v>
      </c>
      <c r="L3019" s="3">
        <v>92.843599999999995</v>
      </c>
      <c r="M3019">
        <v>4.0999999999999996</v>
      </c>
      <c r="N3019" s="3">
        <v>4.48519806763285</v>
      </c>
      <c r="O3019"/>
      <c r="P3019"/>
    </row>
    <row r="3020" spans="1:16" x14ac:dyDescent="0.3">
      <c r="A3020" t="s">
        <v>12</v>
      </c>
      <c r="B3020" t="s">
        <v>280</v>
      </c>
      <c r="C3020" t="s">
        <v>1576</v>
      </c>
      <c r="D3020">
        <v>2011</v>
      </c>
      <c r="E3020" t="s">
        <v>1595</v>
      </c>
      <c r="F3020" t="s">
        <v>1602</v>
      </c>
      <c r="G3020" t="s">
        <v>1606</v>
      </c>
      <c r="H3020" t="s">
        <v>1609</v>
      </c>
      <c r="I3020" s="11">
        <v>3.0166924000000001E-2</v>
      </c>
      <c r="J3020">
        <v>19.75</v>
      </c>
      <c r="K3020">
        <v>19.75</v>
      </c>
      <c r="L3020" s="3">
        <v>179.76599999999999</v>
      </c>
      <c r="M3020">
        <v>4.0999999999999996</v>
      </c>
      <c r="N3020" s="3">
        <v>9.1020759493670873</v>
      </c>
      <c r="O3020"/>
      <c r="P3020"/>
    </row>
    <row r="3021" spans="1:16" x14ac:dyDescent="0.3">
      <c r="A3021" t="s">
        <v>12</v>
      </c>
      <c r="B3021" t="s">
        <v>1392</v>
      </c>
      <c r="C3021" t="s">
        <v>1574</v>
      </c>
      <c r="D3021">
        <v>2011</v>
      </c>
      <c r="E3021" t="s">
        <v>1595</v>
      </c>
      <c r="F3021" t="s">
        <v>1602</v>
      </c>
      <c r="G3021" t="s">
        <v>1606</v>
      </c>
      <c r="H3021" t="s">
        <v>1609</v>
      </c>
      <c r="I3021" s="11">
        <v>0.20471303599999999</v>
      </c>
      <c r="J3021">
        <v>9.1950000000000003</v>
      </c>
      <c r="K3021">
        <v>9.1950000000000003</v>
      </c>
      <c r="L3021" s="3">
        <v>101.0016</v>
      </c>
      <c r="M3021">
        <v>4.0999999999999996</v>
      </c>
      <c r="N3021" s="3">
        <v>10.984404567699837</v>
      </c>
      <c r="O3021"/>
      <c r="P3021"/>
    </row>
    <row r="3022" spans="1:16" x14ac:dyDescent="0.3">
      <c r="A3022" t="s">
        <v>12</v>
      </c>
      <c r="B3022" t="s">
        <v>519</v>
      </c>
      <c r="C3022" t="s">
        <v>1574</v>
      </c>
      <c r="D3022">
        <v>2011</v>
      </c>
      <c r="E3022" t="s">
        <v>1595</v>
      </c>
      <c r="F3022" t="s">
        <v>1602</v>
      </c>
      <c r="G3022" t="s">
        <v>1606</v>
      </c>
      <c r="H3022" t="s">
        <v>1609</v>
      </c>
      <c r="I3022" s="11">
        <v>4.3304680999999998E-2</v>
      </c>
      <c r="J3022">
        <v>19.100000000000001</v>
      </c>
      <c r="K3022">
        <v>19.100000000000001</v>
      </c>
      <c r="L3022" s="3">
        <v>147.54179999999999</v>
      </c>
      <c r="M3022">
        <v>4.0999999999999996</v>
      </c>
      <c r="N3022" s="3">
        <v>7.7247015706806277</v>
      </c>
      <c r="O3022"/>
      <c r="P3022"/>
    </row>
    <row r="3023" spans="1:16" x14ac:dyDescent="0.3">
      <c r="A3023" t="s">
        <v>12</v>
      </c>
      <c r="B3023" t="s">
        <v>283</v>
      </c>
      <c r="C3023" t="s">
        <v>1581</v>
      </c>
      <c r="D3023">
        <v>2011</v>
      </c>
      <c r="E3023" t="s">
        <v>1595</v>
      </c>
      <c r="F3023" t="s">
        <v>1602</v>
      </c>
      <c r="G3023" t="s">
        <v>1606</v>
      </c>
      <c r="H3023" t="s">
        <v>1609</v>
      </c>
      <c r="I3023" s="11">
        <v>3.6921781000000001E-2</v>
      </c>
      <c r="J3023">
        <v>9.5</v>
      </c>
      <c r="K3023">
        <v>9.5</v>
      </c>
      <c r="L3023" s="3">
        <v>194.24520000000001</v>
      </c>
      <c r="M3023">
        <v>4.0999999999999996</v>
      </c>
      <c r="N3023" s="3">
        <v>20.44686315789474</v>
      </c>
      <c r="O3023"/>
      <c r="P3023"/>
    </row>
    <row r="3024" spans="1:16" x14ac:dyDescent="0.3">
      <c r="A3024" t="s">
        <v>12</v>
      </c>
      <c r="B3024" t="s">
        <v>1175</v>
      </c>
      <c r="C3024" t="s">
        <v>1581</v>
      </c>
      <c r="D3024">
        <v>2011</v>
      </c>
      <c r="E3024" t="s">
        <v>1595</v>
      </c>
      <c r="F3024" t="s">
        <v>1602</v>
      </c>
      <c r="G3024" t="s">
        <v>1606</v>
      </c>
      <c r="H3024" t="s">
        <v>1609</v>
      </c>
      <c r="I3024" s="11">
        <v>0.12741233800000001</v>
      </c>
      <c r="J3024">
        <v>17.600000000000001</v>
      </c>
      <c r="K3024">
        <v>17.600000000000001</v>
      </c>
      <c r="L3024" s="3">
        <v>111.3202</v>
      </c>
      <c r="M3024">
        <v>4.0999999999999996</v>
      </c>
      <c r="N3024" s="3">
        <v>6.3250113636363627</v>
      </c>
      <c r="O3024"/>
      <c r="P3024"/>
    </row>
    <row r="3025" spans="1:16" x14ac:dyDescent="0.3">
      <c r="A3025" t="s">
        <v>12</v>
      </c>
      <c r="B3025" t="s">
        <v>751</v>
      </c>
      <c r="C3025" t="s">
        <v>1581</v>
      </c>
      <c r="D3025">
        <v>2011</v>
      </c>
      <c r="E3025" t="s">
        <v>1595</v>
      </c>
      <c r="F3025" t="s">
        <v>1602</v>
      </c>
      <c r="G3025" t="s">
        <v>1606</v>
      </c>
      <c r="H3025" t="s">
        <v>1609</v>
      </c>
      <c r="I3025" s="11">
        <v>0.25286597900000002</v>
      </c>
      <c r="J3025">
        <v>20.350000000000001</v>
      </c>
      <c r="K3025">
        <v>20.350000000000001</v>
      </c>
      <c r="L3025" s="3">
        <v>82.727599999999995</v>
      </c>
      <c r="M3025">
        <v>4.0999999999999996</v>
      </c>
      <c r="N3025" s="3">
        <v>4.065238329238329</v>
      </c>
      <c r="O3025"/>
      <c r="P3025"/>
    </row>
    <row r="3026" spans="1:16" x14ac:dyDescent="0.3">
      <c r="A3026" t="s">
        <v>12</v>
      </c>
      <c r="B3026" t="s">
        <v>1302</v>
      </c>
      <c r="C3026" t="s">
        <v>1588</v>
      </c>
      <c r="D3026">
        <v>2011</v>
      </c>
      <c r="E3026" t="s">
        <v>1595</v>
      </c>
      <c r="F3026" t="s">
        <v>1602</v>
      </c>
      <c r="G3026" t="s">
        <v>1606</v>
      </c>
      <c r="H3026" t="s">
        <v>1609</v>
      </c>
      <c r="I3026" s="11">
        <v>0.234733477</v>
      </c>
      <c r="J3026">
        <v>5.3650000000000002</v>
      </c>
      <c r="K3026">
        <v>5.3650000000000002</v>
      </c>
      <c r="L3026" s="3">
        <v>173.47640000000001</v>
      </c>
      <c r="M3026">
        <v>4.0999999999999996</v>
      </c>
      <c r="N3026" s="3">
        <v>32.334836905871391</v>
      </c>
      <c r="O3026"/>
      <c r="P3026"/>
    </row>
    <row r="3027" spans="1:16" x14ac:dyDescent="0.3">
      <c r="A3027" t="s">
        <v>12</v>
      </c>
      <c r="B3027" t="s">
        <v>1367</v>
      </c>
      <c r="C3027" t="s">
        <v>1580</v>
      </c>
      <c r="D3027">
        <v>2011</v>
      </c>
      <c r="E3027" t="s">
        <v>1595</v>
      </c>
      <c r="F3027" t="s">
        <v>1602</v>
      </c>
      <c r="G3027" t="s">
        <v>1606</v>
      </c>
      <c r="H3027" t="s">
        <v>1609</v>
      </c>
      <c r="I3027" s="11">
        <v>0.14989534800000001</v>
      </c>
      <c r="J3027">
        <v>8.27</v>
      </c>
      <c r="K3027">
        <v>8.27</v>
      </c>
      <c r="L3027" s="3">
        <v>152.07079999999999</v>
      </c>
      <c r="M3027">
        <v>4.0999999999999996</v>
      </c>
      <c r="N3027" s="3">
        <v>18.388246674727931</v>
      </c>
      <c r="O3027"/>
      <c r="P3027"/>
    </row>
    <row r="3028" spans="1:16" x14ac:dyDescent="0.3">
      <c r="A3028" t="s">
        <v>13</v>
      </c>
      <c r="B3028" t="s">
        <v>953</v>
      </c>
      <c r="C3028" t="s">
        <v>1586</v>
      </c>
      <c r="D3028">
        <v>2014</v>
      </c>
      <c r="E3028" t="s">
        <v>1596</v>
      </c>
      <c r="F3028" t="s">
        <v>1602</v>
      </c>
      <c r="G3028" t="s">
        <v>1606</v>
      </c>
      <c r="H3028" t="s">
        <v>1607</v>
      </c>
      <c r="I3028" s="11">
        <v>0.15193174200000001</v>
      </c>
      <c r="J3028">
        <v>18.600000000000001</v>
      </c>
      <c r="K3028">
        <v>18.600000000000001</v>
      </c>
      <c r="L3028" s="3">
        <v>101.1358</v>
      </c>
      <c r="M3028">
        <v>4.0999999999999996</v>
      </c>
      <c r="N3028" s="3">
        <v>5.437408602150537</v>
      </c>
      <c r="O3028"/>
      <c r="P3028"/>
    </row>
    <row r="3029" spans="1:16" x14ac:dyDescent="0.3">
      <c r="A3029" t="s">
        <v>13</v>
      </c>
      <c r="B3029" t="s">
        <v>952</v>
      </c>
      <c r="C3029" t="s">
        <v>1587</v>
      </c>
      <c r="D3029">
        <v>2014</v>
      </c>
      <c r="E3029" t="s">
        <v>1596</v>
      </c>
      <c r="F3029" t="s">
        <v>1602</v>
      </c>
      <c r="G3029" t="s">
        <v>1606</v>
      </c>
      <c r="H3029" t="s">
        <v>1607</v>
      </c>
      <c r="I3029" s="11">
        <v>4.6232444999999997E-2</v>
      </c>
      <c r="J3029">
        <v>6.15</v>
      </c>
      <c r="K3029">
        <v>6.15</v>
      </c>
      <c r="L3029" s="3">
        <v>99.438400000000001</v>
      </c>
      <c r="M3029">
        <v>4.0999999999999996</v>
      </c>
      <c r="N3029" s="3">
        <v>16.168845528455282</v>
      </c>
      <c r="O3029"/>
      <c r="P3029"/>
    </row>
    <row r="3030" spans="1:16" x14ac:dyDescent="0.3">
      <c r="A3030" t="s">
        <v>13</v>
      </c>
      <c r="B3030" t="s">
        <v>481</v>
      </c>
      <c r="C3030" t="s">
        <v>1577</v>
      </c>
      <c r="D3030">
        <v>2014</v>
      </c>
      <c r="E3030" t="s">
        <v>1596</v>
      </c>
      <c r="F3030" t="s">
        <v>1602</v>
      </c>
      <c r="G3030" t="s">
        <v>1606</v>
      </c>
      <c r="H3030" t="s">
        <v>1607</v>
      </c>
      <c r="I3030" s="11">
        <v>9.7803261000000002E-2</v>
      </c>
      <c r="J3030">
        <v>8.5</v>
      </c>
      <c r="K3030">
        <v>8.5</v>
      </c>
      <c r="L3030" s="3">
        <v>50.532400000000003</v>
      </c>
      <c r="M3030">
        <v>4.0999999999999996</v>
      </c>
      <c r="N3030" s="3">
        <v>5.9449882352941179</v>
      </c>
      <c r="O3030"/>
      <c r="P3030"/>
    </row>
    <row r="3031" spans="1:16" x14ac:dyDescent="0.3">
      <c r="A3031" t="s">
        <v>13</v>
      </c>
      <c r="B3031" t="s">
        <v>471</v>
      </c>
      <c r="C3031" t="s">
        <v>1585</v>
      </c>
      <c r="D3031">
        <v>2014</v>
      </c>
      <c r="E3031" t="s">
        <v>1596</v>
      </c>
      <c r="F3031" t="s">
        <v>1602</v>
      </c>
      <c r="G3031" t="s">
        <v>1606</v>
      </c>
      <c r="H3031" t="s">
        <v>1607</v>
      </c>
      <c r="I3031" s="11">
        <v>3.1871629999999998E-2</v>
      </c>
      <c r="J3031">
        <v>6.38</v>
      </c>
      <c r="K3031">
        <v>6.38</v>
      </c>
      <c r="L3031" s="3">
        <v>179.53440000000001</v>
      </c>
      <c r="M3031">
        <v>4.0999999999999996</v>
      </c>
      <c r="N3031" s="3">
        <v>28.140188087774295</v>
      </c>
      <c r="O3031"/>
      <c r="P3031"/>
    </row>
    <row r="3032" spans="1:16" x14ac:dyDescent="0.3">
      <c r="A3032" t="s">
        <v>13</v>
      </c>
      <c r="B3032" t="s">
        <v>468</v>
      </c>
      <c r="C3032" t="s">
        <v>1585</v>
      </c>
      <c r="D3032">
        <v>2014</v>
      </c>
      <c r="E3032" t="s">
        <v>1596</v>
      </c>
      <c r="F3032" t="s">
        <v>1602</v>
      </c>
      <c r="G3032" t="s">
        <v>1606</v>
      </c>
      <c r="H3032" t="s">
        <v>1607</v>
      </c>
      <c r="I3032" s="11">
        <v>9.7135675000000005E-2</v>
      </c>
      <c r="J3032">
        <v>17.600000000000001</v>
      </c>
      <c r="K3032">
        <v>17.600000000000001</v>
      </c>
      <c r="L3032" s="3">
        <v>89.385599999999997</v>
      </c>
      <c r="M3032">
        <v>4.0999999999999996</v>
      </c>
      <c r="N3032" s="3">
        <v>5.0787272727272725</v>
      </c>
      <c r="O3032"/>
      <c r="P3032"/>
    </row>
    <row r="3033" spans="1:16" x14ac:dyDescent="0.3">
      <c r="A3033" t="s">
        <v>13</v>
      </c>
      <c r="B3033" t="s">
        <v>472</v>
      </c>
      <c r="C3033" t="s">
        <v>1576</v>
      </c>
      <c r="D3033">
        <v>2014</v>
      </c>
      <c r="E3033" t="s">
        <v>1596</v>
      </c>
      <c r="F3033" t="s">
        <v>1602</v>
      </c>
      <c r="G3033" t="s">
        <v>1606</v>
      </c>
      <c r="H3033" t="s">
        <v>1607</v>
      </c>
      <c r="I3033" s="11">
        <v>7.3421709999999998E-3</v>
      </c>
      <c r="J3033">
        <v>6.3650000000000002</v>
      </c>
      <c r="K3033">
        <v>6.3650000000000002</v>
      </c>
      <c r="L3033" s="3">
        <v>59.953600000000002</v>
      </c>
      <c r="M3033">
        <v>4.0999999999999996</v>
      </c>
      <c r="N3033" s="3">
        <v>9.4192615868028273</v>
      </c>
      <c r="O3033"/>
      <c r="P3033"/>
    </row>
    <row r="3034" spans="1:16" x14ac:dyDescent="0.3">
      <c r="A3034" t="s">
        <v>13</v>
      </c>
      <c r="B3034" t="s">
        <v>912</v>
      </c>
      <c r="C3034" t="s">
        <v>1576</v>
      </c>
      <c r="D3034">
        <v>2014</v>
      </c>
      <c r="E3034" t="s">
        <v>1596</v>
      </c>
      <c r="F3034" t="s">
        <v>1602</v>
      </c>
      <c r="G3034" t="s">
        <v>1606</v>
      </c>
      <c r="H3034" t="s">
        <v>1607</v>
      </c>
      <c r="I3034" s="11">
        <v>2.6299797E-2</v>
      </c>
      <c r="J3034">
        <v>14.3</v>
      </c>
      <c r="K3034">
        <v>14.3</v>
      </c>
      <c r="L3034" s="3">
        <v>79.430199999999999</v>
      </c>
      <c r="M3034">
        <v>4.0999999999999996</v>
      </c>
      <c r="N3034" s="3">
        <v>5.5545594405594398</v>
      </c>
      <c r="O3034"/>
      <c r="P3034"/>
    </row>
    <row r="3035" spans="1:16" x14ac:dyDescent="0.3">
      <c r="A3035" t="s">
        <v>13</v>
      </c>
      <c r="B3035" t="s">
        <v>1044</v>
      </c>
      <c r="C3035" t="s">
        <v>1576</v>
      </c>
      <c r="D3035">
        <v>2014</v>
      </c>
      <c r="E3035" t="s">
        <v>1596</v>
      </c>
      <c r="F3035" t="s">
        <v>1602</v>
      </c>
      <c r="G3035" t="s">
        <v>1606</v>
      </c>
      <c r="H3035" t="s">
        <v>1607</v>
      </c>
      <c r="I3035" s="11">
        <v>1.4679558000000001E-2</v>
      </c>
      <c r="J3035">
        <v>17.350000000000001</v>
      </c>
      <c r="K3035">
        <v>17.350000000000001</v>
      </c>
      <c r="L3035" s="3">
        <v>73.603800000000007</v>
      </c>
      <c r="M3035">
        <v>4.0999999999999996</v>
      </c>
      <c r="N3035" s="3">
        <v>4.2422939481268012</v>
      </c>
      <c r="O3035"/>
      <c r="P3035"/>
    </row>
    <row r="3036" spans="1:16" x14ac:dyDescent="0.3">
      <c r="A3036" t="s">
        <v>13</v>
      </c>
      <c r="B3036" t="s">
        <v>133</v>
      </c>
      <c r="C3036" t="s">
        <v>1576</v>
      </c>
      <c r="D3036">
        <v>2014</v>
      </c>
      <c r="E3036" t="s">
        <v>1596</v>
      </c>
      <c r="F3036" t="s">
        <v>1602</v>
      </c>
      <c r="G3036" t="s">
        <v>1606</v>
      </c>
      <c r="H3036" t="s">
        <v>1607</v>
      </c>
      <c r="I3036" s="11">
        <v>2.6848528999999999E-2</v>
      </c>
      <c r="J3036">
        <v>17.5</v>
      </c>
      <c r="K3036">
        <v>17.5</v>
      </c>
      <c r="L3036" s="3">
        <v>264.89100000000002</v>
      </c>
      <c r="M3036">
        <v>4.0999999999999996</v>
      </c>
      <c r="N3036" s="3">
        <v>15.136628571428572</v>
      </c>
      <c r="O3036"/>
      <c r="P3036"/>
    </row>
    <row r="3037" spans="1:16" x14ac:dyDescent="0.3">
      <c r="A3037" t="s">
        <v>13</v>
      </c>
      <c r="B3037" t="s">
        <v>375</v>
      </c>
      <c r="C3037" t="s">
        <v>1574</v>
      </c>
      <c r="D3037">
        <v>2014</v>
      </c>
      <c r="E3037" t="s">
        <v>1596</v>
      </c>
      <c r="F3037" t="s">
        <v>1602</v>
      </c>
      <c r="G3037" t="s">
        <v>1606</v>
      </c>
      <c r="H3037" t="s">
        <v>1607</v>
      </c>
      <c r="I3037" s="11">
        <v>0.108102606</v>
      </c>
      <c r="J3037">
        <v>12.85</v>
      </c>
      <c r="K3037">
        <v>12.85</v>
      </c>
      <c r="L3037" s="3">
        <v>233.36420000000001</v>
      </c>
      <c r="M3037">
        <v>4.0999999999999996</v>
      </c>
      <c r="N3037" s="3">
        <v>18.16063813229572</v>
      </c>
      <c r="O3037"/>
      <c r="P3037"/>
    </row>
    <row r="3038" spans="1:16" x14ac:dyDescent="0.3">
      <c r="A3038" t="s">
        <v>13</v>
      </c>
      <c r="B3038" t="s">
        <v>1156</v>
      </c>
      <c r="C3038" t="s">
        <v>1574</v>
      </c>
      <c r="D3038">
        <v>2014</v>
      </c>
      <c r="E3038" t="s">
        <v>1596</v>
      </c>
      <c r="F3038" t="s">
        <v>1602</v>
      </c>
      <c r="G3038" t="s">
        <v>1606</v>
      </c>
      <c r="H3038" t="s">
        <v>1607</v>
      </c>
      <c r="I3038" s="11">
        <v>9.9026525000000004E-2</v>
      </c>
      <c r="J3038">
        <v>18.350000000000001</v>
      </c>
      <c r="K3038">
        <v>18.350000000000001</v>
      </c>
      <c r="L3038" s="3">
        <v>93.846199999999996</v>
      </c>
      <c r="M3038">
        <v>4.0999999999999996</v>
      </c>
      <c r="N3038" s="3">
        <v>5.1142343324250676</v>
      </c>
      <c r="O3038"/>
      <c r="P3038"/>
    </row>
    <row r="3039" spans="1:16" x14ac:dyDescent="0.3">
      <c r="A3039" t="s">
        <v>13</v>
      </c>
      <c r="B3039" t="s">
        <v>1048</v>
      </c>
      <c r="C3039" t="s">
        <v>1574</v>
      </c>
      <c r="D3039">
        <v>2014</v>
      </c>
      <c r="E3039" t="s">
        <v>1596</v>
      </c>
      <c r="F3039" t="s">
        <v>1602</v>
      </c>
      <c r="G3039" t="s">
        <v>1606</v>
      </c>
      <c r="H3039" t="s">
        <v>1607</v>
      </c>
      <c r="I3039" s="11">
        <v>4.8718334000000002E-2</v>
      </c>
      <c r="J3039">
        <v>20.7</v>
      </c>
      <c r="K3039">
        <v>20.7</v>
      </c>
      <c r="L3039" s="3">
        <v>38.750599999999999</v>
      </c>
      <c r="M3039">
        <v>4.0999999999999996</v>
      </c>
      <c r="N3039" s="3">
        <v>1.8720096618357487</v>
      </c>
      <c r="O3039"/>
      <c r="P3039"/>
    </row>
    <row r="3040" spans="1:16" x14ac:dyDescent="0.3">
      <c r="A3040" t="s">
        <v>13</v>
      </c>
      <c r="B3040" t="s">
        <v>202</v>
      </c>
      <c r="C3040" t="s">
        <v>1575</v>
      </c>
      <c r="D3040">
        <v>2014</v>
      </c>
      <c r="E3040" t="s">
        <v>1596</v>
      </c>
      <c r="F3040" t="s">
        <v>1602</v>
      </c>
      <c r="G3040" t="s">
        <v>1606</v>
      </c>
      <c r="H3040" t="s">
        <v>1607</v>
      </c>
      <c r="I3040" s="11">
        <v>3.0330202000000001E-2</v>
      </c>
      <c r="J3040">
        <v>5.1749999999999998</v>
      </c>
      <c r="K3040">
        <v>5.1749999999999998</v>
      </c>
      <c r="L3040" s="3">
        <v>35.487400000000001</v>
      </c>
      <c r="M3040">
        <v>4.0999999999999996</v>
      </c>
      <c r="N3040" s="3">
        <v>6.8574685990338171</v>
      </c>
      <c r="O3040"/>
      <c r="P3040"/>
    </row>
    <row r="3041" spans="1:16" x14ac:dyDescent="0.3">
      <c r="A3041" t="s">
        <v>13</v>
      </c>
      <c r="B3041" t="s">
        <v>376</v>
      </c>
      <c r="C3041" t="s">
        <v>1575</v>
      </c>
      <c r="D3041">
        <v>2014</v>
      </c>
      <c r="E3041" t="s">
        <v>1596</v>
      </c>
      <c r="F3041" t="s">
        <v>1602</v>
      </c>
      <c r="G3041" t="s">
        <v>1606</v>
      </c>
      <c r="H3041" t="s">
        <v>1607</v>
      </c>
      <c r="I3041" s="11">
        <v>0</v>
      </c>
      <c r="J3041">
        <v>20</v>
      </c>
      <c r="K3041">
        <v>20</v>
      </c>
      <c r="L3041" s="3">
        <v>110.2544</v>
      </c>
      <c r="M3041">
        <v>4.0999999999999996</v>
      </c>
      <c r="N3041" s="3">
        <v>5.5127199999999998</v>
      </c>
      <c r="O3041"/>
      <c r="P3041"/>
    </row>
    <row r="3042" spans="1:16" x14ac:dyDescent="0.3">
      <c r="A3042" t="s">
        <v>13</v>
      </c>
      <c r="B3042" t="s">
        <v>112</v>
      </c>
      <c r="C3042" t="s">
        <v>1575</v>
      </c>
      <c r="D3042">
        <v>2014</v>
      </c>
      <c r="E3042" t="s">
        <v>1596</v>
      </c>
      <c r="F3042" t="s">
        <v>1602</v>
      </c>
      <c r="G3042" t="s">
        <v>1606</v>
      </c>
      <c r="H3042" t="s">
        <v>1607</v>
      </c>
      <c r="I3042" s="11">
        <v>0</v>
      </c>
      <c r="J3042">
        <v>20.75</v>
      </c>
      <c r="K3042">
        <v>20.75</v>
      </c>
      <c r="L3042" s="3">
        <v>149.4734</v>
      </c>
      <c r="M3042">
        <v>4.0999999999999996</v>
      </c>
      <c r="N3042" s="3">
        <v>7.2035373493975898</v>
      </c>
      <c r="O3042"/>
      <c r="P3042"/>
    </row>
    <row r="3043" spans="1:16" x14ac:dyDescent="0.3">
      <c r="A3043" t="s">
        <v>13</v>
      </c>
      <c r="B3043" t="s">
        <v>1249</v>
      </c>
      <c r="C3043" t="s">
        <v>1579</v>
      </c>
      <c r="D3043">
        <v>2014</v>
      </c>
      <c r="E3043" t="s">
        <v>1596</v>
      </c>
      <c r="F3043" t="s">
        <v>1602</v>
      </c>
      <c r="G3043" t="s">
        <v>1606</v>
      </c>
      <c r="H3043" t="s">
        <v>1607</v>
      </c>
      <c r="I3043" s="11">
        <v>7.6791671000000006E-2</v>
      </c>
      <c r="J3043">
        <v>7.2350000000000003</v>
      </c>
      <c r="K3043">
        <v>7.2350000000000003</v>
      </c>
      <c r="L3043" s="3">
        <v>116.4492</v>
      </c>
      <c r="M3043">
        <v>4.0999999999999996</v>
      </c>
      <c r="N3043" s="3">
        <v>16.095259156876295</v>
      </c>
      <c r="O3043"/>
      <c r="P3043"/>
    </row>
    <row r="3044" spans="1:16" x14ac:dyDescent="0.3">
      <c r="A3044" t="s">
        <v>13</v>
      </c>
      <c r="B3044" t="s">
        <v>265</v>
      </c>
      <c r="C3044" t="s">
        <v>1579</v>
      </c>
      <c r="D3044">
        <v>2014</v>
      </c>
      <c r="E3044" t="s">
        <v>1596</v>
      </c>
      <c r="F3044" t="s">
        <v>1602</v>
      </c>
      <c r="G3044" t="s">
        <v>1606</v>
      </c>
      <c r="H3044" t="s">
        <v>1607</v>
      </c>
      <c r="I3044" s="11">
        <v>2.9619203E-2</v>
      </c>
      <c r="J3044">
        <v>9.6</v>
      </c>
      <c r="K3044">
        <v>9.6</v>
      </c>
      <c r="L3044" s="3">
        <v>43.608600000000003</v>
      </c>
      <c r="M3044">
        <v>4.0999999999999996</v>
      </c>
      <c r="N3044" s="3">
        <v>4.5425625000000007</v>
      </c>
      <c r="O3044"/>
      <c r="P3044"/>
    </row>
    <row r="3045" spans="1:16" x14ac:dyDescent="0.3">
      <c r="A3045" t="s">
        <v>13</v>
      </c>
      <c r="B3045" t="s">
        <v>619</v>
      </c>
      <c r="C3045" t="s">
        <v>1579</v>
      </c>
      <c r="D3045">
        <v>2014</v>
      </c>
      <c r="E3045" t="s">
        <v>1596</v>
      </c>
      <c r="F3045" t="s">
        <v>1602</v>
      </c>
      <c r="G3045" t="s">
        <v>1606</v>
      </c>
      <c r="H3045" t="s">
        <v>1607</v>
      </c>
      <c r="I3045" s="11">
        <v>6.6625843000000004E-2</v>
      </c>
      <c r="J3045">
        <v>11.3</v>
      </c>
      <c r="K3045">
        <v>11.3</v>
      </c>
      <c r="L3045" s="3">
        <v>194.24780000000001</v>
      </c>
      <c r="M3045">
        <v>4.0999999999999996</v>
      </c>
      <c r="N3045" s="3">
        <v>17.190070796460176</v>
      </c>
      <c r="O3045"/>
      <c r="P3045"/>
    </row>
    <row r="3046" spans="1:16" x14ac:dyDescent="0.3">
      <c r="A3046" t="s">
        <v>13</v>
      </c>
      <c r="B3046" t="s">
        <v>639</v>
      </c>
      <c r="C3046" t="s">
        <v>1579</v>
      </c>
      <c r="D3046">
        <v>2014</v>
      </c>
      <c r="E3046" t="s">
        <v>1596</v>
      </c>
      <c r="F3046" t="s">
        <v>1602</v>
      </c>
      <c r="G3046" t="s">
        <v>1606</v>
      </c>
      <c r="H3046" t="s">
        <v>1607</v>
      </c>
      <c r="I3046" s="11">
        <v>2.4630755000000001E-2</v>
      </c>
      <c r="J3046">
        <v>13.15</v>
      </c>
      <c r="K3046">
        <v>13.15</v>
      </c>
      <c r="L3046" s="3">
        <v>178.26859999999999</v>
      </c>
      <c r="M3046">
        <v>4.0999999999999996</v>
      </c>
      <c r="N3046" s="3">
        <v>13.556547528517109</v>
      </c>
      <c r="O3046"/>
      <c r="P3046"/>
    </row>
    <row r="3047" spans="1:16" x14ac:dyDescent="0.3">
      <c r="A3047" t="s">
        <v>13</v>
      </c>
      <c r="B3047" t="s">
        <v>1136</v>
      </c>
      <c r="C3047" t="s">
        <v>1579</v>
      </c>
      <c r="D3047">
        <v>2014</v>
      </c>
      <c r="E3047" t="s">
        <v>1596</v>
      </c>
      <c r="F3047" t="s">
        <v>1602</v>
      </c>
      <c r="G3047" t="s">
        <v>1606</v>
      </c>
      <c r="H3047" t="s">
        <v>1607</v>
      </c>
      <c r="I3047" s="11">
        <v>6.0927823999999998E-2</v>
      </c>
      <c r="J3047">
        <v>14.85</v>
      </c>
      <c r="K3047">
        <v>14.85</v>
      </c>
      <c r="L3047" s="3">
        <v>254.8698</v>
      </c>
      <c r="M3047">
        <v>4.0999999999999996</v>
      </c>
      <c r="N3047" s="3">
        <v>17.162949494949494</v>
      </c>
      <c r="O3047"/>
      <c r="P3047"/>
    </row>
    <row r="3048" spans="1:16" x14ac:dyDescent="0.3">
      <c r="A3048" t="s">
        <v>13</v>
      </c>
      <c r="B3048" t="s">
        <v>1217</v>
      </c>
      <c r="C3048" t="s">
        <v>1581</v>
      </c>
      <c r="D3048">
        <v>2014</v>
      </c>
      <c r="E3048" t="s">
        <v>1596</v>
      </c>
      <c r="F3048" t="s">
        <v>1602</v>
      </c>
      <c r="G3048" t="s">
        <v>1606</v>
      </c>
      <c r="H3048" t="s">
        <v>1607</v>
      </c>
      <c r="I3048" s="11">
        <v>3.7864854000000003E-2</v>
      </c>
      <c r="J3048">
        <v>12.15</v>
      </c>
      <c r="K3048">
        <v>12.15</v>
      </c>
      <c r="L3048" s="3">
        <v>63.082599999999999</v>
      </c>
      <c r="M3048">
        <v>4.0999999999999996</v>
      </c>
      <c r="N3048" s="3">
        <v>5.1919835390946503</v>
      </c>
      <c r="O3048"/>
      <c r="P3048"/>
    </row>
    <row r="3049" spans="1:16" x14ac:dyDescent="0.3">
      <c r="A3049" t="s">
        <v>13</v>
      </c>
      <c r="B3049" t="s">
        <v>295</v>
      </c>
      <c r="C3049" t="s">
        <v>1581</v>
      </c>
      <c r="D3049">
        <v>2014</v>
      </c>
      <c r="E3049" t="s">
        <v>1596</v>
      </c>
      <c r="F3049" t="s">
        <v>1602</v>
      </c>
      <c r="G3049" t="s">
        <v>1606</v>
      </c>
      <c r="H3049" t="s">
        <v>1607</v>
      </c>
      <c r="I3049" s="11">
        <v>0</v>
      </c>
      <c r="J3049">
        <v>14.8</v>
      </c>
      <c r="K3049">
        <v>14.8</v>
      </c>
      <c r="L3049" s="3">
        <v>189.38460000000001</v>
      </c>
      <c r="M3049">
        <v>4.0999999999999996</v>
      </c>
      <c r="N3049" s="3">
        <v>12.796256756756756</v>
      </c>
      <c r="O3049"/>
      <c r="P3049"/>
    </row>
    <row r="3050" spans="1:16" x14ac:dyDescent="0.3">
      <c r="A3050" t="s">
        <v>13</v>
      </c>
      <c r="B3050" t="s">
        <v>269</v>
      </c>
      <c r="C3050" t="s">
        <v>1580</v>
      </c>
      <c r="D3050">
        <v>2014</v>
      </c>
      <c r="E3050" t="s">
        <v>1596</v>
      </c>
      <c r="F3050" t="s">
        <v>1602</v>
      </c>
      <c r="G3050" t="s">
        <v>1606</v>
      </c>
      <c r="H3050" t="s">
        <v>1607</v>
      </c>
      <c r="I3050" s="11">
        <v>0</v>
      </c>
      <c r="J3050">
        <v>8.3949999999999996</v>
      </c>
      <c r="K3050">
        <v>8.3949999999999996</v>
      </c>
      <c r="L3050" s="3">
        <v>98.7042</v>
      </c>
      <c r="M3050">
        <v>4.0999999999999996</v>
      </c>
      <c r="N3050" s="3">
        <v>11.757498511018463</v>
      </c>
      <c r="O3050"/>
      <c r="P3050"/>
    </row>
    <row r="3051" spans="1:16" x14ac:dyDescent="0.3">
      <c r="A3051" t="s">
        <v>13</v>
      </c>
      <c r="B3051" t="s">
        <v>788</v>
      </c>
      <c r="C3051" t="s">
        <v>1580</v>
      </c>
      <c r="D3051">
        <v>2014</v>
      </c>
      <c r="E3051" t="s">
        <v>1596</v>
      </c>
      <c r="F3051" t="s">
        <v>1602</v>
      </c>
      <c r="G3051" t="s">
        <v>1606</v>
      </c>
      <c r="H3051" t="s">
        <v>1607</v>
      </c>
      <c r="I3051" s="11">
        <v>1.12259E-2</v>
      </c>
      <c r="J3051">
        <v>17.850000000000001</v>
      </c>
      <c r="K3051">
        <v>17.850000000000001</v>
      </c>
      <c r="L3051" s="3">
        <v>211.95599999999999</v>
      </c>
      <c r="M3051">
        <v>4.0999999999999996</v>
      </c>
      <c r="N3051" s="3">
        <v>11.874285714285712</v>
      </c>
      <c r="O3051"/>
      <c r="P3051"/>
    </row>
    <row r="3052" spans="1:16" x14ac:dyDescent="0.3">
      <c r="A3052" t="s">
        <v>13</v>
      </c>
      <c r="B3052" t="s">
        <v>145</v>
      </c>
      <c r="C3052" t="s">
        <v>1580</v>
      </c>
      <c r="D3052">
        <v>2014</v>
      </c>
      <c r="E3052" t="s">
        <v>1596</v>
      </c>
      <c r="F3052" t="s">
        <v>1602</v>
      </c>
      <c r="G3052" t="s">
        <v>1606</v>
      </c>
      <c r="H3052" t="s">
        <v>1607</v>
      </c>
      <c r="I3052" s="11">
        <v>7.6791671000000006E-2</v>
      </c>
      <c r="J3052">
        <v>18.600000000000001</v>
      </c>
      <c r="K3052">
        <v>18.600000000000001</v>
      </c>
      <c r="L3052" s="3">
        <v>161.02359999999999</v>
      </c>
      <c r="M3052">
        <v>4.0999999999999996</v>
      </c>
      <c r="N3052" s="3">
        <v>8.6571827956989242</v>
      </c>
      <c r="O3052"/>
      <c r="P3052"/>
    </row>
    <row r="3053" spans="1:16" x14ac:dyDescent="0.3">
      <c r="A3053" t="s">
        <v>13</v>
      </c>
      <c r="B3053" t="s">
        <v>1219</v>
      </c>
      <c r="C3053" t="s">
        <v>1590</v>
      </c>
      <c r="D3053">
        <v>2014</v>
      </c>
      <c r="E3053" t="s">
        <v>1596</v>
      </c>
      <c r="F3053" t="s">
        <v>1602</v>
      </c>
      <c r="G3053" t="s">
        <v>1606</v>
      </c>
      <c r="H3053" t="s">
        <v>1607</v>
      </c>
      <c r="I3053" s="11">
        <v>3.8892859000000002E-2</v>
      </c>
      <c r="J3053">
        <v>9</v>
      </c>
      <c r="K3053">
        <v>9</v>
      </c>
      <c r="L3053" s="3">
        <v>36.119</v>
      </c>
      <c r="M3053">
        <v>4.0999999999999996</v>
      </c>
      <c r="N3053" s="3">
        <v>4.0132222222222218</v>
      </c>
      <c r="O3053"/>
      <c r="P3053"/>
    </row>
    <row r="3054" spans="1:16" x14ac:dyDescent="0.3">
      <c r="A3054" t="s">
        <v>13</v>
      </c>
      <c r="B3054" t="s">
        <v>610</v>
      </c>
      <c r="C3054" t="s">
        <v>1590</v>
      </c>
      <c r="D3054">
        <v>2014</v>
      </c>
      <c r="E3054" t="s">
        <v>1596</v>
      </c>
      <c r="F3054" t="s">
        <v>1602</v>
      </c>
      <c r="G3054" t="s">
        <v>1606</v>
      </c>
      <c r="H3054" t="s">
        <v>1607</v>
      </c>
      <c r="I3054" s="11">
        <v>1.9362305999999999E-2</v>
      </c>
      <c r="J3054">
        <v>16.2</v>
      </c>
      <c r="K3054">
        <v>16.2</v>
      </c>
      <c r="L3054" s="3">
        <v>154.69720000000001</v>
      </c>
      <c r="M3054">
        <v>4.0999999999999996</v>
      </c>
      <c r="N3054" s="3">
        <v>9.5492098765432107</v>
      </c>
      <c r="O3054"/>
      <c r="P3054"/>
    </row>
    <row r="3055" spans="1:16" x14ac:dyDescent="0.3">
      <c r="A3055" t="s">
        <v>13</v>
      </c>
      <c r="B3055" t="s">
        <v>1393</v>
      </c>
      <c r="C3055" t="s">
        <v>1589</v>
      </c>
      <c r="D3055">
        <v>2014</v>
      </c>
      <c r="E3055" t="s">
        <v>1596</v>
      </c>
      <c r="F3055" t="s">
        <v>1602</v>
      </c>
      <c r="G3055" t="s">
        <v>1606</v>
      </c>
      <c r="H3055" t="s">
        <v>1607</v>
      </c>
      <c r="I3055" s="11">
        <v>6.2235983000000002E-2</v>
      </c>
      <c r="J3055">
        <v>12.15</v>
      </c>
      <c r="K3055">
        <v>12.15</v>
      </c>
      <c r="L3055" s="3">
        <v>34.553199999999997</v>
      </c>
      <c r="M3055">
        <v>4.0999999999999996</v>
      </c>
      <c r="N3055" s="3">
        <v>2.843884773662551</v>
      </c>
      <c r="O3055"/>
      <c r="P3055"/>
    </row>
    <row r="3056" spans="1:16" x14ac:dyDescent="0.3">
      <c r="A3056" t="s">
        <v>12</v>
      </c>
      <c r="B3056" t="s">
        <v>1085</v>
      </c>
      <c r="C3056" t="s">
        <v>1587</v>
      </c>
      <c r="D3056">
        <v>2014</v>
      </c>
      <c r="E3056" t="s">
        <v>1596</v>
      </c>
      <c r="F3056" t="s">
        <v>1602</v>
      </c>
      <c r="G3056" t="s">
        <v>1606</v>
      </c>
      <c r="H3056" t="s">
        <v>1607</v>
      </c>
      <c r="I3056" s="11">
        <v>0.133382115</v>
      </c>
      <c r="J3056">
        <v>4.88</v>
      </c>
      <c r="K3056">
        <v>4.88</v>
      </c>
      <c r="L3056" s="3">
        <v>55.029800000000002</v>
      </c>
      <c r="M3056">
        <v>4.0999999999999996</v>
      </c>
      <c r="N3056" s="3">
        <v>11.276598360655738</v>
      </c>
      <c r="O3056"/>
      <c r="P3056"/>
    </row>
    <row r="3057" spans="1:16" x14ac:dyDescent="0.3">
      <c r="A3057" t="s">
        <v>12</v>
      </c>
      <c r="B3057" t="s">
        <v>690</v>
      </c>
      <c r="C3057" t="s">
        <v>1587</v>
      </c>
      <c r="D3057">
        <v>2014</v>
      </c>
      <c r="E3057" t="s">
        <v>1596</v>
      </c>
      <c r="F3057" t="s">
        <v>1602</v>
      </c>
      <c r="G3057" t="s">
        <v>1606</v>
      </c>
      <c r="H3057" t="s">
        <v>1607</v>
      </c>
      <c r="I3057" s="11">
        <v>3.5542580999999997E-2</v>
      </c>
      <c r="J3057">
        <v>8.3149999999999995</v>
      </c>
      <c r="K3057">
        <v>8.3149999999999995</v>
      </c>
      <c r="L3057" s="3">
        <v>143.34440000000001</v>
      </c>
      <c r="M3057">
        <v>4.0999999999999996</v>
      </c>
      <c r="N3057" s="3">
        <v>17.239254359591101</v>
      </c>
      <c r="O3057"/>
      <c r="P3057"/>
    </row>
    <row r="3058" spans="1:16" x14ac:dyDescent="0.3">
      <c r="A3058" t="s">
        <v>12</v>
      </c>
      <c r="B3058" t="s">
        <v>1234</v>
      </c>
      <c r="C3058" t="s">
        <v>1587</v>
      </c>
      <c r="D3058">
        <v>2014</v>
      </c>
      <c r="E3058" t="s">
        <v>1596</v>
      </c>
      <c r="F3058" t="s">
        <v>1602</v>
      </c>
      <c r="G3058" t="s">
        <v>1606</v>
      </c>
      <c r="H3058" t="s">
        <v>1607</v>
      </c>
      <c r="I3058" s="11">
        <v>4.6848321999999998E-2</v>
      </c>
      <c r="J3058">
        <v>8.3800000000000008</v>
      </c>
      <c r="K3058">
        <v>8.3800000000000008</v>
      </c>
      <c r="L3058" s="3">
        <v>110.557</v>
      </c>
      <c r="M3058">
        <v>4.0999999999999996</v>
      </c>
      <c r="N3058" s="3">
        <v>13.192959427207636</v>
      </c>
      <c r="O3058"/>
      <c r="P3058"/>
    </row>
    <row r="3059" spans="1:16" x14ac:dyDescent="0.3">
      <c r="A3059" t="s">
        <v>12</v>
      </c>
      <c r="B3059" t="s">
        <v>933</v>
      </c>
      <c r="C3059" t="s">
        <v>1585</v>
      </c>
      <c r="D3059">
        <v>2014</v>
      </c>
      <c r="E3059" t="s">
        <v>1596</v>
      </c>
      <c r="F3059" t="s">
        <v>1602</v>
      </c>
      <c r="G3059" t="s">
        <v>1606</v>
      </c>
      <c r="H3059" t="s">
        <v>1607</v>
      </c>
      <c r="I3059" s="11">
        <v>4.7451849999999997E-2</v>
      </c>
      <c r="J3059">
        <v>20.7</v>
      </c>
      <c r="K3059">
        <v>20.7</v>
      </c>
      <c r="L3059" s="3">
        <v>214.6876</v>
      </c>
      <c r="M3059">
        <v>4.0999999999999996</v>
      </c>
      <c r="N3059" s="3">
        <v>10.371381642512079</v>
      </c>
      <c r="O3059"/>
      <c r="P3059"/>
    </row>
    <row r="3060" spans="1:16" x14ac:dyDescent="0.3">
      <c r="A3060" t="s">
        <v>12</v>
      </c>
      <c r="B3060" t="s">
        <v>1062</v>
      </c>
      <c r="C3060" t="s">
        <v>1576</v>
      </c>
      <c r="D3060">
        <v>2014</v>
      </c>
      <c r="E3060" t="s">
        <v>1596</v>
      </c>
      <c r="F3060" t="s">
        <v>1602</v>
      </c>
      <c r="G3060" t="s">
        <v>1606</v>
      </c>
      <c r="H3060" t="s">
        <v>1607</v>
      </c>
      <c r="I3060" s="11">
        <v>8.2333018999999993E-2</v>
      </c>
      <c r="J3060">
        <v>8.18</v>
      </c>
      <c r="K3060">
        <v>8.18</v>
      </c>
      <c r="L3060" s="3">
        <v>58.158799999999999</v>
      </c>
      <c r="M3060">
        <v>4.0999999999999996</v>
      </c>
      <c r="N3060" s="3">
        <v>7.1098777506112469</v>
      </c>
      <c r="O3060"/>
      <c r="P3060"/>
    </row>
    <row r="3061" spans="1:16" x14ac:dyDescent="0.3">
      <c r="A3061" t="s">
        <v>12</v>
      </c>
      <c r="B3061" t="s">
        <v>518</v>
      </c>
      <c r="C3061" t="s">
        <v>1576</v>
      </c>
      <c r="D3061">
        <v>2014</v>
      </c>
      <c r="E3061" t="s">
        <v>1596</v>
      </c>
      <c r="F3061" t="s">
        <v>1602</v>
      </c>
      <c r="G3061" t="s">
        <v>1606</v>
      </c>
      <c r="H3061" t="s">
        <v>1607</v>
      </c>
      <c r="I3061" s="11">
        <v>3.5997543E-2</v>
      </c>
      <c r="J3061">
        <v>11.1</v>
      </c>
      <c r="K3061">
        <v>11.1</v>
      </c>
      <c r="L3061" s="3">
        <v>176.97120000000001</v>
      </c>
      <c r="M3061">
        <v>4.0999999999999996</v>
      </c>
      <c r="N3061" s="3">
        <v>15.943351351351353</v>
      </c>
      <c r="O3061"/>
      <c r="P3061"/>
    </row>
    <row r="3062" spans="1:16" x14ac:dyDescent="0.3">
      <c r="A3062" t="s">
        <v>12</v>
      </c>
      <c r="B3062" t="s">
        <v>407</v>
      </c>
      <c r="C3062" t="s">
        <v>1576</v>
      </c>
      <c r="D3062">
        <v>2014</v>
      </c>
      <c r="E3062" t="s">
        <v>1596</v>
      </c>
      <c r="F3062" t="s">
        <v>1602</v>
      </c>
      <c r="G3062" t="s">
        <v>1606</v>
      </c>
      <c r="H3062" t="s">
        <v>1607</v>
      </c>
      <c r="I3062" s="11">
        <v>8.0573371000000005E-2</v>
      </c>
      <c r="J3062">
        <v>13.65</v>
      </c>
      <c r="K3062">
        <v>13.65</v>
      </c>
      <c r="L3062" s="3">
        <v>260.1936</v>
      </c>
      <c r="M3062">
        <v>4.0999999999999996</v>
      </c>
      <c r="N3062" s="3">
        <v>19.061802197802198</v>
      </c>
      <c r="O3062"/>
      <c r="P3062"/>
    </row>
    <row r="3063" spans="1:16" x14ac:dyDescent="0.3">
      <c r="A3063" t="s">
        <v>12</v>
      </c>
      <c r="B3063" t="s">
        <v>490</v>
      </c>
      <c r="C3063" t="s">
        <v>1576</v>
      </c>
      <c r="D3063">
        <v>2014</v>
      </c>
      <c r="E3063" t="s">
        <v>1596</v>
      </c>
      <c r="F3063" t="s">
        <v>1602</v>
      </c>
      <c r="G3063" t="s">
        <v>1606</v>
      </c>
      <c r="H3063" t="s">
        <v>1607</v>
      </c>
      <c r="I3063" s="11">
        <v>6.2205112E-2</v>
      </c>
      <c r="J3063">
        <v>18.5</v>
      </c>
      <c r="K3063">
        <v>18.5</v>
      </c>
      <c r="L3063" s="3">
        <v>148.34180000000001</v>
      </c>
      <c r="M3063">
        <v>4.0999999999999996</v>
      </c>
      <c r="N3063" s="3">
        <v>8.0184756756756759</v>
      </c>
      <c r="O3063"/>
      <c r="P3063"/>
    </row>
    <row r="3064" spans="1:16" x14ac:dyDescent="0.3">
      <c r="A3064" t="s">
        <v>12</v>
      </c>
      <c r="B3064" t="s">
        <v>1019</v>
      </c>
      <c r="C3064" t="s">
        <v>1574</v>
      </c>
      <c r="D3064">
        <v>2014</v>
      </c>
      <c r="E3064" t="s">
        <v>1596</v>
      </c>
      <c r="F3064" t="s">
        <v>1602</v>
      </c>
      <c r="G3064" t="s">
        <v>1606</v>
      </c>
      <c r="H3064" t="s">
        <v>1607</v>
      </c>
      <c r="I3064" s="11">
        <v>8.5736549999999995E-2</v>
      </c>
      <c r="J3064">
        <v>6.78</v>
      </c>
      <c r="K3064">
        <v>6.78</v>
      </c>
      <c r="L3064" s="3">
        <v>229.5694</v>
      </c>
      <c r="M3064">
        <v>4.0999999999999996</v>
      </c>
      <c r="N3064" s="3">
        <v>33.859793510324479</v>
      </c>
      <c r="O3064"/>
      <c r="P3064"/>
    </row>
    <row r="3065" spans="1:16" x14ac:dyDescent="0.3">
      <c r="A3065" t="s">
        <v>12</v>
      </c>
      <c r="B3065" t="s">
        <v>237</v>
      </c>
      <c r="C3065" t="s">
        <v>1574</v>
      </c>
      <c r="D3065">
        <v>2014</v>
      </c>
      <c r="E3065" t="s">
        <v>1596</v>
      </c>
      <c r="F3065" t="s">
        <v>1602</v>
      </c>
      <c r="G3065" t="s">
        <v>1606</v>
      </c>
      <c r="H3065" t="s">
        <v>1607</v>
      </c>
      <c r="I3065" s="11">
        <v>0</v>
      </c>
      <c r="J3065">
        <v>8.77</v>
      </c>
      <c r="K3065">
        <v>8.77</v>
      </c>
      <c r="L3065" s="3">
        <v>173.6422</v>
      </c>
      <c r="M3065">
        <v>4.0999999999999996</v>
      </c>
      <c r="N3065" s="3">
        <v>19.79956670467503</v>
      </c>
      <c r="O3065"/>
      <c r="P3065"/>
    </row>
    <row r="3066" spans="1:16" x14ac:dyDescent="0.3">
      <c r="A3066" t="s">
        <v>12</v>
      </c>
      <c r="B3066" t="s">
        <v>834</v>
      </c>
      <c r="C3066" t="s">
        <v>1574</v>
      </c>
      <c r="D3066">
        <v>2014</v>
      </c>
      <c r="E3066" t="s">
        <v>1596</v>
      </c>
      <c r="F3066" t="s">
        <v>1602</v>
      </c>
      <c r="G3066" t="s">
        <v>1606</v>
      </c>
      <c r="H3066" t="s">
        <v>1607</v>
      </c>
      <c r="I3066" s="11">
        <v>5.8778429E-2</v>
      </c>
      <c r="J3066">
        <v>10.3</v>
      </c>
      <c r="K3066">
        <v>10.3</v>
      </c>
      <c r="L3066" s="3">
        <v>187.85300000000001</v>
      </c>
      <c r="M3066">
        <v>4.0999999999999996</v>
      </c>
      <c r="N3066" s="3">
        <v>18.238155339805825</v>
      </c>
      <c r="O3066"/>
      <c r="P3066"/>
    </row>
    <row r="3067" spans="1:16" x14ac:dyDescent="0.3">
      <c r="A3067" t="s">
        <v>12</v>
      </c>
      <c r="B3067" t="s">
        <v>734</v>
      </c>
      <c r="C3067" t="s">
        <v>1574</v>
      </c>
      <c r="D3067">
        <v>2014</v>
      </c>
      <c r="E3067" t="s">
        <v>1596</v>
      </c>
      <c r="F3067" t="s">
        <v>1602</v>
      </c>
      <c r="G3067" t="s">
        <v>1606</v>
      </c>
      <c r="H3067" t="s">
        <v>1607</v>
      </c>
      <c r="I3067" s="11">
        <v>5.3730630000000001E-2</v>
      </c>
      <c r="J3067">
        <v>11.1</v>
      </c>
      <c r="K3067">
        <v>11.1</v>
      </c>
      <c r="L3067" s="3">
        <v>165.15260000000001</v>
      </c>
      <c r="M3067">
        <v>4.0999999999999996</v>
      </c>
      <c r="N3067" s="3">
        <v>14.878612612612613</v>
      </c>
      <c r="O3067"/>
      <c r="P3067"/>
    </row>
    <row r="3068" spans="1:16" x14ac:dyDescent="0.3">
      <c r="A3068" t="s">
        <v>12</v>
      </c>
      <c r="B3068" t="s">
        <v>644</v>
      </c>
      <c r="C3068" t="s">
        <v>1574</v>
      </c>
      <c r="D3068">
        <v>2014</v>
      </c>
      <c r="E3068" t="s">
        <v>1596</v>
      </c>
      <c r="F3068" t="s">
        <v>1602</v>
      </c>
      <c r="G3068" t="s">
        <v>1606</v>
      </c>
      <c r="H3068" t="s">
        <v>1607</v>
      </c>
      <c r="I3068" s="11">
        <v>5.0043471999999999E-2</v>
      </c>
      <c r="J3068">
        <v>11.85</v>
      </c>
      <c r="K3068">
        <v>11.85</v>
      </c>
      <c r="L3068" s="3">
        <v>164.65260000000001</v>
      </c>
      <c r="M3068">
        <v>4.0999999999999996</v>
      </c>
      <c r="N3068" s="3">
        <v>13.894734177215192</v>
      </c>
      <c r="O3068"/>
      <c r="P3068"/>
    </row>
    <row r="3069" spans="1:16" x14ac:dyDescent="0.3">
      <c r="A3069" t="s">
        <v>12</v>
      </c>
      <c r="B3069" t="s">
        <v>1191</v>
      </c>
      <c r="C3069" t="s">
        <v>1574</v>
      </c>
      <c r="D3069">
        <v>2014</v>
      </c>
      <c r="E3069" t="s">
        <v>1596</v>
      </c>
      <c r="F3069" t="s">
        <v>1602</v>
      </c>
      <c r="G3069" t="s">
        <v>1606</v>
      </c>
      <c r="H3069" t="s">
        <v>1607</v>
      </c>
      <c r="I3069" s="11">
        <v>0.109900843</v>
      </c>
      <c r="J3069">
        <v>12.5</v>
      </c>
      <c r="K3069">
        <v>12.5</v>
      </c>
      <c r="L3069" s="3">
        <v>83.059200000000004</v>
      </c>
      <c r="M3069">
        <v>4.0999999999999996</v>
      </c>
      <c r="N3069" s="3">
        <v>6.644736</v>
      </c>
      <c r="O3069"/>
      <c r="P3069"/>
    </row>
    <row r="3070" spans="1:16" x14ac:dyDescent="0.3">
      <c r="A3070" t="s">
        <v>12</v>
      </c>
      <c r="B3070" t="s">
        <v>772</v>
      </c>
      <c r="C3070" t="s">
        <v>1574</v>
      </c>
      <c r="D3070">
        <v>2014</v>
      </c>
      <c r="E3070" t="s">
        <v>1596</v>
      </c>
      <c r="F3070" t="s">
        <v>1602</v>
      </c>
      <c r="G3070" t="s">
        <v>1606</v>
      </c>
      <c r="H3070" t="s">
        <v>1607</v>
      </c>
      <c r="I3070" s="11">
        <v>7.9647239999999994E-2</v>
      </c>
      <c r="J3070">
        <v>16.5</v>
      </c>
      <c r="K3070">
        <v>16.5</v>
      </c>
      <c r="L3070" s="3">
        <v>101.4332</v>
      </c>
      <c r="M3070">
        <v>4.0999999999999996</v>
      </c>
      <c r="N3070" s="3">
        <v>6.1474666666666664</v>
      </c>
      <c r="O3070"/>
      <c r="P3070"/>
    </row>
    <row r="3071" spans="1:16" x14ac:dyDescent="0.3">
      <c r="A3071" t="s">
        <v>12</v>
      </c>
      <c r="B3071" t="s">
        <v>123</v>
      </c>
      <c r="C3071" t="s">
        <v>1574</v>
      </c>
      <c r="D3071">
        <v>2014</v>
      </c>
      <c r="E3071" t="s">
        <v>1596</v>
      </c>
      <c r="F3071" t="s">
        <v>1602</v>
      </c>
      <c r="G3071" t="s">
        <v>1606</v>
      </c>
      <c r="H3071" t="s">
        <v>1607</v>
      </c>
      <c r="I3071" s="11">
        <v>0.119362812</v>
      </c>
      <c r="J3071">
        <v>16.7</v>
      </c>
      <c r="K3071">
        <v>16.7</v>
      </c>
      <c r="L3071" s="3">
        <v>180.39760000000001</v>
      </c>
      <c r="M3071">
        <v>4.0999999999999996</v>
      </c>
      <c r="N3071" s="3">
        <v>10.802251497005988</v>
      </c>
      <c r="O3071"/>
      <c r="P3071"/>
    </row>
    <row r="3072" spans="1:16" x14ac:dyDescent="0.3">
      <c r="A3072" t="s">
        <v>12</v>
      </c>
      <c r="B3072" t="s">
        <v>240</v>
      </c>
      <c r="C3072" t="s">
        <v>1581</v>
      </c>
      <c r="D3072">
        <v>2014</v>
      </c>
      <c r="E3072" t="s">
        <v>1596</v>
      </c>
      <c r="F3072" t="s">
        <v>1602</v>
      </c>
      <c r="G3072" t="s">
        <v>1606</v>
      </c>
      <c r="H3072" t="s">
        <v>1607</v>
      </c>
      <c r="I3072" s="11">
        <v>0.17133418</v>
      </c>
      <c r="J3072">
        <v>18.600000000000001</v>
      </c>
      <c r="K3072">
        <v>18.600000000000001</v>
      </c>
      <c r="L3072" s="3">
        <v>48.837600000000002</v>
      </c>
      <c r="M3072">
        <v>4.0999999999999996</v>
      </c>
      <c r="N3072" s="3">
        <v>2.6256774193548384</v>
      </c>
      <c r="O3072"/>
      <c r="P3072"/>
    </row>
    <row r="3073" spans="1:16" x14ac:dyDescent="0.3">
      <c r="A3073" t="s">
        <v>12</v>
      </c>
      <c r="B3073" t="s">
        <v>1173</v>
      </c>
      <c r="C3073" t="s">
        <v>1580</v>
      </c>
      <c r="D3073">
        <v>2014</v>
      </c>
      <c r="E3073" t="s">
        <v>1596</v>
      </c>
      <c r="F3073" t="s">
        <v>1602</v>
      </c>
      <c r="G3073" t="s">
        <v>1606</v>
      </c>
      <c r="H3073" t="s">
        <v>1607</v>
      </c>
      <c r="I3073" s="11">
        <v>7.4087369E-2</v>
      </c>
      <c r="J3073">
        <v>5.78</v>
      </c>
      <c r="K3073">
        <v>5.78</v>
      </c>
      <c r="L3073" s="3">
        <v>264.95679999999999</v>
      </c>
      <c r="M3073">
        <v>4.0999999999999996</v>
      </c>
      <c r="N3073" s="3">
        <v>45.840276816608991</v>
      </c>
      <c r="O3073"/>
      <c r="P3073"/>
    </row>
    <row r="3074" spans="1:16" x14ac:dyDescent="0.3">
      <c r="A3074" t="s">
        <v>12</v>
      </c>
      <c r="B3074" t="s">
        <v>101</v>
      </c>
      <c r="C3074" t="s">
        <v>1580</v>
      </c>
      <c r="D3074">
        <v>2014</v>
      </c>
      <c r="E3074" t="s">
        <v>1596</v>
      </c>
      <c r="F3074" t="s">
        <v>1602</v>
      </c>
      <c r="G3074" t="s">
        <v>1606</v>
      </c>
      <c r="H3074" t="s">
        <v>1607</v>
      </c>
      <c r="I3074" s="11">
        <v>1.1415949999999999E-2</v>
      </c>
      <c r="J3074">
        <v>10.695</v>
      </c>
      <c r="K3074">
        <v>10.695</v>
      </c>
      <c r="L3074" s="3">
        <v>74.003799999999998</v>
      </c>
      <c r="M3074">
        <v>4.0999999999999996</v>
      </c>
      <c r="N3074" s="3">
        <v>6.9194763908368397</v>
      </c>
      <c r="O3074"/>
      <c r="P3074"/>
    </row>
    <row r="3075" spans="1:16" x14ac:dyDescent="0.3">
      <c r="A3075" t="s">
        <v>12</v>
      </c>
      <c r="B3075" t="s">
        <v>1168</v>
      </c>
      <c r="C3075" t="s">
        <v>1580</v>
      </c>
      <c r="D3075">
        <v>2014</v>
      </c>
      <c r="E3075" t="s">
        <v>1596</v>
      </c>
      <c r="F3075" t="s">
        <v>1602</v>
      </c>
      <c r="G3075" t="s">
        <v>1606</v>
      </c>
      <c r="H3075" t="s">
        <v>1607</v>
      </c>
      <c r="I3075" s="11">
        <v>3.9189221000000003E-2</v>
      </c>
      <c r="J3075">
        <v>17.600000000000001</v>
      </c>
      <c r="K3075">
        <v>17.600000000000001</v>
      </c>
      <c r="L3075" s="3">
        <v>97.340999999999994</v>
      </c>
      <c r="M3075">
        <v>4.0999999999999996</v>
      </c>
      <c r="N3075" s="3">
        <v>5.5307386363636359</v>
      </c>
      <c r="O3075"/>
      <c r="P3075"/>
    </row>
    <row r="3076" spans="1:16" x14ac:dyDescent="0.3">
      <c r="A3076" t="s">
        <v>12</v>
      </c>
      <c r="B3076" t="s">
        <v>486</v>
      </c>
      <c r="C3076" t="s">
        <v>1590</v>
      </c>
      <c r="D3076">
        <v>2014</v>
      </c>
      <c r="E3076" t="s">
        <v>1596</v>
      </c>
      <c r="F3076" t="s">
        <v>1602</v>
      </c>
      <c r="G3076" t="s">
        <v>1606</v>
      </c>
      <c r="H3076" t="s">
        <v>1607</v>
      </c>
      <c r="I3076" s="11">
        <v>0.12782147199999999</v>
      </c>
      <c r="J3076">
        <v>8.27</v>
      </c>
      <c r="K3076">
        <v>8.27</v>
      </c>
      <c r="L3076" s="3">
        <v>185.9924</v>
      </c>
      <c r="M3076">
        <v>4.0999999999999996</v>
      </c>
      <c r="N3076" s="3">
        <v>22.490012091898429</v>
      </c>
      <c r="O3076"/>
      <c r="P3076"/>
    </row>
    <row r="3077" spans="1:16" x14ac:dyDescent="0.3">
      <c r="A3077" t="s">
        <v>12</v>
      </c>
      <c r="B3077" t="s">
        <v>1128</v>
      </c>
      <c r="C3077" t="s">
        <v>1580</v>
      </c>
      <c r="D3077">
        <v>2022</v>
      </c>
      <c r="E3077" t="s">
        <v>1592</v>
      </c>
      <c r="F3077" t="s">
        <v>1602</v>
      </c>
      <c r="G3077" t="s">
        <v>1604</v>
      </c>
      <c r="H3077" t="s">
        <v>1608</v>
      </c>
      <c r="I3077" s="11">
        <v>4.0523265000000003E-2</v>
      </c>
      <c r="J3077">
        <v>5.7850000000000001</v>
      </c>
      <c r="K3077">
        <v>5.7850000000000001</v>
      </c>
      <c r="L3077" s="3">
        <v>177.86600000000001</v>
      </c>
      <c r="M3077">
        <v>4.3</v>
      </c>
      <c r="N3077" s="3">
        <v>30.746067415730337</v>
      </c>
      <c r="O3077"/>
      <c r="P3077"/>
    </row>
    <row r="3078" spans="1:16" x14ac:dyDescent="0.3">
      <c r="A3078" t="s">
        <v>13</v>
      </c>
      <c r="B3078" t="s">
        <v>712</v>
      </c>
      <c r="C3078" t="s">
        <v>1582</v>
      </c>
      <c r="D3078">
        <v>2022</v>
      </c>
      <c r="E3078" t="s">
        <v>1592</v>
      </c>
      <c r="F3078" t="s">
        <v>1602</v>
      </c>
      <c r="G3078" t="s">
        <v>1604</v>
      </c>
      <c r="H3078" t="s">
        <v>1608</v>
      </c>
      <c r="I3078" s="11">
        <v>8.2120686999999998E-2</v>
      </c>
      <c r="J3078">
        <v>15.85</v>
      </c>
      <c r="K3078">
        <v>15.85</v>
      </c>
      <c r="L3078" s="3">
        <v>177.43700000000001</v>
      </c>
      <c r="M3078">
        <v>4.0999999999999996</v>
      </c>
      <c r="N3078" s="3">
        <v>11.194763406940064</v>
      </c>
      <c r="O3078"/>
      <c r="P3078"/>
    </row>
    <row r="3079" spans="1:16" x14ac:dyDescent="0.3">
      <c r="A3079" t="s">
        <v>13</v>
      </c>
      <c r="B3079" t="s">
        <v>357</v>
      </c>
      <c r="C3079" t="s">
        <v>1580</v>
      </c>
      <c r="D3079">
        <v>2022</v>
      </c>
      <c r="E3079" t="s">
        <v>1592</v>
      </c>
      <c r="F3079" t="s">
        <v>1602</v>
      </c>
      <c r="G3079" t="s">
        <v>1604</v>
      </c>
      <c r="H3079" t="s">
        <v>1608</v>
      </c>
      <c r="I3079" s="11">
        <v>0.15601263100000001</v>
      </c>
      <c r="J3079">
        <v>21.25</v>
      </c>
      <c r="K3079">
        <v>21.25</v>
      </c>
      <c r="L3079" s="3">
        <v>177.33699999999999</v>
      </c>
      <c r="M3079">
        <v>5</v>
      </c>
      <c r="N3079" s="3">
        <v>8.3452705882352944</v>
      </c>
      <c r="O3079"/>
      <c r="P3079"/>
    </row>
    <row r="3080" spans="1:16" x14ac:dyDescent="0.3">
      <c r="A3080" t="s">
        <v>13</v>
      </c>
      <c r="B3080" t="s">
        <v>1279</v>
      </c>
      <c r="C3080" t="s">
        <v>1585</v>
      </c>
      <c r="D3080">
        <v>2022</v>
      </c>
      <c r="E3080" t="s">
        <v>1592</v>
      </c>
      <c r="F3080" t="s">
        <v>1602</v>
      </c>
      <c r="G3080" t="s">
        <v>1604</v>
      </c>
      <c r="H3080" t="s">
        <v>1608</v>
      </c>
      <c r="I3080" s="11">
        <v>4.3011277000000001E-2</v>
      </c>
      <c r="J3080">
        <v>20.7</v>
      </c>
      <c r="K3080">
        <v>20.7</v>
      </c>
      <c r="L3080" s="3">
        <v>177.2028</v>
      </c>
      <c r="M3080">
        <v>3.8</v>
      </c>
      <c r="N3080" s="3">
        <v>8.5605217391304347</v>
      </c>
      <c r="O3080"/>
      <c r="P3080"/>
    </row>
    <row r="3081" spans="1:16" x14ac:dyDescent="0.3">
      <c r="A3081" t="s">
        <v>13</v>
      </c>
      <c r="B3081" t="s">
        <v>910</v>
      </c>
      <c r="C3081" t="s">
        <v>1577</v>
      </c>
      <c r="D3081">
        <v>2022</v>
      </c>
      <c r="E3081" t="s">
        <v>1592</v>
      </c>
      <c r="F3081" t="s">
        <v>1602</v>
      </c>
      <c r="G3081" t="s">
        <v>1604</v>
      </c>
      <c r="H3081" t="s">
        <v>1608</v>
      </c>
      <c r="I3081" s="11">
        <v>1.7817284999999999E-2</v>
      </c>
      <c r="J3081">
        <v>11.6</v>
      </c>
      <c r="K3081">
        <v>11.6</v>
      </c>
      <c r="L3081" s="3">
        <v>177.0686</v>
      </c>
      <c r="M3081">
        <v>4</v>
      </c>
      <c r="N3081" s="3">
        <v>15.264534482758622</v>
      </c>
      <c r="O3081"/>
      <c r="P3081"/>
    </row>
    <row r="3082" spans="1:16" x14ac:dyDescent="0.3">
      <c r="A3082" t="s">
        <v>12</v>
      </c>
      <c r="B3082" t="s">
        <v>573</v>
      </c>
      <c r="C3082" t="s">
        <v>1581</v>
      </c>
      <c r="D3082">
        <v>2022</v>
      </c>
      <c r="E3082" t="s">
        <v>1592</v>
      </c>
      <c r="F3082" t="s">
        <v>1602</v>
      </c>
      <c r="G3082" t="s">
        <v>1604</v>
      </c>
      <c r="H3082" t="s">
        <v>1608</v>
      </c>
      <c r="I3082" s="11">
        <v>3.7060755000000001E-2</v>
      </c>
      <c r="J3082">
        <v>6.69</v>
      </c>
      <c r="K3082">
        <v>6.69</v>
      </c>
      <c r="L3082" s="3">
        <v>176.83699999999999</v>
      </c>
      <c r="M3082">
        <v>4</v>
      </c>
      <c r="N3082" s="3">
        <v>26.433034379671149</v>
      </c>
      <c r="O3082"/>
      <c r="P3082"/>
    </row>
    <row r="3083" spans="1:16" x14ac:dyDescent="0.3">
      <c r="A3083" t="s">
        <v>12</v>
      </c>
      <c r="B3083" t="s">
        <v>1020</v>
      </c>
      <c r="C3083" t="s">
        <v>1574</v>
      </c>
      <c r="D3083">
        <v>2022</v>
      </c>
      <c r="E3083" t="s">
        <v>1592</v>
      </c>
      <c r="F3083" t="s">
        <v>1602</v>
      </c>
      <c r="G3083" t="s">
        <v>1604</v>
      </c>
      <c r="H3083" t="s">
        <v>1608</v>
      </c>
      <c r="I3083" s="11">
        <v>0.104201619</v>
      </c>
      <c r="J3083">
        <v>15.2</v>
      </c>
      <c r="K3083">
        <v>15.2</v>
      </c>
      <c r="L3083" s="3">
        <v>176.50540000000001</v>
      </c>
      <c r="M3083">
        <v>4.2</v>
      </c>
      <c r="N3083" s="3">
        <v>11.612197368421054</v>
      </c>
      <c r="O3083"/>
      <c r="P3083"/>
    </row>
    <row r="3084" spans="1:16" x14ac:dyDescent="0.3">
      <c r="A3084" t="s">
        <v>13</v>
      </c>
      <c r="B3084" t="s">
        <v>862</v>
      </c>
      <c r="C3084" t="s">
        <v>1579</v>
      </c>
      <c r="D3084">
        <v>2022</v>
      </c>
      <c r="E3084" t="s">
        <v>1592</v>
      </c>
      <c r="F3084" t="s">
        <v>1602</v>
      </c>
      <c r="G3084" t="s">
        <v>1604</v>
      </c>
      <c r="H3084" t="s">
        <v>1608</v>
      </c>
      <c r="I3084" s="11">
        <v>0.16806490900000001</v>
      </c>
      <c r="J3084">
        <v>17.350000000000001</v>
      </c>
      <c r="K3084">
        <v>17.350000000000001</v>
      </c>
      <c r="L3084" s="3">
        <v>176.27119999999999</v>
      </c>
      <c r="M3084">
        <v>3</v>
      </c>
      <c r="N3084" s="3">
        <v>10.159723342939481</v>
      </c>
      <c r="O3084"/>
      <c r="P3084"/>
    </row>
    <row r="3085" spans="1:16" x14ac:dyDescent="0.3">
      <c r="A3085" t="s">
        <v>12</v>
      </c>
      <c r="B3085" t="s">
        <v>518</v>
      </c>
      <c r="C3085" t="s">
        <v>1576</v>
      </c>
      <c r="D3085">
        <v>2022</v>
      </c>
      <c r="E3085" t="s">
        <v>1592</v>
      </c>
      <c r="F3085" t="s">
        <v>1602</v>
      </c>
      <c r="G3085" t="s">
        <v>1604</v>
      </c>
      <c r="H3085" t="s">
        <v>1608</v>
      </c>
      <c r="I3085" s="11">
        <v>3.6174285E-2</v>
      </c>
      <c r="J3085">
        <v>11.1</v>
      </c>
      <c r="K3085">
        <v>11.1</v>
      </c>
      <c r="L3085" s="3">
        <v>176.0712</v>
      </c>
      <c r="M3085">
        <v>4.4000000000000004</v>
      </c>
      <c r="N3085" s="3">
        <v>15.862270270270271</v>
      </c>
      <c r="O3085"/>
      <c r="P3085"/>
    </row>
    <row r="3086" spans="1:16" x14ac:dyDescent="0.3">
      <c r="A3086" t="s">
        <v>13</v>
      </c>
      <c r="B3086" t="s">
        <v>523</v>
      </c>
      <c r="C3086" t="s">
        <v>1579</v>
      </c>
      <c r="D3086">
        <v>2022</v>
      </c>
      <c r="E3086" t="s">
        <v>1592</v>
      </c>
      <c r="F3086" t="s">
        <v>1602</v>
      </c>
      <c r="G3086" t="s">
        <v>1604</v>
      </c>
      <c r="H3086" t="s">
        <v>1608</v>
      </c>
      <c r="I3086" s="11">
        <v>3.1278531999999998E-2</v>
      </c>
      <c r="J3086">
        <v>7.2850000000000001</v>
      </c>
      <c r="K3086">
        <v>7.2850000000000001</v>
      </c>
      <c r="L3086" s="3">
        <v>176.00540000000001</v>
      </c>
      <c r="M3086">
        <v>4</v>
      </c>
      <c r="N3086" s="3">
        <v>24.159972546328071</v>
      </c>
      <c r="O3086"/>
      <c r="P3086"/>
    </row>
    <row r="3087" spans="1:16" x14ac:dyDescent="0.3">
      <c r="A3087" t="s">
        <v>12</v>
      </c>
      <c r="B3087" t="s">
        <v>405</v>
      </c>
      <c r="C3087" t="s">
        <v>1580</v>
      </c>
      <c r="D3087">
        <v>2022</v>
      </c>
      <c r="E3087" t="s">
        <v>1592</v>
      </c>
      <c r="F3087" t="s">
        <v>1602</v>
      </c>
      <c r="G3087" t="s">
        <v>1604</v>
      </c>
      <c r="H3087" t="s">
        <v>1608</v>
      </c>
      <c r="I3087" s="11">
        <v>0.11614859600000001</v>
      </c>
      <c r="J3087">
        <v>8.31</v>
      </c>
      <c r="K3087">
        <v>8.31</v>
      </c>
      <c r="L3087" s="3">
        <v>176.00280000000001</v>
      </c>
      <c r="M3087">
        <v>4.2</v>
      </c>
      <c r="N3087" s="3">
        <v>21.179638989169675</v>
      </c>
      <c r="O3087"/>
      <c r="P3087"/>
    </row>
    <row r="3088" spans="1:16" x14ac:dyDescent="0.3">
      <c r="A3088" t="s">
        <v>13</v>
      </c>
      <c r="B3088" t="s">
        <v>629</v>
      </c>
      <c r="C3088" t="s">
        <v>1586</v>
      </c>
      <c r="D3088">
        <v>2022</v>
      </c>
      <c r="E3088" t="s">
        <v>1592</v>
      </c>
      <c r="F3088" t="s">
        <v>1602</v>
      </c>
      <c r="G3088" t="s">
        <v>1604</v>
      </c>
      <c r="H3088" t="s">
        <v>1608</v>
      </c>
      <c r="I3088" s="11">
        <v>7.2693696000000002E-2</v>
      </c>
      <c r="J3088">
        <v>8.8949999999999996</v>
      </c>
      <c r="K3088">
        <v>8.8949999999999996</v>
      </c>
      <c r="L3088" s="3">
        <v>175.93700000000001</v>
      </c>
      <c r="M3088">
        <v>4</v>
      </c>
      <c r="N3088" s="3">
        <v>19.779314221472738</v>
      </c>
      <c r="O3088"/>
      <c r="P3088"/>
    </row>
    <row r="3089" spans="1:16" x14ac:dyDescent="0.3">
      <c r="A3089" t="s">
        <v>12</v>
      </c>
      <c r="B3089" t="s">
        <v>125</v>
      </c>
      <c r="C3089" t="s">
        <v>1589</v>
      </c>
      <c r="D3089">
        <v>2022</v>
      </c>
      <c r="E3089" t="s">
        <v>1592</v>
      </c>
      <c r="F3089" t="s">
        <v>1602</v>
      </c>
      <c r="G3089" t="s">
        <v>1604</v>
      </c>
      <c r="H3089" t="s">
        <v>1608</v>
      </c>
      <c r="I3089" s="11">
        <v>7.069662E-3</v>
      </c>
      <c r="J3089">
        <v>21.2</v>
      </c>
      <c r="K3089">
        <v>21.2</v>
      </c>
      <c r="L3089" s="3">
        <v>175.77379999999999</v>
      </c>
      <c r="M3089">
        <v>4</v>
      </c>
      <c r="N3089" s="3">
        <v>8.2912169811320755</v>
      </c>
      <c r="O3089"/>
      <c r="P3089"/>
    </row>
    <row r="3090" spans="1:16" x14ac:dyDescent="0.3">
      <c r="A3090" t="s">
        <v>12</v>
      </c>
      <c r="B3090" t="s">
        <v>550</v>
      </c>
      <c r="C3090" t="s">
        <v>1581</v>
      </c>
      <c r="D3090">
        <v>2022</v>
      </c>
      <c r="E3090" t="s">
        <v>1592</v>
      </c>
      <c r="F3090" t="s">
        <v>1602</v>
      </c>
      <c r="G3090" t="s">
        <v>1604</v>
      </c>
      <c r="H3090" t="s">
        <v>1608</v>
      </c>
      <c r="I3090" s="11">
        <v>9.6906830999999999E-2</v>
      </c>
      <c r="J3090">
        <v>20.2</v>
      </c>
      <c r="K3090">
        <v>20.2</v>
      </c>
      <c r="L3090" s="3">
        <v>175.50280000000001</v>
      </c>
      <c r="M3090">
        <v>4.3</v>
      </c>
      <c r="N3090" s="3">
        <v>8.6882574257425755</v>
      </c>
      <c r="O3090"/>
      <c r="P3090"/>
    </row>
    <row r="3091" spans="1:16" x14ac:dyDescent="0.3">
      <c r="A3091" t="s">
        <v>13</v>
      </c>
      <c r="B3091" t="s">
        <v>1254</v>
      </c>
      <c r="C3091" t="s">
        <v>1583</v>
      </c>
      <c r="D3091">
        <v>2022</v>
      </c>
      <c r="E3091" t="s">
        <v>1592</v>
      </c>
      <c r="F3091" t="s">
        <v>1602</v>
      </c>
      <c r="G3091" t="s">
        <v>1604</v>
      </c>
      <c r="H3091" t="s">
        <v>1608</v>
      </c>
      <c r="I3091" s="11">
        <v>0.123151947</v>
      </c>
      <c r="J3091">
        <v>4.6100000000000003</v>
      </c>
      <c r="K3091">
        <v>4.6100000000000003</v>
      </c>
      <c r="L3091" s="3">
        <v>175.2396</v>
      </c>
      <c r="M3091">
        <v>3</v>
      </c>
      <c r="N3091" s="3">
        <v>38.012928416485899</v>
      </c>
      <c r="O3091"/>
      <c r="P3091"/>
    </row>
    <row r="3092" spans="1:16" x14ac:dyDescent="0.3">
      <c r="A3092" t="s">
        <v>12</v>
      </c>
      <c r="B3092" t="s">
        <v>359</v>
      </c>
      <c r="C3092" t="s">
        <v>1577</v>
      </c>
      <c r="D3092">
        <v>2022</v>
      </c>
      <c r="E3092" t="s">
        <v>1592</v>
      </c>
      <c r="F3092" t="s">
        <v>1602</v>
      </c>
      <c r="G3092" t="s">
        <v>1604</v>
      </c>
      <c r="H3092" t="s">
        <v>1608</v>
      </c>
      <c r="I3092" s="11">
        <v>2.9283080999999999E-2</v>
      </c>
      <c r="J3092">
        <v>9.6950000000000003</v>
      </c>
      <c r="K3092">
        <v>9.6950000000000003</v>
      </c>
      <c r="L3092" s="3">
        <v>175.137</v>
      </c>
      <c r="M3092">
        <v>5</v>
      </c>
      <c r="N3092" s="3">
        <v>18.06467251160392</v>
      </c>
      <c r="O3092"/>
      <c r="P3092"/>
    </row>
    <row r="3093" spans="1:16" x14ac:dyDescent="0.3">
      <c r="A3093" t="s">
        <v>12</v>
      </c>
      <c r="B3093" t="s">
        <v>276</v>
      </c>
      <c r="C3093" t="s">
        <v>1587</v>
      </c>
      <c r="D3093">
        <v>2022</v>
      </c>
      <c r="E3093" t="s">
        <v>1592</v>
      </c>
      <c r="F3093" t="s">
        <v>1602</v>
      </c>
      <c r="G3093" t="s">
        <v>1604</v>
      </c>
      <c r="H3093" t="s">
        <v>1608</v>
      </c>
      <c r="I3093" s="11">
        <v>2.4998006999999999E-2</v>
      </c>
      <c r="J3093">
        <v>10.3</v>
      </c>
      <c r="K3093">
        <v>10.3</v>
      </c>
      <c r="L3093" s="3">
        <v>174.44220000000001</v>
      </c>
      <c r="M3093">
        <v>4</v>
      </c>
      <c r="N3093" s="3">
        <v>16.936135922330099</v>
      </c>
      <c r="O3093"/>
      <c r="P3093"/>
    </row>
    <row r="3094" spans="1:16" x14ac:dyDescent="0.3">
      <c r="A3094" t="s">
        <v>13</v>
      </c>
      <c r="B3094" t="s">
        <v>819</v>
      </c>
      <c r="C3094" t="s">
        <v>1585</v>
      </c>
      <c r="D3094">
        <v>2022</v>
      </c>
      <c r="E3094" t="s">
        <v>1592</v>
      </c>
      <c r="F3094" t="s">
        <v>1602</v>
      </c>
      <c r="G3094" t="s">
        <v>1604</v>
      </c>
      <c r="H3094" t="s">
        <v>1608</v>
      </c>
      <c r="I3094" s="11">
        <v>8.0336109999999995E-3</v>
      </c>
      <c r="J3094">
        <v>17.600000000000001</v>
      </c>
      <c r="K3094">
        <v>17.600000000000001</v>
      </c>
      <c r="L3094" s="3">
        <v>174.2422</v>
      </c>
      <c r="M3094">
        <v>4.3</v>
      </c>
      <c r="N3094" s="3">
        <v>9.9001249999999992</v>
      </c>
      <c r="O3094"/>
      <c r="P3094"/>
    </row>
    <row r="3095" spans="1:16" x14ac:dyDescent="0.3">
      <c r="A3095" t="s">
        <v>13</v>
      </c>
      <c r="B3095" t="s">
        <v>341</v>
      </c>
      <c r="C3095" t="s">
        <v>1583</v>
      </c>
      <c r="D3095">
        <v>2022</v>
      </c>
      <c r="E3095" t="s">
        <v>1592</v>
      </c>
      <c r="F3095" t="s">
        <v>1602</v>
      </c>
      <c r="G3095" t="s">
        <v>1604</v>
      </c>
      <c r="H3095" t="s">
        <v>1608</v>
      </c>
      <c r="I3095" s="11">
        <v>4.4430561E-2</v>
      </c>
      <c r="J3095">
        <v>18.25</v>
      </c>
      <c r="K3095">
        <v>18.25</v>
      </c>
      <c r="L3095" s="3">
        <v>174.208</v>
      </c>
      <c r="M3095">
        <v>5</v>
      </c>
      <c r="N3095" s="3">
        <v>9.5456438356164384</v>
      </c>
      <c r="O3095"/>
      <c r="P3095"/>
    </row>
    <row r="3096" spans="1:16" x14ac:dyDescent="0.3">
      <c r="A3096" t="s">
        <v>13</v>
      </c>
      <c r="B3096" t="s">
        <v>451</v>
      </c>
      <c r="C3096" t="s">
        <v>1580</v>
      </c>
      <c r="D3096">
        <v>2022</v>
      </c>
      <c r="E3096" t="s">
        <v>1592</v>
      </c>
      <c r="F3096" t="s">
        <v>1602</v>
      </c>
      <c r="G3096" t="s">
        <v>1604</v>
      </c>
      <c r="H3096" t="s">
        <v>1608</v>
      </c>
      <c r="I3096" s="11">
        <v>4.5006030000000002E-2</v>
      </c>
      <c r="J3096">
        <v>11.1</v>
      </c>
      <c r="K3096">
        <v>11.1</v>
      </c>
      <c r="L3096" s="3">
        <v>174.00540000000001</v>
      </c>
      <c r="M3096">
        <v>4.8</v>
      </c>
      <c r="N3096" s="3">
        <v>15.676162162162164</v>
      </c>
      <c r="O3096"/>
      <c r="P3096"/>
    </row>
    <row r="3097" spans="1:16" x14ac:dyDescent="0.3">
      <c r="A3097" t="s">
        <v>12</v>
      </c>
      <c r="B3097" t="s">
        <v>1143</v>
      </c>
      <c r="C3097" t="s">
        <v>1577</v>
      </c>
      <c r="D3097">
        <v>2022</v>
      </c>
      <c r="E3097" t="s">
        <v>1592</v>
      </c>
      <c r="F3097" t="s">
        <v>1602</v>
      </c>
      <c r="G3097" t="s">
        <v>1604</v>
      </c>
      <c r="H3097" t="s">
        <v>1608</v>
      </c>
      <c r="I3097" s="11">
        <v>2.8391878999999998E-2</v>
      </c>
      <c r="J3097">
        <v>8.6300000000000008</v>
      </c>
      <c r="K3097">
        <v>8.6300000000000008</v>
      </c>
      <c r="L3097" s="3">
        <v>173.94220000000001</v>
      </c>
      <c r="M3097">
        <v>4.3</v>
      </c>
      <c r="N3097" s="3">
        <v>20.155527230590963</v>
      </c>
      <c r="O3097"/>
      <c r="P3097"/>
    </row>
    <row r="3098" spans="1:16" x14ac:dyDescent="0.3">
      <c r="A3098" t="s">
        <v>13</v>
      </c>
      <c r="B3098" t="s">
        <v>940</v>
      </c>
      <c r="C3098" t="s">
        <v>1589</v>
      </c>
      <c r="D3098">
        <v>2022</v>
      </c>
      <c r="E3098" t="s">
        <v>1592</v>
      </c>
      <c r="F3098" t="s">
        <v>1602</v>
      </c>
      <c r="G3098" t="s">
        <v>1604</v>
      </c>
      <c r="H3098" t="s">
        <v>1608</v>
      </c>
      <c r="I3098" s="11">
        <v>1.4921093E-2</v>
      </c>
      <c r="J3098">
        <v>11.5</v>
      </c>
      <c r="K3098">
        <v>11.5</v>
      </c>
      <c r="L3098" s="3">
        <v>173.90799999999999</v>
      </c>
      <c r="M3098">
        <v>3.5</v>
      </c>
      <c r="N3098" s="3">
        <v>15.122434782608694</v>
      </c>
      <c r="O3098"/>
      <c r="P3098"/>
    </row>
    <row r="3099" spans="1:16" x14ac:dyDescent="0.3">
      <c r="A3099" t="s">
        <v>13</v>
      </c>
      <c r="B3099" t="s">
        <v>134</v>
      </c>
      <c r="C3099" t="s">
        <v>1574</v>
      </c>
      <c r="D3099">
        <v>2022</v>
      </c>
      <c r="E3099" t="s">
        <v>1592</v>
      </c>
      <c r="F3099" t="s">
        <v>1602</v>
      </c>
      <c r="G3099" t="s">
        <v>1604</v>
      </c>
      <c r="H3099" t="s">
        <v>1608</v>
      </c>
      <c r="I3099" s="11">
        <v>3.7734334000000001E-2</v>
      </c>
      <c r="J3099">
        <v>13.1</v>
      </c>
      <c r="K3099">
        <v>13.1</v>
      </c>
      <c r="L3099" s="3">
        <v>173.90539999999999</v>
      </c>
      <c r="M3099">
        <v>4.0999999999999996</v>
      </c>
      <c r="N3099" s="3">
        <v>13.275221374045801</v>
      </c>
      <c r="O3099"/>
      <c r="P3099"/>
    </row>
    <row r="3100" spans="1:16" x14ac:dyDescent="0.3">
      <c r="A3100" t="s">
        <v>12</v>
      </c>
      <c r="B3100" t="s">
        <v>1310</v>
      </c>
      <c r="C3100" t="s">
        <v>1586</v>
      </c>
      <c r="D3100">
        <v>2022</v>
      </c>
      <c r="E3100" t="s">
        <v>1592</v>
      </c>
      <c r="F3100" t="s">
        <v>1602</v>
      </c>
      <c r="G3100" t="s">
        <v>1604</v>
      </c>
      <c r="H3100" t="s">
        <v>1608</v>
      </c>
      <c r="I3100" s="11">
        <v>6.0912864999999997E-2</v>
      </c>
      <c r="J3100">
        <v>10.695</v>
      </c>
      <c r="K3100">
        <v>10.695</v>
      </c>
      <c r="L3100" s="3">
        <v>173.87119999999999</v>
      </c>
      <c r="M3100">
        <v>4.2</v>
      </c>
      <c r="N3100" s="3">
        <v>16.257241701729779</v>
      </c>
      <c r="O3100"/>
      <c r="P3100"/>
    </row>
    <row r="3101" spans="1:16" x14ac:dyDescent="0.3">
      <c r="A3101" t="s">
        <v>12</v>
      </c>
      <c r="B3101" t="s">
        <v>237</v>
      </c>
      <c r="C3101" t="s">
        <v>1574</v>
      </c>
      <c r="D3101">
        <v>2022</v>
      </c>
      <c r="E3101" t="s">
        <v>1592</v>
      </c>
      <c r="F3101" t="s">
        <v>1602</v>
      </c>
      <c r="G3101" t="s">
        <v>1604</v>
      </c>
      <c r="H3101" t="s">
        <v>1608</v>
      </c>
      <c r="I3101" s="11">
        <v>4.6962004000000002E-2</v>
      </c>
      <c r="J3101">
        <v>8.77</v>
      </c>
      <c r="K3101">
        <v>8.77</v>
      </c>
      <c r="L3101" s="3">
        <v>173.84219999999999</v>
      </c>
      <c r="M3101">
        <v>3.7</v>
      </c>
      <c r="N3101" s="3">
        <v>19.82237172177879</v>
      </c>
      <c r="O3101"/>
      <c r="P3101"/>
    </row>
    <row r="3102" spans="1:16" x14ac:dyDescent="0.3">
      <c r="A3102" t="s">
        <v>12</v>
      </c>
      <c r="B3102" t="s">
        <v>1302</v>
      </c>
      <c r="C3102" t="s">
        <v>1588</v>
      </c>
      <c r="D3102">
        <v>2022</v>
      </c>
      <c r="E3102" t="s">
        <v>1592</v>
      </c>
      <c r="F3102" t="s">
        <v>1602</v>
      </c>
      <c r="G3102" t="s">
        <v>1604</v>
      </c>
      <c r="H3102" t="s">
        <v>1608</v>
      </c>
      <c r="I3102" s="11">
        <v>0.140811559</v>
      </c>
      <c r="J3102">
        <v>5.3650000000000002</v>
      </c>
      <c r="K3102">
        <v>5.3650000000000002</v>
      </c>
      <c r="L3102" s="3">
        <v>173.57640000000001</v>
      </c>
      <c r="M3102">
        <v>4</v>
      </c>
      <c r="N3102" s="3">
        <v>32.353476234855542</v>
      </c>
      <c r="O3102"/>
      <c r="P3102"/>
    </row>
    <row r="3103" spans="1:16" x14ac:dyDescent="0.3">
      <c r="A3103" t="s">
        <v>12</v>
      </c>
      <c r="B3103" t="s">
        <v>1297</v>
      </c>
      <c r="C3103" t="s">
        <v>1587</v>
      </c>
      <c r="D3103">
        <v>2022</v>
      </c>
      <c r="E3103" t="s">
        <v>1592</v>
      </c>
      <c r="F3103" t="s">
        <v>1602</v>
      </c>
      <c r="G3103" t="s">
        <v>1604</v>
      </c>
      <c r="H3103" t="s">
        <v>1608</v>
      </c>
      <c r="I3103" s="11">
        <v>3.1663212000000003E-2</v>
      </c>
      <c r="J3103">
        <v>12.6</v>
      </c>
      <c r="K3103">
        <v>12.6</v>
      </c>
      <c r="L3103" s="3">
        <v>173.2764</v>
      </c>
      <c r="M3103">
        <v>4</v>
      </c>
      <c r="N3103" s="3">
        <v>13.752095238095238</v>
      </c>
      <c r="O3103"/>
      <c r="P3103"/>
    </row>
    <row r="3104" spans="1:16" x14ac:dyDescent="0.3">
      <c r="A3104" t="s">
        <v>13</v>
      </c>
      <c r="B3104" t="s">
        <v>38</v>
      </c>
      <c r="C3104" t="s">
        <v>1585</v>
      </c>
      <c r="D3104">
        <v>2022</v>
      </c>
      <c r="E3104" t="s">
        <v>1592</v>
      </c>
      <c r="F3104" t="s">
        <v>1602</v>
      </c>
      <c r="G3104" t="s">
        <v>1604</v>
      </c>
      <c r="H3104" t="s">
        <v>1608</v>
      </c>
      <c r="I3104" s="11">
        <v>4.2413704000000003E-2</v>
      </c>
      <c r="J3104">
        <v>17.25</v>
      </c>
      <c r="K3104">
        <v>17.25</v>
      </c>
      <c r="L3104" s="3">
        <v>173.1764</v>
      </c>
      <c r="M3104">
        <v>5</v>
      </c>
      <c r="N3104" s="3">
        <v>10.039211594202898</v>
      </c>
      <c r="O3104"/>
      <c r="P3104"/>
    </row>
    <row r="3105" spans="1:16" x14ac:dyDescent="0.3">
      <c r="A3105" t="s">
        <v>13</v>
      </c>
      <c r="B3105" t="s">
        <v>183</v>
      </c>
      <c r="C3105" t="s">
        <v>1579</v>
      </c>
      <c r="D3105">
        <v>2022</v>
      </c>
      <c r="E3105" t="s">
        <v>1592</v>
      </c>
      <c r="F3105" t="s">
        <v>1602</v>
      </c>
      <c r="G3105" t="s">
        <v>1604</v>
      </c>
      <c r="H3105" t="s">
        <v>1608</v>
      </c>
      <c r="I3105" s="11">
        <v>0.17799213899999999</v>
      </c>
      <c r="J3105">
        <v>19.100000000000001</v>
      </c>
      <c r="K3105">
        <v>19.100000000000001</v>
      </c>
      <c r="L3105" s="3">
        <v>173.1422</v>
      </c>
      <c r="M3105">
        <v>4</v>
      </c>
      <c r="N3105" s="3">
        <v>9.0650366492146599</v>
      </c>
      <c r="O3105"/>
      <c r="P3105"/>
    </row>
    <row r="3106" spans="1:16" x14ac:dyDescent="0.3">
      <c r="A3106" t="s">
        <v>12</v>
      </c>
      <c r="B3106" t="s">
        <v>392</v>
      </c>
      <c r="C3106" t="s">
        <v>1574</v>
      </c>
      <c r="D3106">
        <v>2022</v>
      </c>
      <c r="E3106" t="s">
        <v>1592</v>
      </c>
      <c r="F3106" t="s">
        <v>1602</v>
      </c>
      <c r="G3106" t="s">
        <v>1604</v>
      </c>
      <c r="H3106" t="s">
        <v>1608</v>
      </c>
      <c r="I3106" s="11">
        <v>0.14563169500000001</v>
      </c>
      <c r="J3106">
        <v>7.59</v>
      </c>
      <c r="K3106">
        <v>7.59</v>
      </c>
      <c r="L3106" s="3">
        <v>172.80799999999999</v>
      </c>
      <c r="M3106">
        <v>3.6</v>
      </c>
      <c r="N3106" s="3">
        <v>22.767852437417655</v>
      </c>
      <c r="O3106"/>
      <c r="P3106"/>
    </row>
    <row r="3107" spans="1:16" x14ac:dyDescent="0.3">
      <c r="A3107" t="s">
        <v>13</v>
      </c>
      <c r="B3107" t="s">
        <v>1269</v>
      </c>
      <c r="C3107" t="s">
        <v>1574</v>
      </c>
      <c r="D3107">
        <v>2022</v>
      </c>
      <c r="E3107" t="s">
        <v>1592</v>
      </c>
      <c r="F3107" t="s">
        <v>1602</v>
      </c>
      <c r="G3107" t="s">
        <v>1604</v>
      </c>
      <c r="H3107" t="s">
        <v>1608</v>
      </c>
      <c r="I3107" s="11">
        <v>0.110459828</v>
      </c>
      <c r="J3107">
        <v>7.1</v>
      </c>
      <c r="K3107">
        <v>7.1</v>
      </c>
      <c r="L3107" s="3">
        <v>172.108</v>
      </c>
      <c r="M3107">
        <v>4.2</v>
      </c>
      <c r="N3107" s="3">
        <v>24.240563380281692</v>
      </c>
      <c r="O3107"/>
      <c r="P3107"/>
    </row>
    <row r="3108" spans="1:16" x14ac:dyDescent="0.3">
      <c r="A3108" t="s">
        <v>13</v>
      </c>
      <c r="B3108" t="s">
        <v>29</v>
      </c>
      <c r="C3108" t="s">
        <v>1581</v>
      </c>
      <c r="D3108">
        <v>2022</v>
      </c>
      <c r="E3108" t="s">
        <v>1592</v>
      </c>
      <c r="F3108" t="s">
        <v>1602</v>
      </c>
      <c r="G3108" t="s">
        <v>1604</v>
      </c>
      <c r="H3108" t="s">
        <v>1608</v>
      </c>
      <c r="I3108" s="11">
        <v>3.3223259999999998E-2</v>
      </c>
      <c r="J3108">
        <v>19.350000000000001</v>
      </c>
      <c r="K3108">
        <v>19.350000000000001</v>
      </c>
      <c r="L3108" s="3">
        <v>172.07380000000001</v>
      </c>
      <c r="M3108">
        <v>4</v>
      </c>
      <c r="N3108" s="3">
        <v>8.8927028423772612</v>
      </c>
      <c r="O3108"/>
      <c r="P3108"/>
    </row>
    <row r="3109" spans="1:16" x14ac:dyDescent="0.3">
      <c r="A3109" t="s">
        <v>13</v>
      </c>
      <c r="B3109" t="s">
        <v>358</v>
      </c>
      <c r="C3109" t="s">
        <v>1590</v>
      </c>
      <c r="D3109">
        <v>2022</v>
      </c>
      <c r="E3109" t="s">
        <v>1592</v>
      </c>
      <c r="F3109" t="s">
        <v>1602</v>
      </c>
      <c r="G3109" t="s">
        <v>1604</v>
      </c>
      <c r="H3109" t="s">
        <v>1608</v>
      </c>
      <c r="I3109" s="11">
        <v>0</v>
      </c>
      <c r="J3109">
        <v>7.97</v>
      </c>
      <c r="K3109">
        <v>7.97</v>
      </c>
      <c r="L3109" s="3">
        <v>172.04220000000001</v>
      </c>
      <c r="M3109">
        <v>5</v>
      </c>
      <c r="N3109" s="3">
        <v>21.586223337515687</v>
      </c>
      <c r="O3109"/>
      <c r="P3109"/>
    </row>
    <row r="3110" spans="1:16" x14ac:dyDescent="0.3">
      <c r="A3110" t="s">
        <v>13</v>
      </c>
      <c r="B3110" t="s">
        <v>185</v>
      </c>
      <c r="C3110" t="s">
        <v>1580</v>
      </c>
      <c r="D3110">
        <v>2022</v>
      </c>
      <c r="E3110" t="s">
        <v>1592</v>
      </c>
      <c r="F3110" t="s">
        <v>1602</v>
      </c>
      <c r="G3110" t="s">
        <v>1604</v>
      </c>
      <c r="H3110" t="s">
        <v>1608</v>
      </c>
      <c r="I3110" s="11">
        <v>3.3314389E-2</v>
      </c>
      <c r="J3110">
        <v>12.85</v>
      </c>
      <c r="K3110">
        <v>12.85</v>
      </c>
      <c r="L3110" s="3">
        <v>171.6422</v>
      </c>
      <c r="M3110">
        <v>4</v>
      </c>
      <c r="N3110" s="3">
        <v>13.357369649805449</v>
      </c>
      <c r="O3110"/>
      <c r="P3110"/>
    </row>
    <row r="3111" spans="1:16" x14ac:dyDescent="0.3">
      <c r="A3111" t="s">
        <v>13</v>
      </c>
      <c r="B3111" t="s">
        <v>201</v>
      </c>
      <c r="C3111" t="s">
        <v>1583</v>
      </c>
      <c r="D3111">
        <v>2022</v>
      </c>
      <c r="E3111" t="s">
        <v>1592</v>
      </c>
      <c r="F3111" t="s">
        <v>1602</v>
      </c>
      <c r="G3111" t="s">
        <v>1604</v>
      </c>
      <c r="H3111" t="s">
        <v>1608</v>
      </c>
      <c r="I3111" s="11">
        <v>0.136286138</v>
      </c>
      <c r="J3111">
        <v>16.600000000000001</v>
      </c>
      <c r="K3111">
        <v>16.600000000000001</v>
      </c>
      <c r="L3111" s="3">
        <v>171.44220000000001</v>
      </c>
      <c r="M3111">
        <v>4.2</v>
      </c>
      <c r="N3111" s="3">
        <v>10.327843373493977</v>
      </c>
      <c r="O3111"/>
      <c r="P3111"/>
    </row>
    <row r="3112" spans="1:16" x14ac:dyDescent="0.3">
      <c r="A3112" t="s">
        <v>13</v>
      </c>
      <c r="B3112" t="s">
        <v>45</v>
      </c>
      <c r="C3112" t="s">
        <v>1579</v>
      </c>
      <c r="D3112">
        <v>2022</v>
      </c>
      <c r="E3112" t="s">
        <v>1592</v>
      </c>
      <c r="F3112" t="s">
        <v>1602</v>
      </c>
      <c r="G3112" t="s">
        <v>1604</v>
      </c>
      <c r="H3112" t="s">
        <v>1608</v>
      </c>
      <c r="I3112" s="11">
        <v>8.0968973E-2</v>
      </c>
      <c r="J3112">
        <v>5.82</v>
      </c>
      <c r="K3112">
        <v>5.82</v>
      </c>
      <c r="L3112" s="3">
        <v>171.37899999999999</v>
      </c>
      <c r="M3112">
        <v>4.4000000000000004</v>
      </c>
      <c r="N3112" s="3">
        <v>29.446563573883157</v>
      </c>
      <c r="O3112"/>
      <c r="P3112"/>
    </row>
    <row r="3113" spans="1:16" x14ac:dyDescent="0.3">
      <c r="A3113" t="s">
        <v>13</v>
      </c>
      <c r="B3113" t="s">
        <v>526</v>
      </c>
      <c r="C3113" t="s">
        <v>1574</v>
      </c>
      <c r="D3113">
        <v>2022</v>
      </c>
      <c r="E3113" t="s">
        <v>1592</v>
      </c>
      <c r="F3113" t="s">
        <v>1602</v>
      </c>
      <c r="G3113" t="s">
        <v>1604</v>
      </c>
      <c r="H3113" t="s">
        <v>1608</v>
      </c>
      <c r="I3113" s="11">
        <v>0.136286138</v>
      </c>
      <c r="J3113">
        <v>17</v>
      </c>
      <c r="K3113">
        <v>17</v>
      </c>
      <c r="L3113" s="3">
        <v>170.91059999999999</v>
      </c>
      <c r="M3113">
        <v>4.0999999999999996</v>
      </c>
      <c r="N3113" s="3">
        <v>10.053564705882351</v>
      </c>
      <c r="O3113"/>
      <c r="P3113"/>
    </row>
    <row r="3114" spans="1:16" x14ac:dyDescent="0.3">
      <c r="A3114" t="s">
        <v>13</v>
      </c>
      <c r="B3114" t="s">
        <v>1035</v>
      </c>
      <c r="C3114" t="s">
        <v>1579</v>
      </c>
      <c r="D3114">
        <v>2022</v>
      </c>
      <c r="E3114" t="s">
        <v>1592</v>
      </c>
      <c r="F3114" t="s">
        <v>1602</v>
      </c>
      <c r="G3114" t="s">
        <v>1604</v>
      </c>
      <c r="H3114" t="s">
        <v>1608</v>
      </c>
      <c r="I3114" s="11">
        <v>8.0131362999999997E-2</v>
      </c>
      <c r="J3114">
        <v>12.1</v>
      </c>
      <c r="K3114">
        <v>12.1</v>
      </c>
      <c r="L3114" s="3">
        <v>170.91059999999999</v>
      </c>
      <c r="M3114">
        <v>4</v>
      </c>
      <c r="N3114" s="3">
        <v>14.124842975206612</v>
      </c>
      <c r="O3114"/>
      <c r="P3114"/>
    </row>
    <row r="3115" spans="1:16" x14ac:dyDescent="0.3">
      <c r="A3115" t="s">
        <v>12</v>
      </c>
      <c r="B3115" t="s">
        <v>992</v>
      </c>
      <c r="C3115" t="s">
        <v>1574</v>
      </c>
      <c r="D3115">
        <v>2022</v>
      </c>
      <c r="E3115" t="s">
        <v>1592</v>
      </c>
      <c r="F3115" t="s">
        <v>1602</v>
      </c>
      <c r="G3115" t="s">
        <v>1604</v>
      </c>
      <c r="H3115" t="s">
        <v>1608</v>
      </c>
      <c r="I3115" s="11">
        <v>0.166032929</v>
      </c>
      <c r="J3115">
        <v>13.15</v>
      </c>
      <c r="K3115">
        <v>13.15</v>
      </c>
      <c r="L3115" s="3">
        <v>170.87639999999999</v>
      </c>
      <c r="M3115">
        <v>3.8</v>
      </c>
      <c r="N3115" s="3">
        <v>12.994403041825095</v>
      </c>
      <c r="O3115"/>
      <c r="P3115"/>
    </row>
    <row r="3116" spans="1:16" x14ac:dyDescent="0.3">
      <c r="A3116" t="s">
        <v>12</v>
      </c>
      <c r="B3116" t="s">
        <v>1059</v>
      </c>
      <c r="C3116" t="s">
        <v>1580</v>
      </c>
      <c r="D3116">
        <v>2022</v>
      </c>
      <c r="E3116" t="s">
        <v>1592</v>
      </c>
      <c r="F3116" t="s">
        <v>1602</v>
      </c>
      <c r="G3116" t="s">
        <v>1604</v>
      </c>
      <c r="H3116" t="s">
        <v>1608</v>
      </c>
      <c r="I3116" s="11">
        <v>8.6281593000000004E-2</v>
      </c>
      <c r="J3116">
        <v>11.15</v>
      </c>
      <c r="K3116">
        <v>11.15</v>
      </c>
      <c r="L3116" s="3">
        <v>170.57900000000001</v>
      </c>
      <c r="M3116">
        <v>4</v>
      </c>
      <c r="N3116" s="3">
        <v>15.298565022421524</v>
      </c>
      <c r="O3116"/>
      <c r="P3116"/>
    </row>
    <row r="3117" spans="1:16" x14ac:dyDescent="0.3">
      <c r="A3117" t="s">
        <v>13</v>
      </c>
      <c r="B3117" t="s">
        <v>1338</v>
      </c>
      <c r="C3117" t="s">
        <v>1585</v>
      </c>
      <c r="D3117">
        <v>2022</v>
      </c>
      <c r="E3117" t="s">
        <v>1592</v>
      </c>
      <c r="F3117" t="s">
        <v>1602</v>
      </c>
      <c r="G3117" t="s">
        <v>1604</v>
      </c>
      <c r="H3117" t="s">
        <v>1608</v>
      </c>
      <c r="I3117" s="11">
        <v>6.0792264999999998E-2</v>
      </c>
      <c r="J3117">
        <v>16.75</v>
      </c>
      <c r="K3117">
        <v>16.75</v>
      </c>
      <c r="L3117" s="3">
        <v>170.41059999999999</v>
      </c>
      <c r="M3117">
        <v>3.8</v>
      </c>
      <c r="N3117" s="3">
        <v>10.173767164179104</v>
      </c>
      <c r="O3117"/>
      <c r="P3117"/>
    </row>
    <row r="3118" spans="1:16" x14ac:dyDescent="0.3">
      <c r="A3118" t="s">
        <v>12</v>
      </c>
      <c r="B3118" t="s">
        <v>96</v>
      </c>
      <c r="C3118" t="s">
        <v>1576</v>
      </c>
      <c r="D3118">
        <v>2022</v>
      </c>
      <c r="E3118" t="s">
        <v>1592</v>
      </c>
      <c r="F3118" t="s">
        <v>1602</v>
      </c>
      <c r="G3118" t="s">
        <v>1604</v>
      </c>
      <c r="H3118" t="s">
        <v>1608</v>
      </c>
      <c r="I3118" s="11">
        <v>7.7478931000000001E-2</v>
      </c>
      <c r="J3118">
        <v>11.6</v>
      </c>
      <c r="K3118">
        <v>11.6</v>
      </c>
      <c r="L3118" s="3">
        <v>170.31059999999999</v>
      </c>
      <c r="M3118">
        <v>4</v>
      </c>
      <c r="N3118" s="3">
        <v>14.681948275862069</v>
      </c>
      <c r="O3118"/>
      <c r="P3118"/>
    </row>
    <row r="3119" spans="1:16" x14ac:dyDescent="0.3">
      <c r="A3119" t="s">
        <v>13</v>
      </c>
      <c r="B3119" t="s">
        <v>380</v>
      </c>
      <c r="C3119" t="s">
        <v>1579</v>
      </c>
      <c r="D3119">
        <v>2022</v>
      </c>
      <c r="E3119" t="s">
        <v>1592</v>
      </c>
      <c r="F3119" t="s">
        <v>1602</v>
      </c>
      <c r="G3119" t="s">
        <v>1604</v>
      </c>
      <c r="H3119" t="s">
        <v>1608</v>
      </c>
      <c r="I3119" s="11">
        <v>1.9586115000000001E-2</v>
      </c>
      <c r="J3119">
        <v>9</v>
      </c>
      <c r="K3119">
        <v>9</v>
      </c>
      <c r="L3119" s="3">
        <v>170.2474</v>
      </c>
      <c r="M3119">
        <v>4.0999999999999996</v>
      </c>
      <c r="N3119" s="3">
        <v>18.916377777777779</v>
      </c>
      <c r="O3119"/>
      <c r="P3119"/>
    </row>
    <row r="3120" spans="1:16" x14ac:dyDescent="0.3">
      <c r="A3120" t="s">
        <v>12</v>
      </c>
      <c r="B3120" t="s">
        <v>285</v>
      </c>
      <c r="C3120" t="s">
        <v>1580</v>
      </c>
      <c r="D3120">
        <v>2022</v>
      </c>
      <c r="E3120" t="s">
        <v>1592</v>
      </c>
      <c r="F3120" t="s">
        <v>1602</v>
      </c>
      <c r="G3120" t="s">
        <v>1604</v>
      </c>
      <c r="H3120" t="s">
        <v>1608</v>
      </c>
      <c r="I3120" s="11">
        <v>0.105725004</v>
      </c>
      <c r="J3120">
        <v>15.6</v>
      </c>
      <c r="K3120">
        <v>15.6</v>
      </c>
      <c r="L3120" s="3">
        <v>169.97640000000001</v>
      </c>
      <c r="M3120">
        <v>3.9</v>
      </c>
      <c r="N3120" s="3">
        <v>10.895923076923077</v>
      </c>
      <c r="O3120"/>
      <c r="P3120"/>
    </row>
    <row r="3121" spans="1:16" x14ac:dyDescent="0.3">
      <c r="A3121" t="s">
        <v>13</v>
      </c>
      <c r="B3121" t="s">
        <v>1478</v>
      </c>
      <c r="C3121" t="s">
        <v>1574</v>
      </c>
      <c r="D3121">
        <v>2022</v>
      </c>
      <c r="E3121" t="s">
        <v>1592</v>
      </c>
      <c r="F3121" t="s">
        <v>1602</v>
      </c>
      <c r="G3121" t="s">
        <v>1604</v>
      </c>
      <c r="H3121" t="s">
        <v>1608</v>
      </c>
      <c r="I3121" s="11">
        <v>9.8803087999999997E-2</v>
      </c>
      <c r="J3121">
        <v>14.85</v>
      </c>
      <c r="K3121">
        <v>14.85</v>
      </c>
      <c r="L3121" s="3">
        <v>169.7474</v>
      </c>
      <c r="M3121">
        <v>4</v>
      </c>
      <c r="N3121" s="3">
        <v>11.430801346801347</v>
      </c>
      <c r="O3121"/>
      <c r="P3121"/>
    </row>
    <row r="3122" spans="1:16" x14ac:dyDescent="0.3">
      <c r="A3122" t="s">
        <v>12</v>
      </c>
      <c r="B3122" t="s">
        <v>1424</v>
      </c>
      <c r="C3122" t="s">
        <v>1577</v>
      </c>
      <c r="D3122">
        <v>2022</v>
      </c>
      <c r="E3122" t="s">
        <v>1592</v>
      </c>
      <c r="F3122" t="s">
        <v>1602</v>
      </c>
      <c r="G3122" t="s">
        <v>1604</v>
      </c>
      <c r="H3122" t="s">
        <v>1608</v>
      </c>
      <c r="I3122" s="11">
        <v>2.7729547E-2</v>
      </c>
      <c r="J3122">
        <v>15.7</v>
      </c>
      <c r="K3122">
        <v>15.7</v>
      </c>
      <c r="L3122" s="3">
        <v>169.37899999999999</v>
      </c>
      <c r="M3122">
        <v>3.3</v>
      </c>
      <c r="N3122" s="3">
        <v>10.788471337579617</v>
      </c>
      <c r="O3122"/>
      <c r="P3122"/>
    </row>
    <row r="3123" spans="1:16" x14ac:dyDescent="0.3">
      <c r="A3123" t="s">
        <v>13</v>
      </c>
      <c r="B3123" t="s">
        <v>688</v>
      </c>
      <c r="C3123" t="s">
        <v>1580</v>
      </c>
      <c r="D3123">
        <v>2022</v>
      </c>
      <c r="E3123" t="s">
        <v>1592</v>
      </c>
      <c r="F3123" t="s">
        <v>1602</v>
      </c>
      <c r="G3123" t="s">
        <v>1604</v>
      </c>
      <c r="H3123" t="s">
        <v>1608</v>
      </c>
      <c r="I3123" s="11">
        <v>8.6304859999999997E-2</v>
      </c>
      <c r="J3123">
        <v>9</v>
      </c>
      <c r="K3123">
        <v>9</v>
      </c>
      <c r="L3123" s="3">
        <v>168.08160000000001</v>
      </c>
      <c r="M3123">
        <v>4.3</v>
      </c>
      <c r="N3123" s="3">
        <v>18.675733333333334</v>
      </c>
      <c r="O3123"/>
      <c r="P3123"/>
    </row>
    <row r="3124" spans="1:16" x14ac:dyDescent="0.3">
      <c r="A3124" t="s">
        <v>13</v>
      </c>
      <c r="B3124" t="s">
        <v>533</v>
      </c>
      <c r="C3124" t="s">
        <v>1590</v>
      </c>
      <c r="D3124">
        <v>2022</v>
      </c>
      <c r="E3124" t="s">
        <v>1592</v>
      </c>
      <c r="F3124" t="s">
        <v>1602</v>
      </c>
      <c r="G3124" t="s">
        <v>1604</v>
      </c>
      <c r="H3124" t="s">
        <v>1608</v>
      </c>
      <c r="I3124" s="11">
        <v>9.6689673000000004E-2</v>
      </c>
      <c r="J3124">
        <v>9.6</v>
      </c>
      <c r="K3124">
        <v>9.6</v>
      </c>
      <c r="L3124" s="3">
        <v>168.01580000000001</v>
      </c>
      <c r="M3124">
        <v>4</v>
      </c>
      <c r="N3124" s="3">
        <v>17.501645833333335</v>
      </c>
      <c r="O3124"/>
      <c r="P3124"/>
    </row>
    <row r="3125" spans="1:16" x14ac:dyDescent="0.3">
      <c r="A3125" t="s">
        <v>13</v>
      </c>
      <c r="B3125" t="s">
        <v>918</v>
      </c>
      <c r="C3125" t="s">
        <v>1579</v>
      </c>
      <c r="D3125">
        <v>2022</v>
      </c>
      <c r="E3125" t="s">
        <v>1592</v>
      </c>
      <c r="F3125" t="s">
        <v>1602</v>
      </c>
      <c r="G3125" t="s">
        <v>1604</v>
      </c>
      <c r="H3125" t="s">
        <v>1608</v>
      </c>
      <c r="I3125" s="11">
        <v>1.2593467000000001E-2</v>
      </c>
      <c r="J3125">
        <v>17.7</v>
      </c>
      <c r="K3125">
        <v>17.7</v>
      </c>
      <c r="L3125" s="3">
        <v>167.6474</v>
      </c>
      <c r="M3125">
        <v>3.2</v>
      </c>
      <c r="N3125" s="3">
        <v>9.4716045197740115</v>
      </c>
      <c r="O3125"/>
      <c r="P3125"/>
    </row>
    <row r="3126" spans="1:16" x14ac:dyDescent="0.3">
      <c r="A3126" t="s">
        <v>13</v>
      </c>
      <c r="B3126" t="s">
        <v>1268</v>
      </c>
      <c r="C3126" t="s">
        <v>1577</v>
      </c>
      <c r="D3126">
        <v>2022</v>
      </c>
      <c r="E3126" t="s">
        <v>1592</v>
      </c>
      <c r="F3126" t="s">
        <v>1602</v>
      </c>
      <c r="G3126" t="s">
        <v>1604</v>
      </c>
      <c r="H3126" t="s">
        <v>1608</v>
      </c>
      <c r="I3126" s="11">
        <v>0.14221920900000001</v>
      </c>
      <c r="J3126">
        <v>18.850000000000001</v>
      </c>
      <c r="K3126">
        <v>18.850000000000001</v>
      </c>
      <c r="L3126" s="3">
        <v>167.61320000000001</v>
      </c>
      <c r="M3126">
        <v>4</v>
      </c>
      <c r="N3126" s="3">
        <v>8.8919469496021222</v>
      </c>
      <c r="O3126"/>
      <c r="P3126"/>
    </row>
    <row r="3127" spans="1:16" x14ac:dyDescent="0.3">
      <c r="A3127" t="s">
        <v>13</v>
      </c>
      <c r="B3127" t="s">
        <v>627</v>
      </c>
      <c r="C3127" t="s">
        <v>1574</v>
      </c>
      <c r="D3127">
        <v>2022</v>
      </c>
      <c r="E3127" t="s">
        <v>1592</v>
      </c>
      <c r="F3127" t="s">
        <v>1602</v>
      </c>
      <c r="G3127" t="s">
        <v>1604</v>
      </c>
      <c r="H3127" t="s">
        <v>1608</v>
      </c>
      <c r="I3127" s="11">
        <v>8.5622361999999994E-2</v>
      </c>
      <c r="J3127">
        <v>5.6550000000000002</v>
      </c>
      <c r="K3127">
        <v>5.6550000000000002</v>
      </c>
      <c r="L3127" s="3">
        <v>167.25</v>
      </c>
      <c r="M3127">
        <v>4</v>
      </c>
      <c r="N3127" s="3">
        <v>29.575596816976127</v>
      </c>
      <c r="O3127"/>
      <c r="P3127"/>
    </row>
    <row r="3128" spans="1:16" x14ac:dyDescent="0.3">
      <c r="A3128" t="s">
        <v>12</v>
      </c>
      <c r="B3128" t="s">
        <v>870</v>
      </c>
      <c r="C3128" t="s">
        <v>1587</v>
      </c>
      <c r="D3128">
        <v>2022</v>
      </c>
      <c r="E3128" t="s">
        <v>1592</v>
      </c>
      <c r="F3128" t="s">
        <v>1602</v>
      </c>
      <c r="G3128" t="s">
        <v>1604</v>
      </c>
      <c r="H3128" t="s">
        <v>1608</v>
      </c>
      <c r="I3128" s="11">
        <v>0.10444532199999999</v>
      </c>
      <c r="J3128">
        <v>6.63</v>
      </c>
      <c r="K3128">
        <v>6.63</v>
      </c>
      <c r="L3128" s="3">
        <v>167.25</v>
      </c>
      <c r="M3128">
        <v>2.8</v>
      </c>
      <c r="N3128" s="3">
        <v>25.226244343891402</v>
      </c>
      <c r="O3128"/>
      <c r="P3128"/>
    </row>
    <row r="3129" spans="1:16" x14ac:dyDescent="0.3">
      <c r="A3129" t="s">
        <v>13</v>
      </c>
      <c r="B3129" t="s">
        <v>1078</v>
      </c>
      <c r="C3129" t="s">
        <v>1574</v>
      </c>
      <c r="D3129">
        <v>2018</v>
      </c>
      <c r="E3129" t="s">
        <v>1597</v>
      </c>
      <c r="F3129" t="s">
        <v>1602</v>
      </c>
      <c r="G3129" t="s">
        <v>1604</v>
      </c>
      <c r="H3129" t="s">
        <v>1610</v>
      </c>
      <c r="I3129" s="11">
        <v>4.8980155999999997E-2</v>
      </c>
      <c r="K3129">
        <v>13.65</v>
      </c>
      <c r="L3129" s="3">
        <v>148.70500000000001</v>
      </c>
      <c r="M3129">
        <v>4.0999999999999996</v>
      </c>
      <c r="N3129" s="3">
        <v>10.894139194139195</v>
      </c>
      <c r="O3129"/>
      <c r="P3129"/>
    </row>
    <row r="3130" spans="1:16" x14ac:dyDescent="0.3">
      <c r="A3130" t="s">
        <v>13</v>
      </c>
      <c r="B3130" t="s">
        <v>961</v>
      </c>
      <c r="C3130" t="s">
        <v>1579</v>
      </c>
      <c r="D3130">
        <v>2018</v>
      </c>
      <c r="E3130" t="s">
        <v>1597</v>
      </c>
      <c r="F3130" t="s">
        <v>1602</v>
      </c>
      <c r="G3130" t="s">
        <v>1604</v>
      </c>
      <c r="H3130" t="s">
        <v>1610</v>
      </c>
      <c r="I3130" s="11">
        <v>2.6058181E-2</v>
      </c>
      <c r="K3130">
        <v>6.59</v>
      </c>
      <c r="L3130" s="3">
        <v>121.9098</v>
      </c>
      <c r="M3130">
        <v>4.0999999999999996</v>
      </c>
      <c r="N3130" s="3">
        <v>18.499210925644917</v>
      </c>
      <c r="O3130"/>
      <c r="P3130"/>
    </row>
    <row r="3131" spans="1:16" x14ac:dyDescent="0.3">
      <c r="A3131" t="s">
        <v>13</v>
      </c>
      <c r="B3131" t="s">
        <v>476</v>
      </c>
      <c r="C3131" t="s">
        <v>1581</v>
      </c>
      <c r="D3131">
        <v>2018</v>
      </c>
      <c r="E3131" t="s">
        <v>1597</v>
      </c>
      <c r="F3131" t="s">
        <v>1602</v>
      </c>
      <c r="G3131" t="s">
        <v>1604</v>
      </c>
      <c r="H3131" t="s">
        <v>1610</v>
      </c>
      <c r="I3131" s="11">
        <v>1.2656359000000001E-2</v>
      </c>
      <c r="K3131">
        <v>6.32</v>
      </c>
      <c r="L3131" s="3">
        <v>37.882199999999997</v>
      </c>
      <c r="M3131">
        <v>4.0999999999999996</v>
      </c>
      <c r="N3131" s="3">
        <v>5.9940189873417715</v>
      </c>
      <c r="O3131"/>
      <c r="P3131"/>
    </row>
    <row r="3132" spans="1:16" x14ac:dyDescent="0.3">
      <c r="A3132" t="s">
        <v>13</v>
      </c>
      <c r="B3132" t="s">
        <v>1206</v>
      </c>
      <c r="C3132" t="s">
        <v>1581</v>
      </c>
      <c r="D3132">
        <v>2018</v>
      </c>
      <c r="E3132" t="s">
        <v>1597</v>
      </c>
      <c r="F3132" t="s">
        <v>1602</v>
      </c>
      <c r="G3132" t="s">
        <v>1604</v>
      </c>
      <c r="H3132" t="s">
        <v>1610</v>
      </c>
      <c r="I3132" s="11">
        <v>5.7809959000000001E-2</v>
      </c>
      <c r="K3132">
        <v>17.600000000000001</v>
      </c>
      <c r="L3132" s="3">
        <v>156.23140000000001</v>
      </c>
      <c r="M3132">
        <v>4.0999999999999996</v>
      </c>
      <c r="N3132" s="3">
        <v>8.8767840909090907</v>
      </c>
      <c r="O3132"/>
      <c r="P3132"/>
    </row>
    <row r="3133" spans="1:16" x14ac:dyDescent="0.3">
      <c r="A3133" t="s">
        <v>13</v>
      </c>
      <c r="B3133" t="s">
        <v>1187</v>
      </c>
      <c r="C3133" t="s">
        <v>1577</v>
      </c>
      <c r="D3133">
        <v>2018</v>
      </c>
      <c r="E3133" t="s">
        <v>1597</v>
      </c>
      <c r="F3133" t="s">
        <v>1602</v>
      </c>
      <c r="G3133" t="s">
        <v>1604</v>
      </c>
      <c r="H3133" t="s">
        <v>1610</v>
      </c>
      <c r="I3133" s="11">
        <v>1.3199737E-2</v>
      </c>
      <c r="K3133">
        <v>13.8</v>
      </c>
      <c r="L3133" s="3">
        <v>108.9254</v>
      </c>
      <c r="M3133">
        <v>4.0999999999999996</v>
      </c>
      <c r="N3133" s="3">
        <v>7.8931449275362313</v>
      </c>
      <c r="O3133"/>
      <c r="P3133"/>
    </row>
    <row r="3134" spans="1:16" x14ac:dyDescent="0.3">
      <c r="A3134" t="s">
        <v>13</v>
      </c>
      <c r="B3134" t="s">
        <v>1267</v>
      </c>
      <c r="C3134" t="s">
        <v>1577</v>
      </c>
      <c r="D3134">
        <v>2018</v>
      </c>
      <c r="E3134" t="s">
        <v>1597</v>
      </c>
      <c r="F3134" t="s">
        <v>1602</v>
      </c>
      <c r="G3134" t="s">
        <v>1604</v>
      </c>
      <c r="H3134" t="s">
        <v>1610</v>
      </c>
      <c r="I3134" s="11">
        <v>2.110482E-2</v>
      </c>
      <c r="K3134">
        <v>15.2</v>
      </c>
      <c r="L3134" s="3">
        <v>217.08240000000001</v>
      </c>
      <c r="M3134">
        <v>4.0999999999999996</v>
      </c>
      <c r="N3134" s="3">
        <v>14.281736842105264</v>
      </c>
      <c r="O3134"/>
      <c r="P3134"/>
    </row>
    <row r="3135" spans="1:16" x14ac:dyDescent="0.3">
      <c r="A3135" t="s">
        <v>13</v>
      </c>
      <c r="B3135" t="s">
        <v>1041</v>
      </c>
      <c r="C3135" t="s">
        <v>1577</v>
      </c>
      <c r="D3135">
        <v>2018</v>
      </c>
      <c r="E3135" t="s">
        <v>1597</v>
      </c>
      <c r="F3135" t="s">
        <v>1602</v>
      </c>
      <c r="G3135" t="s">
        <v>1604</v>
      </c>
      <c r="H3135" t="s">
        <v>1610</v>
      </c>
      <c r="I3135" s="11">
        <v>3.1946637999999999E-2</v>
      </c>
      <c r="K3135">
        <v>10.1</v>
      </c>
      <c r="L3135" s="3">
        <v>51.6008</v>
      </c>
      <c r="M3135">
        <v>4.0999999999999996</v>
      </c>
      <c r="N3135" s="3">
        <v>5.1089900990099011</v>
      </c>
      <c r="O3135"/>
      <c r="P3135"/>
    </row>
    <row r="3136" spans="1:16" x14ac:dyDescent="0.3">
      <c r="A3136" t="s">
        <v>13</v>
      </c>
      <c r="B3136" t="s">
        <v>68</v>
      </c>
      <c r="C3136" t="s">
        <v>1576</v>
      </c>
      <c r="D3136">
        <v>2018</v>
      </c>
      <c r="E3136" t="s">
        <v>1597</v>
      </c>
      <c r="F3136" t="s">
        <v>1602</v>
      </c>
      <c r="G3136" t="s">
        <v>1604</v>
      </c>
      <c r="H3136" t="s">
        <v>1610</v>
      </c>
      <c r="I3136" s="11">
        <v>8.5715272999999995E-2</v>
      </c>
      <c r="K3136">
        <v>7.3</v>
      </c>
      <c r="L3136" s="3">
        <v>146.60759999999999</v>
      </c>
      <c r="M3136">
        <v>4.0999999999999996</v>
      </c>
      <c r="N3136" s="3">
        <v>20.083232876712326</v>
      </c>
      <c r="O3136"/>
      <c r="P3136"/>
    </row>
    <row r="3137" spans="1:16" x14ac:dyDescent="0.3">
      <c r="A3137" t="s">
        <v>13</v>
      </c>
      <c r="B3137" t="s">
        <v>73</v>
      </c>
      <c r="C3137" t="s">
        <v>1574</v>
      </c>
      <c r="D3137">
        <v>2018</v>
      </c>
      <c r="E3137" t="s">
        <v>1597</v>
      </c>
      <c r="F3137" t="s">
        <v>1602</v>
      </c>
      <c r="G3137" t="s">
        <v>1604</v>
      </c>
      <c r="H3137" t="s">
        <v>1610</v>
      </c>
      <c r="I3137" s="11">
        <v>4.1194986000000003E-2</v>
      </c>
      <c r="K3137">
        <v>10.5</v>
      </c>
      <c r="L3137" s="3">
        <v>39.116399999999999</v>
      </c>
      <c r="M3137">
        <v>4.0999999999999996</v>
      </c>
      <c r="N3137" s="3">
        <v>3.7253714285714286</v>
      </c>
      <c r="O3137"/>
      <c r="P3137"/>
    </row>
    <row r="3138" spans="1:16" x14ac:dyDescent="0.3">
      <c r="A3138" t="s">
        <v>13</v>
      </c>
      <c r="B3138" t="s">
        <v>72</v>
      </c>
      <c r="C3138" t="s">
        <v>1574</v>
      </c>
      <c r="D3138">
        <v>2018</v>
      </c>
      <c r="E3138" t="s">
        <v>1597</v>
      </c>
      <c r="F3138" t="s">
        <v>1602</v>
      </c>
      <c r="G3138" t="s">
        <v>1604</v>
      </c>
      <c r="H3138" t="s">
        <v>1610</v>
      </c>
      <c r="I3138" s="11">
        <v>3.1131454999999999E-2</v>
      </c>
      <c r="K3138">
        <v>9.5</v>
      </c>
      <c r="L3138" s="3">
        <v>111.0228</v>
      </c>
      <c r="M3138">
        <v>4.0999999999999996</v>
      </c>
      <c r="N3138" s="3">
        <v>11.686610526315789</v>
      </c>
      <c r="O3138"/>
      <c r="P3138"/>
    </row>
    <row r="3139" spans="1:16" x14ac:dyDescent="0.3">
      <c r="A3139" t="s">
        <v>13</v>
      </c>
      <c r="B3139" t="s">
        <v>1398</v>
      </c>
      <c r="C3139" t="s">
        <v>1583</v>
      </c>
      <c r="D3139">
        <v>2018</v>
      </c>
      <c r="E3139" t="s">
        <v>1597</v>
      </c>
      <c r="F3139" t="s">
        <v>1602</v>
      </c>
      <c r="G3139" t="s">
        <v>1604</v>
      </c>
      <c r="H3139" t="s">
        <v>1610</v>
      </c>
      <c r="I3139" s="11">
        <v>7.0103424999999997E-2</v>
      </c>
      <c r="K3139">
        <v>9.6950000000000003</v>
      </c>
      <c r="L3139" s="3">
        <v>179.43440000000001</v>
      </c>
      <c r="M3139">
        <v>4.0999999999999996</v>
      </c>
      <c r="N3139" s="3">
        <v>18.507931923671997</v>
      </c>
      <c r="O3139"/>
      <c r="P3139"/>
    </row>
    <row r="3140" spans="1:16" x14ac:dyDescent="0.3">
      <c r="A3140" t="s">
        <v>13</v>
      </c>
      <c r="B3140" t="s">
        <v>577</v>
      </c>
      <c r="C3140" t="s">
        <v>1575</v>
      </c>
      <c r="D3140">
        <v>2018</v>
      </c>
      <c r="E3140" t="s">
        <v>1597</v>
      </c>
      <c r="F3140" t="s">
        <v>1602</v>
      </c>
      <c r="G3140" t="s">
        <v>1604</v>
      </c>
      <c r="H3140" t="s">
        <v>1610</v>
      </c>
      <c r="I3140" s="11">
        <v>8.1933378000000001E-2</v>
      </c>
      <c r="K3140">
        <v>17.600000000000001</v>
      </c>
      <c r="L3140" s="3">
        <v>161.49199999999999</v>
      </c>
      <c r="M3140">
        <v>4.0999999999999996</v>
      </c>
      <c r="N3140" s="3">
        <v>9.1756818181818165</v>
      </c>
      <c r="O3140"/>
      <c r="P3140"/>
    </row>
    <row r="3141" spans="1:16" x14ac:dyDescent="0.3">
      <c r="A3141" t="s">
        <v>13</v>
      </c>
      <c r="B3141" t="s">
        <v>261</v>
      </c>
      <c r="C3141" t="s">
        <v>1575</v>
      </c>
      <c r="D3141">
        <v>2018</v>
      </c>
      <c r="E3141" t="s">
        <v>1597</v>
      </c>
      <c r="F3141" t="s">
        <v>1602</v>
      </c>
      <c r="G3141" t="s">
        <v>1604</v>
      </c>
      <c r="H3141" t="s">
        <v>1610</v>
      </c>
      <c r="I3141" s="11">
        <v>9.2433518000000006E-2</v>
      </c>
      <c r="K3141">
        <v>5.32</v>
      </c>
      <c r="L3141" s="3">
        <v>101.6674</v>
      </c>
      <c r="M3141">
        <v>4.0999999999999996</v>
      </c>
      <c r="N3141" s="3">
        <v>19.110413533834585</v>
      </c>
      <c r="O3141"/>
      <c r="P3141"/>
    </row>
    <row r="3142" spans="1:16" x14ac:dyDescent="0.3">
      <c r="A3142" t="s">
        <v>13</v>
      </c>
      <c r="B3142" t="s">
        <v>787</v>
      </c>
      <c r="C3142" t="s">
        <v>1579</v>
      </c>
      <c r="D3142">
        <v>2018</v>
      </c>
      <c r="E3142" t="s">
        <v>1597</v>
      </c>
      <c r="F3142" t="s">
        <v>1602</v>
      </c>
      <c r="G3142" t="s">
        <v>1604</v>
      </c>
      <c r="H3142" t="s">
        <v>1610</v>
      </c>
      <c r="I3142" s="11">
        <v>8.9858446999999994E-2</v>
      </c>
      <c r="K3142">
        <v>6.5250000000000004</v>
      </c>
      <c r="L3142" s="3">
        <v>84.588200000000001</v>
      </c>
      <c r="M3142">
        <v>4.0999999999999996</v>
      </c>
      <c r="N3142" s="3">
        <v>12.963708812260537</v>
      </c>
      <c r="O3142"/>
      <c r="P3142"/>
    </row>
    <row r="3143" spans="1:16" x14ac:dyDescent="0.3">
      <c r="A3143" t="s">
        <v>13</v>
      </c>
      <c r="B3143" t="s">
        <v>1293</v>
      </c>
      <c r="C3143" t="s">
        <v>1579</v>
      </c>
      <c r="D3143">
        <v>2018</v>
      </c>
      <c r="E3143" t="s">
        <v>1597</v>
      </c>
      <c r="F3143" t="s">
        <v>1602</v>
      </c>
      <c r="G3143" t="s">
        <v>1604</v>
      </c>
      <c r="H3143" t="s">
        <v>1610</v>
      </c>
      <c r="I3143" s="11">
        <v>5.0692385999999999E-2</v>
      </c>
      <c r="K3143">
        <v>17.7</v>
      </c>
      <c r="L3143" s="3">
        <v>125.6678</v>
      </c>
      <c r="M3143">
        <v>4.0999999999999996</v>
      </c>
      <c r="N3143" s="3">
        <v>7.0998757062146893</v>
      </c>
      <c r="O3143"/>
      <c r="P3143"/>
    </row>
    <row r="3144" spans="1:16" x14ac:dyDescent="0.3">
      <c r="A3144" t="s">
        <v>13</v>
      </c>
      <c r="B3144" t="s">
        <v>1361</v>
      </c>
      <c r="C3144" t="s">
        <v>1579</v>
      </c>
      <c r="D3144">
        <v>2018</v>
      </c>
      <c r="E3144" t="s">
        <v>1597</v>
      </c>
      <c r="F3144" t="s">
        <v>1602</v>
      </c>
      <c r="G3144" t="s">
        <v>1604</v>
      </c>
      <c r="H3144" t="s">
        <v>1610</v>
      </c>
      <c r="I3144" s="11">
        <v>2.0388413000000001E-2</v>
      </c>
      <c r="K3144">
        <v>15.85</v>
      </c>
      <c r="L3144" s="3">
        <v>44.411200000000001</v>
      </c>
      <c r="M3144">
        <v>4.0999999999999996</v>
      </c>
      <c r="N3144" s="3">
        <v>2.8019684542586751</v>
      </c>
      <c r="O3144"/>
      <c r="P3144"/>
    </row>
    <row r="3145" spans="1:16" x14ac:dyDescent="0.3">
      <c r="A3145" t="s">
        <v>13</v>
      </c>
      <c r="B3145" t="s">
        <v>1080</v>
      </c>
      <c r="C3145" t="s">
        <v>1579</v>
      </c>
      <c r="D3145">
        <v>2018</v>
      </c>
      <c r="E3145" t="s">
        <v>1597</v>
      </c>
      <c r="F3145" t="s">
        <v>1602</v>
      </c>
      <c r="G3145" t="s">
        <v>1604</v>
      </c>
      <c r="H3145" t="s">
        <v>1610</v>
      </c>
      <c r="I3145" s="11">
        <v>3.1583053E-2</v>
      </c>
      <c r="K3145">
        <v>7.9349999999999996</v>
      </c>
      <c r="L3145" s="3">
        <v>260.99099999999999</v>
      </c>
      <c r="M3145">
        <v>4.0999999999999996</v>
      </c>
      <c r="N3145" s="3">
        <v>32.89111531190926</v>
      </c>
      <c r="O3145"/>
      <c r="P3145"/>
    </row>
    <row r="3146" spans="1:16" x14ac:dyDescent="0.3">
      <c r="A3146" t="s">
        <v>13</v>
      </c>
      <c r="B3146" t="s">
        <v>945</v>
      </c>
      <c r="C3146" t="s">
        <v>1581</v>
      </c>
      <c r="D3146">
        <v>2018</v>
      </c>
      <c r="E3146" t="s">
        <v>1597</v>
      </c>
      <c r="F3146" t="s">
        <v>1602</v>
      </c>
      <c r="G3146" t="s">
        <v>1604</v>
      </c>
      <c r="H3146" t="s">
        <v>1610</v>
      </c>
      <c r="I3146" s="11">
        <v>7.9243005000000005E-2</v>
      </c>
      <c r="K3146">
        <v>7.8250000000000002</v>
      </c>
      <c r="L3146" s="3">
        <v>65.882599999999996</v>
      </c>
      <c r="M3146">
        <v>4.0999999999999996</v>
      </c>
      <c r="N3146" s="3">
        <v>8.4195015974440892</v>
      </c>
      <c r="O3146"/>
      <c r="P3146"/>
    </row>
    <row r="3147" spans="1:16" x14ac:dyDescent="0.3">
      <c r="A3147" t="s">
        <v>13</v>
      </c>
      <c r="B3147" t="s">
        <v>754</v>
      </c>
      <c r="C3147" t="s">
        <v>1584</v>
      </c>
      <c r="D3147">
        <v>2018</v>
      </c>
      <c r="E3147" t="s">
        <v>1597</v>
      </c>
      <c r="F3147" t="s">
        <v>1602</v>
      </c>
      <c r="G3147" t="s">
        <v>1604</v>
      </c>
      <c r="H3147" t="s">
        <v>1610</v>
      </c>
      <c r="I3147" s="11">
        <v>0.119698523</v>
      </c>
      <c r="K3147">
        <v>7.39</v>
      </c>
      <c r="L3147" s="3">
        <v>143.047</v>
      </c>
      <c r="M3147">
        <v>4.0999999999999996</v>
      </c>
      <c r="N3147" s="3">
        <v>19.356833558863329</v>
      </c>
      <c r="O3147"/>
      <c r="P3147"/>
    </row>
    <row r="3148" spans="1:16" x14ac:dyDescent="0.3">
      <c r="A3148" t="s">
        <v>13</v>
      </c>
      <c r="B3148" t="s">
        <v>1284</v>
      </c>
      <c r="C3148" t="s">
        <v>1584</v>
      </c>
      <c r="D3148">
        <v>2018</v>
      </c>
      <c r="E3148" t="s">
        <v>1597</v>
      </c>
      <c r="F3148" t="s">
        <v>1602</v>
      </c>
      <c r="G3148" t="s">
        <v>1604</v>
      </c>
      <c r="H3148" t="s">
        <v>1610</v>
      </c>
      <c r="I3148" s="11">
        <v>9.0596378000000005E-2</v>
      </c>
      <c r="K3148">
        <v>12.8</v>
      </c>
      <c r="L3148" s="3">
        <v>106.6938</v>
      </c>
      <c r="M3148">
        <v>4.0999999999999996</v>
      </c>
      <c r="N3148" s="3">
        <v>8.335453124999999</v>
      </c>
      <c r="O3148"/>
      <c r="P3148"/>
    </row>
    <row r="3149" spans="1:16" x14ac:dyDescent="0.3">
      <c r="A3149" t="s">
        <v>13</v>
      </c>
      <c r="B3149" t="s">
        <v>1399</v>
      </c>
      <c r="C3149" t="s">
        <v>1588</v>
      </c>
      <c r="D3149">
        <v>2018</v>
      </c>
      <c r="E3149" t="s">
        <v>1597</v>
      </c>
      <c r="F3149" t="s">
        <v>1602</v>
      </c>
      <c r="G3149" t="s">
        <v>1604</v>
      </c>
      <c r="H3149" t="s">
        <v>1610</v>
      </c>
      <c r="I3149" s="11">
        <v>5.5806016E-2</v>
      </c>
      <c r="K3149">
        <v>12.6</v>
      </c>
      <c r="L3149" s="3">
        <v>52.498199999999997</v>
      </c>
      <c r="M3149">
        <v>4.0999999999999996</v>
      </c>
      <c r="N3149" s="3">
        <v>4.1665238095238095</v>
      </c>
      <c r="O3149"/>
      <c r="P3149"/>
    </row>
    <row r="3150" spans="1:16" x14ac:dyDescent="0.3">
      <c r="A3150" t="s">
        <v>13</v>
      </c>
      <c r="B3150" t="s">
        <v>544</v>
      </c>
      <c r="C3150" t="s">
        <v>1580</v>
      </c>
      <c r="D3150">
        <v>2018</v>
      </c>
      <c r="E3150" t="s">
        <v>1597</v>
      </c>
      <c r="F3150" t="s">
        <v>1602</v>
      </c>
      <c r="G3150" t="s">
        <v>1604</v>
      </c>
      <c r="H3150" t="s">
        <v>1610</v>
      </c>
      <c r="I3150" s="11">
        <v>0.11155438099999999</v>
      </c>
      <c r="K3150">
        <v>10.395</v>
      </c>
      <c r="L3150" s="3">
        <v>59.822000000000003</v>
      </c>
      <c r="M3150">
        <v>4.0999999999999996</v>
      </c>
      <c r="N3150" s="3">
        <v>5.7548821548821554</v>
      </c>
      <c r="O3150"/>
      <c r="P3150"/>
    </row>
    <row r="3151" spans="1:16" x14ac:dyDescent="0.3">
      <c r="A3151" t="s">
        <v>13</v>
      </c>
      <c r="B3151" t="s">
        <v>1231</v>
      </c>
      <c r="C3151" t="s">
        <v>1580</v>
      </c>
      <c r="D3151">
        <v>2018</v>
      </c>
      <c r="E3151" t="s">
        <v>1597</v>
      </c>
      <c r="F3151" t="s">
        <v>1602</v>
      </c>
      <c r="G3151" t="s">
        <v>1604</v>
      </c>
      <c r="H3151" t="s">
        <v>1610</v>
      </c>
      <c r="I3151" s="11">
        <v>3.8822077000000003E-2</v>
      </c>
      <c r="K3151">
        <v>18</v>
      </c>
      <c r="L3151" s="3">
        <v>147.74180000000001</v>
      </c>
      <c r="M3151">
        <v>4.0999999999999996</v>
      </c>
      <c r="N3151" s="3">
        <v>8.207877777777778</v>
      </c>
      <c r="O3151"/>
      <c r="P3151"/>
    </row>
    <row r="3152" spans="1:16" x14ac:dyDescent="0.3">
      <c r="A3152" t="s">
        <v>13</v>
      </c>
      <c r="B3152" t="s">
        <v>1374</v>
      </c>
      <c r="C3152" t="s">
        <v>1590</v>
      </c>
      <c r="D3152">
        <v>2018</v>
      </c>
      <c r="E3152" t="s">
        <v>1597</v>
      </c>
      <c r="F3152" t="s">
        <v>1602</v>
      </c>
      <c r="G3152" t="s">
        <v>1604</v>
      </c>
      <c r="H3152" t="s">
        <v>1610</v>
      </c>
      <c r="I3152" s="11">
        <v>0</v>
      </c>
      <c r="K3152">
        <v>5.73</v>
      </c>
      <c r="L3152" s="3">
        <v>87.388199999999998</v>
      </c>
      <c r="M3152">
        <v>4.0999999999999996</v>
      </c>
      <c r="N3152" s="3">
        <v>15.250994764397904</v>
      </c>
      <c r="O3152"/>
      <c r="P3152"/>
    </row>
    <row r="3153" spans="1:16" x14ac:dyDescent="0.3">
      <c r="A3153" t="s">
        <v>13</v>
      </c>
      <c r="B3153" t="s">
        <v>532</v>
      </c>
      <c r="C3153" t="s">
        <v>1590</v>
      </c>
      <c r="D3153">
        <v>2018</v>
      </c>
      <c r="E3153" t="s">
        <v>1597</v>
      </c>
      <c r="F3153" t="s">
        <v>1602</v>
      </c>
      <c r="G3153" t="s">
        <v>1604</v>
      </c>
      <c r="H3153" t="s">
        <v>1610</v>
      </c>
      <c r="I3153" s="11">
        <v>0</v>
      </c>
      <c r="K3153">
        <v>6.96</v>
      </c>
      <c r="L3153" s="3">
        <v>89.414599999999993</v>
      </c>
      <c r="M3153">
        <v>4.0999999999999996</v>
      </c>
      <c r="N3153" s="3">
        <v>12.846925287356321</v>
      </c>
      <c r="O3153"/>
      <c r="P3153"/>
    </row>
    <row r="3154" spans="1:16" x14ac:dyDescent="0.3">
      <c r="A3154" t="s">
        <v>13</v>
      </c>
      <c r="B3154" t="s">
        <v>1400</v>
      </c>
      <c r="C3154" t="s">
        <v>1590</v>
      </c>
      <c r="D3154">
        <v>2018</v>
      </c>
      <c r="E3154" t="s">
        <v>1597</v>
      </c>
      <c r="F3154" t="s">
        <v>1602</v>
      </c>
      <c r="G3154" t="s">
        <v>1604</v>
      </c>
      <c r="H3154" t="s">
        <v>1610</v>
      </c>
      <c r="I3154" s="11">
        <v>1.4484581999999999E-2</v>
      </c>
      <c r="K3154">
        <v>5.78</v>
      </c>
      <c r="L3154" s="3">
        <v>143.9102</v>
      </c>
      <c r="M3154">
        <v>4.0999999999999996</v>
      </c>
      <c r="N3154" s="3">
        <v>24.897958477508649</v>
      </c>
      <c r="O3154"/>
      <c r="P3154"/>
    </row>
    <row r="3155" spans="1:16" x14ac:dyDescent="0.3">
      <c r="A3155" t="s">
        <v>13</v>
      </c>
      <c r="B3155" t="s">
        <v>1401</v>
      </c>
      <c r="C3155" t="s">
        <v>1589</v>
      </c>
      <c r="D3155">
        <v>2018</v>
      </c>
      <c r="E3155" t="s">
        <v>1597</v>
      </c>
      <c r="F3155" t="s">
        <v>1602</v>
      </c>
      <c r="G3155" t="s">
        <v>1604</v>
      </c>
      <c r="H3155" t="s">
        <v>1610</v>
      </c>
      <c r="I3155" s="11">
        <v>2.573918E-2</v>
      </c>
      <c r="K3155">
        <v>12.15</v>
      </c>
      <c r="L3155" s="3">
        <v>120.744</v>
      </c>
      <c r="M3155">
        <v>4.0999999999999996</v>
      </c>
      <c r="N3155" s="3">
        <v>9.9377777777777769</v>
      </c>
      <c r="O3155"/>
      <c r="P3155"/>
    </row>
    <row r="3156" spans="1:16" x14ac:dyDescent="0.3">
      <c r="A3156" t="s">
        <v>12</v>
      </c>
      <c r="B3156" t="s">
        <v>848</v>
      </c>
      <c r="C3156" t="s">
        <v>1587</v>
      </c>
      <c r="D3156">
        <v>2018</v>
      </c>
      <c r="E3156" t="s">
        <v>1597</v>
      </c>
      <c r="F3156" t="s">
        <v>1602</v>
      </c>
      <c r="G3156" t="s">
        <v>1604</v>
      </c>
      <c r="H3156" t="s">
        <v>1610</v>
      </c>
      <c r="I3156" s="11">
        <v>0.121043709</v>
      </c>
      <c r="K3156">
        <v>15.85</v>
      </c>
      <c r="L3156" s="3">
        <v>59.421999999999997</v>
      </c>
      <c r="M3156">
        <v>4.0999999999999996</v>
      </c>
      <c r="N3156" s="3">
        <v>3.7490220820189273</v>
      </c>
      <c r="O3156"/>
      <c r="P3156"/>
    </row>
    <row r="3157" spans="1:16" x14ac:dyDescent="0.3">
      <c r="A3157" t="s">
        <v>12</v>
      </c>
      <c r="B3157" t="s">
        <v>697</v>
      </c>
      <c r="C3157" t="s">
        <v>1577</v>
      </c>
      <c r="D3157">
        <v>2018</v>
      </c>
      <c r="E3157" t="s">
        <v>1597</v>
      </c>
      <c r="F3157" t="s">
        <v>1602</v>
      </c>
      <c r="G3157" t="s">
        <v>1604</v>
      </c>
      <c r="H3157" t="s">
        <v>1610</v>
      </c>
      <c r="I3157" s="11">
        <v>0</v>
      </c>
      <c r="K3157">
        <v>7.27</v>
      </c>
      <c r="L3157" s="3">
        <v>91.848799999999997</v>
      </c>
      <c r="M3157">
        <v>4.0999999999999996</v>
      </c>
      <c r="N3157" s="3">
        <v>12.6339477303989</v>
      </c>
      <c r="O3157"/>
      <c r="P3157"/>
    </row>
    <row r="3158" spans="1:16" x14ac:dyDescent="0.3">
      <c r="A3158" t="s">
        <v>12</v>
      </c>
      <c r="B3158" t="s">
        <v>1312</v>
      </c>
      <c r="C3158" t="s">
        <v>1577</v>
      </c>
      <c r="D3158">
        <v>2018</v>
      </c>
      <c r="E3158" t="s">
        <v>1597</v>
      </c>
      <c r="F3158" t="s">
        <v>1602</v>
      </c>
      <c r="G3158" t="s">
        <v>1604</v>
      </c>
      <c r="H3158" t="s">
        <v>1610</v>
      </c>
      <c r="I3158" s="11">
        <v>8.4354712999999998E-2</v>
      </c>
      <c r="K3158">
        <v>15.3</v>
      </c>
      <c r="L3158" s="3">
        <v>215.52180000000001</v>
      </c>
      <c r="M3158">
        <v>4.0999999999999996</v>
      </c>
      <c r="N3158" s="3">
        <v>14.086392156862745</v>
      </c>
      <c r="O3158"/>
      <c r="P3158"/>
    </row>
    <row r="3159" spans="1:16" x14ac:dyDescent="0.3">
      <c r="A3159" t="s">
        <v>12</v>
      </c>
      <c r="B3159" t="s">
        <v>478</v>
      </c>
      <c r="C3159" t="s">
        <v>1585</v>
      </c>
      <c r="D3159">
        <v>2018</v>
      </c>
      <c r="E3159" t="s">
        <v>1597</v>
      </c>
      <c r="F3159" t="s">
        <v>1602</v>
      </c>
      <c r="G3159" t="s">
        <v>1604</v>
      </c>
      <c r="H3159" t="s">
        <v>1610</v>
      </c>
      <c r="I3159" s="11">
        <v>2.0470200000000001E-2</v>
      </c>
      <c r="K3159">
        <v>11.5</v>
      </c>
      <c r="L3159" s="3">
        <v>88.254000000000005</v>
      </c>
      <c r="M3159">
        <v>4.0999999999999996</v>
      </c>
      <c r="N3159" s="3">
        <v>7.6742608695652175</v>
      </c>
      <c r="O3159"/>
      <c r="P3159"/>
    </row>
    <row r="3160" spans="1:16" x14ac:dyDescent="0.3">
      <c r="A3160" t="s">
        <v>12</v>
      </c>
      <c r="B3160" t="s">
        <v>422</v>
      </c>
      <c r="C3160" t="s">
        <v>1585</v>
      </c>
      <c r="D3160">
        <v>2018</v>
      </c>
      <c r="E3160" t="s">
        <v>1597</v>
      </c>
      <c r="F3160" t="s">
        <v>1602</v>
      </c>
      <c r="G3160" t="s">
        <v>1604</v>
      </c>
      <c r="H3160" t="s">
        <v>1610</v>
      </c>
      <c r="I3160" s="11">
        <v>3.7516861999999998E-2</v>
      </c>
      <c r="K3160">
        <v>4.8049999999999997</v>
      </c>
      <c r="L3160" s="3">
        <v>124.3704</v>
      </c>
      <c r="M3160">
        <v>4.0999999999999996</v>
      </c>
      <c r="N3160" s="3">
        <v>25.883537981269512</v>
      </c>
      <c r="O3160"/>
      <c r="P3160"/>
    </row>
    <row r="3161" spans="1:16" x14ac:dyDescent="0.3">
      <c r="A3161" t="s">
        <v>12</v>
      </c>
      <c r="B3161" t="s">
        <v>1402</v>
      </c>
      <c r="C3161" t="s">
        <v>1576</v>
      </c>
      <c r="D3161">
        <v>2018</v>
      </c>
      <c r="E3161" t="s">
        <v>1597</v>
      </c>
      <c r="F3161" t="s">
        <v>1602</v>
      </c>
      <c r="G3161" t="s">
        <v>1604</v>
      </c>
      <c r="H3161" t="s">
        <v>1610</v>
      </c>
      <c r="I3161" s="11">
        <v>4.7570400999999998E-2</v>
      </c>
      <c r="K3161">
        <v>16.100000000000001</v>
      </c>
      <c r="L3161" s="3">
        <v>125.7362</v>
      </c>
      <c r="M3161">
        <v>4.0999999999999996</v>
      </c>
      <c r="N3161" s="3">
        <v>7.8097018633540367</v>
      </c>
      <c r="O3161"/>
      <c r="P3161"/>
    </row>
    <row r="3162" spans="1:16" x14ac:dyDescent="0.3">
      <c r="A3162" t="s">
        <v>12</v>
      </c>
      <c r="B3162" t="s">
        <v>400</v>
      </c>
      <c r="C3162" t="s">
        <v>1576</v>
      </c>
      <c r="D3162">
        <v>2018</v>
      </c>
      <c r="E3162" t="s">
        <v>1597</v>
      </c>
      <c r="F3162" t="s">
        <v>1602</v>
      </c>
      <c r="G3162" t="s">
        <v>1604</v>
      </c>
      <c r="H3162" t="s">
        <v>1610</v>
      </c>
      <c r="I3162" s="11">
        <v>1.4018839999999999E-2</v>
      </c>
      <c r="K3162">
        <v>11.8</v>
      </c>
      <c r="L3162" s="3">
        <v>178.1344</v>
      </c>
      <c r="M3162">
        <v>4.0999999999999996</v>
      </c>
      <c r="N3162" s="3">
        <v>15.096135593220337</v>
      </c>
      <c r="O3162"/>
      <c r="P3162"/>
    </row>
    <row r="3163" spans="1:16" x14ac:dyDescent="0.3">
      <c r="A3163" t="s">
        <v>12</v>
      </c>
      <c r="B3163" t="s">
        <v>518</v>
      </c>
      <c r="C3163" t="s">
        <v>1576</v>
      </c>
      <c r="D3163">
        <v>2018</v>
      </c>
      <c r="E3163" t="s">
        <v>1597</v>
      </c>
      <c r="F3163" t="s">
        <v>1602</v>
      </c>
      <c r="G3163" t="s">
        <v>1604</v>
      </c>
      <c r="H3163" t="s">
        <v>1610</v>
      </c>
      <c r="I3163" s="11">
        <v>3.5853059E-2</v>
      </c>
      <c r="K3163">
        <v>11.1</v>
      </c>
      <c r="L3163" s="3">
        <v>176.87119999999999</v>
      </c>
      <c r="M3163">
        <v>4.0999999999999996</v>
      </c>
      <c r="N3163" s="3">
        <v>15.934342342342342</v>
      </c>
      <c r="O3163"/>
      <c r="P3163"/>
    </row>
    <row r="3164" spans="1:16" x14ac:dyDescent="0.3">
      <c r="A3164" t="s">
        <v>12</v>
      </c>
      <c r="B3164" t="s">
        <v>1062</v>
      </c>
      <c r="C3164" t="s">
        <v>1576</v>
      </c>
      <c r="D3164">
        <v>2018</v>
      </c>
      <c r="E3164" t="s">
        <v>1597</v>
      </c>
      <c r="F3164" t="s">
        <v>1602</v>
      </c>
      <c r="G3164" t="s">
        <v>1604</v>
      </c>
      <c r="H3164" t="s">
        <v>1610</v>
      </c>
      <c r="I3164" s="11">
        <v>8.2002559000000003E-2</v>
      </c>
      <c r="K3164">
        <v>8.18</v>
      </c>
      <c r="L3164" s="3">
        <v>59.258800000000001</v>
      </c>
      <c r="M3164">
        <v>4.0999999999999996</v>
      </c>
      <c r="N3164" s="3">
        <v>7.2443520782396096</v>
      </c>
      <c r="O3164"/>
      <c r="P3164"/>
    </row>
    <row r="3165" spans="1:16" x14ac:dyDescent="0.3">
      <c r="A3165" t="s">
        <v>12</v>
      </c>
      <c r="B3165" t="s">
        <v>1125</v>
      </c>
      <c r="C3165" t="s">
        <v>1574</v>
      </c>
      <c r="D3165">
        <v>2018</v>
      </c>
      <c r="E3165" t="s">
        <v>1597</v>
      </c>
      <c r="F3165" t="s">
        <v>1602</v>
      </c>
      <c r="G3165" t="s">
        <v>1604</v>
      </c>
      <c r="H3165" t="s">
        <v>1610</v>
      </c>
      <c r="I3165" s="11">
        <v>5.6713055999999998E-2</v>
      </c>
      <c r="K3165">
        <v>17.2</v>
      </c>
      <c r="L3165" s="3">
        <v>223.80879999999999</v>
      </c>
      <c r="M3165">
        <v>4.0999999999999996</v>
      </c>
      <c r="N3165" s="3">
        <v>13.012139534883721</v>
      </c>
      <c r="O3165"/>
      <c r="P3165"/>
    </row>
    <row r="3166" spans="1:16" x14ac:dyDescent="0.3">
      <c r="A3166" t="s">
        <v>12</v>
      </c>
      <c r="B3166" t="s">
        <v>731</v>
      </c>
      <c r="C3166" t="s">
        <v>1574</v>
      </c>
      <c r="D3166">
        <v>2018</v>
      </c>
      <c r="E3166" t="s">
        <v>1597</v>
      </c>
      <c r="F3166" t="s">
        <v>1602</v>
      </c>
      <c r="G3166" t="s">
        <v>1604</v>
      </c>
      <c r="H3166" t="s">
        <v>1610</v>
      </c>
      <c r="I3166" s="11">
        <v>0</v>
      </c>
      <c r="K3166">
        <v>8.75</v>
      </c>
      <c r="L3166" s="3">
        <v>188.25559999999999</v>
      </c>
      <c r="M3166">
        <v>4.0999999999999996</v>
      </c>
      <c r="N3166" s="3">
        <v>21.514925714285713</v>
      </c>
      <c r="O3166"/>
      <c r="P3166"/>
    </row>
    <row r="3167" spans="1:16" x14ac:dyDescent="0.3">
      <c r="A3167" t="s">
        <v>12</v>
      </c>
      <c r="B3167" t="s">
        <v>1275</v>
      </c>
      <c r="C3167" t="s">
        <v>1574</v>
      </c>
      <c r="D3167">
        <v>2018</v>
      </c>
      <c r="E3167" t="s">
        <v>1597</v>
      </c>
      <c r="F3167" t="s">
        <v>1602</v>
      </c>
      <c r="G3167" t="s">
        <v>1604</v>
      </c>
      <c r="H3167" t="s">
        <v>1610</v>
      </c>
      <c r="I3167" s="11">
        <v>5.9438787E-2</v>
      </c>
      <c r="K3167">
        <v>7.17</v>
      </c>
      <c r="L3167" s="3">
        <v>130.99680000000001</v>
      </c>
      <c r="M3167">
        <v>4.0999999999999996</v>
      </c>
      <c r="N3167" s="3">
        <v>18.270125523012553</v>
      </c>
      <c r="O3167"/>
      <c r="P3167"/>
    </row>
    <row r="3168" spans="1:16" x14ac:dyDescent="0.3">
      <c r="A3168" t="s">
        <v>12</v>
      </c>
      <c r="B3168" t="s">
        <v>976</v>
      </c>
      <c r="C3168" t="s">
        <v>1574</v>
      </c>
      <c r="D3168">
        <v>2018</v>
      </c>
      <c r="E3168" t="s">
        <v>1597</v>
      </c>
      <c r="F3168" t="s">
        <v>1602</v>
      </c>
      <c r="G3168" t="s">
        <v>1604</v>
      </c>
      <c r="H3168" t="s">
        <v>1610</v>
      </c>
      <c r="I3168" s="11">
        <v>5.8542509E-2</v>
      </c>
      <c r="K3168">
        <v>14.5</v>
      </c>
      <c r="L3168" s="3">
        <v>168.6448</v>
      </c>
      <c r="M3168">
        <v>4.0999999999999996</v>
      </c>
      <c r="N3168" s="3">
        <v>11.630675862068966</v>
      </c>
      <c r="O3168"/>
      <c r="P3168"/>
    </row>
    <row r="3169" spans="1:16" x14ac:dyDescent="0.3">
      <c r="A3169" t="s">
        <v>12</v>
      </c>
      <c r="B3169" t="s">
        <v>853</v>
      </c>
      <c r="C3169" t="s">
        <v>1580</v>
      </c>
      <c r="D3169">
        <v>2018</v>
      </c>
      <c r="E3169" t="s">
        <v>1597</v>
      </c>
      <c r="F3169" t="s">
        <v>1602</v>
      </c>
      <c r="G3169" t="s">
        <v>1604</v>
      </c>
      <c r="H3169" t="s">
        <v>1610</v>
      </c>
      <c r="I3169" s="11">
        <v>3.7388493000000002E-2</v>
      </c>
      <c r="K3169">
        <v>11.5</v>
      </c>
      <c r="L3169" s="3">
        <v>107.8254</v>
      </c>
      <c r="M3169">
        <v>4.0999999999999996</v>
      </c>
      <c r="N3169" s="3">
        <v>9.3761217391304346</v>
      </c>
      <c r="O3169"/>
      <c r="P3169"/>
    </row>
    <row r="3170" spans="1:16" x14ac:dyDescent="0.3">
      <c r="A3170" t="s">
        <v>12</v>
      </c>
      <c r="B3170" t="s">
        <v>226</v>
      </c>
      <c r="C3170" t="s">
        <v>1580</v>
      </c>
      <c r="D3170">
        <v>2018</v>
      </c>
      <c r="E3170" t="s">
        <v>1597</v>
      </c>
      <c r="F3170" t="s">
        <v>1602</v>
      </c>
      <c r="G3170" t="s">
        <v>1604</v>
      </c>
      <c r="H3170" t="s">
        <v>1610</v>
      </c>
      <c r="I3170" s="11">
        <v>1.1072421000000001E-2</v>
      </c>
      <c r="K3170">
        <v>10.3</v>
      </c>
      <c r="L3170" s="3">
        <v>85.353999999999999</v>
      </c>
      <c r="M3170">
        <v>4.0999999999999996</v>
      </c>
      <c r="N3170" s="3">
        <v>8.2867961165048545</v>
      </c>
      <c r="O3170"/>
      <c r="P3170"/>
    </row>
    <row r="3171" spans="1:16" x14ac:dyDescent="0.3">
      <c r="A3171" t="s">
        <v>12</v>
      </c>
      <c r="B3171" t="s">
        <v>926</v>
      </c>
      <c r="C3171" t="s">
        <v>1590</v>
      </c>
      <c r="D3171">
        <v>2018</v>
      </c>
      <c r="E3171" t="s">
        <v>1597</v>
      </c>
      <c r="F3171" t="s">
        <v>1602</v>
      </c>
      <c r="G3171" t="s">
        <v>1604</v>
      </c>
      <c r="H3171" t="s">
        <v>1610</v>
      </c>
      <c r="I3171" s="11">
        <v>7.6798609000000004E-2</v>
      </c>
      <c r="K3171">
        <v>19.5</v>
      </c>
      <c r="L3171" s="3">
        <v>231.89580000000001</v>
      </c>
      <c r="M3171">
        <v>4.0999999999999996</v>
      </c>
      <c r="N3171" s="3">
        <v>11.892092307692309</v>
      </c>
      <c r="O3171"/>
      <c r="P3171"/>
    </row>
    <row r="3172" spans="1:16" x14ac:dyDescent="0.3">
      <c r="A3172" t="s">
        <v>12</v>
      </c>
      <c r="B3172" t="s">
        <v>1403</v>
      </c>
      <c r="C3172" t="s">
        <v>1589</v>
      </c>
      <c r="D3172">
        <v>2018</v>
      </c>
      <c r="E3172" t="s">
        <v>1597</v>
      </c>
      <c r="F3172" t="s">
        <v>1602</v>
      </c>
      <c r="G3172" t="s">
        <v>1604</v>
      </c>
      <c r="H3172" t="s">
        <v>1610</v>
      </c>
      <c r="I3172" s="11">
        <v>0</v>
      </c>
      <c r="K3172">
        <v>7.06</v>
      </c>
      <c r="L3172" s="3">
        <v>59.8904</v>
      </c>
      <c r="M3172">
        <v>4.0999999999999996</v>
      </c>
      <c r="N3172" s="3">
        <v>8.4830594900849867</v>
      </c>
      <c r="O3172"/>
      <c r="P3172"/>
    </row>
    <row r="3173" spans="1:16" x14ac:dyDescent="0.3">
      <c r="A3173" t="s">
        <v>14</v>
      </c>
      <c r="B3173" t="s">
        <v>314</v>
      </c>
      <c r="C3173" t="s">
        <v>1574</v>
      </c>
      <c r="D3173">
        <v>2018</v>
      </c>
      <c r="E3173" t="s">
        <v>1597</v>
      </c>
      <c r="F3173" t="s">
        <v>1602</v>
      </c>
      <c r="G3173" t="s">
        <v>1604</v>
      </c>
      <c r="H3173" t="s">
        <v>1610</v>
      </c>
      <c r="I3173" s="11">
        <v>6.9851682999999998E-2</v>
      </c>
      <c r="K3173">
        <v>16.7</v>
      </c>
      <c r="L3173" s="3">
        <v>110.99120000000001</v>
      </c>
      <c r="M3173">
        <v>4.0999999999999996</v>
      </c>
      <c r="N3173" s="3">
        <v>6.6461796407185636</v>
      </c>
      <c r="O3173"/>
      <c r="P3173"/>
    </row>
    <row r="3174" spans="1:16" x14ac:dyDescent="0.3">
      <c r="A3174" t="s">
        <v>13</v>
      </c>
      <c r="B3174" t="s">
        <v>589</v>
      </c>
      <c r="C3174" t="s">
        <v>1580</v>
      </c>
      <c r="D3174">
        <v>2018</v>
      </c>
      <c r="E3174" t="s">
        <v>1597</v>
      </c>
      <c r="F3174" t="s">
        <v>1602</v>
      </c>
      <c r="G3174" t="s">
        <v>1604</v>
      </c>
      <c r="H3174" t="s">
        <v>1610</v>
      </c>
      <c r="I3174" s="11">
        <v>0.12746985699999999</v>
      </c>
      <c r="K3174">
        <v>19</v>
      </c>
      <c r="L3174" s="3">
        <v>107.76220000000001</v>
      </c>
      <c r="M3174">
        <v>4</v>
      </c>
      <c r="N3174" s="3">
        <v>5.671694736842106</v>
      </c>
      <c r="O3174"/>
      <c r="P3174"/>
    </row>
    <row r="3175" spans="1:16" x14ac:dyDescent="0.3">
      <c r="A3175" t="s">
        <v>13</v>
      </c>
      <c r="B3175" t="s">
        <v>51</v>
      </c>
      <c r="C3175" t="s">
        <v>1574</v>
      </c>
      <c r="D3175">
        <v>2012</v>
      </c>
      <c r="E3175" t="s">
        <v>1591</v>
      </c>
      <c r="F3175" t="s">
        <v>1601</v>
      </c>
      <c r="G3175" t="s">
        <v>1604</v>
      </c>
      <c r="H3175" t="s">
        <v>1607</v>
      </c>
      <c r="I3175" s="11">
        <v>0</v>
      </c>
      <c r="J3175">
        <v>11.8</v>
      </c>
      <c r="K3175">
        <v>11.8</v>
      </c>
      <c r="L3175" s="3">
        <v>45.540199999999999</v>
      </c>
      <c r="M3175">
        <v>4</v>
      </c>
      <c r="N3175" s="3">
        <v>3.8593389830508471</v>
      </c>
      <c r="O3175"/>
      <c r="P3175"/>
    </row>
    <row r="3176" spans="1:16" x14ac:dyDescent="0.3">
      <c r="A3176" t="s">
        <v>12</v>
      </c>
      <c r="B3176" t="s">
        <v>395</v>
      </c>
      <c r="C3176" t="s">
        <v>1586</v>
      </c>
      <c r="D3176">
        <v>2016</v>
      </c>
      <c r="E3176" t="s">
        <v>1599</v>
      </c>
      <c r="F3176" t="s">
        <v>1601</v>
      </c>
      <c r="G3176" t="s">
        <v>1605</v>
      </c>
      <c r="H3176" t="s">
        <v>1607</v>
      </c>
      <c r="I3176" s="11">
        <v>6.9088961000000004E-2</v>
      </c>
      <c r="J3176">
        <v>9</v>
      </c>
      <c r="K3176">
        <v>9</v>
      </c>
      <c r="L3176" s="3">
        <v>56.361400000000003</v>
      </c>
      <c r="M3176">
        <v>4</v>
      </c>
      <c r="N3176" s="3">
        <v>6.262377777777778</v>
      </c>
      <c r="O3176"/>
      <c r="P3176"/>
    </row>
    <row r="3177" spans="1:16" x14ac:dyDescent="0.3">
      <c r="A3177" t="s">
        <v>14</v>
      </c>
      <c r="B3177" t="s">
        <v>914</v>
      </c>
      <c r="C3177" t="s">
        <v>1583</v>
      </c>
      <c r="D3177">
        <v>2014</v>
      </c>
      <c r="E3177" t="s">
        <v>1596</v>
      </c>
      <c r="F3177" t="s">
        <v>1602</v>
      </c>
      <c r="G3177" t="s">
        <v>1606</v>
      </c>
      <c r="H3177" t="s">
        <v>1607</v>
      </c>
      <c r="I3177" s="11">
        <v>1.9356132000000002E-2</v>
      </c>
      <c r="J3177">
        <v>11.65</v>
      </c>
      <c r="K3177">
        <v>11.65</v>
      </c>
      <c r="L3177" s="3">
        <v>39.116399999999999</v>
      </c>
      <c r="M3177">
        <v>4</v>
      </c>
      <c r="N3177" s="3">
        <v>3.3576309012875534</v>
      </c>
      <c r="O3177"/>
      <c r="P3177"/>
    </row>
    <row r="3178" spans="1:16" x14ac:dyDescent="0.3">
      <c r="A3178" t="s">
        <v>13</v>
      </c>
      <c r="B3178" t="s">
        <v>65</v>
      </c>
      <c r="C3178" t="s">
        <v>1577</v>
      </c>
      <c r="D3178">
        <v>2015</v>
      </c>
      <c r="E3178" t="s">
        <v>1593</v>
      </c>
      <c r="F3178" t="s">
        <v>1603</v>
      </c>
      <c r="G3178" t="s">
        <v>1605</v>
      </c>
      <c r="H3178" t="s">
        <v>1607</v>
      </c>
      <c r="I3178" s="11">
        <v>2.5879577000000001E-2</v>
      </c>
      <c r="J3178">
        <v>10</v>
      </c>
      <c r="K3178">
        <v>10</v>
      </c>
      <c r="L3178" s="3">
        <v>265.2226</v>
      </c>
      <c r="M3178">
        <v>4</v>
      </c>
      <c r="N3178" s="3">
        <v>26.522259999999999</v>
      </c>
      <c r="O3178"/>
      <c r="P3178"/>
    </row>
    <row r="3179" spans="1:16" x14ac:dyDescent="0.3">
      <c r="A3179" t="s">
        <v>12</v>
      </c>
      <c r="B3179" t="s">
        <v>1404</v>
      </c>
      <c r="C3179" t="s">
        <v>1577</v>
      </c>
      <c r="D3179">
        <v>2014</v>
      </c>
      <c r="E3179" t="s">
        <v>1596</v>
      </c>
      <c r="F3179" t="s">
        <v>1602</v>
      </c>
      <c r="G3179" t="s">
        <v>1606</v>
      </c>
      <c r="H3179" t="s">
        <v>1607</v>
      </c>
      <c r="I3179" s="11">
        <v>2.8696932000000001E-2</v>
      </c>
      <c r="J3179">
        <v>9.8949999999999996</v>
      </c>
      <c r="K3179">
        <v>9.8949999999999996</v>
      </c>
      <c r="L3179" s="3">
        <v>117.0492</v>
      </c>
      <c r="M3179">
        <v>4</v>
      </c>
      <c r="N3179" s="3">
        <v>11.82912582112178</v>
      </c>
      <c r="O3179"/>
      <c r="P3179"/>
    </row>
    <row r="3180" spans="1:16" x14ac:dyDescent="0.3">
      <c r="A3180" t="s">
        <v>13</v>
      </c>
      <c r="B3180" t="s">
        <v>1195</v>
      </c>
      <c r="C3180" t="s">
        <v>1574</v>
      </c>
      <c r="D3180">
        <v>2020</v>
      </c>
      <c r="E3180" t="s">
        <v>1594</v>
      </c>
      <c r="F3180" t="s">
        <v>1603</v>
      </c>
      <c r="G3180" t="s">
        <v>1605</v>
      </c>
      <c r="H3180" t="s">
        <v>1607</v>
      </c>
      <c r="I3180" s="11">
        <v>6.5041581000000001E-2</v>
      </c>
      <c r="J3180">
        <v>10.895</v>
      </c>
      <c r="K3180">
        <v>10.895</v>
      </c>
      <c r="L3180" s="3">
        <v>196.3794</v>
      </c>
      <c r="M3180">
        <v>4</v>
      </c>
      <c r="N3180" s="3">
        <v>18.024726938962829</v>
      </c>
      <c r="O3180"/>
      <c r="P3180"/>
    </row>
    <row r="3181" spans="1:16" x14ac:dyDescent="0.3">
      <c r="A3181" t="s">
        <v>12</v>
      </c>
      <c r="B3181" t="s">
        <v>1405</v>
      </c>
      <c r="C3181" t="s">
        <v>1581</v>
      </c>
      <c r="D3181">
        <v>2015</v>
      </c>
      <c r="E3181" t="s">
        <v>1593</v>
      </c>
      <c r="F3181" t="s">
        <v>1603</v>
      </c>
      <c r="G3181" t="s">
        <v>1605</v>
      </c>
      <c r="H3181" t="s">
        <v>1607</v>
      </c>
      <c r="I3181" s="11">
        <v>4.0071131000000003E-2</v>
      </c>
      <c r="J3181">
        <v>7.97</v>
      </c>
      <c r="K3181">
        <v>7.97</v>
      </c>
      <c r="L3181" s="3">
        <v>87.351399999999998</v>
      </c>
      <c r="M3181">
        <v>4</v>
      </c>
      <c r="N3181" s="3">
        <v>10.960025094102885</v>
      </c>
      <c r="O3181"/>
      <c r="P3181"/>
    </row>
    <row r="3182" spans="1:16" x14ac:dyDescent="0.3">
      <c r="A3182" t="s">
        <v>12</v>
      </c>
      <c r="B3182" t="s">
        <v>305</v>
      </c>
      <c r="C3182" t="s">
        <v>1576</v>
      </c>
      <c r="D3182">
        <v>2018</v>
      </c>
      <c r="E3182" t="s">
        <v>1600</v>
      </c>
      <c r="F3182" t="s">
        <v>1601</v>
      </c>
      <c r="G3182" t="s">
        <v>1605</v>
      </c>
      <c r="H3182" t="s">
        <v>1609</v>
      </c>
      <c r="I3182" s="11">
        <v>0.15028599000000001</v>
      </c>
      <c r="K3182">
        <v>15.5</v>
      </c>
      <c r="L3182" s="3">
        <v>51.069200000000002</v>
      </c>
      <c r="M3182">
        <v>4</v>
      </c>
      <c r="N3182" s="3">
        <v>3.2947870967741939</v>
      </c>
      <c r="O3182"/>
      <c r="P3182"/>
    </row>
    <row r="3183" spans="1:16" x14ac:dyDescent="0.3">
      <c r="A3183" t="s">
        <v>12</v>
      </c>
      <c r="B3183" t="s">
        <v>1017</v>
      </c>
      <c r="C3183" t="s">
        <v>1585</v>
      </c>
      <c r="D3183">
        <v>2015</v>
      </c>
      <c r="E3183" t="s">
        <v>1593</v>
      </c>
      <c r="F3183" t="s">
        <v>1603</v>
      </c>
      <c r="G3183" t="s">
        <v>1605</v>
      </c>
      <c r="H3183" t="s">
        <v>1607</v>
      </c>
      <c r="I3183" s="11">
        <v>7.8946454999999999E-2</v>
      </c>
      <c r="J3183">
        <v>13.65</v>
      </c>
      <c r="K3183">
        <v>13.65</v>
      </c>
      <c r="L3183" s="3">
        <v>186.024</v>
      </c>
      <c r="M3183">
        <v>4</v>
      </c>
      <c r="N3183" s="3">
        <v>13.628131868131868</v>
      </c>
      <c r="O3183"/>
      <c r="P3183"/>
    </row>
    <row r="3184" spans="1:16" x14ac:dyDescent="0.3">
      <c r="A3184" t="s">
        <v>12</v>
      </c>
      <c r="B3184" t="s">
        <v>285</v>
      </c>
      <c r="C3184" t="s">
        <v>1580</v>
      </c>
      <c r="D3184">
        <v>2016</v>
      </c>
      <c r="E3184" t="s">
        <v>1599</v>
      </c>
      <c r="F3184" t="s">
        <v>1601</v>
      </c>
      <c r="G3184" t="s">
        <v>1605</v>
      </c>
      <c r="H3184" t="s">
        <v>1607</v>
      </c>
      <c r="I3184" s="11">
        <v>0.105296072</v>
      </c>
      <c r="J3184">
        <v>15.6</v>
      </c>
      <c r="K3184">
        <v>15.6</v>
      </c>
      <c r="L3184" s="3">
        <v>170.1764</v>
      </c>
      <c r="M3184">
        <v>4</v>
      </c>
      <c r="N3184" s="3">
        <v>10.90874358974359</v>
      </c>
      <c r="O3184"/>
      <c r="P3184"/>
    </row>
    <row r="3185" spans="1:16" x14ac:dyDescent="0.3">
      <c r="A3185" t="s">
        <v>13</v>
      </c>
      <c r="B3185" t="s">
        <v>69</v>
      </c>
      <c r="C3185" t="s">
        <v>1576</v>
      </c>
      <c r="D3185">
        <v>2018</v>
      </c>
      <c r="E3185" t="s">
        <v>1600</v>
      </c>
      <c r="F3185" t="s">
        <v>1601</v>
      </c>
      <c r="G3185" t="s">
        <v>1605</v>
      </c>
      <c r="H3185" t="s">
        <v>1609</v>
      </c>
      <c r="I3185" s="11">
        <v>9.7145949999999995E-3</v>
      </c>
      <c r="K3185">
        <v>7.93</v>
      </c>
      <c r="L3185" s="3">
        <v>120.0414</v>
      </c>
      <c r="M3185">
        <v>4</v>
      </c>
      <c r="N3185" s="3">
        <v>15.137629255989912</v>
      </c>
      <c r="O3185"/>
      <c r="P3185"/>
    </row>
    <row r="3186" spans="1:16" x14ac:dyDescent="0.3">
      <c r="A3186" t="s">
        <v>12</v>
      </c>
      <c r="B3186" t="s">
        <v>731</v>
      </c>
      <c r="C3186" t="s">
        <v>1574</v>
      </c>
      <c r="D3186">
        <v>2016</v>
      </c>
      <c r="E3186" t="s">
        <v>1599</v>
      </c>
      <c r="F3186" t="s">
        <v>1601</v>
      </c>
      <c r="G3186" t="s">
        <v>1605</v>
      </c>
      <c r="H3186" t="s">
        <v>1607</v>
      </c>
      <c r="I3186" s="11">
        <v>7.4627201000000004E-2</v>
      </c>
      <c r="J3186">
        <v>8.75</v>
      </c>
      <c r="K3186">
        <v>8.75</v>
      </c>
      <c r="L3186" s="3">
        <v>187.85560000000001</v>
      </c>
      <c r="M3186">
        <v>4</v>
      </c>
      <c r="N3186" s="3">
        <v>21.46921142857143</v>
      </c>
      <c r="O3186"/>
      <c r="P3186"/>
    </row>
    <row r="3187" spans="1:16" x14ac:dyDescent="0.3">
      <c r="A3187" t="s">
        <v>13</v>
      </c>
      <c r="B3187" t="s">
        <v>1208</v>
      </c>
      <c r="C3187" t="s">
        <v>1590</v>
      </c>
      <c r="D3187">
        <v>2014</v>
      </c>
      <c r="E3187" t="s">
        <v>1596</v>
      </c>
      <c r="F3187" t="s">
        <v>1602</v>
      </c>
      <c r="G3187" t="s">
        <v>1606</v>
      </c>
      <c r="H3187" t="s">
        <v>1607</v>
      </c>
      <c r="I3187" s="11">
        <v>3.5913805E-2</v>
      </c>
      <c r="J3187">
        <v>14.15</v>
      </c>
      <c r="K3187">
        <v>14.15</v>
      </c>
      <c r="L3187" s="3">
        <v>41.413800000000002</v>
      </c>
      <c r="M3187">
        <v>4</v>
      </c>
      <c r="N3187" s="3">
        <v>2.9267703180212017</v>
      </c>
      <c r="O3187"/>
      <c r="P3187"/>
    </row>
    <row r="3188" spans="1:16" x14ac:dyDescent="0.3">
      <c r="A3188" t="s">
        <v>12</v>
      </c>
      <c r="B3188" t="s">
        <v>1209</v>
      </c>
      <c r="C3188" t="s">
        <v>1582</v>
      </c>
      <c r="D3188">
        <v>2015</v>
      </c>
      <c r="E3188" t="s">
        <v>1593</v>
      </c>
      <c r="F3188" t="s">
        <v>1603</v>
      </c>
      <c r="G3188" t="s">
        <v>1605</v>
      </c>
      <c r="H3188" t="s">
        <v>1607</v>
      </c>
      <c r="I3188" s="11">
        <v>0</v>
      </c>
      <c r="J3188">
        <v>9.1</v>
      </c>
      <c r="K3188">
        <v>9.1</v>
      </c>
      <c r="L3188" s="3">
        <v>173.2054</v>
      </c>
      <c r="M3188">
        <v>4</v>
      </c>
      <c r="N3188" s="3">
        <v>19.033560439560439</v>
      </c>
      <c r="O3188"/>
      <c r="P3188"/>
    </row>
    <row r="3189" spans="1:16" x14ac:dyDescent="0.3">
      <c r="A3189" t="s">
        <v>13</v>
      </c>
      <c r="B3189" t="s">
        <v>1267</v>
      </c>
      <c r="C3189" t="s">
        <v>1577</v>
      </c>
      <c r="D3189">
        <v>2020</v>
      </c>
      <c r="E3189" t="s">
        <v>1594</v>
      </c>
      <c r="F3189" t="s">
        <v>1603</v>
      </c>
      <c r="G3189" t="s">
        <v>1605</v>
      </c>
      <c r="H3189" t="s">
        <v>1607</v>
      </c>
      <c r="I3189" s="11">
        <v>2.1327477000000001E-2</v>
      </c>
      <c r="J3189">
        <v>15.2</v>
      </c>
      <c r="K3189">
        <v>15.2</v>
      </c>
      <c r="L3189" s="3">
        <v>216.88239999999999</v>
      </c>
      <c r="M3189">
        <v>4</v>
      </c>
      <c r="N3189" s="3">
        <v>14.268578947368422</v>
      </c>
      <c r="O3189"/>
      <c r="P3189"/>
    </row>
    <row r="3190" spans="1:16" x14ac:dyDescent="0.3">
      <c r="A3190" t="s">
        <v>13</v>
      </c>
      <c r="B3190" t="s">
        <v>1160</v>
      </c>
      <c r="C3190" t="s">
        <v>1584</v>
      </c>
      <c r="D3190">
        <v>2017</v>
      </c>
      <c r="E3190" t="s">
        <v>1598</v>
      </c>
      <c r="F3190" t="s">
        <v>1603</v>
      </c>
      <c r="G3190" t="s">
        <v>1605</v>
      </c>
      <c r="H3190" t="s">
        <v>1607</v>
      </c>
      <c r="I3190" s="11">
        <v>1.9471688000000001E-2</v>
      </c>
      <c r="J3190">
        <v>14.5</v>
      </c>
      <c r="K3190">
        <v>14.5</v>
      </c>
      <c r="L3190" s="3">
        <v>164.821</v>
      </c>
      <c r="M3190">
        <v>4</v>
      </c>
      <c r="N3190" s="3">
        <v>11.366965517241379</v>
      </c>
      <c r="O3190"/>
      <c r="P3190"/>
    </row>
    <row r="3191" spans="1:16" x14ac:dyDescent="0.3">
      <c r="A3191" t="s">
        <v>13</v>
      </c>
      <c r="B3191" t="s">
        <v>497</v>
      </c>
      <c r="C3191" t="s">
        <v>1587</v>
      </c>
      <c r="D3191">
        <v>2015</v>
      </c>
      <c r="E3191" t="s">
        <v>1593</v>
      </c>
      <c r="F3191" t="s">
        <v>1603</v>
      </c>
      <c r="G3191" t="s">
        <v>1605</v>
      </c>
      <c r="H3191" t="s">
        <v>1607</v>
      </c>
      <c r="I3191" s="11">
        <v>0.17657303499999999</v>
      </c>
      <c r="J3191">
        <v>11.1</v>
      </c>
      <c r="K3191">
        <v>11.1</v>
      </c>
      <c r="L3191" s="3">
        <v>157.46039999999999</v>
      </c>
      <c r="M3191">
        <v>4</v>
      </c>
      <c r="N3191" s="3">
        <v>14.185621621621621</v>
      </c>
      <c r="O3191"/>
      <c r="P3191"/>
    </row>
    <row r="3192" spans="1:16" x14ac:dyDescent="0.3">
      <c r="A3192" t="s">
        <v>12</v>
      </c>
      <c r="B3192" t="s">
        <v>721</v>
      </c>
      <c r="C3192" t="s">
        <v>1587</v>
      </c>
      <c r="D3192">
        <v>2011</v>
      </c>
      <c r="E3192" t="s">
        <v>1595</v>
      </c>
      <c r="F3192" t="s">
        <v>1602</v>
      </c>
      <c r="G3192" t="s">
        <v>1605</v>
      </c>
      <c r="H3192" t="s">
        <v>1609</v>
      </c>
      <c r="I3192" s="11">
        <v>4.2464962000000002E-2</v>
      </c>
      <c r="J3192">
        <v>15.5</v>
      </c>
      <c r="K3192">
        <v>15.5</v>
      </c>
      <c r="L3192" s="3">
        <v>81.593400000000003</v>
      </c>
      <c r="M3192">
        <v>4</v>
      </c>
      <c r="N3192" s="3">
        <v>5.2640903225806452</v>
      </c>
      <c r="O3192"/>
      <c r="P3192"/>
    </row>
    <row r="3193" spans="1:16" x14ac:dyDescent="0.3">
      <c r="A3193" t="s">
        <v>13</v>
      </c>
      <c r="B3193" t="s">
        <v>1033</v>
      </c>
      <c r="C3193" t="s">
        <v>1583</v>
      </c>
      <c r="D3193">
        <v>2018</v>
      </c>
      <c r="E3193" t="s">
        <v>1597</v>
      </c>
      <c r="F3193" t="s">
        <v>1602</v>
      </c>
      <c r="G3193" t="s">
        <v>1604</v>
      </c>
      <c r="H3193" t="s">
        <v>1610</v>
      </c>
      <c r="I3193" s="11">
        <v>4.357366E-2</v>
      </c>
      <c r="K3193">
        <v>9.3000000000000007</v>
      </c>
      <c r="L3193" s="3">
        <v>192.88460000000001</v>
      </c>
      <c r="M3193">
        <v>4</v>
      </c>
      <c r="N3193" s="3">
        <v>20.740279569892472</v>
      </c>
      <c r="O3193"/>
      <c r="P3193"/>
    </row>
    <row r="3194" spans="1:16" x14ac:dyDescent="0.3">
      <c r="A3194" t="s">
        <v>13</v>
      </c>
      <c r="B3194" t="s">
        <v>893</v>
      </c>
      <c r="C3194" t="s">
        <v>1577</v>
      </c>
      <c r="D3194">
        <v>2014</v>
      </c>
      <c r="E3194" t="s">
        <v>1596</v>
      </c>
      <c r="F3194" t="s">
        <v>1602</v>
      </c>
      <c r="G3194" t="s">
        <v>1606</v>
      </c>
      <c r="H3194" t="s">
        <v>1607</v>
      </c>
      <c r="I3194" s="11">
        <v>3.3946163000000001E-2</v>
      </c>
      <c r="J3194">
        <v>12</v>
      </c>
      <c r="K3194">
        <v>12</v>
      </c>
      <c r="L3194" s="3">
        <v>179.39760000000001</v>
      </c>
      <c r="M3194">
        <v>4</v>
      </c>
      <c r="N3194" s="3">
        <v>14.949800000000002</v>
      </c>
      <c r="O3194"/>
      <c r="P3194"/>
    </row>
    <row r="3195" spans="1:16" x14ac:dyDescent="0.3">
      <c r="A3195" t="s">
        <v>13</v>
      </c>
      <c r="B3195" t="s">
        <v>1406</v>
      </c>
      <c r="C3195" t="s">
        <v>1576</v>
      </c>
      <c r="D3195">
        <v>2018</v>
      </c>
      <c r="E3195" t="s">
        <v>1600</v>
      </c>
      <c r="F3195" t="s">
        <v>1601</v>
      </c>
      <c r="G3195" t="s">
        <v>1605</v>
      </c>
      <c r="H3195" t="s">
        <v>1609</v>
      </c>
      <c r="I3195" s="11">
        <v>0.148392623</v>
      </c>
      <c r="K3195">
        <v>6.4</v>
      </c>
      <c r="L3195" s="3">
        <v>41.579599999999999</v>
      </c>
      <c r="M3195">
        <v>4</v>
      </c>
      <c r="N3195" s="3">
        <v>6.4968124999999999</v>
      </c>
      <c r="O3195"/>
      <c r="P3195"/>
    </row>
    <row r="3196" spans="1:16" x14ac:dyDescent="0.3">
      <c r="A3196" t="s">
        <v>12</v>
      </c>
      <c r="B3196" t="s">
        <v>1327</v>
      </c>
      <c r="C3196" t="s">
        <v>1576</v>
      </c>
      <c r="D3196">
        <v>2016</v>
      </c>
      <c r="E3196" t="s">
        <v>1599</v>
      </c>
      <c r="F3196" t="s">
        <v>1601</v>
      </c>
      <c r="G3196" t="s">
        <v>1605</v>
      </c>
      <c r="H3196" t="s">
        <v>1607</v>
      </c>
      <c r="I3196" s="11">
        <v>5.7827100999999999E-2</v>
      </c>
      <c r="J3196">
        <v>8.9849999999999994</v>
      </c>
      <c r="K3196">
        <v>8.9849999999999994</v>
      </c>
      <c r="L3196" s="3">
        <v>128.83099999999999</v>
      </c>
      <c r="M3196">
        <v>4</v>
      </c>
      <c r="N3196" s="3">
        <v>14.338452977184195</v>
      </c>
      <c r="O3196"/>
      <c r="P3196"/>
    </row>
    <row r="3197" spans="1:16" x14ac:dyDescent="0.3">
      <c r="A3197" t="s">
        <v>13</v>
      </c>
      <c r="B3197" t="s">
        <v>694</v>
      </c>
      <c r="C3197" t="s">
        <v>1576</v>
      </c>
      <c r="D3197">
        <v>2018</v>
      </c>
      <c r="E3197" t="s">
        <v>1600</v>
      </c>
      <c r="F3197" t="s">
        <v>1601</v>
      </c>
      <c r="G3197" t="s">
        <v>1605</v>
      </c>
      <c r="H3197" t="s">
        <v>1609</v>
      </c>
      <c r="I3197" s="11">
        <v>0.20469999999999999</v>
      </c>
      <c r="K3197">
        <v>15.6</v>
      </c>
      <c r="L3197" s="3">
        <v>76.867000000000004</v>
      </c>
      <c r="M3197">
        <v>4</v>
      </c>
      <c r="N3197" s="3">
        <v>4.927371794871795</v>
      </c>
      <c r="O3197"/>
      <c r="P3197"/>
    </row>
    <row r="3198" spans="1:16" x14ac:dyDescent="0.3">
      <c r="A3198" t="s">
        <v>13</v>
      </c>
      <c r="B3198" t="s">
        <v>358</v>
      </c>
      <c r="C3198" t="s">
        <v>1590</v>
      </c>
      <c r="D3198">
        <v>2016</v>
      </c>
      <c r="E3198" t="s">
        <v>1599</v>
      </c>
      <c r="F3198" t="s">
        <v>1601</v>
      </c>
      <c r="G3198" t="s">
        <v>1605</v>
      </c>
      <c r="H3198" t="s">
        <v>1607</v>
      </c>
      <c r="I3198" s="11">
        <v>3.4452948999999997E-2</v>
      </c>
      <c r="J3198">
        <v>7.97</v>
      </c>
      <c r="K3198">
        <v>7.97</v>
      </c>
      <c r="L3198" s="3">
        <v>174.04220000000001</v>
      </c>
      <c r="M3198">
        <v>4</v>
      </c>
      <c r="N3198" s="3">
        <v>21.837164366373905</v>
      </c>
      <c r="O3198"/>
      <c r="P3198"/>
    </row>
    <row r="3199" spans="1:16" x14ac:dyDescent="0.3">
      <c r="A3199" t="s">
        <v>12</v>
      </c>
      <c r="B3199" t="s">
        <v>241</v>
      </c>
      <c r="C3199" t="s">
        <v>1581</v>
      </c>
      <c r="D3199">
        <v>2018</v>
      </c>
      <c r="E3199" t="s">
        <v>1597</v>
      </c>
      <c r="F3199" t="s">
        <v>1602</v>
      </c>
      <c r="G3199" t="s">
        <v>1604</v>
      </c>
      <c r="H3199" t="s">
        <v>1610</v>
      </c>
      <c r="I3199" s="11">
        <v>6.5203102999999998E-2</v>
      </c>
      <c r="K3199">
        <v>19.350000000000001</v>
      </c>
      <c r="L3199" s="3">
        <v>166.08160000000001</v>
      </c>
      <c r="M3199">
        <v>4</v>
      </c>
      <c r="N3199" s="3">
        <v>8.5830284237726104</v>
      </c>
      <c r="O3199"/>
      <c r="P3199"/>
    </row>
    <row r="3200" spans="1:16" x14ac:dyDescent="0.3">
      <c r="A3200" t="s">
        <v>12</v>
      </c>
      <c r="B3200" t="s">
        <v>367</v>
      </c>
      <c r="C3200" t="s">
        <v>1581</v>
      </c>
      <c r="D3200">
        <v>2014</v>
      </c>
      <c r="E3200" t="s">
        <v>1596</v>
      </c>
      <c r="F3200" t="s">
        <v>1602</v>
      </c>
      <c r="G3200" t="s">
        <v>1606</v>
      </c>
      <c r="H3200" t="s">
        <v>1607</v>
      </c>
      <c r="I3200" s="11">
        <v>4.1947547000000002E-2</v>
      </c>
      <c r="J3200">
        <v>6.7850000000000001</v>
      </c>
      <c r="K3200">
        <v>6.7850000000000001</v>
      </c>
      <c r="L3200" s="3">
        <v>41.211199999999998</v>
      </c>
      <c r="M3200">
        <v>4</v>
      </c>
      <c r="N3200" s="3">
        <v>6.0738688282977149</v>
      </c>
      <c r="O3200"/>
      <c r="P3200"/>
    </row>
    <row r="3201" spans="1:16" x14ac:dyDescent="0.3">
      <c r="A3201" t="s">
        <v>13</v>
      </c>
      <c r="B3201" t="s">
        <v>118</v>
      </c>
      <c r="C3201" t="s">
        <v>1579</v>
      </c>
      <c r="D3201">
        <v>2022</v>
      </c>
      <c r="E3201" t="s">
        <v>1592</v>
      </c>
      <c r="F3201" t="s">
        <v>1602</v>
      </c>
      <c r="G3201" t="s">
        <v>1604</v>
      </c>
      <c r="H3201" t="s">
        <v>1608</v>
      </c>
      <c r="I3201" s="11">
        <v>0</v>
      </c>
      <c r="J3201">
        <v>17.100000000000001</v>
      </c>
      <c r="K3201">
        <v>17.100000000000001</v>
      </c>
      <c r="L3201" s="3">
        <v>167.08420000000001</v>
      </c>
      <c r="M3201">
        <v>4</v>
      </c>
      <c r="N3201" s="3">
        <v>9.7710058479532158</v>
      </c>
      <c r="O3201"/>
      <c r="P3201"/>
    </row>
    <row r="3202" spans="1:16" x14ac:dyDescent="0.3">
      <c r="A3202" t="s">
        <v>12</v>
      </c>
      <c r="B3202" t="s">
        <v>1221</v>
      </c>
      <c r="C3202" t="s">
        <v>1576</v>
      </c>
      <c r="D3202">
        <v>2020</v>
      </c>
      <c r="E3202" t="s">
        <v>1594</v>
      </c>
      <c r="F3202" t="s">
        <v>1603</v>
      </c>
      <c r="G3202" t="s">
        <v>1605</v>
      </c>
      <c r="H3202" t="s">
        <v>1607</v>
      </c>
      <c r="I3202" s="11">
        <v>4.6350909000000003E-2</v>
      </c>
      <c r="J3202">
        <v>6.6349999999999998</v>
      </c>
      <c r="K3202">
        <v>6.6349999999999998</v>
      </c>
      <c r="L3202" s="3">
        <v>37.450600000000001</v>
      </c>
      <c r="M3202">
        <v>4</v>
      </c>
      <c r="N3202" s="3">
        <v>5.644400904295404</v>
      </c>
      <c r="O3202"/>
      <c r="P3202"/>
    </row>
    <row r="3203" spans="1:16" x14ac:dyDescent="0.3">
      <c r="A3203" t="s">
        <v>12</v>
      </c>
      <c r="B3203" t="s">
        <v>806</v>
      </c>
      <c r="C3203" t="s">
        <v>1580</v>
      </c>
      <c r="D3203">
        <v>2012</v>
      </c>
      <c r="E3203" t="s">
        <v>1591</v>
      </c>
      <c r="F3203" t="s">
        <v>1601</v>
      </c>
      <c r="G3203" t="s">
        <v>1604</v>
      </c>
      <c r="H3203" t="s">
        <v>1607</v>
      </c>
      <c r="I3203" s="11">
        <v>5.6960813999999999E-2</v>
      </c>
      <c r="J3203">
        <v>13.8</v>
      </c>
      <c r="K3203">
        <v>13.8</v>
      </c>
      <c r="L3203" s="3">
        <v>230.0984</v>
      </c>
      <c r="M3203">
        <v>4</v>
      </c>
      <c r="N3203" s="3">
        <v>16.673797101449274</v>
      </c>
      <c r="O3203"/>
      <c r="P3203"/>
    </row>
    <row r="3204" spans="1:16" x14ac:dyDescent="0.3">
      <c r="A3204" t="s">
        <v>13</v>
      </c>
      <c r="B3204" t="s">
        <v>115</v>
      </c>
      <c r="C3204" t="s">
        <v>1575</v>
      </c>
      <c r="D3204">
        <v>2016</v>
      </c>
      <c r="E3204" t="s">
        <v>1599</v>
      </c>
      <c r="F3204" t="s">
        <v>1601</v>
      </c>
      <c r="G3204" t="s">
        <v>1605</v>
      </c>
      <c r="H3204" t="s">
        <v>1607</v>
      </c>
      <c r="I3204" s="11">
        <v>1.7719276999999999E-2</v>
      </c>
      <c r="J3204">
        <v>19</v>
      </c>
      <c r="K3204">
        <v>19</v>
      </c>
      <c r="L3204" s="3">
        <v>211.02440000000001</v>
      </c>
      <c r="M3204">
        <v>4</v>
      </c>
      <c r="N3204" s="3">
        <v>11.106547368421053</v>
      </c>
      <c r="O3204"/>
      <c r="P3204"/>
    </row>
    <row r="3205" spans="1:16" x14ac:dyDescent="0.3">
      <c r="A3205" t="s">
        <v>13</v>
      </c>
      <c r="B3205" t="s">
        <v>611</v>
      </c>
      <c r="C3205" t="s">
        <v>1589</v>
      </c>
      <c r="D3205">
        <v>2014</v>
      </c>
      <c r="E3205" t="s">
        <v>1596</v>
      </c>
      <c r="F3205" t="s">
        <v>1602</v>
      </c>
      <c r="G3205" t="s">
        <v>1606</v>
      </c>
      <c r="H3205" t="s">
        <v>1607</v>
      </c>
      <c r="I3205" s="11">
        <v>6.0797392999999998E-2</v>
      </c>
      <c r="J3205">
        <v>16</v>
      </c>
      <c r="K3205">
        <v>16</v>
      </c>
      <c r="L3205" s="3">
        <v>223.84039999999999</v>
      </c>
      <c r="M3205">
        <v>4</v>
      </c>
      <c r="N3205" s="3">
        <v>13.990024999999999</v>
      </c>
      <c r="O3205"/>
      <c r="P3205"/>
    </row>
    <row r="3206" spans="1:16" x14ac:dyDescent="0.3">
      <c r="A3206" t="s">
        <v>13</v>
      </c>
      <c r="B3206" t="s">
        <v>1407</v>
      </c>
      <c r="C3206" t="s">
        <v>1574</v>
      </c>
      <c r="D3206">
        <v>2017</v>
      </c>
      <c r="E3206" t="s">
        <v>1598</v>
      </c>
      <c r="F3206" t="s">
        <v>1603</v>
      </c>
      <c r="G3206" t="s">
        <v>1605</v>
      </c>
      <c r="H3206" t="s">
        <v>1607</v>
      </c>
      <c r="I3206" s="11">
        <v>2.7310252E-2</v>
      </c>
      <c r="J3206">
        <v>10.3</v>
      </c>
      <c r="K3206">
        <v>10.3</v>
      </c>
      <c r="L3206" s="3">
        <v>101.0042</v>
      </c>
      <c r="M3206">
        <v>4</v>
      </c>
      <c r="N3206" s="3">
        <v>9.8062330097087376</v>
      </c>
      <c r="O3206"/>
      <c r="P3206"/>
    </row>
    <row r="3207" spans="1:16" x14ac:dyDescent="0.3">
      <c r="A3207" t="s">
        <v>13</v>
      </c>
      <c r="B3207" t="s">
        <v>136</v>
      </c>
      <c r="C3207" t="s">
        <v>1575</v>
      </c>
      <c r="D3207">
        <v>2014</v>
      </c>
      <c r="E3207" t="s">
        <v>1596</v>
      </c>
      <c r="F3207" t="s">
        <v>1602</v>
      </c>
      <c r="G3207" t="s">
        <v>1606</v>
      </c>
      <c r="H3207" t="s">
        <v>1607</v>
      </c>
      <c r="I3207" s="11">
        <v>4.4871032999999998E-2</v>
      </c>
      <c r="J3207">
        <v>15</v>
      </c>
      <c r="K3207">
        <v>15</v>
      </c>
      <c r="L3207" s="3">
        <v>140.38380000000001</v>
      </c>
      <c r="M3207">
        <v>4</v>
      </c>
      <c r="N3207" s="3">
        <v>9.3589200000000012</v>
      </c>
      <c r="O3207"/>
      <c r="P3207"/>
    </row>
    <row r="3208" spans="1:16" x14ac:dyDescent="0.3">
      <c r="A3208" t="s">
        <v>13</v>
      </c>
      <c r="B3208" t="s">
        <v>1252</v>
      </c>
      <c r="C3208" t="s">
        <v>1574</v>
      </c>
      <c r="D3208">
        <v>2014</v>
      </c>
      <c r="E3208" t="s">
        <v>1596</v>
      </c>
      <c r="F3208" t="s">
        <v>1602</v>
      </c>
      <c r="G3208" t="s">
        <v>1606</v>
      </c>
      <c r="H3208" t="s">
        <v>1607</v>
      </c>
      <c r="I3208" s="11">
        <v>2.9760051999999999E-2</v>
      </c>
      <c r="J3208">
        <v>8.3249999999999993</v>
      </c>
      <c r="K3208">
        <v>8.3249999999999993</v>
      </c>
      <c r="L3208" s="3">
        <v>38.713799999999999</v>
      </c>
      <c r="M3208">
        <v>4</v>
      </c>
      <c r="N3208" s="3">
        <v>4.650306306306307</v>
      </c>
      <c r="O3208"/>
      <c r="P3208"/>
    </row>
    <row r="3209" spans="1:16" x14ac:dyDescent="0.3">
      <c r="A3209" t="s">
        <v>13</v>
      </c>
      <c r="B3209" t="s">
        <v>583</v>
      </c>
      <c r="C3209" t="s">
        <v>1579</v>
      </c>
      <c r="D3209">
        <v>2017</v>
      </c>
      <c r="E3209" t="s">
        <v>1598</v>
      </c>
      <c r="F3209" t="s">
        <v>1603</v>
      </c>
      <c r="G3209" t="s">
        <v>1605</v>
      </c>
      <c r="H3209" t="s">
        <v>1607</v>
      </c>
      <c r="I3209" s="11">
        <v>0.11951300199999999</v>
      </c>
      <c r="J3209">
        <v>8.6950000000000003</v>
      </c>
      <c r="K3209">
        <v>8.6950000000000003</v>
      </c>
      <c r="L3209" s="3">
        <v>93.409400000000005</v>
      </c>
      <c r="M3209">
        <v>4</v>
      </c>
      <c r="N3209" s="3">
        <v>10.742886716503738</v>
      </c>
      <c r="O3209"/>
      <c r="P3209"/>
    </row>
    <row r="3210" spans="1:16" x14ac:dyDescent="0.3">
      <c r="A3210" t="s">
        <v>13</v>
      </c>
      <c r="B3210" t="s">
        <v>873</v>
      </c>
      <c r="C3210" t="s">
        <v>1577</v>
      </c>
      <c r="D3210">
        <v>2011</v>
      </c>
      <c r="E3210" t="s">
        <v>1595</v>
      </c>
      <c r="F3210" t="s">
        <v>1602</v>
      </c>
      <c r="G3210" t="s">
        <v>1605</v>
      </c>
      <c r="H3210" t="s">
        <v>1609</v>
      </c>
      <c r="I3210" s="11">
        <v>0.115194717</v>
      </c>
      <c r="J3210">
        <v>21.35</v>
      </c>
      <c r="K3210">
        <v>21.35</v>
      </c>
      <c r="L3210" s="3">
        <v>258.32780000000002</v>
      </c>
      <c r="M3210">
        <v>4</v>
      </c>
      <c r="N3210" s="3">
        <v>12.099662763466043</v>
      </c>
      <c r="O3210"/>
      <c r="P3210"/>
    </row>
    <row r="3211" spans="1:16" x14ac:dyDescent="0.3">
      <c r="A3211" t="s">
        <v>13</v>
      </c>
      <c r="B3211" t="s">
        <v>508</v>
      </c>
      <c r="C3211" t="s">
        <v>1587</v>
      </c>
      <c r="D3211">
        <v>2018</v>
      </c>
      <c r="E3211" t="s">
        <v>1597</v>
      </c>
      <c r="F3211" t="s">
        <v>1602</v>
      </c>
      <c r="G3211" t="s">
        <v>1604</v>
      </c>
      <c r="H3211" t="s">
        <v>1610</v>
      </c>
      <c r="I3211" s="11">
        <v>6.4636203000000003E-2</v>
      </c>
      <c r="K3211">
        <v>13.35</v>
      </c>
      <c r="L3211" s="3">
        <v>90.080399999999997</v>
      </c>
      <c r="M3211">
        <v>4</v>
      </c>
      <c r="N3211" s="3">
        <v>6.7475955056179773</v>
      </c>
      <c r="O3211"/>
      <c r="P3211"/>
    </row>
    <row r="3212" spans="1:16" x14ac:dyDescent="0.3">
      <c r="A3212" t="s">
        <v>13</v>
      </c>
      <c r="B3212" t="s">
        <v>310</v>
      </c>
      <c r="C3212" t="s">
        <v>1585</v>
      </c>
      <c r="D3212">
        <v>2011</v>
      </c>
      <c r="E3212" t="s">
        <v>1595</v>
      </c>
      <c r="F3212" t="s">
        <v>1602</v>
      </c>
      <c r="G3212" t="s">
        <v>1604</v>
      </c>
      <c r="H3212" t="s">
        <v>1609</v>
      </c>
      <c r="I3212" s="11">
        <v>0.22899313399999999</v>
      </c>
      <c r="J3212">
        <v>10.895</v>
      </c>
      <c r="K3212">
        <v>10.895</v>
      </c>
      <c r="L3212" s="3">
        <v>263.45679999999999</v>
      </c>
      <c r="M3212">
        <v>4</v>
      </c>
      <c r="N3212" s="3">
        <v>24.181441027994492</v>
      </c>
      <c r="O3212"/>
      <c r="P3212"/>
    </row>
    <row r="3213" spans="1:16" x14ac:dyDescent="0.3">
      <c r="A3213" t="s">
        <v>12</v>
      </c>
      <c r="B3213" t="s">
        <v>1021</v>
      </c>
      <c r="C3213" t="s">
        <v>1574</v>
      </c>
      <c r="D3213">
        <v>2020</v>
      </c>
      <c r="E3213" t="s">
        <v>1594</v>
      </c>
      <c r="F3213" t="s">
        <v>1603</v>
      </c>
      <c r="G3213" t="s">
        <v>1604</v>
      </c>
      <c r="H3213" t="s">
        <v>1607</v>
      </c>
      <c r="I3213" s="11">
        <v>0.10403514799999999</v>
      </c>
      <c r="J3213">
        <v>19</v>
      </c>
      <c r="K3213">
        <v>19</v>
      </c>
      <c r="L3213" s="3">
        <v>227.77199999999999</v>
      </c>
      <c r="M3213">
        <v>4</v>
      </c>
      <c r="N3213" s="3">
        <v>11.988</v>
      </c>
      <c r="O3213"/>
      <c r="P3213"/>
    </row>
    <row r="3214" spans="1:16" x14ac:dyDescent="0.3">
      <c r="A3214" t="s">
        <v>13</v>
      </c>
      <c r="B3214" t="s">
        <v>588</v>
      </c>
      <c r="C3214" t="s">
        <v>1574</v>
      </c>
      <c r="D3214">
        <v>2016</v>
      </c>
      <c r="E3214" t="s">
        <v>1599</v>
      </c>
      <c r="F3214" t="s">
        <v>1601</v>
      </c>
      <c r="G3214" t="s">
        <v>1605</v>
      </c>
      <c r="H3214" t="s">
        <v>1607</v>
      </c>
      <c r="I3214" s="11">
        <v>0</v>
      </c>
      <c r="J3214">
        <v>16.600000000000001</v>
      </c>
      <c r="K3214">
        <v>16.600000000000001</v>
      </c>
      <c r="L3214" s="3">
        <v>173.37379999999999</v>
      </c>
      <c r="M3214">
        <v>4</v>
      </c>
      <c r="N3214" s="3">
        <v>10.444204819277108</v>
      </c>
      <c r="O3214"/>
      <c r="P3214"/>
    </row>
    <row r="3215" spans="1:16" x14ac:dyDescent="0.3">
      <c r="A3215" t="s">
        <v>13</v>
      </c>
      <c r="B3215" t="s">
        <v>338</v>
      </c>
      <c r="C3215" t="s">
        <v>1576</v>
      </c>
      <c r="D3215">
        <v>2014</v>
      </c>
      <c r="E3215" t="s">
        <v>1596</v>
      </c>
      <c r="F3215" t="s">
        <v>1602</v>
      </c>
      <c r="G3215" t="s">
        <v>1606</v>
      </c>
      <c r="H3215" t="s">
        <v>1607</v>
      </c>
      <c r="I3215" s="11">
        <v>4.5818773E-2</v>
      </c>
      <c r="J3215">
        <v>10</v>
      </c>
      <c r="K3215">
        <v>10</v>
      </c>
      <c r="L3215" s="3">
        <v>138.71799999999999</v>
      </c>
      <c r="M3215">
        <v>4</v>
      </c>
      <c r="N3215" s="3">
        <v>13.871799999999999</v>
      </c>
      <c r="O3215"/>
      <c r="P3215"/>
    </row>
    <row r="3216" spans="1:16" x14ac:dyDescent="0.3">
      <c r="A3216" t="s">
        <v>12</v>
      </c>
      <c r="B3216" t="s">
        <v>282</v>
      </c>
      <c r="C3216" t="s">
        <v>1581</v>
      </c>
      <c r="D3216">
        <v>2012</v>
      </c>
      <c r="E3216" t="s">
        <v>1591</v>
      </c>
      <c r="F3216" t="s">
        <v>1601</v>
      </c>
      <c r="G3216" t="s">
        <v>1604</v>
      </c>
      <c r="H3216" t="s">
        <v>1607</v>
      </c>
      <c r="I3216" s="11">
        <v>2.4579431999999998E-2</v>
      </c>
      <c r="J3216">
        <v>5.63</v>
      </c>
      <c r="K3216">
        <v>5.63</v>
      </c>
      <c r="L3216" s="3">
        <v>105.3306</v>
      </c>
      <c r="M3216">
        <v>4</v>
      </c>
      <c r="N3216" s="3">
        <v>18.708809946714034</v>
      </c>
      <c r="O3216"/>
      <c r="P3216"/>
    </row>
    <row r="3217" spans="1:16" x14ac:dyDescent="0.3">
      <c r="A3217" t="s">
        <v>12</v>
      </c>
      <c r="B3217" t="s">
        <v>227</v>
      </c>
      <c r="C3217" t="s">
        <v>1580</v>
      </c>
      <c r="D3217">
        <v>2022</v>
      </c>
      <c r="E3217" t="s">
        <v>1592</v>
      </c>
      <c r="F3217" t="s">
        <v>1602</v>
      </c>
      <c r="G3217" t="s">
        <v>1604</v>
      </c>
      <c r="H3217" t="s">
        <v>1608</v>
      </c>
      <c r="I3217" s="11">
        <v>1.1026594000000001E-2</v>
      </c>
      <c r="J3217">
        <v>10.5</v>
      </c>
      <c r="K3217">
        <v>10.5</v>
      </c>
      <c r="L3217" s="3">
        <v>166.48419999999999</v>
      </c>
      <c r="M3217">
        <v>3.8</v>
      </c>
      <c r="N3217" s="3">
        <v>15.855638095238094</v>
      </c>
      <c r="O3217"/>
      <c r="P3217"/>
    </row>
    <row r="3218" spans="1:16" x14ac:dyDescent="0.3">
      <c r="A3218" t="s">
        <v>13</v>
      </c>
      <c r="B3218" t="s">
        <v>1408</v>
      </c>
      <c r="C3218" t="s">
        <v>1579</v>
      </c>
      <c r="D3218">
        <v>2017</v>
      </c>
      <c r="E3218" t="s">
        <v>1598</v>
      </c>
      <c r="F3218" t="s">
        <v>1603</v>
      </c>
      <c r="G3218" t="s">
        <v>1605</v>
      </c>
      <c r="H3218" t="s">
        <v>1607</v>
      </c>
      <c r="I3218" s="11">
        <v>6.7141355E-2</v>
      </c>
      <c r="J3218">
        <v>17.100000000000001</v>
      </c>
      <c r="K3218">
        <v>17.100000000000001</v>
      </c>
      <c r="L3218" s="3">
        <v>114.586</v>
      </c>
      <c r="M3218">
        <v>4</v>
      </c>
      <c r="N3218" s="3">
        <v>6.7009356725146194</v>
      </c>
      <c r="O3218"/>
      <c r="P3218"/>
    </row>
    <row r="3219" spans="1:16" x14ac:dyDescent="0.3">
      <c r="A3219" t="s">
        <v>12</v>
      </c>
      <c r="B3219" t="s">
        <v>1364</v>
      </c>
      <c r="C3219" t="s">
        <v>1587</v>
      </c>
      <c r="D3219">
        <v>2017</v>
      </c>
      <c r="E3219" t="s">
        <v>1598</v>
      </c>
      <c r="F3219" t="s">
        <v>1603</v>
      </c>
      <c r="G3219" t="s">
        <v>1605</v>
      </c>
      <c r="H3219" t="s">
        <v>1607</v>
      </c>
      <c r="I3219" s="11">
        <v>3.4404732E-2</v>
      </c>
      <c r="J3219">
        <v>14.3</v>
      </c>
      <c r="K3219">
        <v>14.3</v>
      </c>
      <c r="L3219" s="3">
        <v>98.172600000000003</v>
      </c>
      <c r="M3219">
        <v>4</v>
      </c>
      <c r="N3219" s="3">
        <v>6.8652167832167832</v>
      </c>
      <c r="O3219"/>
      <c r="P3219"/>
    </row>
    <row r="3220" spans="1:16" x14ac:dyDescent="0.3">
      <c r="A3220" t="s">
        <v>13</v>
      </c>
      <c r="B3220" t="s">
        <v>1229</v>
      </c>
      <c r="C3220" t="s">
        <v>1579</v>
      </c>
      <c r="D3220">
        <v>2020</v>
      </c>
      <c r="E3220" t="s">
        <v>1594</v>
      </c>
      <c r="F3220" t="s">
        <v>1603</v>
      </c>
      <c r="G3220" t="s">
        <v>1604</v>
      </c>
      <c r="H3220" t="s">
        <v>1607</v>
      </c>
      <c r="I3220" s="11">
        <v>1.32043E-2</v>
      </c>
      <c r="J3220">
        <v>8.18</v>
      </c>
      <c r="K3220">
        <v>8.18</v>
      </c>
      <c r="L3220" s="3">
        <v>143.81540000000001</v>
      </c>
      <c r="M3220">
        <v>4</v>
      </c>
      <c r="N3220" s="3">
        <v>17.581344743276286</v>
      </c>
      <c r="O3220"/>
      <c r="P3220"/>
    </row>
    <row r="3221" spans="1:16" x14ac:dyDescent="0.3">
      <c r="A3221" t="s">
        <v>12</v>
      </c>
      <c r="B3221" t="s">
        <v>1142</v>
      </c>
      <c r="C3221" t="s">
        <v>1577</v>
      </c>
      <c r="D3221">
        <v>2012</v>
      </c>
      <c r="E3221" t="s">
        <v>1591</v>
      </c>
      <c r="F3221" t="s">
        <v>1601</v>
      </c>
      <c r="G3221" t="s">
        <v>1604</v>
      </c>
      <c r="H3221" t="s">
        <v>1607</v>
      </c>
      <c r="I3221" s="11">
        <v>0.134532392</v>
      </c>
      <c r="J3221">
        <v>8.1</v>
      </c>
      <c r="K3221">
        <v>8.1</v>
      </c>
      <c r="L3221" s="3">
        <v>39.448</v>
      </c>
      <c r="M3221">
        <v>4</v>
      </c>
      <c r="N3221" s="3">
        <v>4.8701234567901235</v>
      </c>
      <c r="O3221"/>
      <c r="P3221"/>
    </row>
    <row r="3222" spans="1:16" x14ac:dyDescent="0.3">
      <c r="A3222" t="s">
        <v>13</v>
      </c>
      <c r="B3222" t="s">
        <v>591</v>
      </c>
      <c r="C3222" t="s">
        <v>1580</v>
      </c>
      <c r="D3222">
        <v>2022</v>
      </c>
      <c r="E3222" t="s">
        <v>1592</v>
      </c>
      <c r="F3222" t="s">
        <v>1602</v>
      </c>
      <c r="G3222" t="s">
        <v>1604</v>
      </c>
      <c r="H3222" t="s">
        <v>1608</v>
      </c>
      <c r="I3222" s="11">
        <v>3.0060895000000001E-2</v>
      </c>
      <c r="J3222">
        <v>17.7</v>
      </c>
      <c r="K3222">
        <v>17.7</v>
      </c>
      <c r="L3222" s="3">
        <v>166.48159999999999</v>
      </c>
      <c r="M3222">
        <v>4</v>
      </c>
      <c r="N3222" s="3">
        <v>9.4057401129943496</v>
      </c>
      <c r="O3222"/>
      <c r="P3222"/>
    </row>
    <row r="3223" spans="1:16" x14ac:dyDescent="0.3">
      <c r="A3223" t="s">
        <v>12</v>
      </c>
      <c r="B3223" t="s">
        <v>223</v>
      </c>
      <c r="C3223" t="s">
        <v>1574</v>
      </c>
      <c r="D3223">
        <v>2016</v>
      </c>
      <c r="E3223" t="s">
        <v>1599</v>
      </c>
      <c r="F3223" t="s">
        <v>1601</v>
      </c>
      <c r="G3223" t="s">
        <v>1605</v>
      </c>
      <c r="H3223" t="s">
        <v>1607</v>
      </c>
      <c r="I3223" s="11">
        <v>5.3584207000000002E-2</v>
      </c>
      <c r="J3223">
        <v>10.1</v>
      </c>
      <c r="K3223">
        <v>10.1</v>
      </c>
      <c r="L3223" s="3">
        <v>224.40880000000001</v>
      </c>
      <c r="M3223">
        <v>4</v>
      </c>
      <c r="N3223" s="3">
        <v>22.218693069306934</v>
      </c>
      <c r="O3223"/>
      <c r="P3223"/>
    </row>
    <row r="3224" spans="1:16" x14ac:dyDescent="0.3">
      <c r="A3224" t="s">
        <v>13</v>
      </c>
      <c r="B3224" t="s">
        <v>1344</v>
      </c>
      <c r="C3224" t="s">
        <v>1584</v>
      </c>
      <c r="D3224">
        <v>2022</v>
      </c>
      <c r="E3224" t="s">
        <v>1592</v>
      </c>
      <c r="F3224" t="s">
        <v>1602</v>
      </c>
      <c r="G3224" t="s">
        <v>1604</v>
      </c>
      <c r="H3224" t="s">
        <v>1608</v>
      </c>
      <c r="I3224" s="11">
        <v>4.8885018000000002E-2</v>
      </c>
      <c r="J3224">
        <v>10.65</v>
      </c>
      <c r="K3224">
        <v>10.65</v>
      </c>
      <c r="L3224" s="3">
        <v>166.15260000000001</v>
      </c>
      <c r="M3224">
        <v>4</v>
      </c>
      <c r="N3224" s="3">
        <v>15.60118309859155</v>
      </c>
      <c r="O3224"/>
      <c r="P3224"/>
    </row>
    <row r="3225" spans="1:16" x14ac:dyDescent="0.3">
      <c r="A3225" t="s">
        <v>13</v>
      </c>
      <c r="B3225" t="s">
        <v>860</v>
      </c>
      <c r="C3225" t="s">
        <v>1579</v>
      </c>
      <c r="D3225">
        <v>2022</v>
      </c>
      <c r="E3225" t="s">
        <v>1592</v>
      </c>
      <c r="F3225" t="s">
        <v>1602</v>
      </c>
      <c r="G3225" t="s">
        <v>1604</v>
      </c>
      <c r="H3225" t="s">
        <v>1608</v>
      </c>
      <c r="I3225" s="11">
        <v>6.7253879999999997E-3</v>
      </c>
      <c r="J3225">
        <v>9.6</v>
      </c>
      <c r="K3225">
        <v>9.6</v>
      </c>
      <c r="L3225" s="3">
        <v>165.91839999999999</v>
      </c>
      <c r="M3225">
        <v>2</v>
      </c>
      <c r="N3225" s="3">
        <v>17.283166666666666</v>
      </c>
      <c r="O3225"/>
      <c r="P3225"/>
    </row>
    <row r="3226" spans="1:16" x14ac:dyDescent="0.3">
      <c r="A3226" t="s">
        <v>12</v>
      </c>
      <c r="B3226" t="s">
        <v>734</v>
      </c>
      <c r="C3226" t="s">
        <v>1574</v>
      </c>
      <c r="D3226">
        <v>2022</v>
      </c>
      <c r="E3226" t="s">
        <v>1592</v>
      </c>
      <c r="F3226" t="s">
        <v>1602</v>
      </c>
      <c r="G3226" t="s">
        <v>1604</v>
      </c>
      <c r="H3226" t="s">
        <v>1608</v>
      </c>
      <c r="I3226" s="11">
        <v>0</v>
      </c>
      <c r="J3226">
        <v>11.1</v>
      </c>
      <c r="K3226">
        <v>11.1</v>
      </c>
      <c r="L3226" s="3">
        <v>165.55260000000001</v>
      </c>
      <c r="M3226">
        <v>4.3</v>
      </c>
      <c r="N3226" s="3">
        <v>14.914648648648651</v>
      </c>
      <c r="O3226"/>
      <c r="P3226"/>
    </row>
    <row r="3227" spans="1:16" x14ac:dyDescent="0.3">
      <c r="A3227" t="s">
        <v>13</v>
      </c>
      <c r="B3227" t="s">
        <v>1465</v>
      </c>
      <c r="C3227" t="s">
        <v>1579</v>
      </c>
      <c r="D3227">
        <v>2022</v>
      </c>
      <c r="E3227" t="s">
        <v>1592</v>
      </c>
      <c r="F3227" t="s">
        <v>1602</v>
      </c>
      <c r="G3227" t="s">
        <v>1604</v>
      </c>
      <c r="H3227" t="s">
        <v>1608</v>
      </c>
      <c r="I3227" s="11">
        <v>1.5497337E-2</v>
      </c>
      <c r="J3227">
        <v>12.1</v>
      </c>
      <c r="K3227">
        <v>12.1</v>
      </c>
      <c r="L3227" s="3">
        <v>165.55260000000001</v>
      </c>
      <c r="M3227">
        <v>4</v>
      </c>
      <c r="N3227" s="3">
        <v>13.682033057851241</v>
      </c>
      <c r="O3227"/>
      <c r="P3227"/>
    </row>
    <row r="3228" spans="1:16" x14ac:dyDescent="0.3">
      <c r="A3228" t="s">
        <v>12</v>
      </c>
      <c r="B3228" t="s">
        <v>664</v>
      </c>
      <c r="C3228" t="s">
        <v>1585</v>
      </c>
      <c r="D3228">
        <v>2020</v>
      </c>
      <c r="E3228" t="s">
        <v>1594</v>
      </c>
      <c r="F3228" t="s">
        <v>1603</v>
      </c>
      <c r="G3228" t="s">
        <v>1604</v>
      </c>
      <c r="H3228" t="s">
        <v>1607</v>
      </c>
      <c r="I3228" s="11">
        <v>7.5595405000000004E-2</v>
      </c>
      <c r="J3228">
        <v>5.75</v>
      </c>
      <c r="K3228">
        <v>5.75</v>
      </c>
      <c r="L3228" s="3">
        <v>114.7176</v>
      </c>
      <c r="M3228">
        <v>4</v>
      </c>
      <c r="N3228" s="3">
        <v>19.950886956521739</v>
      </c>
      <c r="O3228"/>
      <c r="P3228"/>
    </row>
    <row r="3229" spans="1:16" x14ac:dyDescent="0.3">
      <c r="A3229" t="s">
        <v>13</v>
      </c>
      <c r="B3229" t="s">
        <v>261</v>
      </c>
      <c r="C3229" t="s">
        <v>1575</v>
      </c>
      <c r="D3229">
        <v>2012</v>
      </c>
      <c r="E3229" t="s">
        <v>1591</v>
      </c>
      <c r="F3229" t="s">
        <v>1601</v>
      </c>
      <c r="G3229" t="s">
        <v>1604</v>
      </c>
      <c r="H3229" t="s">
        <v>1607</v>
      </c>
      <c r="I3229" s="11">
        <v>9.3027717999999995E-2</v>
      </c>
      <c r="J3229">
        <v>5.32</v>
      </c>
      <c r="K3229">
        <v>5.32</v>
      </c>
      <c r="L3229" s="3">
        <v>101.4674</v>
      </c>
      <c r="M3229">
        <v>4</v>
      </c>
      <c r="N3229" s="3">
        <v>19.072819548872179</v>
      </c>
      <c r="O3229"/>
      <c r="P3229"/>
    </row>
    <row r="3230" spans="1:16" x14ac:dyDescent="0.3">
      <c r="A3230" t="s">
        <v>13</v>
      </c>
      <c r="B3230" t="s">
        <v>137</v>
      </c>
      <c r="C3230" t="s">
        <v>1575</v>
      </c>
      <c r="D3230">
        <v>2020</v>
      </c>
      <c r="E3230" t="s">
        <v>1594</v>
      </c>
      <c r="F3230" t="s">
        <v>1603</v>
      </c>
      <c r="G3230" t="s">
        <v>1604</v>
      </c>
      <c r="H3230" t="s">
        <v>1607</v>
      </c>
      <c r="I3230" s="11">
        <v>1.9012261999999999E-2</v>
      </c>
      <c r="J3230">
        <v>17.600000000000001</v>
      </c>
      <c r="K3230">
        <v>17.600000000000001</v>
      </c>
      <c r="L3230" s="3">
        <v>237.15899999999999</v>
      </c>
      <c r="M3230">
        <v>4</v>
      </c>
      <c r="N3230" s="3">
        <v>13.47494318181818</v>
      </c>
      <c r="O3230"/>
      <c r="P3230"/>
    </row>
    <row r="3231" spans="1:16" x14ac:dyDescent="0.3">
      <c r="A3231" t="s">
        <v>12</v>
      </c>
      <c r="B3231" t="s">
        <v>220</v>
      </c>
      <c r="C3231" t="s">
        <v>1576</v>
      </c>
      <c r="D3231">
        <v>2016</v>
      </c>
      <c r="E3231" t="s">
        <v>1599</v>
      </c>
      <c r="F3231" t="s">
        <v>1601</v>
      </c>
      <c r="G3231" t="s">
        <v>1605</v>
      </c>
      <c r="H3231" t="s">
        <v>1607</v>
      </c>
      <c r="I3231" s="11">
        <v>0</v>
      </c>
      <c r="J3231">
        <v>20</v>
      </c>
      <c r="K3231">
        <v>20</v>
      </c>
      <c r="L3231" s="3">
        <v>127.3678</v>
      </c>
      <c r="M3231">
        <v>4</v>
      </c>
      <c r="N3231" s="3">
        <v>6.3683899999999998</v>
      </c>
      <c r="O3231"/>
      <c r="P3231"/>
    </row>
    <row r="3232" spans="1:16" x14ac:dyDescent="0.3">
      <c r="A3232" t="s">
        <v>12</v>
      </c>
      <c r="B3232" t="s">
        <v>96</v>
      </c>
      <c r="C3232" t="s">
        <v>1576</v>
      </c>
      <c r="D3232">
        <v>2018</v>
      </c>
      <c r="E3232" t="s">
        <v>1597</v>
      </c>
      <c r="F3232" t="s">
        <v>1602</v>
      </c>
      <c r="G3232" t="s">
        <v>1604</v>
      </c>
      <c r="H3232" t="s">
        <v>1610</v>
      </c>
      <c r="I3232" s="11">
        <v>7.6790921999999998E-2</v>
      </c>
      <c r="K3232">
        <v>11.6</v>
      </c>
      <c r="L3232" s="3">
        <v>172.11060000000001</v>
      </c>
      <c r="M3232">
        <v>4</v>
      </c>
      <c r="N3232" s="3">
        <v>14.837120689655173</v>
      </c>
      <c r="O3232"/>
      <c r="P3232"/>
    </row>
    <row r="3233" spans="1:16" x14ac:dyDescent="0.3">
      <c r="A3233" t="s">
        <v>12</v>
      </c>
      <c r="B3233" t="s">
        <v>1144</v>
      </c>
      <c r="C3233" t="s">
        <v>1585</v>
      </c>
      <c r="D3233">
        <v>2015</v>
      </c>
      <c r="E3233" t="s">
        <v>1593</v>
      </c>
      <c r="F3233" t="s">
        <v>1603</v>
      </c>
      <c r="G3233" t="s">
        <v>1604</v>
      </c>
      <c r="H3233" t="s">
        <v>1607</v>
      </c>
      <c r="I3233" s="11">
        <v>7.2541730999999998E-2</v>
      </c>
      <c r="J3233">
        <v>12.35</v>
      </c>
      <c r="K3233">
        <v>12.35</v>
      </c>
      <c r="L3233" s="3">
        <v>48.569200000000002</v>
      </c>
      <c r="M3233">
        <v>4</v>
      </c>
      <c r="N3233" s="3">
        <v>3.9327287449392716</v>
      </c>
      <c r="O3233"/>
      <c r="P3233"/>
    </row>
    <row r="3234" spans="1:16" x14ac:dyDescent="0.3">
      <c r="A3234" t="s">
        <v>12</v>
      </c>
      <c r="B3234" t="s">
        <v>1410</v>
      </c>
      <c r="C3234" t="s">
        <v>1581</v>
      </c>
      <c r="D3234">
        <v>2014</v>
      </c>
      <c r="E3234" t="s">
        <v>1596</v>
      </c>
      <c r="F3234" t="s">
        <v>1602</v>
      </c>
      <c r="G3234" t="s">
        <v>1606</v>
      </c>
      <c r="H3234" t="s">
        <v>1607</v>
      </c>
      <c r="I3234" s="11">
        <v>1.7536671E-2</v>
      </c>
      <c r="J3234">
        <v>16</v>
      </c>
      <c r="K3234">
        <v>16</v>
      </c>
      <c r="L3234" s="3">
        <v>45.571800000000003</v>
      </c>
      <c r="M3234">
        <v>4</v>
      </c>
      <c r="N3234" s="3">
        <v>2.8482375000000002</v>
      </c>
      <c r="O3234"/>
      <c r="P3234"/>
    </row>
    <row r="3235" spans="1:16" x14ac:dyDescent="0.3">
      <c r="A3235" t="s">
        <v>13</v>
      </c>
      <c r="B3235" t="s">
        <v>1350</v>
      </c>
      <c r="C3235" t="s">
        <v>1579</v>
      </c>
      <c r="D3235">
        <v>2012</v>
      </c>
      <c r="E3235" t="s">
        <v>1591</v>
      </c>
      <c r="F3235" t="s">
        <v>1601</v>
      </c>
      <c r="G3235" t="s">
        <v>1604</v>
      </c>
      <c r="H3235" t="s">
        <v>1607</v>
      </c>
      <c r="I3235" s="11">
        <v>3.9329256999999999E-2</v>
      </c>
      <c r="J3235">
        <v>20.350000000000001</v>
      </c>
      <c r="K3235">
        <v>20.350000000000001</v>
      </c>
      <c r="L3235" s="3">
        <v>127.6678</v>
      </c>
      <c r="M3235">
        <v>4</v>
      </c>
      <c r="N3235" s="3">
        <v>6.2736019656019648</v>
      </c>
      <c r="O3235"/>
      <c r="P3235"/>
    </row>
    <row r="3236" spans="1:16" x14ac:dyDescent="0.3">
      <c r="A3236" t="s">
        <v>12</v>
      </c>
      <c r="B3236" t="s">
        <v>304</v>
      </c>
      <c r="C3236" t="s">
        <v>1585</v>
      </c>
      <c r="D3236">
        <v>2017</v>
      </c>
      <c r="E3236" t="s">
        <v>1598</v>
      </c>
      <c r="F3236" t="s">
        <v>1603</v>
      </c>
      <c r="G3236" t="s">
        <v>1605</v>
      </c>
      <c r="H3236" t="s">
        <v>1607</v>
      </c>
      <c r="I3236" s="11">
        <v>0</v>
      </c>
      <c r="J3236">
        <v>18.5</v>
      </c>
      <c r="K3236">
        <v>18.5</v>
      </c>
      <c r="L3236" s="3">
        <v>144.21019999999999</v>
      </c>
      <c r="M3236">
        <v>4</v>
      </c>
      <c r="N3236" s="3">
        <v>7.7951459459459453</v>
      </c>
      <c r="O3236"/>
      <c r="P3236"/>
    </row>
    <row r="3237" spans="1:16" x14ac:dyDescent="0.3">
      <c r="A3237" t="s">
        <v>13</v>
      </c>
      <c r="B3237" t="s">
        <v>1411</v>
      </c>
      <c r="C3237" t="s">
        <v>1575</v>
      </c>
      <c r="D3237">
        <v>2015</v>
      </c>
      <c r="E3237" t="s">
        <v>1593</v>
      </c>
      <c r="F3237" t="s">
        <v>1603</v>
      </c>
      <c r="G3237" t="s">
        <v>1604</v>
      </c>
      <c r="H3237" t="s">
        <v>1607</v>
      </c>
      <c r="I3237" s="11">
        <v>5.4751688999999999E-2</v>
      </c>
      <c r="J3237">
        <v>7.5650000000000004</v>
      </c>
      <c r="K3237">
        <v>7.5650000000000004</v>
      </c>
      <c r="L3237" s="3">
        <v>54.792999999999999</v>
      </c>
      <c r="M3237">
        <v>4</v>
      </c>
      <c r="N3237" s="3">
        <v>7.2429610046265696</v>
      </c>
      <c r="O3237"/>
      <c r="P3237"/>
    </row>
    <row r="3238" spans="1:16" x14ac:dyDescent="0.3">
      <c r="A3238" t="s">
        <v>12</v>
      </c>
      <c r="B3238" t="s">
        <v>1175</v>
      </c>
      <c r="C3238" t="s">
        <v>1581</v>
      </c>
      <c r="D3238">
        <v>2016</v>
      </c>
      <c r="E3238" t="s">
        <v>1599</v>
      </c>
      <c r="F3238" t="s">
        <v>1601</v>
      </c>
      <c r="G3238" t="s">
        <v>1605</v>
      </c>
      <c r="H3238" t="s">
        <v>1607</v>
      </c>
      <c r="I3238" s="11">
        <v>7.6121831000000001E-2</v>
      </c>
      <c r="J3238">
        <v>17.600000000000001</v>
      </c>
      <c r="K3238">
        <v>17.600000000000001</v>
      </c>
      <c r="L3238" s="3">
        <v>111.72020000000001</v>
      </c>
      <c r="M3238">
        <v>4</v>
      </c>
      <c r="N3238" s="3">
        <v>6.3477386363636361</v>
      </c>
      <c r="O3238"/>
      <c r="P3238"/>
    </row>
    <row r="3239" spans="1:16" x14ac:dyDescent="0.3">
      <c r="A3239" t="s">
        <v>12</v>
      </c>
      <c r="B3239" t="s">
        <v>470</v>
      </c>
      <c r="C3239" t="s">
        <v>1580</v>
      </c>
      <c r="D3239">
        <v>2018</v>
      </c>
      <c r="E3239" t="s">
        <v>1597</v>
      </c>
      <c r="F3239" t="s">
        <v>1602</v>
      </c>
      <c r="G3239" t="s">
        <v>1604</v>
      </c>
      <c r="H3239" t="s">
        <v>1610</v>
      </c>
      <c r="I3239" s="11">
        <v>7.2524759999999994E-2</v>
      </c>
      <c r="K3239">
        <v>9.8000000000000007</v>
      </c>
      <c r="L3239" s="3">
        <v>120.3098</v>
      </c>
      <c r="M3239">
        <v>4</v>
      </c>
      <c r="N3239" s="3">
        <v>12.276510204081632</v>
      </c>
      <c r="O3239"/>
      <c r="P3239"/>
    </row>
    <row r="3240" spans="1:16" x14ac:dyDescent="0.3">
      <c r="A3240" t="s">
        <v>12</v>
      </c>
      <c r="B3240" t="s">
        <v>215</v>
      </c>
      <c r="C3240" t="s">
        <v>1577</v>
      </c>
      <c r="D3240">
        <v>2017</v>
      </c>
      <c r="E3240" t="s">
        <v>1598</v>
      </c>
      <c r="F3240" t="s">
        <v>1603</v>
      </c>
      <c r="G3240" t="s">
        <v>1605</v>
      </c>
      <c r="H3240" t="s">
        <v>1607</v>
      </c>
      <c r="I3240" s="11">
        <v>3.2171320000000003E-2</v>
      </c>
      <c r="J3240">
        <v>5.46</v>
      </c>
      <c r="K3240">
        <v>5.46</v>
      </c>
      <c r="L3240" s="3">
        <v>184.82400000000001</v>
      </c>
      <c r="M3240">
        <v>4</v>
      </c>
      <c r="N3240" s="3">
        <v>33.850549450549451</v>
      </c>
      <c r="O3240"/>
      <c r="P3240"/>
    </row>
    <row r="3241" spans="1:16" x14ac:dyDescent="0.3">
      <c r="A3241" t="s">
        <v>13</v>
      </c>
      <c r="B3241" t="s">
        <v>982</v>
      </c>
      <c r="C3241" t="s">
        <v>1587</v>
      </c>
      <c r="D3241">
        <v>2018</v>
      </c>
      <c r="E3241" t="s">
        <v>1597</v>
      </c>
      <c r="F3241" t="s">
        <v>1602</v>
      </c>
      <c r="G3241" t="s">
        <v>1604</v>
      </c>
      <c r="H3241" t="s">
        <v>1610</v>
      </c>
      <c r="I3241" s="11">
        <v>7.7536540000000001E-2</v>
      </c>
      <c r="K3241">
        <v>19.7</v>
      </c>
      <c r="L3241" s="3">
        <v>180.86600000000001</v>
      </c>
      <c r="M3241">
        <v>4</v>
      </c>
      <c r="N3241" s="3">
        <v>9.1810152284263964</v>
      </c>
      <c r="O3241"/>
      <c r="P3241"/>
    </row>
    <row r="3242" spans="1:16" x14ac:dyDescent="0.3">
      <c r="A3242" t="s">
        <v>12</v>
      </c>
      <c r="B3242" t="s">
        <v>777</v>
      </c>
      <c r="C3242" t="s">
        <v>1580</v>
      </c>
      <c r="D3242">
        <v>2015</v>
      </c>
      <c r="E3242" t="s">
        <v>1593</v>
      </c>
      <c r="F3242" t="s">
        <v>1603</v>
      </c>
      <c r="G3242" t="s">
        <v>1604</v>
      </c>
      <c r="H3242" t="s">
        <v>1607</v>
      </c>
      <c r="I3242" s="11">
        <v>0.14966932199999999</v>
      </c>
      <c r="J3242">
        <v>13.35</v>
      </c>
      <c r="K3242">
        <v>13.35</v>
      </c>
      <c r="L3242" s="3">
        <v>180.26599999999999</v>
      </c>
      <c r="M3242">
        <v>4</v>
      </c>
      <c r="N3242" s="3">
        <v>13.503071161048689</v>
      </c>
      <c r="O3242"/>
      <c r="P3242"/>
    </row>
    <row r="3243" spans="1:16" x14ac:dyDescent="0.3">
      <c r="A3243" t="s">
        <v>12</v>
      </c>
      <c r="B3243" t="s">
        <v>224</v>
      </c>
      <c r="C3243" t="s">
        <v>1581</v>
      </c>
      <c r="D3243">
        <v>2017</v>
      </c>
      <c r="E3243" t="s">
        <v>1598</v>
      </c>
      <c r="F3243" t="s">
        <v>1603</v>
      </c>
      <c r="G3243" t="s">
        <v>1605</v>
      </c>
      <c r="H3243" t="s">
        <v>1607</v>
      </c>
      <c r="I3243" s="11">
        <v>6.1165511999999998E-2</v>
      </c>
      <c r="J3243">
        <v>5.15</v>
      </c>
      <c r="K3243">
        <v>5.15</v>
      </c>
      <c r="L3243" s="3">
        <v>125.6388</v>
      </c>
      <c r="M3243">
        <v>4</v>
      </c>
      <c r="N3243" s="3">
        <v>24.395883495145629</v>
      </c>
      <c r="O3243"/>
      <c r="P3243"/>
    </row>
    <row r="3244" spans="1:16" x14ac:dyDescent="0.3">
      <c r="A3244" t="s">
        <v>12</v>
      </c>
      <c r="B3244" t="s">
        <v>1261</v>
      </c>
      <c r="C3244" t="s">
        <v>1574</v>
      </c>
      <c r="D3244">
        <v>2012</v>
      </c>
      <c r="E3244" t="s">
        <v>1591</v>
      </c>
      <c r="F3244" t="s">
        <v>1601</v>
      </c>
      <c r="G3244" t="s">
        <v>1604</v>
      </c>
      <c r="H3244" t="s">
        <v>1607</v>
      </c>
      <c r="I3244" s="11">
        <v>0.15628656599999999</v>
      </c>
      <c r="J3244">
        <v>12.65</v>
      </c>
      <c r="K3244">
        <v>12.65</v>
      </c>
      <c r="L3244" s="3">
        <v>238.9538</v>
      </c>
      <c r="M3244">
        <v>4</v>
      </c>
      <c r="N3244" s="3">
        <v>18.889628458498024</v>
      </c>
      <c r="O3244"/>
      <c r="P3244"/>
    </row>
    <row r="3245" spans="1:16" x14ac:dyDescent="0.3">
      <c r="A3245" t="s">
        <v>12</v>
      </c>
      <c r="B3245" t="s">
        <v>385</v>
      </c>
      <c r="C3245" t="s">
        <v>1587</v>
      </c>
      <c r="D3245">
        <v>2022</v>
      </c>
      <c r="E3245" t="s">
        <v>1592</v>
      </c>
      <c r="F3245" t="s">
        <v>1602</v>
      </c>
      <c r="G3245" t="s">
        <v>1604</v>
      </c>
      <c r="H3245" t="s">
        <v>1608</v>
      </c>
      <c r="I3245" s="11">
        <v>4.1942549000000003E-2</v>
      </c>
      <c r="J3245">
        <v>5.26</v>
      </c>
      <c r="K3245">
        <v>5.26</v>
      </c>
      <c r="L3245" s="3">
        <v>165.48679999999999</v>
      </c>
      <c r="M3245">
        <v>4.0999999999999996</v>
      </c>
      <c r="N3245" s="3">
        <v>31.461368821292776</v>
      </c>
      <c r="O3245"/>
      <c r="P3245"/>
    </row>
    <row r="3246" spans="1:16" x14ac:dyDescent="0.3">
      <c r="A3246" t="s">
        <v>12</v>
      </c>
      <c r="B3246" t="s">
        <v>1183</v>
      </c>
      <c r="C3246" t="s">
        <v>1587</v>
      </c>
      <c r="D3246">
        <v>2011</v>
      </c>
      <c r="E3246" t="s">
        <v>1595</v>
      </c>
      <c r="F3246" t="s">
        <v>1602</v>
      </c>
      <c r="G3246" t="s">
        <v>1604</v>
      </c>
      <c r="H3246" t="s">
        <v>1609</v>
      </c>
      <c r="I3246" s="11">
        <v>0.13769711900000001</v>
      </c>
      <c r="J3246">
        <v>19.350000000000001</v>
      </c>
      <c r="K3246">
        <v>19.350000000000001</v>
      </c>
      <c r="L3246" s="3">
        <v>47.103400000000001</v>
      </c>
      <c r="M3246">
        <v>4</v>
      </c>
      <c r="N3246" s="3">
        <v>2.4342842377260983</v>
      </c>
      <c r="O3246"/>
      <c r="P3246"/>
    </row>
    <row r="3247" spans="1:16" x14ac:dyDescent="0.3">
      <c r="A3247" t="s">
        <v>13</v>
      </c>
      <c r="B3247" t="s">
        <v>142</v>
      </c>
      <c r="C3247" t="s">
        <v>1581</v>
      </c>
      <c r="D3247">
        <v>2022</v>
      </c>
      <c r="E3247" t="s">
        <v>1592</v>
      </c>
      <c r="F3247" t="s">
        <v>1602</v>
      </c>
      <c r="G3247" t="s">
        <v>1604</v>
      </c>
      <c r="H3247" t="s">
        <v>1608</v>
      </c>
      <c r="I3247" s="11">
        <v>3.2671446E-2</v>
      </c>
      <c r="J3247">
        <v>16.350000000000001</v>
      </c>
      <c r="K3247">
        <v>16.350000000000001</v>
      </c>
      <c r="L3247" s="3">
        <v>165.48419999999999</v>
      </c>
      <c r="M3247">
        <v>4</v>
      </c>
      <c r="N3247" s="3">
        <v>10.121357798165135</v>
      </c>
      <c r="O3247"/>
      <c r="P3247"/>
    </row>
    <row r="3248" spans="1:16" x14ac:dyDescent="0.3">
      <c r="A3248" t="s">
        <v>12</v>
      </c>
      <c r="B3248" t="s">
        <v>490</v>
      </c>
      <c r="C3248" t="s">
        <v>1576</v>
      </c>
      <c r="D3248">
        <v>2018</v>
      </c>
      <c r="E3248" t="s">
        <v>1597</v>
      </c>
      <c r="F3248" t="s">
        <v>1602</v>
      </c>
      <c r="G3248" t="s">
        <v>1604</v>
      </c>
      <c r="H3248" t="s">
        <v>1610</v>
      </c>
      <c r="I3248" s="11">
        <v>6.1955439000000001E-2</v>
      </c>
      <c r="K3248">
        <v>18.5</v>
      </c>
      <c r="L3248" s="3">
        <v>145.14179999999999</v>
      </c>
      <c r="M3248">
        <v>4</v>
      </c>
      <c r="N3248" s="3">
        <v>7.845502702702702</v>
      </c>
      <c r="O3248"/>
      <c r="P3248"/>
    </row>
    <row r="3249" spans="1:16" x14ac:dyDescent="0.3">
      <c r="A3249" t="s">
        <v>13</v>
      </c>
      <c r="B3249" t="s">
        <v>71</v>
      </c>
      <c r="C3249" t="s">
        <v>1576</v>
      </c>
      <c r="D3249">
        <v>2014</v>
      </c>
      <c r="E3249" t="s">
        <v>1596</v>
      </c>
      <c r="F3249" t="s">
        <v>1602</v>
      </c>
      <c r="G3249" t="s">
        <v>1606</v>
      </c>
      <c r="H3249" t="s">
        <v>1607</v>
      </c>
      <c r="I3249" s="11">
        <v>1.6597651000000001E-2</v>
      </c>
      <c r="J3249">
        <v>19.350000000000001</v>
      </c>
      <c r="K3249">
        <v>19.350000000000001</v>
      </c>
      <c r="L3249" s="3">
        <v>121.5098</v>
      </c>
      <c r="M3249">
        <v>4</v>
      </c>
      <c r="N3249" s="3">
        <v>6.2795762273901801</v>
      </c>
      <c r="O3249"/>
      <c r="P3249"/>
    </row>
    <row r="3250" spans="1:16" x14ac:dyDescent="0.3">
      <c r="A3250" t="s">
        <v>13</v>
      </c>
      <c r="B3250" t="s">
        <v>608</v>
      </c>
      <c r="C3250" t="s">
        <v>1580</v>
      </c>
      <c r="D3250">
        <v>2016</v>
      </c>
      <c r="E3250" t="s">
        <v>1599</v>
      </c>
      <c r="F3250" t="s">
        <v>1601</v>
      </c>
      <c r="G3250" t="s">
        <v>1605</v>
      </c>
      <c r="H3250" t="s">
        <v>1607</v>
      </c>
      <c r="I3250" s="11">
        <v>0.108710162</v>
      </c>
      <c r="J3250">
        <v>20.75</v>
      </c>
      <c r="K3250">
        <v>20.75</v>
      </c>
      <c r="L3250" s="3">
        <v>161.7578</v>
      </c>
      <c r="M3250">
        <v>4</v>
      </c>
      <c r="N3250" s="3">
        <v>7.7955566265060243</v>
      </c>
      <c r="O3250"/>
      <c r="P3250"/>
    </row>
    <row r="3251" spans="1:16" x14ac:dyDescent="0.3">
      <c r="A3251" t="s">
        <v>13</v>
      </c>
      <c r="B3251" t="s">
        <v>764</v>
      </c>
      <c r="C3251" t="s">
        <v>1579</v>
      </c>
      <c r="D3251">
        <v>2018</v>
      </c>
      <c r="E3251" t="s">
        <v>1597</v>
      </c>
      <c r="F3251" t="s">
        <v>1602</v>
      </c>
      <c r="G3251" t="s">
        <v>1604</v>
      </c>
      <c r="H3251" t="s">
        <v>1610</v>
      </c>
      <c r="I3251" s="11">
        <v>3.9055755999999997E-2</v>
      </c>
      <c r="K3251">
        <v>20.7</v>
      </c>
      <c r="L3251" s="3">
        <v>152.3366</v>
      </c>
      <c r="M3251">
        <v>4</v>
      </c>
      <c r="N3251" s="3">
        <v>7.3592560386473433</v>
      </c>
      <c r="O3251"/>
      <c r="P3251"/>
    </row>
    <row r="3252" spans="1:16" x14ac:dyDescent="0.3">
      <c r="A3252" t="s">
        <v>13</v>
      </c>
      <c r="B3252" t="s">
        <v>1412</v>
      </c>
      <c r="C3252" t="s">
        <v>1587</v>
      </c>
      <c r="D3252">
        <v>2012</v>
      </c>
      <c r="E3252" t="s">
        <v>1591</v>
      </c>
      <c r="F3252" t="s">
        <v>1601</v>
      </c>
      <c r="G3252" t="s">
        <v>1604</v>
      </c>
      <c r="H3252" t="s">
        <v>1607</v>
      </c>
      <c r="I3252" s="11">
        <v>3.2924463000000001E-2</v>
      </c>
      <c r="J3252">
        <v>15.5</v>
      </c>
      <c r="K3252">
        <v>15.5</v>
      </c>
      <c r="L3252" s="3">
        <v>107.2938</v>
      </c>
      <c r="M3252">
        <v>4</v>
      </c>
      <c r="N3252" s="3">
        <v>6.9221806451612906</v>
      </c>
      <c r="O3252"/>
      <c r="P3252"/>
    </row>
    <row r="3253" spans="1:16" x14ac:dyDescent="0.3">
      <c r="A3253" t="s">
        <v>13</v>
      </c>
      <c r="B3253" t="s">
        <v>629</v>
      </c>
      <c r="C3253" t="s">
        <v>1586</v>
      </c>
      <c r="D3253">
        <v>2012</v>
      </c>
      <c r="E3253" t="s">
        <v>1591</v>
      </c>
      <c r="F3253" t="s">
        <v>1601</v>
      </c>
      <c r="G3253" t="s">
        <v>1604</v>
      </c>
      <c r="H3253" t="s">
        <v>1607</v>
      </c>
      <c r="I3253" s="11">
        <v>7.2511334999999996E-2</v>
      </c>
      <c r="J3253">
        <v>8.8949999999999996</v>
      </c>
      <c r="K3253">
        <v>8.8949999999999996</v>
      </c>
      <c r="L3253" s="3">
        <v>177.43700000000001</v>
      </c>
      <c r="M3253">
        <v>4</v>
      </c>
      <c r="N3253" s="3">
        <v>19.947948285553686</v>
      </c>
      <c r="O3253"/>
      <c r="P3253"/>
    </row>
    <row r="3254" spans="1:16" x14ac:dyDescent="0.3">
      <c r="A3254" t="s">
        <v>13</v>
      </c>
      <c r="B3254" t="s">
        <v>129</v>
      </c>
      <c r="C3254" t="s">
        <v>1577</v>
      </c>
      <c r="D3254">
        <v>2012</v>
      </c>
      <c r="E3254" t="s">
        <v>1591</v>
      </c>
      <c r="F3254" t="s">
        <v>1601</v>
      </c>
      <c r="G3254" t="s">
        <v>1604</v>
      </c>
      <c r="H3254" t="s">
        <v>1607</v>
      </c>
      <c r="I3254" s="11">
        <v>1.0454458999999999E-2</v>
      </c>
      <c r="J3254">
        <v>6.4249999999999998</v>
      </c>
      <c r="K3254">
        <v>6.4249999999999998</v>
      </c>
      <c r="L3254" s="3">
        <v>115.6808</v>
      </c>
      <c r="M3254">
        <v>4</v>
      </c>
      <c r="N3254" s="3">
        <v>18.004793774319069</v>
      </c>
      <c r="O3254"/>
      <c r="P3254"/>
    </row>
    <row r="3255" spans="1:16" x14ac:dyDescent="0.3">
      <c r="A3255" t="s">
        <v>13</v>
      </c>
      <c r="B3255" t="s">
        <v>1108</v>
      </c>
      <c r="C3255" t="s">
        <v>1577</v>
      </c>
      <c r="D3255">
        <v>2012</v>
      </c>
      <c r="E3255" t="s">
        <v>1591</v>
      </c>
      <c r="F3255" t="s">
        <v>1601</v>
      </c>
      <c r="G3255" t="s">
        <v>1604</v>
      </c>
      <c r="H3255" t="s">
        <v>1607</v>
      </c>
      <c r="I3255" s="11">
        <v>1.5295536E-2</v>
      </c>
      <c r="J3255">
        <v>7.4050000000000002</v>
      </c>
      <c r="K3255">
        <v>7.4050000000000002</v>
      </c>
      <c r="L3255" s="3">
        <v>89.714600000000004</v>
      </c>
      <c r="M3255">
        <v>4</v>
      </c>
      <c r="N3255" s="3">
        <v>12.115408507765023</v>
      </c>
      <c r="O3255"/>
      <c r="P3255"/>
    </row>
    <row r="3256" spans="1:16" x14ac:dyDescent="0.3">
      <c r="A3256" t="s">
        <v>13</v>
      </c>
      <c r="B3256" t="s">
        <v>1241</v>
      </c>
      <c r="C3256" t="s">
        <v>1577</v>
      </c>
      <c r="D3256">
        <v>2012</v>
      </c>
      <c r="E3256" t="s">
        <v>1591</v>
      </c>
      <c r="F3256" t="s">
        <v>1601</v>
      </c>
      <c r="G3256" t="s">
        <v>1604</v>
      </c>
      <c r="H3256" t="s">
        <v>1607</v>
      </c>
      <c r="I3256" s="11">
        <v>0.18785023300000001</v>
      </c>
      <c r="J3256">
        <v>8.3550000000000004</v>
      </c>
      <c r="K3256">
        <v>8.3550000000000004</v>
      </c>
      <c r="L3256" s="3">
        <v>146.54179999999999</v>
      </c>
      <c r="M3256">
        <v>4</v>
      </c>
      <c r="N3256" s="3">
        <v>17.539413524835428</v>
      </c>
      <c r="O3256"/>
      <c r="P3256"/>
    </row>
    <row r="3257" spans="1:16" x14ac:dyDescent="0.3">
      <c r="A3257" t="s">
        <v>13</v>
      </c>
      <c r="B3257" t="s">
        <v>648</v>
      </c>
      <c r="C3257" t="s">
        <v>1585</v>
      </c>
      <c r="D3257">
        <v>2012</v>
      </c>
      <c r="E3257" t="s">
        <v>1591</v>
      </c>
      <c r="F3257" t="s">
        <v>1601</v>
      </c>
      <c r="G3257" t="s">
        <v>1604</v>
      </c>
      <c r="H3257" t="s">
        <v>1607</v>
      </c>
      <c r="I3257" s="11">
        <v>5.8437652999999999E-2</v>
      </c>
      <c r="J3257">
        <v>7.0750000000000002</v>
      </c>
      <c r="K3257">
        <v>7.0750000000000002</v>
      </c>
      <c r="L3257" s="3">
        <v>143.0128</v>
      </c>
      <c r="M3257">
        <v>4</v>
      </c>
      <c r="N3257" s="3">
        <v>20.21382332155477</v>
      </c>
      <c r="O3257"/>
      <c r="P3257"/>
    </row>
    <row r="3258" spans="1:16" x14ac:dyDescent="0.3">
      <c r="A3258" t="s">
        <v>13</v>
      </c>
      <c r="B3258" t="s">
        <v>1385</v>
      </c>
      <c r="C3258" t="s">
        <v>1585</v>
      </c>
      <c r="D3258">
        <v>2012</v>
      </c>
      <c r="E3258" t="s">
        <v>1591</v>
      </c>
      <c r="F3258" t="s">
        <v>1601</v>
      </c>
      <c r="G3258" t="s">
        <v>1604</v>
      </c>
      <c r="H3258" t="s">
        <v>1607</v>
      </c>
      <c r="I3258" s="11">
        <v>3.8578846E-2</v>
      </c>
      <c r="J3258">
        <v>11.6</v>
      </c>
      <c r="K3258">
        <v>11.6</v>
      </c>
      <c r="L3258" s="3">
        <v>56.127200000000002</v>
      </c>
      <c r="M3258">
        <v>4</v>
      </c>
      <c r="N3258" s="3">
        <v>4.8385517241379317</v>
      </c>
      <c r="O3258"/>
      <c r="P3258"/>
    </row>
    <row r="3259" spans="1:16" x14ac:dyDescent="0.3">
      <c r="A3259" t="s">
        <v>13</v>
      </c>
      <c r="B3259" t="s">
        <v>593</v>
      </c>
      <c r="C3259" t="s">
        <v>1585</v>
      </c>
      <c r="D3259">
        <v>2012</v>
      </c>
      <c r="E3259" t="s">
        <v>1591</v>
      </c>
      <c r="F3259" t="s">
        <v>1601</v>
      </c>
      <c r="G3259" t="s">
        <v>1604</v>
      </c>
      <c r="H3259" t="s">
        <v>1607</v>
      </c>
      <c r="I3259" s="11">
        <v>0.13287684699999999</v>
      </c>
      <c r="J3259">
        <v>11.85</v>
      </c>
      <c r="K3259">
        <v>11.85</v>
      </c>
      <c r="L3259" s="3">
        <v>98.072599999999994</v>
      </c>
      <c r="M3259">
        <v>4</v>
      </c>
      <c r="N3259" s="3">
        <v>8.276168776371307</v>
      </c>
      <c r="O3259"/>
      <c r="P3259"/>
    </row>
    <row r="3260" spans="1:16" x14ac:dyDescent="0.3">
      <c r="A3260" t="s">
        <v>13</v>
      </c>
      <c r="B3260" t="s">
        <v>1356</v>
      </c>
      <c r="C3260" t="s">
        <v>1585</v>
      </c>
      <c r="D3260">
        <v>2012</v>
      </c>
      <c r="E3260" t="s">
        <v>1591</v>
      </c>
      <c r="F3260" t="s">
        <v>1601</v>
      </c>
      <c r="G3260" t="s">
        <v>1604</v>
      </c>
      <c r="H3260" t="s">
        <v>1607</v>
      </c>
      <c r="I3260" s="11">
        <v>7.5056542000000004E-2</v>
      </c>
      <c r="J3260">
        <v>13.1</v>
      </c>
      <c r="K3260">
        <v>13.1</v>
      </c>
      <c r="L3260" s="3">
        <v>76.035399999999996</v>
      </c>
      <c r="M3260">
        <v>4</v>
      </c>
      <c r="N3260" s="3">
        <v>5.8042290076335874</v>
      </c>
      <c r="O3260"/>
      <c r="P3260"/>
    </row>
    <row r="3261" spans="1:16" x14ac:dyDescent="0.3">
      <c r="A3261" t="s">
        <v>13</v>
      </c>
      <c r="B3261" t="s">
        <v>552</v>
      </c>
      <c r="C3261" t="s">
        <v>1585</v>
      </c>
      <c r="D3261">
        <v>2012</v>
      </c>
      <c r="E3261" t="s">
        <v>1591</v>
      </c>
      <c r="F3261" t="s">
        <v>1601</v>
      </c>
      <c r="G3261" t="s">
        <v>1604</v>
      </c>
      <c r="H3261" t="s">
        <v>1607</v>
      </c>
      <c r="I3261" s="11">
        <v>2.4264569E-2</v>
      </c>
      <c r="J3261">
        <v>19.600000000000001</v>
      </c>
      <c r="K3261">
        <v>19.600000000000001</v>
      </c>
      <c r="L3261" s="3">
        <v>46.571800000000003</v>
      </c>
      <c r="M3261">
        <v>4</v>
      </c>
      <c r="N3261" s="3">
        <v>2.3761122448979592</v>
      </c>
      <c r="O3261"/>
      <c r="P3261"/>
    </row>
    <row r="3262" spans="1:16" x14ac:dyDescent="0.3">
      <c r="A3262" t="s">
        <v>13</v>
      </c>
      <c r="B3262" t="s">
        <v>502</v>
      </c>
      <c r="C3262" t="s">
        <v>1576</v>
      </c>
      <c r="D3262">
        <v>2012</v>
      </c>
      <c r="E3262" t="s">
        <v>1591</v>
      </c>
      <c r="F3262" t="s">
        <v>1601</v>
      </c>
      <c r="G3262" t="s">
        <v>1604</v>
      </c>
      <c r="H3262" t="s">
        <v>1607</v>
      </c>
      <c r="I3262" s="11">
        <v>7.1368698999999994E-2</v>
      </c>
      <c r="J3262">
        <v>10.5</v>
      </c>
      <c r="K3262">
        <v>10.5</v>
      </c>
      <c r="L3262" s="3">
        <v>121.3098</v>
      </c>
      <c r="M3262">
        <v>4</v>
      </c>
      <c r="N3262" s="3">
        <v>11.553314285714285</v>
      </c>
      <c r="O3262"/>
      <c r="P3262"/>
    </row>
    <row r="3263" spans="1:16" x14ac:dyDescent="0.3">
      <c r="A3263" t="s">
        <v>13</v>
      </c>
      <c r="B3263" t="s">
        <v>133</v>
      </c>
      <c r="C3263" t="s">
        <v>1576</v>
      </c>
      <c r="D3263">
        <v>2012</v>
      </c>
      <c r="E3263" t="s">
        <v>1591</v>
      </c>
      <c r="F3263" t="s">
        <v>1601</v>
      </c>
      <c r="G3263" t="s">
        <v>1604</v>
      </c>
      <c r="H3263" t="s">
        <v>1607</v>
      </c>
      <c r="I3263" s="11">
        <v>2.6912667000000001E-2</v>
      </c>
      <c r="J3263">
        <v>17.5</v>
      </c>
      <c r="K3263">
        <v>17.5</v>
      </c>
      <c r="L3263" s="3">
        <v>261.291</v>
      </c>
      <c r="M3263">
        <v>4</v>
      </c>
      <c r="N3263" s="3">
        <v>14.930914285714286</v>
      </c>
      <c r="O3263"/>
      <c r="P3263"/>
    </row>
    <row r="3264" spans="1:16" x14ac:dyDescent="0.3">
      <c r="A3264" t="s">
        <v>13</v>
      </c>
      <c r="B3264" t="s">
        <v>649</v>
      </c>
      <c r="C3264" t="s">
        <v>1576</v>
      </c>
      <c r="D3264">
        <v>2012</v>
      </c>
      <c r="E3264" t="s">
        <v>1591</v>
      </c>
      <c r="F3264" t="s">
        <v>1601</v>
      </c>
      <c r="G3264" t="s">
        <v>1604</v>
      </c>
      <c r="H3264" t="s">
        <v>1607</v>
      </c>
      <c r="I3264" s="11">
        <v>0.104840884</v>
      </c>
      <c r="J3264">
        <v>18.7</v>
      </c>
      <c r="K3264">
        <v>18.7</v>
      </c>
      <c r="L3264" s="3">
        <v>122.10720000000001</v>
      </c>
      <c r="M3264">
        <v>4</v>
      </c>
      <c r="N3264" s="3">
        <v>6.5297967914438511</v>
      </c>
      <c r="O3264"/>
      <c r="P3264"/>
    </row>
    <row r="3265" spans="1:16" x14ac:dyDescent="0.3">
      <c r="A3265" t="s">
        <v>13</v>
      </c>
      <c r="B3265" t="s">
        <v>1389</v>
      </c>
      <c r="C3265" t="s">
        <v>1574</v>
      </c>
      <c r="D3265">
        <v>2012</v>
      </c>
      <c r="E3265" t="s">
        <v>1591</v>
      </c>
      <c r="F3265" t="s">
        <v>1601</v>
      </c>
      <c r="G3265" t="s">
        <v>1604</v>
      </c>
      <c r="H3265" t="s">
        <v>1607</v>
      </c>
      <c r="I3265" s="11">
        <v>3.5803099999999997E-2</v>
      </c>
      <c r="J3265">
        <v>10.895</v>
      </c>
      <c r="K3265">
        <v>10.895</v>
      </c>
      <c r="L3265" s="3">
        <v>130.32839999999999</v>
      </c>
      <c r="M3265">
        <v>4</v>
      </c>
      <c r="N3265" s="3">
        <v>11.962221202386415</v>
      </c>
      <c r="O3265"/>
      <c r="P3265"/>
    </row>
    <row r="3266" spans="1:16" x14ac:dyDescent="0.3">
      <c r="A3266" t="s">
        <v>13</v>
      </c>
      <c r="B3266" t="s">
        <v>1077</v>
      </c>
      <c r="C3266" t="s">
        <v>1574</v>
      </c>
      <c r="D3266">
        <v>2012</v>
      </c>
      <c r="E3266" t="s">
        <v>1591</v>
      </c>
      <c r="F3266" t="s">
        <v>1601</v>
      </c>
      <c r="G3266" t="s">
        <v>1604</v>
      </c>
      <c r="H3266" t="s">
        <v>1607</v>
      </c>
      <c r="I3266" s="11">
        <v>4.0577877999999998E-2</v>
      </c>
      <c r="J3266">
        <v>11.65</v>
      </c>
      <c r="K3266">
        <v>11.65</v>
      </c>
      <c r="L3266" s="3">
        <v>188.22399999999999</v>
      </c>
      <c r="M3266">
        <v>4</v>
      </c>
      <c r="N3266" s="3">
        <v>16.15656652360515</v>
      </c>
      <c r="O3266"/>
      <c r="P3266"/>
    </row>
    <row r="3267" spans="1:16" x14ac:dyDescent="0.3">
      <c r="A3267" t="s">
        <v>13</v>
      </c>
      <c r="B3267" t="s">
        <v>1413</v>
      </c>
      <c r="C3267" t="s">
        <v>1574</v>
      </c>
      <c r="D3267">
        <v>2012</v>
      </c>
      <c r="E3267" t="s">
        <v>1591</v>
      </c>
      <c r="F3267" t="s">
        <v>1601</v>
      </c>
      <c r="G3267" t="s">
        <v>1604</v>
      </c>
      <c r="H3267" t="s">
        <v>1607</v>
      </c>
      <c r="I3267" s="11">
        <v>2.2980361000000001E-2</v>
      </c>
      <c r="J3267">
        <v>12.8</v>
      </c>
      <c r="K3267">
        <v>12.8</v>
      </c>
      <c r="L3267" s="3">
        <v>117.7492</v>
      </c>
      <c r="M3267">
        <v>4</v>
      </c>
      <c r="N3267" s="3">
        <v>9.1991562499999997</v>
      </c>
      <c r="O3267"/>
      <c r="P3267"/>
    </row>
    <row r="3268" spans="1:16" x14ac:dyDescent="0.3">
      <c r="A3268" t="s">
        <v>13</v>
      </c>
      <c r="B3268" t="s">
        <v>706</v>
      </c>
      <c r="C3268" t="s">
        <v>1574</v>
      </c>
      <c r="D3268">
        <v>2012</v>
      </c>
      <c r="E3268" t="s">
        <v>1591</v>
      </c>
      <c r="F3268" t="s">
        <v>1601</v>
      </c>
      <c r="G3268" t="s">
        <v>1604</v>
      </c>
      <c r="H3268" t="s">
        <v>1607</v>
      </c>
      <c r="I3268" s="11">
        <v>4.1429246000000003E-2</v>
      </c>
      <c r="J3268">
        <v>19.75</v>
      </c>
      <c r="K3268">
        <v>19.75</v>
      </c>
      <c r="L3268" s="3">
        <v>117.2466</v>
      </c>
      <c r="M3268">
        <v>4</v>
      </c>
      <c r="N3268" s="3">
        <v>5.9365367088607597</v>
      </c>
      <c r="O3268"/>
      <c r="P3268"/>
    </row>
    <row r="3269" spans="1:16" x14ac:dyDescent="0.3">
      <c r="A3269" t="s">
        <v>13</v>
      </c>
      <c r="B3269" t="s">
        <v>1254</v>
      </c>
      <c r="C3269" t="s">
        <v>1583</v>
      </c>
      <c r="D3269">
        <v>2012</v>
      </c>
      <c r="E3269" t="s">
        <v>1591</v>
      </c>
      <c r="F3269" t="s">
        <v>1601</v>
      </c>
      <c r="G3269" t="s">
        <v>1604</v>
      </c>
      <c r="H3269" t="s">
        <v>1607</v>
      </c>
      <c r="I3269" s="11">
        <v>0.12284300500000001</v>
      </c>
      <c r="J3269">
        <v>4.6100000000000003</v>
      </c>
      <c r="K3269">
        <v>4.6100000000000003</v>
      </c>
      <c r="L3269" s="3">
        <v>172.43960000000001</v>
      </c>
      <c r="M3269">
        <v>4</v>
      </c>
      <c r="N3269" s="3">
        <v>37.405553145336228</v>
      </c>
      <c r="O3269"/>
      <c r="P3269"/>
    </row>
    <row r="3270" spans="1:16" x14ac:dyDescent="0.3">
      <c r="A3270" t="s">
        <v>13</v>
      </c>
      <c r="B3270" t="s">
        <v>877</v>
      </c>
      <c r="C3270" t="s">
        <v>1583</v>
      </c>
      <c r="D3270">
        <v>2012</v>
      </c>
      <c r="E3270" t="s">
        <v>1591</v>
      </c>
      <c r="F3270" t="s">
        <v>1601</v>
      </c>
      <c r="G3270" t="s">
        <v>1604</v>
      </c>
      <c r="H3270" t="s">
        <v>1607</v>
      </c>
      <c r="I3270" s="11">
        <v>3.0751365999999999E-2</v>
      </c>
      <c r="J3270">
        <v>15.7</v>
      </c>
      <c r="K3270">
        <v>15.7</v>
      </c>
      <c r="L3270" s="3">
        <v>42.576999999999998</v>
      </c>
      <c r="M3270">
        <v>4</v>
      </c>
      <c r="N3270" s="3">
        <v>2.7119108280254776</v>
      </c>
      <c r="O3270"/>
      <c r="P3270"/>
    </row>
    <row r="3271" spans="1:16" x14ac:dyDescent="0.3">
      <c r="A3271" t="s">
        <v>13</v>
      </c>
      <c r="B3271" t="s">
        <v>494</v>
      </c>
      <c r="C3271" t="s">
        <v>1575</v>
      </c>
      <c r="D3271">
        <v>2012</v>
      </c>
      <c r="E3271" t="s">
        <v>1591</v>
      </c>
      <c r="F3271" t="s">
        <v>1601</v>
      </c>
      <c r="G3271" t="s">
        <v>1604</v>
      </c>
      <c r="H3271" t="s">
        <v>1607</v>
      </c>
      <c r="I3271" s="11">
        <v>2.4515221E-2</v>
      </c>
      <c r="J3271">
        <v>9.6</v>
      </c>
      <c r="K3271">
        <v>9.6</v>
      </c>
      <c r="L3271" s="3">
        <v>189.22139999999999</v>
      </c>
      <c r="M3271">
        <v>4</v>
      </c>
      <c r="N3271" s="3">
        <v>19.710562499999998</v>
      </c>
      <c r="O3271"/>
      <c r="P3271"/>
    </row>
    <row r="3272" spans="1:16" x14ac:dyDescent="0.3">
      <c r="A3272" t="s">
        <v>13</v>
      </c>
      <c r="B3272" t="s">
        <v>21</v>
      </c>
      <c r="C3272" t="s">
        <v>1575</v>
      </c>
      <c r="D3272">
        <v>2012</v>
      </c>
      <c r="E3272" t="s">
        <v>1591</v>
      </c>
      <c r="F3272" t="s">
        <v>1601</v>
      </c>
      <c r="G3272" t="s">
        <v>1604</v>
      </c>
      <c r="H3272" t="s">
        <v>1607</v>
      </c>
      <c r="I3272" s="11">
        <v>5.8827557000000003E-2</v>
      </c>
      <c r="J3272">
        <v>11.8</v>
      </c>
      <c r="K3272">
        <v>11.8</v>
      </c>
      <c r="L3272" s="3">
        <v>80.861800000000002</v>
      </c>
      <c r="M3272">
        <v>4</v>
      </c>
      <c r="N3272" s="3">
        <v>6.8526949152542374</v>
      </c>
      <c r="O3272"/>
      <c r="P3272"/>
    </row>
    <row r="3273" spans="1:16" x14ac:dyDescent="0.3">
      <c r="A3273" t="s">
        <v>13</v>
      </c>
      <c r="B3273" t="s">
        <v>1196</v>
      </c>
      <c r="C3273" t="s">
        <v>1575</v>
      </c>
      <c r="D3273">
        <v>2012</v>
      </c>
      <c r="E3273" t="s">
        <v>1591</v>
      </c>
      <c r="F3273" t="s">
        <v>1601</v>
      </c>
      <c r="G3273" t="s">
        <v>1604</v>
      </c>
      <c r="H3273" t="s">
        <v>1607</v>
      </c>
      <c r="I3273" s="11">
        <v>5.5075503999999997E-2</v>
      </c>
      <c r="J3273">
        <v>13.5</v>
      </c>
      <c r="K3273">
        <v>13.5</v>
      </c>
      <c r="L3273" s="3">
        <v>33.3874</v>
      </c>
      <c r="M3273">
        <v>4</v>
      </c>
      <c r="N3273" s="3">
        <v>2.4731407407407406</v>
      </c>
      <c r="O3273"/>
      <c r="P3273"/>
    </row>
    <row r="3274" spans="1:16" x14ac:dyDescent="0.3">
      <c r="A3274" t="s">
        <v>13</v>
      </c>
      <c r="B3274" t="s">
        <v>1358</v>
      </c>
      <c r="C3274" t="s">
        <v>1579</v>
      </c>
      <c r="D3274">
        <v>2012</v>
      </c>
      <c r="E3274" t="s">
        <v>1591</v>
      </c>
      <c r="F3274" t="s">
        <v>1601</v>
      </c>
      <c r="G3274" t="s">
        <v>1604</v>
      </c>
      <c r="H3274" t="s">
        <v>1607</v>
      </c>
      <c r="I3274" s="11">
        <v>3.2072321000000001E-2</v>
      </c>
      <c r="J3274">
        <v>9</v>
      </c>
      <c r="K3274">
        <v>9</v>
      </c>
      <c r="L3274" s="3">
        <v>102.2016</v>
      </c>
      <c r="M3274">
        <v>4</v>
      </c>
      <c r="N3274" s="3">
        <v>11.355733333333333</v>
      </c>
      <c r="O3274"/>
      <c r="P3274"/>
    </row>
    <row r="3275" spans="1:16" x14ac:dyDescent="0.3">
      <c r="A3275" t="s">
        <v>13</v>
      </c>
      <c r="B3275" t="s">
        <v>1360</v>
      </c>
      <c r="C3275" t="s">
        <v>1579</v>
      </c>
      <c r="D3275">
        <v>2012</v>
      </c>
      <c r="E3275" t="s">
        <v>1591</v>
      </c>
      <c r="F3275" t="s">
        <v>1601</v>
      </c>
      <c r="G3275" t="s">
        <v>1604</v>
      </c>
      <c r="H3275" t="s">
        <v>1607</v>
      </c>
      <c r="I3275" s="11">
        <v>5.1928033999999998E-2</v>
      </c>
      <c r="J3275">
        <v>9.1300000000000008</v>
      </c>
      <c r="K3275">
        <v>9.1300000000000008</v>
      </c>
      <c r="L3275" s="3">
        <v>151.4024</v>
      </c>
      <c r="M3275">
        <v>4</v>
      </c>
      <c r="N3275" s="3">
        <v>16.582957283680173</v>
      </c>
      <c r="O3275"/>
      <c r="P3275"/>
    </row>
    <row r="3276" spans="1:16" x14ac:dyDescent="0.3">
      <c r="A3276" t="s">
        <v>13</v>
      </c>
      <c r="B3276" t="s">
        <v>1369</v>
      </c>
      <c r="C3276" t="s">
        <v>1579</v>
      </c>
      <c r="D3276">
        <v>2012</v>
      </c>
      <c r="E3276" t="s">
        <v>1591</v>
      </c>
      <c r="F3276" t="s">
        <v>1601</v>
      </c>
      <c r="G3276" t="s">
        <v>1604</v>
      </c>
      <c r="H3276" t="s">
        <v>1607</v>
      </c>
      <c r="I3276" s="11">
        <v>8.2970666999999998E-2</v>
      </c>
      <c r="J3276">
        <v>13</v>
      </c>
      <c r="K3276">
        <v>13</v>
      </c>
      <c r="L3276" s="3">
        <v>60.019399999999997</v>
      </c>
      <c r="M3276">
        <v>4</v>
      </c>
      <c r="N3276" s="3">
        <v>4.6168769230769229</v>
      </c>
      <c r="O3276"/>
      <c r="P3276"/>
    </row>
    <row r="3277" spans="1:16" x14ac:dyDescent="0.3">
      <c r="A3277" t="s">
        <v>13</v>
      </c>
      <c r="B3277" t="s">
        <v>1414</v>
      </c>
      <c r="C3277" t="s">
        <v>1579</v>
      </c>
      <c r="D3277">
        <v>2012</v>
      </c>
      <c r="E3277" t="s">
        <v>1591</v>
      </c>
      <c r="F3277" t="s">
        <v>1601</v>
      </c>
      <c r="G3277" t="s">
        <v>1604</v>
      </c>
      <c r="H3277" t="s">
        <v>1607</v>
      </c>
      <c r="I3277" s="11">
        <v>7.2178678999999996E-2</v>
      </c>
      <c r="J3277">
        <v>14.65</v>
      </c>
      <c r="K3277">
        <v>14.65</v>
      </c>
      <c r="L3277" s="3">
        <v>262.95940000000002</v>
      </c>
      <c r="M3277">
        <v>4</v>
      </c>
      <c r="N3277" s="3">
        <v>17.949447098976108</v>
      </c>
      <c r="O3277"/>
      <c r="P3277"/>
    </row>
    <row r="3278" spans="1:16" x14ac:dyDescent="0.3">
      <c r="A3278" t="s">
        <v>13</v>
      </c>
      <c r="B3278" t="s">
        <v>989</v>
      </c>
      <c r="C3278" t="s">
        <v>1579</v>
      </c>
      <c r="D3278">
        <v>2012</v>
      </c>
      <c r="E3278" t="s">
        <v>1591</v>
      </c>
      <c r="F3278" t="s">
        <v>1601</v>
      </c>
      <c r="G3278" t="s">
        <v>1604</v>
      </c>
      <c r="H3278" t="s">
        <v>1607</v>
      </c>
      <c r="I3278" s="11">
        <v>7.4522745000000001E-2</v>
      </c>
      <c r="J3278">
        <v>17.600000000000001</v>
      </c>
      <c r="K3278">
        <v>17.600000000000001</v>
      </c>
      <c r="L3278" s="3">
        <v>228.80099999999999</v>
      </c>
      <c r="M3278">
        <v>4</v>
      </c>
      <c r="N3278" s="3">
        <v>13.000056818181816</v>
      </c>
      <c r="O3278"/>
      <c r="P3278"/>
    </row>
    <row r="3279" spans="1:16" x14ac:dyDescent="0.3">
      <c r="A3279" t="s">
        <v>13</v>
      </c>
      <c r="B3279" t="s">
        <v>1415</v>
      </c>
      <c r="C3279" t="s">
        <v>1579</v>
      </c>
      <c r="D3279">
        <v>2012</v>
      </c>
      <c r="E3279" t="s">
        <v>1591</v>
      </c>
      <c r="F3279" t="s">
        <v>1601</v>
      </c>
      <c r="G3279" t="s">
        <v>1604</v>
      </c>
      <c r="H3279" t="s">
        <v>1607</v>
      </c>
      <c r="I3279" s="11">
        <v>4.0434372000000003E-2</v>
      </c>
      <c r="J3279">
        <v>18.850000000000001</v>
      </c>
      <c r="K3279">
        <v>18.850000000000001</v>
      </c>
      <c r="L3279" s="3">
        <v>244.31440000000001</v>
      </c>
      <c r="M3279">
        <v>4</v>
      </c>
      <c r="N3279" s="3">
        <v>12.960976127320954</v>
      </c>
      <c r="O3279"/>
      <c r="P3279"/>
    </row>
    <row r="3280" spans="1:16" x14ac:dyDescent="0.3">
      <c r="A3280" t="s">
        <v>13</v>
      </c>
      <c r="B3280" t="s">
        <v>1160</v>
      </c>
      <c r="C3280" t="s">
        <v>1584</v>
      </c>
      <c r="D3280">
        <v>2012</v>
      </c>
      <c r="E3280" t="s">
        <v>1591</v>
      </c>
      <c r="F3280" t="s">
        <v>1601</v>
      </c>
      <c r="G3280" t="s">
        <v>1604</v>
      </c>
      <c r="H3280" t="s">
        <v>1607</v>
      </c>
      <c r="I3280" s="11">
        <v>1.9505649999999999E-2</v>
      </c>
      <c r="J3280">
        <v>14.5</v>
      </c>
      <c r="K3280">
        <v>14.5</v>
      </c>
      <c r="L3280" s="3">
        <v>163.92099999999999</v>
      </c>
      <c r="M3280">
        <v>4</v>
      </c>
      <c r="N3280" s="3">
        <v>11.304896551724138</v>
      </c>
      <c r="O3280"/>
      <c r="P3280"/>
    </row>
    <row r="3281" spans="1:16" x14ac:dyDescent="0.3">
      <c r="A3281" t="s">
        <v>13</v>
      </c>
      <c r="B3281" t="s">
        <v>106</v>
      </c>
      <c r="C3281" t="s">
        <v>1584</v>
      </c>
      <c r="D3281">
        <v>2012</v>
      </c>
      <c r="E3281" t="s">
        <v>1591</v>
      </c>
      <c r="F3281" t="s">
        <v>1601</v>
      </c>
      <c r="G3281" t="s">
        <v>1604</v>
      </c>
      <c r="H3281" t="s">
        <v>1607</v>
      </c>
      <c r="I3281" s="11">
        <v>1.3387211E-2</v>
      </c>
      <c r="J3281">
        <v>16.350000000000001</v>
      </c>
      <c r="K3281">
        <v>16.350000000000001</v>
      </c>
      <c r="L3281" s="3">
        <v>105.628</v>
      </c>
      <c r="M3281">
        <v>4</v>
      </c>
      <c r="N3281" s="3">
        <v>6.4604281345565742</v>
      </c>
      <c r="O3281"/>
      <c r="P3281"/>
    </row>
    <row r="3282" spans="1:16" x14ac:dyDescent="0.3">
      <c r="A3282" t="s">
        <v>13</v>
      </c>
      <c r="B3282" t="s">
        <v>1120</v>
      </c>
      <c r="C3282" t="s">
        <v>1588</v>
      </c>
      <c r="D3282">
        <v>2012</v>
      </c>
      <c r="E3282" t="s">
        <v>1591</v>
      </c>
      <c r="F3282" t="s">
        <v>1601</v>
      </c>
      <c r="G3282" t="s">
        <v>1604</v>
      </c>
      <c r="H3282" t="s">
        <v>1607</v>
      </c>
      <c r="I3282" s="11">
        <v>5.4109640000000001E-2</v>
      </c>
      <c r="J3282">
        <v>19.850000000000001</v>
      </c>
      <c r="K3282">
        <v>19.850000000000001</v>
      </c>
      <c r="L3282" s="3">
        <v>195.07679999999999</v>
      </c>
      <c r="M3282">
        <v>4</v>
      </c>
      <c r="N3282" s="3">
        <v>9.8275465994962197</v>
      </c>
      <c r="O3282"/>
      <c r="P3282"/>
    </row>
    <row r="3283" spans="1:16" x14ac:dyDescent="0.3">
      <c r="A3283" t="s">
        <v>13</v>
      </c>
      <c r="B3283" t="s">
        <v>675</v>
      </c>
      <c r="C3283" t="s">
        <v>1580</v>
      </c>
      <c r="D3283">
        <v>2012</v>
      </c>
      <c r="E3283" t="s">
        <v>1591</v>
      </c>
      <c r="F3283" t="s">
        <v>1601</v>
      </c>
      <c r="G3283" t="s">
        <v>1604</v>
      </c>
      <c r="H3283" t="s">
        <v>1607</v>
      </c>
      <c r="I3283" s="11">
        <v>5.8222586999999999E-2</v>
      </c>
      <c r="J3283">
        <v>7.2350000000000003</v>
      </c>
      <c r="K3283">
        <v>7.2350000000000003</v>
      </c>
      <c r="L3283" s="3">
        <v>114.88339999999999</v>
      </c>
      <c r="M3283">
        <v>4</v>
      </c>
      <c r="N3283" s="3">
        <v>15.878838977194194</v>
      </c>
      <c r="O3283"/>
      <c r="P3283"/>
    </row>
    <row r="3284" spans="1:16" x14ac:dyDescent="0.3">
      <c r="A3284" t="s">
        <v>13</v>
      </c>
      <c r="B3284" t="s">
        <v>1416</v>
      </c>
      <c r="C3284" t="s">
        <v>1580</v>
      </c>
      <c r="D3284">
        <v>2012</v>
      </c>
      <c r="E3284" t="s">
        <v>1591</v>
      </c>
      <c r="F3284" t="s">
        <v>1601</v>
      </c>
      <c r="G3284" t="s">
        <v>1604</v>
      </c>
      <c r="H3284" t="s">
        <v>1607</v>
      </c>
      <c r="I3284" s="11">
        <v>6.9231188999999999E-2</v>
      </c>
      <c r="J3284">
        <v>7.4850000000000003</v>
      </c>
      <c r="K3284">
        <v>7.4850000000000003</v>
      </c>
      <c r="L3284" s="3">
        <v>112.1228</v>
      </c>
      <c r="M3284">
        <v>4</v>
      </c>
      <c r="N3284" s="3">
        <v>14.979665998663993</v>
      </c>
      <c r="O3284"/>
      <c r="P3284"/>
    </row>
    <row r="3285" spans="1:16" x14ac:dyDescent="0.3">
      <c r="A3285" t="s">
        <v>13</v>
      </c>
      <c r="B3285" t="s">
        <v>1272</v>
      </c>
      <c r="C3285" t="s">
        <v>1580</v>
      </c>
      <c r="D3285">
        <v>2012</v>
      </c>
      <c r="E3285" t="s">
        <v>1591</v>
      </c>
      <c r="F3285" t="s">
        <v>1601</v>
      </c>
      <c r="G3285" t="s">
        <v>1604</v>
      </c>
      <c r="H3285" t="s">
        <v>1607</v>
      </c>
      <c r="I3285" s="11">
        <v>0.111613921</v>
      </c>
      <c r="J3285">
        <v>8.02</v>
      </c>
      <c r="K3285">
        <v>8.02</v>
      </c>
      <c r="L3285" s="3">
        <v>152.69980000000001</v>
      </c>
      <c r="M3285">
        <v>4</v>
      </c>
      <c r="N3285" s="3">
        <v>19.039875311720699</v>
      </c>
      <c r="O3285"/>
      <c r="P3285"/>
    </row>
    <row r="3286" spans="1:16" x14ac:dyDescent="0.3">
      <c r="A3286" t="s">
        <v>13</v>
      </c>
      <c r="B3286" t="s">
        <v>640</v>
      </c>
      <c r="C3286" t="s">
        <v>1580</v>
      </c>
      <c r="D3286">
        <v>2012</v>
      </c>
      <c r="E3286" t="s">
        <v>1591</v>
      </c>
      <c r="F3286" t="s">
        <v>1601</v>
      </c>
      <c r="G3286" t="s">
        <v>1604</v>
      </c>
      <c r="H3286" t="s">
        <v>1607</v>
      </c>
      <c r="I3286" s="11">
        <v>9.9274693999999997E-2</v>
      </c>
      <c r="J3286">
        <v>9.3949999999999996</v>
      </c>
      <c r="K3286">
        <v>9.3949999999999996</v>
      </c>
      <c r="L3286" s="3">
        <v>104.52800000000001</v>
      </c>
      <c r="M3286">
        <v>4</v>
      </c>
      <c r="N3286" s="3">
        <v>11.125918041511444</v>
      </c>
      <c r="O3286"/>
      <c r="P3286"/>
    </row>
    <row r="3287" spans="1:16" x14ac:dyDescent="0.3">
      <c r="A3287" t="s">
        <v>13</v>
      </c>
      <c r="B3287" t="s">
        <v>1417</v>
      </c>
      <c r="C3287" t="s">
        <v>1580</v>
      </c>
      <c r="D3287">
        <v>2012</v>
      </c>
      <c r="E3287" t="s">
        <v>1591</v>
      </c>
      <c r="F3287" t="s">
        <v>1601</v>
      </c>
      <c r="G3287" t="s">
        <v>1604</v>
      </c>
      <c r="H3287" t="s">
        <v>1607</v>
      </c>
      <c r="I3287" s="11">
        <v>6.7312612999999993E-2</v>
      </c>
      <c r="J3287">
        <v>10</v>
      </c>
      <c r="K3287">
        <v>10</v>
      </c>
      <c r="L3287" s="3">
        <v>234.35900000000001</v>
      </c>
      <c r="M3287">
        <v>4</v>
      </c>
      <c r="N3287" s="3">
        <v>23.4359</v>
      </c>
      <c r="O3287"/>
      <c r="P3287"/>
    </row>
    <row r="3288" spans="1:16" x14ac:dyDescent="0.3">
      <c r="A3288" t="s">
        <v>13</v>
      </c>
      <c r="B3288" t="s">
        <v>442</v>
      </c>
      <c r="C3288" t="s">
        <v>1580</v>
      </c>
      <c r="D3288">
        <v>2012</v>
      </c>
      <c r="E3288" t="s">
        <v>1591</v>
      </c>
      <c r="F3288" t="s">
        <v>1601</v>
      </c>
      <c r="G3288" t="s">
        <v>1604</v>
      </c>
      <c r="H3288" t="s">
        <v>1607</v>
      </c>
      <c r="I3288" s="11">
        <v>4.3831720999999997E-2</v>
      </c>
      <c r="J3288">
        <v>13.15</v>
      </c>
      <c r="K3288">
        <v>13.15</v>
      </c>
      <c r="L3288" s="3">
        <v>184.19499999999999</v>
      </c>
      <c r="M3288">
        <v>4</v>
      </c>
      <c r="N3288" s="3">
        <v>14.00722433460076</v>
      </c>
      <c r="O3288"/>
      <c r="P3288"/>
    </row>
    <row r="3289" spans="1:16" x14ac:dyDescent="0.3">
      <c r="A3289" t="s">
        <v>13</v>
      </c>
      <c r="B3289" t="s">
        <v>730</v>
      </c>
      <c r="C3289" t="s">
        <v>1580</v>
      </c>
      <c r="D3289">
        <v>2012</v>
      </c>
      <c r="E3289" t="s">
        <v>1591</v>
      </c>
      <c r="F3289" t="s">
        <v>1601</v>
      </c>
      <c r="G3289" t="s">
        <v>1604</v>
      </c>
      <c r="H3289" t="s">
        <v>1607</v>
      </c>
      <c r="I3289" s="11">
        <v>2.6651184000000001E-2</v>
      </c>
      <c r="J3289">
        <v>15.25</v>
      </c>
      <c r="K3289">
        <v>15.25</v>
      </c>
      <c r="L3289" s="3">
        <v>86.619799999999998</v>
      </c>
      <c r="M3289">
        <v>4</v>
      </c>
      <c r="N3289" s="3">
        <v>5.6799868852459019</v>
      </c>
      <c r="O3289"/>
      <c r="P3289"/>
    </row>
    <row r="3290" spans="1:16" x14ac:dyDescent="0.3">
      <c r="A3290" t="s">
        <v>13</v>
      </c>
      <c r="B3290" t="s">
        <v>1393</v>
      </c>
      <c r="C3290" t="s">
        <v>1589</v>
      </c>
      <c r="D3290">
        <v>2012</v>
      </c>
      <c r="E3290" t="s">
        <v>1591</v>
      </c>
      <c r="F3290" t="s">
        <v>1601</v>
      </c>
      <c r="G3290" t="s">
        <v>1604</v>
      </c>
      <c r="H3290" t="s">
        <v>1607</v>
      </c>
      <c r="I3290" s="11">
        <v>6.2384659000000002E-2</v>
      </c>
      <c r="J3290">
        <v>12.15</v>
      </c>
      <c r="K3290">
        <v>12.15</v>
      </c>
      <c r="L3290" s="3">
        <v>34.653199999999998</v>
      </c>
      <c r="M3290">
        <v>4</v>
      </c>
      <c r="N3290" s="3">
        <v>2.8521152263374483</v>
      </c>
      <c r="O3290"/>
      <c r="P3290"/>
    </row>
    <row r="3291" spans="1:16" x14ac:dyDescent="0.3">
      <c r="A3291" t="s">
        <v>13</v>
      </c>
      <c r="B3291" t="s">
        <v>1379</v>
      </c>
      <c r="C3291" t="s">
        <v>1589</v>
      </c>
      <c r="D3291">
        <v>2012</v>
      </c>
      <c r="E3291" t="s">
        <v>1591</v>
      </c>
      <c r="F3291" t="s">
        <v>1601</v>
      </c>
      <c r="G3291" t="s">
        <v>1604</v>
      </c>
      <c r="H3291" t="s">
        <v>1607</v>
      </c>
      <c r="I3291" s="11">
        <v>3.7967687E-2</v>
      </c>
      <c r="J3291">
        <v>14.15</v>
      </c>
      <c r="K3291">
        <v>14.15</v>
      </c>
      <c r="L3291" s="3">
        <v>125.6046</v>
      </c>
      <c r="M3291">
        <v>4</v>
      </c>
      <c r="N3291" s="3">
        <v>8.8766501766784458</v>
      </c>
      <c r="O3291"/>
      <c r="P3291"/>
    </row>
    <row r="3292" spans="1:16" x14ac:dyDescent="0.3">
      <c r="A3292" t="s">
        <v>13</v>
      </c>
      <c r="B3292" t="s">
        <v>1102</v>
      </c>
      <c r="C3292" t="s">
        <v>1589</v>
      </c>
      <c r="D3292">
        <v>2012</v>
      </c>
      <c r="E3292" t="s">
        <v>1591</v>
      </c>
      <c r="F3292" t="s">
        <v>1601</v>
      </c>
      <c r="G3292" t="s">
        <v>1604</v>
      </c>
      <c r="H3292" t="s">
        <v>1607</v>
      </c>
      <c r="I3292" s="11">
        <v>6.0342303999999999E-2</v>
      </c>
      <c r="J3292">
        <v>18.25</v>
      </c>
      <c r="K3292">
        <v>18.25</v>
      </c>
      <c r="L3292" s="3">
        <v>165.95259999999999</v>
      </c>
      <c r="M3292">
        <v>4</v>
      </c>
      <c r="N3292" s="3">
        <v>9.0932931506849304</v>
      </c>
      <c r="O3292"/>
      <c r="P3292"/>
    </row>
    <row r="3293" spans="1:16" x14ac:dyDescent="0.3">
      <c r="A3293" t="s">
        <v>12</v>
      </c>
      <c r="B3293" t="s">
        <v>833</v>
      </c>
      <c r="C3293" t="s">
        <v>1582</v>
      </c>
      <c r="D3293">
        <v>2012</v>
      </c>
      <c r="E3293" t="s">
        <v>1591</v>
      </c>
      <c r="F3293" t="s">
        <v>1601</v>
      </c>
      <c r="G3293" t="s">
        <v>1604</v>
      </c>
      <c r="H3293" t="s">
        <v>1607</v>
      </c>
      <c r="I3293" s="11">
        <v>5.5644886999999997E-2</v>
      </c>
      <c r="J3293">
        <v>7.05</v>
      </c>
      <c r="K3293">
        <v>7.05</v>
      </c>
      <c r="L3293" s="3">
        <v>224.90880000000001</v>
      </c>
      <c r="M3293">
        <v>4</v>
      </c>
      <c r="N3293" s="3">
        <v>31.901957446808513</v>
      </c>
      <c r="O3293"/>
      <c r="P3293"/>
    </row>
    <row r="3294" spans="1:16" x14ac:dyDescent="0.3">
      <c r="A3294" t="s">
        <v>12</v>
      </c>
      <c r="B3294" t="s">
        <v>1015</v>
      </c>
      <c r="C3294" t="s">
        <v>1577</v>
      </c>
      <c r="D3294">
        <v>2012</v>
      </c>
      <c r="E3294" t="s">
        <v>1591</v>
      </c>
      <c r="F3294" t="s">
        <v>1601</v>
      </c>
      <c r="G3294" t="s">
        <v>1604</v>
      </c>
      <c r="H3294" t="s">
        <v>1607</v>
      </c>
      <c r="I3294" s="11">
        <v>0.18445404400000001</v>
      </c>
      <c r="J3294">
        <v>13.65</v>
      </c>
      <c r="K3294">
        <v>13.65</v>
      </c>
      <c r="L3294" s="3">
        <v>211.49019999999999</v>
      </c>
      <c r="M3294">
        <v>4</v>
      </c>
      <c r="N3294" s="3">
        <v>15.493787545787544</v>
      </c>
      <c r="O3294"/>
      <c r="P3294"/>
    </row>
    <row r="3295" spans="1:16" x14ac:dyDescent="0.3">
      <c r="A3295" t="s">
        <v>12</v>
      </c>
      <c r="B3295" t="s">
        <v>1418</v>
      </c>
      <c r="C3295" t="s">
        <v>1577</v>
      </c>
      <c r="D3295">
        <v>2012</v>
      </c>
      <c r="E3295" t="s">
        <v>1591</v>
      </c>
      <c r="F3295" t="s">
        <v>1601</v>
      </c>
      <c r="G3295" t="s">
        <v>1604</v>
      </c>
      <c r="H3295" t="s">
        <v>1607</v>
      </c>
      <c r="I3295" s="11">
        <v>2.6561056999999999E-2</v>
      </c>
      <c r="J3295">
        <v>16.850000000000001</v>
      </c>
      <c r="K3295">
        <v>16.850000000000001</v>
      </c>
      <c r="L3295" s="3">
        <v>93.712000000000003</v>
      </c>
      <c r="M3295">
        <v>4</v>
      </c>
      <c r="N3295" s="3">
        <v>5.5615430267062314</v>
      </c>
      <c r="O3295"/>
      <c r="P3295"/>
    </row>
    <row r="3296" spans="1:16" x14ac:dyDescent="0.3">
      <c r="A3296" t="s">
        <v>12</v>
      </c>
      <c r="B3296" t="s">
        <v>678</v>
      </c>
      <c r="C3296" t="s">
        <v>1577</v>
      </c>
      <c r="D3296">
        <v>2012</v>
      </c>
      <c r="E3296" t="s">
        <v>1591</v>
      </c>
      <c r="F3296" t="s">
        <v>1601</v>
      </c>
      <c r="G3296" t="s">
        <v>1604</v>
      </c>
      <c r="H3296" t="s">
        <v>1607</v>
      </c>
      <c r="I3296" s="11">
        <v>2.5205908999999999E-2</v>
      </c>
      <c r="J3296">
        <v>17.2</v>
      </c>
      <c r="K3296">
        <v>17.2</v>
      </c>
      <c r="L3296" s="3">
        <v>149.14179999999999</v>
      </c>
      <c r="M3296">
        <v>4</v>
      </c>
      <c r="N3296" s="3">
        <v>8.6710348837209299</v>
      </c>
      <c r="O3296"/>
      <c r="P3296"/>
    </row>
    <row r="3297" spans="1:16" x14ac:dyDescent="0.3">
      <c r="A3297" t="s">
        <v>12</v>
      </c>
      <c r="B3297" t="s">
        <v>752</v>
      </c>
      <c r="C3297" t="s">
        <v>1577</v>
      </c>
      <c r="D3297">
        <v>2012</v>
      </c>
      <c r="E3297" t="s">
        <v>1591</v>
      </c>
      <c r="F3297" t="s">
        <v>1601</v>
      </c>
      <c r="G3297" t="s">
        <v>1604</v>
      </c>
      <c r="H3297" t="s">
        <v>1607</v>
      </c>
      <c r="I3297" s="11">
        <v>8.5082647999999997E-2</v>
      </c>
      <c r="J3297">
        <v>19.2</v>
      </c>
      <c r="K3297">
        <v>19.2</v>
      </c>
      <c r="L3297" s="3">
        <v>153.53139999999999</v>
      </c>
      <c r="M3297">
        <v>4</v>
      </c>
      <c r="N3297" s="3">
        <v>7.9964270833333329</v>
      </c>
      <c r="O3297"/>
      <c r="P3297"/>
    </row>
    <row r="3298" spans="1:16" x14ac:dyDescent="0.3">
      <c r="A3298" t="s">
        <v>12</v>
      </c>
      <c r="B3298" t="s">
        <v>932</v>
      </c>
      <c r="C3298" t="s">
        <v>1577</v>
      </c>
      <c r="D3298">
        <v>2012</v>
      </c>
      <c r="E3298" t="s">
        <v>1591</v>
      </c>
      <c r="F3298" t="s">
        <v>1601</v>
      </c>
      <c r="G3298" t="s">
        <v>1604</v>
      </c>
      <c r="H3298" t="s">
        <v>1607</v>
      </c>
      <c r="I3298" s="11">
        <v>3.4753685999999999E-2</v>
      </c>
      <c r="J3298">
        <v>19.25</v>
      </c>
      <c r="K3298">
        <v>19.25</v>
      </c>
      <c r="L3298" s="3">
        <v>141.5496</v>
      </c>
      <c r="M3298">
        <v>4</v>
      </c>
      <c r="N3298" s="3">
        <v>7.3532259740259738</v>
      </c>
      <c r="O3298"/>
      <c r="P3298"/>
    </row>
    <row r="3299" spans="1:16" x14ac:dyDescent="0.3">
      <c r="A3299" t="s">
        <v>12</v>
      </c>
      <c r="B3299" t="s">
        <v>1087</v>
      </c>
      <c r="C3299" t="s">
        <v>1585</v>
      </c>
      <c r="D3299">
        <v>2012</v>
      </c>
      <c r="E3299" t="s">
        <v>1591</v>
      </c>
      <c r="F3299" t="s">
        <v>1601</v>
      </c>
      <c r="G3299" t="s">
        <v>1604</v>
      </c>
      <c r="H3299" t="s">
        <v>1607</v>
      </c>
      <c r="I3299" s="11">
        <v>0.15707565800000001</v>
      </c>
      <c r="J3299">
        <v>17.75</v>
      </c>
      <c r="K3299">
        <v>17.75</v>
      </c>
      <c r="L3299" s="3">
        <v>240.5538</v>
      </c>
      <c r="M3299">
        <v>4</v>
      </c>
      <c r="N3299" s="3">
        <v>13.55232676056338</v>
      </c>
      <c r="O3299"/>
      <c r="P3299"/>
    </row>
    <row r="3300" spans="1:16" x14ac:dyDescent="0.3">
      <c r="A3300" t="s">
        <v>12</v>
      </c>
      <c r="B3300" t="s">
        <v>1088</v>
      </c>
      <c r="C3300" t="s">
        <v>1576</v>
      </c>
      <c r="D3300">
        <v>2012</v>
      </c>
      <c r="E3300" t="s">
        <v>1591</v>
      </c>
      <c r="F3300" t="s">
        <v>1601</v>
      </c>
      <c r="G3300" t="s">
        <v>1604</v>
      </c>
      <c r="H3300" t="s">
        <v>1607</v>
      </c>
      <c r="I3300" s="11">
        <v>2.4243293999999999E-2</v>
      </c>
      <c r="J3300">
        <v>8.39</v>
      </c>
      <c r="K3300">
        <v>8.39</v>
      </c>
      <c r="L3300" s="3">
        <v>116.0176</v>
      </c>
      <c r="M3300">
        <v>4</v>
      </c>
      <c r="N3300" s="3">
        <v>13.828081048867698</v>
      </c>
      <c r="O3300"/>
      <c r="P3300"/>
    </row>
    <row r="3301" spans="1:16" x14ac:dyDescent="0.3">
      <c r="A3301" t="s">
        <v>12</v>
      </c>
      <c r="B3301" t="s">
        <v>127</v>
      </c>
      <c r="C3301" t="s">
        <v>1576</v>
      </c>
      <c r="D3301">
        <v>2012</v>
      </c>
      <c r="E3301" t="s">
        <v>1591</v>
      </c>
      <c r="F3301" t="s">
        <v>1601</v>
      </c>
      <c r="G3301" t="s">
        <v>1604</v>
      </c>
      <c r="H3301" t="s">
        <v>1607</v>
      </c>
      <c r="I3301" s="11">
        <v>6.4113697999999997E-2</v>
      </c>
      <c r="J3301">
        <v>9.1950000000000003</v>
      </c>
      <c r="K3301">
        <v>9.1950000000000003</v>
      </c>
      <c r="L3301" s="3">
        <v>86.556600000000003</v>
      </c>
      <c r="M3301">
        <v>4</v>
      </c>
      <c r="N3301" s="3">
        <v>9.4134420880913545</v>
      </c>
      <c r="O3301"/>
      <c r="P3301"/>
    </row>
    <row r="3302" spans="1:16" x14ac:dyDescent="0.3">
      <c r="A3302" t="s">
        <v>12</v>
      </c>
      <c r="B3302" t="s">
        <v>1419</v>
      </c>
      <c r="C3302" t="s">
        <v>1576</v>
      </c>
      <c r="D3302">
        <v>2012</v>
      </c>
      <c r="E3302" t="s">
        <v>1591</v>
      </c>
      <c r="F3302" t="s">
        <v>1601</v>
      </c>
      <c r="G3302" t="s">
        <v>1604</v>
      </c>
      <c r="H3302" t="s">
        <v>1607</v>
      </c>
      <c r="I3302" s="11">
        <v>9.8938169000000006E-2</v>
      </c>
      <c r="J3302">
        <v>13.1</v>
      </c>
      <c r="K3302">
        <v>13.1</v>
      </c>
      <c r="L3302" s="3">
        <v>195.77680000000001</v>
      </c>
      <c r="M3302">
        <v>4</v>
      </c>
      <c r="N3302" s="3">
        <v>14.944793893129772</v>
      </c>
      <c r="O3302"/>
      <c r="P3302"/>
    </row>
    <row r="3303" spans="1:16" x14ac:dyDescent="0.3">
      <c r="A3303" t="s">
        <v>12</v>
      </c>
      <c r="B3303" t="s">
        <v>723</v>
      </c>
      <c r="C3303" t="s">
        <v>1576</v>
      </c>
      <c r="D3303">
        <v>2012</v>
      </c>
      <c r="E3303" t="s">
        <v>1591</v>
      </c>
      <c r="F3303" t="s">
        <v>1601</v>
      </c>
      <c r="G3303" t="s">
        <v>1604</v>
      </c>
      <c r="H3303" t="s">
        <v>1607</v>
      </c>
      <c r="I3303" s="11">
        <v>4.1538712999999998E-2</v>
      </c>
      <c r="J3303">
        <v>17.350000000000001</v>
      </c>
      <c r="K3303">
        <v>17.350000000000001</v>
      </c>
      <c r="L3303" s="3">
        <v>93.180400000000006</v>
      </c>
      <c r="M3303">
        <v>4</v>
      </c>
      <c r="N3303" s="3">
        <v>5.3706282420749281</v>
      </c>
      <c r="O3303"/>
      <c r="P3303"/>
    </row>
    <row r="3304" spans="1:16" x14ac:dyDescent="0.3">
      <c r="A3304" t="s">
        <v>12</v>
      </c>
      <c r="B3304" t="s">
        <v>740</v>
      </c>
      <c r="C3304" t="s">
        <v>1574</v>
      </c>
      <c r="D3304">
        <v>2012</v>
      </c>
      <c r="E3304" t="s">
        <v>1591</v>
      </c>
      <c r="F3304" t="s">
        <v>1601</v>
      </c>
      <c r="G3304" t="s">
        <v>1604</v>
      </c>
      <c r="H3304" t="s">
        <v>1607</v>
      </c>
      <c r="I3304" s="11">
        <v>0.103080901</v>
      </c>
      <c r="J3304">
        <v>6.11</v>
      </c>
      <c r="K3304">
        <v>6.11</v>
      </c>
      <c r="L3304" s="3">
        <v>131.29679999999999</v>
      </c>
      <c r="M3304">
        <v>4</v>
      </c>
      <c r="N3304" s="3">
        <v>21.488837970540096</v>
      </c>
      <c r="O3304"/>
      <c r="P3304"/>
    </row>
    <row r="3305" spans="1:16" x14ac:dyDescent="0.3">
      <c r="A3305" t="s">
        <v>12</v>
      </c>
      <c r="B3305" t="s">
        <v>237</v>
      </c>
      <c r="C3305" t="s">
        <v>1574</v>
      </c>
      <c r="D3305">
        <v>2012</v>
      </c>
      <c r="E3305" t="s">
        <v>1591</v>
      </c>
      <c r="F3305" t="s">
        <v>1601</v>
      </c>
      <c r="G3305" t="s">
        <v>1604</v>
      </c>
      <c r="H3305" t="s">
        <v>1607</v>
      </c>
      <c r="I3305" s="11">
        <v>4.6844193999999999E-2</v>
      </c>
      <c r="J3305">
        <v>8.77</v>
      </c>
      <c r="K3305">
        <v>8.77</v>
      </c>
      <c r="L3305" s="3">
        <v>174.2422</v>
      </c>
      <c r="M3305">
        <v>4</v>
      </c>
      <c r="N3305" s="3">
        <v>19.867981755986317</v>
      </c>
      <c r="O3305"/>
      <c r="P3305"/>
    </row>
    <row r="3306" spans="1:16" x14ac:dyDescent="0.3">
      <c r="A3306" t="s">
        <v>12</v>
      </c>
      <c r="B3306" t="s">
        <v>994</v>
      </c>
      <c r="C3306" t="s">
        <v>1574</v>
      </c>
      <c r="D3306">
        <v>2012</v>
      </c>
      <c r="E3306" t="s">
        <v>1591</v>
      </c>
      <c r="F3306" t="s">
        <v>1601</v>
      </c>
      <c r="G3306" t="s">
        <v>1604</v>
      </c>
      <c r="H3306" t="s">
        <v>1607</v>
      </c>
      <c r="I3306" s="11">
        <v>0</v>
      </c>
      <c r="J3306">
        <v>17.100000000000001</v>
      </c>
      <c r="K3306">
        <v>17.100000000000001</v>
      </c>
      <c r="L3306" s="3">
        <v>208.56379999999999</v>
      </c>
      <c r="M3306">
        <v>4</v>
      </c>
      <c r="N3306" s="3">
        <v>12.196713450292396</v>
      </c>
      <c r="O3306"/>
      <c r="P3306"/>
    </row>
    <row r="3307" spans="1:16" x14ac:dyDescent="0.3">
      <c r="A3307" t="s">
        <v>12</v>
      </c>
      <c r="B3307" t="s">
        <v>993</v>
      </c>
      <c r="C3307" t="s">
        <v>1574</v>
      </c>
      <c r="D3307">
        <v>2012</v>
      </c>
      <c r="E3307" t="s">
        <v>1591</v>
      </c>
      <c r="F3307" t="s">
        <v>1601</v>
      </c>
      <c r="G3307" t="s">
        <v>1604</v>
      </c>
      <c r="H3307" t="s">
        <v>1607</v>
      </c>
      <c r="I3307" s="11">
        <v>4.6680961E-2</v>
      </c>
      <c r="J3307">
        <v>17.850000000000001</v>
      </c>
      <c r="K3307">
        <v>17.850000000000001</v>
      </c>
      <c r="L3307" s="3">
        <v>121.9388</v>
      </c>
      <c r="M3307">
        <v>4</v>
      </c>
      <c r="N3307" s="3">
        <v>6.8313053221288511</v>
      </c>
      <c r="O3307"/>
      <c r="P3307"/>
    </row>
    <row r="3308" spans="1:16" x14ac:dyDescent="0.3">
      <c r="A3308" t="s">
        <v>12</v>
      </c>
      <c r="B3308" t="s">
        <v>224</v>
      </c>
      <c r="C3308" t="s">
        <v>1581</v>
      </c>
      <c r="D3308">
        <v>2012</v>
      </c>
      <c r="E3308" t="s">
        <v>1591</v>
      </c>
      <c r="F3308" t="s">
        <v>1601</v>
      </c>
      <c r="G3308" t="s">
        <v>1604</v>
      </c>
      <c r="H3308" t="s">
        <v>1607</v>
      </c>
      <c r="I3308" s="11">
        <v>6.1272194000000002E-2</v>
      </c>
      <c r="J3308">
        <v>5.15</v>
      </c>
      <c r="K3308">
        <v>5.15</v>
      </c>
      <c r="L3308" s="3">
        <v>125.6388</v>
      </c>
      <c r="M3308">
        <v>4</v>
      </c>
      <c r="N3308" s="3">
        <v>24.395883495145629</v>
      </c>
      <c r="O3308"/>
      <c r="P3308"/>
    </row>
    <row r="3309" spans="1:16" x14ac:dyDescent="0.3">
      <c r="A3309" t="s">
        <v>12</v>
      </c>
      <c r="B3309" t="s">
        <v>1420</v>
      </c>
      <c r="C3309" t="s">
        <v>1588</v>
      </c>
      <c r="D3309">
        <v>2012</v>
      </c>
      <c r="E3309" t="s">
        <v>1591</v>
      </c>
      <c r="F3309" t="s">
        <v>1601</v>
      </c>
      <c r="G3309" t="s">
        <v>1604</v>
      </c>
      <c r="H3309" t="s">
        <v>1607</v>
      </c>
      <c r="I3309" s="11">
        <v>0.12953867999999999</v>
      </c>
      <c r="J3309">
        <v>20.75</v>
      </c>
      <c r="K3309">
        <v>20.75</v>
      </c>
      <c r="L3309" s="3">
        <v>240.28800000000001</v>
      </c>
      <c r="M3309">
        <v>4</v>
      </c>
      <c r="N3309" s="3">
        <v>11.580144578313254</v>
      </c>
      <c r="O3309"/>
      <c r="P3309"/>
    </row>
    <row r="3310" spans="1:16" x14ac:dyDescent="0.3">
      <c r="A3310" t="s">
        <v>12</v>
      </c>
      <c r="B3310" t="s">
        <v>580</v>
      </c>
      <c r="C3310" t="s">
        <v>1580</v>
      </c>
      <c r="D3310">
        <v>2012</v>
      </c>
      <c r="E3310" t="s">
        <v>1591</v>
      </c>
      <c r="F3310" t="s">
        <v>1601</v>
      </c>
      <c r="G3310" t="s">
        <v>1604</v>
      </c>
      <c r="H3310" t="s">
        <v>1607</v>
      </c>
      <c r="I3310" s="11">
        <v>0</v>
      </c>
      <c r="J3310">
        <v>6.67</v>
      </c>
      <c r="K3310">
        <v>6.67</v>
      </c>
      <c r="L3310" s="3">
        <v>133.0626</v>
      </c>
      <c r="M3310">
        <v>4</v>
      </c>
      <c r="N3310" s="3">
        <v>19.949415292353823</v>
      </c>
      <c r="O3310"/>
      <c r="P3310"/>
    </row>
    <row r="3311" spans="1:16" x14ac:dyDescent="0.3">
      <c r="A3311" t="s">
        <v>12</v>
      </c>
      <c r="B3311" t="s">
        <v>52</v>
      </c>
      <c r="C3311" t="s">
        <v>1580</v>
      </c>
      <c r="D3311">
        <v>2012</v>
      </c>
      <c r="E3311" t="s">
        <v>1591</v>
      </c>
      <c r="F3311" t="s">
        <v>1601</v>
      </c>
      <c r="G3311" t="s">
        <v>1604</v>
      </c>
      <c r="H3311" t="s">
        <v>1607</v>
      </c>
      <c r="I3311" s="11">
        <v>3.8011783E-2</v>
      </c>
      <c r="J3311">
        <v>13.15</v>
      </c>
      <c r="K3311">
        <v>13.15</v>
      </c>
      <c r="L3311" s="3">
        <v>89.685599999999994</v>
      </c>
      <c r="M3311">
        <v>4</v>
      </c>
      <c r="N3311" s="3">
        <v>6.820197718631178</v>
      </c>
      <c r="O3311"/>
      <c r="P3311"/>
    </row>
    <row r="3312" spans="1:16" x14ac:dyDescent="0.3">
      <c r="A3312" t="s">
        <v>12</v>
      </c>
      <c r="B3312" t="s">
        <v>693</v>
      </c>
      <c r="C3312" t="s">
        <v>1580</v>
      </c>
      <c r="D3312">
        <v>2012</v>
      </c>
      <c r="E3312" t="s">
        <v>1591</v>
      </c>
      <c r="F3312" t="s">
        <v>1601</v>
      </c>
      <c r="G3312" t="s">
        <v>1604</v>
      </c>
      <c r="H3312" t="s">
        <v>1607</v>
      </c>
      <c r="I3312" s="11">
        <v>1.7887238E-2</v>
      </c>
      <c r="J3312">
        <v>13.5</v>
      </c>
      <c r="K3312">
        <v>13.5</v>
      </c>
      <c r="L3312" s="3">
        <v>79.495999999999995</v>
      </c>
      <c r="M3312">
        <v>4</v>
      </c>
      <c r="N3312" s="3">
        <v>5.8885925925925919</v>
      </c>
      <c r="O3312"/>
      <c r="P3312"/>
    </row>
    <row r="3313" spans="1:16" x14ac:dyDescent="0.3">
      <c r="A3313" t="s">
        <v>12</v>
      </c>
      <c r="B3313" t="s">
        <v>626</v>
      </c>
      <c r="C3313" t="s">
        <v>1580</v>
      </c>
      <c r="D3313">
        <v>2012</v>
      </c>
      <c r="E3313" t="s">
        <v>1591</v>
      </c>
      <c r="F3313" t="s">
        <v>1601</v>
      </c>
      <c r="G3313" t="s">
        <v>1604</v>
      </c>
      <c r="H3313" t="s">
        <v>1607</v>
      </c>
      <c r="I3313" s="11">
        <v>9.7352250000000001E-2</v>
      </c>
      <c r="J3313">
        <v>14.5</v>
      </c>
      <c r="K3313">
        <v>14.5</v>
      </c>
      <c r="L3313" s="3">
        <v>160.72620000000001</v>
      </c>
      <c r="M3313">
        <v>4</v>
      </c>
      <c r="N3313" s="3">
        <v>11.08456551724138</v>
      </c>
      <c r="O3313"/>
      <c r="P3313"/>
    </row>
    <row r="3314" spans="1:16" x14ac:dyDescent="0.3">
      <c r="A3314" t="s">
        <v>13</v>
      </c>
      <c r="B3314" t="s">
        <v>138</v>
      </c>
      <c r="C3314" t="s">
        <v>1579</v>
      </c>
      <c r="D3314">
        <v>2018</v>
      </c>
      <c r="E3314" t="s">
        <v>1600</v>
      </c>
      <c r="F3314" t="s">
        <v>1601</v>
      </c>
      <c r="G3314" t="s">
        <v>1605</v>
      </c>
      <c r="H3314" t="s">
        <v>1609</v>
      </c>
      <c r="I3314" s="11">
        <v>2.7465989999999999E-2</v>
      </c>
      <c r="K3314">
        <v>17.600000000000001</v>
      </c>
      <c r="L3314" s="3">
        <v>181.5976</v>
      </c>
      <c r="M3314">
        <v>4</v>
      </c>
      <c r="N3314" s="3">
        <v>10.318045454545453</v>
      </c>
      <c r="O3314"/>
      <c r="P3314"/>
    </row>
    <row r="3315" spans="1:16" x14ac:dyDescent="0.3">
      <c r="A3315" t="s">
        <v>13</v>
      </c>
      <c r="B3315" t="s">
        <v>647</v>
      </c>
      <c r="C3315" t="s">
        <v>1587</v>
      </c>
      <c r="D3315">
        <v>2018</v>
      </c>
      <c r="E3315" t="s">
        <v>1600</v>
      </c>
      <c r="F3315" t="s">
        <v>1601</v>
      </c>
      <c r="G3315" t="s">
        <v>1605</v>
      </c>
      <c r="H3315" t="s">
        <v>1609</v>
      </c>
      <c r="I3315" s="11">
        <v>0.13319835499999999</v>
      </c>
      <c r="K3315">
        <v>15.1</v>
      </c>
      <c r="L3315" s="3">
        <v>91.082999999999998</v>
      </c>
      <c r="M3315">
        <v>4</v>
      </c>
      <c r="N3315" s="3">
        <v>6.0319867549668871</v>
      </c>
      <c r="O3315"/>
      <c r="P3315"/>
    </row>
    <row r="3316" spans="1:16" x14ac:dyDescent="0.3">
      <c r="A3316" t="s">
        <v>13</v>
      </c>
      <c r="B3316" t="s">
        <v>840</v>
      </c>
      <c r="C3316" t="s">
        <v>1582</v>
      </c>
      <c r="D3316">
        <v>2018</v>
      </c>
      <c r="E3316" t="s">
        <v>1600</v>
      </c>
      <c r="F3316" t="s">
        <v>1601</v>
      </c>
      <c r="G3316" t="s">
        <v>1605</v>
      </c>
      <c r="H3316" t="s">
        <v>1609</v>
      </c>
      <c r="I3316" s="11">
        <v>0.18530651400000001</v>
      </c>
      <c r="K3316">
        <v>11</v>
      </c>
      <c r="L3316" s="3">
        <v>125.6046</v>
      </c>
      <c r="M3316">
        <v>4</v>
      </c>
      <c r="N3316" s="3">
        <v>11.4186</v>
      </c>
      <c r="O3316"/>
      <c r="P3316"/>
    </row>
    <row r="3317" spans="1:16" x14ac:dyDescent="0.3">
      <c r="A3317" t="s">
        <v>13</v>
      </c>
      <c r="B3317" t="s">
        <v>1421</v>
      </c>
      <c r="C3317" t="s">
        <v>1586</v>
      </c>
      <c r="D3317">
        <v>2018</v>
      </c>
      <c r="E3317" t="s">
        <v>1600</v>
      </c>
      <c r="F3317" t="s">
        <v>1601</v>
      </c>
      <c r="G3317" t="s">
        <v>1605</v>
      </c>
      <c r="H3317" t="s">
        <v>1609</v>
      </c>
      <c r="I3317" s="11">
        <v>0.106907604</v>
      </c>
      <c r="K3317">
        <v>7.8650000000000002</v>
      </c>
      <c r="L3317" s="3">
        <v>162.8526</v>
      </c>
      <c r="M3317">
        <v>4</v>
      </c>
      <c r="N3317" s="3">
        <v>20.705988556897648</v>
      </c>
      <c r="O3317"/>
      <c r="P3317"/>
    </row>
    <row r="3318" spans="1:16" x14ac:dyDescent="0.3">
      <c r="A3318" t="s">
        <v>13</v>
      </c>
      <c r="B3318" t="s">
        <v>1251</v>
      </c>
      <c r="C3318" t="s">
        <v>1577</v>
      </c>
      <c r="D3318">
        <v>2018</v>
      </c>
      <c r="E3318" t="s">
        <v>1600</v>
      </c>
      <c r="F3318" t="s">
        <v>1601</v>
      </c>
      <c r="G3318" t="s">
        <v>1605</v>
      </c>
      <c r="H3318" t="s">
        <v>1609</v>
      </c>
      <c r="I3318" s="11">
        <v>0.212293753</v>
      </c>
      <c r="K3318">
        <v>8.7100000000000009</v>
      </c>
      <c r="L3318" s="3">
        <v>92.277799999999999</v>
      </c>
      <c r="M3318">
        <v>4</v>
      </c>
      <c r="N3318" s="3">
        <v>10.59446613088404</v>
      </c>
      <c r="O3318"/>
      <c r="P3318"/>
    </row>
    <row r="3319" spans="1:16" x14ac:dyDescent="0.3">
      <c r="A3319" t="s">
        <v>13</v>
      </c>
      <c r="B3319" t="s">
        <v>1031</v>
      </c>
      <c r="C3319" t="s">
        <v>1585</v>
      </c>
      <c r="D3319">
        <v>2018</v>
      </c>
      <c r="E3319" t="s">
        <v>1600</v>
      </c>
      <c r="F3319" t="s">
        <v>1601</v>
      </c>
      <c r="G3319" t="s">
        <v>1605</v>
      </c>
      <c r="H3319" t="s">
        <v>1609</v>
      </c>
      <c r="I3319" s="11">
        <v>3.1139933000000002E-2</v>
      </c>
      <c r="K3319">
        <v>13.35</v>
      </c>
      <c r="L3319" s="3">
        <v>74.801199999999994</v>
      </c>
      <c r="M3319">
        <v>4</v>
      </c>
      <c r="N3319" s="3">
        <v>5.6030861423220975</v>
      </c>
      <c r="O3319"/>
      <c r="P3319"/>
    </row>
    <row r="3320" spans="1:16" x14ac:dyDescent="0.3">
      <c r="A3320" t="s">
        <v>13</v>
      </c>
      <c r="B3320" t="s">
        <v>1422</v>
      </c>
      <c r="C3320" t="s">
        <v>1585</v>
      </c>
      <c r="D3320">
        <v>2018</v>
      </c>
      <c r="E3320" t="s">
        <v>1600</v>
      </c>
      <c r="F3320" t="s">
        <v>1601</v>
      </c>
      <c r="G3320" t="s">
        <v>1605</v>
      </c>
      <c r="H3320" t="s">
        <v>1609</v>
      </c>
      <c r="I3320" s="11">
        <v>4.461205E-2</v>
      </c>
      <c r="K3320">
        <v>5.44</v>
      </c>
      <c r="L3320" s="3">
        <v>241.15379999999999</v>
      </c>
      <c r="M3320">
        <v>4</v>
      </c>
      <c r="N3320" s="3">
        <v>44.329742647058815</v>
      </c>
      <c r="O3320"/>
      <c r="P3320"/>
    </row>
    <row r="3321" spans="1:16" x14ac:dyDescent="0.3">
      <c r="A3321" t="s">
        <v>13</v>
      </c>
      <c r="B3321" t="s">
        <v>1243</v>
      </c>
      <c r="C3321" t="s">
        <v>1585</v>
      </c>
      <c r="D3321">
        <v>2018</v>
      </c>
      <c r="E3321" t="s">
        <v>1600</v>
      </c>
      <c r="F3321" t="s">
        <v>1601</v>
      </c>
      <c r="G3321" t="s">
        <v>1605</v>
      </c>
      <c r="H3321" t="s">
        <v>1609</v>
      </c>
      <c r="I3321" s="11">
        <v>0.122832172</v>
      </c>
      <c r="K3321">
        <v>16.7</v>
      </c>
      <c r="L3321" s="3">
        <v>217.685</v>
      </c>
      <c r="M3321">
        <v>4</v>
      </c>
      <c r="N3321" s="3">
        <v>13.035029940119761</v>
      </c>
      <c r="O3321"/>
      <c r="P3321"/>
    </row>
    <row r="3322" spans="1:16" x14ac:dyDescent="0.3">
      <c r="A3322" t="s">
        <v>13</v>
      </c>
      <c r="B3322" t="s">
        <v>71</v>
      </c>
      <c r="C3322" t="s">
        <v>1576</v>
      </c>
      <c r="D3322">
        <v>2018</v>
      </c>
      <c r="E3322" t="s">
        <v>1600</v>
      </c>
      <c r="F3322" t="s">
        <v>1601</v>
      </c>
      <c r="G3322" t="s">
        <v>1605</v>
      </c>
      <c r="H3322" t="s">
        <v>1609</v>
      </c>
      <c r="I3322" s="11">
        <v>2.9084548000000002E-2</v>
      </c>
      <c r="K3322">
        <v>19.350000000000001</v>
      </c>
      <c r="L3322" s="3">
        <v>122.0098</v>
      </c>
      <c r="M3322">
        <v>4</v>
      </c>
      <c r="N3322" s="3">
        <v>6.3054160206718342</v>
      </c>
      <c r="O3322"/>
      <c r="P3322"/>
    </row>
    <row r="3323" spans="1:16" x14ac:dyDescent="0.3">
      <c r="A3323" t="s">
        <v>13</v>
      </c>
      <c r="B3323" t="s">
        <v>1032</v>
      </c>
      <c r="C3323" t="s">
        <v>1576</v>
      </c>
      <c r="D3323">
        <v>2018</v>
      </c>
      <c r="E3323" t="s">
        <v>1600</v>
      </c>
      <c r="F3323" t="s">
        <v>1601</v>
      </c>
      <c r="G3323" t="s">
        <v>1605</v>
      </c>
      <c r="H3323" t="s">
        <v>1609</v>
      </c>
      <c r="I3323" s="11">
        <v>7.9146113000000004E-2</v>
      </c>
      <c r="K3323">
        <v>15.7</v>
      </c>
      <c r="L3323" s="3">
        <v>181.46600000000001</v>
      </c>
      <c r="M3323">
        <v>4</v>
      </c>
      <c r="N3323" s="3">
        <v>11.558343949044588</v>
      </c>
      <c r="O3323"/>
      <c r="P3323"/>
    </row>
    <row r="3324" spans="1:16" x14ac:dyDescent="0.3">
      <c r="A3324" t="s">
        <v>13</v>
      </c>
      <c r="B3324" t="s">
        <v>526</v>
      </c>
      <c r="C3324" t="s">
        <v>1574</v>
      </c>
      <c r="D3324">
        <v>2018</v>
      </c>
      <c r="E3324" t="s">
        <v>1600</v>
      </c>
      <c r="F3324" t="s">
        <v>1601</v>
      </c>
      <c r="G3324" t="s">
        <v>1605</v>
      </c>
      <c r="H3324" t="s">
        <v>1609</v>
      </c>
      <c r="I3324" s="11">
        <v>0.23765134399999999</v>
      </c>
      <c r="K3324">
        <v>17</v>
      </c>
      <c r="L3324" s="3">
        <v>170.2106</v>
      </c>
      <c r="M3324">
        <v>4</v>
      </c>
      <c r="N3324" s="3">
        <v>10.012388235294118</v>
      </c>
      <c r="O3324"/>
      <c r="P3324"/>
    </row>
    <row r="3325" spans="1:16" x14ac:dyDescent="0.3">
      <c r="A3325" t="s">
        <v>13</v>
      </c>
      <c r="B3325" t="s">
        <v>27</v>
      </c>
      <c r="C3325" t="s">
        <v>1574</v>
      </c>
      <c r="D3325">
        <v>2018</v>
      </c>
      <c r="E3325" t="s">
        <v>1600</v>
      </c>
      <c r="F3325" t="s">
        <v>1601</v>
      </c>
      <c r="G3325" t="s">
        <v>1605</v>
      </c>
      <c r="H3325" t="s">
        <v>1609</v>
      </c>
      <c r="I3325" s="11">
        <v>0.22483730800000001</v>
      </c>
      <c r="K3325">
        <v>17.100000000000001</v>
      </c>
      <c r="L3325" s="3">
        <v>112.7886</v>
      </c>
      <c r="M3325">
        <v>4</v>
      </c>
      <c r="N3325" s="3">
        <v>6.595824561403508</v>
      </c>
      <c r="O3325"/>
      <c r="P3325"/>
    </row>
    <row r="3326" spans="1:16" x14ac:dyDescent="0.3">
      <c r="A3326" t="s">
        <v>13</v>
      </c>
      <c r="B3326" t="s">
        <v>263</v>
      </c>
      <c r="C3326" t="s">
        <v>1575</v>
      </c>
      <c r="D3326">
        <v>2018</v>
      </c>
      <c r="E3326" t="s">
        <v>1600</v>
      </c>
      <c r="F3326" t="s">
        <v>1601</v>
      </c>
      <c r="G3326" t="s">
        <v>1605</v>
      </c>
      <c r="H3326" t="s">
        <v>1609</v>
      </c>
      <c r="I3326" s="11">
        <v>0.15719001699999999</v>
      </c>
      <c r="K3326">
        <v>14.5</v>
      </c>
      <c r="L3326" s="3">
        <v>156.8604</v>
      </c>
      <c r="M3326">
        <v>4</v>
      </c>
      <c r="N3326" s="3">
        <v>10.817958620689655</v>
      </c>
      <c r="O3326"/>
      <c r="P3326"/>
    </row>
    <row r="3327" spans="1:16" x14ac:dyDescent="0.3">
      <c r="A3327" t="s">
        <v>13</v>
      </c>
      <c r="B3327" t="s">
        <v>1316</v>
      </c>
      <c r="C3327" t="s">
        <v>1575</v>
      </c>
      <c r="D3327">
        <v>2018</v>
      </c>
      <c r="E3327" t="s">
        <v>1600</v>
      </c>
      <c r="F3327" t="s">
        <v>1601</v>
      </c>
      <c r="G3327" t="s">
        <v>1605</v>
      </c>
      <c r="H3327" t="s">
        <v>1609</v>
      </c>
      <c r="I3327" s="11">
        <v>5.0535311999999999E-2</v>
      </c>
      <c r="K3327">
        <v>14</v>
      </c>
      <c r="L3327" s="3">
        <v>130.03100000000001</v>
      </c>
      <c r="M3327">
        <v>4</v>
      </c>
      <c r="N3327" s="3">
        <v>9.2879285714285711</v>
      </c>
      <c r="O3327"/>
      <c r="P3327"/>
    </row>
    <row r="3328" spans="1:16" x14ac:dyDescent="0.3">
      <c r="A3328" t="s">
        <v>13</v>
      </c>
      <c r="B3328" t="s">
        <v>880</v>
      </c>
      <c r="C3328" t="s">
        <v>1579</v>
      </c>
      <c r="D3328">
        <v>2018</v>
      </c>
      <c r="E3328" t="s">
        <v>1600</v>
      </c>
      <c r="F3328" t="s">
        <v>1601</v>
      </c>
      <c r="G3328" t="s">
        <v>1605</v>
      </c>
      <c r="H3328" t="s">
        <v>1609</v>
      </c>
      <c r="I3328" s="11">
        <v>6.1470858000000003E-2</v>
      </c>
      <c r="K3328">
        <v>13</v>
      </c>
      <c r="L3328" s="3">
        <v>48.603400000000001</v>
      </c>
      <c r="M3328">
        <v>4</v>
      </c>
      <c r="N3328" s="3">
        <v>3.738723076923077</v>
      </c>
      <c r="O3328"/>
      <c r="P3328"/>
    </row>
    <row r="3329" spans="1:16" x14ac:dyDescent="0.3">
      <c r="A3329" t="s">
        <v>13</v>
      </c>
      <c r="B3329" t="s">
        <v>1360</v>
      </c>
      <c r="C3329" t="s">
        <v>1579</v>
      </c>
      <c r="D3329">
        <v>2018</v>
      </c>
      <c r="E3329" t="s">
        <v>1600</v>
      </c>
      <c r="F3329" t="s">
        <v>1601</v>
      </c>
      <c r="G3329" t="s">
        <v>1605</v>
      </c>
      <c r="H3329" t="s">
        <v>1609</v>
      </c>
      <c r="I3329" s="11">
        <v>9.0778148000000003E-2</v>
      </c>
      <c r="K3329">
        <v>9.1300000000000008</v>
      </c>
      <c r="L3329" s="3">
        <v>153.10239999999999</v>
      </c>
      <c r="M3329">
        <v>4</v>
      </c>
      <c r="N3329" s="3">
        <v>16.769156626506021</v>
      </c>
      <c r="O3329"/>
      <c r="P3329"/>
    </row>
    <row r="3330" spans="1:16" x14ac:dyDescent="0.3">
      <c r="A3330" t="s">
        <v>13</v>
      </c>
      <c r="B3330" t="s">
        <v>81</v>
      </c>
      <c r="C3330" t="s">
        <v>1579</v>
      </c>
      <c r="D3330">
        <v>2018</v>
      </c>
      <c r="E3330" t="s">
        <v>1600</v>
      </c>
      <c r="F3330" t="s">
        <v>1601</v>
      </c>
      <c r="G3330" t="s">
        <v>1605</v>
      </c>
      <c r="H3330" t="s">
        <v>1609</v>
      </c>
      <c r="I3330" s="11">
        <v>8.3547515000000003E-2</v>
      </c>
      <c r="K3330">
        <v>11.3</v>
      </c>
      <c r="L3330" s="3">
        <v>179.166</v>
      </c>
      <c r="M3330">
        <v>4</v>
      </c>
      <c r="N3330" s="3">
        <v>15.855398230088495</v>
      </c>
      <c r="O3330"/>
      <c r="P3330"/>
    </row>
    <row r="3331" spans="1:16" x14ac:dyDescent="0.3">
      <c r="A3331" t="s">
        <v>13</v>
      </c>
      <c r="B3331" t="s">
        <v>964</v>
      </c>
      <c r="C3331" t="s">
        <v>1584</v>
      </c>
      <c r="D3331">
        <v>2018</v>
      </c>
      <c r="E3331" t="s">
        <v>1600</v>
      </c>
      <c r="F3331" t="s">
        <v>1601</v>
      </c>
      <c r="G3331" t="s">
        <v>1605</v>
      </c>
      <c r="H3331" t="s">
        <v>1609</v>
      </c>
      <c r="I3331" s="11">
        <v>0.142393355</v>
      </c>
      <c r="K3331">
        <v>20</v>
      </c>
      <c r="L3331" s="3">
        <v>36.418999999999997</v>
      </c>
      <c r="M3331">
        <v>4</v>
      </c>
      <c r="N3331" s="3">
        <v>1.8209499999999998</v>
      </c>
      <c r="O3331"/>
      <c r="P3331"/>
    </row>
    <row r="3332" spans="1:16" x14ac:dyDescent="0.3">
      <c r="A3332" t="s">
        <v>13</v>
      </c>
      <c r="B3332" t="s">
        <v>1160</v>
      </c>
      <c r="C3332" t="s">
        <v>1584</v>
      </c>
      <c r="D3332">
        <v>2018</v>
      </c>
      <c r="E3332" t="s">
        <v>1600</v>
      </c>
      <c r="F3332" t="s">
        <v>1601</v>
      </c>
      <c r="G3332" t="s">
        <v>1605</v>
      </c>
      <c r="H3332" t="s">
        <v>1609</v>
      </c>
      <c r="I3332" s="11">
        <v>3.4098860000000002E-2</v>
      </c>
      <c r="K3332">
        <v>14.5</v>
      </c>
      <c r="L3332" s="3">
        <v>162.62100000000001</v>
      </c>
      <c r="M3332">
        <v>4</v>
      </c>
      <c r="N3332" s="3">
        <v>11.215241379310346</v>
      </c>
      <c r="O3332"/>
      <c r="P3332"/>
    </row>
    <row r="3333" spans="1:16" x14ac:dyDescent="0.3">
      <c r="A3333" t="s">
        <v>13</v>
      </c>
      <c r="B3333" t="s">
        <v>210</v>
      </c>
      <c r="C3333" t="s">
        <v>1584</v>
      </c>
      <c r="D3333">
        <v>2018</v>
      </c>
      <c r="E3333" t="s">
        <v>1600</v>
      </c>
      <c r="F3333" t="s">
        <v>1601</v>
      </c>
      <c r="G3333" t="s">
        <v>1605</v>
      </c>
      <c r="H3333" t="s">
        <v>1609</v>
      </c>
      <c r="I3333" s="11">
        <v>2.1184746000000001E-2</v>
      </c>
      <c r="K3333">
        <v>13.1</v>
      </c>
      <c r="L3333" s="3">
        <v>189.553</v>
      </c>
      <c r="M3333">
        <v>4</v>
      </c>
      <c r="N3333" s="3">
        <v>14.469694656488549</v>
      </c>
      <c r="O3333"/>
      <c r="P3333"/>
    </row>
    <row r="3334" spans="1:16" x14ac:dyDescent="0.3">
      <c r="A3334" t="s">
        <v>13</v>
      </c>
      <c r="B3334" t="s">
        <v>25</v>
      </c>
      <c r="C3334" t="s">
        <v>1580</v>
      </c>
      <c r="D3334">
        <v>2018</v>
      </c>
      <c r="E3334" t="s">
        <v>1600</v>
      </c>
      <c r="F3334" t="s">
        <v>1601</v>
      </c>
      <c r="G3334" t="s">
        <v>1605</v>
      </c>
      <c r="H3334" t="s">
        <v>1609</v>
      </c>
      <c r="I3334" s="11">
        <v>0.148764535</v>
      </c>
      <c r="K3334">
        <v>7.05</v>
      </c>
      <c r="L3334" s="3">
        <v>111.19119999999999</v>
      </c>
      <c r="M3334">
        <v>4</v>
      </c>
      <c r="N3334" s="3">
        <v>15.771801418439717</v>
      </c>
      <c r="O3334"/>
      <c r="P3334"/>
    </row>
    <row r="3335" spans="1:16" x14ac:dyDescent="0.3">
      <c r="A3335" t="s">
        <v>13</v>
      </c>
      <c r="B3335" t="s">
        <v>144</v>
      </c>
      <c r="C3335" t="s">
        <v>1580</v>
      </c>
      <c r="D3335">
        <v>2018</v>
      </c>
      <c r="E3335" t="s">
        <v>1600</v>
      </c>
      <c r="F3335" t="s">
        <v>1601</v>
      </c>
      <c r="G3335" t="s">
        <v>1605</v>
      </c>
      <c r="H3335" t="s">
        <v>1609</v>
      </c>
      <c r="I3335" s="11">
        <v>9.1354948000000005E-2</v>
      </c>
      <c r="K3335">
        <v>17.850000000000001</v>
      </c>
      <c r="L3335" s="3">
        <v>122.30719999999999</v>
      </c>
      <c r="M3335">
        <v>4</v>
      </c>
      <c r="N3335" s="3">
        <v>6.8519439775910351</v>
      </c>
      <c r="O3335"/>
      <c r="P3335"/>
    </row>
    <row r="3336" spans="1:16" x14ac:dyDescent="0.3">
      <c r="A3336" t="s">
        <v>13</v>
      </c>
      <c r="B3336" t="s">
        <v>1296</v>
      </c>
      <c r="C3336" t="s">
        <v>1590</v>
      </c>
      <c r="D3336">
        <v>2018</v>
      </c>
      <c r="E3336" t="s">
        <v>1600</v>
      </c>
      <c r="F3336" t="s">
        <v>1601</v>
      </c>
      <c r="G3336" t="s">
        <v>1605</v>
      </c>
      <c r="H3336" t="s">
        <v>1609</v>
      </c>
      <c r="I3336" s="11">
        <v>4.3168762999999999E-2</v>
      </c>
      <c r="K3336">
        <v>19.7</v>
      </c>
      <c r="L3336" s="3">
        <v>82.859200000000001</v>
      </c>
      <c r="M3336">
        <v>4</v>
      </c>
      <c r="N3336" s="3">
        <v>4.2060507614213201</v>
      </c>
      <c r="O3336"/>
      <c r="P3336"/>
    </row>
    <row r="3337" spans="1:16" x14ac:dyDescent="0.3">
      <c r="A3337" t="s">
        <v>12</v>
      </c>
      <c r="B3337" t="s">
        <v>848</v>
      </c>
      <c r="C3337" t="s">
        <v>1587</v>
      </c>
      <c r="D3337">
        <v>2018</v>
      </c>
      <c r="E3337" t="s">
        <v>1600</v>
      </c>
      <c r="F3337" t="s">
        <v>1601</v>
      </c>
      <c r="G3337" t="s">
        <v>1605</v>
      </c>
      <c r="H3337" t="s">
        <v>1609</v>
      </c>
      <c r="I3337" s="11">
        <v>0.212963193</v>
      </c>
      <c r="K3337">
        <v>15.85</v>
      </c>
      <c r="L3337" s="3">
        <v>59.521999999999998</v>
      </c>
      <c r="M3337">
        <v>4</v>
      </c>
      <c r="N3337" s="3">
        <v>3.7553312302839115</v>
      </c>
      <c r="O3337"/>
      <c r="P3337"/>
    </row>
    <row r="3338" spans="1:16" x14ac:dyDescent="0.3">
      <c r="A3338" t="s">
        <v>12</v>
      </c>
      <c r="B3338" t="s">
        <v>277</v>
      </c>
      <c r="C3338" t="s">
        <v>1587</v>
      </c>
      <c r="D3338">
        <v>2018</v>
      </c>
      <c r="E3338" t="s">
        <v>1600</v>
      </c>
      <c r="F3338" t="s">
        <v>1601</v>
      </c>
      <c r="G3338" t="s">
        <v>1605</v>
      </c>
      <c r="H3338" t="s">
        <v>1609</v>
      </c>
      <c r="I3338" s="11">
        <v>0.10283010400000001</v>
      </c>
      <c r="K3338">
        <v>11.65</v>
      </c>
      <c r="L3338" s="3">
        <v>172.6422</v>
      </c>
      <c r="M3338">
        <v>4</v>
      </c>
      <c r="N3338" s="3">
        <v>14.81907296137339</v>
      </c>
      <c r="O3338"/>
      <c r="P3338"/>
    </row>
    <row r="3339" spans="1:16" x14ac:dyDescent="0.3">
      <c r="A3339" t="s">
        <v>12</v>
      </c>
      <c r="B3339" t="s">
        <v>1423</v>
      </c>
      <c r="C3339" t="s">
        <v>1582</v>
      </c>
      <c r="D3339">
        <v>2018</v>
      </c>
      <c r="E3339" t="s">
        <v>1600</v>
      </c>
      <c r="F3339" t="s">
        <v>1601</v>
      </c>
      <c r="G3339" t="s">
        <v>1605</v>
      </c>
      <c r="H3339" t="s">
        <v>1609</v>
      </c>
      <c r="I3339" s="11">
        <v>0.118535581</v>
      </c>
      <c r="K3339">
        <v>5.6950000000000003</v>
      </c>
      <c r="L3339" s="3">
        <v>256.39879999999999</v>
      </c>
      <c r="M3339">
        <v>4</v>
      </c>
      <c r="N3339" s="3">
        <v>45.021738366988586</v>
      </c>
      <c r="O3339"/>
      <c r="P3339"/>
    </row>
    <row r="3340" spans="1:16" x14ac:dyDescent="0.3">
      <c r="A3340" t="s">
        <v>12</v>
      </c>
      <c r="B3340" t="s">
        <v>1424</v>
      </c>
      <c r="C3340" t="s">
        <v>1577</v>
      </c>
      <c r="D3340">
        <v>2018</v>
      </c>
      <c r="E3340" t="s">
        <v>1600</v>
      </c>
      <c r="F3340" t="s">
        <v>1601</v>
      </c>
      <c r="G3340" t="s">
        <v>1605</v>
      </c>
      <c r="H3340" t="s">
        <v>1609</v>
      </c>
      <c r="I3340" s="11">
        <v>0</v>
      </c>
      <c r="K3340">
        <v>15.7</v>
      </c>
      <c r="L3340" s="3">
        <v>169.87899999999999</v>
      </c>
      <c r="M3340">
        <v>4</v>
      </c>
      <c r="N3340" s="3">
        <v>10.820318471337579</v>
      </c>
      <c r="O3340"/>
      <c r="P3340"/>
    </row>
    <row r="3341" spans="1:16" x14ac:dyDescent="0.3">
      <c r="A3341" t="s">
        <v>12</v>
      </c>
      <c r="B3341" t="s">
        <v>563</v>
      </c>
      <c r="C3341" t="s">
        <v>1585</v>
      </c>
      <c r="D3341">
        <v>2018</v>
      </c>
      <c r="E3341" t="s">
        <v>1600</v>
      </c>
      <c r="F3341" t="s">
        <v>1601</v>
      </c>
      <c r="G3341" t="s">
        <v>1605</v>
      </c>
      <c r="H3341" t="s">
        <v>1609</v>
      </c>
      <c r="I3341" s="11">
        <v>8.4404264000000007E-2</v>
      </c>
      <c r="K3341">
        <v>10.5</v>
      </c>
      <c r="L3341" s="3">
        <v>49.537599999999998</v>
      </c>
      <c r="M3341">
        <v>4</v>
      </c>
      <c r="N3341" s="3">
        <v>4.7178666666666667</v>
      </c>
      <c r="O3341"/>
      <c r="P3341"/>
    </row>
    <row r="3342" spans="1:16" x14ac:dyDescent="0.3">
      <c r="A3342" t="s">
        <v>12</v>
      </c>
      <c r="B3342" t="s">
        <v>1089</v>
      </c>
      <c r="C3342" t="s">
        <v>1576</v>
      </c>
      <c r="D3342">
        <v>2018</v>
      </c>
      <c r="E3342" t="s">
        <v>1600</v>
      </c>
      <c r="F3342" t="s">
        <v>1601</v>
      </c>
      <c r="G3342" t="s">
        <v>1605</v>
      </c>
      <c r="H3342" t="s">
        <v>1609</v>
      </c>
      <c r="I3342" s="11">
        <v>2.9157849E-2</v>
      </c>
      <c r="K3342">
        <v>16.2</v>
      </c>
      <c r="L3342" s="3">
        <v>97.072599999999994</v>
      </c>
      <c r="M3342">
        <v>4</v>
      </c>
      <c r="N3342" s="3">
        <v>5.9921358024691358</v>
      </c>
      <c r="O3342"/>
      <c r="P3342"/>
    </row>
    <row r="3343" spans="1:16" x14ac:dyDescent="0.3">
      <c r="A3343" t="s">
        <v>12</v>
      </c>
      <c r="B3343" t="s">
        <v>907</v>
      </c>
      <c r="C3343" t="s">
        <v>1576</v>
      </c>
      <c r="D3343">
        <v>2018</v>
      </c>
      <c r="E3343" t="s">
        <v>1600</v>
      </c>
      <c r="F3343" t="s">
        <v>1601</v>
      </c>
      <c r="G3343" t="s">
        <v>1605</v>
      </c>
      <c r="H3343" t="s">
        <v>1609</v>
      </c>
      <c r="I3343" s="11">
        <v>0.164438907</v>
      </c>
      <c r="K3343">
        <v>19.2</v>
      </c>
      <c r="L3343" s="3">
        <v>188.42140000000001</v>
      </c>
      <c r="M3343">
        <v>4</v>
      </c>
      <c r="N3343" s="3">
        <v>9.8136145833333348</v>
      </c>
      <c r="O3343"/>
      <c r="P3343"/>
    </row>
    <row r="3344" spans="1:16" x14ac:dyDescent="0.3">
      <c r="A3344" t="s">
        <v>12</v>
      </c>
      <c r="B3344" t="s">
        <v>491</v>
      </c>
      <c r="C3344" t="s">
        <v>1574</v>
      </c>
      <c r="D3344">
        <v>2018</v>
      </c>
      <c r="E3344" t="s">
        <v>1600</v>
      </c>
      <c r="F3344" t="s">
        <v>1601</v>
      </c>
      <c r="G3344" t="s">
        <v>1605</v>
      </c>
      <c r="H3344" t="s">
        <v>1609</v>
      </c>
      <c r="I3344" s="11">
        <v>9.5587976000000005E-2</v>
      </c>
      <c r="K3344">
        <v>20.100000000000001</v>
      </c>
      <c r="L3344" s="3">
        <v>193.982</v>
      </c>
      <c r="M3344">
        <v>4</v>
      </c>
      <c r="N3344" s="3">
        <v>9.6508457711442777</v>
      </c>
      <c r="O3344"/>
      <c r="P3344"/>
    </row>
    <row r="3345" spans="1:16" x14ac:dyDescent="0.3">
      <c r="A3345" t="s">
        <v>12</v>
      </c>
      <c r="B3345" t="s">
        <v>1392</v>
      </c>
      <c r="C3345" t="s">
        <v>1574</v>
      </c>
      <c r="D3345">
        <v>2018</v>
      </c>
      <c r="E3345" t="s">
        <v>1600</v>
      </c>
      <c r="F3345" t="s">
        <v>1601</v>
      </c>
      <c r="G3345" t="s">
        <v>1605</v>
      </c>
      <c r="H3345" t="s">
        <v>1609</v>
      </c>
      <c r="I3345" s="11">
        <v>0.214139786</v>
      </c>
      <c r="K3345">
        <v>9.1950000000000003</v>
      </c>
      <c r="L3345" s="3">
        <v>102.4016</v>
      </c>
      <c r="M3345">
        <v>4</v>
      </c>
      <c r="N3345" s="3">
        <v>11.136661228928766</v>
      </c>
      <c r="O3345"/>
      <c r="P3345"/>
    </row>
    <row r="3346" spans="1:16" x14ac:dyDescent="0.3">
      <c r="A3346" t="s">
        <v>12</v>
      </c>
      <c r="B3346" t="s">
        <v>572</v>
      </c>
      <c r="C3346" t="s">
        <v>1574</v>
      </c>
      <c r="D3346">
        <v>2018</v>
      </c>
      <c r="E3346" t="s">
        <v>1600</v>
      </c>
      <c r="F3346" t="s">
        <v>1601</v>
      </c>
      <c r="G3346" t="s">
        <v>1605</v>
      </c>
      <c r="H3346" t="s">
        <v>1609</v>
      </c>
      <c r="I3346" s="11">
        <v>0</v>
      </c>
      <c r="K3346">
        <v>13.1</v>
      </c>
      <c r="L3346" s="3">
        <v>178.5318</v>
      </c>
      <c r="M3346">
        <v>4</v>
      </c>
      <c r="N3346" s="3">
        <v>13.628381679389314</v>
      </c>
      <c r="O3346"/>
      <c r="P3346"/>
    </row>
    <row r="3347" spans="1:16" x14ac:dyDescent="0.3">
      <c r="A3347" t="s">
        <v>12</v>
      </c>
      <c r="B3347" t="s">
        <v>1277</v>
      </c>
      <c r="C3347" t="s">
        <v>1580</v>
      </c>
      <c r="D3347">
        <v>2018</v>
      </c>
      <c r="E3347" t="s">
        <v>1600</v>
      </c>
      <c r="F3347" t="s">
        <v>1601</v>
      </c>
      <c r="G3347" t="s">
        <v>1605</v>
      </c>
      <c r="H3347" t="s">
        <v>1609</v>
      </c>
      <c r="I3347" s="11">
        <v>1.251245E-2</v>
      </c>
      <c r="K3347">
        <v>15.85</v>
      </c>
      <c r="L3347" s="3">
        <v>38.747999999999998</v>
      </c>
      <c r="M3347">
        <v>4</v>
      </c>
      <c r="N3347" s="3">
        <v>2.4446687697160883</v>
      </c>
      <c r="O3347"/>
      <c r="P3347"/>
    </row>
    <row r="3348" spans="1:16" x14ac:dyDescent="0.3">
      <c r="A3348" t="s">
        <v>12</v>
      </c>
      <c r="B3348" t="s">
        <v>1425</v>
      </c>
      <c r="C3348" t="s">
        <v>1580</v>
      </c>
      <c r="D3348">
        <v>2018</v>
      </c>
      <c r="E3348" t="s">
        <v>1600</v>
      </c>
      <c r="F3348" t="s">
        <v>1601</v>
      </c>
      <c r="G3348" t="s">
        <v>1605</v>
      </c>
      <c r="H3348" t="s">
        <v>1609</v>
      </c>
      <c r="I3348" s="11">
        <v>4.022593E-2</v>
      </c>
      <c r="K3348">
        <v>6.7850000000000001</v>
      </c>
      <c r="L3348" s="3">
        <v>210.99279999999999</v>
      </c>
      <c r="M3348">
        <v>4</v>
      </c>
      <c r="N3348" s="3">
        <v>31.096949152542372</v>
      </c>
      <c r="O3348"/>
      <c r="P3348"/>
    </row>
    <row r="3349" spans="1:16" x14ac:dyDescent="0.3">
      <c r="A3349" t="s">
        <v>14</v>
      </c>
      <c r="B3349" t="s">
        <v>551</v>
      </c>
      <c r="C3349" t="s">
        <v>1585</v>
      </c>
      <c r="D3349">
        <v>2018</v>
      </c>
      <c r="E3349" t="s">
        <v>1600</v>
      </c>
      <c r="F3349" t="s">
        <v>1601</v>
      </c>
      <c r="G3349" t="s">
        <v>1605</v>
      </c>
      <c r="H3349" t="s">
        <v>1609</v>
      </c>
      <c r="I3349" s="11">
        <v>0.10818157</v>
      </c>
      <c r="K3349">
        <v>9.27</v>
      </c>
      <c r="L3349" s="3">
        <v>149.60499999999999</v>
      </c>
      <c r="M3349">
        <v>4</v>
      </c>
      <c r="N3349" s="3">
        <v>16.138619201725998</v>
      </c>
      <c r="O3349"/>
      <c r="P3349"/>
    </row>
    <row r="3350" spans="1:16" x14ac:dyDescent="0.3">
      <c r="A3350" t="s">
        <v>14</v>
      </c>
      <c r="B3350" t="s">
        <v>660</v>
      </c>
      <c r="C3350" t="s">
        <v>1579</v>
      </c>
      <c r="D3350">
        <v>2018</v>
      </c>
      <c r="E3350" t="s">
        <v>1600</v>
      </c>
      <c r="F3350" t="s">
        <v>1601</v>
      </c>
      <c r="G3350" t="s">
        <v>1605</v>
      </c>
      <c r="H3350" t="s">
        <v>1609</v>
      </c>
      <c r="I3350" s="11">
        <v>2.4992442E-2</v>
      </c>
      <c r="K3350">
        <v>19.5</v>
      </c>
      <c r="L3350" s="3">
        <v>53.6614</v>
      </c>
      <c r="M3350">
        <v>4</v>
      </c>
      <c r="N3350" s="3">
        <v>2.7518666666666669</v>
      </c>
      <c r="O3350"/>
      <c r="P3350"/>
    </row>
    <row r="3351" spans="1:16" x14ac:dyDescent="0.3">
      <c r="A3351" t="s">
        <v>14</v>
      </c>
      <c r="B3351" t="s">
        <v>919</v>
      </c>
      <c r="C3351" t="s">
        <v>1580</v>
      </c>
      <c r="D3351">
        <v>2018</v>
      </c>
      <c r="E3351" t="s">
        <v>1600</v>
      </c>
      <c r="F3351" t="s">
        <v>1601</v>
      </c>
      <c r="G3351" t="s">
        <v>1605</v>
      </c>
      <c r="H3351" t="s">
        <v>1609</v>
      </c>
      <c r="I3351" s="11">
        <v>7.8872251000000004E-2</v>
      </c>
      <c r="K3351">
        <v>16.75</v>
      </c>
      <c r="L3351" s="3">
        <v>189.5556</v>
      </c>
      <c r="M3351">
        <v>4</v>
      </c>
      <c r="N3351" s="3">
        <v>11.31675223880597</v>
      </c>
      <c r="O3351"/>
      <c r="P3351"/>
    </row>
    <row r="3352" spans="1:16" x14ac:dyDescent="0.3">
      <c r="A3352" t="s">
        <v>12</v>
      </c>
      <c r="B3352" t="s">
        <v>231</v>
      </c>
      <c r="C3352" t="s">
        <v>1587</v>
      </c>
      <c r="D3352">
        <v>2018</v>
      </c>
      <c r="E3352" t="s">
        <v>1600</v>
      </c>
      <c r="F3352" t="s">
        <v>1601</v>
      </c>
      <c r="G3352" t="s">
        <v>1605</v>
      </c>
      <c r="H3352" t="s">
        <v>1609</v>
      </c>
      <c r="I3352" s="11">
        <v>6.6336810999999996E-2</v>
      </c>
      <c r="K3352">
        <v>17.75</v>
      </c>
      <c r="L3352" s="3">
        <v>154.16560000000001</v>
      </c>
      <c r="M3352">
        <v>4</v>
      </c>
      <c r="N3352" s="3">
        <v>8.685385915492958</v>
      </c>
      <c r="O3352"/>
      <c r="P3352"/>
    </row>
    <row r="3353" spans="1:16" x14ac:dyDescent="0.3">
      <c r="A3353" t="s">
        <v>13</v>
      </c>
      <c r="B3353" t="s">
        <v>351</v>
      </c>
      <c r="C3353" t="s">
        <v>1581</v>
      </c>
      <c r="D3353">
        <v>2016</v>
      </c>
      <c r="E3353" t="s">
        <v>1599</v>
      </c>
      <c r="F3353" t="s">
        <v>1601</v>
      </c>
      <c r="G3353" t="s">
        <v>1605</v>
      </c>
      <c r="H3353" t="s">
        <v>1607</v>
      </c>
      <c r="I3353" s="11">
        <v>3.6037951999999998E-2</v>
      </c>
      <c r="J3353">
        <v>18.850000000000001</v>
      </c>
      <c r="K3353">
        <v>18.850000000000001</v>
      </c>
      <c r="L3353" s="3">
        <v>58.456200000000003</v>
      </c>
      <c r="M3353">
        <v>4</v>
      </c>
      <c r="N3353" s="3">
        <v>3.1011246684350131</v>
      </c>
      <c r="O3353"/>
      <c r="P3353"/>
    </row>
    <row r="3354" spans="1:16" x14ac:dyDescent="0.3">
      <c r="A3354" t="s">
        <v>13</v>
      </c>
      <c r="B3354" t="s">
        <v>1426</v>
      </c>
      <c r="C3354" t="s">
        <v>1590</v>
      </c>
      <c r="D3354">
        <v>2016</v>
      </c>
      <c r="E3354" t="s">
        <v>1599</v>
      </c>
      <c r="F3354" t="s">
        <v>1601</v>
      </c>
      <c r="G3354" t="s">
        <v>1605</v>
      </c>
      <c r="H3354" t="s">
        <v>1607</v>
      </c>
      <c r="I3354" s="11">
        <v>0.167831064</v>
      </c>
      <c r="J3354">
        <v>9.8949999999999996</v>
      </c>
      <c r="K3354">
        <v>9.8949999999999996</v>
      </c>
      <c r="L3354" s="3">
        <v>237.4564</v>
      </c>
      <c r="M3354">
        <v>4</v>
      </c>
      <c r="N3354" s="3">
        <v>23.997614957049016</v>
      </c>
      <c r="O3354"/>
      <c r="P3354"/>
    </row>
    <row r="3355" spans="1:16" x14ac:dyDescent="0.3">
      <c r="A3355" t="s">
        <v>13</v>
      </c>
      <c r="B3355" t="s">
        <v>1427</v>
      </c>
      <c r="C3355" t="s">
        <v>1587</v>
      </c>
      <c r="D3355">
        <v>2016</v>
      </c>
      <c r="E3355" t="s">
        <v>1599</v>
      </c>
      <c r="F3355" t="s">
        <v>1601</v>
      </c>
      <c r="G3355" t="s">
        <v>1605</v>
      </c>
      <c r="H3355" t="s">
        <v>1607</v>
      </c>
      <c r="I3355" s="11">
        <v>1.5859293999999999E-2</v>
      </c>
      <c r="J3355">
        <v>9.1950000000000003</v>
      </c>
      <c r="K3355">
        <v>9.1950000000000003</v>
      </c>
      <c r="L3355" s="3">
        <v>84.559200000000004</v>
      </c>
      <c r="M3355">
        <v>4</v>
      </c>
      <c r="N3355" s="3">
        <v>9.1962153344208808</v>
      </c>
      <c r="O3355"/>
      <c r="P3355"/>
    </row>
    <row r="3356" spans="1:16" x14ac:dyDescent="0.3">
      <c r="A3356" t="s">
        <v>13</v>
      </c>
      <c r="B3356" t="s">
        <v>309</v>
      </c>
      <c r="C3356" t="s">
        <v>1582</v>
      </c>
      <c r="D3356">
        <v>2016</v>
      </c>
      <c r="E3356" t="s">
        <v>1599</v>
      </c>
      <c r="F3356" t="s">
        <v>1601</v>
      </c>
      <c r="G3356" t="s">
        <v>1605</v>
      </c>
      <c r="H3356" t="s">
        <v>1607</v>
      </c>
      <c r="I3356" s="11">
        <v>2.0715912999999999E-2</v>
      </c>
      <c r="J3356">
        <v>13.15</v>
      </c>
      <c r="K3356">
        <v>13.15</v>
      </c>
      <c r="L3356" s="3">
        <v>83.556600000000003</v>
      </c>
      <c r="M3356">
        <v>4</v>
      </c>
      <c r="N3356" s="3">
        <v>6.3541140684410644</v>
      </c>
      <c r="O3356"/>
      <c r="P3356"/>
    </row>
    <row r="3357" spans="1:16" x14ac:dyDescent="0.3">
      <c r="A3357" t="s">
        <v>13</v>
      </c>
      <c r="B3357" t="s">
        <v>953</v>
      </c>
      <c r="C3357" t="s">
        <v>1586</v>
      </c>
      <c r="D3357">
        <v>2016</v>
      </c>
      <c r="E3357" t="s">
        <v>1599</v>
      </c>
      <c r="F3357" t="s">
        <v>1601</v>
      </c>
      <c r="G3357" t="s">
        <v>1605</v>
      </c>
      <c r="H3357" t="s">
        <v>1607</v>
      </c>
      <c r="I3357" s="11">
        <v>0.15205828099999999</v>
      </c>
      <c r="J3357">
        <v>18.600000000000001</v>
      </c>
      <c r="K3357">
        <v>18.600000000000001</v>
      </c>
      <c r="L3357" s="3">
        <v>99.9358</v>
      </c>
      <c r="M3357">
        <v>4</v>
      </c>
      <c r="N3357" s="3">
        <v>5.372892473118279</v>
      </c>
      <c r="O3357"/>
      <c r="P3357"/>
    </row>
    <row r="3358" spans="1:16" x14ac:dyDescent="0.3">
      <c r="A3358" t="s">
        <v>13</v>
      </c>
      <c r="B3358" t="s">
        <v>1278</v>
      </c>
      <c r="C3358" t="s">
        <v>1577</v>
      </c>
      <c r="D3358">
        <v>2016</v>
      </c>
      <c r="E3358" t="s">
        <v>1599</v>
      </c>
      <c r="F3358" t="s">
        <v>1601</v>
      </c>
      <c r="G3358" t="s">
        <v>1605</v>
      </c>
      <c r="H3358" t="s">
        <v>1607</v>
      </c>
      <c r="I3358" s="11">
        <v>1.8571641E-2</v>
      </c>
      <c r="J3358">
        <v>14.85</v>
      </c>
      <c r="K3358">
        <v>14.85</v>
      </c>
      <c r="L3358" s="3">
        <v>187.32140000000001</v>
      </c>
      <c r="M3358">
        <v>4</v>
      </c>
      <c r="N3358" s="3">
        <v>12.614235690235692</v>
      </c>
      <c r="O3358"/>
      <c r="P3358"/>
    </row>
    <row r="3359" spans="1:16" x14ac:dyDescent="0.3">
      <c r="A3359" t="s">
        <v>13</v>
      </c>
      <c r="B3359" t="s">
        <v>1386</v>
      </c>
      <c r="C3359" t="s">
        <v>1577</v>
      </c>
      <c r="D3359">
        <v>2016</v>
      </c>
      <c r="E3359" t="s">
        <v>1599</v>
      </c>
      <c r="F3359" t="s">
        <v>1601</v>
      </c>
      <c r="G3359" t="s">
        <v>1605</v>
      </c>
      <c r="H3359" t="s">
        <v>1607</v>
      </c>
      <c r="I3359" s="11">
        <v>6.4921764000000007E-2</v>
      </c>
      <c r="J3359">
        <v>19.7</v>
      </c>
      <c r="K3359">
        <v>19.7</v>
      </c>
      <c r="L3359" s="3">
        <v>88.119799999999998</v>
      </c>
      <c r="M3359">
        <v>4</v>
      </c>
      <c r="N3359" s="3">
        <v>4.4730862944162437</v>
      </c>
      <c r="O3359"/>
      <c r="P3359"/>
    </row>
    <row r="3360" spans="1:16" x14ac:dyDescent="0.3">
      <c r="A3360" t="s">
        <v>13</v>
      </c>
      <c r="B3360" t="s">
        <v>873</v>
      </c>
      <c r="C3360" t="s">
        <v>1577</v>
      </c>
      <c r="D3360">
        <v>2016</v>
      </c>
      <c r="E3360" t="s">
        <v>1599</v>
      </c>
      <c r="F3360" t="s">
        <v>1601</v>
      </c>
      <c r="G3360" t="s">
        <v>1605</v>
      </c>
      <c r="H3360" t="s">
        <v>1607</v>
      </c>
      <c r="I3360" s="11">
        <v>6.8822477000000007E-2</v>
      </c>
      <c r="J3360">
        <v>21.35</v>
      </c>
      <c r="K3360">
        <v>21.35</v>
      </c>
      <c r="L3360" s="3">
        <v>258.32780000000002</v>
      </c>
      <c r="M3360">
        <v>4</v>
      </c>
      <c r="N3360" s="3">
        <v>12.099662763466043</v>
      </c>
      <c r="O3360"/>
      <c r="P3360"/>
    </row>
    <row r="3361" spans="1:16" x14ac:dyDescent="0.3">
      <c r="A3361" t="s">
        <v>13</v>
      </c>
      <c r="B3361" t="s">
        <v>193</v>
      </c>
      <c r="C3361" t="s">
        <v>1585</v>
      </c>
      <c r="D3361">
        <v>2016</v>
      </c>
      <c r="E3361" t="s">
        <v>1599</v>
      </c>
      <c r="F3361" t="s">
        <v>1601</v>
      </c>
      <c r="G3361" t="s">
        <v>1605</v>
      </c>
      <c r="H3361" t="s">
        <v>1607</v>
      </c>
      <c r="I3361" s="11">
        <v>5.2351430000000003E-3</v>
      </c>
      <c r="J3361">
        <v>19.850000000000001</v>
      </c>
      <c r="K3361">
        <v>19.850000000000001</v>
      </c>
      <c r="L3361" s="3">
        <v>265.88839999999999</v>
      </c>
      <c r="M3361">
        <v>4</v>
      </c>
      <c r="N3361" s="3">
        <v>13.394881612090678</v>
      </c>
      <c r="O3361"/>
      <c r="P3361"/>
    </row>
    <row r="3362" spans="1:16" x14ac:dyDescent="0.3">
      <c r="A3362" t="s">
        <v>13</v>
      </c>
      <c r="B3362" t="s">
        <v>556</v>
      </c>
      <c r="C3362" t="s">
        <v>1576</v>
      </c>
      <c r="D3362">
        <v>2016</v>
      </c>
      <c r="E3362" t="s">
        <v>1599</v>
      </c>
      <c r="F3362" t="s">
        <v>1601</v>
      </c>
      <c r="G3362" t="s">
        <v>1605</v>
      </c>
      <c r="H3362" t="s">
        <v>1607</v>
      </c>
      <c r="I3362" s="11">
        <v>2.1849397999999999E-2</v>
      </c>
      <c r="J3362">
        <v>7.0350000000000001</v>
      </c>
      <c r="K3362">
        <v>7.0350000000000001</v>
      </c>
      <c r="L3362" s="3">
        <v>262.09100000000001</v>
      </c>
      <c r="M3362">
        <v>4</v>
      </c>
      <c r="N3362" s="3">
        <v>37.255294953802419</v>
      </c>
      <c r="O3362"/>
      <c r="P3362"/>
    </row>
    <row r="3363" spans="1:16" x14ac:dyDescent="0.3">
      <c r="A3363" t="s">
        <v>13</v>
      </c>
      <c r="B3363" t="s">
        <v>371</v>
      </c>
      <c r="C3363" t="s">
        <v>1576</v>
      </c>
      <c r="D3363">
        <v>2016</v>
      </c>
      <c r="E3363" t="s">
        <v>1599</v>
      </c>
      <c r="F3363" t="s">
        <v>1601</v>
      </c>
      <c r="G3363" t="s">
        <v>1605</v>
      </c>
      <c r="H3363" t="s">
        <v>1607</v>
      </c>
      <c r="I3363" s="11">
        <v>8.8356939999999998E-3</v>
      </c>
      <c r="J3363">
        <v>8.68</v>
      </c>
      <c r="K3363">
        <v>8.68</v>
      </c>
      <c r="L3363" s="3">
        <v>96.538399999999996</v>
      </c>
      <c r="M3363">
        <v>4</v>
      </c>
      <c r="N3363" s="3">
        <v>11.121935483870967</v>
      </c>
      <c r="O3363"/>
      <c r="P3363"/>
    </row>
    <row r="3364" spans="1:16" x14ac:dyDescent="0.3">
      <c r="A3364" t="s">
        <v>13</v>
      </c>
      <c r="B3364" t="s">
        <v>912</v>
      </c>
      <c r="C3364" t="s">
        <v>1576</v>
      </c>
      <c r="D3364">
        <v>2016</v>
      </c>
      <c r="E3364" t="s">
        <v>1599</v>
      </c>
      <c r="F3364" t="s">
        <v>1601</v>
      </c>
      <c r="G3364" t="s">
        <v>1605</v>
      </c>
      <c r="H3364" t="s">
        <v>1607</v>
      </c>
      <c r="I3364" s="11">
        <v>2.6321700999999999E-2</v>
      </c>
      <c r="J3364">
        <v>14.3</v>
      </c>
      <c r="K3364">
        <v>14.3</v>
      </c>
      <c r="L3364" s="3">
        <v>77.630200000000002</v>
      </c>
      <c r="M3364">
        <v>4</v>
      </c>
      <c r="N3364" s="3">
        <v>5.4286853146853149</v>
      </c>
      <c r="O3364"/>
      <c r="P3364"/>
    </row>
    <row r="3365" spans="1:16" x14ac:dyDescent="0.3">
      <c r="A3365" t="s">
        <v>13</v>
      </c>
      <c r="B3365" t="s">
        <v>312</v>
      </c>
      <c r="C3365" t="s">
        <v>1576</v>
      </c>
      <c r="D3365">
        <v>2016</v>
      </c>
      <c r="E3365" t="s">
        <v>1599</v>
      </c>
      <c r="F3365" t="s">
        <v>1601</v>
      </c>
      <c r="G3365" t="s">
        <v>1605</v>
      </c>
      <c r="H3365" t="s">
        <v>1607</v>
      </c>
      <c r="I3365" s="11">
        <v>0.124452048</v>
      </c>
      <c r="J3365">
        <v>18</v>
      </c>
      <c r="K3365">
        <v>18</v>
      </c>
      <c r="L3365" s="3">
        <v>118.5124</v>
      </c>
      <c r="M3365">
        <v>4</v>
      </c>
      <c r="N3365" s="3">
        <v>6.584022222222222</v>
      </c>
      <c r="O3365"/>
      <c r="P3365"/>
    </row>
    <row r="3366" spans="1:16" x14ac:dyDescent="0.3">
      <c r="A3366" t="s">
        <v>13</v>
      </c>
      <c r="B3366" t="s">
        <v>258</v>
      </c>
      <c r="C3366" t="s">
        <v>1576</v>
      </c>
      <c r="D3366">
        <v>2016</v>
      </c>
      <c r="E3366" t="s">
        <v>1599</v>
      </c>
      <c r="F3366" t="s">
        <v>1601</v>
      </c>
      <c r="G3366" t="s">
        <v>1605</v>
      </c>
      <c r="H3366" t="s">
        <v>1607</v>
      </c>
      <c r="I3366" s="11">
        <v>3.6353098E-2</v>
      </c>
      <c r="J3366">
        <v>20.5</v>
      </c>
      <c r="K3366">
        <v>20.5</v>
      </c>
      <c r="L3366" s="3">
        <v>75.869600000000005</v>
      </c>
      <c r="M3366">
        <v>4</v>
      </c>
      <c r="N3366" s="3">
        <v>3.7009560975609759</v>
      </c>
      <c r="O3366"/>
      <c r="P3366"/>
    </row>
    <row r="3367" spans="1:16" x14ac:dyDescent="0.3">
      <c r="A3367" t="s">
        <v>13</v>
      </c>
      <c r="B3367" t="s">
        <v>1428</v>
      </c>
      <c r="C3367" t="s">
        <v>1574</v>
      </c>
      <c r="D3367">
        <v>2016</v>
      </c>
      <c r="E3367" t="s">
        <v>1599</v>
      </c>
      <c r="F3367" t="s">
        <v>1601</v>
      </c>
      <c r="G3367" t="s">
        <v>1605</v>
      </c>
      <c r="H3367" t="s">
        <v>1607</v>
      </c>
      <c r="I3367" s="11">
        <v>8.7669485000000005E-2</v>
      </c>
      <c r="J3367">
        <v>6.65</v>
      </c>
      <c r="K3367">
        <v>6.65</v>
      </c>
      <c r="L3367" s="3">
        <v>127.26779999999999</v>
      </c>
      <c r="M3367">
        <v>4</v>
      </c>
      <c r="N3367" s="3">
        <v>19.138015037593984</v>
      </c>
      <c r="O3367"/>
      <c r="P3367"/>
    </row>
    <row r="3368" spans="1:16" x14ac:dyDescent="0.3">
      <c r="A3368" t="s">
        <v>13</v>
      </c>
      <c r="B3368" t="s">
        <v>587</v>
      </c>
      <c r="C3368" t="s">
        <v>1583</v>
      </c>
      <c r="D3368">
        <v>2016</v>
      </c>
      <c r="E3368" t="s">
        <v>1599</v>
      </c>
      <c r="F3368" t="s">
        <v>1601</v>
      </c>
      <c r="G3368" t="s">
        <v>1605</v>
      </c>
      <c r="H3368" t="s">
        <v>1607</v>
      </c>
      <c r="I3368" s="11">
        <v>6.6069578000000004E-2</v>
      </c>
      <c r="J3368">
        <v>6.57</v>
      </c>
      <c r="K3368">
        <v>6.57</v>
      </c>
      <c r="L3368" s="3">
        <v>261.02780000000001</v>
      </c>
      <c r="M3368">
        <v>4</v>
      </c>
      <c r="N3368" s="3">
        <v>39.730258751902589</v>
      </c>
      <c r="O3368"/>
      <c r="P3368"/>
    </row>
    <row r="3369" spans="1:16" x14ac:dyDescent="0.3">
      <c r="A3369" t="s">
        <v>13</v>
      </c>
      <c r="B3369" t="s">
        <v>1429</v>
      </c>
      <c r="C3369" t="s">
        <v>1583</v>
      </c>
      <c r="D3369">
        <v>2016</v>
      </c>
      <c r="E3369" t="s">
        <v>1599</v>
      </c>
      <c r="F3369" t="s">
        <v>1601</v>
      </c>
      <c r="G3369" t="s">
        <v>1605</v>
      </c>
      <c r="H3369" t="s">
        <v>1607</v>
      </c>
      <c r="I3369" s="11">
        <v>3.4570357000000003E-2</v>
      </c>
      <c r="J3369">
        <v>13.85</v>
      </c>
      <c r="K3369">
        <v>13.85</v>
      </c>
      <c r="L3369" s="3">
        <v>117.4492</v>
      </c>
      <c r="M3369">
        <v>4</v>
      </c>
      <c r="N3369" s="3">
        <v>8.4800866425992787</v>
      </c>
      <c r="O3369"/>
      <c r="P3369"/>
    </row>
    <row r="3370" spans="1:16" x14ac:dyDescent="0.3">
      <c r="A3370" t="s">
        <v>13</v>
      </c>
      <c r="B3370" t="s">
        <v>988</v>
      </c>
      <c r="C3370" t="s">
        <v>1575</v>
      </c>
      <c r="D3370">
        <v>2016</v>
      </c>
      <c r="E3370" t="s">
        <v>1599</v>
      </c>
      <c r="F3370" t="s">
        <v>1601</v>
      </c>
      <c r="G3370" t="s">
        <v>1605</v>
      </c>
      <c r="H3370" t="s">
        <v>1607</v>
      </c>
      <c r="I3370" s="11">
        <v>8.9152527999999995E-2</v>
      </c>
      <c r="J3370">
        <v>10</v>
      </c>
      <c r="K3370">
        <v>10</v>
      </c>
      <c r="L3370" s="3">
        <v>147.71019999999999</v>
      </c>
      <c r="M3370">
        <v>4</v>
      </c>
      <c r="N3370" s="3">
        <v>14.771019999999998</v>
      </c>
      <c r="O3370"/>
      <c r="P3370"/>
    </row>
    <row r="3371" spans="1:16" x14ac:dyDescent="0.3">
      <c r="A3371" t="s">
        <v>13</v>
      </c>
      <c r="B3371" t="s">
        <v>162</v>
      </c>
      <c r="C3371" t="s">
        <v>1575</v>
      </c>
      <c r="D3371">
        <v>2016</v>
      </c>
      <c r="E3371" t="s">
        <v>1599</v>
      </c>
      <c r="F3371" t="s">
        <v>1601</v>
      </c>
      <c r="G3371" t="s">
        <v>1605</v>
      </c>
      <c r="H3371" t="s">
        <v>1607</v>
      </c>
      <c r="I3371" s="11">
        <v>7.9431642999999996E-2</v>
      </c>
      <c r="J3371">
        <v>12.15</v>
      </c>
      <c r="K3371">
        <v>12.15</v>
      </c>
      <c r="L3371" s="3">
        <v>38.650599999999997</v>
      </c>
      <c r="M3371">
        <v>4</v>
      </c>
      <c r="N3371" s="3">
        <v>3.1811193415637855</v>
      </c>
      <c r="O3371"/>
      <c r="P3371"/>
    </row>
    <row r="3372" spans="1:16" x14ac:dyDescent="0.3">
      <c r="A3372" t="s">
        <v>13</v>
      </c>
      <c r="B3372" t="s">
        <v>909</v>
      </c>
      <c r="C3372" t="s">
        <v>1575</v>
      </c>
      <c r="D3372">
        <v>2016</v>
      </c>
      <c r="E3372" t="s">
        <v>1599</v>
      </c>
      <c r="F3372" t="s">
        <v>1601</v>
      </c>
      <c r="G3372" t="s">
        <v>1605</v>
      </c>
      <c r="H3372" t="s">
        <v>1607</v>
      </c>
      <c r="I3372" s="11">
        <v>4.6088272999999999E-2</v>
      </c>
      <c r="J3372">
        <v>18.7</v>
      </c>
      <c r="K3372">
        <v>18.7</v>
      </c>
      <c r="L3372" s="3">
        <v>153.66820000000001</v>
      </c>
      <c r="M3372">
        <v>4</v>
      </c>
      <c r="N3372" s="3">
        <v>8.2175508021390389</v>
      </c>
      <c r="O3372"/>
      <c r="P3372"/>
    </row>
    <row r="3373" spans="1:16" x14ac:dyDescent="0.3">
      <c r="A3373" t="s">
        <v>13</v>
      </c>
      <c r="B3373" t="s">
        <v>264</v>
      </c>
      <c r="C3373" t="s">
        <v>1575</v>
      </c>
      <c r="D3373">
        <v>2016</v>
      </c>
      <c r="E3373" t="s">
        <v>1599</v>
      </c>
      <c r="F3373" t="s">
        <v>1601</v>
      </c>
      <c r="G3373" t="s">
        <v>1605</v>
      </c>
      <c r="H3373" t="s">
        <v>1607</v>
      </c>
      <c r="I3373" s="11">
        <v>1.6107548999999999E-2</v>
      </c>
      <c r="J3373">
        <v>18.850000000000001</v>
      </c>
      <c r="K3373">
        <v>18.850000000000001</v>
      </c>
      <c r="L3373" s="3">
        <v>129.76259999999999</v>
      </c>
      <c r="M3373">
        <v>4</v>
      </c>
      <c r="N3373" s="3">
        <v>6.8839575596816971</v>
      </c>
      <c r="O3373"/>
      <c r="P3373"/>
    </row>
    <row r="3374" spans="1:16" x14ac:dyDescent="0.3">
      <c r="A3374" t="s">
        <v>13</v>
      </c>
      <c r="B3374" t="s">
        <v>440</v>
      </c>
      <c r="C3374" t="s">
        <v>1579</v>
      </c>
      <c r="D3374">
        <v>2016</v>
      </c>
      <c r="E3374" t="s">
        <v>1599</v>
      </c>
      <c r="F3374" t="s">
        <v>1601</v>
      </c>
      <c r="G3374" t="s">
        <v>1605</v>
      </c>
      <c r="H3374" t="s">
        <v>1607</v>
      </c>
      <c r="I3374" s="11">
        <v>2.7276410000000001E-2</v>
      </c>
      <c r="J3374">
        <v>10.5</v>
      </c>
      <c r="K3374">
        <v>10.5</v>
      </c>
      <c r="L3374" s="3">
        <v>171.31059999999999</v>
      </c>
      <c r="M3374">
        <v>4</v>
      </c>
      <c r="N3374" s="3">
        <v>16.315295238095239</v>
      </c>
      <c r="O3374"/>
      <c r="P3374"/>
    </row>
    <row r="3375" spans="1:16" x14ac:dyDescent="0.3">
      <c r="A3375" t="s">
        <v>13</v>
      </c>
      <c r="B3375" t="s">
        <v>1430</v>
      </c>
      <c r="C3375" t="s">
        <v>1579</v>
      </c>
      <c r="D3375">
        <v>2016</v>
      </c>
      <c r="E3375" t="s">
        <v>1599</v>
      </c>
      <c r="F3375" t="s">
        <v>1601</v>
      </c>
      <c r="G3375" t="s">
        <v>1605</v>
      </c>
      <c r="H3375" t="s">
        <v>1607</v>
      </c>
      <c r="I3375" s="11">
        <v>0</v>
      </c>
      <c r="J3375">
        <v>14.15</v>
      </c>
      <c r="K3375">
        <v>14.15</v>
      </c>
      <c r="L3375" s="3">
        <v>196.31100000000001</v>
      </c>
      <c r="M3375">
        <v>4</v>
      </c>
      <c r="N3375" s="3">
        <v>13.87356890459364</v>
      </c>
      <c r="O3375"/>
      <c r="P3375"/>
    </row>
    <row r="3376" spans="1:16" x14ac:dyDescent="0.3">
      <c r="A3376" t="s">
        <v>13</v>
      </c>
      <c r="B3376" t="s">
        <v>620</v>
      </c>
      <c r="C3376" t="s">
        <v>1579</v>
      </c>
      <c r="D3376">
        <v>2016</v>
      </c>
      <c r="E3376" t="s">
        <v>1599</v>
      </c>
      <c r="F3376" t="s">
        <v>1601</v>
      </c>
      <c r="G3376" t="s">
        <v>1605</v>
      </c>
      <c r="H3376" t="s">
        <v>1607</v>
      </c>
      <c r="I3376" s="11">
        <v>8.3359391000000005E-2</v>
      </c>
      <c r="J3376">
        <v>14.65</v>
      </c>
      <c r="K3376">
        <v>14.65</v>
      </c>
      <c r="L3376" s="3">
        <v>161.95519999999999</v>
      </c>
      <c r="M3376">
        <v>4</v>
      </c>
      <c r="N3376" s="3">
        <v>11.054962457337883</v>
      </c>
      <c r="O3376"/>
      <c r="P3376"/>
    </row>
    <row r="3377" spans="1:16" x14ac:dyDescent="0.3">
      <c r="A3377" t="s">
        <v>13</v>
      </c>
      <c r="B3377" t="s">
        <v>1378</v>
      </c>
      <c r="C3377" t="s">
        <v>1579</v>
      </c>
      <c r="D3377">
        <v>2016</v>
      </c>
      <c r="E3377" t="s">
        <v>1599</v>
      </c>
      <c r="F3377" t="s">
        <v>1601</v>
      </c>
      <c r="G3377" t="s">
        <v>1605</v>
      </c>
      <c r="H3377" t="s">
        <v>1607</v>
      </c>
      <c r="I3377" s="11">
        <v>0</v>
      </c>
      <c r="J3377">
        <v>16</v>
      </c>
      <c r="K3377">
        <v>16</v>
      </c>
      <c r="L3377" s="3">
        <v>228.86680000000001</v>
      </c>
      <c r="M3377">
        <v>4</v>
      </c>
      <c r="N3377" s="3">
        <v>14.304175000000001</v>
      </c>
      <c r="O3377"/>
      <c r="P3377"/>
    </row>
    <row r="3378" spans="1:16" x14ac:dyDescent="0.3">
      <c r="A3378" t="s">
        <v>13</v>
      </c>
      <c r="B3378" t="s">
        <v>1431</v>
      </c>
      <c r="C3378" t="s">
        <v>1579</v>
      </c>
      <c r="D3378">
        <v>2016</v>
      </c>
      <c r="E3378" t="s">
        <v>1599</v>
      </c>
      <c r="F3378" t="s">
        <v>1601</v>
      </c>
      <c r="G3378" t="s">
        <v>1605</v>
      </c>
      <c r="H3378" t="s">
        <v>1607</v>
      </c>
      <c r="I3378" s="11">
        <v>4.7377053000000002E-2</v>
      </c>
      <c r="J3378">
        <v>18</v>
      </c>
      <c r="K3378">
        <v>18</v>
      </c>
      <c r="L3378" s="3">
        <v>171.1422</v>
      </c>
      <c r="M3378">
        <v>4</v>
      </c>
      <c r="N3378" s="3">
        <v>9.5078999999999994</v>
      </c>
      <c r="O3378"/>
      <c r="P3378"/>
    </row>
    <row r="3379" spans="1:16" x14ac:dyDescent="0.3">
      <c r="A3379" t="s">
        <v>13</v>
      </c>
      <c r="B3379" t="s">
        <v>183</v>
      </c>
      <c r="C3379" t="s">
        <v>1579</v>
      </c>
      <c r="D3379">
        <v>2016</v>
      </c>
      <c r="E3379" t="s">
        <v>1599</v>
      </c>
      <c r="F3379" t="s">
        <v>1601</v>
      </c>
      <c r="G3379" t="s">
        <v>1605</v>
      </c>
      <c r="H3379" t="s">
        <v>1607</v>
      </c>
      <c r="I3379" s="11">
        <v>0.177270016</v>
      </c>
      <c r="J3379">
        <v>19.100000000000001</v>
      </c>
      <c r="K3379">
        <v>19.100000000000001</v>
      </c>
      <c r="L3379" s="3">
        <v>174.04220000000001</v>
      </c>
      <c r="M3379">
        <v>4</v>
      </c>
      <c r="N3379" s="3">
        <v>9.1121570680628263</v>
      </c>
      <c r="O3379"/>
      <c r="P3379"/>
    </row>
    <row r="3380" spans="1:16" x14ac:dyDescent="0.3">
      <c r="A3380" t="s">
        <v>13</v>
      </c>
      <c r="B3380" t="s">
        <v>719</v>
      </c>
      <c r="C3380" t="s">
        <v>1579</v>
      </c>
      <c r="D3380">
        <v>2016</v>
      </c>
      <c r="E3380" t="s">
        <v>1599</v>
      </c>
      <c r="F3380" t="s">
        <v>1601</v>
      </c>
      <c r="G3380" t="s">
        <v>1605</v>
      </c>
      <c r="H3380" t="s">
        <v>1607</v>
      </c>
      <c r="I3380" s="11">
        <v>9.4161661999999993E-2</v>
      </c>
      <c r="J3380">
        <v>19.600000000000001</v>
      </c>
      <c r="K3380">
        <v>19.600000000000001</v>
      </c>
      <c r="L3380" s="3">
        <v>251.96979999999999</v>
      </c>
      <c r="M3380">
        <v>4</v>
      </c>
      <c r="N3380" s="3">
        <v>12.855602040816326</v>
      </c>
      <c r="O3380"/>
      <c r="P3380"/>
    </row>
    <row r="3381" spans="1:16" x14ac:dyDescent="0.3">
      <c r="A3381" t="s">
        <v>13</v>
      </c>
      <c r="B3381" t="s">
        <v>916</v>
      </c>
      <c r="C3381" t="s">
        <v>1579</v>
      </c>
      <c r="D3381">
        <v>2016</v>
      </c>
      <c r="E3381" t="s">
        <v>1599</v>
      </c>
      <c r="F3381" t="s">
        <v>1601</v>
      </c>
      <c r="G3381" t="s">
        <v>1605</v>
      </c>
      <c r="H3381" t="s">
        <v>1607</v>
      </c>
      <c r="I3381" s="11">
        <v>1.0602291999999999E-2</v>
      </c>
      <c r="J3381">
        <v>21.1</v>
      </c>
      <c r="K3381">
        <v>21.1</v>
      </c>
      <c r="L3381" s="3">
        <v>235.39580000000001</v>
      </c>
      <c r="M3381">
        <v>4</v>
      </c>
      <c r="N3381" s="3">
        <v>11.156199052132701</v>
      </c>
      <c r="O3381"/>
      <c r="P3381"/>
    </row>
    <row r="3382" spans="1:16" x14ac:dyDescent="0.3">
      <c r="A3382" t="s">
        <v>13</v>
      </c>
      <c r="B3382" t="s">
        <v>295</v>
      </c>
      <c r="C3382" t="s">
        <v>1581</v>
      </c>
      <c r="D3382">
        <v>2016</v>
      </c>
      <c r="E3382" t="s">
        <v>1599</v>
      </c>
      <c r="F3382" t="s">
        <v>1601</v>
      </c>
      <c r="G3382" t="s">
        <v>1605</v>
      </c>
      <c r="H3382" t="s">
        <v>1607</v>
      </c>
      <c r="I3382" s="11">
        <v>8.1042136000000001E-2</v>
      </c>
      <c r="J3382">
        <v>14.8</v>
      </c>
      <c r="K3382">
        <v>14.8</v>
      </c>
      <c r="L3382" s="3">
        <v>192.4846</v>
      </c>
      <c r="M3382">
        <v>4</v>
      </c>
      <c r="N3382" s="3">
        <v>13.005716216216216</v>
      </c>
      <c r="O3382"/>
      <c r="P3382"/>
    </row>
    <row r="3383" spans="1:16" x14ac:dyDescent="0.3">
      <c r="A3383" t="s">
        <v>13</v>
      </c>
      <c r="B3383" t="s">
        <v>963</v>
      </c>
      <c r="C3383" t="s">
        <v>1584</v>
      </c>
      <c r="D3383">
        <v>2016</v>
      </c>
      <c r="E3383" t="s">
        <v>1599</v>
      </c>
      <c r="F3383" t="s">
        <v>1601</v>
      </c>
      <c r="G3383" t="s">
        <v>1605</v>
      </c>
      <c r="H3383" t="s">
        <v>1607</v>
      </c>
      <c r="I3383" s="11">
        <v>6.6726133000000007E-2</v>
      </c>
      <c r="J3383">
        <v>15.6</v>
      </c>
      <c r="K3383">
        <v>15.6</v>
      </c>
      <c r="L3383" s="3">
        <v>185.89240000000001</v>
      </c>
      <c r="M3383">
        <v>4</v>
      </c>
      <c r="N3383" s="3">
        <v>11.916179487179487</v>
      </c>
      <c r="O3383"/>
      <c r="P3383"/>
    </row>
    <row r="3384" spans="1:16" x14ac:dyDescent="0.3">
      <c r="A3384" t="s">
        <v>13</v>
      </c>
      <c r="B3384" t="s">
        <v>421</v>
      </c>
      <c r="C3384" t="s">
        <v>1580</v>
      </c>
      <c r="D3384">
        <v>2016</v>
      </c>
      <c r="E3384" t="s">
        <v>1599</v>
      </c>
      <c r="F3384" t="s">
        <v>1601</v>
      </c>
      <c r="G3384" t="s">
        <v>1605</v>
      </c>
      <c r="H3384" t="s">
        <v>1607</v>
      </c>
      <c r="I3384" s="11">
        <v>9.6212432000000001E-2</v>
      </c>
      <c r="J3384">
        <v>12.6</v>
      </c>
      <c r="K3384">
        <v>12.6</v>
      </c>
      <c r="L3384" s="3">
        <v>207.2612</v>
      </c>
      <c r="M3384">
        <v>4</v>
      </c>
      <c r="N3384" s="3">
        <v>16.449301587301587</v>
      </c>
      <c r="O3384"/>
      <c r="P3384"/>
    </row>
    <row r="3385" spans="1:16" x14ac:dyDescent="0.3">
      <c r="A3385" t="s">
        <v>13</v>
      </c>
      <c r="B3385" t="s">
        <v>846</v>
      </c>
      <c r="C3385" t="s">
        <v>1580</v>
      </c>
      <c r="D3385">
        <v>2016</v>
      </c>
      <c r="E3385" t="s">
        <v>1599</v>
      </c>
      <c r="F3385" t="s">
        <v>1601</v>
      </c>
      <c r="G3385" t="s">
        <v>1605</v>
      </c>
      <c r="H3385" t="s">
        <v>1607</v>
      </c>
      <c r="I3385" s="11">
        <v>3.596071E-2</v>
      </c>
      <c r="J3385">
        <v>13.65</v>
      </c>
      <c r="K3385">
        <v>13.65</v>
      </c>
      <c r="L3385" s="3">
        <v>186.39240000000001</v>
      </c>
      <c r="M3385">
        <v>4</v>
      </c>
      <c r="N3385" s="3">
        <v>13.655120879120879</v>
      </c>
      <c r="O3385"/>
      <c r="P3385"/>
    </row>
    <row r="3386" spans="1:16" x14ac:dyDescent="0.3">
      <c r="A3386" t="s">
        <v>13</v>
      </c>
      <c r="B3386" t="s">
        <v>884</v>
      </c>
      <c r="C3386" t="s">
        <v>1580</v>
      </c>
      <c r="D3386">
        <v>2016</v>
      </c>
      <c r="E3386" t="s">
        <v>1599</v>
      </c>
      <c r="F3386" t="s">
        <v>1601</v>
      </c>
      <c r="G3386" t="s">
        <v>1605</v>
      </c>
      <c r="H3386" t="s">
        <v>1607</v>
      </c>
      <c r="I3386" s="11">
        <v>0</v>
      </c>
      <c r="J3386">
        <v>15.35</v>
      </c>
      <c r="K3386">
        <v>15.35</v>
      </c>
      <c r="L3386" s="3">
        <v>88.283000000000001</v>
      </c>
      <c r="M3386">
        <v>4</v>
      </c>
      <c r="N3386" s="3">
        <v>5.7513355048859935</v>
      </c>
      <c r="O3386"/>
      <c r="P3386"/>
    </row>
    <row r="3387" spans="1:16" x14ac:dyDescent="0.3">
      <c r="A3387" t="s">
        <v>13</v>
      </c>
      <c r="B3387" t="s">
        <v>186</v>
      </c>
      <c r="C3387" t="s">
        <v>1580</v>
      </c>
      <c r="D3387">
        <v>2016</v>
      </c>
      <c r="E3387" t="s">
        <v>1599</v>
      </c>
      <c r="F3387" t="s">
        <v>1601</v>
      </c>
      <c r="G3387" t="s">
        <v>1605</v>
      </c>
      <c r="H3387" t="s">
        <v>1607</v>
      </c>
      <c r="I3387" s="11">
        <v>4.0945898000000001E-2</v>
      </c>
      <c r="J3387">
        <v>16</v>
      </c>
      <c r="K3387">
        <v>16</v>
      </c>
      <c r="L3387" s="3">
        <v>143.14959999999999</v>
      </c>
      <c r="M3387">
        <v>4</v>
      </c>
      <c r="N3387" s="3">
        <v>8.9468499999999995</v>
      </c>
      <c r="O3387"/>
      <c r="P3387"/>
    </row>
    <row r="3388" spans="1:16" x14ac:dyDescent="0.3">
      <c r="A3388" t="s">
        <v>13</v>
      </c>
      <c r="B3388" t="s">
        <v>750</v>
      </c>
      <c r="C3388" t="s">
        <v>1580</v>
      </c>
      <c r="D3388">
        <v>2016</v>
      </c>
      <c r="E3388" t="s">
        <v>1599</v>
      </c>
      <c r="F3388" t="s">
        <v>1601</v>
      </c>
      <c r="G3388" t="s">
        <v>1605</v>
      </c>
      <c r="H3388" t="s">
        <v>1607</v>
      </c>
      <c r="I3388" s="11">
        <v>3.5185587999999997E-2</v>
      </c>
      <c r="J3388">
        <v>19.2</v>
      </c>
      <c r="K3388">
        <v>19.2</v>
      </c>
      <c r="L3388" s="3">
        <v>181.33179999999999</v>
      </c>
      <c r="M3388">
        <v>4</v>
      </c>
      <c r="N3388" s="3">
        <v>9.4443645833333338</v>
      </c>
      <c r="O3388"/>
      <c r="P3388"/>
    </row>
    <row r="3389" spans="1:16" x14ac:dyDescent="0.3">
      <c r="A3389" t="s">
        <v>13</v>
      </c>
      <c r="B3389" t="s">
        <v>609</v>
      </c>
      <c r="C3389" t="s">
        <v>1580</v>
      </c>
      <c r="D3389">
        <v>2016</v>
      </c>
      <c r="E3389" t="s">
        <v>1599</v>
      </c>
      <c r="F3389" t="s">
        <v>1601</v>
      </c>
      <c r="G3389" t="s">
        <v>1605</v>
      </c>
      <c r="H3389" t="s">
        <v>1607</v>
      </c>
      <c r="I3389" s="11">
        <v>1.9423231999999999E-2</v>
      </c>
      <c r="J3389">
        <v>21.25</v>
      </c>
      <c r="K3389">
        <v>21.25</v>
      </c>
      <c r="L3389" s="3">
        <v>120.87560000000001</v>
      </c>
      <c r="M3389">
        <v>4</v>
      </c>
      <c r="N3389" s="3">
        <v>5.6882635294117652</v>
      </c>
      <c r="O3389"/>
      <c r="P3389"/>
    </row>
    <row r="3390" spans="1:16" x14ac:dyDescent="0.3">
      <c r="A3390" t="s">
        <v>13</v>
      </c>
      <c r="B3390" t="s">
        <v>1039</v>
      </c>
      <c r="C3390" t="s">
        <v>1590</v>
      </c>
      <c r="D3390">
        <v>2016</v>
      </c>
      <c r="E3390" t="s">
        <v>1599</v>
      </c>
      <c r="F3390" t="s">
        <v>1601</v>
      </c>
      <c r="G3390" t="s">
        <v>1605</v>
      </c>
      <c r="H3390" t="s">
        <v>1607</v>
      </c>
      <c r="I3390" s="11">
        <v>1.7325730000000001E-2</v>
      </c>
      <c r="J3390">
        <v>8.43</v>
      </c>
      <c r="K3390">
        <v>8.43</v>
      </c>
      <c r="L3390" s="3">
        <v>197.9768</v>
      </c>
      <c r="M3390">
        <v>4</v>
      </c>
      <c r="N3390" s="3">
        <v>23.484792408066429</v>
      </c>
      <c r="O3390"/>
      <c r="P3390"/>
    </row>
    <row r="3391" spans="1:16" x14ac:dyDescent="0.3">
      <c r="A3391" t="s">
        <v>13</v>
      </c>
      <c r="B3391" t="s">
        <v>1432</v>
      </c>
      <c r="C3391" t="s">
        <v>1590</v>
      </c>
      <c r="D3391">
        <v>2016</v>
      </c>
      <c r="E3391" t="s">
        <v>1599</v>
      </c>
      <c r="F3391" t="s">
        <v>1601</v>
      </c>
      <c r="G3391" t="s">
        <v>1605</v>
      </c>
      <c r="H3391" t="s">
        <v>1607</v>
      </c>
      <c r="I3391" s="11">
        <v>6.5436580999999994E-2</v>
      </c>
      <c r="J3391">
        <v>8.67</v>
      </c>
      <c r="K3391">
        <v>8.67</v>
      </c>
      <c r="L3391" s="3">
        <v>142.9128</v>
      </c>
      <c r="M3391">
        <v>4</v>
      </c>
      <c r="N3391" s="3">
        <v>16.483598615916957</v>
      </c>
      <c r="O3391"/>
      <c r="P3391"/>
    </row>
    <row r="3392" spans="1:16" x14ac:dyDescent="0.3">
      <c r="A3392" t="s">
        <v>13</v>
      </c>
      <c r="B3392" t="s">
        <v>321</v>
      </c>
      <c r="C3392" t="s">
        <v>1590</v>
      </c>
      <c r="D3392">
        <v>2016</v>
      </c>
      <c r="E3392" t="s">
        <v>1599</v>
      </c>
      <c r="F3392" t="s">
        <v>1601</v>
      </c>
      <c r="G3392" t="s">
        <v>1605</v>
      </c>
      <c r="H3392" t="s">
        <v>1607</v>
      </c>
      <c r="I3392" s="11">
        <v>0.11516757900000001</v>
      </c>
      <c r="J3392">
        <v>11.8</v>
      </c>
      <c r="K3392">
        <v>11.8</v>
      </c>
      <c r="L3392" s="3">
        <v>199.80840000000001</v>
      </c>
      <c r="M3392">
        <v>4</v>
      </c>
      <c r="N3392" s="3">
        <v>16.932915254237287</v>
      </c>
      <c r="O3392"/>
      <c r="P3392"/>
    </row>
    <row r="3393" spans="1:16" x14ac:dyDescent="0.3">
      <c r="A3393" t="s">
        <v>13</v>
      </c>
      <c r="B3393" t="s">
        <v>163</v>
      </c>
      <c r="C3393" t="s">
        <v>1590</v>
      </c>
      <c r="D3393">
        <v>2016</v>
      </c>
      <c r="E3393" t="s">
        <v>1599</v>
      </c>
      <c r="F3393" t="s">
        <v>1601</v>
      </c>
      <c r="G3393" t="s">
        <v>1605</v>
      </c>
      <c r="H3393" t="s">
        <v>1607</v>
      </c>
      <c r="I3393" s="11">
        <v>7.3283192999999996E-2</v>
      </c>
      <c r="J3393">
        <v>15.35</v>
      </c>
      <c r="K3393">
        <v>15.35</v>
      </c>
      <c r="L3393" s="3">
        <v>91.811999999999998</v>
      </c>
      <c r="M3393">
        <v>4</v>
      </c>
      <c r="N3393" s="3">
        <v>5.9812377850162868</v>
      </c>
      <c r="O3393"/>
      <c r="P3393"/>
    </row>
    <row r="3394" spans="1:16" x14ac:dyDescent="0.3">
      <c r="A3394" t="s">
        <v>13</v>
      </c>
      <c r="B3394" t="s">
        <v>610</v>
      </c>
      <c r="C3394" t="s">
        <v>1590</v>
      </c>
      <c r="D3394">
        <v>2016</v>
      </c>
      <c r="E3394" t="s">
        <v>1599</v>
      </c>
      <c r="F3394" t="s">
        <v>1601</v>
      </c>
      <c r="G3394" t="s">
        <v>1605</v>
      </c>
      <c r="H3394" t="s">
        <v>1607</v>
      </c>
      <c r="I3394" s="11">
        <v>1.9378432000000001E-2</v>
      </c>
      <c r="J3394">
        <v>16.2</v>
      </c>
      <c r="K3394">
        <v>16.2</v>
      </c>
      <c r="L3394" s="3">
        <v>156.49719999999999</v>
      </c>
      <c r="M3394">
        <v>4</v>
      </c>
      <c r="N3394" s="3">
        <v>9.6603209876543215</v>
      </c>
      <c r="O3394"/>
      <c r="P3394"/>
    </row>
    <row r="3395" spans="1:16" x14ac:dyDescent="0.3">
      <c r="A3395" t="s">
        <v>13</v>
      </c>
      <c r="B3395" t="s">
        <v>847</v>
      </c>
      <c r="C3395" t="s">
        <v>1589</v>
      </c>
      <c r="D3395">
        <v>2016</v>
      </c>
      <c r="E3395" t="s">
        <v>1599</v>
      </c>
      <c r="F3395" t="s">
        <v>1601</v>
      </c>
      <c r="G3395" t="s">
        <v>1605</v>
      </c>
      <c r="H3395" t="s">
        <v>1607</v>
      </c>
      <c r="I3395" s="11">
        <v>4.3234573999999998E-2</v>
      </c>
      <c r="J3395">
        <v>15.85</v>
      </c>
      <c r="K3395">
        <v>15.85</v>
      </c>
      <c r="L3395" s="3">
        <v>38.316400000000002</v>
      </c>
      <c r="M3395">
        <v>4</v>
      </c>
      <c r="N3395" s="3">
        <v>2.4174384858044164</v>
      </c>
      <c r="O3395"/>
      <c r="P3395"/>
    </row>
    <row r="3396" spans="1:16" x14ac:dyDescent="0.3">
      <c r="A3396" t="s">
        <v>12</v>
      </c>
      <c r="B3396" t="s">
        <v>1286</v>
      </c>
      <c r="C3396" t="s">
        <v>1587</v>
      </c>
      <c r="D3396">
        <v>2016</v>
      </c>
      <c r="E3396" t="s">
        <v>1599</v>
      </c>
      <c r="F3396" t="s">
        <v>1601</v>
      </c>
      <c r="G3396" t="s">
        <v>1605</v>
      </c>
      <c r="H3396" t="s">
        <v>1607</v>
      </c>
      <c r="I3396" s="11">
        <v>3.8321220000000003E-2</v>
      </c>
      <c r="J3396">
        <v>7.22</v>
      </c>
      <c r="K3396">
        <v>7.22</v>
      </c>
      <c r="L3396" s="3">
        <v>61.850999999999999</v>
      </c>
      <c r="M3396">
        <v>4</v>
      </c>
      <c r="N3396" s="3">
        <v>8.5666204986149594</v>
      </c>
      <c r="O3396"/>
      <c r="P3396"/>
    </row>
    <row r="3397" spans="1:16" x14ac:dyDescent="0.3">
      <c r="A3397" t="s">
        <v>12</v>
      </c>
      <c r="B3397" t="s">
        <v>1390</v>
      </c>
      <c r="C3397" t="s">
        <v>1587</v>
      </c>
      <c r="D3397">
        <v>2016</v>
      </c>
      <c r="E3397" t="s">
        <v>1599</v>
      </c>
      <c r="F3397" t="s">
        <v>1601</v>
      </c>
      <c r="G3397" t="s">
        <v>1605</v>
      </c>
      <c r="H3397" t="s">
        <v>1607</v>
      </c>
      <c r="I3397" s="11">
        <v>0</v>
      </c>
      <c r="J3397">
        <v>10.5</v>
      </c>
      <c r="K3397">
        <v>10.5</v>
      </c>
      <c r="L3397" s="3">
        <v>143.31280000000001</v>
      </c>
      <c r="M3397">
        <v>4</v>
      </c>
      <c r="N3397" s="3">
        <v>13.648838095238096</v>
      </c>
      <c r="O3397"/>
      <c r="P3397"/>
    </row>
    <row r="3398" spans="1:16" x14ac:dyDescent="0.3">
      <c r="A3398" t="s">
        <v>12</v>
      </c>
      <c r="B3398" t="s">
        <v>901</v>
      </c>
      <c r="C3398" t="s">
        <v>1587</v>
      </c>
      <c r="D3398">
        <v>2016</v>
      </c>
      <c r="E3398" t="s">
        <v>1599</v>
      </c>
      <c r="F3398" t="s">
        <v>1601</v>
      </c>
      <c r="G3398" t="s">
        <v>1605</v>
      </c>
      <c r="H3398" t="s">
        <v>1607</v>
      </c>
      <c r="I3398" s="11">
        <v>0</v>
      </c>
      <c r="J3398">
        <v>16.5</v>
      </c>
      <c r="K3398">
        <v>16.5</v>
      </c>
      <c r="L3398" s="3">
        <v>96.206800000000001</v>
      </c>
      <c r="M3398">
        <v>4</v>
      </c>
      <c r="N3398" s="3">
        <v>5.8307151515151512</v>
      </c>
      <c r="O3398"/>
      <c r="P3398"/>
    </row>
    <row r="3399" spans="1:16" x14ac:dyDescent="0.3">
      <c r="A3399" t="s">
        <v>12</v>
      </c>
      <c r="B3399" t="s">
        <v>1433</v>
      </c>
      <c r="C3399" t="s">
        <v>1577</v>
      </c>
      <c r="D3399">
        <v>2016</v>
      </c>
      <c r="E3399" t="s">
        <v>1599</v>
      </c>
      <c r="F3399" t="s">
        <v>1601</v>
      </c>
      <c r="G3399" t="s">
        <v>1605</v>
      </c>
      <c r="H3399" t="s">
        <v>1607</v>
      </c>
      <c r="I3399" s="11">
        <v>9.2771308999999996E-2</v>
      </c>
      <c r="J3399">
        <v>5.8849999999999998</v>
      </c>
      <c r="K3399">
        <v>5.8849999999999998</v>
      </c>
      <c r="L3399" s="3">
        <v>54.1982</v>
      </c>
      <c r="M3399">
        <v>4</v>
      </c>
      <c r="N3399" s="3">
        <v>9.2095497026338151</v>
      </c>
      <c r="O3399"/>
      <c r="P3399"/>
    </row>
    <row r="3400" spans="1:16" x14ac:dyDescent="0.3">
      <c r="A3400" t="s">
        <v>12</v>
      </c>
      <c r="B3400" t="s">
        <v>1434</v>
      </c>
      <c r="C3400" t="s">
        <v>1577</v>
      </c>
      <c r="D3400">
        <v>2016</v>
      </c>
      <c r="E3400" t="s">
        <v>1599</v>
      </c>
      <c r="F3400" t="s">
        <v>1601</v>
      </c>
      <c r="G3400" t="s">
        <v>1605</v>
      </c>
      <c r="H3400" t="s">
        <v>1607</v>
      </c>
      <c r="I3400" s="11">
        <v>0.13952193099999999</v>
      </c>
      <c r="J3400">
        <v>17</v>
      </c>
      <c r="K3400">
        <v>17</v>
      </c>
      <c r="L3400" s="3">
        <v>266.88839999999999</v>
      </c>
      <c r="M3400">
        <v>4</v>
      </c>
      <c r="N3400" s="3">
        <v>15.699317647058823</v>
      </c>
      <c r="O3400"/>
      <c r="P3400"/>
    </row>
    <row r="3401" spans="1:16" x14ac:dyDescent="0.3">
      <c r="A3401" t="s">
        <v>12</v>
      </c>
      <c r="B3401" t="s">
        <v>1220</v>
      </c>
      <c r="C3401" t="s">
        <v>1577</v>
      </c>
      <c r="D3401">
        <v>2016</v>
      </c>
      <c r="E3401" t="s">
        <v>1599</v>
      </c>
      <c r="F3401" t="s">
        <v>1601</v>
      </c>
      <c r="G3401" t="s">
        <v>1605</v>
      </c>
      <c r="H3401" t="s">
        <v>1607</v>
      </c>
      <c r="I3401" s="11">
        <v>4.6808553000000003E-2</v>
      </c>
      <c r="J3401">
        <v>17.100000000000001</v>
      </c>
      <c r="K3401">
        <v>17.100000000000001</v>
      </c>
      <c r="L3401" s="3">
        <v>141.4838</v>
      </c>
      <c r="M3401">
        <v>4</v>
      </c>
      <c r="N3401" s="3">
        <v>8.2739064327485377</v>
      </c>
      <c r="O3401"/>
      <c r="P3401"/>
    </row>
    <row r="3402" spans="1:16" x14ac:dyDescent="0.3">
      <c r="A3402" t="s">
        <v>12</v>
      </c>
      <c r="B3402" t="s">
        <v>520</v>
      </c>
      <c r="C3402" t="s">
        <v>1585</v>
      </c>
      <c r="D3402">
        <v>2016</v>
      </c>
      <c r="E3402" t="s">
        <v>1599</v>
      </c>
      <c r="F3402" t="s">
        <v>1601</v>
      </c>
      <c r="G3402" t="s">
        <v>1605</v>
      </c>
      <c r="H3402" t="s">
        <v>1607</v>
      </c>
      <c r="I3402" s="11">
        <v>0.107057186</v>
      </c>
      <c r="J3402">
        <v>11.8</v>
      </c>
      <c r="K3402">
        <v>11.8</v>
      </c>
      <c r="L3402" s="3">
        <v>224.1772</v>
      </c>
      <c r="M3402">
        <v>4</v>
      </c>
      <c r="N3402" s="3">
        <v>18.998067796610169</v>
      </c>
      <c r="O3402"/>
      <c r="P3402"/>
    </row>
    <row r="3403" spans="1:16" x14ac:dyDescent="0.3">
      <c r="A3403" t="s">
        <v>12</v>
      </c>
      <c r="B3403" t="s">
        <v>1105</v>
      </c>
      <c r="C3403" t="s">
        <v>1585</v>
      </c>
      <c r="D3403">
        <v>2016</v>
      </c>
      <c r="E3403" t="s">
        <v>1599</v>
      </c>
      <c r="F3403" t="s">
        <v>1601</v>
      </c>
      <c r="G3403" t="s">
        <v>1605</v>
      </c>
      <c r="H3403" t="s">
        <v>1607</v>
      </c>
      <c r="I3403" s="11">
        <v>7.3920438000000005E-2</v>
      </c>
      <c r="J3403">
        <v>12.6</v>
      </c>
      <c r="K3403">
        <v>12.6</v>
      </c>
      <c r="L3403" s="3">
        <v>255.63560000000001</v>
      </c>
      <c r="M3403">
        <v>4</v>
      </c>
      <c r="N3403" s="3">
        <v>20.288539682539685</v>
      </c>
      <c r="O3403"/>
      <c r="P3403"/>
    </row>
    <row r="3404" spans="1:16" x14ac:dyDescent="0.3">
      <c r="A3404" t="s">
        <v>12</v>
      </c>
      <c r="B3404" t="s">
        <v>1089</v>
      </c>
      <c r="C3404" t="s">
        <v>1576</v>
      </c>
      <c r="D3404">
        <v>2016</v>
      </c>
      <c r="E3404" t="s">
        <v>1599</v>
      </c>
      <c r="F3404" t="s">
        <v>1601</v>
      </c>
      <c r="G3404" t="s">
        <v>1605</v>
      </c>
      <c r="H3404" t="s">
        <v>1607</v>
      </c>
      <c r="I3404" s="11">
        <v>1.6653339999999999E-2</v>
      </c>
      <c r="J3404">
        <v>16.2</v>
      </c>
      <c r="K3404">
        <v>16.2</v>
      </c>
      <c r="L3404" s="3">
        <v>97.372600000000006</v>
      </c>
      <c r="M3404">
        <v>4</v>
      </c>
      <c r="N3404" s="3">
        <v>6.0106543209876548</v>
      </c>
      <c r="O3404"/>
      <c r="P3404"/>
    </row>
    <row r="3405" spans="1:16" x14ac:dyDescent="0.3">
      <c r="A3405" t="s">
        <v>12</v>
      </c>
      <c r="B3405" t="s">
        <v>1392</v>
      </c>
      <c r="C3405" t="s">
        <v>1574</v>
      </c>
      <c r="D3405">
        <v>2016</v>
      </c>
      <c r="E3405" t="s">
        <v>1599</v>
      </c>
      <c r="F3405" t="s">
        <v>1601</v>
      </c>
      <c r="G3405" t="s">
        <v>1605</v>
      </c>
      <c r="H3405" t="s">
        <v>1607</v>
      </c>
      <c r="I3405" s="11">
        <v>0.122304725</v>
      </c>
      <c r="J3405">
        <v>9.1950000000000003</v>
      </c>
      <c r="K3405">
        <v>9.1950000000000003</v>
      </c>
      <c r="L3405" s="3">
        <v>99.201599999999999</v>
      </c>
      <c r="M3405">
        <v>4</v>
      </c>
      <c r="N3405" s="3">
        <v>10.788646003262642</v>
      </c>
      <c r="O3405"/>
      <c r="P3405"/>
    </row>
    <row r="3406" spans="1:16" x14ac:dyDescent="0.3">
      <c r="A3406" t="s">
        <v>12</v>
      </c>
      <c r="B3406" t="s">
        <v>1185</v>
      </c>
      <c r="C3406" t="s">
        <v>1574</v>
      </c>
      <c r="D3406">
        <v>2016</v>
      </c>
      <c r="E3406" t="s">
        <v>1599</v>
      </c>
      <c r="F3406" t="s">
        <v>1601</v>
      </c>
      <c r="G3406" t="s">
        <v>1605</v>
      </c>
      <c r="H3406" t="s">
        <v>1607</v>
      </c>
      <c r="I3406" s="11">
        <v>3.5151215E-2</v>
      </c>
      <c r="J3406">
        <v>9.5</v>
      </c>
      <c r="K3406">
        <v>9.5</v>
      </c>
      <c r="L3406" s="3">
        <v>171.84479999999999</v>
      </c>
      <c r="M3406">
        <v>4</v>
      </c>
      <c r="N3406" s="3">
        <v>18.088926315789472</v>
      </c>
      <c r="O3406"/>
      <c r="P3406"/>
    </row>
    <row r="3407" spans="1:16" x14ac:dyDescent="0.3">
      <c r="A3407" t="s">
        <v>12</v>
      </c>
      <c r="B3407" t="s">
        <v>326</v>
      </c>
      <c r="C3407" t="s">
        <v>1574</v>
      </c>
      <c r="D3407">
        <v>2016</v>
      </c>
      <c r="E3407" t="s">
        <v>1599</v>
      </c>
      <c r="F3407" t="s">
        <v>1601</v>
      </c>
      <c r="G3407" t="s">
        <v>1605</v>
      </c>
      <c r="H3407" t="s">
        <v>1607</v>
      </c>
      <c r="I3407" s="11">
        <v>3.0569229E-2</v>
      </c>
      <c r="J3407">
        <v>10.3</v>
      </c>
      <c r="K3407">
        <v>10.3</v>
      </c>
      <c r="L3407" s="3">
        <v>113.1176</v>
      </c>
      <c r="M3407">
        <v>4</v>
      </c>
      <c r="N3407" s="3">
        <v>10.982291262135922</v>
      </c>
      <c r="O3407"/>
      <c r="P3407"/>
    </row>
    <row r="3408" spans="1:16" x14ac:dyDescent="0.3">
      <c r="A3408" t="s">
        <v>12</v>
      </c>
      <c r="B3408" t="s">
        <v>771</v>
      </c>
      <c r="C3408" t="s">
        <v>1574</v>
      </c>
      <c r="D3408">
        <v>2016</v>
      </c>
      <c r="E3408" t="s">
        <v>1599</v>
      </c>
      <c r="F3408" t="s">
        <v>1601</v>
      </c>
      <c r="G3408" t="s">
        <v>1605</v>
      </c>
      <c r="H3408" t="s">
        <v>1607</v>
      </c>
      <c r="I3408" s="11">
        <v>8.1752759999999994E-2</v>
      </c>
      <c r="J3408">
        <v>12.5</v>
      </c>
      <c r="K3408">
        <v>12.5</v>
      </c>
      <c r="L3408" s="3">
        <v>89.0488</v>
      </c>
      <c r="M3408">
        <v>4</v>
      </c>
      <c r="N3408" s="3">
        <v>7.1239039999999996</v>
      </c>
      <c r="O3408"/>
      <c r="P3408"/>
    </row>
    <row r="3409" spans="1:16" x14ac:dyDescent="0.3">
      <c r="A3409" t="s">
        <v>12</v>
      </c>
      <c r="B3409" t="s">
        <v>830</v>
      </c>
      <c r="C3409" t="s">
        <v>1574</v>
      </c>
      <c r="D3409">
        <v>2016</v>
      </c>
      <c r="E3409" t="s">
        <v>1599</v>
      </c>
      <c r="F3409" t="s">
        <v>1601</v>
      </c>
      <c r="G3409" t="s">
        <v>1605</v>
      </c>
      <c r="H3409" t="s">
        <v>1607</v>
      </c>
      <c r="I3409" s="11">
        <v>4.3655155000000001E-2</v>
      </c>
      <c r="J3409">
        <v>13.6</v>
      </c>
      <c r="K3409">
        <v>13.6</v>
      </c>
      <c r="L3409" s="3">
        <v>156.7946</v>
      </c>
      <c r="M3409">
        <v>4</v>
      </c>
      <c r="N3409" s="3">
        <v>11.529014705882354</v>
      </c>
      <c r="O3409"/>
      <c r="P3409"/>
    </row>
    <row r="3410" spans="1:16" x14ac:dyDescent="0.3">
      <c r="A3410" t="s">
        <v>12</v>
      </c>
      <c r="B3410" t="s">
        <v>1435</v>
      </c>
      <c r="C3410" t="s">
        <v>1574</v>
      </c>
      <c r="D3410">
        <v>2016</v>
      </c>
      <c r="E3410" t="s">
        <v>1599</v>
      </c>
      <c r="F3410" t="s">
        <v>1601</v>
      </c>
      <c r="G3410" t="s">
        <v>1605</v>
      </c>
      <c r="H3410" t="s">
        <v>1607</v>
      </c>
      <c r="I3410" s="11">
        <v>0.112410046</v>
      </c>
      <c r="J3410">
        <v>20.5</v>
      </c>
      <c r="K3410">
        <v>20.5</v>
      </c>
      <c r="L3410" s="3">
        <v>192.24780000000001</v>
      </c>
      <c r="M3410">
        <v>4</v>
      </c>
      <c r="N3410" s="3">
        <v>9.3779414634146345</v>
      </c>
      <c r="O3410"/>
      <c r="P3410"/>
    </row>
    <row r="3411" spans="1:16" x14ac:dyDescent="0.3">
      <c r="A3411" t="s">
        <v>12</v>
      </c>
      <c r="B3411" t="s">
        <v>239</v>
      </c>
      <c r="C3411" t="s">
        <v>1581</v>
      </c>
      <c r="D3411">
        <v>2016</v>
      </c>
      <c r="E3411" t="s">
        <v>1599</v>
      </c>
      <c r="F3411" t="s">
        <v>1601</v>
      </c>
      <c r="G3411" t="s">
        <v>1605</v>
      </c>
      <c r="H3411" t="s">
        <v>1607</v>
      </c>
      <c r="I3411" s="11">
        <v>3.3760862000000003E-2</v>
      </c>
      <c r="J3411">
        <v>12.35</v>
      </c>
      <c r="K3411">
        <v>12.35</v>
      </c>
      <c r="L3411" s="3">
        <v>196.9426</v>
      </c>
      <c r="M3411">
        <v>4</v>
      </c>
      <c r="N3411" s="3">
        <v>15.946769230769231</v>
      </c>
      <c r="O3411"/>
      <c r="P3411"/>
    </row>
    <row r="3412" spans="1:16" x14ac:dyDescent="0.3">
      <c r="A3412" t="s">
        <v>12</v>
      </c>
      <c r="B3412" t="s">
        <v>1436</v>
      </c>
      <c r="C3412" t="s">
        <v>1581</v>
      </c>
      <c r="D3412">
        <v>2016</v>
      </c>
      <c r="E3412" t="s">
        <v>1599</v>
      </c>
      <c r="F3412" t="s">
        <v>1601</v>
      </c>
      <c r="G3412" t="s">
        <v>1605</v>
      </c>
      <c r="H3412" t="s">
        <v>1607</v>
      </c>
      <c r="I3412" s="11">
        <v>1.8024769E-2</v>
      </c>
      <c r="J3412">
        <v>19.7</v>
      </c>
      <c r="K3412">
        <v>19.7</v>
      </c>
      <c r="L3412" s="3">
        <v>104.499</v>
      </c>
      <c r="M3412">
        <v>4</v>
      </c>
      <c r="N3412" s="3">
        <v>5.3045177664974617</v>
      </c>
      <c r="O3412"/>
      <c r="P3412"/>
    </row>
    <row r="3413" spans="1:16" x14ac:dyDescent="0.3">
      <c r="A3413" t="s">
        <v>12</v>
      </c>
      <c r="B3413" t="s">
        <v>1420</v>
      </c>
      <c r="C3413" t="s">
        <v>1588</v>
      </c>
      <c r="D3413">
        <v>2016</v>
      </c>
      <c r="E3413" t="s">
        <v>1599</v>
      </c>
      <c r="F3413" t="s">
        <v>1601</v>
      </c>
      <c r="G3413" t="s">
        <v>1605</v>
      </c>
      <c r="H3413" t="s">
        <v>1607</v>
      </c>
      <c r="I3413" s="11">
        <v>0.129337594</v>
      </c>
      <c r="J3413">
        <v>20.75</v>
      </c>
      <c r="K3413">
        <v>20.75</v>
      </c>
      <c r="L3413" s="3">
        <v>238.18799999999999</v>
      </c>
      <c r="M3413">
        <v>4</v>
      </c>
      <c r="N3413" s="3">
        <v>11.478939759036145</v>
      </c>
      <c r="O3413"/>
      <c r="P3413"/>
    </row>
    <row r="3414" spans="1:16" x14ac:dyDescent="0.3">
      <c r="A3414" t="s">
        <v>12</v>
      </c>
      <c r="B3414" t="s">
        <v>836</v>
      </c>
      <c r="C3414" t="s">
        <v>1580</v>
      </c>
      <c r="D3414">
        <v>2016</v>
      </c>
      <c r="E3414" t="s">
        <v>1599</v>
      </c>
      <c r="F3414" t="s">
        <v>1601</v>
      </c>
      <c r="G3414" t="s">
        <v>1605</v>
      </c>
      <c r="H3414" t="s">
        <v>1607</v>
      </c>
      <c r="I3414" s="11">
        <v>7.0704474000000003E-2</v>
      </c>
      <c r="J3414">
        <v>7.64</v>
      </c>
      <c r="K3414">
        <v>7.64</v>
      </c>
      <c r="L3414" s="3">
        <v>93.412000000000006</v>
      </c>
      <c r="M3414">
        <v>4</v>
      </c>
      <c r="N3414" s="3">
        <v>12.22670157068063</v>
      </c>
      <c r="O3414"/>
      <c r="P3414"/>
    </row>
    <row r="3415" spans="1:16" x14ac:dyDescent="0.3">
      <c r="A3415" t="s">
        <v>12</v>
      </c>
      <c r="B3415" t="s">
        <v>102</v>
      </c>
      <c r="C3415" t="s">
        <v>1580</v>
      </c>
      <c r="D3415">
        <v>2016</v>
      </c>
      <c r="E3415" t="s">
        <v>1599</v>
      </c>
      <c r="F3415" t="s">
        <v>1601</v>
      </c>
      <c r="G3415" t="s">
        <v>1605</v>
      </c>
      <c r="H3415" t="s">
        <v>1607</v>
      </c>
      <c r="I3415" s="11">
        <v>5.8116757999999998E-2</v>
      </c>
      <c r="J3415">
        <v>12.3</v>
      </c>
      <c r="K3415">
        <v>12.3</v>
      </c>
      <c r="L3415" s="3">
        <v>57.556199999999997</v>
      </c>
      <c r="M3415">
        <v>4</v>
      </c>
      <c r="N3415" s="3">
        <v>4.6793658536585356</v>
      </c>
      <c r="O3415"/>
      <c r="P3415"/>
    </row>
    <row r="3416" spans="1:16" x14ac:dyDescent="0.3">
      <c r="A3416" t="s">
        <v>12</v>
      </c>
      <c r="B3416" t="s">
        <v>1277</v>
      </c>
      <c r="C3416" t="s">
        <v>1580</v>
      </c>
      <c r="D3416">
        <v>2016</v>
      </c>
      <c r="E3416" t="s">
        <v>1599</v>
      </c>
      <c r="F3416" t="s">
        <v>1601</v>
      </c>
      <c r="G3416" t="s">
        <v>1605</v>
      </c>
      <c r="H3416" t="s">
        <v>1607</v>
      </c>
      <c r="I3416" s="11">
        <v>7.1464149999999997E-3</v>
      </c>
      <c r="J3416">
        <v>15.85</v>
      </c>
      <c r="K3416">
        <v>15.85</v>
      </c>
      <c r="L3416" s="3">
        <v>41.048000000000002</v>
      </c>
      <c r="M3416">
        <v>4</v>
      </c>
      <c r="N3416" s="3">
        <v>2.5897791798107259</v>
      </c>
      <c r="O3416"/>
      <c r="P3416"/>
    </row>
    <row r="3417" spans="1:16" x14ac:dyDescent="0.3">
      <c r="A3417" t="s">
        <v>12</v>
      </c>
      <c r="B3417" t="s">
        <v>1260</v>
      </c>
      <c r="C3417" t="s">
        <v>1580</v>
      </c>
      <c r="D3417">
        <v>2016</v>
      </c>
      <c r="E3417" t="s">
        <v>1599</v>
      </c>
      <c r="F3417" t="s">
        <v>1601</v>
      </c>
      <c r="G3417" t="s">
        <v>1605</v>
      </c>
      <c r="H3417" t="s">
        <v>1607</v>
      </c>
      <c r="I3417" s="11">
        <v>2.3154398999999999E-2</v>
      </c>
      <c r="J3417">
        <v>16.850000000000001</v>
      </c>
      <c r="K3417">
        <v>16.850000000000001</v>
      </c>
      <c r="L3417" s="3">
        <v>43.942799999999998</v>
      </c>
      <c r="M3417">
        <v>4</v>
      </c>
      <c r="N3417" s="3">
        <v>2.6078813056379819</v>
      </c>
      <c r="O3417"/>
      <c r="P3417"/>
    </row>
    <row r="3418" spans="1:16" x14ac:dyDescent="0.3">
      <c r="A3418" t="s">
        <v>12</v>
      </c>
      <c r="B3418" t="s">
        <v>447</v>
      </c>
      <c r="C3418" t="s">
        <v>1590</v>
      </c>
      <c r="D3418">
        <v>2016</v>
      </c>
      <c r="E3418" t="s">
        <v>1599</v>
      </c>
      <c r="F3418" t="s">
        <v>1601</v>
      </c>
      <c r="G3418" t="s">
        <v>1605</v>
      </c>
      <c r="H3418" t="s">
        <v>1607</v>
      </c>
      <c r="I3418" s="11">
        <v>1.9201402999999999E-2</v>
      </c>
      <c r="J3418">
        <v>5.92</v>
      </c>
      <c r="K3418">
        <v>5.92</v>
      </c>
      <c r="L3418" s="3">
        <v>47.769199999999998</v>
      </c>
      <c r="M3418">
        <v>4</v>
      </c>
      <c r="N3418" s="3">
        <v>8.0691216216216208</v>
      </c>
      <c r="O3418"/>
      <c r="P3418"/>
    </row>
    <row r="3419" spans="1:16" x14ac:dyDescent="0.3">
      <c r="A3419" t="s">
        <v>12</v>
      </c>
      <c r="B3419" t="s">
        <v>1148</v>
      </c>
      <c r="C3419" t="s">
        <v>1589</v>
      </c>
      <c r="D3419">
        <v>2016</v>
      </c>
      <c r="E3419" t="s">
        <v>1599</v>
      </c>
      <c r="F3419" t="s">
        <v>1601</v>
      </c>
      <c r="G3419" t="s">
        <v>1605</v>
      </c>
      <c r="H3419" t="s">
        <v>1607</v>
      </c>
      <c r="I3419" s="11">
        <v>0</v>
      </c>
      <c r="J3419">
        <v>17.600000000000001</v>
      </c>
      <c r="K3419">
        <v>17.600000000000001</v>
      </c>
      <c r="L3419" s="3">
        <v>46.006</v>
      </c>
      <c r="M3419">
        <v>4</v>
      </c>
      <c r="N3419" s="3">
        <v>2.6139772727272725</v>
      </c>
      <c r="O3419"/>
      <c r="P3419"/>
    </row>
    <row r="3420" spans="1:16" x14ac:dyDescent="0.3">
      <c r="A3420" t="s">
        <v>13</v>
      </c>
      <c r="B3420" t="s">
        <v>1131</v>
      </c>
      <c r="C3420" t="s">
        <v>1580</v>
      </c>
      <c r="D3420">
        <v>2015</v>
      </c>
      <c r="E3420" t="s">
        <v>1593</v>
      </c>
      <c r="F3420" t="s">
        <v>1603</v>
      </c>
      <c r="G3420" t="s">
        <v>1604</v>
      </c>
      <c r="H3420" t="s">
        <v>1607</v>
      </c>
      <c r="I3420" s="11">
        <v>0</v>
      </c>
      <c r="J3420">
        <v>14.15</v>
      </c>
      <c r="K3420">
        <v>14.15</v>
      </c>
      <c r="L3420" s="3">
        <v>244.18279999999999</v>
      </c>
      <c r="M3420">
        <v>4</v>
      </c>
      <c r="N3420" s="3">
        <v>17.256734982332155</v>
      </c>
      <c r="O3420"/>
      <c r="P3420"/>
    </row>
    <row r="3421" spans="1:16" x14ac:dyDescent="0.3">
      <c r="A3421" t="s">
        <v>13</v>
      </c>
      <c r="B3421" t="s">
        <v>947</v>
      </c>
      <c r="C3421" t="s">
        <v>1585</v>
      </c>
      <c r="D3421">
        <v>2020</v>
      </c>
      <c r="E3421" t="s">
        <v>1594</v>
      </c>
      <c r="F3421" t="s">
        <v>1603</v>
      </c>
      <c r="G3421" t="s">
        <v>1604</v>
      </c>
      <c r="H3421" t="s">
        <v>1607</v>
      </c>
      <c r="I3421" s="11">
        <v>1.6113018999999999E-2</v>
      </c>
      <c r="J3421">
        <v>9.3000000000000007</v>
      </c>
      <c r="K3421">
        <v>9.3000000000000007</v>
      </c>
      <c r="L3421" s="3">
        <v>248.8092</v>
      </c>
      <c r="M3421">
        <v>4</v>
      </c>
      <c r="N3421" s="3">
        <v>26.753677419354837</v>
      </c>
      <c r="O3421"/>
      <c r="P3421"/>
    </row>
    <row r="3422" spans="1:16" x14ac:dyDescent="0.3">
      <c r="A3422" t="s">
        <v>13</v>
      </c>
      <c r="B3422" t="s">
        <v>1437</v>
      </c>
      <c r="C3422" t="s">
        <v>1587</v>
      </c>
      <c r="D3422">
        <v>2015</v>
      </c>
      <c r="E3422" t="s">
        <v>1593</v>
      </c>
      <c r="F3422" t="s">
        <v>1603</v>
      </c>
      <c r="G3422" t="s">
        <v>1604</v>
      </c>
      <c r="H3422" t="s">
        <v>1607</v>
      </c>
      <c r="I3422" s="11">
        <v>9.4296120000000004E-3</v>
      </c>
      <c r="J3422">
        <v>12.3</v>
      </c>
      <c r="K3422">
        <v>12.3</v>
      </c>
      <c r="L3422" s="3">
        <v>71.337999999999994</v>
      </c>
      <c r="M3422">
        <v>4</v>
      </c>
      <c r="N3422" s="3">
        <v>5.7998373983739828</v>
      </c>
      <c r="O3422"/>
      <c r="P3422"/>
    </row>
    <row r="3423" spans="1:16" x14ac:dyDescent="0.3">
      <c r="A3423" t="s">
        <v>13</v>
      </c>
      <c r="B3423" t="s">
        <v>444</v>
      </c>
      <c r="C3423" t="s">
        <v>1587</v>
      </c>
      <c r="D3423">
        <v>2015</v>
      </c>
      <c r="E3423" t="s">
        <v>1593</v>
      </c>
      <c r="F3423" t="s">
        <v>1603</v>
      </c>
      <c r="G3423" t="s">
        <v>1604</v>
      </c>
      <c r="H3423" t="s">
        <v>1607</v>
      </c>
      <c r="I3423" s="11">
        <v>6.0603013999999997E-2</v>
      </c>
      <c r="J3423">
        <v>13.5</v>
      </c>
      <c r="K3423">
        <v>13.5</v>
      </c>
      <c r="L3423" s="3">
        <v>85.554000000000002</v>
      </c>
      <c r="M3423">
        <v>4</v>
      </c>
      <c r="N3423" s="3">
        <v>6.3373333333333335</v>
      </c>
      <c r="O3423"/>
      <c r="P3423"/>
    </row>
    <row r="3424" spans="1:16" x14ac:dyDescent="0.3">
      <c r="A3424" t="s">
        <v>13</v>
      </c>
      <c r="B3424" t="s">
        <v>1108</v>
      </c>
      <c r="C3424" t="s">
        <v>1577</v>
      </c>
      <c r="D3424">
        <v>2015</v>
      </c>
      <c r="E3424" t="s">
        <v>1593</v>
      </c>
      <c r="F3424" t="s">
        <v>1603</v>
      </c>
      <c r="G3424" t="s">
        <v>1604</v>
      </c>
      <c r="H3424" t="s">
        <v>1607</v>
      </c>
      <c r="I3424" s="11">
        <v>1.5302764E-2</v>
      </c>
      <c r="J3424">
        <v>7.4050000000000002</v>
      </c>
      <c r="K3424">
        <v>7.4050000000000002</v>
      </c>
      <c r="L3424" s="3">
        <v>89.914599999999993</v>
      </c>
      <c r="M3424">
        <v>4</v>
      </c>
      <c r="N3424" s="3">
        <v>12.142417285617825</v>
      </c>
      <c r="O3424"/>
      <c r="P3424"/>
    </row>
    <row r="3425" spans="1:16" x14ac:dyDescent="0.3">
      <c r="A3425" t="s">
        <v>13</v>
      </c>
      <c r="B3425" t="s">
        <v>1438</v>
      </c>
      <c r="C3425" t="s">
        <v>1585</v>
      </c>
      <c r="D3425">
        <v>2015</v>
      </c>
      <c r="E3425" t="s">
        <v>1593</v>
      </c>
      <c r="F3425" t="s">
        <v>1603</v>
      </c>
      <c r="G3425" t="s">
        <v>1604</v>
      </c>
      <c r="H3425" t="s">
        <v>1607</v>
      </c>
      <c r="I3425" s="11">
        <v>5.0065210999999998E-2</v>
      </c>
      <c r="J3425">
        <v>7.2850000000000001</v>
      </c>
      <c r="K3425">
        <v>7.2850000000000001</v>
      </c>
      <c r="L3425" s="3">
        <v>157.4288</v>
      </c>
      <c r="M3425">
        <v>4</v>
      </c>
      <c r="N3425" s="3">
        <v>21.609993136582016</v>
      </c>
      <c r="O3425"/>
      <c r="P3425"/>
    </row>
    <row r="3426" spans="1:16" x14ac:dyDescent="0.3">
      <c r="A3426" t="s">
        <v>13</v>
      </c>
      <c r="B3426" t="s">
        <v>593</v>
      </c>
      <c r="C3426" t="s">
        <v>1585</v>
      </c>
      <c r="D3426">
        <v>2015</v>
      </c>
      <c r="E3426" t="s">
        <v>1593</v>
      </c>
      <c r="F3426" t="s">
        <v>1603</v>
      </c>
      <c r="G3426" t="s">
        <v>1604</v>
      </c>
      <c r="H3426" t="s">
        <v>1607</v>
      </c>
      <c r="I3426" s="11">
        <v>0.132939639</v>
      </c>
      <c r="J3426">
        <v>11.85</v>
      </c>
      <c r="K3426">
        <v>11.85</v>
      </c>
      <c r="L3426" s="3">
        <v>98.072599999999994</v>
      </c>
      <c r="M3426">
        <v>4</v>
      </c>
      <c r="N3426" s="3">
        <v>8.276168776371307</v>
      </c>
      <c r="O3426"/>
      <c r="P3426"/>
    </row>
    <row r="3427" spans="1:16" x14ac:dyDescent="0.3">
      <c r="A3427" t="s">
        <v>13</v>
      </c>
      <c r="B3427" t="s">
        <v>450</v>
      </c>
      <c r="C3427" t="s">
        <v>1585</v>
      </c>
      <c r="D3427">
        <v>2015</v>
      </c>
      <c r="E3427" t="s">
        <v>1593</v>
      </c>
      <c r="F3427" t="s">
        <v>1603</v>
      </c>
      <c r="G3427" t="s">
        <v>1604</v>
      </c>
      <c r="H3427" t="s">
        <v>1607</v>
      </c>
      <c r="I3427" s="11">
        <v>3.6399734000000003E-2</v>
      </c>
      <c r="J3427">
        <v>20.25</v>
      </c>
      <c r="K3427">
        <v>20.25</v>
      </c>
      <c r="L3427" s="3">
        <v>219.34819999999999</v>
      </c>
      <c r="M3427">
        <v>4</v>
      </c>
      <c r="N3427" s="3">
        <v>10.832009876543209</v>
      </c>
      <c r="O3427"/>
      <c r="P3427"/>
    </row>
    <row r="3428" spans="1:16" x14ac:dyDescent="0.3">
      <c r="A3428" t="s">
        <v>13</v>
      </c>
      <c r="B3428" t="s">
        <v>925</v>
      </c>
      <c r="C3428" t="s">
        <v>1574</v>
      </c>
      <c r="D3428">
        <v>2015</v>
      </c>
      <c r="E3428" t="s">
        <v>1593</v>
      </c>
      <c r="F3428" t="s">
        <v>1603</v>
      </c>
      <c r="G3428" t="s">
        <v>1604</v>
      </c>
      <c r="H3428" t="s">
        <v>1607</v>
      </c>
      <c r="I3428" s="11">
        <v>1.2173543E-2</v>
      </c>
      <c r="J3428">
        <v>6.2149999999999999</v>
      </c>
      <c r="K3428">
        <v>6.2149999999999999</v>
      </c>
      <c r="L3428" s="3">
        <v>36.4848</v>
      </c>
      <c r="M3428">
        <v>4</v>
      </c>
      <c r="N3428" s="3">
        <v>5.8704424778761064</v>
      </c>
      <c r="O3428"/>
      <c r="P3428"/>
    </row>
    <row r="3429" spans="1:16" x14ac:dyDescent="0.3">
      <c r="A3429" t="s">
        <v>13</v>
      </c>
      <c r="B3429" t="s">
        <v>705</v>
      </c>
      <c r="C3429" t="s">
        <v>1574</v>
      </c>
      <c r="D3429">
        <v>2015</v>
      </c>
      <c r="E3429" t="s">
        <v>1593</v>
      </c>
      <c r="F3429" t="s">
        <v>1603</v>
      </c>
      <c r="G3429" t="s">
        <v>1604</v>
      </c>
      <c r="H3429" t="s">
        <v>1607</v>
      </c>
      <c r="I3429" s="11">
        <v>0.11089655</v>
      </c>
      <c r="J3429">
        <v>11.1</v>
      </c>
      <c r="K3429">
        <v>11.1</v>
      </c>
      <c r="L3429" s="3">
        <v>191.58459999999999</v>
      </c>
      <c r="M3429">
        <v>4</v>
      </c>
      <c r="N3429" s="3">
        <v>17.259873873873875</v>
      </c>
      <c r="O3429"/>
      <c r="P3429"/>
    </row>
    <row r="3430" spans="1:16" x14ac:dyDescent="0.3">
      <c r="A3430" t="s">
        <v>13</v>
      </c>
      <c r="B3430" t="s">
        <v>1077</v>
      </c>
      <c r="C3430" t="s">
        <v>1574</v>
      </c>
      <c r="D3430">
        <v>2015</v>
      </c>
      <c r="E3430" t="s">
        <v>1593</v>
      </c>
      <c r="F3430" t="s">
        <v>1603</v>
      </c>
      <c r="G3430" t="s">
        <v>1604</v>
      </c>
      <c r="H3430" t="s">
        <v>1607</v>
      </c>
      <c r="I3430" s="11">
        <v>4.0597054E-2</v>
      </c>
      <c r="J3430">
        <v>11.65</v>
      </c>
      <c r="K3430">
        <v>11.65</v>
      </c>
      <c r="L3430" s="3">
        <v>187.32400000000001</v>
      </c>
      <c r="M3430">
        <v>4</v>
      </c>
      <c r="N3430" s="3">
        <v>16.07931330472103</v>
      </c>
      <c r="O3430"/>
      <c r="P3430"/>
    </row>
    <row r="3431" spans="1:16" x14ac:dyDescent="0.3">
      <c r="A3431" t="s">
        <v>13</v>
      </c>
      <c r="B3431" t="s">
        <v>260</v>
      </c>
      <c r="C3431" t="s">
        <v>1574</v>
      </c>
      <c r="D3431">
        <v>2015</v>
      </c>
      <c r="E3431" t="s">
        <v>1593</v>
      </c>
      <c r="F3431" t="s">
        <v>1603</v>
      </c>
      <c r="G3431" t="s">
        <v>1604</v>
      </c>
      <c r="H3431" t="s">
        <v>1607</v>
      </c>
      <c r="I3431" s="11">
        <v>8.7630565999999993E-2</v>
      </c>
      <c r="J3431">
        <v>12.6</v>
      </c>
      <c r="K3431">
        <v>12.6</v>
      </c>
      <c r="L3431" s="3">
        <v>110.0228</v>
      </c>
      <c r="M3431">
        <v>4</v>
      </c>
      <c r="N3431" s="3">
        <v>8.7319682539682546</v>
      </c>
      <c r="O3431"/>
      <c r="P3431"/>
    </row>
    <row r="3432" spans="1:16" x14ac:dyDescent="0.3">
      <c r="A3432" t="s">
        <v>13</v>
      </c>
      <c r="B3432" t="s">
        <v>1413</v>
      </c>
      <c r="C3432" t="s">
        <v>1574</v>
      </c>
      <c r="D3432">
        <v>2015</v>
      </c>
      <c r="E3432" t="s">
        <v>1593</v>
      </c>
      <c r="F3432" t="s">
        <v>1603</v>
      </c>
      <c r="G3432" t="s">
        <v>1604</v>
      </c>
      <c r="H3432" t="s">
        <v>1607</v>
      </c>
      <c r="I3432" s="11">
        <v>2.299122E-2</v>
      </c>
      <c r="J3432">
        <v>12.8</v>
      </c>
      <c r="K3432">
        <v>12.8</v>
      </c>
      <c r="L3432" s="3">
        <v>114.9492</v>
      </c>
      <c r="M3432">
        <v>4</v>
      </c>
      <c r="N3432" s="3">
        <v>8.9804062499999997</v>
      </c>
      <c r="O3432"/>
      <c r="P3432"/>
    </row>
    <row r="3433" spans="1:16" x14ac:dyDescent="0.3">
      <c r="A3433" t="s">
        <v>13</v>
      </c>
      <c r="B3433" t="s">
        <v>876</v>
      </c>
      <c r="C3433" t="s">
        <v>1574</v>
      </c>
      <c r="D3433">
        <v>2015</v>
      </c>
      <c r="E3433" t="s">
        <v>1593</v>
      </c>
      <c r="F3433" t="s">
        <v>1603</v>
      </c>
      <c r="G3433" t="s">
        <v>1604</v>
      </c>
      <c r="H3433" t="s">
        <v>1607</v>
      </c>
      <c r="I3433" s="11">
        <v>1.247354E-2</v>
      </c>
      <c r="J3433">
        <v>19.75</v>
      </c>
      <c r="K3433">
        <v>19.75</v>
      </c>
      <c r="L3433" s="3">
        <v>187.5872</v>
      </c>
      <c r="M3433">
        <v>4</v>
      </c>
      <c r="N3433" s="3">
        <v>9.4980860759493666</v>
      </c>
      <c r="O3433"/>
      <c r="P3433"/>
    </row>
    <row r="3434" spans="1:16" x14ac:dyDescent="0.3">
      <c r="A3434" t="s">
        <v>13</v>
      </c>
      <c r="B3434" t="s">
        <v>34</v>
      </c>
      <c r="C3434" t="s">
        <v>1583</v>
      </c>
      <c r="D3434">
        <v>2015</v>
      </c>
      <c r="E3434" t="s">
        <v>1593</v>
      </c>
      <c r="F3434" t="s">
        <v>1603</v>
      </c>
      <c r="G3434" t="s">
        <v>1605</v>
      </c>
      <c r="H3434" t="s">
        <v>1607</v>
      </c>
      <c r="I3434" s="11">
        <v>0</v>
      </c>
      <c r="J3434">
        <v>12.1</v>
      </c>
      <c r="K3434">
        <v>12.1</v>
      </c>
      <c r="L3434" s="3">
        <v>179.86600000000001</v>
      </c>
      <c r="M3434">
        <v>4</v>
      </c>
      <c r="N3434" s="3">
        <v>14.864958677685951</v>
      </c>
      <c r="O3434"/>
      <c r="P3434"/>
    </row>
    <row r="3435" spans="1:16" x14ac:dyDescent="0.3">
      <c r="A3435" t="s">
        <v>13</v>
      </c>
      <c r="B3435" t="s">
        <v>729</v>
      </c>
      <c r="C3435" t="s">
        <v>1575</v>
      </c>
      <c r="D3435">
        <v>2015</v>
      </c>
      <c r="E3435" t="s">
        <v>1593</v>
      </c>
      <c r="F3435" t="s">
        <v>1603</v>
      </c>
      <c r="G3435" t="s">
        <v>1605</v>
      </c>
      <c r="H3435" t="s">
        <v>1607</v>
      </c>
      <c r="I3435" s="11">
        <v>2.1020615999999999E-2</v>
      </c>
      <c r="J3435">
        <v>11.5</v>
      </c>
      <c r="K3435">
        <v>11.5</v>
      </c>
      <c r="L3435" s="3">
        <v>130.79419999999999</v>
      </c>
      <c r="M3435">
        <v>4</v>
      </c>
      <c r="N3435" s="3">
        <v>11.373408695652174</v>
      </c>
      <c r="O3435"/>
      <c r="P3435"/>
    </row>
    <row r="3436" spans="1:16" x14ac:dyDescent="0.3">
      <c r="A3436" t="s">
        <v>13</v>
      </c>
      <c r="B3436" t="s">
        <v>745</v>
      </c>
      <c r="C3436" t="s">
        <v>1575</v>
      </c>
      <c r="D3436">
        <v>2015</v>
      </c>
      <c r="E3436" t="s">
        <v>1593</v>
      </c>
      <c r="F3436" t="s">
        <v>1603</v>
      </c>
      <c r="G3436" t="s">
        <v>1605</v>
      </c>
      <c r="H3436" t="s">
        <v>1607</v>
      </c>
      <c r="I3436" s="11">
        <v>5.6103840000000002E-2</v>
      </c>
      <c r="J3436">
        <v>15.7</v>
      </c>
      <c r="K3436">
        <v>15.7</v>
      </c>
      <c r="L3436" s="3">
        <v>153.50239999999999</v>
      </c>
      <c r="M3436">
        <v>4</v>
      </c>
      <c r="N3436" s="3">
        <v>9.7772229299363058</v>
      </c>
      <c r="O3436"/>
      <c r="P3436"/>
    </row>
    <row r="3437" spans="1:16" x14ac:dyDescent="0.3">
      <c r="A3437" t="s">
        <v>13</v>
      </c>
      <c r="B3437" t="s">
        <v>317</v>
      </c>
      <c r="C3437" t="s">
        <v>1579</v>
      </c>
      <c r="D3437">
        <v>2015</v>
      </c>
      <c r="E3437" t="s">
        <v>1593</v>
      </c>
      <c r="F3437" t="s">
        <v>1603</v>
      </c>
      <c r="G3437" t="s">
        <v>1605</v>
      </c>
      <c r="H3437" t="s">
        <v>1607</v>
      </c>
      <c r="I3437" s="11">
        <v>5.2051255999999997E-2</v>
      </c>
      <c r="J3437">
        <v>8.51</v>
      </c>
      <c r="K3437">
        <v>8.51</v>
      </c>
      <c r="L3437" s="3">
        <v>142.24700000000001</v>
      </c>
      <c r="M3437">
        <v>4</v>
      </c>
      <c r="N3437" s="3">
        <v>16.715276145710931</v>
      </c>
      <c r="O3437"/>
      <c r="P3437"/>
    </row>
    <row r="3438" spans="1:16" x14ac:dyDescent="0.3">
      <c r="A3438" t="s">
        <v>13</v>
      </c>
      <c r="B3438" t="s">
        <v>860</v>
      </c>
      <c r="C3438" t="s">
        <v>1579</v>
      </c>
      <c r="D3438">
        <v>2015</v>
      </c>
      <c r="E3438" t="s">
        <v>1593</v>
      </c>
      <c r="F3438" t="s">
        <v>1603</v>
      </c>
      <c r="G3438" t="s">
        <v>1605</v>
      </c>
      <c r="H3438" t="s">
        <v>1607</v>
      </c>
      <c r="I3438" s="11">
        <v>0</v>
      </c>
      <c r="J3438">
        <v>9.6</v>
      </c>
      <c r="K3438">
        <v>9.6</v>
      </c>
      <c r="L3438" s="3">
        <v>164.2184</v>
      </c>
      <c r="M3438">
        <v>4</v>
      </c>
      <c r="N3438" s="3">
        <v>17.106083333333334</v>
      </c>
      <c r="O3438"/>
      <c r="P3438"/>
    </row>
    <row r="3439" spans="1:16" x14ac:dyDescent="0.3">
      <c r="A3439" t="s">
        <v>13</v>
      </c>
      <c r="B3439" t="s">
        <v>1430</v>
      </c>
      <c r="C3439" t="s">
        <v>1579</v>
      </c>
      <c r="D3439">
        <v>2015</v>
      </c>
      <c r="E3439" t="s">
        <v>1593</v>
      </c>
      <c r="F3439" t="s">
        <v>1603</v>
      </c>
      <c r="G3439" t="s">
        <v>1605</v>
      </c>
      <c r="H3439" t="s">
        <v>1607</v>
      </c>
      <c r="I3439" s="11">
        <v>8.8118180000000008E-3</v>
      </c>
      <c r="J3439">
        <v>14.15</v>
      </c>
      <c r="K3439">
        <v>14.15</v>
      </c>
      <c r="L3439" s="3">
        <v>196.511</v>
      </c>
      <c r="M3439">
        <v>4</v>
      </c>
      <c r="N3439" s="3">
        <v>13.887703180212014</v>
      </c>
      <c r="O3439"/>
      <c r="P3439"/>
    </row>
    <row r="3440" spans="1:16" x14ac:dyDescent="0.3">
      <c r="A3440" t="s">
        <v>13</v>
      </c>
      <c r="B3440" t="s">
        <v>1414</v>
      </c>
      <c r="C3440" t="s">
        <v>1579</v>
      </c>
      <c r="D3440">
        <v>2015</v>
      </c>
      <c r="E3440" t="s">
        <v>1593</v>
      </c>
      <c r="F3440" t="s">
        <v>1603</v>
      </c>
      <c r="G3440" t="s">
        <v>1605</v>
      </c>
      <c r="H3440" t="s">
        <v>1607</v>
      </c>
      <c r="I3440" s="11">
        <v>7.2212787000000001E-2</v>
      </c>
      <c r="J3440">
        <v>14.65</v>
      </c>
      <c r="K3440">
        <v>14.65</v>
      </c>
      <c r="L3440" s="3">
        <v>260.95940000000002</v>
      </c>
      <c r="M3440">
        <v>4</v>
      </c>
      <c r="N3440" s="3">
        <v>17.812928327645054</v>
      </c>
      <c r="O3440"/>
      <c r="P3440"/>
    </row>
    <row r="3441" spans="1:16" x14ac:dyDescent="0.3">
      <c r="A3441" t="s">
        <v>13</v>
      </c>
      <c r="B3441" t="s">
        <v>542</v>
      </c>
      <c r="C3441" t="s">
        <v>1579</v>
      </c>
      <c r="D3441">
        <v>2015</v>
      </c>
      <c r="E3441" t="s">
        <v>1593</v>
      </c>
      <c r="F3441" t="s">
        <v>1603</v>
      </c>
      <c r="G3441" t="s">
        <v>1605</v>
      </c>
      <c r="H3441" t="s">
        <v>1607</v>
      </c>
      <c r="I3441" s="11">
        <v>0</v>
      </c>
      <c r="J3441">
        <v>16</v>
      </c>
      <c r="K3441">
        <v>16</v>
      </c>
      <c r="L3441" s="3">
        <v>210.49019999999999</v>
      </c>
      <c r="M3441">
        <v>4</v>
      </c>
      <c r="N3441" s="3">
        <v>13.155637499999999</v>
      </c>
      <c r="O3441"/>
      <c r="P3441"/>
    </row>
    <row r="3442" spans="1:16" x14ac:dyDescent="0.3">
      <c r="A3442" t="s">
        <v>13</v>
      </c>
      <c r="B3442" t="s">
        <v>351</v>
      </c>
      <c r="C3442" t="s">
        <v>1581</v>
      </c>
      <c r="D3442">
        <v>2015</v>
      </c>
      <c r="E3442" t="s">
        <v>1593</v>
      </c>
      <c r="F3442" t="s">
        <v>1603</v>
      </c>
      <c r="G3442" t="s">
        <v>1605</v>
      </c>
      <c r="H3442" t="s">
        <v>1607</v>
      </c>
      <c r="I3442" s="11">
        <v>3.6111037999999998E-2</v>
      </c>
      <c r="J3442">
        <v>18.850000000000001</v>
      </c>
      <c r="K3442">
        <v>18.850000000000001</v>
      </c>
      <c r="L3442" s="3">
        <v>58.156199999999998</v>
      </c>
      <c r="M3442">
        <v>4</v>
      </c>
      <c r="N3442" s="3">
        <v>3.0852095490716178</v>
      </c>
      <c r="O3442"/>
      <c r="P3442"/>
    </row>
    <row r="3443" spans="1:16" x14ac:dyDescent="0.3">
      <c r="A3443" t="s">
        <v>13</v>
      </c>
      <c r="B3443" t="s">
        <v>927</v>
      </c>
      <c r="C3443" t="s">
        <v>1584</v>
      </c>
      <c r="D3443">
        <v>2015</v>
      </c>
      <c r="E3443" t="s">
        <v>1593</v>
      </c>
      <c r="F3443" t="s">
        <v>1603</v>
      </c>
      <c r="G3443" t="s">
        <v>1605</v>
      </c>
      <c r="H3443" t="s">
        <v>1607</v>
      </c>
      <c r="I3443" s="11">
        <v>5.9611153E-2</v>
      </c>
      <c r="J3443">
        <v>14.6</v>
      </c>
      <c r="K3443">
        <v>14.6</v>
      </c>
      <c r="L3443" s="3">
        <v>238.35380000000001</v>
      </c>
      <c r="M3443">
        <v>4</v>
      </c>
      <c r="N3443" s="3">
        <v>16.32560273972603</v>
      </c>
      <c r="O3443"/>
      <c r="P3443"/>
    </row>
    <row r="3444" spans="1:16" x14ac:dyDescent="0.3">
      <c r="A3444" t="s">
        <v>13</v>
      </c>
      <c r="B3444" t="s">
        <v>1399</v>
      </c>
      <c r="C3444" t="s">
        <v>1588</v>
      </c>
      <c r="D3444">
        <v>2015</v>
      </c>
      <c r="E3444" t="s">
        <v>1593</v>
      </c>
      <c r="F3444" t="s">
        <v>1603</v>
      </c>
      <c r="G3444" t="s">
        <v>1605</v>
      </c>
      <c r="H3444" t="s">
        <v>1607</v>
      </c>
      <c r="I3444" s="11">
        <v>5.6191300999999999E-2</v>
      </c>
      <c r="J3444">
        <v>12.6</v>
      </c>
      <c r="K3444">
        <v>12.6</v>
      </c>
      <c r="L3444" s="3">
        <v>53.298200000000001</v>
      </c>
      <c r="M3444">
        <v>4</v>
      </c>
      <c r="N3444" s="3">
        <v>4.2300158730158737</v>
      </c>
      <c r="O3444"/>
      <c r="P3444"/>
    </row>
    <row r="3445" spans="1:16" x14ac:dyDescent="0.3">
      <c r="A3445" t="s">
        <v>13</v>
      </c>
      <c r="B3445" t="s">
        <v>621</v>
      </c>
      <c r="C3445" t="s">
        <v>1580</v>
      </c>
      <c r="D3445">
        <v>2015</v>
      </c>
      <c r="E3445" t="s">
        <v>1593</v>
      </c>
      <c r="F3445" t="s">
        <v>1603</v>
      </c>
      <c r="G3445" t="s">
        <v>1605</v>
      </c>
      <c r="H3445" t="s">
        <v>1607</v>
      </c>
      <c r="I3445" s="11">
        <v>2.6843265000000002E-2</v>
      </c>
      <c r="J3445">
        <v>7.31</v>
      </c>
      <c r="K3445">
        <v>7.31</v>
      </c>
      <c r="L3445" s="3">
        <v>109.75700000000001</v>
      </c>
      <c r="M3445">
        <v>4</v>
      </c>
      <c r="N3445" s="3">
        <v>15.014637482900138</v>
      </c>
      <c r="O3445"/>
      <c r="P3445"/>
    </row>
    <row r="3446" spans="1:16" x14ac:dyDescent="0.3">
      <c r="A3446" t="s">
        <v>13</v>
      </c>
      <c r="B3446" t="s">
        <v>967</v>
      </c>
      <c r="C3446" t="s">
        <v>1580</v>
      </c>
      <c r="D3446">
        <v>2015</v>
      </c>
      <c r="E3446" t="s">
        <v>1593</v>
      </c>
      <c r="F3446" t="s">
        <v>1603</v>
      </c>
      <c r="G3446" t="s">
        <v>1605</v>
      </c>
      <c r="H3446" t="s">
        <v>1607</v>
      </c>
      <c r="I3446" s="11">
        <v>1.5908485E-2</v>
      </c>
      <c r="J3446">
        <v>7.9450000000000003</v>
      </c>
      <c r="K3446">
        <v>7.9450000000000003</v>
      </c>
      <c r="L3446" s="3">
        <v>161.42099999999999</v>
      </c>
      <c r="M3446">
        <v>4</v>
      </c>
      <c r="N3446" s="3">
        <v>20.31730648206419</v>
      </c>
      <c r="O3446"/>
      <c r="P3446"/>
    </row>
    <row r="3447" spans="1:16" x14ac:dyDescent="0.3">
      <c r="A3447" t="s">
        <v>13</v>
      </c>
      <c r="B3447" t="s">
        <v>269</v>
      </c>
      <c r="C3447" t="s">
        <v>1580</v>
      </c>
      <c r="D3447">
        <v>2015</v>
      </c>
      <c r="E3447" t="s">
        <v>1593</v>
      </c>
      <c r="F3447" t="s">
        <v>1603</v>
      </c>
      <c r="G3447" t="s">
        <v>1605</v>
      </c>
      <c r="H3447" t="s">
        <v>1607</v>
      </c>
      <c r="I3447" s="11">
        <v>3.9572297999999999E-2</v>
      </c>
      <c r="J3447">
        <v>8.3949999999999996</v>
      </c>
      <c r="K3447">
        <v>8.3949999999999996</v>
      </c>
      <c r="L3447" s="3">
        <v>100.9042</v>
      </c>
      <c r="M3447">
        <v>4</v>
      </c>
      <c r="N3447" s="3">
        <v>12.019559261465158</v>
      </c>
      <c r="O3447"/>
      <c r="P3447"/>
    </row>
    <row r="3448" spans="1:16" x14ac:dyDescent="0.3">
      <c r="A3448" t="s">
        <v>13</v>
      </c>
      <c r="B3448" t="s">
        <v>1439</v>
      </c>
      <c r="C3448" t="s">
        <v>1580</v>
      </c>
      <c r="D3448">
        <v>2015</v>
      </c>
      <c r="E3448" t="s">
        <v>1593</v>
      </c>
      <c r="F3448" t="s">
        <v>1603</v>
      </c>
      <c r="G3448" t="s">
        <v>1605</v>
      </c>
      <c r="H3448" t="s">
        <v>1607</v>
      </c>
      <c r="I3448" s="11">
        <v>3.9723999000000003E-2</v>
      </c>
      <c r="J3448">
        <v>18.850000000000001</v>
      </c>
      <c r="K3448">
        <v>18.850000000000001</v>
      </c>
      <c r="L3448" s="3">
        <v>41.048000000000002</v>
      </c>
      <c r="M3448">
        <v>4</v>
      </c>
      <c r="N3448" s="3">
        <v>2.1776127320954908</v>
      </c>
      <c r="O3448"/>
      <c r="P3448"/>
    </row>
    <row r="3449" spans="1:16" x14ac:dyDescent="0.3">
      <c r="A3449" t="s">
        <v>13</v>
      </c>
      <c r="B3449" t="s">
        <v>357</v>
      </c>
      <c r="C3449" t="s">
        <v>1580</v>
      </c>
      <c r="D3449">
        <v>2015</v>
      </c>
      <c r="E3449" t="s">
        <v>1593</v>
      </c>
      <c r="F3449" t="s">
        <v>1603</v>
      </c>
      <c r="G3449" t="s">
        <v>1605</v>
      </c>
      <c r="H3449" t="s">
        <v>1607</v>
      </c>
      <c r="I3449" s="11">
        <v>0.155694794</v>
      </c>
      <c r="J3449">
        <v>21.25</v>
      </c>
      <c r="K3449">
        <v>21.25</v>
      </c>
      <c r="L3449" s="3">
        <v>177.637</v>
      </c>
      <c r="M3449">
        <v>4</v>
      </c>
      <c r="N3449" s="3">
        <v>8.3593882352941176</v>
      </c>
      <c r="O3449"/>
      <c r="P3449"/>
    </row>
    <row r="3450" spans="1:16" x14ac:dyDescent="0.3">
      <c r="A3450" t="s">
        <v>13</v>
      </c>
      <c r="B3450" t="s">
        <v>1219</v>
      </c>
      <c r="C3450" t="s">
        <v>1590</v>
      </c>
      <c r="D3450">
        <v>2015</v>
      </c>
      <c r="E3450" t="s">
        <v>1593</v>
      </c>
      <c r="F3450" t="s">
        <v>1603</v>
      </c>
      <c r="G3450" t="s">
        <v>1605</v>
      </c>
      <c r="H3450" t="s">
        <v>1607</v>
      </c>
      <c r="I3450" s="11">
        <v>3.9004193E-2</v>
      </c>
      <c r="J3450">
        <v>9</v>
      </c>
      <c r="K3450">
        <v>9</v>
      </c>
      <c r="L3450" s="3">
        <v>37.018999999999998</v>
      </c>
      <c r="M3450">
        <v>4</v>
      </c>
      <c r="N3450" s="3">
        <v>4.1132222222222223</v>
      </c>
      <c r="O3450"/>
      <c r="P3450"/>
    </row>
    <row r="3451" spans="1:16" x14ac:dyDescent="0.3">
      <c r="A3451" t="s">
        <v>13</v>
      </c>
      <c r="B3451" t="s">
        <v>1440</v>
      </c>
      <c r="C3451" t="s">
        <v>1590</v>
      </c>
      <c r="D3451">
        <v>2015</v>
      </c>
      <c r="E3451" t="s">
        <v>1593</v>
      </c>
      <c r="F3451" t="s">
        <v>1603</v>
      </c>
      <c r="G3451" t="s">
        <v>1605</v>
      </c>
      <c r="H3451" t="s">
        <v>1607</v>
      </c>
      <c r="I3451" s="11">
        <v>0.113559058</v>
      </c>
      <c r="J3451">
        <v>11.8</v>
      </c>
      <c r="K3451">
        <v>11.8</v>
      </c>
      <c r="L3451" s="3">
        <v>184.29239999999999</v>
      </c>
      <c r="M3451">
        <v>4</v>
      </c>
      <c r="N3451" s="3">
        <v>15.617999999999999</v>
      </c>
      <c r="O3451"/>
      <c r="P3451"/>
    </row>
    <row r="3452" spans="1:16" x14ac:dyDescent="0.3">
      <c r="A3452" t="s">
        <v>13</v>
      </c>
      <c r="B3452" t="s">
        <v>1441</v>
      </c>
      <c r="C3452" t="s">
        <v>1590</v>
      </c>
      <c r="D3452">
        <v>2015</v>
      </c>
      <c r="E3452" t="s">
        <v>1593</v>
      </c>
      <c r="F3452" t="s">
        <v>1603</v>
      </c>
      <c r="G3452" t="s">
        <v>1605</v>
      </c>
      <c r="H3452" t="s">
        <v>1607</v>
      </c>
      <c r="I3452" s="11">
        <v>5.0279603999999999E-2</v>
      </c>
      <c r="J3452">
        <v>15.2</v>
      </c>
      <c r="K3452">
        <v>15.2</v>
      </c>
      <c r="L3452" s="3">
        <v>94.175200000000004</v>
      </c>
      <c r="M3452">
        <v>4</v>
      </c>
      <c r="N3452" s="3">
        <v>6.1957368421052639</v>
      </c>
      <c r="O3452"/>
      <c r="P3452"/>
    </row>
    <row r="3453" spans="1:16" x14ac:dyDescent="0.3">
      <c r="A3453" t="s">
        <v>13</v>
      </c>
      <c r="B3453" t="s">
        <v>1437</v>
      </c>
      <c r="C3453" t="s">
        <v>1587</v>
      </c>
      <c r="D3453">
        <v>2020</v>
      </c>
      <c r="E3453" t="s">
        <v>1594</v>
      </c>
      <c r="F3453" t="s">
        <v>1603</v>
      </c>
      <c r="G3453" t="s">
        <v>1605</v>
      </c>
      <c r="H3453" t="s">
        <v>1607</v>
      </c>
      <c r="I3453" s="11">
        <v>9.4637569999999997E-3</v>
      </c>
      <c r="J3453">
        <v>12.3</v>
      </c>
      <c r="K3453">
        <v>12.3</v>
      </c>
      <c r="L3453" s="3">
        <v>73.837999999999994</v>
      </c>
      <c r="M3453">
        <v>4</v>
      </c>
      <c r="N3453" s="3">
        <v>6.0030894308943079</v>
      </c>
      <c r="O3453"/>
      <c r="P3453"/>
    </row>
    <row r="3454" spans="1:16" x14ac:dyDescent="0.3">
      <c r="A3454" t="s">
        <v>13</v>
      </c>
      <c r="B3454" t="s">
        <v>794</v>
      </c>
      <c r="C3454" t="s">
        <v>1587</v>
      </c>
      <c r="D3454">
        <v>2020</v>
      </c>
      <c r="E3454" t="s">
        <v>1594</v>
      </c>
      <c r="F3454" t="s">
        <v>1603</v>
      </c>
      <c r="G3454" t="s">
        <v>1605</v>
      </c>
      <c r="H3454" t="s">
        <v>1607</v>
      </c>
      <c r="I3454" s="11">
        <v>7.6389281000000003E-2</v>
      </c>
      <c r="J3454">
        <v>17.75</v>
      </c>
      <c r="K3454">
        <v>17.75</v>
      </c>
      <c r="L3454" s="3">
        <v>111.1544</v>
      </c>
      <c r="M3454">
        <v>4</v>
      </c>
      <c r="N3454" s="3">
        <v>6.2622197183098587</v>
      </c>
      <c r="O3454"/>
      <c r="P3454"/>
    </row>
    <row r="3455" spans="1:16" x14ac:dyDescent="0.3">
      <c r="A3455" t="s">
        <v>13</v>
      </c>
      <c r="B3455" t="s">
        <v>309</v>
      </c>
      <c r="C3455" t="s">
        <v>1582</v>
      </c>
      <c r="D3455">
        <v>2020</v>
      </c>
      <c r="E3455" t="s">
        <v>1594</v>
      </c>
      <c r="F3455" t="s">
        <v>1603</v>
      </c>
      <c r="G3455" t="s">
        <v>1605</v>
      </c>
      <c r="H3455" t="s">
        <v>1607</v>
      </c>
      <c r="I3455" s="11">
        <v>2.0833091000000001E-2</v>
      </c>
      <c r="J3455">
        <v>13.15</v>
      </c>
      <c r="K3455">
        <v>13.15</v>
      </c>
      <c r="L3455" s="3">
        <v>86.556600000000003</v>
      </c>
      <c r="M3455">
        <v>4</v>
      </c>
      <c r="N3455" s="3">
        <v>6.5822509505703426</v>
      </c>
      <c r="O3455"/>
      <c r="P3455"/>
    </row>
    <row r="3456" spans="1:16" x14ac:dyDescent="0.3">
      <c r="A3456" t="s">
        <v>13</v>
      </c>
      <c r="B3456" t="s">
        <v>1241</v>
      </c>
      <c r="C3456" t="s">
        <v>1577</v>
      </c>
      <c r="D3456">
        <v>2020</v>
      </c>
      <c r="E3456" t="s">
        <v>1594</v>
      </c>
      <c r="F3456" t="s">
        <v>1603</v>
      </c>
      <c r="G3456" t="s">
        <v>1605</v>
      </c>
      <c r="H3456" t="s">
        <v>1607</v>
      </c>
      <c r="I3456" s="11">
        <v>0.188619537</v>
      </c>
      <c r="J3456">
        <v>8.3550000000000004</v>
      </c>
      <c r="K3456">
        <v>8.3550000000000004</v>
      </c>
      <c r="L3456" s="3">
        <v>146.4418</v>
      </c>
      <c r="M3456">
        <v>4</v>
      </c>
      <c r="N3456" s="3">
        <v>17.527444643925794</v>
      </c>
      <c r="O3456"/>
      <c r="P3456"/>
    </row>
    <row r="3457" spans="1:16" x14ac:dyDescent="0.3">
      <c r="A3457" t="s">
        <v>13</v>
      </c>
      <c r="B3457" t="s">
        <v>24</v>
      </c>
      <c r="C3457" t="s">
        <v>1577</v>
      </c>
      <c r="D3457">
        <v>2020</v>
      </c>
      <c r="E3457" t="s">
        <v>1594</v>
      </c>
      <c r="F3457" t="s">
        <v>1603</v>
      </c>
      <c r="G3457" t="s">
        <v>1605</v>
      </c>
      <c r="H3457" t="s">
        <v>1607</v>
      </c>
      <c r="I3457" s="11">
        <v>0.10263304700000001</v>
      </c>
      <c r="J3457">
        <v>16.7</v>
      </c>
      <c r="K3457">
        <v>16.7</v>
      </c>
      <c r="L3457" s="3">
        <v>180.82919999999999</v>
      </c>
      <c r="M3457">
        <v>4</v>
      </c>
      <c r="N3457" s="3">
        <v>10.828095808383233</v>
      </c>
      <c r="O3457"/>
      <c r="P3457"/>
    </row>
    <row r="3458" spans="1:16" x14ac:dyDescent="0.3">
      <c r="A3458" t="s">
        <v>13</v>
      </c>
      <c r="B3458" t="s">
        <v>1071</v>
      </c>
      <c r="C3458" t="s">
        <v>1585</v>
      </c>
      <c r="D3458">
        <v>2020</v>
      </c>
      <c r="E3458" t="s">
        <v>1594</v>
      </c>
      <c r="F3458" t="s">
        <v>1603</v>
      </c>
      <c r="G3458" t="s">
        <v>1605</v>
      </c>
      <c r="H3458" t="s">
        <v>1607</v>
      </c>
      <c r="I3458" s="11">
        <v>0.13169655</v>
      </c>
      <c r="J3458">
        <v>5.8</v>
      </c>
      <c r="K3458">
        <v>5.8</v>
      </c>
      <c r="L3458" s="3">
        <v>89.417199999999994</v>
      </c>
      <c r="M3458">
        <v>4</v>
      </c>
      <c r="N3458" s="3">
        <v>15.416758620689654</v>
      </c>
      <c r="O3458"/>
      <c r="P3458"/>
    </row>
    <row r="3459" spans="1:16" x14ac:dyDescent="0.3">
      <c r="A3459" t="s">
        <v>13</v>
      </c>
      <c r="B3459" t="s">
        <v>1072</v>
      </c>
      <c r="C3459" t="s">
        <v>1585</v>
      </c>
      <c r="D3459">
        <v>2020</v>
      </c>
      <c r="E3459" t="s">
        <v>1594</v>
      </c>
      <c r="F3459" t="s">
        <v>1603</v>
      </c>
      <c r="G3459" t="s">
        <v>1605</v>
      </c>
      <c r="H3459" t="s">
        <v>1607</v>
      </c>
      <c r="I3459" s="11">
        <v>8.7668235999999997E-2</v>
      </c>
      <c r="J3459">
        <v>16.25</v>
      </c>
      <c r="K3459">
        <v>16.25</v>
      </c>
      <c r="L3459" s="3">
        <v>94.941000000000003</v>
      </c>
      <c r="M3459">
        <v>4</v>
      </c>
      <c r="N3459" s="3">
        <v>5.8425230769230767</v>
      </c>
      <c r="O3459"/>
      <c r="P3459"/>
    </row>
    <row r="3460" spans="1:16" x14ac:dyDescent="0.3">
      <c r="A3460" t="s">
        <v>13</v>
      </c>
      <c r="B3460" t="s">
        <v>1201</v>
      </c>
      <c r="C3460" t="s">
        <v>1585</v>
      </c>
      <c r="D3460">
        <v>2020</v>
      </c>
      <c r="E3460" t="s">
        <v>1594</v>
      </c>
      <c r="F3460" t="s">
        <v>1603</v>
      </c>
      <c r="G3460" t="s">
        <v>1605</v>
      </c>
      <c r="H3460" t="s">
        <v>1607</v>
      </c>
      <c r="I3460" s="11">
        <v>5.5746931E-2</v>
      </c>
      <c r="J3460">
        <v>17</v>
      </c>
      <c r="K3460">
        <v>17</v>
      </c>
      <c r="L3460" s="3">
        <v>220.01140000000001</v>
      </c>
      <c r="M3460">
        <v>4</v>
      </c>
      <c r="N3460" s="3">
        <v>12.94184705882353</v>
      </c>
      <c r="O3460"/>
      <c r="P3460"/>
    </row>
    <row r="3461" spans="1:16" x14ac:dyDescent="0.3">
      <c r="A3461" t="s">
        <v>13</v>
      </c>
      <c r="B3461" t="s">
        <v>38</v>
      </c>
      <c r="C3461" t="s">
        <v>1585</v>
      </c>
      <c r="D3461">
        <v>2020</v>
      </c>
      <c r="E3461" t="s">
        <v>1594</v>
      </c>
      <c r="F3461" t="s">
        <v>1603</v>
      </c>
      <c r="G3461" t="s">
        <v>1605</v>
      </c>
      <c r="H3461" t="s">
        <v>1607</v>
      </c>
      <c r="I3461" s="11">
        <v>4.2480565999999997E-2</v>
      </c>
      <c r="J3461">
        <v>17.25</v>
      </c>
      <c r="K3461">
        <v>17.25</v>
      </c>
      <c r="L3461" s="3">
        <v>173.47640000000001</v>
      </c>
      <c r="M3461">
        <v>4</v>
      </c>
      <c r="N3461" s="3">
        <v>10.056602898550725</v>
      </c>
      <c r="O3461"/>
      <c r="P3461"/>
    </row>
    <row r="3462" spans="1:16" x14ac:dyDescent="0.3">
      <c r="A3462" t="s">
        <v>13</v>
      </c>
      <c r="B3462" t="s">
        <v>1279</v>
      </c>
      <c r="C3462" t="s">
        <v>1585</v>
      </c>
      <c r="D3462">
        <v>2020</v>
      </c>
      <c r="E3462" t="s">
        <v>1594</v>
      </c>
      <c r="F3462" t="s">
        <v>1603</v>
      </c>
      <c r="G3462" t="s">
        <v>1605</v>
      </c>
      <c r="H3462" t="s">
        <v>1607</v>
      </c>
      <c r="I3462" s="11">
        <v>4.3079079999999999E-2</v>
      </c>
      <c r="J3462">
        <v>20.7</v>
      </c>
      <c r="K3462">
        <v>20.7</v>
      </c>
      <c r="L3462" s="3">
        <v>177.80279999999999</v>
      </c>
      <c r="M3462">
        <v>4</v>
      </c>
      <c r="N3462" s="3">
        <v>8.5895072463768116</v>
      </c>
      <c r="O3462"/>
      <c r="P3462"/>
    </row>
    <row r="3463" spans="1:16" x14ac:dyDescent="0.3">
      <c r="A3463" t="s">
        <v>13</v>
      </c>
      <c r="B3463" t="s">
        <v>601</v>
      </c>
      <c r="C3463" t="s">
        <v>1576</v>
      </c>
      <c r="D3463">
        <v>2020</v>
      </c>
      <c r="E3463" t="s">
        <v>1594</v>
      </c>
      <c r="F3463" t="s">
        <v>1603</v>
      </c>
      <c r="G3463" t="s">
        <v>1605</v>
      </c>
      <c r="H3463" t="s">
        <v>1607</v>
      </c>
      <c r="I3463" s="11">
        <v>4.2861968E-2</v>
      </c>
      <c r="J3463">
        <v>5.19</v>
      </c>
      <c r="K3463">
        <v>5.19</v>
      </c>
      <c r="L3463" s="3">
        <v>196.81100000000001</v>
      </c>
      <c r="M3463">
        <v>4</v>
      </c>
      <c r="N3463" s="3">
        <v>37.921194605009632</v>
      </c>
      <c r="O3463"/>
      <c r="P3463"/>
    </row>
    <row r="3464" spans="1:16" x14ac:dyDescent="0.3">
      <c r="A3464" t="s">
        <v>13</v>
      </c>
      <c r="B3464" t="s">
        <v>459</v>
      </c>
      <c r="C3464" t="s">
        <v>1574</v>
      </c>
      <c r="D3464">
        <v>2020</v>
      </c>
      <c r="E3464" t="s">
        <v>1594</v>
      </c>
      <c r="F3464" t="s">
        <v>1603</v>
      </c>
      <c r="G3464" t="s">
        <v>1605</v>
      </c>
      <c r="H3464" t="s">
        <v>1607</v>
      </c>
      <c r="I3464" s="11">
        <v>3.5554339999999997E-2</v>
      </c>
      <c r="J3464">
        <v>8.3000000000000007</v>
      </c>
      <c r="K3464">
        <v>8.3000000000000007</v>
      </c>
      <c r="L3464" s="3">
        <v>37.450600000000001</v>
      </c>
      <c r="M3464">
        <v>4</v>
      </c>
      <c r="N3464" s="3">
        <v>4.5121204819277105</v>
      </c>
      <c r="O3464"/>
      <c r="P3464"/>
    </row>
    <row r="3465" spans="1:16" x14ac:dyDescent="0.3">
      <c r="A3465" t="s">
        <v>13</v>
      </c>
      <c r="B3465" t="s">
        <v>51</v>
      </c>
      <c r="C3465" t="s">
        <v>1574</v>
      </c>
      <c r="D3465">
        <v>2020</v>
      </c>
      <c r="E3465" t="s">
        <v>1594</v>
      </c>
      <c r="F3465" t="s">
        <v>1603</v>
      </c>
      <c r="G3465" t="s">
        <v>1605</v>
      </c>
      <c r="H3465" t="s">
        <v>1607</v>
      </c>
      <c r="I3465" s="11">
        <v>0.122289654</v>
      </c>
      <c r="J3465">
        <v>11.8</v>
      </c>
      <c r="K3465">
        <v>11.8</v>
      </c>
      <c r="L3465" s="3">
        <v>46.340200000000003</v>
      </c>
      <c r="M3465">
        <v>4</v>
      </c>
      <c r="N3465" s="3">
        <v>3.9271355932203389</v>
      </c>
      <c r="O3465"/>
      <c r="P3465"/>
    </row>
    <row r="3466" spans="1:16" x14ac:dyDescent="0.3">
      <c r="A3466" t="s">
        <v>13</v>
      </c>
      <c r="B3466" t="s">
        <v>695</v>
      </c>
      <c r="C3466" t="s">
        <v>1574</v>
      </c>
      <c r="D3466">
        <v>2020</v>
      </c>
      <c r="E3466" t="s">
        <v>1594</v>
      </c>
      <c r="F3466" t="s">
        <v>1603</v>
      </c>
      <c r="G3466" t="s">
        <v>1605</v>
      </c>
      <c r="H3466" t="s">
        <v>1607</v>
      </c>
      <c r="I3466" s="11">
        <v>0.100322104</v>
      </c>
      <c r="J3466">
        <v>12.35</v>
      </c>
      <c r="K3466">
        <v>12.35</v>
      </c>
      <c r="L3466" s="3">
        <v>113.7518</v>
      </c>
      <c r="M3466">
        <v>4</v>
      </c>
      <c r="N3466" s="3">
        <v>9.210672064777329</v>
      </c>
      <c r="O3466"/>
      <c r="P3466"/>
    </row>
    <row r="3467" spans="1:16" x14ac:dyDescent="0.3">
      <c r="A3467" t="s">
        <v>13</v>
      </c>
      <c r="B3467" t="s">
        <v>759</v>
      </c>
      <c r="C3467" t="s">
        <v>1574</v>
      </c>
      <c r="D3467">
        <v>2020</v>
      </c>
      <c r="E3467" t="s">
        <v>1594</v>
      </c>
      <c r="F3467" t="s">
        <v>1603</v>
      </c>
      <c r="G3467" t="s">
        <v>1605</v>
      </c>
      <c r="H3467" t="s">
        <v>1607</v>
      </c>
      <c r="I3467" s="11">
        <v>3.1225302999999999E-2</v>
      </c>
      <c r="J3467">
        <v>12.5</v>
      </c>
      <c r="K3467">
        <v>12.5</v>
      </c>
      <c r="L3467" s="3">
        <v>102.899</v>
      </c>
      <c r="M3467">
        <v>4</v>
      </c>
      <c r="N3467" s="3">
        <v>8.2319200000000006</v>
      </c>
      <c r="O3467"/>
      <c r="P3467"/>
    </row>
    <row r="3468" spans="1:16" x14ac:dyDescent="0.3">
      <c r="A3468" t="s">
        <v>13</v>
      </c>
      <c r="B3468" t="s">
        <v>796</v>
      </c>
      <c r="C3468" t="s">
        <v>1583</v>
      </c>
      <c r="D3468">
        <v>2020</v>
      </c>
      <c r="E3468" t="s">
        <v>1594</v>
      </c>
      <c r="F3468" t="s">
        <v>1603</v>
      </c>
      <c r="G3468" t="s">
        <v>1605</v>
      </c>
      <c r="H3468" t="s">
        <v>1607</v>
      </c>
      <c r="I3468" s="11">
        <v>0.16390215899999999</v>
      </c>
      <c r="J3468">
        <v>7.85</v>
      </c>
      <c r="K3468">
        <v>7.85</v>
      </c>
      <c r="L3468" s="3">
        <v>143.34440000000001</v>
      </c>
      <c r="M3468">
        <v>4</v>
      </c>
      <c r="N3468" s="3">
        <v>18.260433121019108</v>
      </c>
      <c r="O3468"/>
      <c r="P3468"/>
    </row>
    <row r="3469" spans="1:16" x14ac:dyDescent="0.3">
      <c r="A3469" t="s">
        <v>13</v>
      </c>
      <c r="B3469" t="s">
        <v>1292</v>
      </c>
      <c r="C3469" t="s">
        <v>1583</v>
      </c>
      <c r="D3469">
        <v>2020</v>
      </c>
      <c r="E3469" t="s">
        <v>1594</v>
      </c>
      <c r="F3469" t="s">
        <v>1603</v>
      </c>
      <c r="G3469" t="s">
        <v>1605</v>
      </c>
      <c r="H3469" t="s">
        <v>1607</v>
      </c>
      <c r="I3469" s="11">
        <v>0</v>
      </c>
      <c r="J3469">
        <v>9.5</v>
      </c>
      <c r="K3469">
        <v>9.5</v>
      </c>
      <c r="L3469" s="3">
        <v>188.9872</v>
      </c>
      <c r="M3469">
        <v>4</v>
      </c>
      <c r="N3469" s="3">
        <v>19.893389473684209</v>
      </c>
      <c r="O3469"/>
      <c r="P3469"/>
    </row>
    <row r="3470" spans="1:16" x14ac:dyDescent="0.3">
      <c r="A3470" t="s">
        <v>13</v>
      </c>
      <c r="B3470" t="s">
        <v>47</v>
      </c>
      <c r="C3470" t="s">
        <v>1583</v>
      </c>
      <c r="D3470">
        <v>2020</v>
      </c>
      <c r="E3470" t="s">
        <v>1594</v>
      </c>
      <c r="F3470" t="s">
        <v>1603</v>
      </c>
      <c r="G3470" t="s">
        <v>1605</v>
      </c>
      <c r="H3470" t="s">
        <v>1607</v>
      </c>
      <c r="I3470" s="11">
        <v>4.6848053000000001E-2</v>
      </c>
      <c r="J3470">
        <v>10.1</v>
      </c>
      <c r="K3470">
        <v>10.1</v>
      </c>
      <c r="L3470" s="3">
        <v>60.687800000000003</v>
      </c>
      <c r="M3470">
        <v>4</v>
      </c>
      <c r="N3470" s="3">
        <v>6.0086930693069309</v>
      </c>
      <c r="O3470"/>
      <c r="P3470"/>
    </row>
    <row r="3471" spans="1:16" x14ac:dyDescent="0.3">
      <c r="A3471" t="s">
        <v>13</v>
      </c>
      <c r="B3471" t="s">
        <v>673</v>
      </c>
      <c r="C3471" t="s">
        <v>1575</v>
      </c>
      <c r="D3471">
        <v>2020</v>
      </c>
      <c r="E3471" t="s">
        <v>1594</v>
      </c>
      <c r="F3471" t="s">
        <v>1603</v>
      </c>
      <c r="G3471" t="s">
        <v>1605</v>
      </c>
      <c r="H3471" t="s">
        <v>1607</v>
      </c>
      <c r="I3471" s="11">
        <v>6.4785629999999997E-2</v>
      </c>
      <c r="J3471">
        <v>19.850000000000001</v>
      </c>
      <c r="K3471">
        <v>19.850000000000001</v>
      </c>
      <c r="L3471" s="3">
        <v>123.7704</v>
      </c>
      <c r="M3471">
        <v>4</v>
      </c>
      <c r="N3471" s="3">
        <v>6.2352846347607045</v>
      </c>
      <c r="O3471"/>
      <c r="P3471"/>
    </row>
    <row r="3472" spans="1:16" x14ac:dyDescent="0.3">
      <c r="A3472" t="s">
        <v>13</v>
      </c>
      <c r="B3472" t="s">
        <v>1442</v>
      </c>
      <c r="C3472" t="s">
        <v>1579</v>
      </c>
      <c r="D3472">
        <v>2020</v>
      </c>
      <c r="E3472" t="s">
        <v>1594</v>
      </c>
      <c r="F3472" t="s">
        <v>1603</v>
      </c>
      <c r="G3472" t="s">
        <v>1605</v>
      </c>
      <c r="H3472" t="s">
        <v>1607</v>
      </c>
      <c r="I3472" s="11">
        <v>3.5071955000000002E-2</v>
      </c>
      <c r="J3472">
        <v>5.1100000000000003</v>
      </c>
      <c r="K3472">
        <v>5.1100000000000003</v>
      </c>
      <c r="L3472" s="3">
        <v>163.221</v>
      </c>
      <c r="M3472">
        <v>4</v>
      </c>
      <c r="N3472" s="3">
        <v>31.941487279843443</v>
      </c>
      <c r="O3472"/>
      <c r="P3472"/>
    </row>
    <row r="3473" spans="1:16" x14ac:dyDescent="0.3">
      <c r="A3473" t="s">
        <v>13</v>
      </c>
      <c r="B3473" t="s">
        <v>1358</v>
      </c>
      <c r="C3473" t="s">
        <v>1579</v>
      </c>
      <c r="D3473">
        <v>2020</v>
      </c>
      <c r="E3473" t="s">
        <v>1594</v>
      </c>
      <c r="F3473" t="s">
        <v>1603</v>
      </c>
      <c r="G3473" t="s">
        <v>1605</v>
      </c>
      <c r="H3473" t="s">
        <v>1607</v>
      </c>
      <c r="I3473" s="11">
        <v>3.2203666999999998E-2</v>
      </c>
      <c r="J3473">
        <v>9</v>
      </c>
      <c r="K3473">
        <v>9</v>
      </c>
      <c r="L3473" s="3">
        <v>100.80159999999999</v>
      </c>
      <c r="M3473">
        <v>4</v>
      </c>
      <c r="N3473" s="3">
        <v>11.200177777777776</v>
      </c>
      <c r="O3473"/>
      <c r="P3473"/>
    </row>
    <row r="3474" spans="1:16" x14ac:dyDescent="0.3">
      <c r="A3474" t="s">
        <v>13</v>
      </c>
      <c r="B3474" t="s">
        <v>618</v>
      </c>
      <c r="C3474" t="s">
        <v>1579</v>
      </c>
      <c r="D3474">
        <v>2020</v>
      </c>
      <c r="E3474" t="s">
        <v>1594</v>
      </c>
      <c r="F3474" t="s">
        <v>1603</v>
      </c>
      <c r="G3474" t="s">
        <v>1605</v>
      </c>
      <c r="H3474" t="s">
        <v>1607</v>
      </c>
      <c r="I3474" s="11">
        <v>4.2061099999999997E-2</v>
      </c>
      <c r="J3474">
        <v>13</v>
      </c>
      <c r="K3474">
        <v>13</v>
      </c>
      <c r="L3474" s="3">
        <v>254.10140000000001</v>
      </c>
      <c r="M3474">
        <v>4</v>
      </c>
      <c r="N3474" s="3">
        <v>19.54626153846154</v>
      </c>
      <c r="O3474"/>
      <c r="P3474"/>
    </row>
    <row r="3475" spans="1:16" x14ac:dyDescent="0.3">
      <c r="A3475" t="s">
        <v>13</v>
      </c>
      <c r="B3475" t="s">
        <v>639</v>
      </c>
      <c r="C3475" t="s">
        <v>1579</v>
      </c>
      <c r="D3475">
        <v>2020</v>
      </c>
      <c r="E3475" t="s">
        <v>1594</v>
      </c>
      <c r="F3475" t="s">
        <v>1603</v>
      </c>
      <c r="G3475" t="s">
        <v>1605</v>
      </c>
      <c r="H3475" t="s">
        <v>1607</v>
      </c>
      <c r="I3475" s="11">
        <v>2.4790706999999999E-2</v>
      </c>
      <c r="J3475">
        <v>13.15</v>
      </c>
      <c r="K3475">
        <v>13.15</v>
      </c>
      <c r="L3475" s="3">
        <v>177.5686</v>
      </c>
      <c r="M3475">
        <v>4</v>
      </c>
      <c r="N3475" s="3">
        <v>13.503315589353612</v>
      </c>
      <c r="O3475"/>
      <c r="P3475"/>
    </row>
    <row r="3476" spans="1:16" x14ac:dyDescent="0.3">
      <c r="A3476" t="s">
        <v>13</v>
      </c>
      <c r="B3476" t="s">
        <v>1443</v>
      </c>
      <c r="C3476" t="s">
        <v>1579</v>
      </c>
      <c r="D3476">
        <v>2020</v>
      </c>
      <c r="E3476" t="s">
        <v>1594</v>
      </c>
      <c r="F3476" t="s">
        <v>1603</v>
      </c>
      <c r="G3476" t="s">
        <v>1606</v>
      </c>
      <c r="H3476" t="s">
        <v>1607</v>
      </c>
      <c r="I3476" s="11">
        <v>0.13583682799999999</v>
      </c>
      <c r="J3476">
        <v>15.75</v>
      </c>
      <c r="K3476">
        <v>15.75</v>
      </c>
      <c r="L3476" s="3">
        <v>100.37</v>
      </c>
      <c r="M3476">
        <v>4</v>
      </c>
      <c r="N3476" s="3">
        <v>6.372698412698413</v>
      </c>
      <c r="O3476"/>
      <c r="P3476"/>
    </row>
    <row r="3477" spans="1:16" x14ac:dyDescent="0.3">
      <c r="A3477" t="s">
        <v>13</v>
      </c>
      <c r="B3477" t="s">
        <v>1431</v>
      </c>
      <c r="C3477" t="s">
        <v>1579</v>
      </c>
      <c r="D3477">
        <v>2020</v>
      </c>
      <c r="E3477" t="s">
        <v>1594</v>
      </c>
      <c r="F3477" t="s">
        <v>1603</v>
      </c>
      <c r="G3477" t="s">
        <v>1606</v>
      </c>
      <c r="H3477" t="s">
        <v>1607</v>
      </c>
      <c r="I3477" s="11">
        <v>4.7645037000000001E-2</v>
      </c>
      <c r="J3477">
        <v>18</v>
      </c>
      <c r="K3477">
        <v>18</v>
      </c>
      <c r="L3477" s="3">
        <v>172.6422</v>
      </c>
      <c r="M3477">
        <v>4</v>
      </c>
      <c r="N3477" s="3">
        <v>9.5912333333333333</v>
      </c>
      <c r="O3477"/>
      <c r="P3477"/>
    </row>
    <row r="3478" spans="1:16" x14ac:dyDescent="0.3">
      <c r="A3478" t="s">
        <v>13</v>
      </c>
      <c r="B3478" t="s">
        <v>1082</v>
      </c>
      <c r="C3478" t="s">
        <v>1579</v>
      </c>
      <c r="D3478">
        <v>2020</v>
      </c>
      <c r="E3478" t="s">
        <v>1594</v>
      </c>
      <c r="F3478" t="s">
        <v>1603</v>
      </c>
      <c r="G3478" t="s">
        <v>1606</v>
      </c>
      <c r="H3478" t="s">
        <v>1607</v>
      </c>
      <c r="I3478" s="11">
        <v>0.168531813</v>
      </c>
      <c r="J3478">
        <v>18.850000000000001</v>
      </c>
      <c r="K3478">
        <v>18.850000000000001</v>
      </c>
      <c r="L3478" s="3">
        <v>192.5136</v>
      </c>
      <c r="M3478">
        <v>4</v>
      </c>
      <c r="N3478" s="3">
        <v>10.212923076923076</v>
      </c>
      <c r="O3478"/>
      <c r="P3478"/>
    </row>
    <row r="3479" spans="1:16" x14ac:dyDescent="0.3">
      <c r="A3479" t="s">
        <v>13</v>
      </c>
      <c r="B3479" t="s">
        <v>719</v>
      </c>
      <c r="C3479" t="s">
        <v>1579</v>
      </c>
      <c r="D3479">
        <v>2020</v>
      </c>
      <c r="E3479" t="s">
        <v>1594</v>
      </c>
      <c r="F3479" t="s">
        <v>1603</v>
      </c>
      <c r="G3479" t="s">
        <v>1606</v>
      </c>
      <c r="H3479" t="s">
        <v>1607</v>
      </c>
      <c r="I3479" s="11">
        <v>9.4694278000000007E-2</v>
      </c>
      <c r="J3479">
        <v>19.600000000000001</v>
      </c>
      <c r="K3479">
        <v>19.600000000000001</v>
      </c>
      <c r="L3479" s="3">
        <v>254.96979999999999</v>
      </c>
      <c r="M3479">
        <v>4</v>
      </c>
      <c r="N3479" s="3">
        <v>13.00866326530612</v>
      </c>
      <c r="O3479"/>
      <c r="P3479"/>
    </row>
    <row r="3480" spans="1:16" x14ac:dyDescent="0.3">
      <c r="A3480" t="s">
        <v>13</v>
      </c>
      <c r="B3480" t="s">
        <v>500</v>
      </c>
      <c r="C3480" t="s">
        <v>1580</v>
      </c>
      <c r="D3480">
        <v>2020</v>
      </c>
      <c r="E3480" t="s">
        <v>1594</v>
      </c>
      <c r="F3480" t="s">
        <v>1603</v>
      </c>
      <c r="G3480" t="s">
        <v>1606</v>
      </c>
      <c r="H3480" t="s">
        <v>1607</v>
      </c>
      <c r="I3480" s="11">
        <v>0.10440023800000001</v>
      </c>
      <c r="J3480">
        <v>7.51</v>
      </c>
      <c r="K3480">
        <v>7.51</v>
      </c>
      <c r="L3480" s="3">
        <v>113.5544</v>
      </c>
      <c r="M3480">
        <v>4</v>
      </c>
      <c r="N3480" s="3">
        <v>15.120426098535287</v>
      </c>
      <c r="O3480"/>
      <c r="P3480"/>
    </row>
    <row r="3481" spans="1:16" x14ac:dyDescent="0.3">
      <c r="A3481" t="s">
        <v>13</v>
      </c>
      <c r="B3481" t="s">
        <v>640</v>
      </c>
      <c r="C3481" t="s">
        <v>1580</v>
      </c>
      <c r="D3481">
        <v>2020</v>
      </c>
      <c r="E3481" t="s">
        <v>1594</v>
      </c>
      <c r="F3481" t="s">
        <v>1603</v>
      </c>
      <c r="G3481" t="s">
        <v>1606</v>
      </c>
      <c r="H3481" t="s">
        <v>1607</v>
      </c>
      <c r="I3481" s="11">
        <v>9.9681253999999997E-2</v>
      </c>
      <c r="J3481">
        <v>9.3949999999999996</v>
      </c>
      <c r="K3481">
        <v>9.3949999999999996</v>
      </c>
      <c r="L3481" s="3">
        <v>106.428</v>
      </c>
      <c r="M3481">
        <v>4</v>
      </c>
      <c r="N3481" s="3">
        <v>11.328153273017563</v>
      </c>
      <c r="O3481"/>
      <c r="P3481"/>
    </row>
    <row r="3482" spans="1:16" x14ac:dyDescent="0.3">
      <c r="A3482" t="s">
        <v>13</v>
      </c>
      <c r="B3482" t="s">
        <v>87</v>
      </c>
      <c r="C3482" t="s">
        <v>1580</v>
      </c>
      <c r="D3482">
        <v>2020</v>
      </c>
      <c r="E3482" t="s">
        <v>1594</v>
      </c>
      <c r="F3482" t="s">
        <v>1603</v>
      </c>
      <c r="G3482" t="s">
        <v>1606</v>
      </c>
      <c r="H3482" t="s">
        <v>1607</v>
      </c>
      <c r="I3482" s="11">
        <v>2.9107003999999999E-2</v>
      </c>
      <c r="J3482">
        <v>10.8</v>
      </c>
      <c r="K3482">
        <v>10.8</v>
      </c>
      <c r="L3482" s="3">
        <v>240.5222</v>
      </c>
      <c r="M3482">
        <v>4</v>
      </c>
      <c r="N3482" s="3">
        <v>22.270574074074073</v>
      </c>
      <c r="O3482"/>
      <c r="P3482"/>
    </row>
    <row r="3483" spans="1:16" x14ac:dyDescent="0.3">
      <c r="A3483" t="s">
        <v>13</v>
      </c>
      <c r="B3483" t="s">
        <v>1231</v>
      </c>
      <c r="C3483" t="s">
        <v>1580</v>
      </c>
      <c r="D3483">
        <v>2020</v>
      </c>
      <c r="E3483" t="s">
        <v>1594</v>
      </c>
      <c r="F3483" t="s">
        <v>1603</v>
      </c>
      <c r="G3483" t="s">
        <v>1606</v>
      </c>
      <c r="H3483" t="s">
        <v>1607</v>
      </c>
      <c r="I3483" s="11">
        <v>3.9231651999999999E-2</v>
      </c>
      <c r="J3483">
        <v>18</v>
      </c>
      <c r="K3483">
        <v>18</v>
      </c>
      <c r="L3483" s="3">
        <v>145.14179999999999</v>
      </c>
      <c r="M3483">
        <v>4</v>
      </c>
      <c r="N3483" s="3">
        <v>8.0634333333333323</v>
      </c>
      <c r="O3483"/>
      <c r="P3483"/>
    </row>
    <row r="3484" spans="1:16" x14ac:dyDescent="0.3">
      <c r="A3484" t="s">
        <v>13</v>
      </c>
      <c r="B3484" t="s">
        <v>1444</v>
      </c>
      <c r="C3484" t="s">
        <v>1590</v>
      </c>
      <c r="D3484">
        <v>2020</v>
      </c>
      <c r="E3484" t="s">
        <v>1594</v>
      </c>
      <c r="F3484" t="s">
        <v>1603</v>
      </c>
      <c r="G3484" t="s">
        <v>1606</v>
      </c>
      <c r="H3484" t="s">
        <v>1607</v>
      </c>
      <c r="I3484" s="11">
        <v>1.4072398999999999E-2</v>
      </c>
      <c r="J3484">
        <v>6.8650000000000002</v>
      </c>
      <c r="K3484">
        <v>6.8650000000000002</v>
      </c>
      <c r="L3484" s="3">
        <v>127.3652</v>
      </c>
      <c r="M3484">
        <v>4</v>
      </c>
      <c r="N3484" s="3">
        <v>18.552833211944645</v>
      </c>
      <c r="O3484"/>
      <c r="P3484"/>
    </row>
    <row r="3485" spans="1:16" x14ac:dyDescent="0.3">
      <c r="A3485" t="s">
        <v>13</v>
      </c>
      <c r="B3485" t="s">
        <v>1233</v>
      </c>
      <c r="C3485" t="s">
        <v>1590</v>
      </c>
      <c r="D3485">
        <v>2020</v>
      </c>
      <c r="E3485" t="s">
        <v>1594</v>
      </c>
      <c r="F3485" t="s">
        <v>1603</v>
      </c>
      <c r="G3485" t="s">
        <v>1606</v>
      </c>
      <c r="H3485" t="s">
        <v>1607</v>
      </c>
      <c r="I3485" s="11">
        <v>8.2250142999999998E-2</v>
      </c>
      <c r="J3485">
        <v>7.5350000000000001</v>
      </c>
      <c r="K3485">
        <v>7.5350000000000001</v>
      </c>
      <c r="L3485" s="3">
        <v>118.34399999999999</v>
      </c>
      <c r="M3485">
        <v>4</v>
      </c>
      <c r="N3485" s="3">
        <v>15.705905773059056</v>
      </c>
      <c r="O3485"/>
      <c r="P3485"/>
    </row>
    <row r="3486" spans="1:16" x14ac:dyDescent="0.3">
      <c r="A3486" t="s">
        <v>13</v>
      </c>
      <c r="B3486" t="s">
        <v>416</v>
      </c>
      <c r="C3486" t="s">
        <v>1590</v>
      </c>
      <c r="D3486">
        <v>2020</v>
      </c>
      <c r="E3486" t="s">
        <v>1594</v>
      </c>
      <c r="F3486" t="s">
        <v>1603</v>
      </c>
      <c r="G3486" t="s">
        <v>1606</v>
      </c>
      <c r="H3486" t="s">
        <v>1607</v>
      </c>
      <c r="I3486" s="11">
        <v>6.1409710999999999E-2</v>
      </c>
      <c r="J3486">
        <v>7.63</v>
      </c>
      <c r="K3486">
        <v>7.63</v>
      </c>
      <c r="L3486" s="3">
        <v>94.643600000000006</v>
      </c>
      <c r="M3486">
        <v>4</v>
      </c>
      <c r="N3486" s="3">
        <v>12.404141546526869</v>
      </c>
      <c r="O3486"/>
      <c r="P3486"/>
    </row>
    <row r="3487" spans="1:16" x14ac:dyDescent="0.3">
      <c r="A3487" t="s">
        <v>13</v>
      </c>
      <c r="B3487" t="s">
        <v>1426</v>
      </c>
      <c r="C3487" t="s">
        <v>1590</v>
      </c>
      <c r="D3487">
        <v>2020</v>
      </c>
      <c r="E3487" t="s">
        <v>1594</v>
      </c>
      <c r="F3487" t="s">
        <v>1603</v>
      </c>
      <c r="G3487" t="s">
        <v>1606</v>
      </c>
      <c r="H3487" t="s">
        <v>1607</v>
      </c>
      <c r="I3487" s="11">
        <v>0.168780385</v>
      </c>
      <c r="J3487">
        <v>9.8949999999999996</v>
      </c>
      <c r="K3487">
        <v>9.8949999999999996</v>
      </c>
      <c r="L3487" s="3">
        <v>236.85640000000001</v>
      </c>
      <c r="M3487">
        <v>4</v>
      </c>
      <c r="N3487" s="3">
        <v>23.936978271854475</v>
      </c>
      <c r="O3487"/>
      <c r="P3487"/>
    </row>
    <row r="3488" spans="1:16" x14ac:dyDescent="0.3">
      <c r="A3488" t="s">
        <v>13</v>
      </c>
      <c r="B3488" t="s">
        <v>1208</v>
      </c>
      <c r="C3488" t="s">
        <v>1590</v>
      </c>
      <c r="D3488">
        <v>2020</v>
      </c>
      <c r="E3488" t="s">
        <v>1594</v>
      </c>
      <c r="F3488" t="s">
        <v>1603</v>
      </c>
      <c r="G3488" t="s">
        <v>1606</v>
      </c>
      <c r="H3488" t="s">
        <v>1607</v>
      </c>
      <c r="I3488" s="11">
        <v>3.6147028999999997E-2</v>
      </c>
      <c r="J3488">
        <v>14.15</v>
      </c>
      <c r="K3488">
        <v>14.15</v>
      </c>
      <c r="L3488" s="3">
        <v>39.313800000000001</v>
      </c>
      <c r="M3488">
        <v>4</v>
      </c>
      <c r="N3488" s="3">
        <v>2.7783604240282687</v>
      </c>
      <c r="O3488"/>
      <c r="P3488"/>
    </row>
    <row r="3489" spans="1:16" x14ac:dyDescent="0.3">
      <c r="A3489" t="s">
        <v>13</v>
      </c>
      <c r="B3489" t="s">
        <v>702</v>
      </c>
      <c r="C3489" t="s">
        <v>1589</v>
      </c>
      <c r="D3489">
        <v>2020</v>
      </c>
      <c r="E3489" t="s">
        <v>1594</v>
      </c>
      <c r="F3489" t="s">
        <v>1603</v>
      </c>
      <c r="G3489" t="s">
        <v>1606</v>
      </c>
      <c r="H3489" t="s">
        <v>1607</v>
      </c>
      <c r="I3489" s="11">
        <v>3.0789914000000002E-2</v>
      </c>
      <c r="J3489">
        <v>12.85</v>
      </c>
      <c r="K3489">
        <v>12.85</v>
      </c>
      <c r="L3489" s="3">
        <v>254.904</v>
      </c>
      <c r="M3489">
        <v>4</v>
      </c>
      <c r="N3489" s="3">
        <v>19.836887159533074</v>
      </c>
      <c r="O3489"/>
      <c r="P3489"/>
    </row>
    <row r="3490" spans="1:16" x14ac:dyDescent="0.3">
      <c r="A3490" t="s">
        <v>12</v>
      </c>
      <c r="B3490" t="s">
        <v>1445</v>
      </c>
      <c r="C3490" t="s">
        <v>1587</v>
      </c>
      <c r="D3490">
        <v>2015</v>
      </c>
      <c r="E3490" t="s">
        <v>1593</v>
      </c>
      <c r="F3490" t="s">
        <v>1603</v>
      </c>
      <c r="G3490" t="s">
        <v>1606</v>
      </c>
      <c r="H3490" t="s">
        <v>1607</v>
      </c>
      <c r="I3490" s="11">
        <v>1.7096552000000001E-2</v>
      </c>
      <c r="J3490">
        <v>5.44</v>
      </c>
      <c r="K3490">
        <v>5.44</v>
      </c>
      <c r="L3490" s="3">
        <v>178.137</v>
      </c>
      <c r="M3490">
        <v>4</v>
      </c>
      <c r="N3490" s="3">
        <v>32.745772058823526</v>
      </c>
      <c r="O3490"/>
      <c r="P3490"/>
    </row>
    <row r="3491" spans="1:16" x14ac:dyDescent="0.3">
      <c r="A3491" t="s">
        <v>12</v>
      </c>
      <c r="B3491" t="s">
        <v>578</v>
      </c>
      <c r="C3491" t="s">
        <v>1587</v>
      </c>
      <c r="D3491">
        <v>2015</v>
      </c>
      <c r="E3491" t="s">
        <v>1593</v>
      </c>
      <c r="F3491" t="s">
        <v>1603</v>
      </c>
      <c r="G3491" t="s">
        <v>1606</v>
      </c>
      <c r="H3491" t="s">
        <v>1607</v>
      </c>
      <c r="I3491" s="11">
        <v>4.8625598999999999E-2</v>
      </c>
      <c r="J3491">
        <v>5.4649999999999999</v>
      </c>
      <c r="K3491">
        <v>5.4649999999999999</v>
      </c>
      <c r="L3491" s="3">
        <v>129.26259999999999</v>
      </c>
      <c r="M3491">
        <v>4</v>
      </c>
      <c r="N3491" s="3">
        <v>23.652808783165597</v>
      </c>
      <c r="O3491"/>
      <c r="P3491"/>
    </row>
    <row r="3492" spans="1:16" x14ac:dyDescent="0.3">
      <c r="A3492" t="s">
        <v>12</v>
      </c>
      <c r="B3492" t="s">
        <v>1286</v>
      </c>
      <c r="C3492" t="s">
        <v>1587</v>
      </c>
      <c r="D3492">
        <v>2015</v>
      </c>
      <c r="E3492" t="s">
        <v>1593</v>
      </c>
      <c r="F3492" t="s">
        <v>1603</v>
      </c>
      <c r="G3492" t="s">
        <v>1606</v>
      </c>
      <c r="H3492" t="s">
        <v>1607</v>
      </c>
      <c r="I3492" s="11">
        <v>3.8398937000000001E-2</v>
      </c>
      <c r="J3492">
        <v>7.22</v>
      </c>
      <c r="K3492">
        <v>7.22</v>
      </c>
      <c r="L3492" s="3">
        <v>61.951000000000001</v>
      </c>
      <c r="M3492">
        <v>4</v>
      </c>
      <c r="N3492" s="3">
        <v>8.5804709141274245</v>
      </c>
      <c r="O3492"/>
      <c r="P3492"/>
    </row>
    <row r="3493" spans="1:16" x14ac:dyDescent="0.3">
      <c r="A3493" t="s">
        <v>12</v>
      </c>
      <c r="B3493" t="s">
        <v>150</v>
      </c>
      <c r="C3493" t="s">
        <v>1587</v>
      </c>
      <c r="D3493">
        <v>2015</v>
      </c>
      <c r="E3493" t="s">
        <v>1593</v>
      </c>
      <c r="F3493" t="s">
        <v>1603</v>
      </c>
      <c r="G3493" t="s">
        <v>1606</v>
      </c>
      <c r="H3493" t="s">
        <v>1607</v>
      </c>
      <c r="I3493" s="11">
        <v>4.5358609000000001E-2</v>
      </c>
      <c r="J3493">
        <v>9.8000000000000007</v>
      </c>
      <c r="K3493">
        <v>9.8000000000000007</v>
      </c>
      <c r="L3493" s="3">
        <v>36.187399999999997</v>
      </c>
      <c r="M3493">
        <v>4</v>
      </c>
      <c r="N3493" s="3">
        <v>3.6925918367346933</v>
      </c>
      <c r="O3493"/>
      <c r="P3493"/>
    </row>
    <row r="3494" spans="1:16" x14ac:dyDescent="0.3">
      <c r="A3494" t="s">
        <v>12</v>
      </c>
      <c r="B3494" t="s">
        <v>1345</v>
      </c>
      <c r="C3494" t="s">
        <v>1582</v>
      </c>
      <c r="D3494">
        <v>2015</v>
      </c>
      <c r="E3494" t="s">
        <v>1593</v>
      </c>
      <c r="F3494" t="s">
        <v>1603</v>
      </c>
      <c r="G3494" t="s">
        <v>1606</v>
      </c>
      <c r="H3494" t="s">
        <v>1607</v>
      </c>
      <c r="I3494" s="11">
        <v>2.455854E-2</v>
      </c>
      <c r="J3494">
        <v>5.26</v>
      </c>
      <c r="K3494">
        <v>5.26</v>
      </c>
      <c r="L3494" s="3">
        <v>95.606800000000007</v>
      </c>
      <c r="M3494">
        <v>4</v>
      </c>
      <c r="N3494" s="3">
        <v>18.17619771863118</v>
      </c>
      <c r="O3494"/>
      <c r="P3494"/>
    </row>
    <row r="3495" spans="1:16" x14ac:dyDescent="0.3">
      <c r="A3495" t="s">
        <v>12</v>
      </c>
      <c r="B3495" t="s">
        <v>303</v>
      </c>
      <c r="C3495" t="s">
        <v>1582</v>
      </c>
      <c r="D3495">
        <v>2015</v>
      </c>
      <c r="E3495" t="s">
        <v>1593</v>
      </c>
      <c r="F3495" t="s">
        <v>1603</v>
      </c>
      <c r="G3495" t="s">
        <v>1606</v>
      </c>
      <c r="H3495" t="s">
        <v>1607</v>
      </c>
      <c r="I3495" s="11">
        <v>0.11408536800000001</v>
      </c>
      <c r="J3495">
        <v>12.8</v>
      </c>
      <c r="K3495">
        <v>12.8</v>
      </c>
      <c r="L3495" s="3">
        <v>141.38380000000001</v>
      </c>
      <c r="M3495">
        <v>4</v>
      </c>
      <c r="N3495" s="3">
        <v>11.045609375</v>
      </c>
      <c r="O3495"/>
      <c r="P3495"/>
    </row>
    <row r="3496" spans="1:16" x14ac:dyDescent="0.3">
      <c r="A3496" t="s">
        <v>12</v>
      </c>
      <c r="B3496" t="s">
        <v>395</v>
      </c>
      <c r="C3496" t="s">
        <v>1586</v>
      </c>
      <c r="D3496">
        <v>2015</v>
      </c>
      <c r="E3496" t="s">
        <v>1593</v>
      </c>
      <c r="F3496" t="s">
        <v>1603</v>
      </c>
      <c r="G3496" t="s">
        <v>1606</v>
      </c>
      <c r="H3496" t="s">
        <v>1607</v>
      </c>
      <c r="I3496" s="11">
        <v>6.9229076000000001E-2</v>
      </c>
      <c r="J3496">
        <v>9</v>
      </c>
      <c r="K3496">
        <v>9</v>
      </c>
      <c r="L3496" s="3">
        <v>55.961399999999998</v>
      </c>
      <c r="M3496">
        <v>4</v>
      </c>
      <c r="N3496" s="3">
        <v>6.2179333333333329</v>
      </c>
      <c r="O3496"/>
      <c r="P3496"/>
    </row>
    <row r="3497" spans="1:16" x14ac:dyDescent="0.3">
      <c r="A3497" t="s">
        <v>12</v>
      </c>
      <c r="B3497" t="s">
        <v>1446</v>
      </c>
      <c r="C3497" t="s">
        <v>1577</v>
      </c>
      <c r="D3497">
        <v>2015</v>
      </c>
      <c r="E3497" t="s">
        <v>1593</v>
      </c>
      <c r="F3497" t="s">
        <v>1603</v>
      </c>
      <c r="G3497" t="s">
        <v>1606</v>
      </c>
      <c r="H3497" t="s">
        <v>1607</v>
      </c>
      <c r="I3497" s="11">
        <v>5.3730028999999999E-2</v>
      </c>
      <c r="J3497">
        <v>5.4050000000000002</v>
      </c>
      <c r="K3497">
        <v>5.4050000000000002</v>
      </c>
      <c r="L3497" s="3">
        <v>199.07419999999999</v>
      </c>
      <c r="M3497">
        <v>4</v>
      </c>
      <c r="N3497" s="3">
        <v>36.831489361702126</v>
      </c>
      <c r="O3497"/>
      <c r="P3497"/>
    </row>
    <row r="3498" spans="1:16" x14ac:dyDescent="0.3">
      <c r="A3498" t="s">
        <v>12</v>
      </c>
      <c r="B3498" t="s">
        <v>613</v>
      </c>
      <c r="C3498" t="s">
        <v>1577</v>
      </c>
      <c r="D3498">
        <v>2015</v>
      </c>
      <c r="E3498" t="s">
        <v>1593</v>
      </c>
      <c r="F3498" t="s">
        <v>1603</v>
      </c>
      <c r="G3498" t="s">
        <v>1606</v>
      </c>
      <c r="H3498" t="s">
        <v>1607</v>
      </c>
      <c r="I3498" s="11">
        <v>0.16102754999999999</v>
      </c>
      <c r="J3498">
        <v>19.7</v>
      </c>
      <c r="K3498">
        <v>19.7</v>
      </c>
      <c r="L3498" s="3">
        <v>254.10140000000001</v>
      </c>
      <c r="M3498">
        <v>4</v>
      </c>
      <c r="N3498" s="3">
        <v>12.898548223350256</v>
      </c>
      <c r="O3498"/>
      <c r="P3498"/>
    </row>
    <row r="3499" spans="1:16" x14ac:dyDescent="0.3">
      <c r="A3499" t="s">
        <v>12</v>
      </c>
      <c r="B3499" t="s">
        <v>698</v>
      </c>
      <c r="C3499" t="s">
        <v>1585</v>
      </c>
      <c r="D3499">
        <v>2015</v>
      </c>
      <c r="E3499" t="s">
        <v>1593</v>
      </c>
      <c r="F3499" t="s">
        <v>1603</v>
      </c>
      <c r="G3499" t="s">
        <v>1606</v>
      </c>
      <c r="H3499" t="s">
        <v>1607</v>
      </c>
      <c r="I3499" s="11">
        <v>9.6413750000000006E-3</v>
      </c>
      <c r="J3499">
        <v>10.895</v>
      </c>
      <c r="K3499">
        <v>10.895</v>
      </c>
      <c r="L3499" s="3">
        <v>124.173</v>
      </c>
      <c r="M3499">
        <v>4</v>
      </c>
      <c r="N3499" s="3">
        <v>11.397246443322626</v>
      </c>
      <c r="O3499"/>
      <c r="P3499"/>
    </row>
    <row r="3500" spans="1:16" x14ac:dyDescent="0.3">
      <c r="A3500" t="s">
        <v>12</v>
      </c>
      <c r="B3500" t="s">
        <v>1105</v>
      </c>
      <c r="C3500" t="s">
        <v>1585</v>
      </c>
      <c r="D3500">
        <v>2015</v>
      </c>
      <c r="E3500" t="s">
        <v>1593</v>
      </c>
      <c r="F3500" t="s">
        <v>1603</v>
      </c>
      <c r="G3500" t="s">
        <v>1606</v>
      </c>
      <c r="H3500" t="s">
        <v>1607</v>
      </c>
      <c r="I3500" s="11">
        <v>7.4070351000000006E-2</v>
      </c>
      <c r="J3500">
        <v>12.6</v>
      </c>
      <c r="K3500">
        <v>12.6</v>
      </c>
      <c r="L3500" s="3">
        <v>254.23560000000001</v>
      </c>
      <c r="M3500">
        <v>4</v>
      </c>
      <c r="N3500" s="3">
        <v>20.177428571428571</v>
      </c>
      <c r="O3500"/>
      <c r="P3500"/>
    </row>
    <row r="3501" spans="1:16" x14ac:dyDescent="0.3">
      <c r="A3501" t="s">
        <v>12</v>
      </c>
      <c r="B3501" t="s">
        <v>1447</v>
      </c>
      <c r="C3501" t="s">
        <v>1585</v>
      </c>
      <c r="D3501">
        <v>2015</v>
      </c>
      <c r="E3501" t="s">
        <v>1593</v>
      </c>
      <c r="F3501" t="s">
        <v>1603</v>
      </c>
      <c r="G3501" t="s">
        <v>1606</v>
      </c>
      <c r="H3501" t="s">
        <v>1607</v>
      </c>
      <c r="I3501" s="11">
        <v>1.9550858000000001E-2</v>
      </c>
      <c r="J3501">
        <v>14.85</v>
      </c>
      <c r="K3501">
        <v>14.85</v>
      </c>
      <c r="L3501" s="3">
        <v>263.791</v>
      </c>
      <c r="M3501">
        <v>4</v>
      </c>
      <c r="N3501" s="3">
        <v>17.763703703703705</v>
      </c>
      <c r="O3501"/>
      <c r="P3501"/>
    </row>
    <row r="3502" spans="1:16" x14ac:dyDescent="0.3">
      <c r="A3502" t="s">
        <v>12</v>
      </c>
      <c r="B3502" t="s">
        <v>1448</v>
      </c>
      <c r="C3502" t="s">
        <v>1585</v>
      </c>
      <c r="D3502">
        <v>2015</v>
      </c>
      <c r="E3502" t="s">
        <v>1593</v>
      </c>
      <c r="F3502" t="s">
        <v>1603</v>
      </c>
      <c r="G3502" t="s">
        <v>1606</v>
      </c>
      <c r="H3502" t="s">
        <v>1607</v>
      </c>
      <c r="I3502" s="11">
        <v>9.9344825999999997E-2</v>
      </c>
      <c r="J3502">
        <v>15.6</v>
      </c>
      <c r="K3502">
        <v>15.6</v>
      </c>
      <c r="L3502" s="3">
        <v>63.619399999999999</v>
      </c>
      <c r="M3502">
        <v>4</v>
      </c>
      <c r="N3502" s="3">
        <v>4.0781666666666663</v>
      </c>
      <c r="O3502"/>
      <c r="P3502"/>
    </row>
    <row r="3503" spans="1:16" x14ac:dyDescent="0.3">
      <c r="A3503" t="s">
        <v>12</v>
      </c>
      <c r="B3503" t="s">
        <v>1449</v>
      </c>
      <c r="C3503" t="s">
        <v>1585</v>
      </c>
      <c r="D3503">
        <v>2015</v>
      </c>
      <c r="E3503" t="s">
        <v>1593</v>
      </c>
      <c r="F3503" t="s">
        <v>1603</v>
      </c>
      <c r="G3503" t="s">
        <v>1606</v>
      </c>
      <c r="H3503" t="s">
        <v>1607</v>
      </c>
      <c r="I3503" s="11">
        <v>3.0990354000000001E-2</v>
      </c>
      <c r="J3503">
        <v>20.350000000000001</v>
      </c>
      <c r="K3503">
        <v>20.350000000000001</v>
      </c>
      <c r="L3503" s="3">
        <v>256.36720000000003</v>
      </c>
      <c r="M3503">
        <v>4</v>
      </c>
      <c r="N3503" s="3">
        <v>12.597896805896806</v>
      </c>
      <c r="O3503"/>
      <c r="P3503"/>
    </row>
    <row r="3504" spans="1:16" x14ac:dyDescent="0.3">
      <c r="A3504" t="s">
        <v>12</v>
      </c>
      <c r="B3504" t="s">
        <v>975</v>
      </c>
      <c r="C3504" t="s">
        <v>1574</v>
      </c>
      <c r="D3504">
        <v>2015</v>
      </c>
      <c r="E3504" t="s">
        <v>1593</v>
      </c>
      <c r="F3504" t="s">
        <v>1603</v>
      </c>
      <c r="G3504" t="s">
        <v>1606</v>
      </c>
      <c r="H3504" t="s">
        <v>1607</v>
      </c>
      <c r="I3504" s="11">
        <v>3.9925235000000003E-2</v>
      </c>
      <c r="J3504">
        <v>8.3650000000000002</v>
      </c>
      <c r="K3504">
        <v>8.3650000000000002</v>
      </c>
      <c r="L3504" s="3">
        <v>189.21879999999999</v>
      </c>
      <c r="M3504">
        <v>4</v>
      </c>
      <c r="N3504" s="3">
        <v>22.620298864315597</v>
      </c>
      <c r="O3504"/>
      <c r="P3504"/>
    </row>
    <row r="3505" spans="1:16" x14ac:dyDescent="0.3">
      <c r="A3505" t="s">
        <v>12</v>
      </c>
      <c r="B3505" t="s">
        <v>802</v>
      </c>
      <c r="C3505" t="s">
        <v>1574</v>
      </c>
      <c r="D3505">
        <v>2015</v>
      </c>
      <c r="E3505" t="s">
        <v>1593</v>
      </c>
      <c r="F3505" t="s">
        <v>1603</v>
      </c>
      <c r="G3505" t="s">
        <v>1606</v>
      </c>
      <c r="H3505" t="s">
        <v>1607</v>
      </c>
      <c r="I3505" s="11">
        <v>6.9078149000000005E-2</v>
      </c>
      <c r="J3505">
        <v>8.9600000000000009</v>
      </c>
      <c r="K3505">
        <v>8.9600000000000009</v>
      </c>
      <c r="L3505" s="3">
        <v>197.77680000000001</v>
      </c>
      <c r="M3505">
        <v>4</v>
      </c>
      <c r="N3505" s="3">
        <v>22.073303571428571</v>
      </c>
      <c r="O3505"/>
      <c r="P3505"/>
    </row>
    <row r="3506" spans="1:16" x14ac:dyDescent="0.3">
      <c r="A3506" t="s">
        <v>12</v>
      </c>
      <c r="B3506" t="s">
        <v>1450</v>
      </c>
      <c r="C3506" t="s">
        <v>1574</v>
      </c>
      <c r="D3506">
        <v>2015</v>
      </c>
      <c r="E3506" t="s">
        <v>1593</v>
      </c>
      <c r="F3506" t="s">
        <v>1603</v>
      </c>
      <c r="G3506" t="s">
        <v>1606</v>
      </c>
      <c r="H3506" t="s">
        <v>1607</v>
      </c>
      <c r="I3506" s="11">
        <v>2.2965292000000002E-2</v>
      </c>
      <c r="J3506">
        <v>19.2</v>
      </c>
      <c r="K3506">
        <v>19.2</v>
      </c>
      <c r="L3506" s="3">
        <v>181.69499999999999</v>
      </c>
      <c r="M3506">
        <v>4</v>
      </c>
      <c r="N3506" s="3">
        <v>9.4632812499999996</v>
      </c>
      <c r="O3506"/>
      <c r="P3506"/>
    </row>
    <row r="3507" spans="1:16" x14ac:dyDescent="0.3">
      <c r="A3507" t="s">
        <v>12</v>
      </c>
      <c r="B3507" t="s">
        <v>157</v>
      </c>
      <c r="C3507" t="s">
        <v>1581</v>
      </c>
      <c r="D3507">
        <v>2015</v>
      </c>
      <c r="E3507" t="s">
        <v>1593</v>
      </c>
      <c r="F3507" t="s">
        <v>1603</v>
      </c>
      <c r="G3507" t="s">
        <v>1606</v>
      </c>
      <c r="H3507" t="s">
        <v>1607</v>
      </c>
      <c r="I3507" s="11">
        <v>7.8218910000000003E-2</v>
      </c>
      <c r="J3507">
        <v>9.1950000000000003</v>
      </c>
      <c r="K3507">
        <v>9.1950000000000003</v>
      </c>
      <c r="L3507" s="3">
        <v>107.6596</v>
      </c>
      <c r="M3507">
        <v>4</v>
      </c>
      <c r="N3507" s="3">
        <v>11.708493746601413</v>
      </c>
      <c r="O3507"/>
      <c r="P3507"/>
    </row>
    <row r="3508" spans="1:16" x14ac:dyDescent="0.3">
      <c r="A3508" t="s">
        <v>12</v>
      </c>
      <c r="B3508" t="s">
        <v>733</v>
      </c>
      <c r="C3508" t="s">
        <v>1581</v>
      </c>
      <c r="D3508">
        <v>2015</v>
      </c>
      <c r="E3508" t="s">
        <v>1593</v>
      </c>
      <c r="F3508" t="s">
        <v>1603</v>
      </c>
      <c r="G3508" t="s">
        <v>1606</v>
      </c>
      <c r="H3508" t="s">
        <v>1607</v>
      </c>
      <c r="I3508" s="11">
        <v>5.7538034000000002E-2</v>
      </c>
      <c r="J3508">
        <v>11.8</v>
      </c>
      <c r="K3508">
        <v>11.8</v>
      </c>
      <c r="L3508" s="3">
        <v>149.8366</v>
      </c>
      <c r="M3508">
        <v>4</v>
      </c>
      <c r="N3508" s="3">
        <v>12.698016949152542</v>
      </c>
      <c r="O3508"/>
      <c r="P3508"/>
    </row>
    <row r="3509" spans="1:16" x14ac:dyDescent="0.3">
      <c r="A3509" t="s">
        <v>12</v>
      </c>
      <c r="B3509" t="s">
        <v>1420</v>
      </c>
      <c r="C3509" t="s">
        <v>1588</v>
      </c>
      <c r="D3509">
        <v>2015</v>
      </c>
      <c r="E3509" t="s">
        <v>1593</v>
      </c>
      <c r="F3509" t="s">
        <v>1603</v>
      </c>
      <c r="G3509" t="s">
        <v>1606</v>
      </c>
      <c r="H3509" t="s">
        <v>1607</v>
      </c>
      <c r="I3509" s="11">
        <v>0</v>
      </c>
      <c r="J3509">
        <v>20.75</v>
      </c>
      <c r="K3509">
        <v>20.75</v>
      </c>
      <c r="L3509" s="3">
        <v>239.988</v>
      </c>
      <c r="M3509">
        <v>4</v>
      </c>
      <c r="N3509" s="3">
        <v>11.565686746987952</v>
      </c>
      <c r="O3509"/>
      <c r="P3509"/>
    </row>
    <row r="3510" spans="1:16" x14ac:dyDescent="0.3">
      <c r="A3510" t="s">
        <v>12</v>
      </c>
      <c r="B3510" t="s">
        <v>615</v>
      </c>
      <c r="C3510" t="s">
        <v>1580</v>
      </c>
      <c r="D3510">
        <v>2015</v>
      </c>
      <c r="E3510" t="s">
        <v>1593</v>
      </c>
      <c r="F3510" t="s">
        <v>1603</v>
      </c>
      <c r="G3510" t="s">
        <v>1606</v>
      </c>
      <c r="H3510" t="s">
        <v>1607</v>
      </c>
      <c r="I3510" s="11">
        <v>0.129766301</v>
      </c>
      <c r="J3510">
        <v>5.0949999999999998</v>
      </c>
      <c r="K3510">
        <v>5.0949999999999998</v>
      </c>
      <c r="L3510" s="3">
        <v>141.68379999999999</v>
      </c>
      <c r="M3510">
        <v>4</v>
      </c>
      <c r="N3510" s="3">
        <v>27.808400392541706</v>
      </c>
      <c r="O3510"/>
      <c r="P3510"/>
    </row>
    <row r="3511" spans="1:16" x14ac:dyDescent="0.3">
      <c r="A3511" t="s">
        <v>12</v>
      </c>
      <c r="B3511" t="s">
        <v>1451</v>
      </c>
      <c r="C3511" t="s">
        <v>1580</v>
      </c>
      <c r="D3511">
        <v>2015</v>
      </c>
      <c r="E3511" t="s">
        <v>1593</v>
      </c>
      <c r="F3511" t="s">
        <v>1603</v>
      </c>
      <c r="G3511" t="s">
        <v>1606</v>
      </c>
      <c r="H3511" t="s">
        <v>1607</v>
      </c>
      <c r="I3511" s="11">
        <v>8.1252930000000001E-2</v>
      </c>
      <c r="J3511">
        <v>8.8949999999999996</v>
      </c>
      <c r="K3511">
        <v>8.8949999999999996</v>
      </c>
      <c r="L3511" s="3">
        <v>49.800800000000002</v>
      </c>
      <c r="M3511">
        <v>4</v>
      </c>
      <c r="N3511" s="3">
        <v>5.5987408656548627</v>
      </c>
      <c r="O3511"/>
      <c r="P3511"/>
    </row>
    <row r="3512" spans="1:16" x14ac:dyDescent="0.3">
      <c r="A3512" t="s">
        <v>12</v>
      </c>
      <c r="B3512" t="s">
        <v>626</v>
      </c>
      <c r="C3512" t="s">
        <v>1580</v>
      </c>
      <c r="D3512">
        <v>2015</v>
      </c>
      <c r="E3512" t="s">
        <v>1593</v>
      </c>
      <c r="F3512" t="s">
        <v>1603</v>
      </c>
      <c r="G3512" t="s">
        <v>1606</v>
      </c>
      <c r="H3512" t="s">
        <v>1607</v>
      </c>
      <c r="I3512" s="11">
        <v>9.7398254000000004E-2</v>
      </c>
      <c r="J3512">
        <v>14.5</v>
      </c>
      <c r="K3512">
        <v>14.5</v>
      </c>
      <c r="L3512" s="3">
        <v>157.42619999999999</v>
      </c>
      <c r="M3512">
        <v>4</v>
      </c>
      <c r="N3512" s="3">
        <v>10.856979310344828</v>
      </c>
      <c r="O3512"/>
      <c r="P3512"/>
    </row>
    <row r="3513" spans="1:16" x14ac:dyDescent="0.3">
      <c r="A3513" t="s">
        <v>12</v>
      </c>
      <c r="B3513" t="s">
        <v>496</v>
      </c>
      <c r="C3513" t="s">
        <v>1580</v>
      </c>
      <c r="D3513">
        <v>2015</v>
      </c>
      <c r="E3513" t="s">
        <v>1593</v>
      </c>
      <c r="F3513" t="s">
        <v>1603</v>
      </c>
      <c r="G3513" t="s">
        <v>1606</v>
      </c>
      <c r="H3513" t="s">
        <v>1607</v>
      </c>
      <c r="I3513" s="11">
        <v>1.8600248999999999E-2</v>
      </c>
      <c r="J3513">
        <v>19.350000000000001</v>
      </c>
      <c r="K3513">
        <v>19.350000000000001</v>
      </c>
      <c r="L3513" s="3">
        <v>110.2544</v>
      </c>
      <c r="M3513">
        <v>4</v>
      </c>
      <c r="N3513" s="3">
        <v>5.6979018087855291</v>
      </c>
      <c r="O3513"/>
      <c r="P3513"/>
    </row>
    <row r="3514" spans="1:16" x14ac:dyDescent="0.3">
      <c r="A3514" t="s">
        <v>12</v>
      </c>
      <c r="B3514" t="s">
        <v>689</v>
      </c>
      <c r="C3514" t="s">
        <v>1587</v>
      </c>
      <c r="D3514">
        <v>2020</v>
      </c>
      <c r="E3514" t="s">
        <v>1594</v>
      </c>
      <c r="F3514" t="s">
        <v>1603</v>
      </c>
      <c r="G3514" t="s">
        <v>1606</v>
      </c>
      <c r="H3514" t="s">
        <v>1607</v>
      </c>
      <c r="I3514" s="11">
        <v>4.9902382000000002E-2</v>
      </c>
      <c r="J3514">
        <v>6.2149999999999999</v>
      </c>
      <c r="K3514">
        <v>6.2149999999999999</v>
      </c>
      <c r="L3514" s="3">
        <v>225.80619999999999</v>
      </c>
      <c r="M3514">
        <v>4</v>
      </c>
      <c r="N3514" s="3">
        <v>36.332453740949319</v>
      </c>
      <c r="O3514"/>
      <c r="P3514"/>
    </row>
    <row r="3515" spans="1:16" x14ac:dyDescent="0.3">
      <c r="A3515" t="s">
        <v>12</v>
      </c>
      <c r="B3515" t="s">
        <v>150</v>
      </c>
      <c r="C3515" t="s">
        <v>1587</v>
      </c>
      <c r="D3515">
        <v>2020</v>
      </c>
      <c r="E3515" t="s">
        <v>1594</v>
      </c>
      <c r="F3515" t="s">
        <v>1603</v>
      </c>
      <c r="G3515" t="s">
        <v>1606</v>
      </c>
      <c r="H3515" t="s">
        <v>1607</v>
      </c>
      <c r="I3515" s="11">
        <v>4.5522854000000001E-2</v>
      </c>
      <c r="J3515">
        <v>9.8000000000000007</v>
      </c>
      <c r="K3515">
        <v>9.8000000000000007</v>
      </c>
      <c r="L3515" s="3">
        <v>35.087400000000002</v>
      </c>
      <c r="M3515">
        <v>4</v>
      </c>
      <c r="N3515" s="3">
        <v>3.5803469387755102</v>
      </c>
      <c r="O3515"/>
      <c r="P3515"/>
    </row>
    <row r="3516" spans="1:16" x14ac:dyDescent="0.3">
      <c r="A3516" t="s">
        <v>12</v>
      </c>
      <c r="B3516" t="s">
        <v>1364</v>
      </c>
      <c r="C3516" t="s">
        <v>1587</v>
      </c>
      <c r="D3516">
        <v>2020</v>
      </c>
      <c r="E3516" t="s">
        <v>1594</v>
      </c>
      <c r="F3516" t="s">
        <v>1603</v>
      </c>
      <c r="G3516" t="s">
        <v>1606</v>
      </c>
      <c r="H3516" t="s">
        <v>1607</v>
      </c>
      <c r="I3516" s="11">
        <v>3.4605881999999998E-2</v>
      </c>
      <c r="J3516">
        <v>14.3</v>
      </c>
      <c r="K3516">
        <v>14.3</v>
      </c>
      <c r="L3516" s="3">
        <v>95.9726</v>
      </c>
      <c r="M3516">
        <v>4</v>
      </c>
      <c r="N3516" s="3">
        <v>6.711370629370629</v>
      </c>
      <c r="O3516"/>
      <c r="P3516"/>
    </row>
    <row r="3517" spans="1:16" x14ac:dyDescent="0.3">
      <c r="A3517" t="s">
        <v>12</v>
      </c>
      <c r="B3517" t="s">
        <v>942</v>
      </c>
      <c r="C3517" t="s">
        <v>1587</v>
      </c>
      <c r="D3517">
        <v>2020</v>
      </c>
      <c r="E3517" t="s">
        <v>1594</v>
      </c>
      <c r="F3517" t="s">
        <v>1603</v>
      </c>
      <c r="G3517" t="s">
        <v>1606</v>
      </c>
      <c r="H3517" t="s">
        <v>1607</v>
      </c>
      <c r="I3517" s="11">
        <v>6.3207198000000006E-2</v>
      </c>
      <c r="J3517">
        <v>17.350000000000001</v>
      </c>
      <c r="K3517">
        <v>17.350000000000001</v>
      </c>
      <c r="L3517" s="3">
        <v>89.382999999999996</v>
      </c>
      <c r="M3517">
        <v>4</v>
      </c>
      <c r="N3517" s="3">
        <v>5.1517579250720456</v>
      </c>
      <c r="O3517"/>
      <c r="P3517"/>
    </row>
    <row r="3518" spans="1:16" x14ac:dyDescent="0.3">
      <c r="A3518" t="s">
        <v>12</v>
      </c>
      <c r="B3518" t="s">
        <v>1140</v>
      </c>
      <c r="C3518" t="s">
        <v>1582</v>
      </c>
      <c r="D3518">
        <v>2020</v>
      </c>
      <c r="E3518" t="s">
        <v>1594</v>
      </c>
      <c r="F3518" t="s">
        <v>1603</v>
      </c>
      <c r="G3518" t="s">
        <v>1606</v>
      </c>
      <c r="H3518" t="s">
        <v>1607</v>
      </c>
      <c r="I3518" s="11">
        <v>3.4800078999999998E-2</v>
      </c>
      <c r="J3518">
        <v>6.55</v>
      </c>
      <c r="K3518">
        <v>6.55</v>
      </c>
      <c r="L3518" s="3">
        <v>157.52879999999999</v>
      </c>
      <c r="M3518">
        <v>4</v>
      </c>
      <c r="N3518" s="3">
        <v>24.050198473282443</v>
      </c>
      <c r="O3518"/>
      <c r="P3518"/>
    </row>
    <row r="3519" spans="1:16" x14ac:dyDescent="0.3">
      <c r="A3519" t="s">
        <v>12</v>
      </c>
      <c r="B3519" t="s">
        <v>1310</v>
      </c>
      <c r="C3519" t="s">
        <v>1586</v>
      </c>
      <c r="D3519">
        <v>2020</v>
      </c>
      <c r="E3519" t="s">
        <v>1594</v>
      </c>
      <c r="F3519" t="s">
        <v>1603</v>
      </c>
      <c r="G3519" t="s">
        <v>1606</v>
      </c>
      <c r="H3519" t="s">
        <v>1607</v>
      </c>
      <c r="I3519" s="11">
        <v>6.1008888999999997E-2</v>
      </c>
      <c r="J3519">
        <v>10.695</v>
      </c>
      <c r="K3519">
        <v>10.695</v>
      </c>
      <c r="L3519" s="3">
        <v>177.5712</v>
      </c>
      <c r="M3519">
        <v>4</v>
      </c>
      <c r="N3519" s="3">
        <v>16.603197755960728</v>
      </c>
      <c r="O3519"/>
      <c r="P3519"/>
    </row>
    <row r="3520" spans="1:16" x14ac:dyDescent="0.3">
      <c r="A3520" t="s">
        <v>12</v>
      </c>
      <c r="B3520" t="s">
        <v>477</v>
      </c>
      <c r="C3520" t="s">
        <v>1577</v>
      </c>
      <c r="D3520">
        <v>2020</v>
      </c>
      <c r="E3520" t="s">
        <v>1594</v>
      </c>
      <c r="F3520" t="s">
        <v>1603</v>
      </c>
      <c r="G3520" t="s">
        <v>1606</v>
      </c>
      <c r="H3520" t="s">
        <v>1607</v>
      </c>
      <c r="I3520" s="11">
        <v>0.1408005</v>
      </c>
      <c r="J3520">
        <v>6.8849999999999998</v>
      </c>
      <c r="K3520">
        <v>6.8849999999999998</v>
      </c>
      <c r="L3520" s="3">
        <v>111.4228</v>
      </c>
      <c r="M3520">
        <v>4</v>
      </c>
      <c r="N3520" s="3">
        <v>16.183413217138707</v>
      </c>
      <c r="O3520"/>
      <c r="P3520"/>
    </row>
    <row r="3521" spans="1:16" x14ac:dyDescent="0.3">
      <c r="A3521" t="s">
        <v>12</v>
      </c>
      <c r="B3521" t="s">
        <v>678</v>
      </c>
      <c r="C3521" t="s">
        <v>1577</v>
      </c>
      <c r="D3521">
        <v>2020</v>
      </c>
      <c r="E3521" t="s">
        <v>1594</v>
      </c>
      <c r="F3521" t="s">
        <v>1603</v>
      </c>
      <c r="G3521" t="s">
        <v>1606</v>
      </c>
      <c r="H3521" t="s">
        <v>1607</v>
      </c>
      <c r="I3521" s="11">
        <v>2.5309134E-2</v>
      </c>
      <c r="J3521">
        <v>17.2</v>
      </c>
      <c r="K3521">
        <v>17.2</v>
      </c>
      <c r="L3521" s="3">
        <v>147.04179999999999</v>
      </c>
      <c r="M3521">
        <v>4</v>
      </c>
      <c r="N3521" s="3">
        <v>8.5489418604651171</v>
      </c>
      <c r="O3521"/>
      <c r="P3521"/>
    </row>
    <row r="3522" spans="1:16" x14ac:dyDescent="0.3">
      <c r="A3522" t="s">
        <v>12</v>
      </c>
      <c r="B3522" t="s">
        <v>390</v>
      </c>
      <c r="C3522" t="s">
        <v>1585</v>
      </c>
      <c r="D3522">
        <v>2020</v>
      </c>
      <c r="E3522" t="s">
        <v>1594</v>
      </c>
      <c r="F3522" t="s">
        <v>1603</v>
      </c>
      <c r="G3522" t="s">
        <v>1606</v>
      </c>
      <c r="H3522" t="s">
        <v>1607</v>
      </c>
      <c r="I3522" s="11">
        <v>3.8363203999999998E-2</v>
      </c>
      <c r="J3522">
        <v>6.9050000000000002</v>
      </c>
      <c r="K3522">
        <v>6.9050000000000002</v>
      </c>
      <c r="L3522" s="3">
        <v>98.172600000000003</v>
      </c>
      <c r="M3522">
        <v>4</v>
      </c>
      <c r="N3522" s="3">
        <v>14.217610427226647</v>
      </c>
      <c r="O3522"/>
      <c r="P3522"/>
    </row>
    <row r="3523" spans="1:16" x14ac:dyDescent="0.3">
      <c r="A3523" t="s">
        <v>12</v>
      </c>
      <c r="B3523" t="s">
        <v>1325</v>
      </c>
      <c r="C3523" t="s">
        <v>1585</v>
      </c>
      <c r="D3523">
        <v>2020</v>
      </c>
      <c r="E3523" t="s">
        <v>1594</v>
      </c>
      <c r="F3523" t="s">
        <v>1603</v>
      </c>
      <c r="G3523" t="s">
        <v>1606</v>
      </c>
      <c r="H3523" t="s">
        <v>1607</v>
      </c>
      <c r="I3523" s="11">
        <v>0</v>
      </c>
      <c r="J3523">
        <v>8.7100000000000009</v>
      </c>
      <c r="K3523">
        <v>8.7100000000000009</v>
      </c>
      <c r="L3523" s="3">
        <v>43.574399999999997</v>
      </c>
      <c r="M3523">
        <v>4</v>
      </c>
      <c r="N3523" s="3">
        <v>5.0028013777267502</v>
      </c>
      <c r="O3523"/>
      <c r="P3523"/>
    </row>
    <row r="3524" spans="1:16" x14ac:dyDescent="0.3">
      <c r="A3524" t="s">
        <v>12</v>
      </c>
      <c r="B3524" t="s">
        <v>1366</v>
      </c>
      <c r="C3524" t="s">
        <v>1585</v>
      </c>
      <c r="D3524">
        <v>2020</v>
      </c>
      <c r="E3524" t="s">
        <v>1594</v>
      </c>
      <c r="F3524" t="s">
        <v>1603</v>
      </c>
      <c r="G3524" t="s">
        <v>1606</v>
      </c>
      <c r="H3524" t="s">
        <v>1607</v>
      </c>
      <c r="I3524" s="11">
        <v>0.14669243300000001</v>
      </c>
      <c r="J3524">
        <v>10.195</v>
      </c>
      <c r="K3524">
        <v>10.195</v>
      </c>
      <c r="L3524" s="3">
        <v>194.57939999999999</v>
      </c>
      <c r="M3524">
        <v>4</v>
      </c>
      <c r="N3524" s="3">
        <v>19.085767533104463</v>
      </c>
      <c r="O3524"/>
      <c r="P3524"/>
    </row>
    <row r="3525" spans="1:16" x14ac:dyDescent="0.3">
      <c r="A3525" t="s">
        <v>12</v>
      </c>
      <c r="B3525" t="s">
        <v>153</v>
      </c>
      <c r="C3525" t="s">
        <v>1585</v>
      </c>
      <c r="D3525">
        <v>2020</v>
      </c>
      <c r="E3525" t="s">
        <v>1594</v>
      </c>
      <c r="F3525" t="s">
        <v>1603</v>
      </c>
      <c r="G3525" t="s">
        <v>1606</v>
      </c>
      <c r="H3525" t="s">
        <v>1607</v>
      </c>
      <c r="I3525" s="11">
        <v>2.3454399000000001E-2</v>
      </c>
      <c r="J3525">
        <v>11.35</v>
      </c>
      <c r="K3525">
        <v>11.35</v>
      </c>
      <c r="L3525" s="3">
        <v>181.96080000000001</v>
      </c>
      <c r="M3525">
        <v>4</v>
      </c>
      <c r="N3525" s="3">
        <v>16.031788546255509</v>
      </c>
      <c r="O3525"/>
      <c r="P3525"/>
    </row>
    <row r="3526" spans="1:16" x14ac:dyDescent="0.3">
      <c r="A3526" t="s">
        <v>12</v>
      </c>
      <c r="B3526" t="s">
        <v>1449</v>
      </c>
      <c r="C3526" t="s">
        <v>1585</v>
      </c>
      <c r="D3526">
        <v>2020</v>
      </c>
      <c r="E3526" t="s">
        <v>1594</v>
      </c>
      <c r="F3526" t="s">
        <v>1603</v>
      </c>
      <c r="G3526" t="s">
        <v>1606</v>
      </c>
      <c r="H3526" t="s">
        <v>1607</v>
      </c>
      <c r="I3526" s="11">
        <v>3.1102570999999999E-2</v>
      </c>
      <c r="J3526">
        <v>20.350000000000001</v>
      </c>
      <c r="K3526">
        <v>20.350000000000001</v>
      </c>
      <c r="L3526" s="3">
        <v>257.2672</v>
      </c>
      <c r="M3526">
        <v>4</v>
      </c>
      <c r="N3526" s="3">
        <v>12.642122850122849</v>
      </c>
      <c r="O3526"/>
      <c r="P3526"/>
    </row>
    <row r="3527" spans="1:16" x14ac:dyDescent="0.3">
      <c r="A3527" t="s">
        <v>12</v>
      </c>
      <c r="B3527" t="s">
        <v>1452</v>
      </c>
      <c r="C3527" t="s">
        <v>1576</v>
      </c>
      <c r="D3527">
        <v>2020</v>
      </c>
      <c r="E3527" t="s">
        <v>1594</v>
      </c>
      <c r="F3527" t="s">
        <v>1603</v>
      </c>
      <c r="G3527" t="s">
        <v>1606</v>
      </c>
      <c r="H3527" t="s">
        <v>1607</v>
      </c>
      <c r="I3527" s="11">
        <v>4.7697859000000002E-2</v>
      </c>
      <c r="J3527">
        <v>9.6950000000000003</v>
      </c>
      <c r="K3527">
        <v>9.6950000000000003</v>
      </c>
      <c r="L3527" s="3">
        <v>244.61439999999999</v>
      </c>
      <c r="M3527">
        <v>4</v>
      </c>
      <c r="N3527" s="3">
        <v>25.230985043837027</v>
      </c>
      <c r="O3527"/>
      <c r="P3527"/>
    </row>
    <row r="3528" spans="1:16" x14ac:dyDescent="0.3">
      <c r="A3528" t="s">
        <v>12</v>
      </c>
      <c r="B3528" t="s">
        <v>1453</v>
      </c>
      <c r="C3528" t="s">
        <v>1576</v>
      </c>
      <c r="D3528">
        <v>2020</v>
      </c>
      <c r="E3528" t="s">
        <v>1594</v>
      </c>
      <c r="F3528" t="s">
        <v>1603</v>
      </c>
      <c r="G3528" t="s">
        <v>1606</v>
      </c>
      <c r="H3528" t="s">
        <v>1607</v>
      </c>
      <c r="I3528" s="11">
        <v>6.6551267999999997E-2</v>
      </c>
      <c r="J3528">
        <v>15.15</v>
      </c>
      <c r="K3528">
        <v>15.15</v>
      </c>
      <c r="L3528" s="3">
        <v>144.67599999999999</v>
      </c>
      <c r="M3528">
        <v>4</v>
      </c>
      <c r="N3528" s="3">
        <v>9.5495709570957086</v>
      </c>
      <c r="O3528"/>
      <c r="P3528"/>
    </row>
    <row r="3529" spans="1:16" x14ac:dyDescent="0.3">
      <c r="A3529" t="s">
        <v>12</v>
      </c>
      <c r="B3529" t="s">
        <v>1089</v>
      </c>
      <c r="C3529" t="s">
        <v>1576</v>
      </c>
      <c r="D3529">
        <v>2020</v>
      </c>
      <c r="E3529" t="s">
        <v>1594</v>
      </c>
      <c r="F3529" t="s">
        <v>1603</v>
      </c>
      <c r="G3529" t="s">
        <v>1606</v>
      </c>
      <c r="H3529" t="s">
        <v>1607</v>
      </c>
      <c r="I3529" s="11">
        <v>1.6747537999999999E-2</v>
      </c>
      <c r="J3529">
        <v>16.2</v>
      </c>
      <c r="K3529">
        <v>16.2</v>
      </c>
      <c r="L3529" s="3">
        <v>98.672600000000003</v>
      </c>
      <c r="M3529">
        <v>4</v>
      </c>
      <c r="N3529" s="3">
        <v>6.0909012345679017</v>
      </c>
      <c r="O3529"/>
      <c r="P3529"/>
    </row>
    <row r="3530" spans="1:16" x14ac:dyDescent="0.3">
      <c r="A3530" t="s">
        <v>12</v>
      </c>
      <c r="B3530" t="s">
        <v>724</v>
      </c>
      <c r="C3530" t="s">
        <v>1576</v>
      </c>
      <c r="D3530">
        <v>2020</v>
      </c>
      <c r="E3530" t="s">
        <v>1594</v>
      </c>
      <c r="F3530" t="s">
        <v>1603</v>
      </c>
      <c r="G3530" t="s">
        <v>1606</v>
      </c>
      <c r="H3530" t="s">
        <v>1607</v>
      </c>
      <c r="I3530" s="11">
        <v>4.2716708999999999E-2</v>
      </c>
      <c r="J3530">
        <v>17.7</v>
      </c>
      <c r="K3530">
        <v>17.7</v>
      </c>
      <c r="L3530" s="3">
        <v>163.221</v>
      </c>
      <c r="M3530">
        <v>4</v>
      </c>
      <c r="N3530" s="3">
        <v>9.2215254237288136</v>
      </c>
      <c r="O3530"/>
      <c r="P3530"/>
    </row>
    <row r="3531" spans="1:16" x14ac:dyDescent="0.3">
      <c r="A3531" t="s">
        <v>12</v>
      </c>
      <c r="B3531" t="s">
        <v>1300</v>
      </c>
      <c r="C3531" t="s">
        <v>1574</v>
      </c>
      <c r="D3531">
        <v>2020</v>
      </c>
      <c r="E3531" t="s">
        <v>1594</v>
      </c>
      <c r="F3531" t="s">
        <v>1603</v>
      </c>
      <c r="G3531" t="s">
        <v>1606</v>
      </c>
      <c r="H3531" t="s">
        <v>1607</v>
      </c>
      <c r="I3531" s="11">
        <v>3.8976088999999998E-2</v>
      </c>
      <c r="J3531">
        <v>5.7850000000000001</v>
      </c>
      <c r="K3531">
        <v>5.7850000000000001</v>
      </c>
      <c r="L3531" s="3">
        <v>264.22519999999997</v>
      </c>
      <c r="M3531">
        <v>4</v>
      </c>
      <c r="N3531" s="3">
        <v>45.674191875540181</v>
      </c>
      <c r="O3531"/>
      <c r="P3531"/>
    </row>
    <row r="3532" spans="1:16" x14ac:dyDescent="0.3">
      <c r="A3532" t="s">
        <v>12</v>
      </c>
      <c r="B3532" t="s">
        <v>974</v>
      </c>
      <c r="C3532" t="s">
        <v>1574</v>
      </c>
      <c r="D3532">
        <v>2020</v>
      </c>
      <c r="E3532" t="s">
        <v>1594</v>
      </c>
      <c r="F3532" t="s">
        <v>1603</v>
      </c>
      <c r="G3532" t="s">
        <v>1604</v>
      </c>
      <c r="H3532" t="s">
        <v>1607</v>
      </c>
      <c r="I3532" s="11">
        <v>7.8843930000000007E-2</v>
      </c>
      <c r="J3532">
        <v>8.0500000000000007</v>
      </c>
      <c r="K3532">
        <v>8.0500000000000007</v>
      </c>
      <c r="L3532" s="3">
        <v>257.06459999999998</v>
      </c>
      <c r="M3532">
        <v>4</v>
      </c>
      <c r="N3532" s="3">
        <v>31.93349068322981</v>
      </c>
      <c r="O3532"/>
      <c r="P3532"/>
    </row>
    <row r="3533" spans="1:16" x14ac:dyDescent="0.3">
      <c r="A3533" t="s">
        <v>12</v>
      </c>
      <c r="B3533" t="s">
        <v>1410</v>
      </c>
      <c r="C3533" t="s">
        <v>1581</v>
      </c>
      <c r="D3533">
        <v>2020</v>
      </c>
      <c r="E3533" t="s">
        <v>1594</v>
      </c>
      <c r="F3533" t="s">
        <v>1603</v>
      </c>
      <c r="G3533" t="s">
        <v>1604</v>
      </c>
      <c r="H3533" t="s">
        <v>1607</v>
      </c>
      <c r="I3533" s="11">
        <v>0</v>
      </c>
      <c r="J3533">
        <v>16</v>
      </c>
      <c r="K3533">
        <v>16</v>
      </c>
      <c r="L3533" s="3">
        <v>48.171799999999998</v>
      </c>
      <c r="M3533">
        <v>4</v>
      </c>
      <c r="N3533" s="3">
        <v>3.0107374999999998</v>
      </c>
      <c r="O3533"/>
      <c r="P3533"/>
    </row>
    <row r="3534" spans="1:16" x14ac:dyDescent="0.3">
      <c r="A3534" t="s">
        <v>12</v>
      </c>
      <c r="B3534" t="s">
        <v>1165</v>
      </c>
      <c r="C3534" t="s">
        <v>1581</v>
      </c>
      <c r="D3534">
        <v>2020</v>
      </c>
      <c r="E3534" t="s">
        <v>1594</v>
      </c>
      <c r="F3534" t="s">
        <v>1603</v>
      </c>
      <c r="G3534" t="s">
        <v>1604</v>
      </c>
      <c r="H3534" t="s">
        <v>1607</v>
      </c>
      <c r="I3534" s="11">
        <v>2.7233780999999999E-2</v>
      </c>
      <c r="J3534">
        <v>19.25</v>
      </c>
      <c r="K3534">
        <v>19.25</v>
      </c>
      <c r="L3534" s="3">
        <v>197.511</v>
      </c>
      <c r="M3534">
        <v>4</v>
      </c>
      <c r="N3534" s="3">
        <v>10.260311688311688</v>
      </c>
      <c r="O3534"/>
      <c r="P3534"/>
    </row>
    <row r="3535" spans="1:16" x14ac:dyDescent="0.3">
      <c r="A3535" t="s">
        <v>12</v>
      </c>
      <c r="B3535" t="s">
        <v>1302</v>
      </c>
      <c r="C3535" t="s">
        <v>1588</v>
      </c>
      <c r="D3535">
        <v>2020</v>
      </c>
      <c r="E3535" t="s">
        <v>1594</v>
      </c>
      <c r="F3535" t="s">
        <v>1603</v>
      </c>
      <c r="G3535" t="s">
        <v>1604</v>
      </c>
      <c r="H3535" t="s">
        <v>1607</v>
      </c>
      <c r="I3535" s="11">
        <v>0.14103353599999999</v>
      </c>
      <c r="J3535">
        <v>5.3650000000000002</v>
      </c>
      <c r="K3535">
        <v>5.3650000000000002</v>
      </c>
      <c r="L3535" s="3">
        <v>173.6764</v>
      </c>
      <c r="M3535">
        <v>4</v>
      </c>
      <c r="N3535" s="3">
        <v>32.372115563839699</v>
      </c>
      <c r="O3535"/>
      <c r="P3535"/>
    </row>
    <row r="3536" spans="1:16" x14ac:dyDescent="0.3">
      <c r="A3536" t="s">
        <v>12</v>
      </c>
      <c r="B3536" t="s">
        <v>580</v>
      </c>
      <c r="C3536" t="s">
        <v>1580</v>
      </c>
      <c r="D3536">
        <v>2020</v>
      </c>
      <c r="E3536" t="s">
        <v>1594</v>
      </c>
      <c r="F3536" t="s">
        <v>1603</v>
      </c>
      <c r="G3536" t="s">
        <v>1604</v>
      </c>
      <c r="H3536" t="s">
        <v>1607</v>
      </c>
      <c r="I3536" s="11">
        <v>9.0456903000000005E-2</v>
      </c>
      <c r="J3536">
        <v>6.67</v>
      </c>
      <c r="K3536">
        <v>6.67</v>
      </c>
      <c r="L3536" s="3">
        <v>131.26259999999999</v>
      </c>
      <c r="M3536">
        <v>4</v>
      </c>
      <c r="N3536" s="3">
        <v>19.679550224887556</v>
      </c>
      <c r="O3536"/>
      <c r="P3536"/>
    </row>
    <row r="3537" spans="1:16" x14ac:dyDescent="0.3">
      <c r="A3537" t="s">
        <v>12</v>
      </c>
      <c r="B3537" t="s">
        <v>453</v>
      </c>
      <c r="C3537" t="s">
        <v>1580</v>
      </c>
      <c r="D3537">
        <v>2020</v>
      </c>
      <c r="E3537" t="s">
        <v>1594</v>
      </c>
      <c r="F3537" t="s">
        <v>1603</v>
      </c>
      <c r="G3537" t="s">
        <v>1604</v>
      </c>
      <c r="H3537" t="s">
        <v>1607</v>
      </c>
      <c r="I3537" s="11">
        <v>0.124126756</v>
      </c>
      <c r="J3537">
        <v>6.67</v>
      </c>
      <c r="K3537">
        <v>6.67</v>
      </c>
      <c r="L3537" s="3">
        <v>88.951400000000007</v>
      </c>
      <c r="M3537">
        <v>4</v>
      </c>
      <c r="N3537" s="3">
        <v>13.336041979010496</v>
      </c>
      <c r="O3537"/>
      <c r="P3537"/>
    </row>
    <row r="3538" spans="1:16" x14ac:dyDescent="0.3">
      <c r="A3538" t="s">
        <v>12</v>
      </c>
      <c r="B3538" t="s">
        <v>417</v>
      </c>
      <c r="C3538" t="s">
        <v>1580</v>
      </c>
      <c r="D3538">
        <v>2020</v>
      </c>
      <c r="E3538" t="s">
        <v>1594</v>
      </c>
      <c r="F3538" t="s">
        <v>1603</v>
      </c>
      <c r="G3538" t="s">
        <v>1604</v>
      </c>
      <c r="H3538" t="s">
        <v>1607</v>
      </c>
      <c r="I3538" s="11">
        <v>9.4185483E-2</v>
      </c>
      <c r="J3538">
        <v>11.8</v>
      </c>
      <c r="K3538">
        <v>11.8</v>
      </c>
      <c r="L3538" s="3">
        <v>126.2704</v>
      </c>
      <c r="M3538">
        <v>4</v>
      </c>
      <c r="N3538" s="3">
        <v>10.700881355932202</v>
      </c>
      <c r="O3538"/>
      <c r="P3538"/>
    </row>
    <row r="3539" spans="1:16" x14ac:dyDescent="0.3">
      <c r="A3539" t="s">
        <v>12</v>
      </c>
      <c r="B3539" t="s">
        <v>467</v>
      </c>
      <c r="C3539" t="s">
        <v>1580</v>
      </c>
      <c r="D3539">
        <v>2020</v>
      </c>
      <c r="E3539" t="s">
        <v>1594</v>
      </c>
      <c r="F3539" t="s">
        <v>1603</v>
      </c>
      <c r="G3539" t="s">
        <v>1604</v>
      </c>
      <c r="H3539" t="s">
        <v>1607</v>
      </c>
      <c r="I3539" s="11">
        <v>3.079807E-2</v>
      </c>
      <c r="J3539">
        <v>15.7</v>
      </c>
      <c r="K3539">
        <v>15.7</v>
      </c>
      <c r="L3539" s="3">
        <v>252.97239999999999</v>
      </c>
      <c r="M3539">
        <v>4</v>
      </c>
      <c r="N3539" s="3">
        <v>16.112891719745225</v>
      </c>
      <c r="O3539"/>
      <c r="P3539"/>
    </row>
    <row r="3540" spans="1:16" x14ac:dyDescent="0.3">
      <c r="A3540" t="s">
        <v>12</v>
      </c>
      <c r="B3540" t="s">
        <v>525</v>
      </c>
      <c r="C3540" t="s">
        <v>1580</v>
      </c>
      <c r="D3540">
        <v>2020</v>
      </c>
      <c r="E3540" t="s">
        <v>1594</v>
      </c>
      <c r="F3540" t="s">
        <v>1603</v>
      </c>
      <c r="G3540" t="s">
        <v>1604</v>
      </c>
      <c r="H3540" t="s">
        <v>1607</v>
      </c>
      <c r="I3540" s="11">
        <v>8.0141165E-2</v>
      </c>
      <c r="J3540">
        <v>16.850000000000001</v>
      </c>
      <c r="K3540">
        <v>16.850000000000001</v>
      </c>
      <c r="L3540" s="3">
        <v>111.45440000000001</v>
      </c>
      <c r="M3540">
        <v>4</v>
      </c>
      <c r="N3540" s="3">
        <v>6.6145044510385755</v>
      </c>
      <c r="O3540"/>
      <c r="P3540"/>
    </row>
    <row r="3541" spans="1:16" x14ac:dyDescent="0.3">
      <c r="A3541" t="s">
        <v>12</v>
      </c>
      <c r="B3541" t="s">
        <v>1169</v>
      </c>
      <c r="C3541" t="s">
        <v>1580</v>
      </c>
      <c r="D3541">
        <v>2020</v>
      </c>
      <c r="E3541" t="s">
        <v>1594</v>
      </c>
      <c r="F3541" t="s">
        <v>1603</v>
      </c>
      <c r="G3541" t="s">
        <v>1604</v>
      </c>
      <c r="H3541" t="s">
        <v>1607</v>
      </c>
      <c r="I3541" s="11">
        <v>0.13908768299999999</v>
      </c>
      <c r="J3541">
        <v>18.850000000000001</v>
      </c>
      <c r="K3541">
        <v>18.850000000000001</v>
      </c>
      <c r="L3541" s="3">
        <v>251.7724</v>
      </c>
      <c r="M3541">
        <v>4</v>
      </c>
      <c r="N3541" s="3">
        <v>13.356625994694959</v>
      </c>
      <c r="O3541"/>
      <c r="P3541"/>
    </row>
    <row r="3542" spans="1:16" x14ac:dyDescent="0.3">
      <c r="A3542" t="s">
        <v>12</v>
      </c>
      <c r="B3542" t="s">
        <v>447</v>
      </c>
      <c r="C3542" t="s">
        <v>1590</v>
      </c>
      <c r="D3542">
        <v>2020</v>
      </c>
      <c r="E3542" t="s">
        <v>1594</v>
      </c>
      <c r="F3542" t="s">
        <v>1603</v>
      </c>
      <c r="G3542" t="s">
        <v>1604</v>
      </c>
      <c r="H3542" t="s">
        <v>1607</v>
      </c>
      <c r="I3542" s="11">
        <v>1.9308606999999998E-2</v>
      </c>
      <c r="J3542">
        <v>5.92</v>
      </c>
      <c r="K3542">
        <v>5.92</v>
      </c>
      <c r="L3542" s="3">
        <v>49.069200000000002</v>
      </c>
      <c r="M3542">
        <v>4</v>
      </c>
      <c r="N3542" s="3">
        <v>8.2887162162162173</v>
      </c>
      <c r="O3542"/>
      <c r="P3542"/>
    </row>
    <row r="3543" spans="1:16" x14ac:dyDescent="0.3">
      <c r="A3543" t="s">
        <v>12</v>
      </c>
      <c r="B3543" t="s">
        <v>1130</v>
      </c>
      <c r="C3543" t="s">
        <v>1590</v>
      </c>
      <c r="D3543">
        <v>2020</v>
      </c>
      <c r="E3543" t="s">
        <v>1594</v>
      </c>
      <c r="F3543" t="s">
        <v>1603</v>
      </c>
      <c r="G3543" t="s">
        <v>1604</v>
      </c>
      <c r="H3543" t="s">
        <v>1607</v>
      </c>
      <c r="I3543" s="11">
        <v>0.11330222299999999</v>
      </c>
      <c r="J3543">
        <v>8.85</v>
      </c>
      <c r="K3543">
        <v>8.85</v>
      </c>
      <c r="L3543" s="3">
        <v>125.1388</v>
      </c>
      <c r="M3543">
        <v>4</v>
      </c>
      <c r="N3543" s="3">
        <v>14.139977401129945</v>
      </c>
      <c r="O3543"/>
      <c r="P3543"/>
    </row>
    <row r="3544" spans="1:16" x14ac:dyDescent="0.3">
      <c r="A3544" t="s">
        <v>12</v>
      </c>
      <c r="B3544" t="s">
        <v>1179</v>
      </c>
      <c r="C3544" t="s">
        <v>1589</v>
      </c>
      <c r="D3544">
        <v>2020</v>
      </c>
      <c r="E3544" t="s">
        <v>1594</v>
      </c>
      <c r="F3544" t="s">
        <v>1603</v>
      </c>
      <c r="G3544" t="s">
        <v>1604</v>
      </c>
      <c r="H3544" t="s">
        <v>1607</v>
      </c>
      <c r="I3544" s="11">
        <v>1.7730950999999998E-2</v>
      </c>
      <c r="J3544">
        <v>10.195</v>
      </c>
      <c r="K3544">
        <v>10.195</v>
      </c>
      <c r="L3544" s="3">
        <v>239.85380000000001</v>
      </c>
      <c r="M3544">
        <v>4</v>
      </c>
      <c r="N3544" s="3">
        <v>23.526611083864641</v>
      </c>
      <c r="O3544"/>
      <c r="P3544"/>
    </row>
    <row r="3545" spans="1:16" x14ac:dyDescent="0.3">
      <c r="A3545" t="s">
        <v>12</v>
      </c>
      <c r="B3545" t="s">
        <v>1148</v>
      </c>
      <c r="C3545" t="s">
        <v>1589</v>
      </c>
      <c r="D3545">
        <v>2020</v>
      </c>
      <c r="E3545" t="s">
        <v>1594</v>
      </c>
      <c r="F3545" t="s">
        <v>1603</v>
      </c>
      <c r="G3545" t="s">
        <v>1604</v>
      </c>
      <c r="H3545" t="s">
        <v>1607</v>
      </c>
      <c r="I3545" s="11">
        <v>5.3481818E-2</v>
      </c>
      <c r="J3545">
        <v>17.600000000000001</v>
      </c>
      <c r="K3545">
        <v>17.600000000000001</v>
      </c>
      <c r="L3545" s="3">
        <v>47.805999999999997</v>
      </c>
      <c r="M3545">
        <v>4</v>
      </c>
      <c r="N3545" s="3">
        <v>2.7162499999999996</v>
      </c>
      <c r="O3545"/>
      <c r="P3545"/>
    </row>
    <row r="3546" spans="1:16" x14ac:dyDescent="0.3">
      <c r="A3546" t="s">
        <v>14</v>
      </c>
      <c r="B3546" t="s">
        <v>1454</v>
      </c>
      <c r="C3546" t="s">
        <v>1579</v>
      </c>
      <c r="D3546">
        <v>2015</v>
      </c>
      <c r="E3546" t="s">
        <v>1593</v>
      </c>
      <c r="F3546" t="s">
        <v>1603</v>
      </c>
      <c r="G3546" t="s">
        <v>1604</v>
      </c>
      <c r="H3546" t="s">
        <v>1607</v>
      </c>
      <c r="I3546" s="11">
        <v>0.186445212</v>
      </c>
      <c r="J3546">
        <v>7.8250000000000002</v>
      </c>
      <c r="K3546">
        <v>7.8250000000000002</v>
      </c>
      <c r="L3546" s="3">
        <v>255.56979999999999</v>
      </c>
      <c r="M3546">
        <v>4</v>
      </c>
      <c r="N3546" s="3">
        <v>32.660677316293928</v>
      </c>
      <c r="O3546"/>
      <c r="P3546"/>
    </row>
    <row r="3547" spans="1:16" x14ac:dyDescent="0.3">
      <c r="A3547" t="s">
        <v>12</v>
      </c>
      <c r="B3547" t="s">
        <v>1455</v>
      </c>
      <c r="C3547" t="s">
        <v>1576</v>
      </c>
      <c r="D3547">
        <v>2015</v>
      </c>
      <c r="E3547" t="s">
        <v>1593</v>
      </c>
      <c r="F3547" t="s">
        <v>1603</v>
      </c>
      <c r="G3547" t="s">
        <v>1604</v>
      </c>
      <c r="H3547" t="s">
        <v>1607</v>
      </c>
      <c r="I3547" s="11">
        <v>7.3060300999999994E-2</v>
      </c>
      <c r="J3547">
        <v>13.65</v>
      </c>
      <c r="K3547">
        <v>13.65</v>
      </c>
      <c r="L3547" s="3">
        <v>196.24260000000001</v>
      </c>
      <c r="M3547">
        <v>4</v>
      </c>
      <c r="N3547" s="3">
        <v>14.376747252747252</v>
      </c>
      <c r="O3547"/>
      <c r="P3547"/>
    </row>
    <row r="3548" spans="1:16" x14ac:dyDescent="0.3">
      <c r="A3548" t="s">
        <v>12</v>
      </c>
      <c r="B3548" t="s">
        <v>740</v>
      </c>
      <c r="C3548" t="s">
        <v>1574</v>
      </c>
      <c r="D3548">
        <v>2015</v>
      </c>
      <c r="E3548" t="s">
        <v>1593</v>
      </c>
      <c r="F3548" t="s">
        <v>1603</v>
      </c>
      <c r="G3548" t="s">
        <v>1604</v>
      </c>
      <c r="H3548" t="s">
        <v>1607</v>
      </c>
      <c r="I3548" s="11">
        <v>0.103129612</v>
      </c>
      <c r="J3548">
        <v>6.11</v>
      </c>
      <c r="K3548">
        <v>6.11</v>
      </c>
      <c r="L3548" s="3">
        <v>129.5968</v>
      </c>
      <c r="M3548">
        <v>4</v>
      </c>
      <c r="N3548" s="3">
        <v>21.210605564648116</v>
      </c>
      <c r="O3548"/>
      <c r="P3548"/>
    </row>
    <row r="3549" spans="1:16" x14ac:dyDescent="0.3">
      <c r="A3549" t="s">
        <v>12</v>
      </c>
      <c r="B3549" t="s">
        <v>1147</v>
      </c>
      <c r="C3549" t="s">
        <v>1574</v>
      </c>
      <c r="D3549">
        <v>2015</v>
      </c>
      <c r="E3549" t="s">
        <v>1593</v>
      </c>
      <c r="F3549" t="s">
        <v>1603</v>
      </c>
      <c r="G3549" t="s">
        <v>1604</v>
      </c>
      <c r="H3549" t="s">
        <v>1607</v>
      </c>
      <c r="I3549" s="11">
        <v>1.2229464000000001E-2</v>
      </c>
      <c r="J3549">
        <v>18.2</v>
      </c>
      <c r="K3549">
        <v>18.2</v>
      </c>
      <c r="L3549" s="3">
        <v>56.8904</v>
      </c>
      <c r="M3549">
        <v>4</v>
      </c>
      <c r="N3549" s="3">
        <v>3.1258461538461542</v>
      </c>
      <c r="O3549"/>
      <c r="P3549"/>
    </row>
    <row r="3550" spans="1:16" x14ac:dyDescent="0.3">
      <c r="A3550" t="s">
        <v>12</v>
      </c>
      <c r="B3550" t="s">
        <v>693</v>
      </c>
      <c r="C3550" t="s">
        <v>1580</v>
      </c>
      <c r="D3550">
        <v>2015</v>
      </c>
      <c r="E3550" t="s">
        <v>1593</v>
      </c>
      <c r="F3550" t="s">
        <v>1603</v>
      </c>
      <c r="G3550" t="s">
        <v>1604</v>
      </c>
      <c r="H3550" t="s">
        <v>1607</v>
      </c>
      <c r="I3550" s="11">
        <v>1.7895690999999998E-2</v>
      </c>
      <c r="J3550">
        <v>13.5</v>
      </c>
      <c r="K3550">
        <v>13.5</v>
      </c>
      <c r="L3550" s="3">
        <v>79.495999999999995</v>
      </c>
      <c r="M3550">
        <v>4</v>
      </c>
      <c r="N3550" s="3">
        <v>5.8885925925925919</v>
      </c>
      <c r="O3550"/>
      <c r="P3550"/>
    </row>
    <row r="3551" spans="1:16" x14ac:dyDescent="0.3">
      <c r="A3551" t="s">
        <v>13</v>
      </c>
      <c r="B3551" t="s">
        <v>1342</v>
      </c>
      <c r="C3551" t="s">
        <v>1579</v>
      </c>
      <c r="D3551">
        <v>2017</v>
      </c>
      <c r="E3551" t="s">
        <v>1598</v>
      </c>
      <c r="F3551" t="s">
        <v>1603</v>
      </c>
      <c r="G3551" t="s">
        <v>1605</v>
      </c>
      <c r="H3551" t="s">
        <v>1607</v>
      </c>
      <c r="I3551" s="11">
        <v>4.4652785E-2</v>
      </c>
      <c r="J3551">
        <v>9.3000000000000007</v>
      </c>
      <c r="K3551">
        <v>9.3000000000000007</v>
      </c>
      <c r="L3551" s="3">
        <v>247.08019999999999</v>
      </c>
      <c r="M3551">
        <v>4</v>
      </c>
      <c r="N3551" s="3">
        <v>26.567763440860212</v>
      </c>
      <c r="O3551"/>
      <c r="P3551"/>
    </row>
    <row r="3552" spans="1:16" x14ac:dyDescent="0.3">
      <c r="A3552" t="s">
        <v>13</v>
      </c>
      <c r="B3552" t="s">
        <v>64</v>
      </c>
      <c r="C3552" t="s">
        <v>1587</v>
      </c>
      <c r="D3552">
        <v>2017</v>
      </c>
      <c r="E3552" t="s">
        <v>1598</v>
      </c>
      <c r="F3552" t="s">
        <v>1603</v>
      </c>
      <c r="G3552" t="s">
        <v>1605</v>
      </c>
      <c r="H3552" t="s">
        <v>1607</v>
      </c>
      <c r="I3552" s="11">
        <v>1.4628382000000001E-2</v>
      </c>
      <c r="J3552">
        <v>7.9749999999999996</v>
      </c>
      <c r="K3552">
        <v>7.9749999999999996</v>
      </c>
      <c r="L3552" s="3">
        <v>82.325000000000003</v>
      </c>
      <c r="M3552">
        <v>4</v>
      </c>
      <c r="N3552" s="3">
        <v>10.322884012539186</v>
      </c>
      <c r="O3552"/>
      <c r="P3552"/>
    </row>
    <row r="3553" spans="1:16" x14ac:dyDescent="0.3">
      <c r="A3553" t="s">
        <v>13</v>
      </c>
      <c r="B3553" t="s">
        <v>419</v>
      </c>
      <c r="C3553" t="s">
        <v>1587</v>
      </c>
      <c r="D3553">
        <v>2017</v>
      </c>
      <c r="E3553" t="s">
        <v>1598</v>
      </c>
      <c r="F3553" t="s">
        <v>1603</v>
      </c>
      <c r="G3553" t="s">
        <v>1605</v>
      </c>
      <c r="H3553" t="s">
        <v>1607</v>
      </c>
      <c r="I3553" s="11">
        <v>3.5404051999999998E-2</v>
      </c>
      <c r="J3553">
        <v>12.65</v>
      </c>
      <c r="K3553">
        <v>12.65</v>
      </c>
      <c r="L3553" s="3">
        <v>230.601</v>
      </c>
      <c r="M3553">
        <v>4</v>
      </c>
      <c r="N3553" s="3">
        <v>18.229328063241105</v>
      </c>
      <c r="O3553"/>
      <c r="P3553"/>
    </row>
    <row r="3554" spans="1:16" x14ac:dyDescent="0.3">
      <c r="A3554" t="s">
        <v>13</v>
      </c>
      <c r="B3554" t="s">
        <v>628</v>
      </c>
      <c r="C3554" t="s">
        <v>1582</v>
      </c>
      <c r="D3554">
        <v>2017</v>
      </c>
      <c r="E3554" t="s">
        <v>1598</v>
      </c>
      <c r="F3554" t="s">
        <v>1603</v>
      </c>
      <c r="G3554" t="s">
        <v>1605</v>
      </c>
      <c r="H3554" t="s">
        <v>1607</v>
      </c>
      <c r="I3554" s="11">
        <v>0.12886135900000001</v>
      </c>
      <c r="J3554">
        <v>16.75</v>
      </c>
      <c r="K3554">
        <v>16.75</v>
      </c>
      <c r="L3554" s="3">
        <v>86.285600000000002</v>
      </c>
      <c r="M3554">
        <v>4</v>
      </c>
      <c r="N3554" s="3">
        <v>5.1513791044776118</v>
      </c>
      <c r="O3554"/>
      <c r="P3554"/>
    </row>
    <row r="3555" spans="1:16" x14ac:dyDescent="0.3">
      <c r="A3555" t="s">
        <v>13</v>
      </c>
      <c r="B3555" t="s">
        <v>481</v>
      </c>
      <c r="C3555" t="s">
        <v>1577</v>
      </c>
      <c r="D3555">
        <v>2017</v>
      </c>
      <c r="E3555" t="s">
        <v>1598</v>
      </c>
      <c r="F3555" t="s">
        <v>1603</v>
      </c>
      <c r="G3555" t="s">
        <v>1605</v>
      </c>
      <c r="H3555" t="s">
        <v>1607</v>
      </c>
      <c r="I3555" s="11">
        <v>9.7866208999999996E-2</v>
      </c>
      <c r="J3555">
        <v>8.5</v>
      </c>
      <c r="K3555">
        <v>8.5</v>
      </c>
      <c r="L3555" s="3">
        <v>51.132399999999997</v>
      </c>
      <c r="M3555">
        <v>4</v>
      </c>
      <c r="N3555" s="3">
        <v>6.0155764705882353</v>
      </c>
      <c r="O3555"/>
      <c r="P3555"/>
    </row>
    <row r="3556" spans="1:16" x14ac:dyDescent="0.3">
      <c r="A3556" t="s">
        <v>13</v>
      </c>
      <c r="B3556" t="s">
        <v>107</v>
      </c>
      <c r="C3556" t="s">
        <v>1577</v>
      </c>
      <c r="D3556">
        <v>2017</v>
      </c>
      <c r="E3556" t="s">
        <v>1598</v>
      </c>
      <c r="F3556" t="s">
        <v>1603</v>
      </c>
      <c r="G3556" t="s">
        <v>1605</v>
      </c>
      <c r="H3556" t="s">
        <v>1607</v>
      </c>
      <c r="I3556" s="11">
        <v>0.112203445</v>
      </c>
      <c r="J3556">
        <v>12.5</v>
      </c>
      <c r="K3556">
        <v>12.5</v>
      </c>
      <c r="L3556" s="3">
        <v>121.14400000000001</v>
      </c>
      <c r="M3556">
        <v>4</v>
      </c>
      <c r="N3556" s="3">
        <v>9.6915200000000006</v>
      </c>
      <c r="O3556"/>
      <c r="P3556"/>
    </row>
    <row r="3557" spans="1:16" x14ac:dyDescent="0.3">
      <c r="A3557" t="s">
        <v>13</v>
      </c>
      <c r="B3557" t="s">
        <v>312</v>
      </c>
      <c r="C3557" t="s">
        <v>1576</v>
      </c>
      <c r="D3557">
        <v>2017</v>
      </c>
      <c r="E3557" t="s">
        <v>1598</v>
      </c>
      <c r="F3557" t="s">
        <v>1603</v>
      </c>
      <c r="G3557" t="s">
        <v>1605</v>
      </c>
      <c r="H3557" t="s">
        <v>1607</v>
      </c>
      <c r="I3557" s="11">
        <v>0.124428516</v>
      </c>
      <c r="J3557">
        <v>18</v>
      </c>
      <c r="K3557">
        <v>18</v>
      </c>
      <c r="L3557" s="3">
        <v>119.91240000000001</v>
      </c>
      <c r="M3557">
        <v>4</v>
      </c>
      <c r="N3557" s="3">
        <v>6.6618000000000004</v>
      </c>
      <c r="O3557"/>
      <c r="P3557"/>
    </row>
    <row r="3558" spans="1:16" x14ac:dyDescent="0.3">
      <c r="A3558" t="s">
        <v>13</v>
      </c>
      <c r="B3558" t="s">
        <v>821</v>
      </c>
      <c r="C3558" t="s">
        <v>1576</v>
      </c>
      <c r="D3558">
        <v>2017</v>
      </c>
      <c r="E3558" t="s">
        <v>1598</v>
      </c>
      <c r="F3558" t="s">
        <v>1603</v>
      </c>
      <c r="G3558" t="s">
        <v>1605</v>
      </c>
      <c r="H3558" t="s">
        <v>1607</v>
      </c>
      <c r="I3558" s="11">
        <v>4.1730507E-2</v>
      </c>
      <c r="J3558">
        <v>19.7</v>
      </c>
      <c r="K3558">
        <v>19.7</v>
      </c>
      <c r="L3558" s="3">
        <v>109.2912</v>
      </c>
      <c r="M3558">
        <v>4</v>
      </c>
      <c r="N3558" s="3">
        <v>5.5477766497461936</v>
      </c>
      <c r="O3558"/>
      <c r="P3558"/>
    </row>
    <row r="3559" spans="1:16" x14ac:dyDescent="0.3">
      <c r="A3559" t="s">
        <v>13</v>
      </c>
      <c r="B3559" t="s">
        <v>627</v>
      </c>
      <c r="C3559" t="s">
        <v>1574</v>
      </c>
      <c r="D3559">
        <v>2017</v>
      </c>
      <c r="E3559" t="s">
        <v>1598</v>
      </c>
      <c r="F3559" t="s">
        <v>1603</v>
      </c>
      <c r="G3559" t="s">
        <v>1605</v>
      </c>
      <c r="H3559" t="s">
        <v>1607</v>
      </c>
      <c r="I3559" s="11">
        <v>8.5258864000000004E-2</v>
      </c>
      <c r="J3559">
        <v>5.6550000000000002</v>
      </c>
      <c r="K3559">
        <v>5.6550000000000002</v>
      </c>
      <c r="L3559" s="3">
        <v>165.85</v>
      </c>
      <c r="M3559">
        <v>4</v>
      </c>
      <c r="N3559" s="3">
        <v>29.328028293545533</v>
      </c>
      <c r="O3559"/>
      <c r="P3559"/>
    </row>
    <row r="3560" spans="1:16" x14ac:dyDescent="0.3">
      <c r="A3560" t="s">
        <v>13</v>
      </c>
      <c r="B3560" t="s">
        <v>1045</v>
      </c>
      <c r="C3560" t="s">
        <v>1574</v>
      </c>
      <c r="D3560">
        <v>2017</v>
      </c>
      <c r="E3560" t="s">
        <v>1598</v>
      </c>
      <c r="F3560" t="s">
        <v>1603</v>
      </c>
      <c r="G3560" t="s">
        <v>1605</v>
      </c>
      <c r="H3560" t="s">
        <v>1607</v>
      </c>
      <c r="I3560" s="11">
        <v>8.8691614000000002E-2</v>
      </c>
      <c r="J3560">
        <v>7.7850000000000001</v>
      </c>
      <c r="K3560">
        <v>7.7850000000000001</v>
      </c>
      <c r="L3560" s="3">
        <v>61.850999999999999</v>
      </c>
      <c r="M3560">
        <v>4</v>
      </c>
      <c r="N3560" s="3">
        <v>7.9448940269749517</v>
      </c>
      <c r="O3560"/>
      <c r="P3560"/>
    </row>
    <row r="3561" spans="1:16" x14ac:dyDescent="0.3">
      <c r="A3561" t="s">
        <v>13</v>
      </c>
      <c r="B3561" t="s">
        <v>1456</v>
      </c>
      <c r="C3561" t="s">
        <v>1574</v>
      </c>
      <c r="D3561">
        <v>2017</v>
      </c>
      <c r="E3561" t="s">
        <v>1598</v>
      </c>
      <c r="F3561" t="s">
        <v>1603</v>
      </c>
      <c r="G3561" t="s">
        <v>1605</v>
      </c>
      <c r="H3561" t="s">
        <v>1607</v>
      </c>
      <c r="I3561" s="11">
        <v>0</v>
      </c>
      <c r="J3561">
        <v>9.6950000000000003</v>
      </c>
      <c r="K3561">
        <v>9.6950000000000003</v>
      </c>
      <c r="L3561" s="3">
        <v>185.18979999999999</v>
      </c>
      <c r="M3561">
        <v>4</v>
      </c>
      <c r="N3561" s="3">
        <v>19.101578133058275</v>
      </c>
      <c r="O3561"/>
      <c r="P3561"/>
    </row>
    <row r="3562" spans="1:16" x14ac:dyDescent="0.3">
      <c r="A3562" t="s">
        <v>13</v>
      </c>
      <c r="B3562" t="s">
        <v>1457</v>
      </c>
      <c r="C3562" t="s">
        <v>1574</v>
      </c>
      <c r="D3562">
        <v>2017</v>
      </c>
      <c r="E3562" t="s">
        <v>1598</v>
      </c>
      <c r="F3562" t="s">
        <v>1603</v>
      </c>
      <c r="G3562" t="s">
        <v>1605</v>
      </c>
      <c r="H3562" t="s">
        <v>1607</v>
      </c>
      <c r="I3562" s="11">
        <v>0.171355643</v>
      </c>
      <c r="J3562">
        <v>14.65</v>
      </c>
      <c r="K3562">
        <v>14.65</v>
      </c>
      <c r="L3562" s="3">
        <v>47.669199999999996</v>
      </c>
      <c r="M3562">
        <v>4</v>
      </c>
      <c r="N3562" s="3">
        <v>3.2538703071672352</v>
      </c>
      <c r="O3562"/>
      <c r="P3562"/>
    </row>
    <row r="3563" spans="1:16" x14ac:dyDescent="0.3">
      <c r="A3563" t="s">
        <v>13</v>
      </c>
      <c r="B3563" t="s">
        <v>634</v>
      </c>
      <c r="C3563" t="s">
        <v>1574</v>
      </c>
      <c r="D3563">
        <v>2017</v>
      </c>
      <c r="E3563" t="s">
        <v>1598</v>
      </c>
      <c r="F3563" t="s">
        <v>1603</v>
      </c>
      <c r="G3563" t="s">
        <v>1605</v>
      </c>
      <c r="H3563" t="s">
        <v>1607</v>
      </c>
      <c r="I3563" s="11">
        <v>8.1304828999999995E-2</v>
      </c>
      <c r="J3563">
        <v>16.75</v>
      </c>
      <c r="K3563">
        <v>16.75</v>
      </c>
      <c r="L3563" s="3">
        <v>258.49880000000002</v>
      </c>
      <c r="M3563">
        <v>4</v>
      </c>
      <c r="N3563" s="3">
        <v>15.432764179104479</v>
      </c>
      <c r="O3563"/>
      <c r="P3563"/>
    </row>
    <row r="3564" spans="1:16" x14ac:dyDescent="0.3">
      <c r="A3564" t="s">
        <v>13</v>
      </c>
      <c r="B3564" t="s">
        <v>1245</v>
      </c>
      <c r="C3564" t="s">
        <v>1574</v>
      </c>
      <c r="D3564">
        <v>2017</v>
      </c>
      <c r="E3564" t="s">
        <v>1598</v>
      </c>
      <c r="F3564" t="s">
        <v>1603</v>
      </c>
      <c r="G3564" t="s">
        <v>1605</v>
      </c>
      <c r="H3564" t="s">
        <v>1607</v>
      </c>
      <c r="I3564" s="11">
        <v>1.2272797E-2</v>
      </c>
      <c r="J3564">
        <v>18.25</v>
      </c>
      <c r="K3564">
        <v>18.25</v>
      </c>
      <c r="L3564" s="3">
        <v>160.2894</v>
      </c>
      <c r="M3564">
        <v>4</v>
      </c>
      <c r="N3564" s="3">
        <v>8.7829808219178087</v>
      </c>
      <c r="O3564"/>
      <c r="P3564"/>
    </row>
    <row r="3565" spans="1:16" x14ac:dyDescent="0.3">
      <c r="A3565" t="s">
        <v>13</v>
      </c>
      <c r="B3565" t="s">
        <v>1112</v>
      </c>
      <c r="C3565" t="s">
        <v>1575</v>
      </c>
      <c r="D3565">
        <v>2017</v>
      </c>
      <c r="E3565" t="s">
        <v>1598</v>
      </c>
      <c r="F3565" t="s">
        <v>1603</v>
      </c>
      <c r="G3565" t="s">
        <v>1605</v>
      </c>
      <c r="H3565" t="s">
        <v>1607</v>
      </c>
      <c r="I3565" s="11">
        <v>6.953231E-2</v>
      </c>
      <c r="J3565">
        <v>9</v>
      </c>
      <c r="K3565">
        <v>9</v>
      </c>
      <c r="L3565" s="3">
        <v>266.58839999999998</v>
      </c>
      <c r="M3565">
        <v>4</v>
      </c>
      <c r="N3565" s="3">
        <v>29.62093333333333</v>
      </c>
      <c r="O3565"/>
      <c r="P3565"/>
    </row>
    <row r="3566" spans="1:16" x14ac:dyDescent="0.3">
      <c r="A3566" t="s">
        <v>13</v>
      </c>
      <c r="B3566" t="s">
        <v>988</v>
      </c>
      <c r="C3566" t="s">
        <v>1575</v>
      </c>
      <c r="D3566">
        <v>2017</v>
      </c>
      <c r="E3566" t="s">
        <v>1598</v>
      </c>
      <c r="F3566" t="s">
        <v>1603</v>
      </c>
      <c r="G3566" t="s">
        <v>1605</v>
      </c>
      <c r="H3566" t="s">
        <v>1607</v>
      </c>
      <c r="I3566" s="11">
        <v>8.9135671E-2</v>
      </c>
      <c r="J3566">
        <v>10</v>
      </c>
      <c r="K3566">
        <v>10</v>
      </c>
      <c r="L3566" s="3">
        <v>146.9102</v>
      </c>
      <c r="M3566">
        <v>4</v>
      </c>
      <c r="N3566" s="3">
        <v>14.69102</v>
      </c>
      <c r="O3566"/>
      <c r="P3566"/>
    </row>
    <row r="3567" spans="1:16" x14ac:dyDescent="0.3">
      <c r="A3567" t="s">
        <v>13</v>
      </c>
      <c r="B3567" t="s">
        <v>915</v>
      </c>
      <c r="C3567" t="s">
        <v>1575</v>
      </c>
      <c r="D3567">
        <v>2017</v>
      </c>
      <c r="E3567" t="s">
        <v>1598</v>
      </c>
      <c r="F3567" t="s">
        <v>1603</v>
      </c>
      <c r="G3567" t="s">
        <v>1605</v>
      </c>
      <c r="H3567" t="s">
        <v>1607</v>
      </c>
      <c r="I3567" s="11">
        <v>3.2250092000000001E-2</v>
      </c>
      <c r="J3567">
        <v>11.15</v>
      </c>
      <c r="K3567">
        <v>11.15</v>
      </c>
      <c r="L3567" s="3">
        <v>164.05260000000001</v>
      </c>
      <c r="M3567">
        <v>4</v>
      </c>
      <c r="N3567" s="3">
        <v>14.713237668161435</v>
      </c>
      <c r="O3567"/>
      <c r="P3567"/>
    </row>
    <row r="3568" spans="1:16" x14ac:dyDescent="0.3">
      <c r="A3568" t="s">
        <v>13</v>
      </c>
      <c r="B3568" t="s">
        <v>1005</v>
      </c>
      <c r="C3568" t="s">
        <v>1575</v>
      </c>
      <c r="D3568">
        <v>2017</v>
      </c>
      <c r="E3568" t="s">
        <v>1598</v>
      </c>
      <c r="F3568" t="s">
        <v>1603</v>
      </c>
      <c r="G3568" t="s">
        <v>1605</v>
      </c>
      <c r="H3568" t="s">
        <v>1607</v>
      </c>
      <c r="I3568" s="11">
        <v>1.8845298E-2</v>
      </c>
      <c r="J3568">
        <v>12.5</v>
      </c>
      <c r="K3568">
        <v>12.5</v>
      </c>
      <c r="L3568" s="3">
        <v>96.738399999999999</v>
      </c>
      <c r="M3568">
        <v>4</v>
      </c>
      <c r="N3568" s="3">
        <v>7.7390720000000002</v>
      </c>
      <c r="O3568"/>
      <c r="P3568"/>
    </row>
    <row r="3569" spans="1:16" x14ac:dyDescent="0.3">
      <c r="A3569" t="s">
        <v>13</v>
      </c>
      <c r="B3569" t="s">
        <v>636</v>
      </c>
      <c r="C3569" t="s">
        <v>1575</v>
      </c>
      <c r="D3569">
        <v>2017</v>
      </c>
      <c r="E3569" t="s">
        <v>1598</v>
      </c>
      <c r="F3569" t="s">
        <v>1603</v>
      </c>
      <c r="G3569" t="s">
        <v>1605</v>
      </c>
      <c r="H3569" t="s">
        <v>1607</v>
      </c>
      <c r="I3569" s="11">
        <v>0.1630653</v>
      </c>
      <c r="J3569">
        <v>18.2</v>
      </c>
      <c r="K3569">
        <v>18.2</v>
      </c>
      <c r="L3569" s="3">
        <v>43.308599999999998</v>
      </c>
      <c r="M3569">
        <v>4</v>
      </c>
      <c r="N3569" s="3">
        <v>2.3795934065934068</v>
      </c>
      <c r="O3569"/>
      <c r="P3569"/>
    </row>
    <row r="3570" spans="1:16" x14ac:dyDescent="0.3">
      <c r="A3570" t="s">
        <v>13</v>
      </c>
      <c r="B3570" t="s">
        <v>1442</v>
      </c>
      <c r="C3570" t="s">
        <v>1579</v>
      </c>
      <c r="D3570">
        <v>2017</v>
      </c>
      <c r="E3570" t="s">
        <v>1598</v>
      </c>
      <c r="F3570" t="s">
        <v>1603</v>
      </c>
      <c r="G3570" t="s">
        <v>1605</v>
      </c>
      <c r="H3570" t="s">
        <v>1607</v>
      </c>
      <c r="I3570" s="11">
        <v>3.4868095000000002E-2</v>
      </c>
      <c r="J3570">
        <v>5.1100000000000003</v>
      </c>
      <c r="K3570">
        <v>5.1100000000000003</v>
      </c>
      <c r="L3570" s="3">
        <v>163.821</v>
      </c>
      <c r="M3570">
        <v>4</v>
      </c>
      <c r="N3570" s="3">
        <v>32.058904109589037</v>
      </c>
      <c r="O3570"/>
      <c r="P3570"/>
    </row>
    <row r="3571" spans="1:16" x14ac:dyDescent="0.3">
      <c r="A3571" t="s">
        <v>13</v>
      </c>
      <c r="B3571" t="s">
        <v>206</v>
      </c>
      <c r="C3571" t="s">
        <v>1579</v>
      </c>
      <c r="D3571">
        <v>2017</v>
      </c>
      <c r="E3571" t="s">
        <v>1598</v>
      </c>
      <c r="F3571" t="s">
        <v>1603</v>
      </c>
      <c r="G3571" t="s">
        <v>1605</v>
      </c>
      <c r="H3571" t="s">
        <v>1607</v>
      </c>
      <c r="I3571" s="11">
        <v>5.9774650000000004E-3</v>
      </c>
      <c r="J3571">
        <v>6.36</v>
      </c>
      <c r="K3571">
        <v>6.36</v>
      </c>
      <c r="L3571" s="3">
        <v>163.3526</v>
      </c>
      <c r="M3571">
        <v>4</v>
      </c>
      <c r="N3571" s="3">
        <v>25.684371069182387</v>
      </c>
      <c r="O3571"/>
      <c r="P3571"/>
    </row>
    <row r="3572" spans="1:16" x14ac:dyDescent="0.3">
      <c r="A3572" t="s">
        <v>13</v>
      </c>
      <c r="B3572" t="s">
        <v>1006</v>
      </c>
      <c r="C3572" t="s">
        <v>1579</v>
      </c>
      <c r="D3572">
        <v>2017</v>
      </c>
      <c r="E3572" t="s">
        <v>1598</v>
      </c>
      <c r="F3572" t="s">
        <v>1603</v>
      </c>
      <c r="G3572" t="s">
        <v>1605</v>
      </c>
      <c r="H3572" t="s">
        <v>1607</v>
      </c>
      <c r="I3572" s="11">
        <v>6.76387E-3</v>
      </c>
      <c r="J3572">
        <v>12.5</v>
      </c>
      <c r="K3572">
        <v>12.5</v>
      </c>
      <c r="L3572" s="3">
        <v>40.811199999999999</v>
      </c>
      <c r="M3572">
        <v>4</v>
      </c>
      <c r="N3572" s="3">
        <v>3.2648959999999998</v>
      </c>
      <c r="O3572"/>
      <c r="P3572"/>
    </row>
    <row r="3573" spans="1:16" x14ac:dyDescent="0.3">
      <c r="A3573" t="s">
        <v>13</v>
      </c>
      <c r="B3573" t="s">
        <v>1443</v>
      </c>
      <c r="C3573" t="s">
        <v>1579</v>
      </c>
      <c r="D3573">
        <v>2017</v>
      </c>
      <c r="E3573" t="s">
        <v>1598</v>
      </c>
      <c r="F3573" t="s">
        <v>1603</v>
      </c>
      <c r="G3573" t="s">
        <v>1605</v>
      </c>
      <c r="H3573" t="s">
        <v>1607</v>
      </c>
      <c r="I3573" s="11">
        <v>0.13504726</v>
      </c>
      <c r="J3573">
        <v>15.75</v>
      </c>
      <c r="K3573">
        <v>15.75</v>
      </c>
      <c r="L3573" s="3">
        <v>98.57</v>
      </c>
      <c r="M3573">
        <v>4</v>
      </c>
      <c r="N3573" s="3">
        <v>6.2584126984126982</v>
      </c>
      <c r="O3573"/>
      <c r="P3573"/>
    </row>
    <row r="3574" spans="1:16" x14ac:dyDescent="0.3">
      <c r="A3574" t="s">
        <v>13</v>
      </c>
      <c r="B3574" t="s">
        <v>1344</v>
      </c>
      <c r="C3574" t="s">
        <v>1584</v>
      </c>
      <c r="D3574">
        <v>2017</v>
      </c>
      <c r="E3574" t="s">
        <v>1598</v>
      </c>
      <c r="F3574" t="s">
        <v>1603</v>
      </c>
      <c r="G3574" t="s">
        <v>1605</v>
      </c>
      <c r="H3574" t="s">
        <v>1607</v>
      </c>
      <c r="I3574" s="11">
        <v>4.8677482000000001E-2</v>
      </c>
      <c r="J3574">
        <v>10.65</v>
      </c>
      <c r="K3574">
        <v>10.65</v>
      </c>
      <c r="L3574" s="3">
        <v>166.15260000000001</v>
      </c>
      <c r="M3574">
        <v>4</v>
      </c>
      <c r="N3574" s="3">
        <v>15.60118309859155</v>
      </c>
      <c r="O3574"/>
      <c r="P3574"/>
    </row>
    <row r="3575" spans="1:16" x14ac:dyDescent="0.3">
      <c r="A3575" t="s">
        <v>13</v>
      </c>
      <c r="B3575" t="s">
        <v>688</v>
      </c>
      <c r="C3575" t="s">
        <v>1580</v>
      </c>
      <c r="D3575">
        <v>2017</v>
      </c>
      <c r="E3575" t="s">
        <v>1598</v>
      </c>
      <c r="F3575" t="s">
        <v>1603</v>
      </c>
      <c r="G3575" t="s">
        <v>1605</v>
      </c>
      <c r="H3575" t="s">
        <v>1607</v>
      </c>
      <c r="I3575" s="11">
        <v>8.5938463000000007E-2</v>
      </c>
      <c r="J3575">
        <v>9</v>
      </c>
      <c r="K3575">
        <v>9</v>
      </c>
      <c r="L3575" s="3">
        <v>168.6816</v>
      </c>
      <c r="M3575">
        <v>4</v>
      </c>
      <c r="N3575" s="3">
        <v>18.7424</v>
      </c>
      <c r="O3575"/>
      <c r="P3575"/>
    </row>
    <row r="3576" spans="1:16" x14ac:dyDescent="0.3">
      <c r="A3576" t="s">
        <v>13</v>
      </c>
      <c r="B3576" t="s">
        <v>445</v>
      </c>
      <c r="C3576" t="s">
        <v>1580</v>
      </c>
      <c r="D3576">
        <v>2017</v>
      </c>
      <c r="E3576" t="s">
        <v>1598</v>
      </c>
      <c r="F3576" t="s">
        <v>1603</v>
      </c>
      <c r="G3576" t="s">
        <v>1605</v>
      </c>
      <c r="H3576" t="s">
        <v>1607</v>
      </c>
      <c r="I3576" s="11">
        <v>2.9567217999999999E-2</v>
      </c>
      <c r="J3576">
        <v>9.6950000000000003</v>
      </c>
      <c r="K3576">
        <v>9.6950000000000003</v>
      </c>
      <c r="L3576" s="3">
        <v>160.49199999999999</v>
      </c>
      <c r="M3576">
        <v>4</v>
      </c>
      <c r="N3576" s="3">
        <v>16.554100051572973</v>
      </c>
      <c r="O3576"/>
      <c r="P3576"/>
    </row>
    <row r="3577" spans="1:16" x14ac:dyDescent="0.3">
      <c r="A3577" t="s">
        <v>13</v>
      </c>
      <c r="B3577" t="s">
        <v>884</v>
      </c>
      <c r="C3577" t="s">
        <v>1580</v>
      </c>
      <c r="D3577">
        <v>2017</v>
      </c>
      <c r="E3577" t="s">
        <v>1598</v>
      </c>
      <c r="F3577" t="s">
        <v>1603</v>
      </c>
      <c r="G3577" t="s">
        <v>1605</v>
      </c>
      <c r="H3577" t="s">
        <v>1607</v>
      </c>
      <c r="I3577" s="11">
        <v>7.4601505999999998E-2</v>
      </c>
      <c r="J3577">
        <v>15.35</v>
      </c>
      <c r="K3577">
        <v>15.35</v>
      </c>
      <c r="L3577" s="3">
        <v>90.983000000000004</v>
      </c>
      <c r="M3577">
        <v>4</v>
      </c>
      <c r="N3577" s="3">
        <v>5.9272312703583063</v>
      </c>
      <c r="O3577"/>
      <c r="P3577"/>
    </row>
    <row r="3578" spans="1:16" x14ac:dyDescent="0.3">
      <c r="A3578" t="s">
        <v>13</v>
      </c>
      <c r="B3578" t="s">
        <v>1149</v>
      </c>
      <c r="C3578" t="s">
        <v>1590</v>
      </c>
      <c r="D3578">
        <v>2017</v>
      </c>
      <c r="E3578" t="s">
        <v>1598</v>
      </c>
      <c r="F3578" t="s">
        <v>1603</v>
      </c>
      <c r="G3578" t="s">
        <v>1605</v>
      </c>
      <c r="H3578" t="s">
        <v>1607</v>
      </c>
      <c r="I3578" s="11">
        <v>0.115010655</v>
      </c>
      <c r="J3578">
        <v>6.1349999999999998</v>
      </c>
      <c r="K3578">
        <v>6.1349999999999998</v>
      </c>
      <c r="L3578" s="3">
        <v>161.52359999999999</v>
      </c>
      <c r="M3578">
        <v>4</v>
      </c>
      <c r="N3578" s="3">
        <v>26.328215158924205</v>
      </c>
      <c r="O3578"/>
      <c r="P3578"/>
    </row>
    <row r="3579" spans="1:16" x14ac:dyDescent="0.3">
      <c r="A3579" t="s">
        <v>12</v>
      </c>
      <c r="B3579" t="s">
        <v>578</v>
      </c>
      <c r="C3579" t="s">
        <v>1587</v>
      </c>
      <c r="D3579">
        <v>2017</v>
      </c>
      <c r="E3579" t="s">
        <v>1598</v>
      </c>
      <c r="F3579" t="s">
        <v>1603</v>
      </c>
      <c r="G3579" t="s">
        <v>1605</v>
      </c>
      <c r="H3579" t="s">
        <v>1607</v>
      </c>
      <c r="I3579" s="11">
        <v>4.8518008000000001E-2</v>
      </c>
      <c r="J3579">
        <v>5.4649999999999999</v>
      </c>
      <c r="K3579">
        <v>5.4649999999999999</v>
      </c>
      <c r="L3579" s="3">
        <v>132.96260000000001</v>
      </c>
      <c r="M3579">
        <v>4</v>
      </c>
      <c r="N3579" s="3">
        <v>24.329844464775849</v>
      </c>
      <c r="O3579"/>
      <c r="P3579"/>
    </row>
    <row r="3580" spans="1:16" x14ac:dyDescent="0.3">
      <c r="A3580" t="s">
        <v>12</v>
      </c>
      <c r="B3580" t="s">
        <v>1061</v>
      </c>
      <c r="C3580" t="s">
        <v>1587</v>
      </c>
      <c r="D3580">
        <v>2017</v>
      </c>
      <c r="E3580" t="s">
        <v>1598</v>
      </c>
      <c r="F3580" t="s">
        <v>1603</v>
      </c>
      <c r="G3580" t="s">
        <v>1605</v>
      </c>
      <c r="H3580" t="s">
        <v>1607</v>
      </c>
      <c r="I3580" s="11">
        <v>7.9312366999999995E-2</v>
      </c>
      <c r="J3580">
        <v>6.1349999999999998</v>
      </c>
      <c r="K3580">
        <v>6.1349999999999998</v>
      </c>
      <c r="L3580" s="3">
        <v>151.73660000000001</v>
      </c>
      <c r="M3580">
        <v>4</v>
      </c>
      <c r="N3580" s="3">
        <v>24.732942135289328</v>
      </c>
      <c r="O3580"/>
      <c r="P3580"/>
    </row>
    <row r="3581" spans="1:16" x14ac:dyDescent="0.3">
      <c r="A3581" t="s">
        <v>12</v>
      </c>
      <c r="B3581" t="s">
        <v>397</v>
      </c>
      <c r="C3581" t="s">
        <v>1587</v>
      </c>
      <c r="D3581">
        <v>2017</v>
      </c>
      <c r="E3581" t="s">
        <v>1598</v>
      </c>
      <c r="F3581" t="s">
        <v>1603</v>
      </c>
      <c r="G3581" t="s">
        <v>1605</v>
      </c>
      <c r="H3581" t="s">
        <v>1607</v>
      </c>
      <c r="I3581" s="11">
        <v>0.16151689399999999</v>
      </c>
      <c r="J3581">
        <v>7.8550000000000004</v>
      </c>
      <c r="K3581">
        <v>7.8550000000000004</v>
      </c>
      <c r="L3581" s="3">
        <v>37.084800000000001</v>
      </c>
      <c r="M3581">
        <v>4</v>
      </c>
      <c r="N3581" s="3">
        <v>4.7211712285168685</v>
      </c>
      <c r="O3581"/>
      <c r="P3581"/>
    </row>
    <row r="3582" spans="1:16" x14ac:dyDescent="0.3">
      <c r="A3582" t="s">
        <v>12</v>
      </c>
      <c r="B3582" t="s">
        <v>1458</v>
      </c>
      <c r="C3582" t="s">
        <v>1587</v>
      </c>
      <c r="D3582">
        <v>2017</v>
      </c>
      <c r="E3582" t="s">
        <v>1598</v>
      </c>
      <c r="F3582" t="s">
        <v>1603</v>
      </c>
      <c r="G3582" t="s">
        <v>1605</v>
      </c>
      <c r="H3582" t="s">
        <v>1607</v>
      </c>
      <c r="I3582" s="11">
        <v>0.105287746</v>
      </c>
      <c r="J3582">
        <v>11.15</v>
      </c>
      <c r="K3582">
        <v>11.15</v>
      </c>
      <c r="L3582" s="3">
        <v>103.26479999999999</v>
      </c>
      <c r="M3582">
        <v>4</v>
      </c>
      <c r="N3582" s="3">
        <v>9.2614170403587437</v>
      </c>
      <c r="O3582"/>
      <c r="P3582"/>
    </row>
    <row r="3583" spans="1:16" x14ac:dyDescent="0.3">
      <c r="A3583" t="s">
        <v>12</v>
      </c>
      <c r="B3583" t="s">
        <v>232</v>
      </c>
      <c r="C3583" t="s">
        <v>1587</v>
      </c>
      <c r="D3583">
        <v>2017</v>
      </c>
      <c r="E3583" t="s">
        <v>1598</v>
      </c>
      <c r="F3583" t="s">
        <v>1603</v>
      </c>
      <c r="G3583" t="s">
        <v>1605</v>
      </c>
      <c r="H3583" t="s">
        <v>1607</v>
      </c>
      <c r="I3583" s="11">
        <v>0.117339056</v>
      </c>
      <c r="J3583">
        <v>20.2</v>
      </c>
      <c r="K3583">
        <v>20.2</v>
      </c>
      <c r="L3583" s="3">
        <v>195.011</v>
      </c>
      <c r="M3583">
        <v>4</v>
      </c>
      <c r="N3583" s="3">
        <v>9.6540099009900988</v>
      </c>
      <c r="O3583"/>
      <c r="P3583"/>
    </row>
    <row r="3584" spans="1:16" x14ac:dyDescent="0.3">
      <c r="A3584" t="s">
        <v>12</v>
      </c>
      <c r="B3584" t="s">
        <v>1310</v>
      </c>
      <c r="C3584" t="s">
        <v>1586</v>
      </c>
      <c r="D3584">
        <v>2017</v>
      </c>
      <c r="E3584" t="s">
        <v>1598</v>
      </c>
      <c r="F3584" t="s">
        <v>1603</v>
      </c>
      <c r="G3584" t="s">
        <v>1605</v>
      </c>
      <c r="H3584" t="s">
        <v>1607</v>
      </c>
      <c r="I3584" s="11">
        <v>6.0654267999999997E-2</v>
      </c>
      <c r="J3584">
        <v>10.695</v>
      </c>
      <c r="K3584">
        <v>10.695</v>
      </c>
      <c r="L3584" s="3">
        <v>174.77119999999999</v>
      </c>
      <c r="M3584">
        <v>4</v>
      </c>
      <c r="N3584" s="3">
        <v>16.341393174380549</v>
      </c>
      <c r="O3584"/>
      <c r="P3584"/>
    </row>
    <row r="3585" spans="1:16" x14ac:dyDescent="0.3">
      <c r="A3585" t="s">
        <v>12</v>
      </c>
      <c r="B3585" t="s">
        <v>1446</v>
      </c>
      <c r="C3585" t="s">
        <v>1577</v>
      </c>
      <c r="D3585">
        <v>2017</v>
      </c>
      <c r="E3585" t="s">
        <v>1598</v>
      </c>
      <c r="F3585" t="s">
        <v>1603</v>
      </c>
      <c r="G3585" t="s">
        <v>1605</v>
      </c>
      <c r="H3585" t="s">
        <v>1607</v>
      </c>
      <c r="I3585" s="11">
        <v>5.3611143999999999E-2</v>
      </c>
      <c r="J3585">
        <v>5.4050000000000002</v>
      </c>
      <c r="K3585">
        <v>5.4050000000000002</v>
      </c>
      <c r="L3585" s="3">
        <v>197.77420000000001</v>
      </c>
      <c r="M3585">
        <v>4</v>
      </c>
      <c r="N3585" s="3">
        <v>36.590971322849214</v>
      </c>
      <c r="O3585"/>
      <c r="P3585"/>
    </row>
    <row r="3586" spans="1:16" x14ac:dyDescent="0.3">
      <c r="A3586" t="s">
        <v>12</v>
      </c>
      <c r="B3586" t="s">
        <v>1122</v>
      </c>
      <c r="C3586" t="s">
        <v>1577</v>
      </c>
      <c r="D3586">
        <v>2017</v>
      </c>
      <c r="E3586" t="s">
        <v>1598</v>
      </c>
      <c r="F3586" t="s">
        <v>1603</v>
      </c>
      <c r="G3586" t="s">
        <v>1605</v>
      </c>
      <c r="H3586" t="s">
        <v>1607</v>
      </c>
      <c r="I3586" s="11">
        <v>0.170251293</v>
      </c>
      <c r="J3586">
        <v>11.8</v>
      </c>
      <c r="K3586">
        <v>11.8</v>
      </c>
      <c r="L3586" s="3">
        <v>116.4834</v>
      </c>
      <c r="M3586">
        <v>4</v>
      </c>
      <c r="N3586" s="3">
        <v>9.8714745762711864</v>
      </c>
      <c r="O3586"/>
      <c r="P3586"/>
    </row>
    <row r="3587" spans="1:16" x14ac:dyDescent="0.3">
      <c r="A3587" t="s">
        <v>12</v>
      </c>
      <c r="B3587" t="s">
        <v>1184</v>
      </c>
      <c r="C3587" t="s">
        <v>1577</v>
      </c>
      <c r="D3587">
        <v>2017</v>
      </c>
      <c r="E3587" t="s">
        <v>1598</v>
      </c>
      <c r="F3587" t="s">
        <v>1603</v>
      </c>
      <c r="G3587" t="s">
        <v>1605</v>
      </c>
      <c r="H3587" t="s">
        <v>1607</v>
      </c>
      <c r="I3587" s="11">
        <v>2.7341529E-2</v>
      </c>
      <c r="J3587">
        <v>19.5</v>
      </c>
      <c r="K3587">
        <v>19.5</v>
      </c>
      <c r="L3587" s="3">
        <v>158.292</v>
      </c>
      <c r="M3587">
        <v>4</v>
      </c>
      <c r="N3587" s="3">
        <v>8.1175384615384623</v>
      </c>
      <c r="O3587"/>
      <c r="P3587"/>
    </row>
    <row r="3588" spans="1:16" x14ac:dyDescent="0.3">
      <c r="A3588" t="s">
        <v>12</v>
      </c>
      <c r="B3588" t="s">
        <v>1062</v>
      </c>
      <c r="C3588" t="s">
        <v>1576</v>
      </c>
      <c r="D3588">
        <v>2017</v>
      </c>
      <c r="E3588" t="s">
        <v>1598</v>
      </c>
      <c r="F3588" t="s">
        <v>1603</v>
      </c>
      <c r="G3588" t="s">
        <v>1605</v>
      </c>
      <c r="H3588" t="s">
        <v>1607</v>
      </c>
      <c r="I3588" s="11">
        <v>8.2386010999999995E-2</v>
      </c>
      <c r="J3588">
        <v>8.18</v>
      </c>
      <c r="K3588">
        <v>8.18</v>
      </c>
      <c r="L3588" s="3">
        <v>56.658799999999999</v>
      </c>
      <c r="M3588">
        <v>4</v>
      </c>
      <c r="N3588" s="3">
        <v>6.9265036674816631</v>
      </c>
      <c r="O3588"/>
      <c r="P3588"/>
    </row>
    <row r="3589" spans="1:16" x14ac:dyDescent="0.3">
      <c r="A3589" t="s">
        <v>12</v>
      </c>
      <c r="B3589" t="s">
        <v>1452</v>
      </c>
      <c r="C3589" t="s">
        <v>1576</v>
      </c>
      <c r="D3589">
        <v>2017</v>
      </c>
      <c r="E3589" t="s">
        <v>1598</v>
      </c>
      <c r="F3589" t="s">
        <v>1603</v>
      </c>
      <c r="G3589" t="s">
        <v>1605</v>
      </c>
      <c r="H3589" t="s">
        <v>1607</v>
      </c>
      <c r="I3589" s="11">
        <v>4.7420609000000002E-2</v>
      </c>
      <c r="J3589">
        <v>9.6950000000000003</v>
      </c>
      <c r="K3589">
        <v>9.6950000000000003</v>
      </c>
      <c r="L3589" s="3">
        <v>246.01439999999999</v>
      </c>
      <c r="M3589">
        <v>4</v>
      </c>
      <c r="N3589" s="3">
        <v>25.375389375966993</v>
      </c>
      <c r="O3589"/>
      <c r="P3589"/>
    </row>
    <row r="3590" spans="1:16" x14ac:dyDescent="0.3">
      <c r="A3590" t="s">
        <v>12</v>
      </c>
      <c r="B3590" t="s">
        <v>1459</v>
      </c>
      <c r="C3590" t="s">
        <v>1576</v>
      </c>
      <c r="D3590">
        <v>2017</v>
      </c>
      <c r="E3590" t="s">
        <v>1598</v>
      </c>
      <c r="F3590" t="s">
        <v>1603</v>
      </c>
      <c r="G3590" t="s">
        <v>1605</v>
      </c>
      <c r="H3590" t="s">
        <v>1607</v>
      </c>
      <c r="I3590" s="11">
        <v>6.3162607999999995E-2</v>
      </c>
      <c r="J3590">
        <v>10</v>
      </c>
      <c r="K3590">
        <v>10</v>
      </c>
      <c r="L3590" s="3">
        <v>228.66679999999999</v>
      </c>
      <c r="M3590">
        <v>4</v>
      </c>
      <c r="N3590" s="3">
        <v>22.866679999999999</v>
      </c>
      <c r="O3590"/>
      <c r="P3590"/>
    </row>
    <row r="3591" spans="1:16" x14ac:dyDescent="0.3">
      <c r="A3591" t="s">
        <v>12</v>
      </c>
      <c r="B3591" t="s">
        <v>1460</v>
      </c>
      <c r="C3591" t="s">
        <v>1576</v>
      </c>
      <c r="D3591">
        <v>2017</v>
      </c>
      <c r="E3591" t="s">
        <v>1598</v>
      </c>
      <c r="F3591" t="s">
        <v>1603</v>
      </c>
      <c r="G3591" t="s">
        <v>1605</v>
      </c>
      <c r="H3591" t="s">
        <v>1607</v>
      </c>
      <c r="I3591" s="11">
        <v>0</v>
      </c>
      <c r="J3591">
        <v>18.7</v>
      </c>
      <c r="K3591">
        <v>18.7</v>
      </c>
      <c r="L3591" s="3">
        <v>229.20099999999999</v>
      </c>
      <c r="M3591">
        <v>4</v>
      </c>
      <c r="N3591" s="3">
        <v>12.256737967914439</v>
      </c>
      <c r="O3591"/>
      <c r="P3591"/>
    </row>
    <row r="3592" spans="1:16" x14ac:dyDescent="0.3">
      <c r="A3592" t="s">
        <v>12</v>
      </c>
      <c r="B3592" t="s">
        <v>831</v>
      </c>
      <c r="C3592" t="s">
        <v>1574</v>
      </c>
      <c r="D3592">
        <v>2017</v>
      </c>
      <c r="E3592" t="s">
        <v>1598</v>
      </c>
      <c r="F3592" t="s">
        <v>1603</v>
      </c>
      <c r="G3592" t="s">
        <v>1605</v>
      </c>
      <c r="H3592" t="s">
        <v>1607</v>
      </c>
      <c r="I3592" s="11">
        <v>2.4944396000000001E-2</v>
      </c>
      <c r="J3592">
        <v>16.100000000000001</v>
      </c>
      <c r="K3592">
        <v>16.100000000000001</v>
      </c>
      <c r="L3592" s="3">
        <v>95.441000000000003</v>
      </c>
      <c r="M3592">
        <v>4</v>
      </c>
      <c r="N3592" s="3">
        <v>5.9280124223602479</v>
      </c>
      <c r="O3592"/>
      <c r="P3592"/>
    </row>
    <row r="3593" spans="1:16" x14ac:dyDescent="0.3">
      <c r="A3593" t="s">
        <v>12</v>
      </c>
      <c r="B3593" t="s">
        <v>123</v>
      </c>
      <c r="C3593" t="s">
        <v>1574</v>
      </c>
      <c r="D3593">
        <v>2017</v>
      </c>
      <c r="E3593" t="s">
        <v>1598</v>
      </c>
      <c r="F3593" t="s">
        <v>1603</v>
      </c>
      <c r="G3593" t="s">
        <v>1605</v>
      </c>
      <c r="H3593" t="s">
        <v>1607</v>
      </c>
      <c r="I3593" s="11">
        <v>0.119439636</v>
      </c>
      <c r="J3593">
        <v>16.7</v>
      </c>
      <c r="K3593">
        <v>16.7</v>
      </c>
      <c r="L3593" s="3">
        <v>182.19759999999999</v>
      </c>
      <c r="M3593">
        <v>4</v>
      </c>
      <c r="N3593" s="3">
        <v>10.910035928143712</v>
      </c>
      <c r="O3593"/>
      <c r="P3593"/>
    </row>
    <row r="3594" spans="1:16" x14ac:dyDescent="0.3">
      <c r="A3594" t="s">
        <v>12</v>
      </c>
      <c r="B3594" t="s">
        <v>539</v>
      </c>
      <c r="C3594" t="s">
        <v>1581</v>
      </c>
      <c r="D3594">
        <v>2017</v>
      </c>
      <c r="E3594" t="s">
        <v>1598</v>
      </c>
      <c r="F3594" t="s">
        <v>1603</v>
      </c>
      <c r="G3594" t="s">
        <v>1605</v>
      </c>
      <c r="H3594" t="s">
        <v>1607</v>
      </c>
      <c r="I3594" s="11">
        <v>9.1560606000000003E-2</v>
      </c>
      <c r="J3594">
        <v>18.7</v>
      </c>
      <c r="K3594">
        <v>18.7</v>
      </c>
      <c r="L3594" s="3">
        <v>182.32919999999999</v>
      </c>
      <c r="M3594">
        <v>4</v>
      </c>
      <c r="N3594" s="3">
        <v>9.7502245989304814</v>
      </c>
      <c r="O3594"/>
      <c r="P3594"/>
    </row>
    <row r="3595" spans="1:16" x14ac:dyDescent="0.3">
      <c r="A3595" t="s">
        <v>12</v>
      </c>
      <c r="B3595" t="s">
        <v>1302</v>
      </c>
      <c r="C3595" t="s">
        <v>1588</v>
      </c>
      <c r="D3595">
        <v>2017</v>
      </c>
      <c r="E3595" t="s">
        <v>1598</v>
      </c>
      <c r="F3595" t="s">
        <v>1603</v>
      </c>
      <c r="G3595" t="s">
        <v>1605</v>
      </c>
      <c r="H3595" t="s">
        <v>1607</v>
      </c>
      <c r="I3595" s="11">
        <v>0.14021376199999999</v>
      </c>
      <c r="J3595">
        <v>5.3650000000000002</v>
      </c>
      <c r="K3595">
        <v>5.3650000000000002</v>
      </c>
      <c r="L3595" s="3">
        <v>173.7764</v>
      </c>
      <c r="M3595">
        <v>4</v>
      </c>
      <c r="N3595" s="3">
        <v>32.390754892823857</v>
      </c>
      <c r="O3595"/>
      <c r="P3595"/>
    </row>
    <row r="3596" spans="1:16" x14ac:dyDescent="0.3">
      <c r="A3596" t="s">
        <v>12</v>
      </c>
      <c r="B3596" t="s">
        <v>1461</v>
      </c>
      <c r="C3596" t="s">
        <v>1580</v>
      </c>
      <c r="D3596">
        <v>2017</v>
      </c>
      <c r="E3596" t="s">
        <v>1598</v>
      </c>
      <c r="F3596" t="s">
        <v>1603</v>
      </c>
      <c r="G3596" t="s">
        <v>1605</v>
      </c>
      <c r="H3596" t="s">
        <v>1607</v>
      </c>
      <c r="I3596" s="11">
        <v>9.9113429000000003E-2</v>
      </c>
      <c r="J3596">
        <v>14.65</v>
      </c>
      <c r="K3596">
        <v>14.65</v>
      </c>
      <c r="L3596" s="3">
        <v>52.866599999999998</v>
      </c>
      <c r="M3596">
        <v>4</v>
      </c>
      <c r="N3596" s="3">
        <v>3.6086416382252557</v>
      </c>
      <c r="O3596"/>
      <c r="P3596"/>
    </row>
    <row r="3597" spans="1:16" x14ac:dyDescent="0.3">
      <c r="A3597" t="s">
        <v>12</v>
      </c>
      <c r="B3597" t="s">
        <v>1462</v>
      </c>
      <c r="C3597" t="s">
        <v>1590</v>
      </c>
      <c r="D3597">
        <v>2017</v>
      </c>
      <c r="E3597" t="s">
        <v>1598</v>
      </c>
      <c r="F3597" t="s">
        <v>1603</v>
      </c>
      <c r="G3597" t="s">
        <v>1605</v>
      </c>
      <c r="H3597" t="s">
        <v>1607</v>
      </c>
      <c r="I3597" s="11">
        <v>3.9920687000000003E-2</v>
      </c>
      <c r="J3597">
        <v>19.350000000000001</v>
      </c>
      <c r="K3597">
        <v>19.350000000000001</v>
      </c>
      <c r="L3597" s="3">
        <v>163.38679999999999</v>
      </c>
      <c r="M3597">
        <v>4</v>
      </c>
      <c r="N3597" s="3">
        <v>8.4437622739018074</v>
      </c>
      <c r="O3597"/>
      <c r="P3597"/>
    </row>
    <row r="3598" spans="1:16" x14ac:dyDescent="0.3">
      <c r="A3598" t="s">
        <v>12</v>
      </c>
      <c r="B3598" t="s">
        <v>448</v>
      </c>
      <c r="C3598" t="s">
        <v>1589</v>
      </c>
      <c r="D3598">
        <v>2017</v>
      </c>
      <c r="E3598" t="s">
        <v>1598</v>
      </c>
      <c r="F3598" t="s">
        <v>1603</v>
      </c>
      <c r="G3598" t="s">
        <v>1605</v>
      </c>
      <c r="H3598" t="s">
        <v>1607</v>
      </c>
      <c r="I3598" s="11">
        <v>0</v>
      </c>
      <c r="J3598">
        <v>17.7</v>
      </c>
      <c r="K3598">
        <v>17.7</v>
      </c>
      <c r="L3598" s="3">
        <v>183.5924</v>
      </c>
      <c r="M3598">
        <v>4</v>
      </c>
      <c r="N3598" s="3">
        <v>10.372451977401131</v>
      </c>
      <c r="O3598"/>
      <c r="P3598"/>
    </row>
    <row r="3599" spans="1:16" x14ac:dyDescent="0.3">
      <c r="A3599" t="s">
        <v>14</v>
      </c>
      <c r="B3599" t="s">
        <v>1229</v>
      </c>
      <c r="C3599" t="s">
        <v>1579</v>
      </c>
      <c r="D3599">
        <v>2017</v>
      </c>
      <c r="E3599" t="s">
        <v>1598</v>
      </c>
      <c r="F3599" t="s">
        <v>1603</v>
      </c>
      <c r="G3599" t="s">
        <v>1605</v>
      </c>
      <c r="H3599" t="s">
        <v>1607</v>
      </c>
      <c r="I3599" s="11">
        <v>1.3127547999999999E-2</v>
      </c>
      <c r="J3599">
        <v>8.18</v>
      </c>
      <c r="K3599">
        <v>8.18</v>
      </c>
      <c r="L3599" s="3">
        <v>142.0154</v>
      </c>
      <c r="M3599">
        <v>4</v>
      </c>
      <c r="N3599" s="3">
        <v>17.361295843520782</v>
      </c>
      <c r="O3599"/>
      <c r="P3599"/>
    </row>
    <row r="3600" spans="1:16" x14ac:dyDescent="0.3">
      <c r="A3600" t="s">
        <v>13</v>
      </c>
      <c r="B3600" t="s">
        <v>1463</v>
      </c>
      <c r="C3600" t="s">
        <v>1588</v>
      </c>
      <c r="D3600">
        <v>2011</v>
      </c>
      <c r="E3600" t="s">
        <v>1595</v>
      </c>
      <c r="F3600" t="s">
        <v>1602</v>
      </c>
      <c r="G3600" t="s">
        <v>1604</v>
      </c>
      <c r="H3600" t="s">
        <v>1609</v>
      </c>
      <c r="I3600" s="11">
        <v>5.2264270000000002E-2</v>
      </c>
      <c r="J3600">
        <v>10.395</v>
      </c>
      <c r="K3600">
        <v>10.395</v>
      </c>
      <c r="L3600" s="3">
        <v>158.46039999999999</v>
      </c>
      <c r="M3600">
        <v>4</v>
      </c>
      <c r="N3600" s="3">
        <v>15.243905723905725</v>
      </c>
      <c r="O3600"/>
      <c r="P3600"/>
    </row>
    <row r="3601" spans="1:16" x14ac:dyDescent="0.3">
      <c r="A3601" t="s">
        <v>13</v>
      </c>
      <c r="B3601" t="s">
        <v>969</v>
      </c>
      <c r="C3601" t="s">
        <v>1590</v>
      </c>
      <c r="D3601">
        <v>2011</v>
      </c>
      <c r="E3601" t="s">
        <v>1595</v>
      </c>
      <c r="F3601" t="s">
        <v>1602</v>
      </c>
      <c r="G3601" t="s">
        <v>1604</v>
      </c>
      <c r="H3601" t="s">
        <v>1609</v>
      </c>
      <c r="I3601" s="11">
        <v>2.3168230000000001E-2</v>
      </c>
      <c r="J3601">
        <v>9.8000000000000007</v>
      </c>
      <c r="K3601">
        <v>9.8000000000000007</v>
      </c>
      <c r="L3601" s="3">
        <v>47.506</v>
      </c>
      <c r="M3601">
        <v>4</v>
      </c>
      <c r="N3601" s="3">
        <v>4.8475510204081633</v>
      </c>
      <c r="O3601"/>
      <c r="P3601"/>
    </row>
    <row r="3602" spans="1:16" x14ac:dyDescent="0.3">
      <c r="A3602" t="s">
        <v>13</v>
      </c>
      <c r="B3602" t="s">
        <v>1197</v>
      </c>
      <c r="C3602" t="s">
        <v>1587</v>
      </c>
      <c r="D3602">
        <v>2011</v>
      </c>
      <c r="E3602" t="s">
        <v>1595</v>
      </c>
      <c r="F3602" t="s">
        <v>1602</v>
      </c>
      <c r="G3602" t="s">
        <v>1604</v>
      </c>
      <c r="H3602" t="s">
        <v>1609</v>
      </c>
      <c r="I3602" s="11">
        <v>0.17236542799999999</v>
      </c>
      <c r="J3602">
        <v>9.17</v>
      </c>
      <c r="K3602">
        <v>9.17</v>
      </c>
      <c r="L3602" s="3">
        <v>144.84700000000001</v>
      </c>
      <c r="M3602">
        <v>4</v>
      </c>
      <c r="N3602" s="3">
        <v>15.795747001090513</v>
      </c>
      <c r="O3602"/>
      <c r="P3602"/>
    </row>
    <row r="3603" spans="1:16" x14ac:dyDescent="0.3">
      <c r="A3603" t="s">
        <v>13</v>
      </c>
      <c r="B3603" t="s">
        <v>497</v>
      </c>
      <c r="C3603" t="s">
        <v>1587</v>
      </c>
      <c r="D3603">
        <v>2011</v>
      </c>
      <c r="E3603" t="s">
        <v>1595</v>
      </c>
      <c r="F3603" t="s">
        <v>1602</v>
      </c>
      <c r="G3603" t="s">
        <v>1604</v>
      </c>
      <c r="H3603" t="s">
        <v>1609</v>
      </c>
      <c r="I3603" s="11">
        <v>0.29494889699999999</v>
      </c>
      <c r="J3603">
        <v>11.1</v>
      </c>
      <c r="K3603">
        <v>11.1</v>
      </c>
      <c r="L3603" s="3">
        <v>159.06039999999999</v>
      </c>
      <c r="M3603">
        <v>4</v>
      </c>
      <c r="N3603" s="3">
        <v>14.329765765765766</v>
      </c>
      <c r="O3603"/>
      <c r="P3603"/>
    </row>
    <row r="3604" spans="1:16" x14ac:dyDescent="0.3">
      <c r="A3604" t="s">
        <v>13</v>
      </c>
      <c r="B3604" t="s">
        <v>807</v>
      </c>
      <c r="C3604" t="s">
        <v>1587</v>
      </c>
      <c r="D3604">
        <v>2011</v>
      </c>
      <c r="E3604" t="s">
        <v>1595</v>
      </c>
      <c r="F3604" t="s">
        <v>1602</v>
      </c>
      <c r="G3604" t="s">
        <v>1604</v>
      </c>
      <c r="H3604" t="s">
        <v>1609</v>
      </c>
      <c r="I3604" s="11">
        <v>0.18625085199999999</v>
      </c>
      <c r="J3604">
        <v>12.3</v>
      </c>
      <c r="K3604">
        <v>12.3</v>
      </c>
      <c r="L3604" s="3">
        <v>37.287399999999998</v>
      </c>
      <c r="M3604">
        <v>4</v>
      </c>
      <c r="N3604" s="3">
        <v>3.0314959349593491</v>
      </c>
      <c r="O3604"/>
      <c r="P3604"/>
    </row>
    <row r="3605" spans="1:16" x14ac:dyDescent="0.3">
      <c r="A3605" t="s">
        <v>13</v>
      </c>
      <c r="B3605" t="s">
        <v>629</v>
      </c>
      <c r="C3605" t="s">
        <v>1586</v>
      </c>
      <c r="D3605">
        <v>2011</v>
      </c>
      <c r="E3605" t="s">
        <v>1595</v>
      </c>
      <c r="F3605" t="s">
        <v>1602</v>
      </c>
      <c r="G3605" t="s">
        <v>1604</v>
      </c>
      <c r="H3605" t="s">
        <v>1609</v>
      </c>
      <c r="I3605" s="11">
        <v>0.121180705</v>
      </c>
      <c r="J3605">
        <v>8.8949999999999996</v>
      </c>
      <c r="K3605">
        <v>8.8949999999999996</v>
      </c>
      <c r="L3605" s="3">
        <v>177.03700000000001</v>
      </c>
      <c r="M3605">
        <v>4</v>
      </c>
      <c r="N3605" s="3">
        <v>19.902979201798765</v>
      </c>
      <c r="O3605"/>
      <c r="P3605"/>
    </row>
    <row r="3606" spans="1:16" x14ac:dyDescent="0.3">
      <c r="A3606" t="s">
        <v>13</v>
      </c>
      <c r="B3606" t="s">
        <v>892</v>
      </c>
      <c r="C3606" t="s">
        <v>1577</v>
      </c>
      <c r="D3606">
        <v>2011</v>
      </c>
      <c r="E3606" t="s">
        <v>1595</v>
      </c>
      <c r="F3606" t="s">
        <v>1602</v>
      </c>
      <c r="G3606" t="s">
        <v>1604</v>
      </c>
      <c r="H3606" t="s">
        <v>1609</v>
      </c>
      <c r="I3606" s="11">
        <v>0.21332355</v>
      </c>
      <c r="J3606">
        <v>6.3</v>
      </c>
      <c r="K3606">
        <v>6.3</v>
      </c>
      <c r="L3606" s="3">
        <v>208.52699999999999</v>
      </c>
      <c r="M3606">
        <v>4</v>
      </c>
      <c r="N3606" s="3">
        <v>33.099523809523809</v>
      </c>
      <c r="O3606"/>
      <c r="P3606"/>
    </row>
    <row r="3607" spans="1:16" x14ac:dyDescent="0.3">
      <c r="A3607" t="s">
        <v>13</v>
      </c>
      <c r="B3607" t="s">
        <v>191</v>
      </c>
      <c r="C3607" t="s">
        <v>1577</v>
      </c>
      <c r="D3607">
        <v>2011</v>
      </c>
      <c r="E3607" t="s">
        <v>1595</v>
      </c>
      <c r="F3607" t="s">
        <v>1602</v>
      </c>
      <c r="G3607" t="s">
        <v>1604</v>
      </c>
      <c r="H3607" t="s">
        <v>1609</v>
      </c>
      <c r="I3607" s="11">
        <v>0.20839771500000001</v>
      </c>
      <c r="J3607">
        <v>6.4649999999999999</v>
      </c>
      <c r="K3607">
        <v>6.4649999999999999</v>
      </c>
      <c r="L3607" s="3">
        <v>265.28840000000002</v>
      </c>
      <c r="M3607">
        <v>4</v>
      </c>
      <c r="N3607" s="3">
        <v>41.034555297757159</v>
      </c>
      <c r="O3607"/>
      <c r="P3607"/>
    </row>
    <row r="3608" spans="1:16" x14ac:dyDescent="0.3">
      <c r="A3608" t="s">
        <v>13</v>
      </c>
      <c r="B3608" t="s">
        <v>107</v>
      </c>
      <c r="C3608" t="s">
        <v>1577</v>
      </c>
      <c r="D3608">
        <v>2011</v>
      </c>
      <c r="E3608" t="s">
        <v>1595</v>
      </c>
      <c r="F3608" t="s">
        <v>1602</v>
      </c>
      <c r="G3608" t="s">
        <v>1604</v>
      </c>
      <c r="H3608" t="s">
        <v>1609</v>
      </c>
      <c r="I3608" s="11">
        <v>0.18784108199999999</v>
      </c>
      <c r="J3608">
        <v>12.5</v>
      </c>
      <c r="K3608">
        <v>12.5</v>
      </c>
      <c r="L3608" s="3">
        <v>119.244</v>
      </c>
      <c r="M3608">
        <v>4</v>
      </c>
      <c r="N3608" s="3">
        <v>9.5395199999999996</v>
      </c>
      <c r="O3608"/>
      <c r="P3608"/>
    </row>
    <row r="3609" spans="1:16" x14ac:dyDescent="0.3">
      <c r="A3609" t="s">
        <v>13</v>
      </c>
      <c r="B3609" t="s">
        <v>954</v>
      </c>
      <c r="C3609" t="s">
        <v>1577</v>
      </c>
      <c r="D3609">
        <v>2011</v>
      </c>
      <c r="E3609" t="s">
        <v>1595</v>
      </c>
      <c r="F3609" t="s">
        <v>1602</v>
      </c>
      <c r="G3609" t="s">
        <v>1604</v>
      </c>
      <c r="H3609" t="s">
        <v>1609</v>
      </c>
      <c r="I3609" s="11">
        <v>8.4176825999999996E-2</v>
      </c>
      <c r="J3609">
        <v>16.600000000000001</v>
      </c>
      <c r="K3609">
        <v>16.600000000000001</v>
      </c>
      <c r="L3609" s="3">
        <v>118.0124</v>
      </c>
      <c r="M3609">
        <v>4</v>
      </c>
      <c r="N3609" s="3">
        <v>7.1091807228915656</v>
      </c>
      <c r="O3609"/>
      <c r="P3609"/>
    </row>
    <row r="3610" spans="1:16" x14ac:dyDescent="0.3">
      <c r="A3610" t="s">
        <v>13</v>
      </c>
      <c r="B3610" t="s">
        <v>1386</v>
      </c>
      <c r="C3610" t="s">
        <v>1577</v>
      </c>
      <c r="D3610">
        <v>2011</v>
      </c>
      <c r="E3610" t="s">
        <v>1595</v>
      </c>
      <c r="F3610" t="s">
        <v>1602</v>
      </c>
      <c r="G3610" t="s">
        <v>1604</v>
      </c>
      <c r="H3610" t="s">
        <v>1609</v>
      </c>
      <c r="I3610" s="11">
        <v>0.10866572300000001</v>
      </c>
      <c r="J3610">
        <v>19.7</v>
      </c>
      <c r="K3610">
        <v>19.7</v>
      </c>
      <c r="L3610" s="3">
        <v>86.419799999999995</v>
      </c>
      <c r="M3610">
        <v>4</v>
      </c>
      <c r="N3610" s="3">
        <v>4.3867918781725885</v>
      </c>
      <c r="O3610"/>
      <c r="P3610"/>
    </row>
    <row r="3611" spans="1:16" x14ac:dyDescent="0.3">
      <c r="A3611" t="s">
        <v>13</v>
      </c>
      <c r="B3611" t="s">
        <v>482</v>
      </c>
      <c r="C3611" t="s">
        <v>1585</v>
      </c>
      <c r="D3611">
        <v>2011</v>
      </c>
      <c r="E3611" t="s">
        <v>1595</v>
      </c>
      <c r="F3611" t="s">
        <v>1602</v>
      </c>
      <c r="G3611" t="s">
        <v>1604</v>
      </c>
      <c r="H3611" t="s">
        <v>1609</v>
      </c>
      <c r="I3611" s="11">
        <v>9.5064731E-2</v>
      </c>
      <c r="J3611">
        <v>10.6</v>
      </c>
      <c r="K3611">
        <v>10.6</v>
      </c>
      <c r="L3611" s="3">
        <v>232.46420000000001</v>
      </c>
      <c r="M3611">
        <v>4</v>
      </c>
      <c r="N3611" s="3">
        <v>21.930584905660378</v>
      </c>
      <c r="O3611"/>
      <c r="P3611"/>
    </row>
    <row r="3612" spans="1:16" x14ac:dyDescent="0.3">
      <c r="A3612" t="s">
        <v>13</v>
      </c>
      <c r="B3612" t="s">
        <v>1182</v>
      </c>
      <c r="C3612" t="s">
        <v>1585</v>
      </c>
      <c r="D3612">
        <v>2011</v>
      </c>
      <c r="E3612" t="s">
        <v>1595</v>
      </c>
      <c r="F3612" t="s">
        <v>1602</v>
      </c>
      <c r="G3612" t="s">
        <v>1604</v>
      </c>
      <c r="H3612" t="s">
        <v>1609</v>
      </c>
      <c r="I3612" s="11">
        <v>0.14975313200000001</v>
      </c>
      <c r="J3612">
        <v>20.350000000000001</v>
      </c>
      <c r="K3612">
        <v>20.350000000000001</v>
      </c>
      <c r="L3612" s="3">
        <v>259.75940000000003</v>
      </c>
      <c r="M3612">
        <v>4</v>
      </c>
      <c r="N3612" s="3">
        <v>12.764589680589681</v>
      </c>
      <c r="O3612"/>
      <c r="P3612"/>
    </row>
    <row r="3613" spans="1:16" x14ac:dyDescent="0.3">
      <c r="A3613" t="s">
        <v>13</v>
      </c>
      <c r="B3613" t="s">
        <v>747</v>
      </c>
      <c r="C3613" t="s">
        <v>1576</v>
      </c>
      <c r="D3613">
        <v>2011</v>
      </c>
      <c r="E3613" t="s">
        <v>1595</v>
      </c>
      <c r="F3613" t="s">
        <v>1602</v>
      </c>
      <c r="G3613" t="s">
        <v>1604</v>
      </c>
      <c r="H3613" t="s">
        <v>1609</v>
      </c>
      <c r="I3613" s="11">
        <v>4.4093977999999999E-2</v>
      </c>
      <c r="J3613">
        <v>8.8949999999999996</v>
      </c>
      <c r="K3613">
        <v>8.8949999999999996</v>
      </c>
      <c r="L3613" s="3">
        <v>208.3954</v>
      </c>
      <c r="M3613">
        <v>4</v>
      </c>
      <c r="N3613" s="3">
        <v>23.428375491849355</v>
      </c>
      <c r="O3613"/>
      <c r="P3613"/>
    </row>
    <row r="3614" spans="1:16" x14ac:dyDescent="0.3">
      <c r="A3614" t="s">
        <v>13</v>
      </c>
      <c r="B3614" t="s">
        <v>425</v>
      </c>
      <c r="C3614" t="s">
        <v>1575</v>
      </c>
      <c r="D3614">
        <v>2011</v>
      </c>
      <c r="E3614" t="s">
        <v>1595</v>
      </c>
      <c r="F3614" t="s">
        <v>1602</v>
      </c>
      <c r="G3614" t="s">
        <v>1604</v>
      </c>
      <c r="H3614" t="s">
        <v>1609</v>
      </c>
      <c r="I3614" s="11">
        <v>2.8519419000000001E-2</v>
      </c>
      <c r="J3614">
        <v>14.35</v>
      </c>
      <c r="K3614">
        <v>14.35</v>
      </c>
      <c r="L3614" s="3">
        <v>109.22280000000001</v>
      </c>
      <c r="M3614">
        <v>4</v>
      </c>
      <c r="N3614" s="3">
        <v>7.6113449477351924</v>
      </c>
      <c r="O3614"/>
      <c r="P3614"/>
    </row>
    <row r="3615" spans="1:16" x14ac:dyDescent="0.3">
      <c r="A3615" t="s">
        <v>13</v>
      </c>
      <c r="B3615" t="s">
        <v>1464</v>
      </c>
      <c r="C3615" t="s">
        <v>1579</v>
      </c>
      <c r="D3615">
        <v>2011</v>
      </c>
      <c r="E3615" t="s">
        <v>1595</v>
      </c>
      <c r="F3615" t="s">
        <v>1602</v>
      </c>
      <c r="G3615" t="s">
        <v>1604</v>
      </c>
      <c r="H3615" t="s">
        <v>1609</v>
      </c>
      <c r="I3615" s="11">
        <v>9.3862362000000005E-2</v>
      </c>
      <c r="J3615">
        <v>10.1</v>
      </c>
      <c r="K3615">
        <v>10.1</v>
      </c>
      <c r="L3615" s="3">
        <v>115.9492</v>
      </c>
      <c r="M3615">
        <v>4</v>
      </c>
      <c r="N3615" s="3">
        <v>11.480118811881189</v>
      </c>
      <c r="O3615"/>
      <c r="P3615"/>
    </row>
    <row r="3616" spans="1:16" x14ac:dyDescent="0.3">
      <c r="A3616" t="s">
        <v>13</v>
      </c>
      <c r="B3616" t="s">
        <v>1465</v>
      </c>
      <c r="C3616" t="s">
        <v>1579</v>
      </c>
      <c r="D3616">
        <v>2011</v>
      </c>
      <c r="E3616" t="s">
        <v>1595</v>
      </c>
      <c r="F3616" t="s">
        <v>1602</v>
      </c>
      <c r="G3616" t="s">
        <v>1604</v>
      </c>
      <c r="H3616" t="s">
        <v>1609</v>
      </c>
      <c r="I3616" s="11">
        <v>2.5834128000000001E-2</v>
      </c>
      <c r="J3616">
        <v>12.1</v>
      </c>
      <c r="K3616">
        <v>12.1</v>
      </c>
      <c r="L3616" s="3">
        <v>165.15260000000001</v>
      </c>
      <c r="M3616">
        <v>4</v>
      </c>
      <c r="N3616" s="3">
        <v>13.648975206611571</v>
      </c>
      <c r="O3616"/>
      <c r="P3616"/>
    </row>
    <row r="3617" spans="1:16" x14ac:dyDescent="0.3">
      <c r="A3617" t="s">
        <v>13</v>
      </c>
      <c r="B3617" t="s">
        <v>1349</v>
      </c>
      <c r="C3617" t="s">
        <v>1579</v>
      </c>
      <c r="D3617">
        <v>2011</v>
      </c>
      <c r="E3617" t="s">
        <v>1595</v>
      </c>
      <c r="F3617" t="s">
        <v>1602</v>
      </c>
      <c r="G3617" t="s">
        <v>1604</v>
      </c>
      <c r="H3617" t="s">
        <v>1609</v>
      </c>
      <c r="I3617" s="11">
        <v>0.155105614</v>
      </c>
      <c r="J3617">
        <v>13.15</v>
      </c>
      <c r="K3617">
        <v>13.15</v>
      </c>
      <c r="L3617" s="3">
        <v>157.2604</v>
      </c>
      <c r="M3617">
        <v>4</v>
      </c>
      <c r="N3617" s="3">
        <v>11.958965779467681</v>
      </c>
      <c r="O3617"/>
      <c r="P3617"/>
    </row>
    <row r="3618" spans="1:16" x14ac:dyDescent="0.3">
      <c r="A3618" t="s">
        <v>13</v>
      </c>
      <c r="B3618" t="s">
        <v>267</v>
      </c>
      <c r="C3618" t="s">
        <v>1579</v>
      </c>
      <c r="D3618">
        <v>2011</v>
      </c>
      <c r="E3618" t="s">
        <v>1595</v>
      </c>
      <c r="F3618" t="s">
        <v>1602</v>
      </c>
      <c r="G3618" t="s">
        <v>1604</v>
      </c>
      <c r="H3618" t="s">
        <v>1609</v>
      </c>
      <c r="I3618" s="11">
        <v>5.6237905999999997E-2</v>
      </c>
      <c r="J3618">
        <v>15.2</v>
      </c>
      <c r="K3618">
        <v>15.2</v>
      </c>
      <c r="L3618" s="3">
        <v>110.7912</v>
      </c>
      <c r="M3618">
        <v>4</v>
      </c>
      <c r="N3618" s="3">
        <v>7.2888947368421055</v>
      </c>
      <c r="O3618"/>
      <c r="P3618"/>
    </row>
    <row r="3619" spans="1:16" x14ac:dyDescent="0.3">
      <c r="A3619" t="s">
        <v>13</v>
      </c>
      <c r="B3619" t="s">
        <v>476</v>
      </c>
      <c r="C3619" t="s">
        <v>1581</v>
      </c>
      <c r="D3619">
        <v>2011</v>
      </c>
      <c r="E3619" t="s">
        <v>1595</v>
      </c>
      <c r="F3619" t="s">
        <v>1602</v>
      </c>
      <c r="G3619" t="s">
        <v>1606</v>
      </c>
      <c r="H3619" t="s">
        <v>1609</v>
      </c>
      <c r="I3619" s="11">
        <v>2.1287233999999999E-2</v>
      </c>
      <c r="J3619">
        <v>6.32</v>
      </c>
      <c r="K3619">
        <v>6.32</v>
      </c>
      <c r="L3619" s="3">
        <v>38.5822</v>
      </c>
      <c r="M3619">
        <v>4</v>
      </c>
      <c r="N3619" s="3">
        <v>6.1047784810126577</v>
      </c>
      <c r="O3619"/>
      <c r="P3619"/>
    </row>
    <row r="3620" spans="1:16" x14ac:dyDescent="0.3">
      <c r="A3620" t="s">
        <v>13</v>
      </c>
      <c r="B3620" t="s">
        <v>897</v>
      </c>
      <c r="C3620" t="s">
        <v>1580</v>
      </c>
      <c r="D3620">
        <v>2011</v>
      </c>
      <c r="E3620" t="s">
        <v>1595</v>
      </c>
      <c r="F3620" t="s">
        <v>1602</v>
      </c>
      <c r="G3620" t="s">
        <v>1606</v>
      </c>
      <c r="H3620" t="s">
        <v>1609</v>
      </c>
      <c r="I3620" s="11">
        <v>4.3663451999999998E-2</v>
      </c>
      <c r="J3620">
        <v>9.8000000000000007</v>
      </c>
      <c r="K3620">
        <v>9.8000000000000007</v>
      </c>
      <c r="L3620" s="3">
        <v>217.185</v>
      </c>
      <c r="M3620">
        <v>4</v>
      </c>
      <c r="N3620" s="3">
        <v>22.161734693877548</v>
      </c>
      <c r="O3620"/>
      <c r="P3620"/>
    </row>
    <row r="3621" spans="1:16" x14ac:dyDescent="0.3">
      <c r="A3621" t="s">
        <v>13</v>
      </c>
      <c r="B3621" t="s">
        <v>908</v>
      </c>
      <c r="C3621" t="s">
        <v>1580</v>
      </c>
      <c r="D3621">
        <v>2011</v>
      </c>
      <c r="E3621" t="s">
        <v>1595</v>
      </c>
      <c r="F3621" t="s">
        <v>1602</v>
      </c>
      <c r="G3621" t="s">
        <v>1606</v>
      </c>
      <c r="H3621" t="s">
        <v>1609</v>
      </c>
      <c r="I3621" s="11">
        <v>0</v>
      </c>
      <c r="J3621">
        <v>10.195</v>
      </c>
      <c r="K3621">
        <v>10.195</v>
      </c>
      <c r="L3621" s="3">
        <v>147.20760000000001</v>
      </c>
      <c r="M3621">
        <v>4</v>
      </c>
      <c r="N3621" s="3">
        <v>14.439195684158902</v>
      </c>
      <c r="O3621"/>
      <c r="P3621"/>
    </row>
    <row r="3622" spans="1:16" x14ac:dyDescent="0.3">
      <c r="A3622" t="s">
        <v>13</v>
      </c>
      <c r="B3622" t="s">
        <v>1230</v>
      </c>
      <c r="C3622" t="s">
        <v>1580</v>
      </c>
      <c r="D3622">
        <v>2011</v>
      </c>
      <c r="E3622" t="s">
        <v>1595</v>
      </c>
      <c r="F3622" t="s">
        <v>1602</v>
      </c>
      <c r="G3622" t="s">
        <v>1606</v>
      </c>
      <c r="H3622" t="s">
        <v>1609</v>
      </c>
      <c r="I3622" s="11">
        <v>7.4422769E-2</v>
      </c>
      <c r="J3622">
        <v>17.850000000000001</v>
      </c>
      <c r="K3622">
        <v>17.850000000000001</v>
      </c>
      <c r="L3622" s="3">
        <v>128.00200000000001</v>
      </c>
      <c r="M3622">
        <v>4</v>
      </c>
      <c r="N3622" s="3">
        <v>7.1709803921568627</v>
      </c>
      <c r="O3622"/>
      <c r="P3622"/>
    </row>
    <row r="3623" spans="1:16" x14ac:dyDescent="0.3">
      <c r="A3623" t="s">
        <v>13</v>
      </c>
      <c r="B3623" t="s">
        <v>1009</v>
      </c>
      <c r="C3623" t="s">
        <v>1580</v>
      </c>
      <c r="D3623">
        <v>2011</v>
      </c>
      <c r="E3623" t="s">
        <v>1595</v>
      </c>
      <c r="F3623" t="s">
        <v>1602</v>
      </c>
      <c r="G3623" t="s">
        <v>1606</v>
      </c>
      <c r="H3623" t="s">
        <v>1609</v>
      </c>
      <c r="I3623" s="11">
        <v>0.112893408</v>
      </c>
      <c r="J3623">
        <v>19</v>
      </c>
      <c r="K3623">
        <v>19</v>
      </c>
      <c r="L3623" s="3">
        <v>131.0626</v>
      </c>
      <c r="M3623">
        <v>4</v>
      </c>
      <c r="N3623" s="3">
        <v>6.8980315789473687</v>
      </c>
      <c r="O3623"/>
      <c r="P3623"/>
    </row>
    <row r="3624" spans="1:16" x14ac:dyDescent="0.3">
      <c r="A3624" t="s">
        <v>13</v>
      </c>
      <c r="B3624" t="s">
        <v>750</v>
      </c>
      <c r="C3624" t="s">
        <v>1580</v>
      </c>
      <c r="D3624">
        <v>2011</v>
      </c>
      <c r="E3624" t="s">
        <v>1595</v>
      </c>
      <c r="F3624" t="s">
        <v>1602</v>
      </c>
      <c r="G3624" t="s">
        <v>1606</v>
      </c>
      <c r="H3624" t="s">
        <v>1609</v>
      </c>
      <c r="I3624" s="11">
        <v>5.8893461000000001E-2</v>
      </c>
      <c r="J3624">
        <v>19.2</v>
      </c>
      <c r="K3624">
        <v>19.2</v>
      </c>
      <c r="L3624" s="3">
        <v>178.93180000000001</v>
      </c>
      <c r="M3624">
        <v>4</v>
      </c>
      <c r="N3624" s="3">
        <v>9.3193645833333338</v>
      </c>
      <c r="O3624"/>
      <c r="P3624"/>
    </row>
    <row r="3625" spans="1:16" x14ac:dyDescent="0.3">
      <c r="A3625" t="s">
        <v>13</v>
      </c>
      <c r="B3625" t="s">
        <v>1011</v>
      </c>
      <c r="C3625" t="s">
        <v>1590</v>
      </c>
      <c r="D3625">
        <v>2011</v>
      </c>
      <c r="E3625" t="s">
        <v>1595</v>
      </c>
      <c r="F3625" t="s">
        <v>1602</v>
      </c>
      <c r="G3625" t="s">
        <v>1606</v>
      </c>
      <c r="H3625" t="s">
        <v>1609</v>
      </c>
      <c r="I3625" s="11">
        <v>3.9463564E-2</v>
      </c>
      <c r="J3625">
        <v>16.100000000000001</v>
      </c>
      <c r="K3625">
        <v>16.100000000000001</v>
      </c>
      <c r="L3625" s="3">
        <v>189.9846</v>
      </c>
      <c r="M3625">
        <v>4</v>
      </c>
      <c r="N3625" s="3">
        <v>11.800285714285714</v>
      </c>
      <c r="O3625"/>
      <c r="P3625"/>
    </row>
    <row r="3626" spans="1:16" x14ac:dyDescent="0.3">
      <c r="A3626" t="s">
        <v>12</v>
      </c>
      <c r="B3626" t="s">
        <v>121</v>
      </c>
      <c r="C3626" t="s">
        <v>1586</v>
      </c>
      <c r="D3626">
        <v>2011</v>
      </c>
      <c r="E3626" t="s">
        <v>1595</v>
      </c>
      <c r="F3626" t="s">
        <v>1602</v>
      </c>
      <c r="G3626" t="s">
        <v>1606</v>
      </c>
      <c r="H3626" t="s">
        <v>1609</v>
      </c>
      <c r="I3626" s="11">
        <v>9.4265737000000002E-2</v>
      </c>
      <c r="J3626">
        <v>13.85</v>
      </c>
      <c r="K3626">
        <v>13.85</v>
      </c>
      <c r="L3626" s="3">
        <v>233.93</v>
      </c>
      <c r="M3626">
        <v>4</v>
      </c>
      <c r="N3626" s="3">
        <v>16.890252707581229</v>
      </c>
      <c r="O3626"/>
      <c r="P3626"/>
    </row>
    <row r="3627" spans="1:16" x14ac:dyDescent="0.3">
      <c r="A3627" t="s">
        <v>12</v>
      </c>
      <c r="B3627" t="s">
        <v>1466</v>
      </c>
      <c r="C3627" t="s">
        <v>1585</v>
      </c>
      <c r="D3627">
        <v>2011</v>
      </c>
      <c r="E3627" t="s">
        <v>1595</v>
      </c>
      <c r="F3627" t="s">
        <v>1602</v>
      </c>
      <c r="G3627" t="s">
        <v>1606</v>
      </c>
      <c r="H3627" t="s">
        <v>1609</v>
      </c>
      <c r="I3627" s="11">
        <v>0.146701312</v>
      </c>
      <c r="J3627">
        <v>8.9450000000000003</v>
      </c>
      <c r="K3627">
        <v>8.9450000000000003</v>
      </c>
      <c r="L3627" s="3">
        <v>262.291</v>
      </c>
      <c r="M3627">
        <v>4</v>
      </c>
      <c r="N3627" s="3">
        <v>29.322638345444382</v>
      </c>
      <c r="O3627"/>
      <c r="P3627"/>
    </row>
    <row r="3628" spans="1:16" x14ac:dyDescent="0.3">
      <c r="A3628" t="s">
        <v>12</v>
      </c>
      <c r="B3628" t="s">
        <v>1333</v>
      </c>
      <c r="C3628" t="s">
        <v>1576</v>
      </c>
      <c r="D3628">
        <v>2011</v>
      </c>
      <c r="E3628" t="s">
        <v>1595</v>
      </c>
      <c r="F3628" t="s">
        <v>1602</v>
      </c>
      <c r="G3628" t="s">
        <v>1606</v>
      </c>
      <c r="H3628" t="s">
        <v>1609</v>
      </c>
      <c r="I3628" s="11">
        <v>0.13211192099999999</v>
      </c>
      <c r="J3628">
        <v>11.6</v>
      </c>
      <c r="K3628">
        <v>11.6</v>
      </c>
      <c r="L3628" s="3">
        <v>82.227599999999995</v>
      </c>
      <c r="M3628">
        <v>4</v>
      </c>
      <c r="N3628" s="3">
        <v>7.0885862068965517</v>
      </c>
      <c r="O3628"/>
      <c r="P3628"/>
    </row>
    <row r="3629" spans="1:16" x14ac:dyDescent="0.3">
      <c r="A3629" t="s">
        <v>12</v>
      </c>
      <c r="B3629" t="s">
        <v>393</v>
      </c>
      <c r="C3629" t="s">
        <v>1574</v>
      </c>
      <c r="D3629">
        <v>2011</v>
      </c>
      <c r="E3629" t="s">
        <v>1595</v>
      </c>
      <c r="F3629" t="s">
        <v>1602</v>
      </c>
      <c r="G3629" t="s">
        <v>1606</v>
      </c>
      <c r="H3629" t="s">
        <v>1609</v>
      </c>
      <c r="I3629" s="11">
        <v>6.4441812000000001E-2</v>
      </c>
      <c r="J3629">
        <v>12.35</v>
      </c>
      <c r="K3629">
        <v>12.35</v>
      </c>
      <c r="L3629" s="3">
        <v>110.95699999999999</v>
      </c>
      <c r="M3629">
        <v>4</v>
      </c>
      <c r="N3629" s="3">
        <v>8.9843724696356269</v>
      </c>
      <c r="O3629"/>
      <c r="P3629"/>
    </row>
    <row r="3630" spans="1:16" x14ac:dyDescent="0.3">
      <c r="A3630" t="s">
        <v>12</v>
      </c>
      <c r="B3630" t="s">
        <v>890</v>
      </c>
      <c r="C3630" t="s">
        <v>1574</v>
      </c>
      <c r="D3630">
        <v>2011</v>
      </c>
      <c r="E3630" t="s">
        <v>1595</v>
      </c>
      <c r="F3630" t="s">
        <v>1602</v>
      </c>
      <c r="G3630" t="s">
        <v>1606</v>
      </c>
      <c r="H3630" t="s">
        <v>1609</v>
      </c>
      <c r="I3630" s="11">
        <v>8.3079825999999996E-2</v>
      </c>
      <c r="J3630">
        <v>19.350000000000001</v>
      </c>
      <c r="K3630">
        <v>19.350000000000001</v>
      </c>
      <c r="L3630" s="3">
        <v>80.364400000000003</v>
      </c>
      <c r="M3630">
        <v>4</v>
      </c>
      <c r="N3630" s="3">
        <v>4.1531989664082687</v>
      </c>
      <c r="O3630"/>
      <c r="P3630"/>
    </row>
    <row r="3631" spans="1:16" x14ac:dyDescent="0.3">
      <c r="A3631" t="s">
        <v>12</v>
      </c>
      <c r="B3631" t="s">
        <v>99</v>
      </c>
      <c r="C3631" t="s">
        <v>1581</v>
      </c>
      <c r="D3631">
        <v>2011</v>
      </c>
      <c r="E3631" t="s">
        <v>1595</v>
      </c>
      <c r="F3631" t="s">
        <v>1602</v>
      </c>
      <c r="G3631" t="s">
        <v>1606</v>
      </c>
      <c r="H3631" t="s">
        <v>1609</v>
      </c>
      <c r="I3631" s="11">
        <v>4.4526442999999999E-2</v>
      </c>
      <c r="J3631">
        <v>13.65</v>
      </c>
      <c r="K3631">
        <v>13.65</v>
      </c>
      <c r="L3631" s="3">
        <v>37.953200000000002</v>
      </c>
      <c r="M3631">
        <v>4</v>
      </c>
      <c r="N3631" s="3">
        <v>2.7804542124542126</v>
      </c>
      <c r="O3631"/>
      <c r="P3631"/>
    </row>
    <row r="3632" spans="1:16" x14ac:dyDescent="0.3">
      <c r="A3632" t="s">
        <v>12</v>
      </c>
      <c r="B3632" t="s">
        <v>1127</v>
      </c>
      <c r="C3632" t="s">
        <v>1581</v>
      </c>
      <c r="D3632">
        <v>2011</v>
      </c>
      <c r="E3632" t="s">
        <v>1595</v>
      </c>
      <c r="F3632" t="s">
        <v>1602</v>
      </c>
      <c r="G3632" t="s">
        <v>1606</v>
      </c>
      <c r="H3632" t="s">
        <v>1609</v>
      </c>
      <c r="I3632" s="11">
        <v>0.160852421</v>
      </c>
      <c r="J3632">
        <v>15.1</v>
      </c>
      <c r="K3632">
        <v>15.1</v>
      </c>
      <c r="L3632" s="3">
        <v>131.39420000000001</v>
      </c>
      <c r="M3632">
        <v>4</v>
      </c>
      <c r="N3632" s="3">
        <v>8.7016026490066238</v>
      </c>
      <c r="O3632"/>
      <c r="P3632"/>
    </row>
    <row r="3633" spans="1:16" x14ac:dyDescent="0.3">
      <c r="A3633" t="s">
        <v>12</v>
      </c>
      <c r="B3633" t="s">
        <v>804</v>
      </c>
      <c r="C3633" t="s">
        <v>1580</v>
      </c>
      <c r="D3633">
        <v>2011</v>
      </c>
      <c r="E3633" t="s">
        <v>1595</v>
      </c>
      <c r="F3633" t="s">
        <v>1602</v>
      </c>
      <c r="G3633" t="s">
        <v>1606</v>
      </c>
      <c r="H3633" t="s">
        <v>1609</v>
      </c>
      <c r="I3633" s="11">
        <v>9.4741513999999999E-2</v>
      </c>
      <c r="J3633">
        <v>5.59</v>
      </c>
      <c r="K3633">
        <v>5.59</v>
      </c>
      <c r="L3633" s="3">
        <v>63.116799999999998</v>
      </c>
      <c r="M3633">
        <v>4</v>
      </c>
      <c r="N3633" s="3">
        <v>11.291019677996422</v>
      </c>
      <c r="O3633"/>
      <c r="P3633"/>
    </row>
    <row r="3634" spans="1:16" x14ac:dyDescent="0.3">
      <c r="A3634" t="s">
        <v>12</v>
      </c>
      <c r="B3634" t="s">
        <v>1173</v>
      </c>
      <c r="C3634" t="s">
        <v>1580</v>
      </c>
      <c r="D3634">
        <v>2011</v>
      </c>
      <c r="E3634" t="s">
        <v>1595</v>
      </c>
      <c r="F3634" t="s">
        <v>1602</v>
      </c>
      <c r="G3634" t="s">
        <v>1606</v>
      </c>
      <c r="H3634" t="s">
        <v>1609</v>
      </c>
      <c r="I3634" s="11">
        <v>0.12411034899999999</v>
      </c>
      <c r="J3634">
        <v>5.78</v>
      </c>
      <c r="K3634">
        <v>5.78</v>
      </c>
      <c r="L3634" s="3">
        <v>262.35680000000002</v>
      </c>
      <c r="M3634">
        <v>4</v>
      </c>
      <c r="N3634" s="3">
        <v>45.390449826989624</v>
      </c>
      <c r="O3634"/>
      <c r="P3634"/>
    </row>
    <row r="3635" spans="1:16" x14ac:dyDescent="0.3">
      <c r="A3635" t="s">
        <v>12</v>
      </c>
      <c r="B3635" t="s">
        <v>1092</v>
      </c>
      <c r="C3635" t="s">
        <v>1590</v>
      </c>
      <c r="D3635">
        <v>2011</v>
      </c>
      <c r="E3635" t="s">
        <v>1595</v>
      </c>
      <c r="F3635" t="s">
        <v>1602</v>
      </c>
      <c r="G3635" t="s">
        <v>1605</v>
      </c>
      <c r="H3635" t="s">
        <v>1609</v>
      </c>
      <c r="I3635" s="11">
        <v>1.1790780000000001E-2</v>
      </c>
      <c r="J3635">
        <v>6.1150000000000002</v>
      </c>
      <c r="K3635">
        <v>6.1150000000000002</v>
      </c>
      <c r="L3635" s="3">
        <v>189.053</v>
      </c>
      <c r="M3635">
        <v>4</v>
      </c>
      <c r="N3635" s="3">
        <v>30.916271463614063</v>
      </c>
      <c r="O3635"/>
      <c r="P3635"/>
    </row>
    <row r="3636" spans="1:16" x14ac:dyDescent="0.3">
      <c r="A3636" t="s">
        <v>12</v>
      </c>
      <c r="B3636" t="s">
        <v>1467</v>
      </c>
      <c r="C3636" t="s">
        <v>1590</v>
      </c>
      <c r="D3636">
        <v>2011</v>
      </c>
      <c r="E3636" t="s">
        <v>1595</v>
      </c>
      <c r="F3636" t="s">
        <v>1602</v>
      </c>
      <c r="G3636" t="s">
        <v>1605</v>
      </c>
      <c r="H3636" t="s">
        <v>1609</v>
      </c>
      <c r="I3636" s="11">
        <v>4.1599643999999998E-2</v>
      </c>
      <c r="J3636">
        <v>16.75</v>
      </c>
      <c r="K3636">
        <v>16.75</v>
      </c>
      <c r="L3636" s="3">
        <v>40.982199999999999</v>
      </c>
      <c r="M3636">
        <v>4</v>
      </c>
      <c r="N3636" s="3">
        <v>2.4466985074626866</v>
      </c>
      <c r="O3636"/>
      <c r="P3636"/>
    </row>
    <row r="3637" spans="1:16" x14ac:dyDescent="0.3">
      <c r="A3637" t="s">
        <v>12</v>
      </c>
      <c r="B3637" t="s">
        <v>222</v>
      </c>
      <c r="C3637" t="s">
        <v>1574</v>
      </c>
      <c r="D3637">
        <v>2011</v>
      </c>
      <c r="E3637" t="s">
        <v>1595</v>
      </c>
      <c r="F3637" t="s">
        <v>1602</v>
      </c>
      <c r="G3637" t="s">
        <v>1605</v>
      </c>
      <c r="H3637" t="s">
        <v>1609</v>
      </c>
      <c r="I3637" s="11">
        <v>2.4044279000000002E-2</v>
      </c>
      <c r="J3637">
        <v>7.35</v>
      </c>
      <c r="K3637">
        <v>7.35</v>
      </c>
      <c r="L3637" s="3">
        <v>241.05119999999999</v>
      </c>
      <c r="M3637">
        <v>4</v>
      </c>
      <c r="N3637" s="3">
        <v>32.796081632653063</v>
      </c>
      <c r="O3637"/>
      <c r="P3637"/>
    </row>
    <row r="3638" spans="1:16" x14ac:dyDescent="0.3">
      <c r="A3638" t="s">
        <v>13</v>
      </c>
      <c r="B3638" t="s">
        <v>1468</v>
      </c>
      <c r="C3638" t="s">
        <v>1587</v>
      </c>
      <c r="D3638">
        <v>2014</v>
      </c>
      <c r="E3638" t="s">
        <v>1596</v>
      </c>
      <c r="F3638" t="s">
        <v>1602</v>
      </c>
      <c r="G3638" t="s">
        <v>1606</v>
      </c>
      <c r="H3638" t="s">
        <v>1607</v>
      </c>
      <c r="I3638" s="11">
        <v>4.5916788E-2</v>
      </c>
      <c r="J3638">
        <v>4.92</v>
      </c>
      <c r="K3638">
        <v>4.92</v>
      </c>
      <c r="L3638" s="3">
        <v>198.80840000000001</v>
      </c>
      <c r="M3638">
        <v>4</v>
      </c>
      <c r="N3638" s="3">
        <v>40.408211382113826</v>
      </c>
      <c r="O3638"/>
      <c r="P3638"/>
    </row>
    <row r="3639" spans="1:16" x14ac:dyDescent="0.3">
      <c r="A3639" t="s">
        <v>13</v>
      </c>
      <c r="B3639" t="s">
        <v>1199</v>
      </c>
      <c r="C3639" t="s">
        <v>1577</v>
      </c>
      <c r="D3639">
        <v>2014</v>
      </c>
      <c r="E3639" t="s">
        <v>1596</v>
      </c>
      <c r="F3639" t="s">
        <v>1602</v>
      </c>
      <c r="G3639" t="s">
        <v>1606</v>
      </c>
      <c r="H3639" t="s">
        <v>1607</v>
      </c>
      <c r="I3639" s="11">
        <v>3.7367829999999998E-2</v>
      </c>
      <c r="J3639">
        <v>5.1749999999999998</v>
      </c>
      <c r="K3639">
        <v>5.1749999999999998</v>
      </c>
      <c r="L3639" s="3">
        <v>86.922399999999996</v>
      </c>
      <c r="M3639">
        <v>4</v>
      </c>
      <c r="N3639" s="3">
        <v>16.796599033816424</v>
      </c>
      <c r="O3639"/>
      <c r="P3639"/>
    </row>
    <row r="3640" spans="1:16" x14ac:dyDescent="0.3">
      <c r="A3640" t="s">
        <v>13</v>
      </c>
      <c r="B3640" t="s">
        <v>1347</v>
      </c>
      <c r="C3640" t="s">
        <v>1577</v>
      </c>
      <c r="D3640">
        <v>2014</v>
      </c>
      <c r="E3640" t="s">
        <v>1596</v>
      </c>
      <c r="F3640" t="s">
        <v>1602</v>
      </c>
      <c r="G3640" t="s">
        <v>1606</v>
      </c>
      <c r="H3640" t="s">
        <v>1607</v>
      </c>
      <c r="I3640" s="11">
        <v>0</v>
      </c>
      <c r="J3640">
        <v>14.5</v>
      </c>
      <c r="K3640">
        <v>14.5</v>
      </c>
      <c r="L3640" s="3">
        <v>154.4682</v>
      </c>
      <c r="M3640">
        <v>4</v>
      </c>
      <c r="N3640" s="3">
        <v>10.652979310344827</v>
      </c>
      <c r="O3640"/>
      <c r="P3640"/>
    </row>
    <row r="3641" spans="1:16" x14ac:dyDescent="0.3">
      <c r="A3641" t="s">
        <v>13</v>
      </c>
      <c r="B3641" t="s">
        <v>570</v>
      </c>
      <c r="C3641" t="s">
        <v>1574</v>
      </c>
      <c r="D3641">
        <v>2014</v>
      </c>
      <c r="E3641" t="s">
        <v>1596</v>
      </c>
      <c r="F3641" t="s">
        <v>1602</v>
      </c>
      <c r="G3641" t="s">
        <v>1606</v>
      </c>
      <c r="H3641" t="s">
        <v>1607</v>
      </c>
      <c r="I3641" s="11">
        <v>2.2380951999999999E-2</v>
      </c>
      <c r="J3641">
        <v>18.100000000000001</v>
      </c>
      <c r="K3641">
        <v>18.100000000000001</v>
      </c>
      <c r="L3641" s="3">
        <v>93.609399999999994</v>
      </c>
      <c r="M3641">
        <v>4</v>
      </c>
      <c r="N3641" s="3">
        <v>5.1717900552486178</v>
      </c>
      <c r="O3641"/>
      <c r="P3641"/>
    </row>
    <row r="3642" spans="1:16" x14ac:dyDescent="0.3">
      <c r="A3642" t="s">
        <v>13</v>
      </c>
      <c r="B3642" t="s">
        <v>1401</v>
      </c>
      <c r="C3642" t="s">
        <v>1589</v>
      </c>
      <c r="D3642">
        <v>2014</v>
      </c>
      <c r="E3642" t="s">
        <v>1596</v>
      </c>
      <c r="F3642" t="s">
        <v>1602</v>
      </c>
      <c r="G3642" t="s">
        <v>1606</v>
      </c>
      <c r="H3642" t="s">
        <v>1607</v>
      </c>
      <c r="I3642" s="11">
        <v>2.5842904999999999E-2</v>
      </c>
      <c r="J3642">
        <v>12.15</v>
      </c>
      <c r="K3642">
        <v>12.15</v>
      </c>
      <c r="L3642" s="3">
        <v>119.84399999999999</v>
      </c>
      <c r="M3642">
        <v>4</v>
      </c>
      <c r="N3642" s="3">
        <v>9.8637037037037025</v>
      </c>
      <c r="O3642"/>
      <c r="P3642"/>
    </row>
    <row r="3643" spans="1:16" x14ac:dyDescent="0.3">
      <c r="A3643" t="s">
        <v>13</v>
      </c>
      <c r="B3643" t="s">
        <v>1469</v>
      </c>
      <c r="C3643" t="s">
        <v>1587</v>
      </c>
      <c r="D3643">
        <v>2014</v>
      </c>
      <c r="E3643" t="s">
        <v>1596</v>
      </c>
      <c r="F3643" t="s">
        <v>1602</v>
      </c>
      <c r="G3643" t="s">
        <v>1606</v>
      </c>
      <c r="H3643" t="s">
        <v>1607</v>
      </c>
      <c r="I3643" s="11">
        <v>2.8498354E-2</v>
      </c>
      <c r="J3643">
        <v>9.3000000000000007</v>
      </c>
      <c r="K3643">
        <v>9.3000000000000007</v>
      </c>
      <c r="L3643" s="3">
        <v>195.81360000000001</v>
      </c>
      <c r="M3643">
        <v>4</v>
      </c>
      <c r="N3643" s="3">
        <v>21.055225806451613</v>
      </c>
      <c r="O3643"/>
      <c r="P3643"/>
    </row>
    <row r="3644" spans="1:16" x14ac:dyDescent="0.3">
      <c r="A3644" t="s">
        <v>13</v>
      </c>
      <c r="B3644" t="s">
        <v>249</v>
      </c>
      <c r="C3644" t="s">
        <v>1587</v>
      </c>
      <c r="D3644">
        <v>2014</v>
      </c>
      <c r="E3644" t="s">
        <v>1596</v>
      </c>
      <c r="F3644" t="s">
        <v>1602</v>
      </c>
      <c r="G3644" t="s">
        <v>1606</v>
      </c>
      <c r="H3644" t="s">
        <v>1607</v>
      </c>
      <c r="I3644" s="11">
        <v>0.13030659</v>
      </c>
      <c r="J3644">
        <v>14.3</v>
      </c>
      <c r="K3644">
        <v>14.3</v>
      </c>
      <c r="L3644" s="3">
        <v>75.732799999999997</v>
      </c>
      <c r="M3644">
        <v>4</v>
      </c>
      <c r="N3644" s="3">
        <v>5.2959999999999994</v>
      </c>
      <c r="O3644"/>
      <c r="P3644"/>
    </row>
    <row r="3645" spans="1:16" x14ac:dyDescent="0.3">
      <c r="A3645" t="s">
        <v>13</v>
      </c>
      <c r="B3645" t="s">
        <v>514</v>
      </c>
      <c r="C3645" t="s">
        <v>1582</v>
      </c>
      <c r="D3645">
        <v>2014</v>
      </c>
      <c r="E3645" t="s">
        <v>1596</v>
      </c>
      <c r="F3645" t="s">
        <v>1602</v>
      </c>
      <c r="G3645" t="s">
        <v>1606</v>
      </c>
      <c r="H3645" t="s">
        <v>1607</v>
      </c>
      <c r="I3645" s="11">
        <v>9.6306015999999994E-2</v>
      </c>
      <c r="J3645">
        <v>5.78</v>
      </c>
      <c r="K3645">
        <v>5.78</v>
      </c>
      <c r="L3645" s="3">
        <v>161.95519999999999</v>
      </c>
      <c r="M3645">
        <v>4</v>
      </c>
      <c r="N3645" s="3">
        <v>28.019930795847749</v>
      </c>
      <c r="O3645"/>
      <c r="P3645"/>
    </row>
    <row r="3646" spans="1:16" x14ac:dyDescent="0.3">
      <c r="A3646" t="s">
        <v>13</v>
      </c>
      <c r="B3646" t="s">
        <v>1266</v>
      </c>
      <c r="C3646" t="s">
        <v>1582</v>
      </c>
      <c r="D3646">
        <v>2014</v>
      </c>
      <c r="E3646" t="s">
        <v>1596</v>
      </c>
      <c r="F3646" t="s">
        <v>1602</v>
      </c>
      <c r="G3646" t="s">
        <v>1606</v>
      </c>
      <c r="H3646" t="s">
        <v>1607</v>
      </c>
      <c r="I3646" s="11">
        <v>0</v>
      </c>
      <c r="J3646">
        <v>6.71</v>
      </c>
      <c r="K3646">
        <v>6.71</v>
      </c>
      <c r="L3646" s="3">
        <v>218.91659999999999</v>
      </c>
      <c r="M3646">
        <v>4</v>
      </c>
      <c r="N3646" s="3">
        <v>32.625424739195232</v>
      </c>
      <c r="O3646"/>
      <c r="P3646"/>
    </row>
    <row r="3647" spans="1:16" x14ac:dyDescent="0.3">
      <c r="A3647" t="s">
        <v>13</v>
      </c>
      <c r="B3647" t="s">
        <v>333</v>
      </c>
      <c r="C3647" t="s">
        <v>1582</v>
      </c>
      <c r="D3647">
        <v>2014</v>
      </c>
      <c r="E3647" t="s">
        <v>1596</v>
      </c>
      <c r="F3647" t="s">
        <v>1602</v>
      </c>
      <c r="G3647" t="s">
        <v>1606</v>
      </c>
      <c r="H3647" t="s">
        <v>1607</v>
      </c>
      <c r="I3647" s="11">
        <v>2.1705417000000001E-2</v>
      </c>
      <c r="J3647">
        <v>12.15</v>
      </c>
      <c r="K3647">
        <v>12.15</v>
      </c>
      <c r="L3647" s="3">
        <v>163.51840000000001</v>
      </c>
      <c r="M3647">
        <v>4</v>
      </c>
      <c r="N3647" s="3">
        <v>13.458304526748972</v>
      </c>
      <c r="O3647"/>
      <c r="P3647"/>
    </row>
    <row r="3648" spans="1:16" x14ac:dyDescent="0.3">
      <c r="A3648" t="s">
        <v>13</v>
      </c>
      <c r="B3648" t="s">
        <v>1470</v>
      </c>
      <c r="C3648" t="s">
        <v>1585</v>
      </c>
      <c r="D3648">
        <v>2014</v>
      </c>
      <c r="E3648" t="s">
        <v>1596</v>
      </c>
      <c r="F3648" t="s">
        <v>1602</v>
      </c>
      <c r="G3648" t="s">
        <v>1606</v>
      </c>
      <c r="H3648" t="s">
        <v>1607</v>
      </c>
      <c r="I3648" s="11">
        <v>0.15906294800000001</v>
      </c>
      <c r="J3648">
        <v>7.4050000000000002</v>
      </c>
      <c r="K3648">
        <v>7.4050000000000002</v>
      </c>
      <c r="L3648" s="3">
        <v>208.92959999999999</v>
      </c>
      <c r="M3648">
        <v>4</v>
      </c>
      <c r="N3648" s="3">
        <v>28.214665766374068</v>
      </c>
      <c r="O3648"/>
      <c r="P3648"/>
    </row>
    <row r="3649" spans="1:16" x14ac:dyDescent="0.3">
      <c r="A3649" t="s">
        <v>13</v>
      </c>
      <c r="B3649" t="s">
        <v>1471</v>
      </c>
      <c r="C3649" t="s">
        <v>1585</v>
      </c>
      <c r="D3649">
        <v>2014</v>
      </c>
      <c r="E3649" t="s">
        <v>1596</v>
      </c>
      <c r="F3649" t="s">
        <v>1602</v>
      </c>
      <c r="G3649" t="s">
        <v>1606</v>
      </c>
      <c r="H3649" t="s">
        <v>1607</v>
      </c>
      <c r="I3649" s="11">
        <v>0.122469209</v>
      </c>
      <c r="J3649">
        <v>14.3</v>
      </c>
      <c r="K3649">
        <v>14.3</v>
      </c>
      <c r="L3649" s="3">
        <v>121.973</v>
      </c>
      <c r="M3649">
        <v>4</v>
      </c>
      <c r="N3649" s="3">
        <v>8.5295804195804195</v>
      </c>
      <c r="O3649"/>
      <c r="P3649"/>
    </row>
    <row r="3650" spans="1:16" x14ac:dyDescent="0.3">
      <c r="A3650" t="s">
        <v>13</v>
      </c>
      <c r="B3650" t="s">
        <v>1280</v>
      </c>
      <c r="C3650" t="s">
        <v>1576</v>
      </c>
      <c r="D3650">
        <v>2014</v>
      </c>
      <c r="E3650" t="s">
        <v>1596</v>
      </c>
      <c r="F3650" t="s">
        <v>1602</v>
      </c>
      <c r="G3650" t="s">
        <v>1606</v>
      </c>
      <c r="H3650" t="s">
        <v>1607</v>
      </c>
      <c r="I3650" s="11">
        <v>6.6727717000000006E-2</v>
      </c>
      <c r="J3650">
        <v>9.3000000000000007</v>
      </c>
      <c r="K3650">
        <v>9.3000000000000007</v>
      </c>
      <c r="L3650" s="3">
        <v>181.6292</v>
      </c>
      <c r="M3650">
        <v>4</v>
      </c>
      <c r="N3650" s="3">
        <v>19.530021505376343</v>
      </c>
      <c r="O3650"/>
      <c r="P3650"/>
    </row>
    <row r="3651" spans="1:16" x14ac:dyDescent="0.3">
      <c r="A3651" t="s">
        <v>13</v>
      </c>
      <c r="B3651" t="s">
        <v>913</v>
      </c>
      <c r="C3651" t="s">
        <v>1576</v>
      </c>
      <c r="D3651">
        <v>2014</v>
      </c>
      <c r="E3651" t="s">
        <v>1596</v>
      </c>
      <c r="F3651" t="s">
        <v>1602</v>
      </c>
      <c r="G3651" t="s">
        <v>1606</v>
      </c>
      <c r="H3651" t="s">
        <v>1607</v>
      </c>
      <c r="I3651" s="11">
        <v>0.111830282</v>
      </c>
      <c r="J3651">
        <v>19</v>
      </c>
      <c r="K3651">
        <v>19</v>
      </c>
      <c r="L3651" s="3">
        <v>105.4622</v>
      </c>
      <c r="M3651">
        <v>4</v>
      </c>
      <c r="N3651" s="3">
        <v>5.550642105263158</v>
      </c>
      <c r="O3651"/>
      <c r="P3651"/>
    </row>
    <row r="3652" spans="1:16" x14ac:dyDescent="0.3">
      <c r="A3652" t="s">
        <v>13</v>
      </c>
      <c r="B3652" t="s">
        <v>110</v>
      </c>
      <c r="C3652" t="s">
        <v>1574</v>
      </c>
      <c r="D3652">
        <v>2014</v>
      </c>
      <c r="E3652" t="s">
        <v>1596</v>
      </c>
      <c r="F3652" t="s">
        <v>1602</v>
      </c>
      <c r="G3652" t="s">
        <v>1606</v>
      </c>
      <c r="H3652" t="s">
        <v>1607</v>
      </c>
      <c r="I3652" s="11">
        <v>8.1096635E-2</v>
      </c>
      <c r="J3652">
        <v>7.02</v>
      </c>
      <c r="K3652">
        <v>7.02</v>
      </c>
      <c r="L3652" s="3">
        <v>148.4734</v>
      </c>
      <c r="M3652">
        <v>4</v>
      </c>
      <c r="N3652" s="3">
        <v>21.150056980056981</v>
      </c>
      <c r="O3652"/>
      <c r="P3652"/>
    </row>
    <row r="3653" spans="1:16" x14ac:dyDescent="0.3">
      <c r="A3653" t="s">
        <v>13</v>
      </c>
      <c r="B3653" t="s">
        <v>197</v>
      </c>
      <c r="C3653" t="s">
        <v>1574</v>
      </c>
      <c r="D3653">
        <v>2014</v>
      </c>
      <c r="E3653" t="s">
        <v>1596</v>
      </c>
      <c r="F3653" t="s">
        <v>1602</v>
      </c>
      <c r="G3653" t="s">
        <v>1606</v>
      </c>
      <c r="H3653" t="s">
        <v>1607</v>
      </c>
      <c r="I3653" s="11">
        <v>5.1937410000000003E-2</v>
      </c>
      <c r="J3653">
        <v>7.72</v>
      </c>
      <c r="K3653">
        <v>7.72</v>
      </c>
      <c r="L3653" s="3">
        <v>77.998599999999996</v>
      </c>
      <c r="M3653">
        <v>4</v>
      </c>
      <c r="N3653" s="3">
        <v>10.103445595854922</v>
      </c>
      <c r="O3653"/>
      <c r="P3653"/>
    </row>
    <row r="3654" spans="1:16" x14ac:dyDescent="0.3">
      <c r="A3654" t="s">
        <v>13</v>
      </c>
      <c r="B3654" t="s">
        <v>1151</v>
      </c>
      <c r="C3654" t="s">
        <v>1574</v>
      </c>
      <c r="D3654">
        <v>2014</v>
      </c>
      <c r="E3654" t="s">
        <v>1596</v>
      </c>
      <c r="F3654" t="s">
        <v>1602</v>
      </c>
      <c r="G3654" t="s">
        <v>1606</v>
      </c>
      <c r="H3654" t="s">
        <v>1607</v>
      </c>
      <c r="I3654" s="11">
        <v>0.14825809000000001</v>
      </c>
      <c r="J3654">
        <v>12.1</v>
      </c>
      <c r="K3654">
        <v>12.1</v>
      </c>
      <c r="L3654" s="3">
        <v>108.428</v>
      </c>
      <c r="M3654">
        <v>4</v>
      </c>
      <c r="N3654" s="3">
        <v>8.9609917355371902</v>
      </c>
      <c r="O3654"/>
      <c r="P3654"/>
    </row>
    <row r="3655" spans="1:16" x14ac:dyDescent="0.3">
      <c r="A3655" t="s">
        <v>13</v>
      </c>
      <c r="B3655" t="s">
        <v>1270</v>
      </c>
      <c r="C3655" t="s">
        <v>1574</v>
      </c>
      <c r="D3655">
        <v>2014</v>
      </c>
      <c r="E3655" t="s">
        <v>1596</v>
      </c>
      <c r="F3655" t="s">
        <v>1602</v>
      </c>
      <c r="G3655" t="s">
        <v>1606</v>
      </c>
      <c r="H3655" t="s">
        <v>1607</v>
      </c>
      <c r="I3655" s="11">
        <v>0.12567593599999999</v>
      </c>
      <c r="J3655">
        <v>14.1</v>
      </c>
      <c r="K3655">
        <v>14.1</v>
      </c>
      <c r="L3655" s="3">
        <v>86.919799999999995</v>
      </c>
      <c r="M3655">
        <v>4</v>
      </c>
      <c r="N3655" s="3">
        <v>6.1645248226950349</v>
      </c>
      <c r="O3655"/>
      <c r="P3655"/>
    </row>
    <row r="3656" spans="1:16" x14ac:dyDescent="0.3">
      <c r="A3656" t="s">
        <v>13</v>
      </c>
      <c r="B3656" t="s">
        <v>985</v>
      </c>
      <c r="C3656" t="s">
        <v>1574</v>
      </c>
      <c r="D3656">
        <v>2014</v>
      </c>
      <c r="E3656" t="s">
        <v>1596</v>
      </c>
      <c r="F3656" t="s">
        <v>1602</v>
      </c>
      <c r="G3656" t="s">
        <v>1606</v>
      </c>
      <c r="H3656" t="s">
        <v>1607</v>
      </c>
      <c r="I3656" s="11">
        <v>3.8531667999999998E-2</v>
      </c>
      <c r="J3656">
        <v>19.100000000000001</v>
      </c>
      <c r="K3656">
        <v>19.100000000000001</v>
      </c>
      <c r="L3656" s="3">
        <v>210.65860000000001</v>
      </c>
      <c r="M3656">
        <v>4</v>
      </c>
      <c r="N3656" s="3">
        <v>11.029246073298429</v>
      </c>
      <c r="O3656"/>
      <c r="P3656"/>
    </row>
    <row r="3657" spans="1:16" x14ac:dyDescent="0.3">
      <c r="A3657" t="s">
        <v>13</v>
      </c>
      <c r="B3657" t="s">
        <v>1329</v>
      </c>
      <c r="C3657" t="s">
        <v>1574</v>
      </c>
      <c r="D3657">
        <v>2014</v>
      </c>
      <c r="E3657" t="s">
        <v>1596</v>
      </c>
      <c r="F3657" t="s">
        <v>1602</v>
      </c>
      <c r="G3657" t="s">
        <v>1606</v>
      </c>
      <c r="H3657" t="s">
        <v>1607</v>
      </c>
      <c r="I3657" s="11">
        <v>5.3178425000000001E-2</v>
      </c>
      <c r="J3657">
        <v>19.7</v>
      </c>
      <c r="K3657">
        <v>19.7</v>
      </c>
      <c r="L3657" s="3">
        <v>55.993000000000002</v>
      </c>
      <c r="M3657">
        <v>4</v>
      </c>
      <c r="N3657" s="3">
        <v>2.842284263959391</v>
      </c>
      <c r="O3657"/>
      <c r="P3657"/>
    </row>
    <row r="3658" spans="1:16" x14ac:dyDescent="0.3">
      <c r="A3658" t="s">
        <v>13</v>
      </c>
      <c r="B3658" t="s">
        <v>1472</v>
      </c>
      <c r="C3658" t="s">
        <v>1583</v>
      </c>
      <c r="D3658">
        <v>2014</v>
      </c>
      <c r="E3658" t="s">
        <v>1596</v>
      </c>
      <c r="F3658" t="s">
        <v>1602</v>
      </c>
      <c r="G3658" t="s">
        <v>1606</v>
      </c>
      <c r="H3658" t="s">
        <v>1607</v>
      </c>
      <c r="I3658" s="11">
        <v>7.5495088000000002E-2</v>
      </c>
      <c r="J3658">
        <v>5.98</v>
      </c>
      <c r="K3658">
        <v>5.98</v>
      </c>
      <c r="L3658" s="3">
        <v>55.361400000000003</v>
      </c>
      <c r="M3658">
        <v>4</v>
      </c>
      <c r="N3658" s="3">
        <v>9.2577591973244147</v>
      </c>
      <c r="O3658"/>
      <c r="P3658"/>
    </row>
    <row r="3659" spans="1:16" x14ac:dyDescent="0.3">
      <c r="A3659" t="s">
        <v>13</v>
      </c>
      <c r="B3659" t="s">
        <v>473</v>
      </c>
      <c r="C3659" t="s">
        <v>1583</v>
      </c>
      <c r="D3659">
        <v>2014</v>
      </c>
      <c r="E3659" t="s">
        <v>1596</v>
      </c>
      <c r="F3659" t="s">
        <v>1602</v>
      </c>
      <c r="G3659" t="s">
        <v>1606</v>
      </c>
      <c r="H3659" t="s">
        <v>1607</v>
      </c>
      <c r="I3659" s="11">
        <v>2.0902770000000001E-2</v>
      </c>
      <c r="J3659">
        <v>14.7</v>
      </c>
      <c r="K3659">
        <v>14.7</v>
      </c>
      <c r="L3659" s="3">
        <v>144.5128</v>
      </c>
      <c r="M3659">
        <v>4</v>
      </c>
      <c r="N3659" s="3">
        <v>9.8308027210884354</v>
      </c>
      <c r="O3659"/>
      <c r="P3659"/>
    </row>
    <row r="3660" spans="1:16" x14ac:dyDescent="0.3">
      <c r="A3660" t="s">
        <v>13</v>
      </c>
      <c r="B3660" t="s">
        <v>341</v>
      </c>
      <c r="C3660" t="s">
        <v>1583</v>
      </c>
      <c r="D3660">
        <v>2014</v>
      </c>
      <c r="E3660" t="s">
        <v>1596</v>
      </c>
      <c r="F3660" t="s">
        <v>1602</v>
      </c>
      <c r="G3660" t="s">
        <v>1606</v>
      </c>
      <c r="H3660" t="s">
        <v>1607</v>
      </c>
      <c r="I3660" s="11">
        <v>4.4213479999999999E-2</v>
      </c>
      <c r="J3660">
        <v>18.25</v>
      </c>
      <c r="K3660">
        <v>18.25</v>
      </c>
      <c r="L3660" s="3">
        <v>173.40799999999999</v>
      </c>
      <c r="M3660">
        <v>4</v>
      </c>
      <c r="N3660" s="3">
        <v>9.5018082191780806</v>
      </c>
      <c r="O3660"/>
      <c r="P3660"/>
    </row>
    <row r="3661" spans="1:16" x14ac:dyDescent="0.3">
      <c r="A3661" t="s">
        <v>13</v>
      </c>
      <c r="B3661" t="s">
        <v>404</v>
      </c>
      <c r="C3661" t="s">
        <v>1575</v>
      </c>
      <c r="D3661">
        <v>2014</v>
      </c>
      <c r="E3661" t="s">
        <v>1596</v>
      </c>
      <c r="F3661" t="s">
        <v>1602</v>
      </c>
      <c r="G3661" t="s">
        <v>1606</v>
      </c>
      <c r="H3661" t="s">
        <v>1607</v>
      </c>
      <c r="I3661" s="11">
        <v>3.6204764E-2</v>
      </c>
      <c r="J3661">
        <v>7.5</v>
      </c>
      <c r="K3661">
        <v>7.5</v>
      </c>
      <c r="L3661" s="3">
        <v>176.1028</v>
      </c>
      <c r="M3661">
        <v>4</v>
      </c>
      <c r="N3661" s="3">
        <v>23.480373333333333</v>
      </c>
      <c r="O3661"/>
      <c r="P3661"/>
    </row>
    <row r="3662" spans="1:16" x14ac:dyDescent="0.3">
      <c r="A3662" t="s">
        <v>13</v>
      </c>
      <c r="B3662" t="s">
        <v>1050</v>
      </c>
      <c r="C3662" t="s">
        <v>1575</v>
      </c>
      <c r="D3662">
        <v>2014</v>
      </c>
      <c r="E3662" t="s">
        <v>1596</v>
      </c>
      <c r="F3662" t="s">
        <v>1602</v>
      </c>
      <c r="G3662" t="s">
        <v>1606</v>
      </c>
      <c r="H3662" t="s">
        <v>1607</v>
      </c>
      <c r="I3662" s="11">
        <v>7.1076671999999994E-2</v>
      </c>
      <c r="J3662">
        <v>7.93</v>
      </c>
      <c r="K3662">
        <v>7.93</v>
      </c>
      <c r="L3662" s="3">
        <v>44.9086</v>
      </c>
      <c r="M3662">
        <v>4</v>
      </c>
      <c r="N3662" s="3">
        <v>5.6631273644388402</v>
      </c>
      <c r="O3662"/>
      <c r="P3662"/>
    </row>
    <row r="3663" spans="1:16" x14ac:dyDescent="0.3">
      <c r="A3663" t="s">
        <v>13</v>
      </c>
      <c r="B3663" t="s">
        <v>1473</v>
      </c>
      <c r="C3663" t="s">
        <v>1575</v>
      </c>
      <c r="D3663">
        <v>2014</v>
      </c>
      <c r="E3663" t="s">
        <v>1596</v>
      </c>
      <c r="F3663" t="s">
        <v>1602</v>
      </c>
      <c r="G3663" t="s">
        <v>1606</v>
      </c>
      <c r="H3663" t="s">
        <v>1607</v>
      </c>
      <c r="I3663" s="11">
        <v>1.8797945E-2</v>
      </c>
      <c r="J3663">
        <v>8.27</v>
      </c>
      <c r="K3663">
        <v>8.27</v>
      </c>
      <c r="L3663" s="3">
        <v>241.28800000000001</v>
      </c>
      <c r="M3663">
        <v>4</v>
      </c>
      <c r="N3663" s="3">
        <v>29.176299879081018</v>
      </c>
      <c r="O3663"/>
      <c r="P3663"/>
    </row>
    <row r="3664" spans="1:16" x14ac:dyDescent="0.3">
      <c r="A3664" t="s">
        <v>13</v>
      </c>
      <c r="B3664" t="s">
        <v>292</v>
      </c>
      <c r="C3664" t="s">
        <v>1575</v>
      </c>
      <c r="D3664">
        <v>2014</v>
      </c>
      <c r="E3664" t="s">
        <v>1596</v>
      </c>
      <c r="F3664" t="s">
        <v>1602</v>
      </c>
      <c r="G3664" t="s">
        <v>1606</v>
      </c>
      <c r="H3664" t="s">
        <v>1607</v>
      </c>
      <c r="I3664" s="11">
        <v>0</v>
      </c>
      <c r="J3664">
        <v>10.3</v>
      </c>
      <c r="K3664">
        <v>10.3</v>
      </c>
      <c r="L3664" s="3">
        <v>154.66300000000001</v>
      </c>
      <c r="M3664">
        <v>4</v>
      </c>
      <c r="N3664" s="3">
        <v>15.015825242718446</v>
      </c>
      <c r="O3664"/>
      <c r="P3664"/>
    </row>
    <row r="3665" spans="1:16" x14ac:dyDescent="0.3">
      <c r="A3665" t="s">
        <v>13</v>
      </c>
      <c r="B3665" t="s">
        <v>1395</v>
      </c>
      <c r="C3665" t="s">
        <v>1575</v>
      </c>
      <c r="D3665">
        <v>2014</v>
      </c>
      <c r="E3665" t="s">
        <v>1596</v>
      </c>
      <c r="F3665" t="s">
        <v>1602</v>
      </c>
      <c r="G3665" t="s">
        <v>1606</v>
      </c>
      <c r="H3665" t="s">
        <v>1607</v>
      </c>
      <c r="I3665" s="11">
        <v>5.4893310000000001E-2</v>
      </c>
      <c r="J3665">
        <v>11</v>
      </c>
      <c r="K3665">
        <v>11</v>
      </c>
      <c r="L3665" s="3">
        <v>101.9358</v>
      </c>
      <c r="M3665">
        <v>4</v>
      </c>
      <c r="N3665" s="3">
        <v>9.2668909090909093</v>
      </c>
      <c r="O3665"/>
      <c r="P3665"/>
    </row>
    <row r="3666" spans="1:16" x14ac:dyDescent="0.3">
      <c r="A3666" t="s">
        <v>13</v>
      </c>
      <c r="B3666" t="s">
        <v>636</v>
      </c>
      <c r="C3666" t="s">
        <v>1575</v>
      </c>
      <c r="D3666">
        <v>2014</v>
      </c>
      <c r="E3666" t="s">
        <v>1596</v>
      </c>
      <c r="F3666" t="s">
        <v>1602</v>
      </c>
      <c r="G3666" t="s">
        <v>1606</v>
      </c>
      <c r="H3666" t="s">
        <v>1607</v>
      </c>
      <c r="I3666" s="11">
        <v>0.162960415</v>
      </c>
      <c r="J3666">
        <v>18.2</v>
      </c>
      <c r="K3666">
        <v>18.2</v>
      </c>
      <c r="L3666" s="3">
        <v>43.508600000000001</v>
      </c>
      <c r="M3666">
        <v>4</v>
      </c>
      <c r="N3666" s="3">
        <v>2.3905824175824177</v>
      </c>
      <c r="O3666"/>
      <c r="P3666"/>
    </row>
    <row r="3667" spans="1:16" x14ac:dyDescent="0.3">
      <c r="A3667" t="s">
        <v>13</v>
      </c>
      <c r="B3667" t="s">
        <v>1474</v>
      </c>
      <c r="C3667" t="s">
        <v>1579</v>
      </c>
      <c r="D3667">
        <v>2014</v>
      </c>
      <c r="E3667" t="s">
        <v>1596</v>
      </c>
      <c r="F3667" t="s">
        <v>1602</v>
      </c>
      <c r="G3667" t="s">
        <v>1606</v>
      </c>
      <c r="H3667" t="s">
        <v>1607</v>
      </c>
      <c r="I3667" s="11">
        <v>8.6393330000000008E-3</v>
      </c>
      <c r="J3667">
        <v>5.03</v>
      </c>
      <c r="K3667">
        <v>5.03</v>
      </c>
      <c r="L3667" s="3">
        <v>122.2756</v>
      </c>
      <c r="M3667">
        <v>4</v>
      </c>
      <c r="N3667" s="3">
        <v>24.309264413518886</v>
      </c>
      <c r="O3667"/>
      <c r="P3667"/>
    </row>
    <row r="3668" spans="1:16" x14ac:dyDescent="0.3">
      <c r="A3668" t="s">
        <v>13</v>
      </c>
      <c r="B3668" t="s">
        <v>1342</v>
      </c>
      <c r="C3668" t="s">
        <v>1579</v>
      </c>
      <c r="D3668">
        <v>2014</v>
      </c>
      <c r="E3668" t="s">
        <v>1596</v>
      </c>
      <c r="F3668" t="s">
        <v>1602</v>
      </c>
      <c r="G3668" t="s">
        <v>1606</v>
      </c>
      <c r="H3668" t="s">
        <v>1607</v>
      </c>
      <c r="I3668" s="11">
        <v>4.4624063999999998E-2</v>
      </c>
      <c r="J3668">
        <v>9.3000000000000007</v>
      </c>
      <c r="K3668">
        <v>9.3000000000000007</v>
      </c>
      <c r="L3668" s="3">
        <v>245.4802</v>
      </c>
      <c r="M3668">
        <v>4</v>
      </c>
      <c r="N3668" s="3">
        <v>26.395720430107524</v>
      </c>
      <c r="O3668"/>
      <c r="P3668"/>
    </row>
    <row r="3669" spans="1:16" x14ac:dyDescent="0.3">
      <c r="A3669" t="s">
        <v>13</v>
      </c>
      <c r="B3669" t="s">
        <v>1464</v>
      </c>
      <c r="C3669" t="s">
        <v>1579</v>
      </c>
      <c r="D3669">
        <v>2014</v>
      </c>
      <c r="E3669" t="s">
        <v>1596</v>
      </c>
      <c r="F3669" t="s">
        <v>1602</v>
      </c>
      <c r="G3669" t="s">
        <v>1606</v>
      </c>
      <c r="H3669" t="s">
        <v>1607</v>
      </c>
      <c r="I3669" s="11">
        <v>5.6030906999999998E-2</v>
      </c>
      <c r="J3669">
        <v>10.1</v>
      </c>
      <c r="K3669">
        <v>10.1</v>
      </c>
      <c r="L3669" s="3">
        <v>115.14919999999999</v>
      </c>
      <c r="M3669">
        <v>4</v>
      </c>
      <c r="N3669" s="3">
        <v>11.400910891089108</v>
      </c>
      <c r="O3669"/>
      <c r="P3669"/>
    </row>
    <row r="3670" spans="1:16" x14ac:dyDescent="0.3">
      <c r="A3670" t="s">
        <v>13</v>
      </c>
      <c r="B3670" t="s">
        <v>1006</v>
      </c>
      <c r="C3670" t="s">
        <v>1579</v>
      </c>
      <c r="D3670">
        <v>2014</v>
      </c>
      <c r="E3670" t="s">
        <v>1596</v>
      </c>
      <c r="F3670" t="s">
        <v>1602</v>
      </c>
      <c r="G3670" t="s">
        <v>1606</v>
      </c>
      <c r="H3670" t="s">
        <v>1607</v>
      </c>
      <c r="I3670" s="11">
        <v>6.7595190000000003E-3</v>
      </c>
      <c r="J3670">
        <v>12.5</v>
      </c>
      <c r="K3670">
        <v>12.5</v>
      </c>
      <c r="L3670" s="3">
        <v>42.811199999999999</v>
      </c>
      <c r="M3670">
        <v>4</v>
      </c>
      <c r="N3670" s="3">
        <v>3.4248959999999999</v>
      </c>
      <c r="O3670"/>
      <c r="P3670"/>
    </row>
    <row r="3671" spans="1:16" x14ac:dyDescent="0.3">
      <c r="A3671" t="s">
        <v>13</v>
      </c>
      <c r="B3671" t="s">
        <v>1443</v>
      </c>
      <c r="C3671" t="s">
        <v>1579</v>
      </c>
      <c r="D3671">
        <v>2014</v>
      </c>
      <c r="E3671" t="s">
        <v>1596</v>
      </c>
      <c r="F3671" t="s">
        <v>1602</v>
      </c>
      <c r="G3671" t="s">
        <v>1606</v>
      </c>
      <c r="H3671" t="s">
        <v>1607</v>
      </c>
      <c r="I3671" s="11">
        <v>0.13496039700000001</v>
      </c>
      <c r="J3671">
        <v>15.75</v>
      </c>
      <c r="K3671">
        <v>15.75</v>
      </c>
      <c r="L3671" s="3">
        <v>101.37</v>
      </c>
      <c r="M3671">
        <v>4</v>
      </c>
      <c r="N3671" s="3">
        <v>6.4361904761904762</v>
      </c>
      <c r="O3671"/>
      <c r="P3671"/>
    </row>
    <row r="3672" spans="1:16" x14ac:dyDescent="0.3">
      <c r="A3672" t="s">
        <v>13</v>
      </c>
      <c r="B3672" t="s">
        <v>989</v>
      </c>
      <c r="C3672" t="s">
        <v>1579</v>
      </c>
      <c r="D3672">
        <v>2014</v>
      </c>
      <c r="E3672" t="s">
        <v>1596</v>
      </c>
      <c r="F3672" t="s">
        <v>1602</v>
      </c>
      <c r="G3672" t="s">
        <v>1606</v>
      </c>
      <c r="H3672" t="s">
        <v>1607</v>
      </c>
      <c r="I3672" s="11">
        <v>7.4345142000000003E-2</v>
      </c>
      <c r="J3672">
        <v>17.600000000000001</v>
      </c>
      <c r="K3672">
        <v>17.600000000000001</v>
      </c>
      <c r="L3672" s="3">
        <v>230.90100000000001</v>
      </c>
      <c r="M3672">
        <v>4</v>
      </c>
      <c r="N3672" s="3">
        <v>13.119375</v>
      </c>
      <c r="O3672"/>
      <c r="P3672"/>
    </row>
    <row r="3673" spans="1:16" x14ac:dyDescent="0.3">
      <c r="A3673" t="s">
        <v>13</v>
      </c>
      <c r="B3673" t="s">
        <v>1152</v>
      </c>
      <c r="C3673" t="s">
        <v>1579</v>
      </c>
      <c r="D3673">
        <v>2014</v>
      </c>
      <c r="E3673" t="s">
        <v>1596</v>
      </c>
      <c r="F3673" t="s">
        <v>1602</v>
      </c>
      <c r="G3673" t="s">
        <v>1606</v>
      </c>
      <c r="H3673" t="s">
        <v>1607</v>
      </c>
      <c r="I3673" s="11">
        <v>1.181025E-2</v>
      </c>
      <c r="J3673">
        <v>20.2</v>
      </c>
      <c r="K3673">
        <v>20.2</v>
      </c>
      <c r="L3673" s="3">
        <v>154.63399999999999</v>
      </c>
      <c r="M3673">
        <v>4</v>
      </c>
      <c r="N3673" s="3">
        <v>7.6551485148514846</v>
      </c>
      <c r="O3673"/>
      <c r="P3673"/>
    </row>
    <row r="3674" spans="1:16" x14ac:dyDescent="0.3">
      <c r="A3674" t="s">
        <v>13</v>
      </c>
      <c r="B3674" t="s">
        <v>1190</v>
      </c>
      <c r="C3674" t="s">
        <v>1580</v>
      </c>
      <c r="D3674">
        <v>2014</v>
      </c>
      <c r="E3674" t="s">
        <v>1596</v>
      </c>
      <c r="F3674" t="s">
        <v>1602</v>
      </c>
      <c r="G3674" t="s">
        <v>1606</v>
      </c>
      <c r="H3674" t="s">
        <v>1607</v>
      </c>
      <c r="I3674" s="11">
        <v>3.6908932999999998E-2</v>
      </c>
      <c r="J3674">
        <v>12.3</v>
      </c>
      <c r="K3674">
        <v>12.3</v>
      </c>
      <c r="L3674" s="3">
        <v>115.9834</v>
      </c>
      <c r="M3674">
        <v>4</v>
      </c>
      <c r="N3674" s="3">
        <v>9.4295447154471539</v>
      </c>
      <c r="O3674"/>
      <c r="P3674"/>
    </row>
    <row r="3675" spans="1:16" x14ac:dyDescent="0.3">
      <c r="A3675" t="s">
        <v>13</v>
      </c>
      <c r="B3675" t="s">
        <v>1475</v>
      </c>
      <c r="C3675" t="s">
        <v>1580</v>
      </c>
      <c r="D3675">
        <v>2014</v>
      </c>
      <c r="E3675" t="s">
        <v>1596</v>
      </c>
      <c r="F3675" t="s">
        <v>1602</v>
      </c>
      <c r="G3675" t="s">
        <v>1606</v>
      </c>
      <c r="H3675" t="s">
        <v>1607</v>
      </c>
      <c r="I3675" s="11">
        <v>7.7659917999999994E-2</v>
      </c>
      <c r="J3675">
        <v>18.25</v>
      </c>
      <c r="K3675">
        <v>18.25</v>
      </c>
      <c r="L3675" s="3">
        <v>260.2962</v>
      </c>
      <c r="M3675">
        <v>4</v>
      </c>
      <c r="N3675" s="3">
        <v>14.262805479452055</v>
      </c>
      <c r="O3675"/>
      <c r="P3675"/>
    </row>
    <row r="3676" spans="1:16" x14ac:dyDescent="0.3">
      <c r="A3676" t="s">
        <v>13</v>
      </c>
      <c r="B3676" t="s">
        <v>1476</v>
      </c>
      <c r="C3676" t="s">
        <v>1590</v>
      </c>
      <c r="D3676">
        <v>2014</v>
      </c>
      <c r="E3676" t="s">
        <v>1596</v>
      </c>
      <c r="F3676" t="s">
        <v>1602</v>
      </c>
      <c r="G3676" t="s">
        <v>1606</v>
      </c>
      <c r="H3676" t="s">
        <v>1607</v>
      </c>
      <c r="I3676" s="11">
        <v>2.7682047000000001E-2</v>
      </c>
      <c r="J3676">
        <v>6.28</v>
      </c>
      <c r="K3676">
        <v>6.28</v>
      </c>
      <c r="L3676" s="3">
        <v>85.519800000000004</v>
      </c>
      <c r="M3676">
        <v>4</v>
      </c>
      <c r="N3676" s="3">
        <v>13.617802547770701</v>
      </c>
      <c r="O3676"/>
      <c r="P3676"/>
    </row>
    <row r="3677" spans="1:16" x14ac:dyDescent="0.3">
      <c r="A3677" t="s">
        <v>13</v>
      </c>
      <c r="B3677" t="s">
        <v>273</v>
      </c>
      <c r="C3677" t="s">
        <v>1590</v>
      </c>
      <c r="D3677">
        <v>2014</v>
      </c>
      <c r="E3677" t="s">
        <v>1596</v>
      </c>
      <c r="F3677" t="s">
        <v>1602</v>
      </c>
      <c r="G3677" t="s">
        <v>1606</v>
      </c>
      <c r="H3677" t="s">
        <v>1607</v>
      </c>
      <c r="I3677" s="11">
        <v>0.159201868</v>
      </c>
      <c r="J3677">
        <v>9.3949999999999996</v>
      </c>
      <c r="K3677">
        <v>9.3949999999999996</v>
      </c>
      <c r="L3677" s="3">
        <v>226.072</v>
      </c>
      <c r="M3677">
        <v>4</v>
      </c>
      <c r="N3677" s="3">
        <v>24.063012240553487</v>
      </c>
      <c r="O3677"/>
      <c r="P3677"/>
    </row>
    <row r="3678" spans="1:16" x14ac:dyDescent="0.3">
      <c r="A3678" t="s">
        <v>13</v>
      </c>
      <c r="B3678" t="s">
        <v>300</v>
      </c>
      <c r="C3678" t="s">
        <v>1590</v>
      </c>
      <c r="D3678">
        <v>2014</v>
      </c>
      <c r="E3678" t="s">
        <v>1596</v>
      </c>
      <c r="F3678" t="s">
        <v>1602</v>
      </c>
      <c r="G3678" t="s">
        <v>1606</v>
      </c>
      <c r="H3678" t="s">
        <v>1607</v>
      </c>
      <c r="I3678" s="11">
        <v>1.4580885999999999E-2</v>
      </c>
      <c r="J3678">
        <v>18.7</v>
      </c>
      <c r="K3678">
        <v>18.7</v>
      </c>
      <c r="L3678" s="3">
        <v>50.232399999999998</v>
      </c>
      <c r="M3678">
        <v>4</v>
      </c>
      <c r="N3678" s="3">
        <v>2.6862245989304814</v>
      </c>
      <c r="O3678"/>
      <c r="P3678"/>
    </row>
    <row r="3679" spans="1:16" x14ac:dyDescent="0.3">
      <c r="A3679" t="s">
        <v>12</v>
      </c>
      <c r="B3679" t="s">
        <v>1445</v>
      </c>
      <c r="C3679" t="s">
        <v>1587</v>
      </c>
      <c r="D3679">
        <v>2014</v>
      </c>
      <c r="E3679" t="s">
        <v>1596</v>
      </c>
      <c r="F3679" t="s">
        <v>1602</v>
      </c>
      <c r="G3679" t="s">
        <v>1606</v>
      </c>
      <c r="H3679" t="s">
        <v>1607</v>
      </c>
      <c r="I3679" s="11">
        <v>1.7047751E-2</v>
      </c>
      <c r="J3679">
        <v>5.44</v>
      </c>
      <c r="K3679">
        <v>5.44</v>
      </c>
      <c r="L3679" s="3">
        <v>174.637</v>
      </c>
      <c r="M3679">
        <v>4</v>
      </c>
      <c r="N3679" s="3">
        <v>32.102389705882352</v>
      </c>
      <c r="O3679"/>
      <c r="P3679"/>
    </row>
    <row r="3680" spans="1:16" x14ac:dyDescent="0.3">
      <c r="A3680" t="s">
        <v>12</v>
      </c>
      <c r="B3680" t="s">
        <v>1458</v>
      </c>
      <c r="C3680" t="s">
        <v>1587</v>
      </c>
      <c r="D3680">
        <v>2014</v>
      </c>
      <c r="E3680" t="s">
        <v>1596</v>
      </c>
      <c r="F3680" t="s">
        <v>1602</v>
      </c>
      <c r="G3680" t="s">
        <v>1606</v>
      </c>
      <c r="H3680" t="s">
        <v>1607</v>
      </c>
      <c r="I3680" s="11">
        <v>0.105220024</v>
      </c>
      <c r="J3680">
        <v>11.15</v>
      </c>
      <c r="K3680">
        <v>11.15</v>
      </c>
      <c r="L3680" s="3">
        <v>102.76479999999999</v>
      </c>
      <c r="M3680">
        <v>4</v>
      </c>
      <c r="N3680" s="3">
        <v>9.2165739910313889</v>
      </c>
      <c r="O3680"/>
      <c r="P3680"/>
    </row>
    <row r="3681" spans="1:16" x14ac:dyDescent="0.3">
      <c r="A3681" t="s">
        <v>12</v>
      </c>
      <c r="B3681" t="s">
        <v>768</v>
      </c>
      <c r="C3681" t="s">
        <v>1587</v>
      </c>
      <c r="D3681">
        <v>2014</v>
      </c>
      <c r="E3681" t="s">
        <v>1596</v>
      </c>
      <c r="F3681" t="s">
        <v>1602</v>
      </c>
      <c r="G3681" t="s">
        <v>1606</v>
      </c>
      <c r="H3681" t="s">
        <v>1607</v>
      </c>
      <c r="I3681" s="11">
        <v>0.106663245</v>
      </c>
      <c r="J3681">
        <v>16</v>
      </c>
      <c r="K3681">
        <v>16</v>
      </c>
      <c r="L3681" s="3">
        <v>179.76339999999999</v>
      </c>
      <c r="M3681">
        <v>4</v>
      </c>
      <c r="N3681" s="3">
        <v>11.235212499999999</v>
      </c>
      <c r="O3681"/>
      <c r="P3681"/>
    </row>
    <row r="3682" spans="1:16" x14ac:dyDescent="0.3">
      <c r="A3682" t="s">
        <v>12</v>
      </c>
      <c r="B3682" t="s">
        <v>1163</v>
      </c>
      <c r="C3682" t="s">
        <v>1582</v>
      </c>
      <c r="D3682">
        <v>2014</v>
      </c>
      <c r="E3682" t="s">
        <v>1596</v>
      </c>
      <c r="F3682" t="s">
        <v>1602</v>
      </c>
      <c r="G3682" t="s">
        <v>1606</v>
      </c>
      <c r="H3682" t="s">
        <v>1607</v>
      </c>
      <c r="I3682" s="11">
        <v>7.5444921999999998E-2</v>
      </c>
      <c r="J3682">
        <v>6.5750000000000002</v>
      </c>
      <c r="K3682">
        <v>6.5750000000000002</v>
      </c>
      <c r="L3682" s="3">
        <v>146.0444</v>
      </c>
      <c r="M3682">
        <v>4</v>
      </c>
      <c r="N3682" s="3">
        <v>22.212076045627374</v>
      </c>
      <c r="O3682"/>
      <c r="P3682"/>
    </row>
    <row r="3683" spans="1:16" x14ac:dyDescent="0.3">
      <c r="A3683" t="s">
        <v>12</v>
      </c>
      <c r="B3683" t="s">
        <v>1315</v>
      </c>
      <c r="C3683" t="s">
        <v>1582</v>
      </c>
      <c r="D3683">
        <v>2014</v>
      </c>
      <c r="E3683" t="s">
        <v>1596</v>
      </c>
      <c r="F3683" t="s">
        <v>1602</v>
      </c>
      <c r="G3683" t="s">
        <v>1606</v>
      </c>
      <c r="H3683" t="s">
        <v>1607</v>
      </c>
      <c r="I3683" s="11">
        <v>7.4669288E-2</v>
      </c>
      <c r="J3683">
        <v>7.72</v>
      </c>
      <c r="K3683">
        <v>7.72</v>
      </c>
      <c r="L3683" s="3">
        <v>76.398600000000002</v>
      </c>
      <c r="M3683">
        <v>4</v>
      </c>
      <c r="N3683" s="3">
        <v>9.89619170984456</v>
      </c>
      <c r="O3683"/>
      <c r="P3683"/>
    </row>
    <row r="3684" spans="1:16" x14ac:dyDescent="0.3">
      <c r="A3684" t="s">
        <v>12</v>
      </c>
      <c r="B3684" t="s">
        <v>1477</v>
      </c>
      <c r="C3684" t="s">
        <v>1577</v>
      </c>
      <c r="D3684">
        <v>2014</v>
      </c>
      <c r="E3684" t="s">
        <v>1596</v>
      </c>
      <c r="F3684" t="s">
        <v>1602</v>
      </c>
      <c r="G3684" t="s">
        <v>1606</v>
      </c>
      <c r="H3684" t="s">
        <v>1607</v>
      </c>
      <c r="I3684" s="11">
        <v>0.101747034</v>
      </c>
      <c r="J3684">
        <v>4.6150000000000002</v>
      </c>
      <c r="K3684">
        <v>4.6150000000000002</v>
      </c>
      <c r="L3684" s="3">
        <v>231.33</v>
      </c>
      <c r="M3684">
        <v>4</v>
      </c>
      <c r="N3684" s="3">
        <v>50.125677139761649</v>
      </c>
      <c r="O3684"/>
      <c r="P3684"/>
    </row>
    <row r="3685" spans="1:16" x14ac:dyDescent="0.3">
      <c r="A3685" t="s">
        <v>12</v>
      </c>
      <c r="B3685" t="s">
        <v>152</v>
      </c>
      <c r="C3685" t="s">
        <v>1577</v>
      </c>
      <c r="D3685">
        <v>2014</v>
      </c>
      <c r="E3685" t="s">
        <v>1596</v>
      </c>
      <c r="F3685" t="s">
        <v>1602</v>
      </c>
      <c r="G3685" t="s">
        <v>1606</v>
      </c>
      <c r="H3685" t="s">
        <v>1607</v>
      </c>
      <c r="I3685" s="11">
        <v>0</v>
      </c>
      <c r="J3685">
        <v>8.1</v>
      </c>
      <c r="K3685">
        <v>8.1</v>
      </c>
      <c r="L3685" s="3">
        <v>88.519800000000004</v>
      </c>
      <c r="M3685">
        <v>4</v>
      </c>
      <c r="N3685" s="3">
        <v>10.928370370370372</v>
      </c>
      <c r="O3685"/>
      <c r="P3685"/>
    </row>
    <row r="3686" spans="1:16" x14ac:dyDescent="0.3">
      <c r="A3686" t="s">
        <v>12</v>
      </c>
      <c r="B3686" t="s">
        <v>692</v>
      </c>
      <c r="C3686" t="s">
        <v>1577</v>
      </c>
      <c r="D3686">
        <v>2014</v>
      </c>
      <c r="E3686" t="s">
        <v>1596</v>
      </c>
      <c r="F3686" t="s">
        <v>1602</v>
      </c>
      <c r="G3686" t="s">
        <v>1606</v>
      </c>
      <c r="H3686" t="s">
        <v>1607</v>
      </c>
      <c r="I3686" s="11">
        <v>8.3444376000000001E-2</v>
      </c>
      <c r="J3686">
        <v>13</v>
      </c>
      <c r="K3686">
        <v>13</v>
      </c>
      <c r="L3686" s="3">
        <v>195.8426</v>
      </c>
      <c r="M3686">
        <v>4</v>
      </c>
      <c r="N3686" s="3">
        <v>15.064815384615384</v>
      </c>
      <c r="O3686"/>
      <c r="P3686"/>
    </row>
    <row r="3687" spans="1:16" x14ac:dyDescent="0.3">
      <c r="A3687" t="s">
        <v>12</v>
      </c>
      <c r="B3687" t="s">
        <v>1424</v>
      </c>
      <c r="C3687" t="s">
        <v>1577</v>
      </c>
      <c r="D3687">
        <v>2014</v>
      </c>
      <c r="E3687" t="s">
        <v>1596</v>
      </c>
      <c r="F3687" t="s">
        <v>1602</v>
      </c>
      <c r="G3687" t="s">
        <v>1606</v>
      </c>
      <c r="H3687" t="s">
        <v>1607</v>
      </c>
      <c r="I3687" s="11">
        <v>2.7594064000000001E-2</v>
      </c>
      <c r="J3687">
        <v>15.7</v>
      </c>
      <c r="K3687">
        <v>15.7</v>
      </c>
      <c r="L3687" s="3">
        <v>171.179</v>
      </c>
      <c r="M3687">
        <v>4</v>
      </c>
      <c r="N3687" s="3">
        <v>10.903121019108282</v>
      </c>
      <c r="O3687"/>
      <c r="P3687"/>
    </row>
    <row r="3688" spans="1:16" x14ac:dyDescent="0.3">
      <c r="A3688" t="s">
        <v>12</v>
      </c>
      <c r="B3688" t="s">
        <v>1380</v>
      </c>
      <c r="C3688" t="s">
        <v>1585</v>
      </c>
      <c r="D3688">
        <v>2014</v>
      </c>
      <c r="E3688" t="s">
        <v>1596</v>
      </c>
      <c r="F3688" t="s">
        <v>1602</v>
      </c>
      <c r="G3688" t="s">
        <v>1606</v>
      </c>
      <c r="H3688" t="s">
        <v>1607</v>
      </c>
      <c r="I3688" s="11">
        <v>8.2730100000000008E-3</v>
      </c>
      <c r="J3688">
        <v>11.15</v>
      </c>
      <c r="K3688">
        <v>11.15</v>
      </c>
      <c r="L3688" s="3">
        <v>150.4708</v>
      </c>
      <c r="M3688">
        <v>4</v>
      </c>
      <c r="N3688" s="3">
        <v>13.495139013452913</v>
      </c>
      <c r="O3688"/>
      <c r="P3688"/>
    </row>
    <row r="3689" spans="1:16" x14ac:dyDescent="0.3">
      <c r="A3689" t="s">
        <v>12</v>
      </c>
      <c r="B3689" t="s">
        <v>972</v>
      </c>
      <c r="C3689" t="s">
        <v>1576</v>
      </c>
      <c r="D3689">
        <v>2014</v>
      </c>
      <c r="E3689" t="s">
        <v>1596</v>
      </c>
      <c r="F3689" t="s">
        <v>1602</v>
      </c>
      <c r="G3689" t="s">
        <v>1606</v>
      </c>
      <c r="H3689" t="s">
        <v>1607</v>
      </c>
      <c r="I3689" s="11">
        <v>8.2861686000000004E-2</v>
      </c>
      <c r="J3689">
        <v>7.75</v>
      </c>
      <c r="K3689">
        <v>7.75</v>
      </c>
      <c r="L3689" s="3">
        <v>32.655799999999999</v>
      </c>
      <c r="M3689">
        <v>4</v>
      </c>
      <c r="N3689" s="3">
        <v>4.2136516129032255</v>
      </c>
      <c r="O3689"/>
      <c r="P3689"/>
    </row>
    <row r="3690" spans="1:16" x14ac:dyDescent="0.3">
      <c r="A3690" t="s">
        <v>12</v>
      </c>
      <c r="B3690" t="s">
        <v>154</v>
      </c>
      <c r="C3690" t="s">
        <v>1576</v>
      </c>
      <c r="D3690">
        <v>2014</v>
      </c>
      <c r="E3690" t="s">
        <v>1596</v>
      </c>
      <c r="F3690" t="s">
        <v>1602</v>
      </c>
      <c r="G3690" t="s">
        <v>1606</v>
      </c>
      <c r="H3690" t="s">
        <v>1607</v>
      </c>
      <c r="I3690" s="11">
        <v>4.7081397999999997E-2</v>
      </c>
      <c r="J3690">
        <v>9.1950000000000003</v>
      </c>
      <c r="K3690">
        <v>9.1950000000000003</v>
      </c>
      <c r="L3690" s="3">
        <v>51.166600000000003</v>
      </c>
      <c r="M3690">
        <v>4</v>
      </c>
      <c r="N3690" s="3">
        <v>5.5646112017400764</v>
      </c>
      <c r="O3690"/>
      <c r="P3690"/>
    </row>
    <row r="3691" spans="1:16" x14ac:dyDescent="0.3">
      <c r="A3691" t="s">
        <v>12</v>
      </c>
      <c r="B3691" t="s">
        <v>235</v>
      </c>
      <c r="C3691" t="s">
        <v>1576</v>
      </c>
      <c r="D3691">
        <v>2014</v>
      </c>
      <c r="E3691" t="s">
        <v>1596</v>
      </c>
      <c r="F3691" t="s">
        <v>1602</v>
      </c>
      <c r="G3691" t="s">
        <v>1606</v>
      </c>
      <c r="H3691" t="s">
        <v>1607</v>
      </c>
      <c r="I3691" s="11">
        <v>0.14654088900000001</v>
      </c>
      <c r="J3691">
        <v>10.195</v>
      </c>
      <c r="K3691">
        <v>10.195</v>
      </c>
      <c r="L3691" s="3">
        <v>141.78380000000001</v>
      </c>
      <c r="M3691">
        <v>4</v>
      </c>
      <c r="N3691" s="3">
        <v>13.90718979892104</v>
      </c>
      <c r="O3691"/>
      <c r="P3691"/>
    </row>
    <row r="3692" spans="1:16" x14ac:dyDescent="0.3">
      <c r="A3692" t="s">
        <v>12</v>
      </c>
      <c r="B3692" t="s">
        <v>306</v>
      </c>
      <c r="C3692" t="s">
        <v>1576</v>
      </c>
      <c r="D3692">
        <v>2014</v>
      </c>
      <c r="E3692" t="s">
        <v>1596</v>
      </c>
      <c r="F3692" t="s">
        <v>1602</v>
      </c>
      <c r="G3692" t="s">
        <v>1606</v>
      </c>
      <c r="H3692" t="s">
        <v>1607</v>
      </c>
      <c r="I3692" s="11">
        <v>0.15972281599999999</v>
      </c>
      <c r="J3692">
        <v>16.850000000000001</v>
      </c>
      <c r="K3692">
        <v>16.850000000000001</v>
      </c>
      <c r="L3692" s="3">
        <v>194.14779999999999</v>
      </c>
      <c r="M3692">
        <v>4</v>
      </c>
      <c r="N3692" s="3">
        <v>11.522124629080118</v>
      </c>
      <c r="O3692"/>
      <c r="P3692"/>
    </row>
    <row r="3693" spans="1:16" x14ac:dyDescent="0.3">
      <c r="A3693" t="s">
        <v>12</v>
      </c>
      <c r="B3693" t="s">
        <v>802</v>
      </c>
      <c r="C3693" t="s">
        <v>1574</v>
      </c>
      <c r="D3693">
        <v>2014</v>
      </c>
      <c r="E3693" t="s">
        <v>1596</v>
      </c>
      <c r="F3693" t="s">
        <v>1602</v>
      </c>
      <c r="G3693" t="s">
        <v>1606</v>
      </c>
      <c r="H3693" t="s">
        <v>1607</v>
      </c>
      <c r="I3693" s="11">
        <v>6.8880970999999999E-2</v>
      </c>
      <c r="J3693">
        <v>8.9600000000000009</v>
      </c>
      <c r="K3693">
        <v>8.9600000000000009</v>
      </c>
      <c r="L3693" s="3">
        <v>195.3768</v>
      </c>
      <c r="M3693">
        <v>4</v>
      </c>
      <c r="N3693" s="3">
        <v>21.805446428571425</v>
      </c>
      <c r="O3693"/>
      <c r="P3693"/>
    </row>
    <row r="3694" spans="1:16" x14ac:dyDescent="0.3">
      <c r="A3694" t="s">
        <v>12</v>
      </c>
      <c r="B3694" t="s">
        <v>245</v>
      </c>
      <c r="C3694" t="s">
        <v>1574</v>
      </c>
      <c r="D3694">
        <v>2014</v>
      </c>
      <c r="E3694" t="s">
        <v>1596</v>
      </c>
      <c r="F3694" t="s">
        <v>1602</v>
      </c>
      <c r="G3694" t="s">
        <v>1606</v>
      </c>
      <c r="H3694" t="s">
        <v>1607</v>
      </c>
      <c r="I3694" s="11">
        <v>4.3122188999999998E-2</v>
      </c>
      <c r="J3694">
        <v>11.35</v>
      </c>
      <c r="K3694">
        <v>11.35</v>
      </c>
      <c r="L3694" s="3">
        <v>197.9742</v>
      </c>
      <c r="M3694">
        <v>4</v>
      </c>
      <c r="N3694" s="3">
        <v>17.442660792951543</v>
      </c>
      <c r="O3694"/>
      <c r="P3694"/>
    </row>
    <row r="3695" spans="1:16" x14ac:dyDescent="0.3">
      <c r="A3695" t="s">
        <v>12</v>
      </c>
      <c r="B3695" t="s">
        <v>1106</v>
      </c>
      <c r="C3695" t="s">
        <v>1574</v>
      </c>
      <c r="D3695">
        <v>2014</v>
      </c>
      <c r="E3695" t="s">
        <v>1596</v>
      </c>
      <c r="F3695" t="s">
        <v>1602</v>
      </c>
      <c r="G3695" t="s">
        <v>1606</v>
      </c>
      <c r="H3695" t="s">
        <v>1607</v>
      </c>
      <c r="I3695" s="11">
        <v>2.1951612999999998E-2</v>
      </c>
      <c r="J3695">
        <v>12.6</v>
      </c>
      <c r="K3695">
        <v>12.6</v>
      </c>
      <c r="L3695" s="3">
        <v>250.9092</v>
      </c>
      <c r="M3695">
        <v>4</v>
      </c>
      <c r="N3695" s="3">
        <v>19.913428571428572</v>
      </c>
      <c r="O3695"/>
      <c r="P3695"/>
    </row>
    <row r="3696" spans="1:16" x14ac:dyDescent="0.3">
      <c r="A3696" t="s">
        <v>12</v>
      </c>
      <c r="B3696" t="s">
        <v>586</v>
      </c>
      <c r="C3696" t="s">
        <v>1574</v>
      </c>
      <c r="D3696">
        <v>2014</v>
      </c>
      <c r="E3696" t="s">
        <v>1596</v>
      </c>
      <c r="F3696" t="s">
        <v>1602</v>
      </c>
      <c r="G3696" t="s">
        <v>1606</v>
      </c>
      <c r="H3696" t="s">
        <v>1607</v>
      </c>
      <c r="I3696" s="11">
        <v>0.100091576</v>
      </c>
      <c r="J3696">
        <v>20.7</v>
      </c>
      <c r="K3696">
        <v>20.7</v>
      </c>
      <c r="L3696" s="3">
        <v>125.53879999999999</v>
      </c>
      <c r="M3696">
        <v>4</v>
      </c>
      <c r="N3696" s="3">
        <v>6.064676328502415</v>
      </c>
      <c r="O3696"/>
      <c r="P3696"/>
    </row>
    <row r="3697" spans="1:16" x14ac:dyDescent="0.3">
      <c r="A3697" t="s">
        <v>12</v>
      </c>
      <c r="B3697" t="s">
        <v>224</v>
      </c>
      <c r="C3697" t="s">
        <v>1581</v>
      </c>
      <c r="D3697">
        <v>2014</v>
      </c>
      <c r="E3697" t="s">
        <v>1596</v>
      </c>
      <c r="F3697" t="s">
        <v>1602</v>
      </c>
      <c r="G3697" t="s">
        <v>1606</v>
      </c>
      <c r="H3697" t="s">
        <v>1607</v>
      </c>
      <c r="I3697" s="11">
        <v>6.1126170000000001E-2</v>
      </c>
      <c r="J3697">
        <v>5.15</v>
      </c>
      <c r="K3697">
        <v>5.15</v>
      </c>
      <c r="L3697" s="3">
        <v>122.53879999999999</v>
      </c>
      <c r="M3697">
        <v>4</v>
      </c>
      <c r="N3697" s="3">
        <v>23.793941747572813</v>
      </c>
      <c r="O3697"/>
      <c r="P3697"/>
    </row>
    <row r="3698" spans="1:16" x14ac:dyDescent="0.3">
      <c r="A3698" t="s">
        <v>12</v>
      </c>
      <c r="B3698" t="s">
        <v>1237</v>
      </c>
      <c r="C3698" t="s">
        <v>1580</v>
      </c>
      <c r="D3698">
        <v>2014</v>
      </c>
      <c r="E3698" t="s">
        <v>1596</v>
      </c>
      <c r="F3698" t="s">
        <v>1602</v>
      </c>
      <c r="G3698" t="s">
        <v>1606</v>
      </c>
      <c r="H3698" t="s">
        <v>1607</v>
      </c>
      <c r="I3698" s="11">
        <v>4.1247932000000001E-2</v>
      </c>
      <c r="J3698">
        <v>6.9349999999999996</v>
      </c>
      <c r="K3698">
        <v>6.9349999999999996</v>
      </c>
      <c r="L3698" s="3">
        <v>101.83320000000001</v>
      </c>
      <c r="M3698">
        <v>4</v>
      </c>
      <c r="N3698" s="3">
        <v>14.683950973323721</v>
      </c>
      <c r="O3698"/>
      <c r="P3698"/>
    </row>
    <row r="3699" spans="1:16" x14ac:dyDescent="0.3">
      <c r="A3699" t="s">
        <v>12</v>
      </c>
      <c r="B3699" t="s">
        <v>525</v>
      </c>
      <c r="C3699" t="s">
        <v>1580</v>
      </c>
      <c r="D3699">
        <v>2014</v>
      </c>
      <c r="E3699" t="s">
        <v>1596</v>
      </c>
      <c r="F3699" t="s">
        <v>1602</v>
      </c>
      <c r="G3699" t="s">
        <v>1606</v>
      </c>
      <c r="H3699" t="s">
        <v>1607</v>
      </c>
      <c r="I3699" s="11">
        <v>7.9624086999999996E-2</v>
      </c>
      <c r="J3699">
        <v>16.850000000000001</v>
      </c>
      <c r="K3699">
        <v>16.850000000000001</v>
      </c>
      <c r="L3699" s="3">
        <v>111.6544</v>
      </c>
      <c r="M3699">
        <v>4</v>
      </c>
      <c r="N3699" s="3">
        <v>6.626373887240355</v>
      </c>
      <c r="O3699"/>
      <c r="P3699"/>
    </row>
    <row r="3700" spans="1:16" x14ac:dyDescent="0.3">
      <c r="A3700" t="s">
        <v>12</v>
      </c>
      <c r="B3700" t="s">
        <v>727</v>
      </c>
      <c r="C3700" t="s">
        <v>1590</v>
      </c>
      <c r="D3700">
        <v>2014</v>
      </c>
      <c r="E3700" t="s">
        <v>1596</v>
      </c>
      <c r="F3700" t="s">
        <v>1602</v>
      </c>
      <c r="G3700" t="s">
        <v>1606</v>
      </c>
      <c r="H3700" t="s">
        <v>1607</v>
      </c>
      <c r="I3700" s="11">
        <v>0</v>
      </c>
      <c r="J3700">
        <v>13</v>
      </c>
      <c r="K3700">
        <v>13</v>
      </c>
      <c r="L3700" s="3">
        <v>173.6054</v>
      </c>
      <c r="M3700">
        <v>4</v>
      </c>
      <c r="N3700" s="3">
        <v>13.35426153846154</v>
      </c>
      <c r="O3700"/>
      <c r="P3700"/>
    </row>
    <row r="3701" spans="1:16" x14ac:dyDescent="0.3">
      <c r="A3701" t="s">
        <v>12</v>
      </c>
      <c r="B3701" t="s">
        <v>1462</v>
      </c>
      <c r="C3701" t="s">
        <v>1590</v>
      </c>
      <c r="D3701">
        <v>2014</v>
      </c>
      <c r="E3701" t="s">
        <v>1596</v>
      </c>
      <c r="F3701" t="s">
        <v>1602</v>
      </c>
      <c r="G3701" t="s">
        <v>1606</v>
      </c>
      <c r="H3701" t="s">
        <v>1607</v>
      </c>
      <c r="I3701" s="11">
        <v>3.9895009000000002E-2</v>
      </c>
      <c r="J3701">
        <v>19.350000000000001</v>
      </c>
      <c r="K3701">
        <v>19.350000000000001</v>
      </c>
      <c r="L3701" s="3">
        <v>162.48679999999999</v>
      </c>
      <c r="M3701">
        <v>4</v>
      </c>
      <c r="N3701" s="3">
        <v>8.3972506459948306</v>
      </c>
      <c r="O3701"/>
      <c r="P3701"/>
    </row>
    <row r="3702" spans="1:16" x14ac:dyDescent="0.3">
      <c r="A3702" t="s">
        <v>12</v>
      </c>
      <c r="B3702" t="s">
        <v>854</v>
      </c>
      <c r="C3702" t="s">
        <v>1589</v>
      </c>
      <c r="D3702">
        <v>2014</v>
      </c>
      <c r="E3702" t="s">
        <v>1596</v>
      </c>
      <c r="F3702" t="s">
        <v>1602</v>
      </c>
      <c r="G3702" t="s">
        <v>1606</v>
      </c>
      <c r="H3702" t="s">
        <v>1607</v>
      </c>
      <c r="I3702" s="11">
        <v>0.12870901400000001</v>
      </c>
      <c r="J3702">
        <v>13.5</v>
      </c>
      <c r="K3702">
        <v>13.5</v>
      </c>
      <c r="L3702" s="3">
        <v>96.106800000000007</v>
      </c>
      <c r="M3702">
        <v>4</v>
      </c>
      <c r="N3702" s="3">
        <v>7.119022222222223</v>
      </c>
      <c r="O3702"/>
      <c r="P3702"/>
    </row>
    <row r="3703" spans="1:16" x14ac:dyDescent="0.3">
      <c r="A3703" t="s">
        <v>14</v>
      </c>
      <c r="B3703" t="s">
        <v>1070</v>
      </c>
      <c r="C3703" t="s">
        <v>1582</v>
      </c>
      <c r="D3703">
        <v>2014</v>
      </c>
      <c r="E3703" t="s">
        <v>1596</v>
      </c>
      <c r="F3703" t="s">
        <v>1602</v>
      </c>
      <c r="G3703" t="s">
        <v>1606</v>
      </c>
      <c r="H3703" t="s">
        <v>1607</v>
      </c>
      <c r="I3703" s="11">
        <v>5.4162439E-2</v>
      </c>
      <c r="J3703">
        <v>17.100000000000001</v>
      </c>
      <c r="K3703">
        <v>17.100000000000001</v>
      </c>
      <c r="L3703" s="3">
        <v>85.3566</v>
      </c>
      <c r="M3703">
        <v>4</v>
      </c>
      <c r="N3703" s="3">
        <v>4.9916140350877187</v>
      </c>
      <c r="O3703"/>
      <c r="P3703"/>
    </row>
    <row r="3704" spans="1:16" x14ac:dyDescent="0.3">
      <c r="A3704" t="s">
        <v>12</v>
      </c>
      <c r="B3704" t="s">
        <v>1403</v>
      </c>
      <c r="C3704" t="s">
        <v>1589</v>
      </c>
      <c r="D3704">
        <v>2014</v>
      </c>
      <c r="E3704" t="s">
        <v>1596</v>
      </c>
      <c r="F3704" t="s">
        <v>1602</v>
      </c>
      <c r="G3704" t="s">
        <v>1606</v>
      </c>
      <c r="H3704" t="s">
        <v>1607</v>
      </c>
      <c r="I3704" s="11">
        <v>4.3863865000000002E-2</v>
      </c>
      <c r="J3704">
        <v>7.06</v>
      </c>
      <c r="K3704">
        <v>7.06</v>
      </c>
      <c r="L3704" s="3">
        <v>59.590400000000002</v>
      </c>
      <c r="M3704">
        <v>4</v>
      </c>
      <c r="N3704" s="3">
        <v>8.4405665722379606</v>
      </c>
      <c r="O3704"/>
      <c r="P3704"/>
    </row>
    <row r="3705" spans="1:16" x14ac:dyDescent="0.3">
      <c r="A3705" t="s">
        <v>13</v>
      </c>
      <c r="B3705" t="s">
        <v>449</v>
      </c>
      <c r="C3705" t="s">
        <v>1585</v>
      </c>
      <c r="D3705">
        <v>2022</v>
      </c>
      <c r="E3705" t="s">
        <v>1592</v>
      </c>
      <c r="F3705" t="s">
        <v>1602</v>
      </c>
      <c r="G3705" t="s">
        <v>1604</v>
      </c>
      <c r="H3705" t="s">
        <v>1608</v>
      </c>
      <c r="I3705" s="11">
        <v>7.5885920999999995E-2</v>
      </c>
      <c r="J3705">
        <v>13.1</v>
      </c>
      <c r="K3705">
        <v>13.1</v>
      </c>
      <c r="L3705" s="3">
        <v>165.11580000000001</v>
      </c>
      <c r="M3705">
        <v>4.8</v>
      </c>
      <c r="N3705" s="3">
        <v>12.604259541984733</v>
      </c>
      <c r="O3705"/>
      <c r="P3705"/>
    </row>
    <row r="3706" spans="1:16" x14ac:dyDescent="0.3">
      <c r="A3706" t="s">
        <v>12</v>
      </c>
      <c r="B3706" t="s">
        <v>1538</v>
      </c>
      <c r="C3706" t="s">
        <v>1580</v>
      </c>
      <c r="D3706">
        <v>2022</v>
      </c>
      <c r="E3706" t="s">
        <v>1592</v>
      </c>
      <c r="F3706" t="s">
        <v>1602</v>
      </c>
      <c r="G3706" t="s">
        <v>1604</v>
      </c>
      <c r="H3706" t="s">
        <v>1608</v>
      </c>
      <c r="I3706" s="11">
        <v>3.4129119999999999E-2</v>
      </c>
      <c r="J3706">
        <v>7.81</v>
      </c>
      <c r="K3706">
        <v>7.81</v>
      </c>
      <c r="L3706" s="3">
        <v>165.11580000000001</v>
      </c>
      <c r="M3706">
        <v>4</v>
      </c>
      <c r="N3706" s="3">
        <v>21.141587708066584</v>
      </c>
      <c r="O3706"/>
      <c r="P3706"/>
    </row>
    <row r="3707" spans="1:16" x14ac:dyDescent="0.3">
      <c r="A3707" t="s">
        <v>13</v>
      </c>
      <c r="B3707" t="s">
        <v>1442</v>
      </c>
      <c r="C3707" t="s">
        <v>1579</v>
      </c>
      <c r="D3707">
        <v>2022</v>
      </c>
      <c r="E3707" t="s">
        <v>1592</v>
      </c>
      <c r="F3707" t="s">
        <v>1602</v>
      </c>
      <c r="G3707" t="s">
        <v>1604</v>
      </c>
      <c r="H3707" t="s">
        <v>1608</v>
      </c>
      <c r="I3707" s="11">
        <v>0</v>
      </c>
      <c r="J3707">
        <v>5.1100000000000003</v>
      </c>
      <c r="K3707">
        <v>5.1100000000000003</v>
      </c>
      <c r="L3707" s="3">
        <v>164.721</v>
      </c>
      <c r="M3707">
        <v>4</v>
      </c>
      <c r="N3707" s="3">
        <v>32.235029354207434</v>
      </c>
      <c r="O3707"/>
      <c r="P3707"/>
    </row>
    <row r="3708" spans="1:16" x14ac:dyDescent="0.3">
      <c r="A3708" t="s">
        <v>13</v>
      </c>
      <c r="B3708" t="s">
        <v>915</v>
      </c>
      <c r="C3708" t="s">
        <v>1575</v>
      </c>
      <c r="D3708">
        <v>2022</v>
      </c>
      <c r="E3708" t="s">
        <v>1592</v>
      </c>
      <c r="F3708" t="s">
        <v>1602</v>
      </c>
      <c r="G3708" t="s">
        <v>1604</v>
      </c>
      <c r="H3708" t="s">
        <v>1608</v>
      </c>
      <c r="I3708" s="11">
        <v>3.2387589000000001E-2</v>
      </c>
      <c r="J3708">
        <v>11.15</v>
      </c>
      <c r="K3708">
        <v>11.15</v>
      </c>
      <c r="L3708" s="3">
        <v>164.3526</v>
      </c>
      <c r="M3708">
        <v>3</v>
      </c>
      <c r="N3708" s="3">
        <v>14.740143497757847</v>
      </c>
      <c r="O3708"/>
      <c r="P3708"/>
    </row>
    <row r="3709" spans="1:16" x14ac:dyDescent="0.3">
      <c r="A3709" t="s">
        <v>12</v>
      </c>
      <c r="B3709" t="s">
        <v>928</v>
      </c>
      <c r="C3709" t="s">
        <v>1574</v>
      </c>
      <c r="D3709">
        <v>2022</v>
      </c>
      <c r="E3709" t="s">
        <v>1592</v>
      </c>
      <c r="F3709" t="s">
        <v>1602</v>
      </c>
      <c r="G3709" t="s">
        <v>1604</v>
      </c>
      <c r="H3709" t="s">
        <v>1608</v>
      </c>
      <c r="I3709" s="11">
        <v>5.8663726999999999E-2</v>
      </c>
      <c r="J3709">
        <v>12.15</v>
      </c>
      <c r="K3709">
        <v>12.15</v>
      </c>
      <c r="L3709" s="3">
        <v>164.15520000000001</v>
      </c>
      <c r="M3709">
        <v>4.0999999999999996</v>
      </c>
      <c r="N3709" s="3">
        <v>13.510716049382717</v>
      </c>
      <c r="O3709"/>
      <c r="P3709"/>
    </row>
    <row r="3710" spans="1:16" x14ac:dyDescent="0.3">
      <c r="A3710" t="s">
        <v>12</v>
      </c>
      <c r="B3710" t="s">
        <v>832</v>
      </c>
      <c r="C3710" t="s">
        <v>1587</v>
      </c>
      <c r="D3710">
        <v>2022</v>
      </c>
      <c r="E3710" t="s">
        <v>1592</v>
      </c>
      <c r="F3710" t="s">
        <v>1602</v>
      </c>
      <c r="G3710" t="s">
        <v>1604</v>
      </c>
      <c r="H3710" t="s">
        <v>1608</v>
      </c>
      <c r="I3710" s="11">
        <v>0.11714907500000001</v>
      </c>
      <c r="J3710">
        <v>10.5</v>
      </c>
      <c r="K3710">
        <v>10.5</v>
      </c>
      <c r="L3710" s="3">
        <v>164.12100000000001</v>
      </c>
      <c r="M3710">
        <v>4</v>
      </c>
      <c r="N3710" s="3">
        <v>15.630571428571429</v>
      </c>
      <c r="O3710"/>
      <c r="P3710"/>
    </row>
    <row r="3711" spans="1:16" x14ac:dyDescent="0.3">
      <c r="A3711" t="s">
        <v>13</v>
      </c>
      <c r="B3711" t="s">
        <v>146</v>
      </c>
      <c r="C3711" t="s">
        <v>1580</v>
      </c>
      <c r="D3711">
        <v>2022</v>
      </c>
      <c r="E3711" t="s">
        <v>1592</v>
      </c>
      <c r="F3711" t="s">
        <v>1602</v>
      </c>
      <c r="G3711" t="s">
        <v>1604</v>
      </c>
      <c r="H3711" t="s">
        <v>1608</v>
      </c>
      <c r="I3711" s="11">
        <v>3.9738392999999997E-2</v>
      </c>
      <c r="J3711">
        <v>19.600000000000001</v>
      </c>
      <c r="K3711">
        <v>19.600000000000001</v>
      </c>
      <c r="L3711" s="3">
        <v>163.7526</v>
      </c>
      <c r="M3711">
        <v>4.3</v>
      </c>
      <c r="N3711" s="3">
        <v>8.3547244897959185</v>
      </c>
      <c r="O3711"/>
      <c r="P3711"/>
    </row>
    <row r="3712" spans="1:16" x14ac:dyDescent="0.3">
      <c r="A3712" t="s">
        <v>13</v>
      </c>
      <c r="B3712" t="s">
        <v>1055</v>
      </c>
      <c r="C3712" t="s">
        <v>1590</v>
      </c>
      <c r="D3712">
        <v>2022</v>
      </c>
      <c r="E3712" t="s">
        <v>1592</v>
      </c>
      <c r="F3712" t="s">
        <v>1602</v>
      </c>
      <c r="G3712" t="s">
        <v>1604</v>
      </c>
      <c r="H3712" t="s">
        <v>1608</v>
      </c>
      <c r="I3712" s="11">
        <v>3.7337632000000003E-2</v>
      </c>
      <c r="J3712">
        <v>17.25</v>
      </c>
      <c r="K3712">
        <v>17.25</v>
      </c>
      <c r="L3712" s="3">
        <v>163.7526</v>
      </c>
      <c r="M3712">
        <v>4.3</v>
      </c>
      <c r="N3712" s="3">
        <v>9.4929043478260873</v>
      </c>
      <c r="O3712"/>
      <c r="P3712"/>
    </row>
    <row r="3713" spans="1:16" x14ac:dyDescent="0.3">
      <c r="A3713" t="s">
        <v>13</v>
      </c>
      <c r="B3713" t="s">
        <v>333</v>
      </c>
      <c r="C3713" t="s">
        <v>1582</v>
      </c>
      <c r="D3713">
        <v>2022</v>
      </c>
      <c r="E3713" t="s">
        <v>1592</v>
      </c>
      <c r="F3713" t="s">
        <v>1602</v>
      </c>
      <c r="G3713" t="s">
        <v>1604</v>
      </c>
      <c r="H3713" t="s">
        <v>1608</v>
      </c>
      <c r="I3713" s="11">
        <v>2.1811987000000001E-2</v>
      </c>
      <c r="J3713">
        <v>12.15</v>
      </c>
      <c r="K3713">
        <v>12.15</v>
      </c>
      <c r="L3713" s="3">
        <v>163.61840000000001</v>
      </c>
      <c r="M3713">
        <v>5</v>
      </c>
      <c r="N3713" s="3">
        <v>13.466534979423869</v>
      </c>
      <c r="O3713"/>
      <c r="P3713"/>
    </row>
    <row r="3714" spans="1:16" x14ac:dyDescent="0.3">
      <c r="A3714" t="s">
        <v>13</v>
      </c>
      <c r="B3714" t="s">
        <v>620</v>
      </c>
      <c r="C3714" t="s">
        <v>1579</v>
      </c>
      <c r="D3714">
        <v>2022</v>
      </c>
      <c r="E3714" t="s">
        <v>1592</v>
      </c>
      <c r="F3714" t="s">
        <v>1602</v>
      </c>
      <c r="G3714" t="s">
        <v>1604</v>
      </c>
      <c r="H3714" t="s">
        <v>1608</v>
      </c>
      <c r="I3714" s="11">
        <v>8.3698962000000002E-2</v>
      </c>
      <c r="J3714">
        <v>14.65</v>
      </c>
      <c r="K3714">
        <v>14.65</v>
      </c>
      <c r="L3714" s="3">
        <v>163.45519999999999</v>
      </c>
      <c r="M3714">
        <v>4</v>
      </c>
      <c r="N3714" s="3">
        <v>11.157351535836177</v>
      </c>
      <c r="O3714"/>
      <c r="P3714"/>
    </row>
    <row r="3715" spans="1:16" x14ac:dyDescent="0.3">
      <c r="A3715" t="s">
        <v>13</v>
      </c>
      <c r="B3715" t="s">
        <v>1245</v>
      </c>
      <c r="C3715" t="s">
        <v>1574</v>
      </c>
      <c r="D3715">
        <v>2022</v>
      </c>
      <c r="E3715" t="s">
        <v>1592</v>
      </c>
      <c r="F3715" t="s">
        <v>1602</v>
      </c>
      <c r="G3715" t="s">
        <v>1604</v>
      </c>
      <c r="H3715" t="s">
        <v>1608</v>
      </c>
      <c r="I3715" s="11">
        <v>1.2325122000000001E-2</v>
      </c>
      <c r="J3715">
        <v>18.25</v>
      </c>
      <c r="K3715">
        <v>18.25</v>
      </c>
      <c r="L3715" s="3">
        <v>162.88939999999999</v>
      </c>
      <c r="M3715">
        <v>4</v>
      </c>
      <c r="N3715" s="3">
        <v>8.9254465753424661</v>
      </c>
      <c r="O3715"/>
      <c r="P3715"/>
    </row>
    <row r="3716" spans="1:16" x14ac:dyDescent="0.3">
      <c r="A3716" t="s">
        <v>12</v>
      </c>
      <c r="B3716" t="s">
        <v>724</v>
      </c>
      <c r="C3716" t="s">
        <v>1576</v>
      </c>
      <c r="D3716">
        <v>2022</v>
      </c>
      <c r="E3716" t="s">
        <v>1592</v>
      </c>
      <c r="F3716" t="s">
        <v>1602</v>
      </c>
      <c r="G3716" t="s">
        <v>1604</v>
      </c>
      <c r="H3716" t="s">
        <v>1608</v>
      </c>
      <c r="I3716" s="11">
        <v>4.2649475999999999E-2</v>
      </c>
      <c r="J3716">
        <v>17.7</v>
      </c>
      <c r="K3716">
        <v>17.7</v>
      </c>
      <c r="L3716" s="3">
        <v>162.721</v>
      </c>
      <c r="M3716">
        <v>4</v>
      </c>
      <c r="N3716" s="3">
        <v>9.1932768361581925</v>
      </c>
      <c r="O3716"/>
      <c r="P3716"/>
    </row>
    <row r="3717" spans="1:16" x14ac:dyDescent="0.3">
      <c r="A3717" t="s">
        <v>13</v>
      </c>
      <c r="B3717" t="s">
        <v>1160</v>
      </c>
      <c r="C3717" t="s">
        <v>1584</v>
      </c>
      <c r="D3717">
        <v>2022</v>
      </c>
      <c r="E3717" t="s">
        <v>1592</v>
      </c>
      <c r="F3717" t="s">
        <v>1602</v>
      </c>
      <c r="G3717" t="s">
        <v>1604</v>
      </c>
      <c r="H3717" t="s">
        <v>1608</v>
      </c>
      <c r="I3717" s="11">
        <v>1.9554704999999999E-2</v>
      </c>
      <c r="J3717">
        <v>14.5</v>
      </c>
      <c r="K3717">
        <v>14.5</v>
      </c>
      <c r="L3717" s="3">
        <v>162.42099999999999</v>
      </c>
      <c r="M3717">
        <v>4</v>
      </c>
      <c r="N3717" s="3">
        <v>11.201448275862068</v>
      </c>
      <c r="O3717"/>
      <c r="P3717"/>
    </row>
    <row r="3718" spans="1:16" x14ac:dyDescent="0.3">
      <c r="A3718" t="s">
        <v>12</v>
      </c>
      <c r="B3718" t="s">
        <v>329</v>
      </c>
      <c r="C3718" t="s">
        <v>1574</v>
      </c>
      <c r="D3718">
        <v>2022</v>
      </c>
      <c r="E3718" t="s">
        <v>1592</v>
      </c>
      <c r="F3718" t="s">
        <v>1602</v>
      </c>
      <c r="G3718" t="s">
        <v>1604</v>
      </c>
      <c r="H3718" t="s">
        <v>1608</v>
      </c>
      <c r="I3718" s="11">
        <v>3.5400659000000001E-2</v>
      </c>
      <c r="J3718">
        <v>14.85</v>
      </c>
      <c r="K3718">
        <v>14.85</v>
      </c>
      <c r="L3718" s="3">
        <v>161.95779999999999</v>
      </c>
      <c r="M3718">
        <v>4.3</v>
      </c>
      <c r="N3718" s="3">
        <v>10.906249158249159</v>
      </c>
      <c r="O3718"/>
      <c r="P3718"/>
    </row>
    <row r="3719" spans="1:16" x14ac:dyDescent="0.3">
      <c r="A3719" t="s">
        <v>13</v>
      </c>
      <c r="B3719" t="s">
        <v>255</v>
      </c>
      <c r="C3719" t="s">
        <v>1577</v>
      </c>
      <c r="D3719">
        <v>2022</v>
      </c>
      <c r="E3719" t="s">
        <v>1592</v>
      </c>
      <c r="F3719" t="s">
        <v>1602</v>
      </c>
      <c r="G3719" t="s">
        <v>1604</v>
      </c>
      <c r="H3719" t="s">
        <v>1608</v>
      </c>
      <c r="I3719" s="11">
        <v>2.8478742000000001E-2</v>
      </c>
      <c r="J3719">
        <v>7.96</v>
      </c>
      <c r="K3719">
        <v>7.96</v>
      </c>
      <c r="L3719" s="3">
        <v>161.88939999999999</v>
      </c>
      <c r="M3719">
        <v>4</v>
      </c>
      <c r="N3719" s="3">
        <v>20.337864321608041</v>
      </c>
      <c r="O3719"/>
      <c r="P3719"/>
    </row>
    <row r="3720" spans="1:16" x14ac:dyDescent="0.3">
      <c r="A3720" t="s">
        <v>13</v>
      </c>
      <c r="B3720" t="s">
        <v>1049</v>
      </c>
      <c r="C3720" t="s">
        <v>1583</v>
      </c>
      <c r="D3720">
        <v>2022</v>
      </c>
      <c r="E3720" t="s">
        <v>1592</v>
      </c>
      <c r="F3720" t="s">
        <v>1602</v>
      </c>
      <c r="G3720" t="s">
        <v>1604</v>
      </c>
      <c r="H3720" t="s">
        <v>1608</v>
      </c>
      <c r="I3720" s="11">
        <v>0.13775583399999999</v>
      </c>
      <c r="J3720">
        <v>18.850000000000001</v>
      </c>
      <c r="K3720">
        <v>18.850000000000001</v>
      </c>
      <c r="L3720" s="3">
        <v>161.8578</v>
      </c>
      <c r="M3720">
        <v>4</v>
      </c>
      <c r="N3720" s="3">
        <v>8.586620689655172</v>
      </c>
      <c r="O3720"/>
      <c r="P3720"/>
    </row>
    <row r="3721" spans="1:16" x14ac:dyDescent="0.3">
      <c r="A3721" t="s">
        <v>12</v>
      </c>
      <c r="B3721" t="s">
        <v>17</v>
      </c>
      <c r="C3721" t="s">
        <v>1576</v>
      </c>
      <c r="D3721">
        <v>2022</v>
      </c>
      <c r="E3721" t="s">
        <v>1592</v>
      </c>
      <c r="F3721" t="s">
        <v>1602</v>
      </c>
      <c r="G3721" t="s">
        <v>1604</v>
      </c>
      <c r="H3721" t="s">
        <v>1608</v>
      </c>
      <c r="I3721" s="11">
        <v>2.6001976E-2</v>
      </c>
      <c r="J3721">
        <v>13.85</v>
      </c>
      <c r="K3721">
        <v>13.85</v>
      </c>
      <c r="L3721" s="3">
        <v>161.52099999999999</v>
      </c>
      <c r="M3721">
        <v>4.3</v>
      </c>
      <c r="N3721" s="3">
        <v>11.66216606498195</v>
      </c>
      <c r="O3721"/>
      <c r="P3721"/>
    </row>
    <row r="3722" spans="1:16" x14ac:dyDescent="0.3">
      <c r="A3722" t="s">
        <v>13</v>
      </c>
      <c r="B3722" t="s">
        <v>608</v>
      </c>
      <c r="C3722" t="s">
        <v>1580</v>
      </c>
      <c r="D3722">
        <v>2022</v>
      </c>
      <c r="E3722" t="s">
        <v>1592</v>
      </c>
      <c r="F3722" t="s">
        <v>1602</v>
      </c>
      <c r="G3722" t="s">
        <v>1604</v>
      </c>
      <c r="H3722" t="s">
        <v>1608</v>
      </c>
      <c r="I3722" s="11">
        <v>0.109153001</v>
      </c>
      <c r="J3722">
        <v>20.75</v>
      </c>
      <c r="K3722">
        <v>20.75</v>
      </c>
      <c r="L3722" s="3">
        <v>161.3578</v>
      </c>
      <c r="M3722">
        <v>4</v>
      </c>
      <c r="N3722" s="3">
        <v>7.7762795180722888</v>
      </c>
      <c r="O3722"/>
      <c r="P3722"/>
    </row>
    <row r="3723" spans="1:16" x14ac:dyDescent="0.3">
      <c r="A3723" t="s">
        <v>14</v>
      </c>
      <c r="B3723" t="s">
        <v>1149</v>
      </c>
      <c r="C3723" t="s">
        <v>1590</v>
      </c>
      <c r="D3723">
        <v>2022</v>
      </c>
      <c r="E3723" t="s">
        <v>1592</v>
      </c>
      <c r="F3723" t="s">
        <v>1602</v>
      </c>
      <c r="G3723" t="s">
        <v>1604</v>
      </c>
      <c r="H3723" t="s">
        <v>1608</v>
      </c>
      <c r="I3723" s="11">
        <v>0.11550099899999999</v>
      </c>
      <c r="J3723">
        <v>6.1349999999999998</v>
      </c>
      <c r="K3723">
        <v>6.1349999999999998</v>
      </c>
      <c r="L3723" s="3">
        <v>161.12360000000001</v>
      </c>
      <c r="M3723">
        <v>4.3</v>
      </c>
      <c r="N3723" s="3">
        <v>26.26301548492258</v>
      </c>
      <c r="O3723"/>
      <c r="P3723"/>
    </row>
    <row r="3724" spans="1:16" x14ac:dyDescent="0.3">
      <c r="A3724" t="s">
        <v>13</v>
      </c>
      <c r="B3724" t="s">
        <v>344</v>
      </c>
      <c r="C3724" t="s">
        <v>1579</v>
      </c>
      <c r="D3724">
        <v>2022</v>
      </c>
      <c r="E3724" t="s">
        <v>1592</v>
      </c>
      <c r="F3724" t="s">
        <v>1602</v>
      </c>
      <c r="G3724" t="s">
        <v>1604</v>
      </c>
      <c r="H3724" t="s">
        <v>1608</v>
      </c>
      <c r="I3724" s="11">
        <v>9.1857904000000004E-2</v>
      </c>
      <c r="J3724">
        <v>5.8250000000000002</v>
      </c>
      <c r="K3724">
        <v>5.8250000000000002</v>
      </c>
      <c r="L3724" s="3">
        <v>160.7894</v>
      </c>
      <c r="M3724">
        <v>5</v>
      </c>
      <c r="N3724" s="3">
        <v>27.603330472103004</v>
      </c>
      <c r="O3724"/>
      <c r="P3724"/>
    </row>
    <row r="3725" spans="1:16" x14ac:dyDescent="0.3">
      <c r="A3725" t="s">
        <v>13</v>
      </c>
      <c r="B3725" t="s">
        <v>718</v>
      </c>
      <c r="C3725" t="s">
        <v>1579</v>
      </c>
      <c r="D3725">
        <v>2022</v>
      </c>
      <c r="E3725" t="s">
        <v>1592</v>
      </c>
      <c r="F3725" t="s">
        <v>1602</v>
      </c>
      <c r="G3725" t="s">
        <v>1604</v>
      </c>
      <c r="H3725" t="s">
        <v>1608</v>
      </c>
      <c r="I3725" s="11">
        <v>7.2965143999999996E-2</v>
      </c>
      <c r="J3725">
        <v>13.5</v>
      </c>
      <c r="K3725">
        <v>13.5</v>
      </c>
      <c r="L3725" s="3">
        <v>160.69200000000001</v>
      </c>
      <c r="M3725">
        <v>3.7</v>
      </c>
      <c r="N3725" s="3">
        <v>11.903111111111112</v>
      </c>
      <c r="O3725"/>
      <c r="P3725"/>
    </row>
    <row r="3726" spans="1:16" x14ac:dyDescent="0.3">
      <c r="A3726" t="s">
        <v>13</v>
      </c>
      <c r="B3726" t="s">
        <v>462</v>
      </c>
      <c r="C3726" t="s">
        <v>1576</v>
      </c>
      <c r="D3726">
        <v>2022</v>
      </c>
      <c r="E3726" t="s">
        <v>1592</v>
      </c>
      <c r="F3726" t="s">
        <v>1602</v>
      </c>
      <c r="G3726" t="s">
        <v>1604</v>
      </c>
      <c r="H3726" t="s">
        <v>1608</v>
      </c>
      <c r="I3726" s="11">
        <v>1.7859320000000001E-2</v>
      </c>
      <c r="J3726">
        <v>7.1449999999999996</v>
      </c>
      <c r="K3726">
        <v>7.1449999999999996</v>
      </c>
      <c r="L3726" s="3">
        <v>160.65780000000001</v>
      </c>
      <c r="M3726">
        <v>4.2</v>
      </c>
      <c r="N3726" s="3">
        <v>22.485346396081177</v>
      </c>
      <c r="O3726"/>
      <c r="P3726"/>
    </row>
    <row r="3727" spans="1:16" x14ac:dyDescent="0.3">
      <c r="A3727" t="s">
        <v>13</v>
      </c>
      <c r="B3727" t="s">
        <v>543</v>
      </c>
      <c r="C3727" t="s">
        <v>1581</v>
      </c>
      <c r="D3727">
        <v>2022</v>
      </c>
      <c r="E3727" t="s">
        <v>1592</v>
      </c>
      <c r="F3727" t="s">
        <v>1602</v>
      </c>
      <c r="G3727" t="s">
        <v>1604</v>
      </c>
      <c r="H3727" t="s">
        <v>1608</v>
      </c>
      <c r="I3727" s="11">
        <v>0.15693555300000001</v>
      </c>
      <c r="J3727">
        <v>17.2</v>
      </c>
      <c r="K3727">
        <v>17.2</v>
      </c>
      <c r="L3727" s="3">
        <v>160.65780000000001</v>
      </c>
      <c r="M3727">
        <v>4</v>
      </c>
      <c r="N3727" s="3">
        <v>9.3405697674418615</v>
      </c>
      <c r="O3727"/>
      <c r="P3727"/>
    </row>
    <row r="3728" spans="1:16" x14ac:dyDescent="0.3">
      <c r="A3728" t="s">
        <v>13</v>
      </c>
      <c r="B3728" t="s">
        <v>145</v>
      </c>
      <c r="C3728" t="s">
        <v>1580</v>
      </c>
      <c r="D3728">
        <v>2022</v>
      </c>
      <c r="E3728" t="s">
        <v>1592</v>
      </c>
      <c r="F3728" t="s">
        <v>1602</v>
      </c>
      <c r="G3728" t="s">
        <v>1604</v>
      </c>
      <c r="H3728" t="s">
        <v>1608</v>
      </c>
      <c r="I3728" s="11">
        <v>7.7168705000000004E-2</v>
      </c>
      <c r="J3728">
        <v>18.600000000000001</v>
      </c>
      <c r="K3728">
        <v>18.600000000000001</v>
      </c>
      <c r="L3728" s="3">
        <v>160.62360000000001</v>
      </c>
      <c r="M3728">
        <v>4.3</v>
      </c>
      <c r="N3728" s="3">
        <v>8.6356774193548382</v>
      </c>
      <c r="O3728"/>
      <c r="P3728"/>
    </row>
    <row r="3729" spans="1:16" x14ac:dyDescent="0.3">
      <c r="A3729" t="s">
        <v>13</v>
      </c>
      <c r="B3729" t="s">
        <v>522</v>
      </c>
      <c r="C3729" t="s">
        <v>1574</v>
      </c>
      <c r="D3729">
        <v>2022</v>
      </c>
      <c r="E3729" t="s">
        <v>1592</v>
      </c>
      <c r="F3729" t="s">
        <v>1602</v>
      </c>
      <c r="G3729" t="s">
        <v>1604</v>
      </c>
      <c r="H3729" t="s">
        <v>1608</v>
      </c>
      <c r="I3729" s="11">
        <v>3.1230059000000001E-2</v>
      </c>
      <c r="J3729">
        <v>6.0549999999999997</v>
      </c>
      <c r="K3729">
        <v>6.0549999999999997</v>
      </c>
      <c r="L3729" s="3">
        <v>160.3578</v>
      </c>
      <c r="M3729">
        <v>4.4000000000000004</v>
      </c>
      <c r="N3729" s="3">
        <v>26.483534269199009</v>
      </c>
      <c r="O3729"/>
      <c r="P3729"/>
    </row>
    <row r="3730" spans="1:16" x14ac:dyDescent="0.3">
      <c r="A3730" t="s">
        <v>13</v>
      </c>
      <c r="B3730" t="s">
        <v>445</v>
      </c>
      <c r="C3730" t="s">
        <v>1580</v>
      </c>
      <c r="D3730">
        <v>2022</v>
      </c>
      <c r="E3730" t="s">
        <v>1592</v>
      </c>
      <c r="F3730" t="s">
        <v>1602</v>
      </c>
      <c r="G3730" t="s">
        <v>1604</v>
      </c>
      <c r="H3730" t="s">
        <v>1608</v>
      </c>
      <c r="I3730" s="11">
        <v>2.9693277000000001E-2</v>
      </c>
      <c r="J3730">
        <v>9.6950000000000003</v>
      </c>
      <c r="K3730">
        <v>9.6950000000000003</v>
      </c>
      <c r="L3730" s="3">
        <v>159.792</v>
      </c>
      <c r="M3730">
        <v>4.7</v>
      </c>
      <c r="N3730" s="3">
        <v>16.481897885507994</v>
      </c>
      <c r="O3730"/>
      <c r="P3730"/>
    </row>
    <row r="3731" spans="1:16" x14ac:dyDescent="0.3">
      <c r="A3731" t="s">
        <v>13</v>
      </c>
      <c r="B3731" t="s">
        <v>57</v>
      </c>
      <c r="C3731" t="s">
        <v>1583</v>
      </c>
      <c r="D3731">
        <v>2022</v>
      </c>
      <c r="E3731" t="s">
        <v>1592</v>
      </c>
      <c r="F3731" t="s">
        <v>1602</v>
      </c>
      <c r="G3731" t="s">
        <v>1604</v>
      </c>
      <c r="H3731" t="s">
        <v>1608</v>
      </c>
      <c r="I3731" s="11">
        <v>4.8213765999999998E-2</v>
      </c>
      <c r="J3731">
        <v>10.5</v>
      </c>
      <c r="K3731">
        <v>10.5</v>
      </c>
      <c r="L3731" s="3">
        <v>159.69460000000001</v>
      </c>
      <c r="M3731">
        <v>4.0999999999999996</v>
      </c>
      <c r="N3731" s="3">
        <v>15.209009523809524</v>
      </c>
      <c r="O3731"/>
      <c r="P3731"/>
    </row>
    <row r="3732" spans="1:16" x14ac:dyDescent="0.3">
      <c r="A3732" t="s">
        <v>13</v>
      </c>
      <c r="B3732" t="s">
        <v>1394</v>
      </c>
      <c r="C3732" t="s">
        <v>1574</v>
      </c>
      <c r="D3732">
        <v>2022</v>
      </c>
      <c r="E3732" t="s">
        <v>1592</v>
      </c>
      <c r="F3732" t="s">
        <v>1602</v>
      </c>
      <c r="G3732" t="s">
        <v>1604</v>
      </c>
      <c r="H3732" t="s">
        <v>1608</v>
      </c>
      <c r="I3732" s="11">
        <v>2.5512206999999999E-2</v>
      </c>
      <c r="J3732">
        <v>6.0549999999999997</v>
      </c>
      <c r="K3732">
        <v>6.0549999999999997</v>
      </c>
      <c r="L3732" s="3">
        <v>159.69200000000001</v>
      </c>
      <c r="M3732">
        <v>4.0999999999999996</v>
      </c>
      <c r="N3732" s="3">
        <v>26.373575557390588</v>
      </c>
      <c r="O3732"/>
      <c r="P3732"/>
    </row>
    <row r="3733" spans="1:16" x14ac:dyDescent="0.3">
      <c r="A3733" t="s">
        <v>13</v>
      </c>
      <c r="B3733" t="s">
        <v>299</v>
      </c>
      <c r="C3733" t="s">
        <v>1590</v>
      </c>
      <c r="D3733">
        <v>2022</v>
      </c>
      <c r="E3733" t="s">
        <v>1592</v>
      </c>
      <c r="F3733" t="s">
        <v>1602</v>
      </c>
      <c r="G3733" t="s">
        <v>1604</v>
      </c>
      <c r="H3733" t="s">
        <v>1608</v>
      </c>
      <c r="I3733" s="11">
        <v>6.3146491999999999E-2</v>
      </c>
      <c r="J3733">
        <v>12.65</v>
      </c>
      <c r="K3733">
        <v>12.65</v>
      </c>
      <c r="L3733" s="3">
        <v>159.65780000000001</v>
      </c>
      <c r="M3733">
        <v>5</v>
      </c>
      <c r="N3733" s="3">
        <v>12.621169960474308</v>
      </c>
      <c r="O3733"/>
      <c r="P3733"/>
    </row>
    <row r="3734" spans="1:16" x14ac:dyDescent="0.3">
      <c r="A3734" t="s">
        <v>13</v>
      </c>
      <c r="B3734" t="s">
        <v>1530</v>
      </c>
      <c r="C3734" t="s">
        <v>1585</v>
      </c>
      <c r="D3734">
        <v>2022</v>
      </c>
      <c r="E3734" t="s">
        <v>1592</v>
      </c>
      <c r="F3734" t="s">
        <v>1602</v>
      </c>
      <c r="G3734" t="s">
        <v>1604</v>
      </c>
      <c r="H3734" t="s">
        <v>1608</v>
      </c>
      <c r="I3734" s="11">
        <v>0.17869402600000001</v>
      </c>
      <c r="J3734">
        <v>18.100000000000001</v>
      </c>
      <c r="K3734">
        <v>18.100000000000001</v>
      </c>
      <c r="L3734" s="3">
        <v>158.9288</v>
      </c>
      <c r="M3734">
        <v>4</v>
      </c>
      <c r="N3734" s="3">
        <v>8.7805966850828714</v>
      </c>
      <c r="O3734"/>
      <c r="P3734"/>
    </row>
    <row r="3735" spans="1:16" x14ac:dyDescent="0.3">
      <c r="A3735" t="s">
        <v>12</v>
      </c>
      <c r="B3735" t="s">
        <v>1140</v>
      </c>
      <c r="C3735" t="s">
        <v>1582</v>
      </c>
      <c r="D3735">
        <v>2022</v>
      </c>
      <c r="E3735" t="s">
        <v>1592</v>
      </c>
      <c r="F3735" t="s">
        <v>1602</v>
      </c>
      <c r="G3735" t="s">
        <v>1604</v>
      </c>
      <c r="H3735" t="s">
        <v>1608</v>
      </c>
      <c r="I3735" s="11">
        <v>3.4745307000000003E-2</v>
      </c>
      <c r="J3735">
        <v>6.55</v>
      </c>
      <c r="K3735">
        <v>6.55</v>
      </c>
      <c r="L3735" s="3">
        <v>158.8288</v>
      </c>
      <c r="M3735">
        <v>4.3</v>
      </c>
      <c r="N3735" s="3">
        <v>24.248671755725191</v>
      </c>
      <c r="O3735"/>
      <c r="P3735"/>
    </row>
    <row r="3736" spans="1:16" x14ac:dyDescent="0.3">
      <c r="A3736" t="s">
        <v>12</v>
      </c>
      <c r="B3736" t="s">
        <v>1184</v>
      </c>
      <c r="C3736" t="s">
        <v>1577</v>
      </c>
      <c r="D3736">
        <v>2022</v>
      </c>
      <c r="E3736" t="s">
        <v>1592</v>
      </c>
      <c r="F3736" t="s">
        <v>1602</v>
      </c>
      <c r="G3736" t="s">
        <v>1604</v>
      </c>
      <c r="H3736" t="s">
        <v>1608</v>
      </c>
      <c r="I3736" s="11">
        <v>2.7458099E-2</v>
      </c>
      <c r="J3736">
        <v>19.5</v>
      </c>
      <c r="K3736">
        <v>19.5</v>
      </c>
      <c r="L3736" s="3">
        <v>158.792</v>
      </c>
      <c r="M3736">
        <v>4</v>
      </c>
      <c r="N3736" s="3">
        <v>8.1431794871794878</v>
      </c>
      <c r="O3736"/>
      <c r="P3736"/>
    </row>
    <row r="3737" spans="1:16" x14ac:dyDescent="0.3">
      <c r="A3737" t="s">
        <v>12</v>
      </c>
      <c r="B3737" t="s">
        <v>979</v>
      </c>
      <c r="C3737" t="s">
        <v>1581</v>
      </c>
      <c r="D3737">
        <v>2022</v>
      </c>
      <c r="E3737" t="s">
        <v>1592</v>
      </c>
      <c r="F3737" t="s">
        <v>1602</v>
      </c>
      <c r="G3737" t="s">
        <v>1604</v>
      </c>
      <c r="H3737" t="s">
        <v>1608</v>
      </c>
      <c r="I3737" s="11">
        <v>0.15911489000000001</v>
      </c>
      <c r="J3737">
        <v>12.35</v>
      </c>
      <c r="K3737">
        <v>12.35</v>
      </c>
      <c r="L3737" s="3">
        <v>158.19460000000001</v>
      </c>
      <c r="M3737">
        <v>4.3</v>
      </c>
      <c r="N3737" s="3">
        <v>12.809279352226723</v>
      </c>
      <c r="O3737"/>
      <c r="P3737"/>
    </row>
    <row r="3738" spans="1:16" x14ac:dyDescent="0.3">
      <c r="A3738" t="s">
        <v>13</v>
      </c>
      <c r="B3738" t="s">
        <v>991</v>
      </c>
      <c r="C3738" t="s">
        <v>1580</v>
      </c>
      <c r="D3738">
        <v>2022</v>
      </c>
      <c r="E3738" t="s">
        <v>1592</v>
      </c>
      <c r="F3738" t="s">
        <v>1602</v>
      </c>
      <c r="G3738" t="s">
        <v>1604</v>
      </c>
      <c r="H3738" t="s">
        <v>1608</v>
      </c>
      <c r="I3738" s="11">
        <v>0.13778685600000001</v>
      </c>
      <c r="J3738">
        <v>12.85</v>
      </c>
      <c r="K3738">
        <v>12.85</v>
      </c>
      <c r="L3738" s="3">
        <v>157.76300000000001</v>
      </c>
      <c r="M3738">
        <v>4</v>
      </c>
      <c r="N3738" s="3">
        <v>12.277276264591441</v>
      </c>
      <c r="O3738"/>
      <c r="P3738"/>
    </row>
    <row r="3739" spans="1:16" x14ac:dyDescent="0.3">
      <c r="A3739" t="s">
        <v>12</v>
      </c>
      <c r="B3739" t="s">
        <v>1129</v>
      </c>
      <c r="C3739" t="s">
        <v>1580</v>
      </c>
      <c r="D3739">
        <v>2022</v>
      </c>
      <c r="E3739" t="s">
        <v>1592</v>
      </c>
      <c r="F3739" t="s">
        <v>1602</v>
      </c>
      <c r="G3739" t="s">
        <v>1604</v>
      </c>
      <c r="H3739" t="s">
        <v>1608</v>
      </c>
      <c r="I3739" s="11">
        <v>0.17346284100000001</v>
      </c>
      <c r="J3739">
        <v>16</v>
      </c>
      <c r="K3739">
        <v>16</v>
      </c>
      <c r="L3739" s="3">
        <v>157.69720000000001</v>
      </c>
      <c r="M3739">
        <v>3.3</v>
      </c>
      <c r="N3739" s="3">
        <v>9.8560750000000006</v>
      </c>
      <c r="O3739"/>
      <c r="P3739"/>
    </row>
    <row r="3740" spans="1:16" x14ac:dyDescent="0.3">
      <c r="A3740" t="s">
        <v>13</v>
      </c>
      <c r="B3740" t="s">
        <v>1198</v>
      </c>
      <c r="C3740" t="s">
        <v>1587</v>
      </c>
      <c r="D3740">
        <v>2022</v>
      </c>
      <c r="E3740" t="s">
        <v>1592</v>
      </c>
      <c r="F3740" t="s">
        <v>1602</v>
      </c>
      <c r="G3740" t="s">
        <v>1604</v>
      </c>
      <c r="H3740" t="s">
        <v>1608</v>
      </c>
      <c r="I3740" s="11">
        <v>2.1518434999999999E-2</v>
      </c>
      <c r="J3740">
        <v>20.7</v>
      </c>
      <c r="K3740">
        <v>20.7</v>
      </c>
      <c r="L3740" s="3">
        <v>157.52879999999999</v>
      </c>
      <c r="M3740">
        <v>3.8</v>
      </c>
      <c r="N3740" s="3">
        <v>7.6100869565217391</v>
      </c>
      <c r="O3740"/>
      <c r="P3740"/>
    </row>
    <row r="3741" spans="1:16" x14ac:dyDescent="0.3">
      <c r="A3741" t="s">
        <v>13</v>
      </c>
      <c r="B3741" t="s">
        <v>1375</v>
      </c>
      <c r="C3741" t="s">
        <v>1577</v>
      </c>
      <c r="D3741">
        <v>2022</v>
      </c>
      <c r="E3741" t="s">
        <v>1592</v>
      </c>
      <c r="F3741" t="s">
        <v>1602</v>
      </c>
      <c r="G3741" t="s">
        <v>1604</v>
      </c>
      <c r="H3741" t="s">
        <v>1608</v>
      </c>
      <c r="I3741" s="11">
        <v>7.3490976999999999E-2</v>
      </c>
      <c r="J3741">
        <v>18</v>
      </c>
      <c r="K3741">
        <v>18</v>
      </c>
      <c r="L3741" s="3">
        <v>157.3972</v>
      </c>
      <c r="M3741">
        <v>4</v>
      </c>
      <c r="N3741" s="3">
        <v>8.7442888888888888</v>
      </c>
      <c r="O3741"/>
      <c r="P3741"/>
    </row>
    <row r="3742" spans="1:16" x14ac:dyDescent="0.3">
      <c r="A3742" t="s">
        <v>13</v>
      </c>
      <c r="B3742" t="s">
        <v>250</v>
      </c>
      <c r="C3742" t="s">
        <v>1587</v>
      </c>
      <c r="D3742">
        <v>2022</v>
      </c>
      <c r="E3742" t="s">
        <v>1592</v>
      </c>
      <c r="F3742" t="s">
        <v>1602</v>
      </c>
      <c r="G3742" t="s">
        <v>1604</v>
      </c>
      <c r="H3742" t="s">
        <v>1608</v>
      </c>
      <c r="I3742" s="11">
        <v>9.5545715000000003E-2</v>
      </c>
      <c r="J3742">
        <v>15.1</v>
      </c>
      <c r="K3742">
        <v>15.1</v>
      </c>
      <c r="L3742" s="3">
        <v>157.3604</v>
      </c>
      <c r="M3742">
        <v>5</v>
      </c>
      <c r="N3742" s="3">
        <v>10.421218543046358</v>
      </c>
      <c r="O3742"/>
      <c r="P3742"/>
    </row>
    <row r="3743" spans="1:16" x14ac:dyDescent="0.3">
      <c r="A3743" t="s">
        <v>14</v>
      </c>
      <c r="B3743" t="s">
        <v>1532</v>
      </c>
      <c r="C3743" t="s">
        <v>1580</v>
      </c>
      <c r="D3743">
        <v>2022</v>
      </c>
      <c r="E3743" t="s">
        <v>1592</v>
      </c>
      <c r="F3743" t="s">
        <v>1602</v>
      </c>
      <c r="G3743" t="s">
        <v>1604</v>
      </c>
      <c r="H3743" t="s">
        <v>1608</v>
      </c>
      <c r="I3743" s="11">
        <v>0.105282932</v>
      </c>
      <c r="J3743">
        <v>16.75</v>
      </c>
      <c r="K3743">
        <v>16.75</v>
      </c>
      <c r="L3743" s="3">
        <v>156.96299999999999</v>
      </c>
      <c r="M3743">
        <v>3.4</v>
      </c>
      <c r="N3743" s="3">
        <v>9.3709253731343285</v>
      </c>
      <c r="O3743"/>
      <c r="P3743"/>
    </row>
    <row r="3744" spans="1:16" x14ac:dyDescent="0.3">
      <c r="A3744" t="s">
        <v>12</v>
      </c>
      <c r="B3744" t="s">
        <v>770</v>
      </c>
      <c r="C3744" t="s">
        <v>1585</v>
      </c>
      <c r="D3744">
        <v>2022</v>
      </c>
      <c r="E3744" t="s">
        <v>1592</v>
      </c>
      <c r="F3744" t="s">
        <v>1602</v>
      </c>
      <c r="G3744" t="s">
        <v>1604</v>
      </c>
      <c r="H3744" t="s">
        <v>1608</v>
      </c>
      <c r="I3744" s="11">
        <v>0.17152392799999999</v>
      </c>
      <c r="J3744">
        <v>18.25</v>
      </c>
      <c r="K3744">
        <v>18.25</v>
      </c>
      <c r="L3744" s="3">
        <v>155.863</v>
      </c>
      <c r="M3744">
        <v>4</v>
      </c>
      <c r="N3744" s="3">
        <v>8.5404383561643833</v>
      </c>
      <c r="O3744"/>
      <c r="P3744"/>
    </row>
    <row r="3745" spans="1:16" x14ac:dyDescent="0.3">
      <c r="A3745" t="s">
        <v>12</v>
      </c>
      <c r="B3745" t="s">
        <v>368</v>
      </c>
      <c r="C3745" t="s">
        <v>1580</v>
      </c>
      <c r="D3745">
        <v>2022</v>
      </c>
      <c r="E3745" t="s">
        <v>1592</v>
      </c>
      <c r="F3745" t="s">
        <v>1602</v>
      </c>
      <c r="G3745" t="s">
        <v>1604</v>
      </c>
      <c r="H3745" t="s">
        <v>1608</v>
      </c>
      <c r="I3745" s="11">
        <v>9.9792709999999996E-3</v>
      </c>
      <c r="J3745">
        <v>14.85</v>
      </c>
      <c r="K3745">
        <v>14.85</v>
      </c>
      <c r="L3745" s="3">
        <v>155.76300000000001</v>
      </c>
      <c r="M3745">
        <v>5</v>
      </c>
      <c r="N3745" s="3">
        <v>10.48909090909091</v>
      </c>
      <c r="O3745"/>
      <c r="P3745"/>
    </row>
    <row r="3746" spans="1:16" x14ac:dyDescent="0.3">
      <c r="A3746" t="s">
        <v>13</v>
      </c>
      <c r="B3746" t="s">
        <v>568</v>
      </c>
      <c r="C3746" t="s">
        <v>1582</v>
      </c>
      <c r="D3746">
        <v>2022</v>
      </c>
      <c r="E3746" t="s">
        <v>1592</v>
      </c>
      <c r="F3746" t="s">
        <v>1602</v>
      </c>
      <c r="G3746" t="s">
        <v>1604</v>
      </c>
      <c r="H3746" t="s">
        <v>1608</v>
      </c>
      <c r="I3746" s="11">
        <v>0.12872825800000001</v>
      </c>
      <c r="J3746">
        <v>19.5</v>
      </c>
      <c r="K3746">
        <v>19.5</v>
      </c>
      <c r="L3746" s="3">
        <v>155.3314</v>
      </c>
      <c r="M3746">
        <v>4.5999999999999996</v>
      </c>
      <c r="N3746" s="3">
        <v>7.9657128205128203</v>
      </c>
      <c r="O3746"/>
      <c r="P3746"/>
    </row>
    <row r="3747" spans="1:16" x14ac:dyDescent="0.3">
      <c r="A3747" t="s">
        <v>12</v>
      </c>
      <c r="B3747" t="s">
        <v>691</v>
      </c>
      <c r="C3747" t="s">
        <v>1577</v>
      </c>
      <c r="D3747">
        <v>2022</v>
      </c>
      <c r="E3747" t="s">
        <v>1592</v>
      </c>
      <c r="F3747" t="s">
        <v>1602</v>
      </c>
      <c r="G3747" t="s">
        <v>1604</v>
      </c>
      <c r="H3747" t="s">
        <v>1608</v>
      </c>
      <c r="I3747" s="11">
        <v>4.6824729000000002E-2</v>
      </c>
      <c r="J3747">
        <v>6.8250000000000002</v>
      </c>
      <c r="K3747">
        <v>6.8250000000000002</v>
      </c>
      <c r="L3747" s="3">
        <v>155.20179999999999</v>
      </c>
      <c r="M3747">
        <v>3</v>
      </c>
      <c r="N3747" s="3">
        <v>22.740190476190474</v>
      </c>
      <c r="O3747"/>
      <c r="P3747"/>
    </row>
    <row r="3748" spans="1:16" x14ac:dyDescent="0.3">
      <c r="A3748" t="s">
        <v>13</v>
      </c>
      <c r="B3748" t="s">
        <v>1357</v>
      </c>
      <c r="C3748" t="s">
        <v>1585</v>
      </c>
      <c r="D3748">
        <v>2022</v>
      </c>
      <c r="E3748" t="s">
        <v>1592</v>
      </c>
      <c r="F3748" t="s">
        <v>1602</v>
      </c>
      <c r="G3748" t="s">
        <v>1604</v>
      </c>
      <c r="H3748" t="s">
        <v>1608</v>
      </c>
      <c r="I3748" s="11">
        <v>3.3349289999999997E-2</v>
      </c>
      <c r="J3748">
        <v>18.350000000000001</v>
      </c>
      <c r="K3748">
        <v>18.350000000000001</v>
      </c>
      <c r="L3748" s="3">
        <v>155.03399999999999</v>
      </c>
      <c r="M3748">
        <v>3.3</v>
      </c>
      <c r="N3748" s="3">
        <v>8.448719346049046</v>
      </c>
      <c r="O3748"/>
      <c r="P3748"/>
    </row>
    <row r="3749" spans="1:16" x14ac:dyDescent="0.3">
      <c r="A3749" t="s">
        <v>13</v>
      </c>
      <c r="B3749" t="s">
        <v>716</v>
      </c>
      <c r="C3749" t="s">
        <v>1576</v>
      </c>
      <c r="D3749">
        <v>2022</v>
      </c>
      <c r="E3749" t="s">
        <v>1592</v>
      </c>
      <c r="F3749" t="s">
        <v>1602</v>
      </c>
      <c r="G3749" t="s">
        <v>1604</v>
      </c>
      <c r="H3749" t="s">
        <v>1608</v>
      </c>
      <c r="I3749" s="11">
        <v>6.4030636000000002E-2</v>
      </c>
      <c r="J3749">
        <v>7.56</v>
      </c>
      <c r="K3749">
        <v>7.56</v>
      </c>
      <c r="L3749" s="3">
        <v>154.46299999999999</v>
      </c>
      <c r="M3749">
        <v>4</v>
      </c>
      <c r="N3749" s="3">
        <v>20.431613756613757</v>
      </c>
      <c r="O3749"/>
      <c r="P3749"/>
    </row>
    <row r="3750" spans="1:16" x14ac:dyDescent="0.3">
      <c r="A3750" t="s">
        <v>13</v>
      </c>
      <c r="B3750" t="s">
        <v>1489</v>
      </c>
      <c r="C3750" t="s">
        <v>1580</v>
      </c>
      <c r="D3750">
        <v>2022</v>
      </c>
      <c r="E3750" t="s">
        <v>1592</v>
      </c>
      <c r="F3750" t="s">
        <v>1602</v>
      </c>
      <c r="G3750" t="s">
        <v>1604</v>
      </c>
      <c r="H3750" t="s">
        <v>1608</v>
      </c>
      <c r="I3750" s="11">
        <v>1.5364173E-2</v>
      </c>
      <c r="J3750">
        <v>7.3150000000000004</v>
      </c>
      <c r="K3750">
        <v>7.3150000000000004</v>
      </c>
      <c r="L3750" s="3">
        <v>154.334</v>
      </c>
      <c r="M3750">
        <v>3.9</v>
      </c>
      <c r="N3750" s="3">
        <v>21.098291182501708</v>
      </c>
      <c r="O3750"/>
      <c r="P3750"/>
    </row>
    <row r="3751" spans="1:16" x14ac:dyDescent="0.3">
      <c r="A3751" t="s">
        <v>13</v>
      </c>
      <c r="B3751" t="s">
        <v>554</v>
      </c>
      <c r="C3751" t="s">
        <v>1585</v>
      </c>
      <c r="D3751">
        <v>2022</v>
      </c>
      <c r="E3751" t="s">
        <v>1592</v>
      </c>
      <c r="F3751" t="s">
        <v>1602</v>
      </c>
      <c r="G3751" t="s">
        <v>1604</v>
      </c>
      <c r="H3751" t="s">
        <v>1608</v>
      </c>
      <c r="I3751" s="11">
        <v>6.2239081000000002E-2</v>
      </c>
      <c r="J3751">
        <v>14.5</v>
      </c>
      <c r="K3751">
        <v>14.5</v>
      </c>
      <c r="L3751" s="3">
        <v>154.2998</v>
      </c>
      <c r="M3751">
        <v>4</v>
      </c>
      <c r="N3751" s="3">
        <v>10.641365517241379</v>
      </c>
      <c r="O3751"/>
      <c r="P3751"/>
    </row>
    <row r="3752" spans="1:16" x14ac:dyDescent="0.3">
      <c r="A3752" t="s">
        <v>12</v>
      </c>
      <c r="B3752" t="s">
        <v>231</v>
      </c>
      <c r="C3752" t="s">
        <v>1587</v>
      </c>
      <c r="D3752">
        <v>2022</v>
      </c>
      <c r="E3752" t="s">
        <v>1592</v>
      </c>
      <c r="F3752" t="s">
        <v>1602</v>
      </c>
      <c r="G3752" t="s">
        <v>1604</v>
      </c>
      <c r="H3752" t="s">
        <v>1608</v>
      </c>
      <c r="I3752" s="11">
        <v>3.8042233000000002E-2</v>
      </c>
      <c r="J3752">
        <v>17.75</v>
      </c>
      <c r="K3752">
        <v>17.75</v>
      </c>
      <c r="L3752" s="3">
        <v>154.26560000000001</v>
      </c>
      <c r="M3752">
        <v>4.3</v>
      </c>
      <c r="N3752" s="3">
        <v>8.6910197183098603</v>
      </c>
      <c r="O3752"/>
      <c r="P3752"/>
    </row>
    <row r="3753" spans="1:16" x14ac:dyDescent="0.3">
      <c r="A3753" t="s">
        <v>13</v>
      </c>
      <c r="B3753" t="s">
        <v>75</v>
      </c>
      <c r="C3753" t="s">
        <v>1583</v>
      </c>
      <c r="D3753">
        <v>2022</v>
      </c>
      <c r="E3753" t="s">
        <v>1592</v>
      </c>
      <c r="F3753" t="s">
        <v>1602</v>
      </c>
      <c r="G3753" t="s">
        <v>1604</v>
      </c>
      <c r="H3753" t="s">
        <v>1608</v>
      </c>
      <c r="I3753" s="11">
        <v>3.6067260000000002E-3</v>
      </c>
      <c r="J3753">
        <v>5.88</v>
      </c>
      <c r="K3753">
        <v>5.88</v>
      </c>
      <c r="L3753" s="3">
        <v>154.20179999999999</v>
      </c>
      <c r="M3753">
        <v>4.0999999999999996</v>
      </c>
      <c r="N3753" s="3">
        <v>26.224795918367345</v>
      </c>
      <c r="O3753"/>
      <c r="P3753"/>
    </row>
    <row r="3754" spans="1:16" x14ac:dyDescent="0.3">
      <c r="A3754" t="s">
        <v>12</v>
      </c>
      <c r="B3754" t="s">
        <v>1346</v>
      </c>
      <c r="C3754" t="s">
        <v>1581</v>
      </c>
      <c r="D3754">
        <v>2022</v>
      </c>
      <c r="E3754" t="s">
        <v>1592</v>
      </c>
      <c r="F3754" t="s">
        <v>1602</v>
      </c>
      <c r="G3754" t="s">
        <v>1604</v>
      </c>
      <c r="H3754" t="s">
        <v>1608</v>
      </c>
      <c r="I3754" s="11">
        <v>0.151467821</v>
      </c>
      <c r="J3754">
        <v>5.86</v>
      </c>
      <c r="K3754">
        <v>5.86</v>
      </c>
      <c r="L3754" s="3">
        <v>154.13140000000001</v>
      </c>
      <c r="M3754">
        <v>4</v>
      </c>
      <c r="N3754" s="3">
        <v>26.302286689419795</v>
      </c>
      <c r="O3754"/>
      <c r="P3754"/>
    </row>
    <row r="3755" spans="1:16" x14ac:dyDescent="0.3">
      <c r="A3755" t="s">
        <v>13</v>
      </c>
      <c r="B3755" t="s">
        <v>76</v>
      </c>
      <c r="C3755" t="s">
        <v>1583</v>
      </c>
      <c r="D3755">
        <v>2022</v>
      </c>
      <c r="E3755" t="s">
        <v>1592</v>
      </c>
      <c r="F3755" t="s">
        <v>1602</v>
      </c>
      <c r="G3755" t="s">
        <v>1604</v>
      </c>
      <c r="H3755" t="s">
        <v>1608</v>
      </c>
      <c r="I3755" s="11">
        <v>0</v>
      </c>
      <c r="J3755">
        <v>8.8800000000000008</v>
      </c>
      <c r="K3755">
        <v>8.8800000000000008</v>
      </c>
      <c r="L3755" s="3">
        <v>154.06819999999999</v>
      </c>
      <c r="M3755">
        <v>3.9</v>
      </c>
      <c r="N3755" s="3">
        <v>17.350022522522519</v>
      </c>
      <c r="O3755"/>
      <c r="P3755"/>
    </row>
    <row r="3756" spans="1:16" x14ac:dyDescent="0.3">
      <c r="A3756" t="s">
        <v>13</v>
      </c>
      <c r="B3756" t="s">
        <v>610</v>
      </c>
      <c r="C3756" t="s">
        <v>1590</v>
      </c>
      <c r="D3756">
        <v>2022</v>
      </c>
      <c r="E3756" t="s">
        <v>1592</v>
      </c>
      <c r="F3756" t="s">
        <v>1602</v>
      </c>
      <c r="G3756" t="s">
        <v>1604</v>
      </c>
      <c r="H3756" t="s">
        <v>1608</v>
      </c>
      <c r="I3756" s="11">
        <v>1.9457372000000001E-2</v>
      </c>
      <c r="J3756">
        <v>16.2</v>
      </c>
      <c r="K3756">
        <v>16.2</v>
      </c>
      <c r="L3756" s="3">
        <v>153.99719999999999</v>
      </c>
      <c r="M3756">
        <v>4</v>
      </c>
      <c r="N3756" s="3">
        <v>9.5060000000000002</v>
      </c>
      <c r="O3756"/>
      <c r="P3756"/>
    </row>
    <row r="3757" spans="1:16" x14ac:dyDescent="0.3">
      <c r="A3757" t="s">
        <v>13</v>
      </c>
      <c r="B3757" t="s">
        <v>437</v>
      </c>
      <c r="C3757" t="s">
        <v>1579</v>
      </c>
      <c r="D3757">
        <v>2022</v>
      </c>
      <c r="E3757" t="s">
        <v>1592</v>
      </c>
      <c r="F3757" t="s">
        <v>1602</v>
      </c>
      <c r="G3757" t="s">
        <v>1604</v>
      </c>
      <c r="H3757" t="s">
        <v>1608</v>
      </c>
      <c r="I3757" s="11">
        <v>7.6036381E-2</v>
      </c>
      <c r="J3757">
        <v>7.4749999999999996</v>
      </c>
      <c r="K3757">
        <v>7.4749999999999996</v>
      </c>
      <c r="L3757" s="3">
        <v>153.96559999999999</v>
      </c>
      <c r="M3757">
        <v>3.6</v>
      </c>
      <c r="N3757" s="3">
        <v>20.597404682274249</v>
      </c>
      <c r="O3757"/>
      <c r="P3757"/>
    </row>
    <row r="3758" spans="1:16" x14ac:dyDescent="0.3">
      <c r="A3758" t="s">
        <v>13</v>
      </c>
      <c r="B3758" t="s">
        <v>990</v>
      </c>
      <c r="C3758" t="s">
        <v>1581</v>
      </c>
      <c r="D3758">
        <v>2022</v>
      </c>
      <c r="E3758" t="s">
        <v>1592</v>
      </c>
      <c r="F3758" t="s">
        <v>1602</v>
      </c>
      <c r="G3758" t="s">
        <v>1604</v>
      </c>
      <c r="H3758" t="s">
        <v>1608</v>
      </c>
      <c r="I3758" s="11">
        <v>4.6824729000000002E-2</v>
      </c>
      <c r="J3758">
        <v>17.850000000000001</v>
      </c>
      <c r="K3758">
        <v>17.850000000000001</v>
      </c>
      <c r="L3758" s="3">
        <v>153.66820000000001</v>
      </c>
      <c r="M3758">
        <v>3.7</v>
      </c>
      <c r="N3758" s="3">
        <v>8.6088627450980386</v>
      </c>
      <c r="O3758"/>
      <c r="P3758"/>
    </row>
    <row r="3759" spans="1:16" x14ac:dyDescent="0.3">
      <c r="A3759" t="s">
        <v>13</v>
      </c>
      <c r="B3759" t="s">
        <v>1503</v>
      </c>
      <c r="C3759" t="s">
        <v>1590</v>
      </c>
      <c r="D3759">
        <v>2022</v>
      </c>
      <c r="E3759" t="s">
        <v>1592</v>
      </c>
      <c r="F3759" t="s">
        <v>1602</v>
      </c>
      <c r="G3759" t="s">
        <v>1604</v>
      </c>
      <c r="H3759" t="s">
        <v>1608</v>
      </c>
      <c r="I3759" s="11">
        <v>2.1336564999999998E-2</v>
      </c>
      <c r="J3759">
        <v>20.75</v>
      </c>
      <c r="K3759">
        <v>20.75</v>
      </c>
      <c r="L3759" s="3">
        <v>153.60239999999999</v>
      </c>
      <c r="M3759">
        <v>4</v>
      </c>
      <c r="N3759" s="3">
        <v>7.4025253012048191</v>
      </c>
      <c r="O3759"/>
      <c r="P3759"/>
    </row>
    <row r="3760" spans="1:16" x14ac:dyDescent="0.3">
      <c r="A3760" t="s">
        <v>13</v>
      </c>
      <c r="B3760" t="s">
        <v>1558</v>
      </c>
      <c r="C3760" t="s">
        <v>1590</v>
      </c>
      <c r="D3760">
        <v>2022</v>
      </c>
      <c r="E3760" t="s">
        <v>1592</v>
      </c>
      <c r="F3760" t="s">
        <v>1602</v>
      </c>
      <c r="G3760" t="s">
        <v>1604</v>
      </c>
      <c r="H3760" t="s">
        <v>1608</v>
      </c>
      <c r="I3760" s="11">
        <v>2.4922389999999999E-2</v>
      </c>
      <c r="J3760">
        <v>17.850000000000001</v>
      </c>
      <c r="K3760">
        <v>17.850000000000001</v>
      </c>
      <c r="L3760" s="3">
        <v>153.49979999999999</v>
      </c>
      <c r="M3760">
        <v>4</v>
      </c>
      <c r="N3760" s="3">
        <v>8.5994285714285699</v>
      </c>
      <c r="O3760"/>
      <c r="P3760"/>
    </row>
    <row r="3761" spans="1:16" x14ac:dyDescent="0.3">
      <c r="A3761" t="s">
        <v>12</v>
      </c>
      <c r="B3761" t="s">
        <v>752</v>
      </c>
      <c r="C3761" t="s">
        <v>1577</v>
      </c>
      <c r="D3761">
        <v>2022</v>
      </c>
      <c r="E3761" t="s">
        <v>1592</v>
      </c>
      <c r="F3761" t="s">
        <v>1602</v>
      </c>
      <c r="G3761" t="s">
        <v>1604</v>
      </c>
      <c r="H3761" t="s">
        <v>1608</v>
      </c>
      <c r="I3761" s="11">
        <v>8.5296625000000001E-2</v>
      </c>
      <c r="J3761">
        <v>19.2</v>
      </c>
      <c r="K3761">
        <v>19.2</v>
      </c>
      <c r="L3761" s="3">
        <v>153.4314</v>
      </c>
      <c r="M3761">
        <v>4</v>
      </c>
      <c r="N3761" s="3">
        <v>7.9912187499999998</v>
      </c>
      <c r="O3761"/>
      <c r="P3761"/>
    </row>
    <row r="3762" spans="1:16" x14ac:dyDescent="0.3">
      <c r="A3762" t="s">
        <v>12</v>
      </c>
      <c r="B3762" t="s">
        <v>733</v>
      </c>
      <c r="C3762" t="s">
        <v>1581</v>
      </c>
      <c r="D3762">
        <v>2022</v>
      </c>
      <c r="E3762" t="s">
        <v>1592</v>
      </c>
      <c r="F3762" t="s">
        <v>1602</v>
      </c>
      <c r="G3762" t="s">
        <v>1604</v>
      </c>
      <c r="H3762" t="s">
        <v>1608</v>
      </c>
      <c r="I3762" s="11">
        <v>5.7655493000000002E-2</v>
      </c>
      <c r="J3762">
        <v>11.8</v>
      </c>
      <c r="K3762">
        <v>11.8</v>
      </c>
      <c r="L3762" s="3">
        <v>152.63659999999999</v>
      </c>
      <c r="M3762">
        <v>4</v>
      </c>
      <c r="N3762" s="3">
        <v>12.93530508474576</v>
      </c>
      <c r="O3762"/>
      <c r="P3762"/>
    </row>
    <row r="3763" spans="1:16" x14ac:dyDescent="0.3">
      <c r="A3763" t="s">
        <v>13</v>
      </c>
      <c r="B3763" t="s">
        <v>575</v>
      </c>
      <c r="C3763" t="s">
        <v>1579</v>
      </c>
      <c r="D3763">
        <v>2022</v>
      </c>
      <c r="E3763" t="s">
        <v>1592</v>
      </c>
      <c r="F3763" t="s">
        <v>1602</v>
      </c>
      <c r="G3763" t="s">
        <v>1604</v>
      </c>
      <c r="H3763" t="s">
        <v>1608</v>
      </c>
      <c r="I3763" s="11">
        <v>2.8714746999999999E-2</v>
      </c>
      <c r="J3763">
        <v>12.15</v>
      </c>
      <c r="K3763">
        <v>12.15</v>
      </c>
      <c r="L3763" s="3">
        <v>151.9708</v>
      </c>
      <c r="M3763">
        <v>4.2</v>
      </c>
      <c r="N3763" s="3">
        <v>12.507884773662552</v>
      </c>
      <c r="O3763"/>
      <c r="P3763"/>
    </row>
    <row r="3764" spans="1:16" x14ac:dyDescent="0.3">
      <c r="A3764" t="s">
        <v>13</v>
      </c>
      <c r="B3764" t="s">
        <v>67</v>
      </c>
      <c r="C3764" t="s">
        <v>1585</v>
      </c>
      <c r="D3764">
        <v>2022</v>
      </c>
      <c r="E3764" t="s">
        <v>1592</v>
      </c>
      <c r="F3764" t="s">
        <v>1602</v>
      </c>
      <c r="G3764" t="s">
        <v>1604</v>
      </c>
      <c r="H3764" t="s">
        <v>1608</v>
      </c>
      <c r="I3764" s="11">
        <v>2.8533032E-2</v>
      </c>
      <c r="J3764">
        <v>8.93</v>
      </c>
      <c r="K3764">
        <v>8.93</v>
      </c>
      <c r="L3764" s="3">
        <v>151.434</v>
      </c>
      <c r="M3764">
        <v>4.3</v>
      </c>
      <c r="N3764" s="3">
        <v>16.957894736842107</v>
      </c>
      <c r="O3764"/>
      <c r="P3764"/>
    </row>
    <row r="3765" spans="1:16" x14ac:dyDescent="0.3">
      <c r="A3765" t="s">
        <v>13</v>
      </c>
      <c r="B3765" t="s">
        <v>516</v>
      </c>
      <c r="C3765" t="s">
        <v>1590</v>
      </c>
      <c r="D3765">
        <v>2022</v>
      </c>
      <c r="E3765" t="s">
        <v>1592</v>
      </c>
      <c r="F3765" t="s">
        <v>1602</v>
      </c>
      <c r="G3765" t="s">
        <v>1604</v>
      </c>
      <c r="H3765" t="s">
        <v>1608</v>
      </c>
      <c r="I3765" s="11">
        <v>2.7169589000000001E-2</v>
      </c>
      <c r="J3765">
        <v>8.52</v>
      </c>
      <c r="K3765">
        <v>8.52</v>
      </c>
      <c r="L3765" s="3">
        <v>151.06819999999999</v>
      </c>
      <c r="M3765">
        <v>3.1</v>
      </c>
      <c r="N3765" s="3">
        <v>17.73100938967136</v>
      </c>
      <c r="O3765"/>
      <c r="P3765"/>
    </row>
    <row r="3766" spans="1:16" x14ac:dyDescent="0.3">
      <c r="A3766" t="s">
        <v>13</v>
      </c>
      <c r="B3766" t="s">
        <v>333</v>
      </c>
      <c r="C3766" t="s">
        <v>1582</v>
      </c>
      <c r="D3766">
        <v>2018</v>
      </c>
      <c r="E3766" t="s">
        <v>1597</v>
      </c>
      <c r="F3766" t="s">
        <v>1602</v>
      </c>
      <c r="G3766" t="s">
        <v>1604</v>
      </c>
      <c r="H3766" t="s">
        <v>1610</v>
      </c>
      <c r="I3766" s="11">
        <v>2.1618297000000002E-2</v>
      </c>
      <c r="K3766">
        <v>12.15</v>
      </c>
      <c r="L3766" s="3">
        <v>167.11840000000001</v>
      </c>
      <c r="M3766">
        <v>4</v>
      </c>
      <c r="N3766" s="3">
        <v>13.754600823045267</v>
      </c>
      <c r="O3766"/>
      <c r="P3766"/>
    </row>
    <row r="3767" spans="1:16" x14ac:dyDescent="0.3">
      <c r="A3767" t="s">
        <v>13</v>
      </c>
      <c r="B3767" t="s">
        <v>1432</v>
      </c>
      <c r="C3767" t="s">
        <v>1590</v>
      </c>
      <c r="D3767">
        <v>2018</v>
      </c>
      <c r="E3767" t="s">
        <v>1597</v>
      </c>
      <c r="F3767" t="s">
        <v>1602</v>
      </c>
      <c r="G3767" t="s">
        <v>1604</v>
      </c>
      <c r="H3767" t="s">
        <v>1610</v>
      </c>
      <c r="I3767" s="11">
        <v>6.5119701000000002E-2</v>
      </c>
      <c r="K3767">
        <v>8.67</v>
      </c>
      <c r="L3767" s="3">
        <v>145.71279999999999</v>
      </c>
      <c r="M3767">
        <v>4</v>
      </c>
      <c r="N3767" s="3">
        <v>16.806551326412915</v>
      </c>
      <c r="O3767"/>
      <c r="P3767"/>
    </row>
    <row r="3768" spans="1:16" x14ac:dyDescent="0.3">
      <c r="A3768" t="s">
        <v>13</v>
      </c>
      <c r="B3768" t="s">
        <v>871</v>
      </c>
      <c r="C3768" t="s">
        <v>1587</v>
      </c>
      <c r="D3768">
        <v>2018</v>
      </c>
      <c r="E3768" t="s">
        <v>1597</v>
      </c>
      <c r="F3768" t="s">
        <v>1602</v>
      </c>
      <c r="G3768" t="s">
        <v>1604</v>
      </c>
      <c r="H3768" t="s">
        <v>1610</v>
      </c>
      <c r="I3768" s="11">
        <v>7.1803739999999998E-3</v>
      </c>
      <c r="K3768">
        <v>7.09</v>
      </c>
      <c r="L3768" s="3">
        <v>47.403399999999998</v>
      </c>
      <c r="M3768">
        <v>4</v>
      </c>
      <c r="N3768" s="3">
        <v>6.6859520451339911</v>
      </c>
      <c r="O3768"/>
      <c r="P3768"/>
    </row>
    <row r="3769" spans="1:16" x14ac:dyDescent="0.3">
      <c r="A3769" t="s">
        <v>13</v>
      </c>
      <c r="B3769" t="s">
        <v>497</v>
      </c>
      <c r="C3769" t="s">
        <v>1587</v>
      </c>
      <c r="D3769">
        <v>2018</v>
      </c>
      <c r="E3769" t="s">
        <v>1597</v>
      </c>
      <c r="F3769" t="s">
        <v>1602</v>
      </c>
      <c r="G3769" t="s">
        <v>1604</v>
      </c>
      <c r="H3769" t="s">
        <v>1610</v>
      </c>
      <c r="I3769" s="11">
        <v>0.17536233300000001</v>
      </c>
      <c r="K3769">
        <v>11.1</v>
      </c>
      <c r="L3769" s="3">
        <v>158.96039999999999</v>
      </c>
      <c r="M3769">
        <v>4</v>
      </c>
      <c r="N3769" s="3">
        <v>14.320756756756756</v>
      </c>
      <c r="O3769"/>
      <c r="P3769"/>
    </row>
    <row r="3770" spans="1:16" x14ac:dyDescent="0.3">
      <c r="A3770" t="s">
        <v>13</v>
      </c>
      <c r="B3770" t="s">
        <v>807</v>
      </c>
      <c r="C3770" t="s">
        <v>1587</v>
      </c>
      <c r="D3770">
        <v>2018</v>
      </c>
      <c r="E3770" t="s">
        <v>1597</v>
      </c>
      <c r="F3770" t="s">
        <v>1602</v>
      </c>
      <c r="G3770" t="s">
        <v>1604</v>
      </c>
      <c r="H3770" t="s">
        <v>1610</v>
      </c>
      <c r="I3770" s="11">
        <v>0.110735739</v>
      </c>
      <c r="K3770">
        <v>12.3</v>
      </c>
      <c r="L3770" s="3">
        <v>35.287399999999998</v>
      </c>
      <c r="M3770">
        <v>4</v>
      </c>
      <c r="N3770" s="3">
        <v>2.8688943089430889</v>
      </c>
      <c r="O3770"/>
      <c r="P3770"/>
    </row>
    <row r="3771" spans="1:16" x14ac:dyDescent="0.3">
      <c r="A3771" t="s">
        <v>13</v>
      </c>
      <c r="B3771" t="s">
        <v>1040</v>
      </c>
      <c r="C3771" t="s">
        <v>1587</v>
      </c>
      <c r="D3771">
        <v>2018</v>
      </c>
      <c r="E3771" t="s">
        <v>1597</v>
      </c>
      <c r="F3771" t="s">
        <v>1602</v>
      </c>
      <c r="G3771" t="s">
        <v>1604</v>
      </c>
      <c r="H3771" t="s">
        <v>1610</v>
      </c>
      <c r="I3771" s="11">
        <v>2.6174636000000001E-2</v>
      </c>
      <c r="K3771">
        <v>18.7</v>
      </c>
      <c r="L3771" s="3">
        <v>127.102</v>
      </c>
      <c r="M3771">
        <v>4</v>
      </c>
      <c r="N3771" s="3">
        <v>6.796898395721926</v>
      </c>
      <c r="O3771"/>
      <c r="P3771"/>
    </row>
    <row r="3772" spans="1:16" x14ac:dyDescent="0.3">
      <c r="A3772" t="s">
        <v>13</v>
      </c>
      <c r="B3772" t="s">
        <v>1266</v>
      </c>
      <c r="C3772" t="s">
        <v>1582</v>
      </c>
      <c r="D3772">
        <v>2018</v>
      </c>
      <c r="E3772" t="s">
        <v>1597</v>
      </c>
      <c r="F3772" t="s">
        <v>1602</v>
      </c>
      <c r="G3772" t="s">
        <v>1604</v>
      </c>
      <c r="H3772" t="s">
        <v>1610</v>
      </c>
      <c r="I3772" s="11">
        <v>3.5414528000000001E-2</v>
      </c>
      <c r="K3772">
        <v>6.71</v>
      </c>
      <c r="L3772" s="3">
        <v>218.2166</v>
      </c>
      <c r="M3772">
        <v>4</v>
      </c>
      <c r="N3772" s="3">
        <v>32.521102831594632</v>
      </c>
      <c r="O3772"/>
      <c r="P3772"/>
    </row>
    <row r="3773" spans="1:16" x14ac:dyDescent="0.3">
      <c r="A3773" t="s">
        <v>13</v>
      </c>
      <c r="B3773" t="s">
        <v>253</v>
      </c>
      <c r="C3773" t="s">
        <v>1582</v>
      </c>
      <c r="D3773">
        <v>2018</v>
      </c>
      <c r="E3773" t="s">
        <v>1597</v>
      </c>
      <c r="F3773" t="s">
        <v>1602</v>
      </c>
      <c r="G3773" t="s">
        <v>1604</v>
      </c>
      <c r="H3773" t="s">
        <v>1610</v>
      </c>
      <c r="I3773" s="11">
        <v>9.2145264000000005E-2</v>
      </c>
      <c r="K3773">
        <v>4.7850000000000001</v>
      </c>
      <c r="L3773" s="3">
        <v>120.7098</v>
      </c>
      <c r="M3773">
        <v>4</v>
      </c>
      <c r="N3773" s="3">
        <v>25.226708463949844</v>
      </c>
      <c r="O3773"/>
      <c r="P3773"/>
    </row>
    <row r="3774" spans="1:16" x14ac:dyDescent="0.3">
      <c r="A3774" t="s">
        <v>13</v>
      </c>
      <c r="B3774" t="s">
        <v>670</v>
      </c>
      <c r="C3774" t="s">
        <v>1582</v>
      </c>
      <c r="D3774">
        <v>2018</v>
      </c>
      <c r="E3774" t="s">
        <v>1597</v>
      </c>
      <c r="F3774" t="s">
        <v>1602</v>
      </c>
      <c r="G3774" t="s">
        <v>1604</v>
      </c>
      <c r="H3774" t="s">
        <v>1610</v>
      </c>
      <c r="I3774" s="11">
        <v>7.8831762E-2</v>
      </c>
      <c r="K3774">
        <v>6.44</v>
      </c>
      <c r="L3774" s="3">
        <v>98.97</v>
      </c>
      <c r="M3774">
        <v>4</v>
      </c>
      <c r="N3774" s="3">
        <v>15.368012422360247</v>
      </c>
      <c r="O3774"/>
      <c r="P3774"/>
    </row>
    <row r="3775" spans="1:16" x14ac:dyDescent="0.3">
      <c r="A3775" t="s">
        <v>13</v>
      </c>
      <c r="B3775" t="s">
        <v>514</v>
      </c>
      <c r="C3775" t="s">
        <v>1582</v>
      </c>
      <c r="D3775">
        <v>2018</v>
      </c>
      <c r="E3775" t="s">
        <v>1597</v>
      </c>
      <c r="F3775" t="s">
        <v>1602</v>
      </c>
      <c r="G3775" t="s">
        <v>1604</v>
      </c>
      <c r="H3775" t="s">
        <v>1610</v>
      </c>
      <c r="I3775" s="11">
        <v>9.5919472000000006E-2</v>
      </c>
      <c r="K3775">
        <v>5.78</v>
      </c>
      <c r="L3775" s="3">
        <v>162.65520000000001</v>
      </c>
      <c r="M3775">
        <v>4</v>
      </c>
      <c r="N3775" s="3">
        <v>28.141038062283737</v>
      </c>
      <c r="O3775"/>
      <c r="P3775"/>
    </row>
    <row r="3776" spans="1:16" x14ac:dyDescent="0.3">
      <c r="A3776" t="s">
        <v>13</v>
      </c>
      <c r="B3776" t="s">
        <v>1481</v>
      </c>
      <c r="C3776" t="s">
        <v>1585</v>
      </c>
      <c r="D3776">
        <v>2018</v>
      </c>
      <c r="E3776" t="s">
        <v>1597</v>
      </c>
      <c r="F3776" t="s">
        <v>1602</v>
      </c>
      <c r="G3776" t="s">
        <v>1604</v>
      </c>
      <c r="H3776" t="s">
        <v>1610</v>
      </c>
      <c r="I3776" s="11">
        <v>0.17320619200000001</v>
      </c>
      <c r="K3776">
        <v>11.65</v>
      </c>
      <c r="L3776" s="3">
        <v>53.329799999999999</v>
      </c>
      <c r="M3776">
        <v>4</v>
      </c>
      <c r="N3776" s="3">
        <v>4.5776652360515016</v>
      </c>
      <c r="O3776"/>
      <c r="P3776"/>
    </row>
    <row r="3777" spans="1:16" x14ac:dyDescent="0.3">
      <c r="A3777" t="s">
        <v>13</v>
      </c>
      <c r="B3777" t="s">
        <v>1002</v>
      </c>
      <c r="C3777" t="s">
        <v>1585</v>
      </c>
      <c r="D3777">
        <v>2018</v>
      </c>
      <c r="E3777" t="s">
        <v>1597</v>
      </c>
      <c r="F3777" t="s">
        <v>1602</v>
      </c>
      <c r="G3777" t="s">
        <v>1604</v>
      </c>
      <c r="H3777" t="s">
        <v>1610</v>
      </c>
      <c r="I3777" s="11">
        <v>3.4584355999999997E-2</v>
      </c>
      <c r="K3777">
        <v>17.75</v>
      </c>
      <c r="L3777" s="3">
        <v>248.375</v>
      </c>
      <c r="M3777">
        <v>4</v>
      </c>
      <c r="N3777" s="3">
        <v>13.992957746478874</v>
      </c>
      <c r="O3777"/>
      <c r="P3777"/>
    </row>
    <row r="3778" spans="1:16" x14ac:dyDescent="0.3">
      <c r="A3778" t="s">
        <v>13</v>
      </c>
      <c r="B3778" t="s">
        <v>41</v>
      </c>
      <c r="C3778" t="s">
        <v>1576</v>
      </c>
      <c r="D3778">
        <v>2018</v>
      </c>
      <c r="E3778" t="s">
        <v>1597</v>
      </c>
      <c r="F3778" t="s">
        <v>1602</v>
      </c>
      <c r="G3778" t="s">
        <v>1604</v>
      </c>
      <c r="H3778" t="s">
        <v>1610</v>
      </c>
      <c r="I3778" s="11">
        <v>3.3777629000000003E-2</v>
      </c>
      <c r="K3778">
        <v>6.6950000000000003</v>
      </c>
      <c r="L3778" s="3">
        <v>222.84559999999999</v>
      </c>
      <c r="M3778">
        <v>4</v>
      </c>
      <c r="N3778" s="3">
        <v>33.28537714712472</v>
      </c>
      <c r="O3778"/>
      <c r="P3778"/>
    </row>
    <row r="3779" spans="1:16" x14ac:dyDescent="0.3">
      <c r="A3779" t="s">
        <v>13</v>
      </c>
      <c r="B3779" t="s">
        <v>1280</v>
      </c>
      <c r="C3779" t="s">
        <v>1576</v>
      </c>
      <c r="D3779">
        <v>2018</v>
      </c>
      <c r="E3779" t="s">
        <v>1597</v>
      </c>
      <c r="F3779" t="s">
        <v>1602</v>
      </c>
      <c r="G3779" t="s">
        <v>1604</v>
      </c>
      <c r="H3779" t="s">
        <v>1610</v>
      </c>
      <c r="I3779" s="11">
        <v>6.6459890999999993E-2</v>
      </c>
      <c r="K3779">
        <v>9.3000000000000007</v>
      </c>
      <c r="L3779" s="3">
        <v>184.22919999999999</v>
      </c>
      <c r="M3779">
        <v>4</v>
      </c>
      <c r="N3779" s="3">
        <v>19.809591397849459</v>
      </c>
      <c r="O3779"/>
      <c r="P3779"/>
    </row>
    <row r="3780" spans="1:16" x14ac:dyDescent="0.3">
      <c r="A3780" t="s">
        <v>13</v>
      </c>
      <c r="B3780" t="s">
        <v>1176</v>
      </c>
      <c r="C3780" t="s">
        <v>1576</v>
      </c>
      <c r="D3780">
        <v>2018</v>
      </c>
      <c r="E3780" t="s">
        <v>1597</v>
      </c>
      <c r="F3780" t="s">
        <v>1602</v>
      </c>
      <c r="G3780" t="s">
        <v>1604</v>
      </c>
      <c r="H3780" t="s">
        <v>1610</v>
      </c>
      <c r="I3780" s="11">
        <v>5.6019324000000002E-2</v>
      </c>
      <c r="K3780">
        <v>17.600000000000001</v>
      </c>
      <c r="L3780" s="3">
        <v>40.045400000000001</v>
      </c>
      <c r="M3780">
        <v>4</v>
      </c>
      <c r="N3780" s="3">
        <v>2.2753068181818179</v>
      </c>
      <c r="O3780"/>
      <c r="P3780"/>
    </row>
    <row r="3781" spans="1:16" x14ac:dyDescent="0.3">
      <c r="A3781" t="s">
        <v>13</v>
      </c>
      <c r="B3781" t="s">
        <v>513</v>
      </c>
      <c r="C3781" t="s">
        <v>1576</v>
      </c>
      <c r="D3781">
        <v>2018</v>
      </c>
      <c r="E3781" t="s">
        <v>1597</v>
      </c>
      <c r="F3781" t="s">
        <v>1602</v>
      </c>
      <c r="G3781" t="s">
        <v>1604</v>
      </c>
      <c r="H3781" t="s">
        <v>1610</v>
      </c>
      <c r="I3781" s="11">
        <v>6.5313023999999997E-2</v>
      </c>
      <c r="K3781">
        <v>13.65</v>
      </c>
      <c r="L3781" s="3">
        <v>47.1402</v>
      </c>
      <c r="M3781">
        <v>4</v>
      </c>
      <c r="N3781" s="3">
        <v>3.4534945054945054</v>
      </c>
      <c r="O3781"/>
      <c r="P3781"/>
    </row>
    <row r="3782" spans="1:16" x14ac:dyDescent="0.3">
      <c r="A3782" t="s">
        <v>13</v>
      </c>
      <c r="B3782" t="s">
        <v>813</v>
      </c>
      <c r="C3782" t="s">
        <v>1574</v>
      </c>
      <c r="D3782">
        <v>2018</v>
      </c>
      <c r="E3782" t="s">
        <v>1597</v>
      </c>
      <c r="F3782" t="s">
        <v>1602</v>
      </c>
      <c r="G3782" t="s">
        <v>1604</v>
      </c>
      <c r="H3782" t="s">
        <v>1610</v>
      </c>
      <c r="I3782" s="11">
        <v>8.7223419999999992E-3</v>
      </c>
      <c r="K3782">
        <v>9.2100000000000009</v>
      </c>
      <c r="L3782" s="3">
        <v>123.5414</v>
      </c>
      <c r="M3782">
        <v>4</v>
      </c>
      <c r="N3782" s="3">
        <v>13.413832790445166</v>
      </c>
      <c r="O3782"/>
      <c r="P3782"/>
    </row>
    <row r="3783" spans="1:16" x14ac:dyDescent="0.3">
      <c r="A3783" t="s">
        <v>13</v>
      </c>
      <c r="B3783" t="s">
        <v>738</v>
      </c>
      <c r="C3783" t="s">
        <v>1574</v>
      </c>
      <c r="D3783">
        <v>2018</v>
      </c>
      <c r="E3783" t="s">
        <v>1597</v>
      </c>
      <c r="F3783" t="s">
        <v>1602</v>
      </c>
      <c r="G3783" t="s">
        <v>1604</v>
      </c>
      <c r="H3783" t="s">
        <v>1610</v>
      </c>
      <c r="I3783" s="11">
        <v>0.10508595599999999</v>
      </c>
      <c r="K3783">
        <v>6.59</v>
      </c>
      <c r="L3783" s="3">
        <v>82.390799999999999</v>
      </c>
      <c r="M3783">
        <v>4</v>
      </c>
      <c r="N3783" s="3">
        <v>12.502397572078907</v>
      </c>
      <c r="O3783"/>
      <c r="P3783"/>
    </row>
    <row r="3784" spans="1:16" x14ac:dyDescent="0.3">
      <c r="A3784" t="s">
        <v>13</v>
      </c>
      <c r="B3784" t="s">
        <v>135</v>
      </c>
      <c r="C3784" t="s">
        <v>1574</v>
      </c>
      <c r="D3784">
        <v>2018</v>
      </c>
      <c r="E3784" t="s">
        <v>1597</v>
      </c>
      <c r="F3784" t="s">
        <v>1602</v>
      </c>
      <c r="G3784" t="s">
        <v>1604</v>
      </c>
      <c r="H3784" t="s">
        <v>1610</v>
      </c>
      <c r="I3784" s="11">
        <v>0</v>
      </c>
      <c r="K3784">
        <v>16.100000000000001</v>
      </c>
      <c r="L3784" s="3">
        <v>253.03559999999999</v>
      </c>
      <c r="M3784">
        <v>4</v>
      </c>
      <c r="N3784" s="3">
        <v>15.716496894409936</v>
      </c>
      <c r="O3784"/>
      <c r="P3784"/>
    </row>
    <row r="3785" spans="1:16" x14ac:dyDescent="0.3">
      <c r="A3785" t="s">
        <v>13</v>
      </c>
      <c r="B3785" t="s">
        <v>342</v>
      </c>
      <c r="C3785" t="s">
        <v>1575</v>
      </c>
      <c r="D3785">
        <v>2018</v>
      </c>
      <c r="E3785" t="s">
        <v>1597</v>
      </c>
      <c r="F3785" t="s">
        <v>1602</v>
      </c>
      <c r="G3785" t="s">
        <v>1604</v>
      </c>
      <c r="H3785" t="s">
        <v>1610</v>
      </c>
      <c r="I3785" s="11">
        <v>4.6333982000000003E-2</v>
      </c>
      <c r="K3785">
        <v>7.27</v>
      </c>
      <c r="L3785" s="3">
        <v>97.238399999999999</v>
      </c>
      <c r="M3785">
        <v>4</v>
      </c>
      <c r="N3785" s="3">
        <v>13.375295735900963</v>
      </c>
      <c r="O3785"/>
      <c r="P3785"/>
    </row>
    <row r="3786" spans="1:16" x14ac:dyDescent="0.3">
      <c r="A3786" t="s">
        <v>13</v>
      </c>
      <c r="B3786" t="s">
        <v>1482</v>
      </c>
      <c r="C3786" t="s">
        <v>1575</v>
      </c>
      <c r="D3786">
        <v>2018</v>
      </c>
      <c r="E3786" t="s">
        <v>1597</v>
      </c>
      <c r="F3786" t="s">
        <v>1602</v>
      </c>
      <c r="G3786" t="s">
        <v>1604</v>
      </c>
      <c r="H3786" t="s">
        <v>1610</v>
      </c>
      <c r="I3786" s="11">
        <v>6.3800265999999994E-2</v>
      </c>
      <c r="K3786">
        <v>12.6</v>
      </c>
      <c r="L3786" s="3">
        <v>123.0414</v>
      </c>
      <c r="M3786">
        <v>4</v>
      </c>
      <c r="N3786" s="3">
        <v>9.765190476190476</v>
      </c>
      <c r="O3786"/>
      <c r="P3786"/>
    </row>
    <row r="3787" spans="1:16" x14ac:dyDescent="0.3">
      <c r="A3787" t="s">
        <v>13</v>
      </c>
      <c r="B3787" t="s">
        <v>184</v>
      </c>
      <c r="C3787" t="s">
        <v>1579</v>
      </c>
      <c r="D3787">
        <v>2018</v>
      </c>
      <c r="E3787" t="s">
        <v>1597</v>
      </c>
      <c r="F3787" t="s">
        <v>1602</v>
      </c>
      <c r="G3787" t="s">
        <v>1604</v>
      </c>
      <c r="H3787" t="s">
        <v>1610</v>
      </c>
      <c r="I3787" s="11">
        <v>1.4232071000000001E-2</v>
      </c>
      <c r="K3787">
        <v>19.75</v>
      </c>
      <c r="L3787" s="3">
        <v>100.9332</v>
      </c>
      <c r="M3787">
        <v>4</v>
      </c>
      <c r="N3787" s="3">
        <v>5.1105417721518984</v>
      </c>
      <c r="O3787"/>
      <c r="P3787"/>
    </row>
    <row r="3788" spans="1:16" x14ac:dyDescent="0.3">
      <c r="A3788" t="s">
        <v>13</v>
      </c>
      <c r="B3788" t="s">
        <v>61</v>
      </c>
      <c r="C3788" t="s">
        <v>1579</v>
      </c>
      <c r="D3788">
        <v>2018</v>
      </c>
      <c r="E3788" t="s">
        <v>1597</v>
      </c>
      <c r="F3788" t="s">
        <v>1602</v>
      </c>
      <c r="G3788" t="s">
        <v>1604</v>
      </c>
      <c r="H3788" t="s">
        <v>1610</v>
      </c>
      <c r="I3788" s="11">
        <v>4.8703431999999998E-2</v>
      </c>
      <c r="K3788">
        <v>18.100000000000001</v>
      </c>
      <c r="L3788" s="3">
        <v>125.9336</v>
      </c>
      <c r="M3788">
        <v>4</v>
      </c>
      <c r="N3788" s="3">
        <v>6.9576574585635349</v>
      </c>
      <c r="O3788"/>
      <c r="P3788"/>
    </row>
    <row r="3789" spans="1:16" x14ac:dyDescent="0.3">
      <c r="A3789" t="s">
        <v>13</v>
      </c>
      <c r="B3789" t="s">
        <v>139</v>
      </c>
      <c r="C3789" t="s">
        <v>1579</v>
      </c>
      <c r="D3789">
        <v>2018</v>
      </c>
      <c r="E3789" t="s">
        <v>1597</v>
      </c>
      <c r="F3789" t="s">
        <v>1602</v>
      </c>
      <c r="G3789" t="s">
        <v>1604</v>
      </c>
      <c r="H3789" t="s">
        <v>1610</v>
      </c>
      <c r="I3789" s="11">
        <v>0.107507291</v>
      </c>
      <c r="K3789">
        <v>19.25</v>
      </c>
      <c r="L3789" s="3">
        <v>34.855800000000002</v>
      </c>
      <c r="M3789">
        <v>4</v>
      </c>
      <c r="N3789" s="3">
        <v>1.8106909090909091</v>
      </c>
      <c r="O3789"/>
      <c r="P3789"/>
    </row>
    <row r="3790" spans="1:16" x14ac:dyDescent="0.3">
      <c r="A3790" t="s">
        <v>13</v>
      </c>
      <c r="B3790" t="s">
        <v>1256</v>
      </c>
      <c r="C3790" t="s">
        <v>1581</v>
      </c>
      <c r="D3790">
        <v>2018</v>
      </c>
      <c r="E3790" t="s">
        <v>1597</v>
      </c>
      <c r="F3790" t="s">
        <v>1602</v>
      </c>
      <c r="G3790" t="s">
        <v>1604</v>
      </c>
      <c r="H3790" t="s">
        <v>1610</v>
      </c>
      <c r="I3790" s="11">
        <v>2.2351808000000001E-2</v>
      </c>
      <c r="K3790">
        <v>6.8949999999999996</v>
      </c>
      <c r="L3790" s="3">
        <v>143.78120000000001</v>
      </c>
      <c r="M3790">
        <v>4</v>
      </c>
      <c r="N3790" s="3">
        <v>20.852965917331403</v>
      </c>
      <c r="O3790"/>
      <c r="P3790"/>
    </row>
    <row r="3791" spans="1:16" x14ac:dyDescent="0.3">
      <c r="A3791" t="s">
        <v>13</v>
      </c>
      <c r="B3791" t="s">
        <v>605</v>
      </c>
      <c r="C3791" t="s">
        <v>1584</v>
      </c>
      <c r="D3791">
        <v>2018</v>
      </c>
      <c r="E3791" t="s">
        <v>1597</v>
      </c>
      <c r="F3791" t="s">
        <v>1602</v>
      </c>
      <c r="G3791" t="s">
        <v>1604</v>
      </c>
      <c r="H3791" t="s">
        <v>1610</v>
      </c>
      <c r="I3791" s="11">
        <v>9.1472670000000006E-2</v>
      </c>
      <c r="K3791">
        <v>19.100000000000001</v>
      </c>
      <c r="L3791" s="3">
        <v>184.66079999999999</v>
      </c>
      <c r="M3791">
        <v>4</v>
      </c>
      <c r="N3791" s="3">
        <v>9.6681047120418846</v>
      </c>
      <c r="O3791"/>
      <c r="P3791"/>
    </row>
    <row r="3792" spans="1:16" x14ac:dyDescent="0.3">
      <c r="A3792" t="s">
        <v>13</v>
      </c>
      <c r="B3792" t="s">
        <v>1463</v>
      </c>
      <c r="C3792" t="s">
        <v>1588</v>
      </c>
      <c r="D3792">
        <v>2018</v>
      </c>
      <c r="E3792" t="s">
        <v>1597</v>
      </c>
      <c r="F3792" t="s">
        <v>1602</v>
      </c>
      <c r="G3792" t="s">
        <v>1604</v>
      </c>
      <c r="H3792" t="s">
        <v>1610</v>
      </c>
      <c r="I3792" s="11">
        <v>3.1073804E-2</v>
      </c>
      <c r="K3792">
        <v>10.395</v>
      </c>
      <c r="L3792" s="3">
        <v>157.56039999999999</v>
      </c>
      <c r="M3792">
        <v>4</v>
      </c>
      <c r="N3792" s="3">
        <v>15.157325637325636</v>
      </c>
      <c r="O3792"/>
      <c r="P3792"/>
    </row>
    <row r="3793" spans="1:16" x14ac:dyDescent="0.3">
      <c r="A3793" t="s">
        <v>13</v>
      </c>
      <c r="B3793" t="s">
        <v>898</v>
      </c>
      <c r="C3793" t="s">
        <v>1580</v>
      </c>
      <c r="D3793">
        <v>2018</v>
      </c>
      <c r="E3793" t="s">
        <v>1597</v>
      </c>
      <c r="F3793" t="s">
        <v>1602</v>
      </c>
      <c r="G3793" t="s">
        <v>1604</v>
      </c>
      <c r="H3793" t="s">
        <v>1610</v>
      </c>
      <c r="I3793" s="11">
        <v>0</v>
      </c>
      <c r="K3793">
        <v>10.195</v>
      </c>
      <c r="L3793" s="3">
        <v>45.742800000000003</v>
      </c>
      <c r="M3793">
        <v>4</v>
      </c>
      <c r="N3793" s="3">
        <v>4.4867876410004905</v>
      </c>
      <c r="O3793"/>
      <c r="P3793"/>
    </row>
    <row r="3794" spans="1:16" x14ac:dyDescent="0.3">
      <c r="A3794" t="s">
        <v>13</v>
      </c>
      <c r="B3794" t="s">
        <v>1009</v>
      </c>
      <c r="C3794" t="s">
        <v>1580</v>
      </c>
      <c r="D3794">
        <v>2018</v>
      </c>
      <c r="E3794" t="s">
        <v>1597</v>
      </c>
      <c r="F3794" t="s">
        <v>1602</v>
      </c>
      <c r="G3794" t="s">
        <v>1604</v>
      </c>
      <c r="H3794" t="s">
        <v>1610</v>
      </c>
      <c r="I3794" s="11">
        <v>6.7120953999999997E-2</v>
      </c>
      <c r="K3794">
        <v>19</v>
      </c>
      <c r="L3794" s="3">
        <v>132.96260000000001</v>
      </c>
      <c r="M3794">
        <v>4</v>
      </c>
      <c r="N3794" s="3">
        <v>6.9980315789473693</v>
      </c>
      <c r="O3794"/>
      <c r="P3794"/>
    </row>
    <row r="3795" spans="1:16" x14ac:dyDescent="0.3">
      <c r="A3795" t="s">
        <v>13</v>
      </c>
      <c r="B3795" t="s">
        <v>591</v>
      </c>
      <c r="C3795" t="s">
        <v>1580</v>
      </c>
      <c r="D3795">
        <v>2018</v>
      </c>
      <c r="E3795" t="s">
        <v>1597</v>
      </c>
      <c r="F3795" t="s">
        <v>1602</v>
      </c>
      <c r="G3795" t="s">
        <v>1604</v>
      </c>
      <c r="H3795" t="s">
        <v>1610</v>
      </c>
      <c r="I3795" s="11">
        <v>2.9793955E-2</v>
      </c>
      <c r="K3795">
        <v>17.7</v>
      </c>
      <c r="L3795" s="3">
        <v>167.2816</v>
      </c>
      <c r="M3795">
        <v>4</v>
      </c>
      <c r="N3795" s="3">
        <v>9.4509378531073445</v>
      </c>
      <c r="O3795"/>
      <c r="P3795"/>
    </row>
    <row r="3796" spans="1:16" x14ac:dyDescent="0.3">
      <c r="A3796" t="s">
        <v>13</v>
      </c>
      <c r="B3796" t="s">
        <v>882</v>
      </c>
      <c r="C3796" t="s">
        <v>1580</v>
      </c>
      <c r="D3796">
        <v>2018</v>
      </c>
      <c r="E3796" t="s">
        <v>1597</v>
      </c>
      <c r="F3796" t="s">
        <v>1602</v>
      </c>
      <c r="G3796" t="s">
        <v>1604</v>
      </c>
      <c r="H3796" t="s">
        <v>1610</v>
      </c>
      <c r="I3796" s="11">
        <v>0</v>
      </c>
      <c r="K3796">
        <v>7.42</v>
      </c>
      <c r="L3796" s="3">
        <v>248.8092</v>
      </c>
      <c r="M3796">
        <v>4</v>
      </c>
      <c r="N3796" s="3">
        <v>33.5322371967655</v>
      </c>
      <c r="O3796"/>
      <c r="P3796"/>
    </row>
    <row r="3797" spans="1:16" x14ac:dyDescent="0.3">
      <c r="A3797" t="s">
        <v>13</v>
      </c>
      <c r="B3797" t="s">
        <v>950</v>
      </c>
      <c r="C3797" t="s">
        <v>1590</v>
      </c>
      <c r="D3797">
        <v>2018</v>
      </c>
      <c r="E3797" t="s">
        <v>1597</v>
      </c>
      <c r="F3797" t="s">
        <v>1602</v>
      </c>
      <c r="G3797" t="s">
        <v>1604</v>
      </c>
      <c r="H3797" t="s">
        <v>1610</v>
      </c>
      <c r="I3797" s="11">
        <v>0.112349962</v>
      </c>
      <c r="K3797">
        <v>15.2</v>
      </c>
      <c r="L3797" s="3">
        <v>39.184800000000003</v>
      </c>
      <c r="M3797">
        <v>4</v>
      </c>
      <c r="N3797" s="3">
        <v>2.5779473684210528</v>
      </c>
      <c r="O3797"/>
      <c r="P3797"/>
    </row>
    <row r="3798" spans="1:16" x14ac:dyDescent="0.3">
      <c r="A3798" t="s">
        <v>13</v>
      </c>
      <c r="B3798" t="s">
        <v>1233</v>
      </c>
      <c r="C3798" t="s">
        <v>1590</v>
      </c>
      <c r="D3798">
        <v>2018</v>
      </c>
      <c r="E3798" t="s">
        <v>1597</v>
      </c>
      <c r="F3798" t="s">
        <v>1602</v>
      </c>
      <c r="G3798" t="s">
        <v>1604</v>
      </c>
      <c r="H3798" t="s">
        <v>1610</v>
      </c>
      <c r="I3798" s="11">
        <v>0</v>
      </c>
      <c r="K3798">
        <v>7.5350000000000001</v>
      </c>
      <c r="L3798" s="3">
        <v>121.044</v>
      </c>
      <c r="M3798">
        <v>4</v>
      </c>
      <c r="N3798" s="3">
        <v>16.064233576642334</v>
      </c>
      <c r="O3798"/>
      <c r="P3798"/>
    </row>
    <row r="3799" spans="1:16" x14ac:dyDescent="0.3">
      <c r="A3799" t="s">
        <v>12</v>
      </c>
      <c r="B3799" t="s">
        <v>1364</v>
      </c>
      <c r="C3799" t="s">
        <v>1587</v>
      </c>
      <c r="D3799">
        <v>2018</v>
      </c>
      <c r="E3799" t="s">
        <v>1597</v>
      </c>
      <c r="F3799" t="s">
        <v>1602</v>
      </c>
      <c r="G3799" t="s">
        <v>1604</v>
      </c>
      <c r="H3799" t="s">
        <v>1610</v>
      </c>
      <c r="I3799" s="11">
        <v>3.4244601E-2</v>
      </c>
      <c r="K3799">
        <v>14.3</v>
      </c>
      <c r="L3799" s="3">
        <v>97.272599999999997</v>
      </c>
      <c r="M3799">
        <v>4</v>
      </c>
      <c r="N3799" s="3">
        <v>6.8022797202797198</v>
      </c>
      <c r="O3799"/>
      <c r="P3799"/>
    </row>
    <row r="3800" spans="1:16" x14ac:dyDescent="0.3">
      <c r="A3800" t="s">
        <v>12</v>
      </c>
      <c r="B3800" t="s">
        <v>1390</v>
      </c>
      <c r="C3800" t="s">
        <v>1587</v>
      </c>
      <c r="D3800">
        <v>2018</v>
      </c>
      <c r="E3800" t="s">
        <v>1597</v>
      </c>
      <c r="F3800" t="s">
        <v>1602</v>
      </c>
      <c r="G3800" t="s">
        <v>1604</v>
      </c>
      <c r="H3800" t="s">
        <v>1610</v>
      </c>
      <c r="I3800" s="11">
        <v>2.6243240000000001E-2</v>
      </c>
      <c r="K3800">
        <v>10.5</v>
      </c>
      <c r="L3800" s="3">
        <v>143.81280000000001</v>
      </c>
      <c r="M3800">
        <v>4</v>
      </c>
      <c r="N3800" s="3">
        <v>13.696457142857144</v>
      </c>
      <c r="O3800"/>
      <c r="P3800"/>
    </row>
    <row r="3801" spans="1:16" x14ac:dyDescent="0.3">
      <c r="A3801" t="s">
        <v>12</v>
      </c>
      <c r="B3801" t="s">
        <v>1140</v>
      </c>
      <c r="C3801" t="s">
        <v>1582</v>
      </c>
      <c r="D3801">
        <v>2018</v>
      </c>
      <c r="E3801" t="s">
        <v>1597</v>
      </c>
      <c r="F3801" t="s">
        <v>1602</v>
      </c>
      <c r="G3801" t="s">
        <v>1604</v>
      </c>
      <c r="H3801" t="s">
        <v>1610</v>
      </c>
      <c r="I3801" s="11">
        <v>3.4436769999999998E-2</v>
      </c>
      <c r="K3801">
        <v>6.55</v>
      </c>
      <c r="L3801" s="3">
        <v>156.52879999999999</v>
      </c>
      <c r="M3801">
        <v>4</v>
      </c>
      <c r="N3801" s="3">
        <v>23.897526717557252</v>
      </c>
      <c r="O3801"/>
      <c r="P3801"/>
    </row>
    <row r="3802" spans="1:16" x14ac:dyDescent="0.3">
      <c r="A3802" t="s">
        <v>12</v>
      </c>
      <c r="B3802" t="s">
        <v>904</v>
      </c>
      <c r="C3802" t="s">
        <v>1577</v>
      </c>
      <c r="D3802">
        <v>2018</v>
      </c>
      <c r="E3802" t="s">
        <v>1597</v>
      </c>
      <c r="F3802" t="s">
        <v>1602</v>
      </c>
      <c r="G3802" t="s">
        <v>1604</v>
      </c>
      <c r="H3802" t="s">
        <v>1610</v>
      </c>
      <c r="I3802" s="11">
        <v>5.2473797000000003E-2</v>
      </c>
      <c r="K3802">
        <v>8.9749999999999996</v>
      </c>
      <c r="L3802" s="3">
        <v>83.622399999999999</v>
      </c>
      <c r="M3802">
        <v>4</v>
      </c>
      <c r="N3802" s="3">
        <v>9.3172590529247916</v>
      </c>
      <c r="O3802"/>
      <c r="P3802"/>
    </row>
    <row r="3803" spans="1:16" x14ac:dyDescent="0.3">
      <c r="A3803" t="s">
        <v>12</v>
      </c>
      <c r="B3803" t="s">
        <v>1143</v>
      </c>
      <c r="C3803" t="s">
        <v>1577</v>
      </c>
      <c r="D3803">
        <v>2018</v>
      </c>
      <c r="E3803" t="s">
        <v>1597</v>
      </c>
      <c r="F3803" t="s">
        <v>1602</v>
      </c>
      <c r="G3803" t="s">
        <v>1604</v>
      </c>
      <c r="H3803" t="s">
        <v>1610</v>
      </c>
      <c r="I3803" s="11">
        <v>2.8139760999999999E-2</v>
      </c>
      <c r="K3803">
        <v>8.6300000000000008</v>
      </c>
      <c r="L3803" s="3">
        <v>173.7422</v>
      </c>
      <c r="M3803">
        <v>4</v>
      </c>
      <c r="N3803" s="3">
        <v>20.132352259559674</v>
      </c>
      <c r="O3803"/>
      <c r="P3803"/>
    </row>
    <row r="3804" spans="1:16" x14ac:dyDescent="0.3">
      <c r="A3804" t="s">
        <v>12</v>
      </c>
      <c r="B3804" t="s">
        <v>944</v>
      </c>
      <c r="C3804" t="s">
        <v>1585</v>
      </c>
      <c r="D3804">
        <v>2018</v>
      </c>
      <c r="E3804" t="s">
        <v>1597</v>
      </c>
      <c r="F3804" t="s">
        <v>1602</v>
      </c>
      <c r="G3804" t="s">
        <v>1604</v>
      </c>
      <c r="H3804" t="s">
        <v>1610</v>
      </c>
      <c r="I3804" s="11">
        <v>2.2403117E-2</v>
      </c>
      <c r="K3804">
        <v>20.25</v>
      </c>
      <c r="L3804" s="3">
        <v>250.9092</v>
      </c>
      <c r="M3804">
        <v>4</v>
      </c>
      <c r="N3804" s="3">
        <v>12.390577777777779</v>
      </c>
      <c r="O3804"/>
      <c r="P3804"/>
    </row>
    <row r="3805" spans="1:16" x14ac:dyDescent="0.3">
      <c r="A3805" t="s">
        <v>12</v>
      </c>
      <c r="B3805" t="s">
        <v>664</v>
      </c>
      <c r="C3805" t="s">
        <v>1585</v>
      </c>
      <c r="D3805">
        <v>2018</v>
      </c>
      <c r="E3805" t="s">
        <v>1597</v>
      </c>
      <c r="F3805" t="s">
        <v>1602</v>
      </c>
      <c r="G3805" t="s">
        <v>1604</v>
      </c>
      <c r="H3805" t="s">
        <v>1610</v>
      </c>
      <c r="I3805" s="11">
        <v>7.4806196000000005E-2</v>
      </c>
      <c r="K3805">
        <v>5.75</v>
      </c>
      <c r="L3805" s="3">
        <v>112.91759999999999</v>
      </c>
      <c r="M3805">
        <v>4</v>
      </c>
      <c r="N3805" s="3">
        <v>19.637843478260869</v>
      </c>
      <c r="O3805"/>
      <c r="P3805"/>
    </row>
    <row r="3806" spans="1:16" x14ac:dyDescent="0.3">
      <c r="A3806" t="s">
        <v>12</v>
      </c>
      <c r="B3806" t="s">
        <v>1381</v>
      </c>
      <c r="C3806" t="s">
        <v>1576</v>
      </c>
      <c r="D3806">
        <v>2018</v>
      </c>
      <c r="E3806" t="s">
        <v>1597</v>
      </c>
      <c r="F3806" t="s">
        <v>1602</v>
      </c>
      <c r="G3806" t="s">
        <v>1604</v>
      </c>
      <c r="H3806" t="s">
        <v>1610</v>
      </c>
      <c r="I3806" s="11">
        <v>8.7421737999999999E-2</v>
      </c>
      <c r="K3806">
        <v>11</v>
      </c>
      <c r="L3806" s="3">
        <v>154.46299999999999</v>
      </c>
      <c r="M3806">
        <v>4</v>
      </c>
      <c r="N3806" s="3">
        <v>14.042090909090909</v>
      </c>
      <c r="O3806"/>
      <c r="P3806"/>
    </row>
    <row r="3807" spans="1:16" x14ac:dyDescent="0.3">
      <c r="A3807" t="s">
        <v>12</v>
      </c>
      <c r="B3807" t="s">
        <v>906</v>
      </c>
      <c r="C3807" t="s">
        <v>1576</v>
      </c>
      <c r="D3807">
        <v>2018</v>
      </c>
      <c r="E3807" t="s">
        <v>1597</v>
      </c>
      <c r="F3807" t="s">
        <v>1602</v>
      </c>
      <c r="G3807" t="s">
        <v>1604</v>
      </c>
      <c r="H3807" t="s">
        <v>1610</v>
      </c>
      <c r="I3807" s="11">
        <v>4.8426707999999999E-2</v>
      </c>
      <c r="K3807">
        <v>9.8949999999999996</v>
      </c>
      <c r="L3807" s="3">
        <v>258.7278</v>
      </c>
      <c r="M3807">
        <v>4</v>
      </c>
      <c r="N3807" s="3">
        <v>26.147326932794343</v>
      </c>
      <c r="O3807"/>
      <c r="P3807"/>
    </row>
    <row r="3808" spans="1:16" x14ac:dyDescent="0.3">
      <c r="A3808" t="s">
        <v>12</v>
      </c>
      <c r="B3808" t="s">
        <v>495</v>
      </c>
      <c r="C3808" t="s">
        <v>1576</v>
      </c>
      <c r="D3808">
        <v>2018</v>
      </c>
      <c r="E3808" t="s">
        <v>1597</v>
      </c>
      <c r="F3808" t="s">
        <v>1602</v>
      </c>
      <c r="G3808" t="s">
        <v>1604</v>
      </c>
      <c r="H3808" t="s">
        <v>1610</v>
      </c>
      <c r="I3808" s="11">
        <v>0.14928877900000001</v>
      </c>
      <c r="K3808">
        <v>7.8250000000000002</v>
      </c>
      <c r="L3808" s="3">
        <v>158.4288</v>
      </c>
      <c r="M3808">
        <v>4</v>
      </c>
      <c r="N3808" s="3">
        <v>20.246492012779552</v>
      </c>
      <c r="O3808"/>
      <c r="P3808"/>
    </row>
    <row r="3809" spans="1:16" x14ac:dyDescent="0.3">
      <c r="A3809" t="s">
        <v>12</v>
      </c>
      <c r="B3809" t="s">
        <v>888</v>
      </c>
      <c r="C3809" t="s">
        <v>1576</v>
      </c>
      <c r="D3809">
        <v>2018</v>
      </c>
      <c r="E3809" t="s">
        <v>1597</v>
      </c>
      <c r="F3809" t="s">
        <v>1602</v>
      </c>
      <c r="G3809" t="s">
        <v>1604</v>
      </c>
      <c r="H3809" t="s">
        <v>1610</v>
      </c>
      <c r="I3809" s="11">
        <v>9.1780141999999995E-2</v>
      </c>
      <c r="K3809">
        <v>18.350000000000001</v>
      </c>
      <c r="L3809" s="3">
        <v>182.5266</v>
      </c>
      <c r="M3809">
        <v>4</v>
      </c>
      <c r="N3809" s="3">
        <v>9.946953678474113</v>
      </c>
      <c r="O3809"/>
      <c r="P3809"/>
    </row>
    <row r="3810" spans="1:16" x14ac:dyDescent="0.3">
      <c r="A3810" t="s">
        <v>12</v>
      </c>
      <c r="B3810" t="s">
        <v>30</v>
      </c>
      <c r="C3810" t="s">
        <v>1574</v>
      </c>
      <c r="D3810">
        <v>2018</v>
      </c>
      <c r="E3810" t="s">
        <v>1597</v>
      </c>
      <c r="F3810" t="s">
        <v>1602</v>
      </c>
      <c r="G3810" t="s">
        <v>1604</v>
      </c>
      <c r="H3810" t="s">
        <v>1610</v>
      </c>
      <c r="I3810" s="11">
        <v>1.8714040000000001E-2</v>
      </c>
      <c r="K3810">
        <v>20.25</v>
      </c>
      <c r="L3810" s="3">
        <v>223.47720000000001</v>
      </c>
      <c r="M3810">
        <v>4</v>
      </c>
      <c r="N3810" s="3">
        <v>11.035911111111112</v>
      </c>
      <c r="O3810"/>
      <c r="P3810"/>
    </row>
    <row r="3811" spans="1:16" x14ac:dyDescent="0.3">
      <c r="A3811" t="s">
        <v>12</v>
      </c>
      <c r="B3811" t="s">
        <v>1021</v>
      </c>
      <c r="C3811" t="s">
        <v>1574</v>
      </c>
      <c r="D3811">
        <v>2018</v>
      </c>
      <c r="E3811" t="s">
        <v>1597</v>
      </c>
      <c r="F3811" t="s">
        <v>1602</v>
      </c>
      <c r="G3811" t="s">
        <v>1604</v>
      </c>
      <c r="H3811" t="s">
        <v>1610</v>
      </c>
      <c r="I3811" s="11">
        <v>0.102949031</v>
      </c>
      <c r="K3811">
        <v>19</v>
      </c>
      <c r="L3811" s="3">
        <v>225.27199999999999</v>
      </c>
      <c r="M3811">
        <v>4</v>
      </c>
      <c r="N3811" s="3">
        <v>11.856421052631578</v>
      </c>
      <c r="O3811"/>
      <c r="P3811"/>
    </row>
    <row r="3812" spans="1:16" x14ac:dyDescent="0.3">
      <c r="A3812" t="s">
        <v>12</v>
      </c>
      <c r="B3812" t="s">
        <v>1392</v>
      </c>
      <c r="C3812" t="s">
        <v>1574</v>
      </c>
      <c r="D3812">
        <v>2018</v>
      </c>
      <c r="E3812" t="s">
        <v>1597</v>
      </c>
      <c r="F3812" t="s">
        <v>1602</v>
      </c>
      <c r="G3812" t="s">
        <v>1604</v>
      </c>
      <c r="H3812" t="s">
        <v>1610</v>
      </c>
      <c r="I3812" s="11">
        <v>0.121712459</v>
      </c>
      <c r="K3812">
        <v>9.1950000000000003</v>
      </c>
      <c r="L3812" s="3">
        <v>101.2016</v>
      </c>
      <c r="M3812">
        <v>4</v>
      </c>
      <c r="N3812" s="3">
        <v>11.006155519303968</v>
      </c>
      <c r="O3812"/>
      <c r="P3812"/>
    </row>
    <row r="3813" spans="1:16" x14ac:dyDescent="0.3">
      <c r="A3813" t="s">
        <v>12</v>
      </c>
      <c r="B3813" t="s">
        <v>1146</v>
      </c>
      <c r="C3813" t="s">
        <v>1574</v>
      </c>
      <c r="D3813">
        <v>2018</v>
      </c>
      <c r="E3813" t="s">
        <v>1597</v>
      </c>
      <c r="F3813" t="s">
        <v>1602</v>
      </c>
      <c r="G3813" t="s">
        <v>1604</v>
      </c>
      <c r="H3813" t="s">
        <v>1610</v>
      </c>
      <c r="I3813" s="11">
        <v>8.7936752000000007E-2</v>
      </c>
      <c r="K3813">
        <v>7.72</v>
      </c>
      <c r="L3813" s="3">
        <v>115.9466</v>
      </c>
      <c r="M3813">
        <v>4</v>
      </c>
      <c r="N3813" s="3">
        <v>15.018989637305701</v>
      </c>
      <c r="O3813"/>
      <c r="P3813"/>
    </row>
    <row r="3814" spans="1:16" x14ac:dyDescent="0.3">
      <c r="A3814" t="s">
        <v>12</v>
      </c>
      <c r="B3814" t="s">
        <v>222</v>
      </c>
      <c r="C3814" t="s">
        <v>1574</v>
      </c>
      <c r="D3814">
        <v>2018</v>
      </c>
      <c r="E3814" t="s">
        <v>1597</v>
      </c>
      <c r="F3814" t="s">
        <v>1602</v>
      </c>
      <c r="G3814" t="s">
        <v>1604</v>
      </c>
      <c r="H3814" t="s">
        <v>1610</v>
      </c>
      <c r="I3814" s="11">
        <v>1.4295564E-2</v>
      </c>
      <c r="K3814">
        <v>7.35</v>
      </c>
      <c r="L3814" s="3">
        <v>242.65119999999999</v>
      </c>
      <c r="M3814">
        <v>4</v>
      </c>
      <c r="N3814" s="3">
        <v>33.013768707482996</v>
      </c>
      <c r="O3814"/>
      <c r="P3814"/>
    </row>
    <row r="3815" spans="1:16" x14ac:dyDescent="0.3">
      <c r="A3815" t="s">
        <v>12</v>
      </c>
      <c r="B3815" t="s">
        <v>891</v>
      </c>
      <c r="C3815" t="s">
        <v>1574</v>
      </c>
      <c r="D3815">
        <v>2018</v>
      </c>
      <c r="E3815" t="s">
        <v>1597</v>
      </c>
      <c r="F3815" t="s">
        <v>1602</v>
      </c>
      <c r="G3815" t="s">
        <v>1604</v>
      </c>
      <c r="H3815" t="s">
        <v>1610</v>
      </c>
      <c r="I3815" s="11">
        <v>5.7762301000000002E-2</v>
      </c>
      <c r="K3815">
        <v>19.350000000000001</v>
      </c>
      <c r="L3815" s="3">
        <v>237.35640000000001</v>
      </c>
      <c r="M3815">
        <v>4</v>
      </c>
      <c r="N3815" s="3">
        <v>12.266480620155038</v>
      </c>
      <c r="O3815"/>
      <c r="P3815"/>
    </row>
    <row r="3816" spans="1:16" x14ac:dyDescent="0.3">
      <c r="A3816" t="s">
        <v>12</v>
      </c>
      <c r="B3816" t="s">
        <v>1106</v>
      </c>
      <c r="C3816" t="s">
        <v>1574</v>
      </c>
      <c r="D3816">
        <v>2018</v>
      </c>
      <c r="E3816" t="s">
        <v>1597</v>
      </c>
      <c r="F3816" t="s">
        <v>1602</v>
      </c>
      <c r="G3816" t="s">
        <v>1604</v>
      </c>
      <c r="H3816" t="s">
        <v>1610</v>
      </c>
      <c r="I3816" s="11">
        <v>2.1863506000000001E-2</v>
      </c>
      <c r="K3816">
        <v>12.6</v>
      </c>
      <c r="L3816" s="3">
        <v>247.00919999999999</v>
      </c>
      <c r="M3816">
        <v>4</v>
      </c>
      <c r="N3816" s="3">
        <v>19.603904761904762</v>
      </c>
      <c r="O3816"/>
      <c r="P3816"/>
    </row>
    <row r="3817" spans="1:16" x14ac:dyDescent="0.3">
      <c r="A3817" t="s">
        <v>12</v>
      </c>
      <c r="B3817" t="s">
        <v>978</v>
      </c>
      <c r="C3817" t="s">
        <v>1574</v>
      </c>
      <c r="D3817">
        <v>2018</v>
      </c>
      <c r="E3817" t="s">
        <v>1597</v>
      </c>
      <c r="F3817" t="s">
        <v>1602</v>
      </c>
      <c r="G3817" t="s">
        <v>1604</v>
      </c>
      <c r="H3817" t="s">
        <v>1610</v>
      </c>
      <c r="I3817" s="11">
        <v>0.112668963</v>
      </c>
      <c r="K3817">
        <v>15.35</v>
      </c>
      <c r="L3817" s="3">
        <v>191.0504</v>
      </c>
      <c r="M3817">
        <v>4</v>
      </c>
      <c r="N3817" s="3">
        <v>12.446280130293159</v>
      </c>
      <c r="O3817"/>
      <c r="P3817"/>
    </row>
    <row r="3818" spans="1:16" x14ac:dyDescent="0.3">
      <c r="A3818" t="s">
        <v>12</v>
      </c>
      <c r="B3818" t="s">
        <v>851</v>
      </c>
      <c r="C3818" t="s">
        <v>1581</v>
      </c>
      <c r="D3818">
        <v>2018</v>
      </c>
      <c r="E3818" t="s">
        <v>1597</v>
      </c>
      <c r="F3818" t="s">
        <v>1602</v>
      </c>
      <c r="G3818" t="s">
        <v>1604</v>
      </c>
      <c r="H3818" t="s">
        <v>1610</v>
      </c>
      <c r="I3818" s="11">
        <v>2.0312314000000001E-2</v>
      </c>
      <c r="K3818">
        <v>12</v>
      </c>
      <c r="L3818" s="3">
        <v>98.104200000000006</v>
      </c>
      <c r="M3818">
        <v>4</v>
      </c>
      <c r="N3818" s="3">
        <v>8.1753499999999999</v>
      </c>
      <c r="O3818"/>
      <c r="P3818"/>
    </row>
    <row r="3819" spans="1:16" x14ac:dyDescent="0.3">
      <c r="A3819" t="s">
        <v>12</v>
      </c>
      <c r="B3819" t="s">
        <v>803</v>
      </c>
      <c r="C3819" t="s">
        <v>1581</v>
      </c>
      <c r="D3819">
        <v>2018</v>
      </c>
      <c r="E3819" t="s">
        <v>1597</v>
      </c>
      <c r="F3819" t="s">
        <v>1602</v>
      </c>
      <c r="G3819" t="s">
        <v>1604</v>
      </c>
      <c r="H3819" t="s">
        <v>1610</v>
      </c>
      <c r="I3819" s="11">
        <v>0.13670167799999999</v>
      </c>
      <c r="K3819">
        <v>6.9850000000000003</v>
      </c>
      <c r="L3819" s="3">
        <v>182.16079999999999</v>
      </c>
      <c r="M3819">
        <v>4</v>
      </c>
      <c r="N3819" s="3">
        <v>26.078854688618467</v>
      </c>
      <c r="O3819"/>
      <c r="P3819"/>
    </row>
    <row r="3820" spans="1:16" x14ac:dyDescent="0.3">
      <c r="A3820" t="s">
        <v>12</v>
      </c>
      <c r="B3820" t="s">
        <v>1410</v>
      </c>
      <c r="C3820" t="s">
        <v>1581</v>
      </c>
      <c r="D3820">
        <v>2018</v>
      </c>
      <c r="E3820" t="s">
        <v>1597</v>
      </c>
      <c r="F3820" t="s">
        <v>1602</v>
      </c>
      <c r="G3820" t="s">
        <v>1604</v>
      </c>
      <c r="H3820" t="s">
        <v>1610</v>
      </c>
      <c r="I3820" s="11">
        <v>1.7466283999999999E-2</v>
      </c>
      <c r="K3820">
        <v>16</v>
      </c>
      <c r="L3820" s="3">
        <v>45.471800000000002</v>
      </c>
      <c r="M3820">
        <v>4</v>
      </c>
      <c r="N3820" s="3">
        <v>2.8419875000000001</v>
      </c>
      <c r="O3820"/>
      <c r="P3820"/>
    </row>
    <row r="3821" spans="1:16" x14ac:dyDescent="0.3">
      <c r="A3821" t="s">
        <v>12</v>
      </c>
      <c r="B3821" t="s">
        <v>565</v>
      </c>
      <c r="C3821" t="s">
        <v>1581</v>
      </c>
      <c r="D3821">
        <v>2018</v>
      </c>
      <c r="E3821" t="s">
        <v>1597</v>
      </c>
      <c r="F3821" t="s">
        <v>1602</v>
      </c>
      <c r="G3821" t="s">
        <v>1604</v>
      </c>
      <c r="H3821" t="s">
        <v>1610</v>
      </c>
      <c r="I3821" s="11">
        <v>5.4288646000000003E-2</v>
      </c>
      <c r="K3821">
        <v>11.3</v>
      </c>
      <c r="L3821" s="3">
        <v>96.609399999999994</v>
      </c>
      <c r="M3821">
        <v>4</v>
      </c>
      <c r="N3821" s="3">
        <v>8.5495044247787604</v>
      </c>
      <c r="O3821"/>
      <c r="P3821"/>
    </row>
    <row r="3822" spans="1:16" x14ac:dyDescent="0.3">
      <c r="A3822" t="s">
        <v>12</v>
      </c>
      <c r="B3822" t="s">
        <v>996</v>
      </c>
      <c r="C3822" t="s">
        <v>1580</v>
      </c>
      <c r="D3822">
        <v>2018</v>
      </c>
      <c r="E3822" t="s">
        <v>1597</v>
      </c>
      <c r="F3822" t="s">
        <v>1602</v>
      </c>
      <c r="G3822" t="s">
        <v>1604</v>
      </c>
      <c r="H3822" t="s">
        <v>1610</v>
      </c>
      <c r="I3822" s="11">
        <v>0.127416049</v>
      </c>
      <c r="K3822">
        <v>19.600000000000001</v>
      </c>
      <c r="L3822" s="3">
        <v>167.48159999999999</v>
      </c>
      <c r="M3822">
        <v>4</v>
      </c>
      <c r="N3822" s="3">
        <v>8.5449795918367339</v>
      </c>
      <c r="O3822"/>
      <c r="P3822"/>
    </row>
    <row r="3823" spans="1:16" x14ac:dyDescent="0.3">
      <c r="A3823" t="s">
        <v>12</v>
      </c>
      <c r="B3823" t="s">
        <v>228</v>
      </c>
      <c r="C3823" t="s">
        <v>1580</v>
      </c>
      <c r="D3823">
        <v>2018</v>
      </c>
      <c r="E3823" t="s">
        <v>1597</v>
      </c>
      <c r="F3823" t="s">
        <v>1602</v>
      </c>
      <c r="G3823" t="s">
        <v>1604</v>
      </c>
      <c r="H3823" t="s">
        <v>1610</v>
      </c>
      <c r="I3823" s="11">
        <v>0.124668026</v>
      </c>
      <c r="K3823">
        <v>13.5</v>
      </c>
      <c r="L3823" s="3">
        <v>261.09100000000001</v>
      </c>
      <c r="M3823">
        <v>4</v>
      </c>
      <c r="N3823" s="3">
        <v>19.340074074074074</v>
      </c>
      <c r="O3823"/>
      <c r="P3823"/>
    </row>
    <row r="3824" spans="1:16" x14ac:dyDescent="0.3">
      <c r="A3824" t="s">
        <v>12</v>
      </c>
      <c r="B3824" t="s">
        <v>52</v>
      </c>
      <c r="C3824" t="s">
        <v>1580</v>
      </c>
      <c r="D3824">
        <v>2018</v>
      </c>
      <c r="E3824" t="s">
        <v>1597</v>
      </c>
      <c r="F3824" t="s">
        <v>1602</v>
      </c>
      <c r="G3824" t="s">
        <v>1604</v>
      </c>
      <c r="H3824" t="s">
        <v>1610</v>
      </c>
      <c r="I3824" s="11">
        <v>3.7768989000000003E-2</v>
      </c>
      <c r="K3824">
        <v>13.15</v>
      </c>
      <c r="L3824" s="3">
        <v>88.585599999999999</v>
      </c>
      <c r="M3824">
        <v>4</v>
      </c>
      <c r="N3824" s="3">
        <v>6.7365475285171099</v>
      </c>
      <c r="O3824"/>
      <c r="P3824"/>
    </row>
    <row r="3825" spans="1:16" x14ac:dyDescent="0.3">
      <c r="A3825" t="s">
        <v>12</v>
      </c>
      <c r="B3825" t="s">
        <v>467</v>
      </c>
      <c r="C3825" t="s">
        <v>1580</v>
      </c>
      <c r="D3825">
        <v>2018</v>
      </c>
      <c r="E3825" t="s">
        <v>1597</v>
      </c>
      <c r="F3825" t="s">
        <v>1602</v>
      </c>
      <c r="G3825" t="s">
        <v>1604</v>
      </c>
      <c r="H3825" t="s">
        <v>1610</v>
      </c>
      <c r="I3825" s="11">
        <v>3.0476540999999999E-2</v>
      </c>
      <c r="K3825">
        <v>15.7</v>
      </c>
      <c r="L3825" s="3">
        <v>252.2724</v>
      </c>
      <c r="M3825">
        <v>4</v>
      </c>
      <c r="N3825" s="3">
        <v>16.068305732484077</v>
      </c>
      <c r="O3825"/>
      <c r="P3825"/>
    </row>
    <row r="3826" spans="1:16" x14ac:dyDescent="0.3">
      <c r="A3826" t="s">
        <v>12</v>
      </c>
      <c r="B3826" t="s">
        <v>486</v>
      </c>
      <c r="C3826" t="s">
        <v>1590</v>
      </c>
      <c r="D3826">
        <v>2018</v>
      </c>
      <c r="E3826" t="s">
        <v>1597</v>
      </c>
      <c r="F3826" t="s">
        <v>1602</v>
      </c>
      <c r="G3826" t="s">
        <v>1604</v>
      </c>
      <c r="H3826" t="s">
        <v>1610</v>
      </c>
      <c r="I3826" s="11">
        <v>0.127308434</v>
      </c>
      <c r="K3826">
        <v>8.27</v>
      </c>
      <c r="L3826" s="3">
        <v>186.69239999999999</v>
      </c>
      <c r="M3826">
        <v>4</v>
      </c>
      <c r="N3826" s="3">
        <v>22.5746553808948</v>
      </c>
      <c r="O3826"/>
      <c r="P3826"/>
    </row>
    <row r="3827" spans="1:16" x14ac:dyDescent="0.3">
      <c r="A3827" t="s">
        <v>12</v>
      </c>
      <c r="B3827" t="s">
        <v>243</v>
      </c>
      <c r="C3827" t="s">
        <v>1589</v>
      </c>
      <c r="D3827">
        <v>2018</v>
      </c>
      <c r="E3827" t="s">
        <v>1597</v>
      </c>
      <c r="F3827" t="s">
        <v>1602</v>
      </c>
      <c r="G3827" t="s">
        <v>1604</v>
      </c>
      <c r="H3827" t="s">
        <v>1610</v>
      </c>
      <c r="I3827" s="11">
        <v>5.5615380000000004E-3</v>
      </c>
      <c r="K3827">
        <v>19.2</v>
      </c>
      <c r="L3827" s="3">
        <v>224.00620000000001</v>
      </c>
      <c r="M3827">
        <v>4</v>
      </c>
      <c r="N3827" s="3">
        <v>11.666989583333335</v>
      </c>
      <c r="O3827"/>
      <c r="P3827"/>
    </row>
    <row r="3828" spans="1:16" x14ac:dyDescent="0.3">
      <c r="A3828" t="s">
        <v>12</v>
      </c>
      <c r="B3828" t="s">
        <v>448</v>
      </c>
      <c r="C3828" t="s">
        <v>1589</v>
      </c>
      <c r="D3828">
        <v>2018</v>
      </c>
      <c r="E3828" t="s">
        <v>1597</v>
      </c>
      <c r="F3828" t="s">
        <v>1602</v>
      </c>
      <c r="G3828" t="s">
        <v>1604</v>
      </c>
      <c r="H3828" t="s">
        <v>1610</v>
      </c>
      <c r="I3828" s="11">
        <v>0.13444176499999999</v>
      </c>
      <c r="K3828">
        <v>17.7</v>
      </c>
      <c r="L3828" s="3">
        <v>183.9924</v>
      </c>
      <c r="M3828">
        <v>4</v>
      </c>
      <c r="N3828" s="3">
        <v>10.395050847457627</v>
      </c>
      <c r="O3828"/>
      <c r="P3828"/>
    </row>
    <row r="3829" spans="1:16" x14ac:dyDescent="0.3">
      <c r="A3829" t="s">
        <v>13</v>
      </c>
      <c r="B3829" t="s">
        <v>838</v>
      </c>
      <c r="C3829" t="s">
        <v>1585</v>
      </c>
      <c r="D3829">
        <v>2017</v>
      </c>
      <c r="E3829" t="s">
        <v>1598</v>
      </c>
      <c r="F3829" t="s">
        <v>1603</v>
      </c>
      <c r="G3829" t="s">
        <v>1605</v>
      </c>
      <c r="H3829" t="s">
        <v>1607</v>
      </c>
      <c r="I3829" s="11">
        <v>0.10249212000000001</v>
      </c>
      <c r="J3829">
        <v>13.35</v>
      </c>
      <c r="K3829">
        <v>13.35</v>
      </c>
      <c r="L3829" s="3">
        <v>230.5352</v>
      </c>
      <c r="M3829">
        <v>3.9</v>
      </c>
      <c r="N3829" s="3">
        <v>17.268554307116105</v>
      </c>
      <c r="O3829"/>
      <c r="P3829"/>
    </row>
    <row r="3830" spans="1:16" x14ac:dyDescent="0.3">
      <c r="A3830" t="s">
        <v>13</v>
      </c>
      <c r="B3830" t="s">
        <v>762</v>
      </c>
      <c r="C3830" t="s">
        <v>1579</v>
      </c>
      <c r="D3830">
        <v>2017</v>
      </c>
      <c r="E3830" t="s">
        <v>1598</v>
      </c>
      <c r="F3830" t="s">
        <v>1603</v>
      </c>
      <c r="G3830" t="s">
        <v>1605</v>
      </c>
      <c r="H3830" t="s">
        <v>1607</v>
      </c>
      <c r="I3830" s="11">
        <v>2.5698134000000001E-2</v>
      </c>
      <c r="J3830">
        <v>14.6</v>
      </c>
      <c r="K3830">
        <v>14.6</v>
      </c>
      <c r="L3830" s="3">
        <v>196.50839999999999</v>
      </c>
      <c r="M3830">
        <v>3.9</v>
      </c>
      <c r="N3830" s="3">
        <v>13.459479452054795</v>
      </c>
      <c r="O3830"/>
      <c r="P3830"/>
    </row>
    <row r="3831" spans="1:16" x14ac:dyDescent="0.3">
      <c r="A3831" t="s">
        <v>13</v>
      </c>
      <c r="B3831" t="s">
        <v>1412</v>
      </c>
      <c r="C3831" t="s">
        <v>1587</v>
      </c>
      <c r="D3831">
        <v>2018</v>
      </c>
      <c r="E3831" t="s">
        <v>1600</v>
      </c>
      <c r="F3831" t="s">
        <v>1601</v>
      </c>
      <c r="G3831" t="s">
        <v>1605</v>
      </c>
      <c r="H3831" t="s">
        <v>1609</v>
      </c>
      <c r="I3831" s="11">
        <v>5.7556997999999998E-2</v>
      </c>
      <c r="K3831">
        <v>15.5</v>
      </c>
      <c r="L3831" s="3">
        <v>107.6938</v>
      </c>
      <c r="M3831">
        <v>3.9</v>
      </c>
      <c r="N3831" s="3">
        <v>6.9479870967741935</v>
      </c>
      <c r="O3831"/>
      <c r="P3831"/>
    </row>
    <row r="3832" spans="1:16" x14ac:dyDescent="0.3">
      <c r="A3832" t="s">
        <v>13</v>
      </c>
      <c r="B3832" t="s">
        <v>623</v>
      </c>
      <c r="C3832" t="s">
        <v>1590</v>
      </c>
      <c r="D3832">
        <v>2016</v>
      </c>
      <c r="E3832" t="s">
        <v>1599</v>
      </c>
      <c r="F3832" t="s">
        <v>1601</v>
      </c>
      <c r="G3832" t="s">
        <v>1605</v>
      </c>
      <c r="H3832" t="s">
        <v>1607</v>
      </c>
      <c r="I3832" s="11">
        <v>9.7904029000000004E-2</v>
      </c>
      <c r="J3832">
        <v>17.5</v>
      </c>
      <c r="K3832">
        <v>17.5</v>
      </c>
      <c r="L3832" s="3">
        <v>174.87379999999999</v>
      </c>
      <c r="M3832">
        <v>3.9</v>
      </c>
      <c r="N3832" s="3">
        <v>9.9927885714285711</v>
      </c>
      <c r="O3832"/>
      <c r="P3832"/>
    </row>
    <row r="3833" spans="1:16" x14ac:dyDescent="0.3">
      <c r="A3833" t="s">
        <v>12</v>
      </c>
      <c r="B3833" t="s">
        <v>281</v>
      </c>
      <c r="C3833" t="s">
        <v>1574</v>
      </c>
      <c r="D3833">
        <v>2018</v>
      </c>
      <c r="E3833" t="s">
        <v>1597</v>
      </c>
      <c r="F3833" t="s">
        <v>1602</v>
      </c>
      <c r="G3833" t="s">
        <v>1604</v>
      </c>
      <c r="H3833" t="s">
        <v>1610</v>
      </c>
      <c r="I3833" s="11">
        <v>5.9511811999999997E-2</v>
      </c>
      <c r="K3833">
        <v>20.2</v>
      </c>
      <c r="L3833" s="3">
        <v>128.06780000000001</v>
      </c>
      <c r="M3833">
        <v>3.9</v>
      </c>
      <c r="N3833" s="3">
        <v>6.3399900990099018</v>
      </c>
      <c r="O3833"/>
      <c r="P3833"/>
    </row>
    <row r="3834" spans="1:16" x14ac:dyDescent="0.3">
      <c r="A3834" t="s">
        <v>13</v>
      </c>
      <c r="B3834" t="s">
        <v>1483</v>
      </c>
      <c r="C3834" t="s">
        <v>1585</v>
      </c>
      <c r="D3834">
        <v>2011</v>
      </c>
      <c r="E3834" t="s">
        <v>1595</v>
      </c>
      <c r="F3834" t="s">
        <v>1602</v>
      </c>
      <c r="G3834" t="s">
        <v>1605</v>
      </c>
      <c r="H3834" t="s">
        <v>1609</v>
      </c>
      <c r="I3834" s="11">
        <v>8.9498926000000006E-2</v>
      </c>
      <c r="J3834">
        <v>6.42</v>
      </c>
      <c r="K3834">
        <v>6.42</v>
      </c>
      <c r="L3834" s="3">
        <v>178.1002</v>
      </c>
      <c r="M3834">
        <v>3.9</v>
      </c>
      <c r="N3834" s="3">
        <v>27.74146417445483</v>
      </c>
      <c r="O3834"/>
      <c r="P3834"/>
    </row>
    <row r="3835" spans="1:16" x14ac:dyDescent="0.3">
      <c r="A3835" t="s">
        <v>13</v>
      </c>
      <c r="B3835" t="s">
        <v>604</v>
      </c>
      <c r="C3835" t="s">
        <v>1575</v>
      </c>
      <c r="D3835">
        <v>2015</v>
      </c>
      <c r="E3835" t="s">
        <v>1593</v>
      </c>
      <c r="F3835" t="s">
        <v>1603</v>
      </c>
      <c r="G3835" t="s">
        <v>1605</v>
      </c>
      <c r="H3835" t="s">
        <v>1607</v>
      </c>
      <c r="I3835" s="11">
        <v>0</v>
      </c>
      <c r="J3835">
        <v>19.600000000000001</v>
      </c>
      <c r="K3835">
        <v>19.600000000000001</v>
      </c>
      <c r="L3835" s="3">
        <v>153.30240000000001</v>
      </c>
      <c r="M3835">
        <v>3.9</v>
      </c>
      <c r="N3835" s="3">
        <v>7.8215510204081626</v>
      </c>
      <c r="O3835"/>
      <c r="P3835"/>
    </row>
    <row r="3836" spans="1:16" x14ac:dyDescent="0.3">
      <c r="A3836" t="s">
        <v>13</v>
      </c>
      <c r="B3836" t="s">
        <v>80</v>
      </c>
      <c r="C3836" t="s">
        <v>1579</v>
      </c>
      <c r="D3836">
        <v>2015</v>
      </c>
      <c r="E3836" t="s">
        <v>1593</v>
      </c>
      <c r="F3836" t="s">
        <v>1603</v>
      </c>
      <c r="G3836" t="s">
        <v>1605</v>
      </c>
      <c r="H3836" t="s">
        <v>1607</v>
      </c>
      <c r="I3836" s="11">
        <v>4.8157338000000001E-2</v>
      </c>
      <c r="J3836">
        <v>9.1950000000000003</v>
      </c>
      <c r="K3836">
        <v>9.1950000000000003</v>
      </c>
      <c r="L3836" s="3">
        <v>106.1622</v>
      </c>
      <c r="M3836">
        <v>3.9</v>
      </c>
      <c r="N3836" s="3">
        <v>11.545644371941272</v>
      </c>
      <c r="O3836"/>
      <c r="P3836"/>
    </row>
    <row r="3837" spans="1:16" x14ac:dyDescent="0.3">
      <c r="A3837" t="s">
        <v>13</v>
      </c>
      <c r="B3837" t="s">
        <v>29</v>
      </c>
      <c r="C3837" t="s">
        <v>1581</v>
      </c>
      <c r="D3837">
        <v>2017</v>
      </c>
      <c r="E3837" t="s">
        <v>1598</v>
      </c>
      <c r="F3837" t="s">
        <v>1603</v>
      </c>
      <c r="G3837" t="s">
        <v>1605</v>
      </c>
      <c r="H3837" t="s">
        <v>1607</v>
      </c>
      <c r="I3837" s="11">
        <v>3.3082214999999998E-2</v>
      </c>
      <c r="J3837">
        <v>19.350000000000001</v>
      </c>
      <c r="K3837">
        <v>19.350000000000001</v>
      </c>
      <c r="L3837" s="3">
        <v>172.57380000000001</v>
      </c>
      <c r="M3837">
        <v>3.9</v>
      </c>
      <c r="N3837" s="3">
        <v>8.9185426356589144</v>
      </c>
      <c r="O3837"/>
      <c r="P3837"/>
    </row>
    <row r="3838" spans="1:16" x14ac:dyDescent="0.3">
      <c r="A3838" t="s">
        <v>13</v>
      </c>
      <c r="B3838" t="s">
        <v>1331</v>
      </c>
      <c r="C3838" t="s">
        <v>1577</v>
      </c>
      <c r="D3838">
        <v>2015</v>
      </c>
      <c r="E3838" t="s">
        <v>1593</v>
      </c>
      <c r="F3838" t="s">
        <v>1603</v>
      </c>
      <c r="G3838" t="s">
        <v>1605</v>
      </c>
      <c r="H3838" t="s">
        <v>1607</v>
      </c>
      <c r="I3838" s="11">
        <v>0</v>
      </c>
      <c r="J3838">
        <v>5.9050000000000002</v>
      </c>
      <c r="K3838">
        <v>5.9050000000000002</v>
      </c>
      <c r="L3838" s="3">
        <v>222.54560000000001</v>
      </c>
      <c r="M3838">
        <v>3.9</v>
      </c>
      <c r="N3838" s="3">
        <v>37.68765453005927</v>
      </c>
      <c r="O3838"/>
      <c r="P3838"/>
    </row>
    <row r="3839" spans="1:16" x14ac:dyDescent="0.3">
      <c r="A3839" t="s">
        <v>13</v>
      </c>
      <c r="B3839" t="s">
        <v>1370</v>
      </c>
      <c r="C3839" t="s">
        <v>1580</v>
      </c>
      <c r="D3839">
        <v>2016</v>
      </c>
      <c r="E3839" t="s">
        <v>1599</v>
      </c>
      <c r="F3839" t="s">
        <v>1601</v>
      </c>
      <c r="G3839" t="s">
        <v>1605</v>
      </c>
      <c r="H3839" t="s">
        <v>1607</v>
      </c>
      <c r="I3839" s="11">
        <v>5.9352241E-2</v>
      </c>
      <c r="J3839">
        <v>7.76</v>
      </c>
      <c r="K3839">
        <v>7.76</v>
      </c>
      <c r="L3839" s="3">
        <v>101.87</v>
      </c>
      <c r="M3839">
        <v>3.9</v>
      </c>
      <c r="N3839" s="3">
        <v>13.12757731958763</v>
      </c>
      <c r="O3839"/>
      <c r="P3839"/>
    </row>
    <row r="3840" spans="1:16" x14ac:dyDescent="0.3">
      <c r="A3840" t="s">
        <v>13</v>
      </c>
      <c r="B3840" t="s">
        <v>1360</v>
      </c>
      <c r="C3840" t="s">
        <v>1579</v>
      </c>
      <c r="D3840">
        <v>2022</v>
      </c>
      <c r="E3840" t="s">
        <v>1592</v>
      </c>
      <c r="F3840" t="s">
        <v>1602</v>
      </c>
      <c r="G3840" t="s">
        <v>1604</v>
      </c>
      <c r="H3840" t="s">
        <v>1608</v>
      </c>
      <c r="I3840" s="11">
        <v>5.2058629000000002E-2</v>
      </c>
      <c r="J3840">
        <v>9.1300000000000008</v>
      </c>
      <c r="K3840">
        <v>9.1300000000000008</v>
      </c>
      <c r="L3840" s="3">
        <v>150.60239999999999</v>
      </c>
      <c r="M3840">
        <v>3.3</v>
      </c>
      <c r="N3840" s="3">
        <v>16.495334063526833</v>
      </c>
      <c r="O3840"/>
      <c r="P3840"/>
    </row>
    <row r="3841" spans="1:16" x14ac:dyDescent="0.3">
      <c r="A3841" t="s">
        <v>13</v>
      </c>
      <c r="B3841" t="s">
        <v>1110</v>
      </c>
      <c r="C3841" t="s">
        <v>1576</v>
      </c>
      <c r="D3841">
        <v>2017</v>
      </c>
      <c r="E3841" t="s">
        <v>1598</v>
      </c>
      <c r="F3841" t="s">
        <v>1603</v>
      </c>
      <c r="G3841" t="s">
        <v>1605</v>
      </c>
      <c r="H3841" t="s">
        <v>1607</v>
      </c>
      <c r="I3841" s="11">
        <v>1.161096E-2</v>
      </c>
      <c r="J3841">
        <v>17.7</v>
      </c>
      <c r="K3841">
        <v>17.7</v>
      </c>
      <c r="L3841" s="3">
        <v>95.040999999999997</v>
      </c>
      <c r="M3841">
        <v>3.9</v>
      </c>
      <c r="N3841" s="3">
        <v>5.3695480225988703</v>
      </c>
      <c r="O3841"/>
      <c r="P3841"/>
    </row>
    <row r="3842" spans="1:16" x14ac:dyDescent="0.3">
      <c r="A3842" t="s">
        <v>13</v>
      </c>
      <c r="B3842" t="s">
        <v>1484</v>
      </c>
      <c r="C3842" t="s">
        <v>1574</v>
      </c>
      <c r="D3842">
        <v>2020</v>
      </c>
      <c r="E3842" t="s">
        <v>1594</v>
      </c>
      <c r="F3842" t="s">
        <v>1603</v>
      </c>
      <c r="G3842" t="s">
        <v>1605</v>
      </c>
      <c r="H3842" t="s">
        <v>1607</v>
      </c>
      <c r="I3842" s="11">
        <v>4.3209580999999997E-2</v>
      </c>
      <c r="J3842">
        <v>9.3000000000000007</v>
      </c>
      <c r="K3842">
        <v>9.3000000000000007</v>
      </c>
      <c r="L3842" s="3">
        <v>90.8172</v>
      </c>
      <c r="M3842">
        <v>3.9</v>
      </c>
      <c r="N3842" s="3">
        <v>9.7652903225806451</v>
      </c>
      <c r="O3842"/>
      <c r="P3842"/>
    </row>
    <row r="3843" spans="1:16" x14ac:dyDescent="0.3">
      <c r="A3843" t="s">
        <v>13</v>
      </c>
      <c r="B3843" t="s">
        <v>861</v>
      </c>
      <c r="C3843" t="s">
        <v>1579</v>
      </c>
      <c r="D3843">
        <v>2012</v>
      </c>
      <c r="E3843" t="s">
        <v>1591</v>
      </c>
      <c r="F3843" t="s">
        <v>1601</v>
      </c>
      <c r="G3843" t="s">
        <v>1604</v>
      </c>
      <c r="H3843" t="s">
        <v>1607</v>
      </c>
      <c r="I3843" s="11">
        <v>2.7622075999999999E-2</v>
      </c>
      <c r="J3843">
        <v>16.600000000000001</v>
      </c>
      <c r="K3843">
        <v>16.600000000000001</v>
      </c>
      <c r="L3843" s="3">
        <v>177.6344</v>
      </c>
      <c r="M3843">
        <v>3.9</v>
      </c>
      <c r="N3843" s="3">
        <v>10.700867469879517</v>
      </c>
      <c r="O3843"/>
      <c r="P3843"/>
    </row>
    <row r="3844" spans="1:16" x14ac:dyDescent="0.3">
      <c r="A3844" t="s">
        <v>12</v>
      </c>
      <c r="B3844" t="s">
        <v>572</v>
      </c>
      <c r="C3844" t="s">
        <v>1574</v>
      </c>
      <c r="D3844">
        <v>2014</v>
      </c>
      <c r="E3844" t="s">
        <v>1596</v>
      </c>
      <c r="F3844" t="s">
        <v>1602</v>
      </c>
      <c r="G3844" t="s">
        <v>1606</v>
      </c>
      <c r="H3844" t="s">
        <v>1607</v>
      </c>
      <c r="I3844" s="11">
        <v>4.4155596999999998E-2</v>
      </c>
      <c r="J3844">
        <v>13.1</v>
      </c>
      <c r="K3844">
        <v>13.1</v>
      </c>
      <c r="L3844" s="3">
        <v>178.83179999999999</v>
      </c>
      <c r="M3844">
        <v>3.9</v>
      </c>
      <c r="N3844" s="3">
        <v>13.651282442748091</v>
      </c>
      <c r="O3844"/>
      <c r="P3844"/>
    </row>
    <row r="3845" spans="1:16" x14ac:dyDescent="0.3">
      <c r="A3845" t="s">
        <v>13</v>
      </c>
      <c r="B3845" t="s">
        <v>1335</v>
      </c>
      <c r="C3845" t="s">
        <v>1581</v>
      </c>
      <c r="D3845">
        <v>2015</v>
      </c>
      <c r="E3845" t="s">
        <v>1593</v>
      </c>
      <c r="F3845" t="s">
        <v>1603</v>
      </c>
      <c r="G3845" t="s">
        <v>1605</v>
      </c>
      <c r="H3845" t="s">
        <v>1607</v>
      </c>
      <c r="I3845" s="11">
        <v>7.2946520000000004E-3</v>
      </c>
      <c r="J3845">
        <v>11.3</v>
      </c>
      <c r="K3845">
        <v>11.3</v>
      </c>
      <c r="L3845" s="3">
        <v>198.14259999999999</v>
      </c>
      <c r="M3845">
        <v>3.9</v>
      </c>
      <c r="N3845" s="3">
        <v>17.534743362831858</v>
      </c>
      <c r="O3845"/>
      <c r="P3845"/>
    </row>
    <row r="3846" spans="1:16" x14ac:dyDescent="0.3">
      <c r="A3846" t="s">
        <v>13</v>
      </c>
      <c r="B3846" t="s">
        <v>1011</v>
      </c>
      <c r="C3846" t="s">
        <v>1590</v>
      </c>
      <c r="D3846">
        <v>2015</v>
      </c>
      <c r="E3846" t="s">
        <v>1593</v>
      </c>
      <c r="F3846" t="s">
        <v>1603</v>
      </c>
      <c r="G3846" t="s">
        <v>1605</v>
      </c>
      <c r="H3846" t="s">
        <v>1607</v>
      </c>
      <c r="I3846" s="11">
        <v>2.3625113999999999E-2</v>
      </c>
      <c r="J3846">
        <v>16.100000000000001</v>
      </c>
      <c r="K3846">
        <v>16.100000000000001</v>
      </c>
      <c r="L3846" s="3">
        <v>189.38460000000001</v>
      </c>
      <c r="M3846">
        <v>3.9</v>
      </c>
      <c r="N3846" s="3">
        <v>11.763018633540373</v>
      </c>
      <c r="O3846"/>
      <c r="P3846"/>
    </row>
    <row r="3847" spans="1:16" x14ac:dyDescent="0.3">
      <c r="A3847" t="s">
        <v>13</v>
      </c>
      <c r="B3847" t="s">
        <v>1230</v>
      </c>
      <c r="C3847" t="s">
        <v>1580</v>
      </c>
      <c r="D3847">
        <v>2018</v>
      </c>
      <c r="E3847" t="s">
        <v>1597</v>
      </c>
      <c r="F3847" t="s">
        <v>1602</v>
      </c>
      <c r="G3847" t="s">
        <v>1604</v>
      </c>
      <c r="H3847" t="s">
        <v>1610</v>
      </c>
      <c r="I3847" s="11">
        <v>4.4248175000000001E-2</v>
      </c>
      <c r="K3847">
        <v>17.850000000000001</v>
      </c>
      <c r="L3847" s="3">
        <v>126.202</v>
      </c>
      <c r="M3847">
        <v>3.9</v>
      </c>
      <c r="N3847" s="3">
        <v>7.0701400560224084</v>
      </c>
      <c r="O3847"/>
      <c r="P3847"/>
    </row>
    <row r="3848" spans="1:16" x14ac:dyDescent="0.3">
      <c r="A3848" t="s">
        <v>13</v>
      </c>
      <c r="B3848" t="s">
        <v>871</v>
      </c>
      <c r="C3848" t="s">
        <v>1587</v>
      </c>
      <c r="D3848">
        <v>2017</v>
      </c>
      <c r="E3848" t="s">
        <v>1598</v>
      </c>
      <c r="F3848" t="s">
        <v>1603</v>
      </c>
      <c r="G3848" t="s">
        <v>1605</v>
      </c>
      <c r="H3848" t="s">
        <v>1607</v>
      </c>
      <c r="I3848" s="11">
        <v>7.2139500000000002E-3</v>
      </c>
      <c r="J3848">
        <v>7.09</v>
      </c>
      <c r="K3848">
        <v>7.09</v>
      </c>
      <c r="L3848" s="3">
        <v>47.903399999999998</v>
      </c>
      <c r="M3848">
        <v>3.9</v>
      </c>
      <c r="N3848" s="3">
        <v>6.7564739069111424</v>
      </c>
      <c r="O3848"/>
      <c r="P3848"/>
    </row>
    <row r="3849" spans="1:16" x14ac:dyDescent="0.3">
      <c r="A3849" t="s">
        <v>12</v>
      </c>
      <c r="B3849" t="s">
        <v>281</v>
      </c>
      <c r="C3849" t="s">
        <v>1574</v>
      </c>
      <c r="D3849">
        <v>2018</v>
      </c>
      <c r="E3849" t="s">
        <v>1600</v>
      </c>
      <c r="F3849" t="s">
        <v>1601</v>
      </c>
      <c r="G3849" t="s">
        <v>1605</v>
      </c>
      <c r="H3849" t="s">
        <v>1609</v>
      </c>
      <c r="I3849" s="11">
        <v>0.104704537</v>
      </c>
      <c r="K3849">
        <v>20.2</v>
      </c>
      <c r="L3849" s="3">
        <v>125.26779999999999</v>
      </c>
      <c r="M3849">
        <v>3.9</v>
      </c>
      <c r="N3849" s="3">
        <v>6.2013762376237622</v>
      </c>
      <c r="O3849"/>
      <c r="P3849"/>
    </row>
    <row r="3850" spans="1:16" x14ac:dyDescent="0.3">
      <c r="A3850" t="s">
        <v>13</v>
      </c>
      <c r="B3850" t="s">
        <v>77</v>
      </c>
      <c r="C3850" t="s">
        <v>1575</v>
      </c>
      <c r="D3850">
        <v>2015</v>
      </c>
      <c r="E3850" t="s">
        <v>1593</v>
      </c>
      <c r="F3850" t="s">
        <v>1603</v>
      </c>
      <c r="G3850" t="s">
        <v>1605</v>
      </c>
      <c r="H3850" t="s">
        <v>1607</v>
      </c>
      <c r="I3850" s="11">
        <v>3.5264297999999999E-2</v>
      </c>
      <c r="J3850">
        <v>10.6</v>
      </c>
      <c r="K3850">
        <v>10.6</v>
      </c>
      <c r="L3850" s="3">
        <v>86.122399999999999</v>
      </c>
      <c r="M3850">
        <v>3.9</v>
      </c>
      <c r="N3850" s="3">
        <v>8.1247547169811316</v>
      </c>
      <c r="O3850"/>
      <c r="P3850"/>
    </row>
    <row r="3851" spans="1:16" x14ac:dyDescent="0.3">
      <c r="A3851" t="s">
        <v>12</v>
      </c>
      <c r="B3851" t="s">
        <v>307</v>
      </c>
      <c r="C3851" t="s">
        <v>1574</v>
      </c>
      <c r="D3851">
        <v>2015</v>
      </c>
      <c r="E3851" t="s">
        <v>1593</v>
      </c>
      <c r="F3851" t="s">
        <v>1603</v>
      </c>
      <c r="G3851" t="s">
        <v>1605</v>
      </c>
      <c r="H3851" t="s">
        <v>1607</v>
      </c>
      <c r="I3851" s="11">
        <v>0.14297822299999999</v>
      </c>
      <c r="J3851">
        <v>18</v>
      </c>
      <c r="K3851">
        <v>18</v>
      </c>
      <c r="L3851" s="3">
        <v>87.451400000000007</v>
      </c>
      <c r="M3851">
        <v>3.9</v>
      </c>
      <c r="N3851" s="3">
        <v>4.8584111111111117</v>
      </c>
      <c r="O3851"/>
      <c r="P3851"/>
    </row>
    <row r="3852" spans="1:16" x14ac:dyDescent="0.3">
      <c r="A3852" t="s">
        <v>13</v>
      </c>
      <c r="B3852" t="s">
        <v>1387</v>
      </c>
      <c r="C3852" t="s">
        <v>1575</v>
      </c>
      <c r="D3852">
        <v>2016</v>
      </c>
      <c r="E3852" t="s">
        <v>1599</v>
      </c>
      <c r="F3852" t="s">
        <v>1601</v>
      </c>
      <c r="G3852" t="s">
        <v>1605</v>
      </c>
      <c r="H3852" t="s">
        <v>1607</v>
      </c>
      <c r="I3852" s="11">
        <v>5.4630834000000003E-2</v>
      </c>
      <c r="J3852">
        <v>10.1</v>
      </c>
      <c r="K3852">
        <v>10.1</v>
      </c>
      <c r="L3852" s="3">
        <v>200.20840000000001</v>
      </c>
      <c r="M3852">
        <v>3.9</v>
      </c>
      <c r="N3852" s="3">
        <v>19.822613861386142</v>
      </c>
      <c r="O3852"/>
      <c r="P3852"/>
    </row>
    <row r="3853" spans="1:16" x14ac:dyDescent="0.3">
      <c r="A3853" t="s">
        <v>13</v>
      </c>
      <c r="B3853" t="s">
        <v>403</v>
      </c>
      <c r="C3853" t="s">
        <v>1576</v>
      </c>
      <c r="D3853">
        <v>2016</v>
      </c>
      <c r="E3853" t="s">
        <v>1599</v>
      </c>
      <c r="F3853" t="s">
        <v>1601</v>
      </c>
      <c r="G3853" t="s">
        <v>1605</v>
      </c>
      <c r="H3853" t="s">
        <v>1607</v>
      </c>
      <c r="I3853" s="11">
        <v>0</v>
      </c>
      <c r="J3853">
        <v>18.25</v>
      </c>
      <c r="K3853">
        <v>18.25</v>
      </c>
      <c r="L3853" s="3">
        <v>196.84520000000001</v>
      </c>
      <c r="M3853">
        <v>3.9</v>
      </c>
      <c r="N3853" s="3">
        <v>10.786038356164385</v>
      </c>
      <c r="O3853"/>
      <c r="P3853"/>
    </row>
    <row r="3854" spans="1:16" x14ac:dyDescent="0.3">
      <c r="A3854" t="s">
        <v>13</v>
      </c>
      <c r="B3854" t="s">
        <v>1428</v>
      </c>
      <c r="C3854" t="s">
        <v>1574</v>
      </c>
      <c r="D3854">
        <v>2017</v>
      </c>
      <c r="E3854" t="s">
        <v>1598</v>
      </c>
      <c r="F3854" t="s">
        <v>1603</v>
      </c>
      <c r="G3854" t="s">
        <v>1605</v>
      </c>
      <c r="H3854" t="s">
        <v>1607</v>
      </c>
      <c r="I3854" s="11">
        <v>8.7652908000000002E-2</v>
      </c>
      <c r="J3854">
        <v>6.65</v>
      </c>
      <c r="K3854">
        <v>6.65</v>
      </c>
      <c r="L3854" s="3">
        <v>128.86779999999999</v>
      </c>
      <c r="M3854">
        <v>3.9</v>
      </c>
      <c r="N3854" s="3">
        <v>19.378616541353381</v>
      </c>
      <c r="O3854"/>
      <c r="P3854"/>
    </row>
    <row r="3855" spans="1:16" x14ac:dyDescent="0.3">
      <c r="A3855" t="s">
        <v>14</v>
      </c>
      <c r="B3855" t="s">
        <v>843</v>
      </c>
      <c r="C3855" t="s">
        <v>1583</v>
      </c>
      <c r="D3855">
        <v>2022</v>
      </c>
      <c r="E3855" t="s">
        <v>1592</v>
      </c>
      <c r="F3855" t="s">
        <v>1602</v>
      </c>
      <c r="G3855" t="s">
        <v>1604</v>
      </c>
      <c r="H3855" t="s">
        <v>1608</v>
      </c>
      <c r="I3855" s="11">
        <v>1.0808272000000001E-2</v>
      </c>
      <c r="J3855">
        <v>8.2100000000000009</v>
      </c>
      <c r="K3855">
        <v>8.2100000000000009</v>
      </c>
      <c r="L3855" s="3">
        <v>150.53919999999999</v>
      </c>
      <c r="M3855">
        <v>4</v>
      </c>
      <c r="N3855" s="3">
        <v>18.33607795371498</v>
      </c>
      <c r="O3855"/>
      <c r="P3855"/>
    </row>
    <row r="3856" spans="1:16" x14ac:dyDescent="0.3">
      <c r="A3856" t="s">
        <v>12</v>
      </c>
      <c r="B3856" t="s">
        <v>1015</v>
      </c>
      <c r="C3856" t="s">
        <v>1577</v>
      </c>
      <c r="D3856">
        <v>2015</v>
      </c>
      <c r="E3856" t="s">
        <v>1593</v>
      </c>
      <c r="F3856" t="s">
        <v>1603</v>
      </c>
      <c r="G3856" t="s">
        <v>1604</v>
      </c>
      <c r="H3856" t="s">
        <v>1607</v>
      </c>
      <c r="I3856" s="11">
        <v>0.18454121000000001</v>
      </c>
      <c r="J3856">
        <v>13.65</v>
      </c>
      <c r="K3856">
        <v>13.65</v>
      </c>
      <c r="L3856" s="3">
        <v>211.59020000000001</v>
      </c>
      <c r="M3856">
        <v>3.9</v>
      </c>
      <c r="N3856" s="3">
        <v>15.501113553113553</v>
      </c>
      <c r="O3856"/>
      <c r="P3856"/>
    </row>
    <row r="3857" spans="1:16" x14ac:dyDescent="0.3">
      <c r="A3857" t="s">
        <v>13</v>
      </c>
      <c r="B3857" t="s">
        <v>83</v>
      </c>
      <c r="C3857" t="s">
        <v>1579</v>
      </c>
      <c r="D3857">
        <v>2020</v>
      </c>
      <c r="E3857" t="s">
        <v>1594</v>
      </c>
      <c r="F3857" t="s">
        <v>1603</v>
      </c>
      <c r="G3857" t="s">
        <v>1604</v>
      </c>
      <c r="H3857" t="s">
        <v>1607</v>
      </c>
      <c r="I3857" s="11">
        <v>0.114160573</v>
      </c>
      <c r="J3857">
        <v>17.25</v>
      </c>
      <c r="K3857">
        <v>17.25</v>
      </c>
      <c r="L3857" s="3">
        <v>253.17240000000001</v>
      </c>
      <c r="M3857">
        <v>3.9</v>
      </c>
      <c r="N3857" s="3">
        <v>14.676660869565218</v>
      </c>
      <c r="O3857"/>
      <c r="P3857"/>
    </row>
    <row r="3858" spans="1:16" x14ac:dyDescent="0.3">
      <c r="A3858" t="s">
        <v>13</v>
      </c>
      <c r="B3858" t="s">
        <v>810</v>
      </c>
      <c r="C3858" t="s">
        <v>1577</v>
      </c>
      <c r="D3858">
        <v>2012</v>
      </c>
      <c r="E3858" t="s">
        <v>1591</v>
      </c>
      <c r="F3858" t="s">
        <v>1601</v>
      </c>
      <c r="G3858" t="s">
        <v>1604</v>
      </c>
      <c r="H3858" t="s">
        <v>1607</v>
      </c>
      <c r="I3858" s="11">
        <v>2.7212058000000001E-2</v>
      </c>
      <c r="J3858">
        <v>7.55</v>
      </c>
      <c r="K3858">
        <v>7.55</v>
      </c>
      <c r="L3858" s="3">
        <v>152.73400000000001</v>
      </c>
      <c r="M3858">
        <v>3.9</v>
      </c>
      <c r="N3858" s="3">
        <v>20.229668874172187</v>
      </c>
      <c r="O3858"/>
      <c r="P3858"/>
    </row>
    <row r="3859" spans="1:16" x14ac:dyDescent="0.3">
      <c r="A3859" t="s">
        <v>12</v>
      </c>
      <c r="B3859" t="s">
        <v>1485</v>
      </c>
      <c r="C3859" t="s">
        <v>1580</v>
      </c>
      <c r="D3859">
        <v>2011</v>
      </c>
      <c r="E3859" t="s">
        <v>1595</v>
      </c>
      <c r="F3859" t="s">
        <v>1602</v>
      </c>
      <c r="G3859" t="s">
        <v>1604</v>
      </c>
      <c r="H3859" t="s">
        <v>1609</v>
      </c>
      <c r="I3859" s="11">
        <v>7.9113947000000004E-2</v>
      </c>
      <c r="J3859">
        <v>17.25</v>
      </c>
      <c r="K3859">
        <v>17.25</v>
      </c>
      <c r="L3859" s="3">
        <v>99.206800000000001</v>
      </c>
      <c r="M3859">
        <v>3.9</v>
      </c>
      <c r="N3859" s="3">
        <v>5.7511188405797098</v>
      </c>
      <c r="O3859"/>
      <c r="P3859"/>
    </row>
    <row r="3860" spans="1:16" x14ac:dyDescent="0.3">
      <c r="A3860" t="s">
        <v>13</v>
      </c>
      <c r="B3860" t="s">
        <v>911</v>
      </c>
      <c r="C3860" t="s">
        <v>1585</v>
      </c>
      <c r="D3860">
        <v>2011</v>
      </c>
      <c r="E3860" t="s">
        <v>1595</v>
      </c>
      <c r="F3860" t="s">
        <v>1602</v>
      </c>
      <c r="G3860" t="s">
        <v>1604</v>
      </c>
      <c r="H3860" t="s">
        <v>1609</v>
      </c>
      <c r="I3860" s="11">
        <v>0.162462044</v>
      </c>
      <c r="J3860">
        <v>13.8</v>
      </c>
      <c r="K3860">
        <v>13.8</v>
      </c>
      <c r="L3860" s="3">
        <v>55.893000000000001</v>
      </c>
      <c r="M3860">
        <v>3.9</v>
      </c>
      <c r="N3860" s="3">
        <v>4.050217391304348</v>
      </c>
      <c r="O3860"/>
      <c r="P3860"/>
    </row>
    <row r="3861" spans="1:16" x14ac:dyDescent="0.3">
      <c r="A3861" t="s">
        <v>13</v>
      </c>
      <c r="B3861" t="s">
        <v>253</v>
      </c>
      <c r="C3861" t="s">
        <v>1582</v>
      </c>
      <c r="D3861">
        <v>2015</v>
      </c>
      <c r="E3861" t="s">
        <v>1593</v>
      </c>
      <c r="F3861" t="s">
        <v>1603</v>
      </c>
      <c r="G3861" t="s">
        <v>1604</v>
      </c>
      <c r="H3861" t="s">
        <v>1607</v>
      </c>
      <c r="I3861" s="11">
        <v>9.2781434999999995E-2</v>
      </c>
      <c r="J3861">
        <v>4.7850000000000001</v>
      </c>
      <c r="K3861">
        <v>4.7850000000000001</v>
      </c>
      <c r="L3861" s="3">
        <v>119.7098</v>
      </c>
      <c r="M3861">
        <v>3.9</v>
      </c>
      <c r="N3861" s="3">
        <v>25.017722048066876</v>
      </c>
      <c r="O3861"/>
      <c r="P3861"/>
    </row>
    <row r="3862" spans="1:16" x14ac:dyDescent="0.3">
      <c r="A3862" t="s">
        <v>13</v>
      </c>
      <c r="B3862" t="s">
        <v>434</v>
      </c>
      <c r="C3862" t="s">
        <v>1584</v>
      </c>
      <c r="D3862">
        <v>2014</v>
      </c>
      <c r="E3862" t="s">
        <v>1596</v>
      </c>
      <c r="F3862" t="s">
        <v>1602</v>
      </c>
      <c r="G3862" t="s">
        <v>1606</v>
      </c>
      <c r="H3862" t="s">
        <v>1607</v>
      </c>
      <c r="I3862" s="11">
        <v>2.0542736999999998E-2</v>
      </c>
      <c r="J3862">
        <v>17.350000000000001</v>
      </c>
      <c r="K3862">
        <v>17.350000000000001</v>
      </c>
      <c r="L3862" s="3">
        <v>80.561800000000005</v>
      </c>
      <c r="M3862">
        <v>3.9</v>
      </c>
      <c r="N3862" s="3">
        <v>4.6433314121037466</v>
      </c>
      <c r="O3862"/>
      <c r="P3862"/>
    </row>
    <row r="3863" spans="1:16" x14ac:dyDescent="0.3">
      <c r="A3863" t="s">
        <v>12</v>
      </c>
      <c r="B3863" t="s">
        <v>332</v>
      </c>
      <c r="C3863" t="s">
        <v>1580</v>
      </c>
      <c r="D3863">
        <v>2016</v>
      </c>
      <c r="E3863" t="s">
        <v>1599</v>
      </c>
      <c r="F3863" t="s">
        <v>1601</v>
      </c>
      <c r="G3863" t="s">
        <v>1605</v>
      </c>
      <c r="H3863" t="s">
        <v>1607</v>
      </c>
      <c r="I3863" s="11">
        <v>6.2044505999999999E-2</v>
      </c>
      <c r="J3863">
        <v>16.7</v>
      </c>
      <c r="K3863">
        <v>16.7</v>
      </c>
      <c r="L3863" s="3">
        <v>57.456200000000003</v>
      </c>
      <c r="M3863">
        <v>3.9</v>
      </c>
      <c r="N3863" s="3">
        <v>3.4404910179640722</v>
      </c>
      <c r="O3863"/>
      <c r="P3863"/>
    </row>
    <row r="3864" spans="1:16" x14ac:dyDescent="0.3">
      <c r="A3864" t="s">
        <v>13</v>
      </c>
      <c r="B3864" t="s">
        <v>811</v>
      </c>
      <c r="C3864" t="s">
        <v>1585</v>
      </c>
      <c r="D3864">
        <v>2011</v>
      </c>
      <c r="E3864" t="s">
        <v>1595</v>
      </c>
      <c r="F3864" t="s">
        <v>1602</v>
      </c>
      <c r="G3864" t="s">
        <v>1604</v>
      </c>
      <c r="H3864" t="s">
        <v>1609</v>
      </c>
      <c r="I3864" s="11">
        <v>0.146973462</v>
      </c>
      <c r="J3864">
        <v>17.7</v>
      </c>
      <c r="K3864">
        <v>17.7</v>
      </c>
      <c r="L3864" s="3">
        <v>184.1292</v>
      </c>
      <c r="M3864">
        <v>3.9</v>
      </c>
      <c r="N3864" s="3">
        <v>10.40277966101695</v>
      </c>
      <c r="O3864"/>
      <c r="P3864"/>
    </row>
    <row r="3865" spans="1:16" x14ac:dyDescent="0.3">
      <c r="A3865" t="s">
        <v>13</v>
      </c>
      <c r="B3865" t="s">
        <v>179</v>
      </c>
      <c r="C3865" t="s">
        <v>1579</v>
      </c>
      <c r="D3865">
        <v>2022</v>
      </c>
      <c r="E3865" t="s">
        <v>1592</v>
      </c>
      <c r="F3865" t="s">
        <v>1602</v>
      </c>
      <c r="G3865" t="s">
        <v>1604</v>
      </c>
      <c r="H3865" t="s">
        <v>1608</v>
      </c>
      <c r="I3865" s="11">
        <v>2.4988699999999999E-2</v>
      </c>
      <c r="J3865">
        <v>5.88</v>
      </c>
      <c r="K3865">
        <v>5.88</v>
      </c>
      <c r="L3865" s="3">
        <v>150.33920000000001</v>
      </c>
      <c r="M3865">
        <v>4.3</v>
      </c>
      <c r="N3865" s="3">
        <v>25.567891156462586</v>
      </c>
      <c r="O3865"/>
      <c r="P3865"/>
    </row>
    <row r="3866" spans="1:16" x14ac:dyDescent="0.3">
      <c r="A3866" t="s">
        <v>12</v>
      </c>
      <c r="B3866" t="s">
        <v>1486</v>
      </c>
      <c r="C3866" t="s">
        <v>1574</v>
      </c>
      <c r="D3866">
        <v>2012</v>
      </c>
      <c r="E3866" t="s">
        <v>1591</v>
      </c>
      <c r="F3866" t="s">
        <v>1601</v>
      </c>
      <c r="G3866" t="s">
        <v>1604</v>
      </c>
      <c r="H3866" t="s">
        <v>1607</v>
      </c>
      <c r="I3866" s="11">
        <v>0.12265733600000001</v>
      </c>
      <c r="J3866">
        <v>15.7</v>
      </c>
      <c r="K3866">
        <v>15.7</v>
      </c>
      <c r="L3866" s="3">
        <v>110.1544</v>
      </c>
      <c r="M3866">
        <v>3.9</v>
      </c>
      <c r="N3866" s="3">
        <v>7.0162038216560507</v>
      </c>
      <c r="O3866"/>
      <c r="P3866"/>
    </row>
    <row r="3867" spans="1:16" x14ac:dyDescent="0.3">
      <c r="A3867" t="s">
        <v>12</v>
      </c>
      <c r="B3867" t="s">
        <v>1127</v>
      </c>
      <c r="C3867" t="s">
        <v>1581</v>
      </c>
      <c r="D3867">
        <v>2020</v>
      </c>
      <c r="E3867" t="s">
        <v>1594</v>
      </c>
      <c r="F3867" t="s">
        <v>1603</v>
      </c>
      <c r="G3867" t="s">
        <v>1604</v>
      </c>
      <c r="H3867" t="s">
        <v>1607</v>
      </c>
      <c r="I3867" s="11">
        <v>9.6644015E-2</v>
      </c>
      <c r="J3867">
        <v>15.1</v>
      </c>
      <c r="K3867">
        <v>15.1</v>
      </c>
      <c r="L3867" s="3">
        <v>131.99420000000001</v>
      </c>
      <c r="M3867">
        <v>3.9</v>
      </c>
      <c r="N3867" s="3">
        <v>8.7413377483443711</v>
      </c>
      <c r="O3867"/>
      <c r="P3867"/>
    </row>
    <row r="3868" spans="1:16" x14ac:dyDescent="0.3">
      <c r="A3868" t="s">
        <v>12</v>
      </c>
      <c r="B3868" t="s">
        <v>1487</v>
      </c>
      <c r="C3868" t="s">
        <v>1581</v>
      </c>
      <c r="D3868">
        <v>2012</v>
      </c>
      <c r="E3868" t="s">
        <v>1591</v>
      </c>
      <c r="F3868" t="s">
        <v>1601</v>
      </c>
      <c r="G3868" t="s">
        <v>1604</v>
      </c>
      <c r="H3868" t="s">
        <v>1607</v>
      </c>
      <c r="I3868" s="11">
        <v>4.9753390000000002E-2</v>
      </c>
      <c r="J3868">
        <v>14.3</v>
      </c>
      <c r="K3868">
        <v>14.3</v>
      </c>
      <c r="L3868" s="3">
        <v>210.3586</v>
      </c>
      <c r="M3868">
        <v>3.9</v>
      </c>
      <c r="N3868" s="3">
        <v>14.710391608391607</v>
      </c>
      <c r="O3868"/>
      <c r="P3868"/>
    </row>
    <row r="3869" spans="1:16" x14ac:dyDescent="0.3">
      <c r="A3869" t="s">
        <v>12</v>
      </c>
      <c r="B3869" t="s">
        <v>834</v>
      </c>
      <c r="C3869" t="s">
        <v>1574</v>
      </c>
      <c r="D3869">
        <v>2011</v>
      </c>
      <c r="E3869" t="s">
        <v>1595</v>
      </c>
      <c r="F3869" t="s">
        <v>1602</v>
      </c>
      <c r="G3869" t="s">
        <v>1604</v>
      </c>
      <c r="H3869" t="s">
        <v>1609</v>
      </c>
      <c r="I3869" s="11">
        <v>9.8464978999999994E-2</v>
      </c>
      <c r="J3869">
        <v>10.3</v>
      </c>
      <c r="K3869">
        <v>10.3</v>
      </c>
      <c r="L3869" s="3">
        <v>188.65299999999999</v>
      </c>
      <c r="M3869">
        <v>3.9</v>
      </c>
      <c r="N3869" s="3">
        <v>18.315825242718443</v>
      </c>
      <c r="O3869"/>
      <c r="P3869"/>
    </row>
    <row r="3870" spans="1:16" x14ac:dyDescent="0.3">
      <c r="A3870" t="s">
        <v>13</v>
      </c>
      <c r="B3870" t="s">
        <v>594</v>
      </c>
      <c r="C3870" t="s">
        <v>1576</v>
      </c>
      <c r="D3870">
        <v>2014</v>
      </c>
      <c r="E3870" t="s">
        <v>1596</v>
      </c>
      <c r="F3870" t="s">
        <v>1602</v>
      </c>
      <c r="G3870" t="s">
        <v>1606</v>
      </c>
      <c r="H3870" t="s">
        <v>1607</v>
      </c>
      <c r="I3870" s="11">
        <v>3.7372847000000001E-2</v>
      </c>
      <c r="J3870">
        <v>20.85</v>
      </c>
      <c r="K3870">
        <v>20.85</v>
      </c>
      <c r="L3870" s="3">
        <v>192.74780000000001</v>
      </c>
      <c r="M3870">
        <v>3.9</v>
      </c>
      <c r="N3870" s="3">
        <v>9.2444988009592333</v>
      </c>
      <c r="O3870"/>
      <c r="P3870"/>
    </row>
    <row r="3871" spans="1:16" x14ac:dyDescent="0.3">
      <c r="A3871" t="s">
        <v>13</v>
      </c>
      <c r="B3871" t="s">
        <v>322</v>
      </c>
      <c r="C3871" t="s">
        <v>1590</v>
      </c>
      <c r="D3871">
        <v>2017</v>
      </c>
      <c r="E3871" t="s">
        <v>1598</v>
      </c>
      <c r="F3871" t="s">
        <v>1603</v>
      </c>
      <c r="G3871" t="s">
        <v>1605</v>
      </c>
      <c r="H3871" t="s">
        <v>1607</v>
      </c>
      <c r="I3871" s="11">
        <v>5.3362086000000003E-2</v>
      </c>
      <c r="J3871">
        <v>15.5</v>
      </c>
      <c r="K3871">
        <v>15.5</v>
      </c>
      <c r="L3871" s="3">
        <v>41.576999999999998</v>
      </c>
      <c r="M3871">
        <v>3.9</v>
      </c>
      <c r="N3871" s="3">
        <v>2.6823870967741934</v>
      </c>
      <c r="O3871"/>
      <c r="P3871"/>
    </row>
    <row r="3872" spans="1:16" x14ac:dyDescent="0.3">
      <c r="A3872" t="s">
        <v>13</v>
      </c>
      <c r="B3872" t="s">
        <v>1385</v>
      </c>
      <c r="C3872" t="s">
        <v>1585</v>
      </c>
      <c r="D3872">
        <v>2015</v>
      </c>
      <c r="E3872" t="s">
        <v>1593</v>
      </c>
      <c r="F3872" t="s">
        <v>1603</v>
      </c>
      <c r="G3872" t="s">
        <v>1604</v>
      </c>
      <c r="H3872" t="s">
        <v>1607</v>
      </c>
      <c r="I3872" s="11">
        <v>3.8597077E-2</v>
      </c>
      <c r="J3872">
        <v>11.6</v>
      </c>
      <c r="K3872">
        <v>11.6</v>
      </c>
      <c r="L3872" s="3">
        <v>57.927199999999999</v>
      </c>
      <c r="M3872">
        <v>3.9</v>
      </c>
      <c r="N3872" s="3">
        <v>4.9937241379310349</v>
      </c>
      <c r="O3872"/>
      <c r="P3872"/>
    </row>
    <row r="3873" spans="1:16" x14ac:dyDescent="0.3">
      <c r="A3873" t="s">
        <v>13</v>
      </c>
      <c r="B3873" t="s">
        <v>333</v>
      </c>
      <c r="C3873" t="s">
        <v>1582</v>
      </c>
      <c r="D3873">
        <v>2012</v>
      </c>
      <c r="E3873" t="s">
        <v>1591</v>
      </c>
      <c r="F3873" t="s">
        <v>1601</v>
      </c>
      <c r="G3873" t="s">
        <v>1604</v>
      </c>
      <c r="H3873" t="s">
        <v>1607</v>
      </c>
      <c r="I3873" s="11">
        <v>2.1757268999999999E-2</v>
      </c>
      <c r="J3873">
        <v>12.15</v>
      </c>
      <c r="K3873">
        <v>12.15</v>
      </c>
      <c r="L3873" s="3">
        <v>165.01840000000001</v>
      </c>
      <c r="M3873">
        <v>3.9</v>
      </c>
      <c r="N3873" s="3">
        <v>13.581761316872429</v>
      </c>
      <c r="O3873"/>
      <c r="P3873"/>
    </row>
    <row r="3874" spans="1:16" x14ac:dyDescent="0.3">
      <c r="A3874" t="s">
        <v>13</v>
      </c>
      <c r="B3874" t="s">
        <v>1032</v>
      </c>
      <c r="C3874" t="s">
        <v>1576</v>
      </c>
      <c r="D3874">
        <v>2012</v>
      </c>
      <c r="E3874" t="s">
        <v>1591</v>
      </c>
      <c r="F3874" t="s">
        <v>1601</v>
      </c>
      <c r="G3874" t="s">
        <v>1604</v>
      </c>
      <c r="H3874" t="s">
        <v>1607</v>
      </c>
      <c r="I3874" s="11">
        <v>4.5274134000000001E-2</v>
      </c>
      <c r="J3874">
        <v>15.7</v>
      </c>
      <c r="K3874">
        <v>15.7</v>
      </c>
      <c r="L3874" s="3">
        <v>177.96600000000001</v>
      </c>
      <c r="M3874">
        <v>3.9</v>
      </c>
      <c r="N3874" s="3">
        <v>11.335414012738855</v>
      </c>
      <c r="O3874"/>
      <c r="P3874"/>
    </row>
    <row r="3875" spans="1:16" x14ac:dyDescent="0.3">
      <c r="A3875" t="s">
        <v>13</v>
      </c>
      <c r="B3875" t="s">
        <v>895</v>
      </c>
      <c r="C3875" t="s">
        <v>1574</v>
      </c>
      <c r="D3875">
        <v>2012</v>
      </c>
      <c r="E3875" t="s">
        <v>1591</v>
      </c>
      <c r="F3875" t="s">
        <v>1601</v>
      </c>
      <c r="G3875" t="s">
        <v>1604</v>
      </c>
      <c r="H3875" t="s">
        <v>1607</v>
      </c>
      <c r="I3875" s="11">
        <v>3.5967106999999998E-2</v>
      </c>
      <c r="J3875">
        <v>16.2</v>
      </c>
      <c r="K3875">
        <v>16.2</v>
      </c>
      <c r="L3875" s="3">
        <v>260.32780000000002</v>
      </c>
      <c r="M3875">
        <v>3.9</v>
      </c>
      <c r="N3875" s="3">
        <v>16.06961728395062</v>
      </c>
      <c r="O3875"/>
      <c r="P3875"/>
    </row>
    <row r="3876" spans="1:16" x14ac:dyDescent="0.3">
      <c r="A3876" t="s">
        <v>13</v>
      </c>
      <c r="B3876" t="s">
        <v>930</v>
      </c>
      <c r="C3876" t="s">
        <v>1583</v>
      </c>
      <c r="D3876">
        <v>2012</v>
      </c>
      <c r="E3876" t="s">
        <v>1591</v>
      </c>
      <c r="F3876" t="s">
        <v>1601</v>
      </c>
      <c r="G3876" t="s">
        <v>1604</v>
      </c>
      <c r="H3876" t="s">
        <v>1607</v>
      </c>
      <c r="I3876" s="11">
        <v>4.2357203000000003E-2</v>
      </c>
      <c r="J3876">
        <v>9.3000000000000007</v>
      </c>
      <c r="K3876">
        <v>9.3000000000000007</v>
      </c>
      <c r="L3876" s="3">
        <v>123.2388</v>
      </c>
      <c r="M3876">
        <v>3.9</v>
      </c>
      <c r="N3876" s="3">
        <v>13.251483870967741</v>
      </c>
      <c r="O3876"/>
      <c r="P3876"/>
    </row>
    <row r="3877" spans="1:16" x14ac:dyDescent="0.3">
      <c r="A3877" t="s">
        <v>13</v>
      </c>
      <c r="B3877" t="s">
        <v>826</v>
      </c>
      <c r="C3877" t="s">
        <v>1575</v>
      </c>
      <c r="D3877">
        <v>2012</v>
      </c>
      <c r="E3877" t="s">
        <v>1591</v>
      </c>
      <c r="F3877" t="s">
        <v>1601</v>
      </c>
      <c r="G3877" t="s">
        <v>1604</v>
      </c>
      <c r="H3877" t="s">
        <v>1607</v>
      </c>
      <c r="I3877" s="11">
        <v>0.11411658</v>
      </c>
      <c r="J3877">
        <v>9.6950000000000003</v>
      </c>
      <c r="K3877">
        <v>9.6950000000000003</v>
      </c>
      <c r="L3877" s="3">
        <v>158.8604</v>
      </c>
      <c r="M3877">
        <v>3.9</v>
      </c>
      <c r="N3877" s="3">
        <v>16.385807117070655</v>
      </c>
      <c r="O3877"/>
      <c r="P3877"/>
    </row>
    <row r="3878" spans="1:16" x14ac:dyDescent="0.3">
      <c r="A3878" t="s">
        <v>13</v>
      </c>
      <c r="B3878" t="s">
        <v>1488</v>
      </c>
      <c r="C3878" t="s">
        <v>1579</v>
      </c>
      <c r="D3878">
        <v>2012</v>
      </c>
      <c r="E3878" t="s">
        <v>1591</v>
      </c>
      <c r="F3878" t="s">
        <v>1601</v>
      </c>
      <c r="G3878" t="s">
        <v>1604</v>
      </c>
      <c r="H3878" t="s">
        <v>1607</v>
      </c>
      <c r="I3878" s="11">
        <v>1.9901355999999999E-2</v>
      </c>
      <c r="J3878">
        <v>8.02</v>
      </c>
      <c r="K3878">
        <v>8.02</v>
      </c>
      <c r="L3878" s="3">
        <v>157.59719999999999</v>
      </c>
      <c r="M3878">
        <v>3.9</v>
      </c>
      <c r="N3878" s="3">
        <v>19.650523690773067</v>
      </c>
      <c r="O3878"/>
      <c r="P3878"/>
    </row>
    <row r="3879" spans="1:16" x14ac:dyDescent="0.3">
      <c r="A3879" t="s">
        <v>13</v>
      </c>
      <c r="B3879" t="s">
        <v>1430</v>
      </c>
      <c r="C3879" t="s">
        <v>1579</v>
      </c>
      <c r="D3879">
        <v>2012</v>
      </c>
      <c r="E3879" t="s">
        <v>1591</v>
      </c>
      <c r="F3879" t="s">
        <v>1601</v>
      </c>
      <c r="G3879" t="s">
        <v>1604</v>
      </c>
      <c r="H3879" t="s">
        <v>1607</v>
      </c>
      <c r="I3879" s="11">
        <v>0</v>
      </c>
      <c r="J3879">
        <v>14.15</v>
      </c>
      <c r="K3879">
        <v>14.15</v>
      </c>
      <c r="L3879" s="3">
        <v>197.11099999999999</v>
      </c>
      <c r="M3879">
        <v>3.9</v>
      </c>
      <c r="N3879" s="3">
        <v>13.930106007067137</v>
      </c>
      <c r="O3879"/>
      <c r="P3879"/>
    </row>
    <row r="3880" spans="1:16" x14ac:dyDescent="0.3">
      <c r="A3880" t="s">
        <v>13</v>
      </c>
      <c r="B3880" t="s">
        <v>881</v>
      </c>
      <c r="C3880" t="s">
        <v>1579</v>
      </c>
      <c r="D3880">
        <v>2012</v>
      </c>
      <c r="E3880" t="s">
        <v>1591</v>
      </c>
      <c r="F3880" t="s">
        <v>1601</v>
      </c>
      <c r="G3880" t="s">
        <v>1604</v>
      </c>
      <c r="H3880" t="s">
        <v>1607</v>
      </c>
      <c r="I3880" s="11">
        <v>0.148163564</v>
      </c>
      <c r="J3880">
        <v>20.25</v>
      </c>
      <c r="K3880">
        <v>20.25</v>
      </c>
      <c r="L3880" s="3">
        <v>232.76159999999999</v>
      </c>
      <c r="M3880">
        <v>3.9</v>
      </c>
      <c r="N3880" s="3">
        <v>11.494399999999999</v>
      </c>
      <c r="O3880"/>
      <c r="P3880"/>
    </row>
    <row r="3881" spans="1:16" x14ac:dyDescent="0.3">
      <c r="A3881" t="s">
        <v>13</v>
      </c>
      <c r="B3881" t="s">
        <v>352</v>
      </c>
      <c r="C3881" t="s">
        <v>1584</v>
      </c>
      <c r="D3881">
        <v>2012</v>
      </c>
      <c r="E3881" t="s">
        <v>1591</v>
      </c>
      <c r="F3881" t="s">
        <v>1601</v>
      </c>
      <c r="G3881" t="s">
        <v>1604</v>
      </c>
      <c r="H3881" t="s">
        <v>1607</v>
      </c>
      <c r="I3881" s="11">
        <v>9.7914669999999999E-3</v>
      </c>
      <c r="J3881">
        <v>9.06</v>
      </c>
      <c r="K3881">
        <v>9.06</v>
      </c>
      <c r="L3881" s="3">
        <v>213.256</v>
      </c>
      <c r="M3881">
        <v>3.9</v>
      </c>
      <c r="N3881" s="3">
        <v>23.538189845474612</v>
      </c>
      <c r="O3881"/>
      <c r="P3881"/>
    </row>
    <row r="3882" spans="1:16" x14ac:dyDescent="0.3">
      <c r="A3882" t="s">
        <v>13</v>
      </c>
      <c r="B3882" t="s">
        <v>1489</v>
      </c>
      <c r="C3882" t="s">
        <v>1580</v>
      </c>
      <c r="D3882">
        <v>2012</v>
      </c>
      <c r="E3882" t="s">
        <v>1591</v>
      </c>
      <c r="F3882" t="s">
        <v>1601</v>
      </c>
      <c r="G3882" t="s">
        <v>1604</v>
      </c>
      <c r="H3882" t="s">
        <v>1607</v>
      </c>
      <c r="I3882" s="11">
        <v>1.532563E-2</v>
      </c>
      <c r="J3882">
        <v>7.3150000000000004</v>
      </c>
      <c r="K3882">
        <v>7.3150000000000004</v>
      </c>
      <c r="L3882" s="3">
        <v>153.434</v>
      </c>
      <c r="M3882">
        <v>3.9</v>
      </c>
      <c r="N3882" s="3">
        <v>20.975256322624741</v>
      </c>
      <c r="O3882"/>
      <c r="P3882"/>
    </row>
    <row r="3883" spans="1:16" x14ac:dyDescent="0.3">
      <c r="A3883" t="s">
        <v>13</v>
      </c>
      <c r="B3883" t="s">
        <v>790</v>
      </c>
      <c r="C3883" t="s">
        <v>1580</v>
      </c>
      <c r="D3883">
        <v>2012</v>
      </c>
      <c r="E3883" t="s">
        <v>1591</v>
      </c>
      <c r="F3883" t="s">
        <v>1601</v>
      </c>
      <c r="G3883" t="s">
        <v>1604</v>
      </c>
      <c r="H3883" t="s">
        <v>1607</v>
      </c>
      <c r="I3883" s="11">
        <v>4.5340278999999997E-2</v>
      </c>
      <c r="J3883">
        <v>9.3949999999999996</v>
      </c>
      <c r="K3883">
        <v>9.3949999999999996</v>
      </c>
      <c r="L3883" s="3">
        <v>85.025000000000006</v>
      </c>
      <c r="M3883">
        <v>3.9</v>
      </c>
      <c r="N3883" s="3">
        <v>9.0500266098988842</v>
      </c>
      <c r="O3883"/>
      <c r="P3883"/>
    </row>
    <row r="3884" spans="1:16" x14ac:dyDescent="0.3">
      <c r="A3884" t="s">
        <v>13</v>
      </c>
      <c r="B3884" t="s">
        <v>143</v>
      </c>
      <c r="C3884" t="s">
        <v>1580</v>
      </c>
      <c r="D3884">
        <v>2012</v>
      </c>
      <c r="E3884" t="s">
        <v>1591</v>
      </c>
      <c r="F3884" t="s">
        <v>1601</v>
      </c>
      <c r="G3884" t="s">
        <v>1604</v>
      </c>
      <c r="H3884" t="s">
        <v>1607</v>
      </c>
      <c r="I3884" s="11">
        <v>0.116723677</v>
      </c>
      <c r="J3884">
        <v>17.7</v>
      </c>
      <c r="K3884">
        <v>17.7</v>
      </c>
      <c r="L3884" s="3">
        <v>182.42660000000001</v>
      </c>
      <c r="M3884">
        <v>3.9</v>
      </c>
      <c r="N3884" s="3">
        <v>10.30658757062147</v>
      </c>
      <c r="O3884"/>
      <c r="P3884"/>
    </row>
    <row r="3885" spans="1:16" x14ac:dyDescent="0.3">
      <c r="A3885" t="s">
        <v>13</v>
      </c>
      <c r="B3885" t="s">
        <v>1233</v>
      </c>
      <c r="C3885" t="s">
        <v>1590</v>
      </c>
      <c r="D3885">
        <v>2012</v>
      </c>
      <c r="E3885" t="s">
        <v>1591</v>
      </c>
      <c r="F3885" t="s">
        <v>1601</v>
      </c>
      <c r="G3885" t="s">
        <v>1604</v>
      </c>
      <c r="H3885" t="s">
        <v>1607</v>
      </c>
      <c r="I3885" s="11">
        <v>8.1914677000000005E-2</v>
      </c>
      <c r="J3885">
        <v>7.5350000000000001</v>
      </c>
      <c r="K3885">
        <v>7.5350000000000001</v>
      </c>
      <c r="L3885" s="3">
        <v>120.34399999999999</v>
      </c>
      <c r="M3885">
        <v>3.9</v>
      </c>
      <c r="N3885" s="3">
        <v>15.971333775713337</v>
      </c>
      <c r="O3885"/>
      <c r="P3885"/>
    </row>
    <row r="3886" spans="1:16" x14ac:dyDescent="0.3">
      <c r="A3886" t="s">
        <v>13</v>
      </c>
      <c r="B3886" t="s">
        <v>274</v>
      </c>
      <c r="C3886" t="s">
        <v>1590</v>
      </c>
      <c r="D3886">
        <v>2012</v>
      </c>
      <c r="E3886" t="s">
        <v>1591</v>
      </c>
      <c r="F3886" t="s">
        <v>1601</v>
      </c>
      <c r="G3886" t="s">
        <v>1604</v>
      </c>
      <c r="H3886" t="s">
        <v>1607</v>
      </c>
      <c r="I3886" s="11">
        <v>3.7289995999999999E-2</v>
      </c>
      <c r="J3886">
        <v>15.7</v>
      </c>
      <c r="K3886">
        <v>15.7</v>
      </c>
      <c r="L3886" s="3">
        <v>182.76339999999999</v>
      </c>
      <c r="M3886">
        <v>3.9</v>
      </c>
      <c r="N3886" s="3">
        <v>11.640980891719746</v>
      </c>
      <c r="O3886"/>
      <c r="P3886"/>
    </row>
    <row r="3887" spans="1:16" x14ac:dyDescent="0.3">
      <c r="A3887" t="s">
        <v>12</v>
      </c>
      <c r="B3887" t="s">
        <v>232</v>
      </c>
      <c r="C3887" t="s">
        <v>1587</v>
      </c>
      <c r="D3887">
        <v>2012</v>
      </c>
      <c r="E3887" t="s">
        <v>1591</v>
      </c>
      <c r="F3887" t="s">
        <v>1601</v>
      </c>
      <c r="G3887" t="s">
        <v>1604</v>
      </c>
      <c r="H3887" t="s">
        <v>1607</v>
      </c>
      <c r="I3887" s="11">
        <v>0.11754371299999999</v>
      </c>
      <c r="J3887">
        <v>20.2</v>
      </c>
      <c r="K3887">
        <v>20.2</v>
      </c>
      <c r="L3887" s="3">
        <v>197.31100000000001</v>
      </c>
      <c r="M3887">
        <v>3.9</v>
      </c>
      <c r="N3887" s="3">
        <v>9.7678712871287132</v>
      </c>
      <c r="O3887"/>
      <c r="P3887"/>
    </row>
    <row r="3888" spans="1:16" x14ac:dyDescent="0.3">
      <c r="A3888" t="s">
        <v>12</v>
      </c>
      <c r="B3888" t="s">
        <v>1163</v>
      </c>
      <c r="C3888" t="s">
        <v>1582</v>
      </c>
      <c r="D3888">
        <v>2012</v>
      </c>
      <c r="E3888" t="s">
        <v>1591</v>
      </c>
      <c r="F3888" t="s">
        <v>1601</v>
      </c>
      <c r="G3888" t="s">
        <v>1604</v>
      </c>
      <c r="H3888" t="s">
        <v>1607</v>
      </c>
      <c r="I3888" s="11">
        <v>7.5625152000000001E-2</v>
      </c>
      <c r="J3888">
        <v>6.5750000000000002</v>
      </c>
      <c r="K3888">
        <v>6.5750000000000002</v>
      </c>
      <c r="L3888" s="3">
        <v>145.74440000000001</v>
      </c>
      <c r="M3888">
        <v>3.9</v>
      </c>
      <c r="N3888" s="3">
        <v>22.166448669201522</v>
      </c>
      <c r="O3888"/>
      <c r="P3888"/>
    </row>
    <row r="3889" spans="1:16" x14ac:dyDescent="0.3">
      <c r="A3889" t="s">
        <v>12</v>
      </c>
      <c r="B3889" t="s">
        <v>1404</v>
      </c>
      <c r="C3889" t="s">
        <v>1577</v>
      </c>
      <c r="D3889">
        <v>2012</v>
      </c>
      <c r="E3889" t="s">
        <v>1591</v>
      </c>
      <c r="F3889" t="s">
        <v>1601</v>
      </c>
      <c r="G3889" t="s">
        <v>1604</v>
      </c>
      <c r="H3889" t="s">
        <v>1607</v>
      </c>
      <c r="I3889" s="11">
        <v>2.8765486E-2</v>
      </c>
      <c r="J3889">
        <v>9.8949999999999996</v>
      </c>
      <c r="K3889">
        <v>9.8949999999999996</v>
      </c>
      <c r="L3889" s="3">
        <v>115.3492</v>
      </c>
      <c r="M3889">
        <v>3.9</v>
      </c>
      <c r="N3889" s="3">
        <v>11.657321879737241</v>
      </c>
      <c r="O3889"/>
      <c r="P3889"/>
    </row>
    <row r="3890" spans="1:16" x14ac:dyDescent="0.3">
      <c r="A3890" t="s">
        <v>12</v>
      </c>
      <c r="B3890" t="s">
        <v>1220</v>
      </c>
      <c r="C3890" t="s">
        <v>1577</v>
      </c>
      <c r="D3890">
        <v>2012</v>
      </c>
      <c r="E3890" t="s">
        <v>1591</v>
      </c>
      <c r="F3890" t="s">
        <v>1601</v>
      </c>
      <c r="G3890" t="s">
        <v>1604</v>
      </c>
      <c r="H3890" t="s">
        <v>1607</v>
      </c>
      <c r="I3890" s="11">
        <v>4.6881328E-2</v>
      </c>
      <c r="J3890">
        <v>17.100000000000001</v>
      </c>
      <c r="K3890">
        <v>17.100000000000001</v>
      </c>
      <c r="L3890" s="3">
        <v>141.38380000000001</v>
      </c>
      <c r="M3890">
        <v>3.9</v>
      </c>
      <c r="N3890" s="3">
        <v>8.2680584795321632</v>
      </c>
      <c r="O3890"/>
      <c r="P3890"/>
    </row>
    <row r="3891" spans="1:16" x14ac:dyDescent="0.3">
      <c r="A3891" t="s">
        <v>12</v>
      </c>
      <c r="B3891" t="s">
        <v>1314</v>
      </c>
      <c r="C3891" t="s">
        <v>1574</v>
      </c>
      <c r="D3891">
        <v>2012</v>
      </c>
      <c r="E3891" t="s">
        <v>1591</v>
      </c>
      <c r="F3891" t="s">
        <v>1601</v>
      </c>
      <c r="G3891" t="s">
        <v>1604</v>
      </c>
      <c r="H3891" t="s">
        <v>1607</v>
      </c>
      <c r="I3891" s="11">
        <v>2.4442500999999998E-2</v>
      </c>
      <c r="J3891">
        <v>14.15</v>
      </c>
      <c r="K3891">
        <v>14.15</v>
      </c>
      <c r="L3891" s="3">
        <v>196.411</v>
      </c>
      <c r="M3891">
        <v>3.9</v>
      </c>
      <c r="N3891" s="3">
        <v>13.880636042402827</v>
      </c>
      <c r="O3891"/>
      <c r="P3891"/>
    </row>
    <row r="3892" spans="1:16" x14ac:dyDescent="0.3">
      <c r="A3892" t="s">
        <v>12</v>
      </c>
      <c r="B3892" t="s">
        <v>123</v>
      </c>
      <c r="C3892" t="s">
        <v>1574</v>
      </c>
      <c r="D3892">
        <v>2012</v>
      </c>
      <c r="E3892" t="s">
        <v>1591</v>
      </c>
      <c r="F3892" t="s">
        <v>1601</v>
      </c>
      <c r="G3892" t="s">
        <v>1604</v>
      </c>
      <c r="H3892" t="s">
        <v>1607</v>
      </c>
      <c r="I3892" s="11">
        <v>0.119647957</v>
      </c>
      <c r="J3892">
        <v>16.7</v>
      </c>
      <c r="K3892">
        <v>16.7</v>
      </c>
      <c r="L3892" s="3">
        <v>180.99760000000001</v>
      </c>
      <c r="M3892">
        <v>3.9</v>
      </c>
      <c r="N3892" s="3">
        <v>10.838179640718563</v>
      </c>
      <c r="O3892"/>
      <c r="P3892"/>
    </row>
    <row r="3893" spans="1:16" x14ac:dyDescent="0.3">
      <c r="A3893" t="s">
        <v>12</v>
      </c>
      <c r="B3893" t="s">
        <v>159</v>
      </c>
      <c r="C3893" t="s">
        <v>1588</v>
      </c>
      <c r="D3893">
        <v>2012</v>
      </c>
      <c r="E3893" t="s">
        <v>1591</v>
      </c>
      <c r="F3893" t="s">
        <v>1601</v>
      </c>
      <c r="G3893" t="s">
        <v>1604</v>
      </c>
      <c r="H3893" t="s">
        <v>1607</v>
      </c>
      <c r="I3893" s="11">
        <v>0.146527359</v>
      </c>
      <c r="J3893">
        <v>17.350000000000001</v>
      </c>
      <c r="K3893">
        <v>17.350000000000001</v>
      </c>
      <c r="L3893" s="3">
        <v>147.905</v>
      </c>
      <c r="M3893">
        <v>3.9</v>
      </c>
      <c r="N3893" s="3">
        <v>8.5247838616714695</v>
      </c>
      <c r="O3893"/>
      <c r="P3893"/>
    </row>
    <row r="3894" spans="1:16" x14ac:dyDescent="0.3">
      <c r="A3894" t="s">
        <v>12</v>
      </c>
      <c r="B3894" t="s">
        <v>368</v>
      </c>
      <c r="C3894" t="s">
        <v>1580</v>
      </c>
      <c r="D3894">
        <v>2012</v>
      </c>
      <c r="E3894" t="s">
        <v>1591</v>
      </c>
      <c r="F3894" t="s">
        <v>1601</v>
      </c>
      <c r="G3894" t="s">
        <v>1604</v>
      </c>
      <c r="H3894" t="s">
        <v>1607</v>
      </c>
      <c r="I3894" s="11">
        <v>9.9542369999999995E-3</v>
      </c>
      <c r="J3894">
        <v>14.85</v>
      </c>
      <c r="K3894">
        <v>14.85</v>
      </c>
      <c r="L3894" s="3">
        <v>158.26300000000001</v>
      </c>
      <c r="M3894">
        <v>3.9</v>
      </c>
      <c r="N3894" s="3">
        <v>10.657441077441078</v>
      </c>
      <c r="O3894"/>
      <c r="P3894"/>
    </row>
    <row r="3895" spans="1:16" x14ac:dyDescent="0.3">
      <c r="A3895" t="s">
        <v>13</v>
      </c>
      <c r="B3895" t="s">
        <v>955</v>
      </c>
      <c r="C3895" t="s">
        <v>1574</v>
      </c>
      <c r="D3895">
        <v>2018</v>
      </c>
      <c r="E3895" t="s">
        <v>1600</v>
      </c>
      <c r="F3895" t="s">
        <v>1601</v>
      </c>
      <c r="G3895" t="s">
        <v>1605</v>
      </c>
      <c r="H3895" t="s">
        <v>1609</v>
      </c>
      <c r="I3895" s="11">
        <v>5.2691045999999998E-2</v>
      </c>
      <c r="K3895">
        <v>14</v>
      </c>
      <c r="L3895" s="3">
        <v>216.3192</v>
      </c>
      <c r="M3895">
        <v>3.9</v>
      </c>
      <c r="N3895" s="3">
        <v>15.451371428571429</v>
      </c>
      <c r="O3895"/>
      <c r="P3895"/>
    </row>
    <row r="3896" spans="1:16" x14ac:dyDescent="0.3">
      <c r="A3896" t="s">
        <v>13</v>
      </c>
      <c r="B3896" t="s">
        <v>1258</v>
      </c>
      <c r="C3896" t="s">
        <v>1590</v>
      </c>
      <c r="D3896">
        <v>2018</v>
      </c>
      <c r="E3896" t="s">
        <v>1600</v>
      </c>
      <c r="F3896" t="s">
        <v>1601</v>
      </c>
      <c r="G3896" t="s">
        <v>1605</v>
      </c>
      <c r="H3896" t="s">
        <v>1609</v>
      </c>
      <c r="I3896" s="11">
        <v>0.168780127</v>
      </c>
      <c r="K3896">
        <v>15.35</v>
      </c>
      <c r="L3896" s="3">
        <v>197.8768</v>
      </c>
      <c r="M3896">
        <v>3.9</v>
      </c>
      <c r="N3896" s="3">
        <v>12.89099674267101</v>
      </c>
      <c r="O3896"/>
      <c r="P3896"/>
    </row>
    <row r="3897" spans="1:16" x14ac:dyDescent="0.3">
      <c r="A3897" t="s">
        <v>13</v>
      </c>
      <c r="B3897" t="s">
        <v>1355</v>
      </c>
      <c r="C3897" t="s">
        <v>1587</v>
      </c>
      <c r="D3897">
        <v>2018</v>
      </c>
      <c r="E3897" t="s">
        <v>1600</v>
      </c>
      <c r="F3897" t="s">
        <v>1601</v>
      </c>
      <c r="G3897" t="s">
        <v>1605</v>
      </c>
      <c r="H3897" t="s">
        <v>1609</v>
      </c>
      <c r="I3897" s="11">
        <v>4.1556696999999997E-2</v>
      </c>
      <c r="K3897">
        <v>14</v>
      </c>
      <c r="L3897" s="3">
        <v>104.4332</v>
      </c>
      <c r="M3897">
        <v>3.9</v>
      </c>
      <c r="N3897" s="3">
        <v>7.4595142857142855</v>
      </c>
      <c r="O3897"/>
      <c r="P3897"/>
    </row>
    <row r="3898" spans="1:16" x14ac:dyDescent="0.3">
      <c r="A3898" t="s">
        <v>13</v>
      </c>
      <c r="B3898" t="s">
        <v>487</v>
      </c>
      <c r="C3898" t="s">
        <v>1577</v>
      </c>
      <c r="D3898">
        <v>2018</v>
      </c>
      <c r="E3898" t="s">
        <v>1600</v>
      </c>
      <c r="F3898" t="s">
        <v>1601</v>
      </c>
      <c r="G3898" t="s">
        <v>1605</v>
      </c>
      <c r="H3898" t="s">
        <v>1609</v>
      </c>
      <c r="I3898" s="11">
        <v>6.1753510999999997E-2</v>
      </c>
      <c r="K3898">
        <v>14.15</v>
      </c>
      <c r="L3898" s="3">
        <v>253.3014</v>
      </c>
      <c r="M3898">
        <v>3.9</v>
      </c>
      <c r="N3898" s="3">
        <v>17.901159010600708</v>
      </c>
      <c r="O3898"/>
      <c r="P3898"/>
    </row>
    <row r="3899" spans="1:16" x14ac:dyDescent="0.3">
      <c r="A3899" t="s">
        <v>13</v>
      </c>
      <c r="B3899" t="s">
        <v>631</v>
      </c>
      <c r="C3899" t="s">
        <v>1576</v>
      </c>
      <c r="D3899">
        <v>2018</v>
      </c>
      <c r="E3899" t="s">
        <v>1600</v>
      </c>
      <c r="F3899" t="s">
        <v>1601</v>
      </c>
      <c r="G3899" t="s">
        <v>1605</v>
      </c>
      <c r="H3899" t="s">
        <v>1609</v>
      </c>
      <c r="I3899" s="11">
        <v>0.14566955600000001</v>
      </c>
      <c r="K3899">
        <v>5.1550000000000002</v>
      </c>
      <c r="L3899" s="3">
        <v>247.27760000000001</v>
      </c>
      <c r="M3899">
        <v>3.9</v>
      </c>
      <c r="N3899" s="3">
        <v>47.968496605237632</v>
      </c>
      <c r="O3899"/>
      <c r="P3899"/>
    </row>
    <row r="3900" spans="1:16" x14ac:dyDescent="0.3">
      <c r="A3900" t="s">
        <v>13</v>
      </c>
      <c r="B3900" t="s">
        <v>1490</v>
      </c>
      <c r="C3900" t="s">
        <v>1574</v>
      </c>
      <c r="D3900">
        <v>2018</v>
      </c>
      <c r="E3900" t="s">
        <v>1600</v>
      </c>
      <c r="F3900" t="s">
        <v>1601</v>
      </c>
      <c r="G3900" t="s">
        <v>1605</v>
      </c>
      <c r="H3900" t="s">
        <v>1609</v>
      </c>
      <c r="I3900" s="11">
        <v>0</v>
      </c>
      <c r="K3900">
        <v>7.52</v>
      </c>
      <c r="L3900" s="3">
        <v>126.6994</v>
      </c>
      <c r="M3900">
        <v>3.9</v>
      </c>
      <c r="N3900" s="3">
        <v>16.848324468085107</v>
      </c>
      <c r="O3900"/>
      <c r="P3900"/>
    </row>
    <row r="3901" spans="1:16" x14ac:dyDescent="0.3">
      <c r="A3901" t="s">
        <v>13</v>
      </c>
      <c r="B3901" t="s">
        <v>1204</v>
      </c>
      <c r="C3901" t="s">
        <v>1574</v>
      </c>
      <c r="D3901">
        <v>2018</v>
      </c>
      <c r="E3901" t="s">
        <v>1600</v>
      </c>
      <c r="F3901" t="s">
        <v>1601</v>
      </c>
      <c r="G3901" t="s">
        <v>1605</v>
      </c>
      <c r="H3901" t="s">
        <v>1609</v>
      </c>
      <c r="I3901" s="11">
        <v>0.30530539699999998</v>
      </c>
      <c r="K3901">
        <v>17.7</v>
      </c>
      <c r="L3901" s="3">
        <v>116.68340000000001</v>
      </c>
      <c r="M3901">
        <v>3.9</v>
      </c>
      <c r="N3901" s="3">
        <v>6.5922824858757068</v>
      </c>
      <c r="O3901"/>
      <c r="P3901"/>
    </row>
    <row r="3902" spans="1:16" x14ac:dyDescent="0.3">
      <c r="A3902" t="s">
        <v>13</v>
      </c>
      <c r="B3902" t="s">
        <v>956</v>
      </c>
      <c r="C3902" t="s">
        <v>1583</v>
      </c>
      <c r="D3902">
        <v>2018</v>
      </c>
      <c r="E3902" t="s">
        <v>1600</v>
      </c>
      <c r="F3902" t="s">
        <v>1601</v>
      </c>
      <c r="G3902" t="s">
        <v>1605</v>
      </c>
      <c r="H3902" t="s">
        <v>1609</v>
      </c>
      <c r="I3902" s="11">
        <v>0.29820527200000002</v>
      </c>
      <c r="K3902">
        <v>14.65</v>
      </c>
      <c r="L3902" s="3">
        <v>55.761400000000002</v>
      </c>
      <c r="M3902">
        <v>3.9</v>
      </c>
      <c r="N3902" s="3">
        <v>3.8062389078498295</v>
      </c>
      <c r="O3902"/>
      <c r="P3902"/>
    </row>
    <row r="3903" spans="1:16" x14ac:dyDescent="0.3">
      <c r="A3903" t="s">
        <v>13</v>
      </c>
      <c r="B3903" t="s">
        <v>202</v>
      </c>
      <c r="C3903" t="s">
        <v>1575</v>
      </c>
      <c r="D3903">
        <v>2018</v>
      </c>
      <c r="E3903" t="s">
        <v>1600</v>
      </c>
      <c r="F3903" t="s">
        <v>1601</v>
      </c>
      <c r="G3903" t="s">
        <v>1605</v>
      </c>
      <c r="H3903" t="s">
        <v>1609</v>
      </c>
      <c r="I3903" s="11">
        <v>5.3148497000000003E-2</v>
      </c>
      <c r="K3903">
        <v>5.1749999999999998</v>
      </c>
      <c r="L3903" s="3">
        <v>36.3874</v>
      </c>
      <c r="M3903">
        <v>3.9</v>
      </c>
      <c r="N3903" s="3">
        <v>7.0313816425120779</v>
      </c>
      <c r="O3903"/>
      <c r="P3903"/>
    </row>
    <row r="3904" spans="1:16" x14ac:dyDescent="0.3">
      <c r="A3904" t="s">
        <v>13</v>
      </c>
      <c r="B3904" t="s">
        <v>557</v>
      </c>
      <c r="C3904" t="s">
        <v>1575</v>
      </c>
      <c r="D3904">
        <v>2018</v>
      </c>
      <c r="E3904" t="s">
        <v>1600</v>
      </c>
      <c r="F3904" t="s">
        <v>1601</v>
      </c>
      <c r="G3904" t="s">
        <v>1605</v>
      </c>
      <c r="H3904" t="s">
        <v>1609</v>
      </c>
      <c r="I3904" s="11">
        <v>2.8382853E-2</v>
      </c>
      <c r="K3904">
        <v>16.600000000000001</v>
      </c>
      <c r="L3904" s="3">
        <v>109.45959999999999</v>
      </c>
      <c r="M3904">
        <v>3.9</v>
      </c>
      <c r="N3904" s="3">
        <v>6.5939518072289145</v>
      </c>
      <c r="O3904"/>
      <c r="P3904"/>
    </row>
    <row r="3905" spans="1:16" x14ac:dyDescent="0.3">
      <c r="A3905" t="s">
        <v>13</v>
      </c>
      <c r="B3905" t="s">
        <v>856</v>
      </c>
      <c r="C3905" t="s">
        <v>1575</v>
      </c>
      <c r="D3905">
        <v>2018</v>
      </c>
      <c r="E3905" t="s">
        <v>1600</v>
      </c>
      <c r="F3905" t="s">
        <v>1601</v>
      </c>
      <c r="G3905" t="s">
        <v>1605</v>
      </c>
      <c r="H3905" t="s">
        <v>1609</v>
      </c>
      <c r="I3905" s="11">
        <v>0.25394782300000002</v>
      </c>
      <c r="K3905">
        <v>12.15</v>
      </c>
      <c r="L3905" s="3">
        <v>223.84039999999999</v>
      </c>
      <c r="M3905">
        <v>3.9</v>
      </c>
      <c r="N3905" s="3">
        <v>18.423078189300409</v>
      </c>
      <c r="O3905"/>
      <c r="P3905"/>
    </row>
    <row r="3906" spans="1:16" x14ac:dyDescent="0.3">
      <c r="A3906" t="s">
        <v>13</v>
      </c>
      <c r="B3906" t="s">
        <v>674</v>
      </c>
      <c r="C3906" t="s">
        <v>1579</v>
      </c>
      <c r="D3906">
        <v>2018</v>
      </c>
      <c r="E3906" t="s">
        <v>1600</v>
      </c>
      <c r="F3906" t="s">
        <v>1601</v>
      </c>
      <c r="G3906" t="s">
        <v>1605</v>
      </c>
      <c r="H3906" t="s">
        <v>1609</v>
      </c>
      <c r="I3906" s="11">
        <v>5.0790916999999998E-2</v>
      </c>
      <c r="K3906">
        <v>21.1</v>
      </c>
      <c r="L3906" s="3">
        <v>142.77860000000001</v>
      </c>
      <c r="M3906">
        <v>3.9</v>
      </c>
      <c r="N3906" s="3">
        <v>6.7667582938388628</v>
      </c>
      <c r="O3906"/>
      <c r="P3906"/>
    </row>
    <row r="3907" spans="1:16" x14ac:dyDescent="0.3">
      <c r="A3907" t="s">
        <v>13</v>
      </c>
      <c r="B3907" t="s">
        <v>401</v>
      </c>
      <c r="C3907" t="s">
        <v>1579</v>
      </c>
      <c r="D3907">
        <v>2018</v>
      </c>
      <c r="E3907" t="s">
        <v>1600</v>
      </c>
      <c r="F3907" t="s">
        <v>1601</v>
      </c>
      <c r="G3907" t="s">
        <v>1605</v>
      </c>
      <c r="H3907" t="s">
        <v>1609</v>
      </c>
      <c r="I3907" s="11">
        <v>2.8207784E-2</v>
      </c>
      <c r="K3907">
        <v>8.51</v>
      </c>
      <c r="L3907" s="3">
        <v>195.5478</v>
      </c>
      <c r="M3907">
        <v>3.9</v>
      </c>
      <c r="N3907" s="3">
        <v>22.978589894242067</v>
      </c>
      <c r="O3907"/>
      <c r="P3907"/>
    </row>
    <row r="3908" spans="1:16" x14ac:dyDescent="0.3">
      <c r="A3908" t="s">
        <v>13</v>
      </c>
      <c r="B3908" t="s">
        <v>83</v>
      </c>
      <c r="C3908" t="s">
        <v>1579</v>
      </c>
      <c r="D3908">
        <v>2018</v>
      </c>
      <c r="E3908" t="s">
        <v>1600</v>
      </c>
      <c r="F3908" t="s">
        <v>1601</v>
      </c>
      <c r="G3908" t="s">
        <v>1605</v>
      </c>
      <c r="H3908" t="s">
        <v>1609</v>
      </c>
      <c r="I3908" s="11">
        <v>0.19875618</v>
      </c>
      <c r="K3908">
        <v>17.25</v>
      </c>
      <c r="L3908" s="3">
        <v>250.7724</v>
      </c>
      <c r="M3908">
        <v>3.9</v>
      </c>
      <c r="N3908" s="3">
        <v>14.537530434782608</v>
      </c>
      <c r="O3908"/>
      <c r="P3908"/>
    </row>
    <row r="3909" spans="1:16" x14ac:dyDescent="0.3">
      <c r="A3909" t="s">
        <v>13</v>
      </c>
      <c r="B3909" t="s">
        <v>1284</v>
      </c>
      <c r="C3909" t="s">
        <v>1584</v>
      </c>
      <c r="D3909">
        <v>2018</v>
      </c>
      <c r="E3909" t="s">
        <v>1600</v>
      </c>
      <c r="F3909" t="s">
        <v>1601</v>
      </c>
      <c r="G3909" t="s">
        <v>1605</v>
      </c>
      <c r="H3909" t="s">
        <v>1609</v>
      </c>
      <c r="I3909" s="11">
        <v>0.159394437</v>
      </c>
      <c r="K3909">
        <v>12.8</v>
      </c>
      <c r="L3909" s="3">
        <v>105.6938</v>
      </c>
      <c r="M3909">
        <v>3.9</v>
      </c>
      <c r="N3909" s="3">
        <v>8.257328124999999</v>
      </c>
      <c r="O3909"/>
      <c r="P3909"/>
    </row>
    <row r="3910" spans="1:16" x14ac:dyDescent="0.3">
      <c r="A3910" t="s">
        <v>12</v>
      </c>
      <c r="B3910" t="s">
        <v>464</v>
      </c>
      <c r="C3910" t="s">
        <v>1582</v>
      </c>
      <c r="D3910">
        <v>2018</v>
      </c>
      <c r="E3910" t="s">
        <v>1600</v>
      </c>
      <c r="F3910" t="s">
        <v>1601</v>
      </c>
      <c r="G3910" t="s">
        <v>1605</v>
      </c>
      <c r="H3910" t="s">
        <v>1609</v>
      </c>
      <c r="I3910" s="11">
        <v>2.8062401000000001E-2</v>
      </c>
      <c r="K3910">
        <v>17.600000000000001</v>
      </c>
      <c r="L3910" s="3">
        <v>44.040199999999999</v>
      </c>
      <c r="M3910">
        <v>3.9</v>
      </c>
      <c r="N3910" s="3">
        <v>2.5022840909090904</v>
      </c>
      <c r="O3910"/>
      <c r="P3910"/>
    </row>
    <row r="3911" spans="1:16" x14ac:dyDescent="0.3">
      <c r="A3911" t="s">
        <v>12</v>
      </c>
      <c r="B3911" t="s">
        <v>1380</v>
      </c>
      <c r="C3911" t="s">
        <v>1585</v>
      </c>
      <c r="D3911">
        <v>2018</v>
      </c>
      <c r="E3911" t="s">
        <v>1600</v>
      </c>
      <c r="F3911" t="s">
        <v>1601</v>
      </c>
      <c r="G3911" t="s">
        <v>1605</v>
      </c>
      <c r="H3911" t="s">
        <v>1609</v>
      </c>
      <c r="I3911" s="11">
        <v>1.4497036E-2</v>
      </c>
      <c r="K3911">
        <v>11.15</v>
      </c>
      <c r="L3911" s="3">
        <v>150.8708</v>
      </c>
      <c r="M3911">
        <v>3.9</v>
      </c>
      <c r="N3911" s="3">
        <v>13.531013452914799</v>
      </c>
      <c r="O3911"/>
      <c r="P3911"/>
    </row>
    <row r="3912" spans="1:16" x14ac:dyDescent="0.3">
      <c r="A3912" t="s">
        <v>12</v>
      </c>
      <c r="B3912" t="s">
        <v>1448</v>
      </c>
      <c r="C3912" t="s">
        <v>1585</v>
      </c>
      <c r="D3912">
        <v>2018</v>
      </c>
      <c r="E3912" t="s">
        <v>1600</v>
      </c>
      <c r="F3912" t="s">
        <v>1601</v>
      </c>
      <c r="G3912" t="s">
        <v>1605</v>
      </c>
      <c r="H3912" t="s">
        <v>1609</v>
      </c>
      <c r="I3912" s="11">
        <v>0.173587926</v>
      </c>
      <c r="K3912">
        <v>15.6</v>
      </c>
      <c r="L3912" s="3">
        <v>60.019399999999997</v>
      </c>
      <c r="M3912">
        <v>3.9</v>
      </c>
      <c r="N3912" s="3">
        <v>3.8473974358974359</v>
      </c>
      <c r="O3912"/>
      <c r="P3912"/>
    </row>
    <row r="3913" spans="1:16" x14ac:dyDescent="0.3">
      <c r="A3913" t="s">
        <v>12</v>
      </c>
      <c r="B3913" t="s">
        <v>944</v>
      </c>
      <c r="C3913" t="s">
        <v>1585</v>
      </c>
      <c r="D3913">
        <v>2018</v>
      </c>
      <c r="E3913" t="s">
        <v>1600</v>
      </c>
      <c r="F3913" t="s">
        <v>1601</v>
      </c>
      <c r="G3913" t="s">
        <v>1605</v>
      </c>
      <c r="H3913" t="s">
        <v>1609</v>
      </c>
      <c r="I3913" s="11">
        <v>3.9415840000000001E-2</v>
      </c>
      <c r="K3913">
        <v>20.25</v>
      </c>
      <c r="L3913" s="3">
        <v>247.8092</v>
      </c>
      <c r="M3913">
        <v>3.9</v>
      </c>
      <c r="N3913" s="3">
        <v>12.237491358024691</v>
      </c>
      <c r="O3913"/>
      <c r="P3913"/>
    </row>
    <row r="3914" spans="1:16" x14ac:dyDescent="0.3">
      <c r="A3914" t="s">
        <v>12</v>
      </c>
      <c r="B3914" t="s">
        <v>1124</v>
      </c>
      <c r="C3914" t="s">
        <v>1574</v>
      </c>
      <c r="D3914">
        <v>2018</v>
      </c>
      <c r="E3914" t="s">
        <v>1600</v>
      </c>
      <c r="F3914" t="s">
        <v>1601</v>
      </c>
      <c r="G3914" t="s">
        <v>1605</v>
      </c>
      <c r="H3914" t="s">
        <v>1609</v>
      </c>
      <c r="I3914" s="11">
        <v>7.2762086000000004E-2</v>
      </c>
      <c r="K3914">
        <v>12.6</v>
      </c>
      <c r="L3914" s="3">
        <v>120.9072</v>
      </c>
      <c r="M3914">
        <v>3.9</v>
      </c>
      <c r="N3914" s="3">
        <v>9.5958095238095247</v>
      </c>
      <c r="O3914"/>
      <c r="P3914"/>
    </row>
    <row r="3915" spans="1:16" x14ac:dyDescent="0.3">
      <c r="A3915" t="s">
        <v>12</v>
      </c>
      <c r="B3915" t="s">
        <v>1019</v>
      </c>
      <c r="C3915" t="s">
        <v>1574</v>
      </c>
      <c r="D3915">
        <v>2018</v>
      </c>
      <c r="E3915" t="s">
        <v>1600</v>
      </c>
      <c r="F3915" t="s">
        <v>1601</v>
      </c>
      <c r="G3915" t="s">
        <v>1605</v>
      </c>
      <c r="H3915" t="s">
        <v>1609</v>
      </c>
      <c r="I3915" s="11">
        <v>0.150238656</v>
      </c>
      <c r="K3915">
        <v>6.78</v>
      </c>
      <c r="L3915" s="3">
        <v>229.36940000000001</v>
      </c>
      <c r="M3915">
        <v>3.9</v>
      </c>
      <c r="N3915" s="3">
        <v>33.830294985250738</v>
      </c>
      <c r="O3915"/>
      <c r="P3915"/>
    </row>
    <row r="3916" spans="1:16" x14ac:dyDescent="0.3">
      <c r="A3916" t="s">
        <v>12</v>
      </c>
      <c r="B3916" t="s">
        <v>1091</v>
      </c>
      <c r="C3916" t="s">
        <v>1580</v>
      </c>
      <c r="D3916">
        <v>2018</v>
      </c>
      <c r="E3916" t="s">
        <v>1600</v>
      </c>
      <c r="F3916" t="s">
        <v>1601</v>
      </c>
      <c r="G3916" t="s">
        <v>1605</v>
      </c>
      <c r="H3916" t="s">
        <v>1609</v>
      </c>
      <c r="I3916" s="11">
        <v>0.12308912800000001</v>
      </c>
      <c r="K3916">
        <v>13</v>
      </c>
      <c r="L3916" s="3">
        <v>63.648400000000002</v>
      </c>
      <c r="M3916">
        <v>3.9</v>
      </c>
      <c r="N3916" s="3">
        <v>4.8960307692307694</v>
      </c>
      <c r="O3916"/>
      <c r="P3916"/>
    </row>
    <row r="3917" spans="1:16" x14ac:dyDescent="0.3">
      <c r="A3917" t="s">
        <v>13</v>
      </c>
      <c r="B3917" t="s">
        <v>954</v>
      </c>
      <c r="C3917" t="s">
        <v>1577</v>
      </c>
      <c r="D3917">
        <v>2016</v>
      </c>
      <c r="E3917" t="s">
        <v>1599</v>
      </c>
      <c r="F3917" t="s">
        <v>1601</v>
      </c>
      <c r="G3917" t="s">
        <v>1605</v>
      </c>
      <c r="H3917" t="s">
        <v>1607</v>
      </c>
      <c r="I3917" s="11">
        <v>0</v>
      </c>
      <c r="J3917">
        <v>16.600000000000001</v>
      </c>
      <c r="K3917">
        <v>16.600000000000001</v>
      </c>
      <c r="L3917" s="3">
        <v>118.8124</v>
      </c>
      <c r="M3917">
        <v>3.9</v>
      </c>
      <c r="N3917" s="3">
        <v>7.1573734939759026</v>
      </c>
      <c r="O3917"/>
      <c r="P3917"/>
    </row>
    <row r="3918" spans="1:16" x14ac:dyDescent="0.3">
      <c r="A3918" t="s">
        <v>13</v>
      </c>
      <c r="B3918" t="s">
        <v>313</v>
      </c>
      <c r="C3918" t="s">
        <v>1574</v>
      </c>
      <c r="D3918">
        <v>2016</v>
      </c>
      <c r="E3918" t="s">
        <v>1599</v>
      </c>
      <c r="F3918" t="s">
        <v>1601</v>
      </c>
      <c r="G3918" t="s">
        <v>1605</v>
      </c>
      <c r="H3918" t="s">
        <v>1607</v>
      </c>
      <c r="I3918" s="11">
        <v>5.7792343000000003E-2</v>
      </c>
      <c r="J3918">
        <v>10.695</v>
      </c>
      <c r="K3918">
        <v>10.695</v>
      </c>
      <c r="L3918" s="3">
        <v>61.453600000000002</v>
      </c>
      <c r="M3918">
        <v>3.9</v>
      </c>
      <c r="N3918" s="3">
        <v>5.7460121552127159</v>
      </c>
      <c r="O3918"/>
      <c r="P3918"/>
    </row>
    <row r="3919" spans="1:16" x14ac:dyDescent="0.3">
      <c r="A3919" t="s">
        <v>13</v>
      </c>
      <c r="B3919" t="s">
        <v>1216</v>
      </c>
      <c r="C3919" t="s">
        <v>1579</v>
      </c>
      <c r="D3919">
        <v>2016</v>
      </c>
      <c r="E3919" t="s">
        <v>1599</v>
      </c>
      <c r="F3919" t="s">
        <v>1601</v>
      </c>
      <c r="G3919" t="s">
        <v>1605</v>
      </c>
      <c r="H3919" t="s">
        <v>1607</v>
      </c>
      <c r="I3919" s="11">
        <v>0.112321218</v>
      </c>
      <c r="J3919">
        <v>20.2</v>
      </c>
      <c r="K3919">
        <v>20.2</v>
      </c>
      <c r="L3919" s="3">
        <v>123.6046</v>
      </c>
      <c r="M3919">
        <v>3.9</v>
      </c>
      <c r="N3919" s="3">
        <v>6.1190396039603963</v>
      </c>
      <c r="O3919"/>
      <c r="P3919"/>
    </row>
    <row r="3920" spans="1:16" x14ac:dyDescent="0.3">
      <c r="A3920" t="s">
        <v>13</v>
      </c>
      <c r="B3920" t="s">
        <v>817</v>
      </c>
      <c r="C3920" t="s">
        <v>1588</v>
      </c>
      <c r="D3920">
        <v>2016</v>
      </c>
      <c r="E3920" t="s">
        <v>1599</v>
      </c>
      <c r="F3920" t="s">
        <v>1601</v>
      </c>
      <c r="G3920" t="s">
        <v>1605</v>
      </c>
      <c r="H3920" t="s">
        <v>1607</v>
      </c>
      <c r="I3920" s="11">
        <v>3.3858186999999998E-2</v>
      </c>
      <c r="J3920">
        <v>11.65</v>
      </c>
      <c r="K3920">
        <v>11.65</v>
      </c>
      <c r="L3920" s="3">
        <v>113.386</v>
      </c>
      <c r="M3920">
        <v>3.9</v>
      </c>
      <c r="N3920" s="3">
        <v>9.7327038626609443</v>
      </c>
      <c r="O3920"/>
      <c r="P3920"/>
    </row>
    <row r="3921" spans="1:16" x14ac:dyDescent="0.3">
      <c r="A3921" t="s">
        <v>13</v>
      </c>
      <c r="B3921" t="s">
        <v>250</v>
      </c>
      <c r="C3921" t="s">
        <v>1587</v>
      </c>
      <c r="D3921">
        <v>2016</v>
      </c>
      <c r="E3921" t="s">
        <v>1599</v>
      </c>
      <c r="F3921" t="s">
        <v>1601</v>
      </c>
      <c r="G3921" t="s">
        <v>1605</v>
      </c>
      <c r="H3921" t="s">
        <v>1607</v>
      </c>
      <c r="I3921" s="11">
        <v>9.5158081000000005E-2</v>
      </c>
      <c r="J3921">
        <v>15.1</v>
      </c>
      <c r="K3921">
        <v>15.1</v>
      </c>
      <c r="L3921" s="3">
        <v>159.2604</v>
      </c>
      <c r="M3921">
        <v>3.9</v>
      </c>
      <c r="N3921" s="3">
        <v>10.547046357615894</v>
      </c>
      <c r="O3921"/>
      <c r="P3921"/>
    </row>
    <row r="3922" spans="1:16" x14ac:dyDescent="0.3">
      <c r="A3922" t="s">
        <v>13</v>
      </c>
      <c r="B3922" t="s">
        <v>1108</v>
      </c>
      <c r="C3922" t="s">
        <v>1577</v>
      </c>
      <c r="D3922">
        <v>2016</v>
      </c>
      <c r="E3922" t="s">
        <v>1599</v>
      </c>
      <c r="F3922" t="s">
        <v>1601</v>
      </c>
      <c r="G3922" t="s">
        <v>1605</v>
      </c>
      <c r="H3922" t="s">
        <v>1607</v>
      </c>
      <c r="I3922" s="11">
        <v>1.5271793000000001E-2</v>
      </c>
      <c r="J3922">
        <v>7.4050000000000002</v>
      </c>
      <c r="K3922">
        <v>7.4050000000000002</v>
      </c>
      <c r="L3922" s="3">
        <v>89.914599999999993</v>
      </c>
      <c r="M3922">
        <v>3.9</v>
      </c>
      <c r="N3922" s="3">
        <v>12.142417285617825</v>
      </c>
      <c r="O3922"/>
      <c r="P3922"/>
    </row>
    <row r="3923" spans="1:16" x14ac:dyDescent="0.3">
      <c r="A3923" t="s">
        <v>13</v>
      </c>
      <c r="B3923" t="s">
        <v>1241</v>
      </c>
      <c r="C3923" t="s">
        <v>1577</v>
      </c>
      <c r="D3923">
        <v>2016</v>
      </c>
      <c r="E3923" t="s">
        <v>1599</v>
      </c>
      <c r="F3923" t="s">
        <v>1601</v>
      </c>
      <c r="G3923" t="s">
        <v>1605</v>
      </c>
      <c r="H3923" t="s">
        <v>1607</v>
      </c>
      <c r="I3923" s="11">
        <v>0.187558629</v>
      </c>
      <c r="J3923">
        <v>8.3550000000000004</v>
      </c>
      <c r="K3923">
        <v>8.3550000000000004</v>
      </c>
      <c r="L3923" s="3">
        <v>148.04179999999999</v>
      </c>
      <c r="M3923">
        <v>3.9</v>
      </c>
      <c r="N3923" s="3">
        <v>17.71894673847995</v>
      </c>
      <c r="O3923"/>
      <c r="P3923"/>
    </row>
    <row r="3924" spans="1:16" x14ac:dyDescent="0.3">
      <c r="A3924" t="s">
        <v>13</v>
      </c>
      <c r="B3924" t="s">
        <v>1267</v>
      </c>
      <c r="C3924" t="s">
        <v>1577</v>
      </c>
      <c r="D3924">
        <v>2016</v>
      </c>
      <c r="E3924" t="s">
        <v>1599</v>
      </c>
      <c r="F3924" t="s">
        <v>1601</v>
      </c>
      <c r="G3924" t="s">
        <v>1605</v>
      </c>
      <c r="H3924" t="s">
        <v>1607</v>
      </c>
      <c r="I3924" s="11">
        <v>2.1207519000000001E-2</v>
      </c>
      <c r="J3924">
        <v>15.2</v>
      </c>
      <c r="K3924">
        <v>15.2</v>
      </c>
      <c r="L3924" s="3">
        <v>219.48240000000001</v>
      </c>
      <c r="M3924">
        <v>3.9</v>
      </c>
      <c r="N3924" s="3">
        <v>14.43963157894737</v>
      </c>
      <c r="O3924"/>
      <c r="P3924"/>
    </row>
    <row r="3925" spans="1:16" x14ac:dyDescent="0.3">
      <c r="A3925" t="s">
        <v>13</v>
      </c>
      <c r="B3925" t="s">
        <v>1031</v>
      </c>
      <c r="C3925" t="s">
        <v>1585</v>
      </c>
      <c r="D3925">
        <v>2016</v>
      </c>
      <c r="E3925" t="s">
        <v>1599</v>
      </c>
      <c r="F3925" t="s">
        <v>1601</v>
      </c>
      <c r="G3925" t="s">
        <v>1605</v>
      </c>
      <c r="H3925" t="s">
        <v>1607</v>
      </c>
      <c r="I3925" s="11">
        <v>0</v>
      </c>
      <c r="J3925">
        <v>13.35</v>
      </c>
      <c r="K3925">
        <v>13.35</v>
      </c>
      <c r="L3925" s="3">
        <v>77.601200000000006</v>
      </c>
      <c r="M3925">
        <v>3.9</v>
      </c>
      <c r="N3925" s="3">
        <v>5.8128239700374538</v>
      </c>
      <c r="O3925"/>
      <c r="P3925"/>
    </row>
    <row r="3926" spans="1:16" x14ac:dyDescent="0.3">
      <c r="A3926" t="s">
        <v>13</v>
      </c>
      <c r="B3926" t="s">
        <v>74</v>
      </c>
      <c r="C3926" t="s">
        <v>1574</v>
      </c>
      <c r="D3926">
        <v>2016</v>
      </c>
      <c r="E3926" t="s">
        <v>1599</v>
      </c>
      <c r="F3926" t="s">
        <v>1601</v>
      </c>
      <c r="G3926" t="s">
        <v>1605</v>
      </c>
      <c r="H3926" t="s">
        <v>1607</v>
      </c>
      <c r="I3926" s="11">
        <v>0.17259688500000001</v>
      </c>
      <c r="J3926">
        <v>15.6</v>
      </c>
      <c r="K3926">
        <v>15.6</v>
      </c>
      <c r="L3926" s="3">
        <v>114.8518</v>
      </c>
      <c r="M3926">
        <v>3.9</v>
      </c>
      <c r="N3926" s="3">
        <v>7.3622948717948722</v>
      </c>
      <c r="O3926"/>
      <c r="P3926"/>
    </row>
    <row r="3927" spans="1:16" x14ac:dyDescent="0.3">
      <c r="A3927" t="s">
        <v>13</v>
      </c>
      <c r="B3927" t="s">
        <v>341</v>
      </c>
      <c r="C3927" t="s">
        <v>1583</v>
      </c>
      <c r="D3927">
        <v>2016</v>
      </c>
      <c r="E3927" t="s">
        <v>1599</v>
      </c>
      <c r="F3927" t="s">
        <v>1601</v>
      </c>
      <c r="G3927" t="s">
        <v>1605</v>
      </c>
      <c r="H3927" t="s">
        <v>1607</v>
      </c>
      <c r="I3927" s="11">
        <v>4.4250303999999997E-2</v>
      </c>
      <c r="J3927">
        <v>18.25</v>
      </c>
      <c r="K3927">
        <v>18.25</v>
      </c>
      <c r="L3927" s="3">
        <v>174.708</v>
      </c>
      <c r="M3927">
        <v>3.9</v>
      </c>
      <c r="N3927" s="3">
        <v>9.5730410958904102</v>
      </c>
      <c r="O3927"/>
      <c r="P3927"/>
    </row>
    <row r="3928" spans="1:16" x14ac:dyDescent="0.3">
      <c r="A3928" t="s">
        <v>13</v>
      </c>
      <c r="B3928" t="s">
        <v>604</v>
      </c>
      <c r="C3928" t="s">
        <v>1575</v>
      </c>
      <c r="D3928">
        <v>2016</v>
      </c>
      <c r="E3928" t="s">
        <v>1599</v>
      </c>
      <c r="F3928" t="s">
        <v>1601</v>
      </c>
      <c r="G3928" t="s">
        <v>1605</v>
      </c>
      <c r="H3928" t="s">
        <v>1607</v>
      </c>
      <c r="I3928" s="11">
        <v>2.5286583000000001E-2</v>
      </c>
      <c r="J3928">
        <v>19.600000000000001</v>
      </c>
      <c r="K3928">
        <v>19.600000000000001</v>
      </c>
      <c r="L3928" s="3">
        <v>151.80240000000001</v>
      </c>
      <c r="M3928">
        <v>3.9</v>
      </c>
      <c r="N3928" s="3">
        <v>7.7450204081632652</v>
      </c>
      <c r="O3928"/>
      <c r="P3928"/>
    </row>
    <row r="3929" spans="1:16" x14ac:dyDescent="0.3">
      <c r="A3929" t="s">
        <v>13</v>
      </c>
      <c r="B3929" t="s">
        <v>376</v>
      </c>
      <c r="C3929" t="s">
        <v>1575</v>
      </c>
      <c r="D3929">
        <v>2016</v>
      </c>
      <c r="E3929" t="s">
        <v>1599</v>
      </c>
      <c r="F3929" t="s">
        <v>1601</v>
      </c>
      <c r="G3929" t="s">
        <v>1605</v>
      </c>
      <c r="H3929" t="s">
        <v>1607</v>
      </c>
      <c r="I3929" s="11">
        <v>5.848134E-2</v>
      </c>
      <c r="J3929">
        <v>20</v>
      </c>
      <c r="K3929">
        <v>20</v>
      </c>
      <c r="L3929" s="3">
        <v>113.3544</v>
      </c>
      <c r="M3929">
        <v>3.9</v>
      </c>
      <c r="N3929" s="3">
        <v>5.6677200000000001</v>
      </c>
      <c r="O3929"/>
      <c r="P3929"/>
    </row>
    <row r="3930" spans="1:16" x14ac:dyDescent="0.3">
      <c r="A3930" t="s">
        <v>13</v>
      </c>
      <c r="B3930" t="s">
        <v>1491</v>
      </c>
      <c r="C3930" t="s">
        <v>1579</v>
      </c>
      <c r="D3930">
        <v>2016</v>
      </c>
      <c r="E3930" t="s">
        <v>1599</v>
      </c>
      <c r="F3930" t="s">
        <v>1601</v>
      </c>
      <c r="G3930" t="s">
        <v>1605</v>
      </c>
      <c r="H3930" t="s">
        <v>1607</v>
      </c>
      <c r="I3930" s="11">
        <v>9.2782895000000004E-2</v>
      </c>
      <c r="J3930">
        <v>7.39</v>
      </c>
      <c r="K3930">
        <v>7.39</v>
      </c>
      <c r="L3930" s="3">
        <v>252.60659999999999</v>
      </c>
      <c r="M3930">
        <v>3.9</v>
      </c>
      <c r="N3930" s="3">
        <v>34.182219215155612</v>
      </c>
      <c r="O3930"/>
      <c r="P3930"/>
    </row>
    <row r="3931" spans="1:16" x14ac:dyDescent="0.3">
      <c r="A3931" t="s">
        <v>13</v>
      </c>
      <c r="B3931" t="s">
        <v>182</v>
      </c>
      <c r="C3931" t="s">
        <v>1579</v>
      </c>
      <c r="D3931">
        <v>2016</v>
      </c>
      <c r="E3931" t="s">
        <v>1599</v>
      </c>
      <c r="F3931" t="s">
        <v>1601</v>
      </c>
      <c r="G3931" t="s">
        <v>1605</v>
      </c>
      <c r="H3931" t="s">
        <v>1607</v>
      </c>
      <c r="I3931" s="11">
        <v>2.1425341000000001E-2</v>
      </c>
      <c r="J3931">
        <v>10</v>
      </c>
      <c r="K3931">
        <v>10</v>
      </c>
      <c r="L3931" s="3">
        <v>250.17500000000001</v>
      </c>
      <c r="M3931">
        <v>3.9</v>
      </c>
      <c r="N3931" s="3">
        <v>25.017500000000002</v>
      </c>
      <c r="O3931"/>
      <c r="P3931"/>
    </row>
    <row r="3932" spans="1:16" x14ac:dyDescent="0.3">
      <c r="A3932" t="s">
        <v>13</v>
      </c>
      <c r="B3932" t="s">
        <v>1114</v>
      </c>
      <c r="C3932" t="s">
        <v>1579</v>
      </c>
      <c r="D3932">
        <v>2016</v>
      </c>
      <c r="E3932" t="s">
        <v>1599</v>
      </c>
      <c r="F3932" t="s">
        <v>1601</v>
      </c>
      <c r="G3932" t="s">
        <v>1605</v>
      </c>
      <c r="H3932" t="s">
        <v>1607</v>
      </c>
      <c r="I3932" s="11">
        <v>4.2211118999999998E-2</v>
      </c>
      <c r="J3932">
        <v>12.65</v>
      </c>
      <c r="K3932">
        <v>12.65</v>
      </c>
      <c r="L3932" s="3">
        <v>108.6938</v>
      </c>
      <c r="M3932">
        <v>3.9</v>
      </c>
      <c r="N3932" s="3">
        <v>8.5923952569169959</v>
      </c>
      <c r="O3932"/>
      <c r="P3932"/>
    </row>
    <row r="3933" spans="1:16" x14ac:dyDescent="0.3">
      <c r="A3933" t="s">
        <v>13</v>
      </c>
      <c r="B3933" t="s">
        <v>1492</v>
      </c>
      <c r="C3933" t="s">
        <v>1581</v>
      </c>
      <c r="D3933">
        <v>2016</v>
      </c>
      <c r="E3933" t="s">
        <v>1599</v>
      </c>
      <c r="F3933" t="s">
        <v>1601</v>
      </c>
      <c r="G3933" t="s">
        <v>1605</v>
      </c>
      <c r="H3933" t="s">
        <v>1607</v>
      </c>
      <c r="I3933" s="11">
        <v>3.2180493999999997E-2</v>
      </c>
      <c r="J3933">
        <v>13.35</v>
      </c>
      <c r="K3933">
        <v>13.35</v>
      </c>
      <c r="L3933" s="3">
        <v>61.2194</v>
      </c>
      <c r="M3933">
        <v>3.9</v>
      </c>
      <c r="N3933" s="3">
        <v>4.5857228464419473</v>
      </c>
      <c r="O3933"/>
      <c r="P3933"/>
    </row>
    <row r="3934" spans="1:16" x14ac:dyDescent="0.3">
      <c r="A3934" t="s">
        <v>13</v>
      </c>
      <c r="B3934" t="s">
        <v>271</v>
      </c>
      <c r="C3934" t="s">
        <v>1580</v>
      </c>
      <c r="D3934">
        <v>2016</v>
      </c>
      <c r="E3934" t="s">
        <v>1599</v>
      </c>
      <c r="F3934" t="s">
        <v>1601</v>
      </c>
      <c r="G3934" t="s">
        <v>1605</v>
      </c>
      <c r="H3934" t="s">
        <v>1607</v>
      </c>
      <c r="I3934" s="11">
        <v>5.4056926999999998E-2</v>
      </c>
      <c r="J3934">
        <v>20.350000000000001</v>
      </c>
      <c r="K3934">
        <v>20.350000000000001</v>
      </c>
      <c r="L3934" s="3">
        <v>116.8466</v>
      </c>
      <c r="M3934">
        <v>3.9</v>
      </c>
      <c r="N3934" s="3">
        <v>5.7418476658476649</v>
      </c>
      <c r="O3934"/>
      <c r="P3934"/>
    </row>
    <row r="3935" spans="1:16" x14ac:dyDescent="0.3">
      <c r="A3935" t="s">
        <v>13</v>
      </c>
      <c r="B3935" t="s">
        <v>274</v>
      </c>
      <c r="C3935" t="s">
        <v>1590</v>
      </c>
      <c r="D3935">
        <v>2016</v>
      </c>
      <c r="E3935" t="s">
        <v>1599</v>
      </c>
      <c r="F3935" t="s">
        <v>1601</v>
      </c>
      <c r="G3935" t="s">
        <v>1605</v>
      </c>
      <c r="H3935" t="s">
        <v>1607</v>
      </c>
      <c r="I3935" s="11">
        <v>3.7232109999999999E-2</v>
      </c>
      <c r="J3935">
        <v>15.7</v>
      </c>
      <c r="K3935">
        <v>15.7</v>
      </c>
      <c r="L3935" s="3">
        <v>183.1634</v>
      </c>
      <c r="M3935">
        <v>3.9</v>
      </c>
      <c r="N3935" s="3">
        <v>11.666458598726114</v>
      </c>
      <c r="O3935"/>
      <c r="P3935"/>
    </row>
    <row r="3936" spans="1:16" x14ac:dyDescent="0.3">
      <c r="A3936" t="s">
        <v>12</v>
      </c>
      <c r="B3936" t="s">
        <v>561</v>
      </c>
      <c r="C3936" t="s">
        <v>1587</v>
      </c>
      <c r="D3936">
        <v>2016</v>
      </c>
      <c r="E3936" t="s">
        <v>1599</v>
      </c>
      <c r="F3936" t="s">
        <v>1601</v>
      </c>
      <c r="G3936" t="s">
        <v>1605</v>
      </c>
      <c r="H3936" t="s">
        <v>1607</v>
      </c>
      <c r="I3936" s="11">
        <v>0.12828324299999999</v>
      </c>
      <c r="J3936">
        <v>9.6950000000000003</v>
      </c>
      <c r="K3936">
        <v>9.6950000000000003</v>
      </c>
      <c r="L3936" s="3">
        <v>226.1404</v>
      </c>
      <c r="M3936">
        <v>3.9</v>
      </c>
      <c r="N3936" s="3">
        <v>23.325466735430634</v>
      </c>
      <c r="O3936"/>
      <c r="P3936"/>
    </row>
    <row r="3937" spans="1:16" x14ac:dyDescent="0.3">
      <c r="A3937" t="s">
        <v>12</v>
      </c>
      <c r="B3937" t="s">
        <v>849</v>
      </c>
      <c r="C3937" t="s">
        <v>1577</v>
      </c>
      <c r="D3937">
        <v>2016</v>
      </c>
      <c r="E3937" t="s">
        <v>1599</v>
      </c>
      <c r="F3937" t="s">
        <v>1601</v>
      </c>
      <c r="G3937" t="s">
        <v>1605</v>
      </c>
      <c r="H3937" t="s">
        <v>1607</v>
      </c>
      <c r="I3937" s="11">
        <v>0</v>
      </c>
      <c r="J3937">
        <v>9.5</v>
      </c>
      <c r="K3937">
        <v>9.5</v>
      </c>
      <c r="L3937" s="3">
        <v>79.596000000000004</v>
      </c>
      <c r="M3937">
        <v>3.9</v>
      </c>
      <c r="N3937" s="3">
        <v>8.3785263157894736</v>
      </c>
      <c r="O3937"/>
      <c r="P3937"/>
    </row>
    <row r="3938" spans="1:16" x14ac:dyDescent="0.3">
      <c r="A3938" t="s">
        <v>12</v>
      </c>
      <c r="B3938" t="s">
        <v>837</v>
      </c>
      <c r="C3938" t="s">
        <v>1580</v>
      </c>
      <c r="D3938">
        <v>2016</v>
      </c>
      <c r="E3938" t="s">
        <v>1599</v>
      </c>
      <c r="F3938" t="s">
        <v>1601</v>
      </c>
      <c r="G3938" t="s">
        <v>1605</v>
      </c>
      <c r="H3938" t="s">
        <v>1607</v>
      </c>
      <c r="I3938" s="11">
        <v>7.5849166999999995E-2</v>
      </c>
      <c r="J3938">
        <v>11.65</v>
      </c>
      <c r="K3938">
        <v>11.65</v>
      </c>
      <c r="L3938" s="3">
        <v>85.190799999999996</v>
      </c>
      <c r="M3938">
        <v>3.9</v>
      </c>
      <c r="N3938" s="3">
        <v>7.3125150214592267</v>
      </c>
      <c r="O3938"/>
      <c r="P3938"/>
    </row>
    <row r="3939" spans="1:16" x14ac:dyDescent="0.3">
      <c r="A3939" t="s">
        <v>12</v>
      </c>
      <c r="B3939" t="s">
        <v>417</v>
      </c>
      <c r="C3939" t="s">
        <v>1580</v>
      </c>
      <c r="D3939">
        <v>2016</v>
      </c>
      <c r="E3939" t="s">
        <v>1599</v>
      </c>
      <c r="F3939" t="s">
        <v>1601</v>
      </c>
      <c r="G3939" t="s">
        <v>1605</v>
      </c>
      <c r="H3939" t="s">
        <v>1607</v>
      </c>
      <c r="I3939" s="11">
        <v>9.3655727999999994E-2</v>
      </c>
      <c r="J3939">
        <v>11.8</v>
      </c>
      <c r="K3939">
        <v>11.8</v>
      </c>
      <c r="L3939" s="3">
        <v>127.1704</v>
      </c>
      <c r="M3939">
        <v>3.9</v>
      </c>
      <c r="N3939" s="3">
        <v>10.77715254237288</v>
      </c>
      <c r="O3939"/>
      <c r="P3939"/>
    </row>
    <row r="3940" spans="1:16" x14ac:dyDescent="0.3">
      <c r="A3940" t="s">
        <v>13</v>
      </c>
      <c r="B3940" t="s">
        <v>382</v>
      </c>
      <c r="C3940" t="s">
        <v>1580</v>
      </c>
      <c r="D3940">
        <v>2015</v>
      </c>
      <c r="E3940" t="s">
        <v>1593</v>
      </c>
      <c r="F3940" t="s">
        <v>1603</v>
      </c>
      <c r="G3940" t="s">
        <v>1604</v>
      </c>
      <c r="H3940" t="s">
        <v>1607</v>
      </c>
      <c r="I3940" s="11">
        <v>0.141542481</v>
      </c>
      <c r="J3940">
        <v>6.0350000000000001</v>
      </c>
      <c r="K3940">
        <v>6.0350000000000001</v>
      </c>
      <c r="L3940" s="3">
        <v>153.20179999999999</v>
      </c>
      <c r="M3940">
        <v>3.9</v>
      </c>
      <c r="N3940" s="3">
        <v>25.385550952775475</v>
      </c>
      <c r="O3940"/>
      <c r="P3940"/>
    </row>
    <row r="3941" spans="1:16" x14ac:dyDescent="0.3">
      <c r="A3941" t="s">
        <v>13</v>
      </c>
      <c r="B3941" t="s">
        <v>507</v>
      </c>
      <c r="C3941" t="s">
        <v>1590</v>
      </c>
      <c r="D3941">
        <v>2020</v>
      </c>
      <c r="E3941" t="s">
        <v>1594</v>
      </c>
      <c r="F3941" t="s">
        <v>1603</v>
      </c>
      <c r="G3941" t="s">
        <v>1604</v>
      </c>
      <c r="H3941" t="s">
        <v>1607</v>
      </c>
      <c r="I3941" s="11">
        <v>0.176070535</v>
      </c>
      <c r="J3941">
        <v>5.6550000000000002</v>
      </c>
      <c r="K3941">
        <v>5.6550000000000002</v>
      </c>
      <c r="L3941" s="3">
        <v>144.0102</v>
      </c>
      <c r="M3941">
        <v>3.9</v>
      </c>
      <c r="N3941" s="3">
        <v>25.465994694960212</v>
      </c>
      <c r="O3941"/>
      <c r="P3941"/>
    </row>
    <row r="3942" spans="1:16" x14ac:dyDescent="0.3">
      <c r="A3942" t="s">
        <v>13</v>
      </c>
      <c r="B3942" t="s">
        <v>1493</v>
      </c>
      <c r="C3942" t="s">
        <v>1585</v>
      </c>
      <c r="D3942">
        <v>2015</v>
      </c>
      <c r="E3942" t="s">
        <v>1593</v>
      </c>
      <c r="F3942" t="s">
        <v>1603</v>
      </c>
      <c r="G3942" t="s">
        <v>1604</v>
      </c>
      <c r="H3942" t="s">
        <v>1607</v>
      </c>
      <c r="I3942" s="11">
        <v>0</v>
      </c>
      <c r="J3942">
        <v>18.75</v>
      </c>
      <c r="K3942">
        <v>18.75</v>
      </c>
      <c r="L3942" s="3">
        <v>97.904200000000003</v>
      </c>
      <c r="M3942">
        <v>3.9</v>
      </c>
      <c r="N3942" s="3">
        <v>5.2215573333333332</v>
      </c>
      <c r="O3942"/>
      <c r="P3942"/>
    </row>
    <row r="3943" spans="1:16" x14ac:dyDescent="0.3">
      <c r="A3943" t="s">
        <v>13</v>
      </c>
      <c r="B3943" t="s">
        <v>462</v>
      </c>
      <c r="C3943" t="s">
        <v>1576</v>
      </c>
      <c r="D3943">
        <v>2015</v>
      </c>
      <c r="E3943" t="s">
        <v>1593</v>
      </c>
      <c r="F3943" t="s">
        <v>1603</v>
      </c>
      <c r="G3943" t="s">
        <v>1604</v>
      </c>
      <c r="H3943" t="s">
        <v>1607</v>
      </c>
      <c r="I3943" s="11">
        <v>1.7822936000000001E-2</v>
      </c>
      <c r="J3943">
        <v>7.1449999999999996</v>
      </c>
      <c r="K3943">
        <v>7.1449999999999996</v>
      </c>
      <c r="L3943" s="3">
        <v>161.3578</v>
      </c>
      <c r="M3943">
        <v>3.9</v>
      </c>
      <c r="N3943" s="3">
        <v>22.583317004898532</v>
      </c>
      <c r="O3943"/>
      <c r="P3943"/>
    </row>
    <row r="3944" spans="1:16" x14ac:dyDescent="0.3">
      <c r="A3944" t="s">
        <v>13</v>
      </c>
      <c r="B3944" t="s">
        <v>68</v>
      </c>
      <c r="C3944" t="s">
        <v>1576</v>
      </c>
      <c r="D3944">
        <v>2015</v>
      </c>
      <c r="E3944" t="s">
        <v>1593</v>
      </c>
      <c r="F3944" t="s">
        <v>1603</v>
      </c>
      <c r="G3944" t="s">
        <v>1604</v>
      </c>
      <c r="H3944" t="s">
        <v>1607</v>
      </c>
      <c r="I3944" s="11">
        <v>8.6307050999999996E-2</v>
      </c>
      <c r="J3944">
        <v>7.3</v>
      </c>
      <c r="K3944">
        <v>7.3</v>
      </c>
      <c r="L3944" s="3">
        <v>146.80760000000001</v>
      </c>
      <c r="M3944">
        <v>3.9</v>
      </c>
      <c r="N3944" s="3">
        <v>20.110630136986302</v>
      </c>
      <c r="O3944"/>
      <c r="P3944"/>
    </row>
    <row r="3945" spans="1:16" x14ac:dyDescent="0.3">
      <c r="A3945" t="s">
        <v>13</v>
      </c>
      <c r="B3945" t="s">
        <v>1156</v>
      </c>
      <c r="C3945" t="s">
        <v>1574</v>
      </c>
      <c r="D3945">
        <v>2015</v>
      </c>
      <c r="E3945" t="s">
        <v>1593</v>
      </c>
      <c r="F3945" t="s">
        <v>1603</v>
      </c>
      <c r="G3945" t="s">
        <v>1604</v>
      </c>
      <c r="H3945" t="s">
        <v>1607</v>
      </c>
      <c r="I3945" s="11">
        <v>9.9309996999999997E-2</v>
      </c>
      <c r="J3945">
        <v>18.350000000000001</v>
      </c>
      <c r="K3945">
        <v>18.350000000000001</v>
      </c>
      <c r="L3945" s="3">
        <v>91.446200000000005</v>
      </c>
      <c r="M3945">
        <v>3.9</v>
      </c>
      <c r="N3945" s="3">
        <v>4.9834441416893736</v>
      </c>
      <c r="O3945"/>
      <c r="P3945"/>
    </row>
    <row r="3946" spans="1:16" x14ac:dyDescent="0.3">
      <c r="A3946" t="s">
        <v>13</v>
      </c>
      <c r="B3946" t="s">
        <v>1329</v>
      </c>
      <c r="C3946" t="s">
        <v>1574</v>
      </c>
      <c r="D3946">
        <v>2015</v>
      </c>
      <c r="E3946" t="s">
        <v>1593</v>
      </c>
      <c r="F3946" t="s">
        <v>1603</v>
      </c>
      <c r="G3946" t="s">
        <v>1604</v>
      </c>
      <c r="H3946" t="s">
        <v>1607</v>
      </c>
      <c r="I3946" s="11">
        <v>5.3330652999999999E-2</v>
      </c>
      <c r="J3946">
        <v>19.7</v>
      </c>
      <c r="K3946">
        <v>19.7</v>
      </c>
      <c r="L3946" s="3">
        <v>56.792999999999999</v>
      </c>
      <c r="M3946">
        <v>3.9</v>
      </c>
      <c r="N3946" s="3">
        <v>2.8828934010152283</v>
      </c>
      <c r="O3946"/>
      <c r="P3946"/>
    </row>
    <row r="3947" spans="1:16" x14ac:dyDescent="0.3">
      <c r="A3947" t="s">
        <v>13</v>
      </c>
      <c r="B3947" t="s">
        <v>1474</v>
      </c>
      <c r="C3947" t="s">
        <v>1579</v>
      </c>
      <c r="D3947">
        <v>2015</v>
      </c>
      <c r="E3947" t="s">
        <v>1593</v>
      </c>
      <c r="F3947" t="s">
        <v>1603</v>
      </c>
      <c r="G3947" t="s">
        <v>1605</v>
      </c>
      <c r="H3947" t="s">
        <v>1607</v>
      </c>
      <c r="I3947" s="11">
        <v>8.6640640000000008E-3</v>
      </c>
      <c r="J3947">
        <v>5.03</v>
      </c>
      <c r="K3947">
        <v>5.03</v>
      </c>
      <c r="L3947" s="3">
        <v>119.37560000000001</v>
      </c>
      <c r="M3947">
        <v>3.9</v>
      </c>
      <c r="N3947" s="3">
        <v>23.73272365805169</v>
      </c>
      <c r="O3947"/>
      <c r="P3947"/>
    </row>
    <row r="3948" spans="1:16" x14ac:dyDescent="0.3">
      <c r="A3948" t="s">
        <v>13</v>
      </c>
      <c r="B3948" t="s">
        <v>414</v>
      </c>
      <c r="C3948" t="s">
        <v>1579</v>
      </c>
      <c r="D3948">
        <v>2015</v>
      </c>
      <c r="E3948" t="s">
        <v>1593</v>
      </c>
      <c r="F3948" t="s">
        <v>1603</v>
      </c>
      <c r="G3948" t="s">
        <v>1605</v>
      </c>
      <c r="H3948" t="s">
        <v>1607</v>
      </c>
      <c r="I3948" s="11">
        <v>0.118915034</v>
      </c>
      <c r="J3948">
        <v>6.2350000000000003</v>
      </c>
      <c r="K3948">
        <v>6.2350000000000003</v>
      </c>
      <c r="L3948" s="3">
        <v>264.791</v>
      </c>
      <c r="M3948">
        <v>3.9</v>
      </c>
      <c r="N3948" s="3">
        <v>42.468484362469923</v>
      </c>
      <c r="O3948"/>
      <c r="P3948"/>
    </row>
    <row r="3949" spans="1:16" x14ac:dyDescent="0.3">
      <c r="A3949" t="s">
        <v>13</v>
      </c>
      <c r="B3949" t="s">
        <v>762</v>
      </c>
      <c r="C3949" t="s">
        <v>1579</v>
      </c>
      <c r="D3949">
        <v>2015</v>
      </c>
      <c r="E3949" t="s">
        <v>1593</v>
      </c>
      <c r="F3949" t="s">
        <v>1603</v>
      </c>
      <c r="G3949" t="s">
        <v>1605</v>
      </c>
      <c r="H3949" t="s">
        <v>1607</v>
      </c>
      <c r="I3949" s="11">
        <v>2.5755119999999999E-2</v>
      </c>
      <c r="J3949">
        <v>14.6</v>
      </c>
      <c r="K3949">
        <v>14.6</v>
      </c>
      <c r="L3949" s="3">
        <v>199.60839999999999</v>
      </c>
      <c r="M3949">
        <v>3.9</v>
      </c>
      <c r="N3949" s="3">
        <v>13.671808219178082</v>
      </c>
      <c r="O3949"/>
      <c r="P3949"/>
    </row>
    <row r="3950" spans="1:16" x14ac:dyDescent="0.3">
      <c r="A3950" t="s">
        <v>13</v>
      </c>
      <c r="B3950" t="s">
        <v>620</v>
      </c>
      <c r="C3950" t="s">
        <v>1579</v>
      </c>
      <c r="D3950">
        <v>2015</v>
      </c>
      <c r="E3950" t="s">
        <v>1593</v>
      </c>
      <c r="F3950" t="s">
        <v>1603</v>
      </c>
      <c r="G3950" t="s">
        <v>1605</v>
      </c>
      <c r="H3950" t="s">
        <v>1607</v>
      </c>
      <c r="I3950" s="11">
        <v>8.3528446000000006E-2</v>
      </c>
      <c r="J3950">
        <v>14.65</v>
      </c>
      <c r="K3950">
        <v>14.65</v>
      </c>
      <c r="L3950" s="3">
        <v>162.45519999999999</v>
      </c>
      <c r="M3950">
        <v>3.9</v>
      </c>
      <c r="N3950" s="3">
        <v>11.089092150170648</v>
      </c>
      <c r="O3950"/>
      <c r="P3950"/>
    </row>
    <row r="3951" spans="1:16" x14ac:dyDescent="0.3">
      <c r="A3951" t="s">
        <v>13</v>
      </c>
      <c r="B3951" t="s">
        <v>1431</v>
      </c>
      <c r="C3951" t="s">
        <v>1579</v>
      </c>
      <c r="D3951">
        <v>2015</v>
      </c>
      <c r="E3951" t="s">
        <v>1593</v>
      </c>
      <c r="F3951" t="s">
        <v>1603</v>
      </c>
      <c r="G3951" t="s">
        <v>1605</v>
      </c>
      <c r="H3951" t="s">
        <v>1607</v>
      </c>
      <c r="I3951" s="11">
        <v>4.7473135E-2</v>
      </c>
      <c r="J3951">
        <v>18</v>
      </c>
      <c r="K3951">
        <v>18</v>
      </c>
      <c r="L3951" s="3">
        <v>170.54220000000001</v>
      </c>
      <c r="M3951">
        <v>3.9</v>
      </c>
      <c r="N3951" s="3">
        <v>9.4745666666666679</v>
      </c>
      <c r="O3951"/>
      <c r="P3951"/>
    </row>
    <row r="3952" spans="1:16" x14ac:dyDescent="0.3">
      <c r="A3952" t="s">
        <v>13</v>
      </c>
      <c r="B3952" t="s">
        <v>119</v>
      </c>
      <c r="C3952" t="s">
        <v>1581</v>
      </c>
      <c r="D3952">
        <v>2015</v>
      </c>
      <c r="E3952" t="s">
        <v>1593</v>
      </c>
      <c r="F3952" t="s">
        <v>1603</v>
      </c>
      <c r="G3952" t="s">
        <v>1605</v>
      </c>
      <c r="H3952" t="s">
        <v>1607</v>
      </c>
      <c r="I3952" s="11">
        <v>1.6767995000000001E-2</v>
      </c>
      <c r="J3952">
        <v>17.5</v>
      </c>
      <c r="K3952">
        <v>17.5</v>
      </c>
      <c r="L3952" s="3">
        <v>141.41800000000001</v>
      </c>
      <c r="M3952">
        <v>3.9</v>
      </c>
      <c r="N3952" s="3">
        <v>8.0810285714285719</v>
      </c>
      <c r="O3952"/>
      <c r="P3952"/>
    </row>
    <row r="3953" spans="1:16" x14ac:dyDescent="0.3">
      <c r="A3953" t="s">
        <v>13</v>
      </c>
      <c r="B3953" t="s">
        <v>1494</v>
      </c>
      <c r="C3953" t="s">
        <v>1584</v>
      </c>
      <c r="D3953">
        <v>2015</v>
      </c>
      <c r="E3953" t="s">
        <v>1593</v>
      </c>
      <c r="F3953" t="s">
        <v>1603</v>
      </c>
      <c r="G3953" t="s">
        <v>1605</v>
      </c>
      <c r="H3953" t="s">
        <v>1607</v>
      </c>
      <c r="I3953" s="11">
        <v>2.3190134000000001E-2</v>
      </c>
      <c r="J3953">
        <v>20.5</v>
      </c>
      <c r="K3953">
        <v>20.5</v>
      </c>
      <c r="L3953" s="3">
        <v>153.434</v>
      </c>
      <c r="M3953">
        <v>3.9</v>
      </c>
      <c r="N3953" s="3">
        <v>7.4845853658536585</v>
      </c>
      <c r="O3953"/>
      <c r="P3953"/>
    </row>
    <row r="3954" spans="1:16" x14ac:dyDescent="0.3">
      <c r="A3954" t="s">
        <v>13</v>
      </c>
      <c r="B3954" t="s">
        <v>1495</v>
      </c>
      <c r="C3954" t="s">
        <v>1580</v>
      </c>
      <c r="D3954">
        <v>2015</v>
      </c>
      <c r="E3954" t="s">
        <v>1593</v>
      </c>
      <c r="F3954" t="s">
        <v>1603</v>
      </c>
      <c r="G3954" t="s">
        <v>1605</v>
      </c>
      <c r="H3954" t="s">
        <v>1607</v>
      </c>
      <c r="I3954" s="11">
        <v>5.1571772000000002E-2</v>
      </c>
      <c r="J3954">
        <v>9.6</v>
      </c>
      <c r="K3954">
        <v>9.6</v>
      </c>
      <c r="L3954" s="3">
        <v>258.46199999999999</v>
      </c>
      <c r="M3954">
        <v>3.9</v>
      </c>
      <c r="N3954" s="3">
        <v>26.923124999999999</v>
      </c>
      <c r="O3954"/>
      <c r="P3954"/>
    </row>
    <row r="3955" spans="1:16" x14ac:dyDescent="0.3">
      <c r="A3955" t="s">
        <v>13</v>
      </c>
      <c r="B3955" t="s">
        <v>897</v>
      </c>
      <c r="C3955" t="s">
        <v>1580</v>
      </c>
      <c r="D3955">
        <v>2015</v>
      </c>
      <c r="E3955" t="s">
        <v>1593</v>
      </c>
      <c r="F3955" t="s">
        <v>1603</v>
      </c>
      <c r="G3955" t="s">
        <v>1605</v>
      </c>
      <c r="H3955" t="s">
        <v>1607</v>
      </c>
      <c r="I3955" s="11">
        <v>2.6139404000000001E-2</v>
      </c>
      <c r="J3955">
        <v>9.8000000000000007</v>
      </c>
      <c r="K3955">
        <v>9.8000000000000007</v>
      </c>
      <c r="L3955" s="3">
        <v>216.785</v>
      </c>
      <c r="M3955">
        <v>3.9</v>
      </c>
      <c r="N3955" s="3">
        <v>22.120918367346938</v>
      </c>
      <c r="O3955"/>
      <c r="P3955"/>
    </row>
    <row r="3956" spans="1:16" x14ac:dyDescent="0.3">
      <c r="A3956" t="s">
        <v>13</v>
      </c>
      <c r="B3956" t="s">
        <v>846</v>
      </c>
      <c r="C3956" t="s">
        <v>1580</v>
      </c>
      <c r="D3956">
        <v>2015</v>
      </c>
      <c r="E3956" t="s">
        <v>1593</v>
      </c>
      <c r="F3956" t="s">
        <v>1603</v>
      </c>
      <c r="G3956" t="s">
        <v>1605</v>
      </c>
      <c r="H3956" t="s">
        <v>1607</v>
      </c>
      <c r="I3956" s="11">
        <v>3.6033638999999999E-2</v>
      </c>
      <c r="J3956">
        <v>13.65</v>
      </c>
      <c r="K3956">
        <v>13.65</v>
      </c>
      <c r="L3956" s="3">
        <v>183.79239999999999</v>
      </c>
      <c r="M3956">
        <v>3.9</v>
      </c>
      <c r="N3956" s="3">
        <v>13.464644688644688</v>
      </c>
      <c r="O3956"/>
      <c r="P3956"/>
    </row>
    <row r="3957" spans="1:16" x14ac:dyDescent="0.3">
      <c r="A3957" t="s">
        <v>13</v>
      </c>
      <c r="B3957" t="s">
        <v>1231</v>
      </c>
      <c r="C3957" t="s">
        <v>1580</v>
      </c>
      <c r="D3957">
        <v>2015</v>
      </c>
      <c r="E3957" t="s">
        <v>1593</v>
      </c>
      <c r="F3957" t="s">
        <v>1603</v>
      </c>
      <c r="G3957" t="s">
        <v>1605</v>
      </c>
      <c r="H3957" t="s">
        <v>1607</v>
      </c>
      <c r="I3957" s="11">
        <v>3.9090105E-2</v>
      </c>
      <c r="J3957">
        <v>18</v>
      </c>
      <c r="K3957">
        <v>18</v>
      </c>
      <c r="L3957" s="3">
        <v>148.4418</v>
      </c>
      <c r="M3957">
        <v>3.9</v>
      </c>
      <c r="N3957" s="3">
        <v>8.2467666666666659</v>
      </c>
      <c r="O3957"/>
      <c r="P3957"/>
    </row>
    <row r="3958" spans="1:16" x14ac:dyDescent="0.3">
      <c r="A3958" t="s">
        <v>13</v>
      </c>
      <c r="B3958" t="s">
        <v>1232</v>
      </c>
      <c r="C3958" t="s">
        <v>1580</v>
      </c>
      <c r="D3958">
        <v>2015</v>
      </c>
      <c r="E3958" t="s">
        <v>1593</v>
      </c>
      <c r="F3958" t="s">
        <v>1603</v>
      </c>
      <c r="G3958" t="s">
        <v>1605</v>
      </c>
      <c r="H3958" t="s">
        <v>1607</v>
      </c>
      <c r="I3958" s="11">
        <v>0.11834228500000001</v>
      </c>
      <c r="J3958">
        <v>19.350000000000001</v>
      </c>
      <c r="K3958">
        <v>19.350000000000001</v>
      </c>
      <c r="L3958" s="3">
        <v>222.6088</v>
      </c>
      <c r="M3958">
        <v>3.9</v>
      </c>
      <c r="N3958" s="3">
        <v>11.504330749354004</v>
      </c>
      <c r="O3958"/>
      <c r="P3958"/>
    </row>
    <row r="3959" spans="1:16" x14ac:dyDescent="0.3">
      <c r="A3959" t="s">
        <v>13</v>
      </c>
      <c r="B3959" t="s">
        <v>1132</v>
      </c>
      <c r="C3959" t="s">
        <v>1590</v>
      </c>
      <c r="D3959">
        <v>2015</v>
      </c>
      <c r="E3959" t="s">
        <v>1593</v>
      </c>
      <c r="F3959" t="s">
        <v>1603</v>
      </c>
      <c r="G3959" t="s">
        <v>1605</v>
      </c>
      <c r="H3959" t="s">
        <v>1607</v>
      </c>
      <c r="I3959" s="11">
        <v>7.9132211999999993E-2</v>
      </c>
      <c r="J3959">
        <v>6.1349999999999998</v>
      </c>
      <c r="K3959">
        <v>6.1349999999999998</v>
      </c>
      <c r="L3959" s="3">
        <v>112.68600000000001</v>
      </c>
      <c r="M3959">
        <v>3.9</v>
      </c>
      <c r="N3959" s="3">
        <v>18.367726161369195</v>
      </c>
      <c r="O3959"/>
      <c r="P3959"/>
    </row>
    <row r="3960" spans="1:16" x14ac:dyDescent="0.3">
      <c r="A3960" t="s">
        <v>13</v>
      </c>
      <c r="B3960" t="s">
        <v>516</v>
      </c>
      <c r="C3960" t="s">
        <v>1590</v>
      </c>
      <c r="D3960">
        <v>2015</v>
      </c>
      <c r="E3960" t="s">
        <v>1593</v>
      </c>
      <c r="F3960" t="s">
        <v>1603</v>
      </c>
      <c r="G3960" t="s">
        <v>1605</v>
      </c>
      <c r="H3960" t="s">
        <v>1607</v>
      </c>
      <c r="I3960" s="11">
        <v>2.7114237999999999E-2</v>
      </c>
      <c r="J3960">
        <v>8.52</v>
      </c>
      <c r="K3960">
        <v>8.52</v>
      </c>
      <c r="L3960" s="3">
        <v>151.9682</v>
      </c>
      <c r="M3960">
        <v>3.9</v>
      </c>
      <c r="N3960" s="3">
        <v>17.836643192488264</v>
      </c>
      <c r="O3960"/>
      <c r="P3960"/>
    </row>
    <row r="3961" spans="1:16" x14ac:dyDescent="0.3">
      <c r="A3961" t="s">
        <v>13</v>
      </c>
      <c r="B3961" t="s">
        <v>709</v>
      </c>
      <c r="C3961" t="s">
        <v>1590</v>
      </c>
      <c r="D3961">
        <v>2015</v>
      </c>
      <c r="E3961" t="s">
        <v>1593</v>
      </c>
      <c r="F3961" t="s">
        <v>1603</v>
      </c>
      <c r="G3961" t="s">
        <v>1605</v>
      </c>
      <c r="H3961" t="s">
        <v>1607</v>
      </c>
      <c r="I3961" s="11">
        <v>0.15087286799999999</v>
      </c>
      <c r="J3961">
        <v>14.6</v>
      </c>
      <c r="K3961">
        <v>14.6</v>
      </c>
      <c r="L3961" s="3">
        <v>47.569200000000002</v>
      </c>
      <c r="M3961">
        <v>3.9</v>
      </c>
      <c r="N3961" s="3">
        <v>3.2581643835616441</v>
      </c>
      <c r="O3961"/>
      <c r="P3961"/>
    </row>
    <row r="3962" spans="1:16" x14ac:dyDescent="0.3">
      <c r="A3962" t="s">
        <v>13</v>
      </c>
      <c r="B3962" t="s">
        <v>623</v>
      </c>
      <c r="C3962" t="s">
        <v>1590</v>
      </c>
      <c r="D3962">
        <v>2015</v>
      </c>
      <c r="E3962" t="s">
        <v>1593</v>
      </c>
      <c r="F3962" t="s">
        <v>1603</v>
      </c>
      <c r="G3962" t="s">
        <v>1605</v>
      </c>
      <c r="H3962" t="s">
        <v>1607</v>
      </c>
      <c r="I3962" s="11">
        <v>9.8102580999999994E-2</v>
      </c>
      <c r="J3962">
        <v>17.5</v>
      </c>
      <c r="K3962">
        <v>17.5</v>
      </c>
      <c r="L3962" s="3">
        <v>172.97380000000001</v>
      </c>
      <c r="M3962">
        <v>3.9</v>
      </c>
      <c r="N3962" s="3">
        <v>9.8842171428571444</v>
      </c>
      <c r="O3962"/>
      <c r="P3962"/>
    </row>
    <row r="3963" spans="1:16" x14ac:dyDescent="0.3">
      <c r="A3963" t="s">
        <v>13</v>
      </c>
      <c r="B3963" t="s">
        <v>1496</v>
      </c>
      <c r="C3963" t="s">
        <v>1587</v>
      </c>
      <c r="D3963">
        <v>2020</v>
      </c>
      <c r="E3963" t="s">
        <v>1594</v>
      </c>
      <c r="F3963" t="s">
        <v>1603</v>
      </c>
      <c r="G3963" t="s">
        <v>1605</v>
      </c>
      <c r="H3963" t="s">
        <v>1607</v>
      </c>
      <c r="I3963" s="11">
        <v>8.5434195000000004E-2</v>
      </c>
      <c r="J3963">
        <v>9.6</v>
      </c>
      <c r="K3963">
        <v>9.6</v>
      </c>
      <c r="L3963" s="3">
        <v>105.02800000000001</v>
      </c>
      <c r="M3963">
        <v>3.9</v>
      </c>
      <c r="N3963" s="3">
        <v>10.940416666666668</v>
      </c>
      <c r="O3963"/>
      <c r="P3963"/>
    </row>
    <row r="3964" spans="1:16" x14ac:dyDescent="0.3">
      <c r="A3964" t="s">
        <v>13</v>
      </c>
      <c r="B3964" t="s">
        <v>579</v>
      </c>
      <c r="C3964" t="s">
        <v>1582</v>
      </c>
      <c r="D3964">
        <v>2020</v>
      </c>
      <c r="E3964" t="s">
        <v>1594</v>
      </c>
      <c r="F3964" t="s">
        <v>1603</v>
      </c>
      <c r="G3964" t="s">
        <v>1605</v>
      </c>
      <c r="H3964" t="s">
        <v>1607</v>
      </c>
      <c r="I3964" s="11">
        <v>8.7963415000000003E-2</v>
      </c>
      <c r="J3964">
        <v>17.850000000000001</v>
      </c>
      <c r="K3964">
        <v>17.850000000000001</v>
      </c>
      <c r="L3964" s="3">
        <v>193.3794</v>
      </c>
      <c r="M3964">
        <v>3.9</v>
      </c>
      <c r="N3964" s="3">
        <v>10.833579831932772</v>
      </c>
      <c r="O3964"/>
      <c r="P3964"/>
    </row>
    <row r="3965" spans="1:16" x14ac:dyDescent="0.3">
      <c r="A3965" t="s">
        <v>13</v>
      </c>
      <c r="B3965" t="s">
        <v>254</v>
      </c>
      <c r="C3965" t="s">
        <v>1577</v>
      </c>
      <c r="D3965">
        <v>2020</v>
      </c>
      <c r="E3965" t="s">
        <v>1594</v>
      </c>
      <c r="F3965" t="s">
        <v>1603</v>
      </c>
      <c r="G3965" t="s">
        <v>1605</v>
      </c>
      <c r="H3965" t="s">
        <v>1607</v>
      </c>
      <c r="I3965" s="11">
        <v>3.2125560999999997E-2</v>
      </c>
      <c r="J3965">
        <v>7.6550000000000002</v>
      </c>
      <c r="K3965">
        <v>7.6550000000000002</v>
      </c>
      <c r="L3965" s="3">
        <v>115.7492</v>
      </c>
      <c r="M3965">
        <v>3.9</v>
      </c>
      <c r="N3965" s="3">
        <v>15.120731548007837</v>
      </c>
      <c r="O3965"/>
      <c r="P3965"/>
    </row>
    <row r="3966" spans="1:16" x14ac:dyDescent="0.3">
      <c r="A3966" t="s">
        <v>13</v>
      </c>
      <c r="B3966" t="s">
        <v>1030</v>
      </c>
      <c r="C3966" t="s">
        <v>1585</v>
      </c>
      <c r="D3966">
        <v>2020</v>
      </c>
      <c r="E3966" t="s">
        <v>1594</v>
      </c>
      <c r="F3966" t="s">
        <v>1603</v>
      </c>
      <c r="G3966" t="s">
        <v>1605</v>
      </c>
      <c r="H3966" t="s">
        <v>1607</v>
      </c>
      <c r="I3966" s="11">
        <v>9.3913606999999996E-2</v>
      </c>
      <c r="J3966">
        <v>6.6150000000000002</v>
      </c>
      <c r="K3966">
        <v>6.6150000000000002</v>
      </c>
      <c r="L3966" s="3">
        <v>198.74260000000001</v>
      </c>
      <c r="M3966">
        <v>3.9</v>
      </c>
      <c r="N3966" s="3">
        <v>30.044232804232806</v>
      </c>
      <c r="O3966"/>
      <c r="P3966"/>
    </row>
    <row r="3967" spans="1:16" x14ac:dyDescent="0.3">
      <c r="A3967" t="s">
        <v>13</v>
      </c>
      <c r="B3967" t="s">
        <v>132</v>
      </c>
      <c r="C3967" t="s">
        <v>1585</v>
      </c>
      <c r="D3967">
        <v>2020</v>
      </c>
      <c r="E3967" t="s">
        <v>1594</v>
      </c>
      <c r="F3967" t="s">
        <v>1603</v>
      </c>
      <c r="G3967" t="s">
        <v>1605</v>
      </c>
      <c r="H3967" t="s">
        <v>1607</v>
      </c>
      <c r="I3967" s="11">
        <v>2.4331585999999999E-2</v>
      </c>
      <c r="J3967">
        <v>12.6</v>
      </c>
      <c r="K3967">
        <v>12.6</v>
      </c>
      <c r="L3967" s="3">
        <v>34.987400000000001</v>
      </c>
      <c r="M3967">
        <v>3.9</v>
      </c>
      <c r="N3967" s="3">
        <v>2.7767777777777778</v>
      </c>
      <c r="O3967"/>
      <c r="P3967"/>
    </row>
    <row r="3968" spans="1:16" x14ac:dyDescent="0.3">
      <c r="A3968" t="s">
        <v>13</v>
      </c>
      <c r="B3968" t="s">
        <v>1074</v>
      </c>
      <c r="C3968" t="s">
        <v>1574</v>
      </c>
      <c r="D3968">
        <v>2020</v>
      </c>
      <c r="E3968" t="s">
        <v>1594</v>
      </c>
      <c r="F3968" t="s">
        <v>1603</v>
      </c>
      <c r="G3968" t="s">
        <v>1605</v>
      </c>
      <c r="H3968" t="s">
        <v>1607</v>
      </c>
      <c r="I3968" s="11">
        <v>0.121225455</v>
      </c>
      <c r="J3968">
        <v>6.36</v>
      </c>
      <c r="K3968">
        <v>6.36</v>
      </c>
      <c r="L3968" s="3">
        <v>45.905999999999999</v>
      </c>
      <c r="M3968">
        <v>3.9</v>
      </c>
      <c r="N3968" s="3">
        <v>7.2179245283018858</v>
      </c>
      <c r="O3968"/>
      <c r="P3968"/>
    </row>
    <row r="3969" spans="1:16" x14ac:dyDescent="0.3">
      <c r="A3969" t="s">
        <v>13</v>
      </c>
      <c r="B3969" t="s">
        <v>1134</v>
      </c>
      <c r="C3969" t="s">
        <v>1574</v>
      </c>
      <c r="D3969">
        <v>2020</v>
      </c>
      <c r="E3969" t="s">
        <v>1594</v>
      </c>
      <c r="F3969" t="s">
        <v>1603</v>
      </c>
      <c r="G3969" t="s">
        <v>1605</v>
      </c>
      <c r="H3969" t="s">
        <v>1607</v>
      </c>
      <c r="I3969" s="11">
        <v>0.14936069799999999</v>
      </c>
      <c r="J3969">
        <v>7.4749999999999996</v>
      </c>
      <c r="K3969">
        <v>7.4749999999999996</v>
      </c>
      <c r="L3969" s="3">
        <v>243.4854</v>
      </c>
      <c r="M3969">
        <v>3.9</v>
      </c>
      <c r="N3969" s="3">
        <v>32.573297658862877</v>
      </c>
      <c r="O3969"/>
      <c r="P3969"/>
    </row>
    <row r="3970" spans="1:16" x14ac:dyDescent="0.3">
      <c r="A3970" t="s">
        <v>13</v>
      </c>
      <c r="B3970" t="s">
        <v>1497</v>
      </c>
      <c r="C3970" t="s">
        <v>1579</v>
      </c>
      <c r="D3970">
        <v>2020</v>
      </c>
      <c r="E3970" t="s">
        <v>1594</v>
      </c>
      <c r="F3970" t="s">
        <v>1603</v>
      </c>
      <c r="G3970" t="s">
        <v>1605</v>
      </c>
      <c r="H3970" t="s">
        <v>1607</v>
      </c>
      <c r="I3970" s="11">
        <v>6.9809115000000005E-2</v>
      </c>
      <c r="J3970">
        <v>8.6</v>
      </c>
      <c r="K3970">
        <v>8.6</v>
      </c>
      <c r="L3970" s="3">
        <v>90.514600000000002</v>
      </c>
      <c r="M3970">
        <v>3.9</v>
      </c>
      <c r="N3970" s="3">
        <v>10.524953488372093</v>
      </c>
      <c r="O3970"/>
      <c r="P3970"/>
    </row>
    <row r="3971" spans="1:16" x14ac:dyDescent="0.3">
      <c r="A3971" t="s">
        <v>13</v>
      </c>
      <c r="B3971" t="s">
        <v>294</v>
      </c>
      <c r="C3971" t="s">
        <v>1579</v>
      </c>
      <c r="D3971">
        <v>2020</v>
      </c>
      <c r="E3971" t="s">
        <v>1594</v>
      </c>
      <c r="F3971" t="s">
        <v>1603</v>
      </c>
      <c r="G3971" t="s">
        <v>1606</v>
      </c>
      <c r="H3971" t="s">
        <v>1607</v>
      </c>
      <c r="I3971" s="11">
        <v>0.12695814699999999</v>
      </c>
      <c r="J3971">
        <v>17</v>
      </c>
      <c r="K3971">
        <v>17</v>
      </c>
      <c r="L3971" s="3">
        <v>125.83620000000001</v>
      </c>
      <c r="M3971">
        <v>3.9</v>
      </c>
      <c r="N3971" s="3">
        <v>7.4021294117647063</v>
      </c>
      <c r="O3971"/>
      <c r="P3971"/>
    </row>
    <row r="3972" spans="1:16" x14ac:dyDescent="0.3">
      <c r="A3972" t="s">
        <v>13</v>
      </c>
      <c r="B3972" t="s">
        <v>1119</v>
      </c>
      <c r="C3972" t="s">
        <v>1584</v>
      </c>
      <c r="D3972">
        <v>2020</v>
      </c>
      <c r="E3972" t="s">
        <v>1594</v>
      </c>
      <c r="F3972" t="s">
        <v>1603</v>
      </c>
      <c r="G3972" t="s">
        <v>1606</v>
      </c>
      <c r="H3972" t="s">
        <v>1607</v>
      </c>
      <c r="I3972" s="11">
        <v>1.1253320000000001E-2</v>
      </c>
      <c r="J3972">
        <v>14.65</v>
      </c>
      <c r="K3972">
        <v>14.65</v>
      </c>
      <c r="L3972" s="3">
        <v>57.061399999999999</v>
      </c>
      <c r="M3972">
        <v>3.9</v>
      </c>
      <c r="N3972" s="3">
        <v>3.8949761092150168</v>
      </c>
      <c r="O3972"/>
      <c r="P3972"/>
    </row>
    <row r="3973" spans="1:16" x14ac:dyDescent="0.3">
      <c r="A3973" t="s">
        <v>13</v>
      </c>
      <c r="B3973" t="s">
        <v>1008</v>
      </c>
      <c r="C3973" t="s">
        <v>1580</v>
      </c>
      <c r="D3973">
        <v>2020</v>
      </c>
      <c r="E3973" t="s">
        <v>1594</v>
      </c>
      <c r="F3973" t="s">
        <v>1603</v>
      </c>
      <c r="G3973" t="s">
        <v>1606</v>
      </c>
      <c r="H3973" t="s">
        <v>1607</v>
      </c>
      <c r="I3973" s="11">
        <v>0.12241394</v>
      </c>
      <c r="J3973">
        <v>12.85</v>
      </c>
      <c r="K3973">
        <v>12.85</v>
      </c>
      <c r="L3973" s="3">
        <v>42.942799999999998</v>
      </c>
      <c r="M3973">
        <v>3.9</v>
      </c>
      <c r="N3973" s="3">
        <v>3.3418521400778212</v>
      </c>
      <c r="O3973"/>
      <c r="P3973"/>
    </row>
    <row r="3974" spans="1:16" x14ac:dyDescent="0.3">
      <c r="A3974" t="s">
        <v>13</v>
      </c>
      <c r="B3974" t="s">
        <v>1498</v>
      </c>
      <c r="C3974" t="s">
        <v>1589</v>
      </c>
      <c r="D3974">
        <v>2020</v>
      </c>
      <c r="E3974" t="s">
        <v>1594</v>
      </c>
      <c r="F3974" t="s">
        <v>1603</v>
      </c>
      <c r="G3974" t="s">
        <v>1606</v>
      </c>
      <c r="H3974" t="s">
        <v>1607</v>
      </c>
      <c r="I3974" s="11">
        <v>0</v>
      </c>
      <c r="J3974">
        <v>12.5</v>
      </c>
      <c r="K3974">
        <v>12.5</v>
      </c>
      <c r="L3974" s="3">
        <v>127.102</v>
      </c>
      <c r="M3974">
        <v>3.9</v>
      </c>
      <c r="N3974" s="3">
        <v>10.16816</v>
      </c>
      <c r="O3974"/>
      <c r="P3974"/>
    </row>
    <row r="3975" spans="1:16" x14ac:dyDescent="0.3">
      <c r="A3975" t="s">
        <v>13</v>
      </c>
      <c r="B3975" t="s">
        <v>1121</v>
      </c>
      <c r="C3975" t="s">
        <v>1589</v>
      </c>
      <c r="D3975">
        <v>2020</v>
      </c>
      <c r="E3975" t="s">
        <v>1594</v>
      </c>
      <c r="F3975" t="s">
        <v>1603</v>
      </c>
      <c r="G3975" t="s">
        <v>1606</v>
      </c>
      <c r="H3975" t="s">
        <v>1607</v>
      </c>
      <c r="I3975" s="11">
        <v>0.15486035300000001</v>
      </c>
      <c r="J3975">
        <v>15</v>
      </c>
      <c r="K3975">
        <v>15</v>
      </c>
      <c r="L3975" s="3">
        <v>106.1938</v>
      </c>
      <c r="M3975">
        <v>3.9</v>
      </c>
      <c r="N3975" s="3">
        <v>7.0795866666666667</v>
      </c>
      <c r="O3975"/>
      <c r="P3975"/>
    </row>
    <row r="3976" spans="1:16" x14ac:dyDescent="0.3">
      <c r="A3976" t="s">
        <v>12</v>
      </c>
      <c r="B3976" t="s">
        <v>1477</v>
      </c>
      <c r="C3976" t="s">
        <v>1577</v>
      </c>
      <c r="D3976">
        <v>2015</v>
      </c>
      <c r="E3976" t="s">
        <v>1593</v>
      </c>
      <c r="F3976" t="s">
        <v>1603</v>
      </c>
      <c r="G3976" t="s">
        <v>1606</v>
      </c>
      <c r="H3976" t="s">
        <v>1607</v>
      </c>
      <c r="I3976" s="11">
        <v>0.102038294</v>
      </c>
      <c r="J3976">
        <v>4.6150000000000002</v>
      </c>
      <c r="K3976">
        <v>4.6150000000000002</v>
      </c>
      <c r="L3976" s="3">
        <v>231.93</v>
      </c>
      <c r="M3976">
        <v>3.9</v>
      </c>
      <c r="N3976" s="3">
        <v>50.25568797399783</v>
      </c>
      <c r="O3976"/>
      <c r="P3976"/>
    </row>
    <row r="3977" spans="1:16" x14ac:dyDescent="0.3">
      <c r="A3977" t="s">
        <v>12</v>
      </c>
      <c r="B3977" t="s">
        <v>692</v>
      </c>
      <c r="C3977" t="s">
        <v>1577</v>
      </c>
      <c r="D3977">
        <v>2015</v>
      </c>
      <c r="E3977" t="s">
        <v>1593</v>
      </c>
      <c r="F3977" t="s">
        <v>1603</v>
      </c>
      <c r="G3977" t="s">
        <v>1606</v>
      </c>
      <c r="H3977" t="s">
        <v>1607</v>
      </c>
      <c r="I3977" s="11">
        <v>8.3683243000000004E-2</v>
      </c>
      <c r="J3977">
        <v>13</v>
      </c>
      <c r="K3977">
        <v>13</v>
      </c>
      <c r="L3977" s="3">
        <v>198.54259999999999</v>
      </c>
      <c r="M3977">
        <v>3.9</v>
      </c>
      <c r="N3977" s="3">
        <v>15.272507692307691</v>
      </c>
      <c r="O3977"/>
      <c r="P3977"/>
    </row>
    <row r="3978" spans="1:16" x14ac:dyDescent="0.3">
      <c r="A3978" t="s">
        <v>12</v>
      </c>
      <c r="B3978" t="s">
        <v>390</v>
      </c>
      <c r="C3978" t="s">
        <v>1585</v>
      </c>
      <c r="D3978">
        <v>2015</v>
      </c>
      <c r="E3978" t="s">
        <v>1593</v>
      </c>
      <c r="F3978" t="s">
        <v>1603</v>
      </c>
      <c r="G3978" t="s">
        <v>1606</v>
      </c>
      <c r="H3978" t="s">
        <v>1607</v>
      </c>
      <c r="I3978" s="11">
        <v>3.8224790000000002E-2</v>
      </c>
      <c r="J3978">
        <v>6.9050000000000002</v>
      </c>
      <c r="K3978">
        <v>6.9050000000000002</v>
      </c>
      <c r="L3978" s="3">
        <v>99.872600000000006</v>
      </c>
      <c r="M3978">
        <v>3.9</v>
      </c>
      <c r="N3978" s="3">
        <v>14.463808834178131</v>
      </c>
      <c r="O3978"/>
      <c r="P3978"/>
    </row>
    <row r="3979" spans="1:16" x14ac:dyDescent="0.3">
      <c r="A3979" t="s">
        <v>12</v>
      </c>
      <c r="B3979" t="s">
        <v>400</v>
      </c>
      <c r="C3979" t="s">
        <v>1576</v>
      </c>
      <c r="D3979">
        <v>2015</v>
      </c>
      <c r="E3979" t="s">
        <v>1593</v>
      </c>
      <c r="F3979" t="s">
        <v>1603</v>
      </c>
      <c r="G3979" t="s">
        <v>1606</v>
      </c>
      <c r="H3979" t="s">
        <v>1607</v>
      </c>
      <c r="I3979" s="11">
        <v>1.4115625999999999E-2</v>
      </c>
      <c r="J3979">
        <v>11.8</v>
      </c>
      <c r="K3979">
        <v>11.8</v>
      </c>
      <c r="L3979" s="3">
        <v>178.53440000000001</v>
      </c>
      <c r="M3979">
        <v>3.9</v>
      </c>
      <c r="N3979" s="3">
        <v>15.130033898305085</v>
      </c>
      <c r="O3979"/>
      <c r="P3979"/>
    </row>
    <row r="3980" spans="1:16" x14ac:dyDescent="0.3">
      <c r="A3980" t="s">
        <v>12</v>
      </c>
      <c r="B3980" t="s">
        <v>1499</v>
      </c>
      <c r="C3980" t="s">
        <v>1576</v>
      </c>
      <c r="D3980">
        <v>2015</v>
      </c>
      <c r="E3980" t="s">
        <v>1593</v>
      </c>
      <c r="F3980" t="s">
        <v>1603</v>
      </c>
      <c r="G3980" t="s">
        <v>1606</v>
      </c>
      <c r="H3980" t="s">
        <v>1607</v>
      </c>
      <c r="I3980" s="11">
        <v>0.110254143</v>
      </c>
      <c r="J3980">
        <v>15.85</v>
      </c>
      <c r="K3980">
        <v>15.85</v>
      </c>
      <c r="L3980" s="3">
        <v>37.3506</v>
      </c>
      <c r="M3980">
        <v>3.9</v>
      </c>
      <c r="N3980" s="3">
        <v>2.3565047318611989</v>
      </c>
      <c r="O3980"/>
      <c r="P3980"/>
    </row>
    <row r="3981" spans="1:16" x14ac:dyDescent="0.3">
      <c r="A3981" t="s">
        <v>12</v>
      </c>
      <c r="B3981" t="s">
        <v>1500</v>
      </c>
      <c r="C3981" t="s">
        <v>1576</v>
      </c>
      <c r="D3981">
        <v>2015</v>
      </c>
      <c r="E3981" t="s">
        <v>1593</v>
      </c>
      <c r="F3981" t="s">
        <v>1603</v>
      </c>
      <c r="G3981" t="s">
        <v>1606</v>
      </c>
      <c r="H3981" t="s">
        <v>1607</v>
      </c>
      <c r="I3981" s="11">
        <v>9.7510481999999996E-2</v>
      </c>
      <c r="J3981">
        <v>19</v>
      </c>
      <c r="K3981">
        <v>19</v>
      </c>
      <c r="L3981" s="3">
        <v>48.171799999999998</v>
      </c>
      <c r="M3981">
        <v>3.9</v>
      </c>
      <c r="N3981" s="3">
        <v>2.5353578947368418</v>
      </c>
      <c r="O3981"/>
      <c r="P3981"/>
    </row>
    <row r="3982" spans="1:16" x14ac:dyDescent="0.3">
      <c r="A3982" t="s">
        <v>12</v>
      </c>
      <c r="B3982" t="s">
        <v>1019</v>
      </c>
      <c r="C3982" t="s">
        <v>1574</v>
      </c>
      <c r="D3982">
        <v>2015</v>
      </c>
      <c r="E3982" t="s">
        <v>1593</v>
      </c>
      <c r="F3982" t="s">
        <v>1603</v>
      </c>
      <c r="G3982" t="s">
        <v>1606</v>
      </c>
      <c r="H3982" t="s">
        <v>1607</v>
      </c>
      <c r="I3982" s="11">
        <v>8.5981978000000001E-2</v>
      </c>
      <c r="J3982">
        <v>6.78</v>
      </c>
      <c r="K3982">
        <v>6.78</v>
      </c>
      <c r="L3982" s="3">
        <v>228.46940000000001</v>
      </c>
      <c r="M3982">
        <v>3.9</v>
      </c>
      <c r="N3982" s="3">
        <v>33.697551622418878</v>
      </c>
      <c r="O3982"/>
      <c r="P3982"/>
    </row>
    <row r="3983" spans="1:16" x14ac:dyDescent="0.3">
      <c r="A3983" t="s">
        <v>12</v>
      </c>
      <c r="B3983" t="s">
        <v>1346</v>
      </c>
      <c r="C3983" t="s">
        <v>1581</v>
      </c>
      <c r="D3983">
        <v>2015</v>
      </c>
      <c r="E3983" t="s">
        <v>1593</v>
      </c>
      <c r="F3983" t="s">
        <v>1603</v>
      </c>
      <c r="G3983" t="s">
        <v>1606</v>
      </c>
      <c r="H3983" t="s">
        <v>1607</v>
      </c>
      <c r="I3983" s="11">
        <v>0.151159243</v>
      </c>
      <c r="J3983">
        <v>5.86</v>
      </c>
      <c r="K3983">
        <v>5.86</v>
      </c>
      <c r="L3983" s="3">
        <v>156.63140000000001</v>
      </c>
      <c r="M3983">
        <v>3.9</v>
      </c>
      <c r="N3983" s="3">
        <v>26.728907849829351</v>
      </c>
      <c r="O3983"/>
      <c r="P3983"/>
    </row>
    <row r="3984" spans="1:16" x14ac:dyDescent="0.3">
      <c r="A3984" t="s">
        <v>12</v>
      </c>
      <c r="B3984" t="s">
        <v>1262</v>
      </c>
      <c r="C3984" t="s">
        <v>1580</v>
      </c>
      <c r="D3984">
        <v>2015</v>
      </c>
      <c r="E3984" t="s">
        <v>1593</v>
      </c>
      <c r="F3984" t="s">
        <v>1603</v>
      </c>
      <c r="G3984" t="s">
        <v>1606</v>
      </c>
      <c r="H3984" t="s">
        <v>1607</v>
      </c>
      <c r="I3984" s="11">
        <v>1.5997687E-2</v>
      </c>
      <c r="J3984">
        <v>17</v>
      </c>
      <c r="K3984">
        <v>17</v>
      </c>
      <c r="L3984" s="3">
        <v>229.1352</v>
      </c>
      <c r="M3984">
        <v>3.9</v>
      </c>
      <c r="N3984" s="3">
        <v>13.478541176470587</v>
      </c>
      <c r="O3984"/>
      <c r="P3984"/>
    </row>
    <row r="3985" spans="1:16" x14ac:dyDescent="0.3">
      <c r="A3985" t="s">
        <v>12</v>
      </c>
      <c r="B3985" t="s">
        <v>1148</v>
      </c>
      <c r="C3985" t="s">
        <v>1589</v>
      </c>
      <c r="D3985">
        <v>2015</v>
      </c>
      <c r="E3985" t="s">
        <v>1593</v>
      </c>
      <c r="F3985" t="s">
        <v>1603</v>
      </c>
      <c r="G3985" t="s">
        <v>1606</v>
      </c>
      <c r="H3985" t="s">
        <v>1607</v>
      </c>
      <c r="I3985" s="11">
        <v>5.3288857000000002E-2</v>
      </c>
      <c r="J3985">
        <v>17.600000000000001</v>
      </c>
      <c r="K3985">
        <v>17.600000000000001</v>
      </c>
      <c r="L3985" s="3">
        <v>47.305999999999997</v>
      </c>
      <c r="M3985">
        <v>3.9</v>
      </c>
      <c r="N3985" s="3">
        <v>2.6878409090909088</v>
      </c>
      <c r="O3985"/>
      <c r="P3985"/>
    </row>
    <row r="3986" spans="1:16" x14ac:dyDescent="0.3">
      <c r="A3986" t="s">
        <v>12</v>
      </c>
      <c r="B3986" t="s">
        <v>1334</v>
      </c>
      <c r="C3986" t="s">
        <v>1587</v>
      </c>
      <c r="D3986">
        <v>2020</v>
      </c>
      <c r="E3986" t="s">
        <v>1594</v>
      </c>
      <c r="F3986" t="s">
        <v>1603</v>
      </c>
      <c r="G3986" t="s">
        <v>1606</v>
      </c>
      <c r="H3986" t="s">
        <v>1607</v>
      </c>
      <c r="I3986" s="11">
        <v>0</v>
      </c>
      <c r="J3986">
        <v>10.8</v>
      </c>
      <c r="K3986">
        <v>10.8</v>
      </c>
      <c r="L3986" s="3">
        <v>40.713799999999999</v>
      </c>
      <c r="M3986">
        <v>3.9</v>
      </c>
      <c r="N3986" s="3">
        <v>3.7697962962962959</v>
      </c>
      <c r="O3986"/>
      <c r="P3986"/>
    </row>
    <row r="3987" spans="1:16" x14ac:dyDescent="0.3">
      <c r="A3987" t="s">
        <v>12</v>
      </c>
      <c r="B3987" t="s">
        <v>277</v>
      </c>
      <c r="C3987" t="s">
        <v>1587</v>
      </c>
      <c r="D3987">
        <v>2020</v>
      </c>
      <c r="E3987" t="s">
        <v>1594</v>
      </c>
      <c r="F3987" t="s">
        <v>1603</v>
      </c>
      <c r="G3987" t="s">
        <v>1606</v>
      </c>
      <c r="H3987" t="s">
        <v>1607</v>
      </c>
      <c r="I3987" s="11">
        <v>5.9063035999999999E-2</v>
      </c>
      <c r="J3987">
        <v>11.65</v>
      </c>
      <c r="K3987">
        <v>11.65</v>
      </c>
      <c r="L3987" s="3">
        <v>172.04220000000001</v>
      </c>
      <c r="M3987">
        <v>3.9</v>
      </c>
      <c r="N3987" s="3">
        <v>14.767570815450645</v>
      </c>
      <c r="O3987"/>
      <c r="P3987"/>
    </row>
    <row r="3988" spans="1:16" x14ac:dyDescent="0.3">
      <c r="A3988" t="s">
        <v>12</v>
      </c>
      <c r="B3988" t="s">
        <v>663</v>
      </c>
      <c r="C3988" t="s">
        <v>1577</v>
      </c>
      <c r="D3988">
        <v>2020</v>
      </c>
      <c r="E3988" t="s">
        <v>1594</v>
      </c>
      <c r="F3988" t="s">
        <v>1603</v>
      </c>
      <c r="G3988" t="s">
        <v>1606</v>
      </c>
      <c r="H3988" t="s">
        <v>1607</v>
      </c>
      <c r="I3988" s="11">
        <v>6.8511103000000004E-2</v>
      </c>
      <c r="J3988">
        <v>16.5</v>
      </c>
      <c r="K3988">
        <v>16.5</v>
      </c>
      <c r="L3988" s="3">
        <v>103.699</v>
      </c>
      <c r="M3988">
        <v>3.9</v>
      </c>
      <c r="N3988" s="3">
        <v>6.2847878787878786</v>
      </c>
      <c r="O3988"/>
      <c r="P3988"/>
    </row>
    <row r="3989" spans="1:16" x14ac:dyDescent="0.3">
      <c r="A3989" t="s">
        <v>12</v>
      </c>
      <c r="B3989" t="s">
        <v>518</v>
      </c>
      <c r="C3989" t="s">
        <v>1576</v>
      </c>
      <c r="D3989">
        <v>2020</v>
      </c>
      <c r="E3989" t="s">
        <v>1594</v>
      </c>
      <c r="F3989" t="s">
        <v>1603</v>
      </c>
      <c r="G3989" t="s">
        <v>1606</v>
      </c>
      <c r="H3989" t="s">
        <v>1607</v>
      </c>
      <c r="I3989" s="11">
        <v>3.6231310000000003E-2</v>
      </c>
      <c r="J3989">
        <v>11.1</v>
      </c>
      <c r="K3989">
        <v>11.1</v>
      </c>
      <c r="L3989" s="3">
        <v>175.0712</v>
      </c>
      <c r="M3989">
        <v>3.9</v>
      </c>
      <c r="N3989" s="3">
        <v>15.772180180180181</v>
      </c>
      <c r="O3989"/>
      <c r="P3989"/>
    </row>
    <row r="3990" spans="1:16" x14ac:dyDescent="0.3">
      <c r="A3990" t="s">
        <v>12</v>
      </c>
      <c r="B3990" t="s">
        <v>828</v>
      </c>
      <c r="C3990" t="s">
        <v>1576</v>
      </c>
      <c r="D3990">
        <v>2020</v>
      </c>
      <c r="E3990" t="s">
        <v>1594</v>
      </c>
      <c r="F3990" t="s">
        <v>1603</v>
      </c>
      <c r="G3990" t="s">
        <v>1606</v>
      </c>
      <c r="H3990" t="s">
        <v>1607</v>
      </c>
      <c r="I3990" s="11">
        <v>6.3054947E-2</v>
      </c>
      <c r="J3990">
        <v>12.6</v>
      </c>
      <c r="K3990">
        <v>12.6</v>
      </c>
      <c r="L3990" s="3">
        <v>102.399</v>
      </c>
      <c r="M3990">
        <v>3.9</v>
      </c>
      <c r="N3990" s="3">
        <v>8.126904761904763</v>
      </c>
      <c r="O3990"/>
      <c r="P3990"/>
    </row>
    <row r="3991" spans="1:16" x14ac:dyDescent="0.3">
      <c r="A3991" t="s">
        <v>12</v>
      </c>
      <c r="B3991" t="s">
        <v>17</v>
      </c>
      <c r="C3991" t="s">
        <v>1576</v>
      </c>
      <c r="D3991">
        <v>2020</v>
      </c>
      <c r="E3991" t="s">
        <v>1594</v>
      </c>
      <c r="F3991" t="s">
        <v>1603</v>
      </c>
      <c r="G3991" t="s">
        <v>1606</v>
      </c>
      <c r="H3991" t="s">
        <v>1607</v>
      </c>
      <c r="I3991" s="11">
        <v>2.6042966000000001E-2</v>
      </c>
      <c r="J3991">
        <v>13.85</v>
      </c>
      <c r="K3991">
        <v>13.85</v>
      </c>
      <c r="L3991" s="3">
        <v>161.221</v>
      </c>
      <c r="M3991">
        <v>3.9</v>
      </c>
      <c r="N3991" s="3">
        <v>11.640505415162455</v>
      </c>
      <c r="O3991"/>
      <c r="P3991"/>
    </row>
    <row r="3992" spans="1:16" x14ac:dyDescent="0.3">
      <c r="A3992" t="s">
        <v>12</v>
      </c>
      <c r="B3992" t="s">
        <v>928</v>
      </c>
      <c r="C3992" t="s">
        <v>1574</v>
      </c>
      <c r="D3992">
        <v>2020</v>
      </c>
      <c r="E3992" t="s">
        <v>1594</v>
      </c>
      <c r="F3992" t="s">
        <v>1603</v>
      </c>
      <c r="G3992" t="s">
        <v>1604</v>
      </c>
      <c r="H3992" t="s">
        <v>1607</v>
      </c>
      <c r="I3992" s="11">
        <v>5.8756204999999999E-2</v>
      </c>
      <c r="J3992">
        <v>12.15</v>
      </c>
      <c r="K3992">
        <v>12.15</v>
      </c>
      <c r="L3992" s="3">
        <v>161.05520000000001</v>
      </c>
      <c r="M3992">
        <v>3.9</v>
      </c>
      <c r="N3992" s="3">
        <v>13.255572016460906</v>
      </c>
      <c r="O3992"/>
      <c r="P3992"/>
    </row>
    <row r="3993" spans="1:16" x14ac:dyDescent="0.3">
      <c r="A3993" t="s">
        <v>12</v>
      </c>
      <c r="B3993" t="s">
        <v>1020</v>
      </c>
      <c r="C3993" t="s">
        <v>1574</v>
      </c>
      <c r="D3993">
        <v>2020</v>
      </c>
      <c r="E3993" t="s">
        <v>1594</v>
      </c>
      <c r="F3993" t="s">
        <v>1603</v>
      </c>
      <c r="G3993" t="s">
        <v>1604</v>
      </c>
      <c r="H3993" t="s">
        <v>1607</v>
      </c>
      <c r="I3993" s="11">
        <v>0.104365283</v>
      </c>
      <c r="J3993">
        <v>15.2</v>
      </c>
      <c r="K3993">
        <v>15.2</v>
      </c>
      <c r="L3993" s="3">
        <v>177.1054</v>
      </c>
      <c r="M3993">
        <v>3.9</v>
      </c>
      <c r="N3993" s="3">
        <v>11.651671052631579</v>
      </c>
      <c r="O3993"/>
      <c r="P3993"/>
    </row>
    <row r="3994" spans="1:16" x14ac:dyDescent="0.3">
      <c r="A3994" t="s">
        <v>12</v>
      </c>
      <c r="B3994" t="s">
        <v>773</v>
      </c>
      <c r="C3994" t="s">
        <v>1574</v>
      </c>
      <c r="D3994">
        <v>2020</v>
      </c>
      <c r="E3994" t="s">
        <v>1594</v>
      </c>
      <c r="F3994" t="s">
        <v>1603</v>
      </c>
      <c r="G3994" t="s">
        <v>1604</v>
      </c>
      <c r="H3994" t="s">
        <v>1607</v>
      </c>
      <c r="I3994" s="11">
        <v>2.9821647999999999E-2</v>
      </c>
      <c r="J3994">
        <v>17.75</v>
      </c>
      <c r="K3994">
        <v>17.75</v>
      </c>
      <c r="L3994" s="3">
        <v>139.9838</v>
      </c>
      <c r="M3994">
        <v>3.9</v>
      </c>
      <c r="N3994" s="3">
        <v>7.8864112676056335</v>
      </c>
      <c r="O3994"/>
      <c r="P3994"/>
    </row>
    <row r="3995" spans="1:16" x14ac:dyDescent="0.3">
      <c r="A3995" t="s">
        <v>12</v>
      </c>
      <c r="B3995" t="s">
        <v>1276</v>
      </c>
      <c r="C3995" t="s">
        <v>1574</v>
      </c>
      <c r="D3995">
        <v>2020</v>
      </c>
      <c r="E3995" t="s">
        <v>1594</v>
      </c>
      <c r="F3995" t="s">
        <v>1603</v>
      </c>
      <c r="G3995" t="s">
        <v>1604</v>
      </c>
      <c r="H3995" t="s">
        <v>1607</v>
      </c>
      <c r="I3995" s="11">
        <v>6.6672058000000006E-2</v>
      </c>
      <c r="J3995">
        <v>18.2</v>
      </c>
      <c r="K3995">
        <v>18.2</v>
      </c>
      <c r="L3995" s="3">
        <v>248.10919999999999</v>
      </c>
      <c r="M3995">
        <v>3.9</v>
      </c>
      <c r="N3995" s="3">
        <v>13.632373626373626</v>
      </c>
      <c r="O3995"/>
      <c r="P3995"/>
    </row>
    <row r="3996" spans="1:16" x14ac:dyDescent="0.3">
      <c r="A3996" t="s">
        <v>12</v>
      </c>
      <c r="B3996" t="s">
        <v>369</v>
      </c>
      <c r="C3996" t="s">
        <v>1580</v>
      </c>
      <c r="D3996">
        <v>2020</v>
      </c>
      <c r="E3996" t="s">
        <v>1594</v>
      </c>
      <c r="F3996" t="s">
        <v>1603</v>
      </c>
      <c r="G3996" t="s">
        <v>1604</v>
      </c>
      <c r="H3996" t="s">
        <v>1607</v>
      </c>
      <c r="I3996" s="11">
        <v>3.8746160000000002E-2</v>
      </c>
      <c r="J3996">
        <v>16.7</v>
      </c>
      <c r="K3996">
        <v>16.7</v>
      </c>
      <c r="L3996" s="3">
        <v>143.81020000000001</v>
      </c>
      <c r="M3996">
        <v>3.9</v>
      </c>
      <c r="N3996" s="3">
        <v>8.6113892215568875</v>
      </c>
      <c r="O3996"/>
      <c r="P3996"/>
    </row>
    <row r="3997" spans="1:16" x14ac:dyDescent="0.3">
      <c r="A3997" t="s">
        <v>12</v>
      </c>
      <c r="B3997" t="s">
        <v>1485</v>
      </c>
      <c r="C3997" t="s">
        <v>1580</v>
      </c>
      <c r="D3997">
        <v>2020</v>
      </c>
      <c r="E3997" t="s">
        <v>1594</v>
      </c>
      <c r="F3997" t="s">
        <v>1603</v>
      </c>
      <c r="G3997" t="s">
        <v>1604</v>
      </c>
      <c r="H3997" t="s">
        <v>1607</v>
      </c>
      <c r="I3997" s="11">
        <v>4.7533567999999998E-2</v>
      </c>
      <c r="J3997">
        <v>17.25</v>
      </c>
      <c r="K3997">
        <v>17.25</v>
      </c>
      <c r="L3997" s="3">
        <v>96.906800000000004</v>
      </c>
      <c r="M3997">
        <v>3.9</v>
      </c>
      <c r="N3997" s="3">
        <v>5.6177855072463769</v>
      </c>
      <c r="O3997"/>
      <c r="P3997"/>
    </row>
    <row r="3998" spans="1:16" x14ac:dyDescent="0.3">
      <c r="A3998" t="s">
        <v>12</v>
      </c>
      <c r="B3998" t="s">
        <v>727</v>
      </c>
      <c r="C3998" t="s">
        <v>1590</v>
      </c>
      <c r="D3998">
        <v>2020</v>
      </c>
      <c r="E3998" t="s">
        <v>1594</v>
      </c>
      <c r="F3998" t="s">
        <v>1603</v>
      </c>
      <c r="G3998" t="s">
        <v>1604</v>
      </c>
      <c r="H3998" t="s">
        <v>1607</v>
      </c>
      <c r="I3998" s="11">
        <v>4.5239326000000003E-2</v>
      </c>
      <c r="J3998">
        <v>13</v>
      </c>
      <c r="K3998">
        <v>13</v>
      </c>
      <c r="L3998" s="3">
        <v>174.1054</v>
      </c>
      <c r="M3998">
        <v>3.9</v>
      </c>
      <c r="N3998" s="3">
        <v>13.392723076923078</v>
      </c>
      <c r="O3998"/>
      <c r="P3998"/>
    </row>
    <row r="3999" spans="1:16" x14ac:dyDescent="0.3">
      <c r="A3999" t="s">
        <v>14</v>
      </c>
      <c r="B3999" t="s">
        <v>165</v>
      </c>
      <c r="C3999" t="s">
        <v>1587</v>
      </c>
      <c r="D3999">
        <v>2020</v>
      </c>
      <c r="E3999" t="s">
        <v>1594</v>
      </c>
      <c r="F3999" t="s">
        <v>1603</v>
      </c>
      <c r="G3999" t="s">
        <v>1604</v>
      </c>
      <c r="H3999" t="s">
        <v>1607</v>
      </c>
      <c r="I3999" s="11">
        <v>0.113908117</v>
      </c>
      <c r="J3999">
        <v>14.1</v>
      </c>
      <c r="K3999">
        <v>14.1</v>
      </c>
      <c r="L3999" s="3">
        <v>53.395600000000002</v>
      </c>
      <c r="M3999">
        <v>3.9</v>
      </c>
      <c r="N3999" s="3">
        <v>3.7869219858156029</v>
      </c>
      <c r="O3999"/>
      <c r="P3999"/>
    </row>
    <row r="4000" spans="1:16" x14ac:dyDescent="0.3">
      <c r="A4000" t="s">
        <v>13</v>
      </c>
      <c r="B4000" t="s">
        <v>1153</v>
      </c>
      <c r="C4000" t="s">
        <v>1587</v>
      </c>
      <c r="D4000">
        <v>2017</v>
      </c>
      <c r="E4000" t="s">
        <v>1598</v>
      </c>
      <c r="F4000" t="s">
        <v>1603</v>
      </c>
      <c r="G4000" t="s">
        <v>1605</v>
      </c>
      <c r="H4000" t="s">
        <v>1607</v>
      </c>
      <c r="I4000" s="11">
        <v>5.6424146000000001E-2</v>
      </c>
      <c r="J4000">
        <v>11.3</v>
      </c>
      <c r="K4000">
        <v>11.3</v>
      </c>
      <c r="L4000" s="3">
        <v>247.81180000000001</v>
      </c>
      <c r="M4000">
        <v>3.9</v>
      </c>
      <c r="N4000" s="3">
        <v>21.930247787610618</v>
      </c>
      <c r="O4000"/>
      <c r="P4000"/>
    </row>
    <row r="4001" spans="1:16" x14ac:dyDescent="0.3">
      <c r="A4001" t="s">
        <v>13</v>
      </c>
      <c r="B4001" t="s">
        <v>508</v>
      </c>
      <c r="C4001" t="s">
        <v>1587</v>
      </c>
      <c r="D4001">
        <v>2017</v>
      </c>
      <c r="E4001" t="s">
        <v>1598</v>
      </c>
      <c r="F4001" t="s">
        <v>1603</v>
      </c>
      <c r="G4001" t="s">
        <v>1605</v>
      </c>
      <c r="H4001" t="s">
        <v>1607</v>
      </c>
      <c r="I4001" s="11">
        <v>6.4938447999999996E-2</v>
      </c>
      <c r="J4001">
        <v>13.35</v>
      </c>
      <c r="K4001">
        <v>13.35</v>
      </c>
      <c r="L4001" s="3">
        <v>90.080399999999997</v>
      </c>
      <c r="M4001">
        <v>3.9</v>
      </c>
      <c r="N4001" s="3">
        <v>6.7475955056179773</v>
      </c>
      <c r="O4001"/>
      <c r="P4001"/>
    </row>
    <row r="4002" spans="1:16" x14ac:dyDescent="0.3">
      <c r="A4002" t="s">
        <v>13</v>
      </c>
      <c r="B4002" t="s">
        <v>1027</v>
      </c>
      <c r="C4002" t="s">
        <v>1587</v>
      </c>
      <c r="D4002">
        <v>2017</v>
      </c>
      <c r="E4002" t="s">
        <v>1598</v>
      </c>
      <c r="F4002" t="s">
        <v>1603</v>
      </c>
      <c r="G4002" t="s">
        <v>1605</v>
      </c>
      <c r="H4002" t="s">
        <v>1607</v>
      </c>
      <c r="I4002" s="11">
        <v>8.5392079999999995E-3</v>
      </c>
      <c r="J4002">
        <v>18</v>
      </c>
      <c r="K4002">
        <v>18</v>
      </c>
      <c r="L4002" s="3">
        <v>81.261799999999994</v>
      </c>
      <c r="M4002">
        <v>3.9</v>
      </c>
      <c r="N4002" s="3">
        <v>4.5145444444444438</v>
      </c>
      <c r="O4002"/>
      <c r="P4002"/>
    </row>
    <row r="4003" spans="1:16" x14ac:dyDescent="0.3">
      <c r="A4003" t="s">
        <v>13</v>
      </c>
      <c r="B4003" t="s">
        <v>166</v>
      </c>
      <c r="C4003" t="s">
        <v>1586</v>
      </c>
      <c r="D4003">
        <v>2017</v>
      </c>
      <c r="E4003" t="s">
        <v>1598</v>
      </c>
      <c r="F4003" t="s">
        <v>1603</v>
      </c>
      <c r="G4003" t="s">
        <v>1605</v>
      </c>
      <c r="H4003" t="s">
        <v>1607</v>
      </c>
      <c r="I4003" s="11">
        <v>2.1372636E-2</v>
      </c>
      <c r="J4003">
        <v>8.06</v>
      </c>
      <c r="K4003">
        <v>8.06</v>
      </c>
      <c r="L4003" s="3">
        <v>231.73259999999999</v>
      </c>
      <c r="M4003">
        <v>3.9</v>
      </c>
      <c r="N4003" s="3">
        <v>28.750942928039699</v>
      </c>
      <c r="O4003"/>
      <c r="P4003"/>
    </row>
    <row r="4004" spans="1:16" x14ac:dyDescent="0.3">
      <c r="A4004" t="s">
        <v>13</v>
      </c>
      <c r="B4004" t="s">
        <v>1438</v>
      </c>
      <c r="C4004" t="s">
        <v>1585</v>
      </c>
      <c r="D4004">
        <v>2017</v>
      </c>
      <c r="E4004" t="s">
        <v>1598</v>
      </c>
      <c r="F4004" t="s">
        <v>1603</v>
      </c>
      <c r="G4004" t="s">
        <v>1605</v>
      </c>
      <c r="H4004" t="s">
        <v>1607</v>
      </c>
      <c r="I4004" s="11">
        <v>4.9954434999999998E-2</v>
      </c>
      <c r="J4004">
        <v>7.2850000000000001</v>
      </c>
      <c r="K4004">
        <v>7.2850000000000001</v>
      </c>
      <c r="L4004" s="3">
        <v>156.52879999999999</v>
      </c>
      <c r="M4004">
        <v>3.9</v>
      </c>
      <c r="N4004" s="3">
        <v>21.486451612903224</v>
      </c>
      <c r="O4004"/>
      <c r="P4004"/>
    </row>
    <row r="4005" spans="1:16" x14ac:dyDescent="0.3">
      <c r="A4005" t="s">
        <v>13</v>
      </c>
      <c r="B4005" t="s">
        <v>1002</v>
      </c>
      <c r="C4005" t="s">
        <v>1585</v>
      </c>
      <c r="D4005">
        <v>2017</v>
      </c>
      <c r="E4005" t="s">
        <v>1598</v>
      </c>
      <c r="F4005" t="s">
        <v>1603</v>
      </c>
      <c r="G4005" t="s">
        <v>1605</v>
      </c>
      <c r="H4005" t="s">
        <v>1607</v>
      </c>
      <c r="I4005" s="11">
        <v>3.4746076000000001E-2</v>
      </c>
      <c r="J4005">
        <v>17.75</v>
      </c>
      <c r="K4005">
        <v>17.75</v>
      </c>
      <c r="L4005" s="3">
        <v>248.27500000000001</v>
      </c>
      <c r="M4005">
        <v>3.9</v>
      </c>
      <c r="N4005" s="3">
        <v>13.987323943661972</v>
      </c>
      <c r="O4005"/>
      <c r="P4005"/>
    </row>
    <row r="4006" spans="1:16" x14ac:dyDescent="0.3">
      <c r="A4006" t="s">
        <v>13</v>
      </c>
      <c r="B4006" t="s">
        <v>1155</v>
      </c>
      <c r="C4006" t="s">
        <v>1576</v>
      </c>
      <c r="D4006">
        <v>2017</v>
      </c>
      <c r="E4006" t="s">
        <v>1598</v>
      </c>
      <c r="F4006" t="s">
        <v>1603</v>
      </c>
      <c r="G4006" t="s">
        <v>1605</v>
      </c>
      <c r="H4006" t="s">
        <v>1607</v>
      </c>
      <c r="I4006" s="11">
        <v>0.125154452</v>
      </c>
      <c r="J4006">
        <v>6.3250000000000002</v>
      </c>
      <c r="K4006">
        <v>6.3250000000000002</v>
      </c>
      <c r="L4006" s="3">
        <v>99.2042</v>
      </c>
      <c r="M4006">
        <v>3.9</v>
      </c>
      <c r="N4006" s="3">
        <v>15.684458498023716</v>
      </c>
      <c r="O4006"/>
      <c r="P4006"/>
    </row>
    <row r="4007" spans="1:16" x14ac:dyDescent="0.3">
      <c r="A4007" t="s">
        <v>13</v>
      </c>
      <c r="B4007" t="s">
        <v>650</v>
      </c>
      <c r="C4007" t="s">
        <v>1574</v>
      </c>
      <c r="D4007">
        <v>2017</v>
      </c>
      <c r="E4007" t="s">
        <v>1598</v>
      </c>
      <c r="F4007" t="s">
        <v>1603</v>
      </c>
      <c r="G4007" t="s">
        <v>1605</v>
      </c>
      <c r="H4007" t="s">
        <v>1607</v>
      </c>
      <c r="I4007" s="11">
        <v>0.11622698400000001</v>
      </c>
      <c r="J4007">
        <v>8.6150000000000002</v>
      </c>
      <c r="K4007">
        <v>8.6150000000000002</v>
      </c>
      <c r="L4007" s="3">
        <v>95.943600000000004</v>
      </c>
      <c r="M4007">
        <v>3.9</v>
      </c>
      <c r="N4007" s="3">
        <v>11.136807893209518</v>
      </c>
      <c r="O4007"/>
      <c r="P4007"/>
    </row>
    <row r="4008" spans="1:16" x14ac:dyDescent="0.3">
      <c r="A4008" t="s">
        <v>13</v>
      </c>
      <c r="B4008" t="s">
        <v>786</v>
      </c>
      <c r="C4008" t="s">
        <v>1574</v>
      </c>
      <c r="D4008">
        <v>2017</v>
      </c>
      <c r="E4008" t="s">
        <v>1598</v>
      </c>
      <c r="F4008" t="s">
        <v>1603</v>
      </c>
      <c r="G4008" t="s">
        <v>1605</v>
      </c>
      <c r="H4008" t="s">
        <v>1607</v>
      </c>
      <c r="I4008" s="11">
        <v>2.5962714000000001E-2</v>
      </c>
      <c r="J4008">
        <v>8.7850000000000001</v>
      </c>
      <c r="K4008">
        <v>8.7850000000000001</v>
      </c>
      <c r="L4008" s="3">
        <v>120.9414</v>
      </c>
      <c r="M4008">
        <v>3.9</v>
      </c>
      <c r="N4008" s="3">
        <v>13.766807057484348</v>
      </c>
      <c r="O4008"/>
      <c r="P4008"/>
    </row>
    <row r="4009" spans="1:16" x14ac:dyDescent="0.3">
      <c r="A4009" t="s">
        <v>13</v>
      </c>
      <c r="B4009" t="s">
        <v>1204</v>
      </c>
      <c r="C4009" t="s">
        <v>1574</v>
      </c>
      <c r="D4009">
        <v>2017</v>
      </c>
      <c r="E4009" t="s">
        <v>1598</v>
      </c>
      <c r="F4009" t="s">
        <v>1603</v>
      </c>
      <c r="G4009" t="s">
        <v>1605</v>
      </c>
      <c r="H4009" t="s">
        <v>1607</v>
      </c>
      <c r="I4009" s="11">
        <v>0.17434047499999999</v>
      </c>
      <c r="J4009">
        <v>17.7</v>
      </c>
      <c r="K4009">
        <v>17.7</v>
      </c>
      <c r="L4009" s="3">
        <v>116.68340000000001</v>
      </c>
      <c r="M4009">
        <v>3.9</v>
      </c>
      <c r="N4009" s="3">
        <v>6.5922824858757068</v>
      </c>
      <c r="O4009"/>
      <c r="P4009"/>
    </row>
    <row r="4010" spans="1:16" x14ac:dyDescent="0.3">
      <c r="A4010" t="s">
        <v>13</v>
      </c>
      <c r="B4010" t="s">
        <v>1348</v>
      </c>
      <c r="C4010" t="s">
        <v>1575</v>
      </c>
      <c r="D4010">
        <v>2017</v>
      </c>
      <c r="E4010" t="s">
        <v>1598</v>
      </c>
      <c r="F4010" t="s">
        <v>1603</v>
      </c>
      <c r="G4010" t="s">
        <v>1605</v>
      </c>
      <c r="H4010" t="s">
        <v>1607</v>
      </c>
      <c r="I4010" s="11">
        <v>5.8121213999999997E-2</v>
      </c>
      <c r="J4010">
        <v>8.4849999999999994</v>
      </c>
      <c r="K4010">
        <v>8.4849999999999994</v>
      </c>
      <c r="L4010" s="3">
        <v>104.499</v>
      </c>
      <c r="M4010">
        <v>3.9</v>
      </c>
      <c r="N4010" s="3">
        <v>12.315733647613436</v>
      </c>
      <c r="O4010"/>
      <c r="P4010"/>
    </row>
    <row r="4011" spans="1:16" x14ac:dyDescent="0.3">
      <c r="A4011" t="s">
        <v>13</v>
      </c>
      <c r="B4011" t="s">
        <v>1395</v>
      </c>
      <c r="C4011" t="s">
        <v>1575</v>
      </c>
      <c r="D4011">
        <v>2017</v>
      </c>
      <c r="E4011" t="s">
        <v>1598</v>
      </c>
      <c r="F4011" t="s">
        <v>1603</v>
      </c>
      <c r="G4011" t="s">
        <v>1605</v>
      </c>
      <c r="H4011" t="s">
        <v>1607</v>
      </c>
      <c r="I4011" s="11">
        <v>5.4928641E-2</v>
      </c>
      <c r="J4011">
        <v>11</v>
      </c>
      <c r="K4011">
        <v>11</v>
      </c>
      <c r="L4011" s="3">
        <v>101.7358</v>
      </c>
      <c r="M4011">
        <v>3.9</v>
      </c>
      <c r="N4011" s="3">
        <v>9.2487090909090899</v>
      </c>
      <c r="O4011"/>
      <c r="P4011"/>
    </row>
    <row r="4012" spans="1:16" x14ac:dyDescent="0.3">
      <c r="A4012" t="s">
        <v>13</v>
      </c>
      <c r="B4012" t="s">
        <v>585</v>
      </c>
      <c r="C4012" t="s">
        <v>1579</v>
      </c>
      <c r="D4012">
        <v>2017</v>
      </c>
      <c r="E4012" t="s">
        <v>1598</v>
      </c>
      <c r="F4012" t="s">
        <v>1603</v>
      </c>
      <c r="G4012" t="s">
        <v>1605</v>
      </c>
      <c r="H4012" t="s">
        <v>1607</v>
      </c>
      <c r="I4012" s="11">
        <v>6.0055757000000001E-2</v>
      </c>
      <c r="J4012">
        <v>9.8949999999999996</v>
      </c>
      <c r="K4012">
        <v>9.8949999999999996</v>
      </c>
      <c r="L4012" s="3">
        <v>234.26419999999999</v>
      </c>
      <c r="M4012">
        <v>3.9</v>
      </c>
      <c r="N4012" s="3">
        <v>23.67500757958565</v>
      </c>
      <c r="O4012"/>
      <c r="P4012"/>
    </row>
    <row r="4013" spans="1:16" x14ac:dyDescent="0.3">
      <c r="A4013" t="s">
        <v>13</v>
      </c>
      <c r="B4013" t="s">
        <v>1377</v>
      </c>
      <c r="C4013" t="s">
        <v>1579</v>
      </c>
      <c r="D4013">
        <v>2017</v>
      </c>
      <c r="E4013" t="s">
        <v>1598</v>
      </c>
      <c r="F4013" t="s">
        <v>1603</v>
      </c>
      <c r="G4013" t="s">
        <v>1605</v>
      </c>
      <c r="H4013" t="s">
        <v>1607</v>
      </c>
      <c r="I4013" s="11">
        <v>3.5143024000000002E-2</v>
      </c>
      <c r="J4013">
        <v>15.35</v>
      </c>
      <c r="K4013">
        <v>15.35</v>
      </c>
      <c r="L4013" s="3">
        <v>124.373</v>
      </c>
      <c r="M4013">
        <v>3.9</v>
      </c>
      <c r="N4013" s="3">
        <v>8.1024755700325741</v>
      </c>
      <c r="O4013"/>
      <c r="P4013"/>
    </row>
    <row r="4014" spans="1:16" x14ac:dyDescent="0.3">
      <c r="A4014" t="s">
        <v>13</v>
      </c>
      <c r="B4014" t="s">
        <v>28</v>
      </c>
      <c r="C4014" t="s">
        <v>1579</v>
      </c>
      <c r="D4014">
        <v>2017</v>
      </c>
      <c r="E4014" t="s">
        <v>1598</v>
      </c>
      <c r="F4014" t="s">
        <v>1603</v>
      </c>
      <c r="G4014" t="s">
        <v>1605</v>
      </c>
      <c r="H4014" t="s">
        <v>1607</v>
      </c>
      <c r="I4014" s="11">
        <v>0</v>
      </c>
      <c r="J4014">
        <v>16.350000000000001</v>
      </c>
      <c r="K4014">
        <v>16.350000000000001</v>
      </c>
      <c r="L4014" s="3">
        <v>198.21100000000001</v>
      </c>
      <c r="M4014">
        <v>3.9</v>
      </c>
      <c r="N4014" s="3">
        <v>12.122996941896025</v>
      </c>
      <c r="O4014"/>
      <c r="P4014"/>
    </row>
    <row r="4015" spans="1:16" x14ac:dyDescent="0.3">
      <c r="A4015" t="s">
        <v>13</v>
      </c>
      <c r="B4015" t="s">
        <v>916</v>
      </c>
      <c r="C4015" t="s">
        <v>1579</v>
      </c>
      <c r="D4015">
        <v>2017</v>
      </c>
      <c r="E4015" t="s">
        <v>1598</v>
      </c>
      <c r="F4015" t="s">
        <v>1603</v>
      </c>
      <c r="G4015" t="s">
        <v>1605</v>
      </c>
      <c r="H4015" t="s">
        <v>1607</v>
      </c>
      <c r="I4015" s="11">
        <v>1.0600287E-2</v>
      </c>
      <c r="J4015">
        <v>21.1</v>
      </c>
      <c r="K4015">
        <v>21.1</v>
      </c>
      <c r="L4015" s="3">
        <v>233.9958</v>
      </c>
      <c r="M4015">
        <v>3.9</v>
      </c>
      <c r="N4015" s="3">
        <v>11.089848341232226</v>
      </c>
      <c r="O4015"/>
      <c r="P4015"/>
    </row>
    <row r="4016" spans="1:16" x14ac:dyDescent="0.3">
      <c r="A4016" t="s">
        <v>13</v>
      </c>
      <c r="B4016" t="s">
        <v>1317</v>
      </c>
      <c r="C4016" t="s">
        <v>1581</v>
      </c>
      <c r="D4016">
        <v>2017</v>
      </c>
      <c r="E4016" t="s">
        <v>1598</v>
      </c>
      <c r="F4016" t="s">
        <v>1603</v>
      </c>
      <c r="G4016" t="s">
        <v>1605</v>
      </c>
      <c r="H4016" t="s">
        <v>1607</v>
      </c>
      <c r="I4016" s="11">
        <v>8.9448440000000004E-3</v>
      </c>
      <c r="J4016">
        <v>11</v>
      </c>
      <c r="K4016">
        <v>11</v>
      </c>
      <c r="L4016" s="3">
        <v>122.37560000000001</v>
      </c>
      <c r="M4016">
        <v>3.9</v>
      </c>
      <c r="N4016" s="3">
        <v>11.125054545454546</v>
      </c>
      <c r="O4016"/>
      <c r="P4016"/>
    </row>
    <row r="4017" spans="1:16" x14ac:dyDescent="0.3">
      <c r="A4017" t="s">
        <v>13</v>
      </c>
      <c r="B4017" t="s">
        <v>349</v>
      </c>
      <c r="C4017" t="s">
        <v>1581</v>
      </c>
      <c r="D4017">
        <v>2017</v>
      </c>
      <c r="E4017" t="s">
        <v>1598</v>
      </c>
      <c r="F4017" t="s">
        <v>1603</v>
      </c>
      <c r="G4017" t="s">
        <v>1605</v>
      </c>
      <c r="H4017" t="s">
        <v>1607</v>
      </c>
      <c r="I4017" s="11">
        <v>0.123007534</v>
      </c>
      <c r="J4017">
        <v>12.65</v>
      </c>
      <c r="K4017">
        <v>12.65</v>
      </c>
      <c r="L4017" s="3">
        <v>106.0938</v>
      </c>
      <c r="M4017">
        <v>3.9</v>
      </c>
      <c r="N4017" s="3">
        <v>8.3868616600790507</v>
      </c>
      <c r="O4017"/>
      <c r="P4017"/>
    </row>
    <row r="4018" spans="1:16" x14ac:dyDescent="0.3">
      <c r="A4018" t="s">
        <v>13</v>
      </c>
      <c r="B4018" t="s">
        <v>209</v>
      </c>
      <c r="C4018" t="s">
        <v>1581</v>
      </c>
      <c r="D4018">
        <v>2017</v>
      </c>
      <c r="E4018" t="s">
        <v>1598</v>
      </c>
      <c r="F4018" t="s">
        <v>1603</v>
      </c>
      <c r="G4018" t="s">
        <v>1605</v>
      </c>
      <c r="H4018" t="s">
        <v>1607</v>
      </c>
      <c r="I4018" s="11">
        <v>9.9968720000000004E-3</v>
      </c>
      <c r="J4018">
        <v>21.25</v>
      </c>
      <c r="K4018">
        <v>21.25</v>
      </c>
      <c r="L4018" s="3">
        <v>185.5608</v>
      </c>
      <c r="M4018">
        <v>3.9</v>
      </c>
      <c r="N4018" s="3">
        <v>8.7322729411764701</v>
      </c>
      <c r="O4018"/>
      <c r="P4018"/>
    </row>
    <row r="4019" spans="1:16" x14ac:dyDescent="0.3">
      <c r="A4019" t="s">
        <v>13</v>
      </c>
      <c r="B4019" t="s">
        <v>765</v>
      </c>
      <c r="C4019" t="s">
        <v>1584</v>
      </c>
      <c r="D4019">
        <v>2017</v>
      </c>
      <c r="E4019" t="s">
        <v>1598</v>
      </c>
      <c r="F4019" t="s">
        <v>1603</v>
      </c>
      <c r="G4019" t="s">
        <v>1605</v>
      </c>
      <c r="H4019" t="s">
        <v>1607</v>
      </c>
      <c r="I4019" s="11">
        <v>7.3354286000000005E-2</v>
      </c>
      <c r="J4019">
        <v>11.15</v>
      </c>
      <c r="K4019">
        <v>11.15</v>
      </c>
      <c r="L4019" s="3">
        <v>66.8142</v>
      </c>
      <c r="M4019">
        <v>3.9</v>
      </c>
      <c r="N4019" s="3">
        <v>5.9923049327354256</v>
      </c>
      <c r="O4019"/>
      <c r="P4019"/>
    </row>
    <row r="4020" spans="1:16" x14ac:dyDescent="0.3">
      <c r="A4020" t="s">
        <v>13</v>
      </c>
      <c r="B4020" t="s">
        <v>610</v>
      </c>
      <c r="C4020" t="s">
        <v>1590</v>
      </c>
      <c r="D4020">
        <v>2017</v>
      </c>
      <c r="E4020" t="s">
        <v>1598</v>
      </c>
      <c r="F4020" t="s">
        <v>1603</v>
      </c>
      <c r="G4020" t="s">
        <v>1605</v>
      </c>
      <c r="H4020" t="s">
        <v>1607</v>
      </c>
      <c r="I4020" s="11">
        <v>1.9374768000000001E-2</v>
      </c>
      <c r="J4020">
        <v>16.2</v>
      </c>
      <c r="K4020">
        <v>16.2</v>
      </c>
      <c r="L4020" s="3">
        <v>155.8972</v>
      </c>
      <c r="M4020">
        <v>3.9</v>
      </c>
      <c r="N4020" s="3">
        <v>9.6232839506172834</v>
      </c>
      <c r="O4020"/>
      <c r="P4020"/>
    </row>
    <row r="4021" spans="1:16" x14ac:dyDescent="0.3">
      <c r="A4021" t="s">
        <v>13</v>
      </c>
      <c r="B4021" t="s">
        <v>1401</v>
      </c>
      <c r="C4021" t="s">
        <v>1589</v>
      </c>
      <c r="D4021">
        <v>2017</v>
      </c>
      <c r="E4021" t="s">
        <v>1598</v>
      </c>
      <c r="F4021" t="s">
        <v>1603</v>
      </c>
      <c r="G4021" t="s">
        <v>1605</v>
      </c>
      <c r="H4021" t="s">
        <v>1607</v>
      </c>
      <c r="I4021" s="11">
        <v>0</v>
      </c>
      <c r="J4021">
        <v>12.15</v>
      </c>
      <c r="K4021">
        <v>12.15</v>
      </c>
      <c r="L4021" s="3">
        <v>119.244</v>
      </c>
      <c r="M4021">
        <v>3.9</v>
      </c>
      <c r="N4021" s="3">
        <v>9.8143209876543214</v>
      </c>
      <c r="O4021"/>
      <c r="P4021"/>
    </row>
    <row r="4022" spans="1:16" x14ac:dyDescent="0.3">
      <c r="A4022" t="s">
        <v>13</v>
      </c>
      <c r="B4022" t="s">
        <v>1393</v>
      </c>
      <c r="C4022" t="s">
        <v>1589</v>
      </c>
      <c r="D4022">
        <v>2017</v>
      </c>
      <c r="E4022" t="s">
        <v>1598</v>
      </c>
      <c r="F4022" t="s">
        <v>1603</v>
      </c>
      <c r="G4022" t="s">
        <v>1605</v>
      </c>
      <c r="H4022" t="s">
        <v>1607</v>
      </c>
      <c r="I4022" s="11">
        <v>6.2276039999999998E-2</v>
      </c>
      <c r="J4022">
        <v>12.15</v>
      </c>
      <c r="K4022">
        <v>12.15</v>
      </c>
      <c r="L4022" s="3">
        <v>37.953200000000002</v>
      </c>
      <c r="M4022">
        <v>3.9</v>
      </c>
      <c r="N4022" s="3">
        <v>3.1237201646090536</v>
      </c>
      <c r="O4022"/>
      <c r="P4022"/>
    </row>
    <row r="4023" spans="1:16" x14ac:dyDescent="0.3">
      <c r="A4023" t="s">
        <v>13</v>
      </c>
      <c r="B4023" t="s">
        <v>1501</v>
      </c>
      <c r="C4023" t="s">
        <v>1589</v>
      </c>
      <c r="D4023">
        <v>2017</v>
      </c>
      <c r="E4023" t="s">
        <v>1598</v>
      </c>
      <c r="F4023" t="s">
        <v>1603</v>
      </c>
      <c r="G4023" t="s">
        <v>1605</v>
      </c>
      <c r="H4023" t="s">
        <v>1607</v>
      </c>
      <c r="I4023" s="11">
        <v>4.1283360999999998E-2</v>
      </c>
      <c r="J4023">
        <v>14</v>
      </c>
      <c r="K4023">
        <v>14</v>
      </c>
      <c r="L4023" s="3">
        <v>182.46340000000001</v>
      </c>
      <c r="M4023">
        <v>3.9</v>
      </c>
      <c r="N4023" s="3">
        <v>13.033100000000001</v>
      </c>
      <c r="O4023"/>
      <c r="P4023"/>
    </row>
    <row r="4024" spans="1:16" x14ac:dyDescent="0.3">
      <c r="A4024" t="s">
        <v>12</v>
      </c>
      <c r="B4024" t="s">
        <v>1209</v>
      </c>
      <c r="C4024" t="s">
        <v>1582</v>
      </c>
      <c r="D4024">
        <v>2017</v>
      </c>
      <c r="E4024" t="s">
        <v>1598</v>
      </c>
      <c r="F4024" t="s">
        <v>1603</v>
      </c>
      <c r="G4024" t="s">
        <v>1605</v>
      </c>
      <c r="H4024" t="s">
        <v>1607</v>
      </c>
      <c r="I4024" s="11">
        <v>8.1652351999999997E-2</v>
      </c>
      <c r="J4024">
        <v>9.1</v>
      </c>
      <c r="K4024">
        <v>9.1</v>
      </c>
      <c r="L4024" s="3">
        <v>177.00540000000001</v>
      </c>
      <c r="M4024">
        <v>3.9</v>
      </c>
      <c r="N4024" s="3">
        <v>19.451142857142859</v>
      </c>
      <c r="O4024"/>
      <c r="P4024"/>
    </row>
    <row r="4025" spans="1:16" x14ac:dyDescent="0.3">
      <c r="A4025" t="s">
        <v>12</v>
      </c>
      <c r="B4025" t="s">
        <v>865</v>
      </c>
      <c r="C4025" t="s">
        <v>1577</v>
      </c>
      <c r="D4025">
        <v>2017</v>
      </c>
      <c r="E4025" t="s">
        <v>1598</v>
      </c>
      <c r="F4025" t="s">
        <v>1603</v>
      </c>
      <c r="G4025" t="s">
        <v>1605</v>
      </c>
      <c r="H4025" t="s">
        <v>1607</v>
      </c>
      <c r="I4025" s="11">
        <v>7.3721115000000004E-2</v>
      </c>
      <c r="J4025">
        <v>12.5</v>
      </c>
      <c r="K4025">
        <v>12.5</v>
      </c>
      <c r="L4025" s="3">
        <v>85.619799999999998</v>
      </c>
      <c r="M4025">
        <v>3.9</v>
      </c>
      <c r="N4025" s="3">
        <v>6.8495840000000001</v>
      </c>
      <c r="O4025"/>
      <c r="P4025"/>
    </row>
    <row r="4026" spans="1:16" x14ac:dyDescent="0.3">
      <c r="A4026" t="s">
        <v>12</v>
      </c>
      <c r="B4026" t="s">
        <v>613</v>
      </c>
      <c r="C4026" t="s">
        <v>1577</v>
      </c>
      <c r="D4026">
        <v>2017</v>
      </c>
      <c r="E4026" t="s">
        <v>1598</v>
      </c>
      <c r="F4026" t="s">
        <v>1603</v>
      </c>
      <c r="G4026" t="s">
        <v>1605</v>
      </c>
      <c r="H4026" t="s">
        <v>1607</v>
      </c>
      <c r="I4026" s="11">
        <v>0.16067125500000001</v>
      </c>
      <c r="J4026">
        <v>19.7</v>
      </c>
      <c r="K4026">
        <v>19.7</v>
      </c>
      <c r="L4026" s="3">
        <v>254.70140000000001</v>
      </c>
      <c r="M4026">
        <v>3.9</v>
      </c>
      <c r="N4026" s="3">
        <v>12.929005076142133</v>
      </c>
      <c r="O4026"/>
      <c r="P4026"/>
    </row>
    <row r="4027" spans="1:16" x14ac:dyDescent="0.3">
      <c r="A4027" t="s">
        <v>12</v>
      </c>
      <c r="B4027" t="s">
        <v>1299</v>
      </c>
      <c r="C4027" t="s">
        <v>1576</v>
      </c>
      <c r="D4027">
        <v>2017</v>
      </c>
      <c r="E4027" t="s">
        <v>1598</v>
      </c>
      <c r="F4027" t="s">
        <v>1603</v>
      </c>
      <c r="G4027" t="s">
        <v>1605</v>
      </c>
      <c r="H4027" t="s">
        <v>1607</v>
      </c>
      <c r="I4027" s="11">
        <v>0.12839799499999999</v>
      </c>
      <c r="J4027">
        <v>16.2</v>
      </c>
      <c r="K4027">
        <v>16.2</v>
      </c>
      <c r="L4027" s="3">
        <v>178.33699999999999</v>
      </c>
      <c r="M4027">
        <v>3.9</v>
      </c>
      <c r="N4027" s="3">
        <v>11.008456790123457</v>
      </c>
      <c r="O4027"/>
      <c r="P4027"/>
    </row>
    <row r="4028" spans="1:16" x14ac:dyDescent="0.3">
      <c r="A4028" t="s">
        <v>12</v>
      </c>
      <c r="B4028" t="s">
        <v>221</v>
      </c>
      <c r="C4028" t="s">
        <v>1576</v>
      </c>
      <c r="D4028">
        <v>2017</v>
      </c>
      <c r="E4028" t="s">
        <v>1598</v>
      </c>
      <c r="F4028" t="s">
        <v>1603</v>
      </c>
      <c r="G4028" t="s">
        <v>1605</v>
      </c>
      <c r="H4028" t="s">
        <v>1607</v>
      </c>
      <c r="I4028" s="11">
        <v>5.4445198E-2</v>
      </c>
      <c r="J4028">
        <v>20.100000000000001</v>
      </c>
      <c r="K4028">
        <v>20.100000000000001</v>
      </c>
      <c r="L4028" s="3">
        <v>151.73660000000001</v>
      </c>
      <c r="M4028">
        <v>3.9</v>
      </c>
      <c r="N4028" s="3">
        <v>7.5490845771144279</v>
      </c>
      <c r="O4028"/>
      <c r="P4028"/>
    </row>
    <row r="4029" spans="1:16" x14ac:dyDescent="0.3">
      <c r="A4029" t="s">
        <v>12</v>
      </c>
      <c r="B4029" t="s">
        <v>1502</v>
      </c>
      <c r="C4029" t="s">
        <v>1574</v>
      </c>
      <c r="D4029">
        <v>2017</v>
      </c>
      <c r="E4029" t="s">
        <v>1598</v>
      </c>
      <c r="F4029" t="s">
        <v>1603</v>
      </c>
      <c r="G4029" t="s">
        <v>1605</v>
      </c>
      <c r="H4029" t="s">
        <v>1607</v>
      </c>
      <c r="I4029" s="11">
        <v>0.107036943</v>
      </c>
      <c r="J4029">
        <v>5.46</v>
      </c>
      <c r="K4029">
        <v>5.46</v>
      </c>
      <c r="L4029" s="3">
        <v>144.27860000000001</v>
      </c>
      <c r="M4029">
        <v>3.9</v>
      </c>
      <c r="N4029" s="3">
        <v>26.424652014652018</v>
      </c>
      <c r="O4029"/>
      <c r="P4029"/>
    </row>
    <row r="4030" spans="1:16" x14ac:dyDescent="0.3">
      <c r="A4030" t="s">
        <v>12</v>
      </c>
      <c r="B4030" t="s">
        <v>1191</v>
      </c>
      <c r="C4030" t="s">
        <v>1574</v>
      </c>
      <c r="D4030">
        <v>2017</v>
      </c>
      <c r="E4030" t="s">
        <v>1598</v>
      </c>
      <c r="F4030" t="s">
        <v>1603</v>
      </c>
      <c r="G4030" t="s">
        <v>1605</v>
      </c>
      <c r="H4030" t="s">
        <v>1607</v>
      </c>
      <c r="I4030" s="11">
        <v>0.109971578</v>
      </c>
      <c r="J4030">
        <v>12.5</v>
      </c>
      <c r="K4030">
        <v>12.5</v>
      </c>
      <c r="L4030" s="3">
        <v>82.759200000000007</v>
      </c>
      <c r="M4030">
        <v>3.9</v>
      </c>
      <c r="N4030" s="3">
        <v>6.6207360000000008</v>
      </c>
      <c r="O4030"/>
      <c r="P4030"/>
    </row>
    <row r="4031" spans="1:16" x14ac:dyDescent="0.3">
      <c r="A4031" t="s">
        <v>12</v>
      </c>
      <c r="B4031" t="s">
        <v>1480</v>
      </c>
      <c r="C4031" t="s">
        <v>1574</v>
      </c>
      <c r="D4031">
        <v>2017</v>
      </c>
      <c r="E4031" t="s">
        <v>1598</v>
      </c>
      <c r="F4031" t="s">
        <v>1603</v>
      </c>
      <c r="G4031" t="s">
        <v>1605</v>
      </c>
      <c r="H4031" t="s">
        <v>1607</v>
      </c>
      <c r="I4031" s="11">
        <v>1.3035609E-2</v>
      </c>
      <c r="J4031">
        <v>13.65</v>
      </c>
      <c r="K4031">
        <v>13.65</v>
      </c>
      <c r="L4031" s="3">
        <v>114.7834</v>
      </c>
      <c r="M4031">
        <v>3.9</v>
      </c>
      <c r="N4031" s="3">
        <v>8.4090402930402934</v>
      </c>
      <c r="O4031"/>
      <c r="P4031"/>
    </row>
    <row r="4032" spans="1:16" x14ac:dyDescent="0.3">
      <c r="A4032" t="s">
        <v>12</v>
      </c>
      <c r="B4032" t="s">
        <v>15</v>
      </c>
      <c r="C4032" t="s">
        <v>1574</v>
      </c>
      <c r="D4032">
        <v>2017</v>
      </c>
      <c r="E4032" t="s">
        <v>1598</v>
      </c>
      <c r="F4032" t="s">
        <v>1603</v>
      </c>
      <c r="G4032" t="s">
        <v>1605</v>
      </c>
      <c r="H4032" t="s">
        <v>1607</v>
      </c>
      <c r="I4032" s="11">
        <v>9.9839364999999999E-2</v>
      </c>
      <c r="J4032">
        <v>15.1</v>
      </c>
      <c r="K4032">
        <v>15.1</v>
      </c>
      <c r="L4032" s="3">
        <v>143.37860000000001</v>
      </c>
      <c r="M4032">
        <v>3.9</v>
      </c>
      <c r="N4032" s="3">
        <v>9.4952715231788094</v>
      </c>
      <c r="O4032"/>
      <c r="P4032"/>
    </row>
    <row r="4033" spans="1:16" x14ac:dyDescent="0.3">
      <c r="A4033" t="s">
        <v>12</v>
      </c>
      <c r="B4033" t="s">
        <v>978</v>
      </c>
      <c r="C4033" t="s">
        <v>1574</v>
      </c>
      <c r="D4033">
        <v>2017</v>
      </c>
      <c r="E4033" t="s">
        <v>1598</v>
      </c>
      <c r="F4033" t="s">
        <v>1603</v>
      </c>
      <c r="G4033" t="s">
        <v>1605</v>
      </c>
      <c r="H4033" t="s">
        <v>1607</v>
      </c>
      <c r="I4033" s="11">
        <v>0.11319581500000001</v>
      </c>
      <c r="J4033">
        <v>15.35</v>
      </c>
      <c r="K4033">
        <v>15.35</v>
      </c>
      <c r="L4033" s="3">
        <v>190.85040000000001</v>
      </c>
      <c r="M4033">
        <v>3.9</v>
      </c>
      <c r="N4033" s="3">
        <v>12.433250814332249</v>
      </c>
      <c r="O4033"/>
      <c r="P4033"/>
    </row>
    <row r="4034" spans="1:16" x14ac:dyDescent="0.3">
      <c r="A4034" t="s">
        <v>12</v>
      </c>
      <c r="B4034" t="s">
        <v>626</v>
      </c>
      <c r="C4034" t="s">
        <v>1580</v>
      </c>
      <c r="D4034">
        <v>2017</v>
      </c>
      <c r="E4034" t="s">
        <v>1598</v>
      </c>
      <c r="F4034" t="s">
        <v>1603</v>
      </c>
      <c r="G4034" t="s">
        <v>1605</v>
      </c>
      <c r="H4034" t="s">
        <v>1607</v>
      </c>
      <c r="I4034" s="11">
        <v>0</v>
      </c>
      <c r="J4034">
        <v>14.5</v>
      </c>
      <c r="K4034">
        <v>14.5</v>
      </c>
      <c r="L4034" s="3">
        <v>159.3262</v>
      </c>
      <c r="M4034">
        <v>3.9</v>
      </c>
      <c r="N4034" s="3">
        <v>10.988013793103448</v>
      </c>
      <c r="O4034"/>
      <c r="P4034"/>
    </row>
    <row r="4035" spans="1:16" x14ac:dyDescent="0.3">
      <c r="A4035" t="s">
        <v>14</v>
      </c>
      <c r="B4035" t="s">
        <v>799</v>
      </c>
      <c r="C4035" t="s">
        <v>1580</v>
      </c>
      <c r="D4035">
        <v>2017</v>
      </c>
      <c r="E4035" t="s">
        <v>1598</v>
      </c>
      <c r="F4035" t="s">
        <v>1603</v>
      </c>
      <c r="G4035" t="s">
        <v>1605</v>
      </c>
      <c r="H4035" t="s">
        <v>1607</v>
      </c>
      <c r="I4035" s="11">
        <v>5.2434201E-2</v>
      </c>
      <c r="J4035">
        <v>17.5</v>
      </c>
      <c r="K4035">
        <v>17.5</v>
      </c>
      <c r="L4035" s="3">
        <v>103.999</v>
      </c>
      <c r="M4035">
        <v>3.9</v>
      </c>
      <c r="N4035" s="3">
        <v>5.9428000000000001</v>
      </c>
      <c r="O4035"/>
      <c r="P4035"/>
    </row>
    <row r="4036" spans="1:16" x14ac:dyDescent="0.3">
      <c r="A4036" t="s">
        <v>14</v>
      </c>
      <c r="B4036" t="s">
        <v>534</v>
      </c>
      <c r="C4036" t="s">
        <v>1590</v>
      </c>
      <c r="D4036">
        <v>2017</v>
      </c>
      <c r="E4036" t="s">
        <v>1598</v>
      </c>
      <c r="F4036" t="s">
        <v>1603</v>
      </c>
      <c r="G4036" t="s">
        <v>1605</v>
      </c>
      <c r="H4036" t="s">
        <v>1607</v>
      </c>
      <c r="I4036" s="11">
        <v>8.4316690999999999E-2</v>
      </c>
      <c r="J4036">
        <v>17.25</v>
      </c>
      <c r="K4036">
        <v>17.25</v>
      </c>
      <c r="L4036" s="3">
        <v>263.39100000000002</v>
      </c>
      <c r="M4036">
        <v>3.9</v>
      </c>
      <c r="N4036" s="3">
        <v>15.269043478260871</v>
      </c>
      <c r="O4036"/>
      <c r="P4036"/>
    </row>
    <row r="4037" spans="1:16" x14ac:dyDescent="0.3">
      <c r="A4037" t="s">
        <v>13</v>
      </c>
      <c r="B4037" t="s">
        <v>1041</v>
      </c>
      <c r="C4037" t="s">
        <v>1577</v>
      </c>
      <c r="D4037">
        <v>2011</v>
      </c>
      <c r="E4037" t="s">
        <v>1595</v>
      </c>
      <c r="F4037" t="s">
        <v>1602</v>
      </c>
      <c r="G4037" t="s">
        <v>1604</v>
      </c>
      <c r="H4037" t="s">
        <v>1609</v>
      </c>
      <c r="I4037" s="11">
        <v>5.3732323999999998E-2</v>
      </c>
      <c r="J4037">
        <v>10.1</v>
      </c>
      <c r="K4037">
        <v>10.1</v>
      </c>
      <c r="L4037" s="3">
        <v>49.800800000000002</v>
      </c>
      <c r="M4037">
        <v>3.9</v>
      </c>
      <c r="N4037" s="3">
        <v>4.9307722772277236</v>
      </c>
      <c r="O4037"/>
      <c r="P4037"/>
    </row>
    <row r="4038" spans="1:16" x14ac:dyDescent="0.3">
      <c r="A4038" t="s">
        <v>13</v>
      </c>
      <c r="B4038" t="s">
        <v>713</v>
      </c>
      <c r="C4038" t="s">
        <v>1585</v>
      </c>
      <c r="D4038">
        <v>2011</v>
      </c>
      <c r="E4038" t="s">
        <v>1595</v>
      </c>
      <c r="F4038" t="s">
        <v>1602</v>
      </c>
      <c r="G4038" t="s">
        <v>1604</v>
      </c>
      <c r="H4038" t="s">
        <v>1609</v>
      </c>
      <c r="I4038" s="11">
        <v>9.2711708000000004E-2</v>
      </c>
      <c r="J4038">
        <v>7.5750000000000002</v>
      </c>
      <c r="K4038">
        <v>7.5750000000000002</v>
      </c>
      <c r="L4038" s="3">
        <v>197.77680000000001</v>
      </c>
      <c r="M4038">
        <v>3.9</v>
      </c>
      <c r="N4038" s="3">
        <v>26.109148514851487</v>
      </c>
      <c r="O4038"/>
      <c r="P4038"/>
    </row>
    <row r="4039" spans="1:16" x14ac:dyDescent="0.3">
      <c r="A4039" t="s">
        <v>13</v>
      </c>
      <c r="B4039" t="s">
        <v>1406</v>
      </c>
      <c r="C4039" t="s">
        <v>1576</v>
      </c>
      <c r="D4039">
        <v>2011</v>
      </c>
      <c r="E4039" t="s">
        <v>1595</v>
      </c>
      <c r="F4039" t="s">
        <v>1602</v>
      </c>
      <c r="G4039" t="s">
        <v>1604</v>
      </c>
      <c r="H4039" t="s">
        <v>1609</v>
      </c>
      <c r="I4039" s="11">
        <v>0.14186016100000001</v>
      </c>
      <c r="J4039">
        <v>6.4</v>
      </c>
      <c r="K4039">
        <v>6.4</v>
      </c>
      <c r="L4039" s="3">
        <v>41.079599999999999</v>
      </c>
      <c r="M4039">
        <v>3.9</v>
      </c>
      <c r="N4039" s="3">
        <v>6.4186874999999999</v>
      </c>
      <c r="O4039"/>
      <c r="P4039"/>
    </row>
    <row r="4040" spans="1:16" x14ac:dyDescent="0.3">
      <c r="A4040" t="s">
        <v>13</v>
      </c>
      <c r="B4040" t="s">
        <v>570</v>
      </c>
      <c r="C4040" t="s">
        <v>1574</v>
      </c>
      <c r="D4040">
        <v>2011</v>
      </c>
      <c r="E4040" t="s">
        <v>1595</v>
      </c>
      <c r="F4040" t="s">
        <v>1602</v>
      </c>
      <c r="G4040" t="s">
        <v>1604</v>
      </c>
      <c r="H4040" t="s">
        <v>1609</v>
      </c>
      <c r="I4040" s="11">
        <v>3.7492325E-2</v>
      </c>
      <c r="J4040">
        <v>18.100000000000001</v>
      </c>
      <c r="K4040">
        <v>18.100000000000001</v>
      </c>
      <c r="L4040" s="3">
        <v>95.509399999999999</v>
      </c>
      <c r="M4040">
        <v>3.9</v>
      </c>
      <c r="N4040" s="3">
        <v>5.2767624309392263</v>
      </c>
      <c r="O4040"/>
      <c r="P4040"/>
    </row>
    <row r="4041" spans="1:16" x14ac:dyDescent="0.3">
      <c r="A4041" t="s">
        <v>13</v>
      </c>
      <c r="B4041" t="s">
        <v>244</v>
      </c>
      <c r="C4041" t="s">
        <v>1575</v>
      </c>
      <c r="D4041">
        <v>2011</v>
      </c>
      <c r="E4041" t="s">
        <v>1595</v>
      </c>
      <c r="F4041" t="s">
        <v>1602</v>
      </c>
      <c r="G4041" t="s">
        <v>1604</v>
      </c>
      <c r="H4041" t="s">
        <v>1609</v>
      </c>
      <c r="I4041" s="11">
        <v>0.12676590300000001</v>
      </c>
      <c r="J4041">
        <v>16.75</v>
      </c>
      <c r="K4041">
        <v>16.75</v>
      </c>
      <c r="L4041" s="3">
        <v>35.7532</v>
      </c>
      <c r="M4041">
        <v>3.9</v>
      </c>
      <c r="N4041" s="3">
        <v>2.1345194029850747</v>
      </c>
      <c r="O4041"/>
      <c r="P4041"/>
    </row>
    <row r="4042" spans="1:16" x14ac:dyDescent="0.3">
      <c r="A4042" t="s">
        <v>13</v>
      </c>
      <c r="B4042" t="s">
        <v>1474</v>
      </c>
      <c r="C4042" t="s">
        <v>1579</v>
      </c>
      <c r="D4042">
        <v>2011</v>
      </c>
      <c r="E4042" t="s">
        <v>1595</v>
      </c>
      <c r="F4042" t="s">
        <v>1602</v>
      </c>
      <c r="G4042" t="s">
        <v>1604</v>
      </c>
      <c r="H4042" t="s">
        <v>1609</v>
      </c>
      <c r="I4042" s="11">
        <v>1.4472516E-2</v>
      </c>
      <c r="J4042">
        <v>5.03</v>
      </c>
      <c r="K4042">
        <v>5.03</v>
      </c>
      <c r="L4042" s="3">
        <v>122.07559999999999</v>
      </c>
      <c r="M4042">
        <v>3.9</v>
      </c>
      <c r="N4042" s="3">
        <v>24.269502982107355</v>
      </c>
      <c r="O4042"/>
      <c r="P4042"/>
    </row>
    <row r="4043" spans="1:16" x14ac:dyDescent="0.3">
      <c r="A4043" t="s">
        <v>13</v>
      </c>
      <c r="B4043" t="s">
        <v>1475</v>
      </c>
      <c r="C4043" t="s">
        <v>1580</v>
      </c>
      <c r="D4043">
        <v>2011</v>
      </c>
      <c r="E4043" t="s">
        <v>1595</v>
      </c>
      <c r="F4043" t="s">
        <v>1602</v>
      </c>
      <c r="G4043" t="s">
        <v>1606</v>
      </c>
      <c r="H4043" t="s">
        <v>1609</v>
      </c>
      <c r="I4043" s="11">
        <v>0.13009504399999999</v>
      </c>
      <c r="J4043">
        <v>18.25</v>
      </c>
      <c r="K4043">
        <v>18.25</v>
      </c>
      <c r="L4043" s="3">
        <v>257.2962</v>
      </c>
      <c r="M4043">
        <v>3.9</v>
      </c>
      <c r="N4043" s="3">
        <v>14.098421917808219</v>
      </c>
      <c r="O4043"/>
      <c r="P4043"/>
    </row>
    <row r="4044" spans="1:16" x14ac:dyDescent="0.3">
      <c r="A4044" t="s">
        <v>13</v>
      </c>
      <c r="B4044" t="s">
        <v>1149</v>
      </c>
      <c r="C4044" t="s">
        <v>1590</v>
      </c>
      <c r="D4044">
        <v>2011</v>
      </c>
      <c r="E4044" t="s">
        <v>1595</v>
      </c>
      <c r="F4044" t="s">
        <v>1602</v>
      </c>
      <c r="G4044" t="s">
        <v>1606</v>
      </c>
      <c r="H4044" t="s">
        <v>1609</v>
      </c>
      <c r="I4044" s="11">
        <v>0.192540665</v>
      </c>
      <c r="J4044">
        <v>6.1349999999999998</v>
      </c>
      <c r="K4044">
        <v>6.1349999999999998</v>
      </c>
      <c r="L4044" s="3">
        <v>160.2236</v>
      </c>
      <c r="M4044">
        <v>3.9</v>
      </c>
      <c r="N4044" s="3">
        <v>26.116316218418909</v>
      </c>
      <c r="O4044"/>
      <c r="P4044"/>
    </row>
    <row r="4045" spans="1:16" x14ac:dyDescent="0.3">
      <c r="A4045" t="s">
        <v>13</v>
      </c>
      <c r="B4045" t="s">
        <v>1503</v>
      </c>
      <c r="C4045" t="s">
        <v>1590</v>
      </c>
      <c r="D4045">
        <v>2011</v>
      </c>
      <c r="E4045" t="s">
        <v>1595</v>
      </c>
      <c r="F4045" t="s">
        <v>1602</v>
      </c>
      <c r="G4045" t="s">
        <v>1606</v>
      </c>
      <c r="H4045" t="s">
        <v>1609</v>
      </c>
      <c r="I4045" s="11">
        <v>3.5568147000000001E-2</v>
      </c>
      <c r="J4045">
        <v>20.75</v>
      </c>
      <c r="K4045">
        <v>20.75</v>
      </c>
      <c r="L4045" s="3">
        <v>151.80240000000001</v>
      </c>
      <c r="M4045">
        <v>3.9</v>
      </c>
      <c r="N4045" s="3">
        <v>7.3157783132530128</v>
      </c>
      <c r="O4045"/>
      <c r="P4045"/>
    </row>
    <row r="4046" spans="1:16" x14ac:dyDescent="0.3">
      <c r="A4046" t="s">
        <v>12</v>
      </c>
      <c r="B4046" t="s">
        <v>835</v>
      </c>
      <c r="C4046" t="s">
        <v>1581</v>
      </c>
      <c r="D4046">
        <v>2011</v>
      </c>
      <c r="E4046" t="s">
        <v>1595</v>
      </c>
      <c r="F4046" t="s">
        <v>1602</v>
      </c>
      <c r="G4046" t="s">
        <v>1606</v>
      </c>
      <c r="H4046" t="s">
        <v>1609</v>
      </c>
      <c r="I4046" s="11">
        <v>0</v>
      </c>
      <c r="J4046">
        <v>11.8</v>
      </c>
      <c r="K4046">
        <v>11.8</v>
      </c>
      <c r="L4046" s="3">
        <v>102.4674</v>
      </c>
      <c r="M4046">
        <v>3.9</v>
      </c>
      <c r="N4046" s="3">
        <v>8.6836779661016941</v>
      </c>
      <c r="O4046"/>
      <c r="P4046"/>
    </row>
    <row r="4047" spans="1:16" x14ac:dyDescent="0.3">
      <c r="A4047" t="s">
        <v>12</v>
      </c>
      <c r="B4047" t="s">
        <v>995</v>
      </c>
      <c r="C4047" t="s">
        <v>1581</v>
      </c>
      <c r="D4047">
        <v>2011</v>
      </c>
      <c r="E4047" t="s">
        <v>1595</v>
      </c>
      <c r="F4047" t="s">
        <v>1602</v>
      </c>
      <c r="G4047" t="s">
        <v>1606</v>
      </c>
      <c r="H4047" t="s">
        <v>1609</v>
      </c>
      <c r="I4047" s="11">
        <v>0.102262138</v>
      </c>
      <c r="J4047">
        <v>15.85</v>
      </c>
      <c r="K4047">
        <v>15.85</v>
      </c>
      <c r="L4047" s="3">
        <v>47.174399999999999</v>
      </c>
      <c r="M4047">
        <v>3.9</v>
      </c>
      <c r="N4047" s="3">
        <v>2.9763028391167192</v>
      </c>
      <c r="O4047"/>
      <c r="P4047"/>
    </row>
    <row r="4048" spans="1:16" x14ac:dyDescent="0.3">
      <c r="A4048" t="s">
        <v>12</v>
      </c>
      <c r="B4048" t="s">
        <v>241</v>
      </c>
      <c r="C4048" t="s">
        <v>1581</v>
      </c>
      <c r="D4048">
        <v>2011</v>
      </c>
      <c r="E4048" t="s">
        <v>1595</v>
      </c>
      <c r="F4048" t="s">
        <v>1602</v>
      </c>
      <c r="G4048" t="s">
        <v>1606</v>
      </c>
      <c r="H4048" t="s">
        <v>1609</v>
      </c>
      <c r="I4048" s="11">
        <v>0.10966769799999999</v>
      </c>
      <c r="J4048">
        <v>19.350000000000001</v>
      </c>
      <c r="K4048">
        <v>19.350000000000001</v>
      </c>
      <c r="L4048" s="3">
        <v>166.08160000000001</v>
      </c>
      <c r="M4048">
        <v>3.9</v>
      </c>
      <c r="N4048" s="3">
        <v>8.5830284237726104</v>
      </c>
      <c r="O4048"/>
      <c r="P4048"/>
    </row>
    <row r="4049" spans="1:16" x14ac:dyDescent="0.3">
      <c r="A4049" t="s">
        <v>12</v>
      </c>
      <c r="B4049" t="s">
        <v>1168</v>
      </c>
      <c r="C4049" t="s">
        <v>1580</v>
      </c>
      <c r="D4049">
        <v>2011</v>
      </c>
      <c r="E4049" t="s">
        <v>1595</v>
      </c>
      <c r="F4049" t="s">
        <v>1602</v>
      </c>
      <c r="G4049" t="s">
        <v>1605</v>
      </c>
      <c r="H4049" t="s">
        <v>1609</v>
      </c>
      <c r="I4049" s="11">
        <v>6.5649352999999994E-2</v>
      </c>
      <c r="J4049">
        <v>17.600000000000001</v>
      </c>
      <c r="K4049">
        <v>17.600000000000001</v>
      </c>
      <c r="L4049" s="3">
        <v>94.840999999999994</v>
      </c>
      <c r="M4049">
        <v>3.9</v>
      </c>
      <c r="N4049" s="3">
        <v>5.3886931818181809</v>
      </c>
      <c r="O4049"/>
      <c r="P4049"/>
    </row>
    <row r="4050" spans="1:16" x14ac:dyDescent="0.3">
      <c r="A4050" t="s">
        <v>13</v>
      </c>
      <c r="B4050" t="s">
        <v>1282</v>
      </c>
      <c r="C4050" t="s">
        <v>1575</v>
      </c>
      <c r="D4050">
        <v>2014</v>
      </c>
      <c r="E4050" t="s">
        <v>1596</v>
      </c>
      <c r="F4050" t="s">
        <v>1602</v>
      </c>
      <c r="G4050" t="s">
        <v>1606</v>
      </c>
      <c r="H4050" t="s">
        <v>1607</v>
      </c>
      <c r="I4050" s="11">
        <v>2.2824490999999999E-2</v>
      </c>
      <c r="J4050">
        <v>11.8</v>
      </c>
      <c r="K4050">
        <v>11.8</v>
      </c>
      <c r="L4050" s="3">
        <v>177.0686</v>
      </c>
      <c r="M4050">
        <v>3.9</v>
      </c>
      <c r="N4050" s="3">
        <v>15.005813559322034</v>
      </c>
      <c r="O4050"/>
      <c r="P4050"/>
    </row>
    <row r="4051" spans="1:16" x14ac:dyDescent="0.3">
      <c r="A4051" t="s">
        <v>13</v>
      </c>
      <c r="B4051" t="s">
        <v>190</v>
      </c>
      <c r="C4051" t="s">
        <v>1587</v>
      </c>
      <c r="D4051">
        <v>2014</v>
      </c>
      <c r="E4051" t="s">
        <v>1596</v>
      </c>
      <c r="F4051" t="s">
        <v>1602</v>
      </c>
      <c r="G4051" t="s">
        <v>1606</v>
      </c>
      <c r="H4051" t="s">
        <v>1607</v>
      </c>
      <c r="I4051" s="11">
        <v>8.0527064999999995E-2</v>
      </c>
      <c r="J4051">
        <v>14.35</v>
      </c>
      <c r="K4051">
        <v>14.35</v>
      </c>
      <c r="L4051" s="3">
        <v>79.296000000000006</v>
      </c>
      <c r="M4051">
        <v>3.9</v>
      </c>
      <c r="N4051" s="3">
        <v>5.5258536585365858</v>
      </c>
      <c r="O4051"/>
      <c r="P4051"/>
    </row>
    <row r="4052" spans="1:16" x14ac:dyDescent="0.3">
      <c r="A4052" t="s">
        <v>13</v>
      </c>
      <c r="B4052" t="s">
        <v>1241</v>
      </c>
      <c r="C4052" t="s">
        <v>1577</v>
      </c>
      <c r="D4052">
        <v>2014</v>
      </c>
      <c r="E4052" t="s">
        <v>1596</v>
      </c>
      <c r="F4052" t="s">
        <v>1602</v>
      </c>
      <c r="G4052" t="s">
        <v>1606</v>
      </c>
      <c r="H4052" t="s">
        <v>1607</v>
      </c>
      <c r="I4052" s="11">
        <v>0</v>
      </c>
      <c r="J4052">
        <v>8.3550000000000004</v>
      </c>
      <c r="K4052">
        <v>8.3550000000000004</v>
      </c>
      <c r="L4052" s="3">
        <v>145.64179999999999</v>
      </c>
      <c r="M4052">
        <v>3.9</v>
      </c>
      <c r="N4052" s="3">
        <v>17.43169359664871</v>
      </c>
      <c r="O4052"/>
      <c r="P4052"/>
    </row>
    <row r="4053" spans="1:16" x14ac:dyDescent="0.3">
      <c r="A4053" t="s">
        <v>13</v>
      </c>
      <c r="B4053" t="s">
        <v>819</v>
      </c>
      <c r="C4053" t="s">
        <v>1585</v>
      </c>
      <c r="D4053">
        <v>2014</v>
      </c>
      <c r="E4053" t="s">
        <v>1596</v>
      </c>
      <c r="F4053" t="s">
        <v>1602</v>
      </c>
      <c r="G4053" t="s">
        <v>1606</v>
      </c>
      <c r="H4053" t="s">
        <v>1607</v>
      </c>
      <c r="I4053" s="11">
        <v>7.9943600000000007E-3</v>
      </c>
      <c r="J4053">
        <v>17.600000000000001</v>
      </c>
      <c r="K4053">
        <v>17.600000000000001</v>
      </c>
      <c r="L4053" s="3">
        <v>171.6422</v>
      </c>
      <c r="M4053">
        <v>3.9</v>
      </c>
      <c r="N4053" s="3">
        <v>9.7523977272727258</v>
      </c>
      <c r="O4053"/>
      <c r="P4053"/>
    </row>
    <row r="4054" spans="1:16" x14ac:dyDescent="0.3">
      <c r="A4054" t="s">
        <v>13</v>
      </c>
      <c r="B4054" t="s">
        <v>682</v>
      </c>
      <c r="C4054" t="s">
        <v>1576</v>
      </c>
      <c r="D4054">
        <v>2014</v>
      </c>
      <c r="E4054" t="s">
        <v>1596</v>
      </c>
      <c r="F4054" t="s">
        <v>1602</v>
      </c>
      <c r="G4054" t="s">
        <v>1606</v>
      </c>
      <c r="H4054" t="s">
        <v>1607</v>
      </c>
      <c r="I4054" s="11">
        <v>3.6641589000000002E-2</v>
      </c>
      <c r="J4054">
        <v>13.15</v>
      </c>
      <c r="K4054">
        <v>13.15</v>
      </c>
      <c r="L4054" s="3">
        <v>180.79759999999999</v>
      </c>
      <c r="M4054">
        <v>3.9</v>
      </c>
      <c r="N4054" s="3">
        <v>13.748866920152089</v>
      </c>
      <c r="O4054"/>
      <c r="P4054"/>
    </row>
    <row r="4055" spans="1:16" x14ac:dyDescent="0.3">
      <c r="A4055" t="s">
        <v>13</v>
      </c>
      <c r="B4055" t="s">
        <v>1376</v>
      </c>
      <c r="C4055" t="s">
        <v>1574</v>
      </c>
      <c r="D4055">
        <v>2014</v>
      </c>
      <c r="E4055" t="s">
        <v>1596</v>
      </c>
      <c r="F4055" t="s">
        <v>1602</v>
      </c>
      <c r="G4055" t="s">
        <v>1606</v>
      </c>
      <c r="H4055" t="s">
        <v>1607</v>
      </c>
      <c r="I4055" s="11">
        <v>9.3307667999999996E-2</v>
      </c>
      <c r="J4055">
        <v>7.3250000000000002</v>
      </c>
      <c r="K4055">
        <v>7.3250000000000002</v>
      </c>
      <c r="L4055" s="3">
        <v>92.714600000000004</v>
      </c>
      <c r="M4055">
        <v>3.9</v>
      </c>
      <c r="N4055" s="3">
        <v>12.657283276450512</v>
      </c>
      <c r="O4055"/>
      <c r="P4055"/>
    </row>
    <row r="4056" spans="1:16" x14ac:dyDescent="0.3">
      <c r="A4056" t="s">
        <v>13</v>
      </c>
      <c r="B4056" t="s">
        <v>340</v>
      </c>
      <c r="C4056" t="s">
        <v>1574</v>
      </c>
      <c r="D4056">
        <v>2014</v>
      </c>
      <c r="E4056" t="s">
        <v>1596</v>
      </c>
      <c r="F4056" t="s">
        <v>1602</v>
      </c>
      <c r="G4056" t="s">
        <v>1606</v>
      </c>
      <c r="H4056" t="s">
        <v>1607</v>
      </c>
      <c r="I4056" s="11">
        <v>3.6110221999999997E-2</v>
      </c>
      <c r="J4056">
        <v>20.5</v>
      </c>
      <c r="K4056">
        <v>20.5</v>
      </c>
      <c r="L4056" s="3">
        <v>120.1756</v>
      </c>
      <c r="M4056">
        <v>3.9</v>
      </c>
      <c r="N4056" s="3">
        <v>5.8622243902439024</v>
      </c>
      <c r="O4056"/>
      <c r="P4056"/>
    </row>
    <row r="4057" spans="1:16" x14ac:dyDescent="0.3">
      <c r="A4057" t="s">
        <v>13</v>
      </c>
      <c r="B4057" t="s">
        <v>1096</v>
      </c>
      <c r="C4057" t="s">
        <v>1583</v>
      </c>
      <c r="D4057">
        <v>2014</v>
      </c>
      <c r="E4057" t="s">
        <v>1596</v>
      </c>
      <c r="F4057" t="s">
        <v>1602</v>
      </c>
      <c r="G4057" t="s">
        <v>1606</v>
      </c>
      <c r="H4057" t="s">
        <v>1607</v>
      </c>
      <c r="I4057" s="11">
        <v>8.3768521999999998E-2</v>
      </c>
      <c r="J4057">
        <v>6.3849999999999998</v>
      </c>
      <c r="K4057">
        <v>6.3849999999999998</v>
      </c>
      <c r="L4057" s="3">
        <v>109.8596</v>
      </c>
      <c r="M4057">
        <v>3.9</v>
      </c>
      <c r="N4057" s="3">
        <v>17.205888801879407</v>
      </c>
      <c r="O4057"/>
      <c r="P4057"/>
    </row>
    <row r="4058" spans="1:16" x14ac:dyDescent="0.3">
      <c r="A4058" t="s">
        <v>13</v>
      </c>
      <c r="B4058" t="s">
        <v>1348</v>
      </c>
      <c r="C4058" t="s">
        <v>1575</v>
      </c>
      <c r="D4058">
        <v>2014</v>
      </c>
      <c r="E4058" t="s">
        <v>1596</v>
      </c>
      <c r="F4058" t="s">
        <v>1602</v>
      </c>
      <c r="G4058" t="s">
        <v>1606</v>
      </c>
      <c r="H4058" t="s">
        <v>1607</v>
      </c>
      <c r="I4058" s="11">
        <v>5.8083831000000002E-2</v>
      </c>
      <c r="J4058">
        <v>8.4849999999999994</v>
      </c>
      <c r="K4058">
        <v>8.4849999999999994</v>
      </c>
      <c r="L4058" s="3">
        <v>103.199</v>
      </c>
      <c r="M4058">
        <v>3.9</v>
      </c>
      <c r="N4058" s="3">
        <v>12.162522097819682</v>
      </c>
      <c r="O4058"/>
      <c r="P4058"/>
    </row>
    <row r="4059" spans="1:16" x14ac:dyDescent="0.3">
      <c r="A4059" t="s">
        <v>13</v>
      </c>
      <c r="B4059" t="s">
        <v>957</v>
      </c>
      <c r="C4059" t="s">
        <v>1575</v>
      </c>
      <c r="D4059">
        <v>2014</v>
      </c>
      <c r="E4059" t="s">
        <v>1596</v>
      </c>
      <c r="F4059" t="s">
        <v>1602</v>
      </c>
      <c r="G4059" t="s">
        <v>1606</v>
      </c>
      <c r="H4059" t="s">
        <v>1607</v>
      </c>
      <c r="I4059" s="11">
        <v>3.7863309999999997E-2</v>
      </c>
      <c r="J4059">
        <v>11</v>
      </c>
      <c r="K4059">
        <v>11</v>
      </c>
      <c r="L4059" s="3">
        <v>40.948</v>
      </c>
      <c r="M4059">
        <v>3.9</v>
      </c>
      <c r="N4059" s="3">
        <v>3.7225454545454544</v>
      </c>
      <c r="O4059"/>
      <c r="P4059"/>
    </row>
    <row r="4060" spans="1:16" x14ac:dyDescent="0.3">
      <c r="A4060" t="s">
        <v>13</v>
      </c>
      <c r="B4060" t="s">
        <v>958</v>
      </c>
      <c r="C4060" t="s">
        <v>1575</v>
      </c>
      <c r="D4060">
        <v>2014</v>
      </c>
      <c r="E4060" t="s">
        <v>1596</v>
      </c>
      <c r="F4060" t="s">
        <v>1602</v>
      </c>
      <c r="G4060" t="s">
        <v>1606</v>
      </c>
      <c r="H4060" t="s">
        <v>1607</v>
      </c>
      <c r="I4060" s="11">
        <v>3.7549969000000002E-2</v>
      </c>
      <c r="J4060">
        <v>11.6</v>
      </c>
      <c r="K4060">
        <v>11.6</v>
      </c>
      <c r="L4060" s="3">
        <v>101.2042</v>
      </c>
      <c r="M4060">
        <v>3.9</v>
      </c>
      <c r="N4060" s="3">
        <v>8.7245000000000008</v>
      </c>
      <c r="O4060"/>
      <c r="P4060"/>
    </row>
    <row r="4061" spans="1:16" x14ac:dyDescent="0.3">
      <c r="A4061" t="s">
        <v>13</v>
      </c>
      <c r="B4061" t="s">
        <v>1097</v>
      </c>
      <c r="C4061" t="s">
        <v>1579</v>
      </c>
      <c r="D4061">
        <v>2014</v>
      </c>
      <c r="E4061" t="s">
        <v>1596</v>
      </c>
      <c r="F4061" t="s">
        <v>1602</v>
      </c>
      <c r="G4061" t="s">
        <v>1606</v>
      </c>
      <c r="H4061" t="s">
        <v>1607</v>
      </c>
      <c r="I4061" s="11">
        <v>4.4771472999999999E-2</v>
      </c>
      <c r="J4061">
        <v>7.1050000000000004</v>
      </c>
      <c r="K4061">
        <v>7.1050000000000004</v>
      </c>
      <c r="L4061" s="3">
        <v>58.2562</v>
      </c>
      <c r="M4061">
        <v>3.9</v>
      </c>
      <c r="N4061" s="3">
        <v>8.1993244194229415</v>
      </c>
      <c r="O4061"/>
      <c r="P4061"/>
    </row>
    <row r="4062" spans="1:16" x14ac:dyDescent="0.3">
      <c r="A4062" t="s">
        <v>13</v>
      </c>
      <c r="B4062" t="s">
        <v>1081</v>
      </c>
      <c r="C4062" t="s">
        <v>1579</v>
      </c>
      <c r="D4062">
        <v>2014</v>
      </c>
      <c r="E4062" t="s">
        <v>1596</v>
      </c>
      <c r="F4062" t="s">
        <v>1602</v>
      </c>
      <c r="G4062" t="s">
        <v>1606</v>
      </c>
      <c r="H4062" t="s">
        <v>1607</v>
      </c>
      <c r="I4062" s="11">
        <v>0.124610886</v>
      </c>
      <c r="J4062">
        <v>8.8949999999999996</v>
      </c>
      <c r="K4062">
        <v>8.8949999999999996</v>
      </c>
      <c r="L4062" s="3">
        <v>113.1544</v>
      </c>
      <c r="M4062">
        <v>3.9</v>
      </c>
      <c r="N4062" s="3">
        <v>12.721124227093872</v>
      </c>
      <c r="O4062"/>
      <c r="P4062"/>
    </row>
    <row r="4063" spans="1:16" x14ac:dyDescent="0.3">
      <c r="A4063" t="s">
        <v>13</v>
      </c>
      <c r="B4063" t="s">
        <v>120</v>
      </c>
      <c r="C4063" t="s">
        <v>1588</v>
      </c>
      <c r="D4063">
        <v>2014</v>
      </c>
      <c r="E4063" t="s">
        <v>1596</v>
      </c>
      <c r="F4063" t="s">
        <v>1602</v>
      </c>
      <c r="G4063" t="s">
        <v>1606</v>
      </c>
      <c r="H4063" t="s">
        <v>1607</v>
      </c>
      <c r="I4063" s="11">
        <v>7.3349551999999998E-2</v>
      </c>
      <c r="J4063">
        <v>17.75</v>
      </c>
      <c r="K4063">
        <v>17.75</v>
      </c>
      <c r="L4063" s="3">
        <v>34.221600000000002</v>
      </c>
      <c r="M4063">
        <v>3.9</v>
      </c>
      <c r="N4063" s="3">
        <v>1.9279774647887324</v>
      </c>
      <c r="O4063"/>
      <c r="P4063"/>
    </row>
    <row r="4064" spans="1:16" x14ac:dyDescent="0.3">
      <c r="A4064" t="s">
        <v>13</v>
      </c>
      <c r="B4064" t="s">
        <v>967</v>
      </c>
      <c r="C4064" t="s">
        <v>1580</v>
      </c>
      <c r="D4064">
        <v>2014</v>
      </c>
      <c r="E4064" t="s">
        <v>1596</v>
      </c>
      <c r="F4064" t="s">
        <v>1602</v>
      </c>
      <c r="G4064" t="s">
        <v>1606</v>
      </c>
      <c r="H4064" t="s">
        <v>1607</v>
      </c>
      <c r="I4064" s="11">
        <v>1.5863075000000001E-2</v>
      </c>
      <c r="J4064">
        <v>7.9450000000000003</v>
      </c>
      <c r="K4064">
        <v>7.9450000000000003</v>
      </c>
      <c r="L4064" s="3">
        <v>161.821</v>
      </c>
      <c r="M4064">
        <v>3.9</v>
      </c>
      <c r="N4064" s="3">
        <v>20.367652611705473</v>
      </c>
      <c r="O4064"/>
      <c r="P4064"/>
    </row>
    <row r="4065" spans="1:16" x14ac:dyDescent="0.3">
      <c r="A4065" t="s">
        <v>13</v>
      </c>
      <c r="B4065" t="s">
        <v>622</v>
      </c>
      <c r="C4065" t="s">
        <v>1580</v>
      </c>
      <c r="D4065">
        <v>2014</v>
      </c>
      <c r="E4065" t="s">
        <v>1596</v>
      </c>
      <c r="F4065" t="s">
        <v>1602</v>
      </c>
      <c r="G4065" t="s">
        <v>1606</v>
      </c>
      <c r="H4065" t="s">
        <v>1607</v>
      </c>
      <c r="I4065" s="11">
        <v>0.103356186</v>
      </c>
      <c r="J4065">
        <v>15.5</v>
      </c>
      <c r="K4065">
        <v>15.5</v>
      </c>
      <c r="L4065" s="3">
        <v>142.84700000000001</v>
      </c>
      <c r="M4065">
        <v>3.9</v>
      </c>
      <c r="N4065" s="3">
        <v>9.2159354838709682</v>
      </c>
      <c r="O4065"/>
      <c r="P4065"/>
    </row>
    <row r="4066" spans="1:16" x14ac:dyDescent="0.3">
      <c r="A4066" t="s">
        <v>13</v>
      </c>
      <c r="B4066" t="s">
        <v>147</v>
      </c>
      <c r="C4066" t="s">
        <v>1590</v>
      </c>
      <c r="D4066">
        <v>2014</v>
      </c>
      <c r="E4066" t="s">
        <v>1596</v>
      </c>
      <c r="F4066" t="s">
        <v>1602</v>
      </c>
      <c r="G4066" t="s">
        <v>1606</v>
      </c>
      <c r="H4066" t="s">
        <v>1607</v>
      </c>
      <c r="I4066" s="11">
        <v>3.0769458E-2</v>
      </c>
      <c r="J4066">
        <v>13.85</v>
      </c>
      <c r="K4066">
        <v>13.85</v>
      </c>
      <c r="L4066" s="3">
        <v>141.71539999999999</v>
      </c>
      <c r="M4066">
        <v>3.9</v>
      </c>
      <c r="N4066" s="3">
        <v>10.232158844765342</v>
      </c>
      <c r="O4066"/>
      <c r="P4066"/>
    </row>
    <row r="4067" spans="1:16" x14ac:dyDescent="0.3">
      <c r="A4067" t="s">
        <v>12</v>
      </c>
      <c r="B4067" t="s">
        <v>387</v>
      </c>
      <c r="C4067" t="s">
        <v>1587</v>
      </c>
      <c r="D4067">
        <v>2014</v>
      </c>
      <c r="E4067" t="s">
        <v>1596</v>
      </c>
      <c r="F4067" t="s">
        <v>1602</v>
      </c>
      <c r="G4067" t="s">
        <v>1606</v>
      </c>
      <c r="H4067" t="s">
        <v>1607</v>
      </c>
      <c r="I4067" s="11">
        <v>0</v>
      </c>
      <c r="J4067">
        <v>6.78</v>
      </c>
      <c r="K4067">
        <v>6.78</v>
      </c>
      <c r="L4067" s="3">
        <v>94.012</v>
      </c>
      <c r="M4067">
        <v>3.9</v>
      </c>
      <c r="N4067" s="3">
        <v>13.866076696165191</v>
      </c>
      <c r="O4067"/>
      <c r="P4067"/>
    </row>
    <row r="4068" spans="1:16" x14ac:dyDescent="0.3">
      <c r="A4068" t="s">
        <v>12</v>
      </c>
      <c r="B4068" t="s">
        <v>89</v>
      </c>
      <c r="C4068" t="s">
        <v>1587</v>
      </c>
      <c r="D4068">
        <v>2014</v>
      </c>
      <c r="E4068" t="s">
        <v>1596</v>
      </c>
      <c r="F4068" t="s">
        <v>1602</v>
      </c>
      <c r="G4068" t="s">
        <v>1606</v>
      </c>
      <c r="H4068" t="s">
        <v>1607</v>
      </c>
      <c r="I4068" s="11">
        <v>7.5688032000000002E-2</v>
      </c>
      <c r="J4068">
        <v>15.5</v>
      </c>
      <c r="K4068">
        <v>15.5</v>
      </c>
      <c r="L4068" s="3">
        <v>262.95679999999999</v>
      </c>
      <c r="M4068">
        <v>3.9</v>
      </c>
      <c r="N4068" s="3">
        <v>16.964954838709676</v>
      </c>
      <c r="O4068"/>
      <c r="P4068"/>
    </row>
    <row r="4069" spans="1:16" x14ac:dyDescent="0.3">
      <c r="A4069" t="s">
        <v>12</v>
      </c>
      <c r="B4069" t="s">
        <v>1310</v>
      </c>
      <c r="C4069" t="s">
        <v>1586</v>
      </c>
      <c r="D4069">
        <v>2014</v>
      </c>
      <c r="E4069" t="s">
        <v>1596</v>
      </c>
      <c r="F4069" t="s">
        <v>1602</v>
      </c>
      <c r="G4069" t="s">
        <v>1606</v>
      </c>
      <c r="H4069" t="s">
        <v>1607</v>
      </c>
      <c r="I4069" s="11">
        <v>6.0615254E-2</v>
      </c>
      <c r="J4069">
        <v>10.695</v>
      </c>
      <c r="K4069">
        <v>10.695</v>
      </c>
      <c r="L4069" s="3">
        <v>174.0712</v>
      </c>
      <c r="M4069">
        <v>3.9</v>
      </c>
      <c r="N4069" s="3">
        <v>16.275942028985508</v>
      </c>
      <c r="O4069"/>
      <c r="P4069"/>
    </row>
    <row r="4070" spans="1:16" x14ac:dyDescent="0.3">
      <c r="A4070" t="s">
        <v>12</v>
      </c>
      <c r="B4070" t="s">
        <v>218</v>
      </c>
      <c r="C4070" t="s">
        <v>1577</v>
      </c>
      <c r="D4070">
        <v>2014</v>
      </c>
      <c r="E4070" t="s">
        <v>1596</v>
      </c>
      <c r="F4070" t="s">
        <v>1602</v>
      </c>
      <c r="G4070" t="s">
        <v>1606</v>
      </c>
      <c r="H4070" t="s">
        <v>1607</v>
      </c>
      <c r="I4070" s="11">
        <v>1.2002074999999999E-2</v>
      </c>
      <c r="J4070">
        <v>17.2</v>
      </c>
      <c r="K4070">
        <v>17.2</v>
      </c>
      <c r="L4070" s="3">
        <v>165.3184</v>
      </c>
      <c r="M4070">
        <v>3.9</v>
      </c>
      <c r="N4070" s="3">
        <v>9.61153488372093</v>
      </c>
      <c r="O4070"/>
      <c r="P4070"/>
    </row>
    <row r="4071" spans="1:16" x14ac:dyDescent="0.3">
      <c r="A4071" t="s">
        <v>12</v>
      </c>
      <c r="B4071" t="s">
        <v>122</v>
      </c>
      <c r="C4071" t="s">
        <v>1577</v>
      </c>
      <c r="D4071">
        <v>2014</v>
      </c>
      <c r="E4071" t="s">
        <v>1596</v>
      </c>
      <c r="F4071" t="s">
        <v>1602</v>
      </c>
      <c r="G4071" t="s">
        <v>1606</v>
      </c>
      <c r="H4071" t="s">
        <v>1607</v>
      </c>
      <c r="I4071" s="11">
        <v>0.10399675999999999</v>
      </c>
      <c r="J4071">
        <v>20</v>
      </c>
      <c r="K4071">
        <v>20</v>
      </c>
      <c r="L4071" s="3">
        <v>107.4622</v>
      </c>
      <c r="M4071">
        <v>3.9</v>
      </c>
      <c r="N4071" s="3">
        <v>5.3731099999999996</v>
      </c>
      <c r="O4071"/>
      <c r="P4071"/>
    </row>
    <row r="4072" spans="1:16" x14ac:dyDescent="0.3">
      <c r="A4072" t="s">
        <v>12</v>
      </c>
      <c r="B4072" t="s">
        <v>921</v>
      </c>
      <c r="C4072" t="s">
        <v>1585</v>
      </c>
      <c r="D4072">
        <v>2014</v>
      </c>
      <c r="E4072" t="s">
        <v>1596</v>
      </c>
      <c r="F4072" t="s">
        <v>1602</v>
      </c>
      <c r="G4072" t="s">
        <v>1606</v>
      </c>
      <c r="H4072" t="s">
        <v>1607</v>
      </c>
      <c r="I4072" s="11">
        <v>9.6387053E-2</v>
      </c>
      <c r="J4072">
        <v>5.9249999999999998</v>
      </c>
      <c r="K4072">
        <v>5.9249999999999998</v>
      </c>
      <c r="L4072" s="3">
        <v>45.608600000000003</v>
      </c>
      <c r="M4072">
        <v>3.9</v>
      </c>
      <c r="N4072" s="3">
        <v>7.6976540084388194</v>
      </c>
      <c r="O4072"/>
      <c r="P4072"/>
    </row>
    <row r="4073" spans="1:16" x14ac:dyDescent="0.3">
      <c r="A4073" t="s">
        <v>12</v>
      </c>
      <c r="B4073" t="s">
        <v>95</v>
      </c>
      <c r="C4073" t="s">
        <v>1576</v>
      </c>
      <c r="D4073">
        <v>2014</v>
      </c>
      <c r="E4073" t="s">
        <v>1596</v>
      </c>
      <c r="F4073" t="s">
        <v>1602</v>
      </c>
      <c r="G4073" t="s">
        <v>1606</v>
      </c>
      <c r="H4073" t="s">
        <v>1607</v>
      </c>
      <c r="I4073" s="11">
        <v>6.6674465000000002E-2</v>
      </c>
      <c r="J4073">
        <v>11.3</v>
      </c>
      <c r="K4073">
        <v>11.3</v>
      </c>
      <c r="L4073" s="3">
        <v>259.19619999999998</v>
      </c>
      <c r="M4073">
        <v>3.9</v>
      </c>
      <c r="N4073" s="3">
        <v>22.937716814159288</v>
      </c>
      <c r="O4073"/>
      <c r="P4073"/>
    </row>
    <row r="4074" spans="1:16" x14ac:dyDescent="0.3">
      <c r="A4074" t="s">
        <v>12</v>
      </c>
      <c r="B4074" t="s">
        <v>280</v>
      </c>
      <c r="C4074" t="s">
        <v>1576</v>
      </c>
      <c r="D4074">
        <v>2014</v>
      </c>
      <c r="E4074" t="s">
        <v>1596</v>
      </c>
      <c r="F4074" t="s">
        <v>1602</v>
      </c>
      <c r="G4074" t="s">
        <v>1606</v>
      </c>
      <c r="H4074" t="s">
        <v>1607</v>
      </c>
      <c r="I4074" s="11">
        <v>1.8008071E-2</v>
      </c>
      <c r="J4074">
        <v>19.75</v>
      </c>
      <c r="K4074">
        <v>19.75</v>
      </c>
      <c r="L4074" s="3">
        <v>180.46600000000001</v>
      </c>
      <c r="M4074">
        <v>3.9</v>
      </c>
      <c r="N4074" s="3">
        <v>9.1375189873417728</v>
      </c>
      <c r="O4074"/>
      <c r="P4074"/>
    </row>
    <row r="4075" spans="1:16" x14ac:dyDescent="0.3">
      <c r="A4075" t="s">
        <v>12</v>
      </c>
      <c r="B4075" t="s">
        <v>1486</v>
      </c>
      <c r="C4075" t="s">
        <v>1574</v>
      </c>
      <c r="D4075">
        <v>2014</v>
      </c>
      <c r="E4075" t="s">
        <v>1596</v>
      </c>
      <c r="F4075" t="s">
        <v>1602</v>
      </c>
      <c r="G4075" t="s">
        <v>1606</v>
      </c>
      <c r="H4075" t="s">
        <v>1607</v>
      </c>
      <c r="I4075" s="11">
        <v>0</v>
      </c>
      <c r="J4075">
        <v>15.7</v>
      </c>
      <c r="K4075">
        <v>15.7</v>
      </c>
      <c r="L4075" s="3">
        <v>112.45440000000001</v>
      </c>
      <c r="M4075">
        <v>3.9</v>
      </c>
      <c r="N4075" s="3">
        <v>7.1627006369426756</v>
      </c>
      <c r="O4075"/>
      <c r="P4075"/>
    </row>
    <row r="4076" spans="1:16" x14ac:dyDescent="0.3">
      <c r="A4076" t="s">
        <v>12</v>
      </c>
      <c r="B4076" t="s">
        <v>751</v>
      </c>
      <c r="C4076" t="s">
        <v>1581</v>
      </c>
      <c r="D4076">
        <v>2014</v>
      </c>
      <c r="E4076" t="s">
        <v>1596</v>
      </c>
      <c r="F4076" t="s">
        <v>1602</v>
      </c>
      <c r="G4076" t="s">
        <v>1606</v>
      </c>
      <c r="H4076" t="s">
        <v>1607</v>
      </c>
      <c r="I4076" s="11">
        <v>0.150947728</v>
      </c>
      <c r="J4076">
        <v>20.350000000000001</v>
      </c>
      <c r="K4076">
        <v>20.350000000000001</v>
      </c>
      <c r="L4076" s="3">
        <v>81.027600000000007</v>
      </c>
      <c r="M4076">
        <v>3.9</v>
      </c>
      <c r="N4076" s="3">
        <v>3.9817002457002459</v>
      </c>
      <c r="O4076"/>
      <c r="P4076"/>
    </row>
    <row r="4077" spans="1:16" x14ac:dyDescent="0.3">
      <c r="A4077" t="s">
        <v>14</v>
      </c>
      <c r="B4077" t="s">
        <v>1331</v>
      </c>
      <c r="C4077" t="s">
        <v>1577</v>
      </c>
      <c r="D4077">
        <v>2014</v>
      </c>
      <c r="E4077" t="s">
        <v>1596</v>
      </c>
      <c r="F4077" t="s">
        <v>1602</v>
      </c>
      <c r="G4077" t="s">
        <v>1606</v>
      </c>
      <c r="H4077" t="s">
        <v>1607</v>
      </c>
      <c r="I4077" s="11">
        <v>4.5614252000000001E-2</v>
      </c>
      <c r="J4077">
        <v>5.9050000000000002</v>
      </c>
      <c r="K4077">
        <v>5.9050000000000002</v>
      </c>
      <c r="L4077" s="3">
        <v>221.54560000000001</v>
      </c>
      <c r="M4077">
        <v>3.9</v>
      </c>
      <c r="N4077" s="3">
        <v>37.518306519898388</v>
      </c>
      <c r="O4077"/>
      <c r="P4077"/>
    </row>
    <row r="4078" spans="1:16" x14ac:dyDescent="0.3">
      <c r="A4078" t="s">
        <v>12</v>
      </c>
      <c r="B4078" t="s">
        <v>1364</v>
      </c>
      <c r="C4078" t="s">
        <v>1587</v>
      </c>
      <c r="D4078">
        <v>2014</v>
      </c>
      <c r="E4078" t="s">
        <v>1596</v>
      </c>
      <c r="F4078" t="s">
        <v>1602</v>
      </c>
      <c r="G4078" t="s">
        <v>1606</v>
      </c>
      <c r="H4078" t="s">
        <v>1607</v>
      </c>
      <c r="I4078" s="11">
        <v>3.4382601999999998E-2</v>
      </c>
      <c r="J4078">
        <v>14.3</v>
      </c>
      <c r="K4078">
        <v>14.3</v>
      </c>
      <c r="L4078" s="3">
        <v>96.572599999999994</v>
      </c>
      <c r="M4078">
        <v>3.9</v>
      </c>
      <c r="N4078" s="3">
        <v>6.7533286713286707</v>
      </c>
      <c r="O4078"/>
      <c r="P4078"/>
    </row>
    <row r="4079" spans="1:16" x14ac:dyDescent="0.3">
      <c r="A4079" t="s">
        <v>12</v>
      </c>
      <c r="B4079" t="s">
        <v>725</v>
      </c>
      <c r="C4079" t="s">
        <v>1574</v>
      </c>
      <c r="D4079">
        <v>2014</v>
      </c>
      <c r="E4079" t="s">
        <v>1596</v>
      </c>
      <c r="F4079" t="s">
        <v>1602</v>
      </c>
      <c r="G4079" t="s">
        <v>1606</v>
      </c>
      <c r="H4079" t="s">
        <v>1607</v>
      </c>
      <c r="I4079" s="11">
        <v>2.8958563E-2</v>
      </c>
      <c r="J4079">
        <v>6.76</v>
      </c>
      <c r="K4079">
        <v>6.76</v>
      </c>
      <c r="L4079" s="3">
        <v>78.396000000000001</v>
      </c>
      <c r="M4079">
        <v>3.9</v>
      </c>
      <c r="N4079" s="3">
        <v>11.597041420118344</v>
      </c>
      <c r="O4079"/>
      <c r="P4079"/>
    </row>
    <row r="4080" spans="1:16" x14ac:dyDescent="0.3">
      <c r="A4080" t="s">
        <v>13</v>
      </c>
      <c r="B4080" t="s">
        <v>604</v>
      </c>
      <c r="C4080" t="s">
        <v>1575</v>
      </c>
      <c r="D4080">
        <v>2022</v>
      </c>
      <c r="E4080" t="s">
        <v>1592</v>
      </c>
      <c r="F4080" t="s">
        <v>1602</v>
      </c>
      <c r="G4080" t="s">
        <v>1604</v>
      </c>
      <c r="H4080" t="s">
        <v>1608</v>
      </c>
      <c r="I4080" s="11">
        <v>0</v>
      </c>
      <c r="J4080">
        <v>19.600000000000001</v>
      </c>
      <c r="K4080">
        <v>19.600000000000001</v>
      </c>
      <c r="L4080" s="3">
        <v>150.30240000000001</v>
      </c>
      <c r="M4080">
        <v>4</v>
      </c>
      <c r="N4080" s="3">
        <v>7.6684897959183669</v>
      </c>
      <c r="O4080"/>
      <c r="P4080"/>
    </row>
    <row r="4081" spans="1:16" x14ac:dyDescent="0.3">
      <c r="A4081" t="s">
        <v>13</v>
      </c>
      <c r="B4081" t="s">
        <v>399</v>
      </c>
      <c r="C4081" t="s">
        <v>1577</v>
      </c>
      <c r="D4081">
        <v>2022</v>
      </c>
      <c r="E4081" t="s">
        <v>1592</v>
      </c>
      <c r="F4081" t="s">
        <v>1602</v>
      </c>
      <c r="G4081" t="s">
        <v>1604</v>
      </c>
      <c r="H4081" t="s">
        <v>1608</v>
      </c>
      <c r="I4081" s="11">
        <v>5.3506996000000001E-2</v>
      </c>
      <c r="J4081">
        <v>6.65</v>
      </c>
      <c r="K4081">
        <v>6.65</v>
      </c>
      <c r="L4081" s="3">
        <v>150.07339999999999</v>
      </c>
      <c r="M4081">
        <v>4.3</v>
      </c>
      <c r="N4081" s="3">
        <v>22.567428571428568</v>
      </c>
      <c r="O4081"/>
      <c r="P4081"/>
    </row>
    <row r="4082" spans="1:16" x14ac:dyDescent="0.3">
      <c r="A4082" t="s">
        <v>13</v>
      </c>
      <c r="B4082" t="s">
        <v>1371</v>
      </c>
      <c r="C4082" t="s">
        <v>1587</v>
      </c>
      <c r="D4082">
        <v>2022</v>
      </c>
      <c r="E4082" t="s">
        <v>1592</v>
      </c>
      <c r="F4082" t="s">
        <v>1602</v>
      </c>
      <c r="G4082" t="s">
        <v>1604</v>
      </c>
      <c r="H4082" t="s">
        <v>1608</v>
      </c>
      <c r="I4082" s="11">
        <v>0.10369302399999999</v>
      </c>
      <c r="J4082">
        <v>5.6349999999999998</v>
      </c>
      <c r="K4082">
        <v>5.6349999999999998</v>
      </c>
      <c r="L4082" s="3">
        <v>149.905</v>
      </c>
      <c r="M4082">
        <v>4</v>
      </c>
      <c r="N4082" s="3">
        <v>26.602484472049692</v>
      </c>
      <c r="O4082"/>
      <c r="P4082"/>
    </row>
    <row r="4083" spans="1:16" x14ac:dyDescent="0.3">
      <c r="A4083" t="s">
        <v>13</v>
      </c>
      <c r="B4083" t="s">
        <v>764</v>
      </c>
      <c r="C4083" t="s">
        <v>1579</v>
      </c>
      <c r="D4083">
        <v>2022</v>
      </c>
      <c r="E4083" t="s">
        <v>1592</v>
      </c>
      <c r="F4083" t="s">
        <v>1602</v>
      </c>
      <c r="G4083" t="s">
        <v>1604</v>
      </c>
      <c r="H4083" t="s">
        <v>1608</v>
      </c>
      <c r="I4083" s="11">
        <v>3.9405676000000001E-2</v>
      </c>
      <c r="J4083">
        <v>20.7</v>
      </c>
      <c r="K4083">
        <v>20.7</v>
      </c>
      <c r="L4083" s="3">
        <v>149.8366</v>
      </c>
      <c r="M4083">
        <v>4.3</v>
      </c>
      <c r="N4083" s="3">
        <v>7.2384830917874403</v>
      </c>
      <c r="O4083"/>
      <c r="P4083"/>
    </row>
    <row r="4084" spans="1:16" x14ac:dyDescent="0.3">
      <c r="A4084" t="s">
        <v>13</v>
      </c>
      <c r="B4084" t="s">
        <v>286</v>
      </c>
      <c r="C4084" t="s">
        <v>1587</v>
      </c>
      <c r="D4084">
        <v>2022</v>
      </c>
      <c r="E4084" t="s">
        <v>1592</v>
      </c>
      <c r="F4084" t="s">
        <v>1602</v>
      </c>
      <c r="G4084" t="s">
        <v>1604</v>
      </c>
      <c r="H4084" t="s">
        <v>1608</v>
      </c>
      <c r="I4084" s="11">
        <v>0</v>
      </c>
      <c r="J4084">
        <v>11.65</v>
      </c>
      <c r="K4084">
        <v>11.65</v>
      </c>
      <c r="L4084" s="3">
        <v>149.80240000000001</v>
      </c>
      <c r="M4084">
        <v>4.0999999999999996</v>
      </c>
      <c r="N4084" s="3">
        <v>12.858575107296138</v>
      </c>
      <c r="O4084"/>
      <c r="P4084"/>
    </row>
    <row r="4085" spans="1:16" x14ac:dyDescent="0.3">
      <c r="A4085" t="s">
        <v>12</v>
      </c>
      <c r="B4085" t="s">
        <v>159</v>
      </c>
      <c r="C4085" t="s">
        <v>1588</v>
      </c>
      <c r="D4085">
        <v>2022</v>
      </c>
      <c r="E4085" t="s">
        <v>1592</v>
      </c>
      <c r="F4085" t="s">
        <v>1602</v>
      </c>
      <c r="G4085" t="s">
        <v>1604</v>
      </c>
      <c r="H4085" t="s">
        <v>1608</v>
      </c>
      <c r="I4085" s="11">
        <v>0.14689586600000001</v>
      </c>
      <c r="J4085">
        <v>17.350000000000001</v>
      </c>
      <c r="K4085">
        <v>17.350000000000001</v>
      </c>
      <c r="L4085" s="3">
        <v>149.60499999999999</v>
      </c>
      <c r="M4085">
        <v>4.3</v>
      </c>
      <c r="N4085" s="3">
        <v>8.6227665706051866</v>
      </c>
      <c r="O4085"/>
      <c r="P4085"/>
    </row>
    <row r="4086" spans="1:16" x14ac:dyDescent="0.3">
      <c r="A4086" t="s">
        <v>13</v>
      </c>
      <c r="B4086" t="s">
        <v>88</v>
      </c>
      <c r="C4086" t="s">
        <v>1580</v>
      </c>
      <c r="D4086">
        <v>2022</v>
      </c>
      <c r="E4086" t="s">
        <v>1592</v>
      </c>
      <c r="F4086" t="s">
        <v>1602</v>
      </c>
      <c r="G4086" t="s">
        <v>1604</v>
      </c>
      <c r="H4086" t="s">
        <v>1608</v>
      </c>
      <c r="I4086" s="11">
        <v>2.0652362E-2</v>
      </c>
      <c r="J4086">
        <v>12.1</v>
      </c>
      <c r="K4086">
        <v>12.1</v>
      </c>
      <c r="L4086" s="3">
        <v>149.57339999999999</v>
      </c>
      <c r="M4086">
        <v>4</v>
      </c>
      <c r="N4086" s="3">
        <v>12.361438016528925</v>
      </c>
      <c r="O4086"/>
      <c r="P4086"/>
    </row>
    <row r="4087" spans="1:16" x14ac:dyDescent="0.3">
      <c r="A4087" t="s">
        <v>13</v>
      </c>
      <c r="B4087" t="s">
        <v>1248</v>
      </c>
      <c r="C4087" t="s">
        <v>1575</v>
      </c>
      <c r="D4087">
        <v>2022</v>
      </c>
      <c r="E4087" t="s">
        <v>1592</v>
      </c>
      <c r="F4087" t="s">
        <v>1602</v>
      </c>
      <c r="G4087" t="s">
        <v>1604</v>
      </c>
      <c r="H4087" t="s">
        <v>1608</v>
      </c>
      <c r="I4087" s="11">
        <v>4.5603215000000002E-2</v>
      </c>
      <c r="J4087">
        <v>20.6</v>
      </c>
      <c r="K4087">
        <v>20.6</v>
      </c>
      <c r="L4087" s="3">
        <v>149.23920000000001</v>
      </c>
      <c r="M4087">
        <v>4.0999999999999996</v>
      </c>
      <c r="N4087" s="3">
        <v>7.2446213592233013</v>
      </c>
      <c r="O4087"/>
      <c r="P4087"/>
    </row>
    <row r="4088" spans="1:16" x14ac:dyDescent="0.3">
      <c r="A4088" t="s">
        <v>12</v>
      </c>
      <c r="B4088" t="s">
        <v>394</v>
      </c>
      <c r="C4088" t="s">
        <v>1581</v>
      </c>
      <c r="D4088">
        <v>2022</v>
      </c>
      <c r="E4088" t="s">
        <v>1592</v>
      </c>
      <c r="F4088" t="s">
        <v>1602</v>
      </c>
      <c r="G4088" t="s">
        <v>1604</v>
      </c>
      <c r="H4088" t="s">
        <v>1608</v>
      </c>
      <c r="I4088" s="11">
        <v>0.17417636</v>
      </c>
      <c r="J4088">
        <v>9.0350000000000001</v>
      </c>
      <c r="K4088">
        <v>9.0350000000000001</v>
      </c>
      <c r="L4088" s="3">
        <v>148.9708</v>
      </c>
      <c r="M4088">
        <v>4</v>
      </c>
      <c r="N4088" s="3">
        <v>16.488190370780298</v>
      </c>
      <c r="O4088"/>
      <c r="P4088"/>
    </row>
    <row r="4089" spans="1:16" x14ac:dyDescent="0.3">
      <c r="A4089" t="s">
        <v>13</v>
      </c>
      <c r="B4089" t="s">
        <v>373</v>
      </c>
      <c r="C4089" t="s">
        <v>1576</v>
      </c>
      <c r="D4089">
        <v>2022</v>
      </c>
      <c r="E4089" t="s">
        <v>1592</v>
      </c>
      <c r="F4089" t="s">
        <v>1602</v>
      </c>
      <c r="G4089" t="s">
        <v>1604</v>
      </c>
      <c r="H4089" t="s">
        <v>1608</v>
      </c>
      <c r="I4089" s="11">
        <v>3.2761024E-2</v>
      </c>
      <c r="J4089">
        <v>17.100000000000001</v>
      </c>
      <c r="K4089">
        <v>17.100000000000001</v>
      </c>
      <c r="L4089" s="3">
        <v>148.83920000000001</v>
      </c>
      <c r="M4089">
        <v>3.4</v>
      </c>
      <c r="N4089" s="3">
        <v>8.7040467836257314</v>
      </c>
      <c r="O4089"/>
      <c r="P4089"/>
    </row>
    <row r="4090" spans="1:16" x14ac:dyDescent="0.3">
      <c r="A4090" t="s">
        <v>13</v>
      </c>
      <c r="B4090" t="s">
        <v>1241</v>
      </c>
      <c r="C4090" t="s">
        <v>1577</v>
      </c>
      <c r="D4090">
        <v>2022</v>
      </c>
      <c r="E4090" t="s">
        <v>1592</v>
      </c>
      <c r="F4090" t="s">
        <v>1602</v>
      </c>
      <c r="G4090" t="s">
        <v>1604</v>
      </c>
      <c r="H4090" t="s">
        <v>1608</v>
      </c>
      <c r="I4090" s="11">
        <v>0.188322664</v>
      </c>
      <c r="J4090">
        <v>8.3550000000000004</v>
      </c>
      <c r="K4090">
        <v>8.3550000000000004</v>
      </c>
      <c r="L4090" s="3">
        <v>148.54179999999999</v>
      </c>
      <c r="M4090">
        <v>4</v>
      </c>
      <c r="N4090" s="3">
        <v>17.778791143028126</v>
      </c>
      <c r="O4090"/>
      <c r="P4090"/>
    </row>
    <row r="4091" spans="1:16" x14ac:dyDescent="0.3">
      <c r="A4091" t="s">
        <v>13</v>
      </c>
      <c r="B4091" t="s">
        <v>110</v>
      </c>
      <c r="C4091" t="s">
        <v>1574</v>
      </c>
      <c r="D4091">
        <v>2022</v>
      </c>
      <c r="E4091" t="s">
        <v>1592</v>
      </c>
      <c r="F4091" t="s">
        <v>1602</v>
      </c>
      <c r="G4091" t="s">
        <v>1604</v>
      </c>
      <c r="H4091" t="s">
        <v>1608</v>
      </c>
      <c r="I4091" s="11">
        <v>0</v>
      </c>
      <c r="J4091">
        <v>7.02</v>
      </c>
      <c r="K4091">
        <v>7.02</v>
      </c>
      <c r="L4091" s="3">
        <v>148.17339999999999</v>
      </c>
      <c r="M4091">
        <v>4.4000000000000004</v>
      </c>
      <c r="N4091" s="3">
        <v>21.107321937321938</v>
      </c>
      <c r="O4091"/>
      <c r="P4091"/>
    </row>
    <row r="4092" spans="1:16" x14ac:dyDescent="0.3">
      <c r="A4092" t="s">
        <v>13</v>
      </c>
      <c r="B4092" t="s">
        <v>348</v>
      </c>
      <c r="C4092" t="s">
        <v>1579</v>
      </c>
      <c r="D4092">
        <v>2022</v>
      </c>
      <c r="E4092" t="s">
        <v>1592</v>
      </c>
      <c r="F4092" t="s">
        <v>1602</v>
      </c>
      <c r="G4092" t="s">
        <v>1604</v>
      </c>
      <c r="H4092" t="s">
        <v>1608</v>
      </c>
      <c r="I4092" s="11">
        <v>1.4280554000000001E-2</v>
      </c>
      <c r="J4092">
        <v>20.25</v>
      </c>
      <c r="K4092">
        <v>20.25</v>
      </c>
      <c r="L4092" s="3">
        <v>148.04179999999999</v>
      </c>
      <c r="M4092">
        <v>5</v>
      </c>
      <c r="N4092" s="3">
        <v>7.310706172839506</v>
      </c>
      <c r="O4092"/>
      <c r="P4092"/>
    </row>
    <row r="4093" spans="1:16" x14ac:dyDescent="0.3">
      <c r="A4093" t="s">
        <v>13</v>
      </c>
      <c r="B4093" t="s">
        <v>551</v>
      </c>
      <c r="C4093" t="s">
        <v>1585</v>
      </c>
      <c r="D4093">
        <v>2022</v>
      </c>
      <c r="E4093" t="s">
        <v>1592</v>
      </c>
      <c r="F4093" t="s">
        <v>1602</v>
      </c>
      <c r="G4093" t="s">
        <v>1604</v>
      </c>
      <c r="H4093" t="s">
        <v>1608</v>
      </c>
      <c r="I4093" s="11">
        <v>6.2038985999999997E-2</v>
      </c>
      <c r="J4093">
        <v>9.27</v>
      </c>
      <c r="K4093">
        <v>9.27</v>
      </c>
      <c r="L4093" s="3">
        <v>148.005</v>
      </c>
      <c r="M4093">
        <v>4</v>
      </c>
      <c r="N4093" s="3">
        <v>15.966019417475728</v>
      </c>
      <c r="O4093"/>
      <c r="P4093"/>
    </row>
    <row r="4094" spans="1:16" x14ac:dyDescent="0.3">
      <c r="A4094" t="s">
        <v>13</v>
      </c>
      <c r="B4094" t="s">
        <v>812</v>
      </c>
      <c r="C4094" t="s">
        <v>1576</v>
      </c>
      <c r="D4094">
        <v>2022</v>
      </c>
      <c r="E4094" t="s">
        <v>1592</v>
      </c>
      <c r="F4094" t="s">
        <v>1602</v>
      </c>
      <c r="G4094" t="s">
        <v>1604</v>
      </c>
      <c r="H4094" t="s">
        <v>1608</v>
      </c>
      <c r="I4094" s="11">
        <v>0</v>
      </c>
      <c r="J4094">
        <v>17.850000000000001</v>
      </c>
      <c r="K4094">
        <v>17.850000000000001</v>
      </c>
      <c r="L4094" s="3">
        <v>148.005</v>
      </c>
      <c r="M4094">
        <v>3.6</v>
      </c>
      <c r="N4094" s="3">
        <v>8.2915966386554611</v>
      </c>
      <c r="O4094"/>
      <c r="P4094"/>
    </row>
    <row r="4095" spans="1:16" x14ac:dyDescent="0.3">
      <c r="A4095" t="s">
        <v>12</v>
      </c>
      <c r="B4095" t="s">
        <v>1453</v>
      </c>
      <c r="C4095" t="s">
        <v>1576</v>
      </c>
      <c r="D4095">
        <v>2022</v>
      </c>
      <c r="E4095" t="s">
        <v>1592</v>
      </c>
      <c r="F4095" t="s">
        <v>1602</v>
      </c>
      <c r="G4095" t="s">
        <v>1604</v>
      </c>
      <c r="H4095" t="s">
        <v>1608</v>
      </c>
      <c r="I4095" s="11">
        <v>6.6446520999999995E-2</v>
      </c>
      <c r="J4095">
        <v>15.15</v>
      </c>
      <c r="K4095">
        <v>15.15</v>
      </c>
      <c r="L4095" s="3">
        <v>147.976</v>
      </c>
      <c r="M4095">
        <v>4</v>
      </c>
      <c r="N4095" s="3">
        <v>9.7673927392739266</v>
      </c>
      <c r="O4095"/>
      <c r="P4095"/>
    </row>
    <row r="4096" spans="1:16" x14ac:dyDescent="0.3">
      <c r="A4096" t="s">
        <v>13</v>
      </c>
      <c r="B4096" t="s">
        <v>339</v>
      </c>
      <c r="C4096" t="s">
        <v>1574</v>
      </c>
      <c r="D4096">
        <v>2022</v>
      </c>
      <c r="E4096" t="s">
        <v>1592</v>
      </c>
      <c r="F4096" t="s">
        <v>1602</v>
      </c>
      <c r="G4096" t="s">
        <v>1604</v>
      </c>
      <c r="H4096" t="s">
        <v>1608</v>
      </c>
      <c r="I4096" s="11">
        <v>4.9520593000000002E-2</v>
      </c>
      <c r="J4096">
        <v>18.2</v>
      </c>
      <c r="K4096">
        <v>18.2</v>
      </c>
      <c r="L4096" s="3">
        <v>147.3734</v>
      </c>
      <c r="M4096">
        <v>5</v>
      </c>
      <c r="N4096" s="3">
        <v>8.097439560439561</v>
      </c>
      <c r="O4096"/>
      <c r="P4096"/>
    </row>
    <row r="4097" spans="1:16" x14ac:dyDescent="0.3">
      <c r="A4097" t="s">
        <v>13</v>
      </c>
      <c r="B4097" t="s">
        <v>1400</v>
      </c>
      <c r="C4097" t="s">
        <v>1590</v>
      </c>
      <c r="D4097">
        <v>2022</v>
      </c>
      <c r="E4097" t="s">
        <v>1592</v>
      </c>
      <c r="F4097" t="s">
        <v>1602</v>
      </c>
      <c r="G4097" t="s">
        <v>1604</v>
      </c>
      <c r="H4097" t="s">
        <v>1608</v>
      </c>
      <c r="I4097" s="11">
        <v>1.4614357E-2</v>
      </c>
      <c r="J4097">
        <v>5.78</v>
      </c>
      <c r="K4097">
        <v>5.78</v>
      </c>
      <c r="L4097" s="3">
        <v>147.31020000000001</v>
      </c>
      <c r="M4097">
        <v>2</v>
      </c>
      <c r="N4097" s="3">
        <v>25.486193771626297</v>
      </c>
      <c r="O4097"/>
      <c r="P4097"/>
    </row>
    <row r="4098" spans="1:16" x14ac:dyDescent="0.3">
      <c r="A4098" t="s">
        <v>12</v>
      </c>
      <c r="B4098" t="s">
        <v>537</v>
      </c>
      <c r="C4098" t="s">
        <v>1580</v>
      </c>
      <c r="D4098">
        <v>2022</v>
      </c>
      <c r="E4098" t="s">
        <v>1592</v>
      </c>
      <c r="F4098" t="s">
        <v>1602</v>
      </c>
      <c r="G4098" t="s">
        <v>1604</v>
      </c>
      <c r="H4098" t="s">
        <v>1608</v>
      </c>
      <c r="I4098" s="11">
        <v>0</v>
      </c>
      <c r="J4098">
        <v>15.5</v>
      </c>
      <c r="K4098">
        <v>15.5</v>
      </c>
      <c r="L4098" s="3">
        <v>147.24180000000001</v>
      </c>
      <c r="M4098">
        <v>4.0999999999999996</v>
      </c>
      <c r="N4098" s="3">
        <v>9.4994709677419369</v>
      </c>
      <c r="O4098"/>
      <c r="P4098"/>
    </row>
    <row r="4099" spans="1:16" x14ac:dyDescent="0.3">
      <c r="A4099" t="s">
        <v>13</v>
      </c>
      <c r="B4099" t="s">
        <v>507</v>
      </c>
      <c r="C4099" t="s">
        <v>1590</v>
      </c>
      <c r="D4099">
        <v>2022</v>
      </c>
      <c r="E4099" t="s">
        <v>1592</v>
      </c>
      <c r="F4099" t="s">
        <v>1602</v>
      </c>
      <c r="G4099" t="s">
        <v>1604</v>
      </c>
      <c r="H4099" t="s">
        <v>1608</v>
      </c>
      <c r="I4099" s="11">
        <v>0.17579341300000001</v>
      </c>
      <c r="J4099">
        <v>5.6550000000000002</v>
      </c>
      <c r="K4099">
        <v>5.6550000000000002</v>
      </c>
      <c r="L4099" s="3">
        <v>146.9102</v>
      </c>
      <c r="M4099">
        <v>4.2</v>
      </c>
      <c r="N4099" s="3">
        <v>25.978815207780723</v>
      </c>
      <c r="O4099"/>
      <c r="P4099"/>
    </row>
    <row r="4100" spans="1:16" x14ac:dyDescent="0.3">
      <c r="A4100" t="s">
        <v>12</v>
      </c>
      <c r="B4100" t="s">
        <v>490</v>
      </c>
      <c r="C4100" t="s">
        <v>1576</v>
      </c>
      <c r="D4100">
        <v>2022</v>
      </c>
      <c r="E4100" t="s">
        <v>1592</v>
      </c>
      <c r="F4100" t="s">
        <v>1602</v>
      </c>
      <c r="G4100" t="s">
        <v>1604</v>
      </c>
      <c r="H4100" t="s">
        <v>1608</v>
      </c>
      <c r="I4100" s="11">
        <v>6.2510528999999995E-2</v>
      </c>
      <c r="J4100">
        <v>18.5</v>
      </c>
      <c r="K4100">
        <v>18.5</v>
      </c>
      <c r="L4100" s="3">
        <v>146.84180000000001</v>
      </c>
      <c r="M4100">
        <v>4</v>
      </c>
      <c r="N4100" s="3">
        <v>7.9373945945945952</v>
      </c>
      <c r="O4100"/>
      <c r="P4100"/>
    </row>
    <row r="4101" spans="1:16" x14ac:dyDescent="0.3">
      <c r="A4101" t="s">
        <v>13</v>
      </c>
      <c r="B4101" t="s">
        <v>1264</v>
      </c>
      <c r="C4101" t="s">
        <v>1579</v>
      </c>
      <c r="D4101">
        <v>2022</v>
      </c>
      <c r="E4101" t="s">
        <v>1592</v>
      </c>
      <c r="F4101" t="s">
        <v>1602</v>
      </c>
      <c r="G4101" t="s">
        <v>1604</v>
      </c>
      <c r="H4101" t="s">
        <v>1608</v>
      </c>
      <c r="I4101" s="11">
        <v>2.4756031000000001E-2</v>
      </c>
      <c r="J4101">
        <v>21.25</v>
      </c>
      <c r="K4101">
        <v>21.25</v>
      </c>
      <c r="L4101" s="3">
        <v>146.71019999999999</v>
      </c>
      <c r="M4101">
        <v>3.5</v>
      </c>
      <c r="N4101" s="3">
        <v>6.9040094117647053</v>
      </c>
      <c r="O4101"/>
      <c r="P4101"/>
    </row>
    <row r="4102" spans="1:16" x14ac:dyDescent="0.3">
      <c r="A4102" t="s">
        <v>12</v>
      </c>
      <c r="B4102" t="s">
        <v>369</v>
      </c>
      <c r="C4102" t="s">
        <v>1580</v>
      </c>
      <c r="D4102">
        <v>2022</v>
      </c>
      <c r="E4102" t="s">
        <v>1592</v>
      </c>
      <c r="F4102" t="s">
        <v>1602</v>
      </c>
      <c r="G4102" t="s">
        <v>1604</v>
      </c>
      <c r="H4102" t="s">
        <v>1608</v>
      </c>
      <c r="I4102" s="11">
        <v>3.8685176000000002E-2</v>
      </c>
      <c r="J4102">
        <v>16.7</v>
      </c>
      <c r="K4102">
        <v>16.7</v>
      </c>
      <c r="L4102" s="3">
        <v>146.61019999999999</v>
      </c>
      <c r="M4102">
        <v>5</v>
      </c>
      <c r="N4102" s="3">
        <v>8.7790538922155683</v>
      </c>
      <c r="O4102"/>
      <c r="P4102"/>
    </row>
    <row r="4103" spans="1:16" x14ac:dyDescent="0.3">
      <c r="A4103" t="s">
        <v>14</v>
      </c>
      <c r="B4103" t="s">
        <v>908</v>
      </c>
      <c r="C4103" t="s">
        <v>1580</v>
      </c>
      <c r="D4103">
        <v>2022</v>
      </c>
      <c r="E4103" t="s">
        <v>1592</v>
      </c>
      <c r="F4103" t="s">
        <v>1602</v>
      </c>
      <c r="G4103" t="s">
        <v>1604</v>
      </c>
      <c r="H4103" t="s">
        <v>1608</v>
      </c>
      <c r="I4103" s="11">
        <v>0.10783454100000001</v>
      </c>
      <c r="J4103">
        <v>10.195</v>
      </c>
      <c r="K4103">
        <v>10.195</v>
      </c>
      <c r="L4103" s="3">
        <v>146.5076</v>
      </c>
      <c r="M4103">
        <v>4.4000000000000004</v>
      </c>
      <c r="N4103" s="3">
        <v>14.370534575772437</v>
      </c>
      <c r="O4103"/>
      <c r="P4103"/>
    </row>
    <row r="4104" spans="1:16" x14ac:dyDescent="0.3">
      <c r="A4104" t="s">
        <v>13</v>
      </c>
      <c r="B4104" t="s">
        <v>872</v>
      </c>
      <c r="C4104" t="s">
        <v>1587</v>
      </c>
      <c r="D4104">
        <v>2018</v>
      </c>
      <c r="E4104" t="s">
        <v>1597</v>
      </c>
      <c r="F4104" t="s">
        <v>1602</v>
      </c>
      <c r="G4104" t="s">
        <v>1604</v>
      </c>
      <c r="H4104" t="s">
        <v>1610</v>
      </c>
      <c r="I4104" s="11">
        <v>2.7644732000000002E-2</v>
      </c>
      <c r="K4104">
        <v>15.15</v>
      </c>
      <c r="L4104" s="3">
        <v>149.4708</v>
      </c>
      <c r="M4104">
        <v>3.9</v>
      </c>
      <c r="N4104" s="3">
        <v>9.8660594059405931</v>
      </c>
      <c r="O4104"/>
      <c r="P4104"/>
    </row>
    <row r="4105" spans="1:16" x14ac:dyDescent="0.3">
      <c r="A4105" t="s">
        <v>13</v>
      </c>
      <c r="B4105" t="s">
        <v>732</v>
      </c>
      <c r="C4105" t="s">
        <v>1577</v>
      </c>
      <c r="D4105">
        <v>2018</v>
      </c>
      <c r="E4105" t="s">
        <v>1597</v>
      </c>
      <c r="F4105" t="s">
        <v>1602</v>
      </c>
      <c r="G4105" t="s">
        <v>1604</v>
      </c>
      <c r="H4105" t="s">
        <v>1610</v>
      </c>
      <c r="I4105" s="11">
        <v>1.1206631999999999E-2</v>
      </c>
      <c r="K4105">
        <v>7.8550000000000004</v>
      </c>
      <c r="L4105" s="3">
        <v>191.4188</v>
      </c>
      <c r="M4105">
        <v>3.9</v>
      </c>
      <c r="N4105" s="3">
        <v>24.369038828771483</v>
      </c>
      <c r="O4105"/>
      <c r="P4105"/>
    </row>
    <row r="4106" spans="1:16" x14ac:dyDescent="0.3">
      <c r="A4106" t="s">
        <v>13</v>
      </c>
      <c r="B4106" t="s">
        <v>554</v>
      </c>
      <c r="C4106" t="s">
        <v>1585</v>
      </c>
      <c r="D4106">
        <v>2018</v>
      </c>
      <c r="E4106" t="s">
        <v>1597</v>
      </c>
      <c r="F4106" t="s">
        <v>1602</v>
      </c>
      <c r="G4106" t="s">
        <v>1604</v>
      </c>
      <c r="H4106" t="s">
        <v>1610</v>
      </c>
      <c r="I4106" s="11">
        <v>6.1686402000000001E-2</v>
      </c>
      <c r="K4106">
        <v>14.5</v>
      </c>
      <c r="L4106" s="3">
        <v>153.99979999999999</v>
      </c>
      <c r="M4106">
        <v>3.9</v>
      </c>
      <c r="N4106" s="3">
        <v>10.620675862068966</v>
      </c>
      <c r="O4106"/>
      <c r="P4106"/>
    </row>
    <row r="4107" spans="1:16" x14ac:dyDescent="0.3">
      <c r="A4107" t="s">
        <v>13</v>
      </c>
      <c r="B4107" t="s">
        <v>515</v>
      </c>
      <c r="C4107" t="s">
        <v>1585</v>
      </c>
      <c r="D4107">
        <v>2018</v>
      </c>
      <c r="E4107" t="s">
        <v>1597</v>
      </c>
      <c r="F4107" t="s">
        <v>1602</v>
      </c>
      <c r="G4107" t="s">
        <v>1604</v>
      </c>
      <c r="H4107" t="s">
        <v>1610</v>
      </c>
      <c r="I4107" s="11">
        <v>4.9623924E-2</v>
      </c>
      <c r="K4107">
        <v>7.02</v>
      </c>
      <c r="L4107" s="3">
        <v>83.224999999999994</v>
      </c>
      <c r="M4107">
        <v>3.9</v>
      </c>
      <c r="N4107" s="3">
        <v>11.855413105413104</v>
      </c>
      <c r="O4107"/>
      <c r="P4107"/>
    </row>
    <row r="4108" spans="1:16" x14ac:dyDescent="0.3">
      <c r="A4108" t="s">
        <v>13</v>
      </c>
      <c r="B4108" t="s">
        <v>1243</v>
      </c>
      <c r="C4108" t="s">
        <v>1585</v>
      </c>
      <c r="D4108">
        <v>2018</v>
      </c>
      <c r="E4108" t="s">
        <v>1597</v>
      </c>
      <c r="F4108" t="s">
        <v>1602</v>
      </c>
      <c r="G4108" t="s">
        <v>1604</v>
      </c>
      <c r="H4108" t="s">
        <v>1610</v>
      </c>
      <c r="I4108" s="11">
        <v>6.9815169999999996E-2</v>
      </c>
      <c r="K4108">
        <v>16.7</v>
      </c>
      <c r="L4108" s="3">
        <v>214.38499999999999</v>
      </c>
      <c r="M4108">
        <v>3.9</v>
      </c>
      <c r="N4108" s="3">
        <v>12.837425149700598</v>
      </c>
      <c r="O4108"/>
      <c r="P4108"/>
    </row>
    <row r="4109" spans="1:16" x14ac:dyDescent="0.3">
      <c r="A4109" t="s">
        <v>13</v>
      </c>
      <c r="B4109" t="s">
        <v>682</v>
      </c>
      <c r="C4109" t="s">
        <v>1576</v>
      </c>
      <c r="D4109">
        <v>2018</v>
      </c>
      <c r="E4109" t="s">
        <v>1597</v>
      </c>
      <c r="F4109" t="s">
        <v>1602</v>
      </c>
      <c r="G4109" t="s">
        <v>1604</v>
      </c>
      <c r="H4109" t="s">
        <v>1610</v>
      </c>
      <c r="I4109" s="11">
        <v>3.6494521000000002E-2</v>
      </c>
      <c r="K4109">
        <v>13.15</v>
      </c>
      <c r="L4109" s="3">
        <v>179.0976</v>
      </c>
      <c r="M4109">
        <v>3.9</v>
      </c>
      <c r="N4109" s="3">
        <v>13.619589353612167</v>
      </c>
      <c r="O4109"/>
      <c r="P4109"/>
    </row>
    <row r="4110" spans="1:16" x14ac:dyDescent="0.3">
      <c r="A4110" t="s">
        <v>13</v>
      </c>
      <c r="B4110" t="s">
        <v>51</v>
      </c>
      <c r="C4110" t="s">
        <v>1574</v>
      </c>
      <c r="D4110">
        <v>2018</v>
      </c>
      <c r="E4110" t="s">
        <v>1597</v>
      </c>
      <c r="F4110" t="s">
        <v>1602</v>
      </c>
      <c r="G4110" t="s">
        <v>1604</v>
      </c>
      <c r="H4110" t="s">
        <v>1610</v>
      </c>
      <c r="I4110" s="11">
        <v>0</v>
      </c>
      <c r="K4110">
        <v>11.8</v>
      </c>
      <c r="L4110" s="3">
        <v>45.940199999999997</v>
      </c>
      <c r="M4110">
        <v>3.9</v>
      </c>
      <c r="N4110" s="3">
        <v>3.8932372881355928</v>
      </c>
      <c r="O4110"/>
      <c r="P4110"/>
    </row>
    <row r="4111" spans="1:16" x14ac:dyDescent="0.3">
      <c r="A4111" t="s">
        <v>13</v>
      </c>
      <c r="B4111" t="s">
        <v>637</v>
      </c>
      <c r="C4111" t="s">
        <v>1579</v>
      </c>
      <c r="D4111">
        <v>2018</v>
      </c>
      <c r="E4111" t="s">
        <v>1597</v>
      </c>
      <c r="F4111" t="s">
        <v>1602</v>
      </c>
      <c r="G4111" t="s">
        <v>1604</v>
      </c>
      <c r="H4111" t="s">
        <v>1610</v>
      </c>
      <c r="I4111" s="11">
        <v>9.6411425999999995E-2</v>
      </c>
      <c r="K4111">
        <v>6.57</v>
      </c>
      <c r="L4111" s="3">
        <v>192.982</v>
      </c>
      <c r="M4111">
        <v>3.9</v>
      </c>
      <c r="N4111" s="3">
        <v>29.373211567732113</v>
      </c>
      <c r="O4111"/>
      <c r="P4111"/>
    </row>
    <row r="4112" spans="1:16" x14ac:dyDescent="0.3">
      <c r="A4112" t="s">
        <v>13</v>
      </c>
      <c r="B4112" t="s">
        <v>1229</v>
      </c>
      <c r="C4112" t="s">
        <v>1579</v>
      </c>
      <c r="D4112">
        <v>2018</v>
      </c>
      <c r="E4112" t="s">
        <v>1597</v>
      </c>
      <c r="F4112" t="s">
        <v>1602</v>
      </c>
      <c r="G4112" t="s">
        <v>1604</v>
      </c>
      <c r="H4112" t="s">
        <v>1610</v>
      </c>
      <c r="I4112" s="11">
        <v>1.3066448E-2</v>
      </c>
      <c r="K4112">
        <v>8.18</v>
      </c>
      <c r="L4112" s="3">
        <v>140.91540000000001</v>
      </c>
      <c r="M4112">
        <v>3.9</v>
      </c>
      <c r="N4112" s="3">
        <v>17.226821515892421</v>
      </c>
      <c r="O4112"/>
      <c r="P4112"/>
    </row>
    <row r="4113" spans="1:16" x14ac:dyDescent="0.3">
      <c r="A4113" t="s">
        <v>13</v>
      </c>
      <c r="B4113" t="s">
        <v>880</v>
      </c>
      <c r="C4113" t="s">
        <v>1579</v>
      </c>
      <c r="D4113">
        <v>2018</v>
      </c>
      <c r="E4113" t="s">
        <v>1597</v>
      </c>
      <c r="F4113" t="s">
        <v>1602</v>
      </c>
      <c r="G4113" t="s">
        <v>1604</v>
      </c>
      <c r="H4113" t="s">
        <v>1610</v>
      </c>
      <c r="I4113" s="11">
        <v>3.4938717000000001E-2</v>
      </c>
      <c r="K4113">
        <v>13</v>
      </c>
      <c r="L4113" s="3">
        <v>49.003399999999999</v>
      </c>
      <c r="M4113">
        <v>3.9</v>
      </c>
      <c r="N4113" s="3">
        <v>3.7694923076923077</v>
      </c>
      <c r="O4113"/>
      <c r="P4113"/>
    </row>
    <row r="4114" spans="1:16" x14ac:dyDescent="0.3">
      <c r="A4114" t="s">
        <v>13</v>
      </c>
      <c r="B4114" t="s">
        <v>1283</v>
      </c>
      <c r="C4114" t="s">
        <v>1579</v>
      </c>
      <c r="D4114">
        <v>2018</v>
      </c>
      <c r="E4114" t="s">
        <v>1597</v>
      </c>
      <c r="F4114" t="s">
        <v>1602</v>
      </c>
      <c r="G4114" t="s">
        <v>1604</v>
      </c>
      <c r="H4114" t="s">
        <v>1610</v>
      </c>
      <c r="I4114" s="11">
        <v>2.2866629999999999E-2</v>
      </c>
      <c r="K4114">
        <v>15.3</v>
      </c>
      <c r="L4114" s="3">
        <v>102.83320000000001</v>
      </c>
      <c r="M4114">
        <v>3.9</v>
      </c>
      <c r="N4114" s="3">
        <v>6.7211241830065358</v>
      </c>
      <c r="O4114"/>
      <c r="P4114"/>
    </row>
    <row r="4115" spans="1:16" x14ac:dyDescent="0.3">
      <c r="A4115" t="s">
        <v>13</v>
      </c>
      <c r="B4115" t="s">
        <v>541</v>
      </c>
      <c r="C4115" t="s">
        <v>1579</v>
      </c>
      <c r="D4115">
        <v>2018</v>
      </c>
      <c r="E4115" t="s">
        <v>1597</v>
      </c>
      <c r="F4115" t="s">
        <v>1602</v>
      </c>
      <c r="G4115" t="s">
        <v>1604</v>
      </c>
      <c r="H4115" t="s">
        <v>1610</v>
      </c>
      <c r="I4115" s="11">
        <v>0.16314804099999999</v>
      </c>
      <c r="K4115">
        <v>12.35</v>
      </c>
      <c r="L4115" s="3">
        <v>116.61239999999999</v>
      </c>
      <c r="M4115">
        <v>3.9</v>
      </c>
      <c r="N4115" s="3">
        <v>9.4422995951416997</v>
      </c>
      <c r="O4115"/>
      <c r="P4115"/>
    </row>
    <row r="4116" spans="1:16" x14ac:dyDescent="0.3">
      <c r="A4116" t="s">
        <v>13</v>
      </c>
      <c r="B4116" t="s">
        <v>1443</v>
      </c>
      <c r="C4116" t="s">
        <v>1579</v>
      </c>
      <c r="D4116">
        <v>2018</v>
      </c>
      <c r="E4116" t="s">
        <v>1597</v>
      </c>
      <c r="F4116" t="s">
        <v>1602</v>
      </c>
      <c r="G4116" t="s">
        <v>1604</v>
      </c>
      <c r="H4116" t="s">
        <v>1610</v>
      </c>
      <c r="I4116" s="11">
        <v>0.134418705</v>
      </c>
      <c r="K4116">
        <v>15.75</v>
      </c>
      <c r="L4116" s="3">
        <v>99.67</v>
      </c>
      <c r="M4116">
        <v>3.9</v>
      </c>
      <c r="N4116" s="3">
        <v>6.3282539682539687</v>
      </c>
      <c r="O4116"/>
      <c r="P4116"/>
    </row>
    <row r="4117" spans="1:16" x14ac:dyDescent="0.3">
      <c r="A4117" t="s">
        <v>13</v>
      </c>
      <c r="B4117" t="s">
        <v>1218</v>
      </c>
      <c r="C4117" t="s">
        <v>1581</v>
      </c>
      <c r="D4117">
        <v>2018</v>
      </c>
      <c r="E4117" t="s">
        <v>1597</v>
      </c>
      <c r="F4117" t="s">
        <v>1602</v>
      </c>
      <c r="G4117" t="s">
        <v>1604</v>
      </c>
      <c r="H4117" t="s">
        <v>1610</v>
      </c>
      <c r="I4117" s="11">
        <v>0.145464606</v>
      </c>
      <c r="K4117">
        <v>10.3</v>
      </c>
      <c r="L4117" s="3">
        <v>105.76479999999999</v>
      </c>
      <c r="M4117">
        <v>3.9</v>
      </c>
      <c r="N4117" s="3">
        <v>10.268427184466018</v>
      </c>
      <c r="O4117"/>
      <c r="P4117"/>
    </row>
    <row r="4118" spans="1:16" x14ac:dyDescent="0.3">
      <c r="A4118" t="s">
        <v>13</v>
      </c>
      <c r="B4118" t="s">
        <v>1232</v>
      </c>
      <c r="C4118" t="s">
        <v>1580</v>
      </c>
      <c r="D4118">
        <v>2018</v>
      </c>
      <c r="E4118" t="s">
        <v>1597</v>
      </c>
      <c r="F4118" t="s">
        <v>1602</v>
      </c>
      <c r="G4118" t="s">
        <v>1604</v>
      </c>
      <c r="H4118" t="s">
        <v>1610</v>
      </c>
      <c r="I4118" s="11">
        <v>0.11753085100000001</v>
      </c>
      <c r="K4118">
        <v>19.350000000000001</v>
      </c>
      <c r="L4118" s="3">
        <v>222.7088</v>
      </c>
      <c r="M4118">
        <v>3.9</v>
      </c>
      <c r="N4118" s="3">
        <v>11.509498708010335</v>
      </c>
      <c r="O4118"/>
      <c r="P4118"/>
    </row>
    <row r="4119" spans="1:16" x14ac:dyDescent="0.3">
      <c r="A4119" t="s">
        <v>13</v>
      </c>
      <c r="B4119" t="s">
        <v>1503</v>
      </c>
      <c r="C4119" t="s">
        <v>1590</v>
      </c>
      <c r="D4119">
        <v>2018</v>
      </c>
      <c r="E4119" t="s">
        <v>1597</v>
      </c>
      <c r="F4119" t="s">
        <v>1602</v>
      </c>
      <c r="G4119" t="s">
        <v>1604</v>
      </c>
      <c r="H4119" t="s">
        <v>1610</v>
      </c>
      <c r="I4119" s="11">
        <v>0</v>
      </c>
      <c r="K4119">
        <v>20.75</v>
      </c>
      <c r="L4119" s="3">
        <v>153.80240000000001</v>
      </c>
      <c r="M4119">
        <v>3.9</v>
      </c>
      <c r="N4119" s="3">
        <v>7.4121638554216869</v>
      </c>
      <c r="O4119"/>
      <c r="P4119"/>
    </row>
    <row r="4120" spans="1:16" x14ac:dyDescent="0.3">
      <c r="A4120" t="s">
        <v>12</v>
      </c>
      <c r="B4120" t="s">
        <v>578</v>
      </c>
      <c r="C4120" t="s">
        <v>1587</v>
      </c>
      <c r="D4120">
        <v>2018</v>
      </c>
      <c r="E4120" t="s">
        <v>1597</v>
      </c>
      <c r="F4120" t="s">
        <v>1602</v>
      </c>
      <c r="G4120" t="s">
        <v>1604</v>
      </c>
      <c r="H4120" t="s">
        <v>1610</v>
      </c>
      <c r="I4120" s="11">
        <v>4.8292188999999999E-2</v>
      </c>
      <c r="K4120">
        <v>5.4649999999999999</v>
      </c>
      <c r="L4120" s="3">
        <v>133.1626</v>
      </c>
      <c r="M4120">
        <v>3.9</v>
      </c>
      <c r="N4120" s="3">
        <v>24.366440988106131</v>
      </c>
      <c r="O4120"/>
      <c r="P4120"/>
    </row>
    <row r="4121" spans="1:16" x14ac:dyDescent="0.3">
      <c r="A4121" t="s">
        <v>12</v>
      </c>
      <c r="B4121" t="s">
        <v>1056</v>
      </c>
      <c r="C4121" t="s">
        <v>1582</v>
      </c>
      <c r="D4121">
        <v>2018</v>
      </c>
      <c r="E4121" t="s">
        <v>1597</v>
      </c>
      <c r="F4121" t="s">
        <v>1602</v>
      </c>
      <c r="G4121" t="s">
        <v>1604</v>
      </c>
      <c r="H4121" t="s">
        <v>1610</v>
      </c>
      <c r="I4121" s="11">
        <v>5.4220617999999998E-2</v>
      </c>
      <c r="K4121">
        <v>8.6</v>
      </c>
      <c r="L4121" s="3">
        <v>129.131</v>
      </c>
      <c r="M4121">
        <v>3.9</v>
      </c>
      <c r="N4121" s="3">
        <v>15.015232558139536</v>
      </c>
      <c r="O4121"/>
      <c r="P4121"/>
    </row>
    <row r="4122" spans="1:16" x14ac:dyDescent="0.3">
      <c r="A4122" t="s">
        <v>12</v>
      </c>
      <c r="B4122" t="s">
        <v>1506</v>
      </c>
      <c r="C4122" t="s">
        <v>1576</v>
      </c>
      <c r="D4122">
        <v>2018</v>
      </c>
      <c r="E4122" t="s">
        <v>1597</v>
      </c>
      <c r="F4122" t="s">
        <v>1602</v>
      </c>
      <c r="G4122" t="s">
        <v>1604</v>
      </c>
      <c r="H4122" t="s">
        <v>1610</v>
      </c>
      <c r="I4122" s="11">
        <v>3.7681358999999998E-2</v>
      </c>
      <c r="K4122">
        <v>15.7</v>
      </c>
      <c r="L4122" s="3">
        <v>125.1046</v>
      </c>
      <c r="M4122">
        <v>3.9</v>
      </c>
      <c r="N4122" s="3">
        <v>7.9684458598726122</v>
      </c>
      <c r="O4122"/>
      <c r="P4122"/>
    </row>
    <row r="4123" spans="1:16" x14ac:dyDescent="0.3">
      <c r="A4123" t="s">
        <v>12</v>
      </c>
      <c r="B4123" t="s">
        <v>546</v>
      </c>
      <c r="C4123" t="s">
        <v>1576</v>
      </c>
      <c r="D4123">
        <v>2018</v>
      </c>
      <c r="E4123" t="s">
        <v>1597</v>
      </c>
      <c r="F4123" t="s">
        <v>1602</v>
      </c>
      <c r="G4123" t="s">
        <v>1604</v>
      </c>
      <c r="H4123" t="s">
        <v>1610</v>
      </c>
      <c r="I4123" s="11">
        <v>1.9837654999999999E-2</v>
      </c>
      <c r="K4123">
        <v>15.1</v>
      </c>
      <c r="L4123" s="3">
        <v>128.131</v>
      </c>
      <c r="M4123">
        <v>3.9</v>
      </c>
      <c r="N4123" s="3">
        <v>8.4854966887417227</v>
      </c>
      <c r="O4123"/>
      <c r="P4123"/>
    </row>
    <row r="4124" spans="1:16" x14ac:dyDescent="0.3">
      <c r="A4124" t="s">
        <v>12</v>
      </c>
      <c r="B4124" t="s">
        <v>1450</v>
      </c>
      <c r="C4124" t="s">
        <v>1574</v>
      </c>
      <c r="D4124">
        <v>2018</v>
      </c>
      <c r="E4124" t="s">
        <v>1597</v>
      </c>
      <c r="F4124" t="s">
        <v>1602</v>
      </c>
      <c r="G4124" t="s">
        <v>1604</v>
      </c>
      <c r="H4124" t="s">
        <v>1610</v>
      </c>
      <c r="I4124" s="11">
        <v>2.2807826E-2</v>
      </c>
      <c r="K4124">
        <v>19.2</v>
      </c>
      <c r="L4124" s="3">
        <v>183.495</v>
      </c>
      <c r="M4124">
        <v>3.9</v>
      </c>
      <c r="N4124" s="3">
        <v>9.5570312500000014</v>
      </c>
      <c r="O4124"/>
      <c r="P4124"/>
    </row>
    <row r="4125" spans="1:16" x14ac:dyDescent="0.3">
      <c r="A4125" t="s">
        <v>12</v>
      </c>
      <c r="B4125" t="s">
        <v>409</v>
      </c>
      <c r="C4125" t="s">
        <v>1574</v>
      </c>
      <c r="D4125">
        <v>2018</v>
      </c>
      <c r="E4125" t="s">
        <v>1597</v>
      </c>
      <c r="F4125" t="s">
        <v>1602</v>
      </c>
      <c r="G4125" t="s">
        <v>1604</v>
      </c>
      <c r="H4125" t="s">
        <v>1610</v>
      </c>
      <c r="I4125" s="11">
        <v>6.2109174000000003E-2</v>
      </c>
      <c r="K4125">
        <v>16.350000000000001</v>
      </c>
      <c r="L4125" s="3">
        <v>223.7062</v>
      </c>
      <c r="M4125">
        <v>3.9</v>
      </c>
      <c r="N4125" s="3">
        <v>13.682336391437307</v>
      </c>
      <c r="O4125"/>
      <c r="P4125"/>
    </row>
    <row r="4126" spans="1:16" x14ac:dyDescent="0.3">
      <c r="A4126" t="s">
        <v>12</v>
      </c>
      <c r="B4126" t="s">
        <v>775</v>
      </c>
      <c r="C4126" t="s">
        <v>1581</v>
      </c>
      <c r="D4126">
        <v>2018</v>
      </c>
      <c r="E4126" t="s">
        <v>1597</v>
      </c>
      <c r="F4126" t="s">
        <v>1602</v>
      </c>
      <c r="G4126" t="s">
        <v>1604</v>
      </c>
      <c r="H4126" t="s">
        <v>1610</v>
      </c>
      <c r="I4126" s="11">
        <v>9.4201477000000006E-2</v>
      </c>
      <c r="K4126">
        <v>6.1550000000000002</v>
      </c>
      <c r="L4126" s="3">
        <v>213.35599999999999</v>
      </c>
      <c r="M4126">
        <v>3.9</v>
      </c>
      <c r="N4126" s="3">
        <v>34.663850528025996</v>
      </c>
      <c r="O4126"/>
      <c r="P4126"/>
    </row>
    <row r="4127" spans="1:16" x14ac:dyDescent="0.3">
      <c r="A4127" t="s">
        <v>12</v>
      </c>
      <c r="B4127" t="s">
        <v>159</v>
      </c>
      <c r="C4127" t="s">
        <v>1588</v>
      </c>
      <c r="D4127">
        <v>2018</v>
      </c>
      <c r="E4127" t="s">
        <v>1597</v>
      </c>
      <c r="F4127" t="s">
        <v>1602</v>
      </c>
      <c r="G4127" t="s">
        <v>1604</v>
      </c>
      <c r="H4127" t="s">
        <v>1610</v>
      </c>
      <c r="I4127" s="11">
        <v>0.14559143799999999</v>
      </c>
      <c r="K4127">
        <v>17.350000000000001</v>
      </c>
      <c r="L4127" s="3">
        <v>148.70500000000001</v>
      </c>
      <c r="M4127">
        <v>3.9</v>
      </c>
      <c r="N4127" s="3">
        <v>8.5708933717579256</v>
      </c>
      <c r="O4127"/>
      <c r="P4127"/>
    </row>
    <row r="4128" spans="1:16" x14ac:dyDescent="0.3">
      <c r="A4128" t="s">
        <v>12</v>
      </c>
      <c r="B4128" t="s">
        <v>417</v>
      </c>
      <c r="C4128" t="s">
        <v>1580</v>
      </c>
      <c r="D4128">
        <v>2018</v>
      </c>
      <c r="E4128" t="s">
        <v>1597</v>
      </c>
      <c r="F4128" t="s">
        <v>1602</v>
      </c>
      <c r="G4128" t="s">
        <v>1604</v>
      </c>
      <c r="H4128" t="s">
        <v>1610</v>
      </c>
      <c r="I4128" s="11">
        <v>9.3202196000000001E-2</v>
      </c>
      <c r="K4128">
        <v>11.8</v>
      </c>
      <c r="L4128" s="3">
        <v>125.57040000000001</v>
      </c>
      <c r="M4128">
        <v>3.9</v>
      </c>
      <c r="N4128" s="3">
        <v>10.641559322033899</v>
      </c>
      <c r="O4128"/>
      <c r="P4128"/>
    </row>
    <row r="4129" spans="1:16" x14ac:dyDescent="0.3">
      <c r="A4129" t="s">
        <v>12</v>
      </c>
      <c r="B4129" t="s">
        <v>1462</v>
      </c>
      <c r="C4129" t="s">
        <v>1590</v>
      </c>
      <c r="D4129">
        <v>2018</v>
      </c>
      <c r="E4129" t="s">
        <v>1597</v>
      </c>
      <c r="F4129" t="s">
        <v>1602</v>
      </c>
      <c r="G4129" t="s">
        <v>1604</v>
      </c>
      <c r="H4129" t="s">
        <v>1610</v>
      </c>
      <c r="I4129" s="11">
        <v>3.9734881999999999E-2</v>
      </c>
      <c r="K4129">
        <v>19.350000000000001</v>
      </c>
      <c r="L4129" s="3">
        <v>165.7868</v>
      </c>
      <c r="M4129">
        <v>3.9</v>
      </c>
      <c r="N4129" s="3">
        <v>8.5677932816537457</v>
      </c>
      <c r="O4129"/>
      <c r="P4129"/>
    </row>
    <row r="4130" spans="1:16" x14ac:dyDescent="0.3">
      <c r="A4130" t="s">
        <v>14</v>
      </c>
      <c r="B4130" t="s">
        <v>244</v>
      </c>
      <c r="C4130" t="s">
        <v>1575</v>
      </c>
      <c r="D4130">
        <v>2018</v>
      </c>
      <c r="E4130" t="s">
        <v>1597</v>
      </c>
      <c r="F4130" t="s">
        <v>1602</v>
      </c>
      <c r="G4130" t="s">
        <v>1604</v>
      </c>
      <c r="H4130" t="s">
        <v>1610</v>
      </c>
      <c r="I4130" s="11">
        <v>7.5368868000000006E-2</v>
      </c>
      <c r="K4130">
        <v>16.75</v>
      </c>
      <c r="L4130" s="3">
        <v>35.2532</v>
      </c>
      <c r="M4130">
        <v>3.9</v>
      </c>
      <c r="N4130" s="3">
        <v>2.1046686567164179</v>
      </c>
      <c r="O4130"/>
      <c r="P4130"/>
    </row>
    <row r="4131" spans="1:16" x14ac:dyDescent="0.3">
      <c r="A4131" t="s">
        <v>12</v>
      </c>
      <c r="B4131" t="s">
        <v>736</v>
      </c>
      <c r="C4131" t="s">
        <v>1580</v>
      </c>
      <c r="D4131">
        <v>2016</v>
      </c>
      <c r="E4131" t="s">
        <v>1599</v>
      </c>
      <c r="F4131" t="s">
        <v>1601</v>
      </c>
      <c r="G4131" t="s">
        <v>1605</v>
      </c>
      <c r="H4131" t="s">
        <v>1607</v>
      </c>
      <c r="I4131" s="11">
        <v>4.7257328000000001E-2</v>
      </c>
      <c r="J4131">
        <v>17.600000000000001</v>
      </c>
      <c r="K4131">
        <v>17.600000000000001</v>
      </c>
      <c r="L4131" s="3">
        <v>119.6782</v>
      </c>
      <c r="M4131">
        <v>3.8</v>
      </c>
      <c r="N4131" s="3">
        <v>6.799897727272727</v>
      </c>
      <c r="O4131"/>
      <c r="P4131"/>
    </row>
    <row r="4132" spans="1:16" x14ac:dyDescent="0.3">
      <c r="A4132" t="s">
        <v>13</v>
      </c>
      <c r="B4132" t="s">
        <v>880</v>
      </c>
      <c r="C4132" t="s">
        <v>1579</v>
      </c>
      <c r="D4132">
        <v>2020</v>
      </c>
      <c r="E4132" t="s">
        <v>1594</v>
      </c>
      <c r="F4132" t="s">
        <v>1603</v>
      </c>
      <c r="G4132" t="s">
        <v>1605</v>
      </c>
      <c r="H4132" t="s">
        <v>1607</v>
      </c>
      <c r="I4132" s="11">
        <v>3.5307322000000002E-2</v>
      </c>
      <c r="J4132">
        <v>13</v>
      </c>
      <c r="K4132">
        <v>13</v>
      </c>
      <c r="L4132" s="3">
        <v>47.503399999999999</v>
      </c>
      <c r="M4132">
        <v>3.8</v>
      </c>
      <c r="N4132" s="3">
        <v>3.6541076923076923</v>
      </c>
      <c r="O4132"/>
      <c r="P4132"/>
    </row>
    <row r="4133" spans="1:16" x14ac:dyDescent="0.3">
      <c r="A4133" t="s">
        <v>13</v>
      </c>
      <c r="B4133" t="s">
        <v>1007</v>
      </c>
      <c r="C4133" t="s">
        <v>1584</v>
      </c>
      <c r="D4133">
        <v>2011</v>
      </c>
      <c r="E4133" t="s">
        <v>1595</v>
      </c>
      <c r="F4133" t="s">
        <v>1602</v>
      </c>
      <c r="G4133" t="s">
        <v>1605</v>
      </c>
      <c r="H4133" t="s">
        <v>1609</v>
      </c>
      <c r="I4133" s="11">
        <v>0.15142093400000001</v>
      </c>
      <c r="J4133">
        <v>9.8000000000000007</v>
      </c>
      <c r="K4133">
        <v>9.8000000000000007</v>
      </c>
      <c r="L4133" s="3">
        <v>194.34780000000001</v>
      </c>
      <c r="M4133">
        <v>3.8</v>
      </c>
      <c r="N4133" s="3">
        <v>19.831408163265305</v>
      </c>
      <c r="O4133"/>
      <c r="P4133"/>
    </row>
    <row r="4134" spans="1:16" x14ac:dyDescent="0.3">
      <c r="A4134" t="s">
        <v>12</v>
      </c>
      <c r="B4134" t="s">
        <v>157</v>
      </c>
      <c r="C4134" t="s">
        <v>1581</v>
      </c>
      <c r="D4134">
        <v>2020</v>
      </c>
      <c r="E4134" t="s">
        <v>1594</v>
      </c>
      <c r="F4134" t="s">
        <v>1603</v>
      </c>
      <c r="G4134" t="s">
        <v>1605</v>
      </c>
      <c r="H4134" t="s">
        <v>1607</v>
      </c>
      <c r="I4134" s="11">
        <v>7.8502142999999996E-2</v>
      </c>
      <c r="J4134">
        <v>9.1950000000000003</v>
      </c>
      <c r="K4134">
        <v>9.1950000000000003</v>
      </c>
      <c r="L4134" s="3">
        <v>108.75960000000001</v>
      </c>
      <c r="M4134">
        <v>3.8</v>
      </c>
      <c r="N4134" s="3">
        <v>11.828123980424143</v>
      </c>
      <c r="O4134"/>
      <c r="P4134"/>
    </row>
    <row r="4135" spans="1:16" x14ac:dyDescent="0.3">
      <c r="A4135" t="s">
        <v>13</v>
      </c>
      <c r="B4135" t="s">
        <v>1504</v>
      </c>
      <c r="C4135" t="s">
        <v>1587</v>
      </c>
      <c r="D4135">
        <v>2022</v>
      </c>
      <c r="E4135" t="s">
        <v>1592</v>
      </c>
      <c r="F4135" t="s">
        <v>1602</v>
      </c>
      <c r="G4135" t="s">
        <v>1604</v>
      </c>
      <c r="H4135" t="s">
        <v>1608</v>
      </c>
      <c r="I4135" s="11">
        <v>8.2763630000000005E-2</v>
      </c>
      <c r="J4135">
        <v>8.2349999999999994</v>
      </c>
      <c r="K4135">
        <v>8.2349999999999994</v>
      </c>
      <c r="L4135" s="3">
        <v>146.5076</v>
      </c>
      <c r="M4135">
        <v>3.9</v>
      </c>
      <c r="N4135" s="3">
        <v>17.790843958712813</v>
      </c>
      <c r="O4135"/>
      <c r="P4135"/>
    </row>
    <row r="4136" spans="1:16" x14ac:dyDescent="0.3">
      <c r="A4136" t="s">
        <v>12</v>
      </c>
      <c r="B4136" t="s">
        <v>1023</v>
      </c>
      <c r="C4136" t="s">
        <v>1580</v>
      </c>
      <c r="D4136">
        <v>2018</v>
      </c>
      <c r="E4136" t="s">
        <v>1597</v>
      </c>
      <c r="F4136" t="s">
        <v>1602</v>
      </c>
      <c r="G4136" t="s">
        <v>1604</v>
      </c>
      <c r="H4136" t="s">
        <v>1610</v>
      </c>
      <c r="I4136" s="11">
        <v>3.5334201000000003E-2</v>
      </c>
      <c r="K4136">
        <v>15.6</v>
      </c>
      <c r="L4136" s="3">
        <v>115.3518</v>
      </c>
      <c r="M4136">
        <v>3.8</v>
      </c>
      <c r="N4136" s="3">
        <v>7.3943461538461541</v>
      </c>
      <c r="O4136"/>
      <c r="P4136"/>
    </row>
    <row r="4137" spans="1:16" x14ac:dyDescent="0.3">
      <c r="A4137" t="s">
        <v>13</v>
      </c>
      <c r="B4137" t="s">
        <v>600</v>
      </c>
      <c r="C4137" t="s">
        <v>1585</v>
      </c>
      <c r="D4137">
        <v>2014</v>
      </c>
      <c r="E4137" t="s">
        <v>1596</v>
      </c>
      <c r="F4137" t="s">
        <v>1602</v>
      </c>
      <c r="G4137" t="s">
        <v>1606</v>
      </c>
      <c r="H4137" t="s">
        <v>1607</v>
      </c>
      <c r="I4137" s="11">
        <v>2.2047312999999999E-2</v>
      </c>
      <c r="J4137">
        <v>16.7</v>
      </c>
      <c r="K4137">
        <v>16.7</v>
      </c>
      <c r="L4137" s="3">
        <v>110.2886</v>
      </c>
      <c r="M4137">
        <v>3.8</v>
      </c>
      <c r="N4137" s="3">
        <v>6.6041077844311378</v>
      </c>
      <c r="O4137"/>
      <c r="P4137"/>
    </row>
    <row r="4138" spans="1:16" x14ac:dyDescent="0.3">
      <c r="A4138" t="s">
        <v>13</v>
      </c>
      <c r="B4138" t="s">
        <v>872</v>
      </c>
      <c r="C4138" t="s">
        <v>1587</v>
      </c>
      <c r="D4138">
        <v>2016</v>
      </c>
      <c r="E4138" t="s">
        <v>1599</v>
      </c>
      <c r="F4138" t="s">
        <v>1601</v>
      </c>
      <c r="G4138" t="s">
        <v>1605</v>
      </c>
      <c r="H4138" t="s">
        <v>1607</v>
      </c>
      <c r="I4138" s="11">
        <v>2.7779254E-2</v>
      </c>
      <c r="J4138">
        <v>15.15</v>
      </c>
      <c r="K4138">
        <v>15.15</v>
      </c>
      <c r="L4138" s="3">
        <v>150.17080000000001</v>
      </c>
      <c r="M4138">
        <v>3.8</v>
      </c>
      <c r="N4138" s="3">
        <v>9.9122640264026405</v>
      </c>
      <c r="O4138"/>
      <c r="P4138"/>
    </row>
    <row r="4139" spans="1:16" x14ac:dyDescent="0.3">
      <c r="A4139" t="s">
        <v>12</v>
      </c>
      <c r="B4139" t="s">
        <v>409</v>
      </c>
      <c r="C4139" t="s">
        <v>1574</v>
      </c>
      <c r="D4139">
        <v>2012</v>
      </c>
      <c r="E4139" t="s">
        <v>1591</v>
      </c>
      <c r="F4139" t="s">
        <v>1601</v>
      </c>
      <c r="G4139" t="s">
        <v>1604</v>
      </c>
      <c r="H4139" t="s">
        <v>1607</v>
      </c>
      <c r="I4139" s="11">
        <v>6.2508438E-2</v>
      </c>
      <c r="J4139">
        <v>16.350000000000001</v>
      </c>
      <c r="K4139">
        <v>16.350000000000001</v>
      </c>
      <c r="L4139" s="3">
        <v>227.1062</v>
      </c>
      <c r="M4139">
        <v>3.8</v>
      </c>
      <c r="N4139" s="3">
        <v>13.890287461773699</v>
      </c>
      <c r="O4139"/>
      <c r="P4139"/>
    </row>
    <row r="4140" spans="1:16" x14ac:dyDescent="0.3">
      <c r="A4140" t="s">
        <v>13</v>
      </c>
      <c r="B4140" t="s">
        <v>308</v>
      </c>
      <c r="C4140" t="s">
        <v>1587</v>
      </c>
      <c r="D4140">
        <v>2018</v>
      </c>
      <c r="E4140" t="s">
        <v>1600</v>
      </c>
      <c r="F4140" t="s">
        <v>1601</v>
      </c>
      <c r="G4140" t="s">
        <v>1605</v>
      </c>
      <c r="H4140" t="s">
        <v>1609</v>
      </c>
      <c r="I4140" s="11">
        <v>0.143592939</v>
      </c>
      <c r="K4140">
        <v>5.7649999999999997</v>
      </c>
      <c r="L4140" s="3">
        <v>37.316400000000002</v>
      </c>
      <c r="M4140">
        <v>3.8</v>
      </c>
      <c r="N4140" s="3">
        <v>6.4729228100607115</v>
      </c>
      <c r="O4140"/>
      <c r="P4140"/>
    </row>
    <row r="4141" spans="1:16" x14ac:dyDescent="0.3">
      <c r="A4141" t="s">
        <v>13</v>
      </c>
      <c r="B4141" t="s">
        <v>1026</v>
      </c>
      <c r="C4141" t="s">
        <v>1587</v>
      </c>
      <c r="D4141">
        <v>2017</v>
      </c>
      <c r="E4141" t="s">
        <v>1598</v>
      </c>
      <c r="F4141" t="s">
        <v>1603</v>
      </c>
      <c r="G4141" t="s">
        <v>1605</v>
      </c>
      <c r="H4141" t="s">
        <v>1607</v>
      </c>
      <c r="I4141" s="11">
        <v>9.3444949999999999E-2</v>
      </c>
      <c r="J4141">
        <v>14.85</v>
      </c>
      <c r="K4141">
        <v>14.85</v>
      </c>
      <c r="L4141" s="3">
        <v>141.0812</v>
      </c>
      <c r="M4141">
        <v>3.8</v>
      </c>
      <c r="N4141" s="3">
        <v>9.5004175084175078</v>
      </c>
      <c r="O4141"/>
      <c r="P4141"/>
    </row>
    <row r="4142" spans="1:16" x14ac:dyDescent="0.3">
      <c r="A4142" t="s">
        <v>12</v>
      </c>
      <c r="B4142" t="s">
        <v>428</v>
      </c>
      <c r="C4142" t="s">
        <v>1580</v>
      </c>
      <c r="D4142">
        <v>2014</v>
      </c>
      <c r="E4142" t="s">
        <v>1596</v>
      </c>
      <c r="F4142" t="s">
        <v>1602</v>
      </c>
      <c r="G4142" t="s">
        <v>1606</v>
      </c>
      <c r="H4142" t="s">
        <v>1607</v>
      </c>
      <c r="I4142" s="11">
        <v>1.0907966999999999E-2</v>
      </c>
      <c r="J4142">
        <v>9.5</v>
      </c>
      <c r="K4142">
        <v>9.5</v>
      </c>
      <c r="L4142" s="3">
        <v>182.36080000000001</v>
      </c>
      <c r="M4142">
        <v>3.8</v>
      </c>
      <c r="N4142" s="3">
        <v>19.195873684210529</v>
      </c>
      <c r="O4142"/>
      <c r="P4142"/>
    </row>
    <row r="4143" spans="1:16" x14ac:dyDescent="0.3">
      <c r="A4143" t="s">
        <v>13</v>
      </c>
      <c r="B4143" t="s">
        <v>401</v>
      </c>
      <c r="C4143" t="s">
        <v>1579</v>
      </c>
      <c r="D4143">
        <v>2020</v>
      </c>
      <c r="E4143" t="s">
        <v>1594</v>
      </c>
      <c r="F4143" t="s">
        <v>1603</v>
      </c>
      <c r="G4143" t="s">
        <v>1605</v>
      </c>
      <c r="H4143" t="s">
        <v>1607</v>
      </c>
      <c r="I4143" s="11">
        <v>1.6201844999999999E-2</v>
      </c>
      <c r="J4143">
        <v>8.51</v>
      </c>
      <c r="K4143">
        <v>8.51</v>
      </c>
      <c r="L4143" s="3">
        <v>195.24780000000001</v>
      </c>
      <c r="M4143">
        <v>3.8</v>
      </c>
      <c r="N4143" s="3">
        <v>22.943337250293773</v>
      </c>
      <c r="O4143"/>
      <c r="P4143"/>
    </row>
    <row r="4144" spans="1:16" x14ac:dyDescent="0.3">
      <c r="A4144" t="s">
        <v>13</v>
      </c>
      <c r="B4144" t="s">
        <v>85</v>
      </c>
      <c r="C4144" t="s">
        <v>1581</v>
      </c>
      <c r="D4144">
        <v>2015</v>
      </c>
      <c r="E4144" t="s">
        <v>1593</v>
      </c>
      <c r="F4144" t="s">
        <v>1603</v>
      </c>
      <c r="G4144" t="s">
        <v>1604</v>
      </c>
      <c r="H4144" t="s">
        <v>1607</v>
      </c>
      <c r="I4144" s="11">
        <v>2.6895200000000001E-2</v>
      </c>
      <c r="J4144">
        <v>9.8000000000000007</v>
      </c>
      <c r="K4144">
        <v>9.8000000000000007</v>
      </c>
      <c r="L4144" s="3">
        <v>128.40199999999999</v>
      </c>
      <c r="M4144">
        <v>3.8</v>
      </c>
      <c r="N4144" s="3">
        <v>13.102244897959181</v>
      </c>
      <c r="O4144"/>
      <c r="P4144"/>
    </row>
    <row r="4145" spans="1:16" x14ac:dyDescent="0.3">
      <c r="A4145" t="s">
        <v>13</v>
      </c>
      <c r="B4145" t="s">
        <v>1329</v>
      </c>
      <c r="C4145" t="s">
        <v>1574</v>
      </c>
      <c r="D4145">
        <v>2011</v>
      </c>
      <c r="E4145" t="s">
        <v>1595</v>
      </c>
      <c r="F4145" t="s">
        <v>1602</v>
      </c>
      <c r="G4145" t="s">
        <v>1604</v>
      </c>
      <c r="H4145" t="s">
        <v>1609</v>
      </c>
      <c r="I4145" s="11">
        <v>8.9083914E-2</v>
      </c>
      <c r="J4145">
        <v>19.7</v>
      </c>
      <c r="K4145">
        <v>19.7</v>
      </c>
      <c r="L4145" s="3">
        <v>54.593000000000004</v>
      </c>
      <c r="M4145">
        <v>3.8</v>
      </c>
      <c r="N4145" s="3">
        <v>2.7712182741116753</v>
      </c>
      <c r="O4145"/>
      <c r="P4145"/>
    </row>
    <row r="4146" spans="1:16" x14ac:dyDescent="0.3">
      <c r="A4146" t="s">
        <v>13</v>
      </c>
      <c r="B4146" t="s">
        <v>172</v>
      </c>
      <c r="C4146" t="s">
        <v>1574</v>
      </c>
      <c r="D4146">
        <v>2022</v>
      </c>
      <c r="E4146" t="s">
        <v>1592</v>
      </c>
      <c r="F4146" t="s">
        <v>1602</v>
      </c>
      <c r="G4146" t="s">
        <v>1604</v>
      </c>
      <c r="H4146" t="s">
        <v>1608</v>
      </c>
      <c r="I4146" s="11">
        <v>4.3740307999999999E-2</v>
      </c>
      <c r="J4146">
        <v>5.98</v>
      </c>
      <c r="K4146">
        <v>5.98</v>
      </c>
      <c r="L4146" s="3">
        <v>145.34180000000001</v>
      </c>
      <c r="M4146">
        <v>4</v>
      </c>
      <c r="N4146" s="3">
        <v>24.304648829431436</v>
      </c>
      <c r="O4146"/>
      <c r="P4146"/>
    </row>
    <row r="4147" spans="1:16" x14ac:dyDescent="0.3">
      <c r="A4147" t="s">
        <v>12</v>
      </c>
      <c r="B4147" t="s">
        <v>1063</v>
      </c>
      <c r="C4147" t="s">
        <v>1580</v>
      </c>
      <c r="D4147">
        <v>2014</v>
      </c>
      <c r="E4147" t="s">
        <v>1596</v>
      </c>
      <c r="F4147" t="s">
        <v>1602</v>
      </c>
      <c r="G4147" t="s">
        <v>1606</v>
      </c>
      <c r="H4147" t="s">
        <v>1607</v>
      </c>
      <c r="I4147" s="11">
        <v>2.9471408000000001E-2</v>
      </c>
      <c r="J4147">
        <v>5.1749999999999998</v>
      </c>
      <c r="K4147">
        <v>5.1749999999999998</v>
      </c>
      <c r="L4147" s="3">
        <v>105.4622</v>
      </c>
      <c r="M4147">
        <v>3.8</v>
      </c>
      <c r="N4147" s="3">
        <v>20.379169082125603</v>
      </c>
      <c r="O4147"/>
      <c r="P4147"/>
    </row>
    <row r="4148" spans="1:16" x14ac:dyDescent="0.3">
      <c r="A4148" t="s">
        <v>13</v>
      </c>
      <c r="B4148" t="s">
        <v>945</v>
      </c>
      <c r="C4148" t="s">
        <v>1581</v>
      </c>
      <c r="D4148">
        <v>2011</v>
      </c>
      <c r="E4148" t="s">
        <v>1595</v>
      </c>
      <c r="F4148" t="s">
        <v>1602</v>
      </c>
      <c r="G4148" t="s">
        <v>1604</v>
      </c>
      <c r="H4148" t="s">
        <v>1609</v>
      </c>
      <c r="I4148" s="11">
        <v>0.133281968</v>
      </c>
      <c r="J4148">
        <v>7.8250000000000002</v>
      </c>
      <c r="K4148">
        <v>7.8250000000000002</v>
      </c>
      <c r="L4148" s="3">
        <v>63.282600000000002</v>
      </c>
      <c r="M4148">
        <v>3.8</v>
      </c>
      <c r="N4148" s="3">
        <v>8.0872332268370606</v>
      </c>
      <c r="O4148"/>
      <c r="P4148"/>
    </row>
    <row r="4149" spans="1:16" x14ac:dyDescent="0.3">
      <c r="A4149" t="s">
        <v>13</v>
      </c>
      <c r="B4149" t="s">
        <v>728</v>
      </c>
      <c r="C4149" t="s">
        <v>1582</v>
      </c>
      <c r="D4149">
        <v>2017</v>
      </c>
      <c r="E4149" t="s">
        <v>1598</v>
      </c>
      <c r="F4149" t="s">
        <v>1603</v>
      </c>
      <c r="G4149" t="s">
        <v>1605</v>
      </c>
      <c r="H4149" t="s">
        <v>1607</v>
      </c>
      <c r="I4149" s="11">
        <v>2.4521191000000001E-2</v>
      </c>
      <c r="J4149">
        <v>6.55</v>
      </c>
      <c r="K4149">
        <v>6.55</v>
      </c>
      <c r="L4149" s="3">
        <v>100.6332</v>
      </c>
      <c r="M4149">
        <v>3.8</v>
      </c>
      <c r="N4149" s="3">
        <v>15.363847328244276</v>
      </c>
      <c r="O4149"/>
      <c r="P4149"/>
    </row>
    <row r="4150" spans="1:16" x14ac:dyDescent="0.3">
      <c r="A4150" t="s">
        <v>13</v>
      </c>
      <c r="B4150" t="s">
        <v>1421</v>
      </c>
      <c r="C4150" t="s">
        <v>1586</v>
      </c>
      <c r="D4150">
        <v>2014</v>
      </c>
      <c r="E4150" t="s">
        <v>1596</v>
      </c>
      <c r="F4150" t="s">
        <v>1602</v>
      </c>
      <c r="G4150" t="s">
        <v>1606</v>
      </c>
      <c r="H4150" t="s">
        <v>1607</v>
      </c>
      <c r="I4150" s="11">
        <v>6.1008859999999998E-2</v>
      </c>
      <c r="J4150">
        <v>7.8650000000000002</v>
      </c>
      <c r="K4150">
        <v>7.8650000000000002</v>
      </c>
      <c r="L4150" s="3">
        <v>166.05260000000001</v>
      </c>
      <c r="M4150">
        <v>3.8</v>
      </c>
      <c r="N4150" s="3">
        <v>21.112854418308963</v>
      </c>
      <c r="O4150"/>
      <c r="P4150"/>
    </row>
    <row r="4151" spans="1:16" x14ac:dyDescent="0.3">
      <c r="A4151" t="s">
        <v>13</v>
      </c>
      <c r="B4151" t="s">
        <v>1426</v>
      </c>
      <c r="C4151" t="s">
        <v>1590</v>
      </c>
      <c r="D4151">
        <v>2017</v>
      </c>
      <c r="E4151" t="s">
        <v>1598</v>
      </c>
      <c r="F4151" t="s">
        <v>1603</v>
      </c>
      <c r="G4151" t="s">
        <v>1605</v>
      </c>
      <c r="H4151" t="s">
        <v>1607</v>
      </c>
      <c r="I4151" s="11">
        <v>0.167799329</v>
      </c>
      <c r="J4151">
        <v>9.8949999999999996</v>
      </c>
      <c r="K4151">
        <v>9.8949999999999996</v>
      </c>
      <c r="L4151" s="3">
        <v>239.4564</v>
      </c>
      <c r="M4151">
        <v>3.8</v>
      </c>
      <c r="N4151" s="3">
        <v>24.199737241030824</v>
      </c>
      <c r="O4151"/>
      <c r="P4151"/>
    </row>
    <row r="4152" spans="1:16" x14ac:dyDescent="0.3">
      <c r="A4152" t="s">
        <v>13</v>
      </c>
      <c r="B4152" t="s">
        <v>957</v>
      </c>
      <c r="C4152" t="s">
        <v>1575</v>
      </c>
      <c r="D4152">
        <v>2018</v>
      </c>
      <c r="E4152" t="s">
        <v>1597</v>
      </c>
      <c r="F4152" t="s">
        <v>1602</v>
      </c>
      <c r="G4152" t="s">
        <v>1604</v>
      </c>
      <c r="H4152" t="s">
        <v>1610</v>
      </c>
      <c r="I4152" s="11">
        <v>3.7711337999999997E-2</v>
      </c>
      <c r="K4152">
        <v>11</v>
      </c>
      <c r="L4152" s="3">
        <v>41.548000000000002</v>
      </c>
      <c r="M4152">
        <v>3.8</v>
      </c>
      <c r="N4152" s="3">
        <v>3.7770909090909091</v>
      </c>
      <c r="O4152"/>
      <c r="P4152"/>
    </row>
    <row r="4153" spans="1:16" x14ac:dyDescent="0.3">
      <c r="A4153" t="s">
        <v>13</v>
      </c>
      <c r="B4153" t="s">
        <v>1078</v>
      </c>
      <c r="C4153" t="s">
        <v>1574</v>
      </c>
      <c r="D4153">
        <v>2012</v>
      </c>
      <c r="E4153" t="s">
        <v>1591</v>
      </c>
      <c r="F4153" t="s">
        <v>1601</v>
      </c>
      <c r="G4153" t="s">
        <v>1604</v>
      </c>
      <c r="H4153" t="s">
        <v>1607</v>
      </c>
      <c r="I4153" s="11">
        <v>4.9295020000000002E-2</v>
      </c>
      <c r="J4153">
        <v>13.65</v>
      </c>
      <c r="K4153">
        <v>13.65</v>
      </c>
      <c r="L4153" s="3">
        <v>150.505</v>
      </c>
      <c r="M4153">
        <v>3.8</v>
      </c>
      <c r="N4153" s="3">
        <v>11.026007326007326</v>
      </c>
      <c r="O4153"/>
      <c r="P4153"/>
    </row>
    <row r="4154" spans="1:16" x14ac:dyDescent="0.3">
      <c r="A4154" t="s">
        <v>14</v>
      </c>
      <c r="B4154" t="s">
        <v>271</v>
      </c>
      <c r="C4154" t="s">
        <v>1580</v>
      </c>
      <c r="D4154">
        <v>2020</v>
      </c>
      <c r="E4154" t="s">
        <v>1594</v>
      </c>
      <c r="F4154" t="s">
        <v>1603</v>
      </c>
      <c r="G4154" t="s">
        <v>1604</v>
      </c>
      <c r="H4154" t="s">
        <v>1607</v>
      </c>
      <c r="I4154" s="11">
        <v>5.4362695000000003E-2</v>
      </c>
      <c r="J4154">
        <v>20.350000000000001</v>
      </c>
      <c r="K4154">
        <v>20.350000000000001</v>
      </c>
      <c r="L4154" s="3">
        <v>117.9466</v>
      </c>
      <c r="M4154">
        <v>3.8</v>
      </c>
      <c r="N4154" s="3">
        <v>5.7959017199017193</v>
      </c>
      <c r="O4154"/>
      <c r="P4154"/>
    </row>
    <row r="4155" spans="1:16" x14ac:dyDescent="0.3">
      <c r="A4155" t="s">
        <v>13</v>
      </c>
      <c r="B4155" t="s">
        <v>204</v>
      </c>
      <c r="C4155" t="s">
        <v>1575</v>
      </c>
      <c r="D4155">
        <v>2011</v>
      </c>
      <c r="E4155" t="s">
        <v>1595</v>
      </c>
      <c r="F4155" t="s">
        <v>1602</v>
      </c>
      <c r="G4155" t="s">
        <v>1604</v>
      </c>
      <c r="H4155" t="s">
        <v>1609</v>
      </c>
      <c r="I4155" s="11">
        <v>3.6164160000000001E-2</v>
      </c>
      <c r="J4155">
        <v>11.395</v>
      </c>
      <c r="K4155">
        <v>11.395</v>
      </c>
      <c r="L4155" s="3">
        <v>150.17080000000001</v>
      </c>
      <c r="M4155">
        <v>3.8</v>
      </c>
      <c r="N4155" s="3">
        <v>13.178657305835895</v>
      </c>
      <c r="O4155"/>
      <c r="P4155"/>
    </row>
    <row r="4156" spans="1:16" x14ac:dyDescent="0.3">
      <c r="A4156" t="s">
        <v>13</v>
      </c>
      <c r="B4156" t="s">
        <v>559</v>
      </c>
      <c r="C4156" t="s">
        <v>1580</v>
      </c>
      <c r="D4156">
        <v>2022</v>
      </c>
      <c r="E4156" t="s">
        <v>1592</v>
      </c>
      <c r="F4156" t="s">
        <v>1602</v>
      </c>
      <c r="G4156" t="s">
        <v>1604</v>
      </c>
      <c r="H4156" t="s">
        <v>1608</v>
      </c>
      <c r="I4156" s="11">
        <v>0.139985583</v>
      </c>
      <c r="J4156">
        <v>16.850000000000001</v>
      </c>
      <c r="K4156">
        <v>16.850000000000001</v>
      </c>
      <c r="L4156" s="3">
        <v>145.27600000000001</v>
      </c>
      <c r="M4156">
        <v>4.0999999999999996</v>
      </c>
      <c r="N4156" s="3">
        <v>8.6217210682492578</v>
      </c>
      <c r="O4156"/>
      <c r="P4156"/>
    </row>
    <row r="4157" spans="1:16" x14ac:dyDescent="0.3">
      <c r="A4157" t="s">
        <v>12</v>
      </c>
      <c r="B4157" t="s">
        <v>922</v>
      </c>
      <c r="C4157" t="s">
        <v>1574</v>
      </c>
      <c r="D4157">
        <v>2014</v>
      </c>
      <c r="E4157" t="s">
        <v>1596</v>
      </c>
      <c r="F4157" t="s">
        <v>1602</v>
      </c>
      <c r="G4157" t="s">
        <v>1606</v>
      </c>
      <c r="H4157" t="s">
        <v>1607</v>
      </c>
      <c r="I4157" s="11">
        <v>0.159587755</v>
      </c>
      <c r="J4157">
        <v>13.5</v>
      </c>
      <c r="K4157">
        <v>13.5</v>
      </c>
      <c r="L4157" s="3">
        <v>145.31020000000001</v>
      </c>
      <c r="M4157">
        <v>3.8</v>
      </c>
      <c r="N4157" s="3">
        <v>10.76371851851852</v>
      </c>
      <c r="O4157"/>
      <c r="P4157"/>
    </row>
    <row r="4158" spans="1:16" x14ac:dyDescent="0.3">
      <c r="A4158" t="s">
        <v>13</v>
      </c>
      <c r="B4158" t="s">
        <v>875</v>
      </c>
      <c r="C4158" t="s">
        <v>1574</v>
      </c>
      <c r="D4158">
        <v>2016</v>
      </c>
      <c r="E4158" t="s">
        <v>1599</v>
      </c>
      <c r="F4158" t="s">
        <v>1601</v>
      </c>
      <c r="G4158" t="s">
        <v>1605</v>
      </c>
      <c r="H4158" t="s">
        <v>1607</v>
      </c>
      <c r="I4158" s="11">
        <v>4.0357314999999998E-2</v>
      </c>
      <c r="J4158">
        <v>12.1</v>
      </c>
      <c r="K4158">
        <v>12.1</v>
      </c>
      <c r="L4158" s="3">
        <v>177.80019999999999</v>
      </c>
      <c r="M4158">
        <v>3.8</v>
      </c>
      <c r="N4158" s="3">
        <v>14.694231404958677</v>
      </c>
      <c r="O4158"/>
      <c r="P4158"/>
    </row>
    <row r="4159" spans="1:16" x14ac:dyDescent="0.3">
      <c r="A4159" t="s">
        <v>13</v>
      </c>
      <c r="B4159" t="s">
        <v>1172</v>
      </c>
      <c r="C4159" t="s">
        <v>1575</v>
      </c>
      <c r="D4159">
        <v>2017</v>
      </c>
      <c r="E4159" t="s">
        <v>1598</v>
      </c>
      <c r="F4159" t="s">
        <v>1603</v>
      </c>
      <c r="G4159" t="s">
        <v>1605</v>
      </c>
      <c r="H4159" t="s">
        <v>1607</v>
      </c>
      <c r="I4159" s="11">
        <v>0</v>
      </c>
      <c r="J4159">
        <v>10</v>
      </c>
      <c r="K4159">
        <v>10</v>
      </c>
      <c r="L4159" s="3">
        <v>120.64400000000001</v>
      </c>
      <c r="M4159">
        <v>3.8</v>
      </c>
      <c r="N4159" s="3">
        <v>12.064400000000001</v>
      </c>
      <c r="O4159"/>
      <c r="P4159"/>
    </row>
    <row r="4160" spans="1:16" x14ac:dyDescent="0.3">
      <c r="A4160" t="s">
        <v>13</v>
      </c>
      <c r="B4160" t="s">
        <v>1250</v>
      </c>
      <c r="C4160" t="s">
        <v>1580</v>
      </c>
      <c r="D4160">
        <v>2012</v>
      </c>
      <c r="E4160" t="s">
        <v>1591</v>
      </c>
      <c r="F4160" t="s">
        <v>1601</v>
      </c>
      <c r="G4160" t="s">
        <v>1604</v>
      </c>
      <c r="H4160" t="s">
        <v>1607</v>
      </c>
      <c r="I4160" s="11">
        <v>6.4464146999999999E-2</v>
      </c>
      <c r="J4160">
        <v>20.2</v>
      </c>
      <c r="K4160">
        <v>20.2</v>
      </c>
      <c r="L4160" s="3">
        <v>255.7646</v>
      </c>
      <c r="M4160">
        <v>3.8</v>
      </c>
      <c r="N4160" s="3">
        <v>12.661613861386138</v>
      </c>
      <c r="O4160"/>
      <c r="P4160"/>
    </row>
    <row r="4161" spans="1:16" x14ac:dyDescent="0.3">
      <c r="A4161" t="s">
        <v>13</v>
      </c>
      <c r="B4161" t="s">
        <v>1371</v>
      </c>
      <c r="C4161" t="s">
        <v>1587</v>
      </c>
      <c r="D4161">
        <v>2012</v>
      </c>
      <c r="E4161" t="s">
        <v>1591</v>
      </c>
      <c r="F4161" t="s">
        <v>1601</v>
      </c>
      <c r="G4161" t="s">
        <v>1604</v>
      </c>
      <c r="H4161" t="s">
        <v>1607</v>
      </c>
      <c r="I4161" s="11">
        <v>0</v>
      </c>
      <c r="J4161">
        <v>5.6349999999999998</v>
      </c>
      <c r="K4161">
        <v>5.6349999999999998</v>
      </c>
      <c r="L4161" s="3">
        <v>148.70500000000001</v>
      </c>
      <c r="M4161">
        <v>3.8</v>
      </c>
      <c r="N4161" s="3">
        <v>26.389529724933453</v>
      </c>
      <c r="O4161"/>
      <c r="P4161"/>
    </row>
    <row r="4162" spans="1:16" x14ac:dyDescent="0.3">
      <c r="A4162" t="s">
        <v>13</v>
      </c>
      <c r="B4162" t="s">
        <v>252</v>
      </c>
      <c r="C4162" t="s">
        <v>1587</v>
      </c>
      <c r="D4162">
        <v>2012</v>
      </c>
      <c r="E4162" t="s">
        <v>1591</v>
      </c>
      <c r="F4162" t="s">
        <v>1601</v>
      </c>
      <c r="G4162" t="s">
        <v>1604</v>
      </c>
      <c r="H4162" t="s">
        <v>1607</v>
      </c>
      <c r="I4162" s="11">
        <v>6.0794096999999998E-2</v>
      </c>
      <c r="J4162">
        <v>20.350000000000001</v>
      </c>
      <c r="K4162">
        <v>20.350000000000001</v>
      </c>
      <c r="L4162" s="3">
        <v>233.66159999999999</v>
      </c>
      <c r="M4162">
        <v>3.8</v>
      </c>
      <c r="N4162" s="3">
        <v>11.482142506142505</v>
      </c>
      <c r="O4162"/>
      <c r="P4162"/>
    </row>
    <row r="4163" spans="1:16" x14ac:dyDescent="0.3">
      <c r="A4163" t="s">
        <v>13</v>
      </c>
      <c r="B4163" t="s">
        <v>1421</v>
      </c>
      <c r="C4163" t="s">
        <v>1586</v>
      </c>
      <c r="D4163">
        <v>2012</v>
      </c>
      <c r="E4163" t="s">
        <v>1591</v>
      </c>
      <c r="F4163" t="s">
        <v>1601</v>
      </c>
      <c r="G4163" t="s">
        <v>1604</v>
      </c>
      <c r="H4163" t="s">
        <v>1607</v>
      </c>
      <c r="I4163" s="11">
        <v>6.1154604000000001E-2</v>
      </c>
      <c r="J4163">
        <v>7.8650000000000002</v>
      </c>
      <c r="K4163">
        <v>7.8650000000000002</v>
      </c>
      <c r="L4163" s="3">
        <v>165.3526</v>
      </c>
      <c r="M4163">
        <v>3.8</v>
      </c>
      <c r="N4163" s="3">
        <v>21.023852511125238</v>
      </c>
      <c r="O4163"/>
      <c r="P4163"/>
    </row>
    <row r="4164" spans="1:16" x14ac:dyDescent="0.3">
      <c r="A4164" t="s">
        <v>13</v>
      </c>
      <c r="B4164" t="s">
        <v>1227</v>
      </c>
      <c r="C4164" t="s">
        <v>1577</v>
      </c>
      <c r="D4164">
        <v>2012</v>
      </c>
      <c r="E4164" t="s">
        <v>1591</v>
      </c>
      <c r="F4164" t="s">
        <v>1601</v>
      </c>
      <c r="G4164" t="s">
        <v>1604</v>
      </c>
      <c r="H4164" t="s">
        <v>1607</v>
      </c>
      <c r="I4164" s="11">
        <v>7.8290270999999995E-2</v>
      </c>
      <c r="J4164">
        <v>16.25</v>
      </c>
      <c r="K4164">
        <v>16.25</v>
      </c>
      <c r="L4164" s="3">
        <v>93.180400000000006</v>
      </c>
      <c r="M4164">
        <v>3.8</v>
      </c>
      <c r="N4164" s="3">
        <v>5.7341784615384617</v>
      </c>
      <c r="O4164"/>
      <c r="P4164"/>
    </row>
    <row r="4165" spans="1:16" x14ac:dyDescent="0.3">
      <c r="A4165" t="s">
        <v>13</v>
      </c>
      <c r="B4165" t="s">
        <v>1182</v>
      </c>
      <c r="C4165" t="s">
        <v>1585</v>
      </c>
      <c r="D4165">
        <v>2012</v>
      </c>
      <c r="E4165" t="s">
        <v>1591</v>
      </c>
      <c r="F4165" t="s">
        <v>1601</v>
      </c>
      <c r="G4165" t="s">
        <v>1604</v>
      </c>
      <c r="H4165" t="s">
        <v>1607</v>
      </c>
      <c r="I4165" s="11">
        <v>8.9608321000000005E-2</v>
      </c>
      <c r="J4165">
        <v>20.350000000000001</v>
      </c>
      <c r="K4165">
        <v>20.350000000000001</v>
      </c>
      <c r="L4165" s="3">
        <v>262.15940000000001</v>
      </c>
      <c r="M4165">
        <v>3.8</v>
      </c>
      <c r="N4165" s="3">
        <v>12.882525798525798</v>
      </c>
      <c r="O4165"/>
      <c r="P4165"/>
    </row>
    <row r="4166" spans="1:16" x14ac:dyDescent="0.3">
      <c r="A4166" t="s">
        <v>13</v>
      </c>
      <c r="B4166" t="s">
        <v>820</v>
      </c>
      <c r="C4166" t="s">
        <v>1585</v>
      </c>
      <c r="D4166">
        <v>2012</v>
      </c>
      <c r="E4166" t="s">
        <v>1591</v>
      </c>
      <c r="F4166" t="s">
        <v>1601</v>
      </c>
      <c r="G4166" t="s">
        <v>1604</v>
      </c>
      <c r="H4166" t="s">
        <v>1607</v>
      </c>
      <c r="I4166" s="11">
        <v>9.2834313000000002E-2</v>
      </c>
      <c r="J4166">
        <v>20.7</v>
      </c>
      <c r="K4166">
        <v>20.7</v>
      </c>
      <c r="L4166" s="3">
        <v>77.667000000000002</v>
      </c>
      <c r="M4166">
        <v>3.8</v>
      </c>
      <c r="N4166" s="3">
        <v>3.7520289855072466</v>
      </c>
      <c r="O4166"/>
      <c r="P4166"/>
    </row>
    <row r="4167" spans="1:16" x14ac:dyDescent="0.3">
      <c r="A4167" t="s">
        <v>13</v>
      </c>
      <c r="B4167" t="s">
        <v>925</v>
      </c>
      <c r="C4167" t="s">
        <v>1574</v>
      </c>
      <c r="D4167">
        <v>2012</v>
      </c>
      <c r="E4167" t="s">
        <v>1591</v>
      </c>
      <c r="F4167" t="s">
        <v>1601</v>
      </c>
      <c r="G4167" t="s">
        <v>1604</v>
      </c>
      <c r="H4167" t="s">
        <v>1607</v>
      </c>
      <c r="I4167" s="11">
        <v>1.2167793E-2</v>
      </c>
      <c r="J4167">
        <v>6.2149999999999999</v>
      </c>
      <c r="K4167">
        <v>6.2149999999999999</v>
      </c>
      <c r="L4167" s="3">
        <v>37.4848</v>
      </c>
      <c r="M4167">
        <v>3.8</v>
      </c>
      <c r="N4167" s="3">
        <v>6.0313435237329047</v>
      </c>
      <c r="O4167"/>
      <c r="P4167"/>
    </row>
    <row r="4168" spans="1:16" x14ac:dyDescent="0.3">
      <c r="A4168" t="s">
        <v>13</v>
      </c>
      <c r="B4168" t="s">
        <v>656</v>
      </c>
      <c r="C4168" t="s">
        <v>1574</v>
      </c>
      <c r="D4168">
        <v>2012</v>
      </c>
      <c r="E4168" t="s">
        <v>1591</v>
      </c>
      <c r="F4168" t="s">
        <v>1601</v>
      </c>
      <c r="G4168" t="s">
        <v>1604</v>
      </c>
      <c r="H4168" t="s">
        <v>1607</v>
      </c>
      <c r="I4168" s="11">
        <v>3.6341538999999999E-2</v>
      </c>
      <c r="J4168">
        <v>9.6</v>
      </c>
      <c r="K4168">
        <v>9.6</v>
      </c>
      <c r="L4168" s="3">
        <v>142.91540000000001</v>
      </c>
      <c r="M4168">
        <v>3.8</v>
      </c>
      <c r="N4168" s="3">
        <v>14.887020833333334</v>
      </c>
      <c r="O4168"/>
      <c r="P4168"/>
    </row>
    <row r="4169" spans="1:16" x14ac:dyDescent="0.3">
      <c r="A4169" t="s">
        <v>13</v>
      </c>
      <c r="B4169" t="s">
        <v>1151</v>
      </c>
      <c r="C4169" t="s">
        <v>1574</v>
      </c>
      <c r="D4169">
        <v>2012</v>
      </c>
      <c r="E4169" t="s">
        <v>1591</v>
      </c>
      <c r="F4169" t="s">
        <v>1601</v>
      </c>
      <c r="G4169" t="s">
        <v>1604</v>
      </c>
      <c r="H4169" t="s">
        <v>1607</v>
      </c>
      <c r="I4169" s="11">
        <v>0.14861226299999999</v>
      </c>
      <c r="J4169">
        <v>12.1</v>
      </c>
      <c r="K4169">
        <v>12.1</v>
      </c>
      <c r="L4169" s="3">
        <v>104.52800000000001</v>
      </c>
      <c r="M4169">
        <v>3.8</v>
      </c>
      <c r="N4169" s="3">
        <v>8.6386776859504142</v>
      </c>
      <c r="O4169"/>
      <c r="P4169"/>
    </row>
    <row r="4170" spans="1:16" x14ac:dyDescent="0.3">
      <c r="A4170" t="s">
        <v>13</v>
      </c>
      <c r="B4170" t="s">
        <v>425</v>
      </c>
      <c r="C4170" t="s">
        <v>1575</v>
      </c>
      <c r="D4170">
        <v>2012</v>
      </c>
      <c r="E4170" t="s">
        <v>1591</v>
      </c>
      <c r="F4170" t="s">
        <v>1601</v>
      </c>
      <c r="G4170" t="s">
        <v>1604</v>
      </c>
      <c r="H4170" t="s">
        <v>1607</v>
      </c>
      <c r="I4170" s="11">
        <v>1.7065268000000001E-2</v>
      </c>
      <c r="J4170">
        <v>14.35</v>
      </c>
      <c r="K4170">
        <v>14.35</v>
      </c>
      <c r="L4170" s="3">
        <v>109.5228</v>
      </c>
      <c r="M4170">
        <v>3.8</v>
      </c>
      <c r="N4170" s="3">
        <v>7.6322508710801396</v>
      </c>
      <c r="O4170"/>
      <c r="P4170"/>
    </row>
    <row r="4171" spans="1:16" x14ac:dyDescent="0.3">
      <c r="A4171" t="s">
        <v>13</v>
      </c>
      <c r="B4171" t="s">
        <v>354</v>
      </c>
      <c r="C4171" t="s">
        <v>1580</v>
      </c>
      <c r="D4171">
        <v>2012</v>
      </c>
      <c r="E4171" t="s">
        <v>1591</v>
      </c>
      <c r="F4171" t="s">
        <v>1601</v>
      </c>
      <c r="G4171" t="s">
        <v>1604</v>
      </c>
      <c r="H4171" t="s">
        <v>1607</v>
      </c>
      <c r="I4171" s="11">
        <v>9.9804622999999995E-2</v>
      </c>
      <c r="J4171">
        <v>10</v>
      </c>
      <c r="K4171">
        <v>10</v>
      </c>
      <c r="L4171" s="3">
        <v>113.7544</v>
      </c>
      <c r="M4171">
        <v>3.8</v>
      </c>
      <c r="N4171" s="3">
        <v>11.375440000000001</v>
      </c>
      <c r="O4171"/>
      <c r="P4171"/>
    </row>
    <row r="4172" spans="1:16" x14ac:dyDescent="0.3">
      <c r="A4172" t="s">
        <v>13</v>
      </c>
      <c r="B4172" t="s">
        <v>709</v>
      </c>
      <c r="C4172" t="s">
        <v>1590</v>
      </c>
      <c r="D4172">
        <v>2012</v>
      </c>
      <c r="E4172" t="s">
        <v>1591</v>
      </c>
      <c r="F4172" t="s">
        <v>1601</v>
      </c>
      <c r="G4172" t="s">
        <v>1604</v>
      </c>
      <c r="H4172" t="s">
        <v>1607</v>
      </c>
      <c r="I4172" s="11">
        <v>0.150801606</v>
      </c>
      <c r="J4172">
        <v>14.6</v>
      </c>
      <c r="K4172">
        <v>14.6</v>
      </c>
      <c r="L4172" s="3">
        <v>48.769199999999998</v>
      </c>
      <c r="M4172">
        <v>3.8</v>
      </c>
      <c r="N4172" s="3">
        <v>3.3403561643835618</v>
      </c>
      <c r="O4172"/>
      <c r="P4172"/>
    </row>
    <row r="4173" spans="1:16" x14ac:dyDescent="0.3">
      <c r="A4173" t="s">
        <v>12</v>
      </c>
      <c r="B4173" t="s">
        <v>1458</v>
      </c>
      <c r="C4173" t="s">
        <v>1587</v>
      </c>
      <c r="D4173">
        <v>2012</v>
      </c>
      <c r="E4173" t="s">
        <v>1591</v>
      </c>
      <c r="F4173" t="s">
        <v>1601</v>
      </c>
      <c r="G4173" t="s">
        <v>1604</v>
      </c>
      <c r="H4173" t="s">
        <v>1607</v>
      </c>
      <c r="I4173" s="11">
        <v>0.105471384</v>
      </c>
      <c r="J4173">
        <v>11.15</v>
      </c>
      <c r="K4173">
        <v>11.15</v>
      </c>
      <c r="L4173" s="3">
        <v>105.8648</v>
      </c>
      <c r="M4173">
        <v>3.8</v>
      </c>
      <c r="N4173" s="3">
        <v>9.4946008968609856</v>
      </c>
      <c r="O4173"/>
      <c r="P4173"/>
    </row>
    <row r="4174" spans="1:16" x14ac:dyDescent="0.3">
      <c r="A4174" t="s">
        <v>12</v>
      </c>
      <c r="B4174" t="s">
        <v>721</v>
      </c>
      <c r="C4174" t="s">
        <v>1587</v>
      </c>
      <c r="D4174">
        <v>2012</v>
      </c>
      <c r="E4174" t="s">
        <v>1591</v>
      </c>
      <c r="F4174" t="s">
        <v>1601</v>
      </c>
      <c r="G4174" t="s">
        <v>1604</v>
      </c>
      <c r="H4174" t="s">
        <v>1607</v>
      </c>
      <c r="I4174" s="11">
        <v>2.5409912E-2</v>
      </c>
      <c r="J4174">
        <v>15.5</v>
      </c>
      <c r="K4174">
        <v>15.5</v>
      </c>
      <c r="L4174" s="3">
        <v>83.293400000000005</v>
      </c>
      <c r="M4174">
        <v>3.8</v>
      </c>
      <c r="N4174" s="3">
        <v>5.3737677419354846</v>
      </c>
      <c r="O4174"/>
      <c r="P4174"/>
    </row>
    <row r="4175" spans="1:16" x14ac:dyDescent="0.3">
      <c r="A4175" t="s">
        <v>12</v>
      </c>
      <c r="B4175" t="s">
        <v>736</v>
      </c>
      <c r="C4175" t="s">
        <v>1580</v>
      </c>
      <c r="D4175">
        <v>2012</v>
      </c>
      <c r="E4175" t="s">
        <v>1591</v>
      </c>
      <c r="F4175" t="s">
        <v>1601</v>
      </c>
      <c r="G4175" t="s">
        <v>1604</v>
      </c>
      <c r="H4175" t="s">
        <v>1607</v>
      </c>
      <c r="I4175" s="11">
        <v>4.7330800999999999E-2</v>
      </c>
      <c r="J4175">
        <v>17.600000000000001</v>
      </c>
      <c r="K4175">
        <v>17.600000000000001</v>
      </c>
      <c r="L4175" s="3">
        <v>120.87820000000001</v>
      </c>
      <c r="M4175">
        <v>3.8</v>
      </c>
      <c r="N4175" s="3">
        <v>6.8680795454545454</v>
      </c>
      <c r="O4175"/>
      <c r="P4175"/>
    </row>
    <row r="4176" spans="1:16" x14ac:dyDescent="0.3">
      <c r="A4176" t="s">
        <v>14</v>
      </c>
      <c r="B4176" t="s">
        <v>45</v>
      </c>
      <c r="C4176" t="s">
        <v>1579</v>
      </c>
      <c r="D4176">
        <v>2012</v>
      </c>
      <c r="E4176" t="s">
        <v>1591</v>
      </c>
      <c r="F4176" t="s">
        <v>1601</v>
      </c>
      <c r="G4176" t="s">
        <v>1604</v>
      </c>
      <c r="H4176" t="s">
        <v>1607</v>
      </c>
      <c r="I4176" s="11">
        <v>8.0765852999999999E-2</v>
      </c>
      <c r="J4176">
        <v>5.82</v>
      </c>
      <c r="K4176">
        <v>5.82</v>
      </c>
      <c r="L4176" s="3">
        <v>169.179</v>
      </c>
      <c r="M4176">
        <v>3.8</v>
      </c>
      <c r="N4176" s="3">
        <v>29.068556701030928</v>
      </c>
      <c r="O4176"/>
      <c r="P4176"/>
    </row>
    <row r="4177" spans="1:16" x14ac:dyDescent="0.3">
      <c r="A4177" t="s">
        <v>12</v>
      </c>
      <c r="B4177" t="s">
        <v>423</v>
      </c>
      <c r="C4177" t="s">
        <v>1581</v>
      </c>
      <c r="D4177">
        <v>2012</v>
      </c>
      <c r="E4177" t="s">
        <v>1591</v>
      </c>
      <c r="F4177" t="s">
        <v>1601</v>
      </c>
      <c r="G4177" t="s">
        <v>1604</v>
      </c>
      <c r="H4177" t="s">
        <v>1607</v>
      </c>
      <c r="I4177" s="11">
        <v>3.3489979000000003E-2</v>
      </c>
      <c r="J4177">
        <v>9.3000000000000007</v>
      </c>
      <c r="K4177">
        <v>9.3000000000000007</v>
      </c>
      <c r="L4177" s="3">
        <v>156.63140000000001</v>
      </c>
      <c r="M4177">
        <v>3.8</v>
      </c>
      <c r="N4177" s="3">
        <v>16.842086021505377</v>
      </c>
      <c r="O4177"/>
      <c r="P4177"/>
    </row>
    <row r="4178" spans="1:16" x14ac:dyDescent="0.3">
      <c r="A4178" t="s">
        <v>13</v>
      </c>
      <c r="B4178" t="s">
        <v>571</v>
      </c>
      <c r="C4178" t="s">
        <v>1580</v>
      </c>
      <c r="D4178">
        <v>2018</v>
      </c>
      <c r="E4178" t="s">
        <v>1600</v>
      </c>
      <c r="F4178" t="s">
        <v>1601</v>
      </c>
      <c r="G4178" t="s">
        <v>1605</v>
      </c>
      <c r="H4178" t="s">
        <v>1609</v>
      </c>
      <c r="I4178" s="11">
        <v>0.24830153199999999</v>
      </c>
      <c r="K4178">
        <v>20.350000000000001</v>
      </c>
      <c r="L4178" s="3">
        <v>124.10720000000001</v>
      </c>
      <c r="M4178">
        <v>3.8</v>
      </c>
      <c r="N4178" s="3">
        <v>6.0986339066339061</v>
      </c>
      <c r="O4178"/>
      <c r="P4178"/>
    </row>
    <row r="4179" spans="1:16" x14ac:dyDescent="0.3">
      <c r="A4179" t="s">
        <v>13</v>
      </c>
      <c r="B4179" t="s">
        <v>1507</v>
      </c>
      <c r="C4179" t="s">
        <v>1580</v>
      </c>
      <c r="D4179">
        <v>2018</v>
      </c>
      <c r="E4179" t="s">
        <v>1600</v>
      </c>
      <c r="F4179" t="s">
        <v>1601</v>
      </c>
      <c r="G4179" t="s">
        <v>1605</v>
      </c>
      <c r="H4179" t="s">
        <v>1609</v>
      </c>
      <c r="I4179" s="11">
        <v>0.30374337000000001</v>
      </c>
      <c r="K4179">
        <v>15.1</v>
      </c>
      <c r="L4179" s="3">
        <v>196.011</v>
      </c>
      <c r="M4179">
        <v>3.8</v>
      </c>
      <c r="N4179" s="3">
        <v>12.980860927152317</v>
      </c>
      <c r="O4179"/>
      <c r="P4179"/>
    </row>
    <row r="4180" spans="1:16" x14ac:dyDescent="0.3">
      <c r="A4180" t="s">
        <v>13</v>
      </c>
      <c r="B4180" t="s">
        <v>610</v>
      </c>
      <c r="C4180" t="s">
        <v>1590</v>
      </c>
      <c r="D4180">
        <v>2018</v>
      </c>
      <c r="E4180" t="s">
        <v>1600</v>
      </c>
      <c r="F4180" t="s">
        <v>1601</v>
      </c>
      <c r="G4180" t="s">
        <v>1605</v>
      </c>
      <c r="H4180" t="s">
        <v>1609</v>
      </c>
      <c r="I4180" s="11">
        <v>3.3929133E-2</v>
      </c>
      <c r="K4180">
        <v>16.2</v>
      </c>
      <c r="L4180" s="3">
        <v>154.3972</v>
      </c>
      <c r="M4180">
        <v>3.8</v>
      </c>
      <c r="N4180" s="3">
        <v>9.5306913580246917</v>
      </c>
      <c r="O4180"/>
      <c r="P4180"/>
    </row>
    <row r="4181" spans="1:16" x14ac:dyDescent="0.3">
      <c r="A4181" t="s">
        <v>13</v>
      </c>
      <c r="B4181" t="s">
        <v>164</v>
      </c>
      <c r="C4181" t="s">
        <v>1587</v>
      </c>
      <c r="D4181">
        <v>2018</v>
      </c>
      <c r="E4181" t="s">
        <v>1600</v>
      </c>
      <c r="F4181" t="s">
        <v>1601</v>
      </c>
      <c r="G4181" t="s">
        <v>1605</v>
      </c>
      <c r="H4181" t="s">
        <v>1609</v>
      </c>
      <c r="I4181" s="11">
        <v>0.13227533799999999</v>
      </c>
      <c r="K4181">
        <v>12</v>
      </c>
      <c r="L4181" s="3">
        <v>123.83880000000001</v>
      </c>
      <c r="M4181">
        <v>3.8</v>
      </c>
      <c r="N4181" s="3">
        <v>10.319900000000001</v>
      </c>
      <c r="O4181"/>
      <c r="P4181"/>
    </row>
    <row r="4182" spans="1:16" x14ac:dyDescent="0.3">
      <c r="A4182" t="s">
        <v>13</v>
      </c>
      <c r="B4182" t="s">
        <v>1027</v>
      </c>
      <c r="C4182" t="s">
        <v>1587</v>
      </c>
      <c r="D4182">
        <v>2018</v>
      </c>
      <c r="E4182" t="s">
        <v>1600</v>
      </c>
      <c r="F4182" t="s">
        <v>1601</v>
      </c>
      <c r="G4182" t="s">
        <v>1605</v>
      </c>
      <c r="H4182" t="s">
        <v>1609</v>
      </c>
      <c r="I4182" s="11">
        <v>0</v>
      </c>
      <c r="K4182">
        <v>18</v>
      </c>
      <c r="L4182" s="3">
        <v>81.861800000000002</v>
      </c>
      <c r="M4182">
        <v>3.8</v>
      </c>
      <c r="N4182" s="3">
        <v>4.5478777777777779</v>
      </c>
      <c r="O4182"/>
      <c r="P4182"/>
    </row>
    <row r="4183" spans="1:16" x14ac:dyDescent="0.3">
      <c r="A4183" t="s">
        <v>13</v>
      </c>
      <c r="B4183" t="s">
        <v>732</v>
      </c>
      <c r="C4183" t="s">
        <v>1577</v>
      </c>
      <c r="D4183">
        <v>2018</v>
      </c>
      <c r="E4183" t="s">
        <v>1600</v>
      </c>
      <c r="F4183" t="s">
        <v>1601</v>
      </c>
      <c r="G4183" t="s">
        <v>1605</v>
      </c>
      <c r="H4183" t="s">
        <v>1609</v>
      </c>
      <c r="I4183" s="11">
        <v>1.9716846E-2</v>
      </c>
      <c r="K4183">
        <v>7.8550000000000004</v>
      </c>
      <c r="L4183" s="3">
        <v>191.9188</v>
      </c>
      <c r="M4183">
        <v>3.8</v>
      </c>
      <c r="N4183" s="3">
        <v>24.432692552514322</v>
      </c>
      <c r="O4183"/>
      <c r="P4183"/>
    </row>
    <row r="4184" spans="1:16" x14ac:dyDescent="0.3">
      <c r="A4184" t="s">
        <v>13</v>
      </c>
      <c r="B4184" t="s">
        <v>1111</v>
      </c>
      <c r="C4184" t="s">
        <v>1574</v>
      </c>
      <c r="D4184">
        <v>2018</v>
      </c>
      <c r="E4184" t="s">
        <v>1600</v>
      </c>
      <c r="F4184" t="s">
        <v>1601</v>
      </c>
      <c r="G4184" t="s">
        <v>1605</v>
      </c>
      <c r="H4184" t="s">
        <v>1609</v>
      </c>
      <c r="I4184" s="11">
        <v>0.30814544799999999</v>
      </c>
      <c r="K4184">
        <v>19.850000000000001</v>
      </c>
      <c r="L4184" s="3">
        <v>222.0772</v>
      </c>
      <c r="M4184">
        <v>3.8</v>
      </c>
      <c r="N4184" s="3">
        <v>11.187768261964735</v>
      </c>
      <c r="O4184"/>
      <c r="P4184"/>
    </row>
    <row r="4185" spans="1:16" x14ac:dyDescent="0.3">
      <c r="A4185" t="s">
        <v>13</v>
      </c>
      <c r="B4185" t="s">
        <v>760</v>
      </c>
      <c r="C4185" t="s">
        <v>1583</v>
      </c>
      <c r="D4185">
        <v>2018</v>
      </c>
      <c r="E4185" t="s">
        <v>1600</v>
      </c>
      <c r="F4185" t="s">
        <v>1601</v>
      </c>
      <c r="G4185" t="s">
        <v>1605</v>
      </c>
      <c r="H4185" t="s">
        <v>1609</v>
      </c>
      <c r="I4185" s="11">
        <v>6.0237464999999997E-2</v>
      </c>
      <c r="K4185">
        <v>8.26</v>
      </c>
      <c r="L4185" s="3">
        <v>115.9834</v>
      </c>
      <c r="M4185">
        <v>3.8</v>
      </c>
      <c r="N4185" s="3">
        <v>14.041573849878935</v>
      </c>
      <c r="O4185"/>
      <c r="P4185"/>
    </row>
    <row r="4186" spans="1:16" x14ac:dyDescent="0.3">
      <c r="A4186" t="s">
        <v>13</v>
      </c>
      <c r="B4186" t="s">
        <v>1372</v>
      </c>
      <c r="C4186" t="s">
        <v>1575</v>
      </c>
      <c r="D4186">
        <v>2018</v>
      </c>
      <c r="E4186" t="s">
        <v>1600</v>
      </c>
      <c r="F4186" t="s">
        <v>1601</v>
      </c>
      <c r="G4186" t="s">
        <v>1605</v>
      </c>
      <c r="H4186" t="s">
        <v>1609</v>
      </c>
      <c r="I4186" s="11">
        <v>2.1214363999999999E-2</v>
      </c>
      <c r="K4186">
        <v>15.2</v>
      </c>
      <c r="L4186" s="3">
        <v>48.203400000000002</v>
      </c>
      <c r="M4186">
        <v>3.8</v>
      </c>
      <c r="N4186" s="3">
        <v>3.1712763157894739</v>
      </c>
      <c r="O4186"/>
      <c r="P4186"/>
    </row>
    <row r="4187" spans="1:16" x14ac:dyDescent="0.3">
      <c r="A4187" t="s">
        <v>13</v>
      </c>
      <c r="B4187" t="s">
        <v>414</v>
      </c>
      <c r="C4187" t="s">
        <v>1579</v>
      </c>
      <c r="D4187">
        <v>2018</v>
      </c>
      <c r="E4187" t="s">
        <v>1600</v>
      </c>
      <c r="F4187" t="s">
        <v>1601</v>
      </c>
      <c r="G4187" t="s">
        <v>1605</v>
      </c>
      <c r="H4187" t="s">
        <v>1609</v>
      </c>
      <c r="I4187" s="11">
        <v>0.20778348299999999</v>
      </c>
      <c r="K4187">
        <v>6.2350000000000003</v>
      </c>
      <c r="L4187" s="3">
        <v>262.291</v>
      </c>
      <c r="M4187">
        <v>3.8</v>
      </c>
      <c r="N4187" s="3">
        <v>42.067522052927025</v>
      </c>
      <c r="O4187"/>
      <c r="P4187"/>
    </row>
    <row r="4188" spans="1:16" x14ac:dyDescent="0.3">
      <c r="A4188" t="s">
        <v>13</v>
      </c>
      <c r="B4188" t="s">
        <v>597</v>
      </c>
      <c r="C4188" t="s">
        <v>1584</v>
      </c>
      <c r="D4188">
        <v>2018</v>
      </c>
      <c r="E4188" t="s">
        <v>1600</v>
      </c>
      <c r="F4188" t="s">
        <v>1601</v>
      </c>
      <c r="G4188" t="s">
        <v>1605</v>
      </c>
      <c r="H4188" t="s">
        <v>1609</v>
      </c>
      <c r="I4188" s="11">
        <v>1.1835436E-2</v>
      </c>
      <c r="K4188">
        <v>12.15</v>
      </c>
      <c r="L4188" s="3">
        <v>121.373</v>
      </c>
      <c r="M4188">
        <v>3.8</v>
      </c>
      <c r="N4188" s="3">
        <v>9.9895473251028815</v>
      </c>
      <c r="O4188"/>
      <c r="P4188"/>
    </row>
    <row r="4189" spans="1:16" x14ac:dyDescent="0.3">
      <c r="A4189" t="s">
        <v>12</v>
      </c>
      <c r="B4189" t="s">
        <v>386</v>
      </c>
      <c r="C4189" t="s">
        <v>1587</v>
      </c>
      <c r="D4189">
        <v>2018</v>
      </c>
      <c r="E4189" t="s">
        <v>1600</v>
      </c>
      <c r="F4189" t="s">
        <v>1601</v>
      </c>
      <c r="G4189" t="s">
        <v>1605</v>
      </c>
      <c r="H4189" t="s">
        <v>1609</v>
      </c>
      <c r="I4189" s="11">
        <v>0</v>
      </c>
      <c r="K4189">
        <v>6.6349999999999998</v>
      </c>
      <c r="L4189" s="3">
        <v>121.3098</v>
      </c>
      <c r="M4189">
        <v>3.8</v>
      </c>
      <c r="N4189" s="3">
        <v>18.283315749811607</v>
      </c>
      <c r="O4189"/>
      <c r="P4189"/>
    </row>
    <row r="4190" spans="1:16" x14ac:dyDescent="0.3">
      <c r="A4190" t="s">
        <v>12</v>
      </c>
      <c r="B4190" t="s">
        <v>232</v>
      </c>
      <c r="C4190" t="s">
        <v>1587</v>
      </c>
      <c r="D4190">
        <v>2018</v>
      </c>
      <c r="E4190" t="s">
        <v>1600</v>
      </c>
      <c r="F4190" t="s">
        <v>1601</v>
      </c>
      <c r="G4190" t="s">
        <v>1605</v>
      </c>
      <c r="H4190" t="s">
        <v>1609</v>
      </c>
      <c r="I4190" s="11">
        <v>0.20548439499999999</v>
      </c>
      <c r="K4190">
        <v>20.2</v>
      </c>
      <c r="L4190" s="3">
        <v>198.011</v>
      </c>
      <c r="M4190">
        <v>3.8</v>
      </c>
      <c r="N4190" s="3">
        <v>9.8025247524752483</v>
      </c>
      <c r="O4190"/>
      <c r="P4190"/>
    </row>
    <row r="4191" spans="1:16" x14ac:dyDescent="0.3">
      <c r="A4191" t="s">
        <v>12</v>
      </c>
      <c r="B4191" t="s">
        <v>436</v>
      </c>
      <c r="C4191" t="s">
        <v>1574</v>
      </c>
      <c r="D4191">
        <v>2018</v>
      </c>
      <c r="E4191" t="s">
        <v>1600</v>
      </c>
      <c r="F4191" t="s">
        <v>1601</v>
      </c>
      <c r="G4191" t="s">
        <v>1605</v>
      </c>
      <c r="H4191" t="s">
        <v>1609</v>
      </c>
      <c r="I4191" s="11">
        <v>6.6765522999999993E-2</v>
      </c>
      <c r="K4191">
        <v>7.7850000000000001</v>
      </c>
      <c r="L4191" s="3">
        <v>107.1964</v>
      </c>
      <c r="M4191">
        <v>3.8</v>
      </c>
      <c r="N4191" s="3">
        <v>13.7696082209377</v>
      </c>
      <c r="O4191"/>
      <c r="P4191"/>
    </row>
    <row r="4192" spans="1:16" x14ac:dyDescent="0.3">
      <c r="A4192" t="s">
        <v>13</v>
      </c>
      <c r="B4192" t="s">
        <v>646</v>
      </c>
      <c r="C4192" t="s">
        <v>1579</v>
      </c>
      <c r="D4192">
        <v>2016</v>
      </c>
      <c r="E4192" t="s">
        <v>1599</v>
      </c>
      <c r="F4192" t="s">
        <v>1601</v>
      </c>
      <c r="G4192" t="s">
        <v>1605</v>
      </c>
      <c r="H4192" t="s">
        <v>1607</v>
      </c>
      <c r="I4192" s="11">
        <v>2.1666334999999998E-2</v>
      </c>
      <c r="J4192">
        <v>6.6749999999999998</v>
      </c>
      <c r="K4192">
        <v>6.6749999999999998</v>
      </c>
      <c r="L4192" s="3">
        <v>33.3874</v>
      </c>
      <c r="M4192">
        <v>3.8</v>
      </c>
      <c r="N4192" s="3">
        <v>5.0018576779026214</v>
      </c>
      <c r="O4192"/>
      <c r="P4192"/>
    </row>
    <row r="4193" spans="1:16" x14ac:dyDescent="0.3">
      <c r="A4193" t="s">
        <v>13</v>
      </c>
      <c r="B4193" t="s">
        <v>1368</v>
      </c>
      <c r="C4193" t="s">
        <v>1587</v>
      </c>
      <c r="D4193">
        <v>2016</v>
      </c>
      <c r="E4193" t="s">
        <v>1599</v>
      </c>
      <c r="F4193" t="s">
        <v>1601</v>
      </c>
      <c r="G4193" t="s">
        <v>1605</v>
      </c>
      <c r="H4193" t="s">
        <v>1607</v>
      </c>
      <c r="I4193" s="11">
        <v>4.3238822000000003E-2</v>
      </c>
      <c r="J4193">
        <v>7.75</v>
      </c>
      <c r="K4193">
        <v>7.75</v>
      </c>
      <c r="L4193" s="3">
        <v>92.543599999999998</v>
      </c>
      <c r="M4193">
        <v>3.8</v>
      </c>
      <c r="N4193" s="3">
        <v>11.941109677419355</v>
      </c>
      <c r="O4193"/>
      <c r="P4193"/>
    </row>
    <row r="4194" spans="1:16" x14ac:dyDescent="0.3">
      <c r="A4194" t="s">
        <v>13</v>
      </c>
      <c r="B4194" t="s">
        <v>654</v>
      </c>
      <c r="C4194" t="s">
        <v>1587</v>
      </c>
      <c r="D4194">
        <v>2016</v>
      </c>
      <c r="E4194" t="s">
        <v>1599</v>
      </c>
      <c r="F4194" t="s">
        <v>1601</v>
      </c>
      <c r="G4194" t="s">
        <v>1605</v>
      </c>
      <c r="H4194" t="s">
        <v>1607</v>
      </c>
      <c r="I4194" s="11">
        <v>5.4930532999999997E-2</v>
      </c>
      <c r="J4194">
        <v>15.75</v>
      </c>
      <c r="K4194">
        <v>15.75</v>
      </c>
      <c r="L4194" s="3">
        <v>194.4452</v>
      </c>
      <c r="M4194">
        <v>3.8</v>
      </c>
      <c r="N4194" s="3">
        <v>12.345726984126983</v>
      </c>
      <c r="O4194"/>
      <c r="P4194"/>
    </row>
    <row r="4195" spans="1:16" x14ac:dyDescent="0.3">
      <c r="A4195" t="s">
        <v>13</v>
      </c>
      <c r="B4195" t="s">
        <v>1508</v>
      </c>
      <c r="C4195" t="s">
        <v>1577</v>
      </c>
      <c r="D4195">
        <v>2016</v>
      </c>
      <c r="E4195" t="s">
        <v>1599</v>
      </c>
      <c r="F4195" t="s">
        <v>1601</v>
      </c>
      <c r="G4195" t="s">
        <v>1605</v>
      </c>
      <c r="H4195" t="s">
        <v>1607</v>
      </c>
      <c r="I4195" s="11">
        <v>4.4607160999999999E-2</v>
      </c>
      <c r="J4195">
        <v>6.52</v>
      </c>
      <c r="K4195">
        <v>6.52</v>
      </c>
      <c r="L4195" s="3">
        <v>164.2842</v>
      </c>
      <c r="M4195">
        <v>3.8</v>
      </c>
      <c r="N4195" s="3">
        <v>25.19696319018405</v>
      </c>
      <c r="O4195"/>
      <c r="P4195"/>
    </row>
    <row r="4196" spans="1:16" x14ac:dyDescent="0.3">
      <c r="A4196" t="s">
        <v>13</v>
      </c>
      <c r="B4196" t="s">
        <v>482</v>
      </c>
      <c r="C4196" t="s">
        <v>1585</v>
      </c>
      <c r="D4196">
        <v>2016</v>
      </c>
      <c r="E4196" t="s">
        <v>1599</v>
      </c>
      <c r="F4196" t="s">
        <v>1601</v>
      </c>
      <c r="G4196" t="s">
        <v>1605</v>
      </c>
      <c r="H4196" t="s">
        <v>1607</v>
      </c>
      <c r="I4196" s="11">
        <v>5.6795922999999998E-2</v>
      </c>
      <c r="J4196">
        <v>10.6</v>
      </c>
      <c r="K4196">
        <v>10.6</v>
      </c>
      <c r="L4196" s="3">
        <v>232.86420000000001</v>
      </c>
      <c r="M4196">
        <v>3.8</v>
      </c>
      <c r="N4196" s="3">
        <v>21.968320754716984</v>
      </c>
      <c r="O4196"/>
      <c r="P4196"/>
    </row>
    <row r="4197" spans="1:16" x14ac:dyDescent="0.3">
      <c r="A4197" t="s">
        <v>13</v>
      </c>
      <c r="B4197" t="s">
        <v>288</v>
      </c>
      <c r="C4197" t="s">
        <v>1576</v>
      </c>
      <c r="D4197">
        <v>2016</v>
      </c>
      <c r="E4197" t="s">
        <v>1599</v>
      </c>
      <c r="F4197" t="s">
        <v>1601</v>
      </c>
      <c r="G4197" t="s">
        <v>1605</v>
      </c>
      <c r="H4197" t="s">
        <v>1607</v>
      </c>
      <c r="I4197" s="11">
        <v>2.6880159000000001E-2</v>
      </c>
      <c r="J4197">
        <v>10.895</v>
      </c>
      <c r="K4197">
        <v>10.895</v>
      </c>
      <c r="L4197" s="3">
        <v>106.428</v>
      </c>
      <c r="M4197">
        <v>3.8</v>
      </c>
      <c r="N4197" s="3">
        <v>9.7685176686553472</v>
      </c>
      <c r="O4197"/>
      <c r="P4197"/>
    </row>
    <row r="4198" spans="1:16" x14ac:dyDescent="0.3">
      <c r="A4198" t="s">
        <v>13</v>
      </c>
      <c r="B4198" t="s">
        <v>315</v>
      </c>
      <c r="C4198" t="s">
        <v>1574</v>
      </c>
      <c r="D4198">
        <v>2016</v>
      </c>
      <c r="E4198" t="s">
        <v>1599</v>
      </c>
      <c r="F4198" t="s">
        <v>1601</v>
      </c>
      <c r="G4198" t="s">
        <v>1605</v>
      </c>
      <c r="H4198" t="s">
        <v>1607</v>
      </c>
      <c r="I4198" s="11">
        <v>2.1329793E-2</v>
      </c>
      <c r="J4198">
        <v>20.85</v>
      </c>
      <c r="K4198">
        <v>20.85</v>
      </c>
      <c r="L4198" s="3">
        <v>105.53060000000001</v>
      </c>
      <c r="M4198">
        <v>3.8</v>
      </c>
      <c r="N4198" s="3">
        <v>5.0614196642685849</v>
      </c>
      <c r="O4198"/>
      <c r="P4198"/>
    </row>
    <row r="4199" spans="1:16" x14ac:dyDescent="0.3">
      <c r="A4199" t="s">
        <v>13</v>
      </c>
      <c r="B4199" t="s">
        <v>685</v>
      </c>
      <c r="C4199" t="s">
        <v>1575</v>
      </c>
      <c r="D4199">
        <v>2016</v>
      </c>
      <c r="E4199" t="s">
        <v>1599</v>
      </c>
      <c r="F4199" t="s">
        <v>1601</v>
      </c>
      <c r="G4199" t="s">
        <v>1605</v>
      </c>
      <c r="H4199" t="s">
        <v>1607</v>
      </c>
      <c r="I4199" s="11">
        <v>7.1371457999999999E-2</v>
      </c>
      <c r="J4199">
        <v>15</v>
      </c>
      <c r="K4199">
        <v>15</v>
      </c>
      <c r="L4199" s="3">
        <v>125.2362</v>
      </c>
      <c r="M4199">
        <v>3.8</v>
      </c>
      <c r="N4199" s="3">
        <v>8.3490799999999989</v>
      </c>
      <c r="O4199"/>
      <c r="P4199"/>
    </row>
    <row r="4200" spans="1:16" x14ac:dyDescent="0.3">
      <c r="A4200" t="s">
        <v>13</v>
      </c>
      <c r="B4200" t="s">
        <v>857</v>
      </c>
      <c r="C4200" t="s">
        <v>1579</v>
      </c>
      <c r="D4200">
        <v>2016</v>
      </c>
      <c r="E4200" t="s">
        <v>1599</v>
      </c>
      <c r="F4200" t="s">
        <v>1601</v>
      </c>
      <c r="G4200" t="s">
        <v>1605</v>
      </c>
      <c r="H4200" t="s">
        <v>1607</v>
      </c>
      <c r="I4200" s="11">
        <v>2.0198354000000002E-2</v>
      </c>
      <c r="J4200">
        <v>6.2350000000000003</v>
      </c>
      <c r="K4200">
        <v>6.2350000000000003</v>
      </c>
      <c r="L4200" s="3">
        <v>257.99619999999999</v>
      </c>
      <c r="M4200">
        <v>3.8</v>
      </c>
      <c r="N4200" s="3">
        <v>41.37870088211708</v>
      </c>
      <c r="O4200"/>
      <c r="P4200"/>
    </row>
    <row r="4201" spans="1:16" x14ac:dyDescent="0.3">
      <c r="A4201" t="s">
        <v>13</v>
      </c>
      <c r="B4201" t="s">
        <v>207</v>
      </c>
      <c r="C4201" t="s">
        <v>1579</v>
      </c>
      <c r="D4201">
        <v>2016</v>
      </c>
      <c r="E4201" t="s">
        <v>1599</v>
      </c>
      <c r="F4201" t="s">
        <v>1601</v>
      </c>
      <c r="G4201" t="s">
        <v>1605</v>
      </c>
      <c r="H4201" t="s">
        <v>1607</v>
      </c>
      <c r="I4201" s="11">
        <v>5.9405152000000003E-2</v>
      </c>
      <c r="J4201">
        <v>14.6</v>
      </c>
      <c r="K4201">
        <v>14.6</v>
      </c>
      <c r="L4201" s="3">
        <v>179.69759999999999</v>
      </c>
      <c r="M4201">
        <v>3.8</v>
      </c>
      <c r="N4201" s="3">
        <v>12.308054794520547</v>
      </c>
      <c r="O4201"/>
      <c r="P4201"/>
    </row>
    <row r="4202" spans="1:16" x14ac:dyDescent="0.3">
      <c r="A4202" t="s">
        <v>13</v>
      </c>
      <c r="B4202" t="s">
        <v>939</v>
      </c>
      <c r="C4202" t="s">
        <v>1581</v>
      </c>
      <c r="D4202">
        <v>2016</v>
      </c>
      <c r="E4202" t="s">
        <v>1599</v>
      </c>
      <c r="F4202" t="s">
        <v>1601</v>
      </c>
      <c r="G4202" t="s">
        <v>1605</v>
      </c>
      <c r="H4202" t="s">
        <v>1607</v>
      </c>
      <c r="I4202" s="11">
        <v>8.1134825999999993E-2</v>
      </c>
      <c r="J4202">
        <v>12.5</v>
      </c>
      <c r="K4202">
        <v>12.5</v>
      </c>
      <c r="L4202" s="3">
        <v>220.07980000000001</v>
      </c>
      <c r="M4202">
        <v>3.8</v>
      </c>
      <c r="N4202" s="3">
        <v>17.606384000000002</v>
      </c>
      <c r="O4202"/>
      <c r="P4202"/>
    </row>
    <row r="4203" spans="1:16" x14ac:dyDescent="0.3">
      <c r="A4203" t="s">
        <v>13</v>
      </c>
      <c r="B4203" t="s">
        <v>36</v>
      </c>
      <c r="C4203" t="s">
        <v>1584</v>
      </c>
      <c r="D4203">
        <v>2016</v>
      </c>
      <c r="E4203" t="s">
        <v>1599</v>
      </c>
      <c r="F4203" t="s">
        <v>1601</v>
      </c>
      <c r="G4203" t="s">
        <v>1605</v>
      </c>
      <c r="H4203" t="s">
        <v>1607</v>
      </c>
      <c r="I4203" s="11">
        <v>2.7047774E-2</v>
      </c>
      <c r="J4203">
        <v>10.895</v>
      </c>
      <c r="K4203">
        <v>10.895</v>
      </c>
      <c r="L4203" s="3">
        <v>50.666600000000003</v>
      </c>
      <c r="M4203">
        <v>3.8</v>
      </c>
      <c r="N4203" s="3">
        <v>4.650445158329509</v>
      </c>
      <c r="O4203"/>
      <c r="P4203"/>
    </row>
    <row r="4204" spans="1:16" x14ac:dyDescent="0.3">
      <c r="A4204" t="s">
        <v>13</v>
      </c>
      <c r="B4204" t="s">
        <v>1489</v>
      </c>
      <c r="C4204" t="s">
        <v>1580</v>
      </c>
      <c r="D4204">
        <v>2016</v>
      </c>
      <c r="E4204" t="s">
        <v>1599</v>
      </c>
      <c r="F4204" t="s">
        <v>1601</v>
      </c>
      <c r="G4204" t="s">
        <v>1605</v>
      </c>
      <c r="H4204" t="s">
        <v>1607</v>
      </c>
      <c r="I4204" s="11">
        <v>1.5301840000000001E-2</v>
      </c>
      <c r="J4204">
        <v>7.3150000000000004</v>
      </c>
      <c r="K4204">
        <v>7.3150000000000004</v>
      </c>
      <c r="L4204" s="3">
        <v>154.434</v>
      </c>
      <c r="M4204">
        <v>3.8</v>
      </c>
      <c r="N4204" s="3">
        <v>21.111961722488036</v>
      </c>
      <c r="O4204"/>
      <c r="P4204"/>
    </row>
    <row r="4205" spans="1:16" x14ac:dyDescent="0.3">
      <c r="A4205" t="s">
        <v>13</v>
      </c>
      <c r="B4205" t="s">
        <v>991</v>
      </c>
      <c r="C4205" t="s">
        <v>1580</v>
      </c>
      <c r="D4205">
        <v>2016</v>
      </c>
      <c r="E4205" t="s">
        <v>1599</v>
      </c>
      <c r="F4205" t="s">
        <v>1601</v>
      </c>
      <c r="G4205" t="s">
        <v>1605</v>
      </c>
      <c r="H4205" t="s">
        <v>1607</v>
      </c>
      <c r="I4205" s="11">
        <v>0.13722784800000001</v>
      </c>
      <c r="J4205">
        <v>12.85</v>
      </c>
      <c r="K4205">
        <v>12.85</v>
      </c>
      <c r="L4205" s="3">
        <v>155.56299999999999</v>
      </c>
      <c r="M4205">
        <v>3.8</v>
      </c>
      <c r="N4205" s="3">
        <v>12.106070038910506</v>
      </c>
      <c r="O4205"/>
      <c r="P4205"/>
    </row>
    <row r="4206" spans="1:16" x14ac:dyDescent="0.3">
      <c r="A4206" t="s">
        <v>13</v>
      </c>
      <c r="B4206" t="s">
        <v>589</v>
      </c>
      <c r="C4206" t="s">
        <v>1580</v>
      </c>
      <c r="D4206">
        <v>2016</v>
      </c>
      <c r="E4206" t="s">
        <v>1599</v>
      </c>
      <c r="F4206" t="s">
        <v>1601</v>
      </c>
      <c r="G4206" t="s">
        <v>1605</v>
      </c>
      <c r="H4206" t="s">
        <v>1607</v>
      </c>
      <c r="I4206" s="11">
        <v>0.12809013899999999</v>
      </c>
      <c r="J4206">
        <v>19</v>
      </c>
      <c r="K4206">
        <v>19</v>
      </c>
      <c r="L4206" s="3">
        <v>107.0622</v>
      </c>
      <c r="M4206">
        <v>3.8</v>
      </c>
      <c r="N4206" s="3">
        <v>5.6348526315789478</v>
      </c>
      <c r="O4206"/>
      <c r="P4206"/>
    </row>
    <row r="4207" spans="1:16" x14ac:dyDescent="0.3">
      <c r="A4207" t="s">
        <v>13</v>
      </c>
      <c r="B4207" t="s">
        <v>415</v>
      </c>
      <c r="C4207" t="s">
        <v>1590</v>
      </c>
      <c r="D4207">
        <v>2016</v>
      </c>
      <c r="E4207" t="s">
        <v>1599</v>
      </c>
      <c r="F4207" t="s">
        <v>1601</v>
      </c>
      <c r="G4207" t="s">
        <v>1605</v>
      </c>
      <c r="H4207" t="s">
        <v>1607</v>
      </c>
      <c r="I4207" s="11">
        <v>7.0780557999999993E-2</v>
      </c>
      <c r="J4207">
        <v>4.59</v>
      </c>
      <c r="K4207">
        <v>4.59</v>
      </c>
      <c r="L4207" s="3">
        <v>114.586</v>
      </c>
      <c r="M4207">
        <v>3.8</v>
      </c>
      <c r="N4207" s="3">
        <v>24.964270152505446</v>
      </c>
      <c r="O4207"/>
      <c r="P4207"/>
    </row>
    <row r="4208" spans="1:16" x14ac:dyDescent="0.3">
      <c r="A4208" t="s">
        <v>12</v>
      </c>
      <c r="B4208" t="s">
        <v>1391</v>
      </c>
      <c r="C4208" t="s">
        <v>1587</v>
      </c>
      <c r="D4208">
        <v>2016</v>
      </c>
      <c r="E4208" t="s">
        <v>1599</v>
      </c>
      <c r="F4208" t="s">
        <v>1601</v>
      </c>
      <c r="G4208" t="s">
        <v>1605</v>
      </c>
      <c r="H4208" t="s">
        <v>1607</v>
      </c>
      <c r="I4208" s="11">
        <v>2.6064486000000001E-2</v>
      </c>
      <c r="J4208">
        <v>18.2</v>
      </c>
      <c r="K4208">
        <v>18.2</v>
      </c>
      <c r="L4208" s="3">
        <v>241.81960000000001</v>
      </c>
      <c r="M4208">
        <v>3.8</v>
      </c>
      <c r="N4208" s="3">
        <v>13.286791208791209</v>
      </c>
      <c r="O4208"/>
      <c r="P4208"/>
    </row>
    <row r="4209" spans="1:16" x14ac:dyDescent="0.3">
      <c r="A4209" t="s">
        <v>12</v>
      </c>
      <c r="B4209" t="s">
        <v>933</v>
      </c>
      <c r="C4209" t="s">
        <v>1585</v>
      </c>
      <c r="D4209">
        <v>2016</v>
      </c>
      <c r="E4209" t="s">
        <v>1599</v>
      </c>
      <c r="F4209" t="s">
        <v>1601</v>
      </c>
      <c r="G4209" t="s">
        <v>1605</v>
      </c>
      <c r="H4209" t="s">
        <v>1607</v>
      </c>
      <c r="I4209" s="11">
        <v>4.7491370999999998E-2</v>
      </c>
      <c r="J4209">
        <v>20.7</v>
      </c>
      <c r="K4209">
        <v>20.7</v>
      </c>
      <c r="L4209" s="3">
        <v>213.98759999999999</v>
      </c>
      <c r="M4209">
        <v>3.8</v>
      </c>
      <c r="N4209" s="3">
        <v>10.337565217391305</v>
      </c>
      <c r="O4209"/>
      <c r="P4209"/>
    </row>
    <row r="4210" spans="1:16" x14ac:dyDescent="0.3">
      <c r="A4210" t="s">
        <v>12</v>
      </c>
      <c r="B4210" t="s">
        <v>330</v>
      </c>
      <c r="C4210" t="s">
        <v>1574</v>
      </c>
      <c r="D4210">
        <v>2016</v>
      </c>
      <c r="E4210" t="s">
        <v>1599</v>
      </c>
      <c r="F4210" t="s">
        <v>1601</v>
      </c>
      <c r="G4210" t="s">
        <v>1605</v>
      </c>
      <c r="H4210" t="s">
        <v>1607</v>
      </c>
      <c r="I4210" s="11">
        <v>2.2425236000000001E-2</v>
      </c>
      <c r="J4210">
        <v>20.100000000000001</v>
      </c>
      <c r="K4210">
        <v>20.100000000000001</v>
      </c>
      <c r="L4210" s="3">
        <v>226.30359999999999</v>
      </c>
      <c r="M4210">
        <v>3.8</v>
      </c>
      <c r="N4210" s="3">
        <v>11.258885572139302</v>
      </c>
      <c r="O4210"/>
      <c r="P4210"/>
    </row>
    <row r="4211" spans="1:16" x14ac:dyDescent="0.3">
      <c r="A4211" t="s">
        <v>12</v>
      </c>
      <c r="B4211" t="s">
        <v>733</v>
      </c>
      <c r="C4211" t="s">
        <v>1581</v>
      </c>
      <c r="D4211">
        <v>2016</v>
      </c>
      <c r="E4211" t="s">
        <v>1599</v>
      </c>
      <c r="F4211" t="s">
        <v>1601</v>
      </c>
      <c r="G4211" t="s">
        <v>1605</v>
      </c>
      <c r="H4211" t="s">
        <v>1607</v>
      </c>
      <c r="I4211" s="11">
        <v>5.7421581999999999E-2</v>
      </c>
      <c r="J4211">
        <v>11.8</v>
      </c>
      <c r="K4211">
        <v>11.8</v>
      </c>
      <c r="L4211" s="3">
        <v>149.9366</v>
      </c>
      <c r="M4211">
        <v>3.8</v>
      </c>
      <c r="N4211" s="3">
        <v>12.706491525423727</v>
      </c>
      <c r="O4211"/>
      <c r="P4211"/>
    </row>
    <row r="4212" spans="1:16" x14ac:dyDescent="0.3">
      <c r="A4212" t="s">
        <v>12</v>
      </c>
      <c r="B4212" t="s">
        <v>1509</v>
      </c>
      <c r="C4212" t="s">
        <v>1580</v>
      </c>
      <c r="D4212">
        <v>2016</v>
      </c>
      <c r="E4212" t="s">
        <v>1599</v>
      </c>
      <c r="F4212" t="s">
        <v>1601</v>
      </c>
      <c r="G4212" t="s">
        <v>1605</v>
      </c>
      <c r="H4212" t="s">
        <v>1607</v>
      </c>
      <c r="I4212" s="11">
        <v>8.8194729999999999E-2</v>
      </c>
      <c r="J4212">
        <v>8.6549999999999994</v>
      </c>
      <c r="K4212">
        <v>8.6549999999999994</v>
      </c>
      <c r="L4212" s="3">
        <v>119.6756</v>
      </c>
      <c r="M4212">
        <v>3.8</v>
      </c>
      <c r="N4212" s="3">
        <v>13.827336799537841</v>
      </c>
      <c r="O4212"/>
      <c r="P4212"/>
    </row>
    <row r="4213" spans="1:16" x14ac:dyDescent="0.3">
      <c r="A4213" t="s">
        <v>12</v>
      </c>
      <c r="B4213" t="s">
        <v>496</v>
      </c>
      <c r="C4213" t="s">
        <v>1580</v>
      </c>
      <c r="D4213">
        <v>2016</v>
      </c>
      <c r="E4213" t="s">
        <v>1599</v>
      </c>
      <c r="F4213" t="s">
        <v>1601</v>
      </c>
      <c r="G4213" t="s">
        <v>1605</v>
      </c>
      <c r="H4213" t="s">
        <v>1607</v>
      </c>
      <c r="I4213" s="11">
        <v>1.8562604E-2</v>
      </c>
      <c r="J4213">
        <v>19.350000000000001</v>
      </c>
      <c r="K4213">
        <v>19.350000000000001</v>
      </c>
      <c r="L4213" s="3">
        <v>110.5544</v>
      </c>
      <c r="M4213">
        <v>3.8</v>
      </c>
      <c r="N4213" s="3">
        <v>5.7134056847545214</v>
      </c>
      <c r="O4213"/>
      <c r="P4213"/>
    </row>
    <row r="4214" spans="1:16" x14ac:dyDescent="0.3">
      <c r="A4214" t="s">
        <v>12</v>
      </c>
      <c r="B4214" t="s">
        <v>1460</v>
      </c>
      <c r="C4214" t="s">
        <v>1576</v>
      </c>
      <c r="D4214">
        <v>2016</v>
      </c>
      <c r="E4214" t="s">
        <v>1599</v>
      </c>
      <c r="F4214" t="s">
        <v>1601</v>
      </c>
      <c r="G4214" t="s">
        <v>1605</v>
      </c>
      <c r="H4214" t="s">
        <v>1607</v>
      </c>
      <c r="I4214" s="11">
        <v>7.0691728999999995E-2</v>
      </c>
      <c r="J4214">
        <v>18.7</v>
      </c>
      <c r="K4214">
        <v>18.7</v>
      </c>
      <c r="L4214" s="3">
        <v>230.20099999999999</v>
      </c>
      <c r="M4214">
        <v>3.8</v>
      </c>
      <c r="N4214" s="3">
        <v>12.310213903743316</v>
      </c>
      <c r="O4214"/>
      <c r="P4214"/>
    </row>
    <row r="4215" spans="1:16" x14ac:dyDescent="0.3">
      <c r="A4215" t="s">
        <v>13</v>
      </c>
      <c r="B4215" t="s">
        <v>244</v>
      </c>
      <c r="C4215" t="s">
        <v>1575</v>
      </c>
      <c r="D4215">
        <v>2015</v>
      </c>
      <c r="E4215" t="s">
        <v>1593</v>
      </c>
      <c r="F4215" t="s">
        <v>1603</v>
      </c>
      <c r="G4215" t="s">
        <v>1604</v>
      </c>
      <c r="H4215" t="s">
        <v>1607</v>
      </c>
      <c r="I4215" s="11">
        <v>7.5889214999999996E-2</v>
      </c>
      <c r="J4215">
        <v>16.75</v>
      </c>
      <c r="K4215">
        <v>16.75</v>
      </c>
      <c r="L4215" s="3">
        <v>37.653199999999998</v>
      </c>
      <c r="M4215">
        <v>3.8</v>
      </c>
      <c r="N4215" s="3">
        <v>2.2479522388059698</v>
      </c>
      <c r="O4215"/>
      <c r="P4215"/>
    </row>
    <row r="4216" spans="1:16" x14ac:dyDescent="0.3">
      <c r="A4216" t="s">
        <v>13</v>
      </c>
      <c r="B4216" t="s">
        <v>1192</v>
      </c>
      <c r="C4216" t="s">
        <v>1579</v>
      </c>
      <c r="D4216">
        <v>2015</v>
      </c>
      <c r="E4216" t="s">
        <v>1593</v>
      </c>
      <c r="F4216" t="s">
        <v>1603</v>
      </c>
      <c r="G4216" t="s">
        <v>1604</v>
      </c>
      <c r="H4216" t="s">
        <v>1607</v>
      </c>
      <c r="I4216" s="11">
        <v>1.3146636E-2</v>
      </c>
      <c r="J4216">
        <v>7.4749999999999996</v>
      </c>
      <c r="K4216">
        <v>7.4749999999999996</v>
      </c>
      <c r="L4216" s="3">
        <v>214.51920000000001</v>
      </c>
      <c r="M4216">
        <v>3.8</v>
      </c>
      <c r="N4216" s="3">
        <v>28.698220735785956</v>
      </c>
      <c r="O4216"/>
      <c r="P4216"/>
    </row>
    <row r="4217" spans="1:16" x14ac:dyDescent="0.3">
      <c r="A4217" t="s">
        <v>13</v>
      </c>
      <c r="B4217" t="s">
        <v>64</v>
      </c>
      <c r="C4217" t="s">
        <v>1587</v>
      </c>
      <c r="D4217">
        <v>2020</v>
      </c>
      <c r="E4217" t="s">
        <v>1594</v>
      </c>
      <c r="F4217" t="s">
        <v>1603</v>
      </c>
      <c r="G4217" t="s">
        <v>1604</v>
      </c>
      <c r="H4217" t="s">
        <v>1607</v>
      </c>
      <c r="I4217" s="11">
        <v>1.4713909000000001E-2</v>
      </c>
      <c r="J4217">
        <v>7.9749999999999996</v>
      </c>
      <c r="K4217">
        <v>7.9749999999999996</v>
      </c>
      <c r="L4217" s="3">
        <v>83.125</v>
      </c>
      <c r="M4217">
        <v>3.8</v>
      </c>
      <c r="N4217" s="3">
        <v>10.423197492163009</v>
      </c>
      <c r="O4217"/>
      <c r="P4217"/>
    </row>
    <row r="4218" spans="1:16" x14ac:dyDescent="0.3">
      <c r="A4218" t="s">
        <v>13</v>
      </c>
      <c r="B4218" t="s">
        <v>1465</v>
      </c>
      <c r="C4218" t="s">
        <v>1579</v>
      </c>
      <c r="D4218">
        <v>2020</v>
      </c>
      <c r="E4218" t="s">
        <v>1594</v>
      </c>
      <c r="F4218" t="s">
        <v>1603</v>
      </c>
      <c r="G4218" t="s">
        <v>1604</v>
      </c>
      <c r="H4218" t="s">
        <v>1607</v>
      </c>
      <c r="I4218" s="11">
        <v>1.5521768E-2</v>
      </c>
      <c r="J4218">
        <v>12.1</v>
      </c>
      <c r="K4218">
        <v>12.1</v>
      </c>
      <c r="L4218" s="3">
        <v>165.8526</v>
      </c>
      <c r="M4218">
        <v>3.8</v>
      </c>
      <c r="N4218" s="3">
        <v>13.706826446280992</v>
      </c>
      <c r="O4218"/>
      <c r="P4218"/>
    </row>
    <row r="4219" spans="1:16" x14ac:dyDescent="0.3">
      <c r="A4219" t="s">
        <v>13</v>
      </c>
      <c r="B4219" t="s">
        <v>1340</v>
      </c>
      <c r="C4219" t="s">
        <v>1582</v>
      </c>
      <c r="D4219">
        <v>2015</v>
      </c>
      <c r="E4219" t="s">
        <v>1593</v>
      </c>
      <c r="F4219" t="s">
        <v>1603</v>
      </c>
      <c r="G4219" t="s">
        <v>1604</v>
      </c>
      <c r="H4219" t="s">
        <v>1607</v>
      </c>
      <c r="I4219" s="11">
        <v>1.1111714E-2</v>
      </c>
      <c r="J4219">
        <v>10.6</v>
      </c>
      <c r="K4219">
        <v>10.6</v>
      </c>
      <c r="L4219" s="3">
        <v>43.845399999999998</v>
      </c>
      <c r="M4219">
        <v>3.8</v>
      </c>
      <c r="N4219" s="3">
        <v>4.136358490566038</v>
      </c>
      <c r="O4219"/>
      <c r="P4219"/>
    </row>
    <row r="4220" spans="1:16" x14ac:dyDescent="0.3">
      <c r="A4220" t="s">
        <v>13</v>
      </c>
      <c r="B4220" t="s">
        <v>756</v>
      </c>
      <c r="C4220" t="s">
        <v>1582</v>
      </c>
      <c r="D4220">
        <v>2015</v>
      </c>
      <c r="E4220" t="s">
        <v>1593</v>
      </c>
      <c r="F4220" t="s">
        <v>1603</v>
      </c>
      <c r="G4220" t="s">
        <v>1604</v>
      </c>
      <c r="H4220" t="s">
        <v>1607</v>
      </c>
      <c r="I4220" s="11">
        <v>1.5943701000000001E-2</v>
      </c>
      <c r="J4220">
        <v>13.65</v>
      </c>
      <c r="K4220">
        <v>13.65</v>
      </c>
      <c r="L4220" s="3">
        <v>231.96680000000001</v>
      </c>
      <c r="M4220">
        <v>3.8</v>
      </c>
      <c r="N4220" s="3">
        <v>16.993904761904762</v>
      </c>
      <c r="O4220"/>
      <c r="P4220"/>
    </row>
    <row r="4221" spans="1:16" x14ac:dyDescent="0.3">
      <c r="A4221" t="s">
        <v>13</v>
      </c>
      <c r="B4221" t="s">
        <v>471</v>
      </c>
      <c r="C4221" t="s">
        <v>1585</v>
      </c>
      <c r="D4221">
        <v>2015</v>
      </c>
      <c r="E4221" t="s">
        <v>1593</v>
      </c>
      <c r="F4221" t="s">
        <v>1603</v>
      </c>
      <c r="G4221" t="s">
        <v>1604</v>
      </c>
      <c r="H4221" t="s">
        <v>1607</v>
      </c>
      <c r="I4221" s="11">
        <v>3.1962866E-2</v>
      </c>
      <c r="J4221">
        <v>6.38</v>
      </c>
      <c r="K4221">
        <v>6.38</v>
      </c>
      <c r="L4221" s="3">
        <v>178.03440000000001</v>
      </c>
      <c r="M4221">
        <v>3.8</v>
      </c>
      <c r="N4221" s="3">
        <v>27.905078369905958</v>
      </c>
      <c r="O4221"/>
      <c r="P4221"/>
    </row>
    <row r="4222" spans="1:16" x14ac:dyDescent="0.3">
      <c r="A4222" t="s">
        <v>13</v>
      </c>
      <c r="B4222" t="s">
        <v>838</v>
      </c>
      <c r="C4222" t="s">
        <v>1585</v>
      </c>
      <c r="D4222">
        <v>2015</v>
      </c>
      <c r="E4222" t="s">
        <v>1593</v>
      </c>
      <c r="F4222" t="s">
        <v>1603</v>
      </c>
      <c r="G4222" t="s">
        <v>1604</v>
      </c>
      <c r="H4222" t="s">
        <v>1607</v>
      </c>
      <c r="I4222" s="11">
        <v>0.1027194</v>
      </c>
      <c r="J4222">
        <v>13.35</v>
      </c>
      <c r="K4222">
        <v>13.35</v>
      </c>
      <c r="L4222" s="3">
        <v>228.83519999999999</v>
      </c>
      <c r="M4222">
        <v>3.8</v>
      </c>
      <c r="N4222" s="3">
        <v>17.141213483146068</v>
      </c>
      <c r="O4222"/>
      <c r="P4222"/>
    </row>
    <row r="4223" spans="1:16" x14ac:dyDescent="0.3">
      <c r="A4223" t="s">
        <v>13</v>
      </c>
      <c r="B4223" t="s">
        <v>879</v>
      </c>
      <c r="C4223" t="s">
        <v>1575</v>
      </c>
      <c r="D4223">
        <v>2015</v>
      </c>
      <c r="E4223" t="s">
        <v>1593</v>
      </c>
      <c r="F4223" t="s">
        <v>1603</v>
      </c>
      <c r="G4223" t="s">
        <v>1605</v>
      </c>
      <c r="H4223" t="s">
        <v>1607</v>
      </c>
      <c r="I4223" s="11">
        <v>4.2838514000000001E-2</v>
      </c>
      <c r="J4223">
        <v>5.4850000000000003</v>
      </c>
      <c r="K4223">
        <v>5.4850000000000003</v>
      </c>
      <c r="L4223" s="3">
        <v>163.7842</v>
      </c>
      <c r="M4223">
        <v>3.8</v>
      </c>
      <c r="N4223" s="3">
        <v>29.860382862351866</v>
      </c>
      <c r="O4223"/>
      <c r="P4223"/>
    </row>
    <row r="4224" spans="1:16" x14ac:dyDescent="0.3">
      <c r="A4224" t="s">
        <v>13</v>
      </c>
      <c r="B4224" t="s">
        <v>685</v>
      </c>
      <c r="C4224" t="s">
        <v>1575</v>
      </c>
      <c r="D4224">
        <v>2015</v>
      </c>
      <c r="E4224" t="s">
        <v>1593</v>
      </c>
      <c r="F4224" t="s">
        <v>1603</v>
      </c>
      <c r="G4224" t="s">
        <v>1605</v>
      </c>
      <c r="H4224" t="s">
        <v>1607</v>
      </c>
      <c r="I4224" s="11">
        <v>7.1516201000000001E-2</v>
      </c>
      <c r="J4224">
        <v>15</v>
      </c>
      <c r="K4224">
        <v>15</v>
      </c>
      <c r="L4224" s="3">
        <v>127.7362</v>
      </c>
      <c r="M4224">
        <v>3.8</v>
      </c>
      <c r="N4224" s="3">
        <v>8.5157466666666668</v>
      </c>
      <c r="O4224"/>
      <c r="P4224"/>
    </row>
    <row r="4225" spans="1:16" x14ac:dyDescent="0.3">
      <c r="A4225" t="s">
        <v>13</v>
      </c>
      <c r="B4225" t="s">
        <v>541</v>
      </c>
      <c r="C4225" t="s">
        <v>1579</v>
      </c>
      <c r="D4225">
        <v>2015</v>
      </c>
      <c r="E4225" t="s">
        <v>1593</v>
      </c>
      <c r="F4225" t="s">
        <v>1603</v>
      </c>
      <c r="G4225" t="s">
        <v>1605</v>
      </c>
      <c r="H4225" t="s">
        <v>1607</v>
      </c>
      <c r="I4225" s="11">
        <v>0.16427441600000001</v>
      </c>
      <c r="J4225">
        <v>12.35</v>
      </c>
      <c r="K4225">
        <v>12.35</v>
      </c>
      <c r="L4225" s="3">
        <v>119.8124</v>
      </c>
      <c r="M4225">
        <v>3.8</v>
      </c>
      <c r="N4225" s="3">
        <v>9.7014089068825911</v>
      </c>
      <c r="O4225"/>
      <c r="P4225"/>
    </row>
    <row r="4226" spans="1:16" x14ac:dyDescent="0.3">
      <c r="A4226" t="s">
        <v>13</v>
      </c>
      <c r="B4226" t="s">
        <v>1349</v>
      </c>
      <c r="C4226" t="s">
        <v>1579</v>
      </c>
      <c r="D4226">
        <v>2015</v>
      </c>
      <c r="E4226" t="s">
        <v>1593</v>
      </c>
      <c r="F4226" t="s">
        <v>1603</v>
      </c>
      <c r="G4226" t="s">
        <v>1605</v>
      </c>
      <c r="H4226" t="s">
        <v>1607</v>
      </c>
      <c r="I4226" s="11">
        <v>9.2854962999999999E-2</v>
      </c>
      <c r="J4226">
        <v>13.15</v>
      </c>
      <c r="K4226">
        <v>13.15</v>
      </c>
      <c r="L4226" s="3">
        <v>158.7604</v>
      </c>
      <c r="M4226">
        <v>3.8</v>
      </c>
      <c r="N4226" s="3">
        <v>12.073034220532319</v>
      </c>
      <c r="O4226"/>
      <c r="P4226"/>
    </row>
    <row r="4227" spans="1:16" x14ac:dyDescent="0.3">
      <c r="A4227" t="s">
        <v>13</v>
      </c>
      <c r="B4227" t="s">
        <v>1264</v>
      </c>
      <c r="C4227" t="s">
        <v>1579</v>
      </c>
      <c r="D4227">
        <v>2015</v>
      </c>
      <c r="E4227" t="s">
        <v>1593</v>
      </c>
      <c r="F4227" t="s">
        <v>1603</v>
      </c>
      <c r="G4227" t="s">
        <v>1605</v>
      </c>
      <c r="H4227" t="s">
        <v>1607</v>
      </c>
      <c r="I4227" s="11">
        <v>2.4705596999999999E-2</v>
      </c>
      <c r="J4227">
        <v>21.25</v>
      </c>
      <c r="K4227">
        <v>21.25</v>
      </c>
      <c r="L4227" s="3">
        <v>145.11019999999999</v>
      </c>
      <c r="M4227">
        <v>3.8</v>
      </c>
      <c r="N4227" s="3">
        <v>6.8287152941176466</v>
      </c>
      <c r="O4227"/>
      <c r="P4227"/>
    </row>
    <row r="4228" spans="1:16" x14ac:dyDescent="0.3">
      <c r="A4228" t="s">
        <v>13</v>
      </c>
      <c r="B4228" t="s">
        <v>748</v>
      </c>
      <c r="C4228" t="s">
        <v>1584</v>
      </c>
      <c r="D4228">
        <v>2015</v>
      </c>
      <c r="E4228" t="s">
        <v>1593</v>
      </c>
      <c r="F4228" t="s">
        <v>1603</v>
      </c>
      <c r="G4228" t="s">
        <v>1605</v>
      </c>
      <c r="H4228" t="s">
        <v>1607</v>
      </c>
      <c r="I4228" s="11">
        <v>1.5708023000000002E-2</v>
      </c>
      <c r="J4228">
        <v>15.35</v>
      </c>
      <c r="K4228">
        <v>15.35</v>
      </c>
      <c r="L4228" s="3">
        <v>143.447</v>
      </c>
      <c r="M4228">
        <v>3.8</v>
      </c>
      <c r="N4228" s="3">
        <v>9.345081433224756</v>
      </c>
      <c r="O4228"/>
      <c r="P4228"/>
    </row>
    <row r="4229" spans="1:16" x14ac:dyDescent="0.3">
      <c r="A4229" t="s">
        <v>13</v>
      </c>
      <c r="B4229" t="s">
        <v>445</v>
      </c>
      <c r="C4229" t="s">
        <v>1580</v>
      </c>
      <c r="D4229">
        <v>2015</v>
      </c>
      <c r="E4229" t="s">
        <v>1593</v>
      </c>
      <c r="F4229" t="s">
        <v>1603</v>
      </c>
      <c r="G4229" t="s">
        <v>1605</v>
      </c>
      <c r="H4229" t="s">
        <v>1607</v>
      </c>
      <c r="I4229" s="11">
        <v>2.9632783999999999E-2</v>
      </c>
      <c r="J4229">
        <v>9.6950000000000003</v>
      </c>
      <c r="K4229">
        <v>9.6950000000000003</v>
      </c>
      <c r="L4229" s="3">
        <v>159.69200000000001</v>
      </c>
      <c r="M4229">
        <v>3.8</v>
      </c>
      <c r="N4229" s="3">
        <v>16.471583290355852</v>
      </c>
      <c r="O4229"/>
      <c r="P4229"/>
    </row>
    <row r="4230" spans="1:16" x14ac:dyDescent="0.3">
      <c r="A4230" t="s">
        <v>13</v>
      </c>
      <c r="B4230" t="s">
        <v>1306</v>
      </c>
      <c r="C4230" t="s">
        <v>1580</v>
      </c>
      <c r="D4230">
        <v>2015</v>
      </c>
      <c r="E4230" t="s">
        <v>1593</v>
      </c>
      <c r="F4230" t="s">
        <v>1603</v>
      </c>
      <c r="G4230" t="s">
        <v>1605</v>
      </c>
      <c r="H4230" t="s">
        <v>1607</v>
      </c>
      <c r="I4230" s="11">
        <v>4.6217345E-2</v>
      </c>
      <c r="J4230">
        <v>11.5</v>
      </c>
      <c r="K4230">
        <v>11.5</v>
      </c>
      <c r="L4230" s="3">
        <v>120.3124</v>
      </c>
      <c r="M4230">
        <v>3.8</v>
      </c>
      <c r="N4230" s="3">
        <v>10.461947826086956</v>
      </c>
      <c r="O4230"/>
      <c r="P4230"/>
    </row>
    <row r="4231" spans="1:16" x14ac:dyDescent="0.3">
      <c r="A4231" t="s">
        <v>13</v>
      </c>
      <c r="B4231" t="s">
        <v>1053</v>
      </c>
      <c r="C4231" t="s">
        <v>1580</v>
      </c>
      <c r="D4231">
        <v>2015</v>
      </c>
      <c r="E4231" t="s">
        <v>1593</v>
      </c>
      <c r="F4231" t="s">
        <v>1603</v>
      </c>
      <c r="G4231" t="s">
        <v>1605</v>
      </c>
      <c r="H4231" t="s">
        <v>1607</v>
      </c>
      <c r="I4231" s="11">
        <v>3.8604817E-2</v>
      </c>
      <c r="J4231">
        <v>13.35</v>
      </c>
      <c r="K4231">
        <v>13.35</v>
      </c>
      <c r="L4231" s="3">
        <v>236.35640000000001</v>
      </c>
      <c r="M4231">
        <v>3.8</v>
      </c>
      <c r="N4231" s="3">
        <v>17.704599250936329</v>
      </c>
      <c r="O4231"/>
      <c r="P4231"/>
    </row>
    <row r="4232" spans="1:16" x14ac:dyDescent="0.3">
      <c r="A4232" t="s">
        <v>13</v>
      </c>
      <c r="B4232" t="s">
        <v>968</v>
      </c>
      <c r="C4232" t="s">
        <v>1580</v>
      </c>
      <c r="D4232">
        <v>2015</v>
      </c>
      <c r="E4232" t="s">
        <v>1593</v>
      </c>
      <c r="F4232" t="s">
        <v>1603</v>
      </c>
      <c r="G4232" t="s">
        <v>1605</v>
      </c>
      <c r="H4232" t="s">
        <v>1607</v>
      </c>
      <c r="I4232" s="11">
        <v>7.6125667999999994E-2</v>
      </c>
      <c r="J4232">
        <v>18.25</v>
      </c>
      <c r="K4232">
        <v>18.25</v>
      </c>
      <c r="L4232" s="3">
        <v>214.02180000000001</v>
      </c>
      <c r="M4232">
        <v>3.8</v>
      </c>
      <c r="N4232" s="3">
        <v>11.727221917808221</v>
      </c>
      <c r="O4232"/>
      <c r="P4232"/>
    </row>
    <row r="4233" spans="1:16" x14ac:dyDescent="0.3">
      <c r="A4233" t="s">
        <v>13</v>
      </c>
      <c r="B4233" t="s">
        <v>164</v>
      </c>
      <c r="C4233" t="s">
        <v>1587</v>
      </c>
      <c r="D4233">
        <v>2020</v>
      </c>
      <c r="E4233" t="s">
        <v>1594</v>
      </c>
      <c r="F4233" t="s">
        <v>1603</v>
      </c>
      <c r="G4233" t="s">
        <v>1605</v>
      </c>
      <c r="H4233" t="s">
        <v>1607</v>
      </c>
      <c r="I4233" s="11">
        <v>7.5975641999999996E-2</v>
      </c>
      <c r="J4233">
        <v>12</v>
      </c>
      <c r="K4233">
        <v>12</v>
      </c>
      <c r="L4233" s="3">
        <v>124.1388</v>
      </c>
      <c r="M4233">
        <v>3.8</v>
      </c>
      <c r="N4233" s="3">
        <v>10.344900000000001</v>
      </c>
      <c r="O4233"/>
      <c r="P4233"/>
    </row>
    <row r="4234" spans="1:16" x14ac:dyDescent="0.3">
      <c r="A4234" t="s">
        <v>13</v>
      </c>
      <c r="B4234" t="s">
        <v>251</v>
      </c>
      <c r="C4234" t="s">
        <v>1587</v>
      </c>
      <c r="D4234">
        <v>2020</v>
      </c>
      <c r="E4234" t="s">
        <v>1594</v>
      </c>
      <c r="F4234" t="s">
        <v>1603</v>
      </c>
      <c r="G4234" t="s">
        <v>1605</v>
      </c>
      <c r="H4234" t="s">
        <v>1607</v>
      </c>
      <c r="I4234" s="11">
        <v>5.5671581999999997E-2</v>
      </c>
      <c r="J4234">
        <v>18.850000000000001</v>
      </c>
      <c r="K4234">
        <v>18.850000000000001</v>
      </c>
      <c r="L4234" s="3">
        <v>133.32839999999999</v>
      </c>
      <c r="M4234">
        <v>3.8</v>
      </c>
      <c r="N4234" s="3">
        <v>7.0731246684350122</v>
      </c>
      <c r="O4234"/>
      <c r="P4234"/>
    </row>
    <row r="4235" spans="1:16" x14ac:dyDescent="0.3">
      <c r="A4235" t="s">
        <v>13</v>
      </c>
      <c r="B4235" t="s">
        <v>334</v>
      </c>
      <c r="C4235" t="s">
        <v>1586</v>
      </c>
      <c r="D4235">
        <v>2020</v>
      </c>
      <c r="E4235" t="s">
        <v>1594</v>
      </c>
      <c r="F4235" t="s">
        <v>1603</v>
      </c>
      <c r="G4235" t="s">
        <v>1605</v>
      </c>
      <c r="H4235" t="s">
        <v>1607</v>
      </c>
      <c r="I4235" s="11">
        <v>6.3532671999999998E-2</v>
      </c>
      <c r="J4235">
        <v>6.4249999999999998</v>
      </c>
      <c r="K4235">
        <v>6.4249999999999998</v>
      </c>
      <c r="L4235" s="3">
        <v>133.0626</v>
      </c>
      <c r="M4235">
        <v>3.8</v>
      </c>
      <c r="N4235" s="3">
        <v>20.710132295719845</v>
      </c>
      <c r="O4235"/>
      <c r="P4235"/>
    </row>
    <row r="4236" spans="1:16" x14ac:dyDescent="0.3">
      <c r="A4236" t="s">
        <v>13</v>
      </c>
      <c r="B4236" t="s">
        <v>168</v>
      </c>
      <c r="C4236" t="s">
        <v>1577</v>
      </c>
      <c r="D4236">
        <v>2020</v>
      </c>
      <c r="E4236" t="s">
        <v>1594</v>
      </c>
      <c r="F4236" t="s">
        <v>1603</v>
      </c>
      <c r="G4236" t="s">
        <v>1605</v>
      </c>
      <c r="H4236" t="s">
        <v>1607</v>
      </c>
      <c r="I4236" s="11">
        <v>0.12475207000000001</v>
      </c>
      <c r="J4236">
        <v>19.2</v>
      </c>
      <c r="K4236">
        <v>19.2</v>
      </c>
      <c r="L4236" s="3">
        <v>90.948800000000006</v>
      </c>
      <c r="M4236">
        <v>3.8</v>
      </c>
      <c r="N4236" s="3">
        <v>4.7369166666666676</v>
      </c>
      <c r="O4236"/>
      <c r="P4236"/>
    </row>
    <row r="4237" spans="1:16" x14ac:dyDescent="0.3">
      <c r="A4237" t="s">
        <v>13</v>
      </c>
      <c r="B4237" t="s">
        <v>503</v>
      </c>
      <c r="C4237" t="s">
        <v>1577</v>
      </c>
      <c r="D4237">
        <v>2020</v>
      </c>
      <c r="E4237" t="s">
        <v>1594</v>
      </c>
      <c r="F4237" t="s">
        <v>1603</v>
      </c>
      <c r="G4237" t="s">
        <v>1605</v>
      </c>
      <c r="H4237" t="s">
        <v>1607</v>
      </c>
      <c r="I4237" s="11">
        <v>8.3019163000000007E-2</v>
      </c>
      <c r="J4237">
        <v>19.5</v>
      </c>
      <c r="K4237">
        <v>19.5</v>
      </c>
      <c r="L4237" s="3">
        <v>180.2002</v>
      </c>
      <c r="M4237">
        <v>3.8</v>
      </c>
      <c r="N4237" s="3">
        <v>9.2410358974358964</v>
      </c>
      <c r="O4237"/>
      <c r="P4237"/>
    </row>
    <row r="4238" spans="1:16" x14ac:dyDescent="0.3">
      <c r="A4238" t="s">
        <v>13</v>
      </c>
      <c r="B4238" t="s">
        <v>753</v>
      </c>
      <c r="C4238" t="s">
        <v>1585</v>
      </c>
      <c r="D4238">
        <v>2020</v>
      </c>
      <c r="E4238" t="s">
        <v>1594</v>
      </c>
      <c r="F4238" t="s">
        <v>1603</v>
      </c>
      <c r="G4238" t="s">
        <v>1605</v>
      </c>
      <c r="H4238" t="s">
        <v>1607</v>
      </c>
      <c r="I4238" s="11">
        <v>9.0480205999999994E-2</v>
      </c>
      <c r="J4238">
        <v>16</v>
      </c>
      <c r="K4238">
        <v>16</v>
      </c>
      <c r="L4238" s="3">
        <v>142.41540000000001</v>
      </c>
      <c r="M4238">
        <v>3.8</v>
      </c>
      <c r="N4238" s="3">
        <v>8.9009625000000003</v>
      </c>
      <c r="O4238"/>
      <c r="P4238"/>
    </row>
    <row r="4239" spans="1:16" x14ac:dyDescent="0.3">
      <c r="A4239" t="s">
        <v>13</v>
      </c>
      <c r="B4239" t="s">
        <v>135</v>
      </c>
      <c r="C4239" t="s">
        <v>1574</v>
      </c>
      <c r="D4239">
        <v>2020</v>
      </c>
      <c r="E4239" t="s">
        <v>1594</v>
      </c>
      <c r="F4239" t="s">
        <v>1603</v>
      </c>
      <c r="G4239" t="s">
        <v>1605</v>
      </c>
      <c r="H4239" t="s">
        <v>1607</v>
      </c>
      <c r="I4239" s="11">
        <v>3.4501016000000002E-2</v>
      </c>
      <c r="J4239">
        <v>16.100000000000001</v>
      </c>
      <c r="K4239">
        <v>16.100000000000001</v>
      </c>
      <c r="L4239" s="3">
        <v>255.73560000000001</v>
      </c>
      <c r="M4239">
        <v>3.8</v>
      </c>
      <c r="N4239" s="3">
        <v>15.884198757763974</v>
      </c>
      <c r="O4239"/>
      <c r="P4239"/>
    </row>
    <row r="4240" spans="1:16" x14ac:dyDescent="0.3">
      <c r="A4240" t="s">
        <v>13</v>
      </c>
      <c r="B4240" t="s">
        <v>314</v>
      </c>
      <c r="C4240" t="s">
        <v>1574</v>
      </c>
      <c r="D4240">
        <v>2020</v>
      </c>
      <c r="E4240" t="s">
        <v>1594</v>
      </c>
      <c r="F4240" t="s">
        <v>1603</v>
      </c>
      <c r="G4240" t="s">
        <v>1605</v>
      </c>
      <c r="H4240" t="s">
        <v>1607</v>
      </c>
      <c r="I4240" s="11">
        <v>7.0588621000000004E-2</v>
      </c>
      <c r="J4240">
        <v>16.7</v>
      </c>
      <c r="K4240">
        <v>16.7</v>
      </c>
      <c r="L4240" s="3">
        <v>107.99120000000001</v>
      </c>
      <c r="M4240">
        <v>3.8</v>
      </c>
      <c r="N4240" s="3">
        <v>6.4665389221556895</v>
      </c>
      <c r="O4240"/>
      <c r="P4240"/>
    </row>
    <row r="4241" spans="1:16" x14ac:dyDescent="0.3">
      <c r="A4241" t="s">
        <v>13</v>
      </c>
      <c r="B4241" t="s">
        <v>1005</v>
      </c>
      <c r="C4241" t="s">
        <v>1575</v>
      </c>
      <c r="D4241">
        <v>2020</v>
      </c>
      <c r="E4241" t="s">
        <v>1594</v>
      </c>
      <c r="F4241" t="s">
        <v>1603</v>
      </c>
      <c r="G4241" t="s">
        <v>1605</v>
      </c>
      <c r="H4241" t="s">
        <v>1607</v>
      </c>
      <c r="I4241" s="11">
        <v>1.8955479000000001E-2</v>
      </c>
      <c r="J4241">
        <v>12.5</v>
      </c>
      <c r="K4241">
        <v>12.5</v>
      </c>
      <c r="L4241" s="3">
        <v>100.1384</v>
      </c>
      <c r="M4241">
        <v>3.8</v>
      </c>
      <c r="N4241" s="3">
        <v>8.0110720000000004</v>
      </c>
      <c r="O4241"/>
      <c r="P4241"/>
    </row>
    <row r="4242" spans="1:16" x14ac:dyDescent="0.3">
      <c r="A4242" t="s">
        <v>13</v>
      </c>
      <c r="B4242" t="s">
        <v>1349</v>
      </c>
      <c r="C4242" t="s">
        <v>1579</v>
      </c>
      <c r="D4242">
        <v>2020</v>
      </c>
      <c r="E4242" t="s">
        <v>1594</v>
      </c>
      <c r="F4242" t="s">
        <v>1603</v>
      </c>
      <c r="G4242" t="s">
        <v>1605</v>
      </c>
      <c r="H4242" t="s">
        <v>1607</v>
      </c>
      <c r="I4242" s="11">
        <v>9.3191195000000004E-2</v>
      </c>
      <c r="J4242">
        <v>13.15</v>
      </c>
      <c r="K4242">
        <v>13.15</v>
      </c>
      <c r="L4242" s="3">
        <v>158.16040000000001</v>
      </c>
      <c r="M4242">
        <v>3.8</v>
      </c>
      <c r="N4242" s="3">
        <v>12.027406844106464</v>
      </c>
      <c r="O4242"/>
      <c r="P4242"/>
    </row>
    <row r="4243" spans="1:16" x14ac:dyDescent="0.3">
      <c r="A4243" t="s">
        <v>13</v>
      </c>
      <c r="B4243" t="s">
        <v>183</v>
      </c>
      <c r="C4243" t="s">
        <v>1579</v>
      </c>
      <c r="D4243">
        <v>2020</v>
      </c>
      <c r="E4243" t="s">
        <v>1594</v>
      </c>
      <c r="F4243" t="s">
        <v>1603</v>
      </c>
      <c r="G4243" t="s">
        <v>1606</v>
      </c>
      <c r="H4243" t="s">
        <v>1607</v>
      </c>
      <c r="I4243" s="11">
        <v>0.17827272799999999</v>
      </c>
      <c r="J4243">
        <v>19.100000000000001</v>
      </c>
      <c r="K4243">
        <v>19.100000000000001</v>
      </c>
      <c r="L4243" s="3">
        <v>172.44220000000001</v>
      </c>
      <c r="M4243">
        <v>3.8</v>
      </c>
      <c r="N4243" s="3">
        <v>9.0283874345549737</v>
      </c>
      <c r="O4243"/>
      <c r="P4243"/>
    </row>
    <row r="4244" spans="1:16" x14ac:dyDescent="0.3">
      <c r="A4244" t="s">
        <v>13</v>
      </c>
      <c r="B4244" t="s">
        <v>350</v>
      </c>
      <c r="C4244" t="s">
        <v>1581</v>
      </c>
      <c r="D4244">
        <v>2020</v>
      </c>
      <c r="E4244" t="s">
        <v>1594</v>
      </c>
      <c r="F4244" t="s">
        <v>1603</v>
      </c>
      <c r="G4244" t="s">
        <v>1606</v>
      </c>
      <c r="H4244" t="s">
        <v>1607</v>
      </c>
      <c r="I4244" s="11">
        <v>2.5907415999999999E-2</v>
      </c>
      <c r="J4244">
        <v>18.5</v>
      </c>
      <c r="K4244">
        <v>18.5</v>
      </c>
      <c r="L4244" s="3">
        <v>87.717200000000005</v>
      </c>
      <c r="M4244">
        <v>3.8</v>
      </c>
      <c r="N4244" s="3">
        <v>4.7414702702702707</v>
      </c>
      <c r="O4244"/>
      <c r="P4244"/>
    </row>
    <row r="4245" spans="1:16" x14ac:dyDescent="0.3">
      <c r="A4245" t="s">
        <v>13</v>
      </c>
      <c r="B4245" t="s">
        <v>927</v>
      </c>
      <c r="C4245" t="s">
        <v>1584</v>
      </c>
      <c r="D4245">
        <v>2020</v>
      </c>
      <c r="E4245" t="s">
        <v>1594</v>
      </c>
      <c r="F4245" t="s">
        <v>1603</v>
      </c>
      <c r="G4245" t="s">
        <v>1606</v>
      </c>
      <c r="H4245" t="s">
        <v>1607</v>
      </c>
      <c r="I4245" s="11">
        <v>5.9827007000000001E-2</v>
      </c>
      <c r="J4245">
        <v>14.6</v>
      </c>
      <c r="K4245">
        <v>14.6</v>
      </c>
      <c r="L4245" s="3">
        <v>239.25380000000001</v>
      </c>
      <c r="M4245">
        <v>3.8</v>
      </c>
      <c r="N4245" s="3">
        <v>16.387246575342466</v>
      </c>
      <c r="O4245"/>
      <c r="P4245"/>
    </row>
    <row r="4246" spans="1:16" x14ac:dyDescent="0.3">
      <c r="A4246" t="s">
        <v>13</v>
      </c>
      <c r="B4246" t="s">
        <v>106</v>
      </c>
      <c r="C4246" t="s">
        <v>1584</v>
      </c>
      <c r="D4246">
        <v>2020</v>
      </c>
      <c r="E4246" t="s">
        <v>1594</v>
      </c>
      <c r="F4246" t="s">
        <v>1603</v>
      </c>
      <c r="G4246" t="s">
        <v>1606</v>
      </c>
      <c r="H4246" t="s">
        <v>1607</v>
      </c>
      <c r="I4246" s="11">
        <v>1.3442035999999999E-2</v>
      </c>
      <c r="J4246">
        <v>16.350000000000001</v>
      </c>
      <c r="K4246">
        <v>16.350000000000001</v>
      </c>
      <c r="L4246" s="3">
        <v>104.52800000000001</v>
      </c>
      <c r="M4246">
        <v>3.8</v>
      </c>
      <c r="N4246" s="3">
        <v>6.3931498470948007</v>
      </c>
      <c r="O4246"/>
      <c r="P4246"/>
    </row>
    <row r="4247" spans="1:16" x14ac:dyDescent="0.3">
      <c r="A4247" t="s">
        <v>13</v>
      </c>
      <c r="B4247" t="s">
        <v>1321</v>
      </c>
      <c r="C4247" t="s">
        <v>1580</v>
      </c>
      <c r="D4247">
        <v>2020</v>
      </c>
      <c r="E4247" t="s">
        <v>1594</v>
      </c>
      <c r="F4247" t="s">
        <v>1603</v>
      </c>
      <c r="G4247" t="s">
        <v>1606</v>
      </c>
      <c r="H4247" t="s">
        <v>1607</v>
      </c>
      <c r="I4247" s="11">
        <v>3.0981392E-2</v>
      </c>
      <c r="J4247">
        <v>11.35</v>
      </c>
      <c r="K4247">
        <v>11.35</v>
      </c>
      <c r="L4247" s="3">
        <v>51.900799999999997</v>
      </c>
      <c r="M4247">
        <v>3.8</v>
      </c>
      <c r="N4247" s="3">
        <v>4.5727577092511016</v>
      </c>
      <c r="O4247"/>
      <c r="P4247"/>
    </row>
    <row r="4248" spans="1:16" x14ac:dyDescent="0.3">
      <c r="A4248" t="s">
        <v>13</v>
      </c>
      <c r="B4248" t="s">
        <v>1306</v>
      </c>
      <c r="C4248" t="s">
        <v>1580</v>
      </c>
      <c r="D4248">
        <v>2020</v>
      </c>
      <c r="E4248" t="s">
        <v>1594</v>
      </c>
      <c r="F4248" t="s">
        <v>1603</v>
      </c>
      <c r="G4248" t="s">
        <v>1606</v>
      </c>
      <c r="H4248" t="s">
        <v>1607</v>
      </c>
      <c r="I4248" s="11">
        <v>4.6384700000000001E-2</v>
      </c>
      <c r="J4248">
        <v>11.5</v>
      </c>
      <c r="K4248">
        <v>11.5</v>
      </c>
      <c r="L4248" s="3">
        <v>118.91240000000001</v>
      </c>
      <c r="M4248">
        <v>3.8</v>
      </c>
      <c r="N4248" s="3">
        <v>10.340208695652175</v>
      </c>
      <c r="O4248"/>
      <c r="P4248"/>
    </row>
    <row r="4249" spans="1:16" x14ac:dyDescent="0.3">
      <c r="A4249" t="s">
        <v>13</v>
      </c>
      <c r="B4249" t="s">
        <v>571</v>
      </c>
      <c r="C4249" t="s">
        <v>1580</v>
      </c>
      <c r="D4249">
        <v>2020</v>
      </c>
      <c r="E4249" t="s">
        <v>1594</v>
      </c>
      <c r="F4249" t="s">
        <v>1603</v>
      </c>
      <c r="G4249" t="s">
        <v>1606</v>
      </c>
      <c r="H4249" t="s">
        <v>1607</v>
      </c>
      <c r="I4249" s="11">
        <v>0.14261818200000001</v>
      </c>
      <c r="J4249">
        <v>20.350000000000001</v>
      </c>
      <c r="K4249">
        <v>20.350000000000001</v>
      </c>
      <c r="L4249" s="3">
        <v>123.2072</v>
      </c>
      <c r="M4249">
        <v>3.8</v>
      </c>
      <c r="N4249" s="3">
        <v>6.0544078624078619</v>
      </c>
      <c r="O4249"/>
      <c r="P4249"/>
    </row>
    <row r="4250" spans="1:16" x14ac:dyDescent="0.3">
      <c r="A4250" t="s">
        <v>13</v>
      </c>
      <c r="B4250" t="s">
        <v>940</v>
      </c>
      <c r="C4250" t="s">
        <v>1589</v>
      </c>
      <c r="D4250">
        <v>2020</v>
      </c>
      <c r="E4250" t="s">
        <v>1594</v>
      </c>
      <c r="F4250" t="s">
        <v>1603</v>
      </c>
      <c r="G4250" t="s">
        <v>1606</v>
      </c>
      <c r="H4250" t="s">
        <v>1607</v>
      </c>
      <c r="I4250" s="11">
        <v>1.4944614E-2</v>
      </c>
      <c r="J4250">
        <v>11.5</v>
      </c>
      <c r="K4250">
        <v>11.5</v>
      </c>
      <c r="L4250" s="3">
        <v>171.80799999999999</v>
      </c>
      <c r="M4250">
        <v>3.8</v>
      </c>
      <c r="N4250" s="3">
        <v>14.93982608695652</v>
      </c>
      <c r="O4250"/>
      <c r="P4250"/>
    </row>
    <row r="4251" spans="1:16" x14ac:dyDescent="0.3">
      <c r="A4251" t="s">
        <v>13</v>
      </c>
      <c r="B4251" t="s">
        <v>1393</v>
      </c>
      <c r="C4251" t="s">
        <v>1589</v>
      </c>
      <c r="D4251">
        <v>2020</v>
      </c>
      <c r="E4251" t="s">
        <v>1594</v>
      </c>
      <c r="F4251" t="s">
        <v>1603</v>
      </c>
      <c r="G4251" t="s">
        <v>1606</v>
      </c>
      <c r="H4251" t="s">
        <v>1607</v>
      </c>
      <c r="I4251" s="11">
        <v>6.2640142999999995E-2</v>
      </c>
      <c r="J4251">
        <v>12.15</v>
      </c>
      <c r="K4251">
        <v>12.15</v>
      </c>
      <c r="L4251" s="3">
        <v>36.653199999999998</v>
      </c>
      <c r="M4251">
        <v>3.8</v>
      </c>
      <c r="N4251" s="3">
        <v>3.0167242798353908</v>
      </c>
      <c r="O4251"/>
      <c r="P4251"/>
    </row>
    <row r="4252" spans="1:16" x14ac:dyDescent="0.3">
      <c r="A4252" t="s">
        <v>12</v>
      </c>
      <c r="B4252" t="s">
        <v>1234</v>
      </c>
      <c r="C4252" t="s">
        <v>1587</v>
      </c>
      <c r="D4252">
        <v>2015</v>
      </c>
      <c r="E4252" t="s">
        <v>1593</v>
      </c>
      <c r="F4252" t="s">
        <v>1603</v>
      </c>
      <c r="G4252" t="s">
        <v>1606</v>
      </c>
      <c r="H4252" t="s">
        <v>1607</v>
      </c>
      <c r="I4252" s="11">
        <v>4.6982428999999999E-2</v>
      </c>
      <c r="J4252">
        <v>8.3800000000000008</v>
      </c>
      <c r="K4252">
        <v>8.3800000000000008</v>
      </c>
      <c r="L4252" s="3">
        <v>108.157</v>
      </c>
      <c r="M4252">
        <v>3.8</v>
      </c>
      <c r="N4252" s="3">
        <v>12.906563245823387</v>
      </c>
      <c r="O4252"/>
      <c r="P4252"/>
    </row>
    <row r="4253" spans="1:16" x14ac:dyDescent="0.3">
      <c r="A4253" t="s">
        <v>12</v>
      </c>
      <c r="B4253" t="s">
        <v>149</v>
      </c>
      <c r="C4253" t="s">
        <v>1587</v>
      </c>
      <c r="D4253">
        <v>2015</v>
      </c>
      <c r="E4253" t="s">
        <v>1593</v>
      </c>
      <c r="F4253" t="s">
        <v>1603</v>
      </c>
      <c r="G4253" t="s">
        <v>1606</v>
      </c>
      <c r="H4253" t="s">
        <v>1607</v>
      </c>
      <c r="I4253" s="11">
        <v>0.100602552</v>
      </c>
      <c r="J4253">
        <v>9.3949999999999996</v>
      </c>
      <c r="K4253">
        <v>9.3949999999999996</v>
      </c>
      <c r="L4253" s="3">
        <v>88.385599999999997</v>
      </c>
      <c r="M4253">
        <v>3.8</v>
      </c>
      <c r="N4253" s="3">
        <v>9.4077275146354449</v>
      </c>
      <c r="O4253"/>
      <c r="P4253"/>
    </row>
    <row r="4254" spans="1:16" x14ac:dyDescent="0.3">
      <c r="A4254" t="s">
        <v>12</v>
      </c>
      <c r="B4254" t="s">
        <v>561</v>
      </c>
      <c r="C4254" t="s">
        <v>1587</v>
      </c>
      <c r="D4254">
        <v>2015</v>
      </c>
      <c r="E4254" t="s">
        <v>1593</v>
      </c>
      <c r="F4254" t="s">
        <v>1603</v>
      </c>
      <c r="G4254" t="s">
        <v>1606</v>
      </c>
      <c r="H4254" t="s">
        <v>1607</v>
      </c>
      <c r="I4254" s="11">
        <v>0.128543405</v>
      </c>
      <c r="J4254">
        <v>9.6950000000000003</v>
      </c>
      <c r="K4254">
        <v>9.6950000000000003</v>
      </c>
      <c r="L4254" s="3">
        <v>226.54040000000001</v>
      </c>
      <c r="M4254">
        <v>3.8</v>
      </c>
      <c r="N4254" s="3">
        <v>23.366725116039195</v>
      </c>
      <c r="O4254"/>
      <c r="P4254"/>
    </row>
    <row r="4255" spans="1:16" x14ac:dyDescent="0.3">
      <c r="A4255" t="s">
        <v>12</v>
      </c>
      <c r="B4255" t="s">
        <v>1510</v>
      </c>
      <c r="C4255" t="s">
        <v>1587</v>
      </c>
      <c r="D4255">
        <v>2015</v>
      </c>
      <c r="E4255" t="s">
        <v>1593</v>
      </c>
      <c r="F4255" t="s">
        <v>1603</v>
      </c>
      <c r="G4255" t="s">
        <v>1606</v>
      </c>
      <c r="H4255" t="s">
        <v>1607</v>
      </c>
      <c r="I4255" s="11">
        <v>0</v>
      </c>
      <c r="J4255">
        <v>19.7</v>
      </c>
      <c r="K4255">
        <v>19.7</v>
      </c>
      <c r="L4255" s="3">
        <v>197.911</v>
      </c>
      <c r="M4255">
        <v>3.8</v>
      </c>
      <c r="N4255" s="3">
        <v>10.046243654822336</v>
      </c>
      <c r="O4255"/>
      <c r="P4255"/>
    </row>
    <row r="4256" spans="1:16" x14ac:dyDescent="0.3">
      <c r="A4256" t="s">
        <v>12</v>
      </c>
      <c r="B4256" t="s">
        <v>902</v>
      </c>
      <c r="C4256" t="s">
        <v>1582</v>
      </c>
      <c r="D4256">
        <v>2015</v>
      </c>
      <c r="E4256" t="s">
        <v>1593</v>
      </c>
      <c r="F4256" t="s">
        <v>1603</v>
      </c>
      <c r="G4256" t="s">
        <v>1606</v>
      </c>
      <c r="H4256" t="s">
        <v>1607</v>
      </c>
      <c r="I4256" s="11">
        <v>4.3982463999999999E-2</v>
      </c>
      <c r="J4256">
        <v>14.8</v>
      </c>
      <c r="K4256">
        <v>14.8</v>
      </c>
      <c r="L4256" s="3">
        <v>110.657</v>
      </c>
      <c r="M4256">
        <v>3.8</v>
      </c>
      <c r="N4256" s="3">
        <v>7.4768243243243235</v>
      </c>
      <c r="O4256"/>
      <c r="P4256"/>
    </row>
    <row r="4257" spans="1:16" x14ac:dyDescent="0.3">
      <c r="A4257" t="s">
        <v>12</v>
      </c>
      <c r="B4257" t="s">
        <v>388</v>
      </c>
      <c r="C4257" t="s">
        <v>1586</v>
      </c>
      <c r="D4257">
        <v>2015</v>
      </c>
      <c r="E4257" t="s">
        <v>1593</v>
      </c>
      <c r="F4257" t="s">
        <v>1603</v>
      </c>
      <c r="G4257" t="s">
        <v>1606</v>
      </c>
      <c r="H4257" t="s">
        <v>1607</v>
      </c>
      <c r="I4257" s="11">
        <v>0.15714988499999999</v>
      </c>
      <c r="J4257">
        <v>11.6</v>
      </c>
      <c r="K4257">
        <v>11.6</v>
      </c>
      <c r="L4257" s="3">
        <v>168.2474</v>
      </c>
      <c r="M4257">
        <v>3.8</v>
      </c>
      <c r="N4257" s="3">
        <v>14.504086206896552</v>
      </c>
      <c r="O4257"/>
      <c r="P4257"/>
    </row>
    <row r="4258" spans="1:16" x14ac:dyDescent="0.3">
      <c r="A4258" t="s">
        <v>12</v>
      </c>
      <c r="B4258" t="s">
        <v>362</v>
      </c>
      <c r="C4258" t="s">
        <v>1577</v>
      </c>
      <c r="D4258">
        <v>2015</v>
      </c>
      <c r="E4258" t="s">
        <v>1593</v>
      </c>
      <c r="F4258" t="s">
        <v>1603</v>
      </c>
      <c r="G4258" t="s">
        <v>1606</v>
      </c>
      <c r="H4258" t="s">
        <v>1607</v>
      </c>
      <c r="I4258" s="11">
        <v>0.16176283499999999</v>
      </c>
      <c r="J4258">
        <v>15</v>
      </c>
      <c r="K4258">
        <v>15</v>
      </c>
      <c r="L4258" s="3">
        <v>185.92660000000001</v>
      </c>
      <c r="M4258">
        <v>3.8</v>
      </c>
      <c r="N4258" s="3">
        <v>12.395106666666667</v>
      </c>
      <c r="O4258"/>
      <c r="P4258"/>
    </row>
    <row r="4259" spans="1:16" x14ac:dyDescent="0.3">
      <c r="A4259" t="s">
        <v>12</v>
      </c>
      <c r="B4259" t="s">
        <v>246</v>
      </c>
      <c r="C4259" t="s">
        <v>1574</v>
      </c>
      <c r="D4259">
        <v>2015</v>
      </c>
      <c r="E4259" t="s">
        <v>1593</v>
      </c>
      <c r="F4259" t="s">
        <v>1603</v>
      </c>
      <c r="G4259" t="s">
        <v>1606</v>
      </c>
      <c r="H4259" t="s">
        <v>1607</v>
      </c>
      <c r="I4259" s="11">
        <v>0.132351411</v>
      </c>
      <c r="J4259">
        <v>12.15</v>
      </c>
      <c r="K4259">
        <v>12.15</v>
      </c>
      <c r="L4259" s="3">
        <v>190.38720000000001</v>
      </c>
      <c r="M4259">
        <v>3.8</v>
      </c>
      <c r="N4259" s="3">
        <v>15.669728395061728</v>
      </c>
      <c r="O4259"/>
      <c r="P4259"/>
    </row>
    <row r="4260" spans="1:16" x14ac:dyDescent="0.3">
      <c r="A4260" t="s">
        <v>12</v>
      </c>
      <c r="B4260" t="s">
        <v>1436</v>
      </c>
      <c r="C4260" t="s">
        <v>1581</v>
      </c>
      <c r="D4260">
        <v>2015</v>
      </c>
      <c r="E4260" t="s">
        <v>1593</v>
      </c>
      <c r="F4260" t="s">
        <v>1603</v>
      </c>
      <c r="G4260" t="s">
        <v>1606</v>
      </c>
      <c r="H4260" t="s">
        <v>1607</v>
      </c>
      <c r="I4260" s="11">
        <v>1.8061324E-2</v>
      </c>
      <c r="J4260">
        <v>19.7</v>
      </c>
      <c r="K4260">
        <v>19.7</v>
      </c>
      <c r="L4260" s="3">
        <v>102.599</v>
      </c>
      <c r="M4260">
        <v>3.8</v>
      </c>
      <c r="N4260" s="3">
        <v>5.2080710659898477</v>
      </c>
      <c r="O4260"/>
      <c r="P4260"/>
    </row>
    <row r="4261" spans="1:16" x14ac:dyDescent="0.3">
      <c r="A4261" t="s">
        <v>12</v>
      </c>
      <c r="B4261" t="s">
        <v>580</v>
      </c>
      <c r="C4261" t="s">
        <v>1580</v>
      </c>
      <c r="D4261">
        <v>2015</v>
      </c>
      <c r="E4261" t="s">
        <v>1593</v>
      </c>
      <c r="F4261" t="s">
        <v>1603</v>
      </c>
      <c r="G4261" t="s">
        <v>1606</v>
      </c>
      <c r="H4261" t="s">
        <v>1607</v>
      </c>
      <c r="I4261" s="11">
        <v>9.0130536999999997E-2</v>
      </c>
      <c r="J4261">
        <v>6.67</v>
      </c>
      <c r="K4261">
        <v>6.67</v>
      </c>
      <c r="L4261" s="3">
        <v>131.46260000000001</v>
      </c>
      <c r="M4261">
        <v>3.8</v>
      </c>
      <c r="N4261" s="3">
        <v>19.709535232383811</v>
      </c>
      <c r="O4261"/>
      <c r="P4261"/>
    </row>
    <row r="4262" spans="1:16" x14ac:dyDescent="0.3">
      <c r="A4262" t="s">
        <v>12</v>
      </c>
      <c r="B4262" t="s">
        <v>1509</v>
      </c>
      <c r="C4262" t="s">
        <v>1580</v>
      </c>
      <c r="D4262">
        <v>2015</v>
      </c>
      <c r="E4262" t="s">
        <v>1593</v>
      </c>
      <c r="F4262" t="s">
        <v>1603</v>
      </c>
      <c r="G4262" t="s">
        <v>1606</v>
      </c>
      <c r="H4262" t="s">
        <v>1607</v>
      </c>
      <c r="I4262" s="11">
        <v>8.8373591000000001E-2</v>
      </c>
      <c r="J4262">
        <v>8.6549999999999994</v>
      </c>
      <c r="K4262">
        <v>8.6549999999999994</v>
      </c>
      <c r="L4262" s="3">
        <v>119.37560000000001</v>
      </c>
      <c r="M4262">
        <v>3.8</v>
      </c>
      <c r="N4262" s="3">
        <v>13.792674754477183</v>
      </c>
      <c r="O4262"/>
      <c r="P4262"/>
    </row>
    <row r="4263" spans="1:16" x14ac:dyDescent="0.3">
      <c r="A4263" t="s">
        <v>12</v>
      </c>
      <c r="B4263" t="s">
        <v>726</v>
      </c>
      <c r="C4263" t="s">
        <v>1580</v>
      </c>
      <c r="D4263">
        <v>2015</v>
      </c>
      <c r="E4263" t="s">
        <v>1593</v>
      </c>
      <c r="F4263" t="s">
        <v>1603</v>
      </c>
      <c r="G4263" t="s">
        <v>1606</v>
      </c>
      <c r="H4263" t="s">
        <v>1607</v>
      </c>
      <c r="I4263" s="11">
        <v>1.4047825E-2</v>
      </c>
      <c r="J4263">
        <v>9.3000000000000007</v>
      </c>
      <c r="K4263">
        <v>9.3000000000000007</v>
      </c>
      <c r="L4263" s="3">
        <v>196.50839999999999</v>
      </c>
      <c r="M4263">
        <v>3.8</v>
      </c>
      <c r="N4263" s="3">
        <v>21.129935483870966</v>
      </c>
      <c r="O4263"/>
      <c r="P4263"/>
    </row>
    <row r="4264" spans="1:16" x14ac:dyDescent="0.3">
      <c r="A4264" t="s">
        <v>12</v>
      </c>
      <c r="B4264" t="s">
        <v>1390</v>
      </c>
      <c r="C4264" t="s">
        <v>1587</v>
      </c>
      <c r="D4264">
        <v>2020</v>
      </c>
      <c r="E4264" t="s">
        <v>1594</v>
      </c>
      <c r="F4264" t="s">
        <v>1603</v>
      </c>
      <c r="G4264" t="s">
        <v>1606</v>
      </c>
      <c r="H4264" t="s">
        <v>1607</v>
      </c>
      <c r="I4264" s="11">
        <v>2.6520167000000001E-2</v>
      </c>
      <c r="J4264">
        <v>10.5</v>
      </c>
      <c r="K4264">
        <v>10.5</v>
      </c>
      <c r="L4264" s="3">
        <v>144.81280000000001</v>
      </c>
      <c r="M4264">
        <v>3.8</v>
      </c>
      <c r="N4264" s="3">
        <v>13.791695238095238</v>
      </c>
      <c r="O4264"/>
      <c r="P4264"/>
    </row>
    <row r="4265" spans="1:16" x14ac:dyDescent="0.3">
      <c r="A4265" t="s">
        <v>12</v>
      </c>
      <c r="B4265" t="s">
        <v>219</v>
      </c>
      <c r="C4265" t="s">
        <v>1585</v>
      </c>
      <c r="D4265">
        <v>2020</v>
      </c>
      <c r="E4265" t="s">
        <v>1594</v>
      </c>
      <c r="F4265" t="s">
        <v>1603</v>
      </c>
      <c r="G4265" t="s">
        <v>1606</v>
      </c>
      <c r="H4265" t="s">
        <v>1607</v>
      </c>
      <c r="I4265" s="11">
        <v>6.3583940000000005E-2</v>
      </c>
      <c r="J4265">
        <v>11.35</v>
      </c>
      <c r="K4265">
        <v>11.35</v>
      </c>
      <c r="L4265" s="3">
        <v>89.485600000000005</v>
      </c>
      <c r="M4265">
        <v>3.8</v>
      </c>
      <c r="N4265" s="3">
        <v>7.8841938325991192</v>
      </c>
      <c r="O4265"/>
      <c r="P4265"/>
    </row>
    <row r="4266" spans="1:16" x14ac:dyDescent="0.3">
      <c r="A4266" t="s">
        <v>12</v>
      </c>
      <c r="B4266" t="s">
        <v>469</v>
      </c>
      <c r="C4266" t="s">
        <v>1576</v>
      </c>
      <c r="D4266">
        <v>2020</v>
      </c>
      <c r="E4266" t="s">
        <v>1594</v>
      </c>
      <c r="F4266" t="s">
        <v>1603</v>
      </c>
      <c r="G4266" t="s">
        <v>1606</v>
      </c>
      <c r="H4266" t="s">
        <v>1607</v>
      </c>
      <c r="I4266" s="11">
        <v>4.4151435000000003E-2</v>
      </c>
      <c r="J4266">
        <v>9.42</v>
      </c>
      <c r="K4266">
        <v>9.42</v>
      </c>
      <c r="L4266" s="3">
        <v>61.519399999999997</v>
      </c>
      <c r="M4266">
        <v>3.8</v>
      </c>
      <c r="N4266" s="3">
        <v>6.5307218683651804</v>
      </c>
      <c r="O4266"/>
      <c r="P4266"/>
    </row>
    <row r="4267" spans="1:16" x14ac:dyDescent="0.3">
      <c r="A4267" t="s">
        <v>12</v>
      </c>
      <c r="B4267" t="s">
        <v>1259</v>
      </c>
      <c r="C4267" t="s">
        <v>1576</v>
      </c>
      <c r="D4267">
        <v>2020</v>
      </c>
      <c r="E4267" t="s">
        <v>1594</v>
      </c>
      <c r="F4267" t="s">
        <v>1603</v>
      </c>
      <c r="G4267" t="s">
        <v>1606</v>
      </c>
      <c r="H4267" t="s">
        <v>1607</v>
      </c>
      <c r="I4267" s="11">
        <v>4.2240149999999997E-2</v>
      </c>
      <c r="J4267">
        <v>11.5</v>
      </c>
      <c r="K4267">
        <v>11.5</v>
      </c>
      <c r="L4267" s="3">
        <v>194.982</v>
      </c>
      <c r="M4267">
        <v>3.8</v>
      </c>
      <c r="N4267" s="3">
        <v>16.954956521739131</v>
      </c>
      <c r="O4267"/>
      <c r="P4267"/>
    </row>
    <row r="4268" spans="1:16" x14ac:dyDescent="0.3">
      <c r="A4268" t="s">
        <v>12</v>
      </c>
      <c r="B4268" t="s">
        <v>740</v>
      </c>
      <c r="C4268" t="s">
        <v>1574</v>
      </c>
      <c r="D4268">
        <v>2020</v>
      </c>
      <c r="E4268" t="s">
        <v>1594</v>
      </c>
      <c r="F4268" t="s">
        <v>1603</v>
      </c>
      <c r="G4268" t="s">
        <v>1606</v>
      </c>
      <c r="H4268" t="s">
        <v>1607</v>
      </c>
      <c r="I4268" s="11">
        <v>0.103503049</v>
      </c>
      <c r="J4268">
        <v>6.11</v>
      </c>
      <c r="K4268">
        <v>6.11</v>
      </c>
      <c r="L4268" s="3">
        <v>129.6968</v>
      </c>
      <c r="M4268">
        <v>3.8</v>
      </c>
      <c r="N4268" s="3">
        <v>21.226972176759411</v>
      </c>
      <c r="O4268"/>
      <c r="P4268"/>
    </row>
    <row r="4269" spans="1:16" x14ac:dyDescent="0.3">
      <c r="A4269" t="s">
        <v>12</v>
      </c>
      <c r="B4269" t="s">
        <v>281</v>
      </c>
      <c r="C4269" t="s">
        <v>1574</v>
      </c>
      <c r="D4269">
        <v>2020</v>
      </c>
      <c r="E4269" t="s">
        <v>1594</v>
      </c>
      <c r="F4269" t="s">
        <v>1603</v>
      </c>
      <c r="G4269" t="s">
        <v>1604</v>
      </c>
      <c r="H4269" t="s">
        <v>1607</v>
      </c>
      <c r="I4269" s="11">
        <v>0</v>
      </c>
      <c r="J4269">
        <v>20.2</v>
      </c>
      <c r="K4269">
        <v>20.2</v>
      </c>
      <c r="L4269" s="3">
        <v>129.06780000000001</v>
      </c>
      <c r="M4269">
        <v>3.8</v>
      </c>
      <c r="N4269" s="3">
        <v>6.3894950495049514</v>
      </c>
      <c r="O4269"/>
      <c r="P4269"/>
    </row>
    <row r="4270" spans="1:16" x14ac:dyDescent="0.3">
      <c r="A4270" t="s">
        <v>12</v>
      </c>
      <c r="B4270" t="s">
        <v>1405</v>
      </c>
      <c r="C4270" t="s">
        <v>1581</v>
      </c>
      <c r="D4270">
        <v>2020</v>
      </c>
      <c r="E4270" t="s">
        <v>1594</v>
      </c>
      <c r="F4270" t="s">
        <v>1603</v>
      </c>
      <c r="G4270" t="s">
        <v>1604</v>
      </c>
      <c r="H4270" t="s">
        <v>1607</v>
      </c>
      <c r="I4270" s="11">
        <v>4.0216229999999999E-2</v>
      </c>
      <c r="J4270">
        <v>7.97</v>
      </c>
      <c r="K4270">
        <v>7.97</v>
      </c>
      <c r="L4270" s="3">
        <v>90.451400000000007</v>
      </c>
      <c r="M4270">
        <v>3.8</v>
      </c>
      <c r="N4270" s="3">
        <v>11.348983688833126</v>
      </c>
      <c r="O4270"/>
      <c r="P4270"/>
    </row>
    <row r="4271" spans="1:16" x14ac:dyDescent="0.3">
      <c r="A4271" t="s">
        <v>12</v>
      </c>
      <c r="B4271" t="s">
        <v>680</v>
      </c>
      <c r="C4271" t="s">
        <v>1580</v>
      </c>
      <c r="D4271">
        <v>2020</v>
      </c>
      <c r="E4271" t="s">
        <v>1594</v>
      </c>
      <c r="F4271" t="s">
        <v>1603</v>
      </c>
      <c r="G4271" t="s">
        <v>1604</v>
      </c>
      <c r="H4271" t="s">
        <v>1607</v>
      </c>
      <c r="I4271" s="11">
        <v>8.5617517000000004E-2</v>
      </c>
      <c r="J4271">
        <v>10.65</v>
      </c>
      <c r="K4271">
        <v>10.65</v>
      </c>
      <c r="L4271" s="3">
        <v>229.36680000000001</v>
      </c>
      <c r="M4271">
        <v>3.8</v>
      </c>
      <c r="N4271" s="3">
        <v>21.536788732394367</v>
      </c>
      <c r="O4271"/>
      <c r="P4271"/>
    </row>
    <row r="4272" spans="1:16" x14ac:dyDescent="0.3">
      <c r="A4272" t="s">
        <v>13</v>
      </c>
      <c r="B4272" t="s">
        <v>560</v>
      </c>
      <c r="C4272" t="s">
        <v>1580</v>
      </c>
      <c r="D4272">
        <v>2017</v>
      </c>
      <c r="E4272" t="s">
        <v>1598</v>
      </c>
      <c r="F4272" t="s">
        <v>1603</v>
      </c>
      <c r="G4272" t="s">
        <v>1605</v>
      </c>
      <c r="H4272" t="s">
        <v>1607</v>
      </c>
      <c r="I4272" s="11">
        <v>7.5516649999999999E-3</v>
      </c>
      <c r="J4272">
        <v>20.75</v>
      </c>
      <c r="K4272">
        <v>20.75</v>
      </c>
      <c r="L4272" s="3">
        <v>107.1622</v>
      </c>
      <c r="M4272">
        <v>3.8</v>
      </c>
      <c r="N4272" s="3">
        <v>5.1644433734939756</v>
      </c>
      <c r="O4272"/>
      <c r="P4272"/>
    </row>
    <row r="4273" spans="1:16" x14ac:dyDescent="0.3">
      <c r="A4273" t="s">
        <v>13</v>
      </c>
      <c r="B4273" t="s">
        <v>952</v>
      </c>
      <c r="C4273" t="s">
        <v>1587</v>
      </c>
      <c r="D4273">
        <v>2017</v>
      </c>
      <c r="E4273" t="s">
        <v>1598</v>
      </c>
      <c r="F4273" t="s">
        <v>1603</v>
      </c>
      <c r="G4273" t="s">
        <v>1605</v>
      </c>
      <c r="H4273" t="s">
        <v>1607</v>
      </c>
      <c r="I4273" s="11">
        <v>4.6262201000000003E-2</v>
      </c>
      <c r="J4273">
        <v>6.15</v>
      </c>
      <c r="K4273">
        <v>6.15</v>
      </c>
      <c r="L4273" s="3">
        <v>97.838399999999993</v>
      </c>
      <c r="M4273">
        <v>3.8</v>
      </c>
      <c r="N4273" s="3">
        <v>15.908682926829266</v>
      </c>
      <c r="O4273"/>
      <c r="P4273"/>
    </row>
    <row r="4274" spans="1:16" x14ac:dyDescent="0.3">
      <c r="A4274" t="s">
        <v>13</v>
      </c>
      <c r="B4274" t="s">
        <v>1469</v>
      </c>
      <c r="C4274" t="s">
        <v>1587</v>
      </c>
      <c r="D4274">
        <v>2017</v>
      </c>
      <c r="E4274" t="s">
        <v>1598</v>
      </c>
      <c r="F4274" t="s">
        <v>1603</v>
      </c>
      <c r="G4274" t="s">
        <v>1605</v>
      </c>
      <c r="H4274" t="s">
        <v>1607</v>
      </c>
      <c r="I4274" s="11">
        <v>2.8516696000000001E-2</v>
      </c>
      <c r="J4274">
        <v>9.3000000000000007</v>
      </c>
      <c r="K4274">
        <v>9.3000000000000007</v>
      </c>
      <c r="L4274" s="3">
        <v>194.61359999999999</v>
      </c>
      <c r="M4274">
        <v>3.8</v>
      </c>
      <c r="N4274" s="3">
        <v>20.926193548387094</v>
      </c>
      <c r="O4274"/>
      <c r="P4274"/>
    </row>
    <row r="4275" spans="1:16" x14ac:dyDescent="0.3">
      <c r="A4275" t="s">
        <v>13</v>
      </c>
      <c r="B4275" t="s">
        <v>1511</v>
      </c>
      <c r="C4275" t="s">
        <v>1577</v>
      </c>
      <c r="D4275">
        <v>2017</v>
      </c>
      <c r="E4275" t="s">
        <v>1598</v>
      </c>
      <c r="F4275" t="s">
        <v>1603</v>
      </c>
      <c r="G4275" t="s">
        <v>1605</v>
      </c>
      <c r="H4275" t="s">
        <v>1607</v>
      </c>
      <c r="I4275" s="11">
        <v>3.4880143000000002E-2</v>
      </c>
      <c r="J4275">
        <v>5.94</v>
      </c>
      <c r="K4275">
        <v>5.94</v>
      </c>
      <c r="L4275" s="3">
        <v>177.93440000000001</v>
      </c>
      <c r="M4275">
        <v>3.8</v>
      </c>
      <c r="N4275" s="3">
        <v>29.955286195286195</v>
      </c>
      <c r="O4275"/>
      <c r="P4275"/>
    </row>
    <row r="4276" spans="1:16" x14ac:dyDescent="0.3">
      <c r="A4276" t="s">
        <v>13</v>
      </c>
      <c r="B4276" t="s">
        <v>1512</v>
      </c>
      <c r="C4276" t="s">
        <v>1577</v>
      </c>
      <c r="D4276">
        <v>2017</v>
      </c>
      <c r="E4276" t="s">
        <v>1598</v>
      </c>
      <c r="F4276" t="s">
        <v>1603</v>
      </c>
      <c r="G4276" t="s">
        <v>1605</v>
      </c>
      <c r="H4276" t="s">
        <v>1607</v>
      </c>
      <c r="I4276" s="11">
        <v>0.139202085</v>
      </c>
      <c r="J4276">
        <v>8.7100000000000009</v>
      </c>
      <c r="K4276">
        <v>8.7100000000000009</v>
      </c>
      <c r="L4276" s="3">
        <v>46.137599999999999</v>
      </c>
      <c r="M4276">
        <v>3.8</v>
      </c>
      <c r="N4276" s="3">
        <v>5.2970838117106771</v>
      </c>
      <c r="O4276"/>
      <c r="P4276"/>
    </row>
    <row r="4277" spans="1:16" x14ac:dyDescent="0.3">
      <c r="A4277" t="s">
        <v>13</v>
      </c>
      <c r="B4277" t="s">
        <v>1214</v>
      </c>
      <c r="C4277" t="s">
        <v>1577</v>
      </c>
      <c r="D4277">
        <v>2017</v>
      </c>
      <c r="E4277" t="s">
        <v>1598</v>
      </c>
      <c r="F4277" t="s">
        <v>1603</v>
      </c>
      <c r="G4277" t="s">
        <v>1605</v>
      </c>
      <c r="H4277" t="s">
        <v>1607</v>
      </c>
      <c r="I4277" s="11">
        <v>3.0121709E-2</v>
      </c>
      <c r="J4277">
        <v>12.1</v>
      </c>
      <c r="K4277">
        <v>12.1</v>
      </c>
      <c r="L4277" s="3">
        <v>78.066999999999993</v>
      </c>
      <c r="M4277">
        <v>3.8</v>
      </c>
      <c r="N4277" s="3">
        <v>6.4518181818181812</v>
      </c>
      <c r="O4277"/>
      <c r="P4277"/>
    </row>
    <row r="4278" spans="1:16" x14ac:dyDescent="0.3">
      <c r="A4278" t="s">
        <v>13</v>
      </c>
      <c r="B4278" t="s">
        <v>132</v>
      </c>
      <c r="C4278" t="s">
        <v>1585</v>
      </c>
      <c r="D4278">
        <v>2017</v>
      </c>
      <c r="E4278" t="s">
        <v>1598</v>
      </c>
      <c r="F4278" t="s">
        <v>1603</v>
      </c>
      <c r="G4278" t="s">
        <v>1605</v>
      </c>
      <c r="H4278" t="s">
        <v>1607</v>
      </c>
      <c r="I4278" s="11">
        <v>2.4190156000000001E-2</v>
      </c>
      <c r="J4278">
        <v>12.6</v>
      </c>
      <c r="K4278">
        <v>12.6</v>
      </c>
      <c r="L4278" s="3">
        <v>34.487400000000001</v>
      </c>
      <c r="M4278">
        <v>3.8</v>
      </c>
      <c r="N4278" s="3">
        <v>2.7370952380952382</v>
      </c>
      <c r="O4278"/>
      <c r="P4278"/>
    </row>
    <row r="4279" spans="1:16" x14ac:dyDescent="0.3">
      <c r="A4279" t="s">
        <v>13</v>
      </c>
      <c r="B4279" t="s">
        <v>575</v>
      </c>
      <c r="C4279" t="s">
        <v>1579</v>
      </c>
      <c r="D4279">
        <v>2017</v>
      </c>
      <c r="E4279" t="s">
        <v>1598</v>
      </c>
      <c r="F4279" t="s">
        <v>1603</v>
      </c>
      <c r="G4279" t="s">
        <v>1605</v>
      </c>
      <c r="H4279" t="s">
        <v>1607</v>
      </c>
      <c r="I4279" s="11">
        <v>2.8592842E-2</v>
      </c>
      <c r="J4279">
        <v>12.15</v>
      </c>
      <c r="K4279">
        <v>12.15</v>
      </c>
      <c r="L4279" s="3">
        <v>151.07079999999999</v>
      </c>
      <c r="M4279">
        <v>3.8</v>
      </c>
      <c r="N4279" s="3">
        <v>12.433810699588475</v>
      </c>
      <c r="O4279"/>
      <c r="P4279"/>
    </row>
    <row r="4280" spans="1:16" x14ac:dyDescent="0.3">
      <c r="A4280" t="s">
        <v>13</v>
      </c>
      <c r="B4280" t="s">
        <v>1430</v>
      </c>
      <c r="C4280" t="s">
        <v>1579</v>
      </c>
      <c r="D4280">
        <v>2017</v>
      </c>
      <c r="E4280" t="s">
        <v>1598</v>
      </c>
      <c r="F4280" t="s">
        <v>1603</v>
      </c>
      <c r="G4280" t="s">
        <v>1605</v>
      </c>
      <c r="H4280" t="s">
        <v>1607</v>
      </c>
      <c r="I4280" s="11">
        <v>8.7923199999999993E-3</v>
      </c>
      <c r="J4280">
        <v>14.15</v>
      </c>
      <c r="K4280">
        <v>14.15</v>
      </c>
      <c r="L4280" s="3">
        <v>195.011</v>
      </c>
      <c r="M4280">
        <v>3.8</v>
      </c>
      <c r="N4280" s="3">
        <v>13.781696113074204</v>
      </c>
      <c r="O4280"/>
      <c r="P4280"/>
    </row>
    <row r="4281" spans="1:16" x14ac:dyDescent="0.3">
      <c r="A4281" t="s">
        <v>13</v>
      </c>
      <c r="B4281" t="s">
        <v>816</v>
      </c>
      <c r="C4281" t="s">
        <v>1579</v>
      </c>
      <c r="D4281">
        <v>2017</v>
      </c>
      <c r="E4281" t="s">
        <v>1598</v>
      </c>
      <c r="F4281" t="s">
        <v>1603</v>
      </c>
      <c r="G4281" t="s">
        <v>1605</v>
      </c>
      <c r="H4281" t="s">
        <v>1607</v>
      </c>
      <c r="I4281" s="11">
        <v>9.9893423999999995E-2</v>
      </c>
      <c r="J4281">
        <v>20.2</v>
      </c>
      <c r="K4281">
        <v>20.2</v>
      </c>
      <c r="L4281" s="3">
        <v>187.68979999999999</v>
      </c>
      <c r="M4281">
        <v>3.8</v>
      </c>
      <c r="N4281" s="3">
        <v>9.2915742574257418</v>
      </c>
      <c r="O4281"/>
      <c r="P4281"/>
    </row>
    <row r="4282" spans="1:16" x14ac:dyDescent="0.3">
      <c r="A4282" t="s">
        <v>13</v>
      </c>
      <c r="B4282" t="s">
        <v>1379</v>
      </c>
      <c r="C4282" t="s">
        <v>1589</v>
      </c>
      <c r="D4282">
        <v>2017</v>
      </c>
      <c r="E4282" t="s">
        <v>1598</v>
      </c>
      <c r="F4282" t="s">
        <v>1603</v>
      </c>
      <c r="G4282" t="s">
        <v>1605</v>
      </c>
      <c r="H4282" t="s">
        <v>1607</v>
      </c>
      <c r="I4282" s="11">
        <v>3.7901580999999997E-2</v>
      </c>
      <c r="J4282">
        <v>14.15</v>
      </c>
      <c r="K4282">
        <v>14.15</v>
      </c>
      <c r="L4282" s="3">
        <v>126.30459999999999</v>
      </c>
      <c r="M4282">
        <v>3.8</v>
      </c>
      <c r="N4282" s="3">
        <v>8.9261201413427553</v>
      </c>
      <c r="O4282"/>
      <c r="P4282"/>
    </row>
    <row r="4283" spans="1:16" x14ac:dyDescent="0.3">
      <c r="A4283" t="s">
        <v>12</v>
      </c>
      <c r="B4283" t="s">
        <v>1234</v>
      </c>
      <c r="C4283" t="s">
        <v>1587</v>
      </c>
      <c r="D4283">
        <v>2017</v>
      </c>
      <c r="E4283" t="s">
        <v>1598</v>
      </c>
      <c r="F4283" t="s">
        <v>1603</v>
      </c>
      <c r="G4283" t="s">
        <v>1605</v>
      </c>
      <c r="H4283" t="s">
        <v>1607</v>
      </c>
      <c r="I4283" s="11">
        <v>4.6878474000000003E-2</v>
      </c>
      <c r="J4283">
        <v>8.3800000000000008</v>
      </c>
      <c r="K4283">
        <v>8.3800000000000008</v>
      </c>
      <c r="L4283" s="3">
        <v>109.857</v>
      </c>
      <c r="M4283">
        <v>3.8</v>
      </c>
      <c r="N4283" s="3">
        <v>13.10942720763723</v>
      </c>
      <c r="O4283"/>
      <c r="P4283"/>
    </row>
    <row r="4284" spans="1:16" x14ac:dyDescent="0.3">
      <c r="A4284" t="s">
        <v>12</v>
      </c>
      <c r="B4284" t="s">
        <v>666</v>
      </c>
      <c r="C4284" t="s">
        <v>1587</v>
      </c>
      <c r="D4284">
        <v>2017</v>
      </c>
      <c r="E4284" t="s">
        <v>1598</v>
      </c>
      <c r="F4284" t="s">
        <v>1603</v>
      </c>
      <c r="G4284" t="s">
        <v>1605</v>
      </c>
      <c r="H4284" t="s">
        <v>1607</v>
      </c>
      <c r="I4284" s="11">
        <v>6.9903773000000002E-2</v>
      </c>
      <c r="J4284">
        <v>16.7</v>
      </c>
      <c r="K4284">
        <v>16.7</v>
      </c>
      <c r="L4284" s="3">
        <v>188.62139999999999</v>
      </c>
      <c r="M4284">
        <v>3.8</v>
      </c>
      <c r="N4284" s="3">
        <v>11.294694610778443</v>
      </c>
      <c r="O4284"/>
      <c r="P4284"/>
    </row>
    <row r="4285" spans="1:16" x14ac:dyDescent="0.3">
      <c r="A4285" t="s">
        <v>12</v>
      </c>
      <c r="B4285" t="s">
        <v>217</v>
      </c>
      <c r="C4285" t="s">
        <v>1577</v>
      </c>
      <c r="D4285">
        <v>2017</v>
      </c>
      <c r="E4285" t="s">
        <v>1598</v>
      </c>
      <c r="F4285" t="s">
        <v>1603</v>
      </c>
      <c r="G4285" t="s">
        <v>1605</v>
      </c>
      <c r="H4285" t="s">
        <v>1607</v>
      </c>
      <c r="I4285" s="11">
        <v>3.1261583000000003E-2</v>
      </c>
      <c r="J4285">
        <v>14</v>
      </c>
      <c r="K4285">
        <v>14</v>
      </c>
      <c r="L4285" s="3">
        <v>52.564</v>
      </c>
      <c r="M4285">
        <v>3.8</v>
      </c>
      <c r="N4285" s="3">
        <v>3.7545714285714284</v>
      </c>
      <c r="O4285"/>
      <c r="P4285"/>
    </row>
    <row r="4286" spans="1:16" x14ac:dyDescent="0.3">
      <c r="A4286" t="s">
        <v>12</v>
      </c>
      <c r="B4286" t="s">
        <v>365</v>
      </c>
      <c r="C4286" t="s">
        <v>1574</v>
      </c>
      <c r="D4286">
        <v>2017</v>
      </c>
      <c r="E4286" t="s">
        <v>1598</v>
      </c>
      <c r="F4286" t="s">
        <v>1603</v>
      </c>
      <c r="G4286" t="s">
        <v>1605</v>
      </c>
      <c r="H4286" t="s">
        <v>1607</v>
      </c>
      <c r="I4286" s="11">
        <v>6.3805138999999997E-2</v>
      </c>
      <c r="J4286">
        <v>9.8000000000000007</v>
      </c>
      <c r="K4286">
        <v>9.8000000000000007</v>
      </c>
      <c r="L4286" s="3">
        <v>117.3492</v>
      </c>
      <c r="M4286">
        <v>3.8</v>
      </c>
      <c r="N4286" s="3">
        <v>11.974408163265306</v>
      </c>
      <c r="O4286"/>
      <c r="P4286"/>
    </row>
    <row r="4287" spans="1:16" x14ac:dyDescent="0.3">
      <c r="A4287" t="s">
        <v>12</v>
      </c>
      <c r="B4287" t="s">
        <v>781</v>
      </c>
      <c r="C4287" t="s">
        <v>1574</v>
      </c>
      <c r="D4287">
        <v>2017</v>
      </c>
      <c r="E4287" t="s">
        <v>1598</v>
      </c>
      <c r="F4287" t="s">
        <v>1603</v>
      </c>
      <c r="G4287" t="s">
        <v>1605</v>
      </c>
      <c r="H4287" t="s">
        <v>1607</v>
      </c>
      <c r="I4287" s="11">
        <v>2.4986330000000001E-2</v>
      </c>
      <c r="J4287">
        <v>10.5</v>
      </c>
      <c r="K4287">
        <v>10.5</v>
      </c>
      <c r="L4287" s="3">
        <v>216.7508</v>
      </c>
      <c r="M4287">
        <v>3.8</v>
      </c>
      <c r="N4287" s="3">
        <v>20.642933333333332</v>
      </c>
      <c r="O4287"/>
      <c r="P4287"/>
    </row>
    <row r="4288" spans="1:16" x14ac:dyDescent="0.3">
      <c r="A4288" t="s">
        <v>12</v>
      </c>
      <c r="B4288" t="s">
        <v>1287</v>
      </c>
      <c r="C4288" t="s">
        <v>1580</v>
      </c>
      <c r="D4288">
        <v>2017</v>
      </c>
      <c r="E4288" t="s">
        <v>1598</v>
      </c>
      <c r="F4288" t="s">
        <v>1603</v>
      </c>
      <c r="G4288" t="s">
        <v>1605</v>
      </c>
      <c r="H4288" t="s">
        <v>1607</v>
      </c>
      <c r="I4288" s="11">
        <v>1.0937229E-2</v>
      </c>
      <c r="J4288">
        <v>6.63</v>
      </c>
      <c r="K4288">
        <v>6.63</v>
      </c>
      <c r="L4288" s="3">
        <v>55.858800000000002</v>
      </c>
      <c r="M4288">
        <v>3.8</v>
      </c>
      <c r="N4288" s="3">
        <v>8.425158371040725</v>
      </c>
      <c r="O4288"/>
      <c r="P4288"/>
    </row>
    <row r="4289" spans="1:16" x14ac:dyDescent="0.3">
      <c r="A4289" t="s">
        <v>12</v>
      </c>
      <c r="B4289" t="s">
        <v>1238</v>
      </c>
      <c r="C4289" t="s">
        <v>1580</v>
      </c>
      <c r="D4289">
        <v>2017</v>
      </c>
      <c r="E4289" t="s">
        <v>1598</v>
      </c>
      <c r="F4289" t="s">
        <v>1603</v>
      </c>
      <c r="G4289" t="s">
        <v>1605</v>
      </c>
      <c r="H4289" t="s">
        <v>1607</v>
      </c>
      <c r="I4289" s="11">
        <v>2.1002640999999999E-2</v>
      </c>
      <c r="J4289">
        <v>9.2850000000000001</v>
      </c>
      <c r="K4289">
        <v>9.2850000000000001</v>
      </c>
      <c r="L4289" s="3">
        <v>161.15780000000001</v>
      </c>
      <c r="M4289">
        <v>3.8</v>
      </c>
      <c r="N4289" s="3">
        <v>17.356790522347875</v>
      </c>
      <c r="O4289"/>
      <c r="P4289"/>
    </row>
    <row r="4290" spans="1:16" x14ac:dyDescent="0.3">
      <c r="A4290" t="s">
        <v>12</v>
      </c>
      <c r="B4290" t="s">
        <v>778</v>
      </c>
      <c r="C4290" t="s">
        <v>1590</v>
      </c>
      <c r="D4290">
        <v>2017</v>
      </c>
      <c r="E4290" t="s">
        <v>1598</v>
      </c>
      <c r="F4290" t="s">
        <v>1603</v>
      </c>
      <c r="G4290" t="s">
        <v>1605</v>
      </c>
      <c r="H4290" t="s">
        <v>1607</v>
      </c>
      <c r="I4290" s="11">
        <v>0.151925271</v>
      </c>
      <c r="J4290">
        <v>6.11</v>
      </c>
      <c r="K4290">
        <v>6.11</v>
      </c>
      <c r="L4290" s="3">
        <v>46.608600000000003</v>
      </c>
      <c r="M4290">
        <v>3.8</v>
      </c>
      <c r="N4290" s="3">
        <v>7.6282487725040919</v>
      </c>
      <c r="O4290"/>
      <c r="P4290"/>
    </row>
    <row r="4291" spans="1:16" x14ac:dyDescent="0.3">
      <c r="A4291" t="s">
        <v>14</v>
      </c>
      <c r="B4291" t="s">
        <v>1497</v>
      </c>
      <c r="C4291" t="s">
        <v>1579</v>
      </c>
      <c r="D4291">
        <v>2017</v>
      </c>
      <c r="E4291" t="s">
        <v>1598</v>
      </c>
      <c r="F4291" t="s">
        <v>1603</v>
      </c>
      <c r="G4291" t="s">
        <v>1605</v>
      </c>
      <c r="H4291" t="s">
        <v>1607</v>
      </c>
      <c r="I4291" s="11">
        <v>6.9403340999999993E-2</v>
      </c>
      <c r="J4291">
        <v>8.6</v>
      </c>
      <c r="K4291">
        <v>8.6</v>
      </c>
      <c r="L4291" s="3">
        <v>91.214600000000004</v>
      </c>
      <c r="M4291">
        <v>3.8</v>
      </c>
      <c r="N4291" s="3">
        <v>10.606348837209303</v>
      </c>
      <c r="O4291"/>
      <c r="P4291"/>
    </row>
    <row r="4292" spans="1:16" x14ac:dyDescent="0.3">
      <c r="A4292" t="s">
        <v>13</v>
      </c>
      <c r="B4292" t="s">
        <v>333</v>
      </c>
      <c r="C4292" t="s">
        <v>1582</v>
      </c>
      <c r="D4292">
        <v>2011</v>
      </c>
      <c r="E4292" t="s">
        <v>1595</v>
      </c>
      <c r="F4292" t="s">
        <v>1602</v>
      </c>
      <c r="G4292" t="s">
        <v>1604</v>
      </c>
      <c r="H4292" t="s">
        <v>1609</v>
      </c>
      <c r="I4292" s="11">
        <v>3.6360676000000001E-2</v>
      </c>
      <c r="J4292">
        <v>12.15</v>
      </c>
      <c r="K4292">
        <v>12.15</v>
      </c>
      <c r="L4292" s="3">
        <v>166.01840000000001</v>
      </c>
      <c r="M4292">
        <v>3.8</v>
      </c>
      <c r="N4292" s="3">
        <v>13.664065843621399</v>
      </c>
      <c r="O4292"/>
      <c r="P4292"/>
    </row>
    <row r="4293" spans="1:16" x14ac:dyDescent="0.3">
      <c r="A4293" t="s">
        <v>13</v>
      </c>
      <c r="B4293" t="s">
        <v>66</v>
      </c>
      <c r="C4293" t="s">
        <v>1577</v>
      </c>
      <c r="D4293">
        <v>2011</v>
      </c>
      <c r="E4293" t="s">
        <v>1595</v>
      </c>
      <c r="F4293" t="s">
        <v>1602</v>
      </c>
      <c r="G4293" t="s">
        <v>1604</v>
      </c>
      <c r="H4293" t="s">
        <v>1609</v>
      </c>
      <c r="I4293" s="11">
        <v>4.0446145000000003E-2</v>
      </c>
      <c r="J4293">
        <v>10.1</v>
      </c>
      <c r="K4293">
        <v>10.1</v>
      </c>
      <c r="L4293" s="3">
        <v>118.11499999999999</v>
      </c>
      <c r="M4293">
        <v>3.8</v>
      </c>
      <c r="N4293" s="3">
        <v>11.694554455445545</v>
      </c>
      <c r="O4293"/>
      <c r="P4293"/>
    </row>
    <row r="4294" spans="1:16" x14ac:dyDescent="0.3">
      <c r="A4294" t="s">
        <v>13</v>
      </c>
      <c r="B4294" t="s">
        <v>1195</v>
      </c>
      <c r="C4294" t="s">
        <v>1574</v>
      </c>
      <c r="D4294">
        <v>2011</v>
      </c>
      <c r="E4294" t="s">
        <v>1595</v>
      </c>
      <c r="F4294" t="s">
        <v>1602</v>
      </c>
      <c r="G4294" t="s">
        <v>1604</v>
      </c>
      <c r="H4294" t="s">
        <v>1609</v>
      </c>
      <c r="I4294" s="11">
        <v>0.108253944</v>
      </c>
      <c r="J4294">
        <v>10.895</v>
      </c>
      <c r="K4294">
        <v>10.895</v>
      </c>
      <c r="L4294" s="3">
        <v>194.8794</v>
      </c>
      <c r="M4294">
        <v>3.8</v>
      </c>
      <c r="N4294" s="3">
        <v>17.887049105094082</v>
      </c>
      <c r="O4294"/>
      <c r="P4294"/>
    </row>
    <row r="4295" spans="1:16" x14ac:dyDescent="0.3">
      <c r="A4295" t="s">
        <v>13</v>
      </c>
      <c r="B4295" t="s">
        <v>1372</v>
      </c>
      <c r="C4295" t="s">
        <v>1575</v>
      </c>
      <c r="D4295">
        <v>2011</v>
      </c>
      <c r="E4295" t="s">
        <v>1595</v>
      </c>
      <c r="F4295" t="s">
        <v>1602</v>
      </c>
      <c r="G4295" t="s">
        <v>1604</v>
      </c>
      <c r="H4295" t="s">
        <v>1609</v>
      </c>
      <c r="I4295" s="11">
        <v>2.0280475999999999E-2</v>
      </c>
      <c r="J4295">
        <v>15.2</v>
      </c>
      <c r="K4295">
        <v>15.2</v>
      </c>
      <c r="L4295" s="3">
        <v>49.103400000000001</v>
      </c>
      <c r="M4295">
        <v>3.8</v>
      </c>
      <c r="N4295" s="3">
        <v>3.2304868421052633</v>
      </c>
      <c r="O4295"/>
      <c r="P4295"/>
    </row>
    <row r="4296" spans="1:16" x14ac:dyDescent="0.3">
      <c r="A4296" t="s">
        <v>13</v>
      </c>
      <c r="B4296" t="s">
        <v>961</v>
      </c>
      <c r="C4296" t="s">
        <v>1579</v>
      </c>
      <c r="D4296">
        <v>2011</v>
      </c>
      <c r="E4296" t="s">
        <v>1595</v>
      </c>
      <c r="F4296" t="s">
        <v>1602</v>
      </c>
      <c r="G4296" t="s">
        <v>1604</v>
      </c>
      <c r="H4296" t="s">
        <v>1609</v>
      </c>
      <c r="I4296" s="11">
        <v>4.3828292999999997E-2</v>
      </c>
      <c r="J4296">
        <v>6.59</v>
      </c>
      <c r="K4296">
        <v>6.59</v>
      </c>
      <c r="L4296" s="3">
        <v>121.4098</v>
      </c>
      <c r="M4296">
        <v>3.8</v>
      </c>
      <c r="N4296" s="3">
        <v>18.423338391502277</v>
      </c>
      <c r="O4296"/>
      <c r="P4296"/>
    </row>
    <row r="4297" spans="1:16" x14ac:dyDescent="0.3">
      <c r="A4297" t="s">
        <v>13</v>
      </c>
      <c r="B4297" t="s">
        <v>1408</v>
      </c>
      <c r="C4297" t="s">
        <v>1579</v>
      </c>
      <c r="D4297">
        <v>2011</v>
      </c>
      <c r="E4297" t="s">
        <v>1595</v>
      </c>
      <c r="F4297" t="s">
        <v>1602</v>
      </c>
      <c r="G4297" t="s">
        <v>1604</v>
      </c>
      <c r="H4297" t="s">
        <v>1609</v>
      </c>
      <c r="I4297" s="11">
        <v>0.112402118</v>
      </c>
      <c r="J4297">
        <v>17.100000000000001</v>
      </c>
      <c r="K4297">
        <v>17.100000000000001</v>
      </c>
      <c r="L4297" s="3">
        <v>112.986</v>
      </c>
      <c r="M4297">
        <v>3.8</v>
      </c>
      <c r="N4297" s="3">
        <v>6.6073684210526311</v>
      </c>
      <c r="O4297"/>
      <c r="P4297"/>
    </row>
    <row r="4298" spans="1:16" x14ac:dyDescent="0.3">
      <c r="A4298" t="s">
        <v>13</v>
      </c>
      <c r="B4298" t="s">
        <v>271</v>
      </c>
      <c r="C4298" t="s">
        <v>1580</v>
      </c>
      <c r="D4298">
        <v>2011</v>
      </c>
      <c r="E4298" t="s">
        <v>1595</v>
      </c>
      <c r="F4298" t="s">
        <v>1602</v>
      </c>
      <c r="G4298" t="s">
        <v>1606</v>
      </c>
      <c r="H4298" t="s">
        <v>1609</v>
      </c>
      <c r="I4298" s="11">
        <v>9.0480214000000003E-2</v>
      </c>
      <c r="J4298">
        <v>20.350000000000001</v>
      </c>
      <c r="K4298">
        <v>20.350000000000001</v>
      </c>
      <c r="L4298" s="3">
        <v>119.5466</v>
      </c>
      <c r="M4298">
        <v>3.8</v>
      </c>
      <c r="N4298" s="3">
        <v>5.8745257985257977</v>
      </c>
      <c r="O4298"/>
      <c r="P4298"/>
    </row>
    <row r="4299" spans="1:16" x14ac:dyDescent="0.3">
      <c r="A4299" t="s">
        <v>12</v>
      </c>
      <c r="B4299" t="s">
        <v>221</v>
      </c>
      <c r="C4299" t="s">
        <v>1576</v>
      </c>
      <c r="D4299">
        <v>2011</v>
      </c>
      <c r="E4299" t="s">
        <v>1595</v>
      </c>
      <c r="F4299" t="s">
        <v>1602</v>
      </c>
      <c r="G4299" t="s">
        <v>1606</v>
      </c>
      <c r="H4299" t="s">
        <v>1609</v>
      </c>
      <c r="I4299" s="11">
        <v>0</v>
      </c>
      <c r="J4299">
        <v>20.100000000000001</v>
      </c>
      <c r="K4299">
        <v>20.100000000000001</v>
      </c>
      <c r="L4299" s="3">
        <v>152.23660000000001</v>
      </c>
      <c r="M4299">
        <v>3.8</v>
      </c>
      <c r="N4299" s="3">
        <v>7.5739601990049747</v>
      </c>
      <c r="O4299"/>
      <c r="P4299"/>
    </row>
    <row r="4300" spans="1:16" x14ac:dyDescent="0.3">
      <c r="A4300" t="s">
        <v>12</v>
      </c>
      <c r="B4300" t="s">
        <v>56</v>
      </c>
      <c r="C4300" t="s">
        <v>1574</v>
      </c>
      <c r="D4300">
        <v>2011</v>
      </c>
      <c r="E4300" t="s">
        <v>1595</v>
      </c>
      <c r="F4300" t="s">
        <v>1602</v>
      </c>
      <c r="G4300" t="s">
        <v>1606</v>
      </c>
      <c r="H4300" t="s">
        <v>1609</v>
      </c>
      <c r="I4300" s="11">
        <v>3.1685528999999997E-2</v>
      </c>
      <c r="J4300">
        <v>15.7</v>
      </c>
      <c r="K4300">
        <v>15.7</v>
      </c>
      <c r="L4300" s="3">
        <v>63.153599999999997</v>
      </c>
      <c r="M4300">
        <v>3.8</v>
      </c>
      <c r="N4300" s="3">
        <v>4.0225222929936306</v>
      </c>
      <c r="O4300"/>
      <c r="P4300"/>
    </row>
    <row r="4301" spans="1:16" x14ac:dyDescent="0.3">
      <c r="A4301" t="s">
        <v>12</v>
      </c>
      <c r="B4301" t="s">
        <v>749</v>
      </c>
      <c r="C4301" t="s">
        <v>1574</v>
      </c>
      <c r="D4301">
        <v>2011</v>
      </c>
      <c r="E4301" t="s">
        <v>1595</v>
      </c>
      <c r="F4301" t="s">
        <v>1602</v>
      </c>
      <c r="G4301" t="s">
        <v>1606</v>
      </c>
      <c r="H4301" t="s">
        <v>1609</v>
      </c>
      <c r="I4301" s="11">
        <v>0.10985775</v>
      </c>
      <c r="J4301">
        <v>19</v>
      </c>
      <c r="K4301">
        <v>19</v>
      </c>
      <c r="L4301" s="3">
        <v>188.82140000000001</v>
      </c>
      <c r="M4301">
        <v>3.8</v>
      </c>
      <c r="N4301" s="3">
        <v>9.9379684210526325</v>
      </c>
      <c r="O4301"/>
      <c r="P4301"/>
    </row>
    <row r="4302" spans="1:16" x14ac:dyDescent="0.3">
      <c r="A4302" t="s">
        <v>12</v>
      </c>
      <c r="B4302" t="s">
        <v>1059</v>
      </c>
      <c r="C4302" t="s">
        <v>1580</v>
      </c>
      <c r="D4302">
        <v>2011</v>
      </c>
      <c r="E4302" t="s">
        <v>1595</v>
      </c>
      <c r="F4302" t="s">
        <v>1602</v>
      </c>
      <c r="G4302" t="s">
        <v>1606</v>
      </c>
      <c r="H4302" t="s">
        <v>1609</v>
      </c>
      <c r="I4302" s="11">
        <v>0.14383178699999999</v>
      </c>
      <c r="J4302">
        <v>11.15</v>
      </c>
      <c r="K4302">
        <v>11.15</v>
      </c>
      <c r="L4302" s="3">
        <v>169.97900000000001</v>
      </c>
      <c r="M4302">
        <v>3.8</v>
      </c>
      <c r="N4302" s="3">
        <v>15.2447533632287</v>
      </c>
      <c r="O4302"/>
      <c r="P4302"/>
    </row>
    <row r="4303" spans="1:16" x14ac:dyDescent="0.3">
      <c r="A4303" t="s">
        <v>12</v>
      </c>
      <c r="B4303" t="s">
        <v>1067</v>
      </c>
      <c r="C4303" t="s">
        <v>1580</v>
      </c>
      <c r="D4303">
        <v>2011</v>
      </c>
      <c r="E4303" t="s">
        <v>1595</v>
      </c>
      <c r="F4303" t="s">
        <v>1602</v>
      </c>
      <c r="G4303" t="s">
        <v>1605</v>
      </c>
      <c r="H4303" t="s">
        <v>1609</v>
      </c>
      <c r="I4303" s="11">
        <v>7.7029194999999995E-2</v>
      </c>
      <c r="J4303">
        <v>20.6</v>
      </c>
      <c r="K4303">
        <v>20.6</v>
      </c>
      <c r="L4303" s="3">
        <v>177.23439999999999</v>
      </c>
      <c r="M4303">
        <v>3.8</v>
      </c>
      <c r="N4303" s="3">
        <v>8.6036116504854352</v>
      </c>
      <c r="O4303"/>
      <c r="P4303"/>
    </row>
    <row r="4304" spans="1:16" x14ac:dyDescent="0.3">
      <c r="A4304" t="s">
        <v>12</v>
      </c>
      <c r="B4304" t="s">
        <v>1224</v>
      </c>
      <c r="C4304" t="s">
        <v>1580</v>
      </c>
      <c r="D4304">
        <v>2011</v>
      </c>
      <c r="E4304" t="s">
        <v>1595</v>
      </c>
      <c r="F4304" t="s">
        <v>1602</v>
      </c>
      <c r="G4304" t="s">
        <v>1605</v>
      </c>
      <c r="H4304" t="s">
        <v>1609</v>
      </c>
      <c r="I4304" s="11">
        <v>3.4942397E-2</v>
      </c>
      <c r="J4304">
        <v>19.850000000000001</v>
      </c>
      <c r="K4304">
        <v>19.850000000000001</v>
      </c>
      <c r="L4304" s="3">
        <v>61.919400000000003</v>
      </c>
      <c r="M4304">
        <v>3.8</v>
      </c>
      <c r="N4304" s="3">
        <v>3.1193652392947104</v>
      </c>
      <c r="O4304"/>
      <c r="P4304"/>
    </row>
    <row r="4305" spans="1:16" x14ac:dyDescent="0.3">
      <c r="A4305" t="s">
        <v>13</v>
      </c>
      <c r="B4305" t="s">
        <v>503</v>
      </c>
      <c r="C4305" t="s">
        <v>1577</v>
      </c>
      <c r="D4305">
        <v>2014</v>
      </c>
      <c r="E4305" t="s">
        <v>1596</v>
      </c>
      <c r="F4305" t="s">
        <v>1602</v>
      </c>
      <c r="G4305" t="s">
        <v>1606</v>
      </c>
      <c r="H4305" t="s">
        <v>1607</v>
      </c>
      <c r="I4305" s="11">
        <v>8.2483516000000007E-2</v>
      </c>
      <c r="J4305">
        <v>19.5</v>
      </c>
      <c r="K4305">
        <v>19.5</v>
      </c>
      <c r="L4305" s="3">
        <v>179.2002</v>
      </c>
      <c r="M4305">
        <v>3.8</v>
      </c>
      <c r="N4305" s="3">
        <v>9.1897538461538453</v>
      </c>
      <c r="O4305"/>
      <c r="P4305"/>
    </row>
    <row r="4306" spans="1:16" x14ac:dyDescent="0.3">
      <c r="A4306" t="s">
        <v>13</v>
      </c>
      <c r="B4306" t="s">
        <v>1330</v>
      </c>
      <c r="C4306" t="s">
        <v>1582</v>
      </c>
      <c r="D4306">
        <v>2014</v>
      </c>
      <c r="E4306" t="s">
        <v>1596</v>
      </c>
      <c r="F4306" t="s">
        <v>1602</v>
      </c>
      <c r="G4306" t="s">
        <v>1606</v>
      </c>
      <c r="H4306" t="s">
        <v>1607</v>
      </c>
      <c r="I4306" s="11">
        <v>4.8741487E-2</v>
      </c>
      <c r="J4306">
        <v>12.6</v>
      </c>
      <c r="K4306">
        <v>12.6</v>
      </c>
      <c r="L4306" s="3">
        <v>60.419400000000003</v>
      </c>
      <c r="M4306">
        <v>3.8</v>
      </c>
      <c r="N4306" s="3">
        <v>4.7951904761904762</v>
      </c>
      <c r="O4306"/>
      <c r="P4306"/>
    </row>
    <row r="4307" spans="1:16" x14ac:dyDescent="0.3">
      <c r="A4307" t="s">
        <v>13</v>
      </c>
      <c r="B4307" t="s">
        <v>648</v>
      </c>
      <c r="C4307" t="s">
        <v>1585</v>
      </c>
      <c r="D4307">
        <v>2014</v>
      </c>
      <c r="E4307" t="s">
        <v>1596</v>
      </c>
      <c r="F4307" t="s">
        <v>1602</v>
      </c>
      <c r="G4307" t="s">
        <v>1606</v>
      </c>
      <c r="H4307" t="s">
        <v>1607</v>
      </c>
      <c r="I4307" s="11">
        <v>5.8298384000000002E-2</v>
      </c>
      <c r="J4307">
        <v>7.0750000000000002</v>
      </c>
      <c r="K4307">
        <v>7.0750000000000002</v>
      </c>
      <c r="L4307" s="3">
        <v>145.81280000000001</v>
      </c>
      <c r="M4307">
        <v>3.8</v>
      </c>
      <c r="N4307" s="3">
        <v>20.60958303886926</v>
      </c>
      <c r="O4307"/>
      <c r="P4307"/>
    </row>
    <row r="4308" spans="1:16" x14ac:dyDescent="0.3">
      <c r="A4308" t="s">
        <v>13</v>
      </c>
      <c r="B4308" t="s">
        <v>785</v>
      </c>
      <c r="C4308" t="s">
        <v>1574</v>
      </c>
      <c r="D4308">
        <v>2014</v>
      </c>
      <c r="E4308" t="s">
        <v>1596</v>
      </c>
      <c r="F4308" t="s">
        <v>1602</v>
      </c>
      <c r="G4308" t="s">
        <v>1606</v>
      </c>
      <c r="H4308" t="s">
        <v>1607</v>
      </c>
      <c r="I4308" s="11">
        <v>5.9797172000000003E-2</v>
      </c>
      <c r="J4308">
        <v>11.1</v>
      </c>
      <c r="K4308">
        <v>11.1</v>
      </c>
      <c r="L4308" s="3">
        <v>151.8366</v>
      </c>
      <c r="M4308">
        <v>3.8</v>
      </c>
      <c r="N4308" s="3">
        <v>13.678972972972973</v>
      </c>
      <c r="O4308"/>
      <c r="P4308"/>
    </row>
    <row r="4309" spans="1:16" x14ac:dyDescent="0.3">
      <c r="A4309" t="s">
        <v>13</v>
      </c>
      <c r="B4309" t="s">
        <v>1204</v>
      </c>
      <c r="C4309" t="s">
        <v>1574</v>
      </c>
      <c r="D4309">
        <v>2014</v>
      </c>
      <c r="E4309" t="s">
        <v>1596</v>
      </c>
      <c r="F4309" t="s">
        <v>1602</v>
      </c>
      <c r="G4309" t="s">
        <v>1606</v>
      </c>
      <c r="H4309" t="s">
        <v>1607</v>
      </c>
      <c r="I4309" s="11">
        <v>0.17422833800000001</v>
      </c>
      <c r="J4309">
        <v>17.7</v>
      </c>
      <c r="K4309">
        <v>17.7</v>
      </c>
      <c r="L4309" s="3">
        <v>117.18340000000001</v>
      </c>
      <c r="M4309">
        <v>3.8</v>
      </c>
      <c r="N4309" s="3">
        <v>6.6205310734463279</v>
      </c>
      <c r="O4309"/>
      <c r="P4309"/>
    </row>
    <row r="4310" spans="1:16" x14ac:dyDescent="0.3">
      <c r="A4310" t="s">
        <v>13</v>
      </c>
      <c r="B4310" t="s">
        <v>823</v>
      </c>
      <c r="C4310" t="s">
        <v>1583</v>
      </c>
      <c r="D4310">
        <v>2014</v>
      </c>
      <c r="E4310" t="s">
        <v>1596</v>
      </c>
      <c r="F4310" t="s">
        <v>1602</v>
      </c>
      <c r="G4310" t="s">
        <v>1606</v>
      </c>
      <c r="H4310" t="s">
        <v>1607</v>
      </c>
      <c r="I4310" s="11">
        <v>7.1916750000000002E-2</v>
      </c>
      <c r="J4310">
        <v>8.3949999999999996</v>
      </c>
      <c r="K4310">
        <v>8.3949999999999996</v>
      </c>
      <c r="L4310" s="3">
        <v>254.804</v>
      </c>
      <c r="M4310">
        <v>3.8</v>
      </c>
      <c r="N4310" s="3">
        <v>30.351876116736154</v>
      </c>
      <c r="O4310"/>
      <c r="P4310"/>
    </row>
    <row r="4311" spans="1:16" x14ac:dyDescent="0.3">
      <c r="A4311" t="s">
        <v>13</v>
      </c>
      <c r="B4311" t="s">
        <v>1513</v>
      </c>
      <c r="C4311" t="s">
        <v>1575</v>
      </c>
      <c r="D4311">
        <v>2014</v>
      </c>
      <c r="E4311" t="s">
        <v>1596</v>
      </c>
      <c r="F4311" t="s">
        <v>1602</v>
      </c>
      <c r="G4311" t="s">
        <v>1606</v>
      </c>
      <c r="H4311" t="s">
        <v>1607</v>
      </c>
      <c r="I4311" s="11">
        <v>0.152429537</v>
      </c>
      <c r="J4311">
        <v>7.68</v>
      </c>
      <c r="K4311">
        <v>7.68</v>
      </c>
      <c r="L4311" s="3">
        <v>85.522400000000005</v>
      </c>
      <c r="M4311">
        <v>3.8</v>
      </c>
      <c r="N4311" s="3">
        <v>11.135729166666668</v>
      </c>
      <c r="O4311"/>
      <c r="P4311"/>
    </row>
    <row r="4312" spans="1:16" x14ac:dyDescent="0.3">
      <c r="A4312" t="s">
        <v>13</v>
      </c>
      <c r="B4312" t="s">
        <v>1215</v>
      </c>
      <c r="C4312" t="s">
        <v>1575</v>
      </c>
      <c r="D4312">
        <v>2014</v>
      </c>
      <c r="E4312" t="s">
        <v>1596</v>
      </c>
      <c r="F4312" t="s">
        <v>1602</v>
      </c>
      <c r="G4312" t="s">
        <v>1606</v>
      </c>
      <c r="H4312" t="s">
        <v>1607</v>
      </c>
      <c r="I4312" s="11">
        <v>7.7169841000000003E-2</v>
      </c>
      <c r="J4312">
        <v>13.65</v>
      </c>
      <c r="K4312">
        <v>13.65</v>
      </c>
      <c r="L4312" s="3">
        <v>55.593000000000004</v>
      </c>
      <c r="M4312">
        <v>3.8</v>
      </c>
      <c r="N4312" s="3">
        <v>4.072747252747253</v>
      </c>
      <c r="O4312"/>
      <c r="P4312"/>
    </row>
    <row r="4313" spans="1:16" x14ac:dyDescent="0.3">
      <c r="A4313" t="s">
        <v>13</v>
      </c>
      <c r="B4313" t="s">
        <v>660</v>
      </c>
      <c r="C4313" t="s">
        <v>1579</v>
      </c>
      <c r="D4313">
        <v>2014</v>
      </c>
      <c r="E4313" t="s">
        <v>1596</v>
      </c>
      <c r="F4313" t="s">
        <v>1602</v>
      </c>
      <c r="G4313" t="s">
        <v>1606</v>
      </c>
      <c r="H4313" t="s">
        <v>1607</v>
      </c>
      <c r="I4313" s="11">
        <v>1.4262413E-2</v>
      </c>
      <c r="J4313">
        <v>19.5</v>
      </c>
      <c r="K4313">
        <v>19.5</v>
      </c>
      <c r="L4313" s="3">
        <v>57.1614</v>
      </c>
      <c r="M4313">
        <v>3.8</v>
      </c>
      <c r="N4313" s="3">
        <v>2.9313538461538462</v>
      </c>
      <c r="O4313"/>
      <c r="P4313"/>
    </row>
    <row r="4314" spans="1:16" x14ac:dyDescent="0.3">
      <c r="A4314" t="s">
        <v>13</v>
      </c>
      <c r="B4314" t="s">
        <v>210</v>
      </c>
      <c r="C4314" t="s">
        <v>1584</v>
      </c>
      <c r="D4314">
        <v>2014</v>
      </c>
      <c r="E4314" t="s">
        <v>1596</v>
      </c>
      <c r="F4314" t="s">
        <v>1602</v>
      </c>
      <c r="G4314" t="s">
        <v>1606</v>
      </c>
      <c r="H4314" t="s">
        <v>1607</v>
      </c>
      <c r="I4314" s="11">
        <v>1.2089479E-2</v>
      </c>
      <c r="J4314">
        <v>13.1</v>
      </c>
      <c r="K4314">
        <v>13.1</v>
      </c>
      <c r="L4314" s="3">
        <v>189.85300000000001</v>
      </c>
      <c r="M4314">
        <v>3.8</v>
      </c>
      <c r="N4314" s="3">
        <v>14.49259541984733</v>
      </c>
      <c r="O4314"/>
      <c r="P4314"/>
    </row>
    <row r="4315" spans="1:16" x14ac:dyDescent="0.3">
      <c r="A4315" t="s">
        <v>13</v>
      </c>
      <c r="B4315" t="s">
        <v>106</v>
      </c>
      <c r="C4315" t="s">
        <v>1584</v>
      </c>
      <c r="D4315">
        <v>2014</v>
      </c>
      <c r="E4315" t="s">
        <v>1596</v>
      </c>
      <c r="F4315" t="s">
        <v>1602</v>
      </c>
      <c r="G4315" t="s">
        <v>1606</v>
      </c>
      <c r="H4315" t="s">
        <v>1607</v>
      </c>
      <c r="I4315" s="11">
        <v>1.3355306000000001E-2</v>
      </c>
      <c r="J4315">
        <v>16.350000000000001</v>
      </c>
      <c r="K4315">
        <v>16.350000000000001</v>
      </c>
      <c r="L4315" s="3">
        <v>105.52800000000001</v>
      </c>
      <c r="M4315">
        <v>3.8</v>
      </c>
      <c r="N4315" s="3">
        <v>6.454311926605504</v>
      </c>
      <c r="O4315"/>
      <c r="P4315"/>
    </row>
    <row r="4316" spans="1:16" x14ac:dyDescent="0.3">
      <c r="A4316" t="s">
        <v>12</v>
      </c>
      <c r="B4316" t="s">
        <v>1514</v>
      </c>
      <c r="C4316" t="s">
        <v>1587</v>
      </c>
      <c r="D4316">
        <v>2014</v>
      </c>
      <c r="E4316" t="s">
        <v>1596</v>
      </c>
      <c r="F4316" t="s">
        <v>1602</v>
      </c>
      <c r="G4316" t="s">
        <v>1606</v>
      </c>
      <c r="H4316" t="s">
        <v>1607</v>
      </c>
      <c r="I4316" s="11">
        <v>6.5729039000000003E-2</v>
      </c>
      <c r="J4316">
        <v>6.0350000000000001</v>
      </c>
      <c r="K4316">
        <v>6.0350000000000001</v>
      </c>
      <c r="L4316" s="3">
        <v>188.32400000000001</v>
      </c>
      <c r="M4316">
        <v>3.8</v>
      </c>
      <c r="N4316" s="3">
        <v>31.205302402651203</v>
      </c>
      <c r="O4316"/>
      <c r="P4316"/>
    </row>
    <row r="4317" spans="1:16" x14ac:dyDescent="0.3">
      <c r="A4317" t="s">
        <v>12</v>
      </c>
      <c r="B4317" t="s">
        <v>276</v>
      </c>
      <c r="C4317" t="s">
        <v>1587</v>
      </c>
      <c r="D4317">
        <v>2014</v>
      </c>
      <c r="E4317" t="s">
        <v>1596</v>
      </c>
      <c r="F4317" t="s">
        <v>1602</v>
      </c>
      <c r="G4317" t="s">
        <v>1606</v>
      </c>
      <c r="H4317" t="s">
        <v>1607</v>
      </c>
      <c r="I4317" s="11">
        <v>2.4875871000000001E-2</v>
      </c>
      <c r="J4317">
        <v>10.3</v>
      </c>
      <c r="K4317">
        <v>10.3</v>
      </c>
      <c r="L4317" s="3">
        <v>173.04220000000001</v>
      </c>
      <c r="M4317">
        <v>3.8</v>
      </c>
      <c r="N4317" s="3">
        <v>16.80021359223301</v>
      </c>
      <c r="O4317"/>
      <c r="P4317"/>
    </row>
    <row r="4318" spans="1:16" x14ac:dyDescent="0.3">
      <c r="A4318" t="s">
        <v>12</v>
      </c>
      <c r="B4318" t="s">
        <v>232</v>
      </c>
      <c r="C4318" t="s">
        <v>1587</v>
      </c>
      <c r="D4318">
        <v>2014</v>
      </c>
      <c r="E4318" t="s">
        <v>1596</v>
      </c>
      <c r="F4318" t="s">
        <v>1602</v>
      </c>
      <c r="G4318" t="s">
        <v>1606</v>
      </c>
      <c r="H4318" t="s">
        <v>1607</v>
      </c>
      <c r="I4318" s="11">
        <v>0</v>
      </c>
      <c r="J4318">
        <v>20.2</v>
      </c>
      <c r="K4318">
        <v>20.2</v>
      </c>
      <c r="L4318" s="3">
        <v>197.21100000000001</v>
      </c>
      <c r="M4318">
        <v>3.8</v>
      </c>
      <c r="N4318" s="3">
        <v>9.7629207920792087</v>
      </c>
      <c r="O4318"/>
      <c r="P4318"/>
    </row>
    <row r="4319" spans="1:16" x14ac:dyDescent="0.3">
      <c r="A4319" t="s">
        <v>12</v>
      </c>
      <c r="B4319" t="s">
        <v>1311</v>
      </c>
      <c r="C4319" t="s">
        <v>1577</v>
      </c>
      <c r="D4319">
        <v>2014</v>
      </c>
      <c r="E4319" t="s">
        <v>1596</v>
      </c>
      <c r="F4319" t="s">
        <v>1602</v>
      </c>
      <c r="G4319" t="s">
        <v>1606</v>
      </c>
      <c r="H4319" t="s">
        <v>1607</v>
      </c>
      <c r="I4319" s="11">
        <v>4.0172077E-2</v>
      </c>
      <c r="J4319">
        <v>8.6</v>
      </c>
      <c r="K4319">
        <v>8.6</v>
      </c>
      <c r="L4319" s="3">
        <v>188.553</v>
      </c>
      <c r="M4319">
        <v>3.8</v>
      </c>
      <c r="N4319" s="3">
        <v>21.924767441860467</v>
      </c>
      <c r="O4319"/>
      <c r="P4319"/>
    </row>
    <row r="4320" spans="1:16" x14ac:dyDescent="0.3">
      <c r="A4320" t="s">
        <v>12</v>
      </c>
      <c r="B4320" t="s">
        <v>126</v>
      </c>
      <c r="C4320" t="s">
        <v>1577</v>
      </c>
      <c r="D4320">
        <v>2014</v>
      </c>
      <c r="E4320" t="s">
        <v>1596</v>
      </c>
      <c r="F4320" t="s">
        <v>1602</v>
      </c>
      <c r="G4320" t="s">
        <v>1606</v>
      </c>
      <c r="H4320" t="s">
        <v>1607</v>
      </c>
      <c r="I4320" s="11">
        <v>8.1849120000000008E-3</v>
      </c>
      <c r="J4320">
        <v>16.75</v>
      </c>
      <c r="K4320">
        <v>16.75</v>
      </c>
      <c r="L4320" s="3">
        <v>101.26739999999999</v>
      </c>
      <c r="M4320">
        <v>3.8</v>
      </c>
      <c r="N4320" s="3">
        <v>6.0458149253731337</v>
      </c>
      <c r="O4320"/>
      <c r="P4320"/>
    </row>
    <row r="4321" spans="1:16" x14ac:dyDescent="0.3">
      <c r="A4321" t="s">
        <v>12</v>
      </c>
      <c r="B4321" t="s">
        <v>524</v>
      </c>
      <c r="C4321" t="s">
        <v>1585</v>
      </c>
      <c r="D4321">
        <v>2014</v>
      </c>
      <c r="E4321" t="s">
        <v>1596</v>
      </c>
      <c r="F4321" t="s">
        <v>1602</v>
      </c>
      <c r="G4321" t="s">
        <v>1606</v>
      </c>
      <c r="H4321" t="s">
        <v>1607</v>
      </c>
      <c r="I4321" s="11">
        <v>1.4781046000000001E-2</v>
      </c>
      <c r="J4321">
        <v>20.25</v>
      </c>
      <c r="K4321">
        <v>20.25</v>
      </c>
      <c r="L4321" s="3">
        <v>193.81620000000001</v>
      </c>
      <c r="M4321">
        <v>3.8</v>
      </c>
      <c r="N4321" s="3">
        <v>9.5711703703703712</v>
      </c>
      <c r="O4321"/>
      <c r="P4321"/>
    </row>
    <row r="4322" spans="1:16" x14ac:dyDescent="0.3">
      <c r="A4322" t="s">
        <v>12</v>
      </c>
      <c r="B4322" t="s">
        <v>1453</v>
      </c>
      <c r="C4322" t="s">
        <v>1576</v>
      </c>
      <c r="D4322">
        <v>2014</v>
      </c>
      <c r="E4322" t="s">
        <v>1596</v>
      </c>
      <c r="F4322" t="s">
        <v>1602</v>
      </c>
      <c r="G4322" t="s">
        <v>1606</v>
      </c>
      <c r="H4322" t="s">
        <v>1607</v>
      </c>
      <c r="I4322" s="11">
        <v>6.6121872999999998E-2</v>
      </c>
      <c r="J4322">
        <v>15.15</v>
      </c>
      <c r="K4322">
        <v>15.15</v>
      </c>
      <c r="L4322" s="3">
        <v>145.67599999999999</v>
      </c>
      <c r="M4322">
        <v>3.8</v>
      </c>
      <c r="N4322" s="3">
        <v>9.6155775577557741</v>
      </c>
      <c r="O4322"/>
      <c r="P4322"/>
    </row>
    <row r="4323" spans="1:16" x14ac:dyDescent="0.3">
      <c r="A4323" t="s">
        <v>12</v>
      </c>
      <c r="B4323" t="s">
        <v>1175</v>
      </c>
      <c r="C4323" t="s">
        <v>1581</v>
      </c>
      <c r="D4323">
        <v>2014</v>
      </c>
      <c r="E4323" t="s">
        <v>1596</v>
      </c>
      <c r="F4323" t="s">
        <v>1602</v>
      </c>
      <c r="G4323" t="s">
        <v>1606</v>
      </c>
      <c r="H4323" t="s">
        <v>1607</v>
      </c>
      <c r="I4323" s="11">
        <v>7.6058483999999996E-2</v>
      </c>
      <c r="J4323">
        <v>17.600000000000001</v>
      </c>
      <c r="K4323">
        <v>17.600000000000001</v>
      </c>
      <c r="L4323" s="3">
        <v>111.8202</v>
      </c>
      <c r="M4323">
        <v>3.8</v>
      </c>
      <c r="N4323" s="3">
        <v>6.3534204545454545</v>
      </c>
      <c r="O4323"/>
      <c r="P4323"/>
    </row>
    <row r="4324" spans="1:16" x14ac:dyDescent="0.3">
      <c r="A4324" t="s">
        <v>12</v>
      </c>
      <c r="B4324" t="s">
        <v>228</v>
      </c>
      <c r="C4324" t="s">
        <v>1580</v>
      </c>
      <c r="D4324">
        <v>2014</v>
      </c>
      <c r="E4324" t="s">
        <v>1596</v>
      </c>
      <c r="F4324" t="s">
        <v>1602</v>
      </c>
      <c r="G4324" t="s">
        <v>1606</v>
      </c>
      <c r="H4324" t="s">
        <v>1607</v>
      </c>
      <c r="I4324" s="11">
        <v>0.125170423</v>
      </c>
      <c r="J4324">
        <v>13.5</v>
      </c>
      <c r="K4324">
        <v>13.5</v>
      </c>
      <c r="L4324" s="3">
        <v>261.49099999999999</v>
      </c>
      <c r="M4324">
        <v>3.8</v>
      </c>
      <c r="N4324" s="3">
        <v>19.369703703703703</v>
      </c>
      <c r="O4324"/>
      <c r="P4324"/>
    </row>
    <row r="4325" spans="1:16" x14ac:dyDescent="0.3">
      <c r="A4325" t="s">
        <v>12</v>
      </c>
      <c r="B4325" t="s">
        <v>368</v>
      </c>
      <c r="C4325" t="s">
        <v>1580</v>
      </c>
      <c r="D4325">
        <v>2014</v>
      </c>
      <c r="E4325" t="s">
        <v>1596</v>
      </c>
      <c r="F4325" t="s">
        <v>1602</v>
      </c>
      <c r="G4325" t="s">
        <v>1606</v>
      </c>
      <c r="H4325" t="s">
        <v>1607</v>
      </c>
      <c r="I4325" s="11">
        <v>9.9305139999999997E-3</v>
      </c>
      <c r="J4325">
        <v>14.85</v>
      </c>
      <c r="K4325">
        <v>14.85</v>
      </c>
      <c r="L4325" s="3">
        <v>157.46299999999999</v>
      </c>
      <c r="M4325">
        <v>3.8</v>
      </c>
      <c r="N4325" s="3">
        <v>10.603569023569023</v>
      </c>
      <c r="O4325"/>
      <c r="P4325"/>
    </row>
    <row r="4326" spans="1:16" x14ac:dyDescent="0.3">
      <c r="A4326" t="s">
        <v>12</v>
      </c>
      <c r="B4326" t="s">
        <v>1313</v>
      </c>
      <c r="C4326" t="s">
        <v>1585</v>
      </c>
      <c r="D4326">
        <v>2022</v>
      </c>
      <c r="E4326" t="s">
        <v>1592</v>
      </c>
      <c r="F4326" t="s">
        <v>1602</v>
      </c>
      <c r="G4326" t="s">
        <v>1604</v>
      </c>
      <c r="H4326" t="s">
        <v>1608</v>
      </c>
      <c r="I4326" s="11">
        <v>7.5705989999999999E-3</v>
      </c>
      <c r="J4326">
        <v>17.5</v>
      </c>
      <c r="K4326">
        <v>17.5</v>
      </c>
      <c r="L4326" s="3">
        <v>144.61019999999999</v>
      </c>
      <c r="M4326">
        <v>4.2</v>
      </c>
      <c r="N4326" s="3">
        <v>8.2634399999999992</v>
      </c>
      <c r="O4326"/>
      <c r="P4326"/>
    </row>
    <row r="4327" spans="1:16" x14ac:dyDescent="0.3">
      <c r="A4327" t="s">
        <v>13</v>
      </c>
      <c r="B4327" t="s">
        <v>473</v>
      </c>
      <c r="C4327" t="s">
        <v>1583</v>
      </c>
      <c r="D4327">
        <v>2022</v>
      </c>
      <c r="E4327" t="s">
        <v>1592</v>
      </c>
      <c r="F4327" t="s">
        <v>1602</v>
      </c>
      <c r="G4327" t="s">
        <v>1604</v>
      </c>
      <c r="H4327" t="s">
        <v>1608</v>
      </c>
      <c r="I4327" s="11">
        <v>2.1005399000000001E-2</v>
      </c>
      <c r="J4327">
        <v>14.7</v>
      </c>
      <c r="K4327">
        <v>14.7</v>
      </c>
      <c r="L4327" s="3">
        <v>144.5128</v>
      </c>
      <c r="M4327">
        <v>3.9</v>
      </c>
      <c r="N4327" s="3">
        <v>9.8308027210884354</v>
      </c>
      <c r="O4327"/>
      <c r="P4327"/>
    </row>
    <row r="4328" spans="1:16" x14ac:dyDescent="0.3">
      <c r="A4328" t="s">
        <v>13</v>
      </c>
      <c r="B4328" t="s">
        <v>885</v>
      </c>
      <c r="C4328" t="s">
        <v>1590</v>
      </c>
      <c r="D4328">
        <v>2022</v>
      </c>
      <c r="E4328" t="s">
        <v>1592</v>
      </c>
      <c r="F4328" t="s">
        <v>1602</v>
      </c>
      <c r="G4328" t="s">
        <v>1604</v>
      </c>
      <c r="H4328" t="s">
        <v>1608</v>
      </c>
      <c r="I4328" s="11">
        <v>2.9902679000000001E-2</v>
      </c>
      <c r="J4328">
        <v>12.1</v>
      </c>
      <c r="K4328">
        <v>12.1</v>
      </c>
      <c r="L4328" s="3">
        <v>144.34440000000001</v>
      </c>
      <c r="M4328">
        <v>4.2</v>
      </c>
      <c r="N4328" s="3">
        <v>11.929289256198349</v>
      </c>
      <c r="O4328"/>
      <c r="P4328"/>
    </row>
    <row r="4329" spans="1:16" x14ac:dyDescent="0.3">
      <c r="A4329" t="s">
        <v>12</v>
      </c>
      <c r="B4329" t="s">
        <v>801</v>
      </c>
      <c r="C4329" t="s">
        <v>1576</v>
      </c>
      <c r="D4329">
        <v>2022</v>
      </c>
      <c r="E4329" t="s">
        <v>1592</v>
      </c>
      <c r="F4329" t="s">
        <v>1602</v>
      </c>
      <c r="G4329" t="s">
        <v>1604</v>
      </c>
      <c r="H4329" t="s">
        <v>1608</v>
      </c>
      <c r="I4329" s="11">
        <v>0.105573769</v>
      </c>
      <c r="J4329">
        <v>14</v>
      </c>
      <c r="K4329">
        <v>14</v>
      </c>
      <c r="L4329" s="3">
        <v>143.9812</v>
      </c>
      <c r="M4329">
        <v>4</v>
      </c>
      <c r="N4329" s="3">
        <v>10.284371428571429</v>
      </c>
      <c r="O4329"/>
      <c r="P4329"/>
    </row>
    <row r="4330" spans="1:16" x14ac:dyDescent="0.3">
      <c r="A4330" t="s">
        <v>12</v>
      </c>
      <c r="B4330" t="s">
        <v>93</v>
      </c>
      <c r="C4330" t="s">
        <v>1585</v>
      </c>
      <c r="D4330">
        <v>2022</v>
      </c>
      <c r="E4330" t="s">
        <v>1592</v>
      </c>
      <c r="F4330" t="s">
        <v>1602</v>
      </c>
      <c r="G4330" t="s">
        <v>1604</v>
      </c>
      <c r="H4330" t="s">
        <v>1608</v>
      </c>
      <c r="I4330" s="11">
        <v>2.9843735999999999E-2</v>
      </c>
      <c r="J4330">
        <v>14</v>
      </c>
      <c r="K4330">
        <v>14</v>
      </c>
      <c r="L4330" s="3">
        <v>143.9786</v>
      </c>
      <c r="M4330">
        <v>4</v>
      </c>
      <c r="N4330" s="3">
        <v>10.284185714285714</v>
      </c>
      <c r="O4330"/>
      <c r="P4330"/>
    </row>
    <row r="4331" spans="1:16" x14ac:dyDescent="0.3">
      <c r="A4331" t="s">
        <v>13</v>
      </c>
      <c r="B4331" t="s">
        <v>1197</v>
      </c>
      <c r="C4331" t="s">
        <v>1587</v>
      </c>
      <c r="D4331">
        <v>2022</v>
      </c>
      <c r="E4331" t="s">
        <v>1592</v>
      </c>
      <c r="F4331" t="s">
        <v>1602</v>
      </c>
      <c r="G4331" t="s">
        <v>1604</v>
      </c>
      <c r="H4331" t="s">
        <v>1608</v>
      </c>
      <c r="I4331" s="11">
        <v>0.10339830899999999</v>
      </c>
      <c r="J4331">
        <v>9.17</v>
      </c>
      <c r="K4331">
        <v>9.17</v>
      </c>
      <c r="L4331" s="3">
        <v>143.947</v>
      </c>
      <c r="M4331">
        <v>4.2</v>
      </c>
      <c r="N4331" s="3">
        <v>15.697600872410034</v>
      </c>
      <c r="O4331"/>
      <c r="P4331"/>
    </row>
    <row r="4332" spans="1:16" x14ac:dyDescent="0.3">
      <c r="A4332" t="s">
        <v>12</v>
      </c>
      <c r="B4332" t="s">
        <v>410</v>
      </c>
      <c r="C4332" t="s">
        <v>1580</v>
      </c>
      <c r="D4332">
        <v>2022</v>
      </c>
      <c r="E4332" t="s">
        <v>1592</v>
      </c>
      <c r="F4332" t="s">
        <v>1602</v>
      </c>
      <c r="G4332" t="s">
        <v>1604</v>
      </c>
      <c r="H4332" t="s">
        <v>1608</v>
      </c>
      <c r="I4332" s="11">
        <v>0.16037130499999999</v>
      </c>
      <c r="J4332">
        <v>16.5</v>
      </c>
      <c r="K4332">
        <v>16.5</v>
      </c>
      <c r="L4332" s="3">
        <v>143.9128</v>
      </c>
      <c r="M4332">
        <v>4</v>
      </c>
      <c r="N4332" s="3">
        <v>8.7219878787878784</v>
      </c>
      <c r="O4332"/>
      <c r="P4332"/>
    </row>
    <row r="4333" spans="1:16" x14ac:dyDescent="0.3">
      <c r="A4333" t="s">
        <v>13</v>
      </c>
      <c r="B4333" t="s">
        <v>754</v>
      </c>
      <c r="C4333" t="s">
        <v>1584</v>
      </c>
      <c r="D4333">
        <v>2022</v>
      </c>
      <c r="E4333" t="s">
        <v>1592</v>
      </c>
      <c r="F4333" t="s">
        <v>1602</v>
      </c>
      <c r="G4333" t="s">
        <v>1604</v>
      </c>
      <c r="H4333" t="s">
        <v>1608</v>
      </c>
      <c r="I4333" s="11">
        <v>0.120770963</v>
      </c>
      <c r="J4333">
        <v>7.39</v>
      </c>
      <c r="K4333">
        <v>7.39</v>
      </c>
      <c r="L4333" s="3">
        <v>143.447</v>
      </c>
      <c r="M4333">
        <v>4.2</v>
      </c>
      <c r="N4333" s="3">
        <v>19.410960757780785</v>
      </c>
      <c r="O4333"/>
      <c r="P4333"/>
    </row>
    <row r="4334" spans="1:16" x14ac:dyDescent="0.3">
      <c r="A4334" t="s">
        <v>13</v>
      </c>
      <c r="B4334" t="s">
        <v>1229</v>
      </c>
      <c r="C4334" t="s">
        <v>1579</v>
      </c>
      <c r="D4334">
        <v>2022</v>
      </c>
      <c r="E4334" t="s">
        <v>1592</v>
      </c>
      <c r="F4334" t="s">
        <v>1602</v>
      </c>
      <c r="G4334" t="s">
        <v>1604</v>
      </c>
      <c r="H4334" t="s">
        <v>1608</v>
      </c>
      <c r="I4334" s="11">
        <v>1.3183517E-2</v>
      </c>
      <c r="J4334">
        <v>8.18</v>
      </c>
      <c r="K4334">
        <v>8.18</v>
      </c>
      <c r="L4334" s="3">
        <v>143.11539999999999</v>
      </c>
      <c r="M4334">
        <v>4</v>
      </c>
      <c r="N4334" s="3">
        <v>17.495770171149143</v>
      </c>
      <c r="O4334"/>
      <c r="P4334"/>
    </row>
    <row r="4335" spans="1:16" x14ac:dyDescent="0.3">
      <c r="A4335" t="s">
        <v>13</v>
      </c>
      <c r="B4335" t="s">
        <v>648</v>
      </c>
      <c r="C4335" t="s">
        <v>1585</v>
      </c>
      <c r="D4335">
        <v>2022</v>
      </c>
      <c r="E4335" t="s">
        <v>1592</v>
      </c>
      <c r="F4335" t="s">
        <v>1602</v>
      </c>
      <c r="G4335" t="s">
        <v>1604</v>
      </c>
      <c r="H4335" t="s">
        <v>1608</v>
      </c>
      <c r="I4335" s="11">
        <v>5.8584619999999997E-2</v>
      </c>
      <c r="J4335">
        <v>7.0750000000000002</v>
      </c>
      <c r="K4335">
        <v>7.0750000000000002</v>
      </c>
      <c r="L4335" s="3">
        <v>142.71279999999999</v>
      </c>
      <c r="M4335">
        <v>4</v>
      </c>
      <c r="N4335" s="3">
        <v>20.171420494699646</v>
      </c>
      <c r="O4335"/>
      <c r="P4335"/>
    </row>
    <row r="4336" spans="1:16" x14ac:dyDescent="0.3">
      <c r="A4336" t="s">
        <v>12</v>
      </c>
      <c r="B4336" t="s">
        <v>15</v>
      </c>
      <c r="C4336" t="s">
        <v>1574</v>
      </c>
      <c r="D4336">
        <v>2022</v>
      </c>
      <c r="E4336" t="s">
        <v>1592</v>
      </c>
      <c r="F4336" t="s">
        <v>1602</v>
      </c>
      <c r="G4336" t="s">
        <v>1604</v>
      </c>
      <c r="H4336" t="s">
        <v>1608</v>
      </c>
      <c r="I4336" s="11">
        <v>0.10026502700000001</v>
      </c>
      <c r="J4336">
        <v>15.1</v>
      </c>
      <c r="K4336">
        <v>15.1</v>
      </c>
      <c r="L4336" s="3">
        <v>142.57859999999999</v>
      </c>
      <c r="M4336">
        <v>3.2</v>
      </c>
      <c r="N4336" s="3">
        <v>9.4422913907284762</v>
      </c>
      <c r="O4336"/>
      <c r="P4336"/>
    </row>
    <row r="4337" spans="1:16" x14ac:dyDescent="0.3">
      <c r="A4337" t="s">
        <v>12</v>
      </c>
      <c r="B4337" t="s">
        <v>615</v>
      </c>
      <c r="C4337" t="s">
        <v>1580</v>
      </c>
      <c r="D4337">
        <v>2022</v>
      </c>
      <c r="E4337" t="s">
        <v>1592</v>
      </c>
      <c r="F4337" t="s">
        <v>1602</v>
      </c>
      <c r="G4337" t="s">
        <v>1604</v>
      </c>
      <c r="H4337" t="s">
        <v>1608</v>
      </c>
      <c r="I4337" s="11">
        <v>0.13003120700000001</v>
      </c>
      <c r="J4337">
        <v>5.0949999999999998</v>
      </c>
      <c r="K4337">
        <v>5.0949999999999998</v>
      </c>
      <c r="L4337" s="3">
        <v>142.4838</v>
      </c>
      <c r="M4337">
        <v>4.0999999999999996</v>
      </c>
      <c r="N4337" s="3">
        <v>27.965417075564279</v>
      </c>
      <c r="O4337"/>
      <c r="P4337"/>
    </row>
    <row r="4338" spans="1:16" x14ac:dyDescent="0.3">
      <c r="A4338" t="s">
        <v>13</v>
      </c>
      <c r="B4338" t="s">
        <v>1026</v>
      </c>
      <c r="C4338" t="s">
        <v>1587</v>
      </c>
      <c r="D4338">
        <v>2022</v>
      </c>
      <c r="E4338" t="s">
        <v>1592</v>
      </c>
      <c r="F4338" t="s">
        <v>1602</v>
      </c>
      <c r="G4338" t="s">
        <v>1604</v>
      </c>
      <c r="H4338" t="s">
        <v>1608</v>
      </c>
      <c r="I4338" s="11">
        <v>9.3843350000000006E-2</v>
      </c>
      <c r="J4338">
        <v>14.85</v>
      </c>
      <c r="K4338">
        <v>14.85</v>
      </c>
      <c r="L4338" s="3">
        <v>142.38120000000001</v>
      </c>
      <c r="M4338">
        <v>4.0999999999999996</v>
      </c>
      <c r="N4338" s="3">
        <v>9.587959595959596</v>
      </c>
      <c r="O4338"/>
      <c r="P4338"/>
    </row>
    <row r="4339" spans="1:16" x14ac:dyDescent="0.3">
      <c r="A4339" t="s">
        <v>12</v>
      </c>
      <c r="B4339" t="s">
        <v>303</v>
      </c>
      <c r="C4339" t="s">
        <v>1582</v>
      </c>
      <c r="D4339">
        <v>2022</v>
      </c>
      <c r="E4339" t="s">
        <v>1592</v>
      </c>
      <c r="F4339" t="s">
        <v>1602</v>
      </c>
      <c r="G4339" t="s">
        <v>1604</v>
      </c>
      <c r="H4339" t="s">
        <v>1608</v>
      </c>
      <c r="I4339" s="11">
        <v>0.114318263</v>
      </c>
      <c r="J4339">
        <v>12.8</v>
      </c>
      <c r="K4339">
        <v>12.8</v>
      </c>
      <c r="L4339" s="3">
        <v>142.28380000000001</v>
      </c>
      <c r="M4339">
        <v>5</v>
      </c>
      <c r="N4339" s="3">
        <v>11.115921875</v>
      </c>
      <c r="O4339"/>
      <c r="P4339"/>
    </row>
    <row r="4340" spans="1:16" x14ac:dyDescent="0.3">
      <c r="A4340" t="s">
        <v>13</v>
      </c>
      <c r="B4340" t="s">
        <v>1516</v>
      </c>
      <c r="C4340" t="s">
        <v>1590</v>
      </c>
      <c r="D4340">
        <v>2022</v>
      </c>
      <c r="E4340" t="s">
        <v>1592</v>
      </c>
      <c r="F4340" t="s">
        <v>1602</v>
      </c>
      <c r="G4340" t="s">
        <v>1604</v>
      </c>
      <c r="H4340" t="s">
        <v>1608</v>
      </c>
      <c r="I4340" s="11">
        <v>4.1112693999999998E-2</v>
      </c>
      <c r="J4340">
        <v>11.6</v>
      </c>
      <c r="K4340">
        <v>11.6</v>
      </c>
      <c r="L4340" s="3">
        <v>142.0154</v>
      </c>
      <c r="M4340">
        <v>3.8</v>
      </c>
      <c r="N4340" s="3">
        <v>12.242706896551724</v>
      </c>
      <c r="O4340"/>
      <c r="P4340"/>
    </row>
    <row r="4341" spans="1:16" x14ac:dyDescent="0.3">
      <c r="A4341" t="s">
        <v>13</v>
      </c>
      <c r="B4341" t="s">
        <v>1320</v>
      </c>
      <c r="C4341" t="s">
        <v>1580</v>
      </c>
      <c r="D4341">
        <v>2022</v>
      </c>
      <c r="E4341" t="s">
        <v>1592</v>
      </c>
      <c r="F4341" t="s">
        <v>1602</v>
      </c>
      <c r="G4341" t="s">
        <v>1604</v>
      </c>
      <c r="H4341" t="s">
        <v>1608</v>
      </c>
      <c r="I4341" s="11">
        <v>5.4455125E-2</v>
      </c>
      <c r="J4341">
        <v>18.25</v>
      </c>
      <c r="K4341">
        <v>18.25</v>
      </c>
      <c r="L4341" s="3">
        <v>142.0154</v>
      </c>
      <c r="M4341">
        <v>3</v>
      </c>
      <c r="N4341" s="3">
        <v>7.7816657534246572</v>
      </c>
      <c r="O4341"/>
      <c r="P4341"/>
    </row>
    <row r="4342" spans="1:16" x14ac:dyDescent="0.3">
      <c r="A4342" t="s">
        <v>12</v>
      </c>
      <c r="B4342" t="s">
        <v>869</v>
      </c>
      <c r="C4342" t="s">
        <v>1580</v>
      </c>
      <c r="D4342">
        <v>2022</v>
      </c>
      <c r="E4342" t="s">
        <v>1592</v>
      </c>
      <c r="F4342" t="s">
        <v>1602</v>
      </c>
      <c r="G4342" t="s">
        <v>1604</v>
      </c>
      <c r="H4342" t="s">
        <v>1608</v>
      </c>
      <c r="I4342" s="11">
        <v>1.3551445000000001E-2</v>
      </c>
      <c r="J4342">
        <v>10.5</v>
      </c>
      <c r="K4342">
        <v>10.5</v>
      </c>
      <c r="L4342" s="3">
        <v>142.0154</v>
      </c>
      <c r="M4342">
        <v>4</v>
      </c>
      <c r="N4342" s="3">
        <v>13.525276190476191</v>
      </c>
      <c r="O4342"/>
      <c r="P4342"/>
    </row>
    <row r="4343" spans="1:16" x14ac:dyDescent="0.3">
      <c r="A4343" t="s">
        <v>12</v>
      </c>
      <c r="B4343" t="s">
        <v>932</v>
      </c>
      <c r="C4343" t="s">
        <v>1577</v>
      </c>
      <c r="D4343">
        <v>2022</v>
      </c>
      <c r="E4343" t="s">
        <v>1592</v>
      </c>
      <c r="F4343" t="s">
        <v>1602</v>
      </c>
      <c r="G4343" t="s">
        <v>1604</v>
      </c>
      <c r="H4343" t="s">
        <v>1608</v>
      </c>
      <c r="I4343" s="11">
        <v>3.4841088999999999E-2</v>
      </c>
      <c r="J4343">
        <v>19.25</v>
      </c>
      <c r="K4343">
        <v>19.25</v>
      </c>
      <c r="L4343" s="3">
        <v>141.14959999999999</v>
      </c>
      <c r="M4343">
        <v>4</v>
      </c>
      <c r="N4343" s="3">
        <v>7.332446753246753</v>
      </c>
      <c r="O4343"/>
      <c r="P4343"/>
    </row>
    <row r="4344" spans="1:16" x14ac:dyDescent="0.3">
      <c r="A4344" t="s">
        <v>13</v>
      </c>
      <c r="B4344" t="s">
        <v>147</v>
      </c>
      <c r="C4344" t="s">
        <v>1590</v>
      </c>
      <c r="D4344">
        <v>2022</v>
      </c>
      <c r="E4344" t="s">
        <v>1592</v>
      </c>
      <c r="F4344" t="s">
        <v>1602</v>
      </c>
      <c r="G4344" t="s">
        <v>1604</v>
      </c>
      <c r="H4344" t="s">
        <v>1608</v>
      </c>
      <c r="I4344" s="11">
        <v>3.0920531000000001E-2</v>
      </c>
      <c r="J4344">
        <v>13.85</v>
      </c>
      <c r="K4344">
        <v>13.85</v>
      </c>
      <c r="L4344" s="3">
        <v>141.0154</v>
      </c>
      <c r="M4344">
        <v>4.8</v>
      </c>
      <c r="N4344" s="3">
        <v>10.181617328519856</v>
      </c>
      <c r="O4344"/>
      <c r="P4344"/>
    </row>
    <row r="4345" spans="1:16" x14ac:dyDescent="0.3">
      <c r="A4345" t="s">
        <v>13</v>
      </c>
      <c r="B4345" t="s">
        <v>1328</v>
      </c>
      <c r="C4345" t="s">
        <v>1575</v>
      </c>
      <c r="D4345">
        <v>2022</v>
      </c>
      <c r="E4345" t="s">
        <v>1592</v>
      </c>
      <c r="F4345" t="s">
        <v>1602</v>
      </c>
      <c r="G4345" t="s">
        <v>1604</v>
      </c>
      <c r="H4345" t="s">
        <v>1608</v>
      </c>
      <c r="I4345" s="11">
        <v>6.8055818000000004E-2</v>
      </c>
      <c r="J4345">
        <v>7.39</v>
      </c>
      <c r="K4345">
        <v>7.39</v>
      </c>
      <c r="L4345" s="3">
        <v>140.78120000000001</v>
      </c>
      <c r="M4345">
        <v>4</v>
      </c>
      <c r="N4345" s="3">
        <v>19.050230040595402</v>
      </c>
      <c r="O4345"/>
      <c r="P4345"/>
    </row>
    <row r="4346" spans="1:16" x14ac:dyDescent="0.3">
      <c r="A4346" t="s">
        <v>13</v>
      </c>
      <c r="B4346" t="s">
        <v>213</v>
      </c>
      <c r="C4346" t="s">
        <v>1580</v>
      </c>
      <c r="D4346">
        <v>2022</v>
      </c>
      <c r="E4346" t="s">
        <v>1592</v>
      </c>
      <c r="F4346" t="s">
        <v>1602</v>
      </c>
      <c r="G4346" t="s">
        <v>1604</v>
      </c>
      <c r="H4346" t="s">
        <v>1608</v>
      </c>
      <c r="I4346" s="11">
        <v>1.2659235E-2</v>
      </c>
      <c r="J4346">
        <v>18.2</v>
      </c>
      <c r="K4346">
        <v>18.2</v>
      </c>
      <c r="L4346" s="3">
        <v>140.71799999999999</v>
      </c>
      <c r="M4346">
        <v>4.2</v>
      </c>
      <c r="N4346" s="3">
        <v>7.7317582417582411</v>
      </c>
      <c r="O4346"/>
      <c r="P4346"/>
    </row>
    <row r="4347" spans="1:16" x14ac:dyDescent="0.3">
      <c r="A4347" t="s">
        <v>13</v>
      </c>
      <c r="B4347" t="s">
        <v>338</v>
      </c>
      <c r="C4347" t="s">
        <v>1576</v>
      </c>
      <c r="D4347">
        <v>2022</v>
      </c>
      <c r="E4347" t="s">
        <v>1592</v>
      </c>
      <c r="F4347" t="s">
        <v>1602</v>
      </c>
      <c r="G4347" t="s">
        <v>1604</v>
      </c>
      <c r="H4347" t="s">
        <v>1608</v>
      </c>
      <c r="I4347" s="11">
        <v>4.6043736000000002E-2</v>
      </c>
      <c r="J4347">
        <v>10</v>
      </c>
      <c r="K4347">
        <v>10</v>
      </c>
      <c r="L4347" s="3">
        <v>140.61799999999999</v>
      </c>
      <c r="M4347">
        <v>5</v>
      </c>
      <c r="N4347" s="3">
        <v>14.0618</v>
      </c>
      <c r="O4347"/>
      <c r="P4347"/>
    </row>
    <row r="4348" spans="1:16" x14ac:dyDescent="0.3">
      <c r="A4348" t="s">
        <v>13</v>
      </c>
      <c r="B4348" t="s">
        <v>797</v>
      </c>
      <c r="C4348" t="s">
        <v>1575</v>
      </c>
      <c r="D4348">
        <v>2022</v>
      </c>
      <c r="E4348" t="s">
        <v>1592</v>
      </c>
      <c r="F4348" t="s">
        <v>1602</v>
      </c>
      <c r="G4348" t="s">
        <v>1604</v>
      </c>
      <c r="H4348" t="s">
        <v>1608</v>
      </c>
      <c r="I4348" s="11">
        <v>3.2754431000000001E-2</v>
      </c>
      <c r="J4348">
        <v>8.6</v>
      </c>
      <c r="K4348">
        <v>8.6</v>
      </c>
      <c r="L4348" s="3">
        <v>140.5154</v>
      </c>
      <c r="M4348">
        <v>4.0999999999999996</v>
      </c>
      <c r="N4348" s="3">
        <v>16.339000000000002</v>
      </c>
      <c r="O4348"/>
      <c r="P4348"/>
    </row>
    <row r="4349" spans="1:16" x14ac:dyDescent="0.3">
      <c r="A4349" t="s">
        <v>13</v>
      </c>
      <c r="B4349" t="s">
        <v>1373</v>
      </c>
      <c r="C4349" t="s">
        <v>1584</v>
      </c>
      <c r="D4349">
        <v>2022</v>
      </c>
      <c r="E4349" t="s">
        <v>1592</v>
      </c>
      <c r="F4349" t="s">
        <v>1602</v>
      </c>
      <c r="G4349" t="s">
        <v>1604</v>
      </c>
      <c r="H4349" t="s">
        <v>1608</v>
      </c>
      <c r="I4349" s="11">
        <v>8.1527379999999997E-2</v>
      </c>
      <c r="J4349">
        <v>6.0949999999999998</v>
      </c>
      <c r="K4349">
        <v>6.0949999999999998</v>
      </c>
      <c r="L4349" s="3">
        <v>140.31540000000001</v>
      </c>
      <c r="M4349">
        <v>4</v>
      </c>
      <c r="N4349" s="3">
        <v>23.021394585726007</v>
      </c>
      <c r="O4349"/>
      <c r="P4349"/>
    </row>
    <row r="4350" spans="1:16" x14ac:dyDescent="0.3">
      <c r="A4350" t="s">
        <v>13</v>
      </c>
      <c r="B4350" t="s">
        <v>167</v>
      </c>
      <c r="C4350" t="s">
        <v>1577</v>
      </c>
      <c r="D4350">
        <v>2022</v>
      </c>
      <c r="E4350" t="s">
        <v>1592</v>
      </c>
      <c r="F4350" t="s">
        <v>1602</v>
      </c>
      <c r="G4350" t="s">
        <v>1604</v>
      </c>
      <c r="H4350" t="s">
        <v>1608</v>
      </c>
      <c r="I4350" s="11">
        <v>9.0043081999999997E-2</v>
      </c>
      <c r="J4350">
        <v>14.1</v>
      </c>
      <c r="K4350">
        <v>14.1</v>
      </c>
      <c r="L4350" s="3">
        <v>140.14959999999999</v>
      </c>
      <c r="M4350">
        <v>4</v>
      </c>
      <c r="N4350" s="3">
        <v>9.9396879432624115</v>
      </c>
      <c r="O4350"/>
      <c r="P4350"/>
    </row>
    <row r="4351" spans="1:16" x14ac:dyDescent="0.3">
      <c r="A4351" t="s">
        <v>13</v>
      </c>
      <c r="B4351" t="s">
        <v>186</v>
      </c>
      <c r="C4351" t="s">
        <v>1580</v>
      </c>
      <c r="D4351">
        <v>2022</v>
      </c>
      <c r="E4351" t="s">
        <v>1592</v>
      </c>
      <c r="F4351" t="s">
        <v>1602</v>
      </c>
      <c r="G4351" t="s">
        <v>1604</v>
      </c>
      <c r="H4351" t="s">
        <v>1608</v>
      </c>
      <c r="I4351" s="11">
        <v>4.1112693999999998E-2</v>
      </c>
      <c r="J4351">
        <v>16</v>
      </c>
      <c r="K4351">
        <v>16</v>
      </c>
      <c r="L4351" s="3">
        <v>139.9496</v>
      </c>
      <c r="M4351">
        <v>5</v>
      </c>
      <c r="N4351" s="3">
        <v>8.7468500000000002</v>
      </c>
      <c r="O4351"/>
      <c r="P4351"/>
    </row>
    <row r="4352" spans="1:16" x14ac:dyDescent="0.3">
      <c r="A4352" t="s">
        <v>13</v>
      </c>
      <c r="B4352" t="s">
        <v>266</v>
      </c>
      <c r="C4352" t="s">
        <v>1579</v>
      </c>
      <c r="D4352">
        <v>2022</v>
      </c>
      <c r="E4352" t="s">
        <v>1592</v>
      </c>
      <c r="F4352" t="s">
        <v>1602</v>
      </c>
      <c r="G4352" t="s">
        <v>1604</v>
      </c>
      <c r="H4352" t="s">
        <v>1608</v>
      </c>
      <c r="I4352" s="11">
        <v>5.6067524000000001E-2</v>
      </c>
      <c r="J4352">
        <v>15.1</v>
      </c>
      <c r="K4352">
        <v>15.1</v>
      </c>
      <c r="L4352" s="3">
        <v>139.84960000000001</v>
      </c>
      <c r="M4352">
        <v>4.0999999999999996</v>
      </c>
      <c r="N4352" s="3">
        <v>9.2615629139072855</v>
      </c>
      <c r="O4352"/>
      <c r="P4352"/>
    </row>
    <row r="4353" spans="1:16" x14ac:dyDescent="0.3">
      <c r="A4353" t="s">
        <v>12</v>
      </c>
      <c r="B4353" t="s">
        <v>235</v>
      </c>
      <c r="C4353" t="s">
        <v>1576</v>
      </c>
      <c r="D4353">
        <v>2022</v>
      </c>
      <c r="E4353" t="s">
        <v>1592</v>
      </c>
      <c r="F4353" t="s">
        <v>1602</v>
      </c>
      <c r="G4353" t="s">
        <v>1604</v>
      </c>
      <c r="H4353" t="s">
        <v>1608</v>
      </c>
      <c r="I4353" s="11">
        <v>0</v>
      </c>
      <c r="J4353">
        <v>10.195</v>
      </c>
      <c r="K4353">
        <v>10.195</v>
      </c>
      <c r="L4353" s="3">
        <v>139.5838</v>
      </c>
      <c r="M4353">
        <v>4</v>
      </c>
      <c r="N4353" s="3">
        <v>13.691397743992152</v>
      </c>
      <c r="O4353"/>
      <c r="P4353"/>
    </row>
    <row r="4354" spans="1:16" x14ac:dyDescent="0.3">
      <c r="A4354" t="s">
        <v>13</v>
      </c>
      <c r="B4354" t="s">
        <v>119</v>
      </c>
      <c r="C4354" t="s">
        <v>1581</v>
      </c>
      <c r="D4354">
        <v>2022</v>
      </c>
      <c r="E4354" t="s">
        <v>1592</v>
      </c>
      <c r="F4354" t="s">
        <v>1602</v>
      </c>
      <c r="G4354" t="s">
        <v>1604</v>
      </c>
      <c r="H4354" t="s">
        <v>1608</v>
      </c>
      <c r="I4354" s="11">
        <v>1.6802225E-2</v>
      </c>
      <c r="J4354">
        <v>17.5</v>
      </c>
      <c r="K4354">
        <v>17.5</v>
      </c>
      <c r="L4354" s="3">
        <v>138.518</v>
      </c>
      <c r="M4354">
        <v>4.3</v>
      </c>
      <c r="N4354" s="3">
        <v>7.9153142857142855</v>
      </c>
      <c r="O4354"/>
      <c r="P4354"/>
    </row>
    <row r="4355" spans="1:16" x14ac:dyDescent="0.3">
      <c r="A4355" t="s">
        <v>13</v>
      </c>
      <c r="B4355" t="s">
        <v>985</v>
      </c>
      <c r="C4355" t="s">
        <v>1574</v>
      </c>
      <c r="D4355">
        <v>2018</v>
      </c>
      <c r="E4355" t="s">
        <v>1597</v>
      </c>
      <c r="F4355" t="s">
        <v>1602</v>
      </c>
      <c r="G4355" t="s">
        <v>1604</v>
      </c>
      <c r="H4355" t="s">
        <v>1610</v>
      </c>
      <c r="I4355" s="11">
        <v>3.8377013000000001E-2</v>
      </c>
      <c r="K4355">
        <v>19.100000000000001</v>
      </c>
      <c r="L4355" s="3">
        <v>211.55860000000001</v>
      </c>
      <c r="M4355">
        <v>3.8</v>
      </c>
      <c r="N4355" s="3">
        <v>11.076366492146597</v>
      </c>
      <c r="O4355"/>
      <c r="P4355"/>
    </row>
    <row r="4356" spans="1:16" x14ac:dyDescent="0.3">
      <c r="A4356" t="s">
        <v>13</v>
      </c>
      <c r="B4356" t="s">
        <v>782</v>
      </c>
      <c r="C4356" t="s">
        <v>1587</v>
      </c>
      <c r="D4356">
        <v>2018</v>
      </c>
      <c r="E4356" t="s">
        <v>1597</v>
      </c>
      <c r="F4356" t="s">
        <v>1602</v>
      </c>
      <c r="G4356" t="s">
        <v>1604</v>
      </c>
      <c r="H4356" t="s">
        <v>1610</v>
      </c>
      <c r="I4356" s="11">
        <v>1.3861607E-2</v>
      </c>
      <c r="K4356">
        <v>8.3550000000000004</v>
      </c>
      <c r="L4356" s="3">
        <v>94.446200000000005</v>
      </c>
      <c r="M4356">
        <v>3.8</v>
      </c>
      <c r="N4356" s="3">
        <v>11.304153201675643</v>
      </c>
      <c r="O4356"/>
      <c r="P4356"/>
    </row>
    <row r="4357" spans="1:16" x14ac:dyDescent="0.3">
      <c r="A4357" t="s">
        <v>13</v>
      </c>
      <c r="B4357" t="s">
        <v>1227</v>
      </c>
      <c r="C4357" t="s">
        <v>1577</v>
      </c>
      <c r="D4357">
        <v>2018</v>
      </c>
      <c r="E4357" t="s">
        <v>1597</v>
      </c>
      <c r="F4357" t="s">
        <v>1602</v>
      </c>
      <c r="G4357" t="s">
        <v>1604</v>
      </c>
      <c r="H4357" t="s">
        <v>1610</v>
      </c>
      <c r="I4357" s="11">
        <v>7.7790204000000002E-2</v>
      </c>
      <c r="K4357">
        <v>16.25</v>
      </c>
      <c r="L4357" s="3">
        <v>93.080399999999997</v>
      </c>
      <c r="M4357">
        <v>3.8</v>
      </c>
      <c r="N4357" s="3">
        <v>5.7280246153846148</v>
      </c>
      <c r="O4357"/>
      <c r="P4357"/>
    </row>
    <row r="4358" spans="1:16" x14ac:dyDescent="0.3">
      <c r="A4358" t="s">
        <v>13</v>
      </c>
      <c r="B4358" t="s">
        <v>65</v>
      </c>
      <c r="C4358" t="s">
        <v>1577</v>
      </c>
      <c r="D4358">
        <v>2018</v>
      </c>
      <c r="E4358" t="s">
        <v>1597</v>
      </c>
      <c r="F4358" t="s">
        <v>1602</v>
      </c>
      <c r="G4358" t="s">
        <v>1604</v>
      </c>
      <c r="H4358" t="s">
        <v>1610</v>
      </c>
      <c r="I4358" s="11">
        <v>2.5702129000000001E-2</v>
      </c>
      <c r="K4358">
        <v>10</v>
      </c>
      <c r="L4358" s="3">
        <v>262.62259999999998</v>
      </c>
      <c r="M4358">
        <v>3.8</v>
      </c>
      <c r="N4358" s="3">
        <v>26.262259999999998</v>
      </c>
      <c r="O4358"/>
      <c r="P4358"/>
    </row>
    <row r="4359" spans="1:16" x14ac:dyDescent="0.3">
      <c r="A4359" t="s">
        <v>13</v>
      </c>
      <c r="B4359" t="s">
        <v>632</v>
      </c>
      <c r="C4359" t="s">
        <v>1576</v>
      </c>
      <c r="D4359">
        <v>2018</v>
      </c>
      <c r="E4359" t="s">
        <v>1597</v>
      </c>
      <c r="F4359" t="s">
        <v>1602</v>
      </c>
      <c r="G4359" t="s">
        <v>1604</v>
      </c>
      <c r="H4359" t="s">
        <v>1610</v>
      </c>
      <c r="I4359" s="11">
        <v>1.8321361000000001E-2</v>
      </c>
      <c r="K4359">
        <v>12.15</v>
      </c>
      <c r="L4359" s="3">
        <v>255.3698</v>
      </c>
      <c r="M4359">
        <v>3.8</v>
      </c>
      <c r="N4359" s="3">
        <v>21.018090534979422</v>
      </c>
      <c r="O4359"/>
      <c r="P4359"/>
    </row>
    <row r="4360" spans="1:16" x14ac:dyDescent="0.3">
      <c r="A4360" t="s">
        <v>13</v>
      </c>
      <c r="B4360" t="s">
        <v>109</v>
      </c>
      <c r="C4360" t="s">
        <v>1574</v>
      </c>
      <c r="D4360">
        <v>2018</v>
      </c>
      <c r="E4360" t="s">
        <v>1597</v>
      </c>
      <c r="F4360" t="s">
        <v>1602</v>
      </c>
      <c r="G4360" t="s">
        <v>1604</v>
      </c>
      <c r="H4360" t="s">
        <v>1610</v>
      </c>
      <c r="I4360" s="11">
        <v>2.1498768000000001E-2</v>
      </c>
      <c r="K4360">
        <v>8.7750000000000004</v>
      </c>
      <c r="L4360" s="3">
        <v>111.5228</v>
      </c>
      <c r="M4360">
        <v>3.8</v>
      </c>
      <c r="N4360" s="3">
        <v>12.709150997150997</v>
      </c>
      <c r="O4360"/>
      <c r="P4360"/>
    </row>
    <row r="4361" spans="1:16" x14ac:dyDescent="0.3">
      <c r="A4361" t="s">
        <v>13</v>
      </c>
      <c r="B4361" t="s">
        <v>313</v>
      </c>
      <c r="C4361" t="s">
        <v>1574</v>
      </c>
      <c r="D4361">
        <v>2018</v>
      </c>
      <c r="E4361" t="s">
        <v>1597</v>
      </c>
      <c r="F4361" t="s">
        <v>1602</v>
      </c>
      <c r="G4361" t="s">
        <v>1604</v>
      </c>
      <c r="H4361" t="s">
        <v>1610</v>
      </c>
      <c r="I4361" s="11">
        <v>5.7512480999999997E-2</v>
      </c>
      <c r="K4361">
        <v>10.695</v>
      </c>
      <c r="L4361" s="3">
        <v>62.553600000000003</v>
      </c>
      <c r="M4361">
        <v>3.8</v>
      </c>
      <c r="N4361" s="3">
        <v>5.8488639551192145</v>
      </c>
      <c r="O4361"/>
      <c r="P4361"/>
    </row>
    <row r="4362" spans="1:16" x14ac:dyDescent="0.3">
      <c r="A4362" t="s">
        <v>13</v>
      </c>
      <c r="B4362" t="s">
        <v>174</v>
      </c>
      <c r="C4362" t="s">
        <v>1574</v>
      </c>
      <c r="D4362">
        <v>2018</v>
      </c>
      <c r="E4362" t="s">
        <v>1597</v>
      </c>
      <c r="F4362" t="s">
        <v>1602</v>
      </c>
      <c r="G4362" t="s">
        <v>1604</v>
      </c>
      <c r="H4362" t="s">
        <v>1610</v>
      </c>
      <c r="I4362" s="11">
        <v>1.5485016000000001E-2</v>
      </c>
      <c r="K4362">
        <v>17.5</v>
      </c>
      <c r="L4362" s="3">
        <v>185.6266</v>
      </c>
      <c r="M4362">
        <v>3.8</v>
      </c>
      <c r="N4362" s="3">
        <v>10.607234285714286</v>
      </c>
      <c r="O4362"/>
      <c r="P4362"/>
    </row>
    <row r="4363" spans="1:16" x14ac:dyDescent="0.3">
      <c r="A4363" t="s">
        <v>13</v>
      </c>
      <c r="B4363" t="s">
        <v>111</v>
      </c>
      <c r="C4363" t="s">
        <v>1574</v>
      </c>
      <c r="D4363">
        <v>2018</v>
      </c>
      <c r="E4363" t="s">
        <v>1597</v>
      </c>
      <c r="F4363" t="s">
        <v>1602</v>
      </c>
      <c r="G4363" t="s">
        <v>1604</v>
      </c>
      <c r="H4363" t="s">
        <v>1610</v>
      </c>
      <c r="I4363" s="11">
        <v>2.5612348E-2</v>
      </c>
      <c r="K4363">
        <v>16.25</v>
      </c>
      <c r="L4363" s="3">
        <v>168.2474</v>
      </c>
      <c r="M4363">
        <v>3.8</v>
      </c>
      <c r="N4363" s="3">
        <v>10.353686153846153</v>
      </c>
      <c r="O4363"/>
      <c r="P4363"/>
    </row>
    <row r="4364" spans="1:16" x14ac:dyDescent="0.3">
      <c r="A4364" t="s">
        <v>13</v>
      </c>
      <c r="B4364" t="s">
        <v>1049</v>
      </c>
      <c r="C4364" t="s">
        <v>1583</v>
      </c>
      <c r="D4364">
        <v>2018</v>
      </c>
      <c r="E4364" t="s">
        <v>1597</v>
      </c>
      <c r="F4364" t="s">
        <v>1602</v>
      </c>
      <c r="G4364" t="s">
        <v>1604</v>
      </c>
      <c r="H4364" t="s">
        <v>1610</v>
      </c>
      <c r="I4364" s="11">
        <v>0.13653256899999999</v>
      </c>
      <c r="K4364">
        <v>18.850000000000001</v>
      </c>
      <c r="L4364" s="3">
        <v>159.65780000000001</v>
      </c>
      <c r="M4364">
        <v>3.8</v>
      </c>
      <c r="N4364" s="3">
        <v>8.4699098143236071</v>
      </c>
      <c r="O4364"/>
      <c r="P4364"/>
    </row>
    <row r="4365" spans="1:16" x14ac:dyDescent="0.3">
      <c r="A4365" t="s">
        <v>13</v>
      </c>
      <c r="B4365" t="s">
        <v>761</v>
      </c>
      <c r="C4365" t="s">
        <v>1583</v>
      </c>
      <c r="D4365">
        <v>2018</v>
      </c>
      <c r="E4365" t="s">
        <v>1597</v>
      </c>
      <c r="F4365" t="s">
        <v>1602</v>
      </c>
      <c r="G4365" t="s">
        <v>1604</v>
      </c>
      <c r="H4365" t="s">
        <v>1610</v>
      </c>
      <c r="I4365" s="11">
        <v>3.8549197E-2</v>
      </c>
      <c r="K4365">
        <v>19.7</v>
      </c>
      <c r="L4365" s="3">
        <v>127.53619999999999</v>
      </c>
      <c r="M4365">
        <v>3.8</v>
      </c>
      <c r="N4365" s="3">
        <v>6.4739187817258879</v>
      </c>
      <c r="O4365"/>
      <c r="P4365"/>
    </row>
    <row r="4366" spans="1:16" x14ac:dyDescent="0.3">
      <c r="A4366" t="s">
        <v>13</v>
      </c>
      <c r="B4366" t="s">
        <v>32</v>
      </c>
      <c r="C4366" t="s">
        <v>1579</v>
      </c>
      <c r="D4366">
        <v>2018</v>
      </c>
      <c r="E4366" t="s">
        <v>1597</v>
      </c>
      <c r="F4366" t="s">
        <v>1602</v>
      </c>
      <c r="G4366" t="s">
        <v>1604</v>
      </c>
      <c r="H4366" t="s">
        <v>1610</v>
      </c>
      <c r="I4366" s="11">
        <v>7.7132215000000004E-2</v>
      </c>
      <c r="K4366">
        <v>19.2</v>
      </c>
      <c r="L4366" s="3">
        <v>197.411</v>
      </c>
      <c r="M4366">
        <v>3.8</v>
      </c>
      <c r="N4366" s="3">
        <v>10.281822916666668</v>
      </c>
      <c r="O4366"/>
      <c r="P4366"/>
    </row>
    <row r="4367" spans="1:16" x14ac:dyDescent="0.3">
      <c r="A4367" t="s">
        <v>13</v>
      </c>
      <c r="B4367" t="s">
        <v>862</v>
      </c>
      <c r="C4367" t="s">
        <v>1579</v>
      </c>
      <c r="D4367">
        <v>2018</v>
      </c>
      <c r="E4367" t="s">
        <v>1597</v>
      </c>
      <c r="F4367" t="s">
        <v>1602</v>
      </c>
      <c r="G4367" t="s">
        <v>1604</v>
      </c>
      <c r="H4367" t="s">
        <v>1610</v>
      </c>
      <c r="I4367" s="11">
        <v>0.16657250100000001</v>
      </c>
      <c r="K4367">
        <v>17.350000000000001</v>
      </c>
      <c r="L4367" s="3">
        <v>176.1712</v>
      </c>
      <c r="M4367">
        <v>3.8</v>
      </c>
      <c r="N4367" s="3">
        <v>10.153959654178674</v>
      </c>
      <c r="O4367"/>
      <c r="P4367"/>
    </row>
    <row r="4368" spans="1:16" x14ac:dyDescent="0.3">
      <c r="A4368" t="s">
        <v>13</v>
      </c>
      <c r="B4368" t="s">
        <v>1474</v>
      </c>
      <c r="C4368" t="s">
        <v>1579</v>
      </c>
      <c r="D4368">
        <v>2018</v>
      </c>
      <c r="E4368" t="s">
        <v>1597</v>
      </c>
      <c r="F4368" t="s">
        <v>1602</v>
      </c>
      <c r="G4368" t="s">
        <v>1604</v>
      </c>
      <c r="H4368" t="s">
        <v>1610</v>
      </c>
      <c r="I4368" s="11">
        <v>8.6046569999999999E-3</v>
      </c>
      <c r="K4368">
        <v>5.03</v>
      </c>
      <c r="L4368" s="3">
        <v>123.1756</v>
      </c>
      <c r="M4368">
        <v>3.8</v>
      </c>
      <c r="N4368" s="3">
        <v>24.488190854870776</v>
      </c>
      <c r="O4368"/>
      <c r="P4368"/>
    </row>
    <row r="4369" spans="1:16" x14ac:dyDescent="0.3">
      <c r="A4369" t="s">
        <v>13</v>
      </c>
      <c r="B4369" t="s">
        <v>433</v>
      </c>
      <c r="C4369" t="s">
        <v>1584</v>
      </c>
      <c r="D4369">
        <v>2018</v>
      </c>
      <c r="E4369" t="s">
        <v>1597</v>
      </c>
      <c r="F4369" t="s">
        <v>1602</v>
      </c>
      <c r="G4369" t="s">
        <v>1604</v>
      </c>
      <c r="H4369" t="s">
        <v>1610</v>
      </c>
      <c r="I4369" s="11">
        <v>3.9768320000000003E-2</v>
      </c>
      <c r="K4369">
        <v>9.3949999999999996</v>
      </c>
      <c r="L4369" s="3">
        <v>83.990799999999993</v>
      </c>
      <c r="M4369">
        <v>3.8</v>
      </c>
      <c r="N4369" s="3">
        <v>8.9399467802022343</v>
      </c>
      <c r="O4369"/>
      <c r="P4369"/>
    </row>
    <row r="4370" spans="1:16" x14ac:dyDescent="0.3">
      <c r="A4370" t="s">
        <v>13</v>
      </c>
      <c r="B4370" t="s">
        <v>765</v>
      </c>
      <c r="C4370" t="s">
        <v>1584</v>
      </c>
      <c r="D4370">
        <v>2018</v>
      </c>
      <c r="E4370" t="s">
        <v>1597</v>
      </c>
      <c r="F4370" t="s">
        <v>1602</v>
      </c>
      <c r="G4370" t="s">
        <v>1604</v>
      </c>
      <c r="H4370" t="s">
        <v>1610</v>
      </c>
      <c r="I4370" s="11">
        <v>7.3012870999999993E-2</v>
      </c>
      <c r="K4370">
        <v>11.15</v>
      </c>
      <c r="L4370" s="3">
        <v>67.514200000000002</v>
      </c>
      <c r="M4370">
        <v>3.8</v>
      </c>
      <c r="N4370" s="3">
        <v>6.0550852017937222</v>
      </c>
      <c r="O4370"/>
      <c r="P4370"/>
    </row>
    <row r="4371" spans="1:16" x14ac:dyDescent="0.3">
      <c r="A4371" t="s">
        <v>13</v>
      </c>
      <c r="B4371" t="s">
        <v>1120</v>
      </c>
      <c r="C4371" t="s">
        <v>1588</v>
      </c>
      <c r="D4371">
        <v>2018</v>
      </c>
      <c r="E4371" t="s">
        <v>1597</v>
      </c>
      <c r="F4371" t="s">
        <v>1602</v>
      </c>
      <c r="G4371" t="s">
        <v>1604</v>
      </c>
      <c r="H4371" t="s">
        <v>1610</v>
      </c>
      <c r="I4371" s="11">
        <v>5.3764023000000001E-2</v>
      </c>
      <c r="K4371">
        <v>19.850000000000001</v>
      </c>
      <c r="L4371" s="3">
        <v>195.77680000000001</v>
      </c>
      <c r="M4371">
        <v>3.8</v>
      </c>
      <c r="N4371" s="3">
        <v>9.8628110831234252</v>
      </c>
      <c r="O4371"/>
      <c r="P4371"/>
    </row>
    <row r="4372" spans="1:16" x14ac:dyDescent="0.3">
      <c r="A4372" t="s">
        <v>13</v>
      </c>
      <c r="B4372" t="s">
        <v>661</v>
      </c>
      <c r="C4372" t="s">
        <v>1580</v>
      </c>
      <c r="D4372">
        <v>2018</v>
      </c>
      <c r="E4372" t="s">
        <v>1597</v>
      </c>
      <c r="F4372" t="s">
        <v>1602</v>
      </c>
      <c r="G4372" t="s">
        <v>1604</v>
      </c>
      <c r="H4372" t="s">
        <v>1610</v>
      </c>
      <c r="I4372" s="11">
        <v>1.5693327999999999E-2</v>
      </c>
      <c r="K4372">
        <v>18.600000000000001</v>
      </c>
      <c r="L4372" s="3">
        <v>150.73660000000001</v>
      </c>
      <c r="M4372">
        <v>3.8</v>
      </c>
      <c r="N4372" s="3">
        <v>8.1041182795698923</v>
      </c>
      <c r="O4372"/>
      <c r="P4372"/>
    </row>
    <row r="4373" spans="1:16" x14ac:dyDescent="0.3">
      <c r="A4373" t="s">
        <v>12</v>
      </c>
      <c r="B4373" t="s">
        <v>302</v>
      </c>
      <c r="C4373" t="s">
        <v>1587</v>
      </c>
      <c r="D4373">
        <v>2018</v>
      </c>
      <c r="E4373" t="s">
        <v>1597</v>
      </c>
      <c r="F4373" t="s">
        <v>1602</v>
      </c>
      <c r="G4373" t="s">
        <v>1604</v>
      </c>
      <c r="H4373" t="s">
        <v>1610</v>
      </c>
      <c r="I4373" s="11">
        <v>0.12763896599999999</v>
      </c>
      <c r="K4373">
        <v>14.5</v>
      </c>
      <c r="L4373" s="3">
        <v>104.53319999999999</v>
      </c>
      <c r="M4373">
        <v>3.8</v>
      </c>
      <c r="N4373" s="3">
        <v>7.2091862068965513</v>
      </c>
      <c r="O4373"/>
      <c r="P4373"/>
    </row>
    <row r="4374" spans="1:16" x14ac:dyDescent="0.3">
      <c r="A4374" t="s">
        <v>12</v>
      </c>
      <c r="B4374" t="s">
        <v>1184</v>
      </c>
      <c r="C4374" t="s">
        <v>1577</v>
      </c>
      <c r="D4374">
        <v>2018</v>
      </c>
      <c r="E4374" t="s">
        <v>1597</v>
      </c>
      <c r="F4374" t="s">
        <v>1602</v>
      </c>
      <c r="G4374" t="s">
        <v>1604</v>
      </c>
      <c r="H4374" t="s">
        <v>1610</v>
      </c>
      <c r="I4374" s="11">
        <v>2.7214272000000001E-2</v>
      </c>
      <c r="K4374">
        <v>19.5</v>
      </c>
      <c r="L4374" s="3">
        <v>159.69200000000001</v>
      </c>
      <c r="M4374">
        <v>3.8</v>
      </c>
      <c r="N4374" s="3">
        <v>8.1893333333333338</v>
      </c>
      <c r="O4374"/>
      <c r="P4374"/>
    </row>
    <row r="4375" spans="1:16" x14ac:dyDescent="0.3">
      <c r="A4375" t="s">
        <v>12</v>
      </c>
      <c r="B4375" t="s">
        <v>278</v>
      </c>
      <c r="C4375" t="s">
        <v>1577</v>
      </c>
      <c r="D4375">
        <v>2018</v>
      </c>
      <c r="E4375" t="s">
        <v>1597</v>
      </c>
      <c r="F4375" t="s">
        <v>1602</v>
      </c>
      <c r="G4375" t="s">
        <v>1604</v>
      </c>
      <c r="H4375" t="s">
        <v>1610</v>
      </c>
      <c r="I4375" s="11">
        <v>7.1806045999999998E-2</v>
      </c>
      <c r="K4375">
        <v>8.7100000000000009</v>
      </c>
      <c r="L4375" s="3">
        <v>186.5924</v>
      </c>
      <c r="M4375">
        <v>3.8</v>
      </c>
      <c r="N4375" s="3">
        <v>21.422778415614236</v>
      </c>
      <c r="O4375"/>
      <c r="P4375"/>
    </row>
    <row r="4376" spans="1:16" x14ac:dyDescent="0.3">
      <c r="A4376" t="s">
        <v>12</v>
      </c>
      <c r="B4376" t="s">
        <v>1446</v>
      </c>
      <c r="C4376" t="s">
        <v>1577</v>
      </c>
      <c r="D4376">
        <v>2018</v>
      </c>
      <c r="E4376" t="s">
        <v>1597</v>
      </c>
      <c r="F4376" t="s">
        <v>1602</v>
      </c>
      <c r="G4376" t="s">
        <v>1604</v>
      </c>
      <c r="H4376" t="s">
        <v>1610</v>
      </c>
      <c r="I4376" s="11">
        <v>5.3361619999999998E-2</v>
      </c>
      <c r="K4376">
        <v>5.4050000000000002</v>
      </c>
      <c r="L4376" s="3">
        <v>200.17420000000001</v>
      </c>
      <c r="M4376">
        <v>3.8</v>
      </c>
      <c r="N4376" s="3">
        <v>37.0350046253469</v>
      </c>
      <c r="O4376"/>
      <c r="P4376"/>
    </row>
    <row r="4377" spans="1:16" x14ac:dyDescent="0.3">
      <c r="A4377" t="s">
        <v>12</v>
      </c>
      <c r="B4377" t="s">
        <v>1434</v>
      </c>
      <c r="C4377" t="s">
        <v>1577</v>
      </c>
      <c r="D4377">
        <v>2018</v>
      </c>
      <c r="E4377" t="s">
        <v>1597</v>
      </c>
      <c r="F4377" t="s">
        <v>1602</v>
      </c>
      <c r="G4377" t="s">
        <v>1604</v>
      </c>
      <c r="H4377" t="s">
        <v>1610</v>
      </c>
      <c r="I4377" s="11">
        <v>0.13884628900000001</v>
      </c>
      <c r="K4377">
        <v>17</v>
      </c>
      <c r="L4377" s="3">
        <v>263.78840000000002</v>
      </c>
      <c r="M4377">
        <v>3.8</v>
      </c>
      <c r="N4377" s="3">
        <v>15.516964705882355</v>
      </c>
      <c r="O4377"/>
      <c r="P4377"/>
    </row>
    <row r="4378" spans="1:16" x14ac:dyDescent="0.3">
      <c r="A4378" t="s">
        <v>12</v>
      </c>
      <c r="B4378" t="s">
        <v>548</v>
      </c>
      <c r="C4378" t="s">
        <v>1581</v>
      </c>
      <c r="D4378">
        <v>2018</v>
      </c>
      <c r="E4378" t="s">
        <v>1597</v>
      </c>
      <c r="F4378" t="s">
        <v>1602</v>
      </c>
      <c r="G4378" t="s">
        <v>1604</v>
      </c>
      <c r="H4378" t="s">
        <v>1610</v>
      </c>
      <c r="I4378" s="11">
        <v>1.5016890999999999E-2</v>
      </c>
      <c r="K4378">
        <v>9.8000000000000007</v>
      </c>
      <c r="L4378" s="3">
        <v>248.64080000000001</v>
      </c>
      <c r="M4378">
        <v>3.8</v>
      </c>
      <c r="N4378" s="3">
        <v>25.37151020408163</v>
      </c>
      <c r="O4378"/>
      <c r="P4378"/>
    </row>
    <row r="4379" spans="1:16" x14ac:dyDescent="0.3">
      <c r="A4379" t="s">
        <v>12</v>
      </c>
      <c r="B4379" t="s">
        <v>1127</v>
      </c>
      <c r="C4379" t="s">
        <v>1581</v>
      </c>
      <c r="D4379">
        <v>2018</v>
      </c>
      <c r="E4379" t="s">
        <v>1597</v>
      </c>
      <c r="F4379" t="s">
        <v>1602</v>
      </c>
      <c r="G4379" t="s">
        <v>1604</v>
      </c>
      <c r="H4379" t="s">
        <v>1610</v>
      </c>
      <c r="I4379" s="11">
        <v>9.5635060999999993E-2</v>
      </c>
      <c r="K4379">
        <v>15.1</v>
      </c>
      <c r="L4379" s="3">
        <v>130.79419999999999</v>
      </c>
      <c r="M4379">
        <v>3.8</v>
      </c>
      <c r="N4379" s="3">
        <v>8.6618675496688731</v>
      </c>
      <c r="O4379"/>
      <c r="P4379"/>
    </row>
    <row r="4380" spans="1:16" x14ac:dyDescent="0.3">
      <c r="A4380" t="s">
        <v>12</v>
      </c>
      <c r="B4380" t="s">
        <v>550</v>
      </c>
      <c r="C4380" t="s">
        <v>1581</v>
      </c>
      <c r="D4380">
        <v>2018</v>
      </c>
      <c r="E4380" t="s">
        <v>1597</v>
      </c>
      <c r="F4380" t="s">
        <v>1602</v>
      </c>
      <c r="G4380" t="s">
        <v>1604</v>
      </c>
      <c r="H4380" t="s">
        <v>1610</v>
      </c>
      <c r="I4380" s="11">
        <v>9.6046303999999999E-2</v>
      </c>
      <c r="K4380">
        <v>20.2</v>
      </c>
      <c r="L4380" s="3">
        <v>178.7028</v>
      </c>
      <c r="M4380">
        <v>3.8</v>
      </c>
      <c r="N4380" s="3">
        <v>8.8466732673267323</v>
      </c>
      <c r="O4380"/>
      <c r="P4380"/>
    </row>
    <row r="4381" spans="1:16" x14ac:dyDescent="0.3">
      <c r="A4381" t="s">
        <v>12</v>
      </c>
      <c r="B4381" t="s">
        <v>1487</v>
      </c>
      <c r="C4381" t="s">
        <v>1581</v>
      </c>
      <c r="D4381">
        <v>2018</v>
      </c>
      <c r="E4381" t="s">
        <v>1597</v>
      </c>
      <c r="F4381" t="s">
        <v>1602</v>
      </c>
      <c r="G4381" t="s">
        <v>1604</v>
      </c>
      <c r="H4381" t="s">
        <v>1610</v>
      </c>
      <c r="I4381" s="11">
        <v>4.9435597999999997E-2</v>
      </c>
      <c r="K4381">
        <v>14.3</v>
      </c>
      <c r="L4381" s="3">
        <v>209.7586</v>
      </c>
      <c r="M4381">
        <v>3.8</v>
      </c>
      <c r="N4381" s="3">
        <v>14.668433566433565</v>
      </c>
      <c r="O4381"/>
      <c r="P4381"/>
    </row>
    <row r="4382" spans="1:16" x14ac:dyDescent="0.3">
      <c r="A4382" t="s">
        <v>12</v>
      </c>
      <c r="B4382" t="s">
        <v>625</v>
      </c>
      <c r="C4382" t="s">
        <v>1580</v>
      </c>
      <c r="D4382">
        <v>2018</v>
      </c>
      <c r="E4382" t="s">
        <v>1597</v>
      </c>
      <c r="F4382" t="s">
        <v>1602</v>
      </c>
      <c r="G4382" t="s">
        <v>1604</v>
      </c>
      <c r="H4382" t="s">
        <v>1610</v>
      </c>
      <c r="I4382" s="11">
        <v>1.2203914999999999E-2</v>
      </c>
      <c r="K4382">
        <v>15.15</v>
      </c>
      <c r="L4382" s="3">
        <v>133.22839999999999</v>
      </c>
      <c r="M4382">
        <v>3.8</v>
      </c>
      <c r="N4382" s="3">
        <v>8.7939537953795366</v>
      </c>
      <c r="O4382"/>
      <c r="P4382"/>
    </row>
    <row r="4383" spans="1:16" x14ac:dyDescent="0.3">
      <c r="A4383" t="s">
        <v>14</v>
      </c>
      <c r="B4383" t="s">
        <v>1252</v>
      </c>
      <c r="C4383" t="s">
        <v>1574</v>
      </c>
      <c r="D4383">
        <v>2018</v>
      </c>
      <c r="E4383" t="s">
        <v>1597</v>
      </c>
      <c r="F4383" t="s">
        <v>1602</v>
      </c>
      <c r="G4383" t="s">
        <v>1604</v>
      </c>
      <c r="H4383" t="s">
        <v>1610</v>
      </c>
      <c r="I4383" s="11">
        <v>2.9640604000000001E-2</v>
      </c>
      <c r="K4383">
        <v>8.3249999999999993</v>
      </c>
      <c r="L4383" s="3">
        <v>40.813800000000001</v>
      </c>
      <c r="M4383">
        <v>3.8</v>
      </c>
      <c r="N4383" s="3">
        <v>4.9025585585585594</v>
      </c>
      <c r="O4383"/>
      <c r="P4383"/>
    </row>
    <row r="4384" spans="1:16" x14ac:dyDescent="0.3">
      <c r="A4384" t="s">
        <v>12</v>
      </c>
      <c r="B4384" t="s">
        <v>1450</v>
      </c>
      <c r="C4384" t="s">
        <v>1574</v>
      </c>
      <c r="D4384">
        <v>2011</v>
      </c>
      <c r="E4384" t="s">
        <v>1595</v>
      </c>
      <c r="F4384" t="s">
        <v>1602</v>
      </c>
      <c r="G4384" t="s">
        <v>1605</v>
      </c>
      <c r="H4384" t="s">
        <v>1609</v>
      </c>
      <c r="I4384" s="11">
        <v>0</v>
      </c>
      <c r="J4384">
        <v>19.2</v>
      </c>
      <c r="K4384">
        <v>19.2</v>
      </c>
      <c r="L4384" s="3">
        <v>182.095</v>
      </c>
      <c r="M4384">
        <v>3.7</v>
      </c>
      <c r="N4384" s="3">
        <v>9.4841145833333336</v>
      </c>
      <c r="O4384"/>
      <c r="P4384"/>
    </row>
    <row r="4385" spans="1:16" x14ac:dyDescent="0.3">
      <c r="A4385" t="s">
        <v>13</v>
      </c>
      <c r="B4385" t="s">
        <v>31</v>
      </c>
      <c r="C4385" t="s">
        <v>1582</v>
      </c>
      <c r="D4385">
        <v>2015</v>
      </c>
      <c r="E4385" t="s">
        <v>1593</v>
      </c>
      <c r="F4385" t="s">
        <v>1603</v>
      </c>
      <c r="G4385" t="s">
        <v>1605</v>
      </c>
      <c r="H4385" t="s">
        <v>1607</v>
      </c>
      <c r="I4385" s="11">
        <v>0</v>
      </c>
      <c r="J4385">
        <v>17.850000000000001</v>
      </c>
      <c r="K4385">
        <v>17.850000000000001</v>
      </c>
      <c r="L4385" s="3">
        <v>93.143600000000006</v>
      </c>
      <c r="M4385">
        <v>3.7</v>
      </c>
      <c r="N4385" s="3">
        <v>5.2181288515406159</v>
      </c>
      <c r="O4385"/>
      <c r="P4385"/>
    </row>
    <row r="4386" spans="1:16" x14ac:dyDescent="0.3">
      <c r="A4386" t="s">
        <v>12</v>
      </c>
      <c r="B4386" t="s">
        <v>161</v>
      </c>
      <c r="C4386" t="s">
        <v>1580</v>
      </c>
      <c r="D4386">
        <v>2018</v>
      </c>
      <c r="E4386" t="s">
        <v>1597</v>
      </c>
      <c r="F4386" t="s">
        <v>1602</v>
      </c>
      <c r="G4386" t="s">
        <v>1604</v>
      </c>
      <c r="H4386" t="s">
        <v>1610</v>
      </c>
      <c r="I4386" s="11">
        <v>0.123111453</v>
      </c>
      <c r="K4386">
        <v>6.3849999999999998</v>
      </c>
      <c r="L4386" s="3">
        <v>36.987400000000001</v>
      </c>
      <c r="M4386">
        <v>3.7</v>
      </c>
      <c r="N4386" s="3">
        <v>5.7928582615505091</v>
      </c>
      <c r="O4386"/>
      <c r="P4386"/>
    </row>
    <row r="4387" spans="1:16" x14ac:dyDescent="0.3">
      <c r="A4387" t="s">
        <v>12</v>
      </c>
      <c r="B4387" t="s">
        <v>848</v>
      </c>
      <c r="C4387" t="s">
        <v>1587</v>
      </c>
      <c r="D4387">
        <v>2016</v>
      </c>
      <c r="E4387" t="s">
        <v>1599</v>
      </c>
      <c r="F4387" t="s">
        <v>1601</v>
      </c>
      <c r="G4387" t="s">
        <v>1605</v>
      </c>
      <c r="H4387" t="s">
        <v>1607</v>
      </c>
      <c r="I4387" s="11">
        <v>0.121632721</v>
      </c>
      <c r="J4387">
        <v>15.85</v>
      </c>
      <c r="K4387">
        <v>15.85</v>
      </c>
      <c r="L4387" s="3">
        <v>60.622</v>
      </c>
      <c r="M4387">
        <v>3.7</v>
      </c>
      <c r="N4387" s="3">
        <v>3.8247318611987384</v>
      </c>
      <c r="O4387"/>
      <c r="P4387"/>
    </row>
    <row r="4388" spans="1:16" x14ac:dyDescent="0.3">
      <c r="A4388" t="s">
        <v>13</v>
      </c>
      <c r="B4388" t="s">
        <v>1507</v>
      </c>
      <c r="C4388" t="s">
        <v>1580</v>
      </c>
      <c r="D4388">
        <v>2016</v>
      </c>
      <c r="E4388" t="s">
        <v>1599</v>
      </c>
      <c r="F4388" t="s">
        <v>1601</v>
      </c>
      <c r="G4388" t="s">
        <v>1605</v>
      </c>
      <c r="H4388" t="s">
        <v>1607</v>
      </c>
      <c r="I4388" s="11">
        <v>0.173481304</v>
      </c>
      <c r="J4388">
        <v>15.1</v>
      </c>
      <c r="K4388">
        <v>15.1</v>
      </c>
      <c r="L4388" s="3">
        <v>194.511</v>
      </c>
      <c r="M4388">
        <v>3.7</v>
      </c>
      <c r="N4388" s="3">
        <v>12.881523178807948</v>
      </c>
      <c r="O4388"/>
      <c r="P4388"/>
    </row>
    <row r="4389" spans="1:16" x14ac:dyDescent="0.3">
      <c r="A4389" t="s">
        <v>13</v>
      </c>
      <c r="B4389" t="s">
        <v>575</v>
      </c>
      <c r="C4389" t="s">
        <v>1579</v>
      </c>
      <c r="D4389">
        <v>2018</v>
      </c>
      <c r="E4389" t="s">
        <v>1597</v>
      </c>
      <c r="F4389" t="s">
        <v>1602</v>
      </c>
      <c r="G4389" t="s">
        <v>1604</v>
      </c>
      <c r="H4389" t="s">
        <v>1610</v>
      </c>
      <c r="I4389" s="11">
        <v>2.8459761E-2</v>
      </c>
      <c r="K4389">
        <v>12.15</v>
      </c>
      <c r="L4389" s="3">
        <v>149.9708</v>
      </c>
      <c r="M4389">
        <v>3.7</v>
      </c>
      <c r="N4389" s="3">
        <v>12.343275720164609</v>
      </c>
      <c r="O4389"/>
      <c r="P4389"/>
    </row>
    <row r="4390" spans="1:16" x14ac:dyDescent="0.3">
      <c r="A4390" t="s">
        <v>12</v>
      </c>
      <c r="B4390" t="s">
        <v>1467</v>
      </c>
      <c r="C4390" t="s">
        <v>1590</v>
      </c>
      <c r="D4390">
        <v>2014</v>
      </c>
      <c r="E4390" t="s">
        <v>1596</v>
      </c>
      <c r="F4390" t="s">
        <v>1602</v>
      </c>
      <c r="G4390" t="s">
        <v>1606</v>
      </c>
      <c r="H4390" t="s">
        <v>1607</v>
      </c>
      <c r="I4390" s="11">
        <v>2.4832805999999999E-2</v>
      </c>
      <c r="J4390">
        <v>16.75</v>
      </c>
      <c r="K4390">
        <v>16.75</v>
      </c>
      <c r="L4390" s="3">
        <v>38.782200000000003</v>
      </c>
      <c r="M4390">
        <v>3.7</v>
      </c>
      <c r="N4390" s="3">
        <v>2.315355223880597</v>
      </c>
      <c r="O4390"/>
      <c r="P4390"/>
    </row>
    <row r="4391" spans="1:16" x14ac:dyDescent="0.3">
      <c r="A4391" t="s">
        <v>13</v>
      </c>
      <c r="B4391" t="s">
        <v>1249</v>
      </c>
      <c r="C4391" t="s">
        <v>1579</v>
      </c>
      <c r="D4391">
        <v>2016</v>
      </c>
      <c r="E4391" t="s">
        <v>1599</v>
      </c>
      <c r="F4391" t="s">
        <v>1601</v>
      </c>
      <c r="G4391" t="s">
        <v>1605</v>
      </c>
      <c r="H4391" t="s">
        <v>1607</v>
      </c>
      <c r="I4391" s="11">
        <v>7.6855627999999995E-2</v>
      </c>
      <c r="J4391">
        <v>7.2350000000000003</v>
      </c>
      <c r="K4391">
        <v>7.2350000000000003</v>
      </c>
      <c r="L4391" s="3">
        <v>116.0492</v>
      </c>
      <c r="M4391">
        <v>3.7</v>
      </c>
      <c r="N4391" s="3">
        <v>16.039972356599861</v>
      </c>
      <c r="O4391"/>
      <c r="P4391"/>
    </row>
    <row r="4392" spans="1:16" x14ac:dyDescent="0.3">
      <c r="A4392" t="s">
        <v>13</v>
      </c>
      <c r="B4392" t="s">
        <v>357</v>
      </c>
      <c r="C4392" t="s">
        <v>1580</v>
      </c>
      <c r="D4392">
        <v>2017</v>
      </c>
      <c r="E4392" t="s">
        <v>1598</v>
      </c>
      <c r="F4392" t="s">
        <v>1603</v>
      </c>
      <c r="G4392" t="s">
        <v>1605</v>
      </c>
      <c r="H4392" t="s">
        <v>1607</v>
      </c>
      <c r="I4392" s="11">
        <v>0.155350299</v>
      </c>
      <c r="J4392">
        <v>21.25</v>
      </c>
      <c r="K4392">
        <v>21.25</v>
      </c>
      <c r="L4392" s="3">
        <v>178.23699999999999</v>
      </c>
      <c r="M4392">
        <v>3.7</v>
      </c>
      <c r="N4392" s="3">
        <v>8.3876235294117638</v>
      </c>
      <c r="O4392"/>
      <c r="P4392"/>
    </row>
    <row r="4393" spans="1:16" x14ac:dyDescent="0.3">
      <c r="A4393" t="s">
        <v>13</v>
      </c>
      <c r="B4393" t="s">
        <v>986</v>
      </c>
      <c r="C4393" t="s">
        <v>1574</v>
      </c>
      <c r="D4393">
        <v>2018</v>
      </c>
      <c r="E4393" t="s">
        <v>1597</v>
      </c>
      <c r="F4393" t="s">
        <v>1602</v>
      </c>
      <c r="G4393" t="s">
        <v>1604</v>
      </c>
      <c r="H4393" t="s">
        <v>1610</v>
      </c>
      <c r="I4393" s="11">
        <v>7.7367431E-2</v>
      </c>
      <c r="K4393">
        <v>21.35</v>
      </c>
      <c r="L4393" s="3">
        <v>97.009399999999999</v>
      </c>
      <c r="M4393">
        <v>3.7</v>
      </c>
      <c r="N4393" s="3">
        <v>4.5437658079625294</v>
      </c>
      <c r="O4393"/>
      <c r="P4393"/>
    </row>
    <row r="4394" spans="1:16" x14ac:dyDescent="0.3">
      <c r="A4394" t="s">
        <v>13</v>
      </c>
      <c r="B4394" t="s">
        <v>762</v>
      </c>
      <c r="C4394" t="s">
        <v>1579</v>
      </c>
      <c r="D4394">
        <v>2018</v>
      </c>
      <c r="E4394" t="s">
        <v>1597</v>
      </c>
      <c r="F4394" t="s">
        <v>1602</v>
      </c>
      <c r="G4394" t="s">
        <v>1604</v>
      </c>
      <c r="H4394" t="s">
        <v>1610</v>
      </c>
      <c r="I4394" s="11">
        <v>2.5578526000000001E-2</v>
      </c>
      <c r="K4394">
        <v>14.6</v>
      </c>
      <c r="L4394" s="3">
        <v>198.80840000000001</v>
      </c>
      <c r="M4394">
        <v>3.7</v>
      </c>
      <c r="N4394" s="3">
        <v>13.617013698630137</v>
      </c>
      <c r="O4394"/>
      <c r="P4394"/>
    </row>
    <row r="4395" spans="1:16" x14ac:dyDescent="0.3">
      <c r="A4395" t="s">
        <v>12</v>
      </c>
      <c r="B4395" t="s">
        <v>1477</v>
      </c>
      <c r="C4395" t="s">
        <v>1577</v>
      </c>
      <c r="D4395">
        <v>2018</v>
      </c>
      <c r="E4395" t="s">
        <v>1597</v>
      </c>
      <c r="F4395" t="s">
        <v>1602</v>
      </c>
      <c r="G4395" t="s">
        <v>1604</v>
      </c>
      <c r="H4395" t="s">
        <v>1610</v>
      </c>
      <c r="I4395" s="11">
        <v>0.101338651</v>
      </c>
      <c r="K4395">
        <v>4.6150000000000002</v>
      </c>
      <c r="L4395" s="3">
        <v>232.63</v>
      </c>
      <c r="M4395">
        <v>3.7</v>
      </c>
      <c r="N4395" s="3">
        <v>50.407367280606714</v>
      </c>
      <c r="O4395"/>
      <c r="P4395"/>
    </row>
    <row r="4396" spans="1:16" x14ac:dyDescent="0.3">
      <c r="A4396" t="s">
        <v>12</v>
      </c>
      <c r="B4396" t="s">
        <v>1063</v>
      </c>
      <c r="C4396" t="s">
        <v>1580</v>
      </c>
      <c r="D4396">
        <v>2018</v>
      </c>
      <c r="E4396" t="s">
        <v>1600</v>
      </c>
      <c r="F4396" t="s">
        <v>1601</v>
      </c>
      <c r="G4396" t="s">
        <v>1605</v>
      </c>
      <c r="H4396" t="s">
        <v>1609</v>
      </c>
      <c r="I4396" s="11">
        <v>5.1643608000000001E-2</v>
      </c>
      <c r="K4396">
        <v>5.1749999999999998</v>
      </c>
      <c r="L4396" s="3">
        <v>107.3622</v>
      </c>
      <c r="M4396">
        <v>3.7</v>
      </c>
      <c r="N4396" s="3">
        <v>20.746318840579711</v>
      </c>
      <c r="O4396"/>
      <c r="P4396"/>
    </row>
    <row r="4397" spans="1:16" x14ac:dyDescent="0.3">
      <c r="A4397" t="s">
        <v>13</v>
      </c>
      <c r="B4397" t="s">
        <v>1517</v>
      </c>
      <c r="C4397" t="s">
        <v>1587</v>
      </c>
      <c r="D4397">
        <v>2012</v>
      </c>
      <c r="E4397" t="s">
        <v>1591</v>
      </c>
      <c r="F4397" t="s">
        <v>1601</v>
      </c>
      <c r="G4397" t="s">
        <v>1604</v>
      </c>
      <c r="H4397" t="s">
        <v>1607</v>
      </c>
      <c r="I4397" s="11">
        <v>3.1452265E-2</v>
      </c>
      <c r="J4397">
        <v>8.1950000000000003</v>
      </c>
      <c r="K4397">
        <v>8.1950000000000003</v>
      </c>
      <c r="L4397" s="3">
        <v>94.346199999999996</v>
      </c>
      <c r="M4397">
        <v>3.7</v>
      </c>
      <c r="N4397" s="3">
        <v>11.512654057352043</v>
      </c>
      <c r="O4397"/>
      <c r="P4397"/>
    </row>
    <row r="4398" spans="1:16" x14ac:dyDescent="0.3">
      <c r="A4398" t="s">
        <v>12</v>
      </c>
      <c r="B4398" t="s">
        <v>330</v>
      </c>
      <c r="C4398" t="s">
        <v>1574</v>
      </c>
      <c r="D4398">
        <v>2012</v>
      </c>
      <c r="E4398" t="s">
        <v>1591</v>
      </c>
      <c r="F4398" t="s">
        <v>1601</v>
      </c>
      <c r="G4398" t="s">
        <v>1604</v>
      </c>
      <c r="H4398" t="s">
        <v>1607</v>
      </c>
      <c r="I4398" s="11">
        <v>2.2460101999999999E-2</v>
      </c>
      <c r="J4398">
        <v>20.100000000000001</v>
      </c>
      <c r="K4398">
        <v>20.100000000000001</v>
      </c>
      <c r="L4398" s="3">
        <v>226.80359999999999</v>
      </c>
      <c r="M4398">
        <v>3.7</v>
      </c>
      <c r="N4398" s="3">
        <v>11.28376119402985</v>
      </c>
      <c r="O4398"/>
      <c r="P4398"/>
    </row>
    <row r="4399" spans="1:16" x14ac:dyDescent="0.3">
      <c r="A4399" t="s">
        <v>13</v>
      </c>
      <c r="B4399" t="s">
        <v>433</v>
      </c>
      <c r="C4399" t="s">
        <v>1584</v>
      </c>
      <c r="D4399">
        <v>2017</v>
      </c>
      <c r="E4399" t="s">
        <v>1598</v>
      </c>
      <c r="F4399" t="s">
        <v>1603</v>
      </c>
      <c r="G4399" t="s">
        <v>1605</v>
      </c>
      <c r="H4399" t="s">
        <v>1607</v>
      </c>
      <c r="I4399" s="11">
        <v>3.9954281000000001E-2</v>
      </c>
      <c r="J4399">
        <v>9.3949999999999996</v>
      </c>
      <c r="K4399">
        <v>9.3949999999999996</v>
      </c>
      <c r="L4399" s="3">
        <v>82.490799999999993</v>
      </c>
      <c r="M4399">
        <v>3.7</v>
      </c>
      <c r="N4399" s="3">
        <v>8.7802873869079292</v>
      </c>
      <c r="O4399"/>
      <c r="P4399"/>
    </row>
    <row r="4400" spans="1:16" x14ac:dyDescent="0.3">
      <c r="A4400" t="s">
        <v>13</v>
      </c>
      <c r="B4400" t="s">
        <v>963</v>
      </c>
      <c r="C4400" t="s">
        <v>1584</v>
      </c>
      <c r="D4400">
        <v>2011</v>
      </c>
      <c r="E4400" t="s">
        <v>1595</v>
      </c>
      <c r="F4400" t="s">
        <v>1602</v>
      </c>
      <c r="G4400" t="s">
        <v>1604</v>
      </c>
      <c r="H4400" t="s">
        <v>1609</v>
      </c>
      <c r="I4400" s="11">
        <v>0.11168586799999999</v>
      </c>
      <c r="J4400">
        <v>15.6</v>
      </c>
      <c r="K4400">
        <v>15.6</v>
      </c>
      <c r="L4400" s="3">
        <v>184.79239999999999</v>
      </c>
      <c r="M4400">
        <v>3.7</v>
      </c>
      <c r="N4400" s="3">
        <v>11.845666666666666</v>
      </c>
      <c r="O4400"/>
      <c r="P4400"/>
    </row>
    <row r="4401" spans="1:16" x14ac:dyDescent="0.3">
      <c r="A4401" t="s">
        <v>12</v>
      </c>
      <c r="B4401" t="s">
        <v>1124</v>
      </c>
      <c r="C4401" t="s">
        <v>1574</v>
      </c>
      <c r="D4401">
        <v>2012</v>
      </c>
      <c r="E4401" t="s">
        <v>1591</v>
      </c>
      <c r="F4401" t="s">
        <v>1601</v>
      </c>
      <c r="G4401" t="s">
        <v>1604</v>
      </c>
      <c r="H4401" t="s">
        <v>1607</v>
      </c>
      <c r="I4401" s="11">
        <v>4.1622263999999999E-2</v>
      </c>
      <c r="J4401">
        <v>12.6</v>
      </c>
      <c r="K4401">
        <v>12.6</v>
      </c>
      <c r="L4401" s="3">
        <v>124.0072</v>
      </c>
      <c r="M4401">
        <v>3.7</v>
      </c>
      <c r="N4401" s="3">
        <v>9.8418412698412698</v>
      </c>
      <c r="O4401"/>
      <c r="P4401"/>
    </row>
    <row r="4402" spans="1:16" x14ac:dyDescent="0.3">
      <c r="A4402" t="s">
        <v>12</v>
      </c>
      <c r="B4402" t="s">
        <v>1127</v>
      </c>
      <c r="C4402" t="s">
        <v>1581</v>
      </c>
      <c r="D4402">
        <v>2022</v>
      </c>
      <c r="E4402" t="s">
        <v>1592</v>
      </c>
      <c r="F4402" t="s">
        <v>1602</v>
      </c>
      <c r="G4402" t="s">
        <v>1604</v>
      </c>
      <c r="H4402" t="s">
        <v>1608</v>
      </c>
      <c r="I4402" s="11">
        <v>9.6491904000000003E-2</v>
      </c>
      <c r="J4402">
        <v>15.1</v>
      </c>
      <c r="K4402">
        <v>15.1</v>
      </c>
      <c r="L4402" s="3">
        <v>134.49420000000001</v>
      </c>
      <c r="M4402">
        <v>4.0999999999999996</v>
      </c>
      <c r="N4402" s="3">
        <v>8.9069006622516564</v>
      </c>
      <c r="O4402"/>
      <c r="P4402"/>
    </row>
    <row r="4403" spans="1:16" x14ac:dyDescent="0.3">
      <c r="A4403" t="s">
        <v>12</v>
      </c>
      <c r="B4403" t="s">
        <v>1304</v>
      </c>
      <c r="C4403" t="s">
        <v>1580</v>
      </c>
      <c r="D4403">
        <v>2018</v>
      </c>
      <c r="E4403" t="s">
        <v>1597</v>
      </c>
      <c r="F4403" t="s">
        <v>1602</v>
      </c>
      <c r="G4403" t="s">
        <v>1604</v>
      </c>
      <c r="H4403" t="s">
        <v>1610</v>
      </c>
      <c r="I4403" s="11">
        <v>0.116915909</v>
      </c>
      <c r="K4403">
        <v>9.1950000000000003</v>
      </c>
      <c r="L4403" s="3">
        <v>159.45779999999999</v>
      </c>
      <c r="M4403">
        <v>3.7</v>
      </c>
      <c r="N4403" s="3">
        <v>17.34179445350734</v>
      </c>
      <c r="O4403"/>
      <c r="P4403"/>
    </row>
    <row r="4404" spans="1:16" x14ac:dyDescent="0.3">
      <c r="A4404" t="s">
        <v>12</v>
      </c>
      <c r="B4404" t="s">
        <v>1466</v>
      </c>
      <c r="C4404" t="s">
        <v>1585</v>
      </c>
      <c r="D4404">
        <v>2020</v>
      </c>
      <c r="E4404" t="s">
        <v>1594</v>
      </c>
      <c r="F4404" t="s">
        <v>1603</v>
      </c>
      <c r="G4404" t="s">
        <v>1604</v>
      </c>
      <c r="H4404" t="s">
        <v>1607</v>
      </c>
      <c r="I4404" s="11">
        <v>0</v>
      </c>
      <c r="J4404">
        <v>8.9450000000000003</v>
      </c>
      <c r="K4404">
        <v>8.9450000000000003</v>
      </c>
      <c r="L4404" s="3">
        <v>264.791</v>
      </c>
      <c r="M4404">
        <v>3.7</v>
      </c>
      <c r="N4404" s="3">
        <v>29.602124091671325</v>
      </c>
      <c r="O4404"/>
      <c r="P4404"/>
    </row>
    <row r="4405" spans="1:16" x14ac:dyDescent="0.3">
      <c r="A4405" t="s">
        <v>13</v>
      </c>
      <c r="B4405" t="s">
        <v>1268</v>
      </c>
      <c r="C4405" t="s">
        <v>1577</v>
      </c>
      <c r="D4405">
        <v>2016</v>
      </c>
      <c r="E4405" t="s">
        <v>1599</v>
      </c>
      <c r="F4405" t="s">
        <v>1601</v>
      </c>
      <c r="G4405" t="s">
        <v>1605</v>
      </c>
      <c r="H4405" t="s">
        <v>1607</v>
      </c>
      <c r="I4405" s="11">
        <v>0.14164221900000001</v>
      </c>
      <c r="J4405">
        <v>18.850000000000001</v>
      </c>
      <c r="K4405">
        <v>18.850000000000001</v>
      </c>
      <c r="L4405" s="3">
        <v>168.11320000000001</v>
      </c>
      <c r="M4405">
        <v>3.7</v>
      </c>
      <c r="N4405" s="3">
        <v>8.9184721485411131</v>
      </c>
      <c r="O4405"/>
      <c r="P4405"/>
    </row>
    <row r="4406" spans="1:16" x14ac:dyDescent="0.3">
      <c r="A4406" t="s">
        <v>13</v>
      </c>
      <c r="B4406" t="s">
        <v>1053</v>
      </c>
      <c r="C4406" t="s">
        <v>1580</v>
      </c>
      <c r="D4406">
        <v>2014</v>
      </c>
      <c r="E4406" t="s">
        <v>1596</v>
      </c>
      <c r="F4406" t="s">
        <v>1602</v>
      </c>
      <c r="G4406" t="s">
        <v>1606</v>
      </c>
      <c r="H4406" t="s">
        <v>1607</v>
      </c>
      <c r="I4406" s="11">
        <v>3.8494622999999999E-2</v>
      </c>
      <c r="J4406">
        <v>13.35</v>
      </c>
      <c r="K4406">
        <v>13.35</v>
      </c>
      <c r="L4406" s="3">
        <v>240.25640000000001</v>
      </c>
      <c r="M4406">
        <v>3.7</v>
      </c>
      <c r="N4406" s="3">
        <v>17.996734082397005</v>
      </c>
      <c r="O4406"/>
      <c r="P4406"/>
    </row>
    <row r="4407" spans="1:16" x14ac:dyDescent="0.3">
      <c r="A4407" t="s">
        <v>12</v>
      </c>
      <c r="B4407" t="s">
        <v>1403</v>
      </c>
      <c r="C4407" t="s">
        <v>1589</v>
      </c>
      <c r="D4407">
        <v>2011</v>
      </c>
      <c r="E4407" t="s">
        <v>1595</v>
      </c>
      <c r="F4407" t="s">
        <v>1602</v>
      </c>
      <c r="G4407" t="s">
        <v>1604</v>
      </c>
      <c r="H4407" t="s">
        <v>1609</v>
      </c>
      <c r="I4407" s="11">
        <v>7.3480266000000002E-2</v>
      </c>
      <c r="J4407">
        <v>7.06</v>
      </c>
      <c r="K4407">
        <v>7.06</v>
      </c>
      <c r="L4407" s="3">
        <v>58.8904</v>
      </c>
      <c r="M4407">
        <v>3.7</v>
      </c>
      <c r="N4407" s="3">
        <v>8.3414164305949008</v>
      </c>
      <c r="O4407"/>
      <c r="P4407"/>
    </row>
    <row r="4408" spans="1:16" x14ac:dyDescent="0.3">
      <c r="A4408" t="s">
        <v>13</v>
      </c>
      <c r="B4408" t="s">
        <v>1034</v>
      </c>
      <c r="C4408" t="s">
        <v>1575</v>
      </c>
      <c r="D4408">
        <v>2022</v>
      </c>
      <c r="E4408" t="s">
        <v>1592</v>
      </c>
      <c r="F4408" t="s">
        <v>1602</v>
      </c>
      <c r="G4408" t="s">
        <v>1604</v>
      </c>
      <c r="H4408" t="s">
        <v>1608</v>
      </c>
      <c r="I4408" s="11">
        <v>1.7714095999999999E-2</v>
      </c>
      <c r="J4408">
        <v>11.5</v>
      </c>
      <c r="K4408">
        <v>11.5</v>
      </c>
      <c r="L4408" s="3">
        <v>132.96260000000001</v>
      </c>
      <c r="M4408">
        <v>3</v>
      </c>
      <c r="N4408" s="3">
        <v>11.561965217391306</v>
      </c>
      <c r="O4408"/>
      <c r="P4408"/>
    </row>
    <row r="4409" spans="1:16" x14ac:dyDescent="0.3">
      <c r="A4409" t="s">
        <v>13</v>
      </c>
      <c r="B4409" t="s">
        <v>738</v>
      </c>
      <c r="C4409" t="s">
        <v>1574</v>
      </c>
      <c r="D4409">
        <v>2017</v>
      </c>
      <c r="E4409" t="s">
        <v>1598</v>
      </c>
      <c r="F4409" t="s">
        <v>1603</v>
      </c>
      <c r="G4409" t="s">
        <v>1605</v>
      </c>
      <c r="H4409" t="s">
        <v>1607</v>
      </c>
      <c r="I4409" s="11">
        <v>0.105577348</v>
      </c>
      <c r="J4409">
        <v>6.59</v>
      </c>
      <c r="K4409">
        <v>6.59</v>
      </c>
      <c r="L4409" s="3">
        <v>85.690799999999996</v>
      </c>
      <c r="M4409">
        <v>3.7</v>
      </c>
      <c r="N4409" s="3">
        <v>13.003156297420334</v>
      </c>
      <c r="O4409"/>
      <c r="P4409"/>
    </row>
    <row r="4410" spans="1:16" x14ac:dyDescent="0.3">
      <c r="A4410" t="s">
        <v>13</v>
      </c>
      <c r="B4410" t="s">
        <v>272</v>
      </c>
      <c r="C4410" t="s">
        <v>1580</v>
      </c>
      <c r="D4410">
        <v>2014</v>
      </c>
      <c r="E4410" t="s">
        <v>1596</v>
      </c>
      <c r="F4410" t="s">
        <v>1602</v>
      </c>
      <c r="G4410" t="s">
        <v>1606</v>
      </c>
      <c r="H4410" t="s">
        <v>1607</v>
      </c>
      <c r="I4410" s="11">
        <v>4.9263978999999999E-2</v>
      </c>
      <c r="J4410">
        <v>21</v>
      </c>
      <c r="K4410">
        <v>21</v>
      </c>
      <c r="L4410" s="3">
        <v>195.0478</v>
      </c>
      <c r="M4410">
        <v>3.7</v>
      </c>
      <c r="N4410" s="3">
        <v>9.2879904761904761</v>
      </c>
      <c r="O4410"/>
      <c r="P4410"/>
    </row>
    <row r="4411" spans="1:16" x14ac:dyDescent="0.3">
      <c r="A4411" t="s">
        <v>13</v>
      </c>
      <c r="B4411" t="s">
        <v>1481</v>
      </c>
      <c r="C4411" t="s">
        <v>1585</v>
      </c>
      <c r="D4411">
        <v>2020</v>
      </c>
      <c r="E4411" t="s">
        <v>1594</v>
      </c>
      <c r="F4411" t="s">
        <v>1603</v>
      </c>
      <c r="G4411" t="s">
        <v>1604</v>
      </c>
      <c r="H4411" t="s">
        <v>1607</v>
      </c>
      <c r="I4411" s="11">
        <v>0.175033524</v>
      </c>
      <c r="J4411">
        <v>11.65</v>
      </c>
      <c r="K4411">
        <v>11.65</v>
      </c>
      <c r="L4411" s="3">
        <v>55.529800000000002</v>
      </c>
      <c r="M4411">
        <v>3.7</v>
      </c>
      <c r="N4411" s="3">
        <v>4.76650643776824</v>
      </c>
      <c r="O4411"/>
      <c r="P4411"/>
    </row>
    <row r="4412" spans="1:16" x14ac:dyDescent="0.3">
      <c r="A4412" t="s">
        <v>13</v>
      </c>
      <c r="B4412" t="s">
        <v>1421</v>
      </c>
      <c r="C4412" t="s">
        <v>1586</v>
      </c>
      <c r="D4412">
        <v>2020</v>
      </c>
      <c r="E4412" t="s">
        <v>1594</v>
      </c>
      <c r="F4412" t="s">
        <v>1603</v>
      </c>
      <c r="G4412" t="s">
        <v>1604</v>
      </c>
      <c r="H4412" t="s">
        <v>1607</v>
      </c>
      <c r="I4412" s="11">
        <v>6.1405051000000002E-2</v>
      </c>
      <c r="J4412">
        <v>7.8650000000000002</v>
      </c>
      <c r="K4412">
        <v>7.8650000000000002</v>
      </c>
      <c r="L4412" s="3">
        <v>166.3526</v>
      </c>
      <c r="M4412">
        <v>3.7</v>
      </c>
      <c r="N4412" s="3">
        <v>21.150998092816273</v>
      </c>
      <c r="O4412"/>
      <c r="P4412"/>
    </row>
    <row r="4413" spans="1:16" x14ac:dyDescent="0.3">
      <c r="A4413" t="s">
        <v>13</v>
      </c>
      <c r="B4413" t="s">
        <v>111</v>
      </c>
      <c r="C4413" t="s">
        <v>1574</v>
      </c>
      <c r="D4413">
        <v>2014</v>
      </c>
      <c r="E4413" t="s">
        <v>1596</v>
      </c>
      <c r="F4413" t="s">
        <v>1602</v>
      </c>
      <c r="G4413" t="s">
        <v>1606</v>
      </c>
      <c r="H4413" t="s">
        <v>1607</v>
      </c>
      <c r="I4413" s="11">
        <v>2.5715562000000001E-2</v>
      </c>
      <c r="J4413">
        <v>16.25</v>
      </c>
      <c r="K4413">
        <v>16.25</v>
      </c>
      <c r="L4413" s="3">
        <v>168.1474</v>
      </c>
      <c r="M4413">
        <v>3.7</v>
      </c>
      <c r="N4413" s="3">
        <v>10.347532307692308</v>
      </c>
      <c r="O4413"/>
      <c r="P4413"/>
    </row>
    <row r="4414" spans="1:16" x14ac:dyDescent="0.3">
      <c r="A4414" t="s">
        <v>13</v>
      </c>
      <c r="B4414" t="s">
        <v>556</v>
      </c>
      <c r="C4414" t="s">
        <v>1576</v>
      </c>
      <c r="D4414">
        <v>2012</v>
      </c>
      <c r="E4414" t="s">
        <v>1591</v>
      </c>
      <c r="F4414" t="s">
        <v>1601</v>
      </c>
      <c r="G4414" t="s">
        <v>1604</v>
      </c>
      <c r="H4414" t="s">
        <v>1607</v>
      </c>
      <c r="I4414" s="11">
        <v>2.1883368E-2</v>
      </c>
      <c r="J4414">
        <v>7.0350000000000001</v>
      </c>
      <c r="K4414">
        <v>7.0350000000000001</v>
      </c>
      <c r="L4414" s="3">
        <v>263.791</v>
      </c>
      <c r="M4414">
        <v>3.7</v>
      </c>
      <c r="N4414" s="3">
        <v>37.496943852167732</v>
      </c>
      <c r="O4414"/>
      <c r="P4414"/>
    </row>
    <row r="4415" spans="1:16" x14ac:dyDescent="0.3">
      <c r="A4415" t="s">
        <v>13</v>
      </c>
      <c r="B4415" t="s">
        <v>821</v>
      </c>
      <c r="C4415" t="s">
        <v>1576</v>
      </c>
      <c r="D4415">
        <v>2012</v>
      </c>
      <c r="E4415" t="s">
        <v>1591</v>
      </c>
      <c r="F4415" t="s">
        <v>1601</v>
      </c>
      <c r="G4415" t="s">
        <v>1604</v>
      </c>
      <c r="H4415" t="s">
        <v>1607</v>
      </c>
      <c r="I4415" s="11">
        <v>4.1803290999999999E-2</v>
      </c>
      <c r="J4415">
        <v>19.7</v>
      </c>
      <c r="K4415">
        <v>19.7</v>
      </c>
      <c r="L4415" s="3">
        <v>110.3912</v>
      </c>
      <c r="M4415">
        <v>3.7</v>
      </c>
      <c r="N4415" s="3">
        <v>5.6036142131979698</v>
      </c>
      <c r="O4415"/>
      <c r="P4415"/>
    </row>
    <row r="4416" spans="1:16" x14ac:dyDescent="0.3">
      <c r="A4416" t="s">
        <v>13</v>
      </c>
      <c r="B4416" t="s">
        <v>172</v>
      </c>
      <c r="C4416" t="s">
        <v>1574</v>
      </c>
      <c r="D4416">
        <v>2012</v>
      </c>
      <c r="E4416" t="s">
        <v>1591</v>
      </c>
      <c r="F4416" t="s">
        <v>1601</v>
      </c>
      <c r="G4416" t="s">
        <v>1604</v>
      </c>
      <c r="H4416" t="s">
        <v>1607</v>
      </c>
      <c r="I4416" s="11">
        <v>4.3630580000000002E-2</v>
      </c>
      <c r="J4416">
        <v>5.98</v>
      </c>
      <c r="K4416">
        <v>5.98</v>
      </c>
      <c r="L4416" s="3">
        <v>148.24180000000001</v>
      </c>
      <c r="M4416">
        <v>3.7</v>
      </c>
      <c r="N4416" s="3">
        <v>24.789598662207357</v>
      </c>
      <c r="O4416"/>
      <c r="P4416"/>
    </row>
    <row r="4417" spans="1:16" x14ac:dyDescent="0.3">
      <c r="A4417" t="s">
        <v>13</v>
      </c>
      <c r="B4417" t="s">
        <v>1213</v>
      </c>
      <c r="C4417" t="s">
        <v>1587</v>
      </c>
      <c r="D4417">
        <v>2012</v>
      </c>
      <c r="E4417" t="s">
        <v>1591</v>
      </c>
      <c r="F4417" t="s">
        <v>1601</v>
      </c>
      <c r="G4417" t="s">
        <v>1604</v>
      </c>
      <c r="H4417" t="s">
        <v>1607</v>
      </c>
      <c r="I4417" s="11">
        <v>5.7021156000000003E-2</v>
      </c>
      <c r="J4417">
        <v>11.15</v>
      </c>
      <c r="K4417">
        <v>11.15</v>
      </c>
      <c r="L4417" s="3">
        <v>106.8622</v>
      </c>
      <c r="M4417">
        <v>3.7</v>
      </c>
      <c r="N4417" s="3">
        <v>9.5840538116591922</v>
      </c>
      <c r="O4417"/>
      <c r="P4417"/>
    </row>
    <row r="4418" spans="1:16" x14ac:dyDescent="0.3">
      <c r="A4418" t="s">
        <v>13</v>
      </c>
      <c r="B4418" t="s">
        <v>1471</v>
      </c>
      <c r="C4418" t="s">
        <v>1585</v>
      </c>
      <c r="D4418">
        <v>2012</v>
      </c>
      <c r="E4418" t="s">
        <v>1591</v>
      </c>
      <c r="F4418" t="s">
        <v>1601</v>
      </c>
      <c r="G4418" t="s">
        <v>1604</v>
      </c>
      <c r="H4418" t="s">
        <v>1607</v>
      </c>
      <c r="I4418" s="11">
        <v>0.122761775</v>
      </c>
      <c r="J4418">
        <v>14.3</v>
      </c>
      <c r="K4418">
        <v>14.3</v>
      </c>
      <c r="L4418" s="3">
        <v>124.373</v>
      </c>
      <c r="M4418">
        <v>3.7</v>
      </c>
      <c r="N4418" s="3">
        <v>8.6974125874125878</v>
      </c>
      <c r="O4418"/>
      <c r="P4418"/>
    </row>
    <row r="4419" spans="1:16" x14ac:dyDescent="0.3">
      <c r="A4419" t="s">
        <v>13</v>
      </c>
      <c r="B4419" t="s">
        <v>694</v>
      </c>
      <c r="C4419" t="s">
        <v>1576</v>
      </c>
      <c r="D4419">
        <v>2012</v>
      </c>
      <c r="E4419" t="s">
        <v>1591</v>
      </c>
      <c r="F4419" t="s">
        <v>1601</v>
      </c>
      <c r="G4419" t="s">
        <v>1604</v>
      </c>
      <c r="H4419" t="s">
        <v>1607</v>
      </c>
      <c r="I4419" s="11">
        <v>0.117095014</v>
      </c>
      <c r="J4419">
        <v>15.6</v>
      </c>
      <c r="K4419">
        <v>15.6</v>
      </c>
      <c r="L4419" s="3">
        <v>78.066999999999993</v>
      </c>
      <c r="M4419">
        <v>3.7</v>
      </c>
      <c r="N4419" s="3">
        <v>5.0042948717948716</v>
      </c>
      <c r="O4419"/>
      <c r="P4419"/>
    </row>
    <row r="4420" spans="1:16" x14ac:dyDescent="0.3">
      <c r="A4420" t="s">
        <v>13</v>
      </c>
      <c r="B4420" t="s">
        <v>1518</v>
      </c>
      <c r="C4420" t="s">
        <v>1583</v>
      </c>
      <c r="D4420">
        <v>2012</v>
      </c>
      <c r="E4420" t="s">
        <v>1591</v>
      </c>
      <c r="F4420" t="s">
        <v>1601</v>
      </c>
      <c r="G4420" t="s">
        <v>1604</v>
      </c>
      <c r="H4420" t="s">
        <v>1607</v>
      </c>
      <c r="I4420" s="11">
        <v>6.4241345000000005E-2</v>
      </c>
      <c r="J4420">
        <v>15</v>
      </c>
      <c r="K4420">
        <v>15</v>
      </c>
      <c r="L4420" s="3">
        <v>45.206000000000003</v>
      </c>
      <c r="M4420">
        <v>3.7</v>
      </c>
      <c r="N4420" s="3">
        <v>3.0137333333333336</v>
      </c>
      <c r="O4420"/>
      <c r="P4420"/>
    </row>
    <row r="4421" spans="1:16" x14ac:dyDescent="0.3">
      <c r="A4421" t="s">
        <v>13</v>
      </c>
      <c r="B4421" t="s">
        <v>845</v>
      </c>
      <c r="C4421" t="s">
        <v>1575</v>
      </c>
      <c r="D4421">
        <v>2012</v>
      </c>
      <c r="E4421" t="s">
        <v>1591</v>
      </c>
      <c r="F4421" t="s">
        <v>1601</v>
      </c>
      <c r="G4421" t="s">
        <v>1604</v>
      </c>
      <c r="H4421" t="s">
        <v>1607</v>
      </c>
      <c r="I4421" s="11">
        <v>1.4482152999999999E-2</v>
      </c>
      <c r="J4421">
        <v>8.2349999999999994</v>
      </c>
      <c r="K4421">
        <v>8.2349999999999994</v>
      </c>
      <c r="L4421" s="3">
        <v>182.29499999999999</v>
      </c>
      <c r="M4421">
        <v>3.7</v>
      </c>
      <c r="N4421" s="3">
        <v>22.136612021857925</v>
      </c>
      <c r="O4421"/>
      <c r="P4421"/>
    </row>
    <row r="4422" spans="1:16" x14ac:dyDescent="0.3">
      <c r="A4422" t="s">
        <v>13</v>
      </c>
      <c r="B4422" t="s">
        <v>263</v>
      </c>
      <c r="C4422" t="s">
        <v>1575</v>
      </c>
      <c r="D4422">
        <v>2012</v>
      </c>
      <c r="E4422" t="s">
        <v>1591</v>
      </c>
      <c r="F4422" t="s">
        <v>1601</v>
      </c>
      <c r="G4422" t="s">
        <v>1604</v>
      </c>
      <c r="H4422" t="s">
        <v>1607</v>
      </c>
      <c r="I4422" s="11">
        <v>8.9917768999999995E-2</v>
      </c>
      <c r="J4422">
        <v>14.5</v>
      </c>
      <c r="K4422">
        <v>14.5</v>
      </c>
      <c r="L4422" s="3">
        <v>160.3604</v>
      </c>
      <c r="M4422">
        <v>3.7</v>
      </c>
      <c r="N4422" s="3">
        <v>11.059337931034483</v>
      </c>
      <c r="O4422"/>
      <c r="P4422"/>
    </row>
    <row r="4423" spans="1:16" x14ac:dyDescent="0.3">
      <c r="A4423" t="s">
        <v>13</v>
      </c>
      <c r="B4423" t="s">
        <v>1359</v>
      </c>
      <c r="C4423" t="s">
        <v>1579</v>
      </c>
      <c r="D4423">
        <v>2012</v>
      </c>
      <c r="E4423" t="s">
        <v>1591</v>
      </c>
      <c r="F4423" t="s">
        <v>1601</v>
      </c>
      <c r="G4423" t="s">
        <v>1604</v>
      </c>
      <c r="H4423" t="s">
        <v>1607</v>
      </c>
      <c r="I4423" s="11">
        <v>5.5514919000000003E-2</v>
      </c>
      <c r="J4423">
        <v>9.1</v>
      </c>
      <c r="K4423">
        <v>9.1</v>
      </c>
      <c r="L4423" s="3">
        <v>112.5518</v>
      </c>
      <c r="M4423">
        <v>3.7</v>
      </c>
      <c r="N4423" s="3">
        <v>12.36832967032967</v>
      </c>
      <c r="O4423"/>
      <c r="P4423"/>
    </row>
    <row r="4424" spans="1:16" x14ac:dyDescent="0.3">
      <c r="A4424" t="s">
        <v>13</v>
      </c>
      <c r="B4424" t="s">
        <v>529</v>
      </c>
      <c r="C4424" t="s">
        <v>1579</v>
      </c>
      <c r="D4424">
        <v>2012</v>
      </c>
      <c r="E4424" t="s">
        <v>1591</v>
      </c>
      <c r="F4424" t="s">
        <v>1601</v>
      </c>
      <c r="G4424" t="s">
        <v>1604</v>
      </c>
      <c r="H4424" t="s">
        <v>1607</v>
      </c>
      <c r="I4424" s="11">
        <v>2.3988387E-2</v>
      </c>
      <c r="J4424">
        <v>19.600000000000001</v>
      </c>
      <c r="K4424">
        <v>19.600000000000001</v>
      </c>
      <c r="L4424" s="3">
        <v>104.5964</v>
      </c>
      <c r="M4424">
        <v>3.7</v>
      </c>
      <c r="N4424" s="3">
        <v>5.3365510204081632</v>
      </c>
      <c r="O4424"/>
      <c r="P4424"/>
    </row>
    <row r="4425" spans="1:16" x14ac:dyDescent="0.3">
      <c r="A4425" t="s">
        <v>13</v>
      </c>
      <c r="B4425" t="s">
        <v>1352</v>
      </c>
      <c r="C4425" t="s">
        <v>1580</v>
      </c>
      <c r="D4425">
        <v>2012</v>
      </c>
      <c r="E4425" t="s">
        <v>1591</v>
      </c>
      <c r="F4425" t="s">
        <v>1601</v>
      </c>
      <c r="G4425" t="s">
        <v>1604</v>
      </c>
      <c r="H4425" t="s">
        <v>1607</v>
      </c>
      <c r="I4425" s="11">
        <v>3.1143591000000002E-2</v>
      </c>
      <c r="J4425">
        <v>8.6300000000000008</v>
      </c>
      <c r="K4425">
        <v>8.6300000000000008</v>
      </c>
      <c r="L4425" s="3">
        <v>183.95820000000001</v>
      </c>
      <c r="M4425">
        <v>3.7</v>
      </c>
      <c r="N4425" s="3">
        <v>21.316129779837773</v>
      </c>
      <c r="O4425"/>
      <c r="P4425"/>
    </row>
    <row r="4426" spans="1:16" x14ac:dyDescent="0.3">
      <c r="A4426" t="s">
        <v>13</v>
      </c>
      <c r="B4426" t="s">
        <v>899</v>
      </c>
      <c r="C4426" t="s">
        <v>1580</v>
      </c>
      <c r="D4426">
        <v>2012</v>
      </c>
      <c r="E4426" t="s">
        <v>1591</v>
      </c>
      <c r="F4426" t="s">
        <v>1601</v>
      </c>
      <c r="G4426" t="s">
        <v>1604</v>
      </c>
      <c r="H4426" t="s">
        <v>1607</v>
      </c>
      <c r="I4426" s="11">
        <v>0</v>
      </c>
      <c r="J4426">
        <v>11.1</v>
      </c>
      <c r="K4426">
        <v>11.1</v>
      </c>
      <c r="L4426" s="3">
        <v>220.7482</v>
      </c>
      <c r="M4426">
        <v>3.7</v>
      </c>
      <c r="N4426" s="3">
        <v>19.887225225225226</v>
      </c>
      <c r="O4426"/>
      <c r="P4426"/>
    </row>
    <row r="4427" spans="1:16" x14ac:dyDescent="0.3">
      <c r="A4427" t="s">
        <v>13</v>
      </c>
      <c r="B4427" t="s">
        <v>622</v>
      </c>
      <c r="C4427" t="s">
        <v>1580</v>
      </c>
      <c r="D4427">
        <v>2012</v>
      </c>
      <c r="E4427" t="s">
        <v>1591</v>
      </c>
      <c r="F4427" t="s">
        <v>1601</v>
      </c>
      <c r="G4427" t="s">
        <v>1604</v>
      </c>
      <c r="H4427" t="s">
        <v>1607</v>
      </c>
      <c r="I4427" s="11">
        <v>0.10360309400000001</v>
      </c>
      <c r="J4427">
        <v>15.5</v>
      </c>
      <c r="K4427">
        <v>15.5</v>
      </c>
      <c r="L4427" s="3">
        <v>143.547</v>
      </c>
      <c r="M4427">
        <v>3.7</v>
      </c>
      <c r="N4427" s="3">
        <v>9.2610967741935486</v>
      </c>
      <c r="O4427"/>
      <c r="P4427"/>
    </row>
    <row r="4428" spans="1:16" x14ac:dyDescent="0.3">
      <c r="A4428" t="s">
        <v>13</v>
      </c>
      <c r="B4428" t="s">
        <v>1318</v>
      </c>
      <c r="C4428" t="s">
        <v>1580</v>
      </c>
      <c r="D4428">
        <v>2012</v>
      </c>
      <c r="E4428" t="s">
        <v>1591</v>
      </c>
      <c r="F4428" t="s">
        <v>1601</v>
      </c>
      <c r="G4428" t="s">
        <v>1604</v>
      </c>
      <c r="H4428" t="s">
        <v>1607</v>
      </c>
      <c r="I4428" s="11">
        <v>1.5302652999999999E-2</v>
      </c>
      <c r="J4428">
        <v>18.25</v>
      </c>
      <c r="K4428">
        <v>18.25</v>
      </c>
      <c r="L4428" s="3">
        <v>198.00839999999999</v>
      </c>
      <c r="M4428">
        <v>3.7</v>
      </c>
      <c r="N4428" s="3">
        <v>10.849775342465753</v>
      </c>
      <c r="O4428"/>
      <c r="P4428"/>
    </row>
    <row r="4429" spans="1:16" x14ac:dyDescent="0.3">
      <c r="A4429" t="s">
        <v>12</v>
      </c>
      <c r="B4429" t="s">
        <v>901</v>
      </c>
      <c r="C4429" t="s">
        <v>1587</v>
      </c>
      <c r="D4429">
        <v>2012</v>
      </c>
      <c r="E4429" t="s">
        <v>1591</v>
      </c>
      <c r="F4429" t="s">
        <v>1601</v>
      </c>
      <c r="G4429" t="s">
        <v>1604</v>
      </c>
      <c r="H4429" t="s">
        <v>1607</v>
      </c>
      <c r="I4429" s="11">
        <v>9.4010214999999994E-2</v>
      </c>
      <c r="J4429">
        <v>16.5</v>
      </c>
      <c r="K4429">
        <v>16.5</v>
      </c>
      <c r="L4429" s="3">
        <v>95.206800000000001</v>
      </c>
      <c r="M4429">
        <v>3.7</v>
      </c>
      <c r="N4429" s="3">
        <v>5.7701090909090906</v>
      </c>
      <c r="O4429"/>
      <c r="P4429"/>
    </row>
    <row r="4430" spans="1:16" x14ac:dyDescent="0.3">
      <c r="A4430" t="s">
        <v>12</v>
      </c>
      <c r="B4430" t="s">
        <v>151</v>
      </c>
      <c r="C4430" t="s">
        <v>1586</v>
      </c>
      <c r="D4430">
        <v>2012</v>
      </c>
      <c r="E4430" t="s">
        <v>1591</v>
      </c>
      <c r="F4430" t="s">
        <v>1601</v>
      </c>
      <c r="G4430" t="s">
        <v>1604</v>
      </c>
      <c r="H4430" t="s">
        <v>1607</v>
      </c>
      <c r="I4430" s="11">
        <v>2.0750866999999999E-2</v>
      </c>
      <c r="J4430">
        <v>21.1</v>
      </c>
      <c r="K4430">
        <v>21.1</v>
      </c>
      <c r="L4430" s="3">
        <v>128.79939999999999</v>
      </c>
      <c r="M4430">
        <v>3.7</v>
      </c>
      <c r="N4430" s="3">
        <v>6.1042369668246437</v>
      </c>
      <c r="O4430"/>
      <c r="P4430"/>
    </row>
    <row r="4431" spans="1:16" x14ac:dyDescent="0.3">
      <c r="A4431" t="s">
        <v>12</v>
      </c>
      <c r="B4431" t="s">
        <v>1019</v>
      </c>
      <c r="C4431" t="s">
        <v>1574</v>
      </c>
      <c r="D4431">
        <v>2012</v>
      </c>
      <c r="E4431" t="s">
        <v>1591</v>
      </c>
      <c r="F4431" t="s">
        <v>1601</v>
      </c>
      <c r="G4431" t="s">
        <v>1604</v>
      </c>
      <c r="H4431" t="s">
        <v>1607</v>
      </c>
      <c r="I4431" s="11">
        <v>0</v>
      </c>
      <c r="J4431">
        <v>6.78</v>
      </c>
      <c r="K4431">
        <v>6.78</v>
      </c>
      <c r="L4431" s="3">
        <v>227.5694</v>
      </c>
      <c r="M4431">
        <v>3.7</v>
      </c>
      <c r="N4431" s="3">
        <v>33.564808259587018</v>
      </c>
      <c r="O4431"/>
      <c r="P4431"/>
    </row>
    <row r="4432" spans="1:16" x14ac:dyDescent="0.3">
      <c r="A4432" t="s">
        <v>12</v>
      </c>
      <c r="B4432" t="s">
        <v>749</v>
      </c>
      <c r="C4432" t="s">
        <v>1574</v>
      </c>
      <c r="D4432">
        <v>2012</v>
      </c>
      <c r="E4432" t="s">
        <v>1591</v>
      </c>
      <c r="F4432" t="s">
        <v>1601</v>
      </c>
      <c r="G4432" t="s">
        <v>1604</v>
      </c>
      <c r="H4432" t="s">
        <v>1607</v>
      </c>
      <c r="I4432" s="11">
        <v>6.5735977000000001E-2</v>
      </c>
      <c r="J4432">
        <v>19</v>
      </c>
      <c r="K4432">
        <v>19</v>
      </c>
      <c r="L4432" s="3">
        <v>189.62139999999999</v>
      </c>
      <c r="M4432">
        <v>3.7</v>
      </c>
      <c r="N4432" s="3">
        <v>9.9800736842105255</v>
      </c>
      <c r="O4432"/>
      <c r="P4432"/>
    </row>
    <row r="4433" spans="1:16" x14ac:dyDescent="0.3">
      <c r="A4433" t="s">
        <v>12</v>
      </c>
      <c r="B4433" t="s">
        <v>1092</v>
      </c>
      <c r="C4433" t="s">
        <v>1590</v>
      </c>
      <c r="D4433">
        <v>2012</v>
      </c>
      <c r="E4433" t="s">
        <v>1591</v>
      </c>
      <c r="F4433" t="s">
        <v>1601</v>
      </c>
      <c r="G4433" t="s">
        <v>1604</v>
      </c>
      <c r="H4433" t="s">
        <v>1607</v>
      </c>
      <c r="I4433" s="11">
        <v>7.0552920000000003E-3</v>
      </c>
      <c r="J4433">
        <v>6.1150000000000002</v>
      </c>
      <c r="K4433">
        <v>6.1150000000000002</v>
      </c>
      <c r="L4433" s="3">
        <v>188.65299999999999</v>
      </c>
      <c r="M4433">
        <v>3.7</v>
      </c>
      <c r="N4433" s="3">
        <v>30.850858544562549</v>
      </c>
      <c r="O4433"/>
      <c r="P4433"/>
    </row>
    <row r="4434" spans="1:16" x14ac:dyDescent="0.3">
      <c r="A4434" t="s">
        <v>13</v>
      </c>
      <c r="B4434" t="s">
        <v>165</v>
      </c>
      <c r="C4434" t="s">
        <v>1587</v>
      </c>
      <c r="D4434">
        <v>2018</v>
      </c>
      <c r="E4434" t="s">
        <v>1600</v>
      </c>
      <c r="F4434" t="s">
        <v>1601</v>
      </c>
      <c r="G4434" t="s">
        <v>1605</v>
      </c>
      <c r="H4434" t="s">
        <v>1609</v>
      </c>
      <c r="I4434" s="11">
        <v>0.19831664900000001</v>
      </c>
      <c r="K4434">
        <v>14.1</v>
      </c>
      <c r="L4434" s="3">
        <v>54.395600000000002</v>
      </c>
      <c r="M4434">
        <v>3.7</v>
      </c>
      <c r="N4434" s="3">
        <v>3.8578439716312061</v>
      </c>
      <c r="O4434"/>
      <c r="P4434"/>
    </row>
    <row r="4435" spans="1:16" x14ac:dyDescent="0.3">
      <c r="A4435" t="s">
        <v>13</v>
      </c>
      <c r="B4435" t="s">
        <v>53</v>
      </c>
      <c r="C4435" t="s">
        <v>1574</v>
      </c>
      <c r="D4435">
        <v>2018</v>
      </c>
      <c r="E4435" t="s">
        <v>1600</v>
      </c>
      <c r="F4435" t="s">
        <v>1601</v>
      </c>
      <c r="G4435" t="s">
        <v>1605</v>
      </c>
      <c r="H4435" t="s">
        <v>1609</v>
      </c>
      <c r="I4435" s="11">
        <v>0.100493148</v>
      </c>
      <c r="K4435">
        <v>16.25</v>
      </c>
      <c r="L4435" s="3">
        <v>123.1046</v>
      </c>
      <c r="M4435">
        <v>3.7</v>
      </c>
      <c r="N4435" s="3">
        <v>7.5756676923076922</v>
      </c>
      <c r="O4435"/>
      <c r="P4435"/>
    </row>
    <row r="4436" spans="1:16" x14ac:dyDescent="0.3">
      <c r="A4436" t="s">
        <v>13</v>
      </c>
      <c r="B4436" t="s">
        <v>377</v>
      </c>
      <c r="C4436" t="s">
        <v>1579</v>
      </c>
      <c r="D4436">
        <v>2018</v>
      </c>
      <c r="E4436" t="s">
        <v>1600</v>
      </c>
      <c r="F4436" t="s">
        <v>1601</v>
      </c>
      <c r="G4436" t="s">
        <v>1605</v>
      </c>
      <c r="H4436" t="s">
        <v>1609</v>
      </c>
      <c r="I4436" s="11">
        <v>0.16285659299999999</v>
      </c>
      <c r="K4436">
        <v>8.9700000000000006</v>
      </c>
      <c r="L4436" s="3">
        <v>54.595599999999997</v>
      </c>
      <c r="M4436">
        <v>3.7</v>
      </c>
      <c r="N4436" s="3">
        <v>6.086465997770345</v>
      </c>
      <c r="O4436"/>
      <c r="P4436"/>
    </row>
    <row r="4437" spans="1:16" x14ac:dyDescent="0.3">
      <c r="A4437" t="s">
        <v>13</v>
      </c>
      <c r="B4437" t="s">
        <v>1255</v>
      </c>
      <c r="C4437" t="s">
        <v>1579</v>
      </c>
      <c r="D4437">
        <v>2018</v>
      </c>
      <c r="E4437" t="s">
        <v>1600</v>
      </c>
      <c r="F4437" t="s">
        <v>1601</v>
      </c>
      <c r="G4437" t="s">
        <v>1605</v>
      </c>
      <c r="H4437" t="s">
        <v>1609</v>
      </c>
      <c r="I4437" s="11">
        <v>5.0901813999999997E-2</v>
      </c>
      <c r="K4437">
        <v>7.7249999999999996</v>
      </c>
      <c r="L4437" s="3">
        <v>120.5414</v>
      </c>
      <c r="M4437">
        <v>3.7</v>
      </c>
      <c r="N4437" s="3">
        <v>15.604064724919095</v>
      </c>
      <c r="O4437"/>
      <c r="P4437"/>
    </row>
    <row r="4438" spans="1:16" x14ac:dyDescent="0.3">
      <c r="A4438" t="s">
        <v>13</v>
      </c>
      <c r="B4438" t="s">
        <v>1317</v>
      </c>
      <c r="C4438" t="s">
        <v>1581</v>
      </c>
      <c r="D4438">
        <v>2018</v>
      </c>
      <c r="E4438" t="s">
        <v>1600</v>
      </c>
      <c r="F4438" t="s">
        <v>1601</v>
      </c>
      <c r="G4438" t="s">
        <v>1605</v>
      </c>
      <c r="H4438" t="s">
        <v>1609</v>
      </c>
      <c r="I4438" s="11">
        <v>1.5664229000000002E-2</v>
      </c>
      <c r="K4438">
        <v>11</v>
      </c>
      <c r="L4438" s="3">
        <v>122.2756</v>
      </c>
      <c r="M4438">
        <v>3.7</v>
      </c>
      <c r="N4438" s="3">
        <v>11.115963636363636</v>
      </c>
      <c r="O4438"/>
      <c r="P4438"/>
    </row>
    <row r="4439" spans="1:16" x14ac:dyDescent="0.3">
      <c r="A4439" t="s">
        <v>13</v>
      </c>
      <c r="B4439" t="s">
        <v>827</v>
      </c>
      <c r="C4439" t="s">
        <v>1581</v>
      </c>
      <c r="D4439">
        <v>2018</v>
      </c>
      <c r="E4439" t="s">
        <v>1600</v>
      </c>
      <c r="F4439" t="s">
        <v>1601</v>
      </c>
      <c r="G4439" t="s">
        <v>1605</v>
      </c>
      <c r="H4439" t="s">
        <v>1609</v>
      </c>
      <c r="I4439" s="11">
        <v>0.121554149</v>
      </c>
      <c r="K4439">
        <v>12.65</v>
      </c>
      <c r="L4439" s="3">
        <v>53.732399999999998</v>
      </c>
      <c r="M4439">
        <v>3.7</v>
      </c>
      <c r="N4439" s="3">
        <v>4.2476205533596838</v>
      </c>
      <c r="O4439"/>
      <c r="P4439"/>
    </row>
    <row r="4440" spans="1:16" x14ac:dyDescent="0.3">
      <c r="A4440" t="s">
        <v>13</v>
      </c>
      <c r="B4440" t="s">
        <v>720</v>
      </c>
      <c r="C4440" t="s">
        <v>1584</v>
      </c>
      <c r="D4440">
        <v>2018</v>
      </c>
      <c r="E4440" t="s">
        <v>1600</v>
      </c>
      <c r="F4440" t="s">
        <v>1601</v>
      </c>
      <c r="G4440" t="s">
        <v>1605</v>
      </c>
      <c r="H4440" t="s">
        <v>1609</v>
      </c>
      <c r="I4440" s="11">
        <v>5.4869769999999998E-2</v>
      </c>
      <c r="K4440">
        <v>13.85</v>
      </c>
      <c r="L4440" s="3">
        <v>40.548000000000002</v>
      </c>
      <c r="M4440">
        <v>3.7</v>
      </c>
      <c r="N4440" s="3">
        <v>2.9276534296028882</v>
      </c>
      <c r="O4440"/>
      <c r="P4440"/>
    </row>
    <row r="4441" spans="1:16" x14ac:dyDescent="0.3">
      <c r="A4441" t="s">
        <v>13</v>
      </c>
      <c r="B4441" t="s">
        <v>884</v>
      </c>
      <c r="C4441" t="s">
        <v>1580</v>
      </c>
      <c r="D4441">
        <v>2018</v>
      </c>
      <c r="E4441" t="s">
        <v>1600</v>
      </c>
      <c r="F4441" t="s">
        <v>1601</v>
      </c>
      <c r="G4441" t="s">
        <v>1605</v>
      </c>
      <c r="H4441" t="s">
        <v>1609</v>
      </c>
      <c r="I4441" s="11">
        <v>0.13064231000000001</v>
      </c>
      <c r="K4441">
        <v>15.35</v>
      </c>
      <c r="L4441" s="3">
        <v>88.382999999999996</v>
      </c>
      <c r="M4441">
        <v>3.7</v>
      </c>
      <c r="N4441" s="3">
        <v>5.7578501628664496</v>
      </c>
      <c r="O4441"/>
      <c r="P4441"/>
    </row>
    <row r="4442" spans="1:16" x14ac:dyDescent="0.3">
      <c r="A4442" t="s">
        <v>13</v>
      </c>
      <c r="B4442" t="s">
        <v>213</v>
      </c>
      <c r="C4442" t="s">
        <v>1580</v>
      </c>
      <c r="D4442">
        <v>2018</v>
      </c>
      <c r="E4442" t="s">
        <v>1600</v>
      </c>
      <c r="F4442" t="s">
        <v>1601</v>
      </c>
      <c r="G4442" t="s">
        <v>1605</v>
      </c>
      <c r="H4442" t="s">
        <v>1609</v>
      </c>
      <c r="I4442" s="11">
        <v>2.2074764E-2</v>
      </c>
      <c r="K4442">
        <v>18.2</v>
      </c>
      <c r="L4442" s="3">
        <v>141.41800000000001</v>
      </c>
      <c r="M4442">
        <v>3.7</v>
      </c>
      <c r="N4442" s="3">
        <v>7.7702197802197812</v>
      </c>
      <c r="O4442"/>
      <c r="P4442"/>
    </row>
    <row r="4443" spans="1:16" x14ac:dyDescent="0.3">
      <c r="A4443" t="s">
        <v>13</v>
      </c>
      <c r="B4443" t="s">
        <v>938</v>
      </c>
      <c r="C4443" t="s">
        <v>1590</v>
      </c>
      <c r="D4443">
        <v>2018</v>
      </c>
      <c r="E4443" t="s">
        <v>1600</v>
      </c>
      <c r="F4443" t="s">
        <v>1601</v>
      </c>
      <c r="G4443" t="s">
        <v>1605</v>
      </c>
      <c r="H4443" t="s">
        <v>1609</v>
      </c>
      <c r="I4443" s="11">
        <v>4.1821227000000002E-2</v>
      </c>
      <c r="K4443">
        <v>8.5749999999999993</v>
      </c>
      <c r="L4443" s="3">
        <v>107.628</v>
      </c>
      <c r="M4443">
        <v>3.7</v>
      </c>
      <c r="N4443" s="3">
        <v>12.551370262390671</v>
      </c>
      <c r="O4443"/>
      <c r="P4443"/>
    </row>
    <row r="4444" spans="1:16" x14ac:dyDescent="0.3">
      <c r="A4444" t="s">
        <v>12</v>
      </c>
      <c r="B4444" t="s">
        <v>1446</v>
      </c>
      <c r="C4444" t="s">
        <v>1577</v>
      </c>
      <c r="D4444">
        <v>2018</v>
      </c>
      <c r="E4444" t="s">
        <v>1600</v>
      </c>
      <c r="F4444" t="s">
        <v>1601</v>
      </c>
      <c r="G4444" t="s">
        <v>1605</v>
      </c>
      <c r="H4444" t="s">
        <v>1609</v>
      </c>
      <c r="I4444" s="11">
        <v>9.3883944999999996E-2</v>
      </c>
      <c r="K4444">
        <v>5.4050000000000002</v>
      </c>
      <c r="L4444" s="3">
        <v>200.4742</v>
      </c>
      <c r="M4444">
        <v>3.7</v>
      </c>
      <c r="N4444" s="3">
        <v>37.090508788159113</v>
      </c>
      <c r="O4444"/>
      <c r="P4444"/>
    </row>
    <row r="4445" spans="1:16" x14ac:dyDescent="0.3">
      <c r="A4445" t="s">
        <v>12</v>
      </c>
      <c r="B4445" t="s">
        <v>741</v>
      </c>
      <c r="C4445" t="s">
        <v>1577</v>
      </c>
      <c r="D4445">
        <v>2018</v>
      </c>
      <c r="E4445" t="s">
        <v>1600</v>
      </c>
      <c r="F4445" t="s">
        <v>1601</v>
      </c>
      <c r="G4445" t="s">
        <v>1605</v>
      </c>
      <c r="H4445" t="s">
        <v>1609</v>
      </c>
      <c r="I4445" s="11">
        <v>2.1002171E-2</v>
      </c>
      <c r="K4445">
        <v>20.25</v>
      </c>
      <c r="L4445" s="3">
        <v>185.19239999999999</v>
      </c>
      <c r="M4445">
        <v>3.7</v>
      </c>
      <c r="N4445" s="3">
        <v>9.1453037037037035</v>
      </c>
      <c r="O4445"/>
      <c r="P4445"/>
    </row>
    <row r="4446" spans="1:16" x14ac:dyDescent="0.3">
      <c r="A4446" t="s">
        <v>12</v>
      </c>
      <c r="B4446" t="s">
        <v>699</v>
      </c>
      <c r="C4446" t="s">
        <v>1574</v>
      </c>
      <c r="D4446">
        <v>2018</v>
      </c>
      <c r="E4446" t="s">
        <v>1600</v>
      </c>
      <c r="F4446" t="s">
        <v>1601</v>
      </c>
      <c r="G4446" t="s">
        <v>1605</v>
      </c>
      <c r="H4446" t="s">
        <v>1609</v>
      </c>
      <c r="I4446" s="11">
        <v>0.135375727</v>
      </c>
      <c r="K4446">
        <v>5.82</v>
      </c>
      <c r="L4446" s="3">
        <v>256.13299999999998</v>
      </c>
      <c r="M4446">
        <v>3.7</v>
      </c>
      <c r="N4446" s="3">
        <v>44.009106529209618</v>
      </c>
      <c r="O4446"/>
      <c r="P4446"/>
    </row>
    <row r="4447" spans="1:16" x14ac:dyDescent="0.3">
      <c r="A4447" t="s">
        <v>13</v>
      </c>
      <c r="B4447" t="s">
        <v>190</v>
      </c>
      <c r="C4447" t="s">
        <v>1587</v>
      </c>
      <c r="D4447">
        <v>2016</v>
      </c>
      <c r="E4447" t="s">
        <v>1599</v>
      </c>
      <c r="F4447" t="s">
        <v>1601</v>
      </c>
      <c r="G4447" t="s">
        <v>1605</v>
      </c>
      <c r="H4447" t="s">
        <v>1607</v>
      </c>
      <c r="I4447" s="11">
        <v>8.0594132999999998E-2</v>
      </c>
      <c r="J4447">
        <v>14.35</v>
      </c>
      <c r="K4447">
        <v>14.35</v>
      </c>
      <c r="L4447" s="3">
        <v>80.995999999999995</v>
      </c>
      <c r="M4447">
        <v>3.7</v>
      </c>
      <c r="N4447" s="3">
        <v>5.6443205574912891</v>
      </c>
      <c r="O4447"/>
      <c r="P4447"/>
    </row>
    <row r="4448" spans="1:16" x14ac:dyDescent="0.3">
      <c r="A4448" t="s">
        <v>13</v>
      </c>
      <c r="B4448" t="s">
        <v>311</v>
      </c>
      <c r="C4448" t="s">
        <v>1576</v>
      </c>
      <c r="D4448">
        <v>2016</v>
      </c>
      <c r="E4448" t="s">
        <v>1599</v>
      </c>
      <c r="F4448" t="s">
        <v>1601</v>
      </c>
      <c r="G4448" t="s">
        <v>1605</v>
      </c>
      <c r="H4448" t="s">
        <v>1607</v>
      </c>
      <c r="I4448" s="11">
        <v>8.9816807999999998E-2</v>
      </c>
      <c r="J4448">
        <v>15.25</v>
      </c>
      <c r="K4448">
        <v>15.25</v>
      </c>
      <c r="L4448" s="3">
        <v>217.3192</v>
      </c>
      <c r="M4448">
        <v>3.7</v>
      </c>
      <c r="N4448" s="3">
        <v>14.250439344262295</v>
      </c>
      <c r="O4448"/>
      <c r="P4448"/>
    </row>
    <row r="4449" spans="1:16" x14ac:dyDescent="0.3">
      <c r="A4449" t="s">
        <v>13</v>
      </c>
      <c r="B4449" t="s">
        <v>783</v>
      </c>
      <c r="C4449" t="s">
        <v>1574</v>
      </c>
      <c r="D4449">
        <v>2016</v>
      </c>
      <c r="E4449" t="s">
        <v>1599</v>
      </c>
      <c r="F4449" t="s">
        <v>1601</v>
      </c>
      <c r="G4449" t="s">
        <v>1605</v>
      </c>
      <c r="H4449" t="s">
        <v>1607</v>
      </c>
      <c r="I4449" s="11">
        <v>1.742908E-2</v>
      </c>
      <c r="J4449">
        <v>7.51</v>
      </c>
      <c r="K4449">
        <v>7.51</v>
      </c>
      <c r="L4449" s="3">
        <v>229.601</v>
      </c>
      <c r="M4449">
        <v>3.7</v>
      </c>
      <c r="N4449" s="3">
        <v>30.572703062583223</v>
      </c>
      <c r="O4449"/>
      <c r="P4449"/>
    </row>
    <row r="4450" spans="1:16" x14ac:dyDescent="0.3">
      <c r="A4450" t="s">
        <v>13</v>
      </c>
      <c r="B4450" t="s">
        <v>784</v>
      </c>
      <c r="C4450" t="s">
        <v>1574</v>
      </c>
      <c r="D4450">
        <v>2016</v>
      </c>
      <c r="E4450" t="s">
        <v>1599</v>
      </c>
      <c r="F4450" t="s">
        <v>1601</v>
      </c>
      <c r="G4450" t="s">
        <v>1605</v>
      </c>
      <c r="H4450" t="s">
        <v>1607</v>
      </c>
      <c r="I4450" s="11">
        <v>3.7622954E-2</v>
      </c>
      <c r="J4450">
        <v>18.7</v>
      </c>
      <c r="K4450">
        <v>18.7</v>
      </c>
      <c r="L4450" s="3">
        <v>110.7886</v>
      </c>
      <c r="M4450">
        <v>3.7</v>
      </c>
      <c r="N4450" s="3">
        <v>5.9245240641711234</v>
      </c>
      <c r="O4450"/>
      <c r="P4450"/>
    </row>
    <row r="4451" spans="1:16" x14ac:dyDescent="0.3">
      <c r="A4451" t="s">
        <v>13</v>
      </c>
      <c r="B4451" t="s">
        <v>985</v>
      </c>
      <c r="C4451" t="s">
        <v>1574</v>
      </c>
      <c r="D4451">
        <v>2016</v>
      </c>
      <c r="E4451" t="s">
        <v>1599</v>
      </c>
      <c r="F4451" t="s">
        <v>1601</v>
      </c>
      <c r="G4451" t="s">
        <v>1605</v>
      </c>
      <c r="H4451" t="s">
        <v>1607</v>
      </c>
      <c r="I4451" s="11">
        <v>3.8563760000000002E-2</v>
      </c>
      <c r="J4451">
        <v>19.100000000000001</v>
      </c>
      <c r="K4451">
        <v>19.100000000000001</v>
      </c>
      <c r="L4451" s="3">
        <v>209.2586</v>
      </c>
      <c r="M4451">
        <v>3.7</v>
      </c>
      <c r="N4451" s="3">
        <v>10.955947643979057</v>
      </c>
      <c r="O4451"/>
      <c r="P4451"/>
    </row>
    <row r="4452" spans="1:16" x14ac:dyDescent="0.3">
      <c r="A4452" t="s">
        <v>13</v>
      </c>
      <c r="B4452" t="s">
        <v>1281</v>
      </c>
      <c r="C4452" t="s">
        <v>1574</v>
      </c>
      <c r="D4452">
        <v>2016</v>
      </c>
      <c r="E4452" t="s">
        <v>1599</v>
      </c>
      <c r="F4452" t="s">
        <v>1601</v>
      </c>
      <c r="G4452" t="s">
        <v>1605</v>
      </c>
      <c r="H4452" t="s">
        <v>1607</v>
      </c>
      <c r="I4452" s="11">
        <v>2.0605031999999999E-2</v>
      </c>
      <c r="J4452">
        <v>20.5</v>
      </c>
      <c r="K4452">
        <v>20.5</v>
      </c>
      <c r="L4452" s="3">
        <v>91.082999999999998</v>
      </c>
      <c r="M4452">
        <v>3.7</v>
      </c>
      <c r="N4452" s="3">
        <v>4.443073170731707</v>
      </c>
      <c r="O4452"/>
      <c r="P4452"/>
    </row>
    <row r="4453" spans="1:16" x14ac:dyDescent="0.3">
      <c r="A4453" t="s">
        <v>13</v>
      </c>
      <c r="B4453" t="s">
        <v>1473</v>
      </c>
      <c r="C4453" t="s">
        <v>1575</v>
      </c>
      <c r="D4453">
        <v>2016</v>
      </c>
      <c r="E4453" t="s">
        <v>1599</v>
      </c>
      <c r="F4453" t="s">
        <v>1601</v>
      </c>
      <c r="G4453" t="s">
        <v>1605</v>
      </c>
      <c r="H4453" t="s">
        <v>1607</v>
      </c>
      <c r="I4453" s="11">
        <v>1.8813600999999999E-2</v>
      </c>
      <c r="J4453">
        <v>8.27</v>
      </c>
      <c r="K4453">
        <v>8.27</v>
      </c>
      <c r="L4453" s="3">
        <v>237.988</v>
      </c>
      <c r="M4453">
        <v>3.7</v>
      </c>
      <c r="N4453" s="3">
        <v>28.77726723095526</v>
      </c>
      <c r="O4453"/>
      <c r="P4453"/>
    </row>
    <row r="4454" spans="1:16" x14ac:dyDescent="0.3">
      <c r="A4454" t="s">
        <v>13</v>
      </c>
      <c r="B4454" t="s">
        <v>1205</v>
      </c>
      <c r="C4454" t="s">
        <v>1579</v>
      </c>
      <c r="D4454">
        <v>2016</v>
      </c>
      <c r="E4454" t="s">
        <v>1599</v>
      </c>
      <c r="F4454" t="s">
        <v>1601</v>
      </c>
      <c r="G4454" t="s">
        <v>1605</v>
      </c>
      <c r="H4454" t="s">
        <v>1607</v>
      </c>
      <c r="I4454" s="11">
        <v>4.1227831E-2</v>
      </c>
      <c r="J4454">
        <v>19.2</v>
      </c>
      <c r="K4454">
        <v>19.2</v>
      </c>
      <c r="L4454" s="3">
        <v>129.83099999999999</v>
      </c>
      <c r="M4454">
        <v>3.7</v>
      </c>
      <c r="N4454" s="3">
        <v>6.7620312499999997</v>
      </c>
      <c r="O4454"/>
      <c r="P4454"/>
    </row>
    <row r="4455" spans="1:16" x14ac:dyDescent="0.3">
      <c r="A4455" t="s">
        <v>13</v>
      </c>
      <c r="B4455" t="s">
        <v>352</v>
      </c>
      <c r="C4455" t="s">
        <v>1584</v>
      </c>
      <c r="D4455">
        <v>2016</v>
      </c>
      <c r="E4455" t="s">
        <v>1599</v>
      </c>
      <c r="F4455" t="s">
        <v>1601</v>
      </c>
      <c r="G4455" t="s">
        <v>1605</v>
      </c>
      <c r="H4455" t="s">
        <v>1607</v>
      </c>
      <c r="I4455" s="11">
        <v>9.7762679999999994E-3</v>
      </c>
      <c r="J4455">
        <v>9.06</v>
      </c>
      <c r="K4455">
        <v>9.06</v>
      </c>
      <c r="L4455" s="3">
        <v>213.756</v>
      </c>
      <c r="M4455">
        <v>3.7</v>
      </c>
      <c r="N4455" s="3">
        <v>23.593377483443707</v>
      </c>
      <c r="O4455"/>
      <c r="P4455"/>
    </row>
    <row r="4456" spans="1:16" x14ac:dyDescent="0.3">
      <c r="A4456" t="s">
        <v>13</v>
      </c>
      <c r="B4456" t="s">
        <v>1479</v>
      </c>
      <c r="C4456" t="s">
        <v>1590</v>
      </c>
      <c r="D4456">
        <v>2016</v>
      </c>
      <c r="E4456" t="s">
        <v>1599</v>
      </c>
      <c r="F4456" t="s">
        <v>1601</v>
      </c>
      <c r="G4456" t="s">
        <v>1605</v>
      </c>
      <c r="H4456" t="s">
        <v>1607</v>
      </c>
      <c r="I4456" s="11">
        <v>2.0326962000000001E-2</v>
      </c>
      <c r="J4456">
        <v>15.35</v>
      </c>
      <c r="K4456">
        <v>15.35</v>
      </c>
      <c r="L4456" s="3">
        <v>216.7508</v>
      </c>
      <c r="M4456">
        <v>3.7</v>
      </c>
      <c r="N4456" s="3">
        <v>14.12057328990228</v>
      </c>
      <c r="O4456"/>
      <c r="P4456"/>
    </row>
    <row r="4457" spans="1:16" x14ac:dyDescent="0.3">
      <c r="A4457" t="s">
        <v>12</v>
      </c>
      <c r="B4457" t="s">
        <v>1519</v>
      </c>
      <c r="C4457" t="s">
        <v>1587</v>
      </c>
      <c r="D4457">
        <v>2016</v>
      </c>
      <c r="E4457" t="s">
        <v>1599</v>
      </c>
      <c r="F4457" t="s">
        <v>1601</v>
      </c>
      <c r="G4457" t="s">
        <v>1605</v>
      </c>
      <c r="H4457" t="s">
        <v>1607</v>
      </c>
      <c r="I4457" s="11">
        <v>6.2343431999999997E-2</v>
      </c>
      <c r="J4457">
        <v>12.5</v>
      </c>
      <c r="K4457">
        <v>12.5</v>
      </c>
      <c r="L4457" s="3">
        <v>199.74260000000001</v>
      </c>
      <c r="M4457">
        <v>3.7</v>
      </c>
      <c r="N4457" s="3">
        <v>15.979408000000001</v>
      </c>
      <c r="O4457"/>
      <c r="P4457"/>
    </row>
    <row r="4458" spans="1:16" x14ac:dyDescent="0.3">
      <c r="A4458" t="s">
        <v>12</v>
      </c>
      <c r="B4458" t="s">
        <v>96</v>
      </c>
      <c r="C4458" t="s">
        <v>1576</v>
      </c>
      <c r="D4458">
        <v>2016</v>
      </c>
      <c r="E4458" t="s">
        <v>1599</v>
      </c>
      <c r="F4458" t="s">
        <v>1601</v>
      </c>
      <c r="G4458" t="s">
        <v>1605</v>
      </c>
      <c r="H4458" t="s">
        <v>1607</v>
      </c>
      <c r="I4458" s="11">
        <v>7.7164595000000002E-2</v>
      </c>
      <c r="J4458">
        <v>11.6</v>
      </c>
      <c r="K4458">
        <v>11.6</v>
      </c>
      <c r="L4458" s="3">
        <v>172.51060000000001</v>
      </c>
      <c r="M4458">
        <v>3.7</v>
      </c>
      <c r="N4458" s="3">
        <v>14.871603448275863</v>
      </c>
      <c r="O4458"/>
      <c r="P4458"/>
    </row>
    <row r="4459" spans="1:16" x14ac:dyDescent="0.3">
      <c r="A4459" t="s">
        <v>12</v>
      </c>
      <c r="B4459" t="s">
        <v>123</v>
      </c>
      <c r="C4459" t="s">
        <v>1574</v>
      </c>
      <c r="D4459">
        <v>2016</v>
      </c>
      <c r="E4459" t="s">
        <v>1599</v>
      </c>
      <c r="F4459" t="s">
        <v>1601</v>
      </c>
      <c r="G4459" t="s">
        <v>1605</v>
      </c>
      <c r="H4459" t="s">
        <v>1607</v>
      </c>
      <c r="I4459" s="11">
        <v>0.11946222500000001</v>
      </c>
      <c r="J4459">
        <v>16.7</v>
      </c>
      <c r="K4459">
        <v>16.7</v>
      </c>
      <c r="L4459" s="3">
        <v>182.79759999999999</v>
      </c>
      <c r="M4459">
        <v>3.7</v>
      </c>
      <c r="N4459" s="3">
        <v>10.945964071856288</v>
      </c>
      <c r="O4459"/>
      <c r="P4459"/>
    </row>
    <row r="4460" spans="1:16" x14ac:dyDescent="0.3">
      <c r="A4460" t="s">
        <v>13</v>
      </c>
      <c r="B4460" t="s">
        <v>16</v>
      </c>
      <c r="C4460" t="s">
        <v>1575</v>
      </c>
      <c r="D4460">
        <v>2015</v>
      </c>
      <c r="E4460" t="s">
        <v>1593</v>
      </c>
      <c r="F4460" t="s">
        <v>1603</v>
      </c>
      <c r="G4460" t="s">
        <v>1604</v>
      </c>
      <c r="H4460" t="s">
        <v>1607</v>
      </c>
      <c r="I4460" s="11">
        <v>8.5785389999999996E-3</v>
      </c>
      <c r="J4460">
        <v>11.8</v>
      </c>
      <c r="K4460">
        <v>11.8</v>
      </c>
      <c r="L4460" s="3">
        <v>117.64919999999999</v>
      </c>
      <c r="M4460">
        <v>3.7</v>
      </c>
      <c r="N4460" s="3">
        <v>9.9702711864406766</v>
      </c>
      <c r="O4460"/>
      <c r="P4460"/>
    </row>
    <row r="4461" spans="1:16" x14ac:dyDescent="0.3">
      <c r="A4461" t="s">
        <v>13</v>
      </c>
      <c r="B4461" t="s">
        <v>1520</v>
      </c>
      <c r="C4461" t="s">
        <v>1574</v>
      </c>
      <c r="D4461">
        <v>2020</v>
      </c>
      <c r="E4461" t="s">
        <v>1594</v>
      </c>
      <c r="F4461" t="s">
        <v>1603</v>
      </c>
      <c r="G4461" t="s">
        <v>1604</v>
      </c>
      <c r="H4461" t="s">
        <v>1607</v>
      </c>
      <c r="I4461" s="11">
        <v>2.2924552000000001E-2</v>
      </c>
      <c r="J4461">
        <v>13.15</v>
      </c>
      <c r="K4461">
        <v>13.15</v>
      </c>
      <c r="L4461" s="3">
        <v>157.892</v>
      </c>
      <c r="M4461">
        <v>3.7</v>
      </c>
      <c r="N4461" s="3">
        <v>12.00699619771863</v>
      </c>
      <c r="O4461"/>
      <c r="P4461"/>
    </row>
    <row r="4462" spans="1:16" x14ac:dyDescent="0.3">
      <c r="A4462" t="s">
        <v>13</v>
      </c>
      <c r="B4462" t="s">
        <v>955</v>
      </c>
      <c r="C4462" t="s">
        <v>1574</v>
      </c>
      <c r="D4462">
        <v>2020</v>
      </c>
      <c r="E4462" t="s">
        <v>1594</v>
      </c>
      <c r="F4462" t="s">
        <v>1603</v>
      </c>
      <c r="G4462" t="s">
        <v>1604</v>
      </c>
      <c r="H4462" t="s">
        <v>1607</v>
      </c>
      <c r="I4462" s="11">
        <v>0</v>
      </c>
      <c r="J4462">
        <v>14</v>
      </c>
      <c r="K4462">
        <v>14</v>
      </c>
      <c r="L4462" s="3">
        <v>216.91919999999999</v>
      </c>
      <c r="M4462">
        <v>3.7</v>
      </c>
      <c r="N4462" s="3">
        <v>15.49422857142857</v>
      </c>
      <c r="O4462"/>
      <c r="P4462"/>
    </row>
    <row r="4463" spans="1:16" x14ac:dyDescent="0.3">
      <c r="A4463" t="s">
        <v>13</v>
      </c>
      <c r="B4463" t="s">
        <v>1332</v>
      </c>
      <c r="C4463" t="s">
        <v>1577</v>
      </c>
      <c r="D4463">
        <v>2015</v>
      </c>
      <c r="E4463" t="s">
        <v>1593</v>
      </c>
      <c r="F4463" t="s">
        <v>1603</v>
      </c>
      <c r="G4463" t="s">
        <v>1604</v>
      </c>
      <c r="H4463" t="s">
        <v>1607</v>
      </c>
      <c r="I4463" s="11">
        <v>5.0853901E-2</v>
      </c>
      <c r="J4463">
        <v>7.5</v>
      </c>
      <c r="K4463">
        <v>7.5</v>
      </c>
      <c r="L4463" s="3">
        <v>121.7072</v>
      </c>
      <c r="M4463">
        <v>3.7</v>
      </c>
      <c r="N4463" s="3">
        <v>16.227626666666666</v>
      </c>
      <c r="O4463"/>
      <c r="P4463"/>
    </row>
    <row r="4464" spans="1:16" x14ac:dyDescent="0.3">
      <c r="A4464" t="s">
        <v>13</v>
      </c>
      <c r="B4464" t="s">
        <v>757</v>
      </c>
      <c r="C4464" t="s">
        <v>1577</v>
      </c>
      <c r="D4464">
        <v>2015</v>
      </c>
      <c r="E4464" t="s">
        <v>1593</v>
      </c>
      <c r="F4464" t="s">
        <v>1603</v>
      </c>
      <c r="G4464" t="s">
        <v>1604</v>
      </c>
      <c r="H4464" t="s">
        <v>1607</v>
      </c>
      <c r="I4464" s="11">
        <v>8.9186274999999995E-2</v>
      </c>
      <c r="J4464">
        <v>9.3000000000000007</v>
      </c>
      <c r="K4464">
        <v>9.3000000000000007</v>
      </c>
      <c r="L4464" s="3">
        <v>145.37860000000001</v>
      </c>
      <c r="M4464">
        <v>3.7</v>
      </c>
      <c r="N4464" s="3">
        <v>15.63210752688172</v>
      </c>
      <c r="O4464"/>
      <c r="P4464"/>
    </row>
    <row r="4465" spans="1:16" x14ac:dyDescent="0.3">
      <c r="A4465" t="s">
        <v>13</v>
      </c>
      <c r="B4465" t="s">
        <v>311</v>
      </c>
      <c r="C4465" t="s">
        <v>1576</v>
      </c>
      <c r="D4465">
        <v>2015</v>
      </c>
      <c r="E4465" t="s">
        <v>1593</v>
      </c>
      <c r="F4465" t="s">
        <v>1603</v>
      </c>
      <c r="G4465" t="s">
        <v>1604</v>
      </c>
      <c r="H4465" t="s">
        <v>1607</v>
      </c>
      <c r="I4465" s="11">
        <v>8.9998959000000003E-2</v>
      </c>
      <c r="J4465">
        <v>15.25</v>
      </c>
      <c r="K4465">
        <v>15.25</v>
      </c>
      <c r="L4465" s="3">
        <v>215.11920000000001</v>
      </c>
      <c r="M4465">
        <v>3.7</v>
      </c>
      <c r="N4465" s="3">
        <v>14.106177049180328</v>
      </c>
      <c r="O4465"/>
      <c r="P4465"/>
    </row>
    <row r="4466" spans="1:16" x14ac:dyDescent="0.3">
      <c r="A4466" t="s">
        <v>13</v>
      </c>
      <c r="B4466" t="s">
        <v>1074</v>
      </c>
      <c r="C4466" t="s">
        <v>1574</v>
      </c>
      <c r="D4466">
        <v>2015</v>
      </c>
      <c r="E4466" t="s">
        <v>1593</v>
      </c>
      <c r="F4466" t="s">
        <v>1603</v>
      </c>
      <c r="G4466" t="s">
        <v>1604</v>
      </c>
      <c r="H4466" t="s">
        <v>1607</v>
      </c>
      <c r="I4466" s="11">
        <v>0.12078807699999999</v>
      </c>
      <c r="J4466">
        <v>6.36</v>
      </c>
      <c r="K4466">
        <v>6.36</v>
      </c>
      <c r="L4466" s="3">
        <v>45.706000000000003</v>
      </c>
      <c r="M4466">
        <v>3.7</v>
      </c>
      <c r="N4466" s="3">
        <v>7.1864779874213838</v>
      </c>
      <c r="O4466"/>
      <c r="P4466"/>
    </row>
    <row r="4467" spans="1:16" x14ac:dyDescent="0.3">
      <c r="A4467" t="s">
        <v>13</v>
      </c>
      <c r="B4467" t="s">
        <v>985</v>
      </c>
      <c r="C4467" t="s">
        <v>1574</v>
      </c>
      <c r="D4467">
        <v>2015</v>
      </c>
      <c r="E4467" t="s">
        <v>1593</v>
      </c>
      <c r="F4467" t="s">
        <v>1603</v>
      </c>
      <c r="G4467" t="s">
        <v>1604</v>
      </c>
      <c r="H4467" t="s">
        <v>1607</v>
      </c>
      <c r="I4467" s="11">
        <v>3.8641967999999999E-2</v>
      </c>
      <c r="J4467">
        <v>19.100000000000001</v>
      </c>
      <c r="K4467">
        <v>19.100000000000001</v>
      </c>
      <c r="L4467" s="3">
        <v>212.15860000000001</v>
      </c>
      <c r="M4467">
        <v>3.7</v>
      </c>
      <c r="N4467" s="3">
        <v>11.107780104712042</v>
      </c>
      <c r="O4467"/>
      <c r="P4467"/>
    </row>
    <row r="4468" spans="1:16" x14ac:dyDescent="0.3">
      <c r="A4468" t="s">
        <v>13</v>
      </c>
      <c r="B4468" t="s">
        <v>877</v>
      </c>
      <c r="C4468" t="s">
        <v>1583</v>
      </c>
      <c r="D4468">
        <v>2015</v>
      </c>
      <c r="E4468" t="s">
        <v>1593</v>
      </c>
      <c r="F4468" t="s">
        <v>1603</v>
      </c>
      <c r="G4468" t="s">
        <v>1605</v>
      </c>
      <c r="H4468" t="s">
        <v>1607</v>
      </c>
      <c r="I4468" s="11">
        <v>3.0765898E-2</v>
      </c>
      <c r="J4468">
        <v>15.7</v>
      </c>
      <c r="K4468">
        <v>15.7</v>
      </c>
      <c r="L4468" s="3">
        <v>43.277000000000001</v>
      </c>
      <c r="M4468">
        <v>3.7</v>
      </c>
      <c r="N4468" s="3">
        <v>2.7564968152866243</v>
      </c>
      <c r="O4468"/>
      <c r="P4468"/>
    </row>
    <row r="4469" spans="1:16" x14ac:dyDescent="0.3">
      <c r="A4469" t="s">
        <v>13</v>
      </c>
      <c r="B4469" t="s">
        <v>404</v>
      </c>
      <c r="C4469" t="s">
        <v>1575</v>
      </c>
      <c r="D4469">
        <v>2015</v>
      </c>
      <c r="E4469" t="s">
        <v>1593</v>
      </c>
      <c r="F4469" t="s">
        <v>1603</v>
      </c>
      <c r="G4469" t="s">
        <v>1605</v>
      </c>
      <c r="H4469" t="s">
        <v>1607</v>
      </c>
      <c r="I4469" s="11">
        <v>3.6308404000000002E-2</v>
      </c>
      <c r="J4469">
        <v>7.5</v>
      </c>
      <c r="K4469">
        <v>7.5</v>
      </c>
      <c r="L4469" s="3">
        <v>175.40280000000001</v>
      </c>
      <c r="M4469">
        <v>3.7</v>
      </c>
      <c r="N4469" s="3">
        <v>23.387040000000002</v>
      </c>
      <c r="O4469"/>
      <c r="P4469"/>
    </row>
    <row r="4470" spans="1:16" x14ac:dyDescent="0.3">
      <c r="A4470" t="s">
        <v>13</v>
      </c>
      <c r="B4470" t="s">
        <v>1136</v>
      </c>
      <c r="C4470" t="s">
        <v>1579</v>
      </c>
      <c r="D4470">
        <v>2015</v>
      </c>
      <c r="E4470" t="s">
        <v>1593</v>
      </c>
      <c r="F4470" t="s">
        <v>1603</v>
      </c>
      <c r="G4470" t="s">
        <v>1605</v>
      </c>
      <c r="H4470" t="s">
        <v>1607</v>
      </c>
      <c r="I4470" s="11">
        <v>6.1102234999999998E-2</v>
      </c>
      <c r="J4470">
        <v>14.85</v>
      </c>
      <c r="K4470">
        <v>14.85</v>
      </c>
      <c r="L4470" s="3">
        <v>253.2698</v>
      </c>
      <c r="M4470">
        <v>3.7</v>
      </c>
      <c r="N4470" s="3">
        <v>17.055205387205387</v>
      </c>
      <c r="O4470"/>
      <c r="P4470"/>
    </row>
    <row r="4471" spans="1:16" x14ac:dyDescent="0.3">
      <c r="A4471" t="s">
        <v>13</v>
      </c>
      <c r="B4471" t="s">
        <v>798</v>
      </c>
      <c r="C4471" t="s">
        <v>1584</v>
      </c>
      <c r="D4471">
        <v>2015</v>
      </c>
      <c r="E4471" t="s">
        <v>1593</v>
      </c>
      <c r="F4471" t="s">
        <v>1603</v>
      </c>
      <c r="G4471" t="s">
        <v>1605</v>
      </c>
      <c r="H4471" t="s">
        <v>1607</v>
      </c>
      <c r="I4471" s="11">
        <v>3.0568919E-2</v>
      </c>
      <c r="J4471">
        <v>17.75</v>
      </c>
      <c r="K4471">
        <v>17.75</v>
      </c>
      <c r="L4471" s="3">
        <v>177.86600000000001</v>
      </c>
      <c r="M4471">
        <v>3.7</v>
      </c>
      <c r="N4471" s="3">
        <v>10.02061971830986</v>
      </c>
      <c r="O4471"/>
      <c r="P4471"/>
    </row>
    <row r="4472" spans="1:16" x14ac:dyDescent="0.3">
      <c r="A4472" t="s">
        <v>13</v>
      </c>
      <c r="B4472" t="s">
        <v>320</v>
      </c>
      <c r="C4472" t="s">
        <v>1580</v>
      </c>
      <c r="D4472">
        <v>2015</v>
      </c>
      <c r="E4472" t="s">
        <v>1593</v>
      </c>
      <c r="F4472" t="s">
        <v>1603</v>
      </c>
      <c r="G4472" t="s">
        <v>1605</v>
      </c>
      <c r="H4472" t="s">
        <v>1607</v>
      </c>
      <c r="I4472" s="11">
        <v>5.6945936000000003E-2</v>
      </c>
      <c r="J4472">
        <v>6.8650000000000002</v>
      </c>
      <c r="K4472">
        <v>6.8650000000000002</v>
      </c>
      <c r="L4472" s="3">
        <v>214.62180000000001</v>
      </c>
      <c r="M4472">
        <v>3.7</v>
      </c>
      <c r="N4472" s="3">
        <v>31.263190094683175</v>
      </c>
      <c r="O4472"/>
      <c r="P4472"/>
    </row>
    <row r="4473" spans="1:16" x14ac:dyDescent="0.3">
      <c r="A4473" t="s">
        <v>13</v>
      </c>
      <c r="B4473" t="s">
        <v>1468</v>
      </c>
      <c r="C4473" t="s">
        <v>1587</v>
      </c>
      <c r="D4473">
        <v>2020</v>
      </c>
      <c r="E4473" t="s">
        <v>1594</v>
      </c>
      <c r="F4473" t="s">
        <v>1603</v>
      </c>
      <c r="G4473" t="s">
        <v>1605</v>
      </c>
      <c r="H4473" t="s">
        <v>1607</v>
      </c>
      <c r="I4473" s="11">
        <v>4.6214971000000001E-2</v>
      </c>
      <c r="J4473">
        <v>4.92</v>
      </c>
      <c r="K4473">
        <v>4.92</v>
      </c>
      <c r="L4473" s="3">
        <v>199.80840000000001</v>
      </c>
      <c r="M4473">
        <v>3.7</v>
      </c>
      <c r="N4473" s="3">
        <v>40.611463414634152</v>
      </c>
      <c r="O4473"/>
      <c r="P4473"/>
    </row>
    <row r="4474" spans="1:16" x14ac:dyDescent="0.3">
      <c r="A4474" t="s">
        <v>13</v>
      </c>
      <c r="B4474" t="s">
        <v>370</v>
      </c>
      <c r="C4474" t="s">
        <v>1577</v>
      </c>
      <c r="D4474">
        <v>2020</v>
      </c>
      <c r="E4474" t="s">
        <v>1594</v>
      </c>
      <c r="F4474" t="s">
        <v>1603</v>
      </c>
      <c r="G4474" t="s">
        <v>1605</v>
      </c>
      <c r="H4474" t="s">
        <v>1607</v>
      </c>
      <c r="I4474" s="11">
        <v>2.6832182E-2</v>
      </c>
      <c r="J4474">
        <v>12.35</v>
      </c>
      <c r="K4474">
        <v>12.35</v>
      </c>
      <c r="L4474" s="3">
        <v>57.324599999999997</v>
      </c>
      <c r="M4474">
        <v>3.7</v>
      </c>
      <c r="N4474" s="3">
        <v>4.6416680161943322</v>
      </c>
      <c r="O4474"/>
      <c r="P4474"/>
    </row>
    <row r="4475" spans="1:16" x14ac:dyDescent="0.3">
      <c r="A4475" t="s">
        <v>13</v>
      </c>
      <c r="B4475" t="s">
        <v>43</v>
      </c>
      <c r="C4475" t="s">
        <v>1576</v>
      </c>
      <c r="D4475">
        <v>2020</v>
      </c>
      <c r="E4475" t="s">
        <v>1594</v>
      </c>
      <c r="F4475" t="s">
        <v>1603</v>
      </c>
      <c r="G4475" t="s">
        <v>1605</v>
      </c>
      <c r="H4475" t="s">
        <v>1607</v>
      </c>
      <c r="I4475" s="11">
        <v>0</v>
      </c>
      <c r="J4475">
        <v>16.600000000000001</v>
      </c>
      <c r="K4475">
        <v>16.600000000000001</v>
      </c>
      <c r="L4475" s="3">
        <v>54.6614</v>
      </c>
      <c r="M4475">
        <v>3.7</v>
      </c>
      <c r="N4475" s="3">
        <v>3.2928554216867467</v>
      </c>
      <c r="O4475"/>
      <c r="P4475"/>
    </row>
    <row r="4476" spans="1:16" x14ac:dyDescent="0.3">
      <c r="A4476" t="s">
        <v>13</v>
      </c>
      <c r="B4476" t="s">
        <v>1176</v>
      </c>
      <c r="C4476" t="s">
        <v>1576</v>
      </c>
      <c r="D4476">
        <v>2020</v>
      </c>
      <c r="E4476" t="s">
        <v>1594</v>
      </c>
      <c r="F4476" t="s">
        <v>1603</v>
      </c>
      <c r="G4476" t="s">
        <v>1605</v>
      </c>
      <c r="H4476" t="s">
        <v>1607</v>
      </c>
      <c r="I4476" s="11">
        <v>5.661033E-2</v>
      </c>
      <c r="J4476">
        <v>17.600000000000001</v>
      </c>
      <c r="K4476">
        <v>17.600000000000001</v>
      </c>
      <c r="L4476" s="3">
        <v>41.745399999999997</v>
      </c>
      <c r="M4476">
        <v>3.7</v>
      </c>
      <c r="N4476" s="3">
        <v>2.3718977272727271</v>
      </c>
      <c r="O4476"/>
      <c r="P4476"/>
    </row>
    <row r="4477" spans="1:16" x14ac:dyDescent="0.3">
      <c r="A4477" t="s">
        <v>13</v>
      </c>
      <c r="B4477" t="s">
        <v>1172</v>
      </c>
      <c r="C4477" t="s">
        <v>1575</v>
      </c>
      <c r="D4477">
        <v>2020</v>
      </c>
      <c r="E4477" t="s">
        <v>1594</v>
      </c>
      <c r="F4477" t="s">
        <v>1603</v>
      </c>
      <c r="G4477" t="s">
        <v>1605</v>
      </c>
      <c r="H4477" t="s">
        <v>1607</v>
      </c>
      <c r="I4477" s="11">
        <v>7.3794811000000002E-2</v>
      </c>
      <c r="J4477">
        <v>10</v>
      </c>
      <c r="K4477">
        <v>10</v>
      </c>
      <c r="L4477" s="3">
        <v>121.444</v>
      </c>
      <c r="M4477">
        <v>3.7</v>
      </c>
      <c r="N4477" s="3">
        <v>12.144400000000001</v>
      </c>
      <c r="O4477"/>
      <c r="P4477"/>
    </row>
    <row r="4478" spans="1:16" x14ac:dyDescent="0.3">
      <c r="A4478" t="s">
        <v>13</v>
      </c>
      <c r="B4478" t="s">
        <v>961</v>
      </c>
      <c r="C4478" t="s">
        <v>1579</v>
      </c>
      <c r="D4478">
        <v>2020</v>
      </c>
      <c r="E4478" t="s">
        <v>1594</v>
      </c>
      <c r="F4478" t="s">
        <v>1603</v>
      </c>
      <c r="G4478" t="s">
        <v>1605</v>
      </c>
      <c r="H4478" t="s">
        <v>1607</v>
      </c>
      <c r="I4478" s="11">
        <v>0</v>
      </c>
      <c r="J4478">
        <v>6.59</v>
      </c>
      <c r="K4478">
        <v>6.59</v>
      </c>
      <c r="L4478" s="3">
        <v>119.10980000000001</v>
      </c>
      <c r="M4478">
        <v>3.7</v>
      </c>
      <c r="N4478" s="3">
        <v>18.074324734446133</v>
      </c>
      <c r="O4478"/>
      <c r="P4478"/>
    </row>
    <row r="4479" spans="1:16" x14ac:dyDescent="0.3">
      <c r="A4479" t="s">
        <v>13</v>
      </c>
      <c r="B4479" t="s">
        <v>1317</v>
      </c>
      <c r="C4479" t="s">
        <v>1581</v>
      </c>
      <c r="D4479">
        <v>2020</v>
      </c>
      <c r="E4479" t="s">
        <v>1594</v>
      </c>
      <c r="F4479" t="s">
        <v>1603</v>
      </c>
      <c r="G4479" t="s">
        <v>1606</v>
      </c>
      <c r="H4479" t="s">
        <v>1607</v>
      </c>
      <c r="I4479" s="11">
        <v>8.9971410000000002E-3</v>
      </c>
      <c r="J4479">
        <v>11</v>
      </c>
      <c r="K4479">
        <v>11</v>
      </c>
      <c r="L4479" s="3">
        <v>119.9756</v>
      </c>
      <c r="M4479">
        <v>3.7</v>
      </c>
      <c r="N4479" s="3">
        <v>10.906872727272727</v>
      </c>
      <c r="O4479"/>
      <c r="P4479"/>
    </row>
    <row r="4480" spans="1:16" x14ac:dyDescent="0.3">
      <c r="A4480" t="s">
        <v>13</v>
      </c>
      <c r="B4480" t="s">
        <v>545</v>
      </c>
      <c r="C4480" t="s">
        <v>1590</v>
      </c>
      <c r="D4480">
        <v>2020</v>
      </c>
      <c r="E4480" t="s">
        <v>1594</v>
      </c>
      <c r="F4480" t="s">
        <v>1603</v>
      </c>
      <c r="G4480" t="s">
        <v>1606</v>
      </c>
      <c r="H4480" t="s">
        <v>1607</v>
      </c>
      <c r="I4480" s="11">
        <v>5.674821E-2</v>
      </c>
      <c r="J4480">
        <v>13.15</v>
      </c>
      <c r="K4480">
        <v>13.15</v>
      </c>
      <c r="L4480" s="3">
        <v>144.38120000000001</v>
      </c>
      <c r="M4480">
        <v>3.7</v>
      </c>
      <c r="N4480" s="3">
        <v>10.979558935361217</v>
      </c>
      <c r="O4480"/>
      <c r="P4480"/>
    </row>
    <row r="4481" spans="1:16" x14ac:dyDescent="0.3">
      <c r="A4481" t="s">
        <v>12</v>
      </c>
      <c r="B4481" t="s">
        <v>1502</v>
      </c>
      <c r="C4481" t="s">
        <v>1574</v>
      </c>
      <c r="D4481">
        <v>2015</v>
      </c>
      <c r="E4481" t="s">
        <v>1593</v>
      </c>
      <c r="F4481" t="s">
        <v>1603</v>
      </c>
      <c r="G4481" t="s">
        <v>1606</v>
      </c>
      <c r="H4481" t="s">
        <v>1607</v>
      </c>
      <c r="I4481" s="11">
        <v>0.107274301</v>
      </c>
      <c r="J4481">
        <v>5.46</v>
      </c>
      <c r="K4481">
        <v>5.46</v>
      </c>
      <c r="L4481" s="3">
        <v>145.57859999999999</v>
      </c>
      <c r="M4481">
        <v>3.7</v>
      </c>
      <c r="N4481" s="3">
        <v>26.662747252747252</v>
      </c>
      <c r="O4481"/>
      <c r="P4481"/>
    </row>
    <row r="4482" spans="1:16" x14ac:dyDescent="0.3">
      <c r="A4482" t="s">
        <v>12</v>
      </c>
      <c r="B4482" t="s">
        <v>1188</v>
      </c>
      <c r="C4482" t="s">
        <v>1574</v>
      </c>
      <c r="D4482">
        <v>2015</v>
      </c>
      <c r="E4482" t="s">
        <v>1593</v>
      </c>
      <c r="F4482" t="s">
        <v>1603</v>
      </c>
      <c r="G4482" t="s">
        <v>1606</v>
      </c>
      <c r="H4482" t="s">
        <v>1607</v>
      </c>
      <c r="I4482" s="11">
        <v>1.3623293999999999E-2</v>
      </c>
      <c r="J4482">
        <v>16.100000000000001</v>
      </c>
      <c r="K4482">
        <v>16.100000000000001</v>
      </c>
      <c r="L4482" s="3">
        <v>109.3596</v>
      </c>
      <c r="M4482">
        <v>3.7</v>
      </c>
      <c r="N4482" s="3">
        <v>6.792521739130434</v>
      </c>
      <c r="O4482"/>
      <c r="P4482"/>
    </row>
    <row r="4483" spans="1:16" x14ac:dyDescent="0.3">
      <c r="A4483" t="s">
        <v>12</v>
      </c>
      <c r="B4483" t="s">
        <v>1212</v>
      </c>
      <c r="C4483" t="s">
        <v>1574</v>
      </c>
      <c r="D4483">
        <v>2015</v>
      </c>
      <c r="E4483" t="s">
        <v>1593</v>
      </c>
      <c r="F4483" t="s">
        <v>1603</v>
      </c>
      <c r="G4483" t="s">
        <v>1606</v>
      </c>
      <c r="H4483" t="s">
        <v>1607</v>
      </c>
      <c r="I4483" s="11">
        <v>2.1501066999999999E-2</v>
      </c>
      <c r="J4483">
        <v>19.350000000000001</v>
      </c>
      <c r="K4483">
        <v>19.350000000000001</v>
      </c>
      <c r="L4483" s="3">
        <v>122.2098</v>
      </c>
      <c r="M4483">
        <v>3.7</v>
      </c>
      <c r="N4483" s="3">
        <v>6.315751937984496</v>
      </c>
      <c r="O4483"/>
      <c r="P4483"/>
    </row>
    <row r="4484" spans="1:16" x14ac:dyDescent="0.3">
      <c r="A4484" t="s">
        <v>12</v>
      </c>
      <c r="B4484" t="s">
        <v>100</v>
      </c>
      <c r="C4484" t="s">
        <v>1580</v>
      </c>
      <c r="D4484">
        <v>2015</v>
      </c>
      <c r="E4484" t="s">
        <v>1593</v>
      </c>
      <c r="F4484" t="s">
        <v>1603</v>
      </c>
      <c r="G4484" t="s">
        <v>1606</v>
      </c>
      <c r="H4484" t="s">
        <v>1607</v>
      </c>
      <c r="I4484" s="11">
        <v>2.7399064000000001E-2</v>
      </c>
      <c r="J4484">
        <v>9.6</v>
      </c>
      <c r="K4484">
        <v>9.6</v>
      </c>
      <c r="L4484" s="3">
        <v>258.3304</v>
      </c>
      <c r="M4484">
        <v>3.7</v>
      </c>
      <c r="N4484" s="3">
        <v>26.909416666666669</v>
      </c>
      <c r="O4484"/>
      <c r="P4484"/>
    </row>
    <row r="4485" spans="1:16" x14ac:dyDescent="0.3">
      <c r="A4485" t="s">
        <v>12</v>
      </c>
      <c r="B4485" t="s">
        <v>1169</v>
      </c>
      <c r="C4485" t="s">
        <v>1580</v>
      </c>
      <c r="D4485">
        <v>2015</v>
      </c>
      <c r="E4485" t="s">
        <v>1593</v>
      </c>
      <c r="F4485" t="s">
        <v>1603</v>
      </c>
      <c r="G4485" t="s">
        <v>1606</v>
      </c>
      <c r="H4485" t="s">
        <v>1607</v>
      </c>
      <c r="I4485" s="11">
        <v>0.13858585900000001</v>
      </c>
      <c r="J4485">
        <v>18.850000000000001</v>
      </c>
      <c r="K4485">
        <v>18.850000000000001</v>
      </c>
      <c r="L4485" s="3">
        <v>252.47239999999999</v>
      </c>
      <c r="M4485">
        <v>3.7</v>
      </c>
      <c r="N4485" s="3">
        <v>13.393761273209547</v>
      </c>
      <c r="O4485"/>
      <c r="P4485"/>
    </row>
    <row r="4486" spans="1:16" x14ac:dyDescent="0.3">
      <c r="A4486" t="s">
        <v>12</v>
      </c>
      <c r="B4486" t="s">
        <v>243</v>
      </c>
      <c r="C4486" t="s">
        <v>1589</v>
      </c>
      <c r="D4486">
        <v>2015</v>
      </c>
      <c r="E4486" t="s">
        <v>1593</v>
      </c>
      <c r="F4486" t="s">
        <v>1603</v>
      </c>
      <c r="G4486" t="s">
        <v>1606</v>
      </c>
      <c r="H4486" t="s">
        <v>1607</v>
      </c>
      <c r="I4486" s="11">
        <v>0</v>
      </c>
      <c r="J4486">
        <v>19.2</v>
      </c>
      <c r="K4486">
        <v>19.2</v>
      </c>
      <c r="L4486" s="3">
        <v>223.80619999999999</v>
      </c>
      <c r="M4486">
        <v>3.7</v>
      </c>
      <c r="N4486" s="3">
        <v>11.656572916666667</v>
      </c>
      <c r="O4486"/>
      <c r="P4486"/>
    </row>
    <row r="4487" spans="1:16" x14ac:dyDescent="0.3">
      <c r="A4487" t="s">
        <v>12</v>
      </c>
      <c r="B4487" t="s">
        <v>1521</v>
      </c>
      <c r="C4487" t="s">
        <v>1582</v>
      </c>
      <c r="D4487">
        <v>2020</v>
      </c>
      <c r="E4487" t="s">
        <v>1594</v>
      </c>
      <c r="F4487" t="s">
        <v>1603</v>
      </c>
      <c r="G4487" t="s">
        <v>1606</v>
      </c>
      <c r="H4487" t="s">
        <v>1607</v>
      </c>
      <c r="I4487" s="11">
        <v>8.1916124000000007E-2</v>
      </c>
      <c r="J4487">
        <v>19.850000000000001</v>
      </c>
      <c r="K4487">
        <v>19.850000000000001</v>
      </c>
      <c r="L4487" s="3">
        <v>167.6816</v>
      </c>
      <c r="M4487">
        <v>3.7</v>
      </c>
      <c r="N4487" s="3">
        <v>8.4474357682619647</v>
      </c>
      <c r="O4487"/>
      <c r="P4487"/>
    </row>
    <row r="4488" spans="1:16" x14ac:dyDescent="0.3">
      <c r="A4488" t="s">
        <v>12</v>
      </c>
      <c r="B4488" t="s">
        <v>126</v>
      </c>
      <c r="C4488" t="s">
        <v>1577</v>
      </c>
      <c r="D4488">
        <v>2020</v>
      </c>
      <c r="E4488" t="s">
        <v>1594</v>
      </c>
      <c r="F4488" t="s">
        <v>1603</v>
      </c>
      <c r="G4488" t="s">
        <v>1606</v>
      </c>
      <c r="H4488" t="s">
        <v>1607</v>
      </c>
      <c r="I4488" s="11">
        <v>8.2380639999999998E-3</v>
      </c>
      <c r="J4488">
        <v>16.75</v>
      </c>
      <c r="K4488">
        <v>16.75</v>
      </c>
      <c r="L4488" s="3">
        <v>101.9674</v>
      </c>
      <c r="M4488">
        <v>3.7</v>
      </c>
      <c r="N4488" s="3">
        <v>6.0876059701492533</v>
      </c>
      <c r="O4488"/>
      <c r="P4488"/>
    </row>
    <row r="4489" spans="1:16" x14ac:dyDescent="0.3">
      <c r="A4489" t="s">
        <v>12</v>
      </c>
      <c r="B4489" t="s">
        <v>155</v>
      </c>
      <c r="C4489" t="s">
        <v>1576</v>
      </c>
      <c r="D4489">
        <v>2020</v>
      </c>
      <c r="E4489" t="s">
        <v>1594</v>
      </c>
      <c r="F4489" t="s">
        <v>1603</v>
      </c>
      <c r="G4489" t="s">
        <v>1606</v>
      </c>
      <c r="H4489" t="s">
        <v>1607</v>
      </c>
      <c r="I4489" s="11">
        <v>0.12631341300000001</v>
      </c>
      <c r="J4489">
        <v>11.5</v>
      </c>
      <c r="K4489">
        <v>11.5</v>
      </c>
      <c r="L4489" s="3">
        <v>100.6358</v>
      </c>
      <c r="M4489">
        <v>3.7</v>
      </c>
      <c r="N4489" s="3">
        <v>8.7509391304347837</v>
      </c>
      <c r="O4489"/>
      <c r="P4489"/>
    </row>
    <row r="4490" spans="1:16" x14ac:dyDescent="0.3">
      <c r="A4490" t="s">
        <v>12</v>
      </c>
      <c r="B4490" t="s">
        <v>1336</v>
      </c>
      <c r="C4490" t="s">
        <v>1576</v>
      </c>
      <c r="D4490">
        <v>2020</v>
      </c>
      <c r="E4490" t="s">
        <v>1594</v>
      </c>
      <c r="F4490" t="s">
        <v>1603</v>
      </c>
      <c r="G4490" t="s">
        <v>1606</v>
      </c>
      <c r="H4490" t="s">
        <v>1607</v>
      </c>
      <c r="I4490" s="11">
        <v>5.2708138000000002E-2</v>
      </c>
      <c r="J4490">
        <v>16.7</v>
      </c>
      <c r="K4490">
        <v>16.7</v>
      </c>
      <c r="L4490" s="3">
        <v>114.7176</v>
      </c>
      <c r="M4490">
        <v>3.7</v>
      </c>
      <c r="N4490" s="3">
        <v>6.8693173652694615</v>
      </c>
      <c r="O4490"/>
      <c r="P4490"/>
    </row>
    <row r="4491" spans="1:16" x14ac:dyDescent="0.3">
      <c r="A4491" t="s">
        <v>12</v>
      </c>
      <c r="B4491" t="s">
        <v>1128</v>
      </c>
      <c r="C4491" t="s">
        <v>1580</v>
      </c>
      <c r="D4491">
        <v>2020</v>
      </c>
      <c r="E4491" t="s">
        <v>1594</v>
      </c>
      <c r="F4491" t="s">
        <v>1603</v>
      </c>
      <c r="G4491" t="s">
        <v>1604</v>
      </c>
      <c r="H4491" t="s">
        <v>1607</v>
      </c>
      <c r="I4491" s="11">
        <v>4.0587145999999998E-2</v>
      </c>
      <c r="J4491">
        <v>5.7850000000000001</v>
      </c>
      <c r="K4491">
        <v>5.7850000000000001</v>
      </c>
      <c r="L4491" s="3">
        <v>180.36600000000001</v>
      </c>
      <c r="M4491">
        <v>3.7</v>
      </c>
      <c r="N4491" s="3">
        <v>31.178219533275715</v>
      </c>
      <c r="O4491"/>
      <c r="P4491"/>
    </row>
    <row r="4492" spans="1:16" x14ac:dyDescent="0.3">
      <c r="A4492" t="s">
        <v>12</v>
      </c>
      <c r="B4492" t="s">
        <v>625</v>
      </c>
      <c r="C4492" t="s">
        <v>1580</v>
      </c>
      <c r="D4492">
        <v>2020</v>
      </c>
      <c r="E4492" t="s">
        <v>1594</v>
      </c>
      <c r="F4492" t="s">
        <v>1603</v>
      </c>
      <c r="G4492" t="s">
        <v>1604</v>
      </c>
      <c r="H4492" t="s">
        <v>1607</v>
      </c>
      <c r="I4492" s="11">
        <v>1.2332667E-2</v>
      </c>
      <c r="J4492">
        <v>15.15</v>
      </c>
      <c r="K4492">
        <v>15.15</v>
      </c>
      <c r="L4492" s="3">
        <v>130.0284</v>
      </c>
      <c r="M4492">
        <v>3.7</v>
      </c>
      <c r="N4492" s="3">
        <v>8.5827326732673264</v>
      </c>
      <c r="O4492"/>
      <c r="P4492"/>
    </row>
    <row r="4493" spans="1:16" x14ac:dyDescent="0.3">
      <c r="A4493" t="s">
        <v>13</v>
      </c>
      <c r="B4493" t="s">
        <v>654</v>
      </c>
      <c r="C4493" t="s">
        <v>1587</v>
      </c>
      <c r="D4493">
        <v>2017</v>
      </c>
      <c r="E4493" t="s">
        <v>1598</v>
      </c>
      <c r="F4493" t="s">
        <v>1603</v>
      </c>
      <c r="G4493" t="s">
        <v>1605</v>
      </c>
      <c r="H4493" t="s">
        <v>1607</v>
      </c>
      <c r="I4493" s="11">
        <v>5.4920146000000003E-2</v>
      </c>
      <c r="J4493">
        <v>15.75</v>
      </c>
      <c r="K4493">
        <v>15.75</v>
      </c>
      <c r="L4493" s="3">
        <v>195.84520000000001</v>
      </c>
      <c r="M4493">
        <v>3.7</v>
      </c>
      <c r="N4493" s="3">
        <v>12.434615873015874</v>
      </c>
      <c r="O4493"/>
      <c r="P4493"/>
    </row>
    <row r="4494" spans="1:16" x14ac:dyDescent="0.3">
      <c r="A4494" t="s">
        <v>13</v>
      </c>
      <c r="B4494" t="s">
        <v>333</v>
      </c>
      <c r="C4494" t="s">
        <v>1582</v>
      </c>
      <c r="D4494">
        <v>2017</v>
      </c>
      <c r="E4494" t="s">
        <v>1598</v>
      </c>
      <c r="F4494" t="s">
        <v>1603</v>
      </c>
      <c r="G4494" t="s">
        <v>1605</v>
      </c>
      <c r="H4494" t="s">
        <v>1607</v>
      </c>
      <c r="I4494" s="11">
        <v>2.1719387E-2</v>
      </c>
      <c r="J4494">
        <v>12.15</v>
      </c>
      <c r="K4494">
        <v>12.15</v>
      </c>
      <c r="L4494" s="3">
        <v>163.11840000000001</v>
      </c>
      <c r="M4494">
        <v>3.7</v>
      </c>
      <c r="N4494" s="3">
        <v>13.425382716049382</v>
      </c>
      <c r="O4494"/>
      <c r="P4494"/>
    </row>
    <row r="4495" spans="1:16" x14ac:dyDescent="0.3">
      <c r="A4495" t="s">
        <v>13</v>
      </c>
      <c r="B4495" t="s">
        <v>1028</v>
      </c>
      <c r="C4495" t="s">
        <v>1577</v>
      </c>
      <c r="D4495">
        <v>2017</v>
      </c>
      <c r="E4495" t="s">
        <v>1598</v>
      </c>
      <c r="F4495" t="s">
        <v>1603</v>
      </c>
      <c r="G4495" t="s">
        <v>1605</v>
      </c>
      <c r="H4495" t="s">
        <v>1607</v>
      </c>
      <c r="I4495" s="11">
        <v>2.1581922E-2</v>
      </c>
      <c r="J4495">
        <v>8.6449999999999996</v>
      </c>
      <c r="K4495">
        <v>8.6449999999999996</v>
      </c>
      <c r="L4495" s="3">
        <v>53.398200000000003</v>
      </c>
      <c r="M4495">
        <v>3.7</v>
      </c>
      <c r="N4495" s="3">
        <v>6.1767727009832276</v>
      </c>
      <c r="O4495"/>
      <c r="P4495"/>
    </row>
    <row r="4496" spans="1:16" x14ac:dyDescent="0.3">
      <c r="A4496" t="s">
        <v>13</v>
      </c>
      <c r="B4496" t="s">
        <v>894</v>
      </c>
      <c r="C4496" t="s">
        <v>1585</v>
      </c>
      <c r="D4496">
        <v>2017</v>
      </c>
      <c r="E4496" t="s">
        <v>1598</v>
      </c>
      <c r="F4496" t="s">
        <v>1603</v>
      </c>
      <c r="G4496" t="s">
        <v>1605</v>
      </c>
      <c r="H4496" t="s">
        <v>1607</v>
      </c>
      <c r="I4496" s="11">
        <v>5.7049300999999997E-2</v>
      </c>
      <c r="J4496">
        <v>16</v>
      </c>
      <c r="K4496">
        <v>16</v>
      </c>
      <c r="L4496" s="3">
        <v>225.94040000000001</v>
      </c>
      <c r="M4496">
        <v>3.7</v>
      </c>
      <c r="N4496" s="3">
        <v>14.121275000000001</v>
      </c>
      <c r="O4496"/>
      <c r="P4496"/>
    </row>
    <row r="4497" spans="1:16" x14ac:dyDescent="0.3">
      <c r="A4497" t="s">
        <v>13</v>
      </c>
      <c r="B4497" t="s">
        <v>552</v>
      </c>
      <c r="C4497" t="s">
        <v>1585</v>
      </c>
      <c r="D4497">
        <v>2017</v>
      </c>
      <c r="E4497" t="s">
        <v>1598</v>
      </c>
      <c r="F4497" t="s">
        <v>1603</v>
      </c>
      <c r="G4497" t="s">
        <v>1605</v>
      </c>
      <c r="H4497" t="s">
        <v>1607</v>
      </c>
      <c r="I4497" s="11">
        <v>2.4222321000000002E-2</v>
      </c>
      <c r="J4497">
        <v>19.600000000000001</v>
      </c>
      <c r="K4497">
        <v>19.600000000000001</v>
      </c>
      <c r="L4497" s="3">
        <v>45.571800000000003</v>
      </c>
      <c r="M4497">
        <v>3.7</v>
      </c>
      <c r="N4497" s="3">
        <v>2.325091836734694</v>
      </c>
      <c r="O4497"/>
      <c r="P4497"/>
    </row>
    <row r="4498" spans="1:16" x14ac:dyDescent="0.3">
      <c r="A4498" t="s">
        <v>13</v>
      </c>
      <c r="B4498" t="s">
        <v>170</v>
      </c>
      <c r="C4498" t="s">
        <v>1576</v>
      </c>
      <c r="D4498">
        <v>2017</v>
      </c>
      <c r="E4498" t="s">
        <v>1598</v>
      </c>
      <c r="F4498" t="s">
        <v>1603</v>
      </c>
      <c r="G4498" t="s">
        <v>1605</v>
      </c>
      <c r="H4498" t="s">
        <v>1607</v>
      </c>
      <c r="I4498" s="11">
        <v>0.115307979</v>
      </c>
      <c r="J4498">
        <v>9.0649999999999995</v>
      </c>
      <c r="K4498">
        <v>9.0649999999999995</v>
      </c>
      <c r="L4498" s="3">
        <v>97.009399999999999</v>
      </c>
      <c r="M4498">
        <v>3.7</v>
      </c>
      <c r="N4498" s="3">
        <v>10.7015333701048</v>
      </c>
      <c r="O4498"/>
      <c r="P4498"/>
    </row>
    <row r="4499" spans="1:16" x14ac:dyDescent="0.3">
      <c r="A4499" t="s">
        <v>13</v>
      </c>
      <c r="B4499" t="s">
        <v>1522</v>
      </c>
      <c r="C4499" t="s">
        <v>1576</v>
      </c>
      <c r="D4499">
        <v>2017</v>
      </c>
      <c r="E4499" t="s">
        <v>1598</v>
      </c>
      <c r="F4499" t="s">
        <v>1603</v>
      </c>
      <c r="G4499" t="s">
        <v>1605</v>
      </c>
      <c r="H4499" t="s">
        <v>1607</v>
      </c>
      <c r="I4499" s="11">
        <v>6.0615649999999997E-3</v>
      </c>
      <c r="J4499">
        <v>13.1</v>
      </c>
      <c r="K4499">
        <v>13.1</v>
      </c>
      <c r="L4499" s="3">
        <v>188.9898</v>
      </c>
      <c r="M4499">
        <v>3.7</v>
      </c>
      <c r="N4499" s="3">
        <v>14.426702290076337</v>
      </c>
      <c r="O4499"/>
      <c r="P4499"/>
    </row>
    <row r="4500" spans="1:16" x14ac:dyDescent="0.3">
      <c r="A4500" t="s">
        <v>13</v>
      </c>
      <c r="B4500" t="s">
        <v>40</v>
      </c>
      <c r="C4500" t="s">
        <v>1576</v>
      </c>
      <c r="D4500">
        <v>2017</v>
      </c>
      <c r="E4500" t="s">
        <v>1598</v>
      </c>
      <c r="F4500" t="s">
        <v>1603</v>
      </c>
      <c r="G4500" t="s">
        <v>1605</v>
      </c>
      <c r="H4500" t="s">
        <v>1607</v>
      </c>
      <c r="I4500" s="11">
        <v>0.139426044</v>
      </c>
      <c r="J4500">
        <v>13.35</v>
      </c>
      <c r="K4500">
        <v>13.35</v>
      </c>
      <c r="L4500" s="3">
        <v>148.33920000000001</v>
      </c>
      <c r="M4500">
        <v>3.7</v>
      </c>
      <c r="N4500" s="3">
        <v>11.111550561797754</v>
      </c>
      <c r="O4500"/>
      <c r="P4500"/>
    </row>
    <row r="4501" spans="1:16" x14ac:dyDescent="0.3">
      <c r="A4501" t="s">
        <v>13</v>
      </c>
      <c r="B4501" t="s">
        <v>475</v>
      </c>
      <c r="C4501" t="s">
        <v>1575</v>
      </c>
      <c r="D4501">
        <v>2017</v>
      </c>
      <c r="E4501" t="s">
        <v>1598</v>
      </c>
      <c r="F4501" t="s">
        <v>1603</v>
      </c>
      <c r="G4501" t="s">
        <v>1605</v>
      </c>
      <c r="H4501" t="s">
        <v>1607</v>
      </c>
      <c r="I4501" s="11">
        <v>1.9382567999999999E-2</v>
      </c>
      <c r="J4501">
        <v>18</v>
      </c>
      <c r="K4501">
        <v>18</v>
      </c>
      <c r="L4501" s="3">
        <v>129.39940000000001</v>
      </c>
      <c r="M4501">
        <v>3.7</v>
      </c>
      <c r="N4501" s="3">
        <v>7.1888555555555564</v>
      </c>
      <c r="O4501"/>
      <c r="P4501"/>
    </row>
    <row r="4502" spans="1:16" x14ac:dyDescent="0.3">
      <c r="A4502" t="s">
        <v>13</v>
      </c>
      <c r="B4502" t="s">
        <v>604</v>
      </c>
      <c r="C4502" t="s">
        <v>1575</v>
      </c>
      <c r="D4502">
        <v>2017</v>
      </c>
      <c r="E4502" t="s">
        <v>1598</v>
      </c>
      <c r="F4502" t="s">
        <v>1603</v>
      </c>
      <c r="G4502" t="s">
        <v>1605</v>
      </c>
      <c r="H4502" t="s">
        <v>1607</v>
      </c>
      <c r="I4502" s="11">
        <v>2.5281801999999999E-2</v>
      </c>
      <c r="J4502">
        <v>19.600000000000001</v>
      </c>
      <c r="K4502">
        <v>19.600000000000001</v>
      </c>
      <c r="L4502" s="3">
        <v>152.00239999999999</v>
      </c>
      <c r="M4502">
        <v>3.7</v>
      </c>
      <c r="N4502" s="3">
        <v>7.7552244897959177</v>
      </c>
      <c r="O4502"/>
      <c r="P4502"/>
    </row>
    <row r="4503" spans="1:16" x14ac:dyDescent="0.3">
      <c r="A4503" t="s">
        <v>13</v>
      </c>
      <c r="B4503" t="s">
        <v>179</v>
      </c>
      <c r="C4503" t="s">
        <v>1579</v>
      </c>
      <c r="D4503">
        <v>2017</v>
      </c>
      <c r="E4503" t="s">
        <v>1598</v>
      </c>
      <c r="F4503" t="s">
        <v>1603</v>
      </c>
      <c r="G4503" t="s">
        <v>1605</v>
      </c>
      <c r="H4503" t="s">
        <v>1607</v>
      </c>
      <c r="I4503" s="11">
        <v>2.4882614000000001E-2</v>
      </c>
      <c r="J4503">
        <v>5.88</v>
      </c>
      <c r="K4503">
        <v>5.88</v>
      </c>
      <c r="L4503" s="3">
        <v>149.4392</v>
      </c>
      <c r="M4503">
        <v>3.7</v>
      </c>
      <c r="N4503" s="3">
        <v>25.41482993197279</v>
      </c>
      <c r="O4503"/>
      <c r="P4503"/>
    </row>
    <row r="4504" spans="1:16" x14ac:dyDescent="0.3">
      <c r="A4504" t="s">
        <v>13</v>
      </c>
      <c r="B4504" t="s">
        <v>1098</v>
      </c>
      <c r="C4504" t="s">
        <v>1579</v>
      </c>
      <c r="D4504">
        <v>2017</v>
      </c>
      <c r="E4504" t="s">
        <v>1598</v>
      </c>
      <c r="F4504" t="s">
        <v>1603</v>
      </c>
      <c r="G4504" t="s">
        <v>1605</v>
      </c>
      <c r="H4504" t="s">
        <v>1607</v>
      </c>
      <c r="I4504" s="11">
        <v>8.0277707000000004E-2</v>
      </c>
      <c r="J4504">
        <v>9.1</v>
      </c>
      <c r="K4504">
        <v>9.1</v>
      </c>
      <c r="L4504" s="3">
        <v>47.271799999999999</v>
      </c>
      <c r="M4504">
        <v>3.7</v>
      </c>
      <c r="N4504" s="3">
        <v>5.1947032967032971</v>
      </c>
      <c r="O4504"/>
      <c r="P4504"/>
    </row>
    <row r="4505" spans="1:16" x14ac:dyDescent="0.3">
      <c r="A4505" t="s">
        <v>13</v>
      </c>
      <c r="B4505" t="s">
        <v>182</v>
      </c>
      <c r="C4505" t="s">
        <v>1579</v>
      </c>
      <c r="D4505">
        <v>2017</v>
      </c>
      <c r="E4505" t="s">
        <v>1598</v>
      </c>
      <c r="F4505" t="s">
        <v>1603</v>
      </c>
      <c r="G4505" t="s">
        <v>1605</v>
      </c>
      <c r="H4505" t="s">
        <v>1607</v>
      </c>
      <c r="I4505" s="11">
        <v>2.1421289E-2</v>
      </c>
      <c r="J4505">
        <v>10</v>
      </c>
      <c r="K4505">
        <v>10</v>
      </c>
      <c r="L4505" s="3">
        <v>248.375</v>
      </c>
      <c r="M4505">
        <v>3.7</v>
      </c>
      <c r="N4505" s="3">
        <v>24.837499999999999</v>
      </c>
      <c r="O4505"/>
      <c r="P4505"/>
    </row>
    <row r="4506" spans="1:16" x14ac:dyDescent="0.3">
      <c r="A4506" t="s">
        <v>13</v>
      </c>
      <c r="B4506" t="s">
        <v>383</v>
      </c>
      <c r="C4506" t="s">
        <v>1580</v>
      </c>
      <c r="D4506">
        <v>2017</v>
      </c>
      <c r="E4506" t="s">
        <v>1598</v>
      </c>
      <c r="F4506" t="s">
        <v>1603</v>
      </c>
      <c r="G4506" t="s">
        <v>1605</v>
      </c>
      <c r="H4506" t="s">
        <v>1607</v>
      </c>
      <c r="I4506" s="11">
        <v>0</v>
      </c>
      <c r="J4506">
        <v>7.2350000000000003</v>
      </c>
      <c r="K4506">
        <v>7.2350000000000003</v>
      </c>
      <c r="L4506" s="3">
        <v>197.24520000000001</v>
      </c>
      <c r="M4506">
        <v>3.7</v>
      </c>
      <c r="N4506" s="3">
        <v>27.2626399447132</v>
      </c>
      <c r="O4506"/>
      <c r="P4506"/>
    </row>
    <row r="4507" spans="1:16" x14ac:dyDescent="0.3">
      <c r="A4507" t="s">
        <v>13</v>
      </c>
      <c r="B4507" t="s">
        <v>1250</v>
      </c>
      <c r="C4507" t="s">
        <v>1580</v>
      </c>
      <c r="D4507">
        <v>2017</v>
      </c>
      <c r="E4507" t="s">
        <v>1598</v>
      </c>
      <c r="F4507" t="s">
        <v>1603</v>
      </c>
      <c r="G4507" t="s">
        <v>1605</v>
      </c>
      <c r="H4507" t="s">
        <v>1607</v>
      </c>
      <c r="I4507" s="11">
        <v>6.4351907999999999E-2</v>
      </c>
      <c r="J4507">
        <v>20.2</v>
      </c>
      <c r="K4507">
        <v>20.2</v>
      </c>
      <c r="L4507" s="3">
        <v>259.46460000000002</v>
      </c>
      <c r="M4507">
        <v>3.7</v>
      </c>
      <c r="N4507" s="3">
        <v>12.844782178217823</v>
      </c>
      <c r="O4507"/>
      <c r="P4507"/>
    </row>
    <row r="4508" spans="1:16" x14ac:dyDescent="0.3">
      <c r="A4508" t="s">
        <v>12</v>
      </c>
      <c r="B4508" t="s">
        <v>233</v>
      </c>
      <c r="C4508" t="s">
        <v>1582</v>
      </c>
      <c r="D4508">
        <v>2017</v>
      </c>
      <c r="E4508" t="s">
        <v>1598</v>
      </c>
      <c r="F4508" t="s">
        <v>1603</v>
      </c>
      <c r="G4508" t="s">
        <v>1605</v>
      </c>
      <c r="H4508" t="s">
        <v>1607</v>
      </c>
      <c r="I4508" s="11">
        <v>0.168154574</v>
      </c>
      <c r="J4508">
        <v>7.1550000000000002</v>
      </c>
      <c r="K4508">
        <v>7.1550000000000002</v>
      </c>
      <c r="L4508" s="3">
        <v>33.787399999999998</v>
      </c>
      <c r="M4508">
        <v>3.7</v>
      </c>
      <c r="N4508" s="3">
        <v>4.7222082459818306</v>
      </c>
      <c r="O4508"/>
      <c r="P4508"/>
    </row>
    <row r="4509" spans="1:16" x14ac:dyDescent="0.3">
      <c r="A4509" t="s">
        <v>12</v>
      </c>
      <c r="B4509" t="s">
        <v>1523</v>
      </c>
      <c r="C4509" t="s">
        <v>1586</v>
      </c>
      <c r="D4509">
        <v>2017</v>
      </c>
      <c r="E4509" t="s">
        <v>1598</v>
      </c>
      <c r="F4509" t="s">
        <v>1603</v>
      </c>
      <c r="G4509" t="s">
        <v>1605</v>
      </c>
      <c r="H4509" t="s">
        <v>1607</v>
      </c>
      <c r="I4509" s="11">
        <v>0.12520078800000001</v>
      </c>
      <c r="J4509">
        <v>17.25</v>
      </c>
      <c r="K4509">
        <v>17.25</v>
      </c>
      <c r="L4509" s="3">
        <v>41.648000000000003</v>
      </c>
      <c r="M4509">
        <v>3.7</v>
      </c>
      <c r="N4509" s="3">
        <v>2.4143768115942033</v>
      </c>
      <c r="O4509"/>
      <c r="P4509"/>
    </row>
    <row r="4510" spans="1:16" x14ac:dyDescent="0.3">
      <c r="A4510" t="s">
        <v>12</v>
      </c>
      <c r="B4510" t="s">
        <v>921</v>
      </c>
      <c r="C4510" t="s">
        <v>1585</v>
      </c>
      <c r="D4510">
        <v>2017</v>
      </c>
      <c r="E4510" t="s">
        <v>1598</v>
      </c>
      <c r="F4510" t="s">
        <v>1603</v>
      </c>
      <c r="G4510" t="s">
        <v>1605</v>
      </c>
      <c r="H4510" t="s">
        <v>1607</v>
      </c>
      <c r="I4510" s="11">
        <v>9.6449090000000001E-2</v>
      </c>
      <c r="J4510">
        <v>5.9249999999999998</v>
      </c>
      <c r="K4510">
        <v>5.9249999999999998</v>
      </c>
      <c r="L4510" s="3">
        <v>43.808599999999998</v>
      </c>
      <c r="M4510">
        <v>3.7</v>
      </c>
      <c r="N4510" s="3">
        <v>7.3938565400843883</v>
      </c>
      <c r="O4510"/>
      <c r="P4510"/>
    </row>
    <row r="4511" spans="1:16" x14ac:dyDescent="0.3">
      <c r="A4511" t="s">
        <v>12</v>
      </c>
      <c r="B4511" t="s">
        <v>970</v>
      </c>
      <c r="C4511" t="s">
        <v>1585</v>
      </c>
      <c r="D4511">
        <v>2017</v>
      </c>
      <c r="E4511" t="s">
        <v>1598</v>
      </c>
      <c r="F4511" t="s">
        <v>1603</v>
      </c>
      <c r="G4511" t="s">
        <v>1605</v>
      </c>
      <c r="H4511" t="s">
        <v>1607</v>
      </c>
      <c r="I4511" s="11">
        <v>0.143990173</v>
      </c>
      <c r="J4511">
        <v>11.6</v>
      </c>
      <c r="K4511">
        <v>11.6</v>
      </c>
      <c r="L4511" s="3">
        <v>239.62219999999999</v>
      </c>
      <c r="M4511">
        <v>3.7</v>
      </c>
      <c r="N4511" s="3">
        <v>20.657086206896551</v>
      </c>
      <c r="O4511"/>
      <c r="P4511"/>
    </row>
    <row r="4512" spans="1:16" x14ac:dyDescent="0.3">
      <c r="A4512" t="s">
        <v>12</v>
      </c>
      <c r="B4512" t="s">
        <v>518</v>
      </c>
      <c r="C4512" t="s">
        <v>1576</v>
      </c>
      <c r="D4512">
        <v>2017</v>
      </c>
      <c r="E4512" t="s">
        <v>1598</v>
      </c>
      <c r="F4512" t="s">
        <v>1603</v>
      </c>
      <c r="G4512" t="s">
        <v>1605</v>
      </c>
      <c r="H4512" t="s">
        <v>1607</v>
      </c>
      <c r="I4512" s="11">
        <v>3.6020710999999997E-2</v>
      </c>
      <c r="J4512">
        <v>11.1</v>
      </c>
      <c r="K4512">
        <v>11.1</v>
      </c>
      <c r="L4512" s="3">
        <v>177.27119999999999</v>
      </c>
      <c r="M4512">
        <v>3.7</v>
      </c>
      <c r="N4512" s="3">
        <v>15.970378378378378</v>
      </c>
      <c r="O4512"/>
      <c r="P4512"/>
    </row>
    <row r="4513" spans="1:16" x14ac:dyDescent="0.3">
      <c r="A4513" t="s">
        <v>12</v>
      </c>
      <c r="B4513" t="s">
        <v>155</v>
      </c>
      <c r="C4513" t="s">
        <v>1576</v>
      </c>
      <c r="D4513">
        <v>2017</v>
      </c>
      <c r="E4513" t="s">
        <v>1598</v>
      </c>
      <c r="F4513" t="s">
        <v>1603</v>
      </c>
      <c r="G4513" t="s">
        <v>1605</v>
      </c>
      <c r="H4513" t="s">
        <v>1607</v>
      </c>
      <c r="I4513" s="11">
        <v>0.125579201</v>
      </c>
      <c r="J4513">
        <v>11.5</v>
      </c>
      <c r="K4513">
        <v>11.5</v>
      </c>
      <c r="L4513" s="3">
        <v>99.735799999999998</v>
      </c>
      <c r="M4513">
        <v>3.7</v>
      </c>
      <c r="N4513" s="3">
        <v>8.6726782608695654</v>
      </c>
      <c r="O4513"/>
      <c r="P4513"/>
    </row>
    <row r="4514" spans="1:16" x14ac:dyDescent="0.3">
      <c r="A4514" t="s">
        <v>12</v>
      </c>
      <c r="B4514" t="s">
        <v>1524</v>
      </c>
      <c r="C4514" t="s">
        <v>1576</v>
      </c>
      <c r="D4514">
        <v>2017</v>
      </c>
      <c r="E4514" t="s">
        <v>1598</v>
      </c>
      <c r="F4514" t="s">
        <v>1603</v>
      </c>
      <c r="G4514" t="s">
        <v>1605</v>
      </c>
      <c r="H4514" t="s">
        <v>1607</v>
      </c>
      <c r="I4514" s="11">
        <v>4.9579882999999998E-2</v>
      </c>
      <c r="J4514">
        <v>13.6</v>
      </c>
      <c r="K4514">
        <v>13.6</v>
      </c>
      <c r="L4514" s="3">
        <v>110.0912</v>
      </c>
      <c r="M4514">
        <v>3.7</v>
      </c>
      <c r="N4514" s="3">
        <v>8.0949411764705879</v>
      </c>
      <c r="O4514"/>
      <c r="P4514"/>
    </row>
    <row r="4515" spans="1:16" x14ac:dyDescent="0.3">
      <c r="A4515" t="s">
        <v>12</v>
      </c>
      <c r="B4515" t="s">
        <v>329</v>
      </c>
      <c r="C4515" t="s">
        <v>1574</v>
      </c>
      <c r="D4515">
        <v>2017</v>
      </c>
      <c r="E4515" t="s">
        <v>1598</v>
      </c>
      <c r="F4515" t="s">
        <v>1603</v>
      </c>
      <c r="G4515" t="s">
        <v>1605</v>
      </c>
      <c r="H4515" t="s">
        <v>1607</v>
      </c>
      <c r="I4515" s="11">
        <v>3.5250370000000003E-2</v>
      </c>
      <c r="J4515">
        <v>14.85</v>
      </c>
      <c r="K4515">
        <v>14.85</v>
      </c>
      <c r="L4515" s="3">
        <v>160.95779999999999</v>
      </c>
      <c r="M4515">
        <v>3.7</v>
      </c>
      <c r="N4515" s="3">
        <v>10.838909090909091</v>
      </c>
      <c r="O4515"/>
      <c r="P4515"/>
    </row>
    <row r="4516" spans="1:16" x14ac:dyDescent="0.3">
      <c r="A4516" t="s">
        <v>12</v>
      </c>
      <c r="B4516" t="s">
        <v>806</v>
      </c>
      <c r="C4516" t="s">
        <v>1580</v>
      </c>
      <c r="D4516">
        <v>2017</v>
      </c>
      <c r="E4516" t="s">
        <v>1598</v>
      </c>
      <c r="F4516" t="s">
        <v>1603</v>
      </c>
      <c r="G4516" t="s">
        <v>1605</v>
      </c>
      <c r="H4516" t="s">
        <v>1607</v>
      </c>
      <c r="I4516" s="11">
        <v>5.6861637999999999E-2</v>
      </c>
      <c r="J4516">
        <v>13.8</v>
      </c>
      <c r="K4516">
        <v>13.8</v>
      </c>
      <c r="L4516" s="3">
        <v>231.5984</v>
      </c>
      <c r="M4516">
        <v>3.7</v>
      </c>
      <c r="N4516" s="3">
        <v>16.782492753623188</v>
      </c>
      <c r="O4516"/>
      <c r="P4516"/>
    </row>
    <row r="4517" spans="1:16" x14ac:dyDescent="0.3">
      <c r="A4517" t="s">
        <v>12</v>
      </c>
      <c r="B4517" t="s">
        <v>612</v>
      </c>
      <c r="C4517" t="s">
        <v>1577</v>
      </c>
      <c r="D4517">
        <v>2017</v>
      </c>
      <c r="E4517" t="s">
        <v>1598</v>
      </c>
      <c r="F4517" t="s">
        <v>1603</v>
      </c>
      <c r="G4517" t="s">
        <v>1605</v>
      </c>
      <c r="H4517" t="s">
        <v>1607</v>
      </c>
      <c r="I4517" s="11">
        <v>3.2152786000000003E-2</v>
      </c>
      <c r="J4517">
        <v>8.1150000000000002</v>
      </c>
      <c r="K4517">
        <v>8.1150000000000002</v>
      </c>
      <c r="L4517" s="3">
        <v>157.3972</v>
      </c>
      <c r="M4517">
        <v>3.7</v>
      </c>
      <c r="N4517" s="3">
        <v>19.395834873690696</v>
      </c>
      <c r="O4517"/>
      <c r="P4517"/>
    </row>
    <row r="4518" spans="1:16" x14ac:dyDescent="0.3">
      <c r="A4518" t="s">
        <v>13</v>
      </c>
      <c r="B4518" t="s">
        <v>1030</v>
      </c>
      <c r="C4518" t="s">
        <v>1585</v>
      </c>
      <c r="D4518">
        <v>2011</v>
      </c>
      <c r="E4518" t="s">
        <v>1595</v>
      </c>
      <c r="F4518" t="s">
        <v>1602</v>
      </c>
      <c r="G4518" t="s">
        <v>1604</v>
      </c>
      <c r="H4518" t="s">
        <v>1609</v>
      </c>
      <c r="I4518" s="11">
        <v>0.15630798300000001</v>
      </c>
      <c r="J4518">
        <v>6.6150000000000002</v>
      </c>
      <c r="K4518">
        <v>6.6150000000000002</v>
      </c>
      <c r="L4518" s="3">
        <v>196.3426</v>
      </c>
      <c r="M4518">
        <v>3.7</v>
      </c>
      <c r="N4518" s="3">
        <v>29.681421012849583</v>
      </c>
      <c r="O4518"/>
      <c r="P4518"/>
    </row>
    <row r="4519" spans="1:16" x14ac:dyDescent="0.3">
      <c r="A4519" t="s">
        <v>13</v>
      </c>
      <c r="B4519" t="s">
        <v>37</v>
      </c>
      <c r="C4519" t="s">
        <v>1576</v>
      </c>
      <c r="D4519">
        <v>2011</v>
      </c>
      <c r="E4519" t="s">
        <v>1595</v>
      </c>
      <c r="F4519" t="s">
        <v>1602</v>
      </c>
      <c r="G4519" t="s">
        <v>1604</v>
      </c>
      <c r="H4519" t="s">
        <v>1609</v>
      </c>
      <c r="I4519" s="11">
        <v>3.8301920000000003E-2</v>
      </c>
      <c r="J4519">
        <v>6.85</v>
      </c>
      <c r="K4519">
        <v>6.85</v>
      </c>
      <c r="L4519" s="3">
        <v>261.25940000000003</v>
      </c>
      <c r="M4519">
        <v>3.7</v>
      </c>
      <c r="N4519" s="3">
        <v>38.14005839416059</v>
      </c>
      <c r="O4519"/>
      <c r="P4519"/>
    </row>
    <row r="4520" spans="1:16" x14ac:dyDescent="0.3">
      <c r="A4520" t="s">
        <v>13</v>
      </c>
      <c r="B4520" t="s">
        <v>195</v>
      </c>
      <c r="C4520" t="s">
        <v>1576</v>
      </c>
      <c r="D4520">
        <v>2011</v>
      </c>
      <c r="E4520" t="s">
        <v>1595</v>
      </c>
      <c r="F4520" t="s">
        <v>1602</v>
      </c>
      <c r="G4520" t="s">
        <v>1604</v>
      </c>
      <c r="H4520" t="s">
        <v>1609</v>
      </c>
      <c r="I4520" s="11">
        <v>3.6590807000000003E-2</v>
      </c>
      <c r="J4520">
        <v>12.3</v>
      </c>
      <c r="K4520">
        <v>12.3</v>
      </c>
      <c r="L4520" s="3">
        <v>193.31620000000001</v>
      </c>
      <c r="M4520">
        <v>3.7</v>
      </c>
      <c r="N4520" s="3">
        <v>15.716764227642276</v>
      </c>
      <c r="O4520"/>
      <c r="P4520"/>
    </row>
    <row r="4521" spans="1:16" x14ac:dyDescent="0.3">
      <c r="A4521" t="s">
        <v>13</v>
      </c>
      <c r="B4521" t="s">
        <v>1244</v>
      </c>
      <c r="C4521" t="s">
        <v>1576</v>
      </c>
      <c r="D4521">
        <v>2011</v>
      </c>
      <c r="E4521" t="s">
        <v>1595</v>
      </c>
      <c r="F4521" t="s">
        <v>1602</v>
      </c>
      <c r="G4521" t="s">
        <v>1604</v>
      </c>
      <c r="H4521" t="s">
        <v>1609</v>
      </c>
      <c r="I4521" s="11">
        <v>2.3465590000000001E-2</v>
      </c>
      <c r="J4521">
        <v>15.35</v>
      </c>
      <c r="K4521">
        <v>15.35</v>
      </c>
      <c r="L4521" s="3">
        <v>35.219000000000001</v>
      </c>
      <c r="M4521">
        <v>3.7</v>
      </c>
      <c r="N4521" s="3">
        <v>2.2943973941368081</v>
      </c>
      <c r="O4521"/>
      <c r="P4521"/>
    </row>
    <row r="4522" spans="1:16" x14ac:dyDescent="0.3">
      <c r="A4522" t="s">
        <v>13</v>
      </c>
      <c r="B4522" t="s">
        <v>109</v>
      </c>
      <c r="C4522" t="s">
        <v>1574</v>
      </c>
      <c r="D4522">
        <v>2011</v>
      </c>
      <c r="E4522" t="s">
        <v>1595</v>
      </c>
      <c r="F4522" t="s">
        <v>1602</v>
      </c>
      <c r="G4522" t="s">
        <v>1604</v>
      </c>
      <c r="H4522" t="s">
        <v>1609</v>
      </c>
      <c r="I4522" s="11">
        <v>3.6159635000000002E-2</v>
      </c>
      <c r="J4522">
        <v>8.7750000000000004</v>
      </c>
      <c r="K4522">
        <v>8.7750000000000004</v>
      </c>
      <c r="L4522" s="3">
        <v>110.72280000000001</v>
      </c>
      <c r="M4522">
        <v>3.7</v>
      </c>
      <c r="N4522" s="3">
        <v>12.617982905982906</v>
      </c>
      <c r="O4522"/>
      <c r="P4522"/>
    </row>
    <row r="4523" spans="1:16" x14ac:dyDescent="0.3">
      <c r="A4523" t="s">
        <v>13</v>
      </c>
      <c r="B4523" t="s">
        <v>1079</v>
      </c>
      <c r="C4523" t="s">
        <v>1575</v>
      </c>
      <c r="D4523">
        <v>2011</v>
      </c>
      <c r="E4523" t="s">
        <v>1595</v>
      </c>
      <c r="F4523" t="s">
        <v>1602</v>
      </c>
      <c r="G4523" t="s">
        <v>1604</v>
      </c>
      <c r="H4523" t="s">
        <v>1609</v>
      </c>
      <c r="I4523" s="11">
        <v>0.162462044</v>
      </c>
      <c r="J4523">
        <v>15.2</v>
      </c>
      <c r="K4523">
        <v>15.2</v>
      </c>
      <c r="L4523" s="3">
        <v>117.64919999999999</v>
      </c>
      <c r="M4523">
        <v>3.7</v>
      </c>
      <c r="N4523" s="3">
        <v>7.7400789473684206</v>
      </c>
      <c r="O4523"/>
      <c r="P4523"/>
    </row>
    <row r="4524" spans="1:16" x14ac:dyDescent="0.3">
      <c r="A4524" t="s">
        <v>13</v>
      </c>
      <c r="B4524" t="s">
        <v>934</v>
      </c>
      <c r="C4524" t="s">
        <v>1579</v>
      </c>
      <c r="D4524">
        <v>2011</v>
      </c>
      <c r="E4524" t="s">
        <v>1595</v>
      </c>
      <c r="F4524" t="s">
        <v>1602</v>
      </c>
      <c r="G4524" t="s">
        <v>1604</v>
      </c>
      <c r="H4524" t="s">
        <v>1609</v>
      </c>
      <c r="I4524" s="11">
        <v>6.1330520999999999E-2</v>
      </c>
      <c r="J4524">
        <v>16.5</v>
      </c>
      <c r="K4524">
        <v>16.5</v>
      </c>
      <c r="L4524" s="3">
        <v>178.73179999999999</v>
      </c>
      <c r="M4524">
        <v>3.7</v>
      </c>
      <c r="N4524" s="3">
        <v>10.832230303030302</v>
      </c>
      <c r="O4524"/>
      <c r="P4524"/>
    </row>
    <row r="4525" spans="1:16" x14ac:dyDescent="0.3">
      <c r="A4525" t="s">
        <v>13</v>
      </c>
      <c r="B4525" t="s">
        <v>32</v>
      </c>
      <c r="C4525" t="s">
        <v>1579</v>
      </c>
      <c r="D4525">
        <v>2011</v>
      </c>
      <c r="E4525" t="s">
        <v>1595</v>
      </c>
      <c r="F4525" t="s">
        <v>1602</v>
      </c>
      <c r="G4525" t="s">
        <v>1606</v>
      </c>
      <c r="H4525" t="s">
        <v>1609</v>
      </c>
      <c r="I4525" s="11">
        <v>0.12973174700000001</v>
      </c>
      <c r="J4525">
        <v>19.2</v>
      </c>
      <c r="K4525">
        <v>19.2</v>
      </c>
      <c r="L4525" s="3">
        <v>196.21100000000001</v>
      </c>
      <c r="M4525">
        <v>3.7</v>
      </c>
      <c r="N4525" s="3">
        <v>10.219322916666668</v>
      </c>
      <c r="O4525"/>
      <c r="P4525"/>
    </row>
    <row r="4526" spans="1:16" x14ac:dyDescent="0.3">
      <c r="A4526" t="s">
        <v>13</v>
      </c>
      <c r="B4526" t="s">
        <v>1495</v>
      </c>
      <c r="C4526" t="s">
        <v>1580</v>
      </c>
      <c r="D4526">
        <v>2011</v>
      </c>
      <c r="E4526" t="s">
        <v>1595</v>
      </c>
      <c r="F4526" t="s">
        <v>1602</v>
      </c>
      <c r="G4526" t="s">
        <v>1606</v>
      </c>
      <c r="H4526" t="s">
        <v>1609</v>
      </c>
      <c r="I4526" s="11">
        <v>8.6145867000000001E-2</v>
      </c>
      <c r="J4526">
        <v>9.6</v>
      </c>
      <c r="K4526">
        <v>9.6</v>
      </c>
      <c r="L4526" s="3">
        <v>258.36200000000002</v>
      </c>
      <c r="M4526">
        <v>3.7</v>
      </c>
      <c r="N4526" s="3">
        <v>26.912708333333338</v>
      </c>
      <c r="O4526"/>
      <c r="P4526"/>
    </row>
    <row r="4527" spans="1:16" x14ac:dyDescent="0.3">
      <c r="A4527" t="s">
        <v>13</v>
      </c>
      <c r="B4527" t="s">
        <v>88</v>
      </c>
      <c r="C4527" t="s">
        <v>1580</v>
      </c>
      <c r="D4527">
        <v>2011</v>
      </c>
      <c r="E4527" t="s">
        <v>1595</v>
      </c>
      <c r="F4527" t="s">
        <v>1602</v>
      </c>
      <c r="G4527" t="s">
        <v>1606</v>
      </c>
      <c r="H4527" t="s">
        <v>1609</v>
      </c>
      <c r="I4527" s="11">
        <v>3.4427577000000001E-2</v>
      </c>
      <c r="J4527">
        <v>12.1</v>
      </c>
      <c r="K4527">
        <v>12.1</v>
      </c>
      <c r="L4527" s="3">
        <v>146.67339999999999</v>
      </c>
      <c r="M4527">
        <v>3.7</v>
      </c>
      <c r="N4527" s="3">
        <v>12.121768595041322</v>
      </c>
      <c r="O4527"/>
      <c r="P4527"/>
    </row>
    <row r="4528" spans="1:16" x14ac:dyDescent="0.3">
      <c r="A4528" t="s">
        <v>12</v>
      </c>
      <c r="B4528" t="s">
        <v>1144</v>
      </c>
      <c r="C4528" t="s">
        <v>1585</v>
      </c>
      <c r="D4528">
        <v>2011</v>
      </c>
      <c r="E4528" t="s">
        <v>1595</v>
      </c>
      <c r="F4528" t="s">
        <v>1602</v>
      </c>
      <c r="G4528" t="s">
        <v>1606</v>
      </c>
      <c r="H4528" t="s">
        <v>1609</v>
      </c>
      <c r="I4528" s="11">
        <v>0.121174241</v>
      </c>
      <c r="J4528">
        <v>12.35</v>
      </c>
      <c r="K4528">
        <v>12.35</v>
      </c>
      <c r="L4528" s="3">
        <v>47.869199999999999</v>
      </c>
      <c r="M4528">
        <v>3.7</v>
      </c>
      <c r="N4528" s="3">
        <v>3.8760485829959515</v>
      </c>
      <c r="O4528"/>
      <c r="P4528"/>
    </row>
    <row r="4529" spans="1:16" x14ac:dyDescent="0.3">
      <c r="A4529" t="s">
        <v>12</v>
      </c>
      <c r="B4529" t="s">
        <v>1210</v>
      </c>
      <c r="C4529" t="s">
        <v>1585</v>
      </c>
      <c r="D4529">
        <v>2011</v>
      </c>
      <c r="E4529" t="s">
        <v>1595</v>
      </c>
      <c r="F4529" t="s">
        <v>1602</v>
      </c>
      <c r="G4529" t="s">
        <v>1606</v>
      </c>
      <c r="H4529" t="s">
        <v>1609</v>
      </c>
      <c r="I4529" s="11">
        <v>7.1335394999999996E-2</v>
      </c>
      <c r="J4529">
        <v>16.7</v>
      </c>
      <c r="K4529">
        <v>16.7</v>
      </c>
      <c r="L4529" s="3">
        <v>120.37820000000001</v>
      </c>
      <c r="M4529">
        <v>3.7</v>
      </c>
      <c r="N4529" s="3">
        <v>7.2082754491017971</v>
      </c>
      <c r="O4529"/>
      <c r="P4529"/>
    </row>
    <row r="4530" spans="1:16" x14ac:dyDescent="0.3">
      <c r="A4530" t="s">
        <v>12</v>
      </c>
      <c r="B4530" t="s">
        <v>1223</v>
      </c>
      <c r="C4530" t="s">
        <v>1574</v>
      </c>
      <c r="D4530">
        <v>2011</v>
      </c>
      <c r="E4530" t="s">
        <v>1595</v>
      </c>
      <c r="F4530" t="s">
        <v>1602</v>
      </c>
      <c r="G4530" t="s">
        <v>1606</v>
      </c>
      <c r="H4530" t="s">
        <v>1609</v>
      </c>
      <c r="I4530" s="11">
        <v>7.5291576999999998E-2</v>
      </c>
      <c r="J4530">
        <v>10.195</v>
      </c>
      <c r="K4530">
        <v>10.195</v>
      </c>
      <c r="L4530" s="3">
        <v>119.1808</v>
      </c>
      <c r="M4530">
        <v>3.7</v>
      </c>
      <c r="N4530" s="3">
        <v>11.690122609122119</v>
      </c>
      <c r="O4530"/>
      <c r="P4530"/>
    </row>
    <row r="4531" spans="1:16" x14ac:dyDescent="0.3">
      <c r="A4531" t="s">
        <v>12</v>
      </c>
      <c r="B4531" t="s">
        <v>1525</v>
      </c>
      <c r="C4531" t="s">
        <v>1581</v>
      </c>
      <c r="D4531">
        <v>2011</v>
      </c>
      <c r="E4531" t="s">
        <v>1595</v>
      </c>
      <c r="F4531" t="s">
        <v>1602</v>
      </c>
      <c r="G4531" t="s">
        <v>1606</v>
      </c>
      <c r="H4531" t="s">
        <v>1609</v>
      </c>
      <c r="I4531" s="11">
        <v>7.1440117999999997E-2</v>
      </c>
      <c r="J4531">
        <v>12.15</v>
      </c>
      <c r="K4531">
        <v>12.15</v>
      </c>
      <c r="L4531" s="3">
        <v>182.29499999999999</v>
      </c>
      <c r="M4531">
        <v>3.7</v>
      </c>
      <c r="N4531" s="3">
        <v>15.003703703703703</v>
      </c>
      <c r="O4531"/>
      <c r="P4531"/>
    </row>
    <row r="4532" spans="1:16" x14ac:dyDescent="0.3">
      <c r="A4532" t="s">
        <v>14</v>
      </c>
      <c r="B4532" t="s">
        <v>1469</v>
      </c>
      <c r="C4532" t="s">
        <v>1587</v>
      </c>
      <c r="D4532">
        <v>2011</v>
      </c>
      <c r="E4532" t="s">
        <v>1595</v>
      </c>
      <c r="F4532" t="s">
        <v>1602</v>
      </c>
      <c r="G4532" t="s">
        <v>1605</v>
      </c>
      <c r="H4532" t="s">
        <v>1609</v>
      </c>
      <c r="I4532" s="11">
        <v>4.7740129999999999E-2</v>
      </c>
      <c r="J4532">
        <v>9.3000000000000007</v>
      </c>
      <c r="K4532">
        <v>9.3000000000000007</v>
      </c>
      <c r="L4532" s="3">
        <v>195.0136</v>
      </c>
      <c r="M4532">
        <v>3.7</v>
      </c>
      <c r="N4532" s="3">
        <v>20.969204301075266</v>
      </c>
      <c r="O4532"/>
      <c r="P4532"/>
    </row>
    <row r="4533" spans="1:16" x14ac:dyDescent="0.3">
      <c r="A4533" t="s">
        <v>13</v>
      </c>
      <c r="B4533" t="s">
        <v>982</v>
      </c>
      <c r="C4533" t="s">
        <v>1587</v>
      </c>
      <c r="D4533">
        <v>2014</v>
      </c>
      <c r="E4533" t="s">
        <v>1596</v>
      </c>
      <c r="F4533" t="s">
        <v>1602</v>
      </c>
      <c r="G4533" t="s">
        <v>1606</v>
      </c>
      <c r="H4533" t="s">
        <v>1607</v>
      </c>
      <c r="I4533" s="11">
        <v>7.7849003E-2</v>
      </c>
      <c r="J4533">
        <v>19.7</v>
      </c>
      <c r="K4533">
        <v>19.7</v>
      </c>
      <c r="L4533" s="3">
        <v>179.166</v>
      </c>
      <c r="M4533">
        <v>3.7</v>
      </c>
      <c r="N4533" s="3">
        <v>9.0947208121827412</v>
      </c>
      <c r="O4533"/>
      <c r="P4533"/>
    </row>
    <row r="4534" spans="1:16" x14ac:dyDescent="0.3">
      <c r="A4534" t="s">
        <v>13</v>
      </c>
      <c r="B4534" t="s">
        <v>1332</v>
      </c>
      <c r="C4534" t="s">
        <v>1577</v>
      </c>
      <c r="D4534">
        <v>2014</v>
      </c>
      <c r="E4534" t="s">
        <v>1596</v>
      </c>
      <c r="F4534" t="s">
        <v>1602</v>
      </c>
      <c r="G4534" t="s">
        <v>1606</v>
      </c>
      <c r="H4534" t="s">
        <v>1607</v>
      </c>
      <c r="I4534" s="11">
        <v>5.0708743000000001E-2</v>
      </c>
      <c r="J4534">
        <v>7.5</v>
      </c>
      <c r="K4534">
        <v>7.5</v>
      </c>
      <c r="L4534" s="3">
        <v>123.4072</v>
      </c>
      <c r="M4534">
        <v>3.7</v>
      </c>
      <c r="N4534" s="3">
        <v>16.454293333333332</v>
      </c>
      <c r="O4534"/>
      <c r="P4534"/>
    </row>
    <row r="4535" spans="1:16" x14ac:dyDescent="0.3">
      <c r="A4535" t="s">
        <v>13</v>
      </c>
      <c r="B4535" t="s">
        <v>1512</v>
      </c>
      <c r="C4535" t="s">
        <v>1577</v>
      </c>
      <c r="D4535">
        <v>2014</v>
      </c>
      <c r="E4535" t="s">
        <v>1596</v>
      </c>
      <c r="F4535" t="s">
        <v>1602</v>
      </c>
      <c r="G4535" t="s">
        <v>1606</v>
      </c>
      <c r="H4535" t="s">
        <v>1607</v>
      </c>
      <c r="I4535" s="11">
        <v>0</v>
      </c>
      <c r="J4535">
        <v>8.7100000000000009</v>
      </c>
      <c r="K4535">
        <v>8.7100000000000009</v>
      </c>
      <c r="L4535" s="3">
        <v>46.537599999999998</v>
      </c>
      <c r="M4535">
        <v>3.7</v>
      </c>
      <c r="N4535" s="3">
        <v>5.3430080367393789</v>
      </c>
      <c r="O4535"/>
      <c r="P4535"/>
    </row>
    <row r="4536" spans="1:16" x14ac:dyDescent="0.3">
      <c r="A4536" t="s">
        <v>13</v>
      </c>
      <c r="B4536" t="s">
        <v>704</v>
      </c>
      <c r="C4536" t="s">
        <v>1576</v>
      </c>
      <c r="D4536">
        <v>2014</v>
      </c>
      <c r="E4536" t="s">
        <v>1596</v>
      </c>
      <c r="F4536" t="s">
        <v>1602</v>
      </c>
      <c r="G4536" t="s">
        <v>1606</v>
      </c>
      <c r="H4536" t="s">
        <v>1607</v>
      </c>
      <c r="I4536" s="11">
        <v>0.119285634</v>
      </c>
      <c r="J4536">
        <v>17</v>
      </c>
      <c r="K4536">
        <v>17</v>
      </c>
      <c r="L4536" s="3">
        <v>247.4434</v>
      </c>
      <c r="M4536">
        <v>3.7</v>
      </c>
      <c r="N4536" s="3">
        <v>14.555494117647058</v>
      </c>
      <c r="O4536"/>
      <c r="P4536"/>
    </row>
    <row r="4537" spans="1:16" x14ac:dyDescent="0.3">
      <c r="A4537" t="s">
        <v>13</v>
      </c>
      <c r="B4537" t="s">
        <v>649</v>
      </c>
      <c r="C4537" t="s">
        <v>1576</v>
      </c>
      <c r="D4537">
        <v>2014</v>
      </c>
      <c r="E4537" t="s">
        <v>1596</v>
      </c>
      <c r="F4537" t="s">
        <v>1602</v>
      </c>
      <c r="G4537" t="s">
        <v>1606</v>
      </c>
      <c r="H4537" t="s">
        <v>1607</v>
      </c>
      <c r="I4537" s="11">
        <v>0.104591027</v>
      </c>
      <c r="J4537">
        <v>18.7</v>
      </c>
      <c r="K4537">
        <v>18.7</v>
      </c>
      <c r="L4537" s="3">
        <v>121.4072</v>
      </c>
      <c r="M4537">
        <v>3.7</v>
      </c>
      <c r="N4537" s="3">
        <v>6.4923636363636366</v>
      </c>
      <c r="O4537"/>
      <c r="P4537"/>
    </row>
    <row r="4538" spans="1:16" x14ac:dyDescent="0.3">
      <c r="A4538" t="s">
        <v>13</v>
      </c>
      <c r="B4538" t="s">
        <v>1484</v>
      </c>
      <c r="C4538" t="s">
        <v>1574</v>
      </c>
      <c r="D4538">
        <v>2014</v>
      </c>
      <c r="E4538" t="s">
        <v>1596</v>
      </c>
      <c r="F4538" t="s">
        <v>1602</v>
      </c>
      <c r="G4538" t="s">
        <v>1606</v>
      </c>
      <c r="H4538" t="s">
        <v>1607</v>
      </c>
      <c r="I4538" s="11">
        <v>4.2930788999999997E-2</v>
      </c>
      <c r="J4538">
        <v>9.3000000000000007</v>
      </c>
      <c r="K4538">
        <v>9.3000000000000007</v>
      </c>
      <c r="L4538" s="3">
        <v>88.517200000000003</v>
      </c>
      <c r="M4538">
        <v>3.7</v>
      </c>
      <c r="N4538" s="3">
        <v>9.5179784946236552</v>
      </c>
      <c r="O4538"/>
      <c r="P4538"/>
    </row>
    <row r="4539" spans="1:16" x14ac:dyDescent="0.3">
      <c r="A4539" t="s">
        <v>13</v>
      </c>
      <c r="B4539" t="s">
        <v>173</v>
      </c>
      <c r="C4539" t="s">
        <v>1574</v>
      </c>
      <c r="D4539">
        <v>2014</v>
      </c>
      <c r="E4539" t="s">
        <v>1596</v>
      </c>
      <c r="F4539" t="s">
        <v>1602</v>
      </c>
      <c r="G4539" t="s">
        <v>1606</v>
      </c>
      <c r="H4539" t="s">
        <v>1607</v>
      </c>
      <c r="I4539" s="11">
        <v>7.2238195000000005E-2</v>
      </c>
      <c r="J4539">
        <v>14.7</v>
      </c>
      <c r="K4539">
        <v>14.7</v>
      </c>
      <c r="L4539" s="3">
        <v>47.503399999999999</v>
      </c>
      <c r="M4539">
        <v>3.7</v>
      </c>
      <c r="N4539" s="3">
        <v>3.2315238095238095</v>
      </c>
      <c r="O4539"/>
      <c r="P4539"/>
    </row>
    <row r="4540" spans="1:16" x14ac:dyDescent="0.3">
      <c r="A4540" t="s">
        <v>13</v>
      </c>
      <c r="B4540" t="s">
        <v>343</v>
      </c>
      <c r="C4540" t="s">
        <v>1575</v>
      </c>
      <c r="D4540">
        <v>2014</v>
      </c>
      <c r="E4540" t="s">
        <v>1596</v>
      </c>
      <c r="F4540" t="s">
        <v>1602</v>
      </c>
      <c r="G4540" t="s">
        <v>1606</v>
      </c>
      <c r="H4540" t="s">
        <v>1607</v>
      </c>
      <c r="I4540" s="11">
        <v>5.0011057999999997E-2</v>
      </c>
      <c r="J4540">
        <v>8.76</v>
      </c>
      <c r="K4540">
        <v>8.76</v>
      </c>
      <c r="L4540" s="3">
        <v>126.7336</v>
      </c>
      <c r="M4540">
        <v>3.7</v>
      </c>
      <c r="N4540" s="3">
        <v>14.467305936073059</v>
      </c>
      <c r="O4540"/>
      <c r="P4540"/>
    </row>
    <row r="4541" spans="1:16" x14ac:dyDescent="0.3">
      <c r="A4541" t="s">
        <v>13</v>
      </c>
      <c r="B4541" t="s">
        <v>1387</v>
      </c>
      <c r="C4541" t="s">
        <v>1575</v>
      </c>
      <c r="D4541">
        <v>2014</v>
      </c>
      <c r="E4541" t="s">
        <v>1596</v>
      </c>
      <c r="F4541" t="s">
        <v>1602</v>
      </c>
      <c r="G4541" t="s">
        <v>1606</v>
      </c>
      <c r="H4541" t="s">
        <v>1607</v>
      </c>
      <c r="I4541" s="11">
        <v>5.4585372E-2</v>
      </c>
      <c r="J4541">
        <v>10.1</v>
      </c>
      <c r="K4541">
        <v>10.1</v>
      </c>
      <c r="L4541" s="3">
        <v>196.50839999999999</v>
      </c>
      <c r="M4541">
        <v>3.7</v>
      </c>
      <c r="N4541" s="3">
        <v>19.456277227722772</v>
      </c>
      <c r="O4541"/>
      <c r="P4541"/>
    </row>
    <row r="4542" spans="1:16" x14ac:dyDescent="0.3">
      <c r="A4542" t="s">
        <v>13</v>
      </c>
      <c r="B4542" t="s">
        <v>1349</v>
      </c>
      <c r="C4542" t="s">
        <v>1579</v>
      </c>
      <c r="D4542">
        <v>2014</v>
      </c>
      <c r="E4542" t="s">
        <v>1596</v>
      </c>
      <c r="F4542" t="s">
        <v>1602</v>
      </c>
      <c r="G4542" t="s">
        <v>1606</v>
      </c>
      <c r="H4542" t="s">
        <v>1607</v>
      </c>
      <c r="I4542" s="11">
        <v>9.2589916999999994E-2</v>
      </c>
      <c r="J4542">
        <v>13.15</v>
      </c>
      <c r="K4542">
        <v>13.15</v>
      </c>
      <c r="L4542" s="3">
        <v>159.56039999999999</v>
      </c>
      <c r="M4542">
        <v>3.7</v>
      </c>
      <c r="N4542" s="3">
        <v>12.133870722433459</v>
      </c>
      <c r="O4542"/>
      <c r="P4542"/>
    </row>
    <row r="4543" spans="1:16" x14ac:dyDescent="0.3">
      <c r="A4543" t="s">
        <v>13</v>
      </c>
      <c r="B4543" t="s">
        <v>1415</v>
      </c>
      <c r="C4543" t="s">
        <v>1579</v>
      </c>
      <c r="D4543">
        <v>2014</v>
      </c>
      <c r="E4543" t="s">
        <v>1596</v>
      </c>
      <c r="F4543" t="s">
        <v>1602</v>
      </c>
      <c r="G4543" t="s">
        <v>1606</v>
      </c>
      <c r="H4543" t="s">
        <v>1607</v>
      </c>
      <c r="I4543" s="11">
        <v>4.0338009000000001E-2</v>
      </c>
      <c r="J4543">
        <v>18.850000000000001</v>
      </c>
      <c r="K4543">
        <v>18.850000000000001</v>
      </c>
      <c r="L4543" s="3">
        <v>246.71440000000001</v>
      </c>
      <c r="M4543">
        <v>3.7</v>
      </c>
      <c r="N4543" s="3">
        <v>13.088297082228117</v>
      </c>
      <c r="O4543"/>
      <c r="P4543"/>
    </row>
    <row r="4544" spans="1:16" x14ac:dyDescent="0.3">
      <c r="A4544" t="s">
        <v>13</v>
      </c>
      <c r="B4544" t="s">
        <v>617</v>
      </c>
      <c r="C4544" t="s">
        <v>1579</v>
      </c>
      <c r="D4544">
        <v>2014</v>
      </c>
      <c r="E4544" t="s">
        <v>1596</v>
      </c>
      <c r="F4544" t="s">
        <v>1602</v>
      </c>
      <c r="G4544" t="s">
        <v>1606</v>
      </c>
      <c r="H4544" t="s">
        <v>1607</v>
      </c>
      <c r="I4544" s="11">
        <v>1.5711807000000001E-2</v>
      </c>
      <c r="J4544">
        <v>19.5</v>
      </c>
      <c r="K4544">
        <v>19.5</v>
      </c>
      <c r="L4544" s="3">
        <v>181.86080000000001</v>
      </c>
      <c r="M4544">
        <v>3.7</v>
      </c>
      <c r="N4544" s="3">
        <v>9.3261948717948719</v>
      </c>
      <c r="O4544"/>
      <c r="P4544"/>
    </row>
    <row r="4545" spans="1:16" x14ac:dyDescent="0.3">
      <c r="A4545" t="s">
        <v>13</v>
      </c>
      <c r="B4545" t="s">
        <v>529</v>
      </c>
      <c r="C4545" t="s">
        <v>1579</v>
      </c>
      <c r="D4545">
        <v>2014</v>
      </c>
      <c r="E4545" t="s">
        <v>1596</v>
      </c>
      <c r="F4545" t="s">
        <v>1602</v>
      </c>
      <c r="G4545" t="s">
        <v>1606</v>
      </c>
      <c r="H4545" t="s">
        <v>1607</v>
      </c>
      <c r="I4545" s="11">
        <v>2.3931217000000001E-2</v>
      </c>
      <c r="J4545">
        <v>19.600000000000001</v>
      </c>
      <c r="K4545">
        <v>19.600000000000001</v>
      </c>
      <c r="L4545" s="3">
        <v>103.1964</v>
      </c>
      <c r="M4545">
        <v>3.7</v>
      </c>
      <c r="N4545" s="3">
        <v>5.2651224489795911</v>
      </c>
      <c r="O4545"/>
      <c r="P4545"/>
    </row>
    <row r="4546" spans="1:16" x14ac:dyDescent="0.3">
      <c r="A4546" t="s">
        <v>13</v>
      </c>
      <c r="B4546" t="s">
        <v>817</v>
      </c>
      <c r="C4546" t="s">
        <v>1588</v>
      </c>
      <c r="D4546">
        <v>2014</v>
      </c>
      <c r="E4546" t="s">
        <v>1596</v>
      </c>
      <c r="F4546" t="s">
        <v>1602</v>
      </c>
      <c r="G4546" t="s">
        <v>1606</v>
      </c>
      <c r="H4546" t="s">
        <v>1607</v>
      </c>
      <c r="I4546" s="11">
        <v>3.3830011E-2</v>
      </c>
      <c r="J4546">
        <v>11.65</v>
      </c>
      <c r="K4546">
        <v>11.65</v>
      </c>
      <c r="L4546" s="3">
        <v>111.68600000000001</v>
      </c>
      <c r="M4546">
        <v>3.7</v>
      </c>
      <c r="N4546" s="3">
        <v>9.5867811158798286</v>
      </c>
      <c r="O4546"/>
      <c r="P4546"/>
    </row>
    <row r="4547" spans="1:16" x14ac:dyDescent="0.3">
      <c r="A4547" t="s">
        <v>13</v>
      </c>
      <c r="B4547" t="s">
        <v>421</v>
      </c>
      <c r="C4547" t="s">
        <v>1580</v>
      </c>
      <c r="D4547">
        <v>2014</v>
      </c>
      <c r="E4547" t="s">
        <v>1596</v>
      </c>
      <c r="F4547" t="s">
        <v>1602</v>
      </c>
      <c r="G4547" t="s">
        <v>1606</v>
      </c>
      <c r="H4547" t="s">
        <v>1607</v>
      </c>
      <c r="I4547" s="11">
        <v>9.6132366999999996E-2</v>
      </c>
      <c r="J4547">
        <v>12.6</v>
      </c>
      <c r="K4547">
        <v>12.6</v>
      </c>
      <c r="L4547" s="3">
        <v>208.96119999999999</v>
      </c>
      <c r="M4547">
        <v>3.7</v>
      </c>
      <c r="N4547" s="3">
        <v>16.584222222222223</v>
      </c>
      <c r="O4547"/>
      <c r="P4547"/>
    </row>
    <row r="4548" spans="1:16" x14ac:dyDescent="0.3">
      <c r="A4548" t="s">
        <v>13</v>
      </c>
      <c r="B4548" t="s">
        <v>589</v>
      </c>
      <c r="C4548" t="s">
        <v>1580</v>
      </c>
      <c r="D4548">
        <v>2014</v>
      </c>
      <c r="E4548" t="s">
        <v>1596</v>
      </c>
      <c r="F4548" t="s">
        <v>1602</v>
      </c>
      <c r="G4548" t="s">
        <v>1606</v>
      </c>
      <c r="H4548" t="s">
        <v>1607</v>
      </c>
      <c r="I4548" s="11">
        <v>0.127983545</v>
      </c>
      <c r="J4548">
        <v>19</v>
      </c>
      <c r="K4548">
        <v>19</v>
      </c>
      <c r="L4548" s="3">
        <v>107.6622</v>
      </c>
      <c r="M4548">
        <v>3.7</v>
      </c>
      <c r="N4548" s="3">
        <v>5.6664315789473685</v>
      </c>
      <c r="O4548"/>
      <c r="P4548"/>
    </row>
    <row r="4549" spans="1:16" x14ac:dyDescent="0.3">
      <c r="A4549" t="s">
        <v>13</v>
      </c>
      <c r="B4549" t="s">
        <v>415</v>
      </c>
      <c r="C4549" t="s">
        <v>1590</v>
      </c>
      <c r="D4549">
        <v>2014</v>
      </c>
      <c r="E4549" t="s">
        <v>1596</v>
      </c>
      <c r="F4549" t="s">
        <v>1602</v>
      </c>
      <c r="G4549" t="s">
        <v>1606</v>
      </c>
      <c r="H4549" t="s">
        <v>1607</v>
      </c>
      <c r="I4549" s="11">
        <v>7.0721655999999994E-2</v>
      </c>
      <c r="J4549">
        <v>4.59</v>
      </c>
      <c r="K4549">
        <v>4.59</v>
      </c>
      <c r="L4549" s="3">
        <v>113.286</v>
      </c>
      <c r="M4549">
        <v>3.7</v>
      </c>
      <c r="N4549" s="3">
        <v>24.681045751633988</v>
      </c>
      <c r="O4549"/>
      <c r="P4549"/>
    </row>
    <row r="4550" spans="1:16" x14ac:dyDescent="0.3">
      <c r="A4550" t="s">
        <v>13</v>
      </c>
      <c r="B4550" t="s">
        <v>1444</v>
      </c>
      <c r="C4550" t="s">
        <v>1590</v>
      </c>
      <c r="D4550">
        <v>2014</v>
      </c>
      <c r="E4550" t="s">
        <v>1596</v>
      </c>
      <c r="F4550" t="s">
        <v>1602</v>
      </c>
      <c r="G4550" t="s">
        <v>1606</v>
      </c>
      <c r="H4550" t="s">
        <v>1607</v>
      </c>
      <c r="I4550" s="11">
        <v>0</v>
      </c>
      <c r="J4550">
        <v>6.8650000000000002</v>
      </c>
      <c r="K4550">
        <v>6.8650000000000002</v>
      </c>
      <c r="L4550" s="3">
        <v>129.96520000000001</v>
      </c>
      <c r="M4550">
        <v>3.7</v>
      </c>
      <c r="N4550" s="3">
        <v>18.931565914056812</v>
      </c>
      <c r="O4550"/>
      <c r="P4550"/>
    </row>
    <row r="4551" spans="1:16" x14ac:dyDescent="0.3">
      <c r="A4551" t="s">
        <v>12</v>
      </c>
      <c r="B4551" t="s">
        <v>1140</v>
      </c>
      <c r="C4551" t="s">
        <v>1582</v>
      </c>
      <c r="D4551">
        <v>2014</v>
      </c>
      <c r="E4551" t="s">
        <v>1596</v>
      </c>
      <c r="F4551" t="s">
        <v>1602</v>
      </c>
      <c r="G4551" t="s">
        <v>1606</v>
      </c>
      <c r="H4551" t="s">
        <v>1607</v>
      </c>
      <c r="I4551" s="11">
        <v>3.4575545999999999E-2</v>
      </c>
      <c r="J4551">
        <v>6.55</v>
      </c>
      <c r="K4551">
        <v>6.55</v>
      </c>
      <c r="L4551" s="3">
        <v>156.52879999999999</v>
      </c>
      <c r="M4551">
        <v>3.7</v>
      </c>
      <c r="N4551" s="3">
        <v>23.897526717557252</v>
      </c>
      <c r="O4551"/>
      <c r="P4551"/>
    </row>
    <row r="4552" spans="1:16" x14ac:dyDescent="0.3">
      <c r="A4552" t="s">
        <v>12</v>
      </c>
      <c r="B4552" t="s">
        <v>304</v>
      </c>
      <c r="C4552" t="s">
        <v>1585</v>
      </c>
      <c r="D4552">
        <v>2014</v>
      </c>
      <c r="E4552" t="s">
        <v>1596</v>
      </c>
      <c r="F4552" t="s">
        <v>1602</v>
      </c>
      <c r="G4552" t="s">
        <v>1606</v>
      </c>
      <c r="H4552" t="s">
        <v>1607</v>
      </c>
      <c r="I4552" s="11">
        <v>4.5425938999999999E-2</v>
      </c>
      <c r="J4552">
        <v>18.5</v>
      </c>
      <c r="K4552">
        <v>18.5</v>
      </c>
      <c r="L4552" s="3">
        <v>144.9102</v>
      </c>
      <c r="M4552">
        <v>3.7</v>
      </c>
      <c r="N4552" s="3">
        <v>7.8329837837837841</v>
      </c>
      <c r="O4552"/>
      <c r="P4552"/>
    </row>
    <row r="4553" spans="1:16" x14ac:dyDescent="0.3">
      <c r="A4553" t="s">
        <v>12</v>
      </c>
      <c r="B4553" t="s">
        <v>778</v>
      </c>
      <c r="C4553" t="s">
        <v>1590</v>
      </c>
      <c r="D4553">
        <v>2014</v>
      </c>
      <c r="E4553" t="s">
        <v>1596</v>
      </c>
      <c r="F4553" t="s">
        <v>1602</v>
      </c>
      <c r="G4553" t="s">
        <v>1606</v>
      </c>
      <c r="H4553" t="s">
        <v>1607</v>
      </c>
      <c r="I4553" s="11">
        <v>0.151827552</v>
      </c>
      <c r="J4553">
        <v>6.11</v>
      </c>
      <c r="K4553">
        <v>6.11</v>
      </c>
      <c r="L4553" s="3">
        <v>43.008600000000001</v>
      </c>
      <c r="M4553">
        <v>3.7</v>
      </c>
      <c r="N4553" s="3">
        <v>7.0390507364975452</v>
      </c>
      <c r="O4553"/>
      <c r="P4553"/>
    </row>
    <row r="4554" spans="1:16" x14ac:dyDescent="0.3">
      <c r="A4554" t="s">
        <v>12</v>
      </c>
      <c r="B4554" t="s">
        <v>779</v>
      </c>
      <c r="C4554" t="s">
        <v>1589</v>
      </c>
      <c r="D4554">
        <v>2014</v>
      </c>
      <c r="E4554" t="s">
        <v>1596</v>
      </c>
      <c r="F4554" t="s">
        <v>1602</v>
      </c>
      <c r="G4554" t="s">
        <v>1606</v>
      </c>
      <c r="H4554" t="s">
        <v>1607</v>
      </c>
      <c r="I4554" s="11">
        <v>0.142292265</v>
      </c>
      <c r="J4554">
        <v>7.6</v>
      </c>
      <c r="K4554">
        <v>7.6</v>
      </c>
      <c r="L4554" s="3">
        <v>171.34479999999999</v>
      </c>
      <c r="M4554">
        <v>3.7</v>
      </c>
      <c r="N4554" s="3">
        <v>22.545368421052633</v>
      </c>
      <c r="O4554"/>
      <c r="P4554"/>
    </row>
    <row r="4555" spans="1:16" x14ac:dyDescent="0.3">
      <c r="A4555" t="s">
        <v>14</v>
      </c>
      <c r="B4555" t="s">
        <v>582</v>
      </c>
      <c r="C4555" t="s">
        <v>1579</v>
      </c>
      <c r="D4555">
        <v>2014</v>
      </c>
      <c r="E4555" t="s">
        <v>1596</v>
      </c>
      <c r="F4555" t="s">
        <v>1602</v>
      </c>
      <c r="G4555" t="s">
        <v>1606</v>
      </c>
      <c r="H4555" t="s">
        <v>1607</v>
      </c>
      <c r="I4555" s="11">
        <v>9.9242622000000003E-2</v>
      </c>
      <c r="J4555">
        <v>13</v>
      </c>
      <c r="K4555">
        <v>13</v>
      </c>
      <c r="L4555" s="3">
        <v>46.305999999999997</v>
      </c>
      <c r="M4555">
        <v>3.7</v>
      </c>
      <c r="N4555" s="3">
        <v>3.5619999999999998</v>
      </c>
      <c r="O4555"/>
      <c r="P4555"/>
    </row>
    <row r="4556" spans="1:16" x14ac:dyDescent="0.3">
      <c r="A4556" t="s">
        <v>12</v>
      </c>
      <c r="B4556" t="s">
        <v>970</v>
      </c>
      <c r="C4556" t="s">
        <v>1585</v>
      </c>
      <c r="D4556">
        <v>2014</v>
      </c>
      <c r="E4556" t="s">
        <v>1596</v>
      </c>
      <c r="F4556" t="s">
        <v>1602</v>
      </c>
      <c r="G4556" t="s">
        <v>1606</v>
      </c>
      <c r="H4556" t="s">
        <v>1607</v>
      </c>
      <c r="I4556" s="11">
        <v>0.14389755800000001</v>
      </c>
      <c r="J4556">
        <v>11.6</v>
      </c>
      <c r="K4556">
        <v>11.6</v>
      </c>
      <c r="L4556" s="3">
        <v>240.62219999999999</v>
      </c>
      <c r="M4556">
        <v>3.7</v>
      </c>
      <c r="N4556" s="3">
        <v>20.743293103448277</v>
      </c>
      <c r="O4556"/>
      <c r="P4556"/>
    </row>
    <row r="4557" spans="1:16" x14ac:dyDescent="0.3">
      <c r="A4557" t="s">
        <v>13</v>
      </c>
      <c r="B4557" t="s">
        <v>334</v>
      </c>
      <c r="C4557" t="s">
        <v>1586</v>
      </c>
      <c r="D4557">
        <v>2022</v>
      </c>
      <c r="E4557" t="s">
        <v>1592</v>
      </c>
      <c r="F4557" t="s">
        <v>1602</v>
      </c>
      <c r="G4557" t="s">
        <v>1604</v>
      </c>
      <c r="H4557" t="s">
        <v>1608</v>
      </c>
      <c r="I4557" s="11">
        <v>6.3432675999999993E-2</v>
      </c>
      <c r="J4557">
        <v>6.4249999999999998</v>
      </c>
      <c r="K4557">
        <v>6.4249999999999998</v>
      </c>
      <c r="L4557" s="3">
        <v>132.86259999999999</v>
      </c>
      <c r="M4557">
        <v>5</v>
      </c>
      <c r="N4557" s="3">
        <v>20.679003891050581</v>
      </c>
      <c r="O4557"/>
      <c r="P4557"/>
    </row>
    <row r="4558" spans="1:16" x14ac:dyDescent="0.3">
      <c r="A4558" t="s">
        <v>12</v>
      </c>
      <c r="B4558" t="s">
        <v>578</v>
      </c>
      <c r="C4558" t="s">
        <v>1587</v>
      </c>
      <c r="D4558">
        <v>2022</v>
      </c>
      <c r="E4558" t="s">
        <v>1592</v>
      </c>
      <c r="F4558" t="s">
        <v>1602</v>
      </c>
      <c r="G4558" t="s">
        <v>1604</v>
      </c>
      <c r="H4558" t="s">
        <v>1608</v>
      </c>
      <c r="I4558" s="11">
        <v>0</v>
      </c>
      <c r="J4558">
        <v>5.4649999999999999</v>
      </c>
      <c r="K4558">
        <v>5.4649999999999999</v>
      </c>
      <c r="L4558" s="3">
        <v>132.5626</v>
      </c>
      <c r="M4558">
        <v>4.5</v>
      </c>
      <c r="N4558" s="3">
        <v>24.256651418115279</v>
      </c>
      <c r="O4558"/>
      <c r="P4558"/>
    </row>
    <row r="4559" spans="1:16" x14ac:dyDescent="0.3">
      <c r="A4559" t="s">
        <v>12</v>
      </c>
      <c r="B4559" t="s">
        <v>1275</v>
      </c>
      <c r="C4559" t="s">
        <v>1574</v>
      </c>
      <c r="D4559">
        <v>2022</v>
      </c>
      <c r="E4559" t="s">
        <v>1592</v>
      </c>
      <c r="F4559" t="s">
        <v>1602</v>
      </c>
      <c r="G4559" t="s">
        <v>1604</v>
      </c>
      <c r="H4559" t="s">
        <v>1608</v>
      </c>
      <c r="I4559" s="11">
        <v>5.9971330000000003E-2</v>
      </c>
      <c r="J4559">
        <v>7.17</v>
      </c>
      <c r="K4559">
        <v>7.17</v>
      </c>
      <c r="L4559" s="3">
        <v>132.1968</v>
      </c>
      <c r="M4559">
        <v>4</v>
      </c>
      <c r="N4559" s="3">
        <v>18.437489539748952</v>
      </c>
      <c r="O4559"/>
      <c r="P4559"/>
    </row>
    <row r="4560" spans="1:16" x14ac:dyDescent="0.3">
      <c r="A4560" t="s">
        <v>13</v>
      </c>
      <c r="B4560" t="s">
        <v>1389</v>
      </c>
      <c r="C4560" t="s">
        <v>1574</v>
      </c>
      <c r="D4560">
        <v>2022</v>
      </c>
      <c r="E4560" t="s">
        <v>1592</v>
      </c>
      <c r="F4560" t="s">
        <v>1602</v>
      </c>
      <c r="G4560" t="s">
        <v>1604</v>
      </c>
      <c r="H4560" t="s">
        <v>1608</v>
      </c>
      <c r="I4560" s="11">
        <v>3.5893143000000002E-2</v>
      </c>
      <c r="J4560">
        <v>10.895</v>
      </c>
      <c r="K4560">
        <v>10.895</v>
      </c>
      <c r="L4560" s="3">
        <v>131.32839999999999</v>
      </c>
      <c r="M4560">
        <v>4</v>
      </c>
      <c r="N4560" s="3">
        <v>12.05400642496558</v>
      </c>
      <c r="O4560"/>
      <c r="P4560"/>
    </row>
    <row r="4561" spans="1:16" x14ac:dyDescent="0.3">
      <c r="A4561" t="s">
        <v>12</v>
      </c>
      <c r="B4561" t="s">
        <v>740</v>
      </c>
      <c r="C4561" t="s">
        <v>1574</v>
      </c>
      <c r="D4561">
        <v>2022</v>
      </c>
      <c r="E4561" t="s">
        <v>1592</v>
      </c>
      <c r="F4561" t="s">
        <v>1602</v>
      </c>
      <c r="G4561" t="s">
        <v>1604</v>
      </c>
      <c r="H4561" t="s">
        <v>1608</v>
      </c>
      <c r="I4561" s="11">
        <v>0.103340142</v>
      </c>
      <c r="J4561">
        <v>6.11</v>
      </c>
      <c r="K4561">
        <v>6.11</v>
      </c>
      <c r="L4561" s="3">
        <v>131.29679999999999</v>
      </c>
      <c r="M4561">
        <v>4</v>
      </c>
      <c r="N4561" s="3">
        <v>21.488837970540096</v>
      </c>
      <c r="O4561"/>
      <c r="P4561"/>
    </row>
    <row r="4562" spans="1:16" x14ac:dyDescent="0.3">
      <c r="A4562" t="s">
        <v>13</v>
      </c>
      <c r="B4562" t="s">
        <v>1036</v>
      </c>
      <c r="C4562" t="s">
        <v>1579</v>
      </c>
      <c r="D4562">
        <v>2022</v>
      </c>
      <c r="E4562" t="s">
        <v>1592</v>
      </c>
      <c r="F4562" t="s">
        <v>1602</v>
      </c>
      <c r="G4562" t="s">
        <v>1604</v>
      </c>
      <c r="H4562" t="s">
        <v>1608</v>
      </c>
      <c r="I4562" s="11">
        <v>6.1434045E-2</v>
      </c>
      <c r="J4562">
        <v>15.25</v>
      </c>
      <c r="K4562">
        <v>15.25</v>
      </c>
      <c r="L4562" s="3">
        <v>130.99680000000001</v>
      </c>
      <c r="M4562">
        <v>4.0999999999999996</v>
      </c>
      <c r="N4562" s="3">
        <v>8.589954098360657</v>
      </c>
      <c r="O4562"/>
      <c r="P4562"/>
    </row>
    <row r="4563" spans="1:16" x14ac:dyDescent="0.3">
      <c r="A4563" t="s">
        <v>13</v>
      </c>
      <c r="B4563" t="s">
        <v>406</v>
      </c>
      <c r="C4563" t="s">
        <v>1584</v>
      </c>
      <c r="D4563">
        <v>2022</v>
      </c>
      <c r="E4563" t="s">
        <v>1592</v>
      </c>
      <c r="F4563" t="s">
        <v>1602</v>
      </c>
      <c r="G4563" t="s">
        <v>1604</v>
      </c>
      <c r="H4563" t="s">
        <v>1608</v>
      </c>
      <c r="I4563" s="11">
        <v>3.4082974000000002E-2</v>
      </c>
      <c r="J4563">
        <v>18.5</v>
      </c>
      <c r="K4563">
        <v>18.5</v>
      </c>
      <c r="L4563" s="3">
        <v>130.92840000000001</v>
      </c>
      <c r="M4563">
        <v>4</v>
      </c>
      <c r="N4563" s="3">
        <v>7.0772108108108114</v>
      </c>
      <c r="O4563"/>
      <c r="P4563"/>
    </row>
    <row r="4564" spans="1:16" x14ac:dyDescent="0.3">
      <c r="A4564" t="s">
        <v>13</v>
      </c>
      <c r="B4564" t="s">
        <v>1009</v>
      </c>
      <c r="C4564" t="s">
        <v>1580</v>
      </c>
      <c r="D4564">
        <v>2022</v>
      </c>
      <c r="E4564" t="s">
        <v>1592</v>
      </c>
      <c r="F4564" t="s">
        <v>1602</v>
      </c>
      <c r="G4564" t="s">
        <v>1604</v>
      </c>
      <c r="H4564" t="s">
        <v>1608</v>
      </c>
      <c r="I4564" s="11">
        <v>6.7722325E-2</v>
      </c>
      <c r="J4564">
        <v>19</v>
      </c>
      <c r="K4564">
        <v>19</v>
      </c>
      <c r="L4564" s="3">
        <v>130.86259999999999</v>
      </c>
      <c r="M4564">
        <v>4</v>
      </c>
      <c r="N4564" s="3">
        <v>6.8875052631578937</v>
      </c>
      <c r="O4564"/>
      <c r="P4564"/>
    </row>
    <row r="4565" spans="1:16" x14ac:dyDescent="0.3">
      <c r="A4565" t="s">
        <v>12</v>
      </c>
      <c r="B4565" t="s">
        <v>580</v>
      </c>
      <c r="C4565" t="s">
        <v>1580</v>
      </c>
      <c r="D4565">
        <v>2022</v>
      </c>
      <c r="E4565" t="s">
        <v>1592</v>
      </c>
      <c r="F4565" t="s">
        <v>1602</v>
      </c>
      <c r="G4565" t="s">
        <v>1604</v>
      </c>
      <c r="H4565" t="s">
        <v>1608</v>
      </c>
      <c r="I4565" s="11">
        <v>9.0314530000000004E-2</v>
      </c>
      <c r="J4565">
        <v>6.67</v>
      </c>
      <c r="K4565">
        <v>6.67</v>
      </c>
      <c r="L4565" s="3">
        <v>130.5626</v>
      </c>
      <c r="M4565">
        <v>3.5</v>
      </c>
      <c r="N4565" s="3">
        <v>19.574602698650676</v>
      </c>
      <c r="O4565"/>
      <c r="P4565"/>
    </row>
    <row r="4566" spans="1:16" x14ac:dyDescent="0.3">
      <c r="A4566" t="s">
        <v>12</v>
      </c>
      <c r="B4566" t="s">
        <v>151</v>
      </c>
      <c r="C4566" t="s">
        <v>1586</v>
      </c>
      <c r="D4566">
        <v>2022</v>
      </c>
      <c r="E4566" t="s">
        <v>1592</v>
      </c>
      <c r="F4566" t="s">
        <v>1602</v>
      </c>
      <c r="G4566" t="s">
        <v>1604</v>
      </c>
      <c r="H4566" t="s">
        <v>1608</v>
      </c>
      <c r="I4566" s="11">
        <v>2.0803054000000001E-2</v>
      </c>
      <c r="J4566">
        <v>21.1</v>
      </c>
      <c r="K4566">
        <v>21.1</v>
      </c>
      <c r="L4566" s="3">
        <v>129.79939999999999</v>
      </c>
      <c r="M4566">
        <v>4</v>
      </c>
      <c r="N4566" s="3">
        <v>6.1516303317535534</v>
      </c>
      <c r="O4566"/>
      <c r="P4566"/>
    </row>
    <row r="4567" spans="1:16" x14ac:dyDescent="0.3">
      <c r="A4567" t="s">
        <v>13</v>
      </c>
      <c r="B4567" t="s">
        <v>1205</v>
      </c>
      <c r="C4567" t="s">
        <v>1579</v>
      </c>
      <c r="D4567">
        <v>2022</v>
      </c>
      <c r="E4567" t="s">
        <v>1592</v>
      </c>
      <c r="F4567" t="s">
        <v>1602</v>
      </c>
      <c r="G4567" t="s">
        <v>1604</v>
      </c>
      <c r="H4567" t="s">
        <v>1608</v>
      </c>
      <c r="I4567" s="11">
        <v>4.1395775000000003E-2</v>
      </c>
      <c r="J4567">
        <v>19.2</v>
      </c>
      <c r="K4567">
        <v>19.2</v>
      </c>
      <c r="L4567" s="3">
        <v>129.73099999999999</v>
      </c>
      <c r="M4567">
        <v>4</v>
      </c>
      <c r="N4567" s="3">
        <v>6.7568229166666667</v>
      </c>
      <c r="O4567"/>
      <c r="P4567"/>
    </row>
    <row r="4568" spans="1:16" x14ac:dyDescent="0.3">
      <c r="A4568" t="s">
        <v>12</v>
      </c>
      <c r="B4568" t="s">
        <v>1065</v>
      </c>
      <c r="C4568" t="s">
        <v>1580</v>
      </c>
      <c r="D4568">
        <v>2022</v>
      </c>
      <c r="E4568" t="s">
        <v>1592</v>
      </c>
      <c r="F4568" t="s">
        <v>1602</v>
      </c>
      <c r="G4568" t="s">
        <v>1604</v>
      </c>
      <c r="H4568" t="s">
        <v>1608</v>
      </c>
      <c r="I4568" s="11">
        <v>3.7918142000000002E-2</v>
      </c>
      <c r="J4568">
        <v>10</v>
      </c>
      <c r="K4568">
        <v>10</v>
      </c>
      <c r="L4568" s="3">
        <v>129.6994</v>
      </c>
      <c r="M4568">
        <v>4</v>
      </c>
      <c r="N4568" s="3">
        <v>12.969939999999999</v>
      </c>
      <c r="O4568"/>
      <c r="P4568"/>
    </row>
    <row r="4569" spans="1:16" x14ac:dyDescent="0.3">
      <c r="A4569" t="s">
        <v>13</v>
      </c>
      <c r="B4569" t="s">
        <v>1316</v>
      </c>
      <c r="C4569" t="s">
        <v>1575</v>
      </c>
      <c r="D4569">
        <v>2022</v>
      </c>
      <c r="E4569" t="s">
        <v>1592</v>
      </c>
      <c r="F4569" t="s">
        <v>1602</v>
      </c>
      <c r="G4569" t="s">
        <v>1604</v>
      </c>
      <c r="H4569" t="s">
        <v>1608</v>
      </c>
      <c r="I4569" s="11">
        <v>2.8980532999999999E-2</v>
      </c>
      <c r="J4569">
        <v>14</v>
      </c>
      <c r="K4569">
        <v>14</v>
      </c>
      <c r="L4569" s="3">
        <v>129.53100000000001</v>
      </c>
      <c r="M4569">
        <v>4</v>
      </c>
      <c r="N4569" s="3">
        <v>9.2522142857142864</v>
      </c>
      <c r="O4569"/>
      <c r="P4569"/>
    </row>
    <row r="4570" spans="1:16" x14ac:dyDescent="0.3">
      <c r="A4570" t="s">
        <v>13</v>
      </c>
      <c r="B4570" t="s">
        <v>686</v>
      </c>
      <c r="C4570" t="s">
        <v>1579</v>
      </c>
      <c r="D4570">
        <v>2022</v>
      </c>
      <c r="E4570" t="s">
        <v>1592</v>
      </c>
      <c r="F4570" t="s">
        <v>1602</v>
      </c>
      <c r="G4570" t="s">
        <v>1604</v>
      </c>
      <c r="H4570" t="s">
        <v>1608</v>
      </c>
      <c r="I4570" s="11">
        <v>9.3405156000000003E-2</v>
      </c>
      <c r="J4570">
        <v>5.9450000000000003</v>
      </c>
      <c r="K4570">
        <v>5.9450000000000003</v>
      </c>
      <c r="L4570" s="3">
        <v>129.36519999999999</v>
      </c>
      <c r="M4570">
        <v>4.0999999999999996</v>
      </c>
      <c r="N4570" s="3">
        <v>21.760336417157273</v>
      </c>
      <c r="O4570"/>
      <c r="P4570"/>
    </row>
    <row r="4571" spans="1:16" x14ac:dyDescent="0.3">
      <c r="A4571" t="s">
        <v>13</v>
      </c>
      <c r="B4571" t="s">
        <v>1444</v>
      </c>
      <c r="C4571" t="s">
        <v>1590</v>
      </c>
      <c r="D4571">
        <v>2022</v>
      </c>
      <c r="E4571" t="s">
        <v>1592</v>
      </c>
      <c r="F4571" t="s">
        <v>1602</v>
      </c>
      <c r="G4571" t="s">
        <v>1604</v>
      </c>
      <c r="H4571" t="s">
        <v>1608</v>
      </c>
      <c r="I4571" s="11">
        <v>1.405025E-2</v>
      </c>
      <c r="J4571">
        <v>6.8650000000000002</v>
      </c>
      <c r="K4571">
        <v>6.8650000000000002</v>
      </c>
      <c r="L4571" s="3">
        <v>128.96520000000001</v>
      </c>
      <c r="M4571">
        <v>4</v>
      </c>
      <c r="N4571" s="3">
        <v>18.785899490167516</v>
      </c>
      <c r="O4571"/>
      <c r="P4571"/>
    </row>
    <row r="4572" spans="1:16" x14ac:dyDescent="0.3">
      <c r="A4572" t="s">
        <v>13</v>
      </c>
      <c r="B4572" t="s">
        <v>878</v>
      </c>
      <c r="C4572" t="s">
        <v>1583</v>
      </c>
      <c r="D4572">
        <v>2022</v>
      </c>
      <c r="E4572" t="s">
        <v>1592</v>
      </c>
      <c r="F4572" t="s">
        <v>1602</v>
      </c>
      <c r="G4572" t="s">
        <v>1604</v>
      </c>
      <c r="H4572" t="s">
        <v>1608</v>
      </c>
      <c r="I4572" s="11">
        <v>9.1237451999999997E-2</v>
      </c>
      <c r="J4572">
        <v>18.850000000000001</v>
      </c>
      <c r="K4572">
        <v>18.850000000000001</v>
      </c>
      <c r="L4572" s="3">
        <v>128.93360000000001</v>
      </c>
      <c r="M4572">
        <v>4.2</v>
      </c>
      <c r="N4572" s="3">
        <v>6.8399787798408491</v>
      </c>
      <c r="O4572"/>
      <c r="P4572"/>
    </row>
    <row r="4573" spans="1:16" x14ac:dyDescent="0.3">
      <c r="A4573" t="s">
        <v>12</v>
      </c>
      <c r="B4573" t="s">
        <v>1056</v>
      </c>
      <c r="C4573" t="s">
        <v>1582</v>
      </c>
      <c r="D4573">
        <v>2022</v>
      </c>
      <c r="E4573" t="s">
        <v>1592</v>
      </c>
      <c r="F4573" t="s">
        <v>1602</v>
      </c>
      <c r="G4573" t="s">
        <v>1604</v>
      </c>
      <c r="H4573" t="s">
        <v>1608</v>
      </c>
      <c r="I4573" s="11">
        <v>5.4706407999999998E-2</v>
      </c>
      <c r="J4573">
        <v>8.6</v>
      </c>
      <c r="K4573">
        <v>8.6</v>
      </c>
      <c r="L4573" s="3">
        <v>128.93100000000001</v>
      </c>
      <c r="M4573">
        <v>2.8</v>
      </c>
      <c r="N4573" s="3">
        <v>14.991976744186049</v>
      </c>
      <c r="O4573"/>
      <c r="P4573"/>
    </row>
    <row r="4574" spans="1:16" x14ac:dyDescent="0.3">
      <c r="A4574" t="s">
        <v>12</v>
      </c>
      <c r="B4574" t="s">
        <v>546</v>
      </c>
      <c r="C4574" t="s">
        <v>1576</v>
      </c>
      <c r="D4574">
        <v>2022</v>
      </c>
      <c r="E4574" t="s">
        <v>1592</v>
      </c>
      <c r="F4574" t="s">
        <v>1602</v>
      </c>
      <c r="G4574" t="s">
        <v>1604</v>
      </c>
      <c r="H4574" t="s">
        <v>1608</v>
      </c>
      <c r="I4574" s="11">
        <v>2.0015391E-2</v>
      </c>
      <c r="J4574">
        <v>15.1</v>
      </c>
      <c r="K4574">
        <v>15.1</v>
      </c>
      <c r="L4574" s="3">
        <v>128.83099999999999</v>
      </c>
      <c r="M4574">
        <v>3.4</v>
      </c>
      <c r="N4574" s="3">
        <v>8.5318543046357611</v>
      </c>
      <c r="O4574"/>
      <c r="P4574"/>
    </row>
    <row r="4575" spans="1:16" x14ac:dyDescent="0.3">
      <c r="A4575" t="s">
        <v>13</v>
      </c>
      <c r="B4575" t="s">
        <v>475</v>
      </c>
      <c r="C4575" t="s">
        <v>1575</v>
      </c>
      <c r="D4575">
        <v>2022</v>
      </c>
      <c r="E4575" t="s">
        <v>1592</v>
      </c>
      <c r="F4575" t="s">
        <v>1602</v>
      </c>
      <c r="G4575" t="s">
        <v>1604</v>
      </c>
      <c r="H4575" t="s">
        <v>1608</v>
      </c>
      <c r="I4575" s="11">
        <v>1.9465204999999999E-2</v>
      </c>
      <c r="J4575">
        <v>18</v>
      </c>
      <c r="K4575">
        <v>18</v>
      </c>
      <c r="L4575" s="3">
        <v>128.6994</v>
      </c>
      <c r="M4575">
        <v>3.2</v>
      </c>
      <c r="N4575" s="3">
        <v>7.1499666666666668</v>
      </c>
      <c r="O4575"/>
      <c r="P4575"/>
    </row>
    <row r="4576" spans="1:16" x14ac:dyDescent="0.3">
      <c r="A4576" t="s">
        <v>13</v>
      </c>
      <c r="B4576" t="s">
        <v>347</v>
      </c>
      <c r="C4576" t="s">
        <v>1579</v>
      </c>
      <c r="D4576">
        <v>2022</v>
      </c>
      <c r="E4576" t="s">
        <v>1592</v>
      </c>
      <c r="F4576" t="s">
        <v>1602</v>
      </c>
      <c r="G4576" t="s">
        <v>1604</v>
      </c>
      <c r="H4576" t="s">
        <v>1608</v>
      </c>
      <c r="I4576" s="11">
        <v>3.4813556000000002E-2</v>
      </c>
      <c r="J4576">
        <v>16.350000000000001</v>
      </c>
      <c r="K4576">
        <v>16.350000000000001</v>
      </c>
      <c r="L4576" s="3">
        <v>128.40199999999999</v>
      </c>
      <c r="M4576">
        <v>5</v>
      </c>
      <c r="N4576" s="3">
        <v>7.8533333333333317</v>
      </c>
      <c r="O4576"/>
      <c r="P4576"/>
    </row>
    <row r="4577" spans="1:16" x14ac:dyDescent="0.3">
      <c r="A4577" t="s">
        <v>13</v>
      </c>
      <c r="B4577" t="s">
        <v>85</v>
      </c>
      <c r="C4577" t="s">
        <v>1581</v>
      </c>
      <c r="D4577">
        <v>2022</v>
      </c>
      <c r="E4577" t="s">
        <v>1592</v>
      </c>
      <c r="F4577" t="s">
        <v>1602</v>
      </c>
      <c r="G4577" t="s">
        <v>1604</v>
      </c>
      <c r="H4577" t="s">
        <v>1608</v>
      </c>
      <c r="I4577" s="11">
        <v>2.6950103999999999E-2</v>
      </c>
      <c r="J4577">
        <v>9.8000000000000007</v>
      </c>
      <c r="K4577">
        <v>9.8000000000000007</v>
      </c>
      <c r="L4577" s="3">
        <v>128.40199999999999</v>
      </c>
      <c r="M4577">
        <v>4.0999999999999996</v>
      </c>
      <c r="N4577" s="3">
        <v>13.102244897959181</v>
      </c>
      <c r="O4577"/>
      <c r="P4577"/>
    </row>
    <row r="4578" spans="1:16" x14ac:dyDescent="0.3">
      <c r="A4578" t="s">
        <v>13</v>
      </c>
      <c r="B4578" t="s">
        <v>1289</v>
      </c>
      <c r="C4578" t="s">
        <v>1576</v>
      </c>
      <c r="D4578">
        <v>2018</v>
      </c>
      <c r="E4578" t="s">
        <v>1597</v>
      </c>
      <c r="F4578" t="s">
        <v>1602</v>
      </c>
      <c r="G4578" t="s">
        <v>1604</v>
      </c>
      <c r="H4578" t="s">
        <v>1610</v>
      </c>
      <c r="I4578" s="11">
        <v>9.9589909000000004E-2</v>
      </c>
      <c r="K4578">
        <v>19.2</v>
      </c>
      <c r="L4578" s="3">
        <v>109.18859999999999</v>
      </c>
      <c r="M4578">
        <v>3.7</v>
      </c>
      <c r="N4578" s="3">
        <v>5.6869062499999998</v>
      </c>
      <c r="O4578"/>
      <c r="P4578"/>
    </row>
    <row r="4579" spans="1:16" x14ac:dyDescent="0.3">
      <c r="A4579" t="s">
        <v>13</v>
      </c>
      <c r="B4579" t="s">
        <v>687</v>
      </c>
      <c r="C4579" t="s">
        <v>1579</v>
      </c>
      <c r="D4579">
        <v>2018</v>
      </c>
      <c r="E4579" t="s">
        <v>1597</v>
      </c>
      <c r="F4579" t="s">
        <v>1602</v>
      </c>
      <c r="G4579" t="s">
        <v>1604</v>
      </c>
      <c r="H4579" t="s">
        <v>1610</v>
      </c>
      <c r="I4579" s="11">
        <v>2.8410334999999998E-2</v>
      </c>
      <c r="K4579">
        <v>6.9649999999999999</v>
      </c>
      <c r="L4579" s="3">
        <v>158.06039999999999</v>
      </c>
      <c r="M4579">
        <v>3.7</v>
      </c>
      <c r="N4579" s="3">
        <v>22.693524766690594</v>
      </c>
      <c r="O4579"/>
      <c r="P4579"/>
    </row>
    <row r="4580" spans="1:16" x14ac:dyDescent="0.3">
      <c r="A4580" t="s">
        <v>13</v>
      </c>
      <c r="B4580" t="s">
        <v>268</v>
      </c>
      <c r="C4580" t="s">
        <v>1579</v>
      </c>
      <c r="D4580">
        <v>2018</v>
      </c>
      <c r="E4580" t="s">
        <v>1597</v>
      </c>
      <c r="F4580" t="s">
        <v>1602</v>
      </c>
      <c r="G4580" t="s">
        <v>1604</v>
      </c>
      <c r="H4580" t="s">
        <v>1610</v>
      </c>
      <c r="I4580" s="11">
        <v>3.4141212999999997E-2</v>
      </c>
      <c r="K4580">
        <v>18.75</v>
      </c>
      <c r="L4580" s="3">
        <v>211.92179999999999</v>
      </c>
      <c r="M4580">
        <v>3.7</v>
      </c>
      <c r="N4580" s="3">
        <v>11.302496</v>
      </c>
      <c r="O4580"/>
      <c r="P4580"/>
    </row>
    <row r="4581" spans="1:16" x14ac:dyDescent="0.3">
      <c r="A4581" t="s">
        <v>13</v>
      </c>
      <c r="B4581" t="s">
        <v>351</v>
      </c>
      <c r="C4581" t="s">
        <v>1581</v>
      </c>
      <c r="D4581">
        <v>2018</v>
      </c>
      <c r="E4581" t="s">
        <v>1597</v>
      </c>
      <c r="F4581" t="s">
        <v>1602</v>
      </c>
      <c r="G4581" t="s">
        <v>1604</v>
      </c>
      <c r="H4581" t="s">
        <v>1610</v>
      </c>
      <c r="I4581" s="11">
        <v>3.5863435999999999E-2</v>
      </c>
      <c r="K4581">
        <v>18.850000000000001</v>
      </c>
      <c r="L4581" s="3">
        <v>58.356200000000001</v>
      </c>
      <c r="M4581">
        <v>3.7</v>
      </c>
      <c r="N4581" s="3">
        <v>3.0958196286472148</v>
      </c>
      <c r="O4581"/>
      <c r="P4581"/>
    </row>
    <row r="4582" spans="1:16" x14ac:dyDescent="0.3">
      <c r="A4582" t="s">
        <v>13</v>
      </c>
      <c r="B4582" t="s">
        <v>1527</v>
      </c>
      <c r="C4582" t="s">
        <v>1580</v>
      </c>
      <c r="D4582">
        <v>2018</v>
      </c>
      <c r="E4582" t="s">
        <v>1597</v>
      </c>
      <c r="F4582" t="s">
        <v>1602</v>
      </c>
      <c r="G4582" t="s">
        <v>1604</v>
      </c>
      <c r="H4582" t="s">
        <v>1610</v>
      </c>
      <c r="I4582" s="11">
        <v>9.5347580000000008E-3</v>
      </c>
      <c r="K4582">
        <v>13.3</v>
      </c>
      <c r="L4582" s="3">
        <v>64.551000000000002</v>
      </c>
      <c r="M4582">
        <v>3.7</v>
      </c>
      <c r="N4582" s="3">
        <v>4.8534586466165415</v>
      </c>
      <c r="O4582"/>
      <c r="P4582"/>
    </row>
    <row r="4583" spans="1:16" x14ac:dyDescent="0.3">
      <c r="A4583" t="s">
        <v>13</v>
      </c>
      <c r="B4583" t="s">
        <v>1352</v>
      </c>
      <c r="C4583" t="s">
        <v>1580</v>
      </c>
      <c r="D4583">
        <v>2018</v>
      </c>
      <c r="E4583" t="s">
        <v>1597</v>
      </c>
      <c r="F4583" t="s">
        <v>1602</v>
      </c>
      <c r="G4583" t="s">
        <v>1604</v>
      </c>
      <c r="H4583" t="s">
        <v>1610</v>
      </c>
      <c r="I4583" s="11">
        <v>3.0944665999999999E-2</v>
      </c>
      <c r="K4583">
        <v>8.6300000000000008</v>
      </c>
      <c r="L4583" s="3">
        <v>186.65819999999999</v>
      </c>
      <c r="M4583">
        <v>3.7</v>
      </c>
      <c r="N4583" s="3">
        <v>21.628991888760137</v>
      </c>
      <c r="O4583"/>
      <c r="P4583"/>
    </row>
    <row r="4584" spans="1:16" x14ac:dyDescent="0.3">
      <c r="A4584" t="s">
        <v>13</v>
      </c>
      <c r="B4584" t="s">
        <v>1528</v>
      </c>
      <c r="C4584" t="s">
        <v>1580</v>
      </c>
      <c r="D4584">
        <v>2018</v>
      </c>
      <c r="E4584" t="s">
        <v>1597</v>
      </c>
      <c r="F4584" t="s">
        <v>1602</v>
      </c>
      <c r="G4584" t="s">
        <v>1604</v>
      </c>
      <c r="H4584" t="s">
        <v>1610</v>
      </c>
      <c r="I4584" s="11">
        <v>7.9904067999999995E-2</v>
      </c>
      <c r="L4584" s="3">
        <v>120.044</v>
      </c>
      <c r="M4584">
        <v>3.7</v>
      </c>
      <c r="N4584" s="3"/>
      <c r="O4584"/>
      <c r="P4584"/>
    </row>
    <row r="4585" spans="1:16" x14ac:dyDescent="0.3">
      <c r="A4585" t="s">
        <v>13</v>
      </c>
      <c r="B4585" t="s">
        <v>968</v>
      </c>
      <c r="C4585" t="s">
        <v>1580</v>
      </c>
      <c r="D4585">
        <v>2018</v>
      </c>
      <c r="E4585" t="s">
        <v>1597</v>
      </c>
      <c r="F4585" t="s">
        <v>1602</v>
      </c>
      <c r="G4585" t="s">
        <v>1604</v>
      </c>
      <c r="H4585" t="s">
        <v>1610</v>
      </c>
      <c r="I4585" s="11">
        <v>7.5603698999999996E-2</v>
      </c>
      <c r="K4585">
        <v>18.25</v>
      </c>
      <c r="L4585" s="3">
        <v>215.12180000000001</v>
      </c>
      <c r="M4585">
        <v>3.7</v>
      </c>
      <c r="N4585" s="3">
        <v>11.787495890410959</v>
      </c>
      <c r="O4585"/>
      <c r="P4585"/>
    </row>
    <row r="4586" spans="1:16" x14ac:dyDescent="0.3">
      <c r="A4586" t="s">
        <v>13</v>
      </c>
      <c r="B4586" t="s">
        <v>1207</v>
      </c>
      <c r="C4586" t="s">
        <v>1580</v>
      </c>
      <c r="D4586">
        <v>2018</v>
      </c>
      <c r="E4586" t="s">
        <v>1597</v>
      </c>
      <c r="F4586" t="s">
        <v>1602</v>
      </c>
      <c r="G4586" t="s">
        <v>1604</v>
      </c>
      <c r="H4586" t="s">
        <v>1610</v>
      </c>
      <c r="I4586" s="11">
        <v>2.9595637000000001E-2</v>
      </c>
      <c r="K4586">
        <v>16.75</v>
      </c>
      <c r="L4586" s="3">
        <v>40.982199999999999</v>
      </c>
      <c r="M4586">
        <v>3.7</v>
      </c>
      <c r="N4586" s="3">
        <v>2.4466985074626866</v>
      </c>
      <c r="O4586"/>
      <c r="P4586"/>
    </row>
    <row r="4587" spans="1:16" x14ac:dyDescent="0.3">
      <c r="A4587" t="s">
        <v>13</v>
      </c>
      <c r="B4587" t="s">
        <v>358</v>
      </c>
      <c r="C4587" t="s">
        <v>1590</v>
      </c>
      <c r="D4587">
        <v>2018</v>
      </c>
      <c r="E4587" t="s">
        <v>1597</v>
      </c>
      <c r="F4587" t="s">
        <v>1602</v>
      </c>
      <c r="G4587" t="s">
        <v>1604</v>
      </c>
      <c r="H4587" t="s">
        <v>1610</v>
      </c>
      <c r="I4587" s="11">
        <v>3.4286109000000002E-2</v>
      </c>
      <c r="K4587">
        <v>7.97</v>
      </c>
      <c r="L4587" s="3">
        <v>173.1422</v>
      </c>
      <c r="M4587">
        <v>3.7</v>
      </c>
      <c r="N4587" s="3">
        <v>21.724240903387706</v>
      </c>
      <c r="O4587"/>
      <c r="P4587"/>
    </row>
    <row r="4588" spans="1:16" x14ac:dyDescent="0.3">
      <c r="A4588" t="s">
        <v>12</v>
      </c>
      <c r="B4588" t="s">
        <v>104</v>
      </c>
      <c r="C4588" t="s">
        <v>1587</v>
      </c>
      <c r="D4588">
        <v>2018</v>
      </c>
      <c r="E4588" t="s">
        <v>1597</v>
      </c>
      <c r="F4588" t="s">
        <v>1602</v>
      </c>
      <c r="G4588" t="s">
        <v>1604</v>
      </c>
      <c r="H4588" t="s">
        <v>1610</v>
      </c>
      <c r="I4588" s="11">
        <v>0</v>
      </c>
      <c r="K4588">
        <v>12.35</v>
      </c>
      <c r="L4588" s="3">
        <v>75.9328</v>
      </c>
      <c r="M4588">
        <v>3.7</v>
      </c>
      <c r="N4588" s="3">
        <v>6.1484048582995952</v>
      </c>
      <c r="O4588"/>
      <c r="P4588"/>
    </row>
    <row r="4589" spans="1:16" x14ac:dyDescent="0.3">
      <c r="A4589" t="s">
        <v>12</v>
      </c>
      <c r="B4589" t="s">
        <v>1345</v>
      </c>
      <c r="C4589" t="s">
        <v>1582</v>
      </c>
      <c r="D4589">
        <v>2018</v>
      </c>
      <c r="E4589" t="s">
        <v>1597</v>
      </c>
      <c r="F4589" t="s">
        <v>1602</v>
      </c>
      <c r="G4589" t="s">
        <v>1604</v>
      </c>
      <c r="H4589" t="s">
        <v>1610</v>
      </c>
      <c r="I4589" s="11">
        <v>2.4390149999999999E-2</v>
      </c>
      <c r="K4589">
        <v>5.26</v>
      </c>
      <c r="L4589" s="3">
        <v>95.906800000000004</v>
      </c>
      <c r="M4589">
        <v>3.7</v>
      </c>
      <c r="N4589" s="3">
        <v>18.233231939163499</v>
      </c>
      <c r="O4589"/>
      <c r="P4589"/>
    </row>
    <row r="4590" spans="1:16" x14ac:dyDescent="0.3">
      <c r="A4590" t="s">
        <v>12</v>
      </c>
      <c r="B4590" t="s">
        <v>524</v>
      </c>
      <c r="C4590" t="s">
        <v>1585</v>
      </c>
      <c r="D4590">
        <v>2018</v>
      </c>
      <c r="E4590" t="s">
        <v>1597</v>
      </c>
      <c r="F4590" t="s">
        <v>1602</v>
      </c>
      <c r="G4590" t="s">
        <v>1604</v>
      </c>
      <c r="H4590" t="s">
        <v>1610</v>
      </c>
      <c r="I4590" s="11">
        <v>1.4721718999999999E-2</v>
      </c>
      <c r="K4590">
        <v>20.25</v>
      </c>
      <c r="L4590" s="3">
        <v>193.61619999999999</v>
      </c>
      <c r="M4590">
        <v>3.7</v>
      </c>
      <c r="N4590" s="3">
        <v>9.5612938271604939</v>
      </c>
      <c r="O4590"/>
      <c r="P4590"/>
    </row>
    <row r="4591" spans="1:16" x14ac:dyDescent="0.3">
      <c r="A4591" t="s">
        <v>12</v>
      </c>
      <c r="B4591" t="s">
        <v>829</v>
      </c>
      <c r="C4591" t="s">
        <v>1574</v>
      </c>
      <c r="D4591">
        <v>2018</v>
      </c>
      <c r="E4591" t="s">
        <v>1597</v>
      </c>
      <c r="F4591" t="s">
        <v>1602</v>
      </c>
      <c r="G4591" t="s">
        <v>1604</v>
      </c>
      <c r="H4591" t="s">
        <v>1610</v>
      </c>
      <c r="I4591" s="11">
        <v>7.1106549000000005E-2</v>
      </c>
      <c r="K4591">
        <v>13.3</v>
      </c>
      <c r="L4591" s="3">
        <v>60.553600000000003</v>
      </c>
      <c r="M4591">
        <v>3.7</v>
      </c>
      <c r="N4591" s="3">
        <v>4.5529022556390979</v>
      </c>
      <c r="O4591"/>
      <c r="P4591"/>
    </row>
    <row r="4592" spans="1:16" x14ac:dyDescent="0.3">
      <c r="A4592" t="s">
        <v>12</v>
      </c>
      <c r="B4592" t="s">
        <v>428</v>
      </c>
      <c r="C4592" t="s">
        <v>1580</v>
      </c>
      <c r="D4592">
        <v>2018</v>
      </c>
      <c r="E4592" t="s">
        <v>1597</v>
      </c>
      <c r="F4592" t="s">
        <v>1602</v>
      </c>
      <c r="G4592" t="s">
        <v>1604</v>
      </c>
      <c r="H4592" t="s">
        <v>1610</v>
      </c>
      <c r="I4592" s="11">
        <v>1.0864186E-2</v>
      </c>
      <c r="K4592">
        <v>9.5</v>
      </c>
      <c r="L4592" s="3">
        <v>185.36080000000001</v>
      </c>
      <c r="M4592">
        <v>3.7</v>
      </c>
      <c r="N4592" s="3">
        <v>19.511663157894738</v>
      </c>
      <c r="O4592"/>
      <c r="P4592"/>
    </row>
    <row r="4593" spans="1:16" x14ac:dyDescent="0.3">
      <c r="A4593" t="s">
        <v>12</v>
      </c>
      <c r="B4593" t="s">
        <v>447</v>
      </c>
      <c r="C4593" t="s">
        <v>1590</v>
      </c>
      <c r="D4593">
        <v>2018</v>
      </c>
      <c r="E4593" t="s">
        <v>1597</v>
      </c>
      <c r="F4593" t="s">
        <v>1602</v>
      </c>
      <c r="G4593" t="s">
        <v>1604</v>
      </c>
      <c r="H4593" t="s">
        <v>1610</v>
      </c>
      <c r="I4593" s="11">
        <v>1.9107026999999999E-2</v>
      </c>
      <c r="K4593">
        <v>5.92</v>
      </c>
      <c r="L4593" s="3">
        <v>48.469200000000001</v>
      </c>
      <c r="M4593">
        <v>3.7</v>
      </c>
      <c r="N4593" s="3">
        <v>8.1873648648648647</v>
      </c>
      <c r="O4593"/>
      <c r="P4593"/>
    </row>
    <row r="4594" spans="1:16" x14ac:dyDescent="0.3">
      <c r="A4594" t="s">
        <v>12</v>
      </c>
      <c r="B4594" t="s">
        <v>1529</v>
      </c>
      <c r="C4594" t="s">
        <v>1589</v>
      </c>
      <c r="D4594">
        <v>2018</v>
      </c>
      <c r="E4594" t="s">
        <v>1597</v>
      </c>
      <c r="F4594" t="s">
        <v>1602</v>
      </c>
      <c r="G4594" t="s">
        <v>1604</v>
      </c>
      <c r="H4594" t="s">
        <v>1610</v>
      </c>
      <c r="I4594" s="11">
        <v>6.5860322999999998E-2</v>
      </c>
      <c r="K4594">
        <v>10.5</v>
      </c>
      <c r="L4594" s="3">
        <v>81.896000000000001</v>
      </c>
      <c r="M4594">
        <v>3.7</v>
      </c>
      <c r="N4594" s="3">
        <v>7.7996190476190481</v>
      </c>
      <c r="O4594"/>
      <c r="P4594"/>
    </row>
    <row r="4595" spans="1:16" x14ac:dyDescent="0.3">
      <c r="A4595" t="s">
        <v>12</v>
      </c>
      <c r="B4595" t="s">
        <v>1354</v>
      </c>
      <c r="C4595" t="s">
        <v>1580</v>
      </c>
      <c r="D4595">
        <v>2014</v>
      </c>
      <c r="E4595" t="s">
        <v>1596</v>
      </c>
      <c r="F4595" t="s">
        <v>1602</v>
      </c>
      <c r="G4595" t="s">
        <v>1606</v>
      </c>
      <c r="H4595" t="s">
        <v>1607</v>
      </c>
      <c r="I4595" s="11">
        <v>1.2741089000000001E-2</v>
      </c>
      <c r="J4595">
        <v>13.65</v>
      </c>
      <c r="K4595">
        <v>13.65</v>
      </c>
      <c r="L4595" s="3">
        <v>57.658799999999999</v>
      </c>
      <c r="M4595">
        <v>3.6</v>
      </c>
      <c r="N4595" s="3">
        <v>4.2240879120879118</v>
      </c>
      <c r="O4595"/>
      <c r="P4595"/>
    </row>
    <row r="4596" spans="1:16" x14ac:dyDescent="0.3">
      <c r="A4596" t="s">
        <v>13</v>
      </c>
      <c r="B4596" t="s">
        <v>732</v>
      </c>
      <c r="C4596" t="s">
        <v>1577</v>
      </c>
      <c r="D4596">
        <v>2020</v>
      </c>
      <c r="E4596" t="s">
        <v>1594</v>
      </c>
      <c r="F4596" t="s">
        <v>1603</v>
      </c>
      <c r="G4596" t="s">
        <v>1605</v>
      </c>
      <c r="H4596" t="s">
        <v>1607</v>
      </c>
      <c r="I4596" s="11">
        <v>1.1324862E-2</v>
      </c>
      <c r="J4596">
        <v>7.8550000000000004</v>
      </c>
      <c r="K4596">
        <v>7.8550000000000004</v>
      </c>
      <c r="L4596" s="3">
        <v>189.61879999999999</v>
      </c>
      <c r="M4596">
        <v>3.6</v>
      </c>
      <c r="N4596" s="3">
        <v>24.139885423297262</v>
      </c>
      <c r="O4596"/>
      <c r="P4596"/>
    </row>
    <row r="4597" spans="1:16" x14ac:dyDescent="0.3">
      <c r="A4597" t="s">
        <v>12</v>
      </c>
      <c r="B4597" t="s">
        <v>1220</v>
      </c>
      <c r="C4597" t="s">
        <v>1577</v>
      </c>
      <c r="D4597">
        <v>2014</v>
      </c>
      <c r="E4597" t="s">
        <v>1596</v>
      </c>
      <c r="F4597" t="s">
        <v>1602</v>
      </c>
      <c r="G4597" t="s">
        <v>1606</v>
      </c>
      <c r="H4597" t="s">
        <v>1607</v>
      </c>
      <c r="I4597" s="11">
        <v>4.6769600000000001E-2</v>
      </c>
      <c r="J4597">
        <v>17.100000000000001</v>
      </c>
      <c r="K4597">
        <v>17.100000000000001</v>
      </c>
      <c r="L4597" s="3">
        <v>141.18379999999999</v>
      </c>
      <c r="M4597">
        <v>3.6</v>
      </c>
      <c r="N4597" s="3">
        <v>8.2563625730994143</v>
      </c>
      <c r="O4597"/>
      <c r="P4597"/>
    </row>
    <row r="4598" spans="1:16" x14ac:dyDescent="0.3">
      <c r="A4598" t="s">
        <v>12</v>
      </c>
      <c r="B4598" t="s">
        <v>386</v>
      </c>
      <c r="C4598" t="s">
        <v>1587</v>
      </c>
      <c r="D4598">
        <v>2015</v>
      </c>
      <c r="E4598" t="s">
        <v>1593</v>
      </c>
      <c r="F4598" t="s">
        <v>1603</v>
      </c>
      <c r="G4598" t="s">
        <v>1605</v>
      </c>
      <c r="H4598" t="s">
        <v>1607</v>
      </c>
      <c r="I4598" s="11">
        <v>0</v>
      </c>
      <c r="J4598">
        <v>6.6349999999999998</v>
      </c>
      <c r="K4598">
        <v>6.6349999999999998</v>
      </c>
      <c r="L4598" s="3">
        <v>121.3098</v>
      </c>
      <c r="M4598">
        <v>3.6</v>
      </c>
      <c r="N4598" s="3">
        <v>18.283315749811607</v>
      </c>
      <c r="O4598"/>
      <c r="P4598"/>
    </row>
    <row r="4599" spans="1:16" x14ac:dyDescent="0.3">
      <c r="A4599" t="s">
        <v>13</v>
      </c>
      <c r="B4599" t="s">
        <v>1488</v>
      </c>
      <c r="C4599" t="s">
        <v>1579</v>
      </c>
      <c r="D4599">
        <v>2017</v>
      </c>
      <c r="E4599" t="s">
        <v>1598</v>
      </c>
      <c r="F4599" t="s">
        <v>1603</v>
      </c>
      <c r="G4599" t="s">
        <v>1605</v>
      </c>
      <c r="H4599" t="s">
        <v>1607</v>
      </c>
      <c r="I4599" s="11">
        <v>1.9866704999999998E-2</v>
      </c>
      <c r="J4599">
        <v>8.02</v>
      </c>
      <c r="K4599">
        <v>8.02</v>
      </c>
      <c r="L4599" s="3">
        <v>154.59719999999999</v>
      </c>
      <c r="M4599">
        <v>3.6</v>
      </c>
      <c r="N4599" s="3">
        <v>19.27645885286783</v>
      </c>
      <c r="O4599"/>
      <c r="P4599"/>
    </row>
    <row r="4600" spans="1:16" x14ac:dyDescent="0.3">
      <c r="A4600" t="s">
        <v>12</v>
      </c>
      <c r="B4600" t="s">
        <v>281</v>
      </c>
      <c r="C4600" t="s">
        <v>1574</v>
      </c>
      <c r="D4600">
        <v>2022</v>
      </c>
      <c r="E4600" t="s">
        <v>1592</v>
      </c>
      <c r="F4600" t="s">
        <v>1602</v>
      </c>
      <c r="G4600" t="s">
        <v>1604</v>
      </c>
      <c r="H4600" t="s">
        <v>1608</v>
      </c>
      <c r="I4600" s="11">
        <v>6.0045007999999997E-2</v>
      </c>
      <c r="J4600">
        <v>20.2</v>
      </c>
      <c r="K4600">
        <v>20.2</v>
      </c>
      <c r="L4600" s="3">
        <v>128.36779999999999</v>
      </c>
      <c r="M4600">
        <v>4.5</v>
      </c>
      <c r="N4600" s="3">
        <v>6.3548415841584154</v>
      </c>
      <c r="O4600"/>
      <c r="P4600"/>
    </row>
    <row r="4601" spans="1:16" x14ac:dyDescent="0.3">
      <c r="A4601" t="s">
        <v>12</v>
      </c>
      <c r="B4601" t="s">
        <v>1448</v>
      </c>
      <c r="C4601" t="s">
        <v>1585</v>
      </c>
      <c r="D4601">
        <v>2018</v>
      </c>
      <c r="E4601" t="s">
        <v>1597</v>
      </c>
      <c r="F4601" t="s">
        <v>1602</v>
      </c>
      <c r="G4601" t="s">
        <v>1604</v>
      </c>
      <c r="H4601" t="s">
        <v>1610</v>
      </c>
      <c r="I4601" s="11">
        <v>9.8663652000000004E-2</v>
      </c>
      <c r="K4601">
        <v>15.6</v>
      </c>
      <c r="L4601" s="3">
        <v>62.919400000000003</v>
      </c>
      <c r="M4601">
        <v>3.6</v>
      </c>
      <c r="N4601" s="3">
        <v>4.0332948717948724</v>
      </c>
      <c r="O4601"/>
      <c r="P4601"/>
    </row>
    <row r="4602" spans="1:16" x14ac:dyDescent="0.3">
      <c r="A4602" t="s">
        <v>12</v>
      </c>
      <c r="B4602" t="s">
        <v>1302</v>
      </c>
      <c r="C4602" t="s">
        <v>1588</v>
      </c>
      <c r="D4602">
        <v>2018</v>
      </c>
      <c r="E4602" t="s">
        <v>1597</v>
      </c>
      <c r="F4602" t="s">
        <v>1602</v>
      </c>
      <c r="G4602" t="s">
        <v>1604</v>
      </c>
      <c r="H4602" t="s">
        <v>1610</v>
      </c>
      <c r="I4602" s="11">
        <v>0.13956115999999999</v>
      </c>
      <c r="K4602">
        <v>5.3650000000000002</v>
      </c>
      <c r="L4602" s="3">
        <v>170.47640000000001</v>
      </c>
      <c r="M4602">
        <v>3.6</v>
      </c>
      <c r="N4602" s="3">
        <v>31.775657036346693</v>
      </c>
      <c r="O4602"/>
      <c r="P4602"/>
    </row>
    <row r="4603" spans="1:16" x14ac:dyDescent="0.3">
      <c r="A4603" t="s">
        <v>13</v>
      </c>
      <c r="B4603" t="s">
        <v>755</v>
      </c>
      <c r="C4603" t="s">
        <v>1580</v>
      </c>
      <c r="D4603">
        <v>2015</v>
      </c>
      <c r="E4603" t="s">
        <v>1593</v>
      </c>
      <c r="F4603" t="s">
        <v>1603</v>
      </c>
      <c r="G4603" t="s">
        <v>1605</v>
      </c>
      <c r="H4603" t="s">
        <v>1607</v>
      </c>
      <c r="I4603" s="11">
        <v>3.3968646999999998E-2</v>
      </c>
      <c r="J4603">
        <v>6.48</v>
      </c>
      <c r="K4603">
        <v>6.48</v>
      </c>
      <c r="L4603" s="3">
        <v>148.0076</v>
      </c>
      <c r="M4603">
        <v>3.6</v>
      </c>
      <c r="N4603" s="3">
        <v>22.840679012345678</v>
      </c>
      <c r="O4603"/>
      <c r="P4603"/>
    </row>
    <row r="4604" spans="1:16" x14ac:dyDescent="0.3">
      <c r="A4604" t="s">
        <v>13</v>
      </c>
      <c r="B4604" t="s">
        <v>1530</v>
      </c>
      <c r="C4604" t="s">
        <v>1585</v>
      </c>
      <c r="D4604">
        <v>2020</v>
      </c>
      <c r="E4604" t="s">
        <v>1594</v>
      </c>
      <c r="F4604" t="s">
        <v>1603</v>
      </c>
      <c r="G4604" t="s">
        <v>1605</v>
      </c>
      <c r="H4604" t="s">
        <v>1607</v>
      </c>
      <c r="I4604" s="11">
        <v>0.178975721</v>
      </c>
      <c r="J4604">
        <v>18.100000000000001</v>
      </c>
      <c r="K4604">
        <v>18.100000000000001</v>
      </c>
      <c r="L4604" s="3">
        <v>155.52879999999999</v>
      </c>
      <c r="M4604">
        <v>3.6</v>
      </c>
      <c r="N4604" s="3">
        <v>8.5927513812154679</v>
      </c>
      <c r="O4604"/>
      <c r="P4604"/>
    </row>
    <row r="4605" spans="1:16" x14ac:dyDescent="0.3">
      <c r="A4605" t="s">
        <v>12</v>
      </c>
      <c r="B4605" t="s">
        <v>1467</v>
      </c>
      <c r="C4605" t="s">
        <v>1590</v>
      </c>
      <c r="D4605">
        <v>2016</v>
      </c>
      <c r="E4605" t="s">
        <v>1599</v>
      </c>
      <c r="F4605" t="s">
        <v>1601</v>
      </c>
      <c r="G4605" t="s">
        <v>1605</v>
      </c>
      <c r="H4605" t="s">
        <v>1607</v>
      </c>
      <c r="I4605" s="11">
        <v>0</v>
      </c>
      <c r="J4605">
        <v>16.75</v>
      </c>
      <c r="K4605">
        <v>16.75</v>
      </c>
      <c r="L4605" s="3">
        <v>39.382199999999997</v>
      </c>
      <c r="M4605">
        <v>3.6</v>
      </c>
      <c r="N4605" s="3">
        <v>2.351176119402985</v>
      </c>
      <c r="O4605"/>
      <c r="P4605"/>
    </row>
    <row r="4606" spans="1:16" x14ac:dyDescent="0.3">
      <c r="A4606" t="s">
        <v>14</v>
      </c>
      <c r="B4606" t="s">
        <v>818</v>
      </c>
      <c r="C4606" t="s">
        <v>1587</v>
      </c>
      <c r="D4606">
        <v>2016</v>
      </c>
      <c r="E4606" t="s">
        <v>1599</v>
      </c>
      <c r="F4606" t="s">
        <v>1601</v>
      </c>
      <c r="G4606" t="s">
        <v>1605</v>
      </c>
      <c r="H4606" t="s">
        <v>1607</v>
      </c>
      <c r="I4606" s="11">
        <v>0</v>
      </c>
      <c r="J4606">
        <v>7.4450000000000003</v>
      </c>
      <c r="K4606">
        <v>7.4450000000000003</v>
      </c>
      <c r="L4606" s="3">
        <v>76.835400000000007</v>
      </c>
      <c r="M4606">
        <v>3.6</v>
      </c>
      <c r="N4606" s="3">
        <v>10.320402955003358</v>
      </c>
      <c r="O4606"/>
      <c r="P4606"/>
    </row>
    <row r="4607" spans="1:16" x14ac:dyDescent="0.3">
      <c r="A4607" t="s">
        <v>12</v>
      </c>
      <c r="B4607" t="s">
        <v>1222</v>
      </c>
      <c r="C4607" t="s">
        <v>1574</v>
      </c>
      <c r="D4607">
        <v>2017</v>
      </c>
      <c r="E4607" t="s">
        <v>1598</v>
      </c>
      <c r="F4607" t="s">
        <v>1603</v>
      </c>
      <c r="G4607" t="s">
        <v>1605</v>
      </c>
      <c r="H4607" t="s">
        <v>1607</v>
      </c>
      <c r="I4607" s="11">
        <v>0.105646853</v>
      </c>
      <c r="J4607">
        <v>15.1</v>
      </c>
      <c r="K4607">
        <v>15.1</v>
      </c>
      <c r="L4607" s="3">
        <v>42.879600000000003</v>
      </c>
      <c r="M4607">
        <v>3.6</v>
      </c>
      <c r="N4607" s="3">
        <v>2.8397086092715234</v>
      </c>
      <c r="O4607"/>
      <c r="P4607"/>
    </row>
    <row r="4608" spans="1:16" x14ac:dyDescent="0.3">
      <c r="A4608" t="s">
        <v>12</v>
      </c>
      <c r="B4608" t="s">
        <v>1531</v>
      </c>
      <c r="C4608" t="s">
        <v>1580</v>
      </c>
      <c r="D4608">
        <v>2012</v>
      </c>
      <c r="E4608" t="s">
        <v>1591</v>
      </c>
      <c r="F4608" t="s">
        <v>1601</v>
      </c>
      <c r="G4608" t="s">
        <v>1604</v>
      </c>
      <c r="H4608" t="s">
        <v>1607</v>
      </c>
      <c r="I4608" s="11">
        <v>3.033748E-2</v>
      </c>
      <c r="J4608">
        <v>9.6950000000000003</v>
      </c>
      <c r="K4608">
        <v>9.6950000000000003</v>
      </c>
      <c r="L4608" s="3">
        <v>222.91139999999999</v>
      </c>
      <c r="M4608">
        <v>3.6</v>
      </c>
      <c r="N4608" s="3">
        <v>22.992408457968022</v>
      </c>
      <c r="O4608"/>
      <c r="P4608"/>
    </row>
    <row r="4609" spans="1:16" x14ac:dyDescent="0.3">
      <c r="A4609" t="s">
        <v>13</v>
      </c>
      <c r="B4609" t="s">
        <v>1107</v>
      </c>
      <c r="C4609" t="s">
        <v>1586</v>
      </c>
      <c r="D4609">
        <v>2022</v>
      </c>
      <c r="E4609" t="s">
        <v>1592</v>
      </c>
      <c r="F4609" t="s">
        <v>1602</v>
      </c>
      <c r="G4609" t="s">
        <v>1604</v>
      </c>
      <c r="H4609" t="s">
        <v>1608</v>
      </c>
      <c r="I4609" s="11">
        <v>0.14368890500000001</v>
      </c>
      <c r="J4609">
        <v>15.6</v>
      </c>
      <c r="K4609">
        <v>15.6</v>
      </c>
      <c r="L4609" s="3">
        <v>128.1994</v>
      </c>
      <c r="M4609">
        <v>4.0999999999999996</v>
      </c>
      <c r="N4609" s="3">
        <v>8.2179102564102564</v>
      </c>
      <c r="O4609"/>
      <c r="P4609"/>
    </row>
    <row r="4610" spans="1:16" x14ac:dyDescent="0.3">
      <c r="A4610" t="s">
        <v>12</v>
      </c>
      <c r="B4610" t="s">
        <v>453</v>
      </c>
      <c r="C4610" t="s">
        <v>1580</v>
      </c>
      <c r="D4610">
        <v>2018</v>
      </c>
      <c r="E4610" t="s">
        <v>1597</v>
      </c>
      <c r="F4610" t="s">
        <v>1602</v>
      </c>
      <c r="G4610" t="s">
        <v>1604</v>
      </c>
      <c r="H4610" t="s">
        <v>1610</v>
      </c>
      <c r="I4610" s="11">
        <v>0.122830885</v>
      </c>
      <c r="K4610">
        <v>6.67</v>
      </c>
      <c r="L4610" s="3">
        <v>86.951400000000007</v>
      </c>
      <c r="M4610">
        <v>3.6</v>
      </c>
      <c r="N4610" s="3">
        <v>13.036191904047977</v>
      </c>
      <c r="O4610"/>
      <c r="P4610"/>
    </row>
    <row r="4611" spans="1:16" x14ac:dyDescent="0.3">
      <c r="A4611" t="s">
        <v>13</v>
      </c>
      <c r="B4611" t="s">
        <v>719</v>
      </c>
      <c r="C4611" t="s">
        <v>1579</v>
      </c>
      <c r="D4611">
        <v>2014</v>
      </c>
      <c r="E4611" t="s">
        <v>1596</v>
      </c>
      <c r="F4611" t="s">
        <v>1602</v>
      </c>
      <c r="G4611" t="s">
        <v>1606</v>
      </c>
      <c r="H4611" t="s">
        <v>1607</v>
      </c>
      <c r="I4611" s="11">
        <v>9.4083302999999993E-2</v>
      </c>
      <c r="J4611">
        <v>19.600000000000001</v>
      </c>
      <c r="K4611">
        <v>19.600000000000001</v>
      </c>
      <c r="L4611" s="3">
        <v>252.2698</v>
      </c>
      <c r="M4611">
        <v>3.6</v>
      </c>
      <c r="N4611" s="3">
        <v>12.870908163265305</v>
      </c>
      <c r="O4611"/>
      <c r="P4611"/>
    </row>
    <row r="4612" spans="1:16" x14ac:dyDescent="0.3">
      <c r="A4612" t="s">
        <v>12</v>
      </c>
      <c r="B4612" t="s">
        <v>1299</v>
      </c>
      <c r="C4612" t="s">
        <v>1576</v>
      </c>
      <c r="D4612">
        <v>2015</v>
      </c>
      <c r="E4612" t="s">
        <v>1593</v>
      </c>
      <c r="F4612" t="s">
        <v>1603</v>
      </c>
      <c r="G4612" t="s">
        <v>1604</v>
      </c>
      <c r="H4612" t="s">
        <v>1607</v>
      </c>
      <c r="I4612" s="11">
        <v>0.128682722</v>
      </c>
      <c r="J4612">
        <v>16.2</v>
      </c>
      <c r="K4612">
        <v>16.2</v>
      </c>
      <c r="L4612" s="3">
        <v>178.43700000000001</v>
      </c>
      <c r="M4612">
        <v>3.6</v>
      </c>
      <c r="N4612" s="3">
        <v>11.014629629629631</v>
      </c>
      <c r="O4612"/>
      <c r="P4612"/>
    </row>
    <row r="4613" spans="1:16" x14ac:dyDescent="0.3">
      <c r="A4613" t="s">
        <v>13</v>
      </c>
      <c r="B4613" t="s">
        <v>1350</v>
      </c>
      <c r="C4613" t="s">
        <v>1579</v>
      </c>
      <c r="D4613">
        <v>2022</v>
      </c>
      <c r="E4613" t="s">
        <v>1592</v>
      </c>
      <c r="F4613" t="s">
        <v>1602</v>
      </c>
      <c r="G4613" t="s">
        <v>1604</v>
      </c>
      <c r="H4613" t="s">
        <v>1608</v>
      </c>
      <c r="I4613" s="11">
        <v>3.9428167E-2</v>
      </c>
      <c r="J4613">
        <v>20.350000000000001</v>
      </c>
      <c r="K4613">
        <v>20.350000000000001</v>
      </c>
      <c r="L4613" s="3">
        <v>127.9678</v>
      </c>
      <c r="M4613">
        <v>4</v>
      </c>
      <c r="N4613" s="3">
        <v>6.2883439803439796</v>
      </c>
      <c r="O4613"/>
      <c r="P4613"/>
    </row>
    <row r="4614" spans="1:16" x14ac:dyDescent="0.3">
      <c r="A4614" t="s">
        <v>12</v>
      </c>
      <c r="B4614" t="s">
        <v>1354</v>
      </c>
      <c r="C4614" t="s">
        <v>1580</v>
      </c>
      <c r="D4614">
        <v>2011</v>
      </c>
      <c r="E4614" t="s">
        <v>1595</v>
      </c>
      <c r="F4614" t="s">
        <v>1602</v>
      </c>
      <c r="G4614" t="s">
        <v>1604</v>
      </c>
      <c r="H4614" t="s">
        <v>1609</v>
      </c>
      <c r="I4614" s="11">
        <v>2.1343732000000001E-2</v>
      </c>
      <c r="J4614">
        <v>13.65</v>
      </c>
      <c r="K4614">
        <v>13.65</v>
      </c>
      <c r="L4614" s="3">
        <v>58.358800000000002</v>
      </c>
      <c r="M4614">
        <v>3.6</v>
      </c>
      <c r="N4614" s="3">
        <v>4.2753699633699638</v>
      </c>
      <c r="O4614"/>
      <c r="P4614"/>
    </row>
    <row r="4615" spans="1:16" x14ac:dyDescent="0.3">
      <c r="A4615" t="s">
        <v>13</v>
      </c>
      <c r="B4615" t="s">
        <v>411</v>
      </c>
      <c r="C4615" t="s">
        <v>1587</v>
      </c>
      <c r="D4615">
        <v>2012</v>
      </c>
      <c r="E4615" t="s">
        <v>1591</v>
      </c>
      <c r="F4615" t="s">
        <v>1601</v>
      </c>
      <c r="G4615" t="s">
        <v>1604</v>
      </c>
      <c r="H4615" t="s">
        <v>1607</v>
      </c>
      <c r="I4615" s="11">
        <v>2.1306635000000001E-2</v>
      </c>
      <c r="J4615">
        <v>13.3</v>
      </c>
      <c r="K4615">
        <v>13.3</v>
      </c>
      <c r="L4615" s="3">
        <v>119.8124</v>
      </c>
      <c r="M4615">
        <v>3.6</v>
      </c>
      <c r="N4615" s="3">
        <v>9.0084511278195478</v>
      </c>
      <c r="O4615"/>
      <c r="P4615"/>
    </row>
    <row r="4616" spans="1:16" x14ac:dyDescent="0.3">
      <c r="A4616" t="s">
        <v>13</v>
      </c>
      <c r="B4616" t="s">
        <v>838</v>
      </c>
      <c r="C4616" t="s">
        <v>1585</v>
      </c>
      <c r="D4616">
        <v>2012</v>
      </c>
      <c r="E4616" t="s">
        <v>1591</v>
      </c>
      <c r="F4616" t="s">
        <v>1601</v>
      </c>
      <c r="G4616" t="s">
        <v>1604</v>
      </c>
      <c r="H4616" t="s">
        <v>1607</v>
      </c>
      <c r="I4616" s="11">
        <v>0.102670882</v>
      </c>
      <c r="J4616">
        <v>13.35</v>
      </c>
      <c r="K4616">
        <v>13.35</v>
      </c>
      <c r="L4616" s="3">
        <v>228.6352</v>
      </c>
      <c r="M4616">
        <v>3.6</v>
      </c>
      <c r="N4616" s="3">
        <v>17.126232209737829</v>
      </c>
      <c r="O4616"/>
      <c r="P4616"/>
    </row>
    <row r="4617" spans="1:16" x14ac:dyDescent="0.3">
      <c r="A4617" t="s">
        <v>13</v>
      </c>
      <c r="B4617" t="s">
        <v>522</v>
      </c>
      <c r="C4617" t="s">
        <v>1574</v>
      </c>
      <c r="D4617">
        <v>2012</v>
      </c>
      <c r="E4617" t="s">
        <v>1591</v>
      </c>
      <c r="F4617" t="s">
        <v>1601</v>
      </c>
      <c r="G4617" t="s">
        <v>1604</v>
      </c>
      <c r="H4617" t="s">
        <v>1607</v>
      </c>
      <c r="I4617" s="11">
        <v>3.1151714E-2</v>
      </c>
      <c r="J4617">
        <v>6.0549999999999997</v>
      </c>
      <c r="K4617">
        <v>6.0549999999999997</v>
      </c>
      <c r="L4617" s="3">
        <v>158.7578</v>
      </c>
      <c r="M4617">
        <v>3.6</v>
      </c>
      <c r="N4617" s="3">
        <v>26.219289843104875</v>
      </c>
      <c r="O4617"/>
      <c r="P4617"/>
    </row>
    <row r="4618" spans="1:16" x14ac:dyDescent="0.3">
      <c r="A4618" t="s">
        <v>13</v>
      </c>
      <c r="B4618" t="s">
        <v>201</v>
      </c>
      <c r="C4618" t="s">
        <v>1583</v>
      </c>
      <c r="D4618">
        <v>2012</v>
      </c>
      <c r="E4618" t="s">
        <v>1591</v>
      </c>
      <c r="F4618" t="s">
        <v>1601</v>
      </c>
      <c r="G4618" t="s">
        <v>1604</v>
      </c>
      <c r="H4618" t="s">
        <v>1607</v>
      </c>
      <c r="I4618" s="11">
        <v>0.13594424699999999</v>
      </c>
      <c r="J4618">
        <v>16.600000000000001</v>
      </c>
      <c r="K4618">
        <v>16.600000000000001</v>
      </c>
      <c r="L4618" s="3">
        <v>172.04220000000001</v>
      </c>
      <c r="M4618">
        <v>3.6</v>
      </c>
      <c r="N4618" s="3">
        <v>10.363987951807228</v>
      </c>
      <c r="O4618"/>
      <c r="P4618"/>
    </row>
    <row r="4619" spans="1:16" x14ac:dyDescent="0.3">
      <c r="A4619" t="s">
        <v>13</v>
      </c>
      <c r="B4619" t="s">
        <v>1465</v>
      </c>
      <c r="C4619" t="s">
        <v>1579</v>
      </c>
      <c r="D4619">
        <v>2012</v>
      </c>
      <c r="E4619" t="s">
        <v>1591</v>
      </c>
      <c r="F4619" t="s">
        <v>1601</v>
      </c>
      <c r="G4619" t="s">
        <v>1604</v>
      </c>
      <c r="H4619" t="s">
        <v>1607</v>
      </c>
      <c r="I4619" s="11">
        <v>1.545846E-2</v>
      </c>
      <c r="J4619">
        <v>12.1</v>
      </c>
      <c r="K4619">
        <v>12.1</v>
      </c>
      <c r="L4619" s="3">
        <v>166.05260000000001</v>
      </c>
      <c r="M4619">
        <v>3.6</v>
      </c>
      <c r="N4619" s="3">
        <v>13.723355371900828</v>
      </c>
      <c r="O4619"/>
      <c r="P4619"/>
    </row>
    <row r="4620" spans="1:16" x14ac:dyDescent="0.3">
      <c r="A4620" t="s">
        <v>12</v>
      </c>
      <c r="B4620" t="s">
        <v>692</v>
      </c>
      <c r="C4620" t="s">
        <v>1577</v>
      </c>
      <c r="D4620">
        <v>2012</v>
      </c>
      <c r="E4620" t="s">
        <v>1591</v>
      </c>
      <c r="F4620" t="s">
        <v>1601</v>
      </c>
      <c r="G4620" t="s">
        <v>1604</v>
      </c>
      <c r="H4620" t="s">
        <v>1607</v>
      </c>
      <c r="I4620" s="11">
        <v>8.3643716000000007E-2</v>
      </c>
      <c r="J4620">
        <v>13</v>
      </c>
      <c r="K4620">
        <v>13</v>
      </c>
      <c r="L4620" s="3">
        <v>196.04259999999999</v>
      </c>
      <c r="M4620">
        <v>3.6</v>
      </c>
      <c r="N4620" s="3">
        <v>15.0802</v>
      </c>
      <c r="O4620"/>
      <c r="P4620"/>
    </row>
    <row r="4621" spans="1:16" x14ac:dyDescent="0.3">
      <c r="A4621" t="s">
        <v>12</v>
      </c>
      <c r="B4621" t="s">
        <v>830</v>
      </c>
      <c r="C4621" t="s">
        <v>1574</v>
      </c>
      <c r="D4621">
        <v>2012</v>
      </c>
      <c r="E4621" t="s">
        <v>1591</v>
      </c>
      <c r="F4621" t="s">
        <v>1601</v>
      </c>
      <c r="G4621" t="s">
        <v>1604</v>
      </c>
      <c r="H4621" t="s">
        <v>1607</v>
      </c>
      <c r="I4621" s="11">
        <v>0</v>
      </c>
      <c r="J4621">
        <v>13.6</v>
      </c>
      <c r="K4621">
        <v>13.6</v>
      </c>
      <c r="L4621" s="3">
        <v>156.49459999999999</v>
      </c>
      <c r="M4621">
        <v>3.6</v>
      </c>
      <c r="N4621" s="3">
        <v>11.506955882352941</v>
      </c>
      <c r="O4621"/>
      <c r="P4621"/>
    </row>
    <row r="4622" spans="1:16" x14ac:dyDescent="0.3">
      <c r="A4622" t="s">
        <v>13</v>
      </c>
      <c r="B4622" t="s">
        <v>1133</v>
      </c>
      <c r="C4622" t="s">
        <v>1576</v>
      </c>
      <c r="D4622">
        <v>2018</v>
      </c>
      <c r="E4622" t="s">
        <v>1600</v>
      </c>
      <c r="F4622" t="s">
        <v>1601</v>
      </c>
      <c r="G4622" t="s">
        <v>1605</v>
      </c>
      <c r="H4622" t="s">
        <v>1609</v>
      </c>
      <c r="I4622" s="11">
        <v>0.29493921400000001</v>
      </c>
      <c r="K4622">
        <v>12.85</v>
      </c>
      <c r="L4622" s="3">
        <v>47.106000000000002</v>
      </c>
      <c r="M4622">
        <v>3.6</v>
      </c>
      <c r="N4622" s="3">
        <v>3.6658365758754865</v>
      </c>
      <c r="O4622"/>
      <c r="P4622"/>
    </row>
    <row r="4623" spans="1:16" x14ac:dyDescent="0.3">
      <c r="A4623" t="s">
        <v>13</v>
      </c>
      <c r="B4623" t="s">
        <v>843</v>
      </c>
      <c r="C4623" t="s">
        <v>1583</v>
      </c>
      <c r="D4623">
        <v>2018</v>
      </c>
      <c r="E4623" t="s">
        <v>1600</v>
      </c>
      <c r="F4623" t="s">
        <v>1601</v>
      </c>
      <c r="G4623" t="s">
        <v>1605</v>
      </c>
      <c r="H4623" t="s">
        <v>1609</v>
      </c>
      <c r="I4623" s="11">
        <v>1.8847114000000002E-2</v>
      </c>
      <c r="K4623">
        <v>8.2100000000000009</v>
      </c>
      <c r="L4623" s="3">
        <v>148.03919999999999</v>
      </c>
      <c r="M4623">
        <v>3.6</v>
      </c>
      <c r="N4623" s="3">
        <v>18.031571254567599</v>
      </c>
      <c r="O4623"/>
      <c r="P4623"/>
    </row>
    <row r="4624" spans="1:16" x14ac:dyDescent="0.3">
      <c r="A4624" t="s">
        <v>13</v>
      </c>
      <c r="B4624" t="s">
        <v>1494</v>
      </c>
      <c r="C4624" t="s">
        <v>1584</v>
      </c>
      <c r="D4624">
        <v>2018</v>
      </c>
      <c r="E4624" t="s">
        <v>1600</v>
      </c>
      <c r="F4624" t="s">
        <v>1601</v>
      </c>
      <c r="G4624" t="s">
        <v>1605</v>
      </c>
      <c r="H4624" t="s">
        <v>1609</v>
      </c>
      <c r="I4624" s="11">
        <v>4.0520753999999999E-2</v>
      </c>
      <c r="K4624">
        <v>20.5</v>
      </c>
      <c r="L4624" s="3">
        <v>153.934</v>
      </c>
      <c r="M4624">
        <v>3.6</v>
      </c>
      <c r="N4624" s="3">
        <v>7.5089756097560976</v>
      </c>
      <c r="O4624"/>
      <c r="P4624"/>
    </row>
    <row r="4625" spans="1:16" x14ac:dyDescent="0.3">
      <c r="A4625" t="s">
        <v>13</v>
      </c>
      <c r="B4625" t="s">
        <v>212</v>
      </c>
      <c r="C4625" t="s">
        <v>1580</v>
      </c>
      <c r="D4625">
        <v>2018</v>
      </c>
      <c r="E4625" t="s">
        <v>1600</v>
      </c>
      <c r="F4625" t="s">
        <v>1601</v>
      </c>
      <c r="G4625" t="s">
        <v>1605</v>
      </c>
      <c r="H4625" t="s">
        <v>1609</v>
      </c>
      <c r="I4625" s="11">
        <v>0.160665697</v>
      </c>
      <c r="K4625">
        <v>15.2</v>
      </c>
      <c r="L4625" s="3">
        <v>227.5352</v>
      </c>
      <c r="M4625">
        <v>3.6</v>
      </c>
      <c r="N4625" s="3">
        <v>14.96942105263158</v>
      </c>
      <c r="O4625"/>
      <c r="P4625"/>
    </row>
    <row r="4626" spans="1:16" x14ac:dyDescent="0.3">
      <c r="A4626" t="s">
        <v>13</v>
      </c>
      <c r="B4626" t="s">
        <v>1321</v>
      </c>
      <c r="C4626" t="s">
        <v>1580</v>
      </c>
      <c r="D4626">
        <v>2018</v>
      </c>
      <c r="E4626" t="s">
        <v>1600</v>
      </c>
      <c r="F4626" t="s">
        <v>1601</v>
      </c>
      <c r="G4626" t="s">
        <v>1605</v>
      </c>
      <c r="H4626" t="s">
        <v>1609</v>
      </c>
      <c r="I4626" s="11">
        <v>5.3939315000000002E-2</v>
      </c>
      <c r="K4626">
        <v>11.35</v>
      </c>
      <c r="L4626" s="3">
        <v>52.1008</v>
      </c>
      <c r="M4626">
        <v>3.6</v>
      </c>
      <c r="N4626" s="3">
        <v>4.5903788546255511</v>
      </c>
      <c r="O4626"/>
      <c r="P4626"/>
    </row>
    <row r="4627" spans="1:16" x14ac:dyDescent="0.3">
      <c r="A4627" t="s">
        <v>12</v>
      </c>
      <c r="B4627" t="s">
        <v>1142</v>
      </c>
      <c r="C4627" t="s">
        <v>1577</v>
      </c>
      <c r="D4627">
        <v>2018</v>
      </c>
      <c r="E4627" t="s">
        <v>1600</v>
      </c>
      <c r="F4627" t="s">
        <v>1601</v>
      </c>
      <c r="G4627" t="s">
        <v>1605</v>
      </c>
      <c r="H4627" t="s">
        <v>1609</v>
      </c>
      <c r="I4627" s="11">
        <v>0.23518320500000001</v>
      </c>
      <c r="K4627">
        <v>8.1</v>
      </c>
      <c r="L4627" s="3">
        <v>41.548000000000002</v>
      </c>
      <c r="M4627">
        <v>3.6</v>
      </c>
      <c r="N4627" s="3">
        <v>5.129382716049383</v>
      </c>
      <c r="O4627"/>
      <c r="P4627"/>
    </row>
    <row r="4628" spans="1:16" x14ac:dyDescent="0.3">
      <c r="A4628" t="s">
        <v>12</v>
      </c>
      <c r="B4628" t="s">
        <v>455</v>
      </c>
      <c r="C4628" t="s">
        <v>1581</v>
      </c>
      <c r="D4628">
        <v>2018</v>
      </c>
      <c r="E4628" t="s">
        <v>1600</v>
      </c>
      <c r="F4628" t="s">
        <v>1601</v>
      </c>
      <c r="G4628" t="s">
        <v>1605</v>
      </c>
      <c r="H4628" t="s">
        <v>1609</v>
      </c>
      <c r="I4628" s="11">
        <v>6.4577332000000001E-2</v>
      </c>
      <c r="K4628">
        <v>10.395</v>
      </c>
      <c r="L4628" s="3">
        <v>230.5352</v>
      </c>
      <c r="M4628">
        <v>3.6</v>
      </c>
      <c r="N4628" s="3">
        <v>22.17750841750842</v>
      </c>
      <c r="O4628"/>
      <c r="P4628"/>
    </row>
    <row r="4629" spans="1:16" x14ac:dyDescent="0.3">
      <c r="A4629" t="s">
        <v>12</v>
      </c>
      <c r="B4629" t="s">
        <v>228</v>
      </c>
      <c r="C4629" t="s">
        <v>1580</v>
      </c>
      <c r="D4629">
        <v>2018</v>
      </c>
      <c r="E4629" t="s">
        <v>1600</v>
      </c>
      <c r="F4629" t="s">
        <v>1601</v>
      </c>
      <c r="G4629" t="s">
        <v>1605</v>
      </c>
      <c r="H4629" t="s">
        <v>1609</v>
      </c>
      <c r="I4629" s="11">
        <v>0</v>
      </c>
      <c r="K4629">
        <v>13.5</v>
      </c>
      <c r="L4629" s="3">
        <v>262.89100000000002</v>
      </c>
      <c r="M4629">
        <v>3.6</v>
      </c>
      <c r="N4629" s="3">
        <v>19.473407407407407</v>
      </c>
      <c r="O4629"/>
      <c r="P4629"/>
    </row>
    <row r="4630" spans="1:16" x14ac:dyDescent="0.3">
      <c r="A4630" t="s">
        <v>13</v>
      </c>
      <c r="B4630" t="s">
        <v>194</v>
      </c>
      <c r="C4630" t="s">
        <v>1576</v>
      </c>
      <c r="D4630">
        <v>2016</v>
      </c>
      <c r="E4630" t="s">
        <v>1599</v>
      </c>
      <c r="F4630" t="s">
        <v>1601</v>
      </c>
      <c r="G4630" t="s">
        <v>1605</v>
      </c>
      <c r="H4630" t="s">
        <v>1607</v>
      </c>
      <c r="I4630" s="11">
        <v>3.2626952000000001E-2</v>
      </c>
      <c r="J4630">
        <v>7.5</v>
      </c>
      <c r="K4630">
        <v>7.5</v>
      </c>
      <c r="L4630" s="3">
        <v>235.9906</v>
      </c>
      <c r="M4630">
        <v>3.6</v>
      </c>
      <c r="N4630" s="3">
        <v>31.465413333333334</v>
      </c>
      <c r="O4630"/>
      <c r="P4630"/>
    </row>
    <row r="4631" spans="1:16" x14ac:dyDescent="0.3">
      <c r="A4631" t="s">
        <v>13</v>
      </c>
      <c r="B4631" t="s">
        <v>1076</v>
      </c>
      <c r="C4631" t="s">
        <v>1574</v>
      </c>
      <c r="D4631">
        <v>2016</v>
      </c>
      <c r="E4631" t="s">
        <v>1599</v>
      </c>
      <c r="F4631" t="s">
        <v>1601</v>
      </c>
      <c r="G4631" t="s">
        <v>1605</v>
      </c>
      <c r="H4631" t="s">
        <v>1607</v>
      </c>
      <c r="I4631" s="11">
        <v>2.3971462999999998E-2</v>
      </c>
      <c r="J4631">
        <v>10.65</v>
      </c>
      <c r="K4631">
        <v>10.65</v>
      </c>
      <c r="L4631" s="3">
        <v>54.027200000000001</v>
      </c>
      <c r="M4631">
        <v>3.6</v>
      </c>
      <c r="N4631" s="3">
        <v>5.0729765258215958</v>
      </c>
      <c r="O4631"/>
      <c r="P4631"/>
    </row>
    <row r="4632" spans="1:16" x14ac:dyDescent="0.3">
      <c r="A4632" t="s">
        <v>13</v>
      </c>
      <c r="B4632" t="s">
        <v>763</v>
      </c>
      <c r="C4632" t="s">
        <v>1579</v>
      </c>
      <c r="D4632">
        <v>2016</v>
      </c>
      <c r="E4632" t="s">
        <v>1599</v>
      </c>
      <c r="F4632" t="s">
        <v>1601</v>
      </c>
      <c r="G4632" t="s">
        <v>1605</v>
      </c>
      <c r="H4632" t="s">
        <v>1607</v>
      </c>
      <c r="I4632" s="11">
        <v>1.4024027999999999E-2</v>
      </c>
      <c r="J4632">
        <v>18.350000000000001</v>
      </c>
      <c r="K4632">
        <v>18.350000000000001</v>
      </c>
      <c r="L4632" s="3">
        <v>224.5746</v>
      </c>
      <c r="M4632">
        <v>3.6</v>
      </c>
      <c r="N4632" s="3">
        <v>12.238397820163486</v>
      </c>
      <c r="O4632"/>
      <c r="P4632"/>
    </row>
    <row r="4633" spans="1:16" x14ac:dyDescent="0.3">
      <c r="A4633" t="s">
        <v>13</v>
      </c>
      <c r="B4633" t="s">
        <v>481</v>
      </c>
      <c r="C4633" t="s">
        <v>1577</v>
      </c>
      <c r="D4633">
        <v>2016</v>
      </c>
      <c r="E4633" t="s">
        <v>1599</v>
      </c>
      <c r="F4633" t="s">
        <v>1601</v>
      </c>
      <c r="G4633" t="s">
        <v>1605</v>
      </c>
      <c r="H4633" t="s">
        <v>1607</v>
      </c>
      <c r="I4633" s="11">
        <v>9.7884717999999996E-2</v>
      </c>
      <c r="J4633">
        <v>8.5</v>
      </c>
      <c r="K4633">
        <v>8.5</v>
      </c>
      <c r="L4633" s="3">
        <v>52.532400000000003</v>
      </c>
      <c r="M4633">
        <v>3.6</v>
      </c>
      <c r="N4633" s="3">
        <v>6.1802823529411768</v>
      </c>
      <c r="O4633"/>
      <c r="P4633"/>
    </row>
    <row r="4634" spans="1:16" x14ac:dyDescent="0.3">
      <c r="A4634" t="s">
        <v>13</v>
      </c>
      <c r="B4634" t="s">
        <v>1072</v>
      </c>
      <c r="C4634" t="s">
        <v>1585</v>
      </c>
      <c r="D4634">
        <v>2016</v>
      </c>
      <c r="E4634" t="s">
        <v>1599</v>
      </c>
      <c r="F4634" t="s">
        <v>1601</v>
      </c>
      <c r="G4634" t="s">
        <v>1605</v>
      </c>
      <c r="H4634" t="s">
        <v>1607</v>
      </c>
      <c r="I4634" s="11">
        <v>8.7175137E-2</v>
      </c>
      <c r="J4634">
        <v>16.25</v>
      </c>
      <c r="K4634">
        <v>16.25</v>
      </c>
      <c r="L4634" s="3">
        <v>98.340999999999994</v>
      </c>
      <c r="M4634">
        <v>3.6</v>
      </c>
      <c r="N4634" s="3">
        <v>6.0517538461538454</v>
      </c>
      <c r="O4634"/>
      <c r="P4634"/>
    </row>
    <row r="4635" spans="1:16" x14ac:dyDescent="0.3">
      <c r="A4635" t="s">
        <v>13</v>
      </c>
      <c r="B4635" t="s">
        <v>199</v>
      </c>
      <c r="C4635" t="s">
        <v>1574</v>
      </c>
      <c r="D4635">
        <v>2016</v>
      </c>
      <c r="E4635" t="s">
        <v>1599</v>
      </c>
      <c r="F4635" t="s">
        <v>1601</v>
      </c>
      <c r="G4635" t="s">
        <v>1605</v>
      </c>
      <c r="H4635" t="s">
        <v>1607</v>
      </c>
      <c r="I4635" s="11">
        <v>2.0547950999999998E-2</v>
      </c>
      <c r="J4635">
        <v>16.350000000000001</v>
      </c>
      <c r="K4635">
        <v>16.350000000000001</v>
      </c>
      <c r="L4635" s="3">
        <v>51.232399999999998</v>
      </c>
      <c r="M4635">
        <v>3.6</v>
      </c>
      <c r="N4635" s="3">
        <v>3.1334801223241588</v>
      </c>
      <c r="O4635"/>
      <c r="P4635"/>
    </row>
    <row r="4636" spans="1:16" x14ac:dyDescent="0.3">
      <c r="A4636" t="s">
        <v>13</v>
      </c>
      <c r="B4636" t="s">
        <v>570</v>
      </c>
      <c r="C4636" t="s">
        <v>1574</v>
      </c>
      <c r="D4636">
        <v>2016</v>
      </c>
      <c r="E4636" t="s">
        <v>1599</v>
      </c>
      <c r="F4636" t="s">
        <v>1601</v>
      </c>
      <c r="G4636" t="s">
        <v>1605</v>
      </c>
      <c r="H4636" t="s">
        <v>1607</v>
      </c>
      <c r="I4636" s="11">
        <v>2.2399591999999999E-2</v>
      </c>
      <c r="J4636">
        <v>18.100000000000001</v>
      </c>
      <c r="K4636">
        <v>18.100000000000001</v>
      </c>
      <c r="L4636" s="3">
        <v>96.009399999999999</v>
      </c>
      <c r="M4636">
        <v>3.6</v>
      </c>
      <c r="N4636" s="3">
        <v>5.3043867403314913</v>
      </c>
      <c r="O4636"/>
      <c r="P4636"/>
    </row>
    <row r="4637" spans="1:16" x14ac:dyDescent="0.3">
      <c r="A4637" t="s">
        <v>13</v>
      </c>
      <c r="B4637" t="s">
        <v>1096</v>
      </c>
      <c r="C4637" t="s">
        <v>1583</v>
      </c>
      <c r="D4637">
        <v>2016</v>
      </c>
      <c r="E4637" t="s">
        <v>1599</v>
      </c>
      <c r="F4637" t="s">
        <v>1601</v>
      </c>
      <c r="G4637" t="s">
        <v>1605</v>
      </c>
      <c r="H4637" t="s">
        <v>1607</v>
      </c>
      <c r="I4637" s="11">
        <v>0</v>
      </c>
      <c r="J4637">
        <v>6.3849999999999998</v>
      </c>
      <c r="K4637">
        <v>6.3849999999999998</v>
      </c>
      <c r="L4637" s="3">
        <v>108.95959999999999</v>
      </c>
      <c r="M4637">
        <v>3.6</v>
      </c>
      <c r="N4637" s="3">
        <v>17.064933437744713</v>
      </c>
      <c r="O4637"/>
      <c r="P4637"/>
    </row>
    <row r="4638" spans="1:16" x14ac:dyDescent="0.3">
      <c r="A4638" t="s">
        <v>13</v>
      </c>
      <c r="B4638" t="s">
        <v>762</v>
      </c>
      <c r="C4638" t="s">
        <v>1579</v>
      </c>
      <c r="D4638">
        <v>2016</v>
      </c>
      <c r="E4638" t="s">
        <v>1599</v>
      </c>
      <c r="F4638" t="s">
        <v>1601</v>
      </c>
      <c r="G4638" t="s">
        <v>1605</v>
      </c>
      <c r="H4638" t="s">
        <v>1607</v>
      </c>
      <c r="I4638" s="11">
        <v>2.5702994E-2</v>
      </c>
      <c r="J4638">
        <v>14.6</v>
      </c>
      <c r="K4638">
        <v>14.6</v>
      </c>
      <c r="L4638" s="3">
        <v>199.9084</v>
      </c>
      <c r="M4638">
        <v>3.6</v>
      </c>
      <c r="N4638" s="3">
        <v>13.692356164383561</v>
      </c>
      <c r="O4638"/>
      <c r="P4638"/>
    </row>
    <row r="4639" spans="1:16" x14ac:dyDescent="0.3">
      <c r="A4639" t="s">
        <v>13</v>
      </c>
      <c r="B4639" t="s">
        <v>1152</v>
      </c>
      <c r="C4639" t="s">
        <v>1579</v>
      </c>
      <c r="D4639">
        <v>2016</v>
      </c>
      <c r="E4639" t="s">
        <v>1599</v>
      </c>
      <c r="F4639" t="s">
        <v>1601</v>
      </c>
      <c r="G4639" t="s">
        <v>1605</v>
      </c>
      <c r="H4639" t="s">
        <v>1607</v>
      </c>
      <c r="I4639" s="11">
        <v>1.1820087E-2</v>
      </c>
      <c r="J4639">
        <v>20.2</v>
      </c>
      <c r="K4639">
        <v>20.2</v>
      </c>
      <c r="L4639" s="3">
        <v>151.63399999999999</v>
      </c>
      <c r="M4639">
        <v>3.6</v>
      </c>
      <c r="N4639" s="3">
        <v>7.506633663366336</v>
      </c>
      <c r="O4639"/>
      <c r="P4639"/>
    </row>
    <row r="4640" spans="1:16" x14ac:dyDescent="0.3">
      <c r="A4640" t="s">
        <v>13</v>
      </c>
      <c r="B4640" t="s">
        <v>25</v>
      </c>
      <c r="C4640" t="s">
        <v>1580</v>
      </c>
      <c r="D4640">
        <v>2016</v>
      </c>
      <c r="E4640" t="s">
        <v>1599</v>
      </c>
      <c r="F4640" t="s">
        <v>1601</v>
      </c>
      <c r="G4640" t="s">
        <v>1605</v>
      </c>
      <c r="H4640" t="s">
        <v>1607</v>
      </c>
      <c r="I4640" s="11">
        <v>8.4966021000000003E-2</v>
      </c>
      <c r="J4640">
        <v>7.05</v>
      </c>
      <c r="K4640">
        <v>7.05</v>
      </c>
      <c r="L4640" s="3">
        <v>111.19119999999999</v>
      </c>
      <c r="M4640">
        <v>3.6</v>
      </c>
      <c r="N4640" s="3">
        <v>15.771801418439717</v>
      </c>
      <c r="O4640"/>
      <c r="P4640"/>
    </row>
    <row r="4641" spans="1:16" x14ac:dyDescent="0.3">
      <c r="A4641" t="s">
        <v>13</v>
      </c>
      <c r="B4641" t="s">
        <v>451</v>
      </c>
      <c r="C4641" t="s">
        <v>1580</v>
      </c>
      <c r="D4641">
        <v>2016</v>
      </c>
      <c r="E4641" t="s">
        <v>1599</v>
      </c>
      <c r="F4641" t="s">
        <v>1601</v>
      </c>
      <c r="G4641" t="s">
        <v>1605</v>
      </c>
      <c r="H4641" t="s">
        <v>1607</v>
      </c>
      <c r="I4641" s="11">
        <v>4.4823438E-2</v>
      </c>
      <c r="J4641">
        <v>11.1</v>
      </c>
      <c r="K4641">
        <v>11.1</v>
      </c>
      <c r="L4641" s="3">
        <v>174.2054</v>
      </c>
      <c r="M4641">
        <v>3.6</v>
      </c>
      <c r="N4641" s="3">
        <v>15.694180180180181</v>
      </c>
      <c r="O4641"/>
      <c r="P4641"/>
    </row>
    <row r="4642" spans="1:16" x14ac:dyDescent="0.3">
      <c r="A4642" t="s">
        <v>13</v>
      </c>
      <c r="B4642" t="s">
        <v>1532</v>
      </c>
      <c r="C4642" t="s">
        <v>1580</v>
      </c>
      <c r="D4642">
        <v>2016</v>
      </c>
      <c r="E4642" t="s">
        <v>1599</v>
      </c>
      <c r="F4642" t="s">
        <v>1601</v>
      </c>
      <c r="G4642" t="s">
        <v>1605</v>
      </c>
      <c r="H4642" t="s">
        <v>1607</v>
      </c>
      <c r="I4642" s="11">
        <v>0</v>
      </c>
      <c r="J4642">
        <v>16.75</v>
      </c>
      <c r="K4642">
        <v>16.75</v>
      </c>
      <c r="L4642" s="3">
        <v>156.16300000000001</v>
      </c>
      <c r="M4642">
        <v>3.6</v>
      </c>
      <c r="N4642" s="3">
        <v>9.323164179104479</v>
      </c>
      <c r="O4642"/>
      <c r="P4642"/>
    </row>
    <row r="4643" spans="1:16" x14ac:dyDescent="0.3">
      <c r="A4643" t="s">
        <v>12</v>
      </c>
      <c r="B4643" t="s">
        <v>1163</v>
      </c>
      <c r="C4643" t="s">
        <v>1582</v>
      </c>
      <c r="D4643">
        <v>2016</v>
      </c>
      <c r="E4643" t="s">
        <v>1599</v>
      </c>
      <c r="F4643" t="s">
        <v>1601</v>
      </c>
      <c r="G4643" t="s">
        <v>1605</v>
      </c>
      <c r="H4643" t="s">
        <v>1607</v>
      </c>
      <c r="I4643" s="11">
        <v>7.5507757999999994E-2</v>
      </c>
      <c r="J4643">
        <v>6.5750000000000002</v>
      </c>
      <c r="K4643">
        <v>6.5750000000000002</v>
      </c>
      <c r="L4643" s="3">
        <v>146.4444</v>
      </c>
      <c r="M4643">
        <v>3.6</v>
      </c>
      <c r="N4643" s="3">
        <v>22.272912547528517</v>
      </c>
      <c r="O4643"/>
      <c r="P4643"/>
    </row>
    <row r="4644" spans="1:16" x14ac:dyDescent="0.3">
      <c r="A4644" t="s">
        <v>12</v>
      </c>
      <c r="B4644" t="s">
        <v>1533</v>
      </c>
      <c r="C4644" t="s">
        <v>1576</v>
      </c>
      <c r="D4644">
        <v>2016</v>
      </c>
      <c r="E4644" t="s">
        <v>1599</v>
      </c>
      <c r="F4644" t="s">
        <v>1601</v>
      </c>
      <c r="G4644" t="s">
        <v>1605</v>
      </c>
      <c r="H4644" t="s">
        <v>1607</v>
      </c>
      <c r="I4644" s="11">
        <v>0.12152072</v>
      </c>
      <c r="J4644">
        <v>20.7</v>
      </c>
      <c r="K4644">
        <v>20.7</v>
      </c>
      <c r="L4644" s="3">
        <v>118.0466</v>
      </c>
      <c r="M4644">
        <v>3.6</v>
      </c>
      <c r="N4644" s="3">
        <v>5.7027342995169086</v>
      </c>
      <c r="O4644"/>
      <c r="P4644"/>
    </row>
    <row r="4645" spans="1:16" x14ac:dyDescent="0.3">
      <c r="A4645" t="s">
        <v>12</v>
      </c>
      <c r="B4645" t="s">
        <v>977</v>
      </c>
      <c r="C4645" t="s">
        <v>1574</v>
      </c>
      <c r="D4645">
        <v>2016</v>
      </c>
      <c r="E4645" t="s">
        <v>1599</v>
      </c>
      <c r="F4645" t="s">
        <v>1601</v>
      </c>
      <c r="G4645" t="s">
        <v>1605</v>
      </c>
      <c r="H4645" t="s">
        <v>1607</v>
      </c>
      <c r="I4645" s="11">
        <v>8.7406863000000001E-2</v>
      </c>
      <c r="J4645">
        <v>15.1</v>
      </c>
      <c r="K4645">
        <v>15.1</v>
      </c>
      <c r="L4645" s="3">
        <v>221.84559999999999</v>
      </c>
      <c r="M4645">
        <v>3.6</v>
      </c>
      <c r="N4645" s="3">
        <v>14.691761589403972</v>
      </c>
      <c r="O4645"/>
      <c r="P4645"/>
    </row>
    <row r="4646" spans="1:16" x14ac:dyDescent="0.3">
      <c r="A4646" t="s">
        <v>12</v>
      </c>
      <c r="B4646" t="s">
        <v>994</v>
      </c>
      <c r="C4646" t="s">
        <v>1574</v>
      </c>
      <c r="D4646">
        <v>2016</v>
      </c>
      <c r="E4646" t="s">
        <v>1599</v>
      </c>
      <c r="F4646" t="s">
        <v>1601</v>
      </c>
      <c r="G4646" t="s">
        <v>1605</v>
      </c>
      <c r="H4646" t="s">
        <v>1607</v>
      </c>
      <c r="I4646" s="11">
        <v>7.4059474E-2</v>
      </c>
      <c r="J4646">
        <v>17.100000000000001</v>
      </c>
      <c r="K4646">
        <v>17.100000000000001</v>
      </c>
      <c r="L4646" s="3">
        <v>209.06379999999999</v>
      </c>
      <c r="M4646">
        <v>3.6</v>
      </c>
      <c r="N4646" s="3">
        <v>12.225953216374267</v>
      </c>
      <c r="O4646"/>
      <c r="P4646"/>
    </row>
    <row r="4647" spans="1:16" x14ac:dyDescent="0.3">
      <c r="A4647" t="s">
        <v>14</v>
      </c>
      <c r="B4647" t="s">
        <v>1100</v>
      </c>
      <c r="C4647" t="s">
        <v>1579</v>
      </c>
      <c r="D4647">
        <v>2016</v>
      </c>
      <c r="E4647" t="s">
        <v>1599</v>
      </c>
      <c r="F4647" t="s">
        <v>1601</v>
      </c>
      <c r="G4647" t="s">
        <v>1605</v>
      </c>
      <c r="H4647" t="s">
        <v>1607</v>
      </c>
      <c r="I4647" s="11">
        <v>0.103442268</v>
      </c>
      <c r="J4647">
        <v>12.5</v>
      </c>
      <c r="K4647">
        <v>12.5</v>
      </c>
      <c r="L4647" s="3">
        <v>170.84479999999999</v>
      </c>
      <c r="M4647">
        <v>3.6</v>
      </c>
      <c r="N4647" s="3">
        <v>13.667584</v>
      </c>
      <c r="O4647"/>
      <c r="P4647"/>
    </row>
    <row r="4648" spans="1:16" x14ac:dyDescent="0.3">
      <c r="A4648" t="s">
        <v>13</v>
      </c>
      <c r="B4648" t="s">
        <v>1359</v>
      </c>
      <c r="C4648" t="s">
        <v>1579</v>
      </c>
      <c r="D4648">
        <v>2020</v>
      </c>
      <c r="E4648" t="s">
        <v>1594</v>
      </c>
      <c r="F4648" t="s">
        <v>1603</v>
      </c>
      <c r="G4648" t="s">
        <v>1604</v>
      </c>
      <c r="H4648" t="s">
        <v>1607</v>
      </c>
      <c r="I4648" s="11">
        <v>0</v>
      </c>
      <c r="J4648">
        <v>9.1</v>
      </c>
      <c r="K4648">
        <v>9.1</v>
      </c>
      <c r="L4648" s="3">
        <v>115.45180000000001</v>
      </c>
      <c r="M4648">
        <v>3.6</v>
      </c>
      <c r="N4648" s="3">
        <v>12.687010989010989</v>
      </c>
      <c r="O4648"/>
      <c r="P4648"/>
    </row>
    <row r="4649" spans="1:16" x14ac:dyDescent="0.3">
      <c r="A4649" t="s">
        <v>13</v>
      </c>
      <c r="B4649" t="s">
        <v>1226</v>
      </c>
      <c r="C4649" t="s">
        <v>1577</v>
      </c>
      <c r="D4649">
        <v>2015</v>
      </c>
      <c r="E4649" t="s">
        <v>1593</v>
      </c>
      <c r="F4649" t="s">
        <v>1603</v>
      </c>
      <c r="G4649" t="s">
        <v>1604</v>
      </c>
      <c r="H4649" t="s">
        <v>1607</v>
      </c>
      <c r="I4649" s="11">
        <v>4.7879864000000001E-2</v>
      </c>
      <c r="J4649">
        <v>7.7249999999999996</v>
      </c>
      <c r="K4649">
        <v>7.7249999999999996</v>
      </c>
      <c r="L4649" s="3">
        <v>250.20920000000001</v>
      </c>
      <c r="M4649">
        <v>3.6</v>
      </c>
      <c r="N4649" s="3">
        <v>32.389540453074439</v>
      </c>
      <c r="O4649"/>
      <c r="P4649"/>
    </row>
    <row r="4650" spans="1:16" x14ac:dyDescent="0.3">
      <c r="A4650" t="s">
        <v>13</v>
      </c>
      <c r="B4650" t="s">
        <v>1279</v>
      </c>
      <c r="C4650" t="s">
        <v>1585</v>
      </c>
      <c r="D4650">
        <v>2015</v>
      </c>
      <c r="E4650" t="s">
        <v>1593</v>
      </c>
      <c r="F4650" t="s">
        <v>1603</v>
      </c>
      <c r="G4650" t="s">
        <v>1604</v>
      </c>
      <c r="H4650" t="s">
        <v>1607</v>
      </c>
      <c r="I4650" s="11">
        <v>4.2923652E-2</v>
      </c>
      <c r="J4650">
        <v>20.7</v>
      </c>
      <c r="K4650">
        <v>20.7</v>
      </c>
      <c r="L4650" s="3">
        <v>178.30279999999999</v>
      </c>
      <c r="M4650">
        <v>3.6</v>
      </c>
      <c r="N4650" s="3">
        <v>8.6136618357487915</v>
      </c>
      <c r="O4650"/>
      <c r="P4650"/>
    </row>
    <row r="4651" spans="1:16" x14ac:dyDescent="0.3">
      <c r="A4651" t="s">
        <v>13</v>
      </c>
      <c r="B4651" t="s">
        <v>71</v>
      </c>
      <c r="C4651" t="s">
        <v>1576</v>
      </c>
      <c r="D4651">
        <v>2015</v>
      </c>
      <c r="E4651" t="s">
        <v>1593</v>
      </c>
      <c r="F4651" t="s">
        <v>1603</v>
      </c>
      <c r="G4651" t="s">
        <v>1604</v>
      </c>
      <c r="H4651" t="s">
        <v>1607</v>
      </c>
      <c r="I4651" s="11">
        <v>1.6645164E-2</v>
      </c>
      <c r="J4651">
        <v>19.350000000000001</v>
      </c>
      <c r="K4651">
        <v>19.350000000000001</v>
      </c>
      <c r="L4651" s="3">
        <v>120.9098</v>
      </c>
      <c r="M4651">
        <v>3.6</v>
      </c>
      <c r="N4651" s="3">
        <v>6.2485684754521964</v>
      </c>
      <c r="O4651"/>
      <c r="P4651"/>
    </row>
    <row r="4652" spans="1:16" x14ac:dyDescent="0.3">
      <c r="A4652" t="s">
        <v>13</v>
      </c>
      <c r="B4652" t="s">
        <v>1252</v>
      </c>
      <c r="C4652" t="s">
        <v>1574</v>
      </c>
      <c r="D4652">
        <v>2015</v>
      </c>
      <c r="E4652" t="s">
        <v>1593</v>
      </c>
      <c r="F4652" t="s">
        <v>1603</v>
      </c>
      <c r="G4652" t="s">
        <v>1604</v>
      </c>
      <c r="H4652" t="s">
        <v>1607</v>
      </c>
      <c r="I4652" s="11">
        <v>2.9845243E-2</v>
      </c>
      <c r="J4652">
        <v>8.3249999999999993</v>
      </c>
      <c r="K4652">
        <v>8.3249999999999993</v>
      </c>
      <c r="L4652" s="3">
        <v>41.613799999999998</v>
      </c>
      <c r="M4652">
        <v>3.6</v>
      </c>
      <c r="N4652" s="3">
        <v>4.9986546546546551</v>
      </c>
      <c r="O4652"/>
      <c r="P4652"/>
    </row>
    <row r="4653" spans="1:16" x14ac:dyDescent="0.3">
      <c r="A4653" t="s">
        <v>13</v>
      </c>
      <c r="B4653" t="s">
        <v>797</v>
      </c>
      <c r="C4653" t="s">
        <v>1575</v>
      </c>
      <c r="D4653">
        <v>2015</v>
      </c>
      <c r="E4653" t="s">
        <v>1593</v>
      </c>
      <c r="F4653" t="s">
        <v>1603</v>
      </c>
      <c r="G4653" t="s">
        <v>1605</v>
      </c>
      <c r="H4653" t="s">
        <v>1607</v>
      </c>
      <c r="I4653" s="11">
        <v>3.2687701999999999E-2</v>
      </c>
      <c r="J4653">
        <v>8.6</v>
      </c>
      <c r="K4653">
        <v>8.6</v>
      </c>
      <c r="L4653" s="3">
        <v>140.91540000000001</v>
      </c>
      <c r="M4653">
        <v>3.6</v>
      </c>
      <c r="N4653" s="3">
        <v>16.385511627906979</v>
      </c>
      <c r="O4653"/>
      <c r="P4653"/>
    </row>
    <row r="4654" spans="1:16" x14ac:dyDescent="0.3">
      <c r="A4654" t="s">
        <v>13</v>
      </c>
      <c r="B4654" t="s">
        <v>1119</v>
      </c>
      <c r="C4654" t="s">
        <v>1584</v>
      </c>
      <c r="D4654">
        <v>2015</v>
      </c>
      <c r="E4654" t="s">
        <v>1593</v>
      </c>
      <c r="F4654" t="s">
        <v>1603</v>
      </c>
      <c r="G4654" t="s">
        <v>1605</v>
      </c>
      <c r="H4654" t="s">
        <v>1607</v>
      </c>
      <c r="I4654" s="11">
        <v>1.1212718999999999E-2</v>
      </c>
      <c r="J4654">
        <v>14.65</v>
      </c>
      <c r="K4654">
        <v>14.65</v>
      </c>
      <c r="L4654" s="3">
        <v>55.6614</v>
      </c>
      <c r="M4654">
        <v>3.6</v>
      </c>
      <c r="N4654" s="3">
        <v>3.7994129692832765</v>
      </c>
      <c r="O4654"/>
      <c r="P4654"/>
    </row>
    <row r="4655" spans="1:16" x14ac:dyDescent="0.3">
      <c r="A4655" t="s">
        <v>13</v>
      </c>
      <c r="B4655" t="s">
        <v>353</v>
      </c>
      <c r="C4655" t="s">
        <v>1580</v>
      </c>
      <c r="D4655">
        <v>2015</v>
      </c>
      <c r="E4655" t="s">
        <v>1593</v>
      </c>
      <c r="F4655" t="s">
        <v>1603</v>
      </c>
      <c r="G4655" t="s">
        <v>1605</v>
      </c>
      <c r="H4655" t="s">
        <v>1607</v>
      </c>
      <c r="I4655" s="11">
        <v>7.4496042999999998E-2</v>
      </c>
      <c r="J4655">
        <v>9.5</v>
      </c>
      <c r="K4655">
        <v>9.5</v>
      </c>
      <c r="L4655" s="3">
        <v>251.97239999999999</v>
      </c>
      <c r="M4655">
        <v>3.6</v>
      </c>
      <c r="N4655" s="3">
        <v>26.523410526315789</v>
      </c>
      <c r="O4655"/>
      <c r="P4655"/>
    </row>
    <row r="4656" spans="1:16" x14ac:dyDescent="0.3">
      <c r="A4656" t="s">
        <v>13</v>
      </c>
      <c r="B4656" t="s">
        <v>1294</v>
      </c>
      <c r="C4656" t="s">
        <v>1580</v>
      </c>
      <c r="D4656">
        <v>2015</v>
      </c>
      <c r="E4656" t="s">
        <v>1593</v>
      </c>
      <c r="F4656" t="s">
        <v>1603</v>
      </c>
      <c r="G4656" t="s">
        <v>1605</v>
      </c>
      <c r="H4656" t="s">
        <v>1607</v>
      </c>
      <c r="I4656" s="11">
        <v>2.8476451E-2</v>
      </c>
      <c r="J4656">
        <v>16.5</v>
      </c>
      <c r="K4656">
        <v>16.5</v>
      </c>
      <c r="L4656" s="3">
        <v>91.014600000000002</v>
      </c>
      <c r="M4656">
        <v>3.6</v>
      </c>
      <c r="N4656" s="3">
        <v>5.5160363636363634</v>
      </c>
      <c r="O4656"/>
      <c r="P4656"/>
    </row>
    <row r="4657" spans="1:16" x14ac:dyDescent="0.3">
      <c r="A4657" t="s">
        <v>13</v>
      </c>
      <c r="B4657" t="s">
        <v>1503</v>
      </c>
      <c r="C4657" t="s">
        <v>1590</v>
      </c>
      <c r="D4657">
        <v>2015</v>
      </c>
      <c r="E4657" t="s">
        <v>1593</v>
      </c>
      <c r="F4657" t="s">
        <v>1603</v>
      </c>
      <c r="G4657" t="s">
        <v>1605</v>
      </c>
      <c r="H4657" t="s">
        <v>1607</v>
      </c>
      <c r="I4657" s="11">
        <v>2.1293097E-2</v>
      </c>
      <c r="J4657">
        <v>20.75</v>
      </c>
      <c r="K4657">
        <v>20.75</v>
      </c>
      <c r="L4657" s="3">
        <v>151.9024</v>
      </c>
      <c r="M4657">
        <v>3.6</v>
      </c>
      <c r="N4657" s="3">
        <v>7.3205975903614462</v>
      </c>
      <c r="O4657"/>
      <c r="P4657"/>
    </row>
    <row r="4658" spans="1:16" x14ac:dyDescent="0.3">
      <c r="A4658" t="s">
        <v>13</v>
      </c>
      <c r="B4658" t="s">
        <v>1534</v>
      </c>
      <c r="C4658" t="s">
        <v>1577</v>
      </c>
      <c r="D4658">
        <v>2020</v>
      </c>
      <c r="E4658" t="s">
        <v>1594</v>
      </c>
      <c r="F4658" t="s">
        <v>1603</v>
      </c>
      <c r="G4658" t="s">
        <v>1605</v>
      </c>
      <c r="H4658" t="s">
        <v>1607</v>
      </c>
      <c r="I4658" s="11">
        <v>0.104058452</v>
      </c>
      <c r="J4658">
        <v>16.2</v>
      </c>
      <c r="K4658">
        <v>16.2</v>
      </c>
      <c r="L4658" s="3">
        <v>102.499</v>
      </c>
      <c r="M4658">
        <v>3.6</v>
      </c>
      <c r="N4658" s="3">
        <v>6.3270987654320985</v>
      </c>
      <c r="O4658"/>
      <c r="P4658"/>
    </row>
    <row r="4659" spans="1:16" x14ac:dyDescent="0.3">
      <c r="A4659" t="s">
        <v>13</v>
      </c>
      <c r="B4659" t="s">
        <v>604</v>
      </c>
      <c r="C4659" t="s">
        <v>1575</v>
      </c>
      <c r="D4659">
        <v>2020</v>
      </c>
      <c r="E4659" t="s">
        <v>1594</v>
      </c>
      <c r="F4659" t="s">
        <v>1603</v>
      </c>
      <c r="G4659" t="s">
        <v>1605</v>
      </c>
      <c r="H4659" t="s">
        <v>1607</v>
      </c>
      <c r="I4659" s="11">
        <v>2.5429614E-2</v>
      </c>
      <c r="J4659">
        <v>19.600000000000001</v>
      </c>
      <c r="K4659">
        <v>19.600000000000001</v>
      </c>
      <c r="L4659" s="3">
        <v>151.70240000000001</v>
      </c>
      <c r="M4659">
        <v>3.6</v>
      </c>
      <c r="N4659" s="3">
        <v>7.7399183673469389</v>
      </c>
      <c r="O4659"/>
      <c r="P4659"/>
    </row>
    <row r="4660" spans="1:16" x14ac:dyDescent="0.3">
      <c r="A4660" t="s">
        <v>13</v>
      </c>
      <c r="B4660" t="s">
        <v>1535</v>
      </c>
      <c r="C4660" t="s">
        <v>1579</v>
      </c>
      <c r="D4660">
        <v>2020</v>
      </c>
      <c r="E4660" t="s">
        <v>1594</v>
      </c>
      <c r="F4660" t="s">
        <v>1603</v>
      </c>
      <c r="G4660" t="s">
        <v>1605</v>
      </c>
      <c r="H4660" t="s">
        <v>1607</v>
      </c>
      <c r="I4660" s="11">
        <v>1.1072172999999999E-2</v>
      </c>
      <c r="J4660">
        <v>5.21</v>
      </c>
      <c r="K4660">
        <v>5.21</v>
      </c>
      <c r="L4660" s="3">
        <v>257.89620000000002</v>
      </c>
      <c r="M4660">
        <v>3.6</v>
      </c>
      <c r="N4660" s="3">
        <v>49.500230326295593</v>
      </c>
      <c r="O4660"/>
      <c r="P4660"/>
    </row>
    <row r="4661" spans="1:16" x14ac:dyDescent="0.3">
      <c r="A4661" t="s">
        <v>13</v>
      </c>
      <c r="B4661" t="s">
        <v>528</v>
      </c>
      <c r="C4661" t="s">
        <v>1579</v>
      </c>
      <c r="D4661">
        <v>2020</v>
      </c>
      <c r="E4661" t="s">
        <v>1594</v>
      </c>
      <c r="F4661" t="s">
        <v>1603</v>
      </c>
      <c r="G4661" t="s">
        <v>1605</v>
      </c>
      <c r="H4661" t="s">
        <v>1607</v>
      </c>
      <c r="I4661" s="11">
        <v>8.3221903999999999E-2</v>
      </c>
      <c r="J4661">
        <v>12.6</v>
      </c>
      <c r="K4661">
        <v>12.6</v>
      </c>
      <c r="L4661" s="3">
        <v>174.50540000000001</v>
      </c>
      <c r="M4661">
        <v>3.6</v>
      </c>
      <c r="N4661" s="3">
        <v>13.849634920634921</v>
      </c>
      <c r="O4661"/>
      <c r="P4661"/>
    </row>
    <row r="4662" spans="1:16" x14ac:dyDescent="0.3">
      <c r="A4662" t="s">
        <v>13</v>
      </c>
      <c r="B4662" t="s">
        <v>862</v>
      </c>
      <c r="C4662" t="s">
        <v>1579</v>
      </c>
      <c r="D4662">
        <v>2020</v>
      </c>
      <c r="E4662" t="s">
        <v>1594</v>
      </c>
      <c r="F4662" t="s">
        <v>1603</v>
      </c>
      <c r="G4662" t="s">
        <v>1606</v>
      </c>
      <c r="H4662" t="s">
        <v>1607</v>
      </c>
      <c r="I4662" s="11">
        <v>0.168329848</v>
      </c>
      <c r="J4662">
        <v>17.350000000000001</v>
      </c>
      <c r="K4662">
        <v>17.350000000000001</v>
      </c>
      <c r="L4662" s="3">
        <v>176.77119999999999</v>
      </c>
      <c r="M4662">
        <v>3.6</v>
      </c>
      <c r="N4662" s="3">
        <v>10.188541786743514</v>
      </c>
      <c r="O4662"/>
      <c r="P4662"/>
    </row>
    <row r="4663" spans="1:16" x14ac:dyDescent="0.3">
      <c r="A4663" t="s">
        <v>13</v>
      </c>
      <c r="B4663" t="s">
        <v>441</v>
      </c>
      <c r="C4663" t="s">
        <v>1579</v>
      </c>
      <c r="D4663">
        <v>2020</v>
      </c>
      <c r="E4663" t="s">
        <v>1594</v>
      </c>
      <c r="F4663" t="s">
        <v>1603</v>
      </c>
      <c r="G4663" t="s">
        <v>1606</v>
      </c>
      <c r="H4663" t="s">
        <v>1607</v>
      </c>
      <c r="I4663" s="11">
        <v>3.2954044000000002E-2</v>
      </c>
      <c r="J4663">
        <v>20.5</v>
      </c>
      <c r="K4663">
        <v>20.5</v>
      </c>
      <c r="L4663" s="3">
        <v>39.382199999999997</v>
      </c>
      <c r="M4663">
        <v>3.6</v>
      </c>
      <c r="N4663" s="3">
        <v>1.9210829268292682</v>
      </c>
      <c r="O4663"/>
      <c r="P4663"/>
    </row>
    <row r="4664" spans="1:16" x14ac:dyDescent="0.3">
      <c r="A4664" t="s">
        <v>13</v>
      </c>
      <c r="B4664" t="s">
        <v>558</v>
      </c>
      <c r="C4664" t="s">
        <v>1584</v>
      </c>
      <c r="D4664">
        <v>2020</v>
      </c>
      <c r="E4664" t="s">
        <v>1594</v>
      </c>
      <c r="F4664" t="s">
        <v>1603</v>
      </c>
      <c r="G4664" t="s">
        <v>1606</v>
      </c>
      <c r="H4664" t="s">
        <v>1607</v>
      </c>
      <c r="I4664" s="11">
        <v>4.7364616999999998E-2</v>
      </c>
      <c r="J4664">
        <v>5.5</v>
      </c>
      <c r="K4664">
        <v>5.5</v>
      </c>
      <c r="L4664" s="3">
        <v>100.0016</v>
      </c>
      <c r="M4664">
        <v>3.6</v>
      </c>
      <c r="N4664" s="3">
        <v>18.182109090909091</v>
      </c>
      <c r="O4664"/>
      <c r="P4664"/>
    </row>
    <row r="4665" spans="1:16" x14ac:dyDescent="0.3">
      <c r="A4665" t="s">
        <v>13</v>
      </c>
      <c r="B4665" t="s">
        <v>143</v>
      </c>
      <c r="C4665" t="s">
        <v>1580</v>
      </c>
      <c r="D4665">
        <v>2020</v>
      </c>
      <c r="E4665" t="s">
        <v>1594</v>
      </c>
      <c r="F4665" t="s">
        <v>1603</v>
      </c>
      <c r="G4665" t="s">
        <v>1606</v>
      </c>
      <c r="H4665" t="s">
        <v>1607</v>
      </c>
      <c r="I4665" s="11">
        <v>0.11720169599999999</v>
      </c>
      <c r="J4665">
        <v>17.7</v>
      </c>
      <c r="K4665">
        <v>17.7</v>
      </c>
      <c r="L4665" s="3">
        <v>184.0266</v>
      </c>
      <c r="M4665">
        <v>3.6</v>
      </c>
      <c r="N4665" s="3">
        <v>10.396983050847458</v>
      </c>
      <c r="O4665"/>
      <c r="P4665"/>
    </row>
    <row r="4666" spans="1:16" x14ac:dyDescent="0.3">
      <c r="A4666" t="s">
        <v>12</v>
      </c>
      <c r="B4666" t="s">
        <v>121</v>
      </c>
      <c r="C4666" t="s">
        <v>1586</v>
      </c>
      <c r="D4666">
        <v>2015</v>
      </c>
      <c r="E4666" t="s">
        <v>1593</v>
      </c>
      <c r="F4666" t="s">
        <v>1603</v>
      </c>
      <c r="G4666" t="s">
        <v>1606</v>
      </c>
      <c r="H4666" t="s">
        <v>1607</v>
      </c>
      <c r="I4666" s="11">
        <v>5.6432784E-2</v>
      </c>
      <c r="J4666">
        <v>13.85</v>
      </c>
      <c r="K4666">
        <v>13.85</v>
      </c>
      <c r="L4666" s="3">
        <v>234.93</v>
      </c>
      <c r="M4666">
        <v>3.6</v>
      </c>
      <c r="N4666" s="3">
        <v>16.962454873646209</v>
      </c>
      <c r="O4666"/>
      <c r="P4666"/>
    </row>
    <row r="4667" spans="1:16" x14ac:dyDescent="0.3">
      <c r="A4667" t="s">
        <v>12</v>
      </c>
      <c r="B4667" t="s">
        <v>127</v>
      </c>
      <c r="C4667" t="s">
        <v>1576</v>
      </c>
      <c r="D4667">
        <v>2015</v>
      </c>
      <c r="E4667" t="s">
        <v>1593</v>
      </c>
      <c r="F4667" t="s">
        <v>1603</v>
      </c>
      <c r="G4667" t="s">
        <v>1606</v>
      </c>
      <c r="H4667" t="s">
        <v>1607</v>
      </c>
      <c r="I4667" s="11">
        <v>6.4143994999999995E-2</v>
      </c>
      <c r="J4667">
        <v>9.1950000000000003</v>
      </c>
      <c r="K4667">
        <v>9.1950000000000003</v>
      </c>
      <c r="L4667" s="3">
        <v>85.956599999999995</v>
      </c>
      <c r="M4667">
        <v>3.6</v>
      </c>
      <c r="N4667" s="3">
        <v>9.3481892332789549</v>
      </c>
      <c r="O4667"/>
      <c r="P4667"/>
    </row>
    <row r="4668" spans="1:16" x14ac:dyDescent="0.3">
      <c r="A4668" t="s">
        <v>12</v>
      </c>
      <c r="B4668" t="s">
        <v>1127</v>
      </c>
      <c r="C4668" t="s">
        <v>1581</v>
      </c>
      <c r="D4668">
        <v>2015</v>
      </c>
      <c r="E4668" t="s">
        <v>1593</v>
      </c>
      <c r="F4668" t="s">
        <v>1603</v>
      </c>
      <c r="G4668" t="s">
        <v>1606</v>
      </c>
      <c r="H4668" t="s">
        <v>1607</v>
      </c>
      <c r="I4668" s="11">
        <v>9.6295326000000001E-2</v>
      </c>
      <c r="J4668">
        <v>15.1</v>
      </c>
      <c r="K4668">
        <v>15.1</v>
      </c>
      <c r="L4668" s="3">
        <v>133.49420000000001</v>
      </c>
      <c r="M4668">
        <v>3.6</v>
      </c>
      <c r="N4668" s="3">
        <v>8.8406754966887426</v>
      </c>
      <c r="O4668"/>
      <c r="P4668"/>
    </row>
    <row r="4669" spans="1:16" x14ac:dyDescent="0.3">
      <c r="A4669" t="s">
        <v>12</v>
      </c>
      <c r="B4669" t="s">
        <v>1277</v>
      </c>
      <c r="C4669" t="s">
        <v>1580</v>
      </c>
      <c r="D4669">
        <v>2015</v>
      </c>
      <c r="E4669" t="s">
        <v>1593</v>
      </c>
      <c r="F4669" t="s">
        <v>1603</v>
      </c>
      <c r="G4669" t="s">
        <v>1606</v>
      </c>
      <c r="H4669" t="s">
        <v>1607</v>
      </c>
      <c r="I4669" s="11">
        <v>7.1609079999999997E-3</v>
      </c>
      <c r="J4669">
        <v>15.85</v>
      </c>
      <c r="K4669">
        <v>15.85</v>
      </c>
      <c r="L4669" s="3">
        <v>39.347999999999999</v>
      </c>
      <c r="M4669">
        <v>3.6</v>
      </c>
      <c r="N4669" s="3">
        <v>2.4825236593059938</v>
      </c>
      <c r="O4669"/>
      <c r="P4669"/>
    </row>
    <row r="4670" spans="1:16" x14ac:dyDescent="0.3">
      <c r="A4670" t="s">
        <v>12</v>
      </c>
      <c r="B4670" t="s">
        <v>1514</v>
      </c>
      <c r="C4670" t="s">
        <v>1587</v>
      </c>
      <c r="D4670">
        <v>2020</v>
      </c>
      <c r="E4670" t="s">
        <v>1594</v>
      </c>
      <c r="F4670" t="s">
        <v>1603</v>
      </c>
      <c r="G4670" t="s">
        <v>1606</v>
      </c>
      <c r="H4670" t="s">
        <v>1607</v>
      </c>
      <c r="I4670" s="11">
        <v>6.6155882999999999E-2</v>
      </c>
      <c r="J4670">
        <v>6.0350000000000001</v>
      </c>
      <c r="K4670">
        <v>6.0350000000000001</v>
      </c>
      <c r="L4670" s="3">
        <v>184.42400000000001</v>
      </c>
      <c r="M4670">
        <v>3.6</v>
      </c>
      <c r="N4670" s="3">
        <v>30.55907207953604</v>
      </c>
      <c r="O4670"/>
      <c r="P4670"/>
    </row>
    <row r="4671" spans="1:16" x14ac:dyDescent="0.3">
      <c r="A4671" t="s">
        <v>12</v>
      </c>
      <c r="B4671" t="s">
        <v>690</v>
      </c>
      <c r="C4671" t="s">
        <v>1587</v>
      </c>
      <c r="D4671">
        <v>2020</v>
      </c>
      <c r="E4671" t="s">
        <v>1594</v>
      </c>
      <c r="F4671" t="s">
        <v>1603</v>
      </c>
      <c r="G4671" t="s">
        <v>1606</v>
      </c>
      <c r="H4671" t="s">
        <v>1607</v>
      </c>
      <c r="I4671" s="11">
        <v>3.5773394E-2</v>
      </c>
      <c r="J4671">
        <v>8.3149999999999995</v>
      </c>
      <c r="K4671">
        <v>8.3149999999999995</v>
      </c>
      <c r="L4671" s="3">
        <v>144.34440000000001</v>
      </c>
      <c r="M4671">
        <v>3.6</v>
      </c>
      <c r="N4671" s="3">
        <v>17.359518941671681</v>
      </c>
      <c r="O4671"/>
      <c r="P4671"/>
    </row>
    <row r="4672" spans="1:16" x14ac:dyDescent="0.3">
      <c r="A4672" t="s">
        <v>12</v>
      </c>
      <c r="B4672" t="s">
        <v>388</v>
      </c>
      <c r="C4672" t="s">
        <v>1586</v>
      </c>
      <c r="D4672">
        <v>2020</v>
      </c>
      <c r="E4672" t="s">
        <v>1594</v>
      </c>
      <c r="F4672" t="s">
        <v>1603</v>
      </c>
      <c r="G4672" t="s">
        <v>1606</v>
      </c>
      <c r="H4672" t="s">
        <v>1607</v>
      </c>
      <c r="I4672" s="11">
        <v>0.15771893100000001</v>
      </c>
      <c r="J4672">
        <v>11.6</v>
      </c>
      <c r="K4672">
        <v>11.6</v>
      </c>
      <c r="L4672" s="3">
        <v>168.34739999999999</v>
      </c>
      <c r="M4672">
        <v>3.6</v>
      </c>
      <c r="N4672" s="3">
        <v>14.512706896551723</v>
      </c>
      <c r="O4672"/>
      <c r="P4672"/>
    </row>
    <row r="4673" spans="1:16" x14ac:dyDescent="0.3">
      <c r="A4673" t="s">
        <v>12</v>
      </c>
      <c r="B4673" t="s">
        <v>1435</v>
      </c>
      <c r="C4673" t="s">
        <v>1574</v>
      </c>
      <c r="D4673">
        <v>2020</v>
      </c>
      <c r="E4673" t="s">
        <v>1594</v>
      </c>
      <c r="F4673" t="s">
        <v>1603</v>
      </c>
      <c r="G4673" t="s">
        <v>1604</v>
      </c>
      <c r="H4673" t="s">
        <v>1607</v>
      </c>
      <c r="I4673" s="11">
        <v>0.113045883</v>
      </c>
      <c r="J4673">
        <v>20.5</v>
      </c>
      <c r="K4673">
        <v>20.5</v>
      </c>
      <c r="L4673" s="3">
        <v>194.14779999999999</v>
      </c>
      <c r="M4673">
        <v>3.6</v>
      </c>
      <c r="N4673" s="3">
        <v>9.470624390243902</v>
      </c>
      <c r="O4673"/>
      <c r="P4673"/>
    </row>
    <row r="4674" spans="1:16" x14ac:dyDescent="0.3">
      <c r="A4674" t="s">
        <v>12</v>
      </c>
      <c r="B4674" t="s">
        <v>733</v>
      </c>
      <c r="C4674" t="s">
        <v>1581</v>
      </c>
      <c r="D4674">
        <v>2020</v>
      </c>
      <c r="E4674" t="s">
        <v>1594</v>
      </c>
      <c r="F4674" t="s">
        <v>1603</v>
      </c>
      <c r="G4674" t="s">
        <v>1604</v>
      </c>
      <c r="H4674" t="s">
        <v>1607</v>
      </c>
      <c r="I4674" s="11">
        <v>5.7746381999999999E-2</v>
      </c>
      <c r="J4674">
        <v>11.8</v>
      </c>
      <c r="K4674">
        <v>11.8</v>
      </c>
      <c r="L4674" s="3">
        <v>152.4366</v>
      </c>
      <c r="M4674">
        <v>3.6</v>
      </c>
      <c r="N4674" s="3">
        <v>12.918355932203388</v>
      </c>
      <c r="O4674"/>
      <c r="P4674"/>
    </row>
    <row r="4675" spans="1:16" x14ac:dyDescent="0.3">
      <c r="A4675" t="s">
        <v>14</v>
      </c>
      <c r="B4675" t="s">
        <v>1308</v>
      </c>
      <c r="C4675" t="s">
        <v>1590</v>
      </c>
      <c r="D4675">
        <v>2015</v>
      </c>
      <c r="E4675" t="s">
        <v>1593</v>
      </c>
      <c r="F4675" t="s">
        <v>1603</v>
      </c>
      <c r="G4675" t="s">
        <v>1604</v>
      </c>
      <c r="H4675" t="s">
        <v>1607</v>
      </c>
      <c r="I4675" s="11">
        <v>5.2174318999999997E-2</v>
      </c>
      <c r="J4675">
        <v>10.8</v>
      </c>
      <c r="K4675">
        <v>10.8</v>
      </c>
      <c r="L4675" s="3">
        <v>240.35640000000001</v>
      </c>
      <c r="M4675">
        <v>3.6</v>
      </c>
      <c r="N4675" s="3">
        <v>22.255222222222223</v>
      </c>
      <c r="O4675"/>
      <c r="P4675"/>
    </row>
    <row r="4676" spans="1:16" x14ac:dyDescent="0.3">
      <c r="A4676" t="s">
        <v>14</v>
      </c>
      <c r="B4676" t="s">
        <v>442</v>
      </c>
      <c r="C4676" t="s">
        <v>1580</v>
      </c>
      <c r="D4676">
        <v>2020</v>
      </c>
      <c r="E4676" t="s">
        <v>1594</v>
      </c>
      <c r="F4676" t="s">
        <v>1603</v>
      </c>
      <c r="G4676" t="s">
        <v>1604</v>
      </c>
      <c r="H4676" t="s">
        <v>1607</v>
      </c>
      <c r="I4676" s="11">
        <v>4.4011225000000001E-2</v>
      </c>
      <c r="J4676">
        <v>13.15</v>
      </c>
      <c r="K4676">
        <v>13.15</v>
      </c>
      <c r="L4676" s="3">
        <v>181.29499999999999</v>
      </c>
      <c r="M4676">
        <v>3.6</v>
      </c>
      <c r="N4676" s="3">
        <v>13.786692015209125</v>
      </c>
      <c r="O4676"/>
      <c r="P4676"/>
    </row>
    <row r="4677" spans="1:16" x14ac:dyDescent="0.3">
      <c r="A4677" t="s">
        <v>13</v>
      </c>
      <c r="B4677" t="s">
        <v>711</v>
      </c>
      <c r="C4677" t="s">
        <v>1582</v>
      </c>
      <c r="D4677">
        <v>2017</v>
      </c>
      <c r="E4677" t="s">
        <v>1598</v>
      </c>
      <c r="F4677" t="s">
        <v>1603</v>
      </c>
      <c r="G4677" t="s">
        <v>1605</v>
      </c>
      <c r="H4677" t="s">
        <v>1607</v>
      </c>
      <c r="I4677" s="11">
        <v>6.9087481000000006E-2</v>
      </c>
      <c r="J4677">
        <v>15.85</v>
      </c>
      <c r="K4677">
        <v>15.85</v>
      </c>
      <c r="L4677" s="3">
        <v>218.7166</v>
      </c>
      <c r="M4677">
        <v>3.6</v>
      </c>
      <c r="N4677" s="3">
        <v>13.799154574132492</v>
      </c>
      <c r="O4677"/>
      <c r="P4677"/>
    </row>
    <row r="4678" spans="1:16" x14ac:dyDescent="0.3">
      <c r="A4678" t="s">
        <v>13</v>
      </c>
      <c r="B4678" t="s">
        <v>911</v>
      </c>
      <c r="C4678" t="s">
        <v>1585</v>
      </c>
      <c r="D4678">
        <v>2017</v>
      </c>
      <c r="E4678" t="s">
        <v>1598</v>
      </c>
      <c r="F4678" t="s">
        <v>1603</v>
      </c>
      <c r="G4678" t="s">
        <v>1605</v>
      </c>
      <c r="H4678" t="s">
        <v>1607</v>
      </c>
      <c r="I4678" s="11">
        <v>9.7043739000000004E-2</v>
      </c>
      <c r="J4678">
        <v>13.8</v>
      </c>
      <c r="K4678">
        <v>13.8</v>
      </c>
      <c r="L4678" s="3">
        <v>57.493000000000002</v>
      </c>
      <c r="M4678">
        <v>3.6</v>
      </c>
      <c r="N4678" s="3">
        <v>4.1661594202898549</v>
      </c>
      <c r="O4678"/>
      <c r="P4678"/>
    </row>
    <row r="4679" spans="1:16" x14ac:dyDescent="0.3">
      <c r="A4679" t="s">
        <v>13</v>
      </c>
      <c r="B4679" t="s">
        <v>62</v>
      </c>
      <c r="C4679" t="s">
        <v>1576</v>
      </c>
      <c r="D4679">
        <v>2017</v>
      </c>
      <c r="E4679" t="s">
        <v>1598</v>
      </c>
      <c r="F4679" t="s">
        <v>1603</v>
      </c>
      <c r="G4679" t="s">
        <v>1605</v>
      </c>
      <c r="H4679" t="s">
        <v>1607</v>
      </c>
      <c r="I4679" s="11">
        <v>1.3634468E-2</v>
      </c>
      <c r="J4679">
        <v>17.5</v>
      </c>
      <c r="K4679">
        <v>17.5</v>
      </c>
      <c r="L4679" s="3">
        <v>256.43040000000002</v>
      </c>
      <c r="M4679">
        <v>3.6</v>
      </c>
      <c r="N4679" s="3">
        <v>14.653165714285715</v>
      </c>
      <c r="O4679"/>
      <c r="P4679"/>
    </row>
    <row r="4680" spans="1:16" x14ac:dyDescent="0.3">
      <c r="A4680" t="s">
        <v>13</v>
      </c>
      <c r="B4680" t="s">
        <v>172</v>
      </c>
      <c r="C4680" t="s">
        <v>1574</v>
      </c>
      <c r="D4680">
        <v>2017</v>
      </c>
      <c r="E4680" t="s">
        <v>1598</v>
      </c>
      <c r="F4680" t="s">
        <v>1603</v>
      </c>
      <c r="G4680" t="s">
        <v>1605</v>
      </c>
      <c r="H4680" t="s">
        <v>1607</v>
      </c>
      <c r="I4680" s="11">
        <v>4.3554613999999998E-2</v>
      </c>
      <c r="J4680">
        <v>5.98</v>
      </c>
      <c r="K4680">
        <v>5.98</v>
      </c>
      <c r="L4680" s="3">
        <v>148.24180000000001</v>
      </c>
      <c r="M4680">
        <v>3.6</v>
      </c>
      <c r="N4680" s="3">
        <v>24.789598662207357</v>
      </c>
      <c r="O4680"/>
      <c r="P4680"/>
    </row>
    <row r="4681" spans="1:16" x14ac:dyDescent="0.3">
      <c r="A4681" t="s">
        <v>13</v>
      </c>
      <c r="B4681" t="s">
        <v>602</v>
      </c>
      <c r="C4681" t="s">
        <v>1574</v>
      </c>
      <c r="D4681">
        <v>2017</v>
      </c>
      <c r="E4681" t="s">
        <v>1598</v>
      </c>
      <c r="F4681" t="s">
        <v>1603</v>
      </c>
      <c r="G4681" t="s">
        <v>1605</v>
      </c>
      <c r="H4681" t="s">
        <v>1607</v>
      </c>
      <c r="I4681" s="11">
        <v>0.16145897300000001</v>
      </c>
      <c r="J4681">
        <v>18.2</v>
      </c>
      <c r="K4681">
        <v>18.2</v>
      </c>
      <c r="L4681" s="3">
        <v>37.819000000000003</v>
      </c>
      <c r="M4681">
        <v>3.6</v>
      </c>
      <c r="N4681" s="3">
        <v>2.0779670329670332</v>
      </c>
      <c r="O4681"/>
      <c r="P4681"/>
    </row>
    <row r="4682" spans="1:16" x14ac:dyDescent="0.3">
      <c r="A4682" t="s">
        <v>13</v>
      </c>
      <c r="B4682" t="s">
        <v>861</v>
      </c>
      <c r="C4682" t="s">
        <v>1579</v>
      </c>
      <c r="D4682">
        <v>2017</v>
      </c>
      <c r="E4682" t="s">
        <v>1598</v>
      </c>
      <c r="F4682" t="s">
        <v>1603</v>
      </c>
      <c r="G4682" t="s">
        <v>1605</v>
      </c>
      <c r="H4682" t="s">
        <v>1607</v>
      </c>
      <c r="I4682" s="11">
        <v>2.7573983E-2</v>
      </c>
      <c r="J4682">
        <v>16.600000000000001</v>
      </c>
      <c r="K4682">
        <v>16.600000000000001</v>
      </c>
      <c r="L4682" s="3">
        <v>176.6344</v>
      </c>
      <c r="M4682">
        <v>3.6</v>
      </c>
      <c r="N4682" s="3">
        <v>10.640626506024095</v>
      </c>
      <c r="O4682"/>
      <c r="P4682"/>
    </row>
    <row r="4683" spans="1:16" x14ac:dyDescent="0.3">
      <c r="A4683" t="s">
        <v>13</v>
      </c>
      <c r="B4683" t="s">
        <v>185</v>
      </c>
      <c r="C4683" t="s">
        <v>1580</v>
      </c>
      <c r="D4683">
        <v>2017</v>
      </c>
      <c r="E4683" t="s">
        <v>1598</v>
      </c>
      <c r="F4683" t="s">
        <v>1603</v>
      </c>
      <c r="G4683" t="s">
        <v>1605</v>
      </c>
      <c r="H4683" t="s">
        <v>1607</v>
      </c>
      <c r="I4683" s="11">
        <v>3.3172957000000003E-2</v>
      </c>
      <c r="J4683">
        <v>12.85</v>
      </c>
      <c r="K4683">
        <v>12.85</v>
      </c>
      <c r="L4683" s="3">
        <v>172.04220000000001</v>
      </c>
      <c r="M4683">
        <v>3.6</v>
      </c>
      <c r="N4683" s="3">
        <v>13.388498054474709</v>
      </c>
      <c r="O4683"/>
      <c r="P4683"/>
    </row>
    <row r="4684" spans="1:16" x14ac:dyDescent="0.3">
      <c r="A4684" t="s">
        <v>13</v>
      </c>
      <c r="B4684" t="s">
        <v>581</v>
      </c>
      <c r="C4684" t="s">
        <v>1580</v>
      </c>
      <c r="D4684">
        <v>2017</v>
      </c>
      <c r="E4684" t="s">
        <v>1598</v>
      </c>
      <c r="F4684" t="s">
        <v>1603</v>
      </c>
      <c r="G4684" t="s">
        <v>1605</v>
      </c>
      <c r="H4684" t="s">
        <v>1607</v>
      </c>
      <c r="I4684" s="11">
        <v>3.6383292999999997E-2</v>
      </c>
      <c r="J4684">
        <v>16.850000000000001</v>
      </c>
      <c r="K4684">
        <v>16.850000000000001</v>
      </c>
      <c r="L4684" s="3">
        <v>91.0488</v>
      </c>
      <c r="M4684">
        <v>3.6</v>
      </c>
      <c r="N4684" s="3">
        <v>5.4034896142433233</v>
      </c>
      <c r="O4684"/>
      <c r="P4684"/>
    </row>
    <row r="4685" spans="1:16" x14ac:dyDescent="0.3">
      <c r="A4685" t="s">
        <v>13</v>
      </c>
      <c r="B4685" t="s">
        <v>1055</v>
      </c>
      <c r="C4685" t="s">
        <v>1590</v>
      </c>
      <c r="D4685">
        <v>2017</v>
      </c>
      <c r="E4685" t="s">
        <v>1598</v>
      </c>
      <c r="F4685" t="s">
        <v>1603</v>
      </c>
      <c r="G4685" t="s">
        <v>1605</v>
      </c>
      <c r="H4685" t="s">
        <v>1607</v>
      </c>
      <c r="I4685" s="11">
        <v>3.7179120000000003E-2</v>
      </c>
      <c r="J4685">
        <v>17.25</v>
      </c>
      <c r="K4685">
        <v>17.25</v>
      </c>
      <c r="L4685" s="3">
        <v>162.55260000000001</v>
      </c>
      <c r="M4685">
        <v>3.6</v>
      </c>
      <c r="N4685" s="3">
        <v>9.4233391304347833</v>
      </c>
      <c r="O4685"/>
      <c r="P4685"/>
    </row>
    <row r="4686" spans="1:16" x14ac:dyDescent="0.3">
      <c r="A4686" t="s">
        <v>12</v>
      </c>
      <c r="B4686" t="s">
        <v>154</v>
      </c>
      <c r="C4686" t="s">
        <v>1576</v>
      </c>
      <c r="D4686">
        <v>2017</v>
      </c>
      <c r="E4686" t="s">
        <v>1598</v>
      </c>
      <c r="F4686" t="s">
        <v>1603</v>
      </c>
      <c r="G4686" t="s">
        <v>1605</v>
      </c>
      <c r="H4686" t="s">
        <v>1607</v>
      </c>
      <c r="I4686" s="11">
        <v>4.7111699999999999E-2</v>
      </c>
      <c r="J4686">
        <v>9.1950000000000003</v>
      </c>
      <c r="K4686">
        <v>9.1950000000000003</v>
      </c>
      <c r="L4686" s="3">
        <v>52.066600000000001</v>
      </c>
      <c r="M4686">
        <v>3.6</v>
      </c>
      <c r="N4686" s="3">
        <v>5.6624904839586732</v>
      </c>
      <c r="O4686"/>
      <c r="P4686"/>
    </row>
    <row r="4687" spans="1:16" x14ac:dyDescent="0.3">
      <c r="A4687" t="s">
        <v>12</v>
      </c>
      <c r="B4687" t="s">
        <v>95</v>
      </c>
      <c r="C4687" t="s">
        <v>1576</v>
      </c>
      <c r="D4687">
        <v>2017</v>
      </c>
      <c r="E4687" t="s">
        <v>1598</v>
      </c>
      <c r="F4687" t="s">
        <v>1603</v>
      </c>
      <c r="G4687" t="s">
        <v>1605</v>
      </c>
      <c r="H4687" t="s">
        <v>1607</v>
      </c>
      <c r="I4687" s="11">
        <v>6.6717377999999994E-2</v>
      </c>
      <c r="J4687">
        <v>11.3</v>
      </c>
      <c r="K4687">
        <v>11.3</v>
      </c>
      <c r="L4687" s="3">
        <v>260.89620000000002</v>
      </c>
      <c r="M4687">
        <v>3.6</v>
      </c>
      <c r="N4687" s="3">
        <v>23.0881592920354</v>
      </c>
      <c r="O4687"/>
      <c r="P4687"/>
    </row>
    <row r="4688" spans="1:16" x14ac:dyDescent="0.3">
      <c r="A4688" t="s">
        <v>13</v>
      </c>
      <c r="B4688" t="s">
        <v>757</v>
      </c>
      <c r="C4688" t="s">
        <v>1577</v>
      </c>
      <c r="D4688">
        <v>2011</v>
      </c>
      <c r="E4688" t="s">
        <v>1595</v>
      </c>
      <c r="F4688" t="s">
        <v>1602</v>
      </c>
      <c r="G4688" t="s">
        <v>1604</v>
      </c>
      <c r="H4688" t="s">
        <v>1609</v>
      </c>
      <c r="I4688" s="11">
        <v>0.14897741</v>
      </c>
      <c r="J4688">
        <v>9.3000000000000007</v>
      </c>
      <c r="K4688">
        <v>9.3000000000000007</v>
      </c>
      <c r="L4688" s="3">
        <v>143.07859999999999</v>
      </c>
      <c r="M4688">
        <v>3.6</v>
      </c>
      <c r="N4688" s="3">
        <v>15.38479569892473</v>
      </c>
      <c r="O4688"/>
      <c r="P4688"/>
    </row>
    <row r="4689" spans="1:16" x14ac:dyDescent="0.3">
      <c r="A4689" t="s">
        <v>13</v>
      </c>
      <c r="B4689" t="s">
        <v>1490</v>
      </c>
      <c r="C4689" t="s">
        <v>1574</v>
      </c>
      <c r="D4689">
        <v>2011</v>
      </c>
      <c r="E4689" t="s">
        <v>1595</v>
      </c>
      <c r="F4689" t="s">
        <v>1602</v>
      </c>
      <c r="G4689" t="s">
        <v>1604</v>
      </c>
      <c r="H4689" t="s">
        <v>1609</v>
      </c>
      <c r="I4689" s="11">
        <v>9.2272132000000007E-2</v>
      </c>
      <c r="J4689">
        <v>7.52</v>
      </c>
      <c r="K4689">
        <v>7.52</v>
      </c>
      <c r="L4689" s="3">
        <v>128.79939999999999</v>
      </c>
      <c r="M4689">
        <v>3.6</v>
      </c>
      <c r="N4689" s="3">
        <v>17.127579787234044</v>
      </c>
      <c r="O4689"/>
      <c r="P4689"/>
    </row>
    <row r="4690" spans="1:16" x14ac:dyDescent="0.3">
      <c r="A4690" t="s">
        <v>13</v>
      </c>
      <c r="B4690" t="s">
        <v>45</v>
      </c>
      <c r="C4690" t="s">
        <v>1579</v>
      </c>
      <c r="D4690">
        <v>2011</v>
      </c>
      <c r="E4690" t="s">
        <v>1595</v>
      </c>
      <c r="F4690" t="s">
        <v>1602</v>
      </c>
      <c r="G4690" t="s">
        <v>1604</v>
      </c>
      <c r="H4690" t="s">
        <v>1609</v>
      </c>
      <c r="I4690" s="11">
        <v>0.13497562799999999</v>
      </c>
      <c r="J4690">
        <v>5.82</v>
      </c>
      <c r="K4690">
        <v>5.82</v>
      </c>
      <c r="L4690" s="3">
        <v>170.57900000000001</v>
      </c>
      <c r="M4690">
        <v>3.6</v>
      </c>
      <c r="N4690" s="3">
        <v>29.309106529209622</v>
      </c>
      <c r="O4690"/>
      <c r="P4690"/>
    </row>
    <row r="4691" spans="1:16" x14ac:dyDescent="0.3">
      <c r="A4691" t="s">
        <v>13</v>
      </c>
      <c r="B4691" t="s">
        <v>1117</v>
      </c>
      <c r="C4691" t="s">
        <v>1579</v>
      </c>
      <c r="D4691">
        <v>2011</v>
      </c>
      <c r="E4691" t="s">
        <v>1595</v>
      </c>
      <c r="F4691" t="s">
        <v>1602</v>
      </c>
      <c r="G4691" t="s">
        <v>1604</v>
      </c>
      <c r="H4691" t="s">
        <v>1609</v>
      </c>
      <c r="I4691" s="11">
        <v>0.14893862399999999</v>
      </c>
      <c r="J4691">
        <v>18.350000000000001</v>
      </c>
      <c r="K4691">
        <v>18.350000000000001</v>
      </c>
      <c r="L4691" s="3">
        <v>191.9504</v>
      </c>
      <c r="M4691">
        <v>3.6</v>
      </c>
      <c r="N4691" s="3">
        <v>10.46051226158038</v>
      </c>
      <c r="O4691"/>
      <c r="P4691"/>
    </row>
    <row r="4692" spans="1:16" x14ac:dyDescent="0.3">
      <c r="A4692" t="s">
        <v>13</v>
      </c>
      <c r="B4692" t="s">
        <v>1516</v>
      </c>
      <c r="C4692" t="s">
        <v>1590</v>
      </c>
      <c r="D4692">
        <v>2011</v>
      </c>
      <c r="E4692" t="s">
        <v>1595</v>
      </c>
      <c r="F4692" t="s">
        <v>1602</v>
      </c>
      <c r="G4692" t="s">
        <v>1606</v>
      </c>
      <c r="H4692" t="s">
        <v>1609</v>
      </c>
      <c r="I4692" s="11">
        <v>6.8535039000000006E-2</v>
      </c>
      <c r="J4692">
        <v>11.6</v>
      </c>
      <c r="K4692">
        <v>11.6</v>
      </c>
      <c r="L4692" s="3">
        <v>143.0154</v>
      </c>
      <c r="M4692">
        <v>3.6</v>
      </c>
      <c r="N4692" s="3">
        <v>12.328913793103448</v>
      </c>
      <c r="O4692"/>
      <c r="P4692"/>
    </row>
    <row r="4693" spans="1:16" x14ac:dyDescent="0.3">
      <c r="A4693" t="s">
        <v>12</v>
      </c>
      <c r="B4693" t="s">
        <v>548</v>
      </c>
      <c r="C4693" t="s">
        <v>1581</v>
      </c>
      <c r="D4693">
        <v>2011</v>
      </c>
      <c r="E4693" t="s">
        <v>1595</v>
      </c>
      <c r="F4693" t="s">
        <v>1602</v>
      </c>
      <c r="G4693" t="s">
        <v>1606</v>
      </c>
      <c r="H4693" t="s">
        <v>1609</v>
      </c>
      <c r="I4693" s="11">
        <v>2.5257508000000001E-2</v>
      </c>
      <c r="J4693">
        <v>9.8000000000000007</v>
      </c>
      <c r="K4693">
        <v>9.8000000000000007</v>
      </c>
      <c r="L4693" s="3">
        <v>248.54079999999999</v>
      </c>
      <c r="M4693">
        <v>3.6</v>
      </c>
      <c r="N4693" s="3">
        <v>25.361306122448976</v>
      </c>
      <c r="O4693"/>
      <c r="P4693"/>
    </row>
    <row r="4694" spans="1:16" x14ac:dyDescent="0.3">
      <c r="A4694" t="s">
        <v>12</v>
      </c>
      <c r="B4694" t="s">
        <v>368</v>
      </c>
      <c r="C4694" t="s">
        <v>1580</v>
      </c>
      <c r="D4694">
        <v>2011</v>
      </c>
      <c r="E4694" t="s">
        <v>1595</v>
      </c>
      <c r="F4694" t="s">
        <v>1602</v>
      </c>
      <c r="G4694" t="s">
        <v>1605</v>
      </c>
      <c r="H4694" t="s">
        <v>1609</v>
      </c>
      <c r="I4694" s="11">
        <v>1.6635488E-2</v>
      </c>
      <c r="J4694">
        <v>14.85</v>
      </c>
      <c r="K4694">
        <v>14.85</v>
      </c>
      <c r="L4694" s="3">
        <v>157.56299999999999</v>
      </c>
      <c r="M4694">
        <v>3.6</v>
      </c>
      <c r="N4694" s="3">
        <v>10.610303030303029</v>
      </c>
      <c r="O4694"/>
      <c r="P4694"/>
    </row>
    <row r="4695" spans="1:16" x14ac:dyDescent="0.3">
      <c r="A4695" t="s">
        <v>13</v>
      </c>
      <c r="B4695" t="s">
        <v>1248</v>
      </c>
      <c r="C4695" t="s">
        <v>1575</v>
      </c>
      <c r="D4695">
        <v>2014</v>
      </c>
      <c r="E4695" t="s">
        <v>1596</v>
      </c>
      <c r="F4695" t="s">
        <v>1602</v>
      </c>
      <c r="G4695" t="s">
        <v>1606</v>
      </c>
      <c r="H4695" t="s">
        <v>1607</v>
      </c>
      <c r="I4695" s="11">
        <v>4.5380403999999999E-2</v>
      </c>
      <c r="J4695">
        <v>20.6</v>
      </c>
      <c r="K4695">
        <v>20.6</v>
      </c>
      <c r="L4695" s="3">
        <v>148.4392</v>
      </c>
      <c r="M4695">
        <v>3.6</v>
      </c>
      <c r="N4695" s="3">
        <v>7.2057864077669898</v>
      </c>
      <c r="O4695"/>
      <c r="P4695"/>
    </row>
    <row r="4696" spans="1:16" x14ac:dyDescent="0.3">
      <c r="A4696" t="s">
        <v>13</v>
      </c>
      <c r="B4696" t="s">
        <v>1041</v>
      </c>
      <c r="C4696" t="s">
        <v>1577</v>
      </c>
      <c r="D4696">
        <v>2014</v>
      </c>
      <c r="E4696" t="s">
        <v>1596</v>
      </c>
      <c r="F4696" t="s">
        <v>1602</v>
      </c>
      <c r="G4696" t="s">
        <v>1606</v>
      </c>
      <c r="H4696" t="s">
        <v>1607</v>
      </c>
      <c r="I4696" s="11">
        <v>3.2075379000000001E-2</v>
      </c>
      <c r="J4696">
        <v>10.1</v>
      </c>
      <c r="K4696">
        <v>10.1</v>
      </c>
      <c r="L4696" s="3">
        <v>50.900799999999997</v>
      </c>
      <c r="M4696">
        <v>3.6</v>
      </c>
      <c r="N4696" s="3">
        <v>5.0396831683168317</v>
      </c>
      <c r="O4696"/>
      <c r="P4696"/>
    </row>
    <row r="4697" spans="1:16" x14ac:dyDescent="0.3">
      <c r="A4697" t="s">
        <v>13</v>
      </c>
      <c r="B4697" t="s">
        <v>1268</v>
      </c>
      <c r="C4697" t="s">
        <v>1577</v>
      </c>
      <c r="D4697">
        <v>2014</v>
      </c>
      <c r="E4697" t="s">
        <v>1596</v>
      </c>
      <c r="F4697" t="s">
        <v>1602</v>
      </c>
      <c r="G4697" t="s">
        <v>1606</v>
      </c>
      <c r="H4697" t="s">
        <v>1607</v>
      </c>
      <c r="I4697" s="11">
        <v>0.14152434799999999</v>
      </c>
      <c r="J4697">
        <v>18.850000000000001</v>
      </c>
      <c r="K4697">
        <v>18.850000000000001</v>
      </c>
      <c r="L4697" s="3">
        <v>168.41319999999999</v>
      </c>
      <c r="M4697">
        <v>3.6</v>
      </c>
      <c r="N4697" s="3">
        <v>8.9343872679045084</v>
      </c>
      <c r="O4697"/>
      <c r="P4697"/>
    </row>
    <row r="4698" spans="1:16" x14ac:dyDescent="0.3">
      <c r="A4698" t="s">
        <v>13</v>
      </c>
      <c r="B4698" t="s">
        <v>1072</v>
      </c>
      <c r="C4698" t="s">
        <v>1585</v>
      </c>
      <c r="D4698">
        <v>2014</v>
      </c>
      <c r="E4698" t="s">
        <v>1596</v>
      </c>
      <c r="F4698" t="s">
        <v>1602</v>
      </c>
      <c r="G4698" t="s">
        <v>1606</v>
      </c>
      <c r="H4698" t="s">
        <v>1607</v>
      </c>
      <c r="I4698" s="11">
        <v>8.7102593000000006E-2</v>
      </c>
      <c r="J4698">
        <v>16.25</v>
      </c>
      <c r="K4698">
        <v>16.25</v>
      </c>
      <c r="L4698" s="3">
        <v>96.040999999999997</v>
      </c>
      <c r="M4698">
        <v>3.6</v>
      </c>
      <c r="N4698" s="3">
        <v>5.910215384615384</v>
      </c>
      <c r="O4698"/>
      <c r="P4698"/>
    </row>
    <row r="4699" spans="1:16" x14ac:dyDescent="0.3">
      <c r="A4699" t="s">
        <v>13</v>
      </c>
      <c r="B4699" t="s">
        <v>822</v>
      </c>
      <c r="C4699" t="s">
        <v>1574</v>
      </c>
      <c r="D4699">
        <v>2014</v>
      </c>
      <c r="E4699" t="s">
        <v>1596</v>
      </c>
      <c r="F4699" t="s">
        <v>1602</v>
      </c>
      <c r="G4699" t="s">
        <v>1606</v>
      </c>
      <c r="H4699" t="s">
        <v>1607</v>
      </c>
      <c r="I4699" s="11">
        <v>4.2524834999999997E-2</v>
      </c>
      <c r="J4699">
        <v>7.3650000000000002</v>
      </c>
      <c r="K4699">
        <v>7.3650000000000002</v>
      </c>
      <c r="L4699" s="3">
        <v>228.37200000000001</v>
      </c>
      <c r="M4699">
        <v>3.6</v>
      </c>
      <c r="N4699" s="3">
        <v>31.007739307535644</v>
      </c>
      <c r="O4699"/>
      <c r="P4699"/>
    </row>
    <row r="4700" spans="1:16" x14ac:dyDescent="0.3">
      <c r="A4700" t="s">
        <v>13</v>
      </c>
      <c r="B4700" t="s">
        <v>813</v>
      </c>
      <c r="C4700" t="s">
        <v>1574</v>
      </c>
      <c r="D4700">
        <v>2014</v>
      </c>
      <c r="E4700" t="s">
        <v>1596</v>
      </c>
      <c r="F4700" t="s">
        <v>1602</v>
      </c>
      <c r="G4700" t="s">
        <v>1606</v>
      </c>
      <c r="H4700" t="s">
        <v>1607</v>
      </c>
      <c r="I4700" s="11">
        <v>8.7574920000000004E-3</v>
      </c>
      <c r="J4700">
        <v>9.2100000000000009</v>
      </c>
      <c r="K4700">
        <v>9.2100000000000009</v>
      </c>
      <c r="L4700" s="3">
        <v>120.84139999999999</v>
      </c>
      <c r="M4700">
        <v>3.6</v>
      </c>
      <c r="N4700" s="3">
        <v>13.120673181324646</v>
      </c>
      <c r="O4700"/>
      <c r="P4700"/>
    </row>
    <row r="4701" spans="1:16" x14ac:dyDescent="0.3">
      <c r="A4701" t="s">
        <v>13</v>
      </c>
      <c r="B4701" t="s">
        <v>527</v>
      </c>
      <c r="C4701" t="s">
        <v>1574</v>
      </c>
      <c r="D4701">
        <v>2014</v>
      </c>
      <c r="E4701" t="s">
        <v>1596</v>
      </c>
      <c r="F4701" t="s">
        <v>1602</v>
      </c>
      <c r="G4701" t="s">
        <v>1606</v>
      </c>
      <c r="H4701" t="s">
        <v>1607</v>
      </c>
      <c r="I4701" s="11">
        <v>1.4568035999999999E-2</v>
      </c>
      <c r="J4701">
        <v>17.75</v>
      </c>
      <c r="K4701">
        <v>17.75</v>
      </c>
      <c r="L4701" s="3">
        <v>158.12620000000001</v>
      </c>
      <c r="M4701">
        <v>3.6</v>
      </c>
      <c r="N4701" s="3">
        <v>8.908518309859156</v>
      </c>
      <c r="O4701"/>
      <c r="P4701"/>
    </row>
    <row r="4702" spans="1:16" x14ac:dyDescent="0.3">
      <c r="A4702" t="s">
        <v>13</v>
      </c>
      <c r="B4702" t="s">
        <v>1245</v>
      </c>
      <c r="C4702" t="s">
        <v>1574</v>
      </c>
      <c r="D4702">
        <v>2014</v>
      </c>
      <c r="E4702" t="s">
        <v>1596</v>
      </c>
      <c r="F4702" t="s">
        <v>1602</v>
      </c>
      <c r="G4702" t="s">
        <v>1606</v>
      </c>
      <c r="H4702" t="s">
        <v>1607</v>
      </c>
      <c r="I4702" s="11">
        <v>1.2264903000000001E-2</v>
      </c>
      <c r="J4702">
        <v>18.25</v>
      </c>
      <c r="K4702">
        <v>18.25</v>
      </c>
      <c r="L4702" s="3">
        <v>162.88939999999999</v>
      </c>
      <c r="M4702">
        <v>3.6</v>
      </c>
      <c r="N4702" s="3">
        <v>8.9254465753424661</v>
      </c>
      <c r="O4702"/>
      <c r="P4702"/>
    </row>
    <row r="4703" spans="1:16" x14ac:dyDescent="0.3">
      <c r="A4703" t="s">
        <v>13</v>
      </c>
      <c r="B4703" t="s">
        <v>956</v>
      </c>
      <c r="C4703" t="s">
        <v>1583</v>
      </c>
      <c r="D4703">
        <v>2014</v>
      </c>
      <c r="E4703" t="s">
        <v>1596</v>
      </c>
      <c r="F4703" t="s">
        <v>1602</v>
      </c>
      <c r="G4703" t="s">
        <v>1606</v>
      </c>
      <c r="H4703" t="s">
        <v>1607</v>
      </c>
      <c r="I4703" s="11">
        <v>0.170176516</v>
      </c>
      <c r="J4703">
        <v>14.65</v>
      </c>
      <c r="K4703">
        <v>14.65</v>
      </c>
      <c r="L4703" s="3">
        <v>55.261400000000002</v>
      </c>
      <c r="M4703">
        <v>3.6</v>
      </c>
      <c r="N4703" s="3">
        <v>3.772109215017065</v>
      </c>
      <c r="O4703"/>
      <c r="P4703"/>
    </row>
    <row r="4704" spans="1:16" x14ac:dyDescent="0.3">
      <c r="A4704" t="s">
        <v>13</v>
      </c>
      <c r="B4704" t="s">
        <v>113</v>
      </c>
      <c r="C4704" t="s">
        <v>1575</v>
      </c>
      <c r="D4704">
        <v>2014</v>
      </c>
      <c r="E4704" t="s">
        <v>1596</v>
      </c>
      <c r="F4704" t="s">
        <v>1602</v>
      </c>
      <c r="G4704" t="s">
        <v>1606</v>
      </c>
      <c r="H4704" t="s">
        <v>1607</v>
      </c>
      <c r="I4704" s="11">
        <v>0.12566436</v>
      </c>
      <c r="J4704">
        <v>5.6150000000000002</v>
      </c>
      <c r="K4704">
        <v>5.6150000000000002</v>
      </c>
      <c r="L4704" s="3">
        <v>123.473</v>
      </c>
      <c r="M4704">
        <v>3.6</v>
      </c>
      <c r="N4704" s="3">
        <v>21.989848619768477</v>
      </c>
      <c r="O4704"/>
      <c r="P4704"/>
    </row>
    <row r="4705" spans="1:16" x14ac:dyDescent="0.3">
      <c r="A4705" t="s">
        <v>13</v>
      </c>
      <c r="B4705" t="s">
        <v>597</v>
      </c>
      <c r="C4705" t="s">
        <v>1584</v>
      </c>
      <c r="D4705">
        <v>2014</v>
      </c>
      <c r="E4705" t="s">
        <v>1596</v>
      </c>
      <c r="F4705" t="s">
        <v>1602</v>
      </c>
      <c r="G4705" t="s">
        <v>1606</v>
      </c>
      <c r="H4705" t="s">
        <v>1607</v>
      </c>
      <c r="I4705" s="11">
        <v>6.7541169999999996E-3</v>
      </c>
      <c r="J4705">
        <v>12.15</v>
      </c>
      <c r="K4705">
        <v>12.15</v>
      </c>
      <c r="L4705" s="3">
        <v>122.173</v>
      </c>
      <c r="M4705">
        <v>3.6</v>
      </c>
      <c r="N4705" s="3">
        <v>10.055390946502058</v>
      </c>
      <c r="O4705"/>
      <c r="P4705"/>
    </row>
    <row r="4706" spans="1:16" x14ac:dyDescent="0.3">
      <c r="A4706" t="s">
        <v>13</v>
      </c>
      <c r="B4706" t="s">
        <v>426</v>
      </c>
      <c r="C4706" t="s">
        <v>1584</v>
      </c>
      <c r="D4706">
        <v>2014</v>
      </c>
      <c r="E4706" t="s">
        <v>1596</v>
      </c>
      <c r="F4706" t="s">
        <v>1602</v>
      </c>
      <c r="G4706" t="s">
        <v>1606</v>
      </c>
      <c r="H4706" t="s">
        <v>1607</v>
      </c>
      <c r="I4706" s="11">
        <v>4.7197936000000003E-2</v>
      </c>
      <c r="J4706">
        <v>12.65</v>
      </c>
      <c r="K4706">
        <v>12.65</v>
      </c>
      <c r="L4706" s="3">
        <v>114.1202</v>
      </c>
      <c r="M4706">
        <v>3.6</v>
      </c>
      <c r="N4706" s="3">
        <v>9.0213596837944667</v>
      </c>
      <c r="O4706"/>
      <c r="P4706"/>
    </row>
    <row r="4707" spans="1:16" x14ac:dyDescent="0.3">
      <c r="A4707" t="s">
        <v>13</v>
      </c>
      <c r="B4707" t="s">
        <v>1285</v>
      </c>
      <c r="C4707" t="s">
        <v>1580</v>
      </c>
      <c r="D4707">
        <v>2014</v>
      </c>
      <c r="E4707" t="s">
        <v>1596</v>
      </c>
      <c r="F4707" t="s">
        <v>1602</v>
      </c>
      <c r="G4707" t="s">
        <v>1606</v>
      </c>
      <c r="H4707" t="s">
        <v>1607</v>
      </c>
      <c r="I4707" s="11">
        <v>0.118791698</v>
      </c>
      <c r="J4707">
        <v>15</v>
      </c>
      <c r="K4707">
        <v>15</v>
      </c>
      <c r="L4707" s="3">
        <v>229.96940000000001</v>
      </c>
      <c r="M4707">
        <v>3.6</v>
      </c>
      <c r="N4707" s="3">
        <v>15.331293333333333</v>
      </c>
      <c r="O4707"/>
      <c r="P4707"/>
    </row>
    <row r="4708" spans="1:16" x14ac:dyDescent="0.3">
      <c r="A4708" t="s">
        <v>13</v>
      </c>
      <c r="B4708" t="s">
        <v>297</v>
      </c>
      <c r="C4708" t="s">
        <v>1580</v>
      </c>
      <c r="D4708">
        <v>2014</v>
      </c>
      <c r="E4708" t="s">
        <v>1596</v>
      </c>
      <c r="F4708" t="s">
        <v>1602</v>
      </c>
      <c r="G4708" t="s">
        <v>1606</v>
      </c>
      <c r="H4708" t="s">
        <v>1607</v>
      </c>
      <c r="I4708" s="11">
        <v>1.0031539000000001E-2</v>
      </c>
      <c r="J4708">
        <v>17.600000000000001</v>
      </c>
      <c r="K4708">
        <v>17.600000000000001</v>
      </c>
      <c r="L4708" s="3">
        <v>161.55520000000001</v>
      </c>
      <c r="M4708">
        <v>3.6</v>
      </c>
      <c r="N4708" s="3">
        <v>9.1792727272727266</v>
      </c>
      <c r="O4708"/>
      <c r="P4708"/>
    </row>
    <row r="4709" spans="1:16" x14ac:dyDescent="0.3">
      <c r="A4709" t="s">
        <v>12</v>
      </c>
      <c r="B4709" t="s">
        <v>1536</v>
      </c>
      <c r="C4709" t="s">
        <v>1587</v>
      </c>
      <c r="D4709">
        <v>2014</v>
      </c>
      <c r="E4709" t="s">
        <v>1596</v>
      </c>
      <c r="F4709" t="s">
        <v>1602</v>
      </c>
      <c r="G4709" t="s">
        <v>1606</v>
      </c>
      <c r="H4709" t="s">
        <v>1607</v>
      </c>
      <c r="I4709" s="11">
        <v>9.1096530999999994E-2</v>
      </c>
      <c r="J4709">
        <v>10.395</v>
      </c>
      <c r="K4709">
        <v>10.395</v>
      </c>
      <c r="L4709" s="3">
        <v>52.300800000000002</v>
      </c>
      <c r="M4709">
        <v>3.6</v>
      </c>
      <c r="N4709" s="3">
        <v>5.0313419913419919</v>
      </c>
      <c r="O4709"/>
      <c r="P4709"/>
    </row>
    <row r="4710" spans="1:16" x14ac:dyDescent="0.3">
      <c r="A4710" t="s">
        <v>12</v>
      </c>
      <c r="B4710" t="s">
        <v>1455</v>
      </c>
      <c r="C4710" t="s">
        <v>1576</v>
      </c>
      <c r="D4710">
        <v>2014</v>
      </c>
      <c r="E4710" t="s">
        <v>1596</v>
      </c>
      <c r="F4710" t="s">
        <v>1602</v>
      </c>
      <c r="G4710" t="s">
        <v>1606</v>
      </c>
      <c r="H4710" t="s">
        <v>1607</v>
      </c>
      <c r="I4710" s="11">
        <v>7.2851756000000004E-2</v>
      </c>
      <c r="J4710">
        <v>13.65</v>
      </c>
      <c r="K4710">
        <v>13.65</v>
      </c>
      <c r="L4710" s="3">
        <v>197.14259999999999</v>
      </c>
      <c r="M4710">
        <v>3.6</v>
      </c>
      <c r="N4710" s="3">
        <v>14.442681318681318</v>
      </c>
      <c r="O4710"/>
      <c r="P4710"/>
    </row>
    <row r="4711" spans="1:16" x14ac:dyDescent="0.3">
      <c r="A4711" t="s">
        <v>12</v>
      </c>
      <c r="B4711" t="s">
        <v>1057</v>
      </c>
      <c r="C4711" t="s">
        <v>1576</v>
      </c>
      <c r="D4711">
        <v>2014</v>
      </c>
      <c r="E4711" t="s">
        <v>1596</v>
      </c>
      <c r="F4711" t="s">
        <v>1602</v>
      </c>
      <c r="G4711" t="s">
        <v>1606</v>
      </c>
      <c r="H4711" t="s">
        <v>1607</v>
      </c>
      <c r="I4711" s="11">
        <v>5.8226608999999999E-2</v>
      </c>
      <c r="J4711">
        <v>19.25</v>
      </c>
      <c r="K4711">
        <v>19.25</v>
      </c>
      <c r="L4711" s="3">
        <v>85.290800000000004</v>
      </c>
      <c r="M4711">
        <v>3.6</v>
      </c>
      <c r="N4711" s="3">
        <v>4.4306909090909095</v>
      </c>
      <c r="O4711"/>
      <c r="P4711"/>
    </row>
    <row r="4712" spans="1:16" x14ac:dyDescent="0.3">
      <c r="A4712" t="s">
        <v>12</v>
      </c>
      <c r="B4712" t="s">
        <v>829</v>
      </c>
      <c r="C4712" t="s">
        <v>1574</v>
      </c>
      <c r="D4712">
        <v>2014</v>
      </c>
      <c r="E4712" t="s">
        <v>1596</v>
      </c>
      <c r="F4712" t="s">
        <v>1602</v>
      </c>
      <c r="G4712" t="s">
        <v>1606</v>
      </c>
      <c r="H4712" t="s">
        <v>1607</v>
      </c>
      <c r="I4712" s="11">
        <v>7.1393100000000001E-2</v>
      </c>
      <c r="J4712">
        <v>13.3</v>
      </c>
      <c r="K4712">
        <v>13.3</v>
      </c>
      <c r="L4712" s="3">
        <v>61.053600000000003</v>
      </c>
      <c r="M4712">
        <v>3.6</v>
      </c>
      <c r="N4712" s="3">
        <v>4.590496240601504</v>
      </c>
      <c r="O4712"/>
      <c r="P4712"/>
    </row>
    <row r="4713" spans="1:16" x14ac:dyDescent="0.3">
      <c r="A4713" t="s">
        <v>12</v>
      </c>
      <c r="B4713" t="s">
        <v>868</v>
      </c>
      <c r="C4713" t="s">
        <v>1574</v>
      </c>
      <c r="D4713">
        <v>2014</v>
      </c>
      <c r="E4713" t="s">
        <v>1596</v>
      </c>
      <c r="F4713" t="s">
        <v>1602</v>
      </c>
      <c r="G4713" t="s">
        <v>1606</v>
      </c>
      <c r="H4713" t="s">
        <v>1607</v>
      </c>
      <c r="I4713" s="11">
        <v>6.5153295E-2</v>
      </c>
      <c r="J4713">
        <v>14.3</v>
      </c>
      <c r="K4713">
        <v>14.3</v>
      </c>
      <c r="L4713" s="3">
        <v>88.485600000000005</v>
      </c>
      <c r="M4713">
        <v>3.6</v>
      </c>
      <c r="N4713" s="3">
        <v>6.1878041958041958</v>
      </c>
      <c r="O4713"/>
      <c r="P4713"/>
    </row>
    <row r="4714" spans="1:16" x14ac:dyDescent="0.3">
      <c r="A4714" t="s">
        <v>13</v>
      </c>
      <c r="B4714" t="s">
        <v>1293</v>
      </c>
      <c r="C4714" t="s">
        <v>1579</v>
      </c>
      <c r="D4714">
        <v>2022</v>
      </c>
      <c r="E4714" t="s">
        <v>1592</v>
      </c>
      <c r="F4714" t="s">
        <v>1602</v>
      </c>
      <c r="G4714" t="s">
        <v>1604</v>
      </c>
      <c r="H4714" t="s">
        <v>1608</v>
      </c>
      <c r="I4714" s="11">
        <v>5.1146564999999998E-2</v>
      </c>
      <c r="J4714">
        <v>17.7</v>
      </c>
      <c r="K4714">
        <v>17.7</v>
      </c>
      <c r="L4714" s="3">
        <v>127.3678</v>
      </c>
      <c r="M4714">
        <v>3.6</v>
      </c>
      <c r="N4714" s="3">
        <v>7.1959209039548027</v>
      </c>
      <c r="O4714"/>
      <c r="P4714"/>
    </row>
    <row r="4715" spans="1:16" x14ac:dyDescent="0.3">
      <c r="A4715" t="s">
        <v>13</v>
      </c>
      <c r="B4715" t="s">
        <v>343</v>
      </c>
      <c r="C4715" t="s">
        <v>1575</v>
      </c>
      <c r="D4715">
        <v>2022</v>
      </c>
      <c r="E4715" t="s">
        <v>1592</v>
      </c>
      <c r="F4715" t="s">
        <v>1602</v>
      </c>
      <c r="G4715" t="s">
        <v>1604</v>
      </c>
      <c r="H4715" t="s">
        <v>1608</v>
      </c>
      <c r="I4715" s="11">
        <v>5.0256604000000003E-2</v>
      </c>
      <c r="J4715">
        <v>8.76</v>
      </c>
      <c r="K4715">
        <v>8.76</v>
      </c>
      <c r="L4715" s="3">
        <v>127.3336</v>
      </c>
      <c r="M4715">
        <v>5</v>
      </c>
      <c r="N4715" s="3">
        <v>14.535799086757992</v>
      </c>
      <c r="O4715"/>
      <c r="P4715"/>
    </row>
    <row r="4716" spans="1:16" x14ac:dyDescent="0.3">
      <c r="A4716" t="s">
        <v>13</v>
      </c>
      <c r="B4716" t="s">
        <v>457</v>
      </c>
      <c r="C4716" t="s">
        <v>1587</v>
      </c>
      <c r="D4716">
        <v>2022</v>
      </c>
      <c r="E4716" t="s">
        <v>1592</v>
      </c>
      <c r="F4716" t="s">
        <v>1602</v>
      </c>
      <c r="G4716" t="s">
        <v>1604</v>
      </c>
      <c r="H4716" t="s">
        <v>1608</v>
      </c>
      <c r="I4716" s="11">
        <v>0.17482783499999999</v>
      </c>
      <c r="J4716">
        <v>9.1</v>
      </c>
      <c r="K4716">
        <v>9.1</v>
      </c>
      <c r="L4716" s="3">
        <v>127.2362</v>
      </c>
      <c r="M4716">
        <v>3.6</v>
      </c>
      <c r="N4716" s="3">
        <v>13.981999999999999</v>
      </c>
      <c r="O4716"/>
      <c r="P4716"/>
    </row>
    <row r="4717" spans="1:16" x14ac:dyDescent="0.3">
      <c r="A4717" t="s">
        <v>13</v>
      </c>
      <c r="B4717" t="s">
        <v>374</v>
      </c>
      <c r="C4717" t="s">
        <v>1576</v>
      </c>
      <c r="D4717">
        <v>2022</v>
      </c>
      <c r="E4717" t="s">
        <v>1592</v>
      </c>
      <c r="F4717" t="s">
        <v>1602</v>
      </c>
      <c r="G4717" t="s">
        <v>1604</v>
      </c>
      <c r="H4717" t="s">
        <v>1608</v>
      </c>
      <c r="I4717" s="11">
        <v>9.6185556000000005E-2</v>
      </c>
      <c r="J4717">
        <v>5.9850000000000003</v>
      </c>
      <c r="K4717">
        <v>5.9850000000000003</v>
      </c>
      <c r="L4717" s="3">
        <v>127.1678</v>
      </c>
      <c r="M4717">
        <v>4</v>
      </c>
      <c r="N4717" s="3">
        <v>21.247752715121134</v>
      </c>
      <c r="O4717"/>
      <c r="P4717"/>
    </row>
    <row r="4718" spans="1:16" x14ac:dyDescent="0.3">
      <c r="A4718" t="s">
        <v>13</v>
      </c>
      <c r="B4718" t="s">
        <v>176</v>
      </c>
      <c r="C4718" t="s">
        <v>1574</v>
      </c>
      <c r="D4718">
        <v>2022</v>
      </c>
      <c r="E4718" t="s">
        <v>1592</v>
      </c>
      <c r="F4718" t="s">
        <v>1602</v>
      </c>
      <c r="G4718" t="s">
        <v>1604</v>
      </c>
      <c r="H4718" t="s">
        <v>1608</v>
      </c>
      <c r="I4718" s="11">
        <v>4.5855273000000002E-2</v>
      </c>
      <c r="J4718">
        <v>19.850000000000001</v>
      </c>
      <c r="K4718">
        <v>19.850000000000001</v>
      </c>
      <c r="L4718" s="3">
        <v>127.102</v>
      </c>
      <c r="M4718">
        <v>4</v>
      </c>
      <c r="N4718" s="3">
        <v>6.4031234256926952</v>
      </c>
      <c r="O4718"/>
      <c r="P4718"/>
    </row>
    <row r="4719" spans="1:16" x14ac:dyDescent="0.3">
      <c r="A4719" t="s">
        <v>12</v>
      </c>
      <c r="B4719" t="s">
        <v>1402</v>
      </c>
      <c r="C4719" t="s">
        <v>1576</v>
      </c>
      <c r="D4719">
        <v>2022</v>
      </c>
      <c r="E4719" t="s">
        <v>1592</v>
      </c>
      <c r="F4719" t="s">
        <v>1602</v>
      </c>
      <c r="G4719" t="s">
        <v>1604</v>
      </c>
      <c r="H4719" t="s">
        <v>1608</v>
      </c>
      <c r="I4719" s="11">
        <v>4.7996608000000003E-2</v>
      </c>
      <c r="J4719">
        <v>16.100000000000001</v>
      </c>
      <c r="K4719">
        <v>16.100000000000001</v>
      </c>
      <c r="L4719" s="3">
        <v>127.03619999999999</v>
      </c>
      <c r="M4719">
        <v>4</v>
      </c>
      <c r="N4719" s="3">
        <v>7.8904472049689431</v>
      </c>
      <c r="O4719"/>
      <c r="P4719"/>
    </row>
    <row r="4720" spans="1:16" x14ac:dyDescent="0.3">
      <c r="A4720" t="s">
        <v>12</v>
      </c>
      <c r="B4720" t="s">
        <v>422</v>
      </c>
      <c r="C4720" t="s">
        <v>1585</v>
      </c>
      <c r="D4720">
        <v>2022</v>
      </c>
      <c r="E4720" t="s">
        <v>1592</v>
      </c>
      <c r="F4720" t="s">
        <v>1602</v>
      </c>
      <c r="G4720" t="s">
        <v>1604</v>
      </c>
      <c r="H4720" t="s">
        <v>1608</v>
      </c>
      <c r="I4720" s="11">
        <v>3.7852995E-2</v>
      </c>
      <c r="J4720">
        <v>4.8049999999999997</v>
      </c>
      <c r="K4720">
        <v>4.8049999999999997</v>
      </c>
      <c r="L4720" s="3">
        <v>126.2704</v>
      </c>
      <c r="M4720">
        <v>3.7</v>
      </c>
      <c r="N4720" s="3">
        <v>26.278959417273672</v>
      </c>
      <c r="O4720"/>
      <c r="P4720"/>
    </row>
    <row r="4721" spans="1:16" x14ac:dyDescent="0.3">
      <c r="A4721" t="s">
        <v>13</v>
      </c>
      <c r="B4721" t="s">
        <v>673</v>
      </c>
      <c r="C4721" t="s">
        <v>1575</v>
      </c>
      <c r="D4721">
        <v>2022</v>
      </c>
      <c r="E4721" t="s">
        <v>1592</v>
      </c>
      <c r="F4721" t="s">
        <v>1602</v>
      </c>
      <c r="G4721" t="s">
        <v>1604</v>
      </c>
      <c r="H4721" t="s">
        <v>1608</v>
      </c>
      <c r="I4721" s="11">
        <v>0</v>
      </c>
      <c r="J4721">
        <v>19.850000000000001</v>
      </c>
      <c r="K4721">
        <v>19.850000000000001</v>
      </c>
      <c r="L4721" s="3">
        <v>126.1704</v>
      </c>
      <c r="M4721">
        <v>3</v>
      </c>
      <c r="N4721" s="3">
        <v>6.3561914357682614</v>
      </c>
      <c r="O4721"/>
      <c r="P4721"/>
    </row>
    <row r="4722" spans="1:16" x14ac:dyDescent="0.3">
      <c r="A4722" t="s">
        <v>13</v>
      </c>
      <c r="B4722" t="s">
        <v>1162</v>
      </c>
      <c r="C4722" t="s">
        <v>1580</v>
      </c>
      <c r="D4722">
        <v>2022</v>
      </c>
      <c r="E4722" t="s">
        <v>1592</v>
      </c>
      <c r="F4722" t="s">
        <v>1602</v>
      </c>
      <c r="G4722" t="s">
        <v>1604</v>
      </c>
      <c r="H4722" t="s">
        <v>1608</v>
      </c>
      <c r="I4722" s="11">
        <v>0.171779865</v>
      </c>
      <c r="J4722">
        <v>11.5</v>
      </c>
      <c r="K4722">
        <v>11.5</v>
      </c>
      <c r="L4722" s="3">
        <v>126.07040000000001</v>
      </c>
      <c r="M4722">
        <v>3.6</v>
      </c>
      <c r="N4722" s="3">
        <v>10.962643478260871</v>
      </c>
      <c r="O4722"/>
      <c r="P4722"/>
    </row>
    <row r="4723" spans="1:16" x14ac:dyDescent="0.3">
      <c r="A4723" t="s">
        <v>12</v>
      </c>
      <c r="B4723" t="s">
        <v>220</v>
      </c>
      <c r="C4723" t="s">
        <v>1576</v>
      </c>
      <c r="D4723">
        <v>2022</v>
      </c>
      <c r="E4723" t="s">
        <v>1592</v>
      </c>
      <c r="F4723" t="s">
        <v>1602</v>
      </c>
      <c r="G4723" t="s">
        <v>1604</v>
      </c>
      <c r="H4723" t="s">
        <v>1608</v>
      </c>
      <c r="I4723" s="11">
        <v>5.1702257000000001E-2</v>
      </c>
      <c r="J4723">
        <v>20</v>
      </c>
      <c r="K4723">
        <v>20</v>
      </c>
      <c r="L4723" s="3">
        <v>125.8678</v>
      </c>
      <c r="M4723">
        <v>3.7</v>
      </c>
      <c r="N4723" s="3">
        <v>6.2933900000000005</v>
      </c>
      <c r="O4723"/>
      <c r="P4723"/>
    </row>
    <row r="4724" spans="1:16" x14ac:dyDescent="0.3">
      <c r="A4724" t="s">
        <v>13</v>
      </c>
      <c r="B4724" t="s">
        <v>296</v>
      </c>
      <c r="C4724" t="s">
        <v>1580</v>
      </c>
      <c r="D4724">
        <v>2022</v>
      </c>
      <c r="E4724" t="s">
        <v>1592</v>
      </c>
      <c r="F4724" t="s">
        <v>1602</v>
      </c>
      <c r="G4724" t="s">
        <v>1604</v>
      </c>
      <c r="H4724" t="s">
        <v>1608</v>
      </c>
      <c r="I4724" s="11">
        <v>3.7841362000000003E-2</v>
      </c>
      <c r="J4724">
        <v>15.6</v>
      </c>
      <c r="K4724">
        <v>15.6</v>
      </c>
      <c r="L4724" s="3">
        <v>125.2704</v>
      </c>
      <c r="M4724">
        <v>4.2</v>
      </c>
      <c r="N4724" s="3">
        <v>8.030153846153846</v>
      </c>
      <c r="O4724"/>
      <c r="P4724"/>
    </row>
    <row r="4725" spans="1:16" x14ac:dyDescent="0.3">
      <c r="A4725" t="s">
        <v>12</v>
      </c>
      <c r="B4725" t="s">
        <v>538</v>
      </c>
      <c r="C4725" t="s">
        <v>1590</v>
      </c>
      <c r="D4725">
        <v>2022</v>
      </c>
      <c r="E4725" t="s">
        <v>1592</v>
      </c>
      <c r="F4725" t="s">
        <v>1602</v>
      </c>
      <c r="G4725" t="s">
        <v>1604</v>
      </c>
      <c r="H4725" t="s">
        <v>1608</v>
      </c>
      <c r="I4725" s="11">
        <v>3.2573724999999998E-2</v>
      </c>
      <c r="J4725">
        <v>8.26</v>
      </c>
      <c r="K4725">
        <v>8.26</v>
      </c>
      <c r="L4725" s="3">
        <v>125.07299999999999</v>
      </c>
      <c r="M4725">
        <v>4.3</v>
      </c>
      <c r="N4725" s="3">
        <v>15.142009685230024</v>
      </c>
      <c r="O4725"/>
      <c r="P4725"/>
    </row>
    <row r="4726" spans="1:16" x14ac:dyDescent="0.3">
      <c r="A4726" t="s">
        <v>12</v>
      </c>
      <c r="B4726" t="s">
        <v>18</v>
      </c>
      <c r="C4726" t="s">
        <v>1577</v>
      </c>
      <c r="D4726">
        <v>2022</v>
      </c>
      <c r="E4726" t="s">
        <v>1592</v>
      </c>
      <c r="F4726" t="s">
        <v>1602</v>
      </c>
      <c r="G4726" t="s">
        <v>1604</v>
      </c>
      <c r="H4726" t="s">
        <v>1608</v>
      </c>
      <c r="I4726" s="11">
        <v>4.2485443999999997E-2</v>
      </c>
      <c r="J4726">
        <v>12.15</v>
      </c>
      <c r="K4726">
        <v>12.15</v>
      </c>
      <c r="L4726" s="3">
        <v>125.0046</v>
      </c>
      <c r="M4726">
        <v>4</v>
      </c>
      <c r="N4726" s="3">
        <v>10.288444444444444</v>
      </c>
      <c r="O4726"/>
      <c r="P4726"/>
    </row>
    <row r="4727" spans="1:16" x14ac:dyDescent="0.3">
      <c r="A4727" t="s">
        <v>13</v>
      </c>
      <c r="B4727" t="s">
        <v>1498</v>
      </c>
      <c r="C4727" t="s">
        <v>1589</v>
      </c>
      <c r="D4727">
        <v>2022</v>
      </c>
      <c r="E4727" t="s">
        <v>1592</v>
      </c>
      <c r="F4727" t="s">
        <v>1602</v>
      </c>
      <c r="G4727" t="s">
        <v>1604</v>
      </c>
      <c r="H4727" t="s">
        <v>1608</v>
      </c>
      <c r="I4727" s="11">
        <v>7.1534226000000006E-2</v>
      </c>
      <c r="J4727">
        <v>12.5</v>
      </c>
      <c r="K4727">
        <v>12.5</v>
      </c>
      <c r="L4727" s="3">
        <v>124.902</v>
      </c>
      <c r="M4727">
        <v>3</v>
      </c>
      <c r="N4727" s="3">
        <v>9.9921600000000002</v>
      </c>
      <c r="O4727"/>
      <c r="P4727"/>
    </row>
    <row r="4728" spans="1:16" x14ac:dyDescent="0.3">
      <c r="A4728" t="s">
        <v>13</v>
      </c>
      <c r="B4728" t="s">
        <v>1377</v>
      </c>
      <c r="C4728" t="s">
        <v>1579</v>
      </c>
      <c r="D4728">
        <v>2022</v>
      </c>
      <c r="E4728" t="s">
        <v>1592</v>
      </c>
      <c r="F4728" t="s">
        <v>1602</v>
      </c>
      <c r="G4728" t="s">
        <v>1604</v>
      </c>
      <c r="H4728" t="s">
        <v>1608</v>
      </c>
      <c r="I4728" s="11">
        <v>3.5292854999999998E-2</v>
      </c>
      <c r="J4728">
        <v>15.35</v>
      </c>
      <c r="K4728">
        <v>15.35</v>
      </c>
      <c r="L4728" s="3">
        <v>124.57299999999999</v>
      </c>
      <c r="M4728">
        <v>4</v>
      </c>
      <c r="N4728" s="3">
        <v>8.1155048859934844</v>
      </c>
      <c r="O4728"/>
      <c r="P4728"/>
    </row>
    <row r="4729" spans="1:16" x14ac:dyDescent="0.3">
      <c r="A4729" t="s">
        <v>13</v>
      </c>
      <c r="B4729" t="s">
        <v>468</v>
      </c>
      <c r="C4729" t="s">
        <v>1585</v>
      </c>
      <c r="D4729">
        <v>2018</v>
      </c>
      <c r="E4729" t="s">
        <v>1597</v>
      </c>
      <c r="F4729" t="s">
        <v>1602</v>
      </c>
      <c r="G4729" t="s">
        <v>1604</v>
      </c>
      <c r="H4729" t="s">
        <v>1610</v>
      </c>
      <c r="I4729" s="11">
        <v>0</v>
      </c>
      <c r="K4729">
        <v>17.600000000000001</v>
      </c>
      <c r="L4729" s="3">
        <v>89.185599999999994</v>
      </c>
      <c r="M4729">
        <v>3.6</v>
      </c>
      <c r="N4729" s="3">
        <v>5.0673636363636358</v>
      </c>
      <c r="O4729"/>
      <c r="P4729"/>
    </row>
    <row r="4730" spans="1:16" x14ac:dyDescent="0.3">
      <c r="A4730" t="s">
        <v>13</v>
      </c>
      <c r="B4730" t="s">
        <v>1001</v>
      </c>
      <c r="C4730" t="s">
        <v>1585</v>
      </c>
      <c r="D4730">
        <v>2018</v>
      </c>
      <c r="E4730" t="s">
        <v>1597</v>
      </c>
      <c r="F4730" t="s">
        <v>1602</v>
      </c>
      <c r="G4730" t="s">
        <v>1604</v>
      </c>
      <c r="H4730" t="s">
        <v>1610</v>
      </c>
      <c r="I4730" s="11">
        <v>8.2150144999999994E-2</v>
      </c>
      <c r="K4730">
        <v>10.8</v>
      </c>
      <c r="L4730" s="3">
        <v>192.9504</v>
      </c>
      <c r="M4730">
        <v>3.6</v>
      </c>
      <c r="N4730" s="3">
        <v>17.865777777777776</v>
      </c>
      <c r="O4730"/>
      <c r="P4730"/>
    </row>
    <row r="4731" spans="1:16" x14ac:dyDescent="0.3">
      <c r="A4731" t="s">
        <v>13</v>
      </c>
      <c r="B4731" t="s">
        <v>1095</v>
      </c>
      <c r="C4731" t="s">
        <v>1574</v>
      </c>
      <c r="D4731">
        <v>2018</v>
      </c>
      <c r="E4731" t="s">
        <v>1597</v>
      </c>
      <c r="F4731" t="s">
        <v>1602</v>
      </c>
      <c r="G4731" t="s">
        <v>1604</v>
      </c>
      <c r="H4731" t="s">
        <v>1610</v>
      </c>
      <c r="I4731" s="11">
        <v>2.3339367E-2</v>
      </c>
      <c r="K4731">
        <v>20.6</v>
      </c>
      <c r="L4731" s="3">
        <v>94.877799999999993</v>
      </c>
      <c r="M4731">
        <v>3.6</v>
      </c>
      <c r="N4731" s="3">
        <v>4.6057184466019407</v>
      </c>
      <c r="O4731"/>
      <c r="P4731"/>
    </row>
    <row r="4732" spans="1:16" x14ac:dyDescent="0.3">
      <c r="A4732" t="s">
        <v>13</v>
      </c>
      <c r="B4732" t="s">
        <v>1537</v>
      </c>
      <c r="C4732" t="s">
        <v>1574</v>
      </c>
      <c r="D4732">
        <v>2018</v>
      </c>
      <c r="E4732" t="s">
        <v>1597</v>
      </c>
      <c r="F4732" t="s">
        <v>1602</v>
      </c>
      <c r="G4732" t="s">
        <v>1604</v>
      </c>
      <c r="H4732" t="s">
        <v>1610</v>
      </c>
      <c r="I4732" s="11">
        <v>5.6685382999999999E-2</v>
      </c>
      <c r="K4732">
        <v>5.7350000000000003</v>
      </c>
      <c r="L4732" s="3">
        <v>178.43700000000001</v>
      </c>
      <c r="M4732">
        <v>3.6</v>
      </c>
      <c r="N4732" s="3">
        <v>31.113687881429819</v>
      </c>
      <c r="O4732"/>
      <c r="P4732"/>
    </row>
    <row r="4733" spans="1:16" x14ac:dyDescent="0.3">
      <c r="A4733" t="s">
        <v>13</v>
      </c>
      <c r="B4733" t="s">
        <v>76</v>
      </c>
      <c r="C4733" t="s">
        <v>1583</v>
      </c>
      <c r="D4733">
        <v>2018</v>
      </c>
      <c r="E4733" t="s">
        <v>1597</v>
      </c>
      <c r="F4733" t="s">
        <v>1602</v>
      </c>
      <c r="G4733" t="s">
        <v>1604</v>
      </c>
      <c r="H4733" t="s">
        <v>1610</v>
      </c>
      <c r="I4733" s="11">
        <v>8.6360961999999999E-2</v>
      </c>
      <c r="K4733">
        <v>8.8800000000000008</v>
      </c>
      <c r="L4733" s="3">
        <v>151.26820000000001</v>
      </c>
      <c r="M4733">
        <v>3.6</v>
      </c>
      <c r="N4733" s="3">
        <v>17.034707207207205</v>
      </c>
      <c r="O4733"/>
      <c r="P4733"/>
    </row>
    <row r="4734" spans="1:16" x14ac:dyDescent="0.3">
      <c r="A4734" t="s">
        <v>13</v>
      </c>
      <c r="B4734" t="s">
        <v>860</v>
      </c>
      <c r="C4734" t="s">
        <v>1579</v>
      </c>
      <c r="D4734">
        <v>2018</v>
      </c>
      <c r="E4734" t="s">
        <v>1597</v>
      </c>
      <c r="F4734" t="s">
        <v>1602</v>
      </c>
      <c r="G4734" t="s">
        <v>1604</v>
      </c>
      <c r="H4734" t="s">
        <v>1610</v>
      </c>
      <c r="I4734" s="11">
        <v>6.6656670000000001E-3</v>
      </c>
      <c r="K4734">
        <v>9.6</v>
      </c>
      <c r="L4734" s="3">
        <v>164.11840000000001</v>
      </c>
      <c r="M4734">
        <v>3.6</v>
      </c>
      <c r="N4734" s="3">
        <v>17.09566666666667</v>
      </c>
      <c r="O4734"/>
      <c r="P4734"/>
    </row>
    <row r="4735" spans="1:16" x14ac:dyDescent="0.3">
      <c r="A4735" t="s">
        <v>13</v>
      </c>
      <c r="B4735" t="s">
        <v>179</v>
      </c>
      <c r="C4735" t="s">
        <v>1579</v>
      </c>
      <c r="D4735">
        <v>2018</v>
      </c>
      <c r="E4735" t="s">
        <v>1597</v>
      </c>
      <c r="F4735" t="s">
        <v>1602</v>
      </c>
      <c r="G4735" t="s">
        <v>1604</v>
      </c>
      <c r="H4735" t="s">
        <v>1610</v>
      </c>
      <c r="I4735" s="11">
        <v>2.4766802000000001E-2</v>
      </c>
      <c r="K4735">
        <v>5.88</v>
      </c>
      <c r="L4735" s="3">
        <v>151.03919999999999</v>
      </c>
      <c r="M4735">
        <v>3.6</v>
      </c>
      <c r="N4735" s="3">
        <v>25.686938775510203</v>
      </c>
      <c r="O4735"/>
      <c r="P4735"/>
    </row>
    <row r="4736" spans="1:16" x14ac:dyDescent="0.3">
      <c r="A4736" t="s">
        <v>13</v>
      </c>
      <c r="B4736" t="s">
        <v>484</v>
      </c>
      <c r="C4736" t="s">
        <v>1579</v>
      </c>
      <c r="D4736">
        <v>2018</v>
      </c>
      <c r="E4736" t="s">
        <v>1597</v>
      </c>
      <c r="F4736" t="s">
        <v>1602</v>
      </c>
      <c r="G4736" t="s">
        <v>1604</v>
      </c>
      <c r="H4736" t="s">
        <v>1610</v>
      </c>
      <c r="I4736" s="11">
        <v>6.5612807999999995E-2</v>
      </c>
      <c r="K4736">
        <v>20.2</v>
      </c>
      <c r="L4736" s="3">
        <v>62.350999999999999</v>
      </c>
      <c r="M4736">
        <v>3.6</v>
      </c>
      <c r="N4736" s="3">
        <v>3.0866831683168319</v>
      </c>
      <c r="O4736"/>
      <c r="P4736"/>
    </row>
    <row r="4737" spans="1:16" x14ac:dyDescent="0.3">
      <c r="A4737" t="s">
        <v>12</v>
      </c>
      <c r="B4737" t="s">
        <v>1183</v>
      </c>
      <c r="C4737" t="s">
        <v>1587</v>
      </c>
      <c r="D4737">
        <v>2018</v>
      </c>
      <c r="E4737" t="s">
        <v>1597</v>
      </c>
      <c r="F4737" t="s">
        <v>1602</v>
      </c>
      <c r="G4737" t="s">
        <v>1604</v>
      </c>
      <c r="H4737" t="s">
        <v>1610</v>
      </c>
      <c r="I4737" s="11">
        <v>8.1868040000000003E-2</v>
      </c>
      <c r="K4737">
        <v>19.350000000000001</v>
      </c>
      <c r="L4737" s="3">
        <v>46.803400000000003</v>
      </c>
      <c r="M4737">
        <v>3.6</v>
      </c>
      <c r="N4737" s="3">
        <v>2.418780361757106</v>
      </c>
      <c r="O4737"/>
      <c r="P4737"/>
    </row>
    <row r="4738" spans="1:16" x14ac:dyDescent="0.3">
      <c r="A4738" t="s">
        <v>12</v>
      </c>
      <c r="B4738" t="s">
        <v>93</v>
      </c>
      <c r="C4738" t="s">
        <v>1585</v>
      </c>
      <c r="D4738">
        <v>2018</v>
      </c>
      <c r="E4738" t="s">
        <v>1597</v>
      </c>
      <c r="F4738" t="s">
        <v>1602</v>
      </c>
      <c r="G4738" t="s">
        <v>1604</v>
      </c>
      <c r="H4738" t="s">
        <v>1610</v>
      </c>
      <c r="I4738" s="11">
        <v>2.9578726E-2</v>
      </c>
      <c r="K4738">
        <v>14</v>
      </c>
      <c r="L4738" s="3">
        <v>143.57859999999999</v>
      </c>
      <c r="M4738">
        <v>3.6</v>
      </c>
      <c r="N4738" s="3">
        <v>10.255614285714286</v>
      </c>
      <c r="O4738"/>
      <c r="P4738"/>
    </row>
    <row r="4739" spans="1:16" x14ac:dyDescent="0.3">
      <c r="A4739" t="s">
        <v>12</v>
      </c>
      <c r="B4739" t="s">
        <v>1019</v>
      </c>
      <c r="C4739" t="s">
        <v>1574</v>
      </c>
      <c r="D4739">
        <v>2018</v>
      </c>
      <c r="E4739" t="s">
        <v>1597</v>
      </c>
      <c r="F4739" t="s">
        <v>1602</v>
      </c>
      <c r="G4739" t="s">
        <v>1604</v>
      </c>
      <c r="H4739" t="s">
        <v>1610</v>
      </c>
      <c r="I4739" s="11">
        <v>8.5392428000000006E-2</v>
      </c>
      <c r="K4739">
        <v>6.78</v>
      </c>
      <c r="L4739" s="3">
        <v>226.76939999999999</v>
      </c>
      <c r="M4739">
        <v>3.6</v>
      </c>
      <c r="N4739" s="3">
        <v>33.446814159292032</v>
      </c>
      <c r="O4739"/>
      <c r="P4739"/>
    </row>
    <row r="4740" spans="1:16" x14ac:dyDescent="0.3">
      <c r="A4740" t="s">
        <v>12</v>
      </c>
      <c r="B4740" t="s">
        <v>1436</v>
      </c>
      <c r="C4740" t="s">
        <v>1581</v>
      </c>
      <c r="D4740">
        <v>2018</v>
      </c>
      <c r="E4740" t="s">
        <v>1597</v>
      </c>
      <c r="F4740" t="s">
        <v>1602</v>
      </c>
      <c r="G4740" t="s">
        <v>1604</v>
      </c>
      <c r="H4740" t="s">
        <v>1610</v>
      </c>
      <c r="I4740" s="11">
        <v>1.7937483000000001E-2</v>
      </c>
      <c r="K4740">
        <v>19.7</v>
      </c>
      <c r="L4740" s="3">
        <v>103.499</v>
      </c>
      <c r="M4740">
        <v>3.6</v>
      </c>
      <c r="N4740" s="3">
        <v>5.2537563451776652</v>
      </c>
      <c r="O4740"/>
      <c r="P4740"/>
    </row>
    <row r="4741" spans="1:16" x14ac:dyDescent="0.3">
      <c r="A4741" t="s">
        <v>12</v>
      </c>
      <c r="B4741" t="s">
        <v>804</v>
      </c>
      <c r="C4741" t="s">
        <v>1580</v>
      </c>
      <c r="D4741">
        <v>2018</v>
      </c>
      <c r="E4741" t="s">
        <v>1597</v>
      </c>
      <c r="F4741" t="s">
        <v>1602</v>
      </c>
      <c r="G4741" t="s">
        <v>1604</v>
      </c>
      <c r="H4741" t="s">
        <v>1610</v>
      </c>
      <c r="I4741" s="11">
        <v>5.6328717E-2</v>
      </c>
      <c r="K4741">
        <v>5.59</v>
      </c>
      <c r="L4741" s="3">
        <v>63.916800000000002</v>
      </c>
      <c r="M4741">
        <v>3.6</v>
      </c>
      <c r="N4741" s="3">
        <v>11.434132379248659</v>
      </c>
      <c r="O4741"/>
      <c r="P4741"/>
    </row>
    <row r="4742" spans="1:16" x14ac:dyDescent="0.3">
      <c r="A4742" t="s">
        <v>12</v>
      </c>
      <c r="B4742" t="s">
        <v>331</v>
      </c>
      <c r="C4742" t="s">
        <v>1580</v>
      </c>
      <c r="D4742">
        <v>2018</v>
      </c>
      <c r="E4742" t="s">
        <v>1597</v>
      </c>
      <c r="F4742" t="s">
        <v>1602</v>
      </c>
      <c r="G4742" t="s">
        <v>1604</v>
      </c>
      <c r="H4742" t="s">
        <v>1610</v>
      </c>
      <c r="I4742" s="11">
        <v>1.4143673000000001E-2</v>
      </c>
      <c r="K4742">
        <v>9.6</v>
      </c>
      <c r="L4742" s="3">
        <v>187.38720000000001</v>
      </c>
      <c r="M4742">
        <v>3.6</v>
      </c>
      <c r="N4742" s="3">
        <v>19.519500000000001</v>
      </c>
      <c r="O4742"/>
      <c r="P4742"/>
    </row>
    <row r="4743" spans="1:16" x14ac:dyDescent="0.3">
      <c r="A4743" t="s">
        <v>12</v>
      </c>
      <c r="B4743" t="s">
        <v>160</v>
      </c>
      <c r="C4743" t="s">
        <v>1580</v>
      </c>
      <c r="D4743">
        <v>2018</v>
      </c>
      <c r="E4743" t="s">
        <v>1597</v>
      </c>
      <c r="F4743" t="s">
        <v>1602</v>
      </c>
      <c r="G4743" t="s">
        <v>1604</v>
      </c>
      <c r="H4743" t="s">
        <v>1610</v>
      </c>
      <c r="I4743" s="11">
        <v>5.9350009999999996E-3</v>
      </c>
      <c r="K4743">
        <v>5.34</v>
      </c>
      <c r="L4743" s="3">
        <v>98.835800000000006</v>
      </c>
      <c r="M4743">
        <v>3.6</v>
      </c>
      <c r="N4743" s="3">
        <v>18.508576779026217</v>
      </c>
      <c r="O4743"/>
      <c r="P4743"/>
    </row>
    <row r="4744" spans="1:16" x14ac:dyDescent="0.3">
      <c r="A4744" t="s">
        <v>12</v>
      </c>
      <c r="B4744" t="s">
        <v>867</v>
      </c>
      <c r="C4744" t="s">
        <v>1576</v>
      </c>
      <c r="D4744">
        <v>2018</v>
      </c>
      <c r="E4744" t="s">
        <v>1597</v>
      </c>
      <c r="F4744" t="s">
        <v>1602</v>
      </c>
      <c r="G4744" t="s">
        <v>1604</v>
      </c>
      <c r="H4744" t="s">
        <v>1610</v>
      </c>
      <c r="I4744" s="11">
        <v>0.13511820199999999</v>
      </c>
      <c r="K4744">
        <v>14</v>
      </c>
      <c r="L4744" s="3">
        <v>52.564</v>
      </c>
      <c r="M4744">
        <v>3.6</v>
      </c>
      <c r="N4744" s="3">
        <v>3.7545714285714284</v>
      </c>
      <c r="O4744"/>
      <c r="P4744"/>
    </row>
    <row r="4745" spans="1:16" x14ac:dyDescent="0.3">
      <c r="A4745" t="s">
        <v>12</v>
      </c>
      <c r="B4745" t="s">
        <v>1089</v>
      </c>
      <c r="C4745" t="s">
        <v>1576</v>
      </c>
      <c r="D4745">
        <v>2015</v>
      </c>
      <c r="E4745" t="s">
        <v>1593</v>
      </c>
      <c r="F4745" t="s">
        <v>1603</v>
      </c>
      <c r="G4745" t="s">
        <v>1605</v>
      </c>
      <c r="H4745" t="s">
        <v>1607</v>
      </c>
      <c r="I4745" s="11">
        <v>1.6687113999999999E-2</v>
      </c>
      <c r="J4745">
        <v>16.2</v>
      </c>
      <c r="K4745">
        <v>16.2</v>
      </c>
      <c r="L4745" s="3">
        <v>96.9726</v>
      </c>
      <c r="M4745">
        <v>3.5</v>
      </c>
      <c r="N4745" s="3">
        <v>5.9859629629629634</v>
      </c>
      <c r="O4745"/>
      <c r="P4745"/>
    </row>
    <row r="4746" spans="1:16" x14ac:dyDescent="0.3">
      <c r="A4746" t="s">
        <v>12</v>
      </c>
      <c r="B4746" t="s">
        <v>242</v>
      </c>
      <c r="C4746" t="s">
        <v>1580</v>
      </c>
      <c r="D4746">
        <v>2017</v>
      </c>
      <c r="E4746" t="s">
        <v>1598</v>
      </c>
      <c r="F4746" t="s">
        <v>1603</v>
      </c>
      <c r="G4746" t="s">
        <v>1605</v>
      </c>
      <c r="H4746" t="s">
        <v>1607</v>
      </c>
      <c r="I4746" s="11">
        <v>6.6693436999999994E-2</v>
      </c>
      <c r="J4746">
        <v>7.6449999999999996</v>
      </c>
      <c r="K4746">
        <v>7.6449999999999996</v>
      </c>
      <c r="L4746" s="3">
        <v>42.311199999999999</v>
      </c>
      <c r="M4746">
        <v>3.5</v>
      </c>
      <c r="N4746" s="3">
        <v>5.5344931327665146</v>
      </c>
      <c r="O4746"/>
      <c r="P4746"/>
    </row>
    <row r="4747" spans="1:16" x14ac:dyDescent="0.3">
      <c r="A4747" t="s">
        <v>12</v>
      </c>
      <c r="B4747" t="s">
        <v>417</v>
      </c>
      <c r="C4747" t="s">
        <v>1580</v>
      </c>
      <c r="D4747">
        <v>2022</v>
      </c>
      <c r="E4747" t="s">
        <v>1592</v>
      </c>
      <c r="F4747" t="s">
        <v>1602</v>
      </c>
      <c r="G4747" t="s">
        <v>1604</v>
      </c>
      <c r="H4747" t="s">
        <v>1608</v>
      </c>
      <c r="I4747" s="11">
        <v>9.4037240999999994E-2</v>
      </c>
      <c r="J4747">
        <v>11.8</v>
      </c>
      <c r="K4747">
        <v>11.8</v>
      </c>
      <c r="L4747" s="3">
        <v>124.57040000000001</v>
      </c>
      <c r="M4747">
        <v>4</v>
      </c>
      <c r="N4747" s="3">
        <v>10.556813559322034</v>
      </c>
      <c r="O4747"/>
      <c r="P4747"/>
    </row>
    <row r="4748" spans="1:16" x14ac:dyDescent="0.3">
      <c r="A4748" t="s">
        <v>13</v>
      </c>
      <c r="B4748" t="s">
        <v>1102</v>
      </c>
      <c r="C4748" t="s">
        <v>1589</v>
      </c>
      <c r="D4748">
        <v>2015</v>
      </c>
      <c r="E4748" t="s">
        <v>1593</v>
      </c>
      <c r="F4748" t="s">
        <v>1603</v>
      </c>
      <c r="G4748" t="s">
        <v>1605</v>
      </c>
      <c r="H4748" t="s">
        <v>1607</v>
      </c>
      <c r="I4748" s="11">
        <v>0</v>
      </c>
      <c r="J4748">
        <v>18.25</v>
      </c>
      <c r="K4748">
        <v>18.25</v>
      </c>
      <c r="L4748" s="3">
        <v>164.7526</v>
      </c>
      <c r="M4748">
        <v>3.5</v>
      </c>
      <c r="N4748" s="3">
        <v>9.0275397260273973</v>
      </c>
      <c r="O4748"/>
      <c r="P4748"/>
    </row>
    <row r="4749" spans="1:16" x14ac:dyDescent="0.3">
      <c r="A4749" t="s">
        <v>13</v>
      </c>
      <c r="B4749" t="s">
        <v>164</v>
      </c>
      <c r="C4749" t="s">
        <v>1587</v>
      </c>
      <c r="D4749">
        <v>2022</v>
      </c>
      <c r="E4749" t="s">
        <v>1592</v>
      </c>
      <c r="F4749" t="s">
        <v>1602</v>
      </c>
      <c r="G4749" t="s">
        <v>1604</v>
      </c>
      <c r="H4749" t="s">
        <v>1608</v>
      </c>
      <c r="I4749" s="11">
        <v>7.5856062000000002E-2</v>
      </c>
      <c r="J4749">
        <v>12</v>
      </c>
      <c r="K4749">
        <v>12</v>
      </c>
      <c r="L4749" s="3">
        <v>124.53879999999999</v>
      </c>
      <c r="M4749">
        <v>4</v>
      </c>
      <c r="N4749" s="3">
        <v>10.378233333333332</v>
      </c>
      <c r="O4749"/>
      <c r="P4749"/>
    </row>
    <row r="4750" spans="1:16" x14ac:dyDescent="0.3">
      <c r="A4750" t="s">
        <v>13</v>
      </c>
      <c r="B4750" t="s">
        <v>582</v>
      </c>
      <c r="C4750" t="s">
        <v>1579</v>
      </c>
      <c r="D4750">
        <v>2016</v>
      </c>
      <c r="E4750" t="s">
        <v>1599</v>
      </c>
      <c r="F4750" t="s">
        <v>1601</v>
      </c>
      <c r="G4750" t="s">
        <v>1605</v>
      </c>
      <c r="H4750" t="s">
        <v>1607</v>
      </c>
      <c r="I4750" s="11">
        <v>9.9325278000000003E-2</v>
      </c>
      <c r="J4750">
        <v>13</v>
      </c>
      <c r="K4750">
        <v>13</v>
      </c>
      <c r="L4750" s="3">
        <v>45.405999999999999</v>
      </c>
      <c r="M4750">
        <v>3.5</v>
      </c>
      <c r="N4750" s="3">
        <v>3.4927692307692308</v>
      </c>
      <c r="O4750"/>
      <c r="P4750"/>
    </row>
    <row r="4751" spans="1:16" x14ac:dyDescent="0.3">
      <c r="A4751" t="s">
        <v>12</v>
      </c>
      <c r="B4751" t="s">
        <v>521</v>
      </c>
      <c r="C4751" t="s">
        <v>1589</v>
      </c>
      <c r="D4751">
        <v>2014</v>
      </c>
      <c r="E4751" t="s">
        <v>1596</v>
      </c>
      <c r="F4751" t="s">
        <v>1602</v>
      </c>
      <c r="G4751" t="s">
        <v>1606</v>
      </c>
      <c r="H4751" t="s">
        <v>1607</v>
      </c>
      <c r="I4751" s="11">
        <v>6.4565202000000002E-2</v>
      </c>
      <c r="J4751">
        <v>12.3</v>
      </c>
      <c r="K4751">
        <v>12.3</v>
      </c>
      <c r="L4751" s="3">
        <v>92.980400000000003</v>
      </c>
      <c r="M4751">
        <v>3.5</v>
      </c>
      <c r="N4751" s="3">
        <v>7.5593821138211377</v>
      </c>
      <c r="O4751"/>
      <c r="P4751"/>
    </row>
    <row r="4752" spans="1:16" x14ac:dyDescent="0.3">
      <c r="A4752" t="s">
        <v>13</v>
      </c>
      <c r="B4752" t="s">
        <v>1503</v>
      </c>
      <c r="C4752" t="s">
        <v>1590</v>
      </c>
      <c r="D4752">
        <v>2020</v>
      </c>
      <c r="E4752" t="s">
        <v>1594</v>
      </c>
      <c r="F4752" t="s">
        <v>1603</v>
      </c>
      <c r="G4752" t="s">
        <v>1605</v>
      </c>
      <c r="H4752" t="s">
        <v>1607</v>
      </c>
      <c r="I4752" s="11">
        <v>2.1370200999999998E-2</v>
      </c>
      <c r="J4752">
        <v>20.75</v>
      </c>
      <c r="K4752">
        <v>20.75</v>
      </c>
      <c r="L4752" s="3">
        <v>153.00239999999999</v>
      </c>
      <c r="M4752">
        <v>3.5</v>
      </c>
      <c r="N4752" s="3">
        <v>7.3736096385542167</v>
      </c>
      <c r="O4752"/>
      <c r="P4752"/>
    </row>
    <row r="4753" spans="1:16" x14ac:dyDescent="0.3">
      <c r="A4753" t="s">
        <v>13</v>
      </c>
      <c r="B4753" t="s">
        <v>895</v>
      </c>
      <c r="C4753" t="s">
        <v>1574</v>
      </c>
      <c r="D4753">
        <v>2015</v>
      </c>
      <c r="E4753" t="s">
        <v>1593</v>
      </c>
      <c r="F4753" t="s">
        <v>1603</v>
      </c>
      <c r="G4753" t="s">
        <v>1605</v>
      </c>
      <c r="H4753" t="s">
        <v>1607</v>
      </c>
      <c r="I4753" s="11">
        <v>3.5984104000000003E-2</v>
      </c>
      <c r="J4753">
        <v>16.2</v>
      </c>
      <c r="K4753">
        <v>16.2</v>
      </c>
      <c r="L4753" s="3">
        <v>260.62779999999998</v>
      </c>
      <c r="M4753">
        <v>3.5</v>
      </c>
      <c r="N4753" s="3">
        <v>16.088135802469136</v>
      </c>
      <c r="O4753"/>
      <c r="P4753"/>
    </row>
    <row r="4754" spans="1:16" x14ac:dyDescent="0.3">
      <c r="A4754" t="s">
        <v>13</v>
      </c>
      <c r="B4754" t="s">
        <v>141</v>
      </c>
      <c r="C4754" t="s">
        <v>1581</v>
      </c>
      <c r="D4754">
        <v>2012</v>
      </c>
      <c r="E4754" t="s">
        <v>1591</v>
      </c>
      <c r="F4754" t="s">
        <v>1601</v>
      </c>
      <c r="G4754" t="s">
        <v>1604</v>
      </c>
      <c r="H4754" t="s">
        <v>1607</v>
      </c>
      <c r="I4754" s="11">
        <v>1.0647477000000001E-2</v>
      </c>
      <c r="J4754">
        <v>6.17</v>
      </c>
      <c r="K4754">
        <v>6.17</v>
      </c>
      <c r="L4754" s="3">
        <v>66.382599999999996</v>
      </c>
      <c r="M4754">
        <v>3.5</v>
      </c>
      <c r="N4754" s="3">
        <v>10.758930307941652</v>
      </c>
      <c r="O4754"/>
      <c r="P4754"/>
    </row>
    <row r="4755" spans="1:16" x14ac:dyDescent="0.3">
      <c r="A4755" t="s">
        <v>13</v>
      </c>
      <c r="B4755" t="s">
        <v>713</v>
      </c>
      <c r="C4755" t="s">
        <v>1585</v>
      </c>
      <c r="D4755">
        <v>2016</v>
      </c>
      <c r="E4755" t="s">
        <v>1599</v>
      </c>
      <c r="F4755" t="s">
        <v>1601</v>
      </c>
      <c r="G4755" t="s">
        <v>1605</v>
      </c>
      <c r="H4755" t="s">
        <v>1607</v>
      </c>
      <c r="I4755" s="11">
        <v>5.5390121E-2</v>
      </c>
      <c r="J4755">
        <v>7.5750000000000002</v>
      </c>
      <c r="K4755">
        <v>7.5750000000000002</v>
      </c>
      <c r="L4755" s="3">
        <v>195.27680000000001</v>
      </c>
      <c r="M4755">
        <v>3.5</v>
      </c>
      <c r="N4755" s="3">
        <v>25.779115511551154</v>
      </c>
      <c r="O4755"/>
      <c r="P4755"/>
    </row>
    <row r="4756" spans="1:16" x14ac:dyDescent="0.3">
      <c r="A4756" t="s">
        <v>13</v>
      </c>
      <c r="B4756" t="s">
        <v>29</v>
      </c>
      <c r="C4756" t="s">
        <v>1581</v>
      </c>
      <c r="D4756">
        <v>2016</v>
      </c>
      <c r="E4756" t="s">
        <v>1599</v>
      </c>
      <c r="F4756" t="s">
        <v>1601</v>
      </c>
      <c r="G4756" t="s">
        <v>1605</v>
      </c>
      <c r="H4756" t="s">
        <v>1607</v>
      </c>
      <c r="I4756" s="11">
        <v>3.3088472000000001E-2</v>
      </c>
      <c r="J4756">
        <v>19.350000000000001</v>
      </c>
      <c r="K4756">
        <v>19.350000000000001</v>
      </c>
      <c r="L4756" s="3">
        <v>175.47380000000001</v>
      </c>
      <c r="M4756">
        <v>3.5</v>
      </c>
      <c r="N4756" s="3">
        <v>9.0684134366925058</v>
      </c>
      <c r="O4756"/>
      <c r="P4756"/>
    </row>
    <row r="4757" spans="1:16" x14ac:dyDescent="0.3">
      <c r="A4757" t="s">
        <v>13</v>
      </c>
      <c r="B4757" t="s">
        <v>294</v>
      </c>
      <c r="C4757" t="s">
        <v>1579</v>
      </c>
      <c r="D4757">
        <v>2022</v>
      </c>
      <c r="E4757" t="s">
        <v>1592</v>
      </c>
      <c r="F4757" t="s">
        <v>1602</v>
      </c>
      <c r="G4757" t="s">
        <v>1604</v>
      </c>
      <c r="H4757" t="s">
        <v>1608</v>
      </c>
      <c r="I4757" s="11">
        <v>0.12675832400000001</v>
      </c>
      <c r="J4757">
        <v>17</v>
      </c>
      <c r="K4757">
        <v>17</v>
      </c>
      <c r="L4757" s="3">
        <v>124.53619999999999</v>
      </c>
      <c r="M4757">
        <v>4</v>
      </c>
      <c r="N4757" s="3">
        <v>7.3256588235294116</v>
      </c>
      <c r="O4757"/>
      <c r="P4757"/>
    </row>
    <row r="4758" spans="1:16" x14ac:dyDescent="0.3">
      <c r="A4758" t="s">
        <v>13</v>
      </c>
      <c r="B4758" t="s">
        <v>1389</v>
      </c>
      <c r="C4758" t="s">
        <v>1574</v>
      </c>
      <c r="D4758">
        <v>2016</v>
      </c>
      <c r="E4758" t="s">
        <v>1599</v>
      </c>
      <c r="F4758" t="s">
        <v>1601</v>
      </c>
      <c r="G4758" t="s">
        <v>1605</v>
      </c>
      <c r="H4758" t="s">
        <v>1607</v>
      </c>
      <c r="I4758" s="11">
        <v>3.5747521999999997E-2</v>
      </c>
      <c r="J4758">
        <v>10.895</v>
      </c>
      <c r="K4758">
        <v>10.895</v>
      </c>
      <c r="L4758" s="3">
        <v>133.6284</v>
      </c>
      <c r="M4758">
        <v>3.5</v>
      </c>
      <c r="N4758" s="3">
        <v>12.26511243689766</v>
      </c>
      <c r="O4758"/>
      <c r="P4758"/>
    </row>
    <row r="4759" spans="1:16" x14ac:dyDescent="0.3">
      <c r="A4759" t="s">
        <v>12</v>
      </c>
      <c r="B4759" t="s">
        <v>1221</v>
      </c>
      <c r="C4759" t="s">
        <v>1576</v>
      </c>
      <c r="D4759">
        <v>2014</v>
      </c>
      <c r="E4759" t="s">
        <v>1596</v>
      </c>
      <c r="F4759" t="s">
        <v>1602</v>
      </c>
      <c r="G4759" t="s">
        <v>1606</v>
      </c>
      <c r="H4759" t="s">
        <v>1607</v>
      </c>
      <c r="I4759" s="11">
        <v>0</v>
      </c>
      <c r="J4759">
        <v>6.6349999999999998</v>
      </c>
      <c r="K4759">
        <v>6.6349999999999998</v>
      </c>
      <c r="L4759" s="3">
        <v>39.750599999999999</v>
      </c>
      <c r="M4759">
        <v>3.5</v>
      </c>
      <c r="N4759" s="3">
        <v>5.9910474755086662</v>
      </c>
      <c r="O4759"/>
      <c r="P4759"/>
    </row>
    <row r="4760" spans="1:16" x14ac:dyDescent="0.3">
      <c r="A4760" t="s">
        <v>13</v>
      </c>
      <c r="B4760" t="s">
        <v>1530</v>
      </c>
      <c r="C4760" t="s">
        <v>1585</v>
      </c>
      <c r="D4760">
        <v>2011</v>
      </c>
      <c r="E4760" t="s">
        <v>1595</v>
      </c>
      <c r="F4760" t="s">
        <v>1602</v>
      </c>
      <c r="G4760" t="s">
        <v>1604</v>
      </c>
      <c r="H4760" t="s">
        <v>1609</v>
      </c>
      <c r="I4760" s="11">
        <v>0.29788371200000002</v>
      </c>
      <c r="J4760">
        <v>18.100000000000001</v>
      </c>
      <c r="K4760">
        <v>18.100000000000001</v>
      </c>
      <c r="L4760" s="3">
        <v>156.72880000000001</v>
      </c>
      <c r="M4760">
        <v>3.5</v>
      </c>
      <c r="N4760" s="3">
        <v>8.6590497237569064</v>
      </c>
      <c r="O4760"/>
      <c r="P4760"/>
    </row>
    <row r="4761" spans="1:16" x14ac:dyDescent="0.3">
      <c r="A4761" t="s">
        <v>12</v>
      </c>
      <c r="B4761" t="s">
        <v>1066</v>
      </c>
      <c r="C4761" t="s">
        <v>1580</v>
      </c>
      <c r="D4761">
        <v>2017</v>
      </c>
      <c r="E4761" t="s">
        <v>1598</v>
      </c>
      <c r="F4761" t="s">
        <v>1603</v>
      </c>
      <c r="G4761" t="s">
        <v>1605</v>
      </c>
      <c r="H4761" t="s">
        <v>1607</v>
      </c>
      <c r="I4761" s="11">
        <v>7.6705947999999996E-2</v>
      </c>
      <c r="J4761">
        <v>11.8</v>
      </c>
      <c r="K4761">
        <v>11.8</v>
      </c>
      <c r="L4761" s="3">
        <v>34.755800000000001</v>
      </c>
      <c r="M4761">
        <v>3.5</v>
      </c>
      <c r="N4761" s="3">
        <v>2.9454067796610168</v>
      </c>
      <c r="O4761"/>
      <c r="P4761"/>
    </row>
    <row r="4762" spans="1:16" x14ac:dyDescent="0.3">
      <c r="A4762" t="s">
        <v>13</v>
      </c>
      <c r="B4762" t="s">
        <v>1004</v>
      </c>
      <c r="C4762" t="s">
        <v>1574</v>
      </c>
      <c r="D4762">
        <v>2014</v>
      </c>
      <c r="E4762" t="s">
        <v>1596</v>
      </c>
      <c r="F4762" t="s">
        <v>1602</v>
      </c>
      <c r="G4762" t="s">
        <v>1606</v>
      </c>
      <c r="H4762" t="s">
        <v>1607</v>
      </c>
      <c r="I4762" s="11">
        <v>4.9677651000000003E-2</v>
      </c>
      <c r="J4762">
        <v>10.8</v>
      </c>
      <c r="K4762">
        <v>10.8</v>
      </c>
      <c r="L4762" s="3">
        <v>245.9144</v>
      </c>
      <c r="M4762">
        <v>3.5</v>
      </c>
      <c r="N4762" s="3">
        <v>22.76985185185185</v>
      </c>
      <c r="O4762"/>
      <c r="P4762"/>
    </row>
    <row r="4763" spans="1:16" x14ac:dyDescent="0.3">
      <c r="A4763" t="s">
        <v>13</v>
      </c>
      <c r="B4763" t="s">
        <v>204</v>
      </c>
      <c r="C4763" t="s">
        <v>1575</v>
      </c>
      <c r="D4763">
        <v>2014</v>
      </c>
      <c r="E4763" t="s">
        <v>1596</v>
      </c>
      <c r="F4763" t="s">
        <v>1602</v>
      </c>
      <c r="G4763" t="s">
        <v>1606</v>
      </c>
      <c r="H4763" t="s">
        <v>1607</v>
      </c>
      <c r="I4763" s="11">
        <v>0</v>
      </c>
      <c r="J4763">
        <v>11.395</v>
      </c>
      <c r="K4763">
        <v>11.395</v>
      </c>
      <c r="L4763" s="3">
        <v>151.67080000000001</v>
      </c>
      <c r="M4763">
        <v>3.5</v>
      </c>
      <c r="N4763" s="3">
        <v>13.310293988591489</v>
      </c>
      <c r="O4763"/>
      <c r="P4763"/>
    </row>
    <row r="4764" spans="1:16" x14ac:dyDescent="0.3">
      <c r="A4764" t="s">
        <v>13</v>
      </c>
      <c r="B4764" t="s">
        <v>1370</v>
      </c>
      <c r="C4764" t="s">
        <v>1580</v>
      </c>
      <c r="D4764">
        <v>2017</v>
      </c>
      <c r="E4764" t="s">
        <v>1598</v>
      </c>
      <c r="F4764" t="s">
        <v>1603</v>
      </c>
      <c r="G4764" t="s">
        <v>1605</v>
      </c>
      <c r="H4764" t="s">
        <v>1607</v>
      </c>
      <c r="I4764" s="11">
        <v>5.9341019000000002E-2</v>
      </c>
      <c r="J4764">
        <v>7.76</v>
      </c>
      <c r="K4764">
        <v>7.76</v>
      </c>
      <c r="L4764" s="3">
        <v>99.77</v>
      </c>
      <c r="M4764">
        <v>3.5</v>
      </c>
      <c r="N4764" s="3">
        <v>12.856958762886597</v>
      </c>
      <c r="O4764"/>
      <c r="P4764"/>
    </row>
    <row r="4765" spans="1:16" x14ac:dyDescent="0.3">
      <c r="A4765" t="s">
        <v>13</v>
      </c>
      <c r="B4765" t="s">
        <v>919</v>
      </c>
      <c r="C4765" t="s">
        <v>1580</v>
      </c>
      <c r="D4765">
        <v>2016</v>
      </c>
      <c r="E4765" t="s">
        <v>1599</v>
      </c>
      <c r="F4765" t="s">
        <v>1601</v>
      </c>
      <c r="G4765" t="s">
        <v>1605</v>
      </c>
      <c r="H4765" t="s">
        <v>1607</v>
      </c>
      <c r="I4765" s="11">
        <v>4.5047439000000002E-2</v>
      </c>
      <c r="J4765">
        <v>16.75</v>
      </c>
      <c r="K4765">
        <v>16.75</v>
      </c>
      <c r="L4765" s="3">
        <v>186.4556</v>
      </c>
      <c r="M4765">
        <v>3.5</v>
      </c>
      <c r="N4765" s="3">
        <v>11.131677611940299</v>
      </c>
      <c r="O4765"/>
      <c r="P4765"/>
    </row>
    <row r="4766" spans="1:16" x14ac:dyDescent="0.3">
      <c r="A4766" t="s">
        <v>13</v>
      </c>
      <c r="B4766" t="s">
        <v>206</v>
      </c>
      <c r="C4766" t="s">
        <v>1579</v>
      </c>
      <c r="D4766">
        <v>2014</v>
      </c>
      <c r="E4766" t="s">
        <v>1596</v>
      </c>
      <c r="F4766" t="s">
        <v>1602</v>
      </c>
      <c r="G4766" t="s">
        <v>1606</v>
      </c>
      <c r="H4766" t="s">
        <v>1607</v>
      </c>
      <c r="I4766" s="11">
        <v>5.9736199999999998E-3</v>
      </c>
      <c r="J4766">
        <v>6.36</v>
      </c>
      <c r="K4766">
        <v>6.36</v>
      </c>
      <c r="L4766" s="3">
        <v>164.55260000000001</v>
      </c>
      <c r="M4766">
        <v>3.5</v>
      </c>
      <c r="N4766" s="3">
        <v>25.873050314465409</v>
      </c>
      <c r="O4766"/>
      <c r="P4766"/>
    </row>
    <row r="4767" spans="1:16" x14ac:dyDescent="0.3">
      <c r="A4767" t="s">
        <v>13</v>
      </c>
      <c r="B4767" t="s">
        <v>412</v>
      </c>
      <c r="C4767" t="s">
        <v>1574</v>
      </c>
      <c r="D4767">
        <v>2016</v>
      </c>
      <c r="E4767" t="s">
        <v>1599</v>
      </c>
      <c r="F4767" t="s">
        <v>1601</v>
      </c>
      <c r="G4767" t="s">
        <v>1605</v>
      </c>
      <c r="H4767" t="s">
        <v>1607</v>
      </c>
      <c r="I4767" s="11">
        <v>0.173516063</v>
      </c>
      <c r="J4767">
        <v>11.5</v>
      </c>
      <c r="K4767">
        <v>11.5</v>
      </c>
      <c r="L4767" s="3">
        <v>128.1652</v>
      </c>
      <c r="M4767">
        <v>3.5</v>
      </c>
      <c r="N4767" s="3">
        <v>11.1448</v>
      </c>
      <c r="O4767"/>
      <c r="P4767"/>
    </row>
    <row r="4768" spans="1:16" x14ac:dyDescent="0.3">
      <c r="A4768" t="s">
        <v>12</v>
      </c>
      <c r="B4768" t="s">
        <v>323</v>
      </c>
      <c r="C4768" t="s">
        <v>1577</v>
      </c>
      <c r="D4768">
        <v>2018</v>
      </c>
      <c r="E4768" t="s">
        <v>1600</v>
      </c>
      <c r="F4768" t="s">
        <v>1601</v>
      </c>
      <c r="G4768" t="s">
        <v>1605</v>
      </c>
      <c r="H4768" t="s">
        <v>1609</v>
      </c>
      <c r="I4768" s="11">
        <v>2.5795769999999999E-2</v>
      </c>
      <c r="K4768">
        <v>13.8</v>
      </c>
      <c r="L4768" s="3">
        <v>88.417199999999994</v>
      </c>
      <c r="M4768">
        <v>3.5</v>
      </c>
      <c r="N4768" s="3">
        <v>6.407043478260869</v>
      </c>
      <c r="O4768"/>
      <c r="P4768"/>
    </row>
    <row r="4769" spans="1:16" x14ac:dyDescent="0.3">
      <c r="A4769" t="s">
        <v>13</v>
      </c>
      <c r="B4769" t="s">
        <v>1254</v>
      </c>
      <c r="C4769" t="s">
        <v>1583</v>
      </c>
      <c r="D4769">
        <v>2011</v>
      </c>
      <c r="E4769" t="s">
        <v>1595</v>
      </c>
      <c r="F4769" t="s">
        <v>1602</v>
      </c>
      <c r="G4769" t="s">
        <v>1604</v>
      </c>
      <c r="H4769" t="s">
        <v>1609</v>
      </c>
      <c r="I4769" s="11">
        <v>0.20529482700000001</v>
      </c>
      <c r="J4769">
        <v>4.6100000000000003</v>
      </c>
      <c r="K4769">
        <v>4.6100000000000003</v>
      </c>
      <c r="L4769" s="3">
        <v>172.83959999999999</v>
      </c>
      <c r="M4769">
        <v>3.5</v>
      </c>
      <c r="N4769" s="3">
        <v>37.492321041214744</v>
      </c>
      <c r="O4769"/>
      <c r="P4769"/>
    </row>
    <row r="4770" spans="1:16" x14ac:dyDescent="0.3">
      <c r="A4770" t="s">
        <v>13</v>
      </c>
      <c r="B4770" t="s">
        <v>1496</v>
      </c>
      <c r="C4770" t="s">
        <v>1587</v>
      </c>
      <c r="D4770">
        <v>2012</v>
      </c>
      <c r="E4770" t="s">
        <v>1591</v>
      </c>
      <c r="F4770" t="s">
        <v>1601</v>
      </c>
      <c r="G4770" t="s">
        <v>1604</v>
      </c>
      <c r="H4770" t="s">
        <v>1607</v>
      </c>
      <c r="I4770" s="11">
        <v>8.5085743000000005E-2</v>
      </c>
      <c r="J4770">
        <v>9.6</v>
      </c>
      <c r="K4770">
        <v>9.6</v>
      </c>
      <c r="L4770" s="3">
        <v>105.128</v>
      </c>
      <c r="M4770">
        <v>3.5</v>
      </c>
      <c r="N4770" s="3">
        <v>10.950833333333334</v>
      </c>
      <c r="O4770"/>
      <c r="P4770"/>
    </row>
    <row r="4771" spans="1:16" x14ac:dyDescent="0.3">
      <c r="A4771" t="s">
        <v>13</v>
      </c>
      <c r="B4771" t="s">
        <v>1483</v>
      </c>
      <c r="C4771" t="s">
        <v>1585</v>
      </c>
      <c r="D4771">
        <v>2012</v>
      </c>
      <c r="E4771" t="s">
        <v>1591</v>
      </c>
      <c r="F4771" t="s">
        <v>1601</v>
      </c>
      <c r="G4771" t="s">
        <v>1604</v>
      </c>
      <c r="H4771" t="s">
        <v>1607</v>
      </c>
      <c r="I4771" s="11">
        <v>5.3553794000000002E-2</v>
      </c>
      <c r="J4771">
        <v>6.42</v>
      </c>
      <c r="K4771">
        <v>6.42</v>
      </c>
      <c r="L4771" s="3">
        <v>178.6002</v>
      </c>
      <c r="M4771">
        <v>3.5</v>
      </c>
      <c r="N4771" s="3">
        <v>27.819345794392525</v>
      </c>
      <c r="O4771"/>
      <c r="P4771"/>
    </row>
    <row r="4772" spans="1:16" x14ac:dyDescent="0.3">
      <c r="A4772" t="s">
        <v>13</v>
      </c>
      <c r="B4772" t="s">
        <v>1491</v>
      </c>
      <c r="C4772" t="s">
        <v>1579</v>
      </c>
      <c r="D4772">
        <v>2012</v>
      </c>
      <c r="E4772" t="s">
        <v>1591</v>
      </c>
      <c r="F4772" t="s">
        <v>1601</v>
      </c>
      <c r="G4772" t="s">
        <v>1604</v>
      </c>
      <c r="H4772" t="s">
        <v>1607</v>
      </c>
      <c r="I4772" s="11">
        <v>9.2927148000000001E-2</v>
      </c>
      <c r="J4772">
        <v>7.39</v>
      </c>
      <c r="K4772">
        <v>7.39</v>
      </c>
      <c r="L4772" s="3">
        <v>249.50659999999999</v>
      </c>
      <c r="M4772">
        <v>3.5</v>
      </c>
      <c r="N4772" s="3">
        <v>33.762733423545335</v>
      </c>
      <c r="O4772"/>
      <c r="P4772"/>
    </row>
    <row r="4773" spans="1:16" x14ac:dyDescent="0.3">
      <c r="A4773" t="s">
        <v>13</v>
      </c>
      <c r="B4773" t="s">
        <v>1377</v>
      </c>
      <c r="C4773" t="s">
        <v>1579</v>
      </c>
      <c r="D4773">
        <v>2012</v>
      </c>
      <c r="E4773" t="s">
        <v>1591</v>
      </c>
      <c r="F4773" t="s">
        <v>1601</v>
      </c>
      <c r="G4773" t="s">
        <v>1604</v>
      </c>
      <c r="H4773" t="s">
        <v>1607</v>
      </c>
      <c r="I4773" s="11">
        <v>3.5204318999999998E-2</v>
      </c>
      <c r="J4773">
        <v>15.35</v>
      </c>
      <c r="K4773">
        <v>15.35</v>
      </c>
      <c r="L4773" s="3">
        <v>122.873</v>
      </c>
      <c r="M4773">
        <v>3.5</v>
      </c>
      <c r="N4773" s="3">
        <v>8.0047557003257328</v>
      </c>
      <c r="O4773"/>
      <c r="P4773"/>
    </row>
    <row r="4774" spans="1:16" x14ac:dyDescent="0.3">
      <c r="A4774" t="s">
        <v>13</v>
      </c>
      <c r="B4774" t="s">
        <v>1216</v>
      </c>
      <c r="C4774" t="s">
        <v>1579</v>
      </c>
      <c r="D4774">
        <v>2012</v>
      </c>
      <c r="E4774" t="s">
        <v>1591</v>
      </c>
      <c r="F4774" t="s">
        <v>1601</v>
      </c>
      <c r="G4774" t="s">
        <v>1604</v>
      </c>
      <c r="H4774" t="s">
        <v>1607</v>
      </c>
      <c r="I4774" s="11">
        <v>0.112495847</v>
      </c>
      <c r="J4774">
        <v>20.2</v>
      </c>
      <c r="K4774">
        <v>20.2</v>
      </c>
      <c r="L4774" s="3">
        <v>124.4046</v>
      </c>
      <c r="M4774">
        <v>3.5</v>
      </c>
      <c r="N4774" s="3">
        <v>6.1586435643564359</v>
      </c>
      <c r="O4774"/>
      <c r="P4774"/>
    </row>
    <row r="4775" spans="1:16" x14ac:dyDescent="0.3">
      <c r="A4775" t="s">
        <v>13</v>
      </c>
      <c r="B4775" t="s">
        <v>406</v>
      </c>
      <c r="C4775" t="s">
        <v>1584</v>
      </c>
      <c r="D4775">
        <v>2012</v>
      </c>
      <c r="E4775" t="s">
        <v>1591</v>
      </c>
      <c r="F4775" t="s">
        <v>1601</v>
      </c>
      <c r="G4775" t="s">
        <v>1604</v>
      </c>
      <c r="H4775" t="s">
        <v>1607</v>
      </c>
      <c r="I4775" s="11">
        <v>3.3997473E-2</v>
      </c>
      <c r="J4775">
        <v>18.5</v>
      </c>
      <c r="K4775">
        <v>18.5</v>
      </c>
      <c r="L4775" s="3">
        <v>129.92840000000001</v>
      </c>
      <c r="M4775">
        <v>3.5</v>
      </c>
      <c r="N4775" s="3">
        <v>7.023156756756757</v>
      </c>
      <c r="O4775"/>
      <c r="P4775"/>
    </row>
    <row r="4776" spans="1:16" x14ac:dyDescent="0.3">
      <c r="A4776" t="s">
        <v>13</v>
      </c>
      <c r="B4776" t="s">
        <v>991</v>
      </c>
      <c r="C4776" t="s">
        <v>1580</v>
      </c>
      <c r="D4776">
        <v>2012</v>
      </c>
      <c r="E4776" t="s">
        <v>1591</v>
      </c>
      <c r="F4776" t="s">
        <v>1601</v>
      </c>
      <c r="G4776" t="s">
        <v>1604</v>
      </c>
      <c r="H4776" t="s">
        <v>1607</v>
      </c>
      <c r="I4776" s="11">
        <v>0.13744120100000001</v>
      </c>
      <c r="J4776">
        <v>12.85</v>
      </c>
      <c r="K4776">
        <v>12.85</v>
      </c>
      <c r="L4776" s="3">
        <v>157.66300000000001</v>
      </c>
      <c r="M4776">
        <v>3.5</v>
      </c>
      <c r="N4776" s="3">
        <v>12.269494163424126</v>
      </c>
      <c r="O4776"/>
      <c r="P4776"/>
    </row>
    <row r="4777" spans="1:16" x14ac:dyDescent="0.3">
      <c r="A4777" t="s">
        <v>13</v>
      </c>
      <c r="B4777" t="s">
        <v>506</v>
      </c>
      <c r="C4777" t="s">
        <v>1590</v>
      </c>
      <c r="D4777">
        <v>2012</v>
      </c>
      <c r="E4777" t="s">
        <v>1591</v>
      </c>
      <c r="F4777" t="s">
        <v>1601</v>
      </c>
      <c r="G4777" t="s">
        <v>1604</v>
      </c>
      <c r="H4777" t="s">
        <v>1607</v>
      </c>
      <c r="I4777" s="11">
        <v>4.9155769000000002E-2</v>
      </c>
      <c r="J4777">
        <v>15</v>
      </c>
      <c r="K4777">
        <v>15</v>
      </c>
      <c r="L4777" s="3">
        <v>65.216800000000006</v>
      </c>
      <c r="M4777">
        <v>3.5</v>
      </c>
      <c r="N4777" s="3">
        <v>4.3477866666666669</v>
      </c>
      <c r="O4777"/>
      <c r="P4777"/>
    </row>
    <row r="4778" spans="1:16" x14ac:dyDescent="0.3">
      <c r="A4778" t="s">
        <v>12</v>
      </c>
      <c r="B4778" t="s">
        <v>662</v>
      </c>
      <c r="C4778" t="s">
        <v>1586</v>
      </c>
      <c r="D4778">
        <v>2012</v>
      </c>
      <c r="E4778" t="s">
        <v>1591</v>
      </c>
      <c r="F4778" t="s">
        <v>1601</v>
      </c>
      <c r="G4778" t="s">
        <v>1604</v>
      </c>
      <c r="H4778" t="s">
        <v>1607</v>
      </c>
      <c r="I4778" s="11">
        <v>6.6352551999999995E-2</v>
      </c>
      <c r="J4778">
        <v>16.5</v>
      </c>
      <c r="K4778">
        <v>16.5</v>
      </c>
      <c r="L4778" s="3">
        <v>181.22919999999999</v>
      </c>
      <c r="M4778">
        <v>3.5</v>
      </c>
      <c r="N4778" s="3">
        <v>10.983587878787878</v>
      </c>
      <c r="O4778"/>
      <c r="P4778"/>
    </row>
    <row r="4779" spans="1:16" x14ac:dyDescent="0.3">
      <c r="A4779" t="s">
        <v>12</v>
      </c>
      <c r="B4779" t="s">
        <v>1453</v>
      </c>
      <c r="C4779" t="s">
        <v>1576</v>
      </c>
      <c r="D4779">
        <v>2012</v>
      </c>
      <c r="E4779" t="s">
        <v>1591</v>
      </c>
      <c r="F4779" t="s">
        <v>1601</v>
      </c>
      <c r="G4779" t="s">
        <v>1604</v>
      </c>
      <c r="H4779" t="s">
        <v>1607</v>
      </c>
      <c r="I4779" s="11">
        <v>6.6279831999999997E-2</v>
      </c>
      <c r="J4779">
        <v>15.15</v>
      </c>
      <c r="K4779">
        <v>15.15</v>
      </c>
      <c r="L4779" s="3">
        <v>147.876</v>
      </c>
      <c r="M4779">
        <v>3.5</v>
      </c>
      <c r="N4779" s="3">
        <v>9.7607920792079206</v>
      </c>
      <c r="O4779"/>
      <c r="P4779"/>
    </row>
    <row r="4780" spans="1:16" x14ac:dyDescent="0.3">
      <c r="A4780" t="s">
        <v>12</v>
      </c>
      <c r="B4780" t="s">
        <v>834</v>
      </c>
      <c r="C4780" t="s">
        <v>1574</v>
      </c>
      <c r="D4780">
        <v>2012</v>
      </c>
      <c r="E4780" t="s">
        <v>1591</v>
      </c>
      <c r="F4780" t="s">
        <v>1601</v>
      </c>
      <c r="G4780" t="s">
        <v>1604</v>
      </c>
      <c r="H4780" t="s">
        <v>1607</v>
      </c>
      <c r="I4780" s="11">
        <v>5.8918843999999998E-2</v>
      </c>
      <c r="J4780">
        <v>10.3</v>
      </c>
      <c r="K4780">
        <v>10.3</v>
      </c>
      <c r="L4780" s="3">
        <v>191.65299999999999</v>
      </c>
      <c r="M4780">
        <v>3.5</v>
      </c>
      <c r="N4780" s="3">
        <v>18.607087378640774</v>
      </c>
      <c r="O4780"/>
      <c r="P4780"/>
    </row>
    <row r="4781" spans="1:16" x14ac:dyDescent="0.3">
      <c r="A4781" t="s">
        <v>12</v>
      </c>
      <c r="B4781" t="s">
        <v>922</v>
      </c>
      <c r="C4781" t="s">
        <v>1574</v>
      </c>
      <c r="D4781">
        <v>2012</v>
      </c>
      <c r="E4781" t="s">
        <v>1591</v>
      </c>
      <c r="F4781" t="s">
        <v>1601</v>
      </c>
      <c r="G4781" t="s">
        <v>1604</v>
      </c>
      <c r="H4781" t="s">
        <v>1607</v>
      </c>
      <c r="I4781" s="11">
        <v>0.159968994</v>
      </c>
      <c r="J4781">
        <v>13.5</v>
      </c>
      <c r="K4781">
        <v>13.5</v>
      </c>
      <c r="L4781" s="3">
        <v>147.61019999999999</v>
      </c>
      <c r="M4781">
        <v>3.5</v>
      </c>
      <c r="N4781" s="3">
        <v>10.934088888888889</v>
      </c>
      <c r="O4781"/>
      <c r="P4781"/>
    </row>
    <row r="4782" spans="1:16" x14ac:dyDescent="0.3">
      <c r="A4782" t="s">
        <v>12</v>
      </c>
      <c r="B4782" t="s">
        <v>453</v>
      </c>
      <c r="C4782" t="s">
        <v>1580</v>
      </c>
      <c r="D4782">
        <v>2012</v>
      </c>
      <c r="E4782" t="s">
        <v>1591</v>
      </c>
      <c r="F4782" t="s">
        <v>1601</v>
      </c>
      <c r="G4782" t="s">
        <v>1604</v>
      </c>
      <c r="H4782" t="s">
        <v>1607</v>
      </c>
      <c r="I4782" s="11">
        <v>0.123620492</v>
      </c>
      <c r="J4782">
        <v>6.67</v>
      </c>
      <c r="K4782">
        <v>6.67</v>
      </c>
      <c r="L4782" s="3">
        <v>90.051400000000001</v>
      </c>
      <c r="M4782">
        <v>3.5</v>
      </c>
      <c r="N4782" s="3">
        <v>13.50095952023988</v>
      </c>
      <c r="O4782"/>
      <c r="P4782"/>
    </row>
    <row r="4783" spans="1:16" x14ac:dyDescent="0.3">
      <c r="A4783" t="s">
        <v>12</v>
      </c>
      <c r="B4783" t="s">
        <v>1538</v>
      </c>
      <c r="C4783" t="s">
        <v>1580</v>
      </c>
      <c r="D4783">
        <v>2012</v>
      </c>
      <c r="E4783" t="s">
        <v>1591</v>
      </c>
      <c r="F4783" t="s">
        <v>1601</v>
      </c>
      <c r="G4783" t="s">
        <v>1604</v>
      </c>
      <c r="H4783" t="s">
        <v>1607</v>
      </c>
      <c r="I4783" s="11">
        <v>3.4043503000000003E-2</v>
      </c>
      <c r="J4783">
        <v>7.81</v>
      </c>
      <c r="K4783">
        <v>7.81</v>
      </c>
      <c r="L4783" s="3">
        <v>168.7158</v>
      </c>
      <c r="M4783">
        <v>3.5</v>
      </c>
      <c r="N4783" s="3">
        <v>21.602535211267607</v>
      </c>
      <c r="O4783"/>
      <c r="P4783"/>
    </row>
    <row r="4784" spans="1:16" x14ac:dyDescent="0.3">
      <c r="A4784" t="s">
        <v>12</v>
      </c>
      <c r="B4784" t="s">
        <v>701</v>
      </c>
      <c r="C4784" t="s">
        <v>1580</v>
      </c>
      <c r="D4784">
        <v>2012</v>
      </c>
      <c r="E4784" t="s">
        <v>1591</v>
      </c>
      <c r="F4784" t="s">
        <v>1601</v>
      </c>
      <c r="G4784" t="s">
        <v>1604</v>
      </c>
      <c r="H4784" t="s">
        <v>1607</v>
      </c>
      <c r="I4784" s="11">
        <v>7.8526225000000005E-2</v>
      </c>
      <c r="J4784">
        <v>8.51</v>
      </c>
      <c r="K4784">
        <v>8.51</v>
      </c>
      <c r="L4784" s="3">
        <v>173.54220000000001</v>
      </c>
      <c r="M4784">
        <v>3.5</v>
      </c>
      <c r="N4784" s="3">
        <v>20.392737955346654</v>
      </c>
      <c r="O4784"/>
      <c r="P4784"/>
    </row>
    <row r="4785" spans="1:16" x14ac:dyDescent="0.3">
      <c r="A4785" t="s">
        <v>13</v>
      </c>
      <c r="B4785" t="s">
        <v>472</v>
      </c>
      <c r="C4785" t="s">
        <v>1576</v>
      </c>
      <c r="D4785">
        <v>2018</v>
      </c>
      <c r="E4785" t="s">
        <v>1600</v>
      </c>
      <c r="F4785" t="s">
        <v>1601</v>
      </c>
      <c r="G4785" t="s">
        <v>1605</v>
      </c>
      <c r="H4785" t="s">
        <v>1609</v>
      </c>
      <c r="I4785" s="11">
        <v>1.2865901000000001E-2</v>
      </c>
      <c r="K4785">
        <v>6.3650000000000002</v>
      </c>
      <c r="L4785" s="3">
        <v>59.3536</v>
      </c>
      <c r="M4785">
        <v>3.5</v>
      </c>
      <c r="N4785" s="3">
        <v>9.3249960722702276</v>
      </c>
      <c r="O4785"/>
      <c r="P4785"/>
    </row>
    <row r="4786" spans="1:16" x14ac:dyDescent="0.3">
      <c r="A4786" t="s">
        <v>13</v>
      </c>
      <c r="B4786" t="s">
        <v>49</v>
      </c>
      <c r="C4786" t="s">
        <v>1580</v>
      </c>
      <c r="D4786">
        <v>2018</v>
      </c>
      <c r="E4786" t="s">
        <v>1600</v>
      </c>
      <c r="F4786" t="s">
        <v>1601</v>
      </c>
      <c r="G4786" t="s">
        <v>1605</v>
      </c>
      <c r="H4786" t="s">
        <v>1609</v>
      </c>
      <c r="I4786" s="11">
        <v>4.4122209000000003E-2</v>
      </c>
      <c r="K4786">
        <v>15.6</v>
      </c>
      <c r="L4786" s="3">
        <v>173.80539999999999</v>
      </c>
      <c r="M4786">
        <v>3.5</v>
      </c>
      <c r="N4786" s="3">
        <v>11.141371794871795</v>
      </c>
      <c r="O4786"/>
      <c r="P4786"/>
    </row>
    <row r="4787" spans="1:16" x14ac:dyDescent="0.3">
      <c r="A4787" t="s">
        <v>12</v>
      </c>
      <c r="B4787" t="s">
        <v>851</v>
      </c>
      <c r="C4787" t="s">
        <v>1581</v>
      </c>
      <c r="D4787">
        <v>2018</v>
      </c>
      <c r="E4787" t="s">
        <v>1600</v>
      </c>
      <c r="F4787" t="s">
        <v>1601</v>
      </c>
      <c r="G4787" t="s">
        <v>1605</v>
      </c>
      <c r="H4787" t="s">
        <v>1609</v>
      </c>
      <c r="I4787" s="11">
        <v>0</v>
      </c>
      <c r="K4787">
        <v>12</v>
      </c>
      <c r="L4787" s="3">
        <v>98.2042</v>
      </c>
      <c r="M4787">
        <v>3.5</v>
      </c>
      <c r="N4787" s="3">
        <v>8.1836833333333328</v>
      </c>
      <c r="O4787"/>
      <c r="P4787"/>
    </row>
    <row r="4788" spans="1:16" x14ac:dyDescent="0.3">
      <c r="A4788" t="s">
        <v>12</v>
      </c>
      <c r="B4788" t="s">
        <v>1462</v>
      </c>
      <c r="C4788" t="s">
        <v>1590</v>
      </c>
      <c r="D4788">
        <v>2018</v>
      </c>
      <c r="E4788" t="s">
        <v>1600</v>
      </c>
      <c r="F4788" t="s">
        <v>1601</v>
      </c>
      <c r="G4788" t="s">
        <v>1605</v>
      </c>
      <c r="H4788" t="s">
        <v>1609</v>
      </c>
      <c r="I4788" s="11">
        <v>6.9909187999999997E-2</v>
      </c>
      <c r="K4788">
        <v>19.350000000000001</v>
      </c>
      <c r="L4788" s="3">
        <v>163.2868</v>
      </c>
      <c r="M4788">
        <v>3.5</v>
      </c>
      <c r="N4788" s="3">
        <v>8.4385943152454779</v>
      </c>
      <c r="O4788"/>
      <c r="P4788"/>
    </row>
    <row r="4789" spans="1:16" x14ac:dyDescent="0.3">
      <c r="A4789" t="s">
        <v>13</v>
      </c>
      <c r="B4789" t="s">
        <v>497</v>
      </c>
      <c r="C4789" t="s">
        <v>1587</v>
      </c>
      <c r="D4789">
        <v>2016</v>
      </c>
      <c r="E4789" t="s">
        <v>1599</v>
      </c>
      <c r="F4789" t="s">
        <v>1601</v>
      </c>
      <c r="G4789" t="s">
        <v>1605</v>
      </c>
      <c r="H4789" t="s">
        <v>1607</v>
      </c>
      <c r="I4789" s="11">
        <v>0.17621566499999999</v>
      </c>
      <c r="J4789">
        <v>11.1</v>
      </c>
      <c r="K4789">
        <v>11.1</v>
      </c>
      <c r="L4789" s="3">
        <v>158.8604</v>
      </c>
      <c r="M4789">
        <v>3.5</v>
      </c>
      <c r="N4789" s="3">
        <v>14.311747747747749</v>
      </c>
      <c r="O4789"/>
      <c r="P4789"/>
    </row>
    <row r="4790" spans="1:16" x14ac:dyDescent="0.3">
      <c r="A4790" t="s">
        <v>13</v>
      </c>
      <c r="B4790" t="s">
        <v>913</v>
      </c>
      <c r="C4790" t="s">
        <v>1576</v>
      </c>
      <c r="D4790">
        <v>2016</v>
      </c>
      <c r="E4790" t="s">
        <v>1599</v>
      </c>
      <c r="F4790" t="s">
        <v>1601</v>
      </c>
      <c r="G4790" t="s">
        <v>1605</v>
      </c>
      <c r="H4790" t="s">
        <v>1607</v>
      </c>
      <c r="I4790" s="11">
        <v>0.11192342199999999</v>
      </c>
      <c r="J4790">
        <v>19</v>
      </c>
      <c r="K4790">
        <v>19</v>
      </c>
      <c r="L4790" s="3">
        <v>106.5622</v>
      </c>
      <c r="M4790">
        <v>3.5</v>
      </c>
      <c r="N4790" s="3">
        <v>5.6085368421052637</v>
      </c>
      <c r="O4790"/>
      <c r="P4790"/>
    </row>
    <row r="4791" spans="1:16" x14ac:dyDescent="0.3">
      <c r="A4791" t="s">
        <v>13</v>
      </c>
      <c r="B4791" t="s">
        <v>259</v>
      </c>
      <c r="C4791" t="s">
        <v>1574</v>
      </c>
      <c r="D4791">
        <v>2016</v>
      </c>
      <c r="E4791" t="s">
        <v>1599</v>
      </c>
      <c r="F4791" t="s">
        <v>1601</v>
      </c>
      <c r="G4791" t="s">
        <v>1605</v>
      </c>
      <c r="H4791" t="s">
        <v>1607</v>
      </c>
      <c r="I4791" s="11">
        <v>3.8729056999999997E-2</v>
      </c>
      <c r="J4791">
        <v>8.1850000000000005</v>
      </c>
      <c r="K4791">
        <v>8.1850000000000005</v>
      </c>
      <c r="L4791" s="3">
        <v>117.1808</v>
      </c>
      <c r="M4791">
        <v>3.5</v>
      </c>
      <c r="N4791" s="3">
        <v>14.316530238240684</v>
      </c>
      <c r="O4791"/>
      <c r="P4791"/>
    </row>
    <row r="4792" spans="1:16" x14ac:dyDescent="0.3">
      <c r="A4792" t="s">
        <v>13</v>
      </c>
      <c r="B4792" t="s">
        <v>813</v>
      </c>
      <c r="C4792" t="s">
        <v>1574</v>
      </c>
      <c r="D4792">
        <v>2016</v>
      </c>
      <c r="E4792" t="s">
        <v>1599</v>
      </c>
      <c r="F4792" t="s">
        <v>1601</v>
      </c>
      <c r="G4792" t="s">
        <v>1605</v>
      </c>
      <c r="H4792" t="s">
        <v>1607</v>
      </c>
      <c r="I4792" s="11">
        <v>8.7647860000000001E-3</v>
      </c>
      <c r="J4792">
        <v>9.2100000000000009</v>
      </c>
      <c r="K4792">
        <v>9.2100000000000009</v>
      </c>
      <c r="L4792" s="3">
        <v>123.1414</v>
      </c>
      <c r="M4792">
        <v>3.5</v>
      </c>
      <c r="N4792" s="3">
        <v>13.370401737242128</v>
      </c>
      <c r="O4792"/>
      <c r="P4792"/>
    </row>
    <row r="4793" spans="1:16" x14ac:dyDescent="0.3">
      <c r="A4793" t="s">
        <v>13</v>
      </c>
      <c r="B4793" t="s">
        <v>34</v>
      </c>
      <c r="C4793" t="s">
        <v>1583</v>
      </c>
      <c r="D4793">
        <v>2016</v>
      </c>
      <c r="E4793" t="s">
        <v>1599</v>
      </c>
      <c r="F4793" t="s">
        <v>1601</v>
      </c>
      <c r="G4793" t="s">
        <v>1605</v>
      </c>
      <c r="H4793" t="s">
        <v>1607</v>
      </c>
      <c r="I4793" s="11">
        <v>1.6826747999999999E-2</v>
      </c>
      <c r="J4793">
        <v>12.1</v>
      </c>
      <c r="K4793">
        <v>12.1</v>
      </c>
      <c r="L4793" s="3">
        <v>179.166</v>
      </c>
      <c r="M4793">
        <v>3.5</v>
      </c>
      <c r="N4793" s="3">
        <v>14.80710743801653</v>
      </c>
      <c r="O4793"/>
      <c r="P4793"/>
    </row>
    <row r="4794" spans="1:16" x14ac:dyDescent="0.3">
      <c r="A4794" t="s">
        <v>13</v>
      </c>
      <c r="B4794" t="s">
        <v>1248</v>
      </c>
      <c r="C4794" t="s">
        <v>1575</v>
      </c>
      <c r="D4794">
        <v>2016</v>
      </c>
      <c r="E4794" t="s">
        <v>1599</v>
      </c>
      <c r="F4794" t="s">
        <v>1601</v>
      </c>
      <c r="G4794" t="s">
        <v>1605</v>
      </c>
      <c r="H4794" t="s">
        <v>1607</v>
      </c>
      <c r="I4794" s="11">
        <v>0</v>
      </c>
      <c r="J4794">
        <v>20.6</v>
      </c>
      <c r="K4794">
        <v>20.6</v>
      </c>
      <c r="L4794" s="3">
        <v>148.83920000000001</v>
      </c>
      <c r="M4794">
        <v>3.5</v>
      </c>
      <c r="N4794" s="3">
        <v>7.2252038834951451</v>
      </c>
      <c r="O4794"/>
      <c r="P4794"/>
    </row>
    <row r="4795" spans="1:16" x14ac:dyDescent="0.3">
      <c r="A4795" t="s">
        <v>13</v>
      </c>
      <c r="B4795" t="s">
        <v>720</v>
      </c>
      <c r="C4795" t="s">
        <v>1584</v>
      </c>
      <c r="D4795">
        <v>2016</v>
      </c>
      <c r="E4795" t="s">
        <v>1599</v>
      </c>
      <c r="F4795" t="s">
        <v>1601</v>
      </c>
      <c r="G4795" t="s">
        <v>1605</v>
      </c>
      <c r="H4795" t="s">
        <v>1607</v>
      </c>
      <c r="I4795" s="11">
        <v>3.1338558000000002E-2</v>
      </c>
      <c r="J4795">
        <v>13.85</v>
      </c>
      <c r="K4795">
        <v>13.85</v>
      </c>
      <c r="L4795" s="3">
        <v>41.048000000000002</v>
      </c>
      <c r="M4795">
        <v>3.5</v>
      </c>
      <c r="N4795" s="3">
        <v>2.9637545126353793</v>
      </c>
      <c r="O4795"/>
      <c r="P4795"/>
    </row>
    <row r="4796" spans="1:16" x14ac:dyDescent="0.3">
      <c r="A4796" t="s">
        <v>13</v>
      </c>
      <c r="B4796" t="s">
        <v>966</v>
      </c>
      <c r="C4796" t="s">
        <v>1580</v>
      </c>
      <c r="D4796">
        <v>2016</v>
      </c>
      <c r="E4796" t="s">
        <v>1599</v>
      </c>
      <c r="F4796" t="s">
        <v>1601</v>
      </c>
      <c r="G4796" t="s">
        <v>1605</v>
      </c>
      <c r="H4796" t="s">
        <v>1607</v>
      </c>
      <c r="I4796" s="11">
        <v>0.159967845</v>
      </c>
      <c r="J4796">
        <v>7.3650000000000002</v>
      </c>
      <c r="K4796">
        <v>7.3650000000000002</v>
      </c>
      <c r="L4796" s="3">
        <v>94.712000000000003</v>
      </c>
      <c r="M4796">
        <v>3.5</v>
      </c>
      <c r="N4796" s="3">
        <v>12.859742023082145</v>
      </c>
      <c r="O4796"/>
      <c r="P4796"/>
    </row>
    <row r="4797" spans="1:16" x14ac:dyDescent="0.3">
      <c r="A4797" t="s">
        <v>12</v>
      </c>
      <c r="B4797" t="s">
        <v>104</v>
      </c>
      <c r="C4797" t="s">
        <v>1587</v>
      </c>
      <c r="D4797">
        <v>2016</v>
      </c>
      <c r="E4797" t="s">
        <v>1599</v>
      </c>
      <c r="F4797" t="s">
        <v>1601</v>
      </c>
      <c r="G4797" t="s">
        <v>1605</v>
      </c>
      <c r="H4797" t="s">
        <v>1607</v>
      </c>
      <c r="I4797" s="11">
        <v>0</v>
      </c>
      <c r="J4797">
        <v>12.35</v>
      </c>
      <c r="K4797">
        <v>12.35</v>
      </c>
      <c r="L4797" s="3">
        <v>76.232799999999997</v>
      </c>
      <c r="M4797">
        <v>3.5</v>
      </c>
      <c r="N4797" s="3">
        <v>6.1726963562753037</v>
      </c>
      <c r="O4797"/>
      <c r="P4797"/>
    </row>
    <row r="4798" spans="1:16" x14ac:dyDescent="0.3">
      <c r="A4798" t="s">
        <v>12</v>
      </c>
      <c r="B4798" t="s">
        <v>535</v>
      </c>
      <c r="C4798" t="s">
        <v>1582</v>
      </c>
      <c r="D4798">
        <v>2016</v>
      </c>
      <c r="E4798" t="s">
        <v>1599</v>
      </c>
      <c r="F4798" t="s">
        <v>1601</v>
      </c>
      <c r="G4798" t="s">
        <v>1605</v>
      </c>
      <c r="H4798" t="s">
        <v>1607</v>
      </c>
      <c r="I4798" s="11">
        <v>0</v>
      </c>
      <c r="J4798">
        <v>5.0350000000000001</v>
      </c>
      <c r="K4798">
        <v>5.0350000000000001</v>
      </c>
      <c r="L4798" s="3">
        <v>228.20359999999999</v>
      </c>
      <c r="M4798">
        <v>3.5</v>
      </c>
      <c r="N4798" s="3">
        <v>45.323455809334654</v>
      </c>
      <c r="O4798"/>
      <c r="P4798"/>
    </row>
    <row r="4799" spans="1:16" x14ac:dyDescent="0.3">
      <c r="A4799" t="s">
        <v>12</v>
      </c>
      <c r="B4799" t="s">
        <v>122</v>
      </c>
      <c r="C4799" t="s">
        <v>1577</v>
      </c>
      <c r="D4799">
        <v>2016</v>
      </c>
      <c r="E4799" t="s">
        <v>1599</v>
      </c>
      <c r="F4799" t="s">
        <v>1601</v>
      </c>
      <c r="G4799" t="s">
        <v>1605</v>
      </c>
      <c r="H4799" t="s">
        <v>1607</v>
      </c>
      <c r="I4799" s="11">
        <v>0.10408337600000001</v>
      </c>
      <c r="J4799">
        <v>20</v>
      </c>
      <c r="K4799">
        <v>20</v>
      </c>
      <c r="L4799" s="3">
        <v>107.4622</v>
      </c>
      <c r="M4799">
        <v>3.5</v>
      </c>
      <c r="N4799" s="3">
        <v>5.3731099999999996</v>
      </c>
      <c r="O4799"/>
      <c r="P4799"/>
    </row>
    <row r="4800" spans="1:16" x14ac:dyDescent="0.3">
      <c r="A4800" t="s">
        <v>12</v>
      </c>
      <c r="B4800" t="s">
        <v>1452</v>
      </c>
      <c r="C4800" t="s">
        <v>1576</v>
      </c>
      <c r="D4800">
        <v>2016</v>
      </c>
      <c r="E4800" t="s">
        <v>1599</v>
      </c>
      <c r="F4800" t="s">
        <v>1601</v>
      </c>
      <c r="G4800" t="s">
        <v>1605</v>
      </c>
      <c r="H4800" t="s">
        <v>1607</v>
      </c>
      <c r="I4800" s="11">
        <v>4.7429578E-2</v>
      </c>
      <c r="J4800">
        <v>9.6950000000000003</v>
      </c>
      <c r="K4800">
        <v>9.6950000000000003</v>
      </c>
      <c r="L4800" s="3">
        <v>245.81440000000001</v>
      </c>
      <c r="M4800">
        <v>3.5</v>
      </c>
      <c r="N4800" s="3">
        <v>25.354760185662713</v>
      </c>
      <c r="O4800"/>
      <c r="P4800"/>
    </row>
    <row r="4801" spans="1:16" x14ac:dyDescent="0.3">
      <c r="A4801" t="s">
        <v>12</v>
      </c>
      <c r="B4801" t="s">
        <v>828</v>
      </c>
      <c r="C4801" t="s">
        <v>1576</v>
      </c>
      <c r="D4801">
        <v>2016</v>
      </c>
      <c r="E4801" t="s">
        <v>1599</v>
      </c>
      <c r="F4801" t="s">
        <v>1601</v>
      </c>
      <c r="G4801" t="s">
        <v>1605</v>
      </c>
      <c r="H4801" t="s">
        <v>1607</v>
      </c>
      <c r="I4801" s="11">
        <v>6.2700289000000006E-2</v>
      </c>
      <c r="J4801">
        <v>12.6</v>
      </c>
      <c r="K4801">
        <v>12.6</v>
      </c>
      <c r="L4801" s="3">
        <v>102.199</v>
      </c>
      <c r="M4801">
        <v>3.5</v>
      </c>
      <c r="N4801" s="3">
        <v>8.1110317460317454</v>
      </c>
      <c r="O4801"/>
      <c r="P4801"/>
    </row>
    <row r="4802" spans="1:16" x14ac:dyDescent="0.3">
      <c r="A4802" t="s">
        <v>12</v>
      </c>
      <c r="B4802" t="s">
        <v>1402</v>
      </c>
      <c r="C4802" t="s">
        <v>1576</v>
      </c>
      <c r="D4802">
        <v>2016</v>
      </c>
      <c r="E4802" t="s">
        <v>1599</v>
      </c>
      <c r="F4802" t="s">
        <v>1601</v>
      </c>
      <c r="G4802" t="s">
        <v>1605</v>
      </c>
      <c r="H4802" t="s">
        <v>1607</v>
      </c>
      <c r="I4802" s="11">
        <v>4.7801883000000003E-2</v>
      </c>
      <c r="J4802">
        <v>16.100000000000001</v>
      </c>
      <c r="K4802">
        <v>16.100000000000001</v>
      </c>
      <c r="L4802" s="3">
        <v>127.4362</v>
      </c>
      <c r="M4802">
        <v>3.5</v>
      </c>
      <c r="N4802" s="3">
        <v>7.915291925465838</v>
      </c>
      <c r="O4802"/>
      <c r="P4802"/>
    </row>
    <row r="4803" spans="1:16" x14ac:dyDescent="0.3">
      <c r="A4803" t="s">
        <v>12</v>
      </c>
      <c r="B4803" t="s">
        <v>1106</v>
      </c>
      <c r="C4803" t="s">
        <v>1574</v>
      </c>
      <c r="D4803">
        <v>2016</v>
      </c>
      <c r="E4803" t="s">
        <v>1599</v>
      </c>
      <c r="F4803" t="s">
        <v>1601</v>
      </c>
      <c r="G4803" t="s">
        <v>1605</v>
      </c>
      <c r="H4803" t="s">
        <v>1607</v>
      </c>
      <c r="I4803" s="11">
        <v>2.1969895999999999E-2</v>
      </c>
      <c r="J4803">
        <v>12.6</v>
      </c>
      <c r="K4803">
        <v>12.6</v>
      </c>
      <c r="L4803" s="3">
        <v>248.60919999999999</v>
      </c>
      <c r="M4803">
        <v>3.5</v>
      </c>
      <c r="N4803" s="3">
        <v>19.730888888888888</v>
      </c>
      <c r="O4803"/>
      <c r="P4803"/>
    </row>
    <row r="4804" spans="1:16" x14ac:dyDescent="0.3">
      <c r="A4804" t="s">
        <v>12</v>
      </c>
      <c r="B4804" t="s">
        <v>1539</v>
      </c>
      <c r="C4804" t="s">
        <v>1580</v>
      </c>
      <c r="D4804">
        <v>2016</v>
      </c>
      <c r="E4804" t="s">
        <v>1599</v>
      </c>
      <c r="F4804" t="s">
        <v>1601</v>
      </c>
      <c r="G4804" t="s">
        <v>1605</v>
      </c>
      <c r="H4804" t="s">
        <v>1607</v>
      </c>
      <c r="I4804" s="11">
        <v>0</v>
      </c>
      <c r="J4804">
        <v>10.695</v>
      </c>
      <c r="K4804">
        <v>10.695</v>
      </c>
      <c r="L4804" s="3">
        <v>156.19720000000001</v>
      </c>
      <c r="M4804">
        <v>3.5</v>
      </c>
      <c r="N4804" s="3">
        <v>14.604693782141188</v>
      </c>
      <c r="O4804"/>
      <c r="P4804"/>
    </row>
    <row r="4805" spans="1:16" x14ac:dyDescent="0.3">
      <c r="A4805" t="s">
        <v>13</v>
      </c>
      <c r="B4805" t="s">
        <v>1045</v>
      </c>
      <c r="C4805" t="s">
        <v>1574</v>
      </c>
      <c r="D4805">
        <v>2015</v>
      </c>
      <c r="E4805" t="s">
        <v>1593</v>
      </c>
      <c r="F4805" t="s">
        <v>1603</v>
      </c>
      <c r="G4805" t="s">
        <v>1604</v>
      </c>
      <c r="H4805" t="s">
        <v>1607</v>
      </c>
      <c r="I4805" s="11">
        <v>8.8888290999999994E-2</v>
      </c>
      <c r="J4805">
        <v>7.7850000000000001</v>
      </c>
      <c r="K4805">
        <v>7.7850000000000001</v>
      </c>
      <c r="L4805" s="3">
        <v>64.751000000000005</v>
      </c>
      <c r="M4805">
        <v>3.5</v>
      </c>
      <c r="N4805" s="3">
        <v>8.3174052665382145</v>
      </c>
      <c r="O4805"/>
      <c r="P4805"/>
    </row>
    <row r="4806" spans="1:16" x14ac:dyDescent="0.3">
      <c r="A4806" t="s">
        <v>13</v>
      </c>
      <c r="B4806" t="s">
        <v>70</v>
      </c>
      <c r="C4806" t="s">
        <v>1576</v>
      </c>
      <c r="D4806">
        <v>2015</v>
      </c>
      <c r="E4806" t="s">
        <v>1593</v>
      </c>
      <c r="F4806" t="s">
        <v>1603</v>
      </c>
      <c r="G4806" t="s">
        <v>1604</v>
      </c>
      <c r="H4806" t="s">
        <v>1607</v>
      </c>
      <c r="I4806" s="11">
        <v>1.3840784E-2</v>
      </c>
      <c r="J4806">
        <v>15.35</v>
      </c>
      <c r="K4806">
        <v>15.35</v>
      </c>
      <c r="L4806" s="3">
        <v>65.216800000000006</v>
      </c>
      <c r="M4806">
        <v>3.5</v>
      </c>
      <c r="N4806" s="3">
        <v>4.2486514657980461</v>
      </c>
      <c r="O4806"/>
      <c r="P4806"/>
    </row>
    <row r="4807" spans="1:16" x14ac:dyDescent="0.3">
      <c r="A4807" t="s">
        <v>13</v>
      </c>
      <c r="B4807" t="s">
        <v>1046</v>
      </c>
      <c r="C4807" t="s">
        <v>1574</v>
      </c>
      <c r="D4807">
        <v>2015</v>
      </c>
      <c r="E4807" t="s">
        <v>1593</v>
      </c>
      <c r="F4807" t="s">
        <v>1603</v>
      </c>
      <c r="G4807" t="s">
        <v>1604</v>
      </c>
      <c r="H4807" t="s">
        <v>1607</v>
      </c>
      <c r="I4807" s="11">
        <v>0.12829573</v>
      </c>
      <c r="J4807">
        <v>8.1</v>
      </c>
      <c r="K4807">
        <v>8.1</v>
      </c>
      <c r="L4807" s="3">
        <v>210.49019999999999</v>
      </c>
      <c r="M4807">
        <v>3.5</v>
      </c>
      <c r="N4807" s="3">
        <v>25.986444444444444</v>
      </c>
      <c r="O4807"/>
      <c r="P4807"/>
    </row>
    <row r="4808" spans="1:16" x14ac:dyDescent="0.3">
      <c r="A4808" t="s">
        <v>13</v>
      </c>
      <c r="B4808" t="s">
        <v>1047</v>
      </c>
      <c r="C4808" t="s">
        <v>1574</v>
      </c>
      <c r="D4808">
        <v>2015</v>
      </c>
      <c r="E4808" t="s">
        <v>1593</v>
      </c>
      <c r="F4808" t="s">
        <v>1603</v>
      </c>
      <c r="G4808" t="s">
        <v>1604</v>
      </c>
      <c r="H4808" t="s">
        <v>1607</v>
      </c>
      <c r="I4808" s="11">
        <v>5.3976155999999997E-2</v>
      </c>
      <c r="J4808">
        <v>8.85</v>
      </c>
      <c r="K4808">
        <v>8.85</v>
      </c>
      <c r="L4808" s="3">
        <v>181.5292</v>
      </c>
      <c r="M4808">
        <v>3.5</v>
      </c>
      <c r="N4808" s="3">
        <v>20.511774011299437</v>
      </c>
      <c r="O4808"/>
      <c r="P4808"/>
    </row>
    <row r="4809" spans="1:16" x14ac:dyDescent="0.3">
      <c r="A4809" t="s">
        <v>13</v>
      </c>
      <c r="B4809" t="s">
        <v>1202</v>
      </c>
      <c r="C4809" t="s">
        <v>1574</v>
      </c>
      <c r="D4809">
        <v>2015</v>
      </c>
      <c r="E4809" t="s">
        <v>1593</v>
      </c>
      <c r="F4809" t="s">
        <v>1603</v>
      </c>
      <c r="G4809" t="s">
        <v>1604</v>
      </c>
      <c r="H4809" t="s">
        <v>1607</v>
      </c>
      <c r="I4809" s="11">
        <v>7.3029340999999998E-2</v>
      </c>
      <c r="J4809">
        <v>11.5</v>
      </c>
      <c r="K4809">
        <v>11.5</v>
      </c>
      <c r="L4809" s="3">
        <v>187.953</v>
      </c>
      <c r="M4809">
        <v>3.5</v>
      </c>
      <c r="N4809" s="3">
        <v>16.343739130434784</v>
      </c>
      <c r="O4809"/>
      <c r="P4809"/>
    </row>
    <row r="4810" spans="1:16" x14ac:dyDescent="0.3">
      <c r="A4810" t="s">
        <v>13</v>
      </c>
      <c r="B4810" t="s">
        <v>74</v>
      </c>
      <c r="C4810" t="s">
        <v>1574</v>
      </c>
      <c r="D4810">
        <v>2015</v>
      </c>
      <c r="E4810" t="s">
        <v>1593</v>
      </c>
      <c r="F4810" t="s">
        <v>1603</v>
      </c>
      <c r="G4810" t="s">
        <v>1604</v>
      </c>
      <c r="H4810" t="s">
        <v>1607</v>
      </c>
      <c r="I4810" s="11">
        <v>0.17294691600000001</v>
      </c>
      <c r="J4810">
        <v>15.6</v>
      </c>
      <c r="K4810">
        <v>15.6</v>
      </c>
      <c r="L4810" s="3">
        <v>114.15179999999999</v>
      </c>
      <c r="M4810">
        <v>3.5</v>
      </c>
      <c r="N4810" s="3">
        <v>7.3174230769230766</v>
      </c>
      <c r="O4810"/>
      <c r="P4810"/>
    </row>
    <row r="4811" spans="1:16" x14ac:dyDescent="0.3">
      <c r="A4811" t="s">
        <v>13</v>
      </c>
      <c r="B4811" t="s">
        <v>1363</v>
      </c>
      <c r="C4811" t="s">
        <v>1590</v>
      </c>
      <c r="D4811">
        <v>2015</v>
      </c>
      <c r="E4811" t="s">
        <v>1593</v>
      </c>
      <c r="F4811" t="s">
        <v>1603</v>
      </c>
      <c r="G4811" t="s">
        <v>1605</v>
      </c>
      <c r="H4811" t="s">
        <v>1607</v>
      </c>
      <c r="I4811" s="11">
        <v>3.3447756000000002E-2</v>
      </c>
      <c r="J4811">
        <v>16.2</v>
      </c>
      <c r="K4811">
        <v>16.2</v>
      </c>
      <c r="L4811" s="3">
        <v>73.9696</v>
      </c>
      <c r="M4811">
        <v>3.5</v>
      </c>
      <c r="N4811" s="3">
        <v>4.5660246913580247</v>
      </c>
      <c r="O4811"/>
      <c r="P4811"/>
    </row>
    <row r="4812" spans="1:16" x14ac:dyDescent="0.3">
      <c r="A4812" t="s">
        <v>13</v>
      </c>
      <c r="B4812" t="s">
        <v>534</v>
      </c>
      <c r="C4812" t="s">
        <v>1590</v>
      </c>
      <c r="D4812">
        <v>2015</v>
      </c>
      <c r="E4812" t="s">
        <v>1593</v>
      </c>
      <c r="F4812" t="s">
        <v>1603</v>
      </c>
      <c r="G4812" t="s">
        <v>1605</v>
      </c>
      <c r="H4812" t="s">
        <v>1607</v>
      </c>
      <c r="I4812" s="11">
        <v>0</v>
      </c>
      <c r="J4812">
        <v>17.25</v>
      </c>
      <c r="K4812">
        <v>17.25</v>
      </c>
      <c r="L4812" s="3">
        <v>263.59100000000001</v>
      </c>
      <c r="M4812">
        <v>3.5</v>
      </c>
      <c r="N4812" s="3">
        <v>15.280637681159421</v>
      </c>
      <c r="O4812"/>
      <c r="P4812"/>
    </row>
    <row r="4813" spans="1:16" x14ac:dyDescent="0.3">
      <c r="A4813" t="s">
        <v>13</v>
      </c>
      <c r="B4813" t="s">
        <v>808</v>
      </c>
      <c r="C4813" t="s">
        <v>1582</v>
      </c>
      <c r="D4813">
        <v>2020</v>
      </c>
      <c r="E4813" t="s">
        <v>1594</v>
      </c>
      <c r="F4813" t="s">
        <v>1603</v>
      </c>
      <c r="G4813" t="s">
        <v>1605</v>
      </c>
      <c r="H4813" t="s">
        <v>1607</v>
      </c>
      <c r="I4813" s="11">
        <v>0.11184963000000001</v>
      </c>
      <c r="J4813">
        <v>9.3000000000000007</v>
      </c>
      <c r="K4813">
        <v>9.3000000000000007</v>
      </c>
      <c r="L4813" s="3">
        <v>64.682599999999994</v>
      </c>
      <c r="M4813">
        <v>3.5</v>
      </c>
      <c r="N4813" s="3">
        <v>6.9551182795698914</v>
      </c>
      <c r="O4813"/>
      <c r="P4813"/>
    </row>
    <row r="4814" spans="1:16" x14ac:dyDescent="0.3">
      <c r="A4814" t="s">
        <v>13</v>
      </c>
      <c r="B4814" t="s">
        <v>1108</v>
      </c>
      <c r="C4814" t="s">
        <v>1577</v>
      </c>
      <c r="D4814">
        <v>2020</v>
      </c>
      <c r="E4814" t="s">
        <v>1594</v>
      </c>
      <c r="F4814" t="s">
        <v>1603</v>
      </c>
      <c r="G4814" t="s">
        <v>1605</v>
      </c>
      <c r="H4814" t="s">
        <v>1607</v>
      </c>
      <c r="I4814" s="11">
        <v>1.5358175999999999E-2</v>
      </c>
      <c r="J4814">
        <v>7.4050000000000002</v>
      </c>
      <c r="K4814">
        <v>7.4050000000000002</v>
      </c>
      <c r="L4814" s="3">
        <v>92.414599999999993</v>
      </c>
      <c r="M4814">
        <v>3.5</v>
      </c>
      <c r="N4814" s="3">
        <v>12.480027008777851</v>
      </c>
      <c r="O4814"/>
      <c r="P4814"/>
    </row>
    <row r="4815" spans="1:16" x14ac:dyDescent="0.3">
      <c r="A4815" t="s">
        <v>13</v>
      </c>
      <c r="B4815" t="s">
        <v>810</v>
      </c>
      <c r="C4815" t="s">
        <v>1577</v>
      </c>
      <c r="D4815">
        <v>2020</v>
      </c>
      <c r="E4815" t="s">
        <v>1594</v>
      </c>
      <c r="F4815" t="s">
        <v>1603</v>
      </c>
      <c r="G4815" t="s">
        <v>1605</v>
      </c>
      <c r="H4815" t="s">
        <v>1607</v>
      </c>
      <c r="I4815" s="11">
        <v>2.7323500000000001E-2</v>
      </c>
      <c r="J4815">
        <v>7.55</v>
      </c>
      <c r="K4815">
        <v>7.55</v>
      </c>
      <c r="L4815" s="3">
        <v>151.934</v>
      </c>
      <c r="M4815">
        <v>3.5</v>
      </c>
      <c r="N4815" s="3">
        <v>20.123708609271524</v>
      </c>
      <c r="O4815"/>
      <c r="P4815"/>
    </row>
    <row r="4816" spans="1:16" x14ac:dyDescent="0.3">
      <c r="A4816" t="s">
        <v>13</v>
      </c>
      <c r="B4816" t="s">
        <v>131</v>
      </c>
      <c r="C4816" t="s">
        <v>1577</v>
      </c>
      <c r="D4816">
        <v>2020</v>
      </c>
      <c r="E4816" t="s">
        <v>1594</v>
      </c>
      <c r="F4816" t="s">
        <v>1603</v>
      </c>
      <c r="G4816" t="s">
        <v>1605</v>
      </c>
      <c r="H4816" t="s">
        <v>1607</v>
      </c>
      <c r="I4816" s="11">
        <v>7.4245348000000003E-2</v>
      </c>
      <c r="J4816">
        <v>16.5</v>
      </c>
      <c r="K4816">
        <v>16.5</v>
      </c>
      <c r="L4816" s="3">
        <v>208.2638</v>
      </c>
      <c r="M4816">
        <v>3.5</v>
      </c>
      <c r="N4816" s="3">
        <v>12.622048484848484</v>
      </c>
      <c r="O4816"/>
      <c r="P4816"/>
    </row>
    <row r="4817" spans="1:16" x14ac:dyDescent="0.3">
      <c r="A4817" t="s">
        <v>13</v>
      </c>
      <c r="B4817" t="s">
        <v>175</v>
      </c>
      <c r="C4817" t="s">
        <v>1574</v>
      </c>
      <c r="D4817">
        <v>2020</v>
      </c>
      <c r="E4817" t="s">
        <v>1594</v>
      </c>
      <c r="F4817" t="s">
        <v>1603</v>
      </c>
      <c r="G4817" t="s">
        <v>1605</v>
      </c>
      <c r="H4817" t="s">
        <v>1607</v>
      </c>
      <c r="I4817" s="11">
        <v>9.7280981000000002E-2</v>
      </c>
      <c r="J4817">
        <v>19.100000000000001</v>
      </c>
      <c r="K4817">
        <v>19.100000000000001</v>
      </c>
      <c r="L4817" s="3">
        <v>232.69579999999999</v>
      </c>
      <c r="M4817">
        <v>3.5</v>
      </c>
      <c r="N4817" s="3">
        <v>12.18302617801047</v>
      </c>
      <c r="O4817"/>
      <c r="P4817"/>
    </row>
    <row r="4818" spans="1:16" x14ac:dyDescent="0.3">
      <c r="A4818" t="s">
        <v>13</v>
      </c>
      <c r="B4818" t="s">
        <v>1518</v>
      </c>
      <c r="C4818" t="s">
        <v>1583</v>
      </c>
      <c r="D4818">
        <v>2020</v>
      </c>
      <c r="E4818" t="s">
        <v>1594</v>
      </c>
      <c r="F4818" t="s">
        <v>1603</v>
      </c>
      <c r="G4818" t="s">
        <v>1605</v>
      </c>
      <c r="H4818" t="s">
        <v>1607</v>
      </c>
      <c r="I4818" s="11">
        <v>6.4504433E-2</v>
      </c>
      <c r="J4818">
        <v>15</v>
      </c>
      <c r="K4818">
        <v>15</v>
      </c>
      <c r="L4818" s="3">
        <v>47.305999999999997</v>
      </c>
      <c r="M4818">
        <v>3.5</v>
      </c>
      <c r="N4818" s="3">
        <v>3.1537333333333333</v>
      </c>
      <c r="O4818"/>
      <c r="P4818"/>
    </row>
    <row r="4819" spans="1:16" x14ac:dyDescent="0.3">
      <c r="A4819" t="s">
        <v>13</v>
      </c>
      <c r="B4819" t="s">
        <v>343</v>
      </c>
      <c r="C4819" t="s">
        <v>1575</v>
      </c>
      <c r="D4819">
        <v>2020</v>
      </c>
      <c r="E4819" t="s">
        <v>1594</v>
      </c>
      <c r="F4819" t="s">
        <v>1603</v>
      </c>
      <c r="G4819" t="s">
        <v>1605</v>
      </c>
      <c r="H4819" t="s">
        <v>1607</v>
      </c>
      <c r="I4819" s="11">
        <v>5.0335828999999999E-2</v>
      </c>
      <c r="J4819">
        <v>8.76</v>
      </c>
      <c r="K4819">
        <v>8.76</v>
      </c>
      <c r="L4819" s="3">
        <v>126.2336</v>
      </c>
      <c r="M4819">
        <v>3.5</v>
      </c>
      <c r="N4819" s="3">
        <v>14.410228310502283</v>
      </c>
      <c r="O4819"/>
      <c r="P4819"/>
    </row>
    <row r="4820" spans="1:16" x14ac:dyDescent="0.3">
      <c r="A4820" t="s">
        <v>13</v>
      </c>
      <c r="B4820" t="s">
        <v>958</v>
      </c>
      <c r="C4820" t="s">
        <v>1575</v>
      </c>
      <c r="D4820">
        <v>2020</v>
      </c>
      <c r="E4820" t="s">
        <v>1594</v>
      </c>
      <c r="F4820" t="s">
        <v>1603</v>
      </c>
      <c r="G4820" t="s">
        <v>1605</v>
      </c>
      <c r="H4820" t="s">
        <v>1607</v>
      </c>
      <c r="I4820" s="11">
        <v>3.7793818E-2</v>
      </c>
      <c r="J4820">
        <v>11.6</v>
      </c>
      <c r="K4820">
        <v>11.6</v>
      </c>
      <c r="L4820" s="3">
        <v>99.304199999999994</v>
      </c>
      <c r="M4820">
        <v>3.5</v>
      </c>
      <c r="N4820" s="3">
        <v>8.5607068965517232</v>
      </c>
      <c r="O4820"/>
      <c r="P4820"/>
    </row>
    <row r="4821" spans="1:16" x14ac:dyDescent="0.3">
      <c r="A4821" t="s">
        <v>13</v>
      </c>
      <c r="B4821" t="s">
        <v>787</v>
      </c>
      <c r="C4821" t="s">
        <v>1579</v>
      </c>
      <c r="D4821">
        <v>2020</v>
      </c>
      <c r="E4821" t="s">
        <v>1594</v>
      </c>
      <c r="F4821" t="s">
        <v>1603</v>
      </c>
      <c r="G4821" t="s">
        <v>1605</v>
      </c>
      <c r="H4821" t="s">
        <v>1607</v>
      </c>
      <c r="I4821" s="11">
        <v>9.0806456999999993E-2</v>
      </c>
      <c r="J4821">
        <v>6.5250000000000004</v>
      </c>
      <c r="K4821">
        <v>6.5250000000000004</v>
      </c>
      <c r="L4821" s="3">
        <v>86.488200000000006</v>
      </c>
      <c r="M4821">
        <v>3.5</v>
      </c>
      <c r="N4821" s="3">
        <v>13.254896551724139</v>
      </c>
      <c r="O4821"/>
      <c r="P4821"/>
    </row>
    <row r="4822" spans="1:16" x14ac:dyDescent="0.3">
      <c r="A4822" t="s">
        <v>13</v>
      </c>
      <c r="B4822" t="s">
        <v>266</v>
      </c>
      <c r="C4822" t="s">
        <v>1579</v>
      </c>
      <c r="D4822">
        <v>2020</v>
      </c>
      <c r="E4822" t="s">
        <v>1594</v>
      </c>
      <c r="F4822" t="s">
        <v>1603</v>
      </c>
      <c r="G4822" t="s">
        <v>1606</v>
      </c>
      <c r="H4822" t="s">
        <v>1607</v>
      </c>
      <c r="I4822" s="11">
        <v>5.6155908999999997E-2</v>
      </c>
      <c r="J4822">
        <v>15.1</v>
      </c>
      <c r="K4822">
        <v>15.1</v>
      </c>
      <c r="L4822" s="3">
        <v>140.5496</v>
      </c>
      <c r="M4822">
        <v>3.5</v>
      </c>
      <c r="N4822" s="3">
        <v>9.3079205298013239</v>
      </c>
      <c r="O4822"/>
      <c r="P4822"/>
    </row>
    <row r="4823" spans="1:16" x14ac:dyDescent="0.3">
      <c r="A4823" t="s">
        <v>13</v>
      </c>
      <c r="B4823" t="s">
        <v>1137</v>
      </c>
      <c r="C4823" t="s">
        <v>1579</v>
      </c>
      <c r="D4823">
        <v>2020</v>
      </c>
      <c r="E4823" t="s">
        <v>1594</v>
      </c>
      <c r="F4823" t="s">
        <v>1603</v>
      </c>
      <c r="G4823" t="s">
        <v>1606</v>
      </c>
      <c r="H4823" t="s">
        <v>1607</v>
      </c>
      <c r="I4823" s="11">
        <v>5.0625181999999998E-2</v>
      </c>
      <c r="J4823">
        <v>16.2</v>
      </c>
      <c r="K4823">
        <v>16.2</v>
      </c>
      <c r="L4823" s="3">
        <v>193.11619999999999</v>
      </c>
      <c r="M4823">
        <v>3.5</v>
      </c>
      <c r="N4823" s="3">
        <v>11.920753086419753</v>
      </c>
      <c r="O4823"/>
      <c r="P4823"/>
    </row>
    <row r="4824" spans="1:16" x14ac:dyDescent="0.3">
      <c r="A4824" t="s">
        <v>13</v>
      </c>
      <c r="B4824" t="s">
        <v>605</v>
      </c>
      <c r="C4824" t="s">
        <v>1584</v>
      </c>
      <c r="D4824">
        <v>2020</v>
      </c>
      <c r="E4824" t="s">
        <v>1594</v>
      </c>
      <c r="F4824" t="s">
        <v>1603</v>
      </c>
      <c r="G4824" t="s">
        <v>1606</v>
      </c>
      <c r="H4824" t="s">
        <v>1607</v>
      </c>
      <c r="I4824" s="11">
        <v>9.2437711000000006E-2</v>
      </c>
      <c r="J4824">
        <v>19.100000000000001</v>
      </c>
      <c r="K4824">
        <v>19.100000000000001</v>
      </c>
      <c r="L4824" s="3">
        <v>185.26079999999999</v>
      </c>
      <c r="M4824">
        <v>3.5</v>
      </c>
      <c r="N4824" s="3">
        <v>9.6995183246073289</v>
      </c>
      <c r="O4824"/>
      <c r="P4824"/>
    </row>
    <row r="4825" spans="1:16" x14ac:dyDescent="0.3">
      <c r="A4825" t="s">
        <v>13</v>
      </c>
      <c r="B4825" t="s">
        <v>144</v>
      </c>
      <c r="C4825" t="s">
        <v>1580</v>
      </c>
      <c r="D4825">
        <v>2020</v>
      </c>
      <c r="E4825" t="s">
        <v>1594</v>
      </c>
      <c r="F4825" t="s">
        <v>1603</v>
      </c>
      <c r="G4825" t="s">
        <v>1606</v>
      </c>
      <c r="H4825" t="s">
        <v>1607</v>
      </c>
      <c r="I4825" s="11">
        <v>5.2471995E-2</v>
      </c>
      <c r="J4825">
        <v>17.850000000000001</v>
      </c>
      <c r="K4825">
        <v>17.850000000000001</v>
      </c>
      <c r="L4825" s="3">
        <v>123.7072</v>
      </c>
      <c r="M4825">
        <v>3.5</v>
      </c>
      <c r="N4825" s="3">
        <v>6.9303753501400553</v>
      </c>
      <c r="O4825"/>
      <c r="P4825"/>
    </row>
    <row r="4826" spans="1:16" x14ac:dyDescent="0.3">
      <c r="A4826" t="s">
        <v>13</v>
      </c>
      <c r="B4826" t="s">
        <v>1322</v>
      </c>
      <c r="C4826" t="s">
        <v>1590</v>
      </c>
      <c r="D4826">
        <v>2020</v>
      </c>
      <c r="E4826" t="s">
        <v>1594</v>
      </c>
      <c r="F4826" t="s">
        <v>1603</v>
      </c>
      <c r="G4826" t="s">
        <v>1606</v>
      </c>
      <c r="H4826" t="s">
        <v>1607</v>
      </c>
      <c r="I4826" s="11">
        <v>6.1446997000000003E-2</v>
      </c>
      <c r="J4826">
        <v>10.8</v>
      </c>
      <c r="K4826">
        <v>10.8</v>
      </c>
      <c r="L4826" s="3">
        <v>150.4024</v>
      </c>
      <c r="M4826">
        <v>3.5</v>
      </c>
      <c r="N4826" s="3">
        <v>13.926148148148147</v>
      </c>
      <c r="O4826"/>
      <c r="P4826"/>
    </row>
    <row r="4827" spans="1:16" x14ac:dyDescent="0.3">
      <c r="A4827" t="s">
        <v>12</v>
      </c>
      <c r="B4827" t="s">
        <v>237</v>
      </c>
      <c r="C4827" t="s">
        <v>1574</v>
      </c>
      <c r="D4827">
        <v>2015</v>
      </c>
      <c r="E4827" t="s">
        <v>1593</v>
      </c>
      <c r="F4827" t="s">
        <v>1603</v>
      </c>
      <c r="G4827" t="s">
        <v>1606</v>
      </c>
      <c r="H4827" t="s">
        <v>1607</v>
      </c>
      <c r="I4827" s="11">
        <v>4.6866330999999997E-2</v>
      </c>
      <c r="J4827">
        <v>8.77</v>
      </c>
      <c r="K4827">
        <v>8.77</v>
      </c>
      <c r="L4827" s="3">
        <v>170.54220000000001</v>
      </c>
      <c r="M4827">
        <v>3.5</v>
      </c>
      <c r="N4827" s="3">
        <v>19.446088939566707</v>
      </c>
      <c r="O4827"/>
      <c r="P4827"/>
    </row>
    <row r="4828" spans="1:16" x14ac:dyDescent="0.3">
      <c r="A4828" t="s">
        <v>12</v>
      </c>
      <c r="B4828" t="s">
        <v>547</v>
      </c>
      <c r="C4828" t="s">
        <v>1574</v>
      </c>
      <c r="D4828">
        <v>2015</v>
      </c>
      <c r="E4828" t="s">
        <v>1593</v>
      </c>
      <c r="F4828" t="s">
        <v>1603</v>
      </c>
      <c r="G4828" t="s">
        <v>1606</v>
      </c>
      <c r="H4828" t="s">
        <v>1607</v>
      </c>
      <c r="I4828" s="11">
        <v>0.115826834</v>
      </c>
      <c r="J4828">
        <v>16</v>
      </c>
      <c r="K4828">
        <v>16</v>
      </c>
      <c r="L4828" s="3">
        <v>56.0246</v>
      </c>
      <c r="M4828">
        <v>3.5</v>
      </c>
      <c r="N4828" s="3">
        <v>3.5015375</v>
      </c>
      <c r="O4828"/>
      <c r="P4828"/>
    </row>
    <row r="4829" spans="1:16" x14ac:dyDescent="0.3">
      <c r="A4829" t="s">
        <v>12</v>
      </c>
      <c r="B4829" t="s">
        <v>102</v>
      </c>
      <c r="C4829" t="s">
        <v>1580</v>
      </c>
      <c r="D4829">
        <v>2015</v>
      </c>
      <c r="E4829" t="s">
        <v>1593</v>
      </c>
      <c r="F4829" t="s">
        <v>1603</v>
      </c>
      <c r="G4829" t="s">
        <v>1606</v>
      </c>
      <c r="H4829" t="s">
        <v>1607</v>
      </c>
      <c r="I4829" s="11">
        <v>5.8234621E-2</v>
      </c>
      <c r="J4829">
        <v>12.3</v>
      </c>
      <c r="K4829">
        <v>12.3</v>
      </c>
      <c r="L4829" s="3">
        <v>58.7562</v>
      </c>
      <c r="M4829">
        <v>3.5</v>
      </c>
      <c r="N4829" s="3">
        <v>4.7769268292682927</v>
      </c>
      <c r="O4829"/>
      <c r="P4829"/>
    </row>
    <row r="4830" spans="1:16" x14ac:dyDescent="0.3">
      <c r="A4830" t="s">
        <v>12</v>
      </c>
      <c r="B4830" t="s">
        <v>1130</v>
      </c>
      <c r="C4830" t="s">
        <v>1590</v>
      </c>
      <c r="D4830">
        <v>2015</v>
      </c>
      <c r="E4830" t="s">
        <v>1593</v>
      </c>
      <c r="F4830" t="s">
        <v>1603</v>
      </c>
      <c r="G4830" t="s">
        <v>1606</v>
      </c>
      <c r="H4830" t="s">
        <v>1607</v>
      </c>
      <c r="I4830" s="11">
        <v>0.112893431</v>
      </c>
      <c r="J4830">
        <v>8.85</v>
      </c>
      <c r="K4830">
        <v>8.85</v>
      </c>
      <c r="L4830" s="3">
        <v>123.33880000000001</v>
      </c>
      <c r="M4830">
        <v>3.5</v>
      </c>
      <c r="N4830" s="3">
        <v>13.936587570621469</v>
      </c>
      <c r="O4830"/>
      <c r="P4830"/>
    </row>
    <row r="4831" spans="1:16" x14ac:dyDescent="0.3">
      <c r="A4831" t="s">
        <v>12</v>
      </c>
      <c r="B4831" t="s">
        <v>1403</v>
      </c>
      <c r="C4831" t="s">
        <v>1589</v>
      </c>
      <c r="D4831">
        <v>2015</v>
      </c>
      <c r="E4831" t="s">
        <v>1593</v>
      </c>
      <c r="F4831" t="s">
        <v>1603</v>
      </c>
      <c r="G4831" t="s">
        <v>1606</v>
      </c>
      <c r="H4831" t="s">
        <v>1607</v>
      </c>
      <c r="I4831" s="11">
        <v>4.3989428999999997E-2</v>
      </c>
      <c r="J4831">
        <v>7.06</v>
      </c>
      <c r="K4831">
        <v>7.06</v>
      </c>
      <c r="L4831" s="3">
        <v>60.290399999999998</v>
      </c>
      <c r="M4831">
        <v>3.5</v>
      </c>
      <c r="N4831" s="3">
        <v>8.5397167138810204</v>
      </c>
      <c r="O4831"/>
      <c r="P4831"/>
    </row>
    <row r="4832" spans="1:16" x14ac:dyDescent="0.3">
      <c r="A4832" t="s">
        <v>12</v>
      </c>
      <c r="B4832" t="s">
        <v>676</v>
      </c>
      <c r="C4832" t="s">
        <v>1587</v>
      </c>
      <c r="D4832">
        <v>2020</v>
      </c>
      <c r="E4832" t="s">
        <v>1594</v>
      </c>
      <c r="F4832" t="s">
        <v>1603</v>
      </c>
      <c r="G4832" t="s">
        <v>1606</v>
      </c>
      <c r="H4832" t="s">
        <v>1607</v>
      </c>
      <c r="I4832" s="11">
        <v>5.6033565E-2</v>
      </c>
      <c r="J4832">
        <v>11.85</v>
      </c>
      <c r="K4832">
        <v>11.85</v>
      </c>
      <c r="L4832" s="3">
        <v>51.4666</v>
      </c>
      <c r="M4832">
        <v>3.5</v>
      </c>
      <c r="N4832" s="3">
        <v>4.3431729957805905</v>
      </c>
      <c r="O4832"/>
      <c r="P4832"/>
    </row>
    <row r="4833" spans="1:16" x14ac:dyDescent="0.3">
      <c r="A4833" t="s">
        <v>12</v>
      </c>
      <c r="B4833" t="s">
        <v>59</v>
      </c>
      <c r="C4833" t="s">
        <v>1586</v>
      </c>
      <c r="D4833">
        <v>2020</v>
      </c>
      <c r="E4833" t="s">
        <v>1594</v>
      </c>
      <c r="F4833" t="s">
        <v>1603</v>
      </c>
      <c r="G4833" t="s">
        <v>1606</v>
      </c>
      <c r="H4833" t="s">
        <v>1607</v>
      </c>
      <c r="I4833" s="11">
        <v>6.3684144999999998E-2</v>
      </c>
      <c r="J4833">
        <v>20.75</v>
      </c>
      <c r="K4833">
        <v>20.75</v>
      </c>
      <c r="L4833" s="3">
        <v>151.76820000000001</v>
      </c>
      <c r="M4833">
        <v>3.5</v>
      </c>
      <c r="N4833" s="3">
        <v>7.314130120481928</v>
      </c>
      <c r="O4833"/>
      <c r="P4833"/>
    </row>
    <row r="4834" spans="1:16" x14ac:dyDescent="0.3">
      <c r="A4834" t="s">
        <v>12</v>
      </c>
      <c r="B4834" t="s">
        <v>1333</v>
      </c>
      <c r="C4834" t="s">
        <v>1576</v>
      </c>
      <c r="D4834">
        <v>2020</v>
      </c>
      <c r="E4834" t="s">
        <v>1594</v>
      </c>
      <c r="F4834" t="s">
        <v>1603</v>
      </c>
      <c r="G4834" t="s">
        <v>1606</v>
      </c>
      <c r="H4834" t="s">
        <v>1607</v>
      </c>
      <c r="I4834" s="11">
        <v>7.9376029000000001E-2</v>
      </c>
      <c r="J4834">
        <v>11.6</v>
      </c>
      <c r="K4834">
        <v>11.6</v>
      </c>
      <c r="L4834" s="3">
        <v>81.727599999999995</v>
      </c>
      <c r="M4834">
        <v>3.5</v>
      </c>
      <c r="N4834" s="3">
        <v>7.0454827586206896</v>
      </c>
      <c r="O4834"/>
      <c r="P4834"/>
    </row>
    <row r="4835" spans="1:16" x14ac:dyDescent="0.3">
      <c r="A4835" t="s">
        <v>12</v>
      </c>
      <c r="B4835" t="s">
        <v>1460</v>
      </c>
      <c r="C4835" t="s">
        <v>1576</v>
      </c>
      <c r="D4835">
        <v>2020</v>
      </c>
      <c r="E4835" t="s">
        <v>1594</v>
      </c>
      <c r="F4835" t="s">
        <v>1603</v>
      </c>
      <c r="G4835" t="s">
        <v>1606</v>
      </c>
      <c r="H4835" t="s">
        <v>1607</v>
      </c>
      <c r="I4835" s="11">
        <v>7.1091590999999996E-2</v>
      </c>
      <c r="J4835">
        <v>18.7</v>
      </c>
      <c r="K4835">
        <v>18.7</v>
      </c>
      <c r="L4835" s="3">
        <v>228.601</v>
      </c>
      <c r="M4835">
        <v>3.5</v>
      </c>
      <c r="N4835" s="3">
        <v>12.224652406417112</v>
      </c>
      <c r="O4835"/>
      <c r="P4835"/>
    </row>
    <row r="4836" spans="1:16" x14ac:dyDescent="0.3">
      <c r="A4836" t="s">
        <v>12</v>
      </c>
      <c r="B4836" t="s">
        <v>829</v>
      </c>
      <c r="C4836" t="s">
        <v>1574</v>
      </c>
      <c r="D4836">
        <v>2020</v>
      </c>
      <c r="E4836" t="s">
        <v>1594</v>
      </c>
      <c r="F4836" t="s">
        <v>1603</v>
      </c>
      <c r="G4836" t="s">
        <v>1604</v>
      </c>
      <c r="H4836" t="s">
        <v>1607</v>
      </c>
      <c r="I4836" s="11">
        <v>7.1856725999999996E-2</v>
      </c>
      <c r="J4836">
        <v>13.3</v>
      </c>
      <c r="K4836">
        <v>13.3</v>
      </c>
      <c r="L4836" s="3">
        <v>63.253599999999999</v>
      </c>
      <c r="M4836">
        <v>3.5</v>
      </c>
      <c r="N4836" s="3">
        <v>4.7559097744360903</v>
      </c>
      <c r="O4836"/>
      <c r="P4836"/>
    </row>
    <row r="4837" spans="1:16" x14ac:dyDescent="0.3">
      <c r="A4837" t="s">
        <v>12</v>
      </c>
      <c r="B4837" t="s">
        <v>565</v>
      </c>
      <c r="C4837" t="s">
        <v>1581</v>
      </c>
      <c r="D4837">
        <v>2020</v>
      </c>
      <c r="E4837" t="s">
        <v>1594</v>
      </c>
      <c r="F4837" t="s">
        <v>1603</v>
      </c>
      <c r="G4837" t="s">
        <v>1604</v>
      </c>
      <c r="H4837" t="s">
        <v>1607</v>
      </c>
      <c r="I4837" s="11">
        <v>5.4861393000000001E-2</v>
      </c>
      <c r="J4837">
        <v>11.3</v>
      </c>
      <c r="K4837">
        <v>11.3</v>
      </c>
      <c r="L4837" s="3">
        <v>96.909400000000005</v>
      </c>
      <c r="M4837">
        <v>3.5</v>
      </c>
      <c r="N4837" s="3">
        <v>8.5760530973451328</v>
      </c>
      <c r="O4837"/>
      <c r="P4837"/>
    </row>
    <row r="4838" spans="1:16" x14ac:dyDescent="0.3">
      <c r="A4838" t="s">
        <v>14</v>
      </c>
      <c r="B4838" t="s">
        <v>267</v>
      </c>
      <c r="C4838" t="s">
        <v>1579</v>
      </c>
      <c r="D4838">
        <v>2015</v>
      </c>
      <c r="E4838" t="s">
        <v>1593</v>
      </c>
      <c r="F4838" t="s">
        <v>1603</v>
      </c>
      <c r="G4838" t="s">
        <v>1604</v>
      </c>
      <c r="H4838" t="s">
        <v>1607</v>
      </c>
      <c r="I4838" s="11">
        <v>3.3667179999999998E-2</v>
      </c>
      <c r="J4838">
        <v>15.2</v>
      </c>
      <c r="K4838">
        <v>15.2</v>
      </c>
      <c r="L4838" s="3">
        <v>109.69119999999999</v>
      </c>
      <c r="M4838">
        <v>3.5</v>
      </c>
      <c r="N4838" s="3">
        <v>7.2165263157894737</v>
      </c>
      <c r="O4838"/>
      <c r="P4838"/>
    </row>
    <row r="4839" spans="1:16" x14ac:dyDescent="0.3">
      <c r="A4839" t="s">
        <v>12</v>
      </c>
      <c r="B4839" t="s">
        <v>1327</v>
      </c>
      <c r="C4839" t="s">
        <v>1576</v>
      </c>
      <c r="D4839">
        <v>2015</v>
      </c>
      <c r="E4839" t="s">
        <v>1593</v>
      </c>
      <c r="F4839" t="s">
        <v>1603</v>
      </c>
      <c r="G4839" t="s">
        <v>1604</v>
      </c>
      <c r="H4839" t="s">
        <v>1607</v>
      </c>
      <c r="I4839" s="11">
        <v>5.7944375999999999E-2</v>
      </c>
      <c r="J4839">
        <v>8.9849999999999994</v>
      </c>
      <c r="K4839">
        <v>8.9849999999999994</v>
      </c>
      <c r="L4839" s="3">
        <v>131.53100000000001</v>
      </c>
      <c r="M4839">
        <v>3.5</v>
      </c>
      <c r="N4839" s="3">
        <v>14.638953811908738</v>
      </c>
      <c r="O4839"/>
      <c r="P4839"/>
    </row>
    <row r="4840" spans="1:16" x14ac:dyDescent="0.3">
      <c r="A4840" t="s">
        <v>13</v>
      </c>
      <c r="B4840" t="s">
        <v>1517</v>
      </c>
      <c r="C4840" t="s">
        <v>1587</v>
      </c>
      <c r="D4840">
        <v>2017</v>
      </c>
      <c r="E4840" t="s">
        <v>1598</v>
      </c>
      <c r="F4840" t="s">
        <v>1603</v>
      </c>
      <c r="G4840" t="s">
        <v>1605</v>
      </c>
      <c r="H4840" t="s">
        <v>1607</v>
      </c>
      <c r="I4840" s="11">
        <v>3.1397503E-2</v>
      </c>
      <c r="J4840">
        <v>8.1950000000000003</v>
      </c>
      <c r="K4840">
        <v>8.1950000000000003</v>
      </c>
      <c r="L4840" s="3">
        <v>91.346199999999996</v>
      </c>
      <c r="M4840">
        <v>3.5</v>
      </c>
      <c r="N4840" s="3">
        <v>11.146577181208054</v>
      </c>
      <c r="O4840"/>
      <c r="P4840"/>
    </row>
    <row r="4841" spans="1:16" x14ac:dyDescent="0.3">
      <c r="A4841" t="s">
        <v>13</v>
      </c>
      <c r="B4841" t="s">
        <v>1355</v>
      </c>
      <c r="C4841" t="s">
        <v>1587</v>
      </c>
      <c r="D4841">
        <v>2017</v>
      </c>
      <c r="E4841" t="s">
        <v>1598</v>
      </c>
      <c r="F4841" t="s">
        <v>1603</v>
      </c>
      <c r="G4841" t="s">
        <v>1605</v>
      </c>
      <c r="H4841" t="s">
        <v>1607</v>
      </c>
      <c r="I4841" s="11">
        <v>2.3730384E-2</v>
      </c>
      <c r="J4841">
        <v>14</v>
      </c>
      <c r="K4841">
        <v>14</v>
      </c>
      <c r="L4841" s="3">
        <v>104.33320000000001</v>
      </c>
      <c r="M4841">
        <v>3.5</v>
      </c>
      <c r="N4841" s="3">
        <v>7.4523714285714293</v>
      </c>
      <c r="O4841"/>
      <c r="P4841"/>
    </row>
    <row r="4842" spans="1:16" x14ac:dyDescent="0.3">
      <c r="A4842" t="s">
        <v>13</v>
      </c>
      <c r="B4842" t="s">
        <v>1347</v>
      </c>
      <c r="C4842" t="s">
        <v>1577</v>
      </c>
      <c r="D4842">
        <v>2017</v>
      </c>
      <c r="E4842" t="s">
        <v>1598</v>
      </c>
      <c r="F4842" t="s">
        <v>1603</v>
      </c>
      <c r="G4842" t="s">
        <v>1605</v>
      </c>
      <c r="H4842" t="s">
        <v>1607</v>
      </c>
      <c r="I4842" s="11">
        <v>6.4048405000000003E-2</v>
      </c>
      <c r="J4842">
        <v>14.5</v>
      </c>
      <c r="K4842">
        <v>14.5</v>
      </c>
      <c r="L4842" s="3">
        <v>153.4682</v>
      </c>
      <c r="M4842">
        <v>3.5</v>
      </c>
      <c r="N4842" s="3">
        <v>10.584013793103448</v>
      </c>
      <c r="O4842"/>
      <c r="P4842"/>
    </row>
    <row r="4843" spans="1:16" x14ac:dyDescent="0.3">
      <c r="A4843" t="s">
        <v>13</v>
      </c>
      <c r="B4843" t="s">
        <v>338</v>
      </c>
      <c r="C4843" t="s">
        <v>1576</v>
      </c>
      <c r="D4843">
        <v>2017</v>
      </c>
      <c r="E4843" t="s">
        <v>1598</v>
      </c>
      <c r="F4843" t="s">
        <v>1603</v>
      </c>
      <c r="G4843" t="s">
        <v>1605</v>
      </c>
      <c r="H4843" t="s">
        <v>1607</v>
      </c>
      <c r="I4843" s="11">
        <v>4.5848263E-2</v>
      </c>
      <c r="J4843">
        <v>10</v>
      </c>
      <c r="K4843">
        <v>10</v>
      </c>
      <c r="L4843" s="3">
        <v>138.518</v>
      </c>
      <c r="M4843">
        <v>3.5</v>
      </c>
      <c r="N4843" s="3">
        <v>13.851800000000001</v>
      </c>
      <c r="O4843"/>
      <c r="P4843"/>
    </row>
    <row r="4844" spans="1:16" x14ac:dyDescent="0.3">
      <c r="A4844" t="s">
        <v>13</v>
      </c>
      <c r="B4844" t="s">
        <v>1095</v>
      </c>
      <c r="C4844" t="s">
        <v>1574</v>
      </c>
      <c r="D4844">
        <v>2017</v>
      </c>
      <c r="E4844" t="s">
        <v>1598</v>
      </c>
      <c r="F4844" t="s">
        <v>1603</v>
      </c>
      <c r="G4844" t="s">
        <v>1605</v>
      </c>
      <c r="H4844" t="s">
        <v>1607</v>
      </c>
      <c r="I4844" s="11">
        <v>2.3448503999999998E-2</v>
      </c>
      <c r="J4844">
        <v>20.6</v>
      </c>
      <c r="K4844">
        <v>20.6</v>
      </c>
      <c r="L4844" s="3">
        <v>93.977800000000002</v>
      </c>
      <c r="M4844">
        <v>3.5</v>
      </c>
      <c r="N4844" s="3">
        <v>4.5620291262135924</v>
      </c>
      <c r="O4844"/>
      <c r="P4844"/>
    </row>
    <row r="4845" spans="1:16" x14ac:dyDescent="0.3">
      <c r="A4845" t="s">
        <v>13</v>
      </c>
      <c r="B4845" t="s">
        <v>798</v>
      </c>
      <c r="C4845" t="s">
        <v>1584</v>
      </c>
      <c r="D4845">
        <v>2017</v>
      </c>
      <c r="E4845" t="s">
        <v>1598</v>
      </c>
      <c r="F4845" t="s">
        <v>1603</v>
      </c>
      <c r="G4845" t="s">
        <v>1605</v>
      </c>
      <c r="H4845" t="s">
        <v>1607</v>
      </c>
      <c r="I4845" s="11">
        <v>3.0501281000000002E-2</v>
      </c>
      <c r="J4845">
        <v>17.75</v>
      </c>
      <c r="K4845">
        <v>17.75</v>
      </c>
      <c r="L4845" s="3">
        <v>180.566</v>
      </c>
      <c r="M4845">
        <v>3.5</v>
      </c>
      <c r="N4845" s="3">
        <v>10.172732394366196</v>
      </c>
      <c r="O4845"/>
      <c r="P4845"/>
    </row>
    <row r="4846" spans="1:16" x14ac:dyDescent="0.3">
      <c r="A4846" t="s">
        <v>13</v>
      </c>
      <c r="B4846" t="s">
        <v>964</v>
      </c>
      <c r="C4846" t="s">
        <v>1584</v>
      </c>
      <c r="D4846">
        <v>2017</v>
      </c>
      <c r="E4846" t="s">
        <v>1598</v>
      </c>
      <c r="F4846" t="s">
        <v>1603</v>
      </c>
      <c r="G4846" t="s">
        <v>1605</v>
      </c>
      <c r="H4846" t="s">
        <v>1607</v>
      </c>
      <c r="I4846" s="11">
        <v>8.131178E-2</v>
      </c>
      <c r="J4846">
        <v>20</v>
      </c>
      <c r="K4846">
        <v>20</v>
      </c>
      <c r="L4846" s="3">
        <v>37.819000000000003</v>
      </c>
      <c r="M4846">
        <v>3.5</v>
      </c>
      <c r="N4846" s="3">
        <v>1.8909500000000001</v>
      </c>
      <c r="O4846"/>
      <c r="P4846"/>
    </row>
    <row r="4847" spans="1:16" x14ac:dyDescent="0.3">
      <c r="A4847" t="s">
        <v>13</v>
      </c>
      <c r="B4847" t="s">
        <v>320</v>
      </c>
      <c r="C4847" t="s">
        <v>1580</v>
      </c>
      <c r="D4847">
        <v>2017</v>
      </c>
      <c r="E4847" t="s">
        <v>1598</v>
      </c>
      <c r="F4847" t="s">
        <v>1603</v>
      </c>
      <c r="G4847" t="s">
        <v>1605</v>
      </c>
      <c r="H4847" t="s">
        <v>1607</v>
      </c>
      <c r="I4847" s="11">
        <v>5.6819936000000001E-2</v>
      </c>
      <c r="J4847">
        <v>6.8650000000000002</v>
      </c>
      <c r="K4847">
        <v>6.8650000000000002</v>
      </c>
      <c r="L4847" s="3">
        <v>212.62180000000001</v>
      </c>
      <c r="M4847">
        <v>3.5</v>
      </c>
      <c r="N4847" s="3">
        <v>30.971857246904587</v>
      </c>
      <c r="O4847"/>
      <c r="P4847"/>
    </row>
    <row r="4848" spans="1:16" x14ac:dyDescent="0.3">
      <c r="A4848" t="s">
        <v>13</v>
      </c>
      <c r="B4848" t="s">
        <v>58</v>
      </c>
      <c r="C4848" t="s">
        <v>1580</v>
      </c>
      <c r="D4848">
        <v>2017</v>
      </c>
      <c r="E4848" t="s">
        <v>1598</v>
      </c>
      <c r="F4848" t="s">
        <v>1603</v>
      </c>
      <c r="G4848" t="s">
        <v>1605</v>
      </c>
      <c r="H4848" t="s">
        <v>1607</v>
      </c>
      <c r="I4848" s="11">
        <v>0.174317307</v>
      </c>
      <c r="J4848">
        <v>9.3000000000000007</v>
      </c>
      <c r="K4848">
        <v>9.3000000000000007</v>
      </c>
      <c r="L4848" s="3">
        <v>106.79640000000001</v>
      </c>
      <c r="M4848">
        <v>3.5</v>
      </c>
      <c r="N4848" s="3">
        <v>11.483483870967742</v>
      </c>
      <c r="O4848"/>
      <c r="P4848"/>
    </row>
    <row r="4849" spans="1:16" x14ac:dyDescent="0.3">
      <c r="A4849" t="s">
        <v>13</v>
      </c>
      <c r="B4849" t="s">
        <v>451</v>
      </c>
      <c r="C4849" t="s">
        <v>1580</v>
      </c>
      <c r="D4849">
        <v>2017</v>
      </c>
      <c r="E4849" t="s">
        <v>1598</v>
      </c>
      <c r="F4849" t="s">
        <v>1603</v>
      </c>
      <c r="G4849" t="s">
        <v>1605</v>
      </c>
      <c r="H4849" t="s">
        <v>1607</v>
      </c>
      <c r="I4849" s="11">
        <v>4.4814962E-2</v>
      </c>
      <c r="J4849">
        <v>11.1</v>
      </c>
      <c r="K4849">
        <v>11.1</v>
      </c>
      <c r="L4849" s="3">
        <v>174.40539999999999</v>
      </c>
      <c r="M4849">
        <v>3.5</v>
      </c>
      <c r="N4849" s="3">
        <v>15.712198198198198</v>
      </c>
      <c r="O4849"/>
      <c r="P4849"/>
    </row>
    <row r="4850" spans="1:16" x14ac:dyDescent="0.3">
      <c r="A4850" t="s">
        <v>13</v>
      </c>
      <c r="B4850" t="s">
        <v>1432</v>
      </c>
      <c r="C4850" t="s">
        <v>1590</v>
      </c>
      <c r="D4850">
        <v>2017</v>
      </c>
      <c r="E4850" t="s">
        <v>1598</v>
      </c>
      <c r="F4850" t="s">
        <v>1603</v>
      </c>
      <c r="G4850" t="s">
        <v>1605</v>
      </c>
      <c r="H4850" t="s">
        <v>1607</v>
      </c>
      <c r="I4850" s="11">
        <v>6.5424207999999998E-2</v>
      </c>
      <c r="J4850">
        <v>8.67</v>
      </c>
      <c r="K4850">
        <v>8.67</v>
      </c>
      <c r="L4850" s="3">
        <v>145.81280000000001</v>
      </c>
      <c r="M4850">
        <v>3.5</v>
      </c>
      <c r="N4850" s="3">
        <v>16.818085351787776</v>
      </c>
      <c r="O4850"/>
      <c r="P4850"/>
    </row>
    <row r="4851" spans="1:16" x14ac:dyDescent="0.3">
      <c r="A4851" t="s">
        <v>13</v>
      </c>
      <c r="B4851" t="s">
        <v>1540</v>
      </c>
      <c r="C4851" t="s">
        <v>1589</v>
      </c>
      <c r="D4851">
        <v>2017</v>
      </c>
      <c r="E4851" t="s">
        <v>1598</v>
      </c>
      <c r="F4851" t="s">
        <v>1603</v>
      </c>
      <c r="G4851" t="s">
        <v>1605</v>
      </c>
      <c r="H4851" t="s">
        <v>1607</v>
      </c>
      <c r="I4851" s="11">
        <v>7.5864170999999994E-2</v>
      </c>
      <c r="J4851">
        <v>6.6950000000000003</v>
      </c>
      <c r="K4851">
        <v>6.6950000000000003</v>
      </c>
      <c r="L4851" s="3">
        <v>192.08199999999999</v>
      </c>
      <c r="M4851">
        <v>3.5</v>
      </c>
      <c r="N4851" s="3">
        <v>28.690365944734875</v>
      </c>
      <c r="O4851"/>
      <c r="P4851"/>
    </row>
    <row r="4852" spans="1:16" x14ac:dyDescent="0.3">
      <c r="A4852" t="s">
        <v>13</v>
      </c>
      <c r="B4852" t="s">
        <v>800</v>
      </c>
      <c r="C4852" t="s">
        <v>1589</v>
      </c>
      <c r="D4852">
        <v>2017</v>
      </c>
      <c r="E4852" t="s">
        <v>1598</v>
      </c>
      <c r="F4852" t="s">
        <v>1603</v>
      </c>
      <c r="G4852" t="s">
        <v>1605</v>
      </c>
      <c r="H4852" t="s">
        <v>1607</v>
      </c>
      <c r="I4852" s="11">
        <v>8.4436393999999998E-2</v>
      </c>
      <c r="J4852">
        <v>7.4349999999999996</v>
      </c>
      <c r="K4852">
        <v>7.4349999999999996</v>
      </c>
      <c r="L4852" s="3">
        <v>168.61580000000001</v>
      </c>
      <c r="M4852">
        <v>3.5</v>
      </c>
      <c r="N4852" s="3">
        <v>22.678655010087425</v>
      </c>
      <c r="O4852"/>
      <c r="P4852"/>
    </row>
    <row r="4853" spans="1:16" x14ac:dyDescent="0.3">
      <c r="A4853" t="s">
        <v>13</v>
      </c>
      <c r="B4853" t="s">
        <v>553</v>
      </c>
      <c r="C4853" t="s">
        <v>1589</v>
      </c>
      <c r="D4853">
        <v>2017</v>
      </c>
      <c r="E4853" t="s">
        <v>1598</v>
      </c>
      <c r="F4853" t="s">
        <v>1603</v>
      </c>
      <c r="G4853" t="s">
        <v>1605</v>
      </c>
      <c r="H4853" t="s">
        <v>1607</v>
      </c>
      <c r="I4853" s="11">
        <v>6.9605676000000005E-2</v>
      </c>
      <c r="J4853">
        <v>12.8</v>
      </c>
      <c r="K4853">
        <v>12.8</v>
      </c>
      <c r="L4853" s="3">
        <v>261.92520000000002</v>
      </c>
      <c r="M4853">
        <v>3.5</v>
      </c>
      <c r="N4853" s="3">
        <v>20.46290625</v>
      </c>
      <c r="O4853"/>
      <c r="P4853"/>
    </row>
    <row r="4854" spans="1:16" x14ac:dyDescent="0.3">
      <c r="A4854" t="s">
        <v>12</v>
      </c>
      <c r="B4854" t="s">
        <v>662</v>
      </c>
      <c r="C4854" t="s">
        <v>1586</v>
      </c>
      <c r="D4854">
        <v>2017</v>
      </c>
      <c r="E4854" t="s">
        <v>1598</v>
      </c>
      <c r="F4854" t="s">
        <v>1603</v>
      </c>
      <c r="G4854" t="s">
        <v>1605</v>
      </c>
      <c r="H4854" t="s">
        <v>1607</v>
      </c>
      <c r="I4854" s="11">
        <v>6.6237024000000005E-2</v>
      </c>
      <c r="J4854">
        <v>16.5</v>
      </c>
      <c r="K4854">
        <v>16.5</v>
      </c>
      <c r="L4854" s="3">
        <v>183.1292</v>
      </c>
      <c r="M4854">
        <v>3.5</v>
      </c>
      <c r="N4854" s="3">
        <v>11.098739393939393</v>
      </c>
      <c r="O4854"/>
      <c r="P4854"/>
    </row>
    <row r="4855" spans="1:16" x14ac:dyDescent="0.3">
      <c r="A4855" t="s">
        <v>12</v>
      </c>
      <c r="B4855" t="s">
        <v>102</v>
      </c>
      <c r="C4855" t="s">
        <v>1580</v>
      </c>
      <c r="D4855">
        <v>2017</v>
      </c>
      <c r="E4855" t="s">
        <v>1598</v>
      </c>
      <c r="F4855" t="s">
        <v>1603</v>
      </c>
      <c r="G4855" t="s">
        <v>1605</v>
      </c>
      <c r="H4855" t="s">
        <v>1607</v>
      </c>
      <c r="I4855" s="11">
        <v>5.8105769000000002E-2</v>
      </c>
      <c r="J4855">
        <v>12.3</v>
      </c>
      <c r="K4855">
        <v>12.3</v>
      </c>
      <c r="L4855" s="3">
        <v>60.456200000000003</v>
      </c>
      <c r="M4855">
        <v>3.5</v>
      </c>
      <c r="N4855" s="3">
        <v>4.9151382113821134</v>
      </c>
      <c r="O4855"/>
      <c r="P4855"/>
    </row>
    <row r="4856" spans="1:16" x14ac:dyDescent="0.3">
      <c r="A4856" t="s">
        <v>13</v>
      </c>
      <c r="B4856" t="s">
        <v>457</v>
      </c>
      <c r="C4856" t="s">
        <v>1587</v>
      </c>
      <c r="D4856">
        <v>2011</v>
      </c>
      <c r="E4856" t="s">
        <v>1595</v>
      </c>
      <c r="F4856" t="s">
        <v>1602</v>
      </c>
      <c r="G4856" t="s">
        <v>1604</v>
      </c>
      <c r="H4856" t="s">
        <v>1609</v>
      </c>
      <c r="I4856" s="11">
        <v>0.29143875499999999</v>
      </c>
      <c r="J4856">
        <v>9.1</v>
      </c>
      <c r="K4856">
        <v>9.1</v>
      </c>
      <c r="L4856" s="3">
        <v>126.83620000000001</v>
      </c>
      <c r="M4856">
        <v>3.5</v>
      </c>
      <c r="N4856" s="3">
        <v>13.938043956043957</v>
      </c>
      <c r="O4856"/>
      <c r="P4856"/>
    </row>
    <row r="4857" spans="1:16" x14ac:dyDescent="0.3">
      <c r="A4857" t="s">
        <v>13</v>
      </c>
      <c r="B4857" t="s">
        <v>1108</v>
      </c>
      <c r="C4857" t="s">
        <v>1577</v>
      </c>
      <c r="D4857">
        <v>2011</v>
      </c>
      <c r="E4857" t="s">
        <v>1595</v>
      </c>
      <c r="F4857" t="s">
        <v>1602</v>
      </c>
      <c r="G4857" t="s">
        <v>1604</v>
      </c>
      <c r="H4857" t="s">
        <v>1609</v>
      </c>
      <c r="I4857" s="11">
        <v>2.5561850000000001E-2</v>
      </c>
      <c r="J4857">
        <v>7.4050000000000002</v>
      </c>
      <c r="K4857">
        <v>7.4050000000000002</v>
      </c>
      <c r="L4857" s="3">
        <v>89.714600000000004</v>
      </c>
      <c r="M4857">
        <v>3.5</v>
      </c>
      <c r="N4857" s="3">
        <v>12.115408507765023</v>
      </c>
      <c r="O4857"/>
      <c r="P4857"/>
    </row>
    <row r="4858" spans="1:16" x14ac:dyDescent="0.3">
      <c r="A4858" t="s">
        <v>13</v>
      </c>
      <c r="B4858" t="s">
        <v>1267</v>
      </c>
      <c r="C4858" t="s">
        <v>1577</v>
      </c>
      <c r="D4858">
        <v>2011</v>
      </c>
      <c r="E4858" t="s">
        <v>1595</v>
      </c>
      <c r="F4858" t="s">
        <v>1602</v>
      </c>
      <c r="G4858" t="s">
        <v>1604</v>
      </c>
      <c r="H4858" t="s">
        <v>1609</v>
      </c>
      <c r="I4858" s="11">
        <v>3.5497039000000001E-2</v>
      </c>
      <c r="J4858">
        <v>15.2</v>
      </c>
      <c r="K4858">
        <v>15.2</v>
      </c>
      <c r="L4858" s="3">
        <v>216.7824</v>
      </c>
      <c r="M4858">
        <v>3.5</v>
      </c>
      <c r="N4858" s="3">
        <v>14.262</v>
      </c>
      <c r="O4858"/>
      <c r="P4858"/>
    </row>
    <row r="4859" spans="1:16" x14ac:dyDescent="0.3">
      <c r="A4859" t="s">
        <v>13</v>
      </c>
      <c r="B4859" t="s">
        <v>947</v>
      </c>
      <c r="C4859" t="s">
        <v>1585</v>
      </c>
      <c r="D4859">
        <v>2011</v>
      </c>
      <c r="E4859" t="s">
        <v>1595</v>
      </c>
      <c r="F4859" t="s">
        <v>1602</v>
      </c>
      <c r="G4859" t="s">
        <v>1604</v>
      </c>
      <c r="H4859" t="s">
        <v>1609</v>
      </c>
      <c r="I4859" s="11">
        <v>2.6818195999999999E-2</v>
      </c>
      <c r="J4859">
        <v>9.3000000000000007</v>
      </c>
      <c r="K4859">
        <v>9.3000000000000007</v>
      </c>
      <c r="L4859" s="3">
        <v>248.9092</v>
      </c>
      <c r="M4859">
        <v>3.5</v>
      </c>
      <c r="N4859" s="3">
        <v>26.764430107526881</v>
      </c>
      <c r="O4859"/>
      <c r="P4859"/>
    </row>
    <row r="4860" spans="1:16" x14ac:dyDescent="0.3">
      <c r="A4860" t="s">
        <v>13</v>
      </c>
      <c r="B4860" t="s">
        <v>1376</v>
      </c>
      <c r="C4860" t="s">
        <v>1574</v>
      </c>
      <c r="D4860">
        <v>2011</v>
      </c>
      <c r="E4860" t="s">
        <v>1595</v>
      </c>
      <c r="F4860" t="s">
        <v>1602</v>
      </c>
      <c r="G4860" t="s">
        <v>1604</v>
      </c>
      <c r="H4860" t="s">
        <v>1609</v>
      </c>
      <c r="I4860" s="11">
        <v>0.15630798300000001</v>
      </c>
      <c r="J4860">
        <v>7.3250000000000002</v>
      </c>
      <c r="K4860">
        <v>7.3250000000000002</v>
      </c>
      <c r="L4860" s="3">
        <v>92.214600000000004</v>
      </c>
      <c r="M4860">
        <v>3.5</v>
      </c>
      <c r="N4860" s="3">
        <v>12.589023890784983</v>
      </c>
      <c r="O4860"/>
      <c r="P4860"/>
    </row>
    <row r="4861" spans="1:16" x14ac:dyDescent="0.3">
      <c r="A4861" t="s">
        <v>13</v>
      </c>
      <c r="B4861" t="s">
        <v>1132</v>
      </c>
      <c r="C4861" t="s">
        <v>1590</v>
      </c>
      <c r="D4861">
        <v>2011</v>
      </c>
      <c r="E4861" t="s">
        <v>1595</v>
      </c>
      <c r="F4861" t="s">
        <v>1602</v>
      </c>
      <c r="G4861" t="s">
        <v>1606</v>
      </c>
      <c r="H4861" t="s">
        <v>1609</v>
      </c>
      <c r="I4861" s="11">
        <v>0.13218302900000001</v>
      </c>
      <c r="J4861">
        <v>6.1349999999999998</v>
      </c>
      <c r="K4861">
        <v>6.1349999999999998</v>
      </c>
      <c r="L4861" s="3">
        <v>115.086</v>
      </c>
      <c r="M4861">
        <v>3.5</v>
      </c>
      <c r="N4861" s="3">
        <v>18.758924205378975</v>
      </c>
      <c r="O4861"/>
      <c r="P4861"/>
    </row>
    <row r="4862" spans="1:16" x14ac:dyDescent="0.3">
      <c r="A4862" t="s">
        <v>13</v>
      </c>
      <c r="B4862" t="s">
        <v>1440</v>
      </c>
      <c r="C4862" t="s">
        <v>1590</v>
      </c>
      <c r="D4862">
        <v>2011</v>
      </c>
      <c r="E4862" t="s">
        <v>1595</v>
      </c>
      <c r="F4862" t="s">
        <v>1602</v>
      </c>
      <c r="G4862" t="s">
        <v>1606</v>
      </c>
      <c r="H4862" t="s">
        <v>1609</v>
      </c>
      <c r="I4862" s="11">
        <v>0.189689886</v>
      </c>
      <c r="J4862">
        <v>11.8</v>
      </c>
      <c r="K4862">
        <v>11.8</v>
      </c>
      <c r="L4862" s="3">
        <v>184.39240000000001</v>
      </c>
      <c r="M4862">
        <v>3.5</v>
      </c>
      <c r="N4862" s="3">
        <v>15.626474576271185</v>
      </c>
      <c r="O4862"/>
      <c r="P4862"/>
    </row>
    <row r="4863" spans="1:16" x14ac:dyDescent="0.3">
      <c r="A4863" t="s">
        <v>12</v>
      </c>
      <c r="B4863" t="s">
        <v>742</v>
      </c>
      <c r="C4863" t="s">
        <v>1582</v>
      </c>
      <c r="D4863">
        <v>2011</v>
      </c>
      <c r="E4863" t="s">
        <v>1595</v>
      </c>
      <c r="F4863" t="s">
        <v>1602</v>
      </c>
      <c r="G4863" t="s">
        <v>1606</v>
      </c>
      <c r="H4863" t="s">
        <v>1609</v>
      </c>
      <c r="I4863" s="11">
        <v>9.4512028999999997E-2</v>
      </c>
      <c r="J4863">
        <v>20.85</v>
      </c>
      <c r="K4863">
        <v>20.85</v>
      </c>
      <c r="L4863" s="3">
        <v>104.56480000000001</v>
      </c>
      <c r="M4863">
        <v>3.5</v>
      </c>
      <c r="N4863" s="3">
        <v>5.0150983213429257</v>
      </c>
      <c r="O4863"/>
      <c r="P4863"/>
    </row>
    <row r="4864" spans="1:16" x14ac:dyDescent="0.3">
      <c r="A4864" t="s">
        <v>12</v>
      </c>
      <c r="B4864" t="s">
        <v>1123</v>
      </c>
      <c r="C4864" t="s">
        <v>1574</v>
      </c>
      <c r="D4864">
        <v>2011</v>
      </c>
      <c r="E4864" t="s">
        <v>1595</v>
      </c>
      <c r="F4864" t="s">
        <v>1602</v>
      </c>
      <c r="G4864" t="s">
        <v>1606</v>
      </c>
      <c r="H4864" t="s">
        <v>1609</v>
      </c>
      <c r="I4864" s="11">
        <v>5.1794958000000002E-2</v>
      </c>
      <c r="J4864">
        <v>7.55</v>
      </c>
      <c r="K4864">
        <v>7.55</v>
      </c>
      <c r="L4864" s="3">
        <v>122.60720000000001</v>
      </c>
      <c r="M4864">
        <v>3.5</v>
      </c>
      <c r="N4864" s="3">
        <v>16.239364238410598</v>
      </c>
      <c r="O4864"/>
      <c r="P4864"/>
    </row>
    <row r="4865" spans="1:16" x14ac:dyDescent="0.3">
      <c r="A4865" t="s">
        <v>12</v>
      </c>
      <c r="B4865" t="s">
        <v>1090</v>
      </c>
      <c r="C4865" t="s">
        <v>1580</v>
      </c>
      <c r="D4865">
        <v>2011</v>
      </c>
      <c r="E4865" t="s">
        <v>1595</v>
      </c>
      <c r="F4865" t="s">
        <v>1602</v>
      </c>
      <c r="G4865" t="s">
        <v>1606</v>
      </c>
      <c r="H4865" t="s">
        <v>1609</v>
      </c>
      <c r="I4865" s="11">
        <v>0.22547652800000001</v>
      </c>
      <c r="J4865">
        <v>7.63</v>
      </c>
      <c r="K4865">
        <v>7.63</v>
      </c>
      <c r="L4865" s="3">
        <v>45.1402</v>
      </c>
      <c r="M4865">
        <v>3.5</v>
      </c>
      <c r="N4865" s="3">
        <v>5.9161467889908259</v>
      </c>
      <c r="O4865"/>
      <c r="P4865"/>
    </row>
    <row r="4866" spans="1:16" x14ac:dyDescent="0.3">
      <c r="A4866" t="s">
        <v>12</v>
      </c>
      <c r="B4866" t="s">
        <v>101</v>
      </c>
      <c r="C4866" t="s">
        <v>1580</v>
      </c>
      <c r="D4866">
        <v>2011</v>
      </c>
      <c r="E4866" t="s">
        <v>1595</v>
      </c>
      <c r="F4866" t="s">
        <v>1602</v>
      </c>
      <c r="G4866" t="s">
        <v>1606</v>
      </c>
      <c r="H4866" t="s">
        <v>1609</v>
      </c>
      <c r="I4866" s="11">
        <v>1.9123873999999999E-2</v>
      </c>
      <c r="J4866">
        <v>10.695</v>
      </c>
      <c r="K4866">
        <v>10.695</v>
      </c>
      <c r="L4866" s="3">
        <v>73.003799999999998</v>
      </c>
      <c r="M4866">
        <v>3.5</v>
      </c>
      <c r="N4866" s="3">
        <v>6.8259747545582048</v>
      </c>
      <c r="O4866"/>
      <c r="P4866"/>
    </row>
    <row r="4867" spans="1:16" x14ac:dyDescent="0.3">
      <c r="A4867" t="s">
        <v>13</v>
      </c>
      <c r="B4867" t="s">
        <v>1357</v>
      </c>
      <c r="C4867" t="s">
        <v>1585</v>
      </c>
      <c r="D4867">
        <v>2014</v>
      </c>
      <c r="E4867" t="s">
        <v>1596</v>
      </c>
      <c r="F4867" t="s">
        <v>1602</v>
      </c>
      <c r="G4867" t="s">
        <v>1606</v>
      </c>
      <c r="H4867" t="s">
        <v>1607</v>
      </c>
      <c r="I4867" s="11">
        <v>0</v>
      </c>
      <c r="J4867">
        <v>18.350000000000001</v>
      </c>
      <c r="K4867">
        <v>18.350000000000001</v>
      </c>
      <c r="L4867" s="3">
        <v>151.934</v>
      </c>
      <c r="M4867">
        <v>3.5</v>
      </c>
      <c r="N4867" s="3">
        <v>8.2797820163487739</v>
      </c>
      <c r="O4867"/>
      <c r="P4867"/>
    </row>
    <row r="4868" spans="1:16" x14ac:dyDescent="0.3">
      <c r="A4868" t="s">
        <v>13</v>
      </c>
      <c r="B4868" t="s">
        <v>789</v>
      </c>
      <c r="C4868" t="s">
        <v>1580</v>
      </c>
      <c r="D4868">
        <v>2014</v>
      </c>
      <c r="E4868" t="s">
        <v>1596</v>
      </c>
      <c r="F4868" t="s">
        <v>1602</v>
      </c>
      <c r="G4868" t="s">
        <v>1606</v>
      </c>
      <c r="H4868" t="s">
        <v>1607</v>
      </c>
      <c r="I4868" s="11">
        <v>6.5194971000000004E-2</v>
      </c>
      <c r="J4868">
        <v>9</v>
      </c>
      <c r="K4868">
        <v>9</v>
      </c>
      <c r="L4868" s="3">
        <v>177.73699999999999</v>
      </c>
      <c r="M4868">
        <v>3.5</v>
      </c>
      <c r="N4868" s="3">
        <v>19.748555555555555</v>
      </c>
      <c r="O4868"/>
      <c r="P4868"/>
    </row>
    <row r="4869" spans="1:16" x14ac:dyDescent="0.3">
      <c r="A4869" t="s">
        <v>13</v>
      </c>
      <c r="B4869" t="s">
        <v>418</v>
      </c>
      <c r="C4869" t="s">
        <v>1576</v>
      </c>
      <c r="D4869">
        <v>2014</v>
      </c>
      <c r="E4869" t="s">
        <v>1596</v>
      </c>
      <c r="F4869" t="s">
        <v>1602</v>
      </c>
      <c r="G4869" t="s">
        <v>1606</v>
      </c>
      <c r="H4869" t="s">
        <v>1607</v>
      </c>
      <c r="I4869" s="11">
        <v>8.1943272999999997E-2</v>
      </c>
      <c r="J4869">
        <v>9</v>
      </c>
      <c r="K4869">
        <v>9</v>
      </c>
      <c r="L4869" s="3">
        <v>214.55340000000001</v>
      </c>
      <c r="M4869">
        <v>3.5</v>
      </c>
      <c r="N4869" s="3">
        <v>23.839266666666667</v>
      </c>
      <c r="O4869"/>
      <c r="P4869"/>
    </row>
    <row r="4870" spans="1:16" x14ac:dyDescent="0.3">
      <c r="A4870" t="s">
        <v>13</v>
      </c>
      <c r="B4870" t="s">
        <v>1202</v>
      </c>
      <c r="C4870" t="s">
        <v>1574</v>
      </c>
      <c r="D4870">
        <v>2014</v>
      </c>
      <c r="E4870" t="s">
        <v>1596</v>
      </c>
      <c r="F4870" t="s">
        <v>1602</v>
      </c>
      <c r="G4870" t="s">
        <v>1606</v>
      </c>
      <c r="H4870" t="s">
        <v>1607</v>
      </c>
      <c r="I4870" s="11">
        <v>7.2820885000000002E-2</v>
      </c>
      <c r="J4870">
        <v>11.5</v>
      </c>
      <c r="K4870">
        <v>11.5</v>
      </c>
      <c r="L4870" s="3">
        <v>191.25299999999999</v>
      </c>
      <c r="M4870">
        <v>3.5</v>
      </c>
      <c r="N4870" s="3">
        <v>16.630695652173912</v>
      </c>
      <c r="O4870"/>
      <c r="P4870"/>
    </row>
    <row r="4871" spans="1:16" x14ac:dyDescent="0.3">
      <c r="A4871" t="s">
        <v>13</v>
      </c>
      <c r="B4871" t="s">
        <v>1246</v>
      </c>
      <c r="C4871" t="s">
        <v>1583</v>
      </c>
      <c r="D4871">
        <v>2014</v>
      </c>
      <c r="E4871" t="s">
        <v>1596</v>
      </c>
      <c r="F4871" t="s">
        <v>1602</v>
      </c>
      <c r="G4871" t="s">
        <v>1606</v>
      </c>
      <c r="H4871" t="s">
        <v>1607</v>
      </c>
      <c r="I4871" s="11">
        <v>6.4011067000000005E-2</v>
      </c>
      <c r="J4871">
        <v>7.9050000000000002</v>
      </c>
      <c r="K4871">
        <v>7.9050000000000002</v>
      </c>
      <c r="L4871" s="3">
        <v>230.26939999999999</v>
      </c>
      <c r="M4871">
        <v>3.5</v>
      </c>
      <c r="N4871" s="3">
        <v>29.129588867805186</v>
      </c>
      <c r="O4871"/>
      <c r="P4871"/>
    </row>
    <row r="4872" spans="1:16" x14ac:dyDescent="0.3">
      <c r="A4872" t="s">
        <v>13</v>
      </c>
      <c r="B4872" t="s">
        <v>746</v>
      </c>
      <c r="C4872" t="s">
        <v>1579</v>
      </c>
      <c r="D4872">
        <v>2014</v>
      </c>
      <c r="E4872" t="s">
        <v>1596</v>
      </c>
      <c r="F4872" t="s">
        <v>1602</v>
      </c>
      <c r="G4872" t="s">
        <v>1606</v>
      </c>
      <c r="H4872" t="s">
        <v>1607</v>
      </c>
      <c r="I4872" s="11">
        <v>0</v>
      </c>
      <c r="J4872">
        <v>12.15</v>
      </c>
      <c r="K4872">
        <v>12.15</v>
      </c>
      <c r="L4872" s="3">
        <v>117.61499999999999</v>
      </c>
      <c r="M4872">
        <v>3.5</v>
      </c>
      <c r="N4872" s="3">
        <v>9.6802469135802465</v>
      </c>
      <c r="O4872"/>
      <c r="P4872"/>
    </row>
    <row r="4873" spans="1:16" x14ac:dyDescent="0.3">
      <c r="A4873" t="s">
        <v>13</v>
      </c>
      <c r="B4873" t="s">
        <v>1283</v>
      </c>
      <c r="C4873" t="s">
        <v>1579</v>
      </c>
      <c r="D4873">
        <v>2014</v>
      </c>
      <c r="E4873" t="s">
        <v>1596</v>
      </c>
      <c r="F4873" t="s">
        <v>1602</v>
      </c>
      <c r="G4873" t="s">
        <v>1606</v>
      </c>
      <c r="H4873" t="s">
        <v>1607</v>
      </c>
      <c r="I4873" s="11">
        <v>2.2958780000000002E-2</v>
      </c>
      <c r="J4873">
        <v>15.3</v>
      </c>
      <c r="K4873">
        <v>15.3</v>
      </c>
      <c r="L4873" s="3">
        <v>101.6332</v>
      </c>
      <c r="M4873">
        <v>3.5</v>
      </c>
      <c r="N4873" s="3">
        <v>6.6426928104575165</v>
      </c>
      <c r="O4873"/>
      <c r="P4873"/>
    </row>
    <row r="4874" spans="1:16" x14ac:dyDescent="0.3">
      <c r="A4874" t="s">
        <v>13</v>
      </c>
      <c r="B4874" t="s">
        <v>898</v>
      </c>
      <c r="C4874" t="s">
        <v>1580</v>
      </c>
      <c r="D4874">
        <v>2014</v>
      </c>
      <c r="E4874" t="s">
        <v>1596</v>
      </c>
      <c r="F4874" t="s">
        <v>1602</v>
      </c>
      <c r="G4874" t="s">
        <v>1606</v>
      </c>
      <c r="H4874" t="s">
        <v>1607</v>
      </c>
      <c r="I4874" s="11">
        <v>4.1907413999999997E-2</v>
      </c>
      <c r="J4874">
        <v>10.195</v>
      </c>
      <c r="K4874">
        <v>10.195</v>
      </c>
      <c r="L4874" s="3">
        <v>43.842799999999997</v>
      </c>
      <c r="M4874">
        <v>3.5</v>
      </c>
      <c r="N4874" s="3">
        <v>4.3004217753800882</v>
      </c>
      <c r="O4874"/>
      <c r="P4874"/>
    </row>
    <row r="4875" spans="1:16" x14ac:dyDescent="0.3">
      <c r="A4875" t="s">
        <v>13</v>
      </c>
      <c r="B4875" t="s">
        <v>357</v>
      </c>
      <c r="C4875" t="s">
        <v>1580</v>
      </c>
      <c r="D4875">
        <v>2014</v>
      </c>
      <c r="E4875" t="s">
        <v>1596</v>
      </c>
      <c r="F4875" t="s">
        <v>1602</v>
      </c>
      <c r="G4875" t="s">
        <v>1606</v>
      </c>
      <c r="H4875" t="s">
        <v>1607</v>
      </c>
      <c r="I4875" s="11">
        <v>0.15525037699999999</v>
      </c>
      <c r="J4875">
        <v>21.25</v>
      </c>
      <c r="K4875">
        <v>21.25</v>
      </c>
      <c r="L4875" s="3">
        <v>175.73699999999999</v>
      </c>
      <c r="M4875">
        <v>3.5</v>
      </c>
      <c r="N4875" s="3">
        <v>8.2699764705882348</v>
      </c>
      <c r="O4875"/>
      <c r="P4875"/>
    </row>
    <row r="4876" spans="1:16" x14ac:dyDescent="0.3">
      <c r="A4876" t="s">
        <v>13</v>
      </c>
      <c r="B4876" t="s">
        <v>534</v>
      </c>
      <c r="C4876" t="s">
        <v>1590</v>
      </c>
      <c r="D4876">
        <v>2014</v>
      </c>
      <c r="E4876" t="s">
        <v>1596</v>
      </c>
      <c r="F4876" t="s">
        <v>1602</v>
      </c>
      <c r="G4876" t="s">
        <v>1606</v>
      </c>
      <c r="H4876" t="s">
        <v>1607</v>
      </c>
      <c r="I4876" s="11">
        <v>8.4262457999999998E-2</v>
      </c>
      <c r="J4876">
        <v>17.25</v>
      </c>
      <c r="K4876">
        <v>17.25</v>
      </c>
      <c r="L4876" s="3">
        <v>261.59100000000001</v>
      </c>
      <c r="M4876">
        <v>3.5</v>
      </c>
      <c r="N4876" s="3">
        <v>15.164695652173913</v>
      </c>
      <c r="O4876"/>
      <c r="P4876"/>
    </row>
    <row r="4877" spans="1:16" x14ac:dyDescent="0.3">
      <c r="A4877" t="s">
        <v>12</v>
      </c>
      <c r="B4877" t="s">
        <v>277</v>
      </c>
      <c r="C4877" t="s">
        <v>1587</v>
      </c>
      <c r="D4877">
        <v>2014</v>
      </c>
      <c r="E4877" t="s">
        <v>1596</v>
      </c>
      <c r="F4877" t="s">
        <v>1602</v>
      </c>
      <c r="G4877" t="s">
        <v>1606</v>
      </c>
      <c r="H4877" t="s">
        <v>1607</v>
      </c>
      <c r="I4877" s="11">
        <v>5.8681957E-2</v>
      </c>
      <c r="J4877">
        <v>11.65</v>
      </c>
      <c r="K4877">
        <v>11.65</v>
      </c>
      <c r="L4877" s="3">
        <v>170.44220000000001</v>
      </c>
      <c r="M4877">
        <v>3.5</v>
      </c>
      <c r="N4877" s="3">
        <v>14.630231759656652</v>
      </c>
      <c r="O4877"/>
      <c r="P4877"/>
    </row>
    <row r="4878" spans="1:16" x14ac:dyDescent="0.3">
      <c r="A4878" t="s">
        <v>12</v>
      </c>
      <c r="B4878" t="s">
        <v>769</v>
      </c>
      <c r="C4878" t="s">
        <v>1587</v>
      </c>
      <c r="D4878">
        <v>2014</v>
      </c>
      <c r="E4878" t="s">
        <v>1596</v>
      </c>
      <c r="F4878" t="s">
        <v>1602</v>
      </c>
      <c r="G4878" t="s">
        <v>1606</v>
      </c>
      <c r="H4878" t="s">
        <v>1607</v>
      </c>
      <c r="I4878" s="11">
        <v>2.2921734999999999E-2</v>
      </c>
      <c r="J4878">
        <v>20.25</v>
      </c>
      <c r="K4878">
        <v>20.25</v>
      </c>
      <c r="L4878" s="3">
        <v>240.75380000000001</v>
      </c>
      <c r="M4878">
        <v>3.5</v>
      </c>
      <c r="N4878" s="3">
        <v>11.889076543209876</v>
      </c>
      <c r="O4878"/>
      <c r="P4878"/>
    </row>
    <row r="4879" spans="1:16" x14ac:dyDescent="0.3">
      <c r="A4879" t="s">
        <v>12</v>
      </c>
      <c r="B4879" t="s">
        <v>791</v>
      </c>
      <c r="C4879" t="s">
        <v>1585</v>
      </c>
      <c r="D4879">
        <v>2014</v>
      </c>
      <c r="E4879" t="s">
        <v>1596</v>
      </c>
      <c r="F4879" t="s">
        <v>1602</v>
      </c>
      <c r="G4879" t="s">
        <v>1606</v>
      </c>
      <c r="H4879" t="s">
        <v>1607</v>
      </c>
      <c r="I4879" s="11">
        <v>0.11907725500000001</v>
      </c>
      <c r="J4879">
        <v>13.6</v>
      </c>
      <c r="K4879">
        <v>13.6</v>
      </c>
      <c r="L4879" s="3">
        <v>231.23</v>
      </c>
      <c r="M4879">
        <v>3.5</v>
      </c>
      <c r="N4879" s="3">
        <v>17.002205882352939</v>
      </c>
      <c r="O4879"/>
      <c r="P4879"/>
    </row>
    <row r="4880" spans="1:16" x14ac:dyDescent="0.3">
      <c r="A4880" t="s">
        <v>12</v>
      </c>
      <c r="B4880" t="s">
        <v>93</v>
      </c>
      <c r="C4880" t="s">
        <v>1585</v>
      </c>
      <c r="D4880">
        <v>2014</v>
      </c>
      <c r="E4880" t="s">
        <v>1596</v>
      </c>
      <c r="F4880" t="s">
        <v>1602</v>
      </c>
      <c r="G4880" t="s">
        <v>1606</v>
      </c>
      <c r="H4880" t="s">
        <v>1607</v>
      </c>
      <c r="I4880" s="11">
        <v>2.9697925E-2</v>
      </c>
      <c r="J4880">
        <v>14</v>
      </c>
      <c r="K4880">
        <v>14</v>
      </c>
      <c r="L4880" s="3">
        <v>143.07859999999999</v>
      </c>
      <c r="M4880">
        <v>3.5</v>
      </c>
      <c r="N4880" s="3">
        <v>10.219899999999999</v>
      </c>
      <c r="O4880"/>
      <c r="P4880"/>
    </row>
    <row r="4881" spans="1:16" x14ac:dyDescent="0.3">
      <c r="A4881" t="s">
        <v>12</v>
      </c>
      <c r="B4881" t="s">
        <v>1392</v>
      </c>
      <c r="C4881" t="s">
        <v>1574</v>
      </c>
      <c r="D4881">
        <v>2014</v>
      </c>
      <c r="E4881" t="s">
        <v>1596</v>
      </c>
      <c r="F4881" t="s">
        <v>1602</v>
      </c>
      <c r="G4881" t="s">
        <v>1606</v>
      </c>
      <c r="H4881" t="s">
        <v>1607</v>
      </c>
      <c r="I4881" s="11">
        <v>0.12220294600000001</v>
      </c>
      <c r="J4881">
        <v>9.1950000000000003</v>
      </c>
      <c r="K4881">
        <v>9.1950000000000003</v>
      </c>
      <c r="L4881" s="3">
        <v>100.1016</v>
      </c>
      <c r="M4881">
        <v>3.5</v>
      </c>
      <c r="N4881" s="3">
        <v>10.886525285481239</v>
      </c>
      <c r="O4881"/>
      <c r="P4881"/>
    </row>
    <row r="4882" spans="1:16" x14ac:dyDescent="0.3">
      <c r="A4882" t="s">
        <v>14</v>
      </c>
      <c r="B4882" t="s">
        <v>1178</v>
      </c>
      <c r="C4882" t="s">
        <v>1580</v>
      </c>
      <c r="D4882">
        <v>2014</v>
      </c>
      <c r="E4882" t="s">
        <v>1596</v>
      </c>
      <c r="F4882" t="s">
        <v>1602</v>
      </c>
      <c r="G4882" t="s">
        <v>1606</v>
      </c>
      <c r="H4882" t="s">
        <v>1607</v>
      </c>
      <c r="I4882" s="11">
        <v>5.2766296999999997E-2</v>
      </c>
      <c r="J4882">
        <v>18.75</v>
      </c>
      <c r="K4882">
        <v>18.75</v>
      </c>
      <c r="L4882" s="3">
        <v>189.75040000000001</v>
      </c>
      <c r="M4882">
        <v>3.5</v>
      </c>
      <c r="N4882" s="3">
        <v>10.120021333333334</v>
      </c>
      <c r="O4882"/>
      <c r="P4882"/>
    </row>
    <row r="4883" spans="1:16" x14ac:dyDescent="0.3">
      <c r="A4883" t="s">
        <v>13</v>
      </c>
      <c r="B4883" t="s">
        <v>53</v>
      </c>
      <c r="C4883" t="s">
        <v>1574</v>
      </c>
      <c r="D4883">
        <v>2022</v>
      </c>
      <c r="E4883" t="s">
        <v>1592</v>
      </c>
      <c r="F4883" t="s">
        <v>1602</v>
      </c>
      <c r="G4883" t="s">
        <v>1604</v>
      </c>
      <c r="H4883" t="s">
        <v>1608</v>
      </c>
      <c r="I4883" s="11">
        <v>5.7629898999999998E-2</v>
      </c>
      <c r="J4883">
        <v>16.25</v>
      </c>
      <c r="K4883">
        <v>16.25</v>
      </c>
      <c r="L4883" s="3">
        <v>123.9046</v>
      </c>
      <c r="M4883">
        <v>4</v>
      </c>
      <c r="N4883" s="3">
        <v>7.6248984615384616</v>
      </c>
      <c r="O4883"/>
      <c r="P4883"/>
    </row>
    <row r="4884" spans="1:16" x14ac:dyDescent="0.3">
      <c r="A4884" t="s">
        <v>12</v>
      </c>
      <c r="B4884" t="s">
        <v>993</v>
      </c>
      <c r="C4884" t="s">
        <v>1574</v>
      </c>
      <c r="D4884">
        <v>2022</v>
      </c>
      <c r="E4884" t="s">
        <v>1592</v>
      </c>
      <c r="F4884" t="s">
        <v>1602</v>
      </c>
      <c r="G4884" t="s">
        <v>1604</v>
      </c>
      <c r="H4884" t="s">
        <v>1608</v>
      </c>
      <c r="I4884" s="11">
        <v>4.6798359999999997E-2</v>
      </c>
      <c r="J4884">
        <v>17.850000000000001</v>
      </c>
      <c r="K4884">
        <v>17.850000000000001</v>
      </c>
      <c r="L4884" s="3">
        <v>123.83880000000001</v>
      </c>
      <c r="M4884">
        <v>4.2</v>
      </c>
      <c r="N4884" s="3">
        <v>6.9377478991596639</v>
      </c>
      <c r="O4884"/>
      <c r="P4884"/>
    </row>
    <row r="4885" spans="1:16" x14ac:dyDescent="0.3">
      <c r="A4885" t="s">
        <v>13</v>
      </c>
      <c r="B4885" t="s">
        <v>592</v>
      </c>
      <c r="C4885" t="s">
        <v>1575</v>
      </c>
      <c r="D4885">
        <v>2022</v>
      </c>
      <c r="E4885" t="s">
        <v>1592</v>
      </c>
      <c r="F4885" t="s">
        <v>1602</v>
      </c>
      <c r="G4885" t="s">
        <v>1604</v>
      </c>
      <c r="H4885" t="s">
        <v>1608</v>
      </c>
      <c r="I4885" s="11">
        <v>5.2421980999999999E-2</v>
      </c>
      <c r="J4885">
        <v>17</v>
      </c>
      <c r="K4885">
        <v>17</v>
      </c>
      <c r="L4885" s="3">
        <v>123.773</v>
      </c>
      <c r="M4885">
        <v>4</v>
      </c>
      <c r="N4885" s="3">
        <v>7.280764705882353</v>
      </c>
      <c r="O4885"/>
      <c r="P4885"/>
    </row>
    <row r="4886" spans="1:16" x14ac:dyDescent="0.3">
      <c r="A4886" t="s">
        <v>13</v>
      </c>
      <c r="B4886" t="s">
        <v>1157</v>
      </c>
      <c r="C4886" t="s">
        <v>1574</v>
      </c>
      <c r="D4886">
        <v>2022</v>
      </c>
      <c r="E4886" t="s">
        <v>1592</v>
      </c>
      <c r="F4886" t="s">
        <v>1602</v>
      </c>
      <c r="G4886" t="s">
        <v>1604</v>
      </c>
      <c r="H4886" t="s">
        <v>1608</v>
      </c>
      <c r="I4886" s="11">
        <v>2.0798904999999999E-2</v>
      </c>
      <c r="J4886">
        <v>14.15</v>
      </c>
      <c r="K4886">
        <v>14.15</v>
      </c>
      <c r="L4886" s="3">
        <v>123.6046</v>
      </c>
      <c r="M4886">
        <v>2.8</v>
      </c>
      <c r="N4886" s="3">
        <v>8.7353074204946992</v>
      </c>
      <c r="O4886"/>
      <c r="P4886"/>
    </row>
    <row r="4887" spans="1:16" x14ac:dyDescent="0.3">
      <c r="A4887" t="s">
        <v>12</v>
      </c>
      <c r="B4887" t="s">
        <v>586</v>
      </c>
      <c r="C4887" t="s">
        <v>1574</v>
      </c>
      <c r="D4887">
        <v>2022</v>
      </c>
      <c r="E4887" t="s">
        <v>1592</v>
      </c>
      <c r="F4887" t="s">
        <v>1602</v>
      </c>
      <c r="G4887" t="s">
        <v>1604</v>
      </c>
      <c r="H4887" t="s">
        <v>1608</v>
      </c>
      <c r="I4887" s="11">
        <v>0.100583009</v>
      </c>
      <c r="J4887">
        <v>20.7</v>
      </c>
      <c r="K4887">
        <v>20.7</v>
      </c>
      <c r="L4887" s="3">
        <v>123.53879999999999</v>
      </c>
      <c r="M4887">
        <v>4</v>
      </c>
      <c r="N4887" s="3">
        <v>5.9680579710144928</v>
      </c>
      <c r="O4887"/>
      <c r="P4887"/>
    </row>
    <row r="4888" spans="1:16" x14ac:dyDescent="0.3">
      <c r="A4888" t="s">
        <v>13</v>
      </c>
      <c r="B4888" t="s">
        <v>69</v>
      </c>
      <c r="C4888" t="s">
        <v>1576</v>
      </c>
      <c r="D4888">
        <v>2022</v>
      </c>
      <c r="E4888" t="s">
        <v>1592</v>
      </c>
      <c r="F4888" t="s">
        <v>1602</v>
      </c>
      <c r="G4888" t="s">
        <v>1604</v>
      </c>
      <c r="H4888" t="s">
        <v>1608</v>
      </c>
      <c r="I4888" s="11">
        <v>0</v>
      </c>
      <c r="J4888">
        <v>7.93</v>
      </c>
      <c r="K4888">
        <v>7.93</v>
      </c>
      <c r="L4888" s="3">
        <v>123.2414</v>
      </c>
      <c r="M4888">
        <v>3.9</v>
      </c>
      <c r="N4888" s="3">
        <v>15.541160151324085</v>
      </c>
      <c r="O4888"/>
      <c r="P4888"/>
    </row>
    <row r="4889" spans="1:16" x14ac:dyDescent="0.3">
      <c r="A4889" t="s">
        <v>13</v>
      </c>
      <c r="B4889" t="s">
        <v>840</v>
      </c>
      <c r="C4889" t="s">
        <v>1582</v>
      </c>
      <c r="D4889">
        <v>2022</v>
      </c>
      <c r="E4889" t="s">
        <v>1592</v>
      </c>
      <c r="F4889" t="s">
        <v>1602</v>
      </c>
      <c r="G4889" t="s">
        <v>1604</v>
      </c>
      <c r="H4889" t="s">
        <v>1608</v>
      </c>
      <c r="I4889" s="11">
        <v>0.1062679</v>
      </c>
      <c r="J4889">
        <v>11</v>
      </c>
      <c r="K4889">
        <v>11</v>
      </c>
      <c r="L4889" s="3">
        <v>123.2046</v>
      </c>
      <c r="M4889">
        <v>2.8</v>
      </c>
      <c r="N4889" s="3">
        <v>11.200418181818181</v>
      </c>
      <c r="O4889"/>
      <c r="P4889"/>
    </row>
    <row r="4890" spans="1:16" x14ac:dyDescent="0.3">
      <c r="A4890" t="s">
        <v>13</v>
      </c>
      <c r="B4890" t="s">
        <v>1139</v>
      </c>
      <c r="C4890" t="s">
        <v>1580</v>
      </c>
      <c r="D4890">
        <v>2022</v>
      </c>
      <c r="E4890" t="s">
        <v>1592</v>
      </c>
      <c r="F4890" t="s">
        <v>1602</v>
      </c>
      <c r="G4890" t="s">
        <v>1604</v>
      </c>
      <c r="H4890" t="s">
        <v>1608</v>
      </c>
      <c r="I4890" s="11">
        <v>7.5501240999999997E-2</v>
      </c>
      <c r="J4890">
        <v>18.25</v>
      </c>
      <c r="K4890">
        <v>18.25</v>
      </c>
      <c r="L4890" s="3">
        <v>123.1046</v>
      </c>
      <c r="M4890">
        <v>4.3</v>
      </c>
      <c r="N4890" s="3">
        <v>6.7454575342465759</v>
      </c>
      <c r="O4890"/>
      <c r="P4890"/>
    </row>
    <row r="4891" spans="1:16" x14ac:dyDescent="0.3">
      <c r="A4891" t="s">
        <v>13</v>
      </c>
      <c r="B4891" t="s">
        <v>571</v>
      </c>
      <c r="C4891" t="s">
        <v>1580</v>
      </c>
      <c r="D4891">
        <v>2022</v>
      </c>
      <c r="E4891" t="s">
        <v>1592</v>
      </c>
      <c r="F4891" t="s">
        <v>1602</v>
      </c>
      <c r="G4891" t="s">
        <v>1604</v>
      </c>
      <c r="H4891" t="s">
        <v>1608</v>
      </c>
      <c r="I4891" s="11">
        <v>0.14239371200000001</v>
      </c>
      <c r="J4891">
        <v>20.350000000000001</v>
      </c>
      <c r="K4891">
        <v>20.350000000000001</v>
      </c>
      <c r="L4891" s="3">
        <v>122.7072</v>
      </c>
      <c r="M4891">
        <v>3.7</v>
      </c>
      <c r="N4891" s="3">
        <v>6.029837837837837</v>
      </c>
      <c r="O4891"/>
      <c r="P4891"/>
    </row>
    <row r="4892" spans="1:16" x14ac:dyDescent="0.3">
      <c r="A4892" t="s">
        <v>12</v>
      </c>
      <c r="B4892" t="s">
        <v>1141</v>
      </c>
      <c r="C4892" t="s">
        <v>1577</v>
      </c>
      <c r="D4892">
        <v>2022</v>
      </c>
      <c r="E4892" t="s">
        <v>1592</v>
      </c>
      <c r="F4892" t="s">
        <v>1602</v>
      </c>
      <c r="G4892" t="s">
        <v>1604</v>
      </c>
      <c r="H4892" t="s">
        <v>1608</v>
      </c>
      <c r="I4892" s="11">
        <v>5.5451725E-2</v>
      </c>
      <c r="J4892">
        <v>7.81</v>
      </c>
      <c r="K4892">
        <v>7.81</v>
      </c>
      <c r="L4892" s="3">
        <v>122.6046</v>
      </c>
      <c r="M4892">
        <v>4.3</v>
      </c>
      <c r="N4892" s="3">
        <v>15.698412291933421</v>
      </c>
      <c r="O4892"/>
      <c r="P4892"/>
    </row>
    <row r="4893" spans="1:16" x14ac:dyDescent="0.3">
      <c r="A4893" t="s">
        <v>12</v>
      </c>
      <c r="B4893" t="s">
        <v>1130</v>
      </c>
      <c r="C4893" t="s">
        <v>1590</v>
      </c>
      <c r="D4893">
        <v>2022</v>
      </c>
      <c r="E4893" t="s">
        <v>1592</v>
      </c>
      <c r="F4893" t="s">
        <v>1602</v>
      </c>
      <c r="G4893" t="s">
        <v>1604</v>
      </c>
      <c r="H4893" t="s">
        <v>1608</v>
      </c>
      <c r="I4893" s="11">
        <v>0.113123893</v>
      </c>
      <c r="J4893">
        <v>8.85</v>
      </c>
      <c r="K4893">
        <v>8.85</v>
      </c>
      <c r="L4893" s="3">
        <v>122.53879999999999</v>
      </c>
      <c r="M4893">
        <v>4.0999999999999996</v>
      </c>
      <c r="N4893" s="3">
        <v>13.84619209039548</v>
      </c>
      <c r="O4893"/>
      <c r="P4893"/>
    </row>
    <row r="4894" spans="1:16" x14ac:dyDescent="0.3">
      <c r="A4894" t="s">
        <v>13</v>
      </c>
      <c r="B4894" t="s">
        <v>1332</v>
      </c>
      <c r="C4894" t="s">
        <v>1577</v>
      </c>
      <c r="D4894">
        <v>2022</v>
      </c>
      <c r="E4894" t="s">
        <v>1592</v>
      </c>
      <c r="F4894" t="s">
        <v>1602</v>
      </c>
      <c r="G4894" t="s">
        <v>1604</v>
      </c>
      <c r="H4894" t="s">
        <v>1608</v>
      </c>
      <c r="I4894" s="11">
        <v>5.0957715000000001E-2</v>
      </c>
      <c r="J4894">
        <v>7.5</v>
      </c>
      <c r="K4894">
        <v>7.5</v>
      </c>
      <c r="L4894" s="3">
        <v>122.4072</v>
      </c>
      <c r="M4894">
        <v>4</v>
      </c>
      <c r="N4894" s="3">
        <v>16.320959999999999</v>
      </c>
      <c r="O4894"/>
      <c r="P4894"/>
    </row>
    <row r="4895" spans="1:16" x14ac:dyDescent="0.3">
      <c r="A4895" t="s">
        <v>12</v>
      </c>
      <c r="B4895" t="s">
        <v>1123</v>
      </c>
      <c r="C4895" t="s">
        <v>1574</v>
      </c>
      <c r="D4895">
        <v>2022</v>
      </c>
      <c r="E4895" t="s">
        <v>1592</v>
      </c>
      <c r="F4895" t="s">
        <v>1602</v>
      </c>
      <c r="G4895" t="s">
        <v>1604</v>
      </c>
      <c r="H4895" t="s">
        <v>1608</v>
      </c>
      <c r="I4895" s="11">
        <v>3.107068E-2</v>
      </c>
      <c r="J4895">
        <v>7.55</v>
      </c>
      <c r="K4895">
        <v>7.55</v>
      </c>
      <c r="L4895" s="3">
        <v>122.4072</v>
      </c>
      <c r="M4895">
        <v>4</v>
      </c>
      <c r="N4895" s="3">
        <v>16.21287417218543</v>
      </c>
      <c r="O4895"/>
      <c r="P4895"/>
    </row>
    <row r="4896" spans="1:16" x14ac:dyDescent="0.3">
      <c r="A4896" t="s">
        <v>13</v>
      </c>
      <c r="B4896" t="s">
        <v>253</v>
      </c>
      <c r="C4896" t="s">
        <v>1582</v>
      </c>
      <c r="D4896">
        <v>2022</v>
      </c>
      <c r="E4896" t="s">
        <v>1592</v>
      </c>
      <c r="F4896" t="s">
        <v>1602</v>
      </c>
      <c r="G4896" t="s">
        <v>1604</v>
      </c>
      <c r="H4896" t="s">
        <v>1608</v>
      </c>
      <c r="I4896" s="11">
        <v>9.2970839999999999E-2</v>
      </c>
      <c r="J4896">
        <v>4.7850000000000001</v>
      </c>
      <c r="K4896">
        <v>4.7850000000000001</v>
      </c>
      <c r="L4896" s="3">
        <v>122.0098</v>
      </c>
      <c r="M4896">
        <v>2</v>
      </c>
      <c r="N4896" s="3">
        <v>25.498390804597701</v>
      </c>
      <c r="O4896"/>
      <c r="P4896"/>
    </row>
    <row r="4897" spans="1:16" x14ac:dyDescent="0.3">
      <c r="A4897" t="s">
        <v>12</v>
      </c>
      <c r="B4897" t="s">
        <v>1124</v>
      </c>
      <c r="C4897" t="s">
        <v>1574</v>
      </c>
      <c r="D4897">
        <v>2022</v>
      </c>
      <c r="E4897" t="s">
        <v>1592</v>
      </c>
      <c r="F4897" t="s">
        <v>1602</v>
      </c>
      <c r="G4897" t="s">
        <v>1604</v>
      </c>
      <c r="H4897" t="s">
        <v>1608</v>
      </c>
      <c r="I4897" s="11">
        <v>4.1726942000000003E-2</v>
      </c>
      <c r="J4897">
        <v>12.6</v>
      </c>
      <c r="K4897">
        <v>12.6</v>
      </c>
      <c r="L4897" s="3">
        <v>122.0072</v>
      </c>
      <c r="M4897">
        <v>3</v>
      </c>
      <c r="N4897" s="3">
        <v>9.6831111111111117</v>
      </c>
      <c r="O4897"/>
      <c r="P4897"/>
    </row>
    <row r="4898" spans="1:16" x14ac:dyDescent="0.3">
      <c r="A4898" t="s">
        <v>13</v>
      </c>
      <c r="B4898" t="s">
        <v>840</v>
      </c>
      <c r="C4898" t="s">
        <v>1582</v>
      </c>
      <c r="D4898">
        <v>2018</v>
      </c>
      <c r="E4898" t="s">
        <v>1597</v>
      </c>
      <c r="F4898" t="s">
        <v>1602</v>
      </c>
      <c r="G4898" t="s">
        <v>1604</v>
      </c>
      <c r="H4898" t="s">
        <v>1610</v>
      </c>
      <c r="I4898" s="11">
        <v>0.105324246</v>
      </c>
      <c r="K4898">
        <v>11</v>
      </c>
      <c r="L4898" s="3">
        <v>125.7046</v>
      </c>
      <c r="M4898">
        <v>3.5</v>
      </c>
      <c r="N4898" s="3">
        <v>11.427690909090909</v>
      </c>
      <c r="O4898"/>
      <c r="P4898"/>
    </row>
    <row r="4899" spans="1:16" x14ac:dyDescent="0.3">
      <c r="A4899" t="s">
        <v>13</v>
      </c>
      <c r="B4899" t="s">
        <v>1226</v>
      </c>
      <c r="C4899" t="s">
        <v>1577</v>
      </c>
      <c r="D4899">
        <v>2018</v>
      </c>
      <c r="E4899" t="s">
        <v>1597</v>
      </c>
      <c r="F4899" t="s">
        <v>1602</v>
      </c>
      <c r="G4899" t="s">
        <v>1604</v>
      </c>
      <c r="H4899" t="s">
        <v>1610</v>
      </c>
      <c r="I4899" s="11">
        <v>4.7551568000000002E-2</v>
      </c>
      <c r="K4899">
        <v>7.7249999999999996</v>
      </c>
      <c r="L4899" s="3">
        <v>249.10919999999999</v>
      </c>
      <c r="M4899">
        <v>3.5</v>
      </c>
      <c r="N4899" s="3">
        <v>32.247145631067959</v>
      </c>
      <c r="O4899"/>
      <c r="P4899"/>
    </row>
    <row r="4900" spans="1:16" x14ac:dyDescent="0.3">
      <c r="A4900" t="s">
        <v>13</v>
      </c>
      <c r="B4900" t="s">
        <v>793</v>
      </c>
      <c r="C4900" t="s">
        <v>1585</v>
      </c>
      <c r="D4900">
        <v>2018</v>
      </c>
      <c r="E4900" t="s">
        <v>1597</v>
      </c>
      <c r="F4900" t="s">
        <v>1602</v>
      </c>
      <c r="G4900" t="s">
        <v>1604</v>
      </c>
      <c r="H4900" t="s">
        <v>1610</v>
      </c>
      <c r="I4900" s="11">
        <v>0.119371835</v>
      </c>
      <c r="K4900">
        <v>11.15</v>
      </c>
      <c r="L4900" s="3">
        <v>45.2744</v>
      </c>
      <c r="M4900">
        <v>3.5</v>
      </c>
      <c r="N4900" s="3">
        <v>4.0604843049327357</v>
      </c>
      <c r="O4900"/>
      <c r="P4900"/>
    </row>
    <row r="4901" spans="1:16" x14ac:dyDescent="0.3">
      <c r="A4901" t="s">
        <v>13</v>
      </c>
      <c r="B4901" t="s">
        <v>1071</v>
      </c>
      <c r="C4901" t="s">
        <v>1585</v>
      </c>
      <c r="D4901">
        <v>2018</v>
      </c>
      <c r="E4901" t="s">
        <v>1597</v>
      </c>
      <c r="F4901" t="s">
        <v>1602</v>
      </c>
      <c r="G4901" t="s">
        <v>1604</v>
      </c>
      <c r="H4901" t="s">
        <v>1610</v>
      </c>
      <c r="I4901" s="11">
        <v>0.13032165200000001</v>
      </c>
      <c r="K4901">
        <v>5.8</v>
      </c>
      <c r="L4901" s="3">
        <v>88.717200000000005</v>
      </c>
      <c r="M4901">
        <v>3.5</v>
      </c>
      <c r="N4901" s="3">
        <v>15.296068965517243</v>
      </c>
      <c r="O4901"/>
      <c r="P4901"/>
    </row>
    <row r="4902" spans="1:16" x14ac:dyDescent="0.3">
      <c r="A4902" t="s">
        <v>13</v>
      </c>
      <c r="B4902" t="s">
        <v>1048</v>
      </c>
      <c r="C4902" t="s">
        <v>1574</v>
      </c>
      <c r="D4902">
        <v>2018</v>
      </c>
      <c r="E4902" t="s">
        <v>1597</v>
      </c>
      <c r="F4902" t="s">
        <v>1602</v>
      </c>
      <c r="G4902" t="s">
        <v>1604</v>
      </c>
      <c r="H4902" t="s">
        <v>1610</v>
      </c>
      <c r="I4902" s="11">
        <v>4.8522793000000002E-2</v>
      </c>
      <c r="K4902">
        <v>20.7</v>
      </c>
      <c r="L4902" s="3">
        <v>39.650599999999997</v>
      </c>
      <c r="M4902">
        <v>3.5</v>
      </c>
      <c r="N4902" s="3">
        <v>1.9154879227053139</v>
      </c>
      <c r="O4902"/>
      <c r="P4902"/>
    </row>
    <row r="4903" spans="1:16" x14ac:dyDescent="0.3">
      <c r="A4903" t="s">
        <v>13</v>
      </c>
      <c r="B4903" t="s">
        <v>1542</v>
      </c>
      <c r="C4903" t="s">
        <v>1574</v>
      </c>
      <c r="D4903">
        <v>2018</v>
      </c>
      <c r="E4903" t="s">
        <v>1597</v>
      </c>
      <c r="F4903" t="s">
        <v>1602</v>
      </c>
      <c r="G4903" t="s">
        <v>1604</v>
      </c>
      <c r="H4903" t="s">
        <v>1610</v>
      </c>
      <c r="I4903" s="11">
        <v>0</v>
      </c>
      <c r="K4903">
        <v>6.13</v>
      </c>
      <c r="L4903" s="3">
        <v>55.729799999999997</v>
      </c>
      <c r="M4903">
        <v>3.5</v>
      </c>
      <c r="N4903" s="3">
        <v>9.0913213703099505</v>
      </c>
      <c r="O4903"/>
      <c r="P4903"/>
    </row>
    <row r="4904" spans="1:16" x14ac:dyDescent="0.3">
      <c r="A4904" t="s">
        <v>13</v>
      </c>
      <c r="B4904" t="s">
        <v>1245</v>
      </c>
      <c r="C4904" t="s">
        <v>1574</v>
      </c>
      <c r="D4904">
        <v>2018</v>
      </c>
      <c r="E4904" t="s">
        <v>1597</v>
      </c>
      <c r="F4904" t="s">
        <v>1602</v>
      </c>
      <c r="G4904" t="s">
        <v>1604</v>
      </c>
      <c r="H4904" t="s">
        <v>1610</v>
      </c>
      <c r="I4904" s="11">
        <v>1.2215675E-2</v>
      </c>
      <c r="K4904">
        <v>18.25</v>
      </c>
      <c r="L4904" s="3">
        <v>162.7894</v>
      </c>
      <c r="M4904">
        <v>3.5</v>
      </c>
      <c r="N4904" s="3">
        <v>8.9199671232876714</v>
      </c>
      <c r="O4904"/>
      <c r="P4904"/>
    </row>
    <row r="4905" spans="1:16" x14ac:dyDescent="0.3">
      <c r="A4905" t="s">
        <v>13</v>
      </c>
      <c r="B4905" t="s">
        <v>1005</v>
      </c>
      <c r="C4905" t="s">
        <v>1575</v>
      </c>
      <c r="D4905">
        <v>2018</v>
      </c>
      <c r="E4905" t="s">
        <v>1597</v>
      </c>
      <c r="F4905" t="s">
        <v>1602</v>
      </c>
      <c r="G4905" t="s">
        <v>1604</v>
      </c>
      <c r="H4905" t="s">
        <v>1610</v>
      </c>
      <c r="I4905" s="11">
        <v>1.8757586E-2</v>
      </c>
      <c r="K4905">
        <v>12.5</v>
      </c>
      <c r="L4905" s="3">
        <v>96.938400000000001</v>
      </c>
      <c r="M4905">
        <v>3.5</v>
      </c>
      <c r="N4905" s="3">
        <v>7.7550720000000002</v>
      </c>
      <c r="O4905"/>
      <c r="P4905"/>
    </row>
    <row r="4906" spans="1:16" x14ac:dyDescent="0.3">
      <c r="A4906" t="s">
        <v>13</v>
      </c>
      <c r="B4906" t="s">
        <v>114</v>
      </c>
      <c r="C4906" t="s">
        <v>1575</v>
      </c>
      <c r="D4906">
        <v>2018</v>
      </c>
      <c r="E4906" t="s">
        <v>1597</v>
      </c>
      <c r="F4906" t="s">
        <v>1602</v>
      </c>
      <c r="G4906" t="s">
        <v>1604</v>
      </c>
      <c r="H4906" t="s">
        <v>1610</v>
      </c>
      <c r="I4906" s="11">
        <v>2.5354071999999998E-2</v>
      </c>
      <c r="K4906">
        <v>7.6849999999999996</v>
      </c>
      <c r="L4906" s="3">
        <v>144.476</v>
      </c>
      <c r="M4906">
        <v>3.5</v>
      </c>
      <c r="N4906" s="3">
        <v>18.799739752765127</v>
      </c>
      <c r="O4906"/>
      <c r="P4906"/>
    </row>
    <row r="4907" spans="1:16" x14ac:dyDescent="0.3">
      <c r="A4907" t="s">
        <v>13</v>
      </c>
      <c r="B4907" t="s">
        <v>1101</v>
      </c>
      <c r="C4907" t="s">
        <v>1579</v>
      </c>
      <c r="D4907">
        <v>2018</v>
      </c>
      <c r="E4907" t="s">
        <v>1597</v>
      </c>
      <c r="F4907" t="s">
        <v>1602</v>
      </c>
      <c r="G4907" t="s">
        <v>1604</v>
      </c>
      <c r="H4907" t="s">
        <v>1610</v>
      </c>
      <c r="I4907" s="11">
        <v>2.4213353999999999E-2</v>
      </c>
      <c r="K4907">
        <v>14</v>
      </c>
      <c r="L4907" s="3">
        <v>42.445399999999999</v>
      </c>
      <c r="M4907">
        <v>3.5</v>
      </c>
      <c r="N4907" s="3">
        <v>3.0318142857142858</v>
      </c>
      <c r="O4907"/>
      <c r="P4907"/>
    </row>
    <row r="4908" spans="1:16" x14ac:dyDescent="0.3">
      <c r="A4908" t="s">
        <v>13</v>
      </c>
      <c r="B4908" t="s">
        <v>1035</v>
      </c>
      <c r="C4908" t="s">
        <v>1579</v>
      </c>
      <c r="D4908">
        <v>2018</v>
      </c>
      <c r="E4908" t="s">
        <v>1597</v>
      </c>
      <c r="F4908" t="s">
        <v>1602</v>
      </c>
      <c r="G4908" t="s">
        <v>1604</v>
      </c>
      <c r="H4908" t="s">
        <v>1610</v>
      </c>
      <c r="I4908" s="11">
        <v>7.9419800999999998E-2</v>
      </c>
      <c r="K4908">
        <v>12.1</v>
      </c>
      <c r="L4908" s="3">
        <v>172.31059999999999</v>
      </c>
      <c r="M4908">
        <v>3.5</v>
      </c>
      <c r="N4908" s="3">
        <v>14.240545454545455</v>
      </c>
      <c r="O4908"/>
      <c r="P4908"/>
    </row>
    <row r="4909" spans="1:16" x14ac:dyDescent="0.3">
      <c r="A4909" t="s">
        <v>13</v>
      </c>
      <c r="B4909" t="s">
        <v>788</v>
      </c>
      <c r="C4909" t="s">
        <v>1580</v>
      </c>
      <c r="D4909">
        <v>2018</v>
      </c>
      <c r="E4909" t="s">
        <v>1597</v>
      </c>
      <c r="F4909" t="s">
        <v>1602</v>
      </c>
      <c r="G4909" t="s">
        <v>1604</v>
      </c>
      <c r="H4909" t="s">
        <v>1610</v>
      </c>
      <c r="I4909" s="11">
        <v>1.1180842999999999E-2</v>
      </c>
      <c r="K4909">
        <v>17.850000000000001</v>
      </c>
      <c r="L4909" s="3">
        <v>213.45599999999999</v>
      </c>
      <c r="M4909">
        <v>3.5</v>
      </c>
      <c r="N4909" s="3">
        <v>11.958319327731092</v>
      </c>
      <c r="O4909"/>
      <c r="P4909"/>
    </row>
    <row r="4910" spans="1:16" x14ac:dyDescent="0.3">
      <c r="A4910" t="s">
        <v>13</v>
      </c>
      <c r="B4910" t="s">
        <v>937</v>
      </c>
      <c r="C4910" t="s">
        <v>1590</v>
      </c>
      <c r="D4910">
        <v>2018</v>
      </c>
      <c r="E4910" t="s">
        <v>1597</v>
      </c>
      <c r="F4910" t="s">
        <v>1602</v>
      </c>
      <c r="G4910" t="s">
        <v>1604</v>
      </c>
      <c r="H4910" t="s">
        <v>1610</v>
      </c>
      <c r="I4910" s="11">
        <v>4.4660955000000002E-2</v>
      </c>
      <c r="K4910">
        <v>14.8</v>
      </c>
      <c r="L4910" s="3">
        <v>74.766999999999996</v>
      </c>
      <c r="M4910">
        <v>3.5</v>
      </c>
      <c r="N4910" s="3">
        <v>5.0518243243243237</v>
      </c>
      <c r="O4910"/>
      <c r="P4910"/>
    </row>
    <row r="4911" spans="1:16" x14ac:dyDescent="0.3">
      <c r="A4911" t="s">
        <v>13</v>
      </c>
      <c r="B4911" t="s">
        <v>623</v>
      </c>
      <c r="C4911" t="s">
        <v>1590</v>
      </c>
      <c r="D4911">
        <v>2018</v>
      </c>
      <c r="E4911" t="s">
        <v>1597</v>
      </c>
      <c r="F4911" t="s">
        <v>1602</v>
      </c>
      <c r="G4911" t="s">
        <v>1604</v>
      </c>
      <c r="H4911" t="s">
        <v>1610</v>
      </c>
      <c r="I4911" s="11">
        <v>9.7429924000000001E-2</v>
      </c>
      <c r="K4911">
        <v>17.5</v>
      </c>
      <c r="L4911" s="3">
        <v>172.87379999999999</v>
      </c>
      <c r="M4911">
        <v>3.5</v>
      </c>
      <c r="N4911" s="3">
        <v>9.8785028571428573</v>
      </c>
      <c r="O4911"/>
      <c r="P4911"/>
    </row>
    <row r="4912" spans="1:16" x14ac:dyDescent="0.3">
      <c r="A4912" t="s">
        <v>12</v>
      </c>
      <c r="B4912" t="s">
        <v>1445</v>
      </c>
      <c r="C4912" t="s">
        <v>1587</v>
      </c>
      <c r="D4912">
        <v>2018</v>
      </c>
      <c r="E4912" t="s">
        <v>1597</v>
      </c>
      <c r="F4912" t="s">
        <v>1602</v>
      </c>
      <c r="G4912" t="s">
        <v>1604</v>
      </c>
      <c r="H4912" t="s">
        <v>1610</v>
      </c>
      <c r="I4912" s="11">
        <v>1.6979325999999999E-2</v>
      </c>
      <c r="K4912">
        <v>5.44</v>
      </c>
      <c r="L4912" s="3">
        <v>177.03700000000001</v>
      </c>
      <c r="M4912">
        <v>3.5</v>
      </c>
      <c r="N4912" s="3">
        <v>32.543566176470584</v>
      </c>
      <c r="O4912"/>
      <c r="P4912"/>
    </row>
    <row r="4913" spans="1:16" x14ac:dyDescent="0.3">
      <c r="A4913" t="s">
        <v>12</v>
      </c>
      <c r="B4913" t="s">
        <v>1543</v>
      </c>
      <c r="C4913" t="s">
        <v>1585</v>
      </c>
      <c r="D4913">
        <v>2018</v>
      </c>
      <c r="E4913" t="s">
        <v>1597</v>
      </c>
      <c r="F4913" t="s">
        <v>1602</v>
      </c>
      <c r="G4913" t="s">
        <v>1604</v>
      </c>
      <c r="H4913" t="s">
        <v>1610</v>
      </c>
      <c r="I4913" s="11">
        <v>0</v>
      </c>
      <c r="K4913">
        <v>12.8</v>
      </c>
      <c r="L4913" s="3">
        <v>184.26079999999999</v>
      </c>
      <c r="M4913">
        <v>3.5</v>
      </c>
      <c r="N4913" s="3">
        <v>14.395374999999998</v>
      </c>
      <c r="O4913"/>
      <c r="P4913"/>
    </row>
    <row r="4914" spans="1:16" x14ac:dyDescent="0.3">
      <c r="A4914" t="s">
        <v>12</v>
      </c>
      <c r="B4914" t="s">
        <v>1299</v>
      </c>
      <c r="C4914" t="s">
        <v>1576</v>
      </c>
      <c r="D4914">
        <v>2018</v>
      </c>
      <c r="E4914" t="s">
        <v>1597</v>
      </c>
      <c r="F4914" t="s">
        <v>1602</v>
      </c>
      <c r="G4914" t="s">
        <v>1604</v>
      </c>
      <c r="H4914" t="s">
        <v>1610</v>
      </c>
      <c r="I4914" s="11">
        <v>0.12780038799999999</v>
      </c>
      <c r="K4914">
        <v>16.2</v>
      </c>
      <c r="L4914" s="3">
        <v>177.03700000000001</v>
      </c>
      <c r="M4914">
        <v>3.5</v>
      </c>
      <c r="N4914" s="3">
        <v>10.92820987654321</v>
      </c>
      <c r="O4914"/>
      <c r="P4914"/>
    </row>
    <row r="4915" spans="1:16" x14ac:dyDescent="0.3">
      <c r="A4915" t="s">
        <v>12</v>
      </c>
      <c r="B4915" t="s">
        <v>1287</v>
      </c>
      <c r="C4915" t="s">
        <v>1580</v>
      </c>
      <c r="D4915">
        <v>2018</v>
      </c>
      <c r="E4915" t="s">
        <v>1597</v>
      </c>
      <c r="F4915" t="s">
        <v>1602</v>
      </c>
      <c r="G4915" t="s">
        <v>1604</v>
      </c>
      <c r="H4915" t="s">
        <v>1610</v>
      </c>
      <c r="I4915" s="11">
        <v>1.0886323999999999E-2</v>
      </c>
      <c r="K4915">
        <v>6.63</v>
      </c>
      <c r="L4915" s="3">
        <v>57.258800000000001</v>
      </c>
      <c r="M4915">
        <v>3.5</v>
      </c>
      <c r="N4915" s="3">
        <v>8.6363197586727001</v>
      </c>
      <c r="O4915"/>
      <c r="P4915"/>
    </row>
    <row r="4916" spans="1:16" x14ac:dyDescent="0.3">
      <c r="A4916" t="s">
        <v>13</v>
      </c>
      <c r="B4916" t="s">
        <v>119</v>
      </c>
      <c r="C4916" t="s">
        <v>1581</v>
      </c>
      <c r="D4916">
        <v>2012</v>
      </c>
      <c r="E4916" t="s">
        <v>1591</v>
      </c>
      <c r="F4916" t="s">
        <v>1601</v>
      </c>
      <c r="G4916" t="s">
        <v>1604</v>
      </c>
      <c r="H4916" t="s">
        <v>1607</v>
      </c>
      <c r="I4916" s="11">
        <v>1.6760074999999999E-2</v>
      </c>
      <c r="J4916">
        <v>17.5</v>
      </c>
      <c r="K4916">
        <v>17.5</v>
      </c>
      <c r="L4916" s="3">
        <v>141.61799999999999</v>
      </c>
      <c r="M4916">
        <v>3.4</v>
      </c>
      <c r="N4916" s="3">
        <v>8.0924571428571426</v>
      </c>
      <c r="O4916"/>
      <c r="P4916"/>
    </row>
    <row r="4917" spans="1:16" x14ac:dyDescent="0.3">
      <c r="A4917" t="s">
        <v>12</v>
      </c>
      <c r="B4917" t="s">
        <v>1167</v>
      </c>
      <c r="C4917" t="s">
        <v>1580</v>
      </c>
      <c r="D4917">
        <v>2022</v>
      </c>
      <c r="E4917" t="s">
        <v>1592</v>
      </c>
      <c r="F4917" t="s">
        <v>1602</v>
      </c>
      <c r="G4917" t="s">
        <v>1604</v>
      </c>
      <c r="H4917" t="s">
        <v>1608</v>
      </c>
      <c r="I4917" s="11">
        <v>8.8681966000000001E-2</v>
      </c>
      <c r="J4917">
        <v>8.8949999999999996</v>
      </c>
      <c r="K4917">
        <v>8.8949999999999996</v>
      </c>
      <c r="L4917" s="3">
        <v>121.973</v>
      </c>
      <c r="M4917">
        <v>4</v>
      </c>
      <c r="N4917" s="3">
        <v>13.712535132096685</v>
      </c>
      <c r="O4917"/>
      <c r="P4917"/>
    </row>
    <row r="4918" spans="1:16" x14ac:dyDescent="0.3">
      <c r="A4918" t="s">
        <v>13</v>
      </c>
      <c r="B4918" t="s">
        <v>1316</v>
      </c>
      <c r="C4918" t="s">
        <v>1575</v>
      </c>
      <c r="D4918">
        <v>2012</v>
      </c>
      <c r="E4918" t="s">
        <v>1591</v>
      </c>
      <c r="F4918" t="s">
        <v>1601</v>
      </c>
      <c r="G4918" t="s">
        <v>1604</v>
      </c>
      <c r="H4918" t="s">
        <v>1607</v>
      </c>
      <c r="I4918" s="11">
        <v>2.8907832000000001E-2</v>
      </c>
      <c r="J4918">
        <v>14</v>
      </c>
      <c r="K4918">
        <v>14</v>
      </c>
      <c r="L4918" s="3">
        <v>130.43100000000001</v>
      </c>
      <c r="M4918">
        <v>3.4</v>
      </c>
      <c r="N4918" s="3">
        <v>9.3165000000000013</v>
      </c>
      <c r="O4918"/>
      <c r="P4918"/>
    </row>
    <row r="4919" spans="1:16" x14ac:dyDescent="0.3">
      <c r="A4919" t="s">
        <v>13</v>
      </c>
      <c r="B4919" t="s">
        <v>930</v>
      </c>
      <c r="C4919" t="s">
        <v>1583</v>
      </c>
      <c r="D4919">
        <v>2022</v>
      </c>
      <c r="E4919" t="s">
        <v>1592</v>
      </c>
      <c r="F4919" t="s">
        <v>1602</v>
      </c>
      <c r="G4919" t="s">
        <v>1604</v>
      </c>
      <c r="H4919" t="s">
        <v>1608</v>
      </c>
      <c r="I4919" s="11">
        <v>4.2463727999999999E-2</v>
      </c>
      <c r="J4919">
        <v>9.3000000000000007</v>
      </c>
      <c r="K4919">
        <v>9.3000000000000007</v>
      </c>
      <c r="L4919" s="3">
        <v>121.9388</v>
      </c>
      <c r="M4919">
        <v>4.3</v>
      </c>
      <c r="N4919" s="3">
        <v>13.111698924731181</v>
      </c>
      <c r="O4919"/>
      <c r="P4919"/>
    </row>
    <row r="4920" spans="1:16" x14ac:dyDescent="0.3">
      <c r="A4920" t="s">
        <v>13</v>
      </c>
      <c r="B4920" t="s">
        <v>738</v>
      </c>
      <c r="C4920" t="s">
        <v>1574</v>
      </c>
      <c r="D4920">
        <v>2012</v>
      </c>
      <c r="E4920" t="s">
        <v>1591</v>
      </c>
      <c r="F4920" t="s">
        <v>1601</v>
      </c>
      <c r="G4920" t="s">
        <v>1604</v>
      </c>
      <c r="H4920" t="s">
        <v>1607</v>
      </c>
      <c r="I4920" s="11">
        <v>0.105761491</v>
      </c>
      <c r="J4920">
        <v>6.59</v>
      </c>
      <c r="K4920">
        <v>6.59</v>
      </c>
      <c r="L4920" s="3">
        <v>84.890799999999999</v>
      </c>
      <c r="M4920">
        <v>3.4</v>
      </c>
      <c r="N4920" s="3">
        <v>12.88176024279211</v>
      </c>
      <c r="O4920"/>
      <c r="P4920"/>
    </row>
    <row r="4921" spans="1:16" x14ac:dyDescent="0.3">
      <c r="A4921" t="s">
        <v>12</v>
      </c>
      <c r="B4921" t="s">
        <v>1061</v>
      </c>
      <c r="C4921" t="s">
        <v>1587</v>
      </c>
      <c r="D4921">
        <v>2015</v>
      </c>
      <c r="E4921" t="s">
        <v>1593</v>
      </c>
      <c r="F4921" t="s">
        <v>1603</v>
      </c>
      <c r="G4921" t="s">
        <v>1605</v>
      </c>
      <c r="H4921" t="s">
        <v>1607</v>
      </c>
      <c r="I4921" s="11">
        <v>0</v>
      </c>
      <c r="J4921">
        <v>6.1349999999999998</v>
      </c>
      <c r="K4921">
        <v>6.1349999999999998</v>
      </c>
      <c r="L4921" s="3">
        <v>151.3366</v>
      </c>
      <c r="M4921">
        <v>3.4</v>
      </c>
      <c r="N4921" s="3">
        <v>24.667742461287695</v>
      </c>
      <c r="O4921"/>
      <c r="P4921"/>
    </row>
    <row r="4922" spans="1:16" x14ac:dyDescent="0.3">
      <c r="A4922" t="s">
        <v>13</v>
      </c>
      <c r="B4922" t="s">
        <v>655</v>
      </c>
      <c r="C4922" t="s">
        <v>1574</v>
      </c>
      <c r="D4922">
        <v>2014</v>
      </c>
      <c r="E4922" t="s">
        <v>1596</v>
      </c>
      <c r="F4922" t="s">
        <v>1602</v>
      </c>
      <c r="G4922" t="s">
        <v>1606</v>
      </c>
      <c r="H4922" t="s">
        <v>1607</v>
      </c>
      <c r="I4922" s="11">
        <v>1.6944719E-2</v>
      </c>
      <c r="J4922">
        <v>6.6550000000000002</v>
      </c>
      <c r="K4922">
        <v>6.6550000000000002</v>
      </c>
      <c r="L4922" s="3">
        <v>209.2586</v>
      </c>
      <c r="M4922">
        <v>3.4</v>
      </c>
      <c r="N4922" s="3">
        <v>31.443816679188579</v>
      </c>
      <c r="O4922"/>
      <c r="P4922"/>
    </row>
    <row r="4923" spans="1:16" x14ac:dyDescent="0.3">
      <c r="A4923" t="s">
        <v>12</v>
      </c>
      <c r="B4923" t="s">
        <v>1388</v>
      </c>
      <c r="C4923" t="s">
        <v>1587</v>
      </c>
      <c r="D4923">
        <v>2011</v>
      </c>
      <c r="E4923" t="s">
        <v>1595</v>
      </c>
      <c r="F4923" t="s">
        <v>1602</v>
      </c>
      <c r="G4923" t="s">
        <v>1604</v>
      </c>
      <c r="H4923" t="s">
        <v>1609</v>
      </c>
      <c r="I4923" s="11">
        <v>0.112985849</v>
      </c>
      <c r="J4923">
        <v>17.75</v>
      </c>
      <c r="K4923">
        <v>17.75</v>
      </c>
      <c r="L4923" s="3">
        <v>185.42400000000001</v>
      </c>
      <c r="M4923">
        <v>3.4</v>
      </c>
      <c r="N4923" s="3">
        <v>10.446422535211267</v>
      </c>
      <c r="O4923"/>
      <c r="P4923"/>
    </row>
    <row r="4924" spans="1:16" x14ac:dyDescent="0.3">
      <c r="A4924" t="s">
        <v>13</v>
      </c>
      <c r="B4924" t="s">
        <v>450</v>
      </c>
      <c r="C4924" t="s">
        <v>1585</v>
      </c>
      <c r="D4924">
        <v>2017</v>
      </c>
      <c r="E4924" t="s">
        <v>1598</v>
      </c>
      <c r="F4924" t="s">
        <v>1603</v>
      </c>
      <c r="G4924" t="s">
        <v>1605</v>
      </c>
      <c r="H4924" t="s">
        <v>1607</v>
      </c>
      <c r="I4924" s="11">
        <v>3.6319194999999999E-2</v>
      </c>
      <c r="J4924">
        <v>20.25</v>
      </c>
      <c r="K4924">
        <v>20.25</v>
      </c>
      <c r="L4924" s="3">
        <v>219.34819999999999</v>
      </c>
      <c r="M4924">
        <v>3.4</v>
      </c>
      <c r="N4924" s="3">
        <v>10.832009876543209</v>
      </c>
      <c r="O4924"/>
      <c r="P4924"/>
    </row>
    <row r="4925" spans="1:16" x14ac:dyDescent="0.3">
      <c r="A4925" t="s">
        <v>13</v>
      </c>
      <c r="B4925" t="s">
        <v>1526</v>
      </c>
      <c r="C4925" t="s">
        <v>1585</v>
      </c>
      <c r="D4925">
        <v>2012</v>
      </c>
      <c r="E4925" t="s">
        <v>1591</v>
      </c>
      <c r="F4925" t="s">
        <v>1601</v>
      </c>
      <c r="G4925" t="s">
        <v>1604</v>
      </c>
      <c r="H4925" t="s">
        <v>1607</v>
      </c>
      <c r="I4925" s="11">
        <v>5.7626900000000002E-2</v>
      </c>
      <c r="J4925">
        <v>18.7</v>
      </c>
      <c r="K4925">
        <v>18.7</v>
      </c>
      <c r="L4925" s="3">
        <v>83.3566</v>
      </c>
      <c r="M4925">
        <v>3.4</v>
      </c>
      <c r="N4925" s="3">
        <v>4.4575721925133696</v>
      </c>
      <c r="O4925"/>
      <c r="P4925"/>
    </row>
    <row r="4926" spans="1:16" x14ac:dyDescent="0.3">
      <c r="A4926" t="s">
        <v>13</v>
      </c>
      <c r="B4926" t="s">
        <v>1493</v>
      </c>
      <c r="C4926" t="s">
        <v>1585</v>
      </c>
      <c r="D4926">
        <v>2012</v>
      </c>
      <c r="E4926" t="s">
        <v>1591</v>
      </c>
      <c r="F4926" t="s">
        <v>1601</v>
      </c>
      <c r="G4926" t="s">
        <v>1604</v>
      </c>
      <c r="H4926" t="s">
        <v>1607</v>
      </c>
      <c r="I4926" s="11">
        <v>2.3876985E-2</v>
      </c>
      <c r="J4926">
        <v>18.75</v>
      </c>
      <c r="K4926">
        <v>18.75</v>
      </c>
      <c r="L4926" s="3">
        <v>97.404200000000003</v>
      </c>
      <c r="M4926">
        <v>3.4</v>
      </c>
      <c r="N4926" s="3">
        <v>5.1948906666666668</v>
      </c>
      <c r="O4926"/>
      <c r="P4926"/>
    </row>
    <row r="4927" spans="1:16" x14ac:dyDescent="0.3">
      <c r="A4927" t="s">
        <v>13</v>
      </c>
      <c r="B4927" t="s">
        <v>1484</v>
      </c>
      <c r="C4927" t="s">
        <v>1574</v>
      </c>
      <c r="D4927">
        <v>2012</v>
      </c>
      <c r="E4927" t="s">
        <v>1591</v>
      </c>
      <c r="F4927" t="s">
        <v>1601</v>
      </c>
      <c r="G4927" t="s">
        <v>1604</v>
      </c>
      <c r="H4927" t="s">
        <v>1607</v>
      </c>
      <c r="I4927" s="11">
        <v>4.3033346E-2</v>
      </c>
      <c r="J4927">
        <v>9.3000000000000007</v>
      </c>
      <c r="K4927">
        <v>9.3000000000000007</v>
      </c>
      <c r="L4927" s="3">
        <v>89.417199999999994</v>
      </c>
      <c r="M4927">
        <v>3.4</v>
      </c>
      <c r="N4927" s="3">
        <v>9.6147526881720413</v>
      </c>
      <c r="O4927"/>
      <c r="P4927"/>
    </row>
    <row r="4928" spans="1:16" x14ac:dyDescent="0.3">
      <c r="A4928" t="s">
        <v>13</v>
      </c>
      <c r="B4928" t="s">
        <v>175</v>
      </c>
      <c r="C4928" t="s">
        <v>1574</v>
      </c>
      <c r="D4928">
        <v>2012</v>
      </c>
      <c r="E4928" t="s">
        <v>1591</v>
      </c>
      <c r="F4928" t="s">
        <v>1601</v>
      </c>
      <c r="G4928" t="s">
        <v>1604</v>
      </c>
      <c r="H4928" t="s">
        <v>1607</v>
      </c>
      <c r="I4928" s="11">
        <v>9.6884209999999998E-2</v>
      </c>
      <c r="J4928">
        <v>19.100000000000001</v>
      </c>
      <c r="K4928">
        <v>19.100000000000001</v>
      </c>
      <c r="L4928" s="3">
        <v>233.5958</v>
      </c>
      <c r="M4928">
        <v>3.4</v>
      </c>
      <c r="N4928" s="3">
        <v>12.230146596858638</v>
      </c>
      <c r="O4928"/>
      <c r="P4928"/>
    </row>
    <row r="4929" spans="1:16" x14ac:dyDescent="0.3">
      <c r="A4929" t="s">
        <v>13</v>
      </c>
      <c r="B4929" t="s">
        <v>1264</v>
      </c>
      <c r="C4929" t="s">
        <v>1579</v>
      </c>
      <c r="D4929">
        <v>2012</v>
      </c>
      <c r="E4929" t="s">
        <v>1591</v>
      </c>
      <c r="F4929" t="s">
        <v>1601</v>
      </c>
      <c r="G4929" t="s">
        <v>1604</v>
      </c>
      <c r="H4929" t="s">
        <v>1607</v>
      </c>
      <c r="I4929" s="11">
        <v>2.4693927000000001E-2</v>
      </c>
      <c r="J4929">
        <v>21.25</v>
      </c>
      <c r="K4929">
        <v>21.25</v>
      </c>
      <c r="L4929" s="3">
        <v>144.11019999999999</v>
      </c>
      <c r="M4929">
        <v>3.4</v>
      </c>
      <c r="N4929" s="3">
        <v>6.781656470588235</v>
      </c>
      <c r="O4929"/>
      <c r="P4929"/>
    </row>
    <row r="4930" spans="1:16" x14ac:dyDescent="0.3">
      <c r="A4930" t="s">
        <v>13</v>
      </c>
      <c r="B4930" t="s">
        <v>1498</v>
      </c>
      <c r="C4930" t="s">
        <v>1589</v>
      </c>
      <c r="D4930">
        <v>2012</v>
      </c>
      <c r="E4930" t="s">
        <v>1591</v>
      </c>
      <c r="F4930" t="s">
        <v>1601</v>
      </c>
      <c r="G4930" t="s">
        <v>1604</v>
      </c>
      <c r="H4930" t="s">
        <v>1607</v>
      </c>
      <c r="I4930" s="11">
        <v>7.1354773999999996E-2</v>
      </c>
      <c r="J4930">
        <v>12.5</v>
      </c>
      <c r="K4930">
        <v>12.5</v>
      </c>
      <c r="L4930" s="3">
        <v>125.702</v>
      </c>
      <c r="M4930">
        <v>3.4</v>
      </c>
      <c r="N4930" s="3">
        <v>10.05616</v>
      </c>
      <c r="O4930"/>
      <c r="P4930"/>
    </row>
    <row r="4931" spans="1:16" x14ac:dyDescent="0.3">
      <c r="A4931" t="s">
        <v>12</v>
      </c>
      <c r="B4931" t="s">
        <v>280</v>
      </c>
      <c r="C4931" t="s">
        <v>1576</v>
      </c>
      <c r="D4931">
        <v>2012</v>
      </c>
      <c r="E4931" t="s">
        <v>1591</v>
      </c>
      <c r="F4931" t="s">
        <v>1601</v>
      </c>
      <c r="G4931" t="s">
        <v>1604</v>
      </c>
      <c r="H4931" t="s">
        <v>1607</v>
      </c>
      <c r="I4931" s="11">
        <v>1.8051090999999998E-2</v>
      </c>
      <c r="J4931">
        <v>19.75</v>
      </c>
      <c r="K4931">
        <v>19.75</v>
      </c>
      <c r="L4931" s="3">
        <v>179.86600000000001</v>
      </c>
      <c r="M4931">
        <v>3.4</v>
      </c>
      <c r="N4931" s="3">
        <v>9.1071392405063296</v>
      </c>
      <c r="O4931"/>
      <c r="P4931"/>
    </row>
    <row r="4932" spans="1:16" x14ac:dyDescent="0.3">
      <c r="A4932" t="s">
        <v>12</v>
      </c>
      <c r="B4932" t="s">
        <v>1130</v>
      </c>
      <c r="C4932" t="s">
        <v>1590</v>
      </c>
      <c r="D4932">
        <v>2012</v>
      </c>
      <c r="E4932" t="s">
        <v>1591</v>
      </c>
      <c r="F4932" t="s">
        <v>1601</v>
      </c>
      <c r="G4932" t="s">
        <v>1604</v>
      </c>
      <c r="H4932" t="s">
        <v>1607</v>
      </c>
      <c r="I4932" s="11">
        <v>0.11284010799999999</v>
      </c>
      <c r="J4932">
        <v>8.85</v>
      </c>
      <c r="K4932">
        <v>8.85</v>
      </c>
      <c r="L4932" s="3">
        <v>122.03879999999999</v>
      </c>
      <c r="M4932">
        <v>3.4</v>
      </c>
      <c r="N4932" s="3">
        <v>13.789694915254238</v>
      </c>
      <c r="O4932"/>
      <c r="P4932"/>
    </row>
    <row r="4933" spans="1:16" x14ac:dyDescent="0.3">
      <c r="A4933" t="s">
        <v>13</v>
      </c>
      <c r="B4933" t="s">
        <v>1544</v>
      </c>
      <c r="C4933" t="s">
        <v>1583</v>
      </c>
      <c r="D4933">
        <v>2018</v>
      </c>
      <c r="E4933" t="s">
        <v>1600</v>
      </c>
      <c r="F4933" t="s">
        <v>1601</v>
      </c>
      <c r="G4933" t="s">
        <v>1605</v>
      </c>
      <c r="H4933" t="s">
        <v>1609</v>
      </c>
      <c r="I4933" s="11">
        <v>3.7160705000000002E-2</v>
      </c>
      <c r="K4933">
        <v>16.75</v>
      </c>
      <c r="L4933" s="3">
        <v>54.229799999999997</v>
      </c>
      <c r="M4933">
        <v>3.4</v>
      </c>
      <c r="N4933" s="3">
        <v>3.2376</v>
      </c>
      <c r="O4933"/>
      <c r="P4933"/>
    </row>
    <row r="4934" spans="1:16" x14ac:dyDescent="0.3">
      <c r="A4934" t="s">
        <v>13</v>
      </c>
      <c r="B4934" t="s">
        <v>608</v>
      </c>
      <c r="C4934" t="s">
        <v>1580</v>
      </c>
      <c r="D4934">
        <v>2018</v>
      </c>
      <c r="E4934" t="s">
        <v>1600</v>
      </c>
      <c r="F4934" t="s">
        <v>1601</v>
      </c>
      <c r="G4934" t="s">
        <v>1605</v>
      </c>
      <c r="H4934" t="s">
        <v>1609</v>
      </c>
      <c r="I4934" s="11">
        <v>0.19033746000000001</v>
      </c>
      <c r="K4934">
        <v>20.75</v>
      </c>
      <c r="L4934" s="3">
        <v>159.45779999999999</v>
      </c>
      <c r="M4934">
        <v>3.4</v>
      </c>
      <c r="N4934" s="3">
        <v>7.6847132530120481</v>
      </c>
      <c r="O4934"/>
      <c r="P4934"/>
    </row>
    <row r="4935" spans="1:16" x14ac:dyDescent="0.3">
      <c r="A4935" t="s">
        <v>12</v>
      </c>
      <c r="B4935" t="s">
        <v>1023</v>
      </c>
      <c r="C4935" t="s">
        <v>1580</v>
      </c>
      <c r="D4935">
        <v>2018</v>
      </c>
      <c r="E4935" t="s">
        <v>1600</v>
      </c>
      <c r="F4935" t="s">
        <v>1601</v>
      </c>
      <c r="G4935" t="s">
        <v>1605</v>
      </c>
      <c r="H4935" t="s">
        <v>1609</v>
      </c>
      <c r="I4935" s="11">
        <v>6.216667E-2</v>
      </c>
      <c r="K4935">
        <v>15.6</v>
      </c>
      <c r="L4935" s="3">
        <v>112.3518</v>
      </c>
      <c r="M4935">
        <v>3.4</v>
      </c>
      <c r="N4935" s="3">
        <v>7.2020384615384616</v>
      </c>
      <c r="O4935"/>
      <c r="P4935"/>
    </row>
    <row r="4936" spans="1:16" x14ac:dyDescent="0.3">
      <c r="A4936" t="s">
        <v>13</v>
      </c>
      <c r="B4936" t="s">
        <v>1153</v>
      </c>
      <c r="C4936" t="s">
        <v>1587</v>
      </c>
      <c r="D4936">
        <v>2016</v>
      </c>
      <c r="E4936" t="s">
        <v>1599</v>
      </c>
      <c r="F4936" t="s">
        <v>1601</v>
      </c>
      <c r="G4936" t="s">
        <v>1605</v>
      </c>
      <c r="H4936" t="s">
        <v>1607</v>
      </c>
      <c r="I4936" s="11">
        <v>5.6434816999999998E-2</v>
      </c>
      <c r="J4936">
        <v>11.3</v>
      </c>
      <c r="K4936">
        <v>11.3</v>
      </c>
      <c r="L4936" s="3">
        <v>247.81180000000001</v>
      </c>
      <c r="M4936">
        <v>3.4</v>
      </c>
      <c r="N4936" s="3">
        <v>21.930247787610618</v>
      </c>
      <c r="O4936"/>
      <c r="P4936"/>
    </row>
    <row r="4937" spans="1:16" x14ac:dyDescent="0.3">
      <c r="A4937" t="s">
        <v>13</v>
      </c>
      <c r="B4937" t="s">
        <v>113</v>
      </c>
      <c r="C4937" t="s">
        <v>1575</v>
      </c>
      <c r="D4937">
        <v>2016</v>
      </c>
      <c r="E4937" t="s">
        <v>1599</v>
      </c>
      <c r="F4937" t="s">
        <v>1601</v>
      </c>
      <c r="G4937" t="s">
        <v>1605</v>
      </c>
      <c r="H4937" t="s">
        <v>1607</v>
      </c>
      <c r="I4937" s="11">
        <v>0</v>
      </c>
      <c r="J4937">
        <v>5.6150000000000002</v>
      </c>
      <c r="K4937">
        <v>5.6150000000000002</v>
      </c>
      <c r="L4937" s="3">
        <v>121.973</v>
      </c>
      <c r="M4937">
        <v>3.4</v>
      </c>
      <c r="N4937" s="3">
        <v>21.722707034728405</v>
      </c>
      <c r="O4937"/>
      <c r="P4937"/>
    </row>
    <row r="4938" spans="1:16" x14ac:dyDescent="0.3">
      <c r="A4938" t="s">
        <v>13</v>
      </c>
      <c r="B4938" t="s">
        <v>1335</v>
      </c>
      <c r="C4938" t="s">
        <v>1581</v>
      </c>
      <c r="D4938">
        <v>2016</v>
      </c>
      <c r="E4938" t="s">
        <v>1599</v>
      </c>
      <c r="F4938" t="s">
        <v>1601</v>
      </c>
      <c r="G4938" t="s">
        <v>1605</v>
      </c>
      <c r="H4938" t="s">
        <v>1607</v>
      </c>
      <c r="I4938" s="11">
        <v>7.2798890000000003E-3</v>
      </c>
      <c r="J4938">
        <v>11.3</v>
      </c>
      <c r="K4938">
        <v>11.3</v>
      </c>
      <c r="L4938" s="3">
        <v>199.3426</v>
      </c>
      <c r="M4938">
        <v>3.4</v>
      </c>
      <c r="N4938" s="3">
        <v>17.640938053097344</v>
      </c>
      <c r="O4938"/>
      <c r="P4938"/>
    </row>
    <row r="4939" spans="1:16" x14ac:dyDescent="0.3">
      <c r="A4939" t="s">
        <v>13</v>
      </c>
      <c r="B4939" t="s">
        <v>1545</v>
      </c>
      <c r="C4939" t="s">
        <v>1574</v>
      </c>
      <c r="D4939">
        <v>2016</v>
      </c>
      <c r="E4939" t="s">
        <v>1599</v>
      </c>
      <c r="F4939" t="s">
        <v>1601</v>
      </c>
      <c r="G4939" t="s">
        <v>1605</v>
      </c>
      <c r="H4939" t="s">
        <v>1607</v>
      </c>
      <c r="I4939" s="11">
        <v>5.507343E-2</v>
      </c>
      <c r="J4939">
        <v>17.75</v>
      </c>
      <c r="K4939">
        <v>17.75</v>
      </c>
      <c r="L4939" s="3">
        <v>145.14439999999999</v>
      </c>
      <c r="M4939">
        <v>3.4</v>
      </c>
      <c r="N4939" s="3">
        <v>8.1771492957746474</v>
      </c>
      <c r="O4939"/>
      <c r="P4939"/>
    </row>
    <row r="4940" spans="1:16" x14ac:dyDescent="0.3">
      <c r="A4940" t="s">
        <v>12</v>
      </c>
      <c r="B4940" t="s">
        <v>517</v>
      </c>
      <c r="C4940" t="s">
        <v>1587</v>
      </c>
      <c r="D4940">
        <v>2016</v>
      </c>
      <c r="E4940" t="s">
        <v>1599</v>
      </c>
      <c r="F4940" t="s">
        <v>1601</v>
      </c>
      <c r="G4940" t="s">
        <v>1605</v>
      </c>
      <c r="H4940" t="s">
        <v>1607</v>
      </c>
      <c r="I4940" s="11">
        <v>5.3837560999999999E-2</v>
      </c>
      <c r="J4940">
        <v>14.85</v>
      </c>
      <c r="K4940">
        <v>14.85</v>
      </c>
      <c r="L4940" s="3">
        <v>120.80719999999999</v>
      </c>
      <c r="M4940">
        <v>3.4</v>
      </c>
      <c r="N4940" s="3">
        <v>8.1351649831649837</v>
      </c>
      <c r="O4940"/>
      <c r="P4940"/>
    </row>
    <row r="4941" spans="1:16" x14ac:dyDescent="0.3">
      <c r="A4941" t="s">
        <v>12</v>
      </c>
      <c r="B4941" t="s">
        <v>1065</v>
      </c>
      <c r="C4941" t="s">
        <v>1580</v>
      </c>
      <c r="D4941">
        <v>2016</v>
      </c>
      <c r="E4941" t="s">
        <v>1599</v>
      </c>
      <c r="F4941" t="s">
        <v>1601</v>
      </c>
      <c r="G4941" t="s">
        <v>1605</v>
      </c>
      <c r="H4941" t="s">
        <v>1607</v>
      </c>
      <c r="I4941" s="11">
        <v>3.7764306999999997E-2</v>
      </c>
      <c r="J4941">
        <v>10</v>
      </c>
      <c r="K4941">
        <v>10</v>
      </c>
      <c r="L4941" s="3">
        <v>127.29940000000001</v>
      </c>
      <c r="M4941">
        <v>3.4</v>
      </c>
      <c r="N4941" s="3">
        <v>12.729940000000001</v>
      </c>
      <c r="O4941"/>
      <c r="P4941"/>
    </row>
    <row r="4942" spans="1:16" x14ac:dyDescent="0.3">
      <c r="A4942" t="s">
        <v>12</v>
      </c>
      <c r="B4942" t="s">
        <v>920</v>
      </c>
      <c r="C4942" t="s">
        <v>1586</v>
      </c>
      <c r="D4942">
        <v>2016</v>
      </c>
      <c r="E4942" t="s">
        <v>1599</v>
      </c>
      <c r="F4942" t="s">
        <v>1601</v>
      </c>
      <c r="G4942" t="s">
        <v>1605</v>
      </c>
      <c r="H4942" t="s">
        <v>1607</v>
      </c>
      <c r="I4942" s="11">
        <v>3.3052168E-2</v>
      </c>
      <c r="J4942">
        <v>10.6</v>
      </c>
      <c r="K4942">
        <v>10.6</v>
      </c>
      <c r="L4942" s="3">
        <v>49.700800000000001</v>
      </c>
      <c r="M4942">
        <v>3.4</v>
      </c>
      <c r="N4942" s="3">
        <v>4.6887547169811326</v>
      </c>
      <c r="O4942"/>
      <c r="P4942"/>
    </row>
    <row r="4943" spans="1:16" x14ac:dyDescent="0.3">
      <c r="A4943" t="s">
        <v>13</v>
      </c>
      <c r="B4943" t="s">
        <v>761</v>
      </c>
      <c r="C4943" t="s">
        <v>1583</v>
      </c>
      <c r="D4943">
        <v>2015</v>
      </c>
      <c r="E4943" t="s">
        <v>1593</v>
      </c>
      <c r="F4943" t="s">
        <v>1603</v>
      </c>
      <c r="G4943" t="s">
        <v>1604</v>
      </c>
      <c r="H4943" t="s">
        <v>1607</v>
      </c>
      <c r="I4943" s="11">
        <v>3.8815341000000003E-2</v>
      </c>
      <c r="J4943">
        <v>19.7</v>
      </c>
      <c r="K4943">
        <v>19.7</v>
      </c>
      <c r="L4943" s="3">
        <v>124.2362</v>
      </c>
      <c r="M4943">
        <v>3.4</v>
      </c>
      <c r="N4943" s="3">
        <v>6.3064060913705582</v>
      </c>
      <c r="O4943"/>
      <c r="P4943"/>
    </row>
    <row r="4944" spans="1:16" x14ac:dyDescent="0.3">
      <c r="A4944" t="s">
        <v>13</v>
      </c>
      <c r="B4944" t="s">
        <v>1494</v>
      </c>
      <c r="C4944" t="s">
        <v>1584</v>
      </c>
      <c r="D4944">
        <v>2020</v>
      </c>
      <c r="E4944" t="s">
        <v>1594</v>
      </c>
      <c r="F4944" t="s">
        <v>1603</v>
      </c>
      <c r="G4944" t="s">
        <v>1604</v>
      </c>
      <c r="H4944" t="s">
        <v>1607</v>
      </c>
      <c r="I4944" s="11">
        <v>2.3274106999999999E-2</v>
      </c>
      <c r="J4944">
        <v>20.5</v>
      </c>
      <c r="K4944">
        <v>20.5</v>
      </c>
      <c r="L4944" s="3">
        <v>154.13399999999999</v>
      </c>
      <c r="M4944">
        <v>3.4</v>
      </c>
      <c r="N4944" s="3">
        <v>7.5187317073170723</v>
      </c>
      <c r="O4944"/>
      <c r="P4944"/>
    </row>
    <row r="4945" spans="1:16" x14ac:dyDescent="0.3">
      <c r="A4945" t="s">
        <v>13</v>
      </c>
      <c r="B4945" t="s">
        <v>191</v>
      </c>
      <c r="C4945" t="s">
        <v>1577</v>
      </c>
      <c r="D4945">
        <v>2015</v>
      </c>
      <c r="E4945" t="s">
        <v>1593</v>
      </c>
      <c r="F4945" t="s">
        <v>1603</v>
      </c>
      <c r="G4945" t="s">
        <v>1604</v>
      </c>
      <c r="H4945" t="s">
        <v>1607</v>
      </c>
      <c r="I4945" s="11">
        <v>0.124758619</v>
      </c>
      <c r="J4945">
        <v>6.4649999999999999</v>
      </c>
      <c r="K4945">
        <v>6.4649999999999999</v>
      </c>
      <c r="L4945" s="3">
        <v>264.1884</v>
      </c>
      <c r="M4945">
        <v>3.4</v>
      </c>
      <c r="N4945" s="3">
        <v>40.864408352668214</v>
      </c>
      <c r="O4945"/>
      <c r="P4945"/>
    </row>
    <row r="4946" spans="1:16" x14ac:dyDescent="0.3">
      <c r="A4946" t="s">
        <v>13</v>
      </c>
      <c r="B4946" t="s">
        <v>1280</v>
      </c>
      <c r="C4946" t="s">
        <v>1576</v>
      </c>
      <c r="D4946">
        <v>2015</v>
      </c>
      <c r="E4946" t="s">
        <v>1593</v>
      </c>
      <c r="F4946" t="s">
        <v>1603</v>
      </c>
      <c r="G4946" t="s">
        <v>1604</v>
      </c>
      <c r="H4946" t="s">
        <v>1607</v>
      </c>
      <c r="I4946" s="11">
        <v>6.6918730999999995E-2</v>
      </c>
      <c r="J4946">
        <v>9.3000000000000007</v>
      </c>
      <c r="K4946">
        <v>9.3000000000000007</v>
      </c>
      <c r="L4946" s="3">
        <v>184.22919999999999</v>
      </c>
      <c r="M4946">
        <v>3.4</v>
      </c>
      <c r="N4946" s="3">
        <v>19.809591397849459</v>
      </c>
      <c r="O4946"/>
      <c r="P4946"/>
    </row>
    <row r="4947" spans="1:16" x14ac:dyDescent="0.3">
      <c r="A4947" t="s">
        <v>13</v>
      </c>
      <c r="B4947" t="s">
        <v>1076</v>
      </c>
      <c r="C4947" t="s">
        <v>1574</v>
      </c>
      <c r="D4947">
        <v>2015</v>
      </c>
      <c r="E4947" t="s">
        <v>1593</v>
      </c>
      <c r="F4947" t="s">
        <v>1603</v>
      </c>
      <c r="G4947" t="s">
        <v>1604</v>
      </c>
      <c r="H4947" t="s">
        <v>1607</v>
      </c>
      <c r="I4947" s="11">
        <v>2.4020078E-2</v>
      </c>
      <c r="J4947">
        <v>10.65</v>
      </c>
      <c r="K4947">
        <v>10.65</v>
      </c>
      <c r="L4947" s="3">
        <v>57.227200000000003</v>
      </c>
      <c r="M4947">
        <v>3.4</v>
      </c>
      <c r="N4947" s="3">
        <v>5.3734460093896717</v>
      </c>
      <c r="O4947"/>
      <c r="P4947"/>
    </row>
    <row r="4948" spans="1:16" x14ac:dyDescent="0.3">
      <c r="A4948" t="s">
        <v>13</v>
      </c>
      <c r="B4948" t="s">
        <v>760</v>
      </c>
      <c r="C4948" t="s">
        <v>1583</v>
      </c>
      <c r="D4948">
        <v>2015</v>
      </c>
      <c r="E4948" t="s">
        <v>1593</v>
      </c>
      <c r="F4948" t="s">
        <v>1603</v>
      </c>
      <c r="G4948" t="s">
        <v>1604</v>
      </c>
      <c r="H4948" t="s">
        <v>1607</v>
      </c>
      <c r="I4948" s="11">
        <v>3.4474060000000001E-2</v>
      </c>
      <c r="J4948">
        <v>8.26</v>
      </c>
      <c r="K4948">
        <v>8.26</v>
      </c>
      <c r="L4948" s="3">
        <v>117.0834</v>
      </c>
      <c r="M4948">
        <v>3.4</v>
      </c>
      <c r="N4948" s="3">
        <v>14.174745762711865</v>
      </c>
      <c r="O4948"/>
      <c r="P4948"/>
    </row>
    <row r="4949" spans="1:16" x14ac:dyDescent="0.3">
      <c r="A4949" t="s">
        <v>13</v>
      </c>
      <c r="B4949" t="s">
        <v>1429</v>
      </c>
      <c r="C4949" t="s">
        <v>1583</v>
      </c>
      <c r="D4949">
        <v>2015</v>
      </c>
      <c r="E4949" t="s">
        <v>1593</v>
      </c>
      <c r="F4949" t="s">
        <v>1603</v>
      </c>
      <c r="G4949" t="s">
        <v>1605</v>
      </c>
      <c r="H4949" t="s">
        <v>1607</v>
      </c>
      <c r="I4949" s="11">
        <v>3.4640466000000002E-2</v>
      </c>
      <c r="J4949">
        <v>13.85</v>
      </c>
      <c r="K4949">
        <v>13.85</v>
      </c>
      <c r="L4949" s="3">
        <v>116.14919999999999</v>
      </c>
      <c r="M4949">
        <v>3.4</v>
      </c>
      <c r="N4949" s="3">
        <v>8.3862238267148008</v>
      </c>
      <c r="O4949"/>
      <c r="P4949"/>
    </row>
    <row r="4950" spans="1:16" x14ac:dyDescent="0.3">
      <c r="A4950" t="s">
        <v>13</v>
      </c>
      <c r="B4950" t="s">
        <v>687</v>
      </c>
      <c r="C4950" t="s">
        <v>1579</v>
      </c>
      <c r="D4950">
        <v>2015</v>
      </c>
      <c r="E4950" t="s">
        <v>1593</v>
      </c>
      <c r="F4950" t="s">
        <v>1603</v>
      </c>
      <c r="G4950" t="s">
        <v>1605</v>
      </c>
      <c r="H4950" t="s">
        <v>1607</v>
      </c>
      <c r="I4950" s="11">
        <v>0</v>
      </c>
      <c r="J4950">
        <v>6.9649999999999999</v>
      </c>
      <c r="K4950">
        <v>6.9649999999999999</v>
      </c>
      <c r="L4950" s="3">
        <v>159.66040000000001</v>
      </c>
      <c r="M4950">
        <v>3.4</v>
      </c>
      <c r="N4950" s="3">
        <v>22.923244795405601</v>
      </c>
      <c r="O4950"/>
      <c r="P4950"/>
    </row>
    <row r="4951" spans="1:16" x14ac:dyDescent="0.3">
      <c r="A4951" t="s">
        <v>13</v>
      </c>
      <c r="B4951" t="s">
        <v>141</v>
      </c>
      <c r="C4951" t="s">
        <v>1581</v>
      </c>
      <c r="D4951">
        <v>2015</v>
      </c>
      <c r="E4951" t="s">
        <v>1593</v>
      </c>
      <c r="F4951" t="s">
        <v>1603</v>
      </c>
      <c r="G4951" t="s">
        <v>1605</v>
      </c>
      <c r="H4951" t="s">
        <v>1607</v>
      </c>
      <c r="I4951" s="11">
        <v>1.0652508E-2</v>
      </c>
      <c r="J4951">
        <v>6.17</v>
      </c>
      <c r="K4951">
        <v>6.17</v>
      </c>
      <c r="L4951" s="3">
        <v>65.682599999999994</v>
      </c>
      <c r="M4951">
        <v>3.4</v>
      </c>
      <c r="N4951" s="3">
        <v>10.64547811993517</v>
      </c>
      <c r="O4951"/>
      <c r="P4951"/>
    </row>
    <row r="4952" spans="1:16" x14ac:dyDescent="0.3">
      <c r="A4952" t="s">
        <v>13</v>
      </c>
      <c r="B4952" t="s">
        <v>209</v>
      </c>
      <c r="C4952" t="s">
        <v>1581</v>
      </c>
      <c r="D4952">
        <v>2015</v>
      </c>
      <c r="E4952" t="s">
        <v>1593</v>
      </c>
      <c r="F4952" t="s">
        <v>1603</v>
      </c>
      <c r="G4952" t="s">
        <v>1605</v>
      </c>
      <c r="H4952" t="s">
        <v>1607</v>
      </c>
      <c r="I4952" s="11">
        <v>1.001904E-2</v>
      </c>
      <c r="J4952">
        <v>21.25</v>
      </c>
      <c r="K4952">
        <v>21.25</v>
      </c>
      <c r="L4952" s="3">
        <v>184.66079999999999</v>
      </c>
      <c r="M4952">
        <v>3.4</v>
      </c>
      <c r="N4952" s="3">
        <v>8.689919999999999</v>
      </c>
      <c r="O4952"/>
      <c r="P4952"/>
    </row>
    <row r="4953" spans="1:16" x14ac:dyDescent="0.3">
      <c r="A4953" t="s">
        <v>13</v>
      </c>
      <c r="B4953" t="s">
        <v>1507</v>
      </c>
      <c r="C4953" t="s">
        <v>1580</v>
      </c>
      <c r="D4953">
        <v>2015</v>
      </c>
      <c r="E4953" t="s">
        <v>1593</v>
      </c>
      <c r="F4953" t="s">
        <v>1603</v>
      </c>
      <c r="G4953" t="s">
        <v>1605</v>
      </c>
      <c r="H4953" t="s">
        <v>1607</v>
      </c>
      <c r="I4953" s="11">
        <v>0.173833129</v>
      </c>
      <c r="J4953">
        <v>15.1</v>
      </c>
      <c r="K4953">
        <v>15.1</v>
      </c>
      <c r="L4953" s="3">
        <v>196.511</v>
      </c>
      <c r="M4953">
        <v>3.4</v>
      </c>
      <c r="N4953" s="3">
        <v>13.013973509933775</v>
      </c>
      <c r="O4953"/>
      <c r="P4953"/>
    </row>
    <row r="4954" spans="1:16" x14ac:dyDescent="0.3">
      <c r="A4954" t="s">
        <v>13</v>
      </c>
      <c r="B4954" t="s">
        <v>310</v>
      </c>
      <c r="C4954" t="s">
        <v>1585</v>
      </c>
      <c r="D4954">
        <v>2020</v>
      </c>
      <c r="E4954" t="s">
        <v>1594</v>
      </c>
      <c r="F4954" t="s">
        <v>1603</v>
      </c>
      <c r="G4954" t="s">
        <v>1605</v>
      </c>
      <c r="H4954" t="s">
        <v>1607</v>
      </c>
      <c r="I4954" s="11">
        <v>0.137584599</v>
      </c>
      <c r="J4954">
        <v>10.895</v>
      </c>
      <c r="K4954">
        <v>10.895</v>
      </c>
      <c r="L4954" s="3">
        <v>262.2568</v>
      </c>
      <c r="M4954">
        <v>3.4</v>
      </c>
      <c r="N4954" s="3">
        <v>24.071298760899495</v>
      </c>
      <c r="O4954"/>
      <c r="P4954"/>
    </row>
    <row r="4955" spans="1:16" x14ac:dyDescent="0.3">
      <c r="A4955" t="s">
        <v>13</v>
      </c>
      <c r="B4955" t="s">
        <v>623</v>
      </c>
      <c r="C4955" t="s">
        <v>1590</v>
      </c>
      <c r="D4955">
        <v>2020</v>
      </c>
      <c r="E4955" t="s">
        <v>1594</v>
      </c>
      <c r="F4955" t="s">
        <v>1603</v>
      </c>
      <c r="G4955" t="s">
        <v>1606</v>
      </c>
      <c r="H4955" t="s">
        <v>1607</v>
      </c>
      <c r="I4955" s="11">
        <v>9.8457814000000005E-2</v>
      </c>
      <c r="J4955">
        <v>17.5</v>
      </c>
      <c r="K4955">
        <v>17.5</v>
      </c>
      <c r="L4955" s="3">
        <v>171.77379999999999</v>
      </c>
      <c r="M4955">
        <v>3.4</v>
      </c>
      <c r="N4955" s="3">
        <v>9.8156457142857132</v>
      </c>
      <c r="O4955"/>
      <c r="P4955"/>
    </row>
    <row r="4956" spans="1:16" x14ac:dyDescent="0.3">
      <c r="A4956" t="s">
        <v>12</v>
      </c>
      <c r="B4956" t="s">
        <v>1163</v>
      </c>
      <c r="C4956" t="s">
        <v>1582</v>
      </c>
      <c r="D4956">
        <v>2015</v>
      </c>
      <c r="E4956" t="s">
        <v>1593</v>
      </c>
      <c r="F4956" t="s">
        <v>1603</v>
      </c>
      <c r="G4956" t="s">
        <v>1606</v>
      </c>
      <c r="H4956" t="s">
        <v>1607</v>
      </c>
      <c r="I4956" s="11">
        <v>7.5660889999999995E-2</v>
      </c>
      <c r="J4956">
        <v>6.5750000000000002</v>
      </c>
      <c r="K4956">
        <v>6.5750000000000002</v>
      </c>
      <c r="L4956" s="3">
        <v>145.4444</v>
      </c>
      <c r="M4956">
        <v>3.4</v>
      </c>
      <c r="N4956" s="3">
        <v>22.120821292775666</v>
      </c>
      <c r="O4956"/>
      <c r="P4956"/>
    </row>
    <row r="4957" spans="1:16" x14ac:dyDescent="0.3">
      <c r="A4957" t="s">
        <v>12</v>
      </c>
      <c r="B4957" t="s">
        <v>1014</v>
      </c>
      <c r="C4957" t="s">
        <v>1577</v>
      </c>
      <c r="D4957">
        <v>2015</v>
      </c>
      <c r="E4957" t="s">
        <v>1593</v>
      </c>
      <c r="F4957" t="s">
        <v>1603</v>
      </c>
      <c r="G4957" t="s">
        <v>1606</v>
      </c>
      <c r="H4957" t="s">
        <v>1607</v>
      </c>
      <c r="I4957" s="11">
        <v>9.2158377E-2</v>
      </c>
      <c r="J4957">
        <v>6.6150000000000002</v>
      </c>
      <c r="K4957">
        <v>6.6150000000000002</v>
      </c>
      <c r="L4957" s="3">
        <v>251.14080000000001</v>
      </c>
      <c r="M4957">
        <v>3.4</v>
      </c>
      <c r="N4957" s="3">
        <v>37.965351473922901</v>
      </c>
      <c r="O4957"/>
      <c r="P4957"/>
    </row>
    <row r="4958" spans="1:16" x14ac:dyDescent="0.3">
      <c r="A4958" t="s">
        <v>12</v>
      </c>
      <c r="B4958" t="s">
        <v>866</v>
      </c>
      <c r="C4958" t="s">
        <v>1577</v>
      </c>
      <c r="D4958">
        <v>2015</v>
      </c>
      <c r="E4958" t="s">
        <v>1593</v>
      </c>
      <c r="F4958" t="s">
        <v>1603</v>
      </c>
      <c r="G4958" t="s">
        <v>1606</v>
      </c>
      <c r="H4958" t="s">
        <v>1607</v>
      </c>
      <c r="I4958" s="11">
        <v>5.4488533999999998E-2</v>
      </c>
      <c r="J4958">
        <v>15</v>
      </c>
      <c r="K4958">
        <v>15</v>
      </c>
      <c r="L4958" s="3">
        <v>57.590400000000002</v>
      </c>
      <c r="M4958">
        <v>3.4</v>
      </c>
      <c r="N4958" s="3">
        <v>3.8393600000000001</v>
      </c>
      <c r="O4958"/>
      <c r="P4958"/>
    </row>
    <row r="4959" spans="1:16" x14ac:dyDescent="0.3">
      <c r="A4959" t="s">
        <v>12</v>
      </c>
      <c r="B4959" t="s">
        <v>389</v>
      </c>
      <c r="C4959" t="s">
        <v>1577</v>
      </c>
      <c r="D4959">
        <v>2015</v>
      </c>
      <c r="E4959" t="s">
        <v>1593</v>
      </c>
      <c r="F4959" t="s">
        <v>1603</v>
      </c>
      <c r="G4959" t="s">
        <v>1606</v>
      </c>
      <c r="H4959" t="s">
        <v>1607</v>
      </c>
      <c r="I4959" s="11">
        <v>0.10293224600000001</v>
      </c>
      <c r="J4959">
        <v>20.25</v>
      </c>
      <c r="K4959">
        <v>20.25</v>
      </c>
      <c r="L4959" s="3">
        <v>93.212000000000003</v>
      </c>
      <c r="M4959">
        <v>3.4</v>
      </c>
      <c r="N4959" s="3">
        <v>4.6030617283950619</v>
      </c>
      <c r="O4959"/>
      <c r="P4959"/>
    </row>
    <row r="4960" spans="1:16" x14ac:dyDescent="0.3">
      <c r="A4960" t="s">
        <v>12</v>
      </c>
      <c r="B4960" t="s">
        <v>453</v>
      </c>
      <c r="C4960" t="s">
        <v>1580</v>
      </c>
      <c r="D4960">
        <v>2015</v>
      </c>
      <c r="E4960" t="s">
        <v>1593</v>
      </c>
      <c r="F4960" t="s">
        <v>1603</v>
      </c>
      <c r="G4960" t="s">
        <v>1606</v>
      </c>
      <c r="H4960" t="s">
        <v>1607</v>
      </c>
      <c r="I4960" s="11">
        <v>0.12367891</v>
      </c>
      <c r="J4960">
        <v>6.67</v>
      </c>
      <c r="K4960">
        <v>6.67</v>
      </c>
      <c r="L4960" s="3">
        <v>88.951400000000007</v>
      </c>
      <c r="M4960">
        <v>3.4</v>
      </c>
      <c r="N4960" s="3">
        <v>13.336041979010496</v>
      </c>
      <c r="O4960"/>
      <c r="P4960"/>
    </row>
    <row r="4961" spans="1:16" x14ac:dyDescent="0.3">
      <c r="A4961" t="s">
        <v>12</v>
      </c>
      <c r="B4961" t="s">
        <v>1367</v>
      </c>
      <c r="C4961" t="s">
        <v>1580</v>
      </c>
      <c r="D4961">
        <v>2015</v>
      </c>
      <c r="E4961" t="s">
        <v>1593</v>
      </c>
      <c r="F4961" t="s">
        <v>1603</v>
      </c>
      <c r="G4961" t="s">
        <v>1606</v>
      </c>
      <c r="H4961" t="s">
        <v>1607</v>
      </c>
      <c r="I4961" s="11">
        <v>8.9735804000000002E-2</v>
      </c>
      <c r="J4961">
        <v>8.27</v>
      </c>
      <c r="K4961">
        <v>8.27</v>
      </c>
      <c r="L4961" s="3">
        <v>148.77080000000001</v>
      </c>
      <c r="M4961">
        <v>3.4</v>
      </c>
      <c r="N4961" s="3">
        <v>17.989214026602177</v>
      </c>
      <c r="O4961"/>
      <c r="P4961"/>
    </row>
    <row r="4962" spans="1:16" x14ac:dyDescent="0.3">
      <c r="A4962" t="s">
        <v>12</v>
      </c>
      <c r="B4962" t="s">
        <v>1311</v>
      </c>
      <c r="C4962" t="s">
        <v>1577</v>
      </c>
      <c r="D4962">
        <v>2020</v>
      </c>
      <c r="E4962" t="s">
        <v>1594</v>
      </c>
      <c r="F4962" t="s">
        <v>1603</v>
      </c>
      <c r="G4962" t="s">
        <v>1606</v>
      </c>
      <c r="H4962" t="s">
        <v>1607</v>
      </c>
      <c r="I4962" s="11">
        <v>4.0432954E-2</v>
      </c>
      <c r="J4962">
        <v>8.6</v>
      </c>
      <c r="K4962">
        <v>8.6</v>
      </c>
      <c r="L4962" s="3">
        <v>191.65299999999999</v>
      </c>
      <c r="M4962">
        <v>3.4</v>
      </c>
      <c r="N4962" s="3">
        <v>22.285232558139533</v>
      </c>
      <c r="O4962"/>
      <c r="P4962"/>
    </row>
    <row r="4963" spans="1:16" x14ac:dyDescent="0.3">
      <c r="A4963" t="s">
        <v>12</v>
      </c>
      <c r="B4963" t="s">
        <v>1220</v>
      </c>
      <c r="C4963" t="s">
        <v>1577</v>
      </c>
      <c r="D4963">
        <v>2020</v>
      </c>
      <c r="E4963" t="s">
        <v>1594</v>
      </c>
      <c r="F4963" t="s">
        <v>1603</v>
      </c>
      <c r="G4963" t="s">
        <v>1606</v>
      </c>
      <c r="H4963" t="s">
        <v>1607</v>
      </c>
      <c r="I4963" s="11">
        <v>4.7073322000000001E-2</v>
      </c>
      <c r="J4963">
        <v>17.100000000000001</v>
      </c>
      <c r="K4963">
        <v>17.100000000000001</v>
      </c>
      <c r="L4963" s="3">
        <v>138.68379999999999</v>
      </c>
      <c r="M4963">
        <v>3.4</v>
      </c>
      <c r="N4963" s="3">
        <v>8.110163742690057</v>
      </c>
      <c r="O4963"/>
      <c r="P4963"/>
    </row>
    <row r="4964" spans="1:16" x14ac:dyDescent="0.3">
      <c r="A4964" t="s">
        <v>12</v>
      </c>
      <c r="B4964" t="s">
        <v>972</v>
      </c>
      <c r="C4964" t="s">
        <v>1576</v>
      </c>
      <c r="D4964">
        <v>2020</v>
      </c>
      <c r="E4964" t="s">
        <v>1594</v>
      </c>
      <c r="F4964" t="s">
        <v>1603</v>
      </c>
      <c r="G4964" t="s">
        <v>1606</v>
      </c>
      <c r="H4964" t="s">
        <v>1607</v>
      </c>
      <c r="I4964" s="11">
        <v>8.3399788000000002E-2</v>
      </c>
      <c r="J4964">
        <v>7.75</v>
      </c>
      <c r="K4964">
        <v>7.75</v>
      </c>
      <c r="L4964" s="3">
        <v>34.555799999999998</v>
      </c>
      <c r="M4964">
        <v>3.4</v>
      </c>
      <c r="N4964" s="3">
        <v>4.4588129032258061</v>
      </c>
      <c r="O4964"/>
      <c r="P4964"/>
    </row>
    <row r="4965" spans="1:16" x14ac:dyDescent="0.3">
      <c r="A4965" t="s">
        <v>13</v>
      </c>
      <c r="B4965" t="s">
        <v>787</v>
      </c>
      <c r="C4965" t="s">
        <v>1579</v>
      </c>
      <c r="D4965">
        <v>2017</v>
      </c>
      <c r="E4965" t="s">
        <v>1598</v>
      </c>
      <c r="F4965" t="s">
        <v>1603</v>
      </c>
      <c r="G4965" t="s">
        <v>1605</v>
      </c>
      <c r="H4965" t="s">
        <v>1607</v>
      </c>
      <c r="I4965" s="11">
        <v>9.0278633999999996E-2</v>
      </c>
      <c r="J4965">
        <v>6.5250000000000004</v>
      </c>
      <c r="K4965">
        <v>6.5250000000000004</v>
      </c>
      <c r="L4965" s="3">
        <v>86.788200000000003</v>
      </c>
      <c r="M4965">
        <v>3.4</v>
      </c>
      <c r="N4965" s="3">
        <v>13.30087356321839</v>
      </c>
      <c r="O4965"/>
      <c r="P4965"/>
    </row>
    <row r="4966" spans="1:16" x14ac:dyDescent="0.3">
      <c r="A4966" t="s">
        <v>13</v>
      </c>
      <c r="B4966" t="s">
        <v>702</v>
      </c>
      <c r="C4966" t="s">
        <v>1589</v>
      </c>
      <c r="D4966">
        <v>2017</v>
      </c>
      <c r="E4966" t="s">
        <v>1598</v>
      </c>
      <c r="F4966" t="s">
        <v>1603</v>
      </c>
      <c r="G4966" t="s">
        <v>1605</v>
      </c>
      <c r="H4966" t="s">
        <v>1607</v>
      </c>
      <c r="I4966" s="11">
        <v>0</v>
      </c>
      <c r="J4966">
        <v>12.85</v>
      </c>
      <c r="K4966">
        <v>12.85</v>
      </c>
      <c r="L4966" s="3">
        <v>254.70400000000001</v>
      </c>
      <c r="M4966">
        <v>3.4</v>
      </c>
      <c r="N4966" s="3">
        <v>19.821322957198444</v>
      </c>
      <c r="O4966"/>
      <c r="P4966"/>
    </row>
    <row r="4967" spans="1:16" x14ac:dyDescent="0.3">
      <c r="A4967" t="s">
        <v>13</v>
      </c>
      <c r="B4967" t="s">
        <v>1411</v>
      </c>
      <c r="C4967" t="s">
        <v>1575</v>
      </c>
      <c r="D4967">
        <v>2017</v>
      </c>
      <c r="E4967" t="s">
        <v>1598</v>
      </c>
      <c r="F4967" t="s">
        <v>1603</v>
      </c>
      <c r="G4967" t="s">
        <v>1605</v>
      </c>
      <c r="H4967" t="s">
        <v>1607</v>
      </c>
      <c r="I4967" s="11">
        <v>5.4630544000000003E-2</v>
      </c>
      <c r="J4967">
        <v>7.5650000000000004</v>
      </c>
      <c r="K4967">
        <v>7.5650000000000004</v>
      </c>
      <c r="L4967" s="3">
        <v>57.393000000000001</v>
      </c>
      <c r="M4967">
        <v>3.4</v>
      </c>
      <c r="N4967" s="3">
        <v>7.5866490416391272</v>
      </c>
      <c r="O4967"/>
      <c r="P4967"/>
    </row>
    <row r="4968" spans="1:16" x14ac:dyDescent="0.3">
      <c r="A4968" t="s">
        <v>13</v>
      </c>
      <c r="B4968" t="s">
        <v>1293</v>
      </c>
      <c r="C4968" t="s">
        <v>1579</v>
      </c>
      <c r="D4968">
        <v>2017</v>
      </c>
      <c r="E4968" t="s">
        <v>1598</v>
      </c>
      <c r="F4968" t="s">
        <v>1603</v>
      </c>
      <c r="G4968" t="s">
        <v>1605</v>
      </c>
      <c r="H4968" t="s">
        <v>1607</v>
      </c>
      <c r="I4968" s="11">
        <v>5.0929428999999998E-2</v>
      </c>
      <c r="J4968">
        <v>17.7</v>
      </c>
      <c r="K4968">
        <v>17.7</v>
      </c>
      <c r="L4968" s="3">
        <v>129.1678</v>
      </c>
      <c r="M4968">
        <v>3.4</v>
      </c>
      <c r="N4968" s="3">
        <v>7.2976158192090397</v>
      </c>
      <c r="O4968"/>
      <c r="P4968"/>
    </row>
    <row r="4969" spans="1:16" x14ac:dyDescent="0.3">
      <c r="A4969" t="s">
        <v>13</v>
      </c>
      <c r="B4969" t="s">
        <v>1546</v>
      </c>
      <c r="C4969" t="s">
        <v>1590</v>
      </c>
      <c r="D4969">
        <v>2017</v>
      </c>
      <c r="E4969" t="s">
        <v>1598</v>
      </c>
      <c r="F4969" t="s">
        <v>1603</v>
      </c>
      <c r="G4969" t="s">
        <v>1605</v>
      </c>
      <c r="H4969" t="s">
        <v>1607</v>
      </c>
      <c r="I4969" s="11">
        <v>2.0573333999999999E-2</v>
      </c>
      <c r="J4969">
        <v>8.7850000000000001</v>
      </c>
      <c r="K4969">
        <v>8.7850000000000001</v>
      </c>
      <c r="L4969" s="3">
        <v>156.46559999999999</v>
      </c>
      <c r="M4969">
        <v>3.4</v>
      </c>
      <c r="N4969" s="3">
        <v>17.810540694365393</v>
      </c>
      <c r="O4969"/>
      <c r="P4969"/>
    </row>
    <row r="4970" spans="1:16" x14ac:dyDescent="0.3">
      <c r="A4970" t="s">
        <v>13</v>
      </c>
      <c r="B4970" t="s">
        <v>1503</v>
      </c>
      <c r="C4970" t="s">
        <v>1590</v>
      </c>
      <c r="D4970">
        <v>2017</v>
      </c>
      <c r="E4970" t="s">
        <v>1598</v>
      </c>
      <c r="F4970" t="s">
        <v>1603</v>
      </c>
      <c r="G4970" t="s">
        <v>1605</v>
      </c>
      <c r="H4970" t="s">
        <v>1607</v>
      </c>
      <c r="I4970" s="11">
        <v>0</v>
      </c>
      <c r="J4970">
        <v>20.75</v>
      </c>
      <c r="K4970">
        <v>20.75</v>
      </c>
      <c r="L4970" s="3">
        <v>153.00239999999999</v>
      </c>
      <c r="M4970">
        <v>3.4</v>
      </c>
      <c r="N4970" s="3">
        <v>7.3736096385542167</v>
      </c>
      <c r="O4970"/>
      <c r="P4970"/>
    </row>
    <row r="4971" spans="1:16" x14ac:dyDescent="0.3">
      <c r="A4971" t="s">
        <v>12</v>
      </c>
      <c r="B4971" t="s">
        <v>478</v>
      </c>
      <c r="C4971" t="s">
        <v>1585</v>
      </c>
      <c r="D4971">
        <v>2017</v>
      </c>
      <c r="E4971" t="s">
        <v>1598</v>
      </c>
      <c r="F4971" t="s">
        <v>1603</v>
      </c>
      <c r="G4971" t="s">
        <v>1605</v>
      </c>
      <c r="H4971" t="s">
        <v>1607</v>
      </c>
      <c r="I4971" s="11">
        <v>2.0565921000000001E-2</v>
      </c>
      <c r="J4971">
        <v>11.5</v>
      </c>
      <c r="K4971">
        <v>11.5</v>
      </c>
      <c r="L4971" s="3">
        <v>86.054000000000002</v>
      </c>
      <c r="M4971">
        <v>3.4</v>
      </c>
      <c r="N4971" s="3">
        <v>7.4829565217391307</v>
      </c>
      <c r="O4971"/>
      <c r="P4971"/>
    </row>
    <row r="4972" spans="1:16" x14ac:dyDescent="0.3">
      <c r="A4972" t="s">
        <v>13</v>
      </c>
      <c r="B4972" t="s">
        <v>1000</v>
      </c>
      <c r="C4972" t="s">
        <v>1582</v>
      </c>
      <c r="D4972">
        <v>2011</v>
      </c>
      <c r="E4972" t="s">
        <v>1595</v>
      </c>
      <c r="F4972" t="s">
        <v>1602</v>
      </c>
      <c r="G4972" t="s">
        <v>1604</v>
      </c>
      <c r="H4972" t="s">
        <v>1609</v>
      </c>
      <c r="I4972" s="11">
        <v>7.7622622000000002E-2</v>
      </c>
      <c r="J4972">
        <v>15</v>
      </c>
      <c r="K4972">
        <v>15</v>
      </c>
      <c r="L4972" s="3">
        <v>121.84139999999999</v>
      </c>
      <c r="M4972">
        <v>3.4</v>
      </c>
      <c r="N4972" s="3">
        <v>8.1227599999999995</v>
      </c>
      <c r="O4972"/>
      <c r="P4972"/>
    </row>
    <row r="4973" spans="1:16" x14ac:dyDescent="0.3">
      <c r="A4973" t="s">
        <v>13</v>
      </c>
      <c r="B4973" t="s">
        <v>824</v>
      </c>
      <c r="C4973" t="s">
        <v>1583</v>
      </c>
      <c r="D4973">
        <v>2011</v>
      </c>
      <c r="E4973" t="s">
        <v>1595</v>
      </c>
      <c r="F4973" t="s">
        <v>1602</v>
      </c>
      <c r="G4973" t="s">
        <v>1604</v>
      </c>
      <c r="H4973" t="s">
        <v>1609</v>
      </c>
      <c r="I4973" s="11">
        <v>0.18784108199999999</v>
      </c>
      <c r="J4973">
        <v>10.195</v>
      </c>
      <c r="K4973">
        <v>10.195</v>
      </c>
      <c r="L4973" s="3">
        <v>112.486</v>
      </c>
      <c r="M4973">
        <v>3.4</v>
      </c>
      <c r="N4973" s="3">
        <v>11.033447768513977</v>
      </c>
      <c r="O4973"/>
      <c r="P4973"/>
    </row>
    <row r="4974" spans="1:16" x14ac:dyDescent="0.3">
      <c r="A4974" t="s">
        <v>13</v>
      </c>
      <c r="B4974" t="s">
        <v>958</v>
      </c>
      <c r="C4974" t="s">
        <v>1575</v>
      </c>
      <c r="D4974">
        <v>2011</v>
      </c>
      <c r="E4974" t="s">
        <v>1595</v>
      </c>
      <c r="F4974" t="s">
        <v>1602</v>
      </c>
      <c r="G4974" t="s">
        <v>1604</v>
      </c>
      <c r="H4974" t="s">
        <v>1609</v>
      </c>
      <c r="I4974" s="11">
        <v>6.2903296999999997E-2</v>
      </c>
      <c r="J4974">
        <v>11.6</v>
      </c>
      <c r="K4974">
        <v>11.6</v>
      </c>
      <c r="L4974" s="3">
        <v>100.4042</v>
      </c>
      <c r="M4974">
        <v>3.4</v>
      </c>
      <c r="N4974" s="3">
        <v>8.6555344827586218</v>
      </c>
      <c r="O4974"/>
      <c r="P4974"/>
    </row>
    <row r="4975" spans="1:16" x14ac:dyDescent="0.3">
      <c r="A4975" t="s">
        <v>13</v>
      </c>
      <c r="B4975" t="s">
        <v>1507</v>
      </c>
      <c r="C4975" t="s">
        <v>1580</v>
      </c>
      <c r="D4975">
        <v>2011</v>
      </c>
      <c r="E4975" t="s">
        <v>1595</v>
      </c>
      <c r="F4975" t="s">
        <v>1602</v>
      </c>
      <c r="G4975" t="s">
        <v>1606</v>
      </c>
      <c r="H4975" t="s">
        <v>1609</v>
      </c>
      <c r="I4975" s="11">
        <v>0</v>
      </c>
      <c r="J4975">
        <v>15.1</v>
      </c>
      <c r="K4975">
        <v>15.1</v>
      </c>
      <c r="L4975" s="3">
        <v>197.21100000000001</v>
      </c>
      <c r="M4975">
        <v>3.4</v>
      </c>
      <c r="N4975" s="3">
        <v>13.060331125827815</v>
      </c>
      <c r="O4975"/>
      <c r="P4975"/>
    </row>
    <row r="4976" spans="1:16" x14ac:dyDescent="0.3">
      <c r="A4976" t="s">
        <v>12</v>
      </c>
      <c r="B4976" t="s">
        <v>1300</v>
      </c>
      <c r="C4976" t="s">
        <v>1574</v>
      </c>
      <c r="D4976">
        <v>2011</v>
      </c>
      <c r="E4976" t="s">
        <v>1595</v>
      </c>
      <c r="F4976" t="s">
        <v>1602</v>
      </c>
      <c r="G4976" t="s">
        <v>1606</v>
      </c>
      <c r="H4976" t="s">
        <v>1609</v>
      </c>
      <c r="I4976" s="11">
        <v>6.4871045000000002E-2</v>
      </c>
      <c r="J4976">
        <v>5.7850000000000001</v>
      </c>
      <c r="K4976">
        <v>5.7850000000000001</v>
      </c>
      <c r="L4976" s="3">
        <v>262.12520000000001</v>
      </c>
      <c r="M4976">
        <v>3.4</v>
      </c>
      <c r="N4976" s="3">
        <v>45.311184096802073</v>
      </c>
      <c r="O4976"/>
      <c r="P4976"/>
    </row>
    <row r="4977" spans="1:16" x14ac:dyDescent="0.3">
      <c r="A4977" t="s">
        <v>13</v>
      </c>
      <c r="B4977" t="s">
        <v>739</v>
      </c>
      <c r="C4977" t="s">
        <v>1587</v>
      </c>
      <c r="D4977">
        <v>2014</v>
      </c>
      <c r="E4977" t="s">
        <v>1596</v>
      </c>
      <c r="F4977" t="s">
        <v>1602</v>
      </c>
      <c r="G4977" t="s">
        <v>1606</v>
      </c>
      <c r="H4977" t="s">
        <v>1607</v>
      </c>
      <c r="I4977" s="11">
        <v>2.9667052999999999E-2</v>
      </c>
      <c r="J4977">
        <v>6.4450000000000003</v>
      </c>
      <c r="K4977">
        <v>6.4450000000000003</v>
      </c>
      <c r="L4977" s="3">
        <v>94.443600000000004</v>
      </c>
      <c r="M4977">
        <v>3.4</v>
      </c>
      <c r="N4977" s="3">
        <v>14.653778122575639</v>
      </c>
      <c r="O4977"/>
      <c r="P4977"/>
    </row>
    <row r="4978" spans="1:16" x14ac:dyDescent="0.3">
      <c r="A4978" t="s">
        <v>13</v>
      </c>
      <c r="B4978" t="s">
        <v>1504</v>
      </c>
      <c r="C4978" t="s">
        <v>1587</v>
      </c>
      <c r="D4978">
        <v>2014</v>
      </c>
      <c r="E4978" t="s">
        <v>1596</v>
      </c>
      <c r="F4978" t="s">
        <v>1602</v>
      </c>
      <c r="G4978" t="s">
        <v>1606</v>
      </c>
      <c r="H4978" t="s">
        <v>1607</v>
      </c>
      <c r="I4978" s="11">
        <v>8.2359260000000004E-2</v>
      </c>
      <c r="J4978">
        <v>8.2349999999999994</v>
      </c>
      <c r="K4978">
        <v>8.2349999999999994</v>
      </c>
      <c r="L4978" s="3">
        <v>147.60759999999999</v>
      </c>
      <c r="M4978">
        <v>3.4</v>
      </c>
      <c r="N4978" s="3">
        <v>17.92442015786278</v>
      </c>
      <c r="O4978"/>
      <c r="P4978"/>
    </row>
    <row r="4979" spans="1:16" x14ac:dyDescent="0.3">
      <c r="A4979" t="s">
        <v>13</v>
      </c>
      <c r="B4979" t="s">
        <v>191</v>
      </c>
      <c r="C4979" t="s">
        <v>1577</v>
      </c>
      <c r="D4979">
        <v>2014</v>
      </c>
      <c r="E4979" t="s">
        <v>1596</v>
      </c>
      <c r="F4979" t="s">
        <v>1602</v>
      </c>
      <c r="G4979" t="s">
        <v>1606</v>
      </c>
      <c r="H4979" t="s">
        <v>1607</v>
      </c>
      <c r="I4979" s="11">
        <v>0.124402507</v>
      </c>
      <c r="J4979">
        <v>6.4649999999999999</v>
      </c>
      <c r="K4979">
        <v>6.4649999999999999</v>
      </c>
      <c r="L4979" s="3">
        <v>266.1884</v>
      </c>
      <c r="M4979">
        <v>3.4</v>
      </c>
      <c r="N4979" s="3">
        <v>41.173766434648108</v>
      </c>
      <c r="O4979"/>
      <c r="P4979"/>
    </row>
    <row r="4980" spans="1:16" x14ac:dyDescent="0.3">
      <c r="A4980" t="s">
        <v>13</v>
      </c>
      <c r="B4980" t="s">
        <v>1047</v>
      </c>
      <c r="C4980" t="s">
        <v>1574</v>
      </c>
      <c r="D4980">
        <v>2014</v>
      </c>
      <c r="E4980" t="s">
        <v>1596</v>
      </c>
      <c r="F4980" t="s">
        <v>1602</v>
      </c>
      <c r="G4980" t="s">
        <v>1606</v>
      </c>
      <c r="H4980" t="s">
        <v>1607</v>
      </c>
      <c r="I4980" s="11">
        <v>5.3822085999999998E-2</v>
      </c>
      <c r="J4980">
        <v>8.85</v>
      </c>
      <c r="K4980">
        <v>8.85</v>
      </c>
      <c r="L4980" s="3">
        <v>183.82919999999999</v>
      </c>
      <c r="M4980">
        <v>3.4</v>
      </c>
      <c r="N4980" s="3">
        <v>20.771661016949153</v>
      </c>
      <c r="O4980"/>
      <c r="P4980"/>
    </row>
    <row r="4981" spans="1:16" x14ac:dyDescent="0.3">
      <c r="A4981" t="s">
        <v>13</v>
      </c>
      <c r="B4981" t="s">
        <v>1407</v>
      </c>
      <c r="C4981" t="s">
        <v>1574</v>
      </c>
      <c r="D4981">
        <v>2014</v>
      </c>
      <c r="E4981" t="s">
        <v>1596</v>
      </c>
      <c r="F4981" t="s">
        <v>1602</v>
      </c>
      <c r="G4981" t="s">
        <v>1606</v>
      </c>
      <c r="H4981" t="s">
        <v>1607</v>
      </c>
      <c r="I4981" s="11">
        <v>2.7292686E-2</v>
      </c>
      <c r="J4981">
        <v>10.3</v>
      </c>
      <c r="K4981">
        <v>10.3</v>
      </c>
      <c r="L4981" s="3">
        <v>101.2042</v>
      </c>
      <c r="M4981">
        <v>3.4</v>
      </c>
      <c r="N4981" s="3">
        <v>9.825650485436892</v>
      </c>
      <c r="O4981"/>
      <c r="P4981"/>
    </row>
    <row r="4982" spans="1:16" x14ac:dyDescent="0.3">
      <c r="A4982" t="s">
        <v>13</v>
      </c>
      <c r="B4982" t="s">
        <v>960</v>
      </c>
      <c r="C4982" t="s">
        <v>1575</v>
      </c>
      <c r="D4982">
        <v>2014</v>
      </c>
      <c r="E4982" t="s">
        <v>1596</v>
      </c>
      <c r="F4982" t="s">
        <v>1602</v>
      </c>
      <c r="G4982" t="s">
        <v>1606</v>
      </c>
      <c r="H4982" t="s">
        <v>1607</v>
      </c>
      <c r="I4982" s="11">
        <v>8.0434451000000004E-2</v>
      </c>
      <c r="J4982">
        <v>18.600000000000001</v>
      </c>
      <c r="K4982">
        <v>18.600000000000001</v>
      </c>
      <c r="L4982" s="3">
        <v>93.443600000000004</v>
      </c>
      <c r="M4982">
        <v>3.4</v>
      </c>
      <c r="N4982" s="3">
        <v>5.0238494623655914</v>
      </c>
      <c r="O4982"/>
      <c r="P4982"/>
    </row>
    <row r="4983" spans="1:16" x14ac:dyDescent="0.3">
      <c r="A4983" t="s">
        <v>13</v>
      </c>
      <c r="B4983" t="s">
        <v>1231</v>
      </c>
      <c r="C4983" t="s">
        <v>1580</v>
      </c>
      <c r="D4983">
        <v>2014</v>
      </c>
      <c r="E4983" t="s">
        <v>1596</v>
      </c>
      <c r="F4983" t="s">
        <v>1602</v>
      </c>
      <c r="G4983" t="s">
        <v>1606</v>
      </c>
      <c r="H4983" t="s">
        <v>1607</v>
      </c>
      <c r="I4983" s="11">
        <v>3.8978525999999999E-2</v>
      </c>
      <c r="J4983">
        <v>18</v>
      </c>
      <c r="K4983">
        <v>18</v>
      </c>
      <c r="L4983" s="3">
        <v>148.64179999999999</v>
      </c>
      <c r="M4983">
        <v>3.4</v>
      </c>
      <c r="N4983" s="3">
        <v>8.257877777777777</v>
      </c>
      <c r="O4983"/>
      <c r="P4983"/>
    </row>
    <row r="4984" spans="1:16" x14ac:dyDescent="0.3">
      <c r="A4984" t="s">
        <v>13</v>
      </c>
      <c r="B4984" t="s">
        <v>1363</v>
      </c>
      <c r="C4984" t="s">
        <v>1590</v>
      </c>
      <c r="D4984">
        <v>2014</v>
      </c>
      <c r="E4984" t="s">
        <v>1596</v>
      </c>
      <c r="F4984" t="s">
        <v>1602</v>
      </c>
      <c r="G4984" t="s">
        <v>1606</v>
      </c>
      <c r="H4984" t="s">
        <v>1607</v>
      </c>
      <c r="I4984" s="11">
        <v>0</v>
      </c>
      <c r="J4984">
        <v>16.2</v>
      </c>
      <c r="K4984">
        <v>16.2</v>
      </c>
      <c r="L4984" s="3">
        <v>73.4696</v>
      </c>
      <c r="M4984">
        <v>3.4</v>
      </c>
      <c r="N4984" s="3">
        <v>4.5351604938271608</v>
      </c>
      <c r="O4984"/>
      <c r="P4984"/>
    </row>
    <row r="4985" spans="1:16" x14ac:dyDescent="0.3">
      <c r="A4985" t="s">
        <v>12</v>
      </c>
      <c r="B4985" t="s">
        <v>792</v>
      </c>
      <c r="C4985" t="s">
        <v>1576</v>
      </c>
      <c r="D4985">
        <v>2014</v>
      </c>
      <c r="E4985" t="s">
        <v>1596</v>
      </c>
      <c r="F4985" t="s">
        <v>1602</v>
      </c>
      <c r="G4985" t="s">
        <v>1606</v>
      </c>
      <c r="H4985" t="s">
        <v>1607</v>
      </c>
      <c r="I4985" s="11">
        <v>3.4328577999999998E-2</v>
      </c>
      <c r="J4985">
        <v>4.5549999999999997</v>
      </c>
      <c r="K4985">
        <v>4.5549999999999997</v>
      </c>
      <c r="L4985" s="3">
        <v>110.1544</v>
      </c>
      <c r="M4985">
        <v>3.4</v>
      </c>
      <c r="N4985" s="3">
        <v>24.18318331503842</v>
      </c>
      <c r="O4985"/>
      <c r="P4985"/>
    </row>
    <row r="4986" spans="1:16" x14ac:dyDescent="0.3">
      <c r="A4986" t="s">
        <v>12</v>
      </c>
      <c r="B4986" t="s">
        <v>281</v>
      </c>
      <c r="C4986" t="s">
        <v>1574</v>
      </c>
      <c r="D4986">
        <v>2014</v>
      </c>
      <c r="E4986" t="s">
        <v>1596</v>
      </c>
      <c r="F4986" t="s">
        <v>1602</v>
      </c>
      <c r="G4986" t="s">
        <v>1606</v>
      </c>
      <c r="H4986" t="s">
        <v>1607</v>
      </c>
      <c r="I4986" s="11">
        <v>5.9751638000000003E-2</v>
      </c>
      <c r="J4986">
        <v>20.2</v>
      </c>
      <c r="K4986">
        <v>20.2</v>
      </c>
      <c r="L4986" s="3">
        <v>129.1678</v>
      </c>
      <c r="M4986">
        <v>3.4</v>
      </c>
      <c r="N4986" s="3">
        <v>6.3944455445544559</v>
      </c>
      <c r="O4986"/>
      <c r="P4986"/>
    </row>
    <row r="4987" spans="1:16" x14ac:dyDescent="0.3">
      <c r="A4987" t="s">
        <v>12</v>
      </c>
      <c r="B4987" t="s">
        <v>30</v>
      </c>
      <c r="C4987" t="s">
        <v>1574</v>
      </c>
      <c r="D4987">
        <v>2014</v>
      </c>
      <c r="E4987" t="s">
        <v>1596</v>
      </c>
      <c r="F4987" t="s">
        <v>1602</v>
      </c>
      <c r="G4987" t="s">
        <v>1606</v>
      </c>
      <c r="H4987" t="s">
        <v>1607</v>
      </c>
      <c r="I4987" s="11">
        <v>1.8789455E-2</v>
      </c>
      <c r="J4987">
        <v>20.25</v>
      </c>
      <c r="K4987">
        <v>20.25</v>
      </c>
      <c r="L4987" s="3">
        <v>222.0772</v>
      </c>
      <c r="M4987">
        <v>3.4</v>
      </c>
      <c r="N4987" s="3">
        <v>10.966775308641976</v>
      </c>
      <c r="O4987"/>
      <c r="P4987"/>
    </row>
    <row r="4988" spans="1:16" x14ac:dyDescent="0.3">
      <c r="A4988" t="s">
        <v>12</v>
      </c>
      <c r="B4988" t="s">
        <v>366</v>
      </c>
      <c r="C4988" t="s">
        <v>1574</v>
      </c>
      <c r="D4988">
        <v>2014</v>
      </c>
      <c r="E4988" t="s">
        <v>1596</v>
      </c>
      <c r="F4988" t="s">
        <v>1602</v>
      </c>
      <c r="G4988" t="s">
        <v>1606</v>
      </c>
      <c r="H4988" t="s">
        <v>1607</v>
      </c>
      <c r="I4988" s="11">
        <v>1.4813267999999999E-2</v>
      </c>
      <c r="J4988">
        <v>20.350000000000001</v>
      </c>
      <c r="K4988">
        <v>20.350000000000001</v>
      </c>
      <c r="L4988" s="3">
        <v>234.9958</v>
      </c>
      <c r="M4988">
        <v>3.4</v>
      </c>
      <c r="N4988" s="3">
        <v>11.54770515970516</v>
      </c>
      <c r="O4988"/>
      <c r="P4988"/>
    </row>
    <row r="4989" spans="1:16" x14ac:dyDescent="0.3">
      <c r="A4989" t="s">
        <v>12</v>
      </c>
      <c r="B4989" t="s">
        <v>1274</v>
      </c>
      <c r="C4989" t="s">
        <v>1585</v>
      </c>
      <c r="D4989">
        <v>2022</v>
      </c>
      <c r="E4989" t="s">
        <v>1592</v>
      </c>
      <c r="F4989" t="s">
        <v>1602</v>
      </c>
      <c r="G4989" t="s">
        <v>1604</v>
      </c>
      <c r="H4989" t="s">
        <v>1608</v>
      </c>
      <c r="I4989" s="11">
        <v>0.12824740800000001</v>
      </c>
      <c r="J4989">
        <v>10.695</v>
      </c>
      <c r="K4989">
        <v>10.695</v>
      </c>
      <c r="L4989" s="3">
        <v>121.84399999999999</v>
      </c>
      <c r="M4989">
        <v>3.6</v>
      </c>
      <c r="N4989" s="3">
        <v>11.392613370733986</v>
      </c>
      <c r="O4989"/>
      <c r="P4989"/>
    </row>
    <row r="4990" spans="1:16" x14ac:dyDescent="0.3">
      <c r="A4990" t="s">
        <v>13</v>
      </c>
      <c r="B4990" t="s">
        <v>1075</v>
      </c>
      <c r="C4990" t="s">
        <v>1574</v>
      </c>
      <c r="D4990">
        <v>2022</v>
      </c>
      <c r="E4990" t="s">
        <v>1592</v>
      </c>
      <c r="F4990" t="s">
        <v>1602</v>
      </c>
      <c r="G4990" t="s">
        <v>1604</v>
      </c>
      <c r="H4990" t="s">
        <v>1608</v>
      </c>
      <c r="I4990" s="11">
        <v>0.122015744</v>
      </c>
      <c r="J4990">
        <v>7.72</v>
      </c>
      <c r="K4990">
        <v>7.72</v>
      </c>
      <c r="L4990" s="3">
        <v>121.744</v>
      </c>
      <c r="M4990">
        <v>3.5</v>
      </c>
      <c r="N4990" s="3">
        <v>15.769948186528499</v>
      </c>
      <c r="O4990"/>
      <c r="P4990"/>
    </row>
    <row r="4991" spans="1:16" x14ac:dyDescent="0.3">
      <c r="A4991" t="s">
        <v>13</v>
      </c>
      <c r="B4991" t="s">
        <v>649</v>
      </c>
      <c r="C4991" t="s">
        <v>1576</v>
      </c>
      <c r="D4991">
        <v>2022</v>
      </c>
      <c r="E4991" t="s">
        <v>1592</v>
      </c>
      <c r="F4991" t="s">
        <v>1602</v>
      </c>
      <c r="G4991" t="s">
        <v>1604</v>
      </c>
      <c r="H4991" t="s">
        <v>1608</v>
      </c>
      <c r="I4991" s="11">
        <v>0.105104552</v>
      </c>
      <c r="J4991">
        <v>18.7</v>
      </c>
      <c r="K4991">
        <v>18.7</v>
      </c>
      <c r="L4991" s="3">
        <v>121.7072</v>
      </c>
      <c r="M4991">
        <v>3.8</v>
      </c>
      <c r="N4991" s="3">
        <v>6.5084064171123002</v>
      </c>
      <c r="O4991"/>
      <c r="P4991"/>
    </row>
    <row r="4992" spans="1:16" x14ac:dyDescent="0.3">
      <c r="A4992" t="s">
        <v>13</v>
      </c>
      <c r="B4992" t="s">
        <v>340</v>
      </c>
      <c r="C4992" t="s">
        <v>1574</v>
      </c>
      <c r="D4992">
        <v>2022</v>
      </c>
      <c r="E4992" t="s">
        <v>1592</v>
      </c>
      <c r="F4992" t="s">
        <v>1602</v>
      </c>
      <c r="G4992" t="s">
        <v>1604</v>
      </c>
      <c r="H4992" t="s">
        <v>1608</v>
      </c>
      <c r="I4992" s="11">
        <v>3.6287516999999998E-2</v>
      </c>
      <c r="J4992">
        <v>20.5</v>
      </c>
      <c r="K4992">
        <v>20.5</v>
      </c>
      <c r="L4992" s="3">
        <v>121.2756</v>
      </c>
      <c r="M4992">
        <v>5</v>
      </c>
      <c r="N4992" s="3">
        <v>5.9158829268292683</v>
      </c>
      <c r="O4992"/>
      <c r="P4992"/>
    </row>
    <row r="4993" spans="1:16" x14ac:dyDescent="0.3">
      <c r="A4993" t="s">
        <v>13</v>
      </c>
      <c r="B4993" t="s">
        <v>1471</v>
      </c>
      <c r="C4993" t="s">
        <v>1585</v>
      </c>
      <c r="D4993">
        <v>2022</v>
      </c>
      <c r="E4993" t="s">
        <v>1592</v>
      </c>
      <c r="F4993" t="s">
        <v>1602</v>
      </c>
      <c r="G4993" t="s">
        <v>1604</v>
      </c>
      <c r="H4993" t="s">
        <v>1608</v>
      </c>
      <c r="I4993" s="11">
        <v>0.12307051300000001</v>
      </c>
      <c r="J4993">
        <v>14.3</v>
      </c>
      <c r="K4993">
        <v>14.3</v>
      </c>
      <c r="L4993" s="3">
        <v>121.173</v>
      </c>
      <c r="M4993">
        <v>4</v>
      </c>
      <c r="N4993" s="3">
        <v>8.4736363636363627</v>
      </c>
      <c r="O4993"/>
      <c r="P4993"/>
    </row>
    <row r="4994" spans="1:16" x14ac:dyDescent="0.3">
      <c r="A4994" t="s">
        <v>12</v>
      </c>
      <c r="B4994" t="s">
        <v>465</v>
      </c>
      <c r="C4994" t="s">
        <v>1585</v>
      </c>
      <c r="D4994">
        <v>2022</v>
      </c>
      <c r="E4994" t="s">
        <v>1592</v>
      </c>
      <c r="F4994" t="s">
        <v>1602</v>
      </c>
      <c r="G4994" t="s">
        <v>1604</v>
      </c>
      <c r="H4994" t="s">
        <v>1608</v>
      </c>
      <c r="I4994" s="11">
        <v>6.8230319999999997E-2</v>
      </c>
      <c r="J4994">
        <v>18.850000000000001</v>
      </c>
      <c r="K4994">
        <v>18.850000000000001</v>
      </c>
      <c r="L4994" s="3">
        <v>121.044</v>
      </c>
      <c r="M4994">
        <v>4.3</v>
      </c>
      <c r="N4994" s="3">
        <v>6.4214323607427053</v>
      </c>
      <c r="O4994"/>
      <c r="P4994"/>
    </row>
    <row r="4995" spans="1:16" x14ac:dyDescent="0.3">
      <c r="A4995" t="s">
        <v>13</v>
      </c>
      <c r="B4995" t="s">
        <v>530</v>
      </c>
      <c r="C4995" t="s">
        <v>1587</v>
      </c>
      <c r="D4995">
        <v>2018</v>
      </c>
      <c r="E4995" t="s">
        <v>1597</v>
      </c>
      <c r="F4995" t="s">
        <v>1602</v>
      </c>
      <c r="G4995" t="s">
        <v>1604</v>
      </c>
      <c r="H4995" t="s">
        <v>1610</v>
      </c>
      <c r="I4995" s="11">
        <v>5.5648052000000003E-2</v>
      </c>
      <c r="K4995">
        <v>17.350000000000001</v>
      </c>
      <c r="L4995" s="3">
        <v>100.30159999999999</v>
      </c>
      <c r="M4995">
        <v>3.4</v>
      </c>
      <c r="N4995" s="3">
        <v>5.7810720461095091</v>
      </c>
      <c r="O4995"/>
      <c r="P4995"/>
    </row>
    <row r="4996" spans="1:16" x14ac:dyDescent="0.3">
      <c r="A4996" t="s">
        <v>13</v>
      </c>
      <c r="B4996" t="s">
        <v>943</v>
      </c>
      <c r="C4996" t="s">
        <v>1579</v>
      </c>
      <c r="D4996">
        <v>2018</v>
      </c>
      <c r="E4996" t="s">
        <v>1597</v>
      </c>
      <c r="F4996" t="s">
        <v>1602</v>
      </c>
      <c r="G4996" t="s">
        <v>1604</v>
      </c>
      <c r="H4996" t="s">
        <v>1610</v>
      </c>
      <c r="I4996" s="11">
        <v>2.5842950999999999E-2</v>
      </c>
      <c r="K4996">
        <v>19.850000000000001</v>
      </c>
      <c r="L4996" s="3">
        <v>48.637599999999999</v>
      </c>
      <c r="M4996">
        <v>3.4</v>
      </c>
      <c r="N4996" s="3">
        <v>2.4502569269521408</v>
      </c>
      <c r="O4996"/>
      <c r="P4996"/>
    </row>
    <row r="4997" spans="1:16" x14ac:dyDescent="0.3">
      <c r="A4997" t="s">
        <v>13</v>
      </c>
      <c r="B4997" t="s">
        <v>1217</v>
      </c>
      <c r="C4997" t="s">
        <v>1581</v>
      </c>
      <c r="D4997">
        <v>2018</v>
      </c>
      <c r="E4997" t="s">
        <v>1597</v>
      </c>
      <c r="F4997" t="s">
        <v>1602</v>
      </c>
      <c r="G4997" t="s">
        <v>1604</v>
      </c>
      <c r="H4997" t="s">
        <v>1610</v>
      </c>
      <c r="I4997" s="11">
        <v>3.7712875E-2</v>
      </c>
      <c r="K4997">
        <v>12.15</v>
      </c>
      <c r="L4997" s="3">
        <v>64.482600000000005</v>
      </c>
      <c r="M4997">
        <v>3.4</v>
      </c>
      <c r="N4997" s="3">
        <v>5.3072098765432099</v>
      </c>
      <c r="O4997"/>
      <c r="P4997"/>
    </row>
    <row r="4998" spans="1:16" x14ac:dyDescent="0.3">
      <c r="A4998" t="s">
        <v>12</v>
      </c>
      <c r="B4998" t="s">
        <v>667</v>
      </c>
      <c r="C4998" t="s">
        <v>1585</v>
      </c>
      <c r="D4998">
        <v>2018</v>
      </c>
      <c r="E4998" t="s">
        <v>1597</v>
      </c>
      <c r="F4998" t="s">
        <v>1602</v>
      </c>
      <c r="G4998" t="s">
        <v>1604</v>
      </c>
      <c r="H4998" t="s">
        <v>1610</v>
      </c>
      <c r="I4998" s="11">
        <v>0.13800843099999999</v>
      </c>
      <c r="K4998">
        <v>5.3250000000000002</v>
      </c>
      <c r="L4998" s="3">
        <v>54.829799999999999</v>
      </c>
      <c r="M4998">
        <v>3.4</v>
      </c>
      <c r="N4998" s="3">
        <v>10.296676056338027</v>
      </c>
      <c r="O4998"/>
      <c r="P4998"/>
    </row>
    <row r="4999" spans="1:16" x14ac:dyDescent="0.3">
      <c r="A4999" t="s">
        <v>13</v>
      </c>
      <c r="B4999" t="s">
        <v>1172</v>
      </c>
      <c r="C4999" t="s">
        <v>1575</v>
      </c>
      <c r="D4999">
        <v>2022</v>
      </c>
      <c r="E4999" t="s">
        <v>1592</v>
      </c>
      <c r="F4999" t="s">
        <v>1602</v>
      </c>
      <c r="G4999" t="s">
        <v>1604</v>
      </c>
      <c r="H4999" t="s">
        <v>1608</v>
      </c>
      <c r="I4999" s="11">
        <v>7.3678663000000005E-2</v>
      </c>
      <c r="J4999">
        <v>10</v>
      </c>
      <c r="K4999">
        <v>10</v>
      </c>
      <c r="L4999" s="3">
        <v>120.944</v>
      </c>
      <c r="M4999">
        <v>3.8</v>
      </c>
      <c r="N4999" s="3">
        <v>12.0944</v>
      </c>
      <c r="O4999"/>
      <c r="P4999"/>
    </row>
    <row r="5000" spans="1:16" x14ac:dyDescent="0.3">
      <c r="A5000" t="s">
        <v>13</v>
      </c>
      <c r="B5000" t="s">
        <v>582</v>
      </c>
      <c r="C5000" t="s">
        <v>1579</v>
      </c>
      <c r="D5000">
        <v>2020</v>
      </c>
      <c r="E5000" t="s">
        <v>1594</v>
      </c>
      <c r="F5000" t="s">
        <v>1603</v>
      </c>
      <c r="G5000" t="s">
        <v>1605</v>
      </c>
      <c r="H5000" t="s">
        <v>1607</v>
      </c>
      <c r="I5000" s="11">
        <v>9.9887103000000005E-2</v>
      </c>
      <c r="J5000">
        <v>13</v>
      </c>
      <c r="K5000">
        <v>13</v>
      </c>
      <c r="L5000" s="3">
        <v>45.905999999999999</v>
      </c>
      <c r="M5000">
        <v>3.3</v>
      </c>
      <c r="N5000" s="3">
        <v>3.5312307692307692</v>
      </c>
      <c r="O5000"/>
      <c r="P5000"/>
    </row>
    <row r="5001" spans="1:16" x14ac:dyDescent="0.3">
      <c r="A5001" t="s">
        <v>14</v>
      </c>
      <c r="B5001" t="s">
        <v>273</v>
      </c>
      <c r="C5001" t="s">
        <v>1590</v>
      </c>
      <c r="D5001">
        <v>2018</v>
      </c>
      <c r="E5001" t="s">
        <v>1600</v>
      </c>
      <c r="F5001" t="s">
        <v>1601</v>
      </c>
      <c r="G5001" t="s">
        <v>1605</v>
      </c>
      <c r="H5001" t="s">
        <v>1609</v>
      </c>
      <c r="I5001" s="11">
        <v>0.27897407499999999</v>
      </c>
      <c r="K5001">
        <v>9.3949999999999996</v>
      </c>
      <c r="L5001" s="3">
        <v>225.37200000000001</v>
      </c>
      <c r="M5001">
        <v>3.3</v>
      </c>
      <c r="N5001" s="3">
        <v>23.988504523682813</v>
      </c>
      <c r="O5001"/>
      <c r="P5001"/>
    </row>
    <row r="5002" spans="1:16" x14ac:dyDescent="0.3">
      <c r="A5002" t="s">
        <v>13</v>
      </c>
      <c r="B5002" t="s">
        <v>1249</v>
      </c>
      <c r="C5002" t="s">
        <v>1579</v>
      </c>
      <c r="D5002">
        <v>2017</v>
      </c>
      <c r="E5002" t="s">
        <v>1598</v>
      </c>
      <c r="F5002" t="s">
        <v>1603</v>
      </c>
      <c r="G5002" t="s">
        <v>1605</v>
      </c>
      <c r="H5002" t="s">
        <v>1607</v>
      </c>
      <c r="I5002" s="11">
        <v>7.6841094999999998E-2</v>
      </c>
      <c r="J5002">
        <v>7.2350000000000003</v>
      </c>
      <c r="K5002">
        <v>7.2350000000000003</v>
      </c>
      <c r="L5002" s="3">
        <v>117.5492</v>
      </c>
      <c r="M5002">
        <v>3.3</v>
      </c>
      <c r="N5002" s="3">
        <v>16.247297857636489</v>
      </c>
      <c r="O5002"/>
      <c r="P5002"/>
    </row>
    <row r="5003" spans="1:16" x14ac:dyDescent="0.3">
      <c r="A5003" t="s">
        <v>14</v>
      </c>
      <c r="B5003" t="s">
        <v>413</v>
      </c>
      <c r="C5003" t="s">
        <v>1574</v>
      </c>
      <c r="D5003">
        <v>2015</v>
      </c>
      <c r="E5003" t="s">
        <v>1593</v>
      </c>
      <c r="F5003" t="s">
        <v>1603</v>
      </c>
      <c r="G5003" t="s">
        <v>1605</v>
      </c>
      <c r="H5003" t="s">
        <v>1607</v>
      </c>
      <c r="I5003" s="11">
        <v>3.3287540999999997E-2</v>
      </c>
      <c r="J5003">
        <v>12.85</v>
      </c>
      <c r="K5003">
        <v>12.85</v>
      </c>
      <c r="L5003" s="3">
        <v>198.4768</v>
      </c>
      <c r="M5003">
        <v>3.3</v>
      </c>
      <c r="N5003" s="3">
        <v>15.445665369649806</v>
      </c>
      <c r="O5003"/>
      <c r="P5003"/>
    </row>
    <row r="5004" spans="1:16" x14ac:dyDescent="0.3">
      <c r="A5004" t="s">
        <v>13</v>
      </c>
      <c r="B5004" t="s">
        <v>756</v>
      </c>
      <c r="C5004" t="s">
        <v>1582</v>
      </c>
      <c r="D5004">
        <v>2017</v>
      </c>
      <c r="E5004" t="s">
        <v>1598</v>
      </c>
      <c r="F5004" t="s">
        <v>1603</v>
      </c>
      <c r="G5004" t="s">
        <v>1605</v>
      </c>
      <c r="H5004" t="s">
        <v>1607</v>
      </c>
      <c r="I5004" s="11">
        <v>1.5908424000000001E-2</v>
      </c>
      <c r="J5004">
        <v>13.65</v>
      </c>
      <c r="K5004">
        <v>13.65</v>
      </c>
      <c r="L5004" s="3">
        <v>231.16679999999999</v>
      </c>
      <c r="M5004">
        <v>3.3</v>
      </c>
      <c r="N5004" s="3">
        <v>16.935296703296704</v>
      </c>
      <c r="O5004"/>
      <c r="P5004"/>
    </row>
    <row r="5005" spans="1:16" x14ac:dyDescent="0.3">
      <c r="A5005" t="s">
        <v>13</v>
      </c>
      <c r="B5005" t="s">
        <v>959</v>
      </c>
      <c r="C5005" t="s">
        <v>1575</v>
      </c>
      <c r="D5005">
        <v>2015</v>
      </c>
      <c r="E5005" t="s">
        <v>1593</v>
      </c>
      <c r="F5005" t="s">
        <v>1603</v>
      </c>
      <c r="G5005" t="s">
        <v>1604</v>
      </c>
      <c r="H5005" t="s">
        <v>1607</v>
      </c>
      <c r="I5005" s="11">
        <v>1.8060550000000002E-2</v>
      </c>
      <c r="J5005">
        <v>17.850000000000001</v>
      </c>
      <c r="K5005">
        <v>17.850000000000001</v>
      </c>
      <c r="L5005" s="3">
        <v>97.009399999999999</v>
      </c>
      <c r="M5005">
        <v>3.3</v>
      </c>
      <c r="N5005" s="3">
        <v>5.4347002801120441</v>
      </c>
      <c r="O5005"/>
      <c r="P5005"/>
    </row>
    <row r="5006" spans="1:16" x14ac:dyDescent="0.3">
      <c r="A5006" t="s">
        <v>12</v>
      </c>
      <c r="B5006" t="s">
        <v>325</v>
      </c>
      <c r="C5006" t="s">
        <v>1576</v>
      </c>
      <c r="D5006">
        <v>2017</v>
      </c>
      <c r="E5006" t="s">
        <v>1598</v>
      </c>
      <c r="F5006" t="s">
        <v>1603</v>
      </c>
      <c r="G5006" t="s">
        <v>1605</v>
      </c>
      <c r="H5006" t="s">
        <v>1607</v>
      </c>
      <c r="I5006" s="11">
        <v>8.3590755000000003E-2</v>
      </c>
      <c r="J5006">
        <v>20.75</v>
      </c>
      <c r="K5006">
        <v>20.75</v>
      </c>
      <c r="L5006" s="3">
        <v>182.23179999999999</v>
      </c>
      <c r="M5006">
        <v>3.3</v>
      </c>
      <c r="N5006" s="3">
        <v>8.782255421686747</v>
      </c>
      <c r="O5006"/>
      <c r="P5006"/>
    </row>
    <row r="5007" spans="1:16" x14ac:dyDescent="0.3">
      <c r="A5007" t="s">
        <v>13</v>
      </c>
      <c r="B5007" t="s">
        <v>144</v>
      </c>
      <c r="C5007" t="s">
        <v>1580</v>
      </c>
      <c r="D5007">
        <v>2022</v>
      </c>
      <c r="E5007" t="s">
        <v>1592</v>
      </c>
      <c r="F5007" t="s">
        <v>1602</v>
      </c>
      <c r="G5007" t="s">
        <v>1604</v>
      </c>
      <c r="H5007" t="s">
        <v>1608</v>
      </c>
      <c r="I5007" s="11">
        <v>5.2389406999999999E-2</v>
      </c>
      <c r="J5007">
        <v>17.850000000000001</v>
      </c>
      <c r="K5007">
        <v>17.850000000000001</v>
      </c>
      <c r="L5007" s="3">
        <v>120.9072</v>
      </c>
      <c r="M5007">
        <v>4</v>
      </c>
      <c r="N5007" s="3">
        <v>6.7735126050420167</v>
      </c>
      <c r="O5007"/>
      <c r="P5007"/>
    </row>
    <row r="5008" spans="1:16" x14ac:dyDescent="0.3">
      <c r="A5008" t="s">
        <v>13</v>
      </c>
      <c r="B5008" t="s">
        <v>404</v>
      </c>
      <c r="C5008" t="s">
        <v>1575</v>
      </c>
      <c r="D5008">
        <v>2016</v>
      </c>
      <c r="E5008" t="s">
        <v>1599</v>
      </c>
      <c r="F5008" t="s">
        <v>1601</v>
      </c>
      <c r="G5008" t="s">
        <v>1605</v>
      </c>
      <c r="H5008" t="s">
        <v>1607</v>
      </c>
      <c r="I5008" s="11">
        <v>3.6234917999999998E-2</v>
      </c>
      <c r="J5008">
        <v>7.5</v>
      </c>
      <c r="K5008">
        <v>7.5</v>
      </c>
      <c r="L5008" s="3">
        <v>175.30279999999999</v>
      </c>
      <c r="M5008">
        <v>3.3</v>
      </c>
      <c r="N5008" s="3">
        <v>23.373706666666667</v>
      </c>
      <c r="O5008"/>
      <c r="P5008"/>
    </row>
    <row r="5009" spans="1:16" x14ac:dyDescent="0.3">
      <c r="A5009" t="s">
        <v>13</v>
      </c>
      <c r="B5009" t="s">
        <v>415</v>
      </c>
      <c r="C5009" t="s">
        <v>1590</v>
      </c>
      <c r="D5009">
        <v>2018</v>
      </c>
      <c r="E5009" t="s">
        <v>1597</v>
      </c>
      <c r="F5009" t="s">
        <v>1602</v>
      </c>
      <c r="G5009" t="s">
        <v>1604</v>
      </c>
      <c r="H5009" t="s">
        <v>1610</v>
      </c>
      <c r="I5009" s="11">
        <v>7.0437799999999995E-2</v>
      </c>
      <c r="K5009">
        <v>4.59</v>
      </c>
      <c r="L5009" s="3">
        <v>112.886</v>
      </c>
      <c r="M5009">
        <v>3.3</v>
      </c>
      <c r="N5009" s="3">
        <v>24.593899782135075</v>
      </c>
      <c r="O5009"/>
      <c r="P5009"/>
    </row>
    <row r="5010" spans="1:16" x14ac:dyDescent="0.3">
      <c r="A5010" t="s">
        <v>13</v>
      </c>
      <c r="B5010" t="s">
        <v>1492</v>
      </c>
      <c r="C5010" t="s">
        <v>1581</v>
      </c>
      <c r="D5010">
        <v>2012</v>
      </c>
      <c r="E5010" t="s">
        <v>1591</v>
      </c>
      <c r="F5010" t="s">
        <v>1601</v>
      </c>
      <c r="G5010" t="s">
        <v>1604</v>
      </c>
      <c r="H5010" t="s">
        <v>1607</v>
      </c>
      <c r="I5010" s="11">
        <v>3.2230526000000002E-2</v>
      </c>
      <c r="J5010">
        <v>13.35</v>
      </c>
      <c r="K5010">
        <v>13.35</v>
      </c>
      <c r="L5010" s="3">
        <v>61.419400000000003</v>
      </c>
      <c r="M5010">
        <v>3.3</v>
      </c>
      <c r="N5010" s="3">
        <v>4.6007041198501879</v>
      </c>
      <c r="O5010"/>
      <c r="P5010"/>
    </row>
    <row r="5011" spans="1:16" x14ac:dyDescent="0.3">
      <c r="A5011" t="s">
        <v>13</v>
      </c>
      <c r="B5011" t="s">
        <v>809</v>
      </c>
      <c r="C5011" t="s">
        <v>1582</v>
      </c>
      <c r="D5011">
        <v>2018</v>
      </c>
      <c r="E5011" t="s">
        <v>1597</v>
      </c>
      <c r="F5011" t="s">
        <v>1602</v>
      </c>
      <c r="G5011" t="s">
        <v>1604</v>
      </c>
      <c r="H5011" t="s">
        <v>1610</v>
      </c>
      <c r="I5011" s="11">
        <v>5.1411100000000001E-2</v>
      </c>
      <c r="K5011">
        <v>10.195</v>
      </c>
      <c r="L5011" s="3">
        <v>33.055799999999998</v>
      </c>
      <c r="M5011">
        <v>3.3</v>
      </c>
      <c r="N5011" s="3">
        <v>3.2423540951446785</v>
      </c>
      <c r="O5011"/>
      <c r="P5011"/>
    </row>
    <row r="5012" spans="1:16" x14ac:dyDescent="0.3">
      <c r="A5012" t="s">
        <v>13</v>
      </c>
      <c r="B5012" t="s">
        <v>1547</v>
      </c>
      <c r="C5012" t="s">
        <v>1577</v>
      </c>
      <c r="D5012">
        <v>2012</v>
      </c>
      <c r="E5012" t="s">
        <v>1591</v>
      </c>
      <c r="F5012" t="s">
        <v>1601</v>
      </c>
      <c r="G5012" t="s">
        <v>1604</v>
      </c>
      <c r="H5012" t="s">
        <v>1607</v>
      </c>
      <c r="I5012" s="11">
        <v>0.12657958599999999</v>
      </c>
      <c r="J5012">
        <v>10.195</v>
      </c>
      <c r="K5012">
        <v>10.195</v>
      </c>
      <c r="L5012" s="3">
        <v>112.2886</v>
      </c>
      <c r="M5012">
        <v>3.3</v>
      </c>
      <c r="N5012" s="3">
        <v>11.014085335948995</v>
      </c>
      <c r="O5012"/>
      <c r="P5012"/>
    </row>
    <row r="5013" spans="1:16" x14ac:dyDescent="0.3">
      <c r="A5013" t="s">
        <v>13</v>
      </c>
      <c r="B5013" t="s">
        <v>1253</v>
      </c>
      <c r="C5013" t="s">
        <v>1574</v>
      </c>
      <c r="D5013">
        <v>2012</v>
      </c>
      <c r="E5013" t="s">
        <v>1591</v>
      </c>
      <c r="F5013" t="s">
        <v>1601</v>
      </c>
      <c r="G5013" t="s">
        <v>1604</v>
      </c>
      <c r="H5013" t="s">
        <v>1607</v>
      </c>
      <c r="I5013" s="11">
        <v>0.10038870599999999</v>
      </c>
      <c r="J5013">
        <v>16.100000000000001</v>
      </c>
      <c r="K5013">
        <v>16.100000000000001</v>
      </c>
      <c r="L5013" s="3">
        <v>76.032799999999995</v>
      </c>
      <c r="M5013">
        <v>3.3</v>
      </c>
      <c r="N5013" s="3">
        <v>4.7225341614906826</v>
      </c>
      <c r="O5013"/>
      <c r="P5013"/>
    </row>
    <row r="5014" spans="1:16" x14ac:dyDescent="0.3">
      <c r="A5014" t="s">
        <v>13</v>
      </c>
      <c r="B5014" t="s">
        <v>137</v>
      </c>
      <c r="C5014" t="s">
        <v>1575</v>
      </c>
      <c r="D5014">
        <v>2012</v>
      </c>
      <c r="E5014" t="s">
        <v>1591</v>
      </c>
      <c r="F5014" t="s">
        <v>1601</v>
      </c>
      <c r="G5014" t="s">
        <v>1604</v>
      </c>
      <c r="H5014" t="s">
        <v>1607</v>
      </c>
      <c r="I5014" s="11">
        <v>1.8934718999999999E-2</v>
      </c>
      <c r="J5014">
        <v>17.600000000000001</v>
      </c>
      <c r="K5014">
        <v>17.600000000000001</v>
      </c>
      <c r="L5014" s="3">
        <v>237.75899999999999</v>
      </c>
      <c r="M5014">
        <v>3.3</v>
      </c>
      <c r="N5014" s="3">
        <v>13.50903409090909</v>
      </c>
      <c r="O5014"/>
      <c r="P5014"/>
    </row>
    <row r="5015" spans="1:16" x14ac:dyDescent="0.3">
      <c r="A5015" t="s">
        <v>12</v>
      </c>
      <c r="B5015" t="s">
        <v>903</v>
      </c>
      <c r="C5015" t="s">
        <v>1586</v>
      </c>
      <c r="D5015">
        <v>2012</v>
      </c>
      <c r="E5015" t="s">
        <v>1591</v>
      </c>
      <c r="F5015" t="s">
        <v>1601</v>
      </c>
      <c r="G5015" t="s">
        <v>1604</v>
      </c>
      <c r="H5015" t="s">
        <v>1607</v>
      </c>
      <c r="I5015" s="11">
        <v>6.1270646999999998E-2</v>
      </c>
      <c r="J5015">
        <v>7.8949999999999996</v>
      </c>
      <c r="K5015">
        <v>7.8949999999999996</v>
      </c>
      <c r="L5015" s="3">
        <v>56.758800000000001</v>
      </c>
      <c r="M5015">
        <v>3.3</v>
      </c>
      <c r="N5015" s="3">
        <v>7.1892083597213432</v>
      </c>
      <c r="O5015"/>
      <c r="P5015"/>
    </row>
    <row r="5016" spans="1:16" x14ac:dyDescent="0.3">
      <c r="A5016" t="s">
        <v>12</v>
      </c>
      <c r="B5016" t="s">
        <v>1191</v>
      </c>
      <c r="C5016" t="s">
        <v>1574</v>
      </c>
      <c r="D5016">
        <v>2012</v>
      </c>
      <c r="E5016" t="s">
        <v>1591</v>
      </c>
      <c r="F5016" t="s">
        <v>1601</v>
      </c>
      <c r="G5016" t="s">
        <v>1604</v>
      </c>
      <c r="H5016" t="s">
        <v>1607</v>
      </c>
      <c r="I5016" s="11">
        <v>0.110163385</v>
      </c>
      <c r="J5016">
        <v>12.5</v>
      </c>
      <c r="K5016">
        <v>12.5</v>
      </c>
      <c r="L5016" s="3">
        <v>83.659199999999998</v>
      </c>
      <c r="M5016">
        <v>3.3</v>
      </c>
      <c r="N5016" s="3">
        <v>6.692736</v>
      </c>
      <c r="O5016"/>
      <c r="P5016"/>
    </row>
    <row r="5017" spans="1:16" x14ac:dyDescent="0.3">
      <c r="A5017" t="s">
        <v>12</v>
      </c>
      <c r="B5017" t="s">
        <v>1302</v>
      </c>
      <c r="C5017" t="s">
        <v>1588</v>
      </c>
      <c r="D5017">
        <v>2012</v>
      </c>
      <c r="E5017" t="s">
        <v>1591</v>
      </c>
      <c r="F5017" t="s">
        <v>1601</v>
      </c>
      <c r="G5017" t="s">
        <v>1604</v>
      </c>
      <c r="H5017" t="s">
        <v>1607</v>
      </c>
      <c r="I5017" s="11">
        <v>0.140458316</v>
      </c>
      <c r="J5017">
        <v>5.3650000000000002</v>
      </c>
      <c r="K5017">
        <v>5.3650000000000002</v>
      </c>
      <c r="L5017" s="3">
        <v>169.7764</v>
      </c>
      <c r="M5017">
        <v>3.3</v>
      </c>
      <c r="N5017" s="3">
        <v>31.645181733457594</v>
      </c>
      <c r="O5017"/>
      <c r="P5017"/>
    </row>
    <row r="5018" spans="1:16" x14ac:dyDescent="0.3">
      <c r="A5018" t="s">
        <v>12</v>
      </c>
      <c r="B5018" t="s">
        <v>226</v>
      </c>
      <c r="C5018" t="s">
        <v>1580</v>
      </c>
      <c r="D5018">
        <v>2012</v>
      </c>
      <c r="E5018" t="s">
        <v>1591</v>
      </c>
      <c r="F5018" t="s">
        <v>1601</v>
      </c>
      <c r="G5018" t="s">
        <v>1604</v>
      </c>
      <c r="H5018" t="s">
        <v>1607</v>
      </c>
      <c r="I5018" s="11">
        <v>1.1143599000000001E-2</v>
      </c>
      <c r="J5018">
        <v>10.3</v>
      </c>
      <c r="K5018">
        <v>10.3</v>
      </c>
      <c r="L5018" s="3">
        <v>88.254000000000005</v>
      </c>
      <c r="M5018">
        <v>3.3</v>
      </c>
      <c r="N5018" s="3">
        <v>8.5683495145631063</v>
      </c>
      <c r="O5018"/>
      <c r="P5018"/>
    </row>
    <row r="5019" spans="1:16" x14ac:dyDescent="0.3">
      <c r="A5019" t="s">
        <v>12</v>
      </c>
      <c r="B5019" t="s">
        <v>456</v>
      </c>
      <c r="C5019" t="s">
        <v>1589</v>
      </c>
      <c r="D5019">
        <v>2012</v>
      </c>
      <c r="E5019" t="s">
        <v>1591</v>
      </c>
      <c r="F5019" t="s">
        <v>1601</v>
      </c>
      <c r="G5019" t="s">
        <v>1604</v>
      </c>
      <c r="H5019" t="s">
        <v>1607</v>
      </c>
      <c r="I5019" s="11">
        <v>0</v>
      </c>
      <c r="J5019">
        <v>16.7</v>
      </c>
      <c r="K5019">
        <v>16.7</v>
      </c>
      <c r="L5019" s="3">
        <v>63.616799999999998</v>
      </c>
      <c r="M5019">
        <v>3.3</v>
      </c>
      <c r="N5019" s="3">
        <v>3.8093892215568861</v>
      </c>
      <c r="O5019"/>
      <c r="P5019"/>
    </row>
    <row r="5020" spans="1:16" x14ac:dyDescent="0.3">
      <c r="A5020" t="s">
        <v>12</v>
      </c>
      <c r="B5020" t="s">
        <v>35</v>
      </c>
      <c r="C5020" t="s">
        <v>1574</v>
      </c>
      <c r="D5020">
        <v>2012</v>
      </c>
      <c r="E5020" t="s">
        <v>1591</v>
      </c>
      <c r="F5020" t="s">
        <v>1601</v>
      </c>
      <c r="G5020" t="s">
        <v>1604</v>
      </c>
      <c r="H5020" t="s">
        <v>1607</v>
      </c>
      <c r="I5020" s="11">
        <v>9.4037290999999995E-2</v>
      </c>
      <c r="J5020">
        <v>15.1</v>
      </c>
      <c r="K5020">
        <v>15.1</v>
      </c>
      <c r="L5020" s="3">
        <v>62.319400000000002</v>
      </c>
      <c r="M5020">
        <v>3.3</v>
      </c>
      <c r="N5020" s="3">
        <v>4.1271125827814572</v>
      </c>
      <c r="O5020"/>
      <c r="P5020"/>
    </row>
    <row r="5021" spans="1:16" x14ac:dyDescent="0.3">
      <c r="A5021" t="s">
        <v>13</v>
      </c>
      <c r="B5021" t="s">
        <v>1001</v>
      </c>
      <c r="C5021" t="s">
        <v>1585</v>
      </c>
      <c r="D5021">
        <v>2018</v>
      </c>
      <c r="E5021" t="s">
        <v>1600</v>
      </c>
      <c r="F5021" t="s">
        <v>1601</v>
      </c>
      <c r="G5021" t="s">
        <v>1605</v>
      </c>
      <c r="H5021" t="s">
        <v>1609</v>
      </c>
      <c r="I5021" s="11">
        <v>0.144534212</v>
      </c>
      <c r="K5021">
        <v>10.8</v>
      </c>
      <c r="L5021" s="3">
        <v>190.65039999999999</v>
      </c>
      <c r="M5021">
        <v>3.3</v>
      </c>
      <c r="N5021" s="3">
        <v>17.652814814814814</v>
      </c>
      <c r="O5021"/>
      <c r="P5021"/>
    </row>
    <row r="5022" spans="1:16" x14ac:dyDescent="0.3">
      <c r="A5022" t="s">
        <v>13</v>
      </c>
      <c r="B5022" t="s">
        <v>592</v>
      </c>
      <c r="C5022" t="s">
        <v>1575</v>
      </c>
      <c r="D5022">
        <v>2018</v>
      </c>
      <c r="E5022" t="s">
        <v>1600</v>
      </c>
      <c r="F5022" t="s">
        <v>1601</v>
      </c>
      <c r="G5022" t="s">
        <v>1605</v>
      </c>
      <c r="H5022" t="s">
        <v>1609</v>
      </c>
      <c r="I5022" s="11">
        <v>9.1411749E-2</v>
      </c>
      <c r="K5022">
        <v>17</v>
      </c>
      <c r="L5022" s="3">
        <v>121.373</v>
      </c>
      <c r="M5022">
        <v>3.3</v>
      </c>
      <c r="N5022" s="3">
        <v>7.1395882352941182</v>
      </c>
      <c r="O5022"/>
      <c r="P5022"/>
    </row>
    <row r="5023" spans="1:16" x14ac:dyDescent="0.3">
      <c r="A5023" t="s">
        <v>13</v>
      </c>
      <c r="B5023" t="s">
        <v>1079</v>
      </c>
      <c r="C5023" t="s">
        <v>1575</v>
      </c>
      <c r="D5023">
        <v>2018</v>
      </c>
      <c r="E5023" t="s">
        <v>1600</v>
      </c>
      <c r="F5023" t="s">
        <v>1601</v>
      </c>
      <c r="G5023" t="s">
        <v>1605</v>
      </c>
      <c r="H5023" t="s">
        <v>1609</v>
      </c>
      <c r="I5023" s="11">
        <v>0.16994319499999999</v>
      </c>
      <c r="K5023">
        <v>15.2</v>
      </c>
      <c r="L5023" s="3">
        <v>116.2492</v>
      </c>
      <c r="M5023">
        <v>3.3</v>
      </c>
      <c r="N5023" s="3">
        <v>7.6479736842105268</v>
      </c>
      <c r="O5023"/>
      <c r="P5023"/>
    </row>
    <row r="5024" spans="1:16" x14ac:dyDescent="0.3">
      <c r="A5024" t="s">
        <v>13</v>
      </c>
      <c r="B5024" t="s">
        <v>1440</v>
      </c>
      <c r="C5024" t="s">
        <v>1590</v>
      </c>
      <c r="D5024">
        <v>2018</v>
      </c>
      <c r="E5024" t="s">
        <v>1600</v>
      </c>
      <c r="F5024" t="s">
        <v>1601</v>
      </c>
      <c r="G5024" t="s">
        <v>1605</v>
      </c>
      <c r="H5024" t="s">
        <v>1609</v>
      </c>
      <c r="I5024" s="11">
        <v>0.19842484099999999</v>
      </c>
      <c r="K5024">
        <v>11.8</v>
      </c>
      <c r="L5024" s="3">
        <v>185.29239999999999</v>
      </c>
      <c r="M5024">
        <v>3.3</v>
      </c>
      <c r="N5024" s="3">
        <v>15.702745762711862</v>
      </c>
      <c r="O5024"/>
      <c r="P5024"/>
    </row>
    <row r="5025" spans="1:16" x14ac:dyDescent="0.3">
      <c r="A5025" t="s">
        <v>12</v>
      </c>
      <c r="B5025" t="s">
        <v>1090</v>
      </c>
      <c r="C5025" t="s">
        <v>1580</v>
      </c>
      <c r="D5025">
        <v>2018</v>
      </c>
      <c r="E5025" t="s">
        <v>1600</v>
      </c>
      <c r="F5025" t="s">
        <v>1601</v>
      </c>
      <c r="G5025" t="s">
        <v>1605</v>
      </c>
      <c r="H5025" t="s">
        <v>1609</v>
      </c>
      <c r="I5025" s="11">
        <v>0.23585940799999999</v>
      </c>
      <c r="K5025">
        <v>7.63</v>
      </c>
      <c r="L5025" s="3">
        <v>46.1402</v>
      </c>
      <c r="M5025">
        <v>3.3</v>
      </c>
      <c r="N5025" s="3">
        <v>6.0472083879423328</v>
      </c>
      <c r="O5025"/>
      <c r="P5025"/>
    </row>
    <row r="5026" spans="1:16" x14ac:dyDescent="0.3">
      <c r="A5026" t="s">
        <v>13</v>
      </c>
      <c r="B5026" t="s">
        <v>1468</v>
      </c>
      <c r="C5026" t="s">
        <v>1587</v>
      </c>
      <c r="D5026">
        <v>2016</v>
      </c>
      <c r="E5026" t="s">
        <v>1599</v>
      </c>
      <c r="F5026" t="s">
        <v>1601</v>
      </c>
      <c r="G5026" t="s">
        <v>1605</v>
      </c>
      <c r="H5026" t="s">
        <v>1607</v>
      </c>
      <c r="I5026" s="11">
        <v>4.5955031E-2</v>
      </c>
      <c r="J5026">
        <v>4.92</v>
      </c>
      <c r="K5026">
        <v>4.92</v>
      </c>
      <c r="L5026" s="3">
        <v>199.10839999999999</v>
      </c>
      <c r="M5026">
        <v>3.3</v>
      </c>
      <c r="N5026" s="3">
        <v>40.469186991869918</v>
      </c>
      <c r="O5026"/>
      <c r="P5026"/>
    </row>
    <row r="5027" spans="1:16" x14ac:dyDescent="0.3">
      <c r="A5027" t="s">
        <v>13</v>
      </c>
      <c r="B5027" t="s">
        <v>64</v>
      </c>
      <c r="C5027" t="s">
        <v>1587</v>
      </c>
      <c r="D5027">
        <v>2016</v>
      </c>
      <c r="E5027" t="s">
        <v>1599</v>
      </c>
      <c r="F5027" t="s">
        <v>1601</v>
      </c>
      <c r="G5027" t="s">
        <v>1605</v>
      </c>
      <c r="H5027" t="s">
        <v>1607</v>
      </c>
      <c r="I5027" s="11">
        <v>1.4631149E-2</v>
      </c>
      <c r="J5027">
        <v>7.9749999999999996</v>
      </c>
      <c r="K5027">
        <v>7.9749999999999996</v>
      </c>
      <c r="L5027" s="3">
        <v>84.525000000000006</v>
      </c>
      <c r="M5027">
        <v>3.3</v>
      </c>
      <c r="N5027" s="3">
        <v>10.598746081504704</v>
      </c>
      <c r="O5027"/>
      <c r="P5027"/>
    </row>
    <row r="5028" spans="1:16" x14ac:dyDescent="0.3">
      <c r="A5028" t="s">
        <v>13</v>
      </c>
      <c r="B5028" t="s">
        <v>1071</v>
      </c>
      <c r="C5028" t="s">
        <v>1585</v>
      </c>
      <c r="D5028">
        <v>2016</v>
      </c>
      <c r="E5028" t="s">
        <v>1599</v>
      </c>
      <c r="F5028" t="s">
        <v>1601</v>
      </c>
      <c r="G5028" t="s">
        <v>1605</v>
      </c>
      <c r="H5028" t="s">
        <v>1607</v>
      </c>
      <c r="I5028" s="11">
        <v>0.13095581100000001</v>
      </c>
      <c r="J5028">
        <v>5.8</v>
      </c>
      <c r="K5028">
        <v>5.8</v>
      </c>
      <c r="L5028" s="3">
        <v>90.3172</v>
      </c>
      <c r="M5028">
        <v>3.3</v>
      </c>
      <c r="N5028" s="3">
        <v>15.571931034482759</v>
      </c>
      <c r="O5028"/>
      <c r="P5028"/>
    </row>
    <row r="5029" spans="1:16" x14ac:dyDescent="0.3">
      <c r="A5029" t="s">
        <v>13</v>
      </c>
      <c r="B5029" t="s">
        <v>983</v>
      </c>
      <c r="C5029" t="s">
        <v>1585</v>
      </c>
      <c r="D5029">
        <v>2016</v>
      </c>
      <c r="E5029" t="s">
        <v>1599</v>
      </c>
      <c r="F5029" t="s">
        <v>1601</v>
      </c>
      <c r="G5029" t="s">
        <v>1605</v>
      </c>
      <c r="H5029" t="s">
        <v>1607</v>
      </c>
      <c r="I5029" s="11">
        <v>0.13955282699999999</v>
      </c>
      <c r="J5029">
        <v>7.7850000000000001</v>
      </c>
      <c r="K5029">
        <v>7.7850000000000001</v>
      </c>
      <c r="L5029" s="3">
        <v>105.6306</v>
      </c>
      <c r="M5029">
        <v>3.3</v>
      </c>
      <c r="N5029" s="3">
        <v>13.568477842003853</v>
      </c>
      <c r="O5029"/>
      <c r="P5029"/>
    </row>
    <row r="5030" spans="1:16" x14ac:dyDescent="0.3">
      <c r="A5030" t="s">
        <v>13</v>
      </c>
      <c r="B5030" t="s">
        <v>1548</v>
      </c>
      <c r="C5030" t="s">
        <v>1585</v>
      </c>
      <c r="D5030">
        <v>2016</v>
      </c>
      <c r="E5030" t="s">
        <v>1599</v>
      </c>
      <c r="F5030" t="s">
        <v>1601</v>
      </c>
      <c r="G5030" t="s">
        <v>1605</v>
      </c>
      <c r="H5030" t="s">
        <v>1607</v>
      </c>
      <c r="I5030" s="11">
        <v>6.5183227999999996E-2</v>
      </c>
      <c r="J5030">
        <v>16.100000000000001</v>
      </c>
      <c r="K5030">
        <v>16.100000000000001</v>
      </c>
      <c r="L5030" s="3">
        <v>148.07599999999999</v>
      </c>
      <c r="M5030">
        <v>3.3</v>
      </c>
      <c r="N5030" s="3">
        <v>9.1972670807453412</v>
      </c>
      <c r="O5030"/>
      <c r="P5030"/>
    </row>
    <row r="5031" spans="1:16" x14ac:dyDescent="0.3">
      <c r="A5031" t="s">
        <v>13</v>
      </c>
      <c r="B5031" t="s">
        <v>1282</v>
      </c>
      <c r="C5031" t="s">
        <v>1575</v>
      </c>
      <c r="D5031">
        <v>2016</v>
      </c>
      <c r="E5031" t="s">
        <v>1599</v>
      </c>
      <c r="F5031" t="s">
        <v>1601</v>
      </c>
      <c r="G5031" t="s">
        <v>1605</v>
      </c>
      <c r="H5031" t="s">
        <v>1607</v>
      </c>
      <c r="I5031" s="11">
        <v>2.2843500999999999E-2</v>
      </c>
      <c r="J5031">
        <v>11.8</v>
      </c>
      <c r="K5031">
        <v>11.8</v>
      </c>
      <c r="L5031" s="3">
        <v>177.86859999999999</v>
      </c>
      <c r="M5031">
        <v>3.3</v>
      </c>
      <c r="N5031" s="3">
        <v>15.073610169491523</v>
      </c>
      <c r="O5031"/>
      <c r="P5031"/>
    </row>
    <row r="5032" spans="1:16" x14ac:dyDescent="0.3">
      <c r="A5032" t="s">
        <v>13</v>
      </c>
      <c r="B5032" t="s">
        <v>1052</v>
      </c>
      <c r="C5032" t="s">
        <v>1580</v>
      </c>
      <c r="D5032">
        <v>2016</v>
      </c>
      <c r="E5032" t="s">
        <v>1599</v>
      </c>
      <c r="F5032" t="s">
        <v>1601</v>
      </c>
      <c r="G5032" t="s">
        <v>1605</v>
      </c>
      <c r="H5032" t="s">
        <v>1607</v>
      </c>
      <c r="I5032" s="11">
        <v>3.5579134999999998E-2</v>
      </c>
      <c r="J5032">
        <v>9.6</v>
      </c>
      <c r="K5032">
        <v>9.6</v>
      </c>
      <c r="L5032" s="3">
        <v>244.417</v>
      </c>
      <c r="M5032">
        <v>3.3</v>
      </c>
      <c r="N5032" s="3">
        <v>25.460104166666667</v>
      </c>
      <c r="O5032"/>
      <c r="P5032"/>
    </row>
    <row r="5033" spans="1:16" x14ac:dyDescent="0.3">
      <c r="A5033" t="s">
        <v>13</v>
      </c>
      <c r="B5033" t="s">
        <v>1132</v>
      </c>
      <c r="C5033" t="s">
        <v>1590</v>
      </c>
      <c r="D5033">
        <v>2016</v>
      </c>
      <c r="E5033" t="s">
        <v>1599</v>
      </c>
      <c r="F5033" t="s">
        <v>1601</v>
      </c>
      <c r="G5033" t="s">
        <v>1605</v>
      </c>
      <c r="H5033" t="s">
        <v>1607</v>
      </c>
      <c r="I5033" s="11">
        <v>0</v>
      </c>
      <c r="J5033">
        <v>6.1349999999999998</v>
      </c>
      <c r="K5033">
        <v>6.1349999999999998</v>
      </c>
      <c r="L5033" s="3">
        <v>114.286</v>
      </c>
      <c r="M5033">
        <v>3.3</v>
      </c>
      <c r="N5033" s="3">
        <v>18.628524857375712</v>
      </c>
      <c r="O5033"/>
      <c r="P5033"/>
    </row>
    <row r="5034" spans="1:16" x14ac:dyDescent="0.3">
      <c r="A5034" t="s">
        <v>12</v>
      </c>
      <c r="B5034" t="s">
        <v>1183</v>
      </c>
      <c r="C5034" t="s">
        <v>1587</v>
      </c>
      <c r="D5034">
        <v>2016</v>
      </c>
      <c r="E5034" t="s">
        <v>1599</v>
      </c>
      <c r="F5034" t="s">
        <v>1601</v>
      </c>
      <c r="G5034" t="s">
        <v>1605</v>
      </c>
      <c r="H5034" t="s">
        <v>1607</v>
      </c>
      <c r="I5034" s="11">
        <v>8.2266418999999993E-2</v>
      </c>
      <c r="J5034">
        <v>19.350000000000001</v>
      </c>
      <c r="K5034">
        <v>19.350000000000001</v>
      </c>
      <c r="L5034" s="3">
        <v>48.803400000000003</v>
      </c>
      <c r="M5034">
        <v>3.3</v>
      </c>
      <c r="N5034" s="3">
        <v>2.522139534883721</v>
      </c>
      <c r="O5034"/>
      <c r="P5034"/>
    </row>
    <row r="5035" spans="1:16" x14ac:dyDescent="0.3">
      <c r="A5035" t="s">
        <v>12</v>
      </c>
      <c r="B5035" t="s">
        <v>1311</v>
      </c>
      <c r="C5035" t="s">
        <v>1577</v>
      </c>
      <c r="D5035">
        <v>2016</v>
      </c>
      <c r="E5035" t="s">
        <v>1599</v>
      </c>
      <c r="F5035" t="s">
        <v>1601</v>
      </c>
      <c r="G5035" t="s">
        <v>1605</v>
      </c>
      <c r="H5035" t="s">
        <v>1607</v>
      </c>
      <c r="I5035" s="11">
        <v>4.0205535000000001E-2</v>
      </c>
      <c r="J5035">
        <v>8.6</v>
      </c>
      <c r="K5035">
        <v>8.6</v>
      </c>
      <c r="L5035" s="3">
        <v>188.75299999999999</v>
      </c>
      <c r="M5035">
        <v>3.3</v>
      </c>
      <c r="N5035" s="3">
        <v>21.948023255813954</v>
      </c>
      <c r="O5035"/>
      <c r="P5035"/>
    </row>
    <row r="5036" spans="1:16" x14ac:dyDescent="0.3">
      <c r="A5036" t="s">
        <v>12</v>
      </c>
      <c r="B5036" t="s">
        <v>1447</v>
      </c>
      <c r="C5036" t="s">
        <v>1585</v>
      </c>
      <c r="D5036">
        <v>2016</v>
      </c>
      <c r="E5036" t="s">
        <v>1599</v>
      </c>
      <c r="F5036" t="s">
        <v>1601</v>
      </c>
      <c r="G5036" t="s">
        <v>1605</v>
      </c>
      <c r="H5036" t="s">
        <v>1607</v>
      </c>
      <c r="I5036" s="11">
        <v>1.9511288000000002E-2</v>
      </c>
      <c r="J5036">
        <v>14.85</v>
      </c>
      <c r="K5036">
        <v>14.85</v>
      </c>
      <c r="L5036" s="3">
        <v>262.59100000000001</v>
      </c>
      <c r="M5036">
        <v>3.3</v>
      </c>
      <c r="N5036" s="3">
        <v>17.682895622895625</v>
      </c>
      <c r="O5036"/>
      <c r="P5036"/>
    </row>
    <row r="5037" spans="1:16" x14ac:dyDescent="0.3">
      <c r="A5037" t="s">
        <v>12</v>
      </c>
      <c r="B5037" t="s">
        <v>1449</v>
      </c>
      <c r="C5037" t="s">
        <v>1585</v>
      </c>
      <c r="D5037">
        <v>2016</v>
      </c>
      <c r="E5037" t="s">
        <v>1599</v>
      </c>
      <c r="F5037" t="s">
        <v>1601</v>
      </c>
      <c r="G5037" t="s">
        <v>1605</v>
      </c>
      <c r="H5037" t="s">
        <v>1607</v>
      </c>
      <c r="I5037" s="11">
        <v>3.0927632E-2</v>
      </c>
      <c r="J5037">
        <v>20.350000000000001</v>
      </c>
      <c r="K5037">
        <v>20.350000000000001</v>
      </c>
      <c r="L5037" s="3">
        <v>256.86720000000003</v>
      </c>
      <c r="M5037">
        <v>3.3</v>
      </c>
      <c r="N5037" s="3">
        <v>12.622466830466831</v>
      </c>
      <c r="O5037"/>
      <c r="P5037"/>
    </row>
    <row r="5038" spans="1:16" x14ac:dyDescent="0.3">
      <c r="A5038" t="s">
        <v>12</v>
      </c>
      <c r="B5038" t="s">
        <v>127</v>
      </c>
      <c r="C5038" t="s">
        <v>1576</v>
      </c>
      <c r="D5038">
        <v>2016</v>
      </c>
      <c r="E5038" t="s">
        <v>1599</v>
      </c>
      <c r="F5038" t="s">
        <v>1601</v>
      </c>
      <c r="G5038" t="s">
        <v>1605</v>
      </c>
      <c r="H5038" t="s">
        <v>1607</v>
      </c>
      <c r="I5038" s="11">
        <v>6.4014172999999994E-2</v>
      </c>
      <c r="J5038">
        <v>9.1950000000000003</v>
      </c>
      <c r="K5038">
        <v>9.1950000000000003</v>
      </c>
      <c r="L5038" s="3">
        <v>83.3566</v>
      </c>
      <c r="M5038">
        <v>3.3</v>
      </c>
      <c r="N5038" s="3">
        <v>9.0654268624252303</v>
      </c>
      <c r="O5038"/>
      <c r="P5038"/>
    </row>
    <row r="5039" spans="1:16" x14ac:dyDescent="0.3">
      <c r="A5039" t="s">
        <v>12</v>
      </c>
      <c r="B5039" t="s">
        <v>235</v>
      </c>
      <c r="C5039" t="s">
        <v>1576</v>
      </c>
      <c r="D5039">
        <v>2016</v>
      </c>
      <c r="E5039" t="s">
        <v>1599</v>
      </c>
      <c r="F5039" t="s">
        <v>1601</v>
      </c>
      <c r="G5039" t="s">
        <v>1605</v>
      </c>
      <c r="H5039" t="s">
        <v>1607</v>
      </c>
      <c r="I5039" s="11">
        <v>0.14666293799999999</v>
      </c>
      <c r="J5039">
        <v>10.195</v>
      </c>
      <c r="K5039">
        <v>10.195</v>
      </c>
      <c r="L5039" s="3">
        <v>138.68379999999999</v>
      </c>
      <c r="M5039">
        <v>3.3</v>
      </c>
      <c r="N5039" s="3">
        <v>13.603119176066699</v>
      </c>
      <c r="O5039"/>
      <c r="P5039"/>
    </row>
    <row r="5040" spans="1:16" x14ac:dyDescent="0.3">
      <c r="A5040" t="s">
        <v>12</v>
      </c>
      <c r="B5040" t="s">
        <v>772</v>
      </c>
      <c r="C5040" t="s">
        <v>1574</v>
      </c>
      <c r="D5040">
        <v>2016</v>
      </c>
      <c r="E5040" t="s">
        <v>1599</v>
      </c>
      <c r="F5040" t="s">
        <v>1601</v>
      </c>
      <c r="G5040" t="s">
        <v>1605</v>
      </c>
      <c r="H5040" t="s">
        <v>1607</v>
      </c>
      <c r="I5040" s="11">
        <v>7.9713575999999994E-2</v>
      </c>
      <c r="J5040">
        <v>16.5</v>
      </c>
      <c r="K5040">
        <v>16.5</v>
      </c>
      <c r="L5040" s="3">
        <v>101.33320000000001</v>
      </c>
      <c r="M5040">
        <v>3.3</v>
      </c>
      <c r="N5040" s="3">
        <v>6.1414060606060605</v>
      </c>
      <c r="O5040"/>
      <c r="P5040"/>
    </row>
    <row r="5041" spans="1:16" x14ac:dyDescent="0.3">
      <c r="A5041" t="s">
        <v>13</v>
      </c>
      <c r="B5041" t="s">
        <v>712</v>
      </c>
      <c r="C5041" t="s">
        <v>1582</v>
      </c>
      <c r="D5041">
        <v>2015</v>
      </c>
      <c r="E5041" t="s">
        <v>1593</v>
      </c>
      <c r="F5041" t="s">
        <v>1603</v>
      </c>
      <c r="G5041" t="s">
        <v>1604</v>
      </c>
      <c r="H5041" t="s">
        <v>1607</v>
      </c>
      <c r="I5041" s="11">
        <v>8.1953387000000003E-2</v>
      </c>
      <c r="J5041">
        <v>15.85</v>
      </c>
      <c r="K5041">
        <v>15.85</v>
      </c>
      <c r="L5041" s="3">
        <v>176.23699999999999</v>
      </c>
      <c r="M5041">
        <v>3.3</v>
      </c>
      <c r="N5041" s="3">
        <v>11.119053627760252</v>
      </c>
      <c r="O5041"/>
      <c r="P5041"/>
    </row>
    <row r="5042" spans="1:16" x14ac:dyDescent="0.3">
      <c r="A5042" t="s">
        <v>13</v>
      </c>
      <c r="B5042" t="s">
        <v>793</v>
      </c>
      <c r="C5042" t="s">
        <v>1585</v>
      </c>
      <c r="D5042">
        <v>2015</v>
      </c>
      <c r="E5042" t="s">
        <v>1593</v>
      </c>
      <c r="F5042" t="s">
        <v>1603</v>
      </c>
      <c r="G5042" t="s">
        <v>1604</v>
      </c>
      <c r="H5042" t="s">
        <v>1607</v>
      </c>
      <c r="I5042" s="11">
        <v>0</v>
      </c>
      <c r="J5042">
        <v>11.15</v>
      </c>
      <c r="K5042">
        <v>11.15</v>
      </c>
      <c r="L5042" s="3">
        <v>44.7744</v>
      </c>
      <c r="M5042">
        <v>3.3</v>
      </c>
      <c r="N5042" s="3">
        <v>4.0156412556053809</v>
      </c>
      <c r="O5042"/>
      <c r="P5042"/>
    </row>
    <row r="5043" spans="1:16" x14ac:dyDescent="0.3">
      <c r="A5043" t="s">
        <v>13</v>
      </c>
      <c r="B5043" t="s">
        <v>796</v>
      </c>
      <c r="C5043" t="s">
        <v>1583</v>
      </c>
      <c r="D5043">
        <v>2015</v>
      </c>
      <c r="E5043" t="s">
        <v>1593</v>
      </c>
      <c r="F5043" t="s">
        <v>1603</v>
      </c>
      <c r="G5043" t="s">
        <v>1604</v>
      </c>
      <c r="H5043" t="s">
        <v>1607</v>
      </c>
      <c r="I5043" s="11">
        <v>0.163310805</v>
      </c>
      <c r="J5043">
        <v>7.85</v>
      </c>
      <c r="K5043">
        <v>7.85</v>
      </c>
      <c r="L5043" s="3">
        <v>143.5444</v>
      </c>
      <c r="M5043">
        <v>3.3</v>
      </c>
      <c r="N5043" s="3">
        <v>18.285910828025479</v>
      </c>
      <c r="O5043"/>
      <c r="P5043"/>
    </row>
    <row r="5044" spans="1:16" x14ac:dyDescent="0.3">
      <c r="A5044" t="s">
        <v>13</v>
      </c>
      <c r="B5044" t="s">
        <v>915</v>
      </c>
      <c r="C5044" t="s">
        <v>1575</v>
      </c>
      <c r="D5044">
        <v>2015</v>
      </c>
      <c r="E5044" t="s">
        <v>1593</v>
      </c>
      <c r="F5044" t="s">
        <v>1603</v>
      </c>
      <c r="G5044" t="s">
        <v>1605</v>
      </c>
      <c r="H5044" t="s">
        <v>1607</v>
      </c>
      <c r="I5044" s="11">
        <v>3.2321608000000002E-2</v>
      </c>
      <c r="J5044">
        <v>11.15</v>
      </c>
      <c r="K5044">
        <v>11.15</v>
      </c>
      <c r="L5044" s="3">
        <v>165.65260000000001</v>
      </c>
      <c r="M5044">
        <v>3.3</v>
      </c>
      <c r="N5044" s="3">
        <v>14.856735426008969</v>
      </c>
      <c r="O5044"/>
      <c r="P5044"/>
    </row>
    <row r="5045" spans="1:16" x14ac:dyDescent="0.3">
      <c r="A5045" t="s">
        <v>13</v>
      </c>
      <c r="B5045" t="s">
        <v>673</v>
      </c>
      <c r="C5045" t="s">
        <v>1575</v>
      </c>
      <c r="D5045">
        <v>2015</v>
      </c>
      <c r="E5045" t="s">
        <v>1593</v>
      </c>
      <c r="F5045" t="s">
        <v>1603</v>
      </c>
      <c r="G5045" t="s">
        <v>1605</v>
      </c>
      <c r="H5045" t="s">
        <v>1607</v>
      </c>
      <c r="I5045" s="11">
        <v>6.4551885000000003E-2</v>
      </c>
      <c r="J5045">
        <v>19.850000000000001</v>
      </c>
      <c r="K5045">
        <v>19.850000000000001</v>
      </c>
      <c r="L5045" s="3">
        <v>125.2704</v>
      </c>
      <c r="M5045">
        <v>3.3</v>
      </c>
      <c r="N5045" s="3">
        <v>6.3108513853904276</v>
      </c>
      <c r="O5045"/>
      <c r="P5045"/>
    </row>
    <row r="5046" spans="1:16" x14ac:dyDescent="0.3">
      <c r="A5046" t="s">
        <v>13</v>
      </c>
      <c r="B5046" t="s">
        <v>499</v>
      </c>
      <c r="C5046" t="s">
        <v>1579</v>
      </c>
      <c r="D5046">
        <v>2015</v>
      </c>
      <c r="E5046" t="s">
        <v>1593</v>
      </c>
      <c r="F5046" t="s">
        <v>1603</v>
      </c>
      <c r="G5046" t="s">
        <v>1605</v>
      </c>
      <c r="H5046" t="s">
        <v>1607</v>
      </c>
      <c r="I5046" s="11">
        <v>9.660879E-2</v>
      </c>
      <c r="J5046">
        <v>7.5</v>
      </c>
      <c r="K5046">
        <v>7.5</v>
      </c>
      <c r="L5046" s="3">
        <v>56.958799999999997</v>
      </c>
      <c r="M5046">
        <v>3.3</v>
      </c>
      <c r="N5046" s="3">
        <v>7.5945066666666659</v>
      </c>
      <c r="O5046"/>
      <c r="P5046"/>
    </row>
    <row r="5047" spans="1:16" x14ac:dyDescent="0.3">
      <c r="A5047" t="s">
        <v>13</v>
      </c>
      <c r="B5047" t="s">
        <v>1031</v>
      </c>
      <c r="C5047" t="s">
        <v>1585</v>
      </c>
      <c r="D5047">
        <v>2020</v>
      </c>
      <c r="E5047" t="s">
        <v>1594</v>
      </c>
      <c r="F5047" t="s">
        <v>1603</v>
      </c>
      <c r="G5047" t="s">
        <v>1605</v>
      </c>
      <c r="H5047" t="s">
        <v>1607</v>
      </c>
      <c r="I5047" s="11">
        <v>0</v>
      </c>
      <c r="J5047">
        <v>13.35</v>
      </c>
      <c r="K5047">
        <v>13.35</v>
      </c>
      <c r="L5047" s="3">
        <v>75.7012</v>
      </c>
      <c r="M5047">
        <v>3.3</v>
      </c>
      <c r="N5047" s="3">
        <v>5.6705018726591758</v>
      </c>
      <c r="O5047"/>
      <c r="P5047"/>
    </row>
    <row r="5048" spans="1:16" x14ac:dyDescent="0.3">
      <c r="A5048" t="s">
        <v>13</v>
      </c>
      <c r="B5048" t="s">
        <v>1493</v>
      </c>
      <c r="C5048" t="s">
        <v>1585</v>
      </c>
      <c r="D5048">
        <v>2020</v>
      </c>
      <c r="E5048" t="s">
        <v>1594</v>
      </c>
      <c r="F5048" t="s">
        <v>1603</v>
      </c>
      <c r="G5048" t="s">
        <v>1605</v>
      </c>
      <c r="H5048" t="s">
        <v>1607</v>
      </c>
      <c r="I5048" s="11">
        <v>2.3974769E-2</v>
      </c>
      <c r="J5048">
        <v>18.75</v>
      </c>
      <c r="K5048">
        <v>18.75</v>
      </c>
      <c r="L5048" s="3">
        <v>99.004199999999997</v>
      </c>
      <c r="M5048">
        <v>3.3</v>
      </c>
      <c r="N5048" s="3">
        <v>5.2802239999999996</v>
      </c>
      <c r="O5048"/>
      <c r="P5048"/>
    </row>
    <row r="5049" spans="1:16" x14ac:dyDescent="0.3">
      <c r="A5049" t="s">
        <v>13</v>
      </c>
      <c r="B5049" t="s">
        <v>1170</v>
      </c>
      <c r="C5049" t="s">
        <v>1576</v>
      </c>
      <c r="D5049">
        <v>2020</v>
      </c>
      <c r="E5049" t="s">
        <v>1594</v>
      </c>
      <c r="F5049" t="s">
        <v>1603</v>
      </c>
      <c r="G5049" t="s">
        <v>1605</v>
      </c>
      <c r="H5049" t="s">
        <v>1607</v>
      </c>
      <c r="I5049" s="11">
        <v>0</v>
      </c>
      <c r="J5049">
        <v>10.195</v>
      </c>
      <c r="K5049">
        <v>10.195</v>
      </c>
      <c r="L5049" s="3">
        <v>143.11539999999999</v>
      </c>
      <c r="M5049">
        <v>3.3</v>
      </c>
      <c r="N5049" s="3">
        <v>14.037802844531631</v>
      </c>
      <c r="O5049"/>
      <c r="P5049"/>
    </row>
    <row r="5050" spans="1:16" x14ac:dyDescent="0.3">
      <c r="A5050" t="s">
        <v>13</v>
      </c>
      <c r="B5050" t="s">
        <v>27</v>
      </c>
      <c r="C5050" t="s">
        <v>1574</v>
      </c>
      <c r="D5050">
        <v>2020</v>
      </c>
      <c r="E5050" t="s">
        <v>1594</v>
      </c>
      <c r="F5050" t="s">
        <v>1603</v>
      </c>
      <c r="G5050" t="s">
        <v>1605</v>
      </c>
      <c r="H5050" t="s">
        <v>1607</v>
      </c>
      <c r="I5050" s="11">
        <v>0.12914091899999999</v>
      </c>
      <c r="J5050">
        <v>17.100000000000001</v>
      </c>
      <c r="K5050">
        <v>17.100000000000001</v>
      </c>
      <c r="L5050" s="3">
        <v>109.48860000000001</v>
      </c>
      <c r="M5050">
        <v>3.3</v>
      </c>
      <c r="N5050" s="3">
        <v>6.4028421052631579</v>
      </c>
      <c r="O5050"/>
      <c r="P5050"/>
    </row>
    <row r="5051" spans="1:16" x14ac:dyDescent="0.3">
      <c r="A5051" t="s">
        <v>13</v>
      </c>
      <c r="B5051" t="s">
        <v>1095</v>
      </c>
      <c r="C5051" t="s">
        <v>1574</v>
      </c>
      <c r="D5051">
        <v>2020</v>
      </c>
      <c r="E5051" t="s">
        <v>1594</v>
      </c>
      <c r="F5051" t="s">
        <v>1603</v>
      </c>
      <c r="G5051" t="s">
        <v>1605</v>
      </c>
      <c r="H5051" t="s">
        <v>1607</v>
      </c>
      <c r="I5051" s="11">
        <v>2.3585597999999999E-2</v>
      </c>
      <c r="J5051">
        <v>20.6</v>
      </c>
      <c r="K5051">
        <v>20.6</v>
      </c>
      <c r="L5051" s="3">
        <v>94.777799999999999</v>
      </c>
      <c r="M5051">
        <v>3.3</v>
      </c>
      <c r="N5051" s="3">
        <v>4.6008640776699021</v>
      </c>
      <c r="O5051"/>
      <c r="P5051"/>
    </row>
    <row r="5052" spans="1:16" x14ac:dyDescent="0.3">
      <c r="A5052" t="s">
        <v>13</v>
      </c>
      <c r="B5052" t="s">
        <v>1549</v>
      </c>
      <c r="C5052" t="s">
        <v>1575</v>
      </c>
      <c r="D5052">
        <v>2020</v>
      </c>
      <c r="E5052" t="s">
        <v>1594</v>
      </c>
      <c r="F5052" t="s">
        <v>1603</v>
      </c>
      <c r="G5052" t="s">
        <v>1605</v>
      </c>
      <c r="H5052" t="s">
        <v>1607</v>
      </c>
      <c r="I5052" s="11">
        <v>3.3076387999999998E-2</v>
      </c>
      <c r="J5052">
        <v>14.75</v>
      </c>
      <c r="K5052">
        <v>14.75</v>
      </c>
      <c r="L5052" s="3">
        <v>237.29060000000001</v>
      </c>
      <c r="M5052">
        <v>3.3</v>
      </c>
      <c r="N5052" s="3">
        <v>16.087498305084747</v>
      </c>
      <c r="O5052"/>
      <c r="P5052"/>
    </row>
    <row r="5053" spans="1:16" x14ac:dyDescent="0.3">
      <c r="A5053" t="s">
        <v>13</v>
      </c>
      <c r="B5053" t="s">
        <v>652</v>
      </c>
      <c r="C5053" t="s">
        <v>1575</v>
      </c>
      <c r="D5053">
        <v>2020</v>
      </c>
      <c r="E5053" t="s">
        <v>1594</v>
      </c>
      <c r="F5053" t="s">
        <v>1603</v>
      </c>
      <c r="G5053" t="s">
        <v>1605</v>
      </c>
      <c r="H5053" t="s">
        <v>1607</v>
      </c>
      <c r="I5053" s="11">
        <v>0.114246019</v>
      </c>
      <c r="J5053">
        <v>21.25</v>
      </c>
      <c r="K5053">
        <v>21.25</v>
      </c>
      <c r="L5053" s="3">
        <v>231.23</v>
      </c>
      <c r="M5053">
        <v>3.3</v>
      </c>
      <c r="N5053" s="3">
        <v>10.881411764705883</v>
      </c>
      <c r="O5053"/>
      <c r="P5053"/>
    </row>
    <row r="5054" spans="1:16" x14ac:dyDescent="0.3">
      <c r="A5054" t="s">
        <v>13</v>
      </c>
      <c r="B5054" t="s">
        <v>1454</v>
      </c>
      <c r="C5054" t="s">
        <v>1579</v>
      </c>
      <c r="D5054">
        <v>2020</v>
      </c>
      <c r="E5054" t="s">
        <v>1594</v>
      </c>
      <c r="F5054" t="s">
        <v>1603</v>
      </c>
      <c r="G5054" t="s">
        <v>1605</v>
      </c>
      <c r="H5054" t="s">
        <v>1607</v>
      </c>
      <c r="I5054" s="11">
        <v>0</v>
      </c>
      <c r="J5054">
        <v>7.8250000000000002</v>
      </c>
      <c r="K5054">
        <v>7.8250000000000002</v>
      </c>
      <c r="L5054" s="3">
        <v>253.46979999999999</v>
      </c>
      <c r="M5054">
        <v>3.3</v>
      </c>
      <c r="N5054" s="3">
        <v>32.392306709265171</v>
      </c>
      <c r="O5054"/>
      <c r="P5054"/>
    </row>
    <row r="5055" spans="1:16" x14ac:dyDescent="0.3">
      <c r="A5055" t="s">
        <v>13</v>
      </c>
      <c r="B5055" t="s">
        <v>1101</v>
      </c>
      <c r="C5055" t="s">
        <v>1579</v>
      </c>
      <c r="D5055">
        <v>2020</v>
      </c>
      <c r="E5055" t="s">
        <v>1594</v>
      </c>
      <c r="F5055" t="s">
        <v>1603</v>
      </c>
      <c r="G5055" t="s">
        <v>1605</v>
      </c>
      <c r="H5055" t="s">
        <v>1607</v>
      </c>
      <c r="I5055" s="11">
        <v>2.4468805999999999E-2</v>
      </c>
      <c r="J5055">
        <v>14</v>
      </c>
      <c r="K5055">
        <v>14</v>
      </c>
      <c r="L5055" s="3">
        <v>41.145400000000002</v>
      </c>
      <c r="M5055">
        <v>3.3</v>
      </c>
      <c r="N5055" s="3">
        <v>2.9389571428571428</v>
      </c>
      <c r="O5055"/>
      <c r="P5055"/>
    </row>
    <row r="5056" spans="1:16" x14ac:dyDescent="0.3">
      <c r="A5056" t="s">
        <v>13</v>
      </c>
      <c r="B5056" t="s">
        <v>967</v>
      </c>
      <c r="C5056" t="s">
        <v>1580</v>
      </c>
      <c r="D5056">
        <v>2020</v>
      </c>
      <c r="E5056" t="s">
        <v>1594</v>
      </c>
      <c r="F5056" t="s">
        <v>1603</v>
      </c>
      <c r="G5056" t="s">
        <v>1606</v>
      </c>
      <c r="H5056" t="s">
        <v>1607</v>
      </c>
      <c r="I5056" s="11">
        <v>1.5966089999999999E-2</v>
      </c>
      <c r="J5056">
        <v>7.9450000000000003</v>
      </c>
      <c r="K5056">
        <v>7.9450000000000003</v>
      </c>
      <c r="L5056" s="3">
        <v>163.52099999999999</v>
      </c>
      <c r="M5056">
        <v>3.3</v>
      </c>
      <c r="N5056" s="3">
        <v>20.581623662680929</v>
      </c>
      <c r="O5056"/>
      <c r="P5056"/>
    </row>
    <row r="5057" spans="1:16" x14ac:dyDescent="0.3">
      <c r="A5057" t="s">
        <v>13</v>
      </c>
      <c r="B5057" t="s">
        <v>622</v>
      </c>
      <c r="C5057" t="s">
        <v>1580</v>
      </c>
      <c r="D5057">
        <v>2020</v>
      </c>
      <c r="E5057" t="s">
        <v>1594</v>
      </c>
      <c r="F5057" t="s">
        <v>1603</v>
      </c>
      <c r="G5057" t="s">
        <v>1606</v>
      </c>
      <c r="H5057" t="s">
        <v>1607</v>
      </c>
      <c r="I5057" s="11">
        <v>0</v>
      </c>
      <c r="J5057">
        <v>15.5</v>
      </c>
      <c r="K5057">
        <v>15.5</v>
      </c>
      <c r="L5057" s="3">
        <v>141.547</v>
      </c>
      <c r="M5057">
        <v>3.3</v>
      </c>
      <c r="N5057" s="3">
        <v>9.1320645161290326</v>
      </c>
      <c r="O5057"/>
      <c r="P5057"/>
    </row>
    <row r="5058" spans="1:16" x14ac:dyDescent="0.3">
      <c r="A5058" t="s">
        <v>13</v>
      </c>
      <c r="B5058" t="s">
        <v>1294</v>
      </c>
      <c r="C5058" t="s">
        <v>1580</v>
      </c>
      <c r="D5058">
        <v>2020</v>
      </c>
      <c r="E5058" t="s">
        <v>1594</v>
      </c>
      <c r="F5058" t="s">
        <v>1603</v>
      </c>
      <c r="G5058" t="s">
        <v>1606</v>
      </c>
      <c r="H5058" t="s">
        <v>1607</v>
      </c>
      <c r="I5058" s="11">
        <v>2.8579565000000001E-2</v>
      </c>
      <c r="J5058">
        <v>16.5</v>
      </c>
      <c r="K5058">
        <v>16.5</v>
      </c>
      <c r="L5058" s="3">
        <v>90.314599999999999</v>
      </c>
      <c r="M5058">
        <v>3.3</v>
      </c>
      <c r="N5058" s="3">
        <v>5.4736121212121214</v>
      </c>
      <c r="O5058"/>
      <c r="P5058"/>
    </row>
    <row r="5059" spans="1:16" x14ac:dyDescent="0.3">
      <c r="A5059" t="s">
        <v>13</v>
      </c>
      <c r="B5059" t="s">
        <v>1138</v>
      </c>
      <c r="C5059" t="s">
        <v>1580</v>
      </c>
      <c r="D5059">
        <v>2020</v>
      </c>
      <c r="E5059" t="s">
        <v>1594</v>
      </c>
      <c r="F5059" t="s">
        <v>1603</v>
      </c>
      <c r="G5059" t="s">
        <v>1606</v>
      </c>
      <c r="H5059" t="s">
        <v>1607</v>
      </c>
      <c r="I5059" s="11">
        <v>2.6289983999999999E-2</v>
      </c>
      <c r="J5059">
        <v>17.5</v>
      </c>
      <c r="K5059">
        <v>17.5</v>
      </c>
      <c r="L5059" s="3">
        <v>253.73560000000001</v>
      </c>
      <c r="M5059">
        <v>3.3</v>
      </c>
      <c r="N5059" s="3">
        <v>14.499177142857143</v>
      </c>
      <c r="O5059"/>
      <c r="P5059"/>
    </row>
    <row r="5060" spans="1:16" x14ac:dyDescent="0.3">
      <c r="A5060" t="s">
        <v>13</v>
      </c>
      <c r="B5060" t="s">
        <v>396</v>
      </c>
      <c r="C5060" t="s">
        <v>1580</v>
      </c>
      <c r="D5060">
        <v>2020</v>
      </c>
      <c r="E5060" t="s">
        <v>1594</v>
      </c>
      <c r="F5060" t="s">
        <v>1603</v>
      </c>
      <c r="G5060" t="s">
        <v>1606</v>
      </c>
      <c r="H5060" t="s">
        <v>1607</v>
      </c>
      <c r="I5060" s="11">
        <v>6.7314073000000002E-2</v>
      </c>
      <c r="J5060">
        <v>19.7</v>
      </c>
      <c r="K5060">
        <v>19.7</v>
      </c>
      <c r="L5060" s="3">
        <v>175.137</v>
      </c>
      <c r="M5060">
        <v>3.3</v>
      </c>
      <c r="N5060" s="3">
        <v>8.8902030456852792</v>
      </c>
      <c r="O5060"/>
      <c r="P5060"/>
    </row>
    <row r="5061" spans="1:16" x14ac:dyDescent="0.3">
      <c r="A5061" t="s">
        <v>13</v>
      </c>
      <c r="B5061" t="s">
        <v>272</v>
      </c>
      <c r="C5061" t="s">
        <v>1580</v>
      </c>
      <c r="D5061">
        <v>2020</v>
      </c>
      <c r="E5061" t="s">
        <v>1594</v>
      </c>
      <c r="F5061" t="s">
        <v>1603</v>
      </c>
      <c r="G5061" t="s">
        <v>1606</v>
      </c>
      <c r="H5061" t="s">
        <v>1607</v>
      </c>
      <c r="I5061" s="11">
        <v>4.9583899000000001E-2</v>
      </c>
      <c r="J5061">
        <v>21</v>
      </c>
      <c r="K5061">
        <v>21</v>
      </c>
      <c r="L5061" s="3">
        <v>193.84780000000001</v>
      </c>
      <c r="M5061">
        <v>3.3</v>
      </c>
      <c r="N5061" s="3">
        <v>9.2308476190476192</v>
      </c>
      <c r="O5061"/>
      <c r="P5061"/>
    </row>
    <row r="5062" spans="1:16" x14ac:dyDescent="0.3">
      <c r="A5062" t="s">
        <v>12</v>
      </c>
      <c r="B5062" t="s">
        <v>233</v>
      </c>
      <c r="C5062" t="s">
        <v>1582</v>
      </c>
      <c r="D5062">
        <v>2015</v>
      </c>
      <c r="E5062" t="s">
        <v>1593</v>
      </c>
      <c r="F5062" t="s">
        <v>1603</v>
      </c>
      <c r="G5062" t="s">
        <v>1606</v>
      </c>
      <c r="H5062" t="s">
        <v>1607</v>
      </c>
      <c r="I5062" s="11">
        <v>0.16852746299999999</v>
      </c>
      <c r="J5062">
        <v>7.1550000000000002</v>
      </c>
      <c r="K5062">
        <v>7.1550000000000002</v>
      </c>
      <c r="L5062" s="3">
        <v>33.687399999999997</v>
      </c>
      <c r="M5062">
        <v>3.3</v>
      </c>
      <c r="N5062" s="3">
        <v>4.7082320055904958</v>
      </c>
      <c r="O5062"/>
      <c r="P5062"/>
    </row>
    <row r="5063" spans="1:16" x14ac:dyDescent="0.3">
      <c r="A5063" t="s">
        <v>12</v>
      </c>
      <c r="B5063" t="s">
        <v>1480</v>
      </c>
      <c r="C5063" t="s">
        <v>1574</v>
      </c>
      <c r="D5063">
        <v>2015</v>
      </c>
      <c r="E5063" t="s">
        <v>1593</v>
      </c>
      <c r="F5063" t="s">
        <v>1603</v>
      </c>
      <c r="G5063" t="s">
        <v>1606</v>
      </c>
      <c r="H5063" t="s">
        <v>1607</v>
      </c>
      <c r="I5063" s="11">
        <v>1.3064516E-2</v>
      </c>
      <c r="J5063">
        <v>13.65</v>
      </c>
      <c r="K5063">
        <v>13.65</v>
      </c>
      <c r="L5063" s="3">
        <v>115.5834</v>
      </c>
      <c r="M5063">
        <v>3.3</v>
      </c>
      <c r="N5063" s="3">
        <v>8.4676483516483518</v>
      </c>
      <c r="O5063"/>
      <c r="P5063"/>
    </row>
    <row r="5064" spans="1:16" x14ac:dyDescent="0.3">
      <c r="A5064" t="s">
        <v>12</v>
      </c>
      <c r="B5064" t="s">
        <v>1435</v>
      </c>
      <c r="C5064" t="s">
        <v>1574</v>
      </c>
      <c r="D5064">
        <v>2015</v>
      </c>
      <c r="E5064" t="s">
        <v>1593</v>
      </c>
      <c r="F5064" t="s">
        <v>1603</v>
      </c>
      <c r="G5064" t="s">
        <v>1606</v>
      </c>
      <c r="H5064" t="s">
        <v>1607</v>
      </c>
      <c r="I5064" s="11">
        <v>0.11263801599999999</v>
      </c>
      <c r="J5064">
        <v>20.5</v>
      </c>
      <c r="K5064">
        <v>20.5</v>
      </c>
      <c r="L5064" s="3">
        <v>195.5478</v>
      </c>
      <c r="M5064">
        <v>3.3</v>
      </c>
      <c r="N5064" s="3">
        <v>9.5389170731707313</v>
      </c>
      <c r="O5064"/>
      <c r="P5064"/>
    </row>
    <row r="5065" spans="1:16" x14ac:dyDescent="0.3">
      <c r="A5065" t="s">
        <v>12</v>
      </c>
      <c r="B5065" t="s">
        <v>1067</v>
      </c>
      <c r="C5065" t="s">
        <v>1580</v>
      </c>
      <c r="D5065">
        <v>2015</v>
      </c>
      <c r="E5065" t="s">
        <v>1593</v>
      </c>
      <c r="F5065" t="s">
        <v>1603</v>
      </c>
      <c r="G5065" t="s">
        <v>1606</v>
      </c>
      <c r="H5065" t="s">
        <v>1607</v>
      </c>
      <c r="I5065" s="11">
        <v>4.6114018E-2</v>
      </c>
      <c r="J5065">
        <v>20.6</v>
      </c>
      <c r="K5065">
        <v>20.6</v>
      </c>
      <c r="L5065" s="3">
        <v>178.23439999999999</v>
      </c>
      <c r="M5065">
        <v>3.3</v>
      </c>
      <c r="N5065" s="3">
        <v>8.6521553398058249</v>
      </c>
      <c r="O5065"/>
      <c r="P5065"/>
    </row>
    <row r="5066" spans="1:16" x14ac:dyDescent="0.3">
      <c r="A5066" t="s">
        <v>12</v>
      </c>
      <c r="B5066" t="s">
        <v>96</v>
      </c>
      <c r="C5066" t="s">
        <v>1576</v>
      </c>
      <c r="D5066">
        <v>2020</v>
      </c>
      <c r="E5066" t="s">
        <v>1594</v>
      </c>
      <c r="F5066" t="s">
        <v>1603</v>
      </c>
      <c r="G5066" t="s">
        <v>1606</v>
      </c>
      <c r="H5066" t="s">
        <v>1607</v>
      </c>
      <c r="I5066" s="11">
        <v>7.7601069999999994E-2</v>
      </c>
      <c r="J5066">
        <v>11.6</v>
      </c>
      <c r="K5066">
        <v>11.6</v>
      </c>
      <c r="L5066" s="3">
        <v>171.01060000000001</v>
      </c>
      <c r="M5066">
        <v>3.3</v>
      </c>
      <c r="N5066" s="3">
        <v>14.742293103448278</v>
      </c>
      <c r="O5066"/>
      <c r="P5066"/>
    </row>
    <row r="5067" spans="1:16" x14ac:dyDescent="0.3">
      <c r="A5067" t="s">
        <v>12</v>
      </c>
      <c r="B5067" t="s">
        <v>220</v>
      </c>
      <c r="C5067" t="s">
        <v>1576</v>
      </c>
      <c r="D5067">
        <v>2020</v>
      </c>
      <c r="E5067" t="s">
        <v>1594</v>
      </c>
      <c r="F5067" t="s">
        <v>1603</v>
      </c>
      <c r="G5067" t="s">
        <v>1606</v>
      </c>
      <c r="H5067" t="s">
        <v>1607</v>
      </c>
      <c r="I5067" s="11">
        <v>5.1783760999999998E-2</v>
      </c>
      <c r="J5067">
        <v>20</v>
      </c>
      <c r="K5067">
        <v>20</v>
      </c>
      <c r="L5067" s="3">
        <v>125.8678</v>
      </c>
      <c r="M5067">
        <v>3.3</v>
      </c>
      <c r="N5067" s="3">
        <v>6.2933900000000005</v>
      </c>
      <c r="O5067"/>
      <c r="P5067"/>
    </row>
    <row r="5068" spans="1:16" x14ac:dyDescent="0.3">
      <c r="A5068" t="s">
        <v>13</v>
      </c>
      <c r="B5068" t="s">
        <v>344</v>
      </c>
      <c r="C5068" t="s">
        <v>1579</v>
      </c>
      <c r="D5068">
        <v>2017</v>
      </c>
      <c r="E5068" t="s">
        <v>1598</v>
      </c>
      <c r="F5068" t="s">
        <v>1603</v>
      </c>
      <c r="G5068" t="s">
        <v>1605</v>
      </c>
      <c r="H5068" t="s">
        <v>1607</v>
      </c>
      <c r="I5068" s="11">
        <v>9.1467933000000001E-2</v>
      </c>
      <c r="J5068">
        <v>5.8250000000000002</v>
      </c>
      <c r="K5068">
        <v>5.8250000000000002</v>
      </c>
      <c r="L5068" s="3">
        <v>159.7894</v>
      </c>
      <c r="M5068">
        <v>3.3</v>
      </c>
      <c r="N5068" s="3">
        <v>27.431656652360513</v>
      </c>
      <c r="O5068"/>
      <c r="P5068"/>
    </row>
    <row r="5069" spans="1:16" x14ac:dyDescent="0.3">
      <c r="A5069" t="s">
        <v>13</v>
      </c>
      <c r="B5069" t="s">
        <v>1113</v>
      </c>
      <c r="C5069" t="s">
        <v>1579</v>
      </c>
      <c r="D5069">
        <v>2017</v>
      </c>
      <c r="E5069" t="s">
        <v>1598</v>
      </c>
      <c r="F5069" t="s">
        <v>1603</v>
      </c>
      <c r="G5069" t="s">
        <v>1605</v>
      </c>
      <c r="H5069" t="s">
        <v>1607</v>
      </c>
      <c r="I5069" s="11">
        <v>2.8674471E-2</v>
      </c>
      <c r="J5069">
        <v>10.85</v>
      </c>
      <c r="K5069">
        <v>10.85</v>
      </c>
      <c r="L5069" s="3">
        <v>115.1808</v>
      </c>
      <c r="M5069">
        <v>3.3</v>
      </c>
      <c r="N5069" s="3">
        <v>10.615741935483872</v>
      </c>
      <c r="O5069"/>
      <c r="P5069"/>
    </row>
    <row r="5070" spans="1:16" x14ac:dyDescent="0.3">
      <c r="A5070" t="s">
        <v>13</v>
      </c>
      <c r="B5070" t="s">
        <v>886</v>
      </c>
      <c r="C5070" t="s">
        <v>1590</v>
      </c>
      <c r="D5070">
        <v>2017</v>
      </c>
      <c r="E5070" t="s">
        <v>1598</v>
      </c>
      <c r="F5070" t="s">
        <v>1603</v>
      </c>
      <c r="G5070" t="s">
        <v>1605</v>
      </c>
      <c r="H5070" t="s">
        <v>1607</v>
      </c>
      <c r="I5070" s="11">
        <v>9.5360186E-2</v>
      </c>
      <c r="J5070">
        <v>14.15</v>
      </c>
      <c r="K5070">
        <v>14.15</v>
      </c>
      <c r="L5070" s="3">
        <v>172.31059999999999</v>
      </c>
      <c r="M5070">
        <v>3.3</v>
      </c>
      <c r="N5070" s="3">
        <v>12.177427561837455</v>
      </c>
      <c r="O5070"/>
      <c r="P5070"/>
    </row>
    <row r="5071" spans="1:16" x14ac:dyDescent="0.3">
      <c r="A5071" t="s">
        <v>13</v>
      </c>
      <c r="B5071" t="s">
        <v>739</v>
      </c>
      <c r="C5071" t="s">
        <v>1587</v>
      </c>
      <c r="D5071">
        <v>2017</v>
      </c>
      <c r="E5071" t="s">
        <v>1598</v>
      </c>
      <c r="F5071" t="s">
        <v>1603</v>
      </c>
      <c r="G5071" t="s">
        <v>1605</v>
      </c>
      <c r="H5071" t="s">
        <v>1607</v>
      </c>
      <c r="I5071" s="11">
        <v>2.9686147999999999E-2</v>
      </c>
      <c r="J5071">
        <v>6.4450000000000003</v>
      </c>
      <c r="K5071">
        <v>6.4450000000000003</v>
      </c>
      <c r="L5071" s="3">
        <v>96.443600000000004</v>
      </c>
      <c r="M5071">
        <v>3.3</v>
      </c>
      <c r="N5071" s="3">
        <v>14.964096198603569</v>
      </c>
      <c r="O5071"/>
      <c r="P5071"/>
    </row>
    <row r="5072" spans="1:16" x14ac:dyDescent="0.3">
      <c r="A5072" t="s">
        <v>13</v>
      </c>
      <c r="B5072" t="s">
        <v>111</v>
      </c>
      <c r="C5072" t="s">
        <v>1574</v>
      </c>
      <c r="D5072">
        <v>2017</v>
      </c>
      <c r="E5072" t="s">
        <v>1598</v>
      </c>
      <c r="F5072" t="s">
        <v>1603</v>
      </c>
      <c r="G5072" t="s">
        <v>1605</v>
      </c>
      <c r="H5072" t="s">
        <v>1607</v>
      </c>
      <c r="I5072" s="11">
        <v>2.5732114E-2</v>
      </c>
      <c r="J5072">
        <v>16.25</v>
      </c>
      <c r="K5072">
        <v>16.25</v>
      </c>
      <c r="L5072" s="3">
        <v>166.44739999999999</v>
      </c>
      <c r="M5072">
        <v>3.3</v>
      </c>
      <c r="N5072" s="3">
        <v>10.242916923076923</v>
      </c>
      <c r="O5072"/>
      <c r="P5072"/>
    </row>
    <row r="5073" spans="1:16" x14ac:dyDescent="0.3">
      <c r="A5073" t="s">
        <v>13</v>
      </c>
      <c r="B5073" t="s">
        <v>27</v>
      </c>
      <c r="C5073" t="s">
        <v>1574</v>
      </c>
      <c r="D5073">
        <v>2017</v>
      </c>
      <c r="E5073" t="s">
        <v>1598</v>
      </c>
      <c r="F5073" t="s">
        <v>1603</v>
      </c>
      <c r="G5073" t="s">
        <v>1605</v>
      </c>
      <c r="H5073" t="s">
        <v>1607</v>
      </c>
      <c r="I5073" s="11">
        <v>0.128390273</v>
      </c>
      <c r="J5073">
        <v>17.100000000000001</v>
      </c>
      <c r="K5073">
        <v>17.100000000000001</v>
      </c>
      <c r="L5073" s="3">
        <v>111.98860000000001</v>
      </c>
      <c r="M5073">
        <v>3.3</v>
      </c>
      <c r="N5073" s="3">
        <v>6.5490409356725143</v>
      </c>
      <c r="O5073"/>
      <c r="P5073"/>
    </row>
    <row r="5074" spans="1:16" x14ac:dyDescent="0.3">
      <c r="A5074" t="s">
        <v>13</v>
      </c>
      <c r="B5074" t="s">
        <v>859</v>
      </c>
      <c r="C5074" t="s">
        <v>1579</v>
      </c>
      <c r="D5074">
        <v>2017</v>
      </c>
      <c r="E5074" t="s">
        <v>1598</v>
      </c>
      <c r="F5074" t="s">
        <v>1603</v>
      </c>
      <c r="G5074" t="s">
        <v>1605</v>
      </c>
      <c r="H5074" t="s">
        <v>1607</v>
      </c>
      <c r="I5074" s="11">
        <v>9.8603729000000001E-2</v>
      </c>
      <c r="J5074">
        <v>8.8800000000000008</v>
      </c>
      <c r="K5074">
        <v>8.8800000000000008</v>
      </c>
      <c r="L5074" s="3">
        <v>210.727</v>
      </c>
      <c r="M5074">
        <v>3.3</v>
      </c>
      <c r="N5074" s="3">
        <v>23.730518018018017</v>
      </c>
      <c r="O5074"/>
      <c r="P5074"/>
    </row>
    <row r="5075" spans="1:16" x14ac:dyDescent="0.3">
      <c r="A5075" t="s">
        <v>13</v>
      </c>
      <c r="B5075" t="s">
        <v>639</v>
      </c>
      <c r="C5075" t="s">
        <v>1579</v>
      </c>
      <c r="D5075">
        <v>2017</v>
      </c>
      <c r="E5075" t="s">
        <v>1598</v>
      </c>
      <c r="F5075" t="s">
        <v>1603</v>
      </c>
      <c r="G5075" t="s">
        <v>1605</v>
      </c>
      <c r="H5075" t="s">
        <v>1607</v>
      </c>
      <c r="I5075" s="11">
        <v>2.4646608E-2</v>
      </c>
      <c r="J5075">
        <v>13.15</v>
      </c>
      <c r="K5075">
        <v>13.15</v>
      </c>
      <c r="L5075" s="3">
        <v>177.46860000000001</v>
      </c>
      <c r="M5075">
        <v>3.3</v>
      </c>
      <c r="N5075" s="3">
        <v>13.49571102661597</v>
      </c>
      <c r="O5075"/>
      <c r="P5075"/>
    </row>
    <row r="5076" spans="1:16" x14ac:dyDescent="0.3">
      <c r="A5076" t="s">
        <v>13</v>
      </c>
      <c r="B5076" t="s">
        <v>917</v>
      </c>
      <c r="C5076" t="s">
        <v>1579</v>
      </c>
      <c r="D5076">
        <v>2017</v>
      </c>
      <c r="E5076" t="s">
        <v>1598</v>
      </c>
      <c r="F5076" t="s">
        <v>1603</v>
      </c>
      <c r="G5076" t="s">
        <v>1605</v>
      </c>
      <c r="H5076" t="s">
        <v>1607</v>
      </c>
      <c r="I5076" s="11">
        <v>1.0363585999999999E-2</v>
      </c>
      <c r="J5076">
        <v>18.75</v>
      </c>
      <c r="K5076">
        <v>18.75</v>
      </c>
      <c r="L5076" s="3">
        <v>207.19540000000001</v>
      </c>
      <c r="M5076">
        <v>3.3</v>
      </c>
      <c r="N5076" s="3">
        <v>11.050421333333334</v>
      </c>
      <c r="O5076"/>
      <c r="P5076"/>
    </row>
    <row r="5077" spans="1:16" x14ac:dyDescent="0.3">
      <c r="A5077" t="s">
        <v>13</v>
      </c>
      <c r="B5077" t="s">
        <v>967</v>
      </c>
      <c r="C5077" t="s">
        <v>1580</v>
      </c>
      <c r="D5077">
        <v>2017</v>
      </c>
      <c r="E5077" t="s">
        <v>1598</v>
      </c>
      <c r="F5077" t="s">
        <v>1603</v>
      </c>
      <c r="G5077" t="s">
        <v>1605</v>
      </c>
      <c r="H5077" t="s">
        <v>1607</v>
      </c>
      <c r="I5077" s="11">
        <v>1.5873285000000001E-2</v>
      </c>
      <c r="J5077">
        <v>7.9450000000000003</v>
      </c>
      <c r="K5077">
        <v>7.9450000000000003</v>
      </c>
      <c r="L5077" s="3">
        <v>161.321</v>
      </c>
      <c r="M5077">
        <v>3.3</v>
      </c>
      <c r="N5077" s="3">
        <v>20.304719949653869</v>
      </c>
      <c r="O5077"/>
      <c r="P5077"/>
    </row>
    <row r="5078" spans="1:16" x14ac:dyDescent="0.3">
      <c r="A5078" t="s">
        <v>12</v>
      </c>
      <c r="B5078" t="s">
        <v>1183</v>
      </c>
      <c r="C5078" t="s">
        <v>1587</v>
      </c>
      <c r="D5078">
        <v>2017</v>
      </c>
      <c r="E5078" t="s">
        <v>1598</v>
      </c>
      <c r="F5078" t="s">
        <v>1603</v>
      </c>
      <c r="G5078" t="s">
        <v>1605</v>
      </c>
      <c r="H5078" t="s">
        <v>1607</v>
      </c>
      <c r="I5078" s="11">
        <v>8.2250862999999994E-2</v>
      </c>
      <c r="J5078">
        <v>19.350000000000001</v>
      </c>
      <c r="K5078">
        <v>19.350000000000001</v>
      </c>
      <c r="L5078" s="3">
        <v>48.703400000000002</v>
      </c>
      <c r="M5078">
        <v>3.3</v>
      </c>
      <c r="N5078" s="3">
        <v>2.5169715762273901</v>
      </c>
      <c r="O5078"/>
      <c r="P5078"/>
    </row>
    <row r="5079" spans="1:16" x14ac:dyDescent="0.3">
      <c r="A5079" t="s">
        <v>12</v>
      </c>
      <c r="B5079" t="s">
        <v>740</v>
      </c>
      <c r="C5079" t="s">
        <v>1574</v>
      </c>
      <c r="D5079">
        <v>2017</v>
      </c>
      <c r="E5079" t="s">
        <v>1598</v>
      </c>
      <c r="F5079" t="s">
        <v>1603</v>
      </c>
      <c r="G5079" t="s">
        <v>1605</v>
      </c>
      <c r="H5079" t="s">
        <v>1607</v>
      </c>
      <c r="I5079" s="11">
        <v>0.102901425</v>
      </c>
      <c r="J5079">
        <v>6.11</v>
      </c>
      <c r="K5079">
        <v>6.11</v>
      </c>
      <c r="L5079" s="3">
        <v>128.49680000000001</v>
      </c>
      <c r="M5079">
        <v>3.3</v>
      </c>
      <c r="N5079" s="3">
        <v>21.030572831423896</v>
      </c>
      <c r="O5079"/>
      <c r="P5079"/>
    </row>
    <row r="5080" spans="1:16" x14ac:dyDescent="0.3">
      <c r="A5080" t="s">
        <v>13</v>
      </c>
      <c r="B5080" t="s">
        <v>344</v>
      </c>
      <c r="C5080" t="s">
        <v>1579</v>
      </c>
      <c r="D5080">
        <v>2011</v>
      </c>
      <c r="E5080" t="s">
        <v>1595</v>
      </c>
      <c r="F5080" t="s">
        <v>1602</v>
      </c>
      <c r="G5080" t="s">
        <v>1604</v>
      </c>
      <c r="H5080" t="s">
        <v>1609</v>
      </c>
      <c r="I5080" s="11">
        <v>0.15312752299999999</v>
      </c>
      <c r="J5080">
        <v>5.8250000000000002</v>
      </c>
      <c r="K5080">
        <v>5.8250000000000002</v>
      </c>
      <c r="L5080" s="3">
        <v>162.48939999999999</v>
      </c>
      <c r="M5080">
        <v>3.3</v>
      </c>
      <c r="N5080" s="3">
        <v>27.895175965665235</v>
      </c>
      <c r="O5080"/>
      <c r="P5080"/>
    </row>
    <row r="5081" spans="1:16" x14ac:dyDescent="0.3">
      <c r="A5081" t="s">
        <v>13</v>
      </c>
      <c r="B5081" t="s">
        <v>411</v>
      </c>
      <c r="C5081" t="s">
        <v>1587</v>
      </c>
      <c r="D5081">
        <v>2011</v>
      </c>
      <c r="E5081" t="s">
        <v>1595</v>
      </c>
      <c r="F5081" t="s">
        <v>1602</v>
      </c>
      <c r="G5081" t="s">
        <v>1604</v>
      </c>
      <c r="H5081" t="s">
        <v>1609</v>
      </c>
      <c r="I5081" s="11">
        <v>3.5607579E-2</v>
      </c>
      <c r="J5081">
        <v>13.3</v>
      </c>
      <c r="K5081">
        <v>13.3</v>
      </c>
      <c r="L5081" s="3">
        <v>119.91240000000001</v>
      </c>
      <c r="M5081">
        <v>3.3</v>
      </c>
      <c r="N5081" s="3">
        <v>9.0159699248120297</v>
      </c>
      <c r="O5081"/>
      <c r="P5081"/>
    </row>
    <row r="5082" spans="1:16" x14ac:dyDescent="0.3">
      <c r="A5082" t="s">
        <v>13</v>
      </c>
      <c r="B5082" t="s">
        <v>523</v>
      </c>
      <c r="C5082" t="s">
        <v>1579</v>
      </c>
      <c r="D5082">
        <v>2011</v>
      </c>
      <c r="E5082" t="s">
        <v>1595</v>
      </c>
      <c r="F5082" t="s">
        <v>1602</v>
      </c>
      <c r="G5082" t="s">
        <v>1604</v>
      </c>
      <c r="H5082" t="s">
        <v>1609</v>
      </c>
      <c r="I5082" s="11">
        <v>5.2141447E-2</v>
      </c>
      <c r="J5082">
        <v>7.2850000000000001</v>
      </c>
      <c r="K5082">
        <v>7.2850000000000001</v>
      </c>
      <c r="L5082" s="3">
        <v>174.90539999999999</v>
      </c>
      <c r="M5082">
        <v>3.3</v>
      </c>
      <c r="N5082" s="3">
        <v>24.008977350720656</v>
      </c>
      <c r="O5082"/>
      <c r="P5082"/>
    </row>
    <row r="5083" spans="1:16" x14ac:dyDescent="0.3">
      <c r="A5083" t="s">
        <v>13</v>
      </c>
      <c r="B5083" t="s">
        <v>1217</v>
      </c>
      <c r="C5083" t="s">
        <v>1581</v>
      </c>
      <c r="D5083">
        <v>2011</v>
      </c>
      <c r="E5083" t="s">
        <v>1595</v>
      </c>
      <c r="F5083" t="s">
        <v>1602</v>
      </c>
      <c r="G5083" t="s">
        <v>1606</v>
      </c>
      <c r="H5083" t="s">
        <v>1609</v>
      </c>
      <c r="I5083" s="11">
        <v>6.3430788000000002E-2</v>
      </c>
      <c r="J5083">
        <v>12.15</v>
      </c>
      <c r="K5083">
        <v>12.15</v>
      </c>
      <c r="L5083" s="3">
        <v>65.482600000000005</v>
      </c>
      <c r="M5083">
        <v>3.3</v>
      </c>
      <c r="N5083" s="3">
        <v>5.3895144032921811</v>
      </c>
      <c r="O5083"/>
      <c r="P5083"/>
    </row>
    <row r="5084" spans="1:16" x14ac:dyDescent="0.3">
      <c r="A5084" t="s">
        <v>13</v>
      </c>
      <c r="B5084" t="s">
        <v>1321</v>
      </c>
      <c r="C5084" t="s">
        <v>1580</v>
      </c>
      <c r="D5084">
        <v>2011</v>
      </c>
      <c r="E5084" t="s">
        <v>1595</v>
      </c>
      <c r="F5084" t="s">
        <v>1602</v>
      </c>
      <c r="G5084" t="s">
        <v>1606</v>
      </c>
      <c r="H5084" t="s">
        <v>1609</v>
      </c>
      <c r="I5084" s="11">
        <v>5.1564827000000001E-2</v>
      </c>
      <c r="J5084">
        <v>11.35</v>
      </c>
      <c r="K5084">
        <v>11.35</v>
      </c>
      <c r="L5084" s="3">
        <v>49.000799999999998</v>
      </c>
      <c r="M5084">
        <v>3.3</v>
      </c>
      <c r="N5084" s="3">
        <v>4.3172511013215855</v>
      </c>
      <c r="O5084"/>
      <c r="P5084"/>
    </row>
    <row r="5085" spans="1:16" x14ac:dyDescent="0.3">
      <c r="A5085" t="s">
        <v>13</v>
      </c>
      <c r="B5085" t="s">
        <v>1374</v>
      </c>
      <c r="C5085" t="s">
        <v>1590</v>
      </c>
      <c r="D5085">
        <v>2011</v>
      </c>
      <c r="E5085" t="s">
        <v>1595</v>
      </c>
      <c r="F5085" t="s">
        <v>1602</v>
      </c>
      <c r="G5085" t="s">
        <v>1606</v>
      </c>
      <c r="H5085" t="s">
        <v>1609</v>
      </c>
      <c r="I5085" s="11">
        <v>7.5943183999999997E-2</v>
      </c>
      <c r="J5085">
        <v>5.73</v>
      </c>
      <c r="K5085">
        <v>5.73</v>
      </c>
      <c r="L5085" s="3">
        <v>85.588200000000001</v>
      </c>
      <c r="M5085">
        <v>3.3</v>
      </c>
      <c r="N5085" s="3">
        <v>14.936858638743454</v>
      </c>
      <c r="O5085"/>
      <c r="P5085"/>
    </row>
    <row r="5086" spans="1:16" x14ac:dyDescent="0.3">
      <c r="A5086" t="s">
        <v>13</v>
      </c>
      <c r="B5086" t="s">
        <v>19</v>
      </c>
      <c r="C5086" t="s">
        <v>1590</v>
      </c>
      <c r="D5086">
        <v>2011</v>
      </c>
      <c r="E5086" t="s">
        <v>1595</v>
      </c>
      <c r="F5086" t="s">
        <v>1602</v>
      </c>
      <c r="G5086" t="s">
        <v>1606</v>
      </c>
      <c r="H5086" t="s">
        <v>1609</v>
      </c>
      <c r="I5086" s="11">
        <v>5.6744063999999997E-2</v>
      </c>
      <c r="J5086">
        <v>19.600000000000001</v>
      </c>
      <c r="K5086">
        <v>19.600000000000001</v>
      </c>
      <c r="L5086" s="3">
        <v>55.6614</v>
      </c>
      <c r="M5086">
        <v>3.3</v>
      </c>
      <c r="N5086" s="3">
        <v>2.8398673469387754</v>
      </c>
      <c r="O5086"/>
      <c r="P5086"/>
    </row>
    <row r="5087" spans="1:16" x14ac:dyDescent="0.3">
      <c r="A5087" t="s">
        <v>13</v>
      </c>
      <c r="B5087" t="s">
        <v>1253</v>
      </c>
      <c r="C5087" t="s">
        <v>1574</v>
      </c>
      <c r="D5087">
        <v>2014</v>
      </c>
      <c r="E5087" t="s">
        <v>1596</v>
      </c>
      <c r="F5087" t="s">
        <v>1602</v>
      </c>
      <c r="G5087" t="s">
        <v>1606</v>
      </c>
      <c r="H5087" t="s">
        <v>1607</v>
      </c>
      <c r="I5087" s="11">
        <v>0.100149459</v>
      </c>
      <c r="J5087">
        <v>16.100000000000001</v>
      </c>
      <c r="K5087">
        <v>16.100000000000001</v>
      </c>
      <c r="L5087" s="3">
        <v>78.4328</v>
      </c>
      <c r="M5087">
        <v>3.3</v>
      </c>
      <c r="N5087" s="3">
        <v>4.8716024844720494</v>
      </c>
      <c r="O5087"/>
      <c r="P5087"/>
    </row>
    <row r="5088" spans="1:16" x14ac:dyDescent="0.3">
      <c r="A5088" t="s">
        <v>13</v>
      </c>
      <c r="B5088" t="s">
        <v>744</v>
      </c>
      <c r="C5088" t="s">
        <v>1587</v>
      </c>
      <c r="D5088">
        <v>2014</v>
      </c>
      <c r="E5088" t="s">
        <v>1596</v>
      </c>
      <c r="F5088" t="s">
        <v>1602</v>
      </c>
      <c r="G5088" t="s">
        <v>1606</v>
      </c>
      <c r="H5088" t="s">
        <v>1607</v>
      </c>
      <c r="I5088" s="11">
        <v>5.6616690000000003E-3</v>
      </c>
      <c r="J5088">
        <v>5.9850000000000003</v>
      </c>
      <c r="K5088">
        <v>5.9850000000000003</v>
      </c>
      <c r="L5088" s="3">
        <v>186.5924</v>
      </c>
      <c r="M5088">
        <v>3.3</v>
      </c>
      <c r="N5088" s="3">
        <v>31.176675020885543</v>
      </c>
      <c r="O5088"/>
      <c r="P5088"/>
    </row>
    <row r="5089" spans="1:16" x14ac:dyDescent="0.3">
      <c r="A5089" t="s">
        <v>13</v>
      </c>
      <c r="B5089" t="s">
        <v>628</v>
      </c>
      <c r="C5089" t="s">
        <v>1582</v>
      </c>
      <c r="D5089">
        <v>2014</v>
      </c>
      <c r="E5089" t="s">
        <v>1596</v>
      </c>
      <c r="F5089" t="s">
        <v>1602</v>
      </c>
      <c r="G5089" t="s">
        <v>1606</v>
      </c>
      <c r="H5089" t="s">
        <v>1607</v>
      </c>
      <c r="I5089" s="11">
        <v>0.128778474</v>
      </c>
      <c r="J5089">
        <v>16.75</v>
      </c>
      <c r="K5089">
        <v>16.75</v>
      </c>
      <c r="L5089" s="3">
        <v>89.185599999999994</v>
      </c>
      <c r="M5089">
        <v>3.3</v>
      </c>
      <c r="N5089" s="3">
        <v>5.3245134328358201</v>
      </c>
      <c r="O5089"/>
      <c r="P5089"/>
    </row>
    <row r="5090" spans="1:16" x14ac:dyDescent="0.3">
      <c r="A5090" t="s">
        <v>13</v>
      </c>
      <c r="B5090" t="s">
        <v>37</v>
      </c>
      <c r="C5090" t="s">
        <v>1576</v>
      </c>
      <c r="D5090">
        <v>2014</v>
      </c>
      <c r="E5090" t="s">
        <v>1596</v>
      </c>
      <c r="F5090" t="s">
        <v>1602</v>
      </c>
      <c r="G5090" t="s">
        <v>1606</v>
      </c>
      <c r="H5090" t="s">
        <v>1607</v>
      </c>
      <c r="I5090" s="11">
        <v>2.2864237999999999E-2</v>
      </c>
      <c r="J5090">
        <v>6.85</v>
      </c>
      <c r="K5090">
        <v>6.85</v>
      </c>
      <c r="L5090" s="3">
        <v>260.05939999999998</v>
      </c>
      <c r="M5090">
        <v>3.3</v>
      </c>
      <c r="N5090" s="3">
        <v>37.964875912408758</v>
      </c>
      <c r="O5090"/>
      <c r="P5090"/>
    </row>
    <row r="5091" spans="1:16" x14ac:dyDescent="0.3">
      <c r="A5091" t="s">
        <v>13</v>
      </c>
      <c r="B5091" t="s">
        <v>119</v>
      </c>
      <c r="C5091" t="s">
        <v>1581</v>
      </c>
      <c r="D5091">
        <v>2014</v>
      </c>
      <c r="E5091" t="s">
        <v>1596</v>
      </c>
      <c r="F5091" t="s">
        <v>1602</v>
      </c>
      <c r="G5091" t="s">
        <v>1606</v>
      </c>
      <c r="H5091" t="s">
        <v>1607</v>
      </c>
      <c r="I5091" s="11">
        <v>1.6720182E-2</v>
      </c>
      <c r="J5091">
        <v>17.5</v>
      </c>
      <c r="K5091">
        <v>17.5</v>
      </c>
      <c r="L5091" s="3">
        <v>139.91800000000001</v>
      </c>
      <c r="M5091">
        <v>3.3</v>
      </c>
      <c r="N5091" s="3">
        <v>7.9953142857142865</v>
      </c>
      <c r="O5091"/>
      <c r="P5091"/>
    </row>
    <row r="5092" spans="1:16" x14ac:dyDescent="0.3">
      <c r="A5092" t="s">
        <v>13</v>
      </c>
      <c r="B5092" t="s">
        <v>754</v>
      </c>
      <c r="C5092" t="s">
        <v>1584</v>
      </c>
      <c r="D5092">
        <v>2014</v>
      </c>
      <c r="E5092" t="s">
        <v>1596</v>
      </c>
      <c r="F5092" t="s">
        <v>1602</v>
      </c>
      <c r="G5092" t="s">
        <v>1606</v>
      </c>
      <c r="H5092" t="s">
        <v>1607</v>
      </c>
      <c r="I5092" s="11">
        <v>0.120180894</v>
      </c>
      <c r="J5092">
        <v>7.39</v>
      </c>
      <c r="K5092">
        <v>7.39</v>
      </c>
      <c r="L5092" s="3">
        <v>141.447</v>
      </c>
      <c r="M5092">
        <v>3.3</v>
      </c>
      <c r="N5092" s="3">
        <v>19.140324763193505</v>
      </c>
      <c r="O5092"/>
      <c r="P5092"/>
    </row>
    <row r="5093" spans="1:16" x14ac:dyDescent="0.3">
      <c r="A5093" t="s">
        <v>13</v>
      </c>
      <c r="B5093" t="s">
        <v>406</v>
      </c>
      <c r="C5093" t="s">
        <v>1584</v>
      </c>
      <c r="D5093">
        <v>2014</v>
      </c>
      <c r="E5093" t="s">
        <v>1596</v>
      </c>
      <c r="F5093" t="s">
        <v>1602</v>
      </c>
      <c r="G5093" t="s">
        <v>1606</v>
      </c>
      <c r="H5093" t="s">
        <v>1607</v>
      </c>
      <c r="I5093" s="11">
        <v>3.3916450000000001E-2</v>
      </c>
      <c r="J5093">
        <v>18.5</v>
      </c>
      <c r="K5093">
        <v>18.5</v>
      </c>
      <c r="L5093" s="3">
        <v>130.92840000000001</v>
      </c>
      <c r="M5093">
        <v>3.3</v>
      </c>
      <c r="N5093" s="3">
        <v>7.0772108108108114</v>
      </c>
      <c r="O5093"/>
      <c r="P5093"/>
    </row>
    <row r="5094" spans="1:16" x14ac:dyDescent="0.3">
      <c r="A5094" t="s">
        <v>13</v>
      </c>
      <c r="B5094" t="s">
        <v>581</v>
      </c>
      <c r="C5094" t="s">
        <v>1580</v>
      </c>
      <c r="D5094">
        <v>2014</v>
      </c>
      <c r="E5094" t="s">
        <v>1596</v>
      </c>
      <c r="F5094" t="s">
        <v>1602</v>
      </c>
      <c r="G5094" t="s">
        <v>1606</v>
      </c>
      <c r="H5094" t="s">
        <v>1607</v>
      </c>
      <c r="I5094" s="11">
        <v>3.6359890999999998E-2</v>
      </c>
      <c r="J5094">
        <v>16.850000000000001</v>
      </c>
      <c r="K5094">
        <v>16.850000000000001</v>
      </c>
      <c r="L5094" s="3">
        <v>90.748800000000003</v>
      </c>
      <c r="M5094">
        <v>3.3</v>
      </c>
      <c r="N5094" s="3">
        <v>5.3856854599406523</v>
      </c>
      <c r="O5094"/>
      <c r="P5094"/>
    </row>
    <row r="5095" spans="1:16" x14ac:dyDescent="0.3">
      <c r="A5095" t="s">
        <v>12</v>
      </c>
      <c r="B5095" t="s">
        <v>105</v>
      </c>
      <c r="C5095" t="s">
        <v>1585</v>
      </c>
      <c r="D5095">
        <v>2014</v>
      </c>
      <c r="E5095" t="s">
        <v>1596</v>
      </c>
      <c r="F5095" t="s">
        <v>1602</v>
      </c>
      <c r="G5095" t="s">
        <v>1606</v>
      </c>
      <c r="H5095" t="s">
        <v>1607</v>
      </c>
      <c r="I5095" s="11">
        <v>0.114022125</v>
      </c>
      <c r="J5095">
        <v>20.7</v>
      </c>
      <c r="K5095">
        <v>20.7</v>
      </c>
      <c r="L5095" s="3">
        <v>92.943600000000004</v>
      </c>
      <c r="M5095">
        <v>3.3</v>
      </c>
      <c r="N5095" s="3">
        <v>4.4900289855072471</v>
      </c>
      <c r="O5095"/>
      <c r="P5095"/>
    </row>
    <row r="5096" spans="1:16" x14ac:dyDescent="0.3">
      <c r="A5096" t="s">
        <v>12</v>
      </c>
      <c r="B5096" t="s">
        <v>466</v>
      </c>
      <c r="C5096" t="s">
        <v>1576</v>
      </c>
      <c r="D5096">
        <v>2014</v>
      </c>
      <c r="E5096" t="s">
        <v>1596</v>
      </c>
      <c r="F5096" t="s">
        <v>1602</v>
      </c>
      <c r="G5096" t="s">
        <v>1606</v>
      </c>
      <c r="H5096" t="s">
        <v>1607</v>
      </c>
      <c r="I5096" s="11">
        <v>0</v>
      </c>
      <c r="J5096">
        <v>9.5</v>
      </c>
      <c r="K5096">
        <v>9.5</v>
      </c>
      <c r="L5096" s="3">
        <v>231.36680000000001</v>
      </c>
      <c r="M5096">
        <v>3.3</v>
      </c>
      <c r="N5096" s="3">
        <v>24.354400000000002</v>
      </c>
      <c r="O5096"/>
      <c r="P5096"/>
    </row>
    <row r="5097" spans="1:16" x14ac:dyDescent="0.3">
      <c r="A5097" t="s">
        <v>12</v>
      </c>
      <c r="B5097" t="s">
        <v>731</v>
      </c>
      <c r="C5097" t="s">
        <v>1574</v>
      </c>
      <c r="D5097">
        <v>2014</v>
      </c>
      <c r="E5097" t="s">
        <v>1596</v>
      </c>
      <c r="F5097" t="s">
        <v>1602</v>
      </c>
      <c r="G5097" t="s">
        <v>1606</v>
      </c>
      <c r="H5097" t="s">
        <v>1607</v>
      </c>
      <c r="I5097" s="11">
        <v>7.4565097999999996E-2</v>
      </c>
      <c r="J5097">
        <v>8.75</v>
      </c>
      <c r="K5097">
        <v>8.75</v>
      </c>
      <c r="L5097" s="3">
        <v>186.85560000000001</v>
      </c>
      <c r="M5097">
        <v>3.3</v>
      </c>
      <c r="N5097" s="3">
        <v>21.354925714285717</v>
      </c>
      <c r="O5097"/>
      <c r="P5097"/>
    </row>
    <row r="5098" spans="1:16" x14ac:dyDescent="0.3">
      <c r="A5098" t="s">
        <v>12</v>
      </c>
      <c r="B5098" t="s">
        <v>979</v>
      </c>
      <c r="C5098" t="s">
        <v>1581</v>
      </c>
      <c r="D5098">
        <v>2014</v>
      </c>
      <c r="E5098" t="s">
        <v>1596</v>
      </c>
      <c r="F5098" t="s">
        <v>1602</v>
      </c>
      <c r="G5098" t="s">
        <v>1606</v>
      </c>
      <c r="H5098" t="s">
        <v>1607</v>
      </c>
      <c r="I5098" s="11">
        <v>0.158337479</v>
      </c>
      <c r="J5098">
        <v>12.35</v>
      </c>
      <c r="K5098">
        <v>12.35</v>
      </c>
      <c r="L5098" s="3">
        <v>157.99459999999999</v>
      </c>
      <c r="M5098">
        <v>3.3</v>
      </c>
      <c r="N5098" s="3">
        <v>12.793085020242914</v>
      </c>
      <c r="O5098"/>
      <c r="P5098"/>
    </row>
    <row r="5099" spans="1:16" x14ac:dyDescent="0.3">
      <c r="A5099" t="s">
        <v>14</v>
      </c>
      <c r="B5099" t="s">
        <v>609</v>
      </c>
      <c r="C5099" t="s">
        <v>1580</v>
      </c>
      <c r="D5099">
        <v>2014</v>
      </c>
      <c r="E5099" t="s">
        <v>1596</v>
      </c>
      <c r="F5099" t="s">
        <v>1602</v>
      </c>
      <c r="G5099" t="s">
        <v>1606</v>
      </c>
      <c r="H5099" t="s">
        <v>1607</v>
      </c>
      <c r="I5099" s="11">
        <v>1.9407068999999999E-2</v>
      </c>
      <c r="J5099">
        <v>21.25</v>
      </c>
      <c r="K5099">
        <v>21.25</v>
      </c>
      <c r="L5099" s="3">
        <v>119.37560000000001</v>
      </c>
      <c r="M5099">
        <v>3.3</v>
      </c>
      <c r="N5099" s="3">
        <v>5.6176752941176478</v>
      </c>
      <c r="O5099"/>
      <c r="P5099"/>
    </row>
    <row r="5100" spans="1:16" x14ac:dyDescent="0.3">
      <c r="A5100" t="s">
        <v>12</v>
      </c>
      <c r="B5100" t="s">
        <v>1066</v>
      </c>
      <c r="C5100" t="s">
        <v>1580</v>
      </c>
      <c r="D5100">
        <v>2014</v>
      </c>
      <c r="E5100" t="s">
        <v>1596</v>
      </c>
      <c r="F5100" t="s">
        <v>1602</v>
      </c>
      <c r="G5100" t="s">
        <v>1606</v>
      </c>
      <c r="H5100" t="s">
        <v>1607</v>
      </c>
      <c r="I5100" s="11">
        <v>7.665661E-2</v>
      </c>
      <c r="J5100">
        <v>11.8</v>
      </c>
      <c r="K5100">
        <v>11.8</v>
      </c>
      <c r="L5100" s="3">
        <v>32.355800000000002</v>
      </c>
      <c r="M5100">
        <v>3.3</v>
      </c>
      <c r="N5100" s="3">
        <v>2.7420169491525423</v>
      </c>
      <c r="O5100"/>
      <c r="P5100"/>
    </row>
    <row r="5101" spans="1:16" x14ac:dyDescent="0.3">
      <c r="A5101" t="s">
        <v>13</v>
      </c>
      <c r="B5101" t="s">
        <v>609</v>
      </c>
      <c r="C5101" t="s">
        <v>1580</v>
      </c>
      <c r="D5101">
        <v>2022</v>
      </c>
      <c r="E5101" t="s">
        <v>1592</v>
      </c>
      <c r="F5101" t="s">
        <v>1602</v>
      </c>
      <c r="G5101" t="s">
        <v>1604</v>
      </c>
      <c r="H5101" t="s">
        <v>1608</v>
      </c>
      <c r="I5101" s="11">
        <v>1.9502354E-2</v>
      </c>
      <c r="J5101">
        <v>21.25</v>
      </c>
      <c r="K5101">
        <v>21.25</v>
      </c>
      <c r="L5101" s="3">
        <v>120.87560000000001</v>
      </c>
      <c r="M5101">
        <v>4.3</v>
      </c>
      <c r="N5101" s="3">
        <v>5.6882635294117652</v>
      </c>
      <c r="O5101"/>
      <c r="P5101"/>
    </row>
    <row r="5102" spans="1:16" x14ac:dyDescent="0.3">
      <c r="A5102" t="s">
        <v>13</v>
      </c>
      <c r="B5102" t="s">
        <v>965</v>
      </c>
      <c r="C5102" t="s">
        <v>1580</v>
      </c>
      <c r="D5102">
        <v>2022</v>
      </c>
      <c r="E5102" t="s">
        <v>1592</v>
      </c>
      <c r="F5102" t="s">
        <v>1602</v>
      </c>
      <c r="G5102" t="s">
        <v>1604</v>
      </c>
      <c r="H5102" t="s">
        <v>1608</v>
      </c>
      <c r="I5102" s="11">
        <v>7.2278769000000007E-2</v>
      </c>
      <c r="J5102">
        <v>6.1950000000000003</v>
      </c>
      <c r="K5102">
        <v>6.1950000000000003</v>
      </c>
      <c r="L5102" s="3">
        <v>120.60980000000001</v>
      </c>
      <c r="M5102">
        <v>3.6</v>
      </c>
      <c r="N5102" s="3">
        <v>19.468894269572235</v>
      </c>
      <c r="O5102"/>
      <c r="P5102"/>
    </row>
    <row r="5103" spans="1:16" x14ac:dyDescent="0.3">
      <c r="A5103" t="s">
        <v>13</v>
      </c>
      <c r="B5103" t="s">
        <v>411</v>
      </c>
      <c r="C5103" t="s">
        <v>1587</v>
      </c>
      <c r="D5103">
        <v>2022</v>
      </c>
      <c r="E5103" t="s">
        <v>1592</v>
      </c>
      <c r="F5103" t="s">
        <v>1602</v>
      </c>
      <c r="G5103" t="s">
        <v>1604</v>
      </c>
      <c r="H5103" t="s">
        <v>1608</v>
      </c>
      <c r="I5103" s="11">
        <v>2.1360219999999999E-2</v>
      </c>
      <c r="J5103">
        <v>13.3</v>
      </c>
      <c r="K5103">
        <v>13.3</v>
      </c>
      <c r="L5103" s="3">
        <v>120.41240000000001</v>
      </c>
      <c r="M5103">
        <v>4</v>
      </c>
      <c r="N5103" s="3">
        <v>9.0535639097744358</v>
      </c>
      <c r="O5103"/>
      <c r="P5103"/>
    </row>
    <row r="5104" spans="1:16" x14ac:dyDescent="0.3">
      <c r="A5104" t="s">
        <v>12</v>
      </c>
      <c r="B5104" t="s">
        <v>386</v>
      </c>
      <c r="C5104" t="s">
        <v>1587</v>
      </c>
      <c r="D5104">
        <v>2022</v>
      </c>
      <c r="E5104" t="s">
        <v>1592</v>
      </c>
      <c r="F5104" t="s">
        <v>1602</v>
      </c>
      <c r="G5104" t="s">
        <v>1604</v>
      </c>
      <c r="H5104" t="s">
        <v>1608</v>
      </c>
      <c r="I5104" s="11">
        <v>6.3518760000000002E-3</v>
      </c>
      <c r="J5104">
        <v>6.6349999999999998</v>
      </c>
      <c r="K5104">
        <v>6.6349999999999998</v>
      </c>
      <c r="L5104" s="3">
        <v>120.3098</v>
      </c>
      <c r="M5104">
        <v>4</v>
      </c>
      <c r="N5104" s="3">
        <v>18.132599849284098</v>
      </c>
      <c r="O5104"/>
      <c r="P5104"/>
    </row>
    <row r="5105" spans="1:16" x14ac:dyDescent="0.3">
      <c r="A5105" t="s">
        <v>13</v>
      </c>
      <c r="B5105" t="s">
        <v>502</v>
      </c>
      <c r="C5105" t="s">
        <v>1576</v>
      </c>
      <c r="D5105">
        <v>2022</v>
      </c>
      <c r="E5105" t="s">
        <v>1592</v>
      </c>
      <c r="F5105" t="s">
        <v>1602</v>
      </c>
      <c r="G5105" t="s">
        <v>1604</v>
      </c>
      <c r="H5105" t="s">
        <v>1608</v>
      </c>
      <c r="I5105" s="11">
        <v>7.1548186999999999E-2</v>
      </c>
      <c r="J5105">
        <v>10.5</v>
      </c>
      <c r="K5105">
        <v>10.5</v>
      </c>
      <c r="L5105" s="3">
        <v>120.2098</v>
      </c>
      <c r="M5105">
        <v>4.7</v>
      </c>
      <c r="N5105" s="3">
        <v>11.448552380952382</v>
      </c>
      <c r="O5105"/>
      <c r="P5105"/>
    </row>
    <row r="5106" spans="1:16" x14ac:dyDescent="0.3">
      <c r="A5106" t="s">
        <v>13</v>
      </c>
      <c r="B5106" t="s">
        <v>706</v>
      </c>
      <c r="C5106" t="s">
        <v>1574</v>
      </c>
      <c r="D5106">
        <v>2022</v>
      </c>
      <c r="E5106" t="s">
        <v>1592</v>
      </c>
      <c r="F5106" t="s">
        <v>1602</v>
      </c>
      <c r="G5106" t="s">
        <v>1604</v>
      </c>
      <c r="H5106" t="s">
        <v>1608</v>
      </c>
      <c r="I5106" s="11">
        <v>4.1533437999999999E-2</v>
      </c>
      <c r="J5106">
        <v>19.75</v>
      </c>
      <c r="K5106">
        <v>19.75</v>
      </c>
      <c r="L5106" s="3">
        <v>119.8466</v>
      </c>
      <c r="M5106">
        <v>4.5</v>
      </c>
      <c r="N5106" s="3">
        <v>6.0681822784810127</v>
      </c>
      <c r="O5106"/>
      <c r="P5106"/>
    </row>
    <row r="5107" spans="1:16" x14ac:dyDescent="0.3">
      <c r="A5107" t="s">
        <v>13</v>
      </c>
      <c r="B5107" t="s">
        <v>1306</v>
      </c>
      <c r="C5107" t="s">
        <v>1580</v>
      </c>
      <c r="D5107">
        <v>2022</v>
      </c>
      <c r="E5107" t="s">
        <v>1592</v>
      </c>
      <c r="F5107" t="s">
        <v>1602</v>
      </c>
      <c r="G5107" t="s">
        <v>1604</v>
      </c>
      <c r="H5107" t="s">
        <v>1608</v>
      </c>
      <c r="I5107" s="11">
        <v>0</v>
      </c>
      <c r="J5107">
        <v>11.5</v>
      </c>
      <c r="K5107">
        <v>11.5</v>
      </c>
      <c r="L5107" s="3">
        <v>119.5124</v>
      </c>
      <c r="M5107">
        <v>4.2</v>
      </c>
      <c r="N5107" s="3">
        <v>10.392382608695652</v>
      </c>
      <c r="O5107"/>
      <c r="P5107"/>
    </row>
    <row r="5108" spans="1:16" x14ac:dyDescent="0.3">
      <c r="A5108" t="s">
        <v>12</v>
      </c>
      <c r="B5108" t="s">
        <v>54</v>
      </c>
      <c r="C5108" t="s">
        <v>1581</v>
      </c>
      <c r="D5108">
        <v>2022</v>
      </c>
      <c r="E5108" t="s">
        <v>1592</v>
      </c>
      <c r="F5108" t="s">
        <v>1602</v>
      </c>
      <c r="G5108" t="s">
        <v>1604</v>
      </c>
      <c r="H5108" t="s">
        <v>1608</v>
      </c>
      <c r="I5108" s="11">
        <v>8.5622361999999994E-2</v>
      </c>
      <c r="J5108">
        <v>13.85</v>
      </c>
      <c r="K5108">
        <v>13.85</v>
      </c>
      <c r="L5108" s="3">
        <v>119.41240000000001</v>
      </c>
      <c r="M5108">
        <v>4</v>
      </c>
      <c r="N5108" s="3">
        <v>8.6218339350180511</v>
      </c>
      <c r="O5108"/>
      <c r="P5108"/>
    </row>
    <row r="5109" spans="1:16" x14ac:dyDescent="0.3">
      <c r="A5109" t="s">
        <v>13</v>
      </c>
      <c r="B5109" t="s">
        <v>71</v>
      </c>
      <c r="C5109" t="s">
        <v>1576</v>
      </c>
      <c r="D5109">
        <v>2022</v>
      </c>
      <c r="E5109" t="s">
        <v>1592</v>
      </c>
      <c r="F5109" t="s">
        <v>1602</v>
      </c>
      <c r="G5109" t="s">
        <v>1604</v>
      </c>
      <c r="H5109" t="s">
        <v>1608</v>
      </c>
      <c r="I5109" s="11">
        <v>1.6679143E-2</v>
      </c>
      <c r="J5109">
        <v>19.350000000000001</v>
      </c>
      <c r="K5109">
        <v>19.350000000000001</v>
      </c>
      <c r="L5109" s="3">
        <v>119.3098</v>
      </c>
      <c r="M5109">
        <v>3</v>
      </c>
      <c r="N5109" s="3">
        <v>6.1658811369509037</v>
      </c>
      <c r="O5109"/>
      <c r="P5109"/>
    </row>
    <row r="5110" spans="1:16" x14ac:dyDescent="0.3">
      <c r="A5110" t="s">
        <v>13</v>
      </c>
      <c r="B5110" t="s">
        <v>107</v>
      </c>
      <c r="C5110" t="s">
        <v>1577</v>
      </c>
      <c r="D5110">
        <v>2022</v>
      </c>
      <c r="E5110" t="s">
        <v>1592</v>
      </c>
      <c r="F5110" t="s">
        <v>1602</v>
      </c>
      <c r="G5110" t="s">
        <v>1604</v>
      </c>
      <c r="H5110" t="s">
        <v>1608</v>
      </c>
      <c r="I5110" s="11">
        <v>0.112681821</v>
      </c>
      <c r="J5110">
        <v>12.5</v>
      </c>
      <c r="K5110">
        <v>12.5</v>
      </c>
      <c r="L5110" s="3">
        <v>119.14400000000001</v>
      </c>
      <c r="M5110">
        <v>4.0999999999999996</v>
      </c>
      <c r="N5110" s="3">
        <v>9.5315200000000004</v>
      </c>
      <c r="O5110"/>
      <c r="P5110"/>
    </row>
    <row r="5111" spans="1:16" x14ac:dyDescent="0.3">
      <c r="A5111" t="s">
        <v>12</v>
      </c>
      <c r="B5111" t="s">
        <v>1210</v>
      </c>
      <c r="C5111" t="s">
        <v>1585</v>
      </c>
      <c r="D5111">
        <v>2022</v>
      </c>
      <c r="E5111" t="s">
        <v>1592</v>
      </c>
      <c r="F5111" t="s">
        <v>1602</v>
      </c>
      <c r="G5111" t="s">
        <v>1604</v>
      </c>
      <c r="H5111" t="s">
        <v>1608</v>
      </c>
      <c r="I5111" s="11">
        <v>4.2792568000000003E-2</v>
      </c>
      <c r="J5111">
        <v>16.7</v>
      </c>
      <c r="K5111">
        <v>16.7</v>
      </c>
      <c r="L5111" s="3">
        <v>118.6782</v>
      </c>
      <c r="M5111">
        <v>4</v>
      </c>
      <c r="N5111" s="3">
        <v>7.1064790419161685</v>
      </c>
      <c r="O5111"/>
      <c r="P5111"/>
    </row>
    <row r="5112" spans="1:16" x14ac:dyDescent="0.3">
      <c r="A5112" t="s">
        <v>13</v>
      </c>
      <c r="B5112" t="s">
        <v>461</v>
      </c>
      <c r="C5112" t="s">
        <v>1585</v>
      </c>
      <c r="D5112">
        <v>2018</v>
      </c>
      <c r="E5112" t="s">
        <v>1597</v>
      </c>
      <c r="F5112" t="s">
        <v>1602</v>
      </c>
      <c r="G5112" t="s">
        <v>1604</v>
      </c>
      <c r="H5112" t="s">
        <v>1610</v>
      </c>
      <c r="I5112" s="11">
        <v>0</v>
      </c>
      <c r="K5112">
        <v>6.03</v>
      </c>
      <c r="L5112" s="3">
        <v>175.30279999999999</v>
      </c>
      <c r="M5112">
        <v>3.3</v>
      </c>
      <c r="N5112" s="3">
        <v>29.071774461028191</v>
      </c>
      <c r="O5112"/>
      <c r="P5112"/>
    </row>
    <row r="5113" spans="1:16" x14ac:dyDescent="0.3">
      <c r="A5113" t="s">
        <v>13</v>
      </c>
      <c r="B5113" t="s">
        <v>432</v>
      </c>
      <c r="C5113" t="s">
        <v>1576</v>
      </c>
      <c r="D5113">
        <v>2018</v>
      </c>
      <c r="E5113" t="s">
        <v>1597</v>
      </c>
      <c r="F5113" t="s">
        <v>1602</v>
      </c>
      <c r="G5113" t="s">
        <v>1604</v>
      </c>
      <c r="H5113" t="s">
        <v>1610</v>
      </c>
      <c r="I5113" s="11">
        <v>3.9988162000000001E-2</v>
      </c>
      <c r="K5113">
        <v>8.9350000000000005</v>
      </c>
      <c r="L5113" s="3">
        <v>55.729799999999997</v>
      </c>
      <c r="M5113">
        <v>3.3</v>
      </c>
      <c r="N5113" s="3">
        <v>6.2372467823167312</v>
      </c>
      <c r="O5113"/>
      <c r="P5113"/>
    </row>
    <row r="5114" spans="1:16" x14ac:dyDescent="0.3">
      <c r="A5114" t="s">
        <v>13</v>
      </c>
      <c r="B5114" t="s">
        <v>162</v>
      </c>
      <c r="C5114" t="s">
        <v>1575</v>
      </c>
      <c r="D5114">
        <v>2018</v>
      </c>
      <c r="E5114" t="s">
        <v>1597</v>
      </c>
      <c r="F5114" t="s">
        <v>1602</v>
      </c>
      <c r="G5114" t="s">
        <v>1604</v>
      </c>
      <c r="H5114" t="s">
        <v>1610</v>
      </c>
      <c r="I5114" s="11">
        <v>7.9046991999999996E-2</v>
      </c>
      <c r="K5114">
        <v>12.15</v>
      </c>
      <c r="L5114" s="3">
        <v>39.8506</v>
      </c>
      <c r="M5114">
        <v>3.3</v>
      </c>
      <c r="N5114" s="3">
        <v>3.2798847736625514</v>
      </c>
      <c r="O5114"/>
      <c r="P5114"/>
    </row>
    <row r="5115" spans="1:16" x14ac:dyDescent="0.3">
      <c r="A5115" t="s">
        <v>13</v>
      </c>
      <c r="B5115" t="s">
        <v>494</v>
      </c>
      <c r="C5115" t="s">
        <v>1575</v>
      </c>
      <c r="D5115">
        <v>2018</v>
      </c>
      <c r="E5115" t="s">
        <v>1597</v>
      </c>
      <c r="F5115" t="s">
        <v>1602</v>
      </c>
      <c r="G5115" t="s">
        <v>1604</v>
      </c>
      <c r="H5115" t="s">
        <v>1610</v>
      </c>
      <c r="I5115" s="11">
        <v>2.4358634000000001E-2</v>
      </c>
      <c r="K5115">
        <v>9.6</v>
      </c>
      <c r="L5115" s="3">
        <v>190.42140000000001</v>
      </c>
      <c r="M5115">
        <v>3.3</v>
      </c>
      <c r="N5115" s="3">
        <v>19.835562500000002</v>
      </c>
      <c r="O5115"/>
      <c r="P5115"/>
    </row>
    <row r="5116" spans="1:16" x14ac:dyDescent="0.3">
      <c r="A5116" t="s">
        <v>12</v>
      </c>
      <c r="B5116" t="s">
        <v>216</v>
      </c>
      <c r="C5116" t="s">
        <v>1577</v>
      </c>
      <c r="D5116">
        <v>2018</v>
      </c>
      <c r="E5116" t="s">
        <v>1597</v>
      </c>
      <c r="F5116" t="s">
        <v>1602</v>
      </c>
      <c r="G5116" t="s">
        <v>1604</v>
      </c>
      <c r="H5116" t="s">
        <v>1610</v>
      </c>
      <c r="I5116" s="11">
        <v>3.0693308999999998E-2</v>
      </c>
      <c r="K5116">
        <v>8.42</v>
      </c>
      <c r="L5116" s="3">
        <v>228.0352</v>
      </c>
      <c r="M5116">
        <v>3.3</v>
      </c>
      <c r="N5116" s="3">
        <v>27.082565320665083</v>
      </c>
      <c r="O5116"/>
      <c r="P5116"/>
    </row>
    <row r="5117" spans="1:16" x14ac:dyDescent="0.3">
      <c r="A5117" t="s">
        <v>12</v>
      </c>
      <c r="B5117" t="s">
        <v>970</v>
      </c>
      <c r="C5117" t="s">
        <v>1585</v>
      </c>
      <c r="D5117">
        <v>2018</v>
      </c>
      <c r="E5117" t="s">
        <v>1597</v>
      </c>
      <c r="F5117" t="s">
        <v>1602</v>
      </c>
      <c r="G5117" t="s">
        <v>1604</v>
      </c>
      <c r="H5117" t="s">
        <v>1610</v>
      </c>
      <c r="I5117" s="11">
        <v>0.14331999500000001</v>
      </c>
      <c r="K5117">
        <v>11.6</v>
      </c>
      <c r="L5117" s="3">
        <v>237.5222</v>
      </c>
      <c r="M5117">
        <v>3.3</v>
      </c>
      <c r="N5117" s="3">
        <v>20.476051724137932</v>
      </c>
      <c r="O5117"/>
      <c r="P5117"/>
    </row>
    <row r="5118" spans="1:16" x14ac:dyDescent="0.3">
      <c r="A5118" t="s">
        <v>12</v>
      </c>
      <c r="B5118" t="s">
        <v>492</v>
      </c>
      <c r="C5118" t="s">
        <v>1581</v>
      </c>
      <c r="D5118">
        <v>2018</v>
      </c>
      <c r="E5118" t="s">
        <v>1597</v>
      </c>
      <c r="F5118" t="s">
        <v>1602</v>
      </c>
      <c r="G5118" t="s">
        <v>1604</v>
      </c>
      <c r="H5118" t="s">
        <v>1610</v>
      </c>
      <c r="I5118" s="11">
        <v>6.9250192000000002E-2</v>
      </c>
      <c r="K5118">
        <v>11.395</v>
      </c>
      <c r="L5118" s="3">
        <v>232.9616</v>
      </c>
      <c r="M5118">
        <v>3.3</v>
      </c>
      <c r="N5118" s="3">
        <v>20.444194822290481</v>
      </c>
      <c r="O5118"/>
      <c r="P5118"/>
    </row>
    <row r="5119" spans="1:16" x14ac:dyDescent="0.3">
      <c r="A5119" t="s">
        <v>12</v>
      </c>
      <c r="B5119" t="s">
        <v>549</v>
      </c>
      <c r="C5119" t="s">
        <v>1581</v>
      </c>
      <c r="D5119">
        <v>2018</v>
      </c>
      <c r="E5119" t="s">
        <v>1597</v>
      </c>
      <c r="F5119" t="s">
        <v>1602</v>
      </c>
      <c r="G5119" t="s">
        <v>1604</v>
      </c>
      <c r="H5119" t="s">
        <v>1610</v>
      </c>
      <c r="I5119" s="11">
        <v>5.4846706000000002E-2</v>
      </c>
      <c r="K5119">
        <v>15.35</v>
      </c>
      <c r="L5119" s="3">
        <v>147.3734</v>
      </c>
      <c r="M5119">
        <v>3.3</v>
      </c>
      <c r="N5119" s="3">
        <v>9.6008729641693815</v>
      </c>
      <c r="O5119"/>
      <c r="P5119"/>
    </row>
    <row r="5120" spans="1:16" x14ac:dyDescent="0.3">
      <c r="A5120" t="s">
        <v>13</v>
      </c>
      <c r="B5120" t="s">
        <v>825</v>
      </c>
      <c r="C5120" t="s">
        <v>1575</v>
      </c>
      <c r="D5120">
        <v>2014</v>
      </c>
      <c r="E5120" t="s">
        <v>1596</v>
      </c>
      <c r="F5120" t="s">
        <v>1602</v>
      </c>
      <c r="G5120" t="s">
        <v>1606</v>
      </c>
      <c r="H5120" t="s">
        <v>1607</v>
      </c>
      <c r="I5120" s="11">
        <v>0.143303291</v>
      </c>
      <c r="J5120">
        <v>8.6449999999999996</v>
      </c>
      <c r="K5120">
        <v>8.6449999999999996</v>
      </c>
      <c r="L5120" s="3">
        <v>96.340999999999994</v>
      </c>
      <c r="M5120">
        <v>3.2</v>
      </c>
      <c r="N5120" s="3">
        <v>11.144129554655871</v>
      </c>
      <c r="O5120"/>
      <c r="P5120"/>
    </row>
    <row r="5121" spans="1:16" x14ac:dyDescent="0.3">
      <c r="A5121" t="s">
        <v>13</v>
      </c>
      <c r="B5121" t="s">
        <v>1329</v>
      </c>
      <c r="C5121" t="s">
        <v>1574</v>
      </c>
      <c r="D5121">
        <v>2020</v>
      </c>
      <c r="E5121" t="s">
        <v>1594</v>
      </c>
      <c r="F5121" t="s">
        <v>1603</v>
      </c>
      <c r="G5121" t="s">
        <v>1604</v>
      </c>
      <c r="H5121" t="s">
        <v>1607</v>
      </c>
      <c r="I5121" s="11">
        <v>5.3523765000000001E-2</v>
      </c>
      <c r="J5121">
        <v>19.7</v>
      </c>
      <c r="K5121">
        <v>19.7</v>
      </c>
      <c r="L5121" s="3">
        <v>55.393000000000001</v>
      </c>
      <c r="M5121">
        <v>3.2</v>
      </c>
      <c r="N5121" s="3">
        <v>2.811827411167513</v>
      </c>
      <c r="O5121"/>
      <c r="P5121"/>
    </row>
    <row r="5122" spans="1:16" x14ac:dyDescent="0.3">
      <c r="A5122" t="s">
        <v>13</v>
      </c>
      <c r="B5122" t="s">
        <v>862</v>
      </c>
      <c r="C5122" t="s">
        <v>1579</v>
      </c>
      <c r="D5122">
        <v>2017</v>
      </c>
      <c r="E5122" t="s">
        <v>1598</v>
      </c>
      <c r="F5122" t="s">
        <v>1603</v>
      </c>
      <c r="G5122" t="s">
        <v>1605</v>
      </c>
      <c r="H5122" t="s">
        <v>1607</v>
      </c>
      <c r="I5122" s="11">
        <v>0.16735141100000001</v>
      </c>
      <c r="J5122">
        <v>17.350000000000001</v>
      </c>
      <c r="K5122">
        <v>17.350000000000001</v>
      </c>
      <c r="L5122" s="3">
        <v>176.0712</v>
      </c>
      <c r="M5122">
        <v>3.2</v>
      </c>
      <c r="N5122" s="3">
        <v>10.148195965417868</v>
      </c>
      <c r="O5122"/>
      <c r="P5122"/>
    </row>
    <row r="5123" spans="1:16" x14ac:dyDescent="0.3">
      <c r="A5123" t="s">
        <v>12</v>
      </c>
      <c r="B5123" t="s">
        <v>535</v>
      </c>
      <c r="C5123" t="s">
        <v>1582</v>
      </c>
      <c r="D5123">
        <v>2014</v>
      </c>
      <c r="E5123" t="s">
        <v>1596</v>
      </c>
      <c r="F5123" t="s">
        <v>1602</v>
      </c>
      <c r="G5123" t="s">
        <v>1606</v>
      </c>
      <c r="H5123" t="s">
        <v>1607</v>
      </c>
      <c r="I5123" s="11">
        <v>7.9844043000000003E-2</v>
      </c>
      <c r="J5123">
        <v>5.0350000000000001</v>
      </c>
      <c r="K5123">
        <v>5.0350000000000001</v>
      </c>
      <c r="L5123" s="3">
        <v>226.30359999999999</v>
      </c>
      <c r="M5123">
        <v>3.2</v>
      </c>
      <c r="N5123" s="3">
        <v>44.946097318768615</v>
      </c>
      <c r="O5123"/>
      <c r="P5123"/>
    </row>
    <row r="5124" spans="1:16" x14ac:dyDescent="0.3">
      <c r="A5124" t="s">
        <v>13</v>
      </c>
      <c r="B5124" t="s">
        <v>1491</v>
      </c>
      <c r="C5124" t="s">
        <v>1579</v>
      </c>
      <c r="D5124">
        <v>2020</v>
      </c>
      <c r="E5124" t="s">
        <v>1594</v>
      </c>
      <c r="F5124" t="s">
        <v>1603</v>
      </c>
      <c r="G5124" t="s">
        <v>1604</v>
      </c>
      <c r="H5124" t="s">
        <v>1607</v>
      </c>
      <c r="I5124" s="11">
        <v>9.3307713E-2</v>
      </c>
      <c r="J5124">
        <v>7.39</v>
      </c>
      <c r="K5124">
        <v>7.39</v>
      </c>
      <c r="L5124" s="3">
        <v>250.9066</v>
      </c>
      <c r="M5124">
        <v>3.2</v>
      </c>
      <c r="N5124" s="3">
        <v>33.952178619756431</v>
      </c>
      <c r="O5124"/>
      <c r="P5124"/>
    </row>
    <row r="5125" spans="1:16" x14ac:dyDescent="0.3">
      <c r="A5125" t="s">
        <v>13</v>
      </c>
      <c r="B5125" t="s">
        <v>370</v>
      </c>
      <c r="C5125" t="s">
        <v>1577</v>
      </c>
      <c r="D5125">
        <v>2012</v>
      </c>
      <c r="E5125" t="s">
        <v>1591</v>
      </c>
      <c r="F5125" t="s">
        <v>1601</v>
      </c>
      <c r="G5125" t="s">
        <v>1604</v>
      </c>
      <c r="H5125" t="s">
        <v>1607</v>
      </c>
      <c r="I5125" s="11">
        <v>2.6722744E-2</v>
      </c>
      <c r="J5125">
        <v>12.35</v>
      </c>
      <c r="K5125">
        <v>12.35</v>
      </c>
      <c r="L5125" s="3">
        <v>59.224600000000002</v>
      </c>
      <c r="M5125">
        <v>3.2</v>
      </c>
      <c r="N5125" s="3">
        <v>4.7955141700404864</v>
      </c>
      <c r="O5125"/>
      <c r="P5125"/>
    </row>
    <row r="5126" spans="1:16" x14ac:dyDescent="0.3">
      <c r="A5126" t="s">
        <v>13</v>
      </c>
      <c r="B5126" t="s">
        <v>1361</v>
      </c>
      <c r="C5126" t="s">
        <v>1579</v>
      </c>
      <c r="D5126">
        <v>2012</v>
      </c>
      <c r="E5126" t="s">
        <v>1591</v>
      </c>
      <c r="F5126" t="s">
        <v>1601</v>
      </c>
      <c r="G5126" t="s">
        <v>1604</v>
      </c>
      <c r="H5126" t="s">
        <v>1607</v>
      </c>
      <c r="I5126" s="11">
        <v>2.0519478000000001E-2</v>
      </c>
      <c r="J5126">
        <v>15.85</v>
      </c>
      <c r="K5126">
        <v>15.85</v>
      </c>
      <c r="L5126" s="3">
        <v>42.511200000000002</v>
      </c>
      <c r="M5126">
        <v>3.2</v>
      </c>
      <c r="N5126" s="3">
        <v>2.6820946372239751</v>
      </c>
      <c r="O5126"/>
      <c r="P5126"/>
    </row>
    <row r="5127" spans="1:16" x14ac:dyDescent="0.3">
      <c r="A5127" t="s">
        <v>13</v>
      </c>
      <c r="B5127" t="s">
        <v>294</v>
      </c>
      <c r="C5127" t="s">
        <v>1579</v>
      </c>
      <c r="D5127">
        <v>2012</v>
      </c>
      <c r="E5127" t="s">
        <v>1591</v>
      </c>
      <c r="F5127" t="s">
        <v>1601</v>
      </c>
      <c r="G5127" t="s">
        <v>1604</v>
      </c>
      <c r="H5127" t="s">
        <v>1607</v>
      </c>
      <c r="I5127" s="11">
        <v>0.12644033499999999</v>
      </c>
      <c r="J5127">
        <v>17</v>
      </c>
      <c r="K5127">
        <v>17</v>
      </c>
      <c r="L5127" s="3">
        <v>125.2362</v>
      </c>
      <c r="M5127">
        <v>3.2</v>
      </c>
      <c r="N5127" s="3">
        <v>7.3668352941176467</v>
      </c>
      <c r="O5127"/>
      <c r="P5127"/>
    </row>
    <row r="5128" spans="1:16" x14ac:dyDescent="0.3">
      <c r="A5128" t="s">
        <v>13</v>
      </c>
      <c r="B5128" t="s">
        <v>1308</v>
      </c>
      <c r="C5128" t="s">
        <v>1590</v>
      </c>
      <c r="D5128">
        <v>2012</v>
      </c>
      <c r="E5128" t="s">
        <v>1591</v>
      </c>
      <c r="F5128" t="s">
        <v>1601</v>
      </c>
      <c r="G5128" t="s">
        <v>1604</v>
      </c>
      <c r="H5128" t="s">
        <v>1607</v>
      </c>
      <c r="I5128" s="11">
        <v>5.2149675E-2</v>
      </c>
      <c r="J5128">
        <v>10.8</v>
      </c>
      <c r="K5128">
        <v>10.8</v>
      </c>
      <c r="L5128" s="3">
        <v>239.9564</v>
      </c>
      <c r="M5128">
        <v>3.2</v>
      </c>
      <c r="N5128" s="3">
        <v>22.218185185185185</v>
      </c>
      <c r="O5128"/>
      <c r="P5128"/>
    </row>
    <row r="5129" spans="1:16" x14ac:dyDescent="0.3">
      <c r="A5129" t="s">
        <v>12</v>
      </c>
      <c r="B5129" t="s">
        <v>1311</v>
      </c>
      <c r="C5129" t="s">
        <v>1577</v>
      </c>
      <c r="D5129">
        <v>2012</v>
      </c>
      <c r="E5129" t="s">
        <v>1591</v>
      </c>
      <c r="F5129" t="s">
        <v>1601</v>
      </c>
      <c r="G5129" t="s">
        <v>1604</v>
      </c>
      <c r="H5129" t="s">
        <v>1607</v>
      </c>
      <c r="I5129" s="11">
        <v>4.0268044000000003E-2</v>
      </c>
      <c r="J5129">
        <v>8.6</v>
      </c>
      <c r="K5129">
        <v>8.6</v>
      </c>
      <c r="L5129" s="3">
        <v>191.453</v>
      </c>
      <c r="M5129">
        <v>3.2</v>
      </c>
      <c r="N5129" s="3">
        <v>22.261976744186047</v>
      </c>
      <c r="O5129"/>
      <c r="P5129"/>
    </row>
    <row r="5130" spans="1:16" x14ac:dyDescent="0.3">
      <c r="A5130" t="s">
        <v>12</v>
      </c>
      <c r="B5130" t="s">
        <v>1336</v>
      </c>
      <c r="C5130" t="s">
        <v>1576</v>
      </c>
      <c r="D5130">
        <v>2012</v>
      </c>
      <c r="E5130" t="s">
        <v>1591</v>
      </c>
      <c r="F5130" t="s">
        <v>1601</v>
      </c>
      <c r="G5130" t="s">
        <v>1604</v>
      </c>
      <c r="H5130" t="s">
        <v>1607</v>
      </c>
      <c r="I5130" s="11">
        <v>5.2493162000000003E-2</v>
      </c>
      <c r="J5130">
        <v>16.7</v>
      </c>
      <c r="K5130">
        <v>16.7</v>
      </c>
      <c r="L5130" s="3">
        <v>113.91759999999999</v>
      </c>
      <c r="M5130">
        <v>3.2</v>
      </c>
      <c r="N5130" s="3">
        <v>6.8214131736526946</v>
      </c>
      <c r="O5130"/>
      <c r="P5130"/>
    </row>
    <row r="5131" spans="1:16" x14ac:dyDescent="0.3">
      <c r="A5131" t="s">
        <v>12</v>
      </c>
      <c r="B5131" t="s">
        <v>424</v>
      </c>
      <c r="C5131" t="s">
        <v>1580</v>
      </c>
      <c r="D5131">
        <v>2012</v>
      </c>
      <c r="E5131" t="s">
        <v>1591</v>
      </c>
      <c r="F5131" t="s">
        <v>1601</v>
      </c>
      <c r="G5131" t="s">
        <v>1604</v>
      </c>
      <c r="H5131" t="s">
        <v>1607</v>
      </c>
      <c r="I5131" s="11">
        <v>4.5835395000000001E-2</v>
      </c>
      <c r="J5131">
        <v>15.6</v>
      </c>
      <c r="K5131">
        <v>15.6</v>
      </c>
      <c r="L5131" s="3">
        <v>168.2132</v>
      </c>
      <c r="M5131">
        <v>3.2</v>
      </c>
      <c r="N5131" s="3">
        <v>10.782897435897436</v>
      </c>
      <c r="O5131"/>
      <c r="P5131"/>
    </row>
    <row r="5132" spans="1:16" x14ac:dyDescent="0.3">
      <c r="A5132" t="s">
        <v>12</v>
      </c>
      <c r="B5132" t="s">
        <v>496</v>
      </c>
      <c r="C5132" t="s">
        <v>1580</v>
      </c>
      <c r="D5132">
        <v>2012</v>
      </c>
      <c r="E5132" t="s">
        <v>1591</v>
      </c>
      <c r="F5132" t="s">
        <v>1601</v>
      </c>
      <c r="G5132" t="s">
        <v>1604</v>
      </c>
      <c r="H5132" t="s">
        <v>1607</v>
      </c>
      <c r="I5132" s="11">
        <v>1.8591463999999999E-2</v>
      </c>
      <c r="J5132">
        <v>19.350000000000001</v>
      </c>
      <c r="K5132">
        <v>19.350000000000001</v>
      </c>
      <c r="L5132" s="3">
        <v>112.95440000000001</v>
      </c>
      <c r="M5132">
        <v>3.2</v>
      </c>
      <c r="N5132" s="3">
        <v>5.8374366925064596</v>
      </c>
      <c r="O5132"/>
      <c r="P5132"/>
    </row>
    <row r="5133" spans="1:16" x14ac:dyDescent="0.3">
      <c r="A5133" t="s">
        <v>13</v>
      </c>
      <c r="B5133" t="s">
        <v>1045</v>
      </c>
      <c r="C5133" t="s">
        <v>1574</v>
      </c>
      <c r="D5133">
        <v>2018</v>
      </c>
      <c r="E5133" t="s">
        <v>1600</v>
      </c>
      <c r="F5133" t="s">
        <v>1601</v>
      </c>
      <c r="G5133" t="s">
        <v>1605</v>
      </c>
      <c r="H5133" t="s">
        <v>1609</v>
      </c>
      <c r="I5133" s="11">
        <v>0.15531693599999999</v>
      </c>
      <c r="K5133">
        <v>7.7850000000000001</v>
      </c>
      <c r="L5133" s="3">
        <v>64.150999999999996</v>
      </c>
      <c r="M5133">
        <v>3.2</v>
      </c>
      <c r="N5133" s="3">
        <v>8.2403339755940905</v>
      </c>
      <c r="O5133"/>
      <c r="P5133"/>
    </row>
    <row r="5134" spans="1:16" x14ac:dyDescent="0.3">
      <c r="A5134" t="s">
        <v>12</v>
      </c>
      <c r="B5134" t="s">
        <v>93</v>
      </c>
      <c r="C5134" t="s">
        <v>1585</v>
      </c>
      <c r="D5134">
        <v>2018</v>
      </c>
      <c r="E5134" t="s">
        <v>1600</v>
      </c>
      <c r="F5134" t="s">
        <v>1601</v>
      </c>
      <c r="G5134" t="s">
        <v>1605</v>
      </c>
      <c r="H5134" t="s">
        <v>1609</v>
      </c>
      <c r="I5134" s="11">
        <v>5.2040538999999997E-2</v>
      </c>
      <c r="K5134">
        <v>14</v>
      </c>
      <c r="L5134" s="3">
        <v>143.17859999999999</v>
      </c>
      <c r="M5134">
        <v>3.2</v>
      </c>
      <c r="N5134" s="3">
        <v>10.227042857142857</v>
      </c>
      <c r="O5134"/>
      <c r="P5134"/>
    </row>
    <row r="5135" spans="1:16" x14ac:dyDescent="0.3">
      <c r="A5135" t="s">
        <v>12</v>
      </c>
      <c r="B5135" t="s">
        <v>453</v>
      </c>
      <c r="C5135" t="s">
        <v>1580</v>
      </c>
      <c r="D5135">
        <v>2018</v>
      </c>
      <c r="E5135" t="s">
        <v>1600</v>
      </c>
      <c r="F5135" t="s">
        <v>1601</v>
      </c>
      <c r="G5135" t="s">
        <v>1605</v>
      </c>
      <c r="H5135" t="s">
        <v>1609</v>
      </c>
      <c r="I5135" s="11">
        <v>0.21610753499999999</v>
      </c>
      <c r="K5135">
        <v>6.67</v>
      </c>
      <c r="L5135" s="3">
        <v>86.851399999999998</v>
      </c>
      <c r="M5135">
        <v>3.2</v>
      </c>
      <c r="N5135" s="3">
        <v>13.021199400299849</v>
      </c>
      <c r="O5135"/>
      <c r="P5135"/>
    </row>
    <row r="5136" spans="1:16" x14ac:dyDescent="0.3">
      <c r="A5136" t="s">
        <v>13</v>
      </c>
      <c r="B5136" t="s">
        <v>1320</v>
      </c>
      <c r="C5136" t="s">
        <v>1580</v>
      </c>
      <c r="D5136">
        <v>2016</v>
      </c>
      <c r="E5136" t="s">
        <v>1599</v>
      </c>
      <c r="F5136" t="s">
        <v>1601</v>
      </c>
      <c r="G5136" t="s">
        <v>1605</v>
      </c>
      <c r="H5136" t="s">
        <v>1607</v>
      </c>
      <c r="I5136" s="11">
        <v>5.4234196999999998E-2</v>
      </c>
      <c r="J5136">
        <v>18.25</v>
      </c>
      <c r="K5136">
        <v>18.25</v>
      </c>
      <c r="L5136" s="3">
        <v>142.0154</v>
      </c>
      <c r="M5136">
        <v>3.2</v>
      </c>
      <c r="N5136" s="3">
        <v>7.7816657534246572</v>
      </c>
      <c r="O5136"/>
      <c r="P5136"/>
    </row>
    <row r="5137" spans="1:16" x14ac:dyDescent="0.3">
      <c r="A5137" t="s">
        <v>12</v>
      </c>
      <c r="B5137" t="s">
        <v>99</v>
      </c>
      <c r="C5137" t="s">
        <v>1581</v>
      </c>
      <c r="D5137">
        <v>2016</v>
      </c>
      <c r="E5137" t="s">
        <v>1599</v>
      </c>
      <c r="F5137" t="s">
        <v>1601</v>
      </c>
      <c r="G5137" t="s">
        <v>1605</v>
      </c>
      <c r="H5137" t="s">
        <v>1607</v>
      </c>
      <c r="I5137" s="11">
        <v>2.6602088999999999E-2</v>
      </c>
      <c r="J5137">
        <v>13.65</v>
      </c>
      <c r="K5137">
        <v>13.65</v>
      </c>
      <c r="L5137" s="3">
        <v>35.153199999999998</v>
      </c>
      <c r="M5137">
        <v>3.2</v>
      </c>
      <c r="N5137" s="3">
        <v>2.5753260073260069</v>
      </c>
      <c r="O5137"/>
      <c r="P5137"/>
    </row>
    <row r="5138" spans="1:16" x14ac:dyDescent="0.3">
      <c r="A5138" t="s">
        <v>13</v>
      </c>
      <c r="B5138" t="s">
        <v>1069</v>
      </c>
      <c r="C5138" t="s">
        <v>1577</v>
      </c>
      <c r="D5138">
        <v>2015</v>
      </c>
      <c r="E5138" t="s">
        <v>1593</v>
      </c>
      <c r="F5138" t="s">
        <v>1603</v>
      </c>
      <c r="G5138" t="s">
        <v>1604</v>
      </c>
      <c r="H5138" t="s">
        <v>1607</v>
      </c>
      <c r="I5138" s="11">
        <v>1.0663189E-2</v>
      </c>
      <c r="J5138">
        <v>11.1</v>
      </c>
      <c r="K5138">
        <v>11.1</v>
      </c>
      <c r="L5138" s="3">
        <v>82.390799999999999</v>
      </c>
      <c r="M5138">
        <v>3.2</v>
      </c>
      <c r="N5138" s="3">
        <v>7.422594594594595</v>
      </c>
      <c r="O5138"/>
      <c r="P5138"/>
    </row>
    <row r="5139" spans="1:16" x14ac:dyDescent="0.3">
      <c r="A5139" t="s">
        <v>13</v>
      </c>
      <c r="B5139" t="s">
        <v>204</v>
      </c>
      <c r="C5139" t="s">
        <v>1575</v>
      </c>
      <c r="D5139">
        <v>2015</v>
      </c>
      <c r="E5139" t="s">
        <v>1593</v>
      </c>
      <c r="F5139" t="s">
        <v>1603</v>
      </c>
      <c r="G5139" t="s">
        <v>1605</v>
      </c>
      <c r="H5139" t="s">
        <v>1607</v>
      </c>
      <c r="I5139" s="11">
        <v>2.1649904000000001E-2</v>
      </c>
      <c r="J5139">
        <v>11.395</v>
      </c>
      <c r="K5139">
        <v>11.395</v>
      </c>
      <c r="L5139" s="3">
        <v>150.8708</v>
      </c>
      <c r="M5139">
        <v>3.2</v>
      </c>
      <c r="N5139" s="3">
        <v>13.240087757788505</v>
      </c>
      <c r="O5139"/>
      <c r="P5139"/>
    </row>
    <row r="5140" spans="1:16" x14ac:dyDescent="0.3">
      <c r="A5140" t="s">
        <v>13</v>
      </c>
      <c r="B5140" t="s">
        <v>1084</v>
      </c>
      <c r="C5140" t="s">
        <v>1590</v>
      </c>
      <c r="D5140">
        <v>2015</v>
      </c>
      <c r="E5140" t="s">
        <v>1593</v>
      </c>
      <c r="F5140" t="s">
        <v>1603</v>
      </c>
      <c r="G5140" t="s">
        <v>1605</v>
      </c>
      <c r="H5140" t="s">
        <v>1607</v>
      </c>
      <c r="I5140" s="11">
        <v>0.183879453</v>
      </c>
      <c r="J5140">
        <v>14.15</v>
      </c>
      <c r="K5140">
        <v>14.15</v>
      </c>
      <c r="L5140" s="3">
        <v>82.927599999999998</v>
      </c>
      <c r="M5140">
        <v>3.2</v>
      </c>
      <c r="N5140" s="3">
        <v>5.8606077738515898</v>
      </c>
      <c r="O5140"/>
      <c r="P5140"/>
    </row>
    <row r="5141" spans="1:16" x14ac:dyDescent="0.3">
      <c r="A5141" t="s">
        <v>13</v>
      </c>
      <c r="B5141" t="s">
        <v>1280</v>
      </c>
      <c r="C5141" t="s">
        <v>1576</v>
      </c>
      <c r="D5141">
        <v>2020</v>
      </c>
      <c r="E5141" t="s">
        <v>1594</v>
      </c>
      <c r="F5141" t="s">
        <v>1603</v>
      </c>
      <c r="G5141" t="s">
        <v>1605</v>
      </c>
      <c r="H5141" t="s">
        <v>1607</v>
      </c>
      <c r="I5141" s="11">
        <v>0</v>
      </c>
      <c r="J5141">
        <v>9.3000000000000007</v>
      </c>
      <c r="K5141">
        <v>9.3000000000000007</v>
      </c>
      <c r="L5141" s="3">
        <v>182.92920000000001</v>
      </c>
      <c r="M5141">
        <v>3.2</v>
      </c>
      <c r="N5141" s="3">
        <v>19.669806451612903</v>
      </c>
      <c r="O5141"/>
      <c r="P5141"/>
    </row>
    <row r="5142" spans="1:16" x14ac:dyDescent="0.3">
      <c r="A5142" t="s">
        <v>13</v>
      </c>
      <c r="B5142" t="s">
        <v>1077</v>
      </c>
      <c r="C5142" t="s">
        <v>1574</v>
      </c>
      <c r="D5142">
        <v>2020</v>
      </c>
      <c r="E5142" t="s">
        <v>1594</v>
      </c>
      <c r="F5142" t="s">
        <v>1603</v>
      </c>
      <c r="G5142" t="s">
        <v>1605</v>
      </c>
      <c r="H5142" t="s">
        <v>1607</v>
      </c>
      <c r="I5142" s="11">
        <v>4.0744057E-2</v>
      </c>
      <c r="J5142">
        <v>11.65</v>
      </c>
      <c r="K5142">
        <v>11.65</v>
      </c>
      <c r="L5142" s="3">
        <v>185.92400000000001</v>
      </c>
      <c r="M5142">
        <v>3.2</v>
      </c>
      <c r="N5142" s="3">
        <v>15.959141630901287</v>
      </c>
      <c r="O5142"/>
      <c r="P5142"/>
    </row>
    <row r="5143" spans="1:16" x14ac:dyDescent="0.3">
      <c r="A5143" t="s">
        <v>13</v>
      </c>
      <c r="B5143" t="s">
        <v>345</v>
      </c>
      <c r="C5143" t="s">
        <v>1579</v>
      </c>
      <c r="D5143">
        <v>2020</v>
      </c>
      <c r="E5143" t="s">
        <v>1594</v>
      </c>
      <c r="F5143" t="s">
        <v>1603</v>
      </c>
      <c r="G5143" t="s">
        <v>1605</v>
      </c>
      <c r="H5143" t="s">
        <v>1607</v>
      </c>
      <c r="I5143" s="11">
        <v>0.110913601</v>
      </c>
      <c r="J5143">
        <v>8.2750000000000004</v>
      </c>
      <c r="K5143">
        <v>8.2750000000000004</v>
      </c>
      <c r="L5143" s="3">
        <v>106.3306</v>
      </c>
      <c r="M5143">
        <v>3.2</v>
      </c>
      <c r="N5143" s="3">
        <v>12.849619335347432</v>
      </c>
      <c r="O5143"/>
      <c r="P5143"/>
    </row>
    <row r="5144" spans="1:16" x14ac:dyDescent="0.3">
      <c r="A5144" t="s">
        <v>13</v>
      </c>
      <c r="B5144" t="s">
        <v>553</v>
      </c>
      <c r="C5144" t="s">
        <v>1589</v>
      </c>
      <c r="D5144">
        <v>2020</v>
      </c>
      <c r="E5144" t="s">
        <v>1594</v>
      </c>
      <c r="F5144" t="s">
        <v>1603</v>
      </c>
      <c r="G5144" t="s">
        <v>1606</v>
      </c>
      <c r="H5144" t="s">
        <v>1607</v>
      </c>
      <c r="I5144" s="11">
        <v>7.0012633000000005E-2</v>
      </c>
      <c r="J5144">
        <v>12.8</v>
      </c>
      <c r="K5144">
        <v>12.8</v>
      </c>
      <c r="L5144" s="3">
        <v>262.8252</v>
      </c>
      <c r="M5144">
        <v>3.2</v>
      </c>
      <c r="N5144" s="3">
        <v>20.53321875</v>
      </c>
      <c r="O5144"/>
      <c r="P5144"/>
    </row>
    <row r="5145" spans="1:16" x14ac:dyDescent="0.3">
      <c r="A5145" t="s">
        <v>12</v>
      </c>
      <c r="B5145" t="s">
        <v>478</v>
      </c>
      <c r="C5145" t="s">
        <v>1585</v>
      </c>
      <c r="D5145">
        <v>2015</v>
      </c>
      <c r="E5145" t="s">
        <v>1593</v>
      </c>
      <c r="F5145" t="s">
        <v>1603</v>
      </c>
      <c r="G5145" t="s">
        <v>1606</v>
      </c>
      <c r="H5145" t="s">
        <v>1607</v>
      </c>
      <c r="I5145" s="11">
        <v>2.0611526000000002E-2</v>
      </c>
      <c r="J5145">
        <v>11.5</v>
      </c>
      <c r="K5145">
        <v>11.5</v>
      </c>
      <c r="L5145" s="3">
        <v>84.953999999999994</v>
      </c>
      <c r="M5145">
        <v>3.2</v>
      </c>
      <c r="N5145" s="3">
        <v>7.3873043478260865</v>
      </c>
      <c r="O5145"/>
      <c r="P5145"/>
    </row>
    <row r="5146" spans="1:16" x14ac:dyDescent="0.3">
      <c r="A5146" t="s">
        <v>12</v>
      </c>
      <c r="B5146" t="s">
        <v>837</v>
      </c>
      <c r="C5146" t="s">
        <v>1580</v>
      </c>
      <c r="D5146">
        <v>2015</v>
      </c>
      <c r="E5146" t="s">
        <v>1593</v>
      </c>
      <c r="F5146" t="s">
        <v>1603</v>
      </c>
      <c r="G5146" t="s">
        <v>1606</v>
      </c>
      <c r="H5146" t="s">
        <v>1607</v>
      </c>
      <c r="I5146" s="11">
        <v>7.6002991000000006E-2</v>
      </c>
      <c r="J5146">
        <v>11.65</v>
      </c>
      <c r="K5146">
        <v>11.65</v>
      </c>
      <c r="L5146" s="3">
        <v>83.490799999999993</v>
      </c>
      <c r="M5146">
        <v>3.2</v>
      </c>
      <c r="N5146" s="3">
        <v>7.166592274678111</v>
      </c>
      <c r="O5146"/>
      <c r="P5146"/>
    </row>
    <row r="5147" spans="1:16" x14ac:dyDescent="0.3">
      <c r="A5147" t="s">
        <v>12</v>
      </c>
      <c r="B5147" t="s">
        <v>866</v>
      </c>
      <c r="C5147" t="s">
        <v>1577</v>
      </c>
      <c r="D5147">
        <v>2020</v>
      </c>
      <c r="E5147" t="s">
        <v>1594</v>
      </c>
      <c r="F5147" t="s">
        <v>1603</v>
      </c>
      <c r="G5147" t="s">
        <v>1606</v>
      </c>
      <c r="H5147" t="s">
        <v>1607</v>
      </c>
      <c r="I5147" s="11">
        <v>5.4685839E-2</v>
      </c>
      <c r="J5147">
        <v>15</v>
      </c>
      <c r="K5147">
        <v>15</v>
      </c>
      <c r="L5147" s="3">
        <v>60.290399999999998</v>
      </c>
      <c r="M5147">
        <v>3.2</v>
      </c>
      <c r="N5147" s="3">
        <v>4.0193599999999998</v>
      </c>
      <c r="O5147"/>
      <c r="P5147"/>
    </row>
    <row r="5148" spans="1:16" x14ac:dyDescent="0.3">
      <c r="A5148" t="s">
        <v>12</v>
      </c>
      <c r="B5148" t="s">
        <v>681</v>
      </c>
      <c r="C5148" t="s">
        <v>1580</v>
      </c>
      <c r="D5148">
        <v>2020</v>
      </c>
      <c r="E5148" t="s">
        <v>1594</v>
      </c>
      <c r="F5148" t="s">
        <v>1603</v>
      </c>
      <c r="G5148" t="s">
        <v>1604</v>
      </c>
      <c r="H5148" t="s">
        <v>1607</v>
      </c>
      <c r="I5148" s="11">
        <v>4.1615223999999999E-2</v>
      </c>
      <c r="J5148">
        <v>17.600000000000001</v>
      </c>
      <c r="K5148">
        <v>17.600000000000001</v>
      </c>
      <c r="L5148" s="3">
        <v>37.219000000000001</v>
      </c>
      <c r="M5148">
        <v>3.2</v>
      </c>
      <c r="N5148" s="3">
        <v>2.1147159090909091</v>
      </c>
      <c r="O5148"/>
      <c r="P5148"/>
    </row>
    <row r="5149" spans="1:16" x14ac:dyDescent="0.3">
      <c r="A5149" t="s">
        <v>13</v>
      </c>
      <c r="B5149" t="s">
        <v>530</v>
      </c>
      <c r="C5149" t="s">
        <v>1587</v>
      </c>
      <c r="D5149">
        <v>2017</v>
      </c>
      <c r="E5149" t="s">
        <v>1598</v>
      </c>
      <c r="F5149" t="s">
        <v>1603</v>
      </c>
      <c r="G5149" t="s">
        <v>1605</v>
      </c>
      <c r="H5149" t="s">
        <v>1607</v>
      </c>
      <c r="I5149" s="11">
        <v>5.5908267999999997E-2</v>
      </c>
      <c r="J5149">
        <v>17.350000000000001</v>
      </c>
      <c r="K5149">
        <v>17.350000000000001</v>
      </c>
      <c r="L5149" s="3">
        <v>99.801599999999993</v>
      </c>
      <c r="M5149">
        <v>3.2</v>
      </c>
      <c r="N5149" s="3">
        <v>5.7522536023054744</v>
      </c>
      <c r="O5149"/>
      <c r="P5149"/>
    </row>
    <row r="5150" spans="1:16" x14ac:dyDescent="0.3">
      <c r="A5150" t="s">
        <v>13</v>
      </c>
      <c r="B5150" t="s">
        <v>811</v>
      </c>
      <c r="C5150" t="s">
        <v>1585</v>
      </c>
      <c r="D5150">
        <v>2017</v>
      </c>
      <c r="E5150" t="s">
        <v>1598</v>
      </c>
      <c r="F5150" t="s">
        <v>1603</v>
      </c>
      <c r="G5150" t="s">
        <v>1605</v>
      </c>
      <c r="H5150" t="s">
        <v>1607</v>
      </c>
      <c r="I5150" s="11">
        <v>8.7791916999999997E-2</v>
      </c>
      <c r="J5150">
        <v>17.7</v>
      </c>
      <c r="K5150">
        <v>17.7</v>
      </c>
      <c r="L5150" s="3">
        <v>180.6292</v>
      </c>
      <c r="M5150">
        <v>3.2</v>
      </c>
      <c r="N5150" s="3">
        <v>10.205039548022599</v>
      </c>
      <c r="O5150"/>
      <c r="P5150"/>
    </row>
    <row r="5151" spans="1:16" x14ac:dyDescent="0.3">
      <c r="A5151" t="s">
        <v>13</v>
      </c>
      <c r="B5151" t="s">
        <v>795</v>
      </c>
      <c r="C5151" t="s">
        <v>1576</v>
      </c>
      <c r="D5151">
        <v>2017</v>
      </c>
      <c r="E5151" t="s">
        <v>1598</v>
      </c>
      <c r="F5151" t="s">
        <v>1603</v>
      </c>
      <c r="G5151" t="s">
        <v>1605</v>
      </c>
      <c r="H5151" t="s">
        <v>1607</v>
      </c>
      <c r="I5151" s="11">
        <v>6.3554150000000004E-2</v>
      </c>
      <c r="J5151">
        <v>13.3</v>
      </c>
      <c r="K5151">
        <v>13.3</v>
      </c>
      <c r="L5151" s="3">
        <v>149.4708</v>
      </c>
      <c r="M5151">
        <v>3.2</v>
      </c>
      <c r="N5151" s="3">
        <v>11.238406015037594</v>
      </c>
      <c r="O5151"/>
      <c r="P5151"/>
    </row>
    <row r="5152" spans="1:16" x14ac:dyDescent="0.3">
      <c r="A5152" t="s">
        <v>13</v>
      </c>
      <c r="B5152" t="s">
        <v>201</v>
      </c>
      <c r="C5152" t="s">
        <v>1583</v>
      </c>
      <c r="D5152">
        <v>2017</v>
      </c>
      <c r="E5152" t="s">
        <v>1598</v>
      </c>
      <c r="F5152" t="s">
        <v>1603</v>
      </c>
      <c r="G5152" t="s">
        <v>1605</v>
      </c>
      <c r="H5152" t="s">
        <v>1607</v>
      </c>
      <c r="I5152" s="11">
        <v>0.13570755300000001</v>
      </c>
      <c r="J5152">
        <v>16.600000000000001</v>
      </c>
      <c r="K5152">
        <v>16.600000000000001</v>
      </c>
      <c r="L5152" s="3">
        <v>170.6422</v>
      </c>
      <c r="M5152">
        <v>3.2</v>
      </c>
      <c r="N5152" s="3">
        <v>10.279650602409637</v>
      </c>
      <c r="O5152"/>
      <c r="P5152"/>
    </row>
    <row r="5153" spans="1:16" x14ac:dyDescent="0.3">
      <c r="A5153" t="s">
        <v>13</v>
      </c>
      <c r="B5153" t="s">
        <v>788</v>
      </c>
      <c r="C5153" t="s">
        <v>1580</v>
      </c>
      <c r="D5153">
        <v>2017</v>
      </c>
      <c r="E5153" t="s">
        <v>1598</v>
      </c>
      <c r="F5153" t="s">
        <v>1603</v>
      </c>
      <c r="G5153" t="s">
        <v>1605</v>
      </c>
      <c r="H5153" t="s">
        <v>1607</v>
      </c>
      <c r="I5153" s="11">
        <v>1.1233126E-2</v>
      </c>
      <c r="J5153">
        <v>17.850000000000001</v>
      </c>
      <c r="K5153">
        <v>17.850000000000001</v>
      </c>
      <c r="L5153" s="3">
        <v>211.55600000000001</v>
      </c>
      <c r="M5153">
        <v>3.2</v>
      </c>
      <c r="N5153" s="3">
        <v>11.85187675070028</v>
      </c>
      <c r="O5153"/>
      <c r="P5153"/>
    </row>
    <row r="5154" spans="1:16" x14ac:dyDescent="0.3">
      <c r="A5154" t="s">
        <v>12</v>
      </c>
      <c r="B5154" t="s">
        <v>772</v>
      </c>
      <c r="C5154" t="s">
        <v>1574</v>
      </c>
      <c r="D5154">
        <v>2017</v>
      </c>
      <c r="E5154" t="s">
        <v>1598</v>
      </c>
      <c r="F5154" t="s">
        <v>1603</v>
      </c>
      <c r="G5154" t="s">
        <v>1605</v>
      </c>
      <c r="H5154" t="s">
        <v>1607</v>
      </c>
      <c r="I5154" s="11">
        <v>7.9698503000000004E-2</v>
      </c>
      <c r="J5154">
        <v>16.5</v>
      </c>
      <c r="K5154">
        <v>16.5</v>
      </c>
      <c r="L5154" s="3">
        <v>100.6332</v>
      </c>
      <c r="M5154">
        <v>3.2</v>
      </c>
      <c r="N5154" s="3">
        <v>6.0989818181818185</v>
      </c>
      <c r="O5154"/>
      <c r="P5154"/>
    </row>
    <row r="5155" spans="1:16" x14ac:dyDescent="0.3">
      <c r="A5155" t="s">
        <v>13</v>
      </c>
      <c r="B5155" t="s">
        <v>1001</v>
      </c>
      <c r="C5155" t="s">
        <v>1585</v>
      </c>
      <c r="D5155">
        <v>2011</v>
      </c>
      <c r="E5155" t="s">
        <v>1595</v>
      </c>
      <c r="F5155" t="s">
        <v>1602</v>
      </c>
      <c r="G5155" t="s">
        <v>1604</v>
      </c>
      <c r="H5155" t="s">
        <v>1609</v>
      </c>
      <c r="I5155" s="11">
        <v>0.138171603</v>
      </c>
      <c r="J5155">
        <v>10.8</v>
      </c>
      <c r="K5155">
        <v>10.8</v>
      </c>
      <c r="L5155" s="3">
        <v>191.4504</v>
      </c>
      <c r="M5155">
        <v>3.2</v>
      </c>
      <c r="N5155" s="3">
        <v>17.726888888888887</v>
      </c>
      <c r="O5155"/>
      <c r="P5155"/>
    </row>
    <row r="5156" spans="1:16" x14ac:dyDescent="0.3">
      <c r="A5156" t="s">
        <v>13</v>
      </c>
      <c r="B5156" t="s">
        <v>1002</v>
      </c>
      <c r="C5156" t="s">
        <v>1585</v>
      </c>
      <c r="D5156">
        <v>2011</v>
      </c>
      <c r="E5156" t="s">
        <v>1595</v>
      </c>
      <c r="F5156" t="s">
        <v>1602</v>
      </c>
      <c r="G5156" t="s">
        <v>1604</v>
      </c>
      <c r="H5156" t="s">
        <v>1609</v>
      </c>
      <c r="I5156" s="11">
        <v>5.8168807000000003E-2</v>
      </c>
      <c r="J5156">
        <v>17.75</v>
      </c>
      <c r="K5156">
        <v>17.75</v>
      </c>
      <c r="L5156" s="3">
        <v>249.57499999999999</v>
      </c>
      <c r="M5156">
        <v>3.2</v>
      </c>
      <c r="N5156" s="3">
        <v>14.060563380281689</v>
      </c>
      <c r="O5156"/>
      <c r="P5156"/>
    </row>
    <row r="5157" spans="1:16" x14ac:dyDescent="0.3">
      <c r="A5157" t="s">
        <v>13</v>
      </c>
      <c r="B5157" t="s">
        <v>505</v>
      </c>
      <c r="C5157" t="s">
        <v>1579</v>
      </c>
      <c r="D5157">
        <v>2011</v>
      </c>
      <c r="E5157" t="s">
        <v>1595</v>
      </c>
      <c r="F5157" t="s">
        <v>1602</v>
      </c>
      <c r="G5157" t="s">
        <v>1606</v>
      </c>
      <c r="H5157" t="s">
        <v>1609</v>
      </c>
      <c r="I5157" s="11">
        <v>6.9112952000000005E-2</v>
      </c>
      <c r="J5157">
        <v>19.600000000000001</v>
      </c>
      <c r="K5157">
        <v>19.600000000000001</v>
      </c>
      <c r="L5157" s="3">
        <v>90.151399999999995</v>
      </c>
      <c r="M5157">
        <v>3.2</v>
      </c>
      <c r="N5157" s="3">
        <v>4.5995612244897952</v>
      </c>
      <c r="O5157"/>
      <c r="P5157"/>
    </row>
    <row r="5158" spans="1:16" x14ac:dyDescent="0.3">
      <c r="A5158" t="s">
        <v>13</v>
      </c>
      <c r="B5158" t="s">
        <v>383</v>
      </c>
      <c r="C5158" t="s">
        <v>1580</v>
      </c>
      <c r="D5158">
        <v>2011</v>
      </c>
      <c r="E5158" t="s">
        <v>1595</v>
      </c>
      <c r="F5158" t="s">
        <v>1602</v>
      </c>
      <c r="G5158" t="s">
        <v>1606</v>
      </c>
      <c r="H5158" t="s">
        <v>1609</v>
      </c>
      <c r="I5158" s="11">
        <v>0.167316771</v>
      </c>
      <c r="J5158">
        <v>7.2350000000000003</v>
      </c>
      <c r="K5158">
        <v>7.2350000000000003</v>
      </c>
      <c r="L5158" s="3">
        <v>197.54519999999999</v>
      </c>
      <c r="M5158">
        <v>3.2</v>
      </c>
      <c r="N5158" s="3">
        <v>27.304105044920522</v>
      </c>
      <c r="O5158"/>
      <c r="P5158"/>
    </row>
    <row r="5159" spans="1:16" x14ac:dyDescent="0.3">
      <c r="A5159" t="s">
        <v>12</v>
      </c>
      <c r="B5159" t="s">
        <v>1164</v>
      </c>
      <c r="C5159" t="s">
        <v>1574</v>
      </c>
      <c r="D5159">
        <v>2011</v>
      </c>
      <c r="E5159" t="s">
        <v>1595</v>
      </c>
      <c r="F5159" t="s">
        <v>1602</v>
      </c>
      <c r="G5159" t="s">
        <v>1606</v>
      </c>
      <c r="H5159" t="s">
        <v>1609</v>
      </c>
      <c r="I5159" s="11">
        <v>9.0129200000000007E-2</v>
      </c>
      <c r="J5159">
        <v>5.7850000000000001</v>
      </c>
      <c r="K5159">
        <v>5.7850000000000001</v>
      </c>
      <c r="L5159" s="3">
        <v>89.885599999999997</v>
      </c>
      <c r="M5159">
        <v>3.2</v>
      </c>
      <c r="N5159" s="3">
        <v>15.537700950734658</v>
      </c>
      <c r="O5159"/>
      <c r="P5159"/>
    </row>
    <row r="5160" spans="1:16" x14ac:dyDescent="0.3">
      <c r="A5160" t="s">
        <v>13</v>
      </c>
      <c r="B5160" t="s">
        <v>178</v>
      </c>
      <c r="C5160" t="s">
        <v>1575</v>
      </c>
      <c r="D5160">
        <v>2014</v>
      </c>
      <c r="E5160" t="s">
        <v>1596</v>
      </c>
      <c r="F5160" t="s">
        <v>1602</v>
      </c>
      <c r="G5160" t="s">
        <v>1606</v>
      </c>
      <c r="H5160" t="s">
        <v>1607</v>
      </c>
      <c r="I5160" s="11">
        <v>4.1831008000000003E-2</v>
      </c>
      <c r="J5160">
        <v>10.8</v>
      </c>
      <c r="K5160">
        <v>10.8</v>
      </c>
      <c r="L5160" s="3">
        <v>186.62139999999999</v>
      </c>
      <c r="M5160">
        <v>3.2</v>
      </c>
      <c r="N5160" s="3">
        <v>17.279759259259258</v>
      </c>
      <c r="O5160"/>
      <c r="P5160"/>
    </row>
    <row r="5161" spans="1:16" x14ac:dyDescent="0.3">
      <c r="A5161" t="s">
        <v>13</v>
      </c>
      <c r="B5161" t="s">
        <v>593</v>
      </c>
      <c r="C5161" t="s">
        <v>1585</v>
      </c>
      <c r="D5161">
        <v>2014</v>
      </c>
      <c r="E5161" t="s">
        <v>1596</v>
      </c>
      <c r="F5161" t="s">
        <v>1602</v>
      </c>
      <c r="G5161" t="s">
        <v>1606</v>
      </c>
      <c r="H5161" t="s">
        <v>1607</v>
      </c>
      <c r="I5161" s="11">
        <v>0.132560174</v>
      </c>
      <c r="J5161">
        <v>11.85</v>
      </c>
      <c r="K5161">
        <v>11.85</v>
      </c>
      <c r="L5161" s="3">
        <v>97.272599999999997</v>
      </c>
      <c r="M5161">
        <v>3.2</v>
      </c>
      <c r="N5161" s="3">
        <v>8.2086582278481011</v>
      </c>
      <c r="O5161"/>
      <c r="P5161"/>
    </row>
    <row r="5162" spans="1:16" x14ac:dyDescent="0.3">
      <c r="A5162" t="s">
        <v>13</v>
      </c>
      <c r="B5162" t="s">
        <v>685</v>
      </c>
      <c r="C5162" t="s">
        <v>1575</v>
      </c>
      <c r="D5162">
        <v>2014</v>
      </c>
      <c r="E5162" t="s">
        <v>1596</v>
      </c>
      <c r="F5162" t="s">
        <v>1602</v>
      </c>
      <c r="G5162" t="s">
        <v>1606</v>
      </c>
      <c r="H5162" t="s">
        <v>1607</v>
      </c>
      <c r="I5162" s="11">
        <v>7.1312063999999994E-2</v>
      </c>
      <c r="J5162">
        <v>15</v>
      </c>
      <c r="K5162">
        <v>15</v>
      </c>
      <c r="L5162" s="3">
        <v>125.7362</v>
      </c>
      <c r="M5162">
        <v>3.2</v>
      </c>
      <c r="N5162" s="3">
        <v>8.3824133333333339</v>
      </c>
      <c r="O5162"/>
      <c r="P5162"/>
    </row>
    <row r="5163" spans="1:16" x14ac:dyDescent="0.3">
      <c r="A5163" t="s">
        <v>12</v>
      </c>
      <c r="B5163" t="s">
        <v>578</v>
      </c>
      <c r="C5163" t="s">
        <v>1587</v>
      </c>
      <c r="D5163">
        <v>2014</v>
      </c>
      <c r="E5163" t="s">
        <v>1596</v>
      </c>
      <c r="F5163" t="s">
        <v>1602</v>
      </c>
      <c r="G5163" t="s">
        <v>1606</v>
      </c>
      <c r="H5163" t="s">
        <v>1607</v>
      </c>
      <c r="I5163" s="11">
        <v>4.8486801000000003E-2</v>
      </c>
      <c r="J5163">
        <v>5.4649999999999999</v>
      </c>
      <c r="K5163">
        <v>5.4649999999999999</v>
      </c>
      <c r="L5163" s="3">
        <v>131.26259999999999</v>
      </c>
      <c r="M5163">
        <v>3.2</v>
      </c>
      <c r="N5163" s="3">
        <v>24.018774016468434</v>
      </c>
      <c r="O5163"/>
      <c r="P5163"/>
    </row>
    <row r="5164" spans="1:16" x14ac:dyDescent="0.3">
      <c r="A5164" t="s">
        <v>14</v>
      </c>
      <c r="B5164" t="s">
        <v>838</v>
      </c>
      <c r="C5164" t="s">
        <v>1585</v>
      </c>
      <c r="D5164">
        <v>2014</v>
      </c>
      <c r="E5164" t="s">
        <v>1596</v>
      </c>
      <c r="F5164" t="s">
        <v>1602</v>
      </c>
      <c r="G5164" t="s">
        <v>1606</v>
      </c>
      <c r="H5164" t="s">
        <v>1607</v>
      </c>
      <c r="I5164" s="11">
        <v>0.102426197</v>
      </c>
      <c r="J5164">
        <v>13.35</v>
      </c>
      <c r="K5164">
        <v>13.35</v>
      </c>
      <c r="L5164" s="3">
        <v>230.6352</v>
      </c>
      <c r="M5164">
        <v>3.2</v>
      </c>
      <c r="N5164" s="3">
        <v>17.276044943820224</v>
      </c>
      <c r="O5164"/>
      <c r="P5164"/>
    </row>
    <row r="5165" spans="1:16" x14ac:dyDescent="0.3">
      <c r="A5165" t="s">
        <v>13</v>
      </c>
      <c r="B5165" t="s">
        <v>746</v>
      </c>
      <c r="C5165" t="s">
        <v>1579</v>
      </c>
      <c r="D5165">
        <v>2022</v>
      </c>
      <c r="E5165" t="s">
        <v>1592</v>
      </c>
      <c r="F5165" t="s">
        <v>1602</v>
      </c>
      <c r="G5165" t="s">
        <v>1604</v>
      </c>
      <c r="H5165" t="s">
        <v>1608</v>
      </c>
      <c r="I5165" s="11">
        <v>0</v>
      </c>
      <c r="J5165">
        <v>12.15</v>
      </c>
      <c r="K5165">
        <v>12.15</v>
      </c>
      <c r="L5165" s="3">
        <v>118.515</v>
      </c>
      <c r="M5165">
        <v>3.9</v>
      </c>
      <c r="N5165" s="3">
        <v>9.7543209876543209</v>
      </c>
      <c r="O5165"/>
      <c r="P5165"/>
    </row>
    <row r="5166" spans="1:16" x14ac:dyDescent="0.3">
      <c r="A5166" t="s">
        <v>12</v>
      </c>
      <c r="B5166" t="s">
        <v>1223</v>
      </c>
      <c r="C5166" t="s">
        <v>1574</v>
      </c>
      <c r="D5166">
        <v>2022</v>
      </c>
      <c r="E5166" t="s">
        <v>1592</v>
      </c>
      <c r="F5166" t="s">
        <v>1602</v>
      </c>
      <c r="G5166" t="s">
        <v>1604</v>
      </c>
      <c r="H5166" t="s">
        <v>1608</v>
      </c>
      <c r="I5166" s="11">
        <v>4.5165796000000001E-2</v>
      </c>
      <c r="J5166">
        <v>10.195</v>
      </c>
      <c r="K5166">
        <v>10.195</v>
      </c>
      <c r="L5166" s="3">
        <v>118.4808</v>
      </c>
      <c r="M5166">
        <v>4</v>
      </c>
      <c r="N5166" s="3">
        <v>11.621461500735654</v>
      </c>
      <c r="O5166"/>
      <c r="P5166"/>
    </row>
    <row r="5167" spans="1:16" x14ac:dyDescent="0.3">
      <c r="A5167" t="s">
        <v>12</v>
      </c>
      <c r="B5167" t="s">
        <v>736</v>
      </c>
      <c r="C5167" t="s">
        <v>1580</v>
      </c>
      <c r="D5167">
        <v>2022</v>
      </c>
      <c r="E5167" t="s">
        <v>1592</v>
      </c>
      <c r="F5167" t="s">
        <v>1602</v>
      </c>
      <c r="G5167" t="s">
        <v>1604</v>
      </c>
      <c r="H5167" t="s">
        <v>1608</v>
      </c>
      <c r="I5167" s="11">
        <v>4.7449835000000003E-2</v>
      </c>
      <c r="J5167">
        <v>17.600000000000001</v>
      </c>
      <c r="K5167">
        <v>17.600000000000001</v>
      </c>
      <c r="L5167" s="3">
        <v>118.1782</v>
      </c>
      <c r="M5167">
        <v>4.3</v>
      </c>
      <c r="N5167" s="3">
        <v>6.7146704545454545</v>
      </c>
      <c r="O5167"/>
      <c r="P5167"/>
    </row>
    <row r="5168" spans="1:16" x14ac:dyDescent="0.3">
      <c r="A5168" t="s">
        <v>13</v>
      </c>
      <c r="B5168" t="s">
        <v>1027</v>
      </c>
      <c r="C5168" t="s">
        <v>1587</v>
      </c>
      <c r="D5168">
        <v>2018</v>
      </c>
      <c r="E5168" t="s">
        <v>1597</v>
      </c>
      <c r="F5168" t="s">
        <v>1602</v>
      </c>
      <c r="G5168" t="s">
        <v>1604</v>
      </c>
      <c r="H5168" t="s">
        <v>1610</v>
      </c>
      <c r="I5168" s="11">
        <v>8.499464E-3</v>
      </c>
      <c r="K5168">
        <v>18</v>
      </c>
      <c r="L5168" s="3">
        <v>81.361800000000002</v>
      </c>
      <c r="M5168">
        <v>3.2</v>
      </c>
      <c r="N5168" s="3">
        <v>4.5201000000000002</v>
      </c>
      <c r="O5168"/>
      <c r="P5168"/>
    </row>
    <row r="5169" spans="1:16" x14ac:dyDescent="0.3">
      <c r="A5169" t="s">
        <v>13</v>
      </c>
      <c r="B5169" t="s">
        <v>31</v>
      </c>
      <c r="C5169" t="s">
        <v>1582</v>
      </c>
      <c r="D5169">
        <v>2018</v>
      </c>
      <c r="E5169" t="s">
        <v>1597</v>
      </c>
      <c r="F5169" t="s">
        <v>1602</v>
      </c>
      <c r="G5169" t="s">
        <v>1604</v>
      </c>
      <c r="H5169" t="s">
        <v>1610</v>
      </c>
      <c r="I5169" s="11">
        <v>0.14571827000000001</v>
      </c>
      <c r="K5169">
        <v>17.850000000000001</v>
      </c>
      <c r="L5169" s="3">
        <v>94.343599999999995</v>
      </c>
      <c r="M5169">
        <v>3.2</v>
      </c>
      <c r="N5169" s="3">
        <v>5.2853557422969182</v>
      </c>
      <c r="O5169"/>
      <c r="P5169"/>
    </row>
    <row r="5170" spans="1:16" x14ac:dyDescent="0.3">
      <c r="A5170" t="s">
        <v>13</v>
      </c>
      <c r="B5170" t="s">
        <v>634</v>
      </c>
      <c r="C5170" t="s">
        <v>1574</v>
      </c>
      <c r="D5170">
        <v>2018</v>
      </c>
      <c r="E5170" t="s">
        <v>1597</v>
      </c>
      <c r="F5170" t="s">
        <v>1602</v>
      </c>
      <c r="G5170" t="s">
        <v>1604</v>
      </c>
      <c r="H5170" t="s">
        <v>1610</v>
      </c>
      <c r="I5170" s="11">
        <v>0</v>
      </c>
      <c r="K5170">
        <v>16.75</v>
      </c>
      <c r="L5170" s="3">
        <v>255.7988</v>
      </c>
      <c r="M5170">
        <v>3.2</v>
      </c>
      <c r="N5170" s="3">
        <v>15.271570149253732</v>
      </c>
      <c r="O5170"/>
      <c r="P5170"/>
    </row>
    <row r="5171" spans="1:16" x14ac:dyDescent="0.3">
      <c r="A5171" t="s">
        <v>12</v>
      </c>
      <c r="B5171" t="s">
        <v>1388</v>
      </c>
      <c r="C5171" t="s">
        <v>1587</v>
      </c>
      <c r="D5171">
        <v>2018</v>
      </c>
      <c r="E5171" t="s">
        <v>1597</v>
      </c>
      <c r="F5171" t="s">
        <v>1602</v>
      </c>
      <c r="G5171" t="s">
        <v>1604</v>
      </c>
      <c r="H5171" t="s">
        <v>1610</v>
      </c>
      <c r="I5171" s="11">
        <v>6.7175915000000003E-2</v>
      </c>
      <c r="K5171">
        <v>17.75</v>
      </c>
      <c r="L5171" s="3">
        <v>187.124</v>
      </c>
      <c r="M5171">
        <v>3.2</v>
      </c>
      <c r="N5171" s="3">
        <v>10.542197183098592</v>
      </c>
      <c r="O5171"/>
      <c r="P5171"/>
    </row>
    <row r="5172" spans="1:16" x14ac:dyDescent="0.3">
      <c r="A5172" t="s">
        <v>12</v>
      </c>
      <c r="B5172" t="s">
        <v>219</v>
      </c>
      <c r="C5172" t="s">
        <v>1585</v>
      </c>
      <c r="D5172">
        <v>2018</v>
      </c>
      <c r="E5172" t="s">
        <v>1597</v>
      </c>
      <c r="F5172" t="s">
        <v>1602</v>
      </c>
      <c r="G5172" t="s">
        <v>1604</v>
      </c>
      <c r="H5172" t="s">
        <v>1610</v>
      </c>
      <c r="I5172" s="11">
        <v>6.2920180000000006E-2</v>
      </c>
      <c r="K5172">
        <v>11.35</v>
      </c>
      <c r="L5172" s="3">
        <v>88.985600000000005</v>
      </c>
      <c r="M5172">
        <v>3.2</v>
      </c>
      <c r="N5172" s="3">
        <v>7.840140969162996</v>
      </c>
      <c r="O5172"/>
      <c r="P5172"/>
    </row>
    <row r="5173" spans="1:16" x14ac:dyDescent="0.3">
      <c r="A5173" t="s">
        <v>12</v>
      </c>
      <c r="B5173" t="s">
        <v>596</v>
      </c>
      <c r="C5173" t="s">
        <v>1581</v>
      </c>
      <c r="D5173">
        <v>2018</v>
      </c>
      <c r="E5173" t="s">
        <v>1597</v>
      </c>
      <c r="F5173" t="s">
        <v>1602</v>
      </c>
      <c r="G5173" t="s">
        <v>1604</v>
      </c>
      <c r="H5173" t="s">
        <v>1610</v>
      </c>
      <c r="I5173" s="11">
        <v>2.3417004000000002E-2</v>
      </c>
      <c r="K5173">
        <v>12.8</v>
      </c>
      <c r="L5173" s="3">
        <v>223.84039999999999</v>
      </c>
      <c r="M5173">
        <v>3.2</v>
      </c>
      <c r="N5173" s="3">
        <v>17.487531249999996</v>
      </c>
      <c r="O5173"/>
      <c r="P5173"/>
    </row>
    <row r="5174" spans="1:16" x14ac:dyDescent="0.3">
      <c r="A5174" t="s">
        <v>12</v>
      </c>
      <c r="B5174" t="s">
        <v>701</v>
      </c>
      <c r="C5174" t="s">
        <v>1580</v>
      </c>
      <c r="D5174">
        <v>2018</v>
      </c>
      <c r="E5174" t="s">
        <v>1597</v>
      </c>
      <c r="F5174" t="s">
        <v>1602</v>
      </c>
      <c r="G5174" t="s">
        <v>1604</v>
      </c>
      <c r="H5174" t="s">
        <v>1610</v>
      </c>
      <c r="I5174" s="11">
        <v>7.8024650000000001E-2</v>
      </c>
      <c r="K5174">
        <v>8.51</v>
      </c>
      <c r="L5174" s="3">
        <v>171.44220000000001</v>
      </c>
      <c r="M5174">
        <v>3.2</v>
      </c>
      <c r="N5174" s="3">
        <v>20.14596944770858</v>
      </c>
      <c r="O5174"/>
      <c r="P5174"/>
    </row>
    <row r="5175" spans="1:16" x14ac:dyDescent="0.3">
      <c r="A5175" t="s">
        <v>12</v>
      </c>
      <c r="B5175" t="s">
        <v>1018</v>
      </c>
      <c r="C5175" t="s">
        <v>1576</v>
      </c>
      <c r="D5175">
        <v>2014</v>
      </c>
      <c r="E5175" t="s">
        <v>1596</v>
      </c>
      <c r="F5175" t="s">
        <v>1602</v>
      </c>
      <c r="G5175" t="s">
        <v>1606</v>
      </c>
      <c r="H5175" t="s">
        <v>1607</v>
      </c>
      <c r="I5175" s="11">
        <v>6.0376776E-2</v>
      </c>
      <c r="J5175">
        <v>14</v>
      </c>
      <c r="K5175">
        <v>14</v>
      </c>
      <c r="L5175" s="3">
        <v>154.56559999999999</v>
      </c>
      <c r="M5175">
        <v>3.1</v>
      </c>
      <c r="N5175" s="3">
        <v>11.0404</v>
      </c>
      <c r="O5175"/>
      <c r="P5175"/>
    </row>
    <row r="5176" spans="1:16" x14ac:dyDescent="0.3">
      <c r="A5176" t="s">
        <v>13</v>
      </c>
      <c r="B5176" t="s">
        <v>488</v>
      </c>
      <c r="C5176" t="s">
        <v>1585</v>
      </c>
      <c r="D5176">
        <v>2018</v>
      </c>
      <c r="E5176" t="s">
        <v>1600</v>
      </c>
      <c r="F5176" t="s">
        <v>1601</v>
      </c>
      <c r="G5176" t="s">
        <v>1605</v>
      </c>
      <c r="H5176" t="s">
        <v>1609</v>
      </c>
      <c r="I5176" s="11">
        <v>6.1393095000000002E-2</v>
      </c>
      <c r="K5176">
        <v>17.25</v>
      </c>
      <c r="L5176" s="3">
        <v>91.811999999999998</v>
      </c>
      <c r="M5176">
        <v>3.1</v>
      </c>
      <c r="N5176" s="3">
        <v>5.3224347826086955</v>
      </c>
      <c r="O5176"/>
      <c r="P5176"/>
    </row>
    <row r="5177" spans="1:16" x14ac:dyDescent="0.3">
      <c r="A5177" t="s">
        <v>13</v>
      </c>
      <c r="B5177" t="s">
        <v>187</v>
      </c>
      <c r="C5177" t="s">
        <v>1590</v>
      </c>
      <c r="D5177">
        <v>2016</v>
      </c>
      <c r="E5177" t="s">
        <v>1599</v>
      </c>
      <c r="F5177" t="s">
        <v>1601</v>
      </c>
      <c r="G5177" t="s">
        <v>1605</v>
      </c>
      <c r="H5177" t="s">
        <v>1607</v>
      </c>
      <c r="I5177" s="11">
        <v>4.4004675E-2</v>
      </c>
      <c r="J5177">
        <v>5</v>
      </c>
      <c r="K5177">
        <v>5</v>
      </c>
      <c r="L5177" s="3">
        <v>188.85300000000001</v>
      </c>
      <c r="M5177">
        <v>3.1</v>
      </c>
      <c r="N5177" s="3">
        <v>37.770600000000002</v>
      </c>
      <c r="O5177"/>
      <c r="P5177"/>
    </row>
    <row r="5178" spans="1:16" x14ac:dyDescent="0.3">
      <c r="A5178" t="s">
        <v>12</v>
      </c>
      <c r="B5178" t="s">
        <v>1238</v>
      </c>
      <c r="C5178" t="s">
        <v>1580</v>
      </c>
      <c r="D5178">
        <v>2014</v>
      </c>
      <c r="E5178" t="s">
        <v>1596</v>
      </c>
      <c r="F5178" t="s">
        <v>1602</v>
      </c>
      <c r="G5178" t="s">
        <v>1606</v>
      </c>
      <c r="H5178" t="s">
        <v>1607</v>
      </c>
      <c r="I5178" s="11">
        <v>2.0989132000000001E-2</v>
      </c>
      <c r="J5178">
        <v>9.2850000000000001</v>
      </c>
      <c r="K5178">
        <v>9.2850000000000001</v>
      </c>
      <c r="L5178" s="3">
        <v>158.65780000000001</v>
      </c>
      <c r="M5178">
        <v>3.1</v>
      </c>
      <c r="N5178" s="3">
        <v>17.08753904146473</v>
      </c>
      <c r="O5178"/>
      <c r="P5178"/>
    </row>
    <row r="5179" spans="1:16" x14ac:dyDescent="0.3">
      <c r="A5179" t="s">
        <v>12</v>
      </c>
      <c r="B5179" t="s">
        <v>1062</v>
      </c>
      <c r="C5179" t="s">
        <v>1576</v>
      </c>
      <c r="D5179">
        <v>2012</v>
      </c>
      <c r="E5179" t="s">
        <v>1591</v>
      </c>
      <c r="F5179" t="s">
        <v>1601</v>
      </c>
      <c r="G5179" t="s">
        <v>1604</v>
      </c>
      <c r="H5179" t="s">
        <v>1607</v>
      </c>
      <c r="I5179" s="11">
        <v>8.2529703999999995E-2</v>
      </c>
      <c r="J5179">
        <v>8.18</v>
      </c>
      <c r="K5179">
        <v>8.18</v>
      </c>
      <c r="L5179" s="3">
        <v>56.958799999999997</v>
      </c>
      <c r="M5179">
        <v>3.1</v>
      </c>
      <c r="N5179" s="3">
        <v>6.963178484107579</v>
      </c>
      <c r="O5179"/>
      <c r="P5179"/>
    </row>
    <row r="5180" spans="1:16" x14ac:dyDescent="0.3">
      <c r="A5180" t="s">
        <v>13</v>
      </c>
      <c r="B5180" t="s">
        <v>1268</v>
      </c>
      <c r="C5180" t="s">
        <v>1577</v>
      </c>
      <c r="D5180">
        <v>2012</v>
      </c>
      <c r="E5180" t="s">
        <v>1591</v>
      </c>
      <c r="F5180" t="s">
        <v>1601</v>
      </c>
      <c r="G5180" t="s">
        <v>1604</v>
      </c>
      <c r="H5180" t="s">
        <v>1607</v>
      </c>
      <c r="I5180" s="11">
        <v>0.14186243500000001</v>
      </c>
      <c r="J5180">
        <v>18.850000000000001</v>
      </c>
      <c r="K5180">
        <v>18.850000000000001</v>
      </c>
      <c r="L5180" s="3">
        <v>171.01320000000001</v>
      </c>
      <c r="M5180">
        <v>3.1</v>
      </c>
      <c r="N5180" s="3">
        <v>9.0723183023872682</v>
      </c>
      <c r="O5180"/>
      <c r="P5180"/>
    </row>
    <row r="5181" spans="1:16" x14ac:dyDescent="0.3">
      <c r="A5181" t="s">
        <v>13</v>
      </c>
      <c r="B5181" t="s">
        <v>876</v>
      </c>
      <c r="C5181" t="s">
        <v>1574</v>
      </c>
      <c r="D5181">
        <v>2012</v>
      </c>
      <c r="E5181" t="s">
        <v>1591</v>
      </c>
      <c r="F5181" t="s">
        <v>1601</v>
      </c>
      <c r="G5181" t="s">
        <v>1604</v>
      </c>
      <c r="H5181" t="s">
        <v>1607</v>
      </c>
      <c r="I5181" s="11">
        <v>1.2467648E-2</v>
      </c>
      <c r="J5181">
        <v>19.75</v>
      </c>
      <c r="K5181">
        <v>19.75</v>
      </c>
      <c r="L5181" s="3">
        <v>188.18719999999999</v>
      </c>
      <c r="M5181">
        <v>3.1</v>
      </c>
      <c r="N5181" s="3">
        <v>9.5284658227848098</v>
      </c>
      <c r="O5181"/>
      <c r="P5181"/>
    </row>
    <row r="5182" spans="1:16" x14ac:dyDescent="0.3">
      <c r="A5182" t="s">
        <v>13</v>
      </c>
      <c r="B5182" t="s">
        <v>113</v>
      </c>
      <c r="C5182" t="s">
        <v>1575</v>
      </c>
      <c r="D5182">
        <v>2012</v>
      </c>
      <c r="E5182" t="s">
        <v>1591</v>
      </c>
      <c r="F5182" t="s">
        <v>1601</v>
      </c>
      <c r="G5182" t="s">
        <v>1604</v>
      </c>
      <c r="H5182" t="s">
        <v>1607</v>
      </c>
      <c r="I5182" s="11">
        <v>0.125964559</v>
      </c>
      <c r="J5182">
        <v>5.6150000000000002</v>
      </c>
      <c r="K5182">
        <v>5.6150000000000002</v>
      </c>
      <c r="L5182" s="3">
        <v>124.773</v>
      </c>
      <c r="M5182">
        <v>3.1</v>
      </c>
      <c r="N5182" s="3">
        <v>22.221371326803204</v>
      </c>
      <c r="O5182"/>
      <c r="P5182"/>
    </row>
    <row r="5183" spans="1:16" x14ac:dyDescent="0.3">
      <c r="A5183" t="s">
        <v>13</v>
      </c>
      <c r="B5183" t="s">
        <v>651</v>
      </c>
      <c r="C5183" t="s">
        <v>1575</v>
      </c>
      <c r="D5183">
        <v>2012</v>
      </c>
      <c r="E5183" t="s">
        <v>1591</v>
      </c>
      <c r="F5183" t="s">
        <v>1601</v>
      </c>
      <c r="G5183" t="s">
        <v>1604</v>
      </c>
      <c r="H5183" t="s">
        <v>1607</v>
      </c>
      <c r="I5183" s="11">
        <v>3.2637372999999997E-2</v>
      </c>
      <c r="J5183">
        <v>16.75</v>
      </c>
      <c r="K5183">
        <v>16.75</v>
      </c>
      <c r="L5183" s="3">
        <v>191.61619999999999</v>
      </c>
      <c r="M5183">
        <v>3.1</v>
      </c>
      <c r="N5183" s="3">
        <v>11.439773134328357</v>
      </c>
      <c r="O5183"/>
      <c r="P5183"/>
    </row>
    <row r="5184" spans="1:16" x14ac:dyDescent="0.3">
      <c r="A5184" t="s">
        <v>13</v>
      </c>
      <c r="B5184" t="s">
        <v>1255</v>
      </c>
      <c r="C5184" t="s">
        <v>1579</v>
      </c>
      <c r="D5184">
        <v>2012</v>
      </c>
      <c r="E5184" t="s">
        <v>1591</v>
      </c>
      <c r="F5184" t="s">
        <v>1601</v>
      </c>
      <c r="G5184" t="s">
        <v>1604</v>
      </c>
      <c r="H5184" t="s">
        <v>1607</v>
      </c>
      <c r="I5184" s="11">
        <v>2.9117482E-2</v>
      </c>
      <c r="J5184">
        <v>7.7249999999999996</v>
      </c>
      <c r="K5184">
        <v>7.7249999999999996</v>
      </c>
      <c r="L5184" s="3">
        <v>123.0414</v>
      </c>
      <c r="M5184">
        <v>3.1</v>
      </c>
      <c r="N5184" s="3">
        <v>15.92768932038835</v>
      </c>
      <c r="O5184"/>
      <c r="P5184"/>
    </row>
    <row r="5185" spans="1:16" x14ac:dyDescent="0.3">
      <c r="A5185" t="s">
        <v>13</v>
      </c>
      <c r="B5185" t="s">
        <v>380</v>
      </c>
      <c r="C5185" t="s">
        <v>1579</v>
      </c>
      <c r="D5185">
        <v>2012</v>
      </c>
      <c r="E5185" t="s">
        <v>1591</v>
      </c>
      <c r="F5185" t="s">
        <v>1601</v>
      </c>
      <c r="G5185" t="s">
        <v>1604</v>
      </c>
      <c r="H5185" t="s">
        <v>1607</v>
      </c>
      <c r="I5185" s="11">
        <v>1.9536980999999998E-2</v>
      </c>
      <c r="J5185">
        <v>9</v>
      </c>
      <c r="K5185">
        <v>9</v>
      </c>
      <c r="L5185" s="3">
        <v>170.04740000000001</v>
      </c>
      <c r="M5185">
        <v>3.1</v>
      </c>
      <c r="N5185" s="3">
        <v>18.894155555555557</v>
      </c>
      <c r="O5185"/>
      <c r="P5185"/>
    </row>
    <row r="5186" spans="1:16" x14ac:dyDescent="0.3">
      <c r="A5186" t="s">
        <v>13</v>
      </c>
      <c r="B5186" t="s">
        <v>597</v>
      </c>
      <c r="C5186" t="s">
        <v>1584</v>
      </c>
      <c r="D5186">
        <v>2012</v>
      </c>
      <c r="E5186" t="s">
        <v>1591</v>
      </c>
      <c r="F5186" t="s">
        <v>1601</v>
      </c>
      <c r="G5186" t="s">
        <v>1604</v>
      </c>
      <c r="H5186" t="s">
        <v>1607</v>
      </c>
      <c r="I5186" s="11">
        <v>6.770252E-3</v>
      </c>
      <c r="J5186">
        <v>12.15</v>
      </c>
      <c r="K5186">
        <v>12.15</v>
      </c>
      <c r="L5186" s="3">
        <v>124.473</v>
      </c>
      <c r="M5186">
        <v>3.1</v>
      </c>
      <c r="N5186" s="3">
        <v>10.24469135802469</v>
      </c>
      <c r="O5186"/>
      <c r="P5186"/>
    </row>
    <row r="5187" spans="1:16" x14ac:dyDescent="0.3">
      <c r="A5187" t="s">
        <v>12</v>
      </c>
      <c r="B5187" t="s">
        <v>218</v>
      </c>
      <c r="C5187" t="s">
        <v>1577</v>
      </c>
      <c r="D5187">
        <v>2012</v>
      </c>
      <c r="E5187" t="s">
        <v>1591</v>
      </c>
      <c r="F5187" t="s">
        <v>1601</v>
      </c>
      <c r="G5187" t="s">
        <v>1604</v>
      </c>
      <c r="H5187" t="s">
        <v>1607</v>
      </c>
      <c r="I5187" s="11">
        <v>1.2030747E-2</v>
      </c>
      <c r="J5187">
        <v>17.2</v>
      </c>
      <c r="K5187">
        <v>17.2</v>
      </c>
      <c r="L5187" s="3">
        <v>166.61840000000001</v>
      </c>
      <c r="M5187">
        <v>3.1</v>
      </c>
      <c r="N5187" s="3">
        <v>9.6871162790697678</v>
      </c>
      <c r="O5187"/>
      <c r="P5187"/>
    </row>
    <row r="5188" spans="1:16" x14ac:dyDescent="0.3">
      <c r="A5188" t="s">
        <v>12</v>
      </c>
      <c r="B5188" t="s">
        <v>700</v>
      </c>
      <c r="C5188" t="s">
        <v>1574</v>
      </c>
      <c r="D5188">
        <v>2012</v>
      </c>
      <c r="E5188" t="s">
        <v>1591</v>
      </c>
      <c r="F5188" t="s">
        <v>1601</v>
      </c>
      <c r="G5188" t="s">
        <v>1604</v>
      </c>
      <c r="H5188" t="s">
        <v>1607</v>
      </c>
      <c r="I5188" s="11">
        <v>0.106492562</v>
      </c>
      <c r="J5188">
        <v>12.3</v>
      </c>
      <c r="K5188">
        <v>12.3</v>
      </c>
      <c r="L5188" s="3">
        <v>176.33959999999999</v>
      </c>
      <c r="M5188">
        <v>3.1</v>
      </c>
      <c r="N5188" s="3">
        <v>14.336552845528454</v>
      </c>
      <c r="O5188"/>
      <c r="P5188"/>
    </row>
    <row r="5189" spans="1:16" x14ac:dyDescent="0.3">
      <c r="A5189" t="s">
        <v>12</v>
      </c>
      <c r="B5189" t="s">
        <v>1168</v>
      </c>
      <c r="C5189" t="s">
        <v>1580</v>
      </c>
      <c r="D5189">
        <v>2012</v>
      </c>
      <c r="E5189" t="s">
        <v>1591</v>
      </c>
      <c r="F5189" t="s">
        <v>1601</v>
      </c>
      <c r="G5189" t="s">
        <v>1604</v>
      </c>
      <c r="H5189" t="s">
        <v>1607</v>
      </c>
      <c r="I5189" s="11">
        <v>3.9282839999999999E-2</v>
      </c>
      <c r="J5189">
        <v>17.600000000000001</v>
      </c>
      <c r="K5189">
        <v>17.600000000000001</v>
      </c>
      <c r="L5189" s="3">
        <v>94.641000000000005</v>
      </c>
      <c r="M5189">
        <v>3.1</v>
      </c>
      <c r="N5189" s="3">
        <v>5.3773295454545451</v>
      </c>
      <c r="O5189"/>
      <c r="P5189"/>
    </row>
    <row r="5190" spans="1:16" x14ac:dyDescent="0.3">
      <c r="A5190" t="s">
        <v>13</v>
      </c>
      <c r="B5190" t="s">
        <v>653</v>
      </c>
      <c r="C5190" t="s">
        <v>1579</v>
      </c>
      <c r="D5190">
        <v>2018</v>
      </c>
      <c r="E5190" t="s">
        <v>1600</v>
      </c>
      <c r="F5190" t="s">
        <v>1601</v>
      </c>
      <c r="G5190" t="s">
        <v>1605</v>
      </c>
      <c r="H5190" t="s">
        <v>1609</v>
      </c>
      <c r="I5190" s="11">
        <v>5.7969482000000003E-2</v>
      </c>
      <c r="K5190">
        <v>11.1</v>
      </c>
      <c r="L5190" s="3">
        <v>119.3124</v>
      </c>
      <c r="M5190">
        <v>3.1</v>
      </c>
      <c r="N5190" s="3">
        <v>10.748864864864865</v>
      </c>
      <c r="O5190"/>
      <c r="P5190"/>
    </row>
    <row r="5191" spans="1:16" x14ac:dyDescent="0.3">
      <c r="A5191" t="s">
        <v>13</v>
      </c>
      <c r="B5191" t="s">
        <v>908</v>
      </c>
      <c r="C5191" t="s">
        <v>1580</v>
      </c>
      <c r="D5191">
        <v>2018</v>
      </c>
      <c r="E5191" t="s">
        <v>1600</v>
      </c>
      <c r="F5191" t="s">
        <v>1601</v>
      </c>
      <c r="G5191" t="s">
        <v>1605</v>
      </c>
      <c r="H5191" t="s">
        <v>1609</v>
      </c>
      <c r="I5191" s="11">
        <v>0.18803837200000001</v>
      </c>
      <c r="K5191">
        <v>10.195</v>
      </c>
      <c r="L5191" s="3">
        <v>146.4076</v>
      </c>
      <c r="M5191">
        <v>3.1</v>
      </c>
      <c r="N5191" s="3">
        <v>14.360725846002943</v>
      </c>
      <c r="O5191"/>
      <c r="P5191"/>
    </row>
    <row r="5192" spans="1:16" x14ac:dyDescent="0.3">
      <c r="A5192" t="s">
        <v>13</v>
      </c>
      <c r="B5192" t="s">
        <v>1517</v>
      </c>
      <c r="C5192" t="s">
        <v>1587</v>
      </c>
      <c r="D5192">
        <v>2016</v>
      </c>
      <c r="E5192" t="s">
        <v>1599</v>
      </c>
      <c r="F5192" t="s">
        <v>1601</v>
      </c>
      <c r="G5192" t="s">
        <v>1605</v>
      </c>
      <c r="H5192" t="s">
        <v>1607</v>
      </c>
      <c r="I5192" s="11">
        <v>3.1403440999999997E-2</v>
      </c>
      <c r="J5192">
        <v>8.1950000000000003</v>
      </c>
      <c r="K5192">
        <v>8.1950000000000003</v>
      </c>
      <c r="L5192" s="3">
        <v>93.846199999999996</v>
      </c>
      <c r="M5192">
        <v>3.1</v>
      </c>
      <c r="N5192" s="3">
        <v>11.451641244661378</v>
      </c>
      <c r="O5192"/>
      <c r="P5192"/>
    </row>
    <row r="5193" spans="1:16" x14ac:dyDescent="0.3">
      <c r="A5193" t="s">
        <v>12</v>
      </c>
      <c r="B5193" t="s">
        <v>1061</v>
      </c>
      <c r="C5193" t="s">
        <v>1587</v>
      </c>
      <c r="D5193">
        <v>2016</v>
      </c>
      <c r="E5193" t="s">
        <v>1599</v>
      </c>
      <c r="F5193" t="s">
        <v>1601</v>
      </c>
      <c r="G5193" t="s">
        <v>1605</v>
      </c>
      <c r="H5193" t="s">
        <v>1607</v>
      </c>
      <c r="I5193" s="11">
        <v>7.9327366999999996E-2</v>
      </c>
      <c r="J5193">
        <v>6.1349999999999998</v>
      </c>
      <c r="K5193">
        <v>6.1349999999999998</v>
      </c>
      <c r="L5193" s="3">
        <v>152.8366</v>
      </c>
      <c r="M5193">
        <v>3.1</v>
      </c>
      <c r="N5193" s="3">
        <v>24.912241238793808</v>
      </c>
      <c r="O5193"/>
      <c r="P5193"/>
    </row>
    <row r="5194" spans="1:16" x14ac:dyDescent="0.3">
      <c r="A5194" t="s">
        <v>12</v>
      </c>
      <c r="B5194" t="s">
        <v>519</v>
      </c>
      <c r="C5194" t="s">
        <v>1574</v>
      </c>
      <c r="D5194">
        <v>2016</v>
      </c>
      <c r="E5194" t="s">
        <v>1599</v>
      </c>
      <c r="F5194" t="s">
        <v>1601</v>
      </c>
      <c r="G5194" t="s">
        <v>1605</v>
      </c>
      <c r="H5194" t="s">
        <v>1607</v>
      </c>
      <c r="I5194" s="11">
        <v>2.5872152999999998E-2</v>
      </c>
      <c r="J5194">
        <v>19.100000000000001</v>
      </c>
      <c r="K5194">
        <v>19.100000000000001</v>
      </c>
      <c r="L5194" s="3">
        <v>145.74180000000001</v>
      </c>
      <c r="M5194">
        <v>3.1</v>
      </c>
      <c r="N5194" s="3">
        <v>7.6304607329842931</v>
      </c>
      <c r="O5194"/>
      <c r="P5194"/>
    </row>
    <row r="5195" spans="1:16" x14ac:dyDescent="0.3">
      <c r="A5195" t="s">
        <v>13</v>
      </c>
      <c r="B5195" t="s">
        <v>1288</v>
      </c>
      <c r="C5195" t="s">
        <v>1585</v>
      </c>
      <c r="D5195">
        <v>2015</v>
      </c>
      <c r="E5195" t="s">
        <v>1593</v>
      </c>
      <c r="F5195" t="s">
        <v>1603</v>
      </c>
      <c r="G5195" t="s">
        <v>1604</v>
      </c>
      <c r="H5195" t="s">
        <v>1607</v>
      </c>
      <c r="I5195" s="11">
        <v>7.4778547000000001E-2</v>
      </c>
      <c r="J5195">
        <v>20.100000000000001</v>
      </c>
      <c r="K5195">
        <v>20.100000000000001</v>
      </c>
      <c r="L5195" s="3">
        <v>110.72280000000001</v>
      </c>
      <c r="M5195">
        <v>3.1</v>
      </c>
      <c r="N5195" s="3">
        <v>5.5085970149253729</v>
      </c>
      <c r="O5195"/>
      <c r="P5195"/>
    </row>
    <row r="5196" spans="1:16" x14ac:dyDescent="0.3">
      <c r="A5196" t="s">
        <v>13</v>
      </c>
      <c r="B5196" t="s">
        <v>1000</v>
      </c>
      <c r="C5196" t="s">
        <v>1582</v>
      </c>
      <c r="D5196">
        <v>2015</v>
      </c>
      <c r="E5196" t="s">
        <v>1593</v>
      </c>
      <c r="F5196" t="s">
        <v>1603</v>
      </c>
      <c r="G5196" t="s">
        <v>1604</v>
      </c>
      <c r="H5196" t="s">
        <v>1607</v>
      </c>
      <c r="I5196" s="11">
        <v>4.6469277000000003E-2</v>
      </c>
      <c r="J5196">
        <v>15</v>
      </c>
      <c r="K5196">
        <v>15</v>
      </c>
      <c r="L5196" s="3">
        <v>123.84139999999999</v>
      </c>
      <c r="M5196">
        <v>3.1</v>
      </c>
      <c r="N5196" s="3">
        <v>8.2560933333333324</v>
      </c>
      <c r="O5196"/>
      <c r="P5196"/>
    </row>
    <row r="5197" spans="1:16" x14ac:dyDescent="0.3">
      <c r="A5197" t="s">
        <v>13</v>
      </c>
      <c r="B5197" t="s">
        <v>440</v>
      </c>
      <c r="C5197" t="s">
        <v>1579</v>
      </c>
      <c r="D5197">
        <v>2020</v>
      </c>
      <c r="E5197" t="s">
        <v>1594</v>
      </c>
      <c r="F5197" t="s">
        <v>1603</v>
      </c>
      <c r="G5197" t="s">
        <v>1605</v>
      </c>
      <c r="H5197" t="s">
        <v>1607</v>
      </c>
      <c r="I5197" s="11">
        <v>2.7430696000000001E-2</v>
      </c>
      <c r="J5197">
        <v>10.5</v>
      </c>
      <c r="K5197">
        <v>10.5</v>
      </c>
      <c r="L5197" s="3">
        <v>171.11060000000001</v>
      </c>
      <c r="M5197">
        <v>3.1</v>
      </c>
      <c r="N5197" s="3">
        <v>16.29624761904762</v>
      </c>
      <c r="O5197"/>
      <c r="P5197"/>
    </row>
    <row r="5198" spans="1:16" x14ac:dyDescent="0.3">
      <c r="A5198" t="s">
        <v>13</v>
      </c>
      <c r="B5198" t="s">
        <v>1159</v>
      </c>
      <c r="C5198" t="s">
        <v>1581</v>
      </c>
      <c r="D5198">
        <v>2020</v>
      </c>
      <c r="E5198" t="s">
        <v>1594</v>
      </c>
      <c r="F5198" t="s">
        <v>1603</v>
      </c>
      <c r="G5198" t="s">
        <v>1606</v>
      </c>
      <c r="H5198" t="s">
        <v>1607</v>
      </c>
      <c r="I5198" s="11">
        <v>2.7217468000000002E-2</v>
      </c>
      <c r="J5198">
        <v>10.1</v>
      </c>
      <c r="K5198">
        <v>10.1</v>
      </c>
      <c r="L5198" s="3">
        <v>76.066999999999993</v>
      </c>
      <c r="M5198">
        <v>3.1</v>
      </c>
      <c r="N5198" s="3">
        <v>7.5313861386138612</v>
      </c>
      <c r="O5198"/>
      <c r="P5198"/>
    </row>
    <row r="5199" spans="1:16" x14ac:dyDescent="0.3">
      <c r="A5199" t="s">
        <v>12</v>
      </c>
      <c r="B5199" t="s">
        <v>221</v>
      </c>
      <c r="C5199" t="s">
        <v>1576</v>
      </c>
      <c r="D5199">
        <v>2020</v>
      </c>
      <c r="E5199" t="s">
        <v>1594</v>
      </c>
      <c r="F5199" t="s">
        <v>1603</v>
      </c>
      <c r="G5199" t="s">
        <v>1606</v>
      </c>
      <c r="H5199" t="s">
        <v>1607</v>
      </c>
      <c r="I5199" s="11">
        <v>5.4763517999999997E-2</v>
      </c>
      <c r="J5199">
        <v>20.100000000000001</v>
      </c>
      <c r="K5199">
        <v>20.100000000000001</v>
      </c>
      <c r="L5199" s="3">
        <v>150.9366</v>
      </c>
      <c r="M5199">
        <v>3.1</v>
      </c>
      <c r="N5199" s="3">
        <v>7.5092835820895516</v>
      </c>
      <c r="O5199"/>
      <c r="P5199"/>
    </row>
    <row r="5200" spans="1:16" x14ac:dyDescent="0.3">
      <c r="A5200" t="s">
        <v>12</v>
      </c>
      <c r="B5200" t="s">
        <v>1147</v>
      </c>
      <c r="C5200" t="s">
        <v>1574</v>
      </c>
      <c r="D5200">
        <v>2020</v>
      </c>
      <c r="E5200" t="s">
        <v>1594</v>
      </c>
      <c r="F5200" t="s">
        <v>1603</v>
      </c>
      <c r="G5200" t="s">
        <v>1604</v>
      </c>
      <c r="H5200" t="s">
        <v>1607</v>
      </c>
      <c r="I5200" s="11">
        <v>1.2273747E-2</v>
      </c>
      <c r="J5200">
        <v>18.2</v>
      </c>
      <c r="K5200">
        <v>18.2</v>
      </c>
      <c r="L5200" s="3">
        <v>60.090400000000002</v>
      </c>
      <c r="M5200">
        <v>3.1</v>
      </c>
      <c r="N5200" s="3">
        <v>3.3016703296703298</v>
      </c>
      <c r="O5200"/>
      <c r="P5200"/>
    </row>
    <row r="5201" spans="1:16" x14ac:dyDescent="0.3">
      <c r="A5201" t="s">
        <v>12</v>
      </c>
      <c r="B5201" t="s">
        <v>590</v>
      </c>
      <c r="C5201" t="s">
        <v>1577</v>
      </c>
      <c r="D5201">
        <v>2015</v>
      </c>
      <c r="E5201" t="s">
        <v>1593</v>
      </c>
      <c r="F5201" t="s">
        <v>1603</v>
      </c>
      <c r="G5201" t="s">
        <v>1604</v>
      </c>
      <c r="H5201" t="s">
        <v>1607</v>
      </c>
      <c r="I5201" s="11">
        <v>5.0603130000000003E-2</v>
      </c>
      <c r="J5201">
        <v>9</v>
      </c>
      <c r="K5201">
        <v>9</v>
      </c>
      <c r="L5201" s="3">
        <v>150.9024</v>
      </c>
      <c r="M5201">
        <v>3.1</v>
      </c>
      <c r="N5201" s="3">
        <v>16.766933333333334</v>
      </c>
      <c r="O5201"/>
      <c r="P5201"/>
    </row>
    <row r="5202" spans="1:16" x14ac:dyDescent="0.3">
      <c r="A5202" t="s">
        <v>13</v>
      </c>
      <c r="B5202" t="s">
        <v>374</v>
      </c>
      <c r="C5202" t="s">
        <v>1576</v>
      </c>
      <c r="D5202">
        <v>2017</v>
      </c>
      <c r="E5202" t="s">
        <v>1598</v>
      </c>
      <c r="F5202" t="s">
        <v>1603</v>
      </c>
      <c r="G5202" t="s">
        <v>1605</v>
      </c>
      <c r="H5202" t="s">
        <v>1607</v>
      </c>
      <c r="I5202" s="11">
        <v>0</v>
      </c>
      <c r="J5202">
        <v>5.9850000000000003</v>
      </c>
      <c r="K5202">
        <v>5.9850000000000003</v>
      </c>
      <c r="L5202" s="3">
        <v>125.26779999999999</v>
      </c>
      <c r="M5202">
        <v>3.1</v>
      </c>
      <c r="N5202" s="3">
        <v>20.930292397660818</v>
      </c>
      <c r="O5202"/>
      <c r="P5202"/>
    </row>
    <row r="5203" spans="1:16" x14ac:dyDescent="0.3">
      <c r="A5203" t="s">
        <v>13</v>
      </c>
      <c r="B5203" t="s">
        <v>1033</v>
      </c>
      <c r="C5203" t="s">
        <v>1583</v>
      </c>
      <c r="D5203">
        <v>2017</v>
      </c>
      <c r="E5203" t="s">
        <v>1598</v>
      </c>
      <c r="F5203" t="s">
        <v>1603</v>
      </c>
      <c r="G5203" t="s">
        <v>1605</v>
      </c>
      <c r="H5203" t="s">
        <v>1607</v>
      </c>
      <c r="I5203" s="11">
        <v>4.3777415E-2</v>
      </c>
      <c r="J5203">
        <v>9.3000000000000007</v>
      </c>
      <c r="K5203">
        <v>9.3000000000000007</v>
      </c>
      <c r="L5203" s="3">
        <v>192.9846</v>
      </c>
      <c r="M5203">
        <v>3.1</v>
      </c>
      <c r="N5203" s="3">
        <v>20.751032258064516</v>
      </c>
      <c r="O5203"/>
      <c r="P5203"/>
    </row>
    <row r="5204" spans="1:16" x14ac:dyDescent="0.3">
      <c r="A5204" t="s">
        <v>13</v>
      </c>
      <c r="B5204" t="s">
        <v>498</v>
      </c>
      <c r="C5204" t="s">
        <v>1575</v>
      </c>
      <c r="D5204">
        <v>2017</v>
      </c>
      <c r="E5204" t="s">
        <v>1598</v>
      </c>
      <c r="F5204" t="s">
        <v>1603</v>
      </c>
      <c r="G5204" t="s">
        <v>1605</v>
      </c>
      <c r="H5204" t="s">
        <v>1607</v>
      </c>
      <c r="I5204" s="11">
        <v>3.4467286E-2</v>
      </c>
      <c r="J5204">
        <v>5.51</v>
      </c>
      <c r="K5204">
        <v>5.51</v>
      </c>
      <c r="L5204" s="3">
        <v>96.772599999999997</v>
      </c>
      <c r="M5204">
        <v>3.1</v>
      </c>
      <c r="N5204" s="3">
        <v>17.563085299455537</v>
      </c>
      <c r="O5204"/>
      <c r="P5204"/>
    </row>
    <row r="5205" spans="1:16" x14ac:dyDescent="0.3">
      <c r="A5205" t="s">
        <v>13</v>
      </c>
      <c r="B5205" t="s">
        <v>63</v>
      </c>
      <c r="C5205" t="s">
        <v>1579</v>
      </c>
      <c r="D5205">
        <v>2017</v>
      </c>
      <c r="E5205" t="s">
        <v>1598</v>
      </c>
      <c r="F5205" t="s">
        <v>1603</v>
      </c>
      <c r="G5205" t="s">
        <v>1605</v>
      </c>
      <c r="H5205" t="s">
        <v>1607</v>
      </c>
      <c r="I5205" s="11">
        <v>1.1285795E-2</v>
      </c>
      <c r="J5205">
        <v>10.5</v>
      </c>
      <c r="K5205">
        <v>10.5</v>
      </c>
      <c r="L5205" s="3">
        <v>235.82480000000001</v>
      </c>
      <c r="M5205">
        <v>3.1</v>
      </c>
      <c r="N5205" s="3">
        <v>22.459504761904764</v>
      </c>
      <c r="O5205"/>
      <c r="P5205"/>
    </row>
    <row r="5206" spans="1:16" x14ac:dyDescent="0.3">
      <c r="A5206" t="s">
        <v>12</v>
      </c>
      <c r="B5206" t="s">
        <v>456</v>
      </c>
      <c r="C5206" t="s">
        <v>1589</v>
      </c>
      <c r="D5206">
        <v>2017</v>
      </c>
      <c r="E5206" t="s">
        <v>1598</v>
      </c>
      <c r="F5206" t="s">
        <v>1603</v>
      </c>
      <c r="G5206" t="s">
        <v>1605</v>
      </c>
      <c r="H5206" t="s">
        <v>1607</v>
      </c>
      <c r="I5206" s="11">
        <v>5.4618572999999997E-2</v>
      </c>
      <c r="J5206">
        <v>16.7</v>
      </c>
      <c r="K5206">
        <v>16.7</v>
      </c>
      <c r="L5206" s="3">
        <v>65.516800000000003</v>
      </c>
      <c r="M5206">
        <v>3.1</v>
      </c>
      <c r="N5206" s="3">
        <v>3.923161676646707</v>
      </c>
      <c r="O5206"/>
      <c r="P5206"/>
    </row>
    <row r="5207" spans="1:16" x14ac:dyDescent="0.3">
      <c r="A5207" t="s">
        <v>13</v>
      </c>
      <c r="B5207" t="s">
        <v>1547</v>
      </c>
      <c r="C5207" t="s">
        <v>1577</v>
      </c>
      <c r="D5207">
        <v>2011</v>
      </c>
      <c r="E5207" t="s">
        <v>1595</v>
      </c>
      <c r="F5207" t="s">
        <v>1602</v>
      </c>
      <c r="G5207" t="s">
        <v>1604</v>
      </c>
      <c r="H5207" t="s">
        <v>1609</v>
      </c>
      <c r="I5207" s="11">
        <v>0.21153938899999999</v>
      </c>
      <c r="J5207">
        <v>10.195</v>
      </c>
      <c r="K5207">
        <v>10.195</v>
      </c>
      <c r="L5207" s="3">
        <v>110.98860000000001</v>
      </c>
      <c r="M5207">
        <v>3.1</v>
      </c>
      <c r="N5207" s="3">
        <v>10.886571848945561</v>
      </c>
      <c r="O5207"/>
      <c r="P5207"/>
    </row>
    <row r="5208" spans="1:16" x14ac:dyDescent="0.3">
      <c r="A5208" t="s">
        <v>12</v>
      </c>
      <c r="B5208" t="s">
        <v>126</v>
      </c>
      <c r="C5208" t="s">
        <v>1577</v>
      </c>
      <c r="D5208">
        <v>2011</v>
      </c>
      <c r="E5208" t="s">
        <v>1595</v>
      </c>
      <c r="F5208" t="s">
        <v>1602</v>
      </c>
      <c r="G5208" t="s">
        <v>1606</v>
      </c>
      <c r="H5208" t="s">
        <v>1609</v>
      </c>
      <c r="I5208" s="11">
        <v>1.3711274000000001E-2</v>
      </c>
      <c r="J5208">
        <v>16.75</v>
      </c>
      <c r="K5208">
        <v>16.75</v>
      </c>
      <c r="L5208" s="3">
        <v>100.26739999999999</v>
      </c>
      <c r="M5208">
        <v>3.1</v>
      </c>
      <c r="N5208" s="3">
        <v>5.986113432835821</v>
      </c>
      <c r="O5208"/>
      <c r="P5208"/>
    </row>
    <row r="5209" spans="1:16" x14ac:dyDescent="0.3">
      <c r="A5209" t="s">
        <v>13</v>
      </c>
      <c r="B5209" t="s">
        <v>943</v>
      </c>
      <c r="C5209" t="s">
        <v>1579</v>
      </c>
      <c r="D5209">
        <v>2014</v>
      </c>
      <c r="E5209" t="s">
        <v>1596</v>
      </c>
      <c r="F5209" t="s">
        <v>1602</v>
      </c>
      <c r="G5209" t="s">
        <v>1606</v>
      </c>
      <c r="H5209" t="s">
        <v>1607</v>
      </c>
      <c r="I5209" s="11">
        <v>2.5947095E-2</v>
      </c>
      <c r="J5209">
        <v>19.850000000000001</v>
      </c>
      <c r="K5209">
        <v>19.850000000000001</v>
      </c>
      <c r="L5209" s="3">
        <v>46.937600000000003</v>
      </c>
      <c r="M5209">
        <v>3.1</v>
      </c>
      <c r="N5209" s="3">
        <v>2.3646146095717886</v>
      </c>
      <c r="O5209"/>
      <c r="P5209"/>
    </row>
    <row r="5210" spans="1:16" x14ac:dyDescent="0.3">
      <c r="A5210" t="s">
        <v>13</v>
      </c>
      <c r="B5210" t="s">
        <v>531</v>
      </c>
      <c r="C5210" t="s">
        <v>1581</v>
      </c>
      <c r="D5210">
        <v>2022</v>
      </c>
      <c r="E5210" t="s">
        <v>1592</v>
      </c>
      <c r="F5210" t="s">
        <v>1602</v>
      </c>
      <c r="G5210" t="s">
        <v>1604</v>
      </c>
      <c r="H5210" t="s">
        <v>1608</v>
      </c>
      <c r="I5210" s="11">
        <v>1.4482277999999999E-2</v>
      </c>
      <c r="J5210">
        <v>7.26</v>
      </c>
      <c r="K5210">
        <v>7.26</v>
      </c>
      <c r="L5210" s="3">
        <v>118.11499999999999</v>
      </c>
      <c r="M5210">
        <v>3.7</v>
      </c>
      <c r="N5210" s="3">
        <v>16.269283746556475</v>
      </c>
      <c r="O5210"/>
      <c r="P5210"/>
    </row>
    <row r="5211" spans="1:16" x14ac:dyDescent="0.3">
      <c r="A5211" t="s">
        <v>12</v>
      </c>
      <c r="B5211" t="s">
        <v>1404</v>
      </c>
      <c r="C5211" t="s">
        <v>1577</v>
      </c>
      <c r="D5211">
        <v>2022</v>
      </c>
      <c r="E5211" t="s">
        <v>1592</v>
      </c>
      <c r="F5211" t="s">
        <v>1602</v>
      </c>
      <c r="G5211" t="s">
        <v>1604</v>
      </c>
      <c r="H5211" t="s">
        <v>1608</v>
      </c>
      <c r="I5211" s="11">
        <v>2.8837828999999999E-2</v>
      </c>
      <c r="J5211">
        <v>9.8949999999999996</v>
      </c>
      <c r="K5211">
        <v>9.8949999999999996</v>
      </c>
      <c r="L5211" s="3">
        <v>117.8492</v>
      </c>
      <c r="M5211">
        <v>4</v>
      </c>
      <c r="N5211" s="3">
        <v>11.909974734714503</v>
      </c>
      <c r="O5211"/>
      <c r="P5211"/>
    </row>
    <row r="5212" spans="1:16" x14ac:dyDescent="0.3">
      <c r="A5212" t="s">
        <v>12</v>
      </c>
      <c r="B5212" t="s">
        <v>1146</v>
      </c>
      <c r="C5212" t="s">
        <v>1574</v>
      </c>
      <c r="D5212">
        <v>2022</v>
      </c>
      <c r="E5212" t="s">
        <v>1592</v>
      </c>
      <c r="F5212" t="s">
        <v>1602</v>
      </c>
      <c r="G5212" t="s">
        <v>1604</v>
      </c>
      <c r="H5212" t="s">
        <v>1608</v>
      </c>
      <c r="I5212" s="11">
        <v>0</v>
      </c>
      <c r="J5212">
        <v>7.72</v>
      </c>
      <c r="K5212">
        <v>7.72</v>
      </c>
      <c r="L5212" s="3">
        <v>117.7466</v>
      </c>
      <c r="M5212">
        <v>4.3</v>
      </c>
      <c r="N5212" s="3">
        <v>15.252150259067358</v>
      </c>
      <c r="O5212"/>
      <c r="P5212"/>
    </row>
    <row r="5213" spans="1:16" x14ac:dyDescent="0.3">
      <c r="A5213" t="s">
        <v>12</v>
      </c>
      <c r="B5213" t="s">
        <v>1533</v>
      </c>
      <c r="C5213" t="s">
        <v>1576</v>
      </c>
      <c r="D5213">
        <v>2022</v>
      </c>
      <c r="E5213" t="s">
        <v>1592</v>
      </c>
      <c r="F5213" t="s">
        <v>1602</v>
      </c>
      <c r="G5213" t="s">
        <v>1604</v>
      </c>
      <c r="H5213" t="s">
        <v>1608</v>
      </c>
      <c r="I5213" s="11">
        <v>0.122015744</v>
      </c>
      <c r="J5213">
        <v>20.7</v>
      </c>
      <c r="K5213">
        <v>20.7</v>
      </c>
      <c r="L5213" s="3">
        <v>117.7466</v>
      </c>
      <c r="M5213">
        <v>4</v>
      </c>
      <c r="N5213" s="3">
        <v>5.6882415458937201</v>
      </c>
      <c r="O5213"/>
      <c r="P5213"/>
    </row>
    <row r="5214" spans="1:16" x14ac:dyDescent="0.3">
      <c r="A5214" t="s">
        <v>13</v>
      </c>
      <c r="B5214" t="s">
        <v>66</v>
      </c>
      <c r="C5214" t="s">
        <v>1577</v>
      </c>
      <c r="D5214">
        <v>2022</v>
      </c>
      <c r="E5214" t="s">
        <v>1592</v>
      </c>
      <c r="F5214" t="s">
        <v>1602</v>
      </c>
      <c r="G5214" t="s">
        <v>1604</v>
      </c>
      <c r="H5214" t="s">
        <v>1608</v>
      </c>
      <c r="I5214" s="11">
        <v>2.4262771999999998E-2</v>
      </c>
      <c r="J5214">
        <v>10.1</v>
      </c>
      <c r="K5214">
        <v>10.1</v>
      </c>
      <c r="L5214" s="3">
        <v>117.61499999999999</v>
      </c>
      <c r="M5214">
        <v>2</v>
      </c>
      <c r="N5214" s="3">
        <v>11.645049504950494</v>
      </c>
      <c r="O5214"/>
      <c r="P5214"/>
    </row>
    <row r="5215" spans="1:16" x14ac:dyDescent="0.3">
      <c r="A5215" t="s">
        <v>13</v>
      </c>
      <c r="B5215" t="s">
        <v>271</v>
      </c>
      <c r="C5215" t="s">
        <v>1580</v>
      </c>
      <c r="D5215">
        <v>2022</v>
      </c>
      <c r="E5215" t="s">
        <v>1592</v>
      </c>
      <c r="F5215" t="s">
        <v>1602</v>
      </c>
      <c r="G5215" t="s">
        <v>1604</v>
      </c>
      <c r="H5215" t="s">
        <v>1608</v>
      </c>
      <c r="I5215" s="11">
        <v>5.4277131999999999E-2</v>
      </c>
      <c r="J5215">
        <v>20.350000000000001</v>
      </c>
      <c r="K5215">
        <v>20.350000000000001</v>
      </c>
      <c r="L5215" s="3">
        <v>117.3466</v>
      </c>
      <c r="M5215">
        <v>3.7</v>
      </c>
      <c r="N5215" s="3">
        <v>5.7664176904176898</v>
      </c>
      <c r="O5215"/>
      <c r="P5215"/>
    </row>
    <row r="5216" spans="1:16" x14ac:dyDescent="0.3">
      <c r="A5216" t="s">
        <v>12</v>
      </c>
      <c r="B5216" t="s">
        <v>1122</v>
      </c>
      <c r="C5216" t="s">
        <v>1577</v>
      </c>
      <c r="D5216">
        <v>2022</v>
      </c>
      <c r="E5216" t="s">
        <v>1592</v>
      </c>
      <c r="F5216" t="s">
        <v>1602</v>
      </c>
      <c r="G5216" t="s">
        <v>1604</v>
      </c>
      <c r="H5216" t="s">
        <v>1608</v>
      </c>
      <c r="I5216" s="11">
        <v>0.17097715499999999</v>
      </c>
      <c r="J5216">
        <v>11.8</v>
      </c>
      <c r="K5216">
        <v>11.8</v>
      </c>
      <c r="L5216" s="3">
        <v>117.0834</v>
      </c>
      <c r="M5216">
        <v>4.0999999999999996</v>
      </c>
      <c r="N5216" s="3">
        <v>9.922322033898304</v>
      </c>
      <c r="O5216"/>
      <c r="P5216"/>
    </row>
    <row r="5217" spans="1:16" x14ac:dyDescent="0.3">
      <c r="A5217" t="s">
        <v>12</v>
      </c>
      <c r="B5217" t="s">
        <v>365</v>
      </c>
      <c r="C5217" t="s">
        <v>1574</v>
      </c>
      <c r="D5217">
        <v>2022</v>
      </c>
      <c r="E5217" t="s">
        <v>1592</v>
      </c>
      <c r="F5217" t="s">
        <v>1602</v>
      </c>
      <c r="G5217" t="s">
        <v>1604</v>
      </c>
      <c r="H5217" t="s">
        <v>1608</v>
      </c>
      <c r="I5217" s="11">
        <v>6.4077170000000003E-2</v>
      </c>
      <c r="J5217">
        <v>9.8000000000000007</v>
      </c>
      <c r="K5217">
        <v>9.8000000000000007</v>
      </c>
      <c r="L5217" s="3">
        <v>116.7492</v>
      </c>
      <c r="M5217">
        <v>5</v>
      </c>
      <c r="N5217" s="3">
        <v>11.913183673469387</v>
      </c>
      <c r="O5217"/>
      <c r="P5217"/>
    </row>
    <row r="5218" spans="1:16" x14ac:dyDescent="0.3">
      <c r="A5218" t="s">
        <v>13</v>
      </c>
      <c r="B5218" t="s">
        <v>1072</v>
      </c>
      <c r="C5218" t="s">
        <v>1585</v>
      </c>
      <c r="D5218">
        <v>2018</v>
      </c>
      <c r="E5218" t="s">
        <v>1597</v>
      </c>
      <c r="F5218" t="s">
        <v>1602</v>
      </c>
      <c r="G5218" t="s">
        <v>1604</v>
      </c>
      <c r="H5218" t="s">
        <v>1610</v>
      </c>
      <c r="I5218" s="11">
        <v>8.6752988000000003E-2</v>
      </c>
      <c r="K5218">
        <v>16.25</v>
      </c>
      <c r="L5218" s="3">
        <v>98.141000000000005</v>
      </c>
      <c r="M5218">
        <v>3.1</v>
      </c>
      <c r="N5218" s="3">
        <v>6.0394461538461544</v>
      </c>
      <c r="O5218"/>
      <c r="P5218"/>
    </row>
    <row r="5219" spans="1:16" x14ac:dyDescent="0.3">
      <c r="A5219" t="s">
        <v>13</v>
      </c>
      <c r="B5219" t="s">
        <v>269</v>
      </c>
      <c r="C5219" t="s">
        <v>1580</v>
      </c>
      <c r="D5219">
        <v>2018</v>
      </c>
      <c r="E5219" t="s">
        <v>1597</v>
      </c>
      <c r="F5219" t="s">
        <v>1602</v>
      </c>
      <c r="G5219" t="s">
        <v>1604</v>
      </c>
      <c r="H5219" t="s">
        <v>1610</v>
      </c>
      <c r="I5219" s="11">
        <v>3.9300964000000001E-2</v>
      </c>
      <c r="K5219">
        <v>8.3949999999999996</v>
      </c>
      <c r="L5219" s="3">
        <v>99.504199999999997</v>
      </c>
      <c r="M5219">
        <v>3.1</v>
      </c>
      <c r="N5219" s="3">
        <v>11.852793329362717</v>
      </c>
      <c r="O5219"/>
      <c r="P5219"/>
    </row>
    <row r="5220" spans="1:16" x14ac:dyDescent="0.3">
      <c r="A5220" t="s">
        <v>12</v>
      </c>
      <c r="B5220" t="s">
        <v>1424</v>
      </c>
      <c r="C5220" t="s">
        <v>1577</v>
      </c>
      <c r="D5220">
        <v>2018</v>
      </c>
      <c r="E5220" t="s">
        <v>1597</v>
      </c>
      <c r="F5220" t="s">
        <v>1602</v>
      </c>
      <c r="G5220" t="s">
        <v>1604</v>
      </c>
      <c r="H5220" t="s">
        <v>1610</v>
      </c>
      <c r="I5220" s="11">
        <v>2.748331E-2</v>
      </c>
      <c r="K5220">
        <v>15.7</v>
      </c>
      <c r="L5220" s="3">
        <v>169.37899999999999</v>
      </c>
      <c r="M5220">
        <v>3.1</v>
      </c>
      <c r="N5220" s="3">
        <v>10.788471337579617</v>
      </c>
      <c r="O5220"/>
      <c r="P5220"/>
    </row>
    <row r="5221" spans="1:16" x14ac:dyDescent="0.3">
      <c r="A5221" t="s">
        <v>12</v>
      </c>
      <c r="B5221" t="s">
        <v>773</v>
      </c>
      <c r="C5221" t="s">
        <v>1574</v>
      </c>
      <c r="D5221">
        <v>2018</v>
      </c>
      <c r="E5221" t="s">
        <v>1597</v>
      </c>
      <c r="F5221" t="s">
        <v>1602</v>
      </c>
      <c r="G5221" t="s">
        <v>1604</v>
      </c>
      <c r="H5221" t="s">
        <v>1610</v>
      </c>
      <c r="I5221" s="11">
        <v>2.9510313E-2</v>
      </c>
      <c r="K5221">
        <v>17.75</v>
      </c>
      <c r="L5221" s="3">
        <v>141.9838</v>
      </c>
      <c r="M5221">
        <v>3.1</v>
      </c>
      <c r="N5221" s="3">
        <v>7.9990873239436624</v>
      </c>
      <c r="O5221"/>
      <c r="P5221"/>
    </row>
    <row r="5222" spans="1:16" x14ac:dyDescent="0.3">
      <c r="A5222" t="s">
        <v>12</v>
      </c>
      <c r="B5222" t="s">
        <v>423</v>
      </c>
      <c r="C5222" t="s">
        <v>1581</v>
      </c>
      <c r="D5222">
        <v>2018</v>
      </c>
      <c r="E5222" t="s">
        <v>1597</v>
      </c>
      <c r="F5222" t="s">
        <v>1602</v>
      </c>
      <c r="G5222" t="s">
        <v>1604</v>
      </c>
      <c r="H5222" t="s">
        <v>1610</v>
      </c>
      <c r="I5222" s="11">
        <v>3.3276066E-2</v>
      </c>
      <c r="K5222">
        <v>9.3000000000000007</v>
      </c>
      <c r="L5222" s="3">
        <v>153.8314</v>
      </c>
      <c r="M5222">
        <v>3.1</v>
      </c>
      <c r="N5222" s="3">
        <v>16.54101075268817</v>
      </c>
      <c r="O5222"/>
      <c r="P5222"/>
    </row>
    <row r="5223" spans="1:16" x14ac:dyDescent="0.3">
      <c r="A5223" t="s">
        <v>12</v>
      </c>
      <c r="B5223" t="s">
        <v>1531</v>
      </c>
      <c r="C5223" t="s">
        <v>1580</v>
      </c>
      <c r="D5223">
        <v>2018</v>
      </c>
      <c r="E5223" t="s">
        <v>1597</v>
      </c>
      <c r="F5223" t="s">
        <v>1602</v>
      </c>
      <c r="G5223" t="s">
        <v>1604</v>
      </c>
      <c r="H5223" t="s">
        <v>1610</v>
      </c>
      <c r="I5223" s="11">
        <v>3.0143704E-2</v>
      </c>
      <c r="K5223">
        <v>9.6950000000000003</v>
      </c>
      <c r="L5223" s="3">
        <v>222.01140000000001</v>
      </c>
      <c r="M5223">
        <v>3.1</v>
      </c>
      <c r="N5223" s="3">
        <v>22.899577101598762</v>
      </c>
      <c r="O5223"/>
      <c r="P5223"/>
    </row>
    <row r="5224" spans="1:16" x14ac:dyDescent="0.3">
      <c r="A5224" t="s">
        <v>12</v>
      </c>
      <c r="B5224" t="s">
        <v>1366</v>
      </c>
      <c r="C5224" t="s">
        <v>1585</v>
      </c>
      <c r="D5224">
        <v>2018</v>
      </c>
      <c r="E5224" t="s">
        <v>1600</v>
      </c>
      <c r="F5224" t="s">
        <v>1601</v>
      </c>
      <c r="G5224" t="s">
        <v>1605</v>
      </c>
      <c r="H5224" t="s">
        <v>1609</v>
      </c>
      <c r="I5224" s="11">
        <v>0.25539489599999998</v>
      </c>
      <c r="K5224">
        <v>10.195</v>
      </c>
      <c r="L5224" s="3">
        <v>196.8794</v>
      </c>
      <c r="M5224">
        <v>3</v>
      </c>
      <c r="N5224" s="3">
        <v>19.311368317802845</v>
      </c>
      <c r="O5224"/>
      <c r="P5224"/>
    </row>
    <row r="5225" spans="1:16" x14ac:dyDescent="0.3">
      <c r="A5225" t="s">
        <v>12</v>
      </c>
      <c r="B5225" t="s">
        <v>1088</v>
      </c>
      <c r="C5225" t="s">
        <v>1576</v>
      </c>
      <c r="D5225">
        <v>2016</v>
      </c>
      <c r="E5225" t="s">
        <v>1599</v>
      </c>
      <c r="F5225" t="s">
        <v>1601</v>
      </c>
      <c r="G5225" t="s">
        <v>1605</v>
      </c>
      <c r="H5225" t="s">
        <v>1607</v>
      </c>
      <c r="I5225" s="11">
        <v>2.4205661E-2</v>
      </c>
      <c r="J5225">
        <v>8.39</v>
      </c>
      <c r="K5225">
        <v>8.39</v>
      </c>
      <c r="L5225" s="3">
        <v>114.0176</v>
      </c>
      <c r="M5225">
        <v>3</v>
      </c>
      <c r="N5225" s="3">
        <v>13.589702026221692</v>
      </c>
      <c r="O5225"/>
      <c r="P5225"/>
    </row>
    <row r="5226" spans="1:16" x14ac:dyDescent="0.3">
      <c r="A5226" t="s">
        <v>12</v>
      </c>
      <c r="B5226" t="s">
        <v>1311</v>
      </c>
      <c r="C5226" t="s">
        <v>1577</v>
      </c>
      <c r="D5226">
        <v>2017</v>
      </c>
      <c r="E5226" t="s">
        <v>1598</v>
      </c>
      <c r="F5226" t="s">
        <v>1603</v>
      </c>
      <c r="G5226" t="s">
        <v>1605</v>
      </c>
      <c r="H5226" t="s">
        <v>1607</v>
      </c>
      <c r="I5226" s="11">
        <v>4.0197931999999999E-2</v>
      </c>
      <c r="J5226">
        <v>8.6</v>
      </c>
      <c r="K5226">
        <v>8.6</v>
      </c>
      <c r="L5226" s="3">
        <v>190.15299999999999</v>
      </c>
      <c r="M5226">
        <v>3</v>
      </c>
      <c r="N5226" s="3">
        <v>22.110813953488371</v>
      </c>
      <c r="O5226"/>
      <c r="P5226"/>
    </row>
    <row r="5227" spans="1:16" x14ac:dyDescent="0.3">
      <c r="A5227" t="s">
        <v>13</v>
      </c>
      <c r="B5227" t="s">
        <v>588</v>
      </c>
      <c r="C5227" t="s">
        <v>1574</v>
      </c>
      <c r="D5227">
        <v>2020</v>
      </c>
      <c r="E5227" t="s">
        <v>1594</v>
      </c>
      <c r="F5227" t="s">
        <v>1603</v>
      </c>
      <c r="G5227" t="s">
        <v>1605</v>
      </c>
      <c r="H5227" t="s">
        <v>1607</v>
      </c>
      <c r="I5227" s="11">
        <v>0.122918852</v>
      </c>
      <c r="J5227">
        <v>16.600000000000001</v>
      </c>
      <c r="K5227">
        <v>16.600000000000001</v>
      </c>
      <c r="L5227" s="3">
        <v>173.07380000000001</v>
      </c>
      <c r="M5227">
        <v>3</v>
      </c>
      <c r="N5227" s="3">
        <v>10.426132530120482</v>
      </c>
      <c r="O5227"/>
      <c r="P5227"/>
    </row>
    <row r="5228" spans="1:16" x14ac:dyDescent="0.3">
      <c r="A5228" t="s">
        <v>13</v>
      </c>
      <c r="B5228" t="s">
        <v>67</v>
      </c>
      <c r="C5228" t="s">
        <v>1585</v>
      </c>
      <c r="D5228">
        <v>2018</v>
      </c>
      <c r="E5228" t="s">
        <v>1600</v>
      </c>
      <c r="F5228" t="s">
        <v>1601</v>
      </c>
      <c r="G5228" t="s">
        <v>1605</v>
      </c>
      <c r="H5228" t="s">
        <v>1609</v>
      </c>
      <c r="I5228" s="11">
        <v>4.9754975E-2</v>
      </c>
      <c r="K5228">
        <v>8.93</v>
      </c>
      <c r="L5228" s="3">
        <v>152.13399999999999</v>
      </c>
      <c r="M5228">
        <v>3</v>
      </c>
      <c r="N5228" s="3">
        <v>17.036282194848823</v>
      </c>
      <c r="O5228"/>
      <c r="P5228"/>
    </row>
    <row r="5229" spans="1:16" x14ac:dyDescent="0.3">
      <c r="A5229" t="s">
        <v>13</v>
      </c>
      <c r="B5229" t="s">
        <v>129</v>
      </c>
      <c r="C5229" t="s">
        <v>1577</v>
      </c>
      <c r="D5229">
        <v>2022</v>
      </c>
      <c r="E5229" t="s">
        <v>1592</v>
      </c>
      <c r="F5229" t="s">
        <v>1602</v>
      </c>
      <c r="G5229" t="s">
        <v>1604</v>
      </c>
      <c r="H5229" t="s">
        <v>1608</v>
      </c>
      <c r="I5229" s="11">
        <v>1.0480751E-2</v>
      </c>
      <c r="J5229">
        <v>6.4249999999999998</v>
      </c>
      <c r="K5229">
        <v>6.4249999999999998</v>
      </c>
      <c r="L5229" s="3">
        <v>116.5808</v>
      </c>
      <c r="M5229">
        <v>4</v>
      </c>
      <c r="N5229" s="3">
        <v>18.144871595330738</v>
      </c>
      <c r="O5229"/>
      <c r="P5229"/>
    </row>
    <row r="5230" spans="1:16" x14ac:dyDescent="0.3">
      <c r="A5230" t="s">
        <v>13</v>
      </c>
      <c r="B5230" t="s">
        <v>273</v>
      </c>
      <c r="C5230" t="s">
        <v>1590</v>
      </c>
      <c r="D5230">
        <v>2015</v>
      </c>
      <c r="E5230" t="s">
        <v>1593</v>
      </c>
      <c r="F5230" t="s">
        <v>1603</v>
      </c>
      <c r="G5230" t="s">
        <v>1605</v>
      </c>
      <c r="H5230" t="s">
        <v>1607</v>
      </c>
      <c r="I5230" s="11">
        <v>0.15965759600000001</v>
      </c>
      <c r="J5230">
        <v>9.3949999999999996</v>
      </c>
      <c r="K5230">
        <v>9.3949999999999996</v>
      </c>
      <c r="L5230" s="3">
        <v>224.97200000000001</v>
      </c>
      <c r="M5230">
        <v>3</v>
      </c>
      <c r="N5230" s="3">
        <v>23.945928685470996</v>
      </c>
      <c r="O5230"/>
      <c r="P5230"/>
    </row>
    <row r="5231" spans="1:16" x14ac:dyDescent="0.3">
      <c r="A5231" t="s">
        <v>13</v>
      </c>
      <c r="B5231" t="s">
        <v>682</v>
      </c>
      <c r="C5231" t="s">
        <v>1576</v>
      </c>
      <c r="D5231">
        <v>2015</v>
      </c>
      <c r="E5231" t="s">
        <v>1593</v>
      </c>
      <c r="F5231" t="s">
        <v>1603</v>
      </c>
      <c r="G5231" t="s">
        <v>1605</v>
      </c>
      <c r="H5231" t="s">
        <v>1607</v>
      </c>
      <c r="I5231" s="11">
        <v>3.6746478999999999E-2</v>
      </c>
      <c r="J5231">
        <v>13.15</v>
      </c>
      <c r="K5231">
        <v>13.15</v>
      </c>
      <c r="L5231" s="3">
        <v>181.29759999999999</v>
      </c>
      <c r="M5231">
        <v>3</v>
      </c>
      <c r="N5231" s="3">
        <v>13.786889733840303</v>
      </c>
      <c r="O5231"/>
      <c r="P5231"/>
    </row>
    <row r="5232" spans="1:16" x14ac:dyDescent="0.3">
      <c r="A5232" t="s">
        <v>13</v>
      </c>
      <c r="B5232" t="s">
        <v>1356</v>
      </c>
      <c r="C5232" t="s">
        <v>1585</v>
      </c>
      <c r="D5232">
        <v>2018</v>
      </c>
      <c r="E5232" t="s">
        <v>1600</v>
      </c>
      <c r="F5232" t="s">
        <v>1601</v>
      </c>
      <c r="G5232" t="s">
        <v>1605</v>
      </c>
      <c r="H5232" t="s">
        <v>1609</v>
      </c>
      <c r="I5232" s="11">
        <v>0.13121031999999999</v>
      </c>
      <c r="K5232">
        <v>13.1</v>
      </c>
      <c r="L5232" s="3">
        <v>74.035399999999996</v>
      </c>
      <c r="M5232">
        <v>3</v>
      </c>
      <c r="N5232" s="3">
        <v>5.6515572519083968</v>
      </c>
      <c r="O5232"/>
      <c r="P5232"/>
    </row>
    <row r="5233" spans="1:16" x14ac:dyDescent="0.3">
      <c r="A5233" t="s">
        <v>13</v>
      </c>
      <c r="B5233" t="s">
        <v>716</v>
      </c>
      <c r="C5233" t="s">
        <v>1576</v>
      </c>
      <c r="D5233">
        <v>2015</v>
      </c>
      <c r="E5233" t="s">
        <v>1593</v>
      </c>
      <c r="F5233" t="s">
        <v>1603</v>
      </c>
      <c r="G5233" t="s">
        <v>1604</v>
      </c>
      <c r="H5233" t="s">
        <v>1607</v>
      </c>
      <c r="I5233" s="11">
        <v>6.3900189999999996E-2</v>
      </c>
      <c r="J5233">
        <v>7.56</v>
      </c>
      <c r="K5233">
        <v>7.56</v>
      </c>
      <c r="L5233" s="3">
        <v>157.26300000000001</v>
      </c>
      <c r="M5233">
        <v>3</v>
      </c>
      <c r="N5233" s="3">
        <v>20.801984126984127</v>
      </c>
      <c r="O5233"/>
      <c r="P5233"/>
    </row>
    <row r="5234" spans="1:16" x14ac:dyDescent="0.3">
      <c r="A5234" t="s">
        <v>13</v>
      </c>
      <c r="B5234" t="s">
        <v>790</v>
      </c>
      <c r="C5234" t="s">
        <v>1580</v>
      </c>
      <c r="D5234">
        <v>2018</v>
      </c>
      <c r="E5234" t="s">
        <v>1597</v>
      </c>
      <c r="F5234" t="s">
        <v>1602</v>
      </c>
      <c r="G5234" t="s">
        <v>1604</v>
      </c>
      <c r="H5234" t="s">
        <v>1610</v>
      </c>
      <c r="I5234" s="11">
        <v>4.5050673999999999E-2</v>
      </c>
      <c r="K5234">
        <v>9.3949999999999996</v>
      </c>
      <c r="L5234" s="3">
        <v>84.924999999999997</v>
      </c>
      <c r="M5234">
        <v>3</v>
      </c>
      <c r="N5234" s="3">
        <v>9.039382650345928</v>
      </c>
      <c r="O5234"/>
      <c r="P5234"/>
    </row>
    <row r="5235" spans="1:16" x14ac:dyDescent="0.3">
      <c r="A5235" t="s">
        <v>13</v>
      </c>
      <c r="B5235" t="s">
        <v>268</v>
      </c>
      <c r="C5235" t="s">
        <v>1579</v>
      </c>
      <c r="D5235">
        <v>2020</v>
      </c>
      <c r="E5235" t="s">
        <v>1594</v>
      </c>
      <c r="F5235" t="s">
        <v>1603</v>
      </c>
      <c r="G5235" t="s">
        <v>1604</v>
      </c>
      <c r="H5235" t="s">
        <v>1607</v>
      </c>
      <c r="I5235" s="11">
        <v>3.4501404999999999E-2</v>
      </c>
      <c r="J5235">
        <v>18.75</v>
      </c>
      <c r="K5235">
        <v>18.75</v>
      </c>
      <c r="L5235" s="3">
        <v>211.7218</v>
      </c>
      <c r="M5235">
        <v>3</v>
      </c>
      <c r="N5235" s="3">
        <v>11.291829333333334</v>
      </c>
      <c r="O5235"/>
      <c r="P5235"/>
    </row>
    <row r="5236" spans="1:16" x14ac:dyDescent="0.3">
      <c r="A5236" t="s">
        <v>12</v>
      </c>
      <c r="B5236" t="s">
        <v>904</v>
      </c>
      <c r="C5236" t="s">
        <v>1577</v>
      </c>
      <c r="D5236">
        <v>2014</v>
      </c>
      <c r="E5236" t="s">
        <v>1596</v>
      </c>
      <c r="F5236" t="s">
        <v>1602</v>
      </c>
      <c r="G5236" t="s">
        <v>1606</v>
      </c>
      <c r="H5236" t="s">
        <v>1607</v>
      </c>
      <c r="I5236" s="11">
        <v>5.2685259999999998E-2</v>
      </c>
      <c r="J5236">
        <v>8.9749999999999996</v>
      </c>
      <c r="K5236">
        <v>8.9749999999999996</v>
      </c>
      <c r="L5236" s="3">
        <v>83.322400000000002</v>
      </c>
      <c r="M5236">
        <v>3</v>
      </c>
      <c r="N5236" s="3">
        <v>9.283832869080781</v>
      </c>
      <c r="O5236"/>
      <c r="P5236"/>
    </row>
    <row r="5237" spans="1:16" x14ac:dyDescent="0.3">
      <c r="A5237" t="s">
        <v>13</v>
      </c>
      <c r="B5237" t="s">
        <v>1515</v>
      </c>
      <c r="C5237" t="s">
        <v>1581</v>
      </c>
      <c r="D5237">
        <v>2012</v>
      </c>
      <c r="E5237" t="s">
        <v>1591</v>
      </c>
      <c r="F5237" t="s">
        <v>1601</v>
      </c>
      <c r="G5237" t="s">
        <v>1604</v>
      </c>
      <c r="H5237" t="s">
        <v>1607</v>
      </c>
      <c r="I5237" s="11">
        <v>9.8566831999999993E-2</v>
      </c>
      <c r="J5237">
        <v>10.8</v>
      </c>
      <c r="K5237">
        <v>10.8</v>
      </c>
      <c r="L5237" s="3">
        <v>98.304199999999994</v>
      </c>
      <c r="M5237">
        <v>3</v>
      </c>
      <c r="N5237" s="3">
        <v>9.10224074074074</v>
      </c>
      <c r="O5237"/>
      <c r="P5237"/>
    </row>
    <row r="5238" spans="1:16" x14ac:dyDescent="0.3">
      <c r="A5238" t="s">
        <v>13</v>
      </c>
      <c r="B5238" t="s">
        <v>748</v>
      </c>
      <c r="C5238" t="s">
        <v>1584</v>
      </c>
      <c r="D5238">
        <v>2014</v>
      </c>
      <c r="E5238" t="s">
        <v>1596</v>
      </c>
      <c r="F5238" t="s">
        <v>1602</v>
      </c>
      <c r="G5238" t="s">
        <v>1606</v>
      </c>
      <c r="H5238" t="s">
        <v>1607</v>
      </c>
      <c r="I5238" s="11">
        <v>1.5663185E-2</v>
      </c>
      <c r="J5238">
        <v>15.35</v>
      </c>
      <c r="K5238">
        <v>15.35</v>
      </c>
      <c r="L5238" s="3">
        <v>143.947</v>
      </c>
      <c r="M5238">
        <v>3</v>
      </c>
      <c r="N5238" s="3">
        <v>9.3776547231270371</v>
      </c>
      <c r="O5238"/>
      <c r="P5238"/>
    </row>
    <row r="5239" spans="1:16" x14ac:dyDescent="0.3">
      <c r="A5239" t="s">
        <v>12</v>
      </c>
      <c r="B5239" t="s">
        <v>1354</v>
      </c>
      <c r="C5239" t="s">
        <v>1580</v>
      </c>
      <c r="D5239">
        <v>2015</v>
      </c>
      <c r="E5239" t="s">
        <v>1593</v>
      </c>
      <c r="F5239" t="s">
        <v>1603</v>
      </c>
      <c r="G5239" t="s">
        <v>1604</v>
      </c>
      <c r="H5239" t="s">
        <v>1607</v>
      </c>
      <c r="I5239" s="11">
        <v>0</v>
      </c>
      <c r="J5239">
        <v>13.65</v>
      </c>
      <c r="K5239">
        <v>13.65</v>
      </c>
      <c r="L5239" s="3">
        <v>55.858800000000002</v>
      </c>
      <c r="M5239">
        <v>3</v>
      </c>
      <c r="N5239" s="3">
        <v>4.0922197802197804</v>
      </c>
      <c r="O5239"/>
      <c r="P5239"/>
    </row>
    <row r="5240" spans="1:16" x14ac:dyDescent="0.3">
      <c r="A5240" t="s">
        <v>13</v>
      </c>
      <c r="B5240" t="s">
        <v>683</v>
      </c>
      <c r="C5240" t="s">
        <v>1583</v>
      </c>
      <c r="D5240">
        <v>2017</v>
      </c>
      <c r="E5240" t="s">
        <v>1598</v>
      </c>
      <c r="F5240" t="s">
        <v>1603</v>
      </c>
      <c r="G5240" t="s">
        <v>1605</v>
      </c>
      <c r="H5240" t="s">
        <v>1607</v>
      </c>
      <c r="I5240" s="11">
        <v>7.1832909E-2</v>
      </c>
      <c r="J5240">
        <v>8.3650000000000002</v>
      </c>
      <c r="K5240">
        <v>8.3650000000000002</v>
      </c>
      <c r="L5240" s="3">
        <v>36.150599999999997</v>
      </c>
      <c r="M5240">
        <v>3</v>
      </c>
      <c r="N5240" s="3">
        <v>4.3216497310221156</v>
      </c>
      <c r="O5240"/>
      <c r="P5240"/>
    </row>
    <row r="5241" spans="1:16" x14ac:dyDescent="0.3">
      <c r="A5241" t="s">
        <v>13</v>
      </c>
      <c r="B5241" t="s">
        <v>145</v>
      </c>
      <c r="C5241" t="s">
        <v>1580</v>
      </c>
      <c r="D5241">
        <v>2018</v>
      </c>
      <c r="E5241" t="s">
        <v>1597</v>
      </c>
      <c r="F5241" t="s">
        <v>1602</v>
      </c>
      <c r="G5241" t="s">
        <v>1604</v>
      </c>
      <c r="H5241" t="s">
        <v>1610</v>
      </c>
      <c r="I5241" s="11">
        <v>7.6483450999999994E-2</v>
      </c>
      <c r="K5241">
        <v>18.600000000000001</v>
      </c>
      <c r="L5241" s="3">
        <v>163.12360000000001</v>
      </c>
      <c r="M5241">
        <v>3</v>
      </c>
      <c r="N5241" s="3">
        <v>8.7700860215053762</v>
      </c>
      <c r="O5241"/>
      <c r="P5241"/>
    </row>
    <row r="5242" spans="1:16" x14ac:dyDescent="0.3">
      <c r="A5242" t="s">
        <v>13</v>
      </c>
      <c r="B5242" t="s">
        <v>312</v>
      </c>
      <c r="C5242" t="s">
        <v>1576</v>
      </c>
      <c r="D5242">
        <v>2022</v>
      </c>
      <c r="E5242" t="s">
        <v>1592</v>
      </c>
      <c r="F5242" t="s">
        <v>1602</v>
      </c>
      <c r="G5242" t="s">
        <v>1604</v>
      </c>
      <c r="H5242" t="s">
        <v>1608</v>
      </c>
      <c r="I5242" s="11">
        <v>0.12495901299999999</v>
      </c>
      <c r="J5242">
        <v>18</v>
      </c>
      <c r="K5242">
        <v>18</v>
      </c>
      <c r="L5242" s="3">
        <v>116.5124</v>
      </c>
      <c r="M5242">
        <v>4</v>
      </c>
      <c r="N5242" s="3">
        <v>6.4729111111111113</v>
      </c>
      <c r="O5242"/>
      <c r="P5242"/>
    </row>
    <row r="5243" spans="1:16" x14ac:dyDescent="0.3">
      <c r="A5243" t="s">
        <v>13</v>
      </c>
      <c r="B5243" t="s">
        <v>357</v>
      </c>
      <c r="C5243" t="s">
        <v>1580</v>
      </c>
      <c r="D5243">
        <v>2018</v>
      </c>
      <c r="E5243" t="s">
        <v>1597</v>
      </c>
      <c r="F5243" t="s">
        <v>1602</v>
      </c>
      <c r="G5243" t="s">
        <v>1604</v>
      </c>
      <c r="H5243" t="s">
        <v>1610</v>
      </c>
      <c r="I5243" s="11">
        <v>0.154627247</v>
      </c>
      <c r="K5243">
        <v>21.25</v>
      </c>
      <c r="L5243" s="3">
        <v>177.637</v>
      </c>
      <c r="M5243">
        <v>3</v>
      </c>
      <c r="N5243" s="3">
        <v>8.3593882352941176</v>
      </c>
      <c r="O5243"/>
      <c r="P5243"/>
    </row>
    <row r="5244" spans="1:16" x14ac:dyDescent="0.3">
      <c r="A5244" t="s">
        <v>13</v>
      </c>
      <c r="B5244" t="s">
        <v>130</v>
      </c>
      <c r="C5244" t="s">
        <v>1577</v>
      </c>
      <c r="D5244">
        <v>2020</v>
      </c>
      <c r="E5244" t="s">
        <v>1594</v>
      </c>
      <c r="F5244" t="s">
        <v>1603</v>
      </c>
      <c r="G5244" t="s">
        <v>1604</v>
      </c>
      <c r="H5244" t="s">
        <v>1607</v>
      </c>
      <c r="I5244" s="11">
        <v>0.15226199900000001</v>
      </c>
      <c r="J5244">
        <v>7</v>
      </c>
      <c r="K5244">
        <v>7</v>
      </c>
      <c r="L5244" s="3">
        <v>105.72799999999999</v>
      </c>
      <c r="M5244">
        <v>3</v>
      </c>
      <c r="N5244" s="3">
        <v>15.103999999999999</v>
      </c>
      <c r="O5244"/>
      <c r="P5244"/>
    </row>
    <row r="5245" spans="1:16" x14ac:dyDescent="0.3">
      <c r="A5245" t="s">
        <v>13</v>
      </c>
      <c r="B5245" t="s">
        <v>1190</v>
      </c>
      <c r="C5245" t="s">
        <v>1580</v>
      </c>
      <c r="D5245">
        <v>2022</v>
      </c>
      <c r="E5245" t="s">
        <v>1592</v>
      </c>
      <c r="F5245" t="s">
        <v>1602</v>
      </c>
      <c r="G5245" t="s">
        <v>1604</v>
      </c>
      <c r="H5245" t="s">
        <v>1608</v>
      </c>
      <c r="I5245" s="11">
        <v>0</v>
      </c>
      <c r="J5245">
        <v>12.3</v>
      </c>
      <c r="K5245">
        <v>12.3</v>
      </c>
      <c r="L5245" s="3">
        <v>116.4834</v>
      </c>
      <c r="M5245">
        <v>3</v>
      </c>
      <c r="N5245" s="3">
        <v>9.4701951219512193</v>
      </c>
      <c r="O5245"/>
      <c r="P5245"/>
    </row>
    <row r="5246" spans="1:16" x14ac:dyDescent="0.3">
      <c r="A5246" t="s">
        <v>13</v>
      </c>
      <c r="B5246" t="s">
        <v>1511</v>
      </c>
      <c r="C5246" t="s">
        <v>1577</v>
      </c>
      <c r="D5246">
        <v>2012</v>
      </c>
      <c r="E5246" t="s">
        <v>1591</v>
      </c>
      <c r="F5246" t="s">
        <v>1601</v>
      </c>
      <c r="G5246" t="s">
        <v>1604</v>
      </c>
      <c r="H5246" t="s">
        <v>1607</v>
      </c>
      <c r="I5246" s="11">
        <v>3.4940978999999997E-2</v>
      </c>
      <c r="J5246">
        <v>5.94</v>
      </c>
      <c r="K5246">
        <v>5.94</v>
      </c>
      <c r="L5246" s="3">
        <v>177.33439999999999</v>
      </c>
      <c r="M5246">
        <v>3</v>
      </c>
      <c r="N5246" s="3">
        <v>29.854276094276091</v>
      </c>
      <c r="O5246"/>
      <c r="P5246"/>
    </row>
    <row r="5247" spans="1:16" x14ac:dyDescent="0.3">
      <c r="A5247" t="s">
        <v>13</v>
      </c>
      <c r="B5247" t="s">
        <v>108</v>
      </c>
      <c r="C5247" t="s">
        <v>1585</v>
      </c>
      <c r="D5247">
        <v>2012</v>
      </c>
      <c r="E5247" t="s">
        <v>1591</v>
      </c>
      <c r="F5247" t="s">
        <v>1601</v>
      </c>
      <c r="G5247" t="s">
        <v>1604</v>
      </c>
      <c r="H5247" t="s">
        <v>1607</v>
      </c>
      <c r="I5247" s="11">
        <v>0</v>
      </c>
      <c r="J5247">
        <v>13.8</v>
      </c>
      <c r="K5247">
        <v>13.8</v>
      </c>
      <c r="L5247" s="3">
        <v>263.78840000000002</v>
      </c>
      <c r="M5247">
        <v>3</v>
      </c>
      <c r="N5247" s="3">
        <v>19.115101449275365</v>
      </c>
      <c r="O5247"/>
      <c r="P5247"/>
    </row>
    <row r="5248" spans="1:16" x14ac:dyDescent="0.3">
      <c r="A5248" t="s">
        <v>13</v>
      </c>
      <c r="B5248" t="s">
        <v>1548</v>
      </c>
      <c r="C5248" t="s">
        <v>1585</v>
      </c>
      <c r="D5248">
        <v>2012</v>
      </c>
      <c r="E5248" t="s">
        <v>1591</v>
      </c>
      <c r="F5248" t="s">
        <v>1601</v>
      </c>
      <c r="G5248" t="s">
        <v>1604</v>
      </c>
      <c r="H5248" t="s">
        <v>1607</v>
      </c>
      <c r="I5248" s="11">
        <v>6.528457E-2</v>
      </c>
      <c r="J5248">
        <v>16.100000000000001</v>
      </c>
      <c r="K5248">
        <v>16.100000000000001</v>
      </c>
      <c r="L5248" s="3">
        <v>145.07599999999999</v>
      </c>
      <c r="M5248">
        <v>3</v>
      </c>
      <c r="N5248" s="3">
        <v>9.0109316770186325</v>
      </c>
      <c r="O5248"/>
      <c r="P5248"/>
    </row>
    <row r="5249" spans="1:16" x14ac:dyDescent="0.3">
      <c r="A5249" t="s">
        <v>13</v>
      </c>
      <c r="B5249" t="s">
        <v>338</v>
      </c>
      <c r="C5249" t="s">
        <v>1576</v>
      </c>
      <c r="D5249">
        <v>2012</v>
      </c>
      <c r="E5249" t="s">
        <v>1591</v>
      </c>
      <c r="F5249" t="s">
        <v>1601</v>
      </c>
      <c r="G5249" t="s">
        <v>1604</v>
      </c>
      <c r="H5249" t="s">
        <v>1607</v>
      </c>
      <c r="I5249" s="11">
        <v>4.5928229000000001E-2</v>
      </c>
      <c r="J5249">
        <v>10</v>
      </c>
      <c r="K5249">
        <v>10</v>
      </c>
      <c r="L5249" s="3">
        <v>138.11799999999999</v>
      </c>
      <c r="M5249">
        <v>3</v>
      </c>
      <c r="N5249" s="3">
        <v>13.8118</v>
      </c>
      <c r="O5249"/>
      <c r="P5249"/>
    </row>
    <row r="5250" spans="1:16" x14ac:dyDescent="0.3">
      <c r="A5250" t="s">
        <v>13</v>
      </c>
      <c r="B5250" t="s">
        <v>1244</v>
      </c>
      <c r="C5250" t="s">
        <v>1576</v>
      </c>
      <c r="D5250">
        <v>2012</v>
      </c>
      <c r="E5250" t="s">
        <v>1591</v>
      </c>
      <c r="F5250" t="s">
        <v>1601</v>
      </c>
      <c r="G5250" t="s">
        <v>1604</v>
      </c>
      <c r="H5250" t="s">
        <v>1607</v>
      </c>
      <c r="I5250" s="11">
        <v>1.404119E-2</v>
      </c>
      <c r="J5250">
        <v>15.35</v>
      </c>
      <c r="K5250">
        <v>15.35</v>
      </c>
      <c r="L5250" s="3">
        <v>38.418999999999997</v>
      </c>
      <c r="M5250">
        <v>3</v>
      </c>
      <c r="N5250" s="3">
        <v>2.5028664495114006</v>
      </c>
      <c r="O5250"/>
      <c r="P5250"/>
    </row>
    <row r="5251" spans="1:16" x14ac:dyDescent="0.3">
      <c r="A5251" t="s">
        <v>13</v>
      </c>
      <c r="B5251" t="s">
        <v>1428</v>
      </c>
      <c r="C5251" t="s">
        <v>1574</v>
      </c>
      <c r="D5251">
        <v>2012</v>
      </c>
      <c r="E5251" t="s">
        <v>1591</v>
      </c>
      <c r="F5251" t="s">
        <v>1601</v>
      </c>
      <c r="G5251" t="s">
        <v>1604</v>
      </c>
      <c r="H5251" t="s">
        <v>1607</v>
      </c>
      <c r="I5251" s="11">
        <v>8.7805787999999996E-2</v>
      </c>
      <c r="J5251">
        <v>6.65</v>
      </c>
      <c r="K5251">
        <v>6.65</v>
      </c>
      <c r="L5251" s="3">
        <v>126.76779999999999</v>
      </c>
      <c r="M5251">
        <v>3</v>
      </c>
      <c r="N5251" s="3">
        <v>19.062827067669172</v>
      </c>
      <c r="O5251"/>
      <c r="P5251"/>
    </row>
    <row r="5252" spans="1:16" x14ac:dyDescent="0.3">
      <c r="A5252" t="s">
        <v>13</v>
      </c>
      <c r="B5252" t="s">
        <v>110</v>
      </c>
      <c r="C5252" t="s">
        <v>1574</v>
      </c>
      <c r="D5252">
        <v>2012</v>
      </c>
      <c r="E5252" t="s">
        <v>1591</v>
      </c>
      <c r="F5252" t="s">
        <v>1601</v>
      </c>
      <c r="G5252" t="s">
        <v>1604</v>
      </c>
      <c r="H5252" t="s">
        <v>1607</v>
      </c>
      <c r="I5252" s="11">
        <v>8.1290366000000003E-2</v>
      </c>
      <c r="J5252">
        <v>7.02</v>
      </c>
      <c r="K5252">
        <v>7.02</v>
      </c>
      <c r="L5252" s="3">
        <v>147.3734</v>
      </c>
      <c r="M5252">
        <v>3</v>
      </c>
      <c r="N5252" s="3">
        <v>20.993361823361827</v>
      </c>
      <c r="O5252"/>
      <c r="P5252"/>
    </row>
    <row r="5253" spans="1:16" x14ac:dyDescent="0.3">
      <c r="A5253" t="s">
        <v>13</v>
      </c>
      <c r="B5253" t="s">
        <v>136</v>
      </c>
      <c r="C5253" t="s">
        <v>1575</v>
      </c>
      <c r="D5253">
        <v>2012</v>
      </c>
      <c r="E5253" t="s">
        <v>1591</v>
      </c>
      <c r="F5253" t="s">
        <v>1601</v>
      </c>
      <c r="G5253" t="s">
        <v>1604</v>
      </c>
      <c r="H5253" t="s">
        <v>1607</v>
      </c>
      <c r="I5253" s="11">
        <v>4.4978224999999997E-2</v>
      </c>
      <c r="J5253">
        <v>15</v>
      </c>
      <c r="K5253">
        <v>15</v>
      </c>
      <c r="L5253" s="3">
        <v>140.88380000000001</v>
      </c>
      <c r="M5253">
        <v>3</v>
      </c>
      <c r="N5253" s="3">
        <v>9.3922533333333345</v>
      </c>
      <c r="O5253"/>
      <c r="P5253"/>
    </row>
    <row r="5254" spans="1:16" x14ac:dyDescent="0.3">
      <c r="A5254" t="s">
        <v>13</v>
      </c>
      <c r="B5254" t="s">
        <v>115</v>
      </c>
      <c r="C5254" t="s">
        <v>1575</v>
      </c>
      <c r="D5254">
        <v>2012</v>
      </c>
      <c r="E5254" t="s">
        <v>1591</v>
      </c>
      <c r="F5254" t="s">
        <v>1601</v>
      </c>
      <c r="G5254" t="s">
        <v>1604</v>
      </c>
      <c r="H5254" t="s">
        <v>1607</v>
      </c>
      <c r="I5254" s="11">
        <v>1.7746826E-2</v>
      </c>
      <c r="J5254">
        <v>19</v>
      </c>
      <c r="K5254">
        <v>19</v>
      </c>
      <c r="L5254" s="3">
        <v>210.8244</v>
      </c>
      <c r="M5254">
        <v>3</v>
      </c>
      <c r="N5254" s="3">
        <v>11.096021052631579</v>
      </c>
      <c r="O5254"/>
      <c r="P5254"/>
    </row>
    <row r="5255" spans="1:16" x14ac:dyDescent="0.3">
      <c r="A5255" t="s">
        <v>13</v>
      </c>
      <c r="B5255" t="s">
        <v>827</v>
      </c>
      <c r="C5255" t="s">
        <v>1581</v>
      </c>
      <c r="D5255">
        <v>2012</v>
      </c>
      <c r="E5255" t="s">
        <v>1591</v>
      </c>
      <c r="F5255" t="s">
        <v>1601</v>
      </c>
      <c r="G5255" t="s">
        <v>1604</v>
      </c>
      <c r="H5255" t="s">
        <v>1607</v>
      </c>
      <c r="I5255" s="11">
        <v>6.9532900999999994E-2</v>
      </c>
      <c r="J5255">
        <v>12.65</v>
      </c>
      <c r="K5255">
        <v>12.65</v>
      </c>
      <c r="L5255" s="3">
        <v>51.8324</v>
      </c>
      <c r="M5255">
        <v>3</v>
      </c>
      <c r="N5255" s="3">
        <v>4.0974229249011858</v>
      </c>
      <c r="O5255"/>
      <c r="P5255"/>
    </row>
    <row r="5256" spans="1:16" x14ac:dyDescent="0.3">
      <c r="A5256" t="s">
        <v>13</v>
      </c>
      <c r="B5256" t="s">
        <v>621</v>
      </c>
      <c r="C5256" t="s">
        <v>1580</v>
      </c>
      <c r="D5256">
        <v>2012</v>
      </c>
      <c r="E5256" t="s">
        <v>1591</v>
      </c>
      <c r="F5256" t="s">
        <v>1601</v>
      </c>
      <c r="G5256" t="s">
        <v>1604</v>
      </c>
      <c r="H5256" t="s">
        <v>1607</v>
      </c>
      <c r="I5256" s="11">
        <v>2.6830586E-2</v>
      </c>
      <c r="J5256">
        <v>7.31</v>
      </c>
      <c r="K5256">
        <v>7.31</v>
      </c>
      <c r="L5256" s="3">
        <v>108.057</v>
      </c>
      <c r="M5256">
        <v>3</v>
      </c>
      <c r="N5256" s="3">
        <v>14.782079343365254</v>
      </c>
      <c r="O5256"/>
      <c r="P5256"/>
    </row>
    <row r="5257" spans="1:16" x14ac:dyDescent="0.3">
      <c r="A5257" t="s">
        <v>12</v>
      </c>
      <c r="B5257" t="s">
        <v>1286</v>
      </c>
      <c r="C5257" t="s">
        <v>1587</v>
      </c>
      <c r="D5257">
        <v>2012</v>
      </c>
      <c r="E5257" t="s">
        <v>1591</v>
      </c>
      <c r="F5257" t="s">
        <v>1601</v>
      </c>
      <c r="G5257" t="s">
        <v>1604</v>
      </c>
      <c r="H5257" t="s">
        <v>1607</v>
      </c>
      <c r="I5257" s="11">
        <v>3.83808E-2</v>
      </c>
      <c r="J5257">
        <v>7.22</v>
      </c>
      <c r="K5257">
        <v>7.22</v>
      </c>
      <c r="L5257" s="3">
        <v>62.350999999999999</v>
      </c>
      <c r="M5257">
        <v>3</v>
      </c>
      <c r="N5257" s="3">
        <v>8.6358725761772863</v>
      </c>
      <c r="O5257"/>
      <c r="P5257"/>
    </row>
    <row r="5258" spans="1:16" x14ac:dyDescent="0.3">
      <c r="A5258" t="s">
        <v>12</v>
      </c>
      <c r="B5258" t="s">
        <v>1510</v>
      </c>
      <c r="C5258" t="s">
        <v>1587</v>
      </c>
      <c r="D5258">
        <v>2012</v>
      </c>
      <c r="E5258" t="s">
        <v>1591</v>
      </c>
      <c r="F5258" t="s">
        <v>1601</v>
      </c>
      <c r="G5258" t="s">
        <v>1604</v>
      </c>
      <c r="H5258" t="s">
        <v>1607</v>
      </c>
      <c r="I5258" s="11">
        <v>0</v>
      </c>
      <c r="J5258">
        <v>19.7</v>
      </c>
      <c r="K5258">
        <v>19.7</v>
      </c>
      <c r="L5258" s="3">
        <v>194.411</v>
      </c>
      <c r="M5258">
        <v>3</v>
      </c>
      <c r="N5258" s="3">
        <v>9.8685786802030453</v>
      </c>
      <c r="O5258"/>
      <c r="P5258"/>
    </row>
    <row r="5259" spans="1:16" x14ac:dyDescent="0.3">
      <c r="A5259" t="s">
        <v>12</v>
      </c>
      <c r="B5259" t="s">
        <v>1122</v>
      </c>
      <c r="C5259" t="s">
        <v>1577</v>
      </c>
      <c r="D5259">
        <v>2012</v>
      </c>
      <c r="E5259" t="s">
        <v>1591</v>
      </c>
      <c r="F5259" t="s">
        <v>1601</v>
      </c>
      <c r="G5259" t="s">
        <v>1604</v>
      </c>
      <c r="H5259" t="s">
        <v>1607</v>
      </c>
      <c r="I5259" s="11">
        <v>0.17054823799999999</v>
      </c>
      <c r="J5259">
        <v>11.8</v>
      </c>
      <c r="K5259">
        <v>11.8</v>
      </c>
      <c r="L5259" s="3">
        <v>113.88339999999999</v>
      </c>
      <c r="M5259">
        <v>3</v>
      </c>
      <c r="N5259" s="3">
        <v>9.6511355932203386</v>
      </c>
      <c r="O5259"/>
      <c r="P5259"/>
    </row>
    <row r="5260" spans="1:16" x14ac:dyDescent="0.3">
      <c r="A5260" t="s">
        <v>12</v>
      </c>
      <c r="B5260" t="s">
        <v>1366</v>
      </c>
      <c r="C5260" t="s">
        <v>1585</v>
      </c>
      <c r="D5260">
        <v>2012</v>
      </c>
      <c r="E5260" t="s">
        <v>1591</v>
      </c>
      <c r="F5260" t="s">
        <v>1601</v>
      </c>
      <c r="G5260" t="s">
        <v>1604</v>
      </c>
      <c r="H5260" t="s">
        <v>1607</v>
      </c>
      <c r="I5260" s="11">
        <v>0.14609413199999999</v>
      </c>
      <c r="J5260">
        <v>10.195</v>
      </c>
      <c r="K5260">
        <v>10.195</v>
      </c>
      <c r="L5260" s="3">
        <v>196.17939999999999</v>
      </c>
      <c r="M5260">
        <v>3</v>
      </c>
      <c r="N5260" s="3">
        <v>19.24270720941638</v>
      </c>
      <c r="O5260"/>
      <c r="P5260"/>
    </row>
    <row r="5261" spans="1:16" x14ac:dyDescent="0.3">
      <c r="A5261" t="s">
        <v>12</v>
      </c>
      <c r="B5261" t="s">
        <v>157</v>
      </c>
      <c r="C5261" t="s">
        <v>1581</v>
      </c>
      <c r="D5261">
        <v>2012</v>
      </c>
      <c r="E5261" t="s">
        <v>1591</v>
      </c>
      <c r="F5261" t="s">
        <v>1601</v>
      </c>
      <c r="G5261" t="s">
        <v>1604</v>
      </c>
      <c r="H5261" t="s">
        <v>1607</v>
      </c>
      <c r="I5261" s="11">
        <v>7.8181964000000007E-2</v>
      </c>
      <c r="J5261">
        <v>9.1950000000000003</v>
      </c>
      <c r="K5261">
        <v>9.1950000000000003</v>
      </c>
      <c r="L5261" s="3">
        <v>106.75960000000001</v>
      </c>
      <c r="M5261">
        <v>3</v>
      </c>
      <c r="N5261" s="3">
        <v>11.610614464382817</v>
      </c>
      <c r="O5261"/>
      <c r="P5261"/>
    </row>
    <row r="5262" spans="1:16" x14ac:dyDescent="0.3">
      <c r="A5262" t="s">
        <v>12</v>
      </c>
      <c r="B5262" t="s">
        <v>1525</v>
      </c>
      <c r="C5262" t="s">
        <v>1581</v>
      </c>
      <c r="D5262">
        <v>2012</v>
      </c>
      <c r="E5262" t="s">
        <v>1591</v>
      </c>
      <c r="F5262" t="s">
        <v>1601</v>
      </c>
      <c r="G5262" t="s">
        <v>1604</v>
      </c>
      <c r="H5262" t="s">
        <v>1607</v>
      </c>
      <c r="I5262" s="11">
        <v>4.2747880000000002E-2</v>
      </c>
      <c r="J5262">
        <v>12.15</v>
      </c>
      <c r="K5262">
        <v>12.15</v>
      </c>
      <c r="L5262" s="3">
        <v>183.69499999999999</v>
      </c>
      <c r="M5262">
        <v>3</v>
      </c>
      <c r="N5262" s="3">
        <v>15.118930041152263</v>
      </c>
      <c r="O5262"/>
      <c r="P5262"/>
    </row>
    <row r="5263" spans="1:16" x14ac:dyDescent="0.3">
      <c r="A5263" t="s">
        <v>12</v>
      </c>
      <c r="B5263" t="s">
        <v>227</v>
      </c>
      <c r="C5263" t="s">
        <v>1580</v>
      </c>
      <c r="D5263">
        <v>2012</v>
      </c>
      <c r="E5263" t="s">
        <v>1591</v>
      </c>
      <c r="F5263" t="s">
        <v>1601</v>
      </c>
      <c r="G5263" t="s">
        <v>1604</v>
      </c>
      <c r="H5263" t="s">
        <v>1607</v>
      </c>
      <c r="I5263" s="11">
        <v>1.0998931999999999E-2</v>
      </c>
      <c r="J5263">
        <v>10.5</v>
      </c>
      <c r="K5263">
        <v>10.5</v>
      </c>
      <c r="L5263" s="3">
        <v>164.38419999999999</v>
      </c>
      <c r="M5263">
        <v>3</v>
      </c>
      <c r="N5263" s="3">
        <v>15.655638095238094</v>
      </c>
      <c r="O5263"/>
      <c r="P5263"/>
    </row>
    <row r="5264" spans="1:16" x14ac:dyDescent="0.3">
      <c r="A5264" t="s">
        <v>12</v>
      </c>
      <c r="B5264" t="s">
        <v>1023</v>
      </c>
      <c r="C5264" t="s">
        <v>1580</v>
      </c>
      <c r="D5264">
        <v>2012</v>
      </c>
      <c r="E5264" t="s">
        <v>1591</v>
      </c>
      <c r="F5264" t="s">
        <v>1601</v>
      </c>
      <c r="G5264" t="s">
        <v>1604</v>
      </c>
      <c r="H5264" t="s">
        <v>1607</v>
      </c>
      <c r="I5264" s="11">
        <v>3.5561344000000002E-2</v>
      </c>
      <c r="J5264">
        <v>15.6</v>
      </c>
      <c r="K5264">
        <v>15.6</v>
      </c>
      <c r="L5264" s="3">
        <v>112.15179999999999</v>
      </c>
      <c r="M5264">
        <v>3</v>
      </c>
      <c r="N5264" s="3">
        <v>7.1892179487179488</v>
      </c>
      <c r="O5264"/>
      <c r="P5264"/>
    </row>
    <row r="5265" spans="1:16" x14ac:dyDescent="0.3">
      <c r="A5265" t="s">
        <v>12</v>
      </c>
      <c r="B5265" t="s">
        <v>1060</v>
      </c>
      <c r="C5265" t="s">
        <v>1580</v>
      </c>
      <c r="D5265">
        <v>2012</v>
      </c>
      <c r="E5265" t="s">
        <v>1591</v>
      </c>
      <c r="F5265" t="s">
        <v>1601</v>
      </c>
      <c r="G5265" t="s">
        <v>1604</v>
      </c>
      <c r="H5265" t="s">
        <v>1607</v>
      </c>
      <c r="I5265" s="11">
        <v>7.6878416000000005E-2</v>
      </c>
      <c r="J5265">
        <v>19.350000000000001</v>
      </c>
      <c r="K5265">
        <v>19.350000000000001</v>
      </c>
      <c r="L5265" s="3">
        <v>113.95180000000001</v>
      </c>
      <c r="M5265">
        <v>3</v>
      </c>
      <c r="N5265" s="3">
        <v>5.8889819121447031</v>
      </c>
      <c r="O5265"/>
      <c r="P5265"/>
    </row>
    <row r="5266" spans="1:16" x14ac:dyDescent="0.3">
      <c r="A5266" t="s">
        <v>13</v>
      </c>
      <c r="B5266" t="s">
        <v>457</v>
      </c>
      <c r="C5266" t="s">
        <v>1587</v>
      </c>
      <c r="D5266">
        <v>2018</v>
      </c>
      <c r="E5266" t="s">
        <v>1600</v>
      </c>
      <c r="F5266" t="s">
        <v>1601</v>
      </c>
      <c r="G5266" t="s">
        <v>1605</v>
      </c>
      <c r="H5266" t="s">
        <v>1609</v>
      </c>
      <c r="I5266" s="11">
        <v>0.30485910399999999</v>
      </c>
      <c r="K5266">
        <v>9.1</v>
      </c>
      <c r="L5266" s="3">
        <v>125.4362</v>
      </c>
      <c r="M5266">
        <v>3</v>
      </c>
      <c r="N5266" s="3">
        <v>13.784197802197802</v>
      </c>
      <c r="O5266"/>
      <c r="P5266"/>
    </row>
    <row r="5267" spans="1:16" x14ac:dyDescent="0.3">
      <c r="A5267" t="s">
        <v>13</v>
      </c>
      <c r="B5267" t="s">
        <v>953</v>
      </c>
      <c r="C5267" t="s">
        <v>1586</v>
      </c>
      <c r="D5267">
        <v>2018</v>
      </c>
      <c r="E5267" t="s">
        <v>1600</v>
      </c>
      <c r="F5267" t="s">
        <v>1601</v>
      </c>
      <c r="G5267" t="s">
        <v>1605</v>
      </c>
      <c r="H5267" t="s">
        <v>1609</v>
      </c>
      <c r="I5267" s="11">
        <v>0.266234421</v>
      </c>
      <c r="K5267">
        <v>18.600000000000001</v>
      </c>
      <c r="L5267" s="3">
        <v>98.535799999999995</v>
      </c>
      <c r="M5267">
        <v>3</v>
      </c>
      <c r="N5267" s="3">
        <v>5.297623655913978</v>
      </c>
      <c r="O5267"/>
      <c r="P5267"/>
    </row>
    <row r="5268" spans="1:16" x14ac:dyDescent="0.3">
      <c r="A5268" t="s">
        <v>13</v>
      </c>
      <c r="B5268" t="s">
        <v>1069</v>
      </c>
      <c r="C5268" t="s">
        <v>1577</v>
      </c>
      <c r="D5268">
        <v>2018</v>
      </c>
      <c r="E5268" t="s">
        <v>1600</v>
      </c>
      <c r="F5268" t="s">
        <v>1601</v>
      </c>
      <c r="G5268" t="s">
        <v>1605</v>
      </c>
      <c r="H5268" t="s">
        <v>1609</v>
      </c>
      <c r="I5268" s="11">
        <v>1.8632082000000001E-2</v>
      </c>
      <c r="K5268">
        <v>11.1</v>
      </c>
      <c r="L5268" s="3">
        <v>82.990799999999993</v>
      </c>
      <c r="M5268">
        <v>3</v>
      </c>
      <c r="N5268" s="3">
        <v>7.4766486486486485</v>
      </c>
      <c r="O5268"/>
      <c r="P5268"/>
    </row>
    <row r="5269" spans="1:16" x14ac:dyDescent="0.3">
      <c r="A5269" t="s">
        <v>13</v>
      </c>
      <c r="B5269" t="s">
        <v>481</v>
      </c>
      <c r="C5269" t="s">
        <v>1577</v>
      </c>
      <c r="D5269">
        <v>2018</v>
      </c>
      <c r="E5269" t="s">
        <v>1600</v>
      </c>
      <c r="F5269" t="s">
        <v>1601</v>
      </c>
      <c r="G5269" t="s">
        <v>1605</v>
      </c>
      <c r="H5269" t="s">
        <v>1609</v>
      </c>
      <c r="I5269" s="11">
        <v>0.17138350599999999</v>
      </c>
      <c r="K5269">
        <v>8.5</v>
      </c>
      <c r="L5269" s="3">
        <v>50.532400000000003</v>
      </c>
      <c r="M5269">
        <v>3</v>
      </c>
      <c r="N5269" s="3">
        <v>5.9449882352941179</v>
      </c>
      <c r="O5269"/>
      <c r="P5269"/>
    </row>
    <row r="5270" spans="1:16" x14ac:dyDescent="0.3">
      <c r="A5270" t="s">
        <v>13</v>
      </c>
      <c r="B5270" t="s">
        <v>336</v>
      </c>
      <c r="C5270" t="s">
        <v>1585</v>
      </c>
      <c r="D5270">
        <v>2018</v>
      </c>
      <c r="E5270" t="s">
        <v>1600</v>
      </c>
      <c r="F5270" t="s">
        <v>1601</v>
      </c>
      <c r="G5270" t="s">
        <v>1605</v>
      </c>
      <c r="H5270" t="s">
        <v>1609</v>
      </c>
      <c r="I5270" s="11">
        <v>7.8764058999999997E-2</v>
      </c>
      <c r="K5270">
        <v>15.6</v>
      </c>
      <c r="L5270" s="3">
        <v>241.3854</v>
      </c>
      <c r="M5270">
        <v>3</v>
      </c>
      <c r="N5270" s="3">
        <v>15.473423076923078</v>
      </c>
      <c r="O5270"/>
      <c r="P5270"/>
    </row>
    <row r="5271" spans="1:16" x14ac:dyDescent="0.3">
      <c r="A5271" t="s">
        <v>13</v>
      </c>
      <c r="B5271" t="s">
        <v>875</v>
      </c>
      <c r="C5271" t="s">
        <v>1574</v>
      </c>
      <c r="D5271">
        <v>2018</v>
      </c>
      <c r="E5271" t="s">
        <v>1600</v>
      </c>
      <c r="F5271" t="s">
        <v>1601</v>
      </c>
      <c r="G5271" t="s">
        <v>1605</v>
      </c>
      <c r="H5271" t="s">
        <v>1609</v>
      </c>
      <c r="I5271" s="11">
        <v>7.0660449E-2</v>
      </c>
      <c r="K5271">
        <v>12.1</v>
      </c>
      <c r="L5271" s="3">
        <v>180.40020000000001</v>
      </c>
      <c r="M5271">
        <v>3</v>
      </c>
      <c r="N5271" s="3">
        <v>14.90910743801653</v>
      </c>
      <c r="O5271"/>
      <c r="P5271"/>
    </row>
    <row r="5272" spans="1:16" x14ac:dyDescent="0.3">
      <c r="A5272" t="s">
        <v>12</v>
      </c>
      <c r="B5272" t="s">
        <v>1500</v>
      </c>
      <c r="C5272" t="s">
        <v>1576</v>
      </c>
      <c r="D5272">
        <v>2018</v>
      </c>
      <c r="E5272" t="s">
        <v>1600</v>
      </c>
      <c r="F5272" t="s">
        <v>1601</v>
      </c>
      <c r="G5272" t="s">
        <v>1605</v>
      </c>
      <c r="H5272" t="s">
        <v>1609</v>
      </c>
      <c r="I5272" s="11">
        <v>0.17038272600000001</v>
      </c>
      <c r="K5272">
        <v>19</v>
      </c>
      <c r="L5272" s="3">
        <v>45.271799999999999</v>
      </c>
      <c r="M5272">
        <v>3</v>
      </c>
      <c r="N5272" s="3">
        <v>2.3827263157894736</v>
      </c>
      <c r="O5272"/>
      <c r="P5272"/>
    </row>
    <row r="5273" spans="1:16" x14ac:dyDescent="0.3">
      <c r="A5273" t="s">
        <v>12</v>
      </c>
      <c r="B5273" t="s">
        <v>306</v>
      </c>
      <c r="C5273" t="s">
        <v>1576</v>
      </c>
      <c r="D5273">
        <v>2018</v>
      </c>
      <c r="E5273" t="s">
        <v>1600</v>
      </c>
      <c r="F5273" t="s">
        <v>1601</v>
      </c>
      <c r="G5273" t="s">
        <v>1605</v>
      </c>
      <c r="H5273" t="s">
        <v>1609</v>
      </c>
      <c r="I5273" s="11">
        <v>0.27988694800000002</v>
      </c>
      <c r="K5273">
        <v>16.850000000000001</v>
      </c>
      <c r="L5273" s="3">
        <v>193.14779999999999</v>
      </c>
      <c r="M5273">
        <v>3</v>
      </c>
      <c r="N5273" s="3">
        <v>11.462777448071215</v>
      </c>
      <c r="O5273"/>
      <c r="P5273"/>
    </row>
    <row r="5274" spans="1:16" x14ac:dyDescent="0.3">
      <c r="A5274" t="s">
        <v>14</v>
      </c>
      <c r="B5274" t="s">
        <v>820</v>
      </c>
      <c r="C5274" t="s">
        <v>1585</v>
      </c>
      <c r="D5274">
        <v>2018</v>
      </c>
      <c r="E5274" t="s">
        <v>1600</v>
      </c>
      <c r="F5274" t="s">
        <v>1601</v>
      </c>
      <c r="G5274" t="s">
        <v>1605</v>
      </c>
      <c r="H5274" t="s">
        <v>1609</v>
      </c>
      <c r="I5274" s="11">
        <v>0</v>
      </c>
      <c r="K5274">
        <v>20.7</v>
      </c>
      <c r="L5274" s="3">
        <v>75.966999999999999</v>
      </c>
      <c r="M5274">
        <v>3</v>
      </c>
      <c r="N5274" s="3">
        <v>3.669903381642512</v>
      </c>
      <c r="O5274"/>
      <c r="P5274"/>
    </row>
    <row r="5275" spans="1:16" x14ac:dyDescent="0.3">
      <c r="A5275" t="s">
        <v>13</v>
      </c>
      <c r="B5275" t="s">
        <v>1042</v>
      </c>
      <c r="C5275" t="s">
        <v>1585</v>
      </c>
      <c r="D5275">
        <v>2016</v>
      </c>
      <c r="E5275" t="s">
        <v>1599</v>
      </c>
      <c r="F5275" t="s">
        <v>1601</v>
      </c>
      <c r="G5275" t="s">
        <v>1605</v>
      </c>
      <c r="H5275" t="s">
        <v>1607</v>
      </c>
      <c r="I5275" s="11">
        <v>7.6735902999999994E-2</v>
      </c>
      <c r="J5275">
        <v>6.13</v>
      </c>
      <c r="K5275">
        <v>6.13</v>
      </c>
      <c r="L5275" s="3">
        <v>62.453600000000002</v>
      </c>
      <c r="M5275">
        <v>3</v>
      </c>
      <c r="N5275" s="3">
        <v>10.188189233278957</v>
      </c>
      <c r="O5275"/>
      <c r="P5275"/>
    </row>
    <row r="5276" spans="1:16" x14ac:dyDescent="0.3">
      <c r="A5276" t="s">
        <v>13</v>
      </c>
      <c r="B5276" t="s">
        <v>515</v>
      </c>
      <c r="C5276" t="s">
        <v>1585</v>
      </c>
      <c r="D5276">
        <v>2016</v>
      </c>
      <c r="E5276" t="s">
        <v>1599</v>
      </c>
      <c r="F5276" t="s">
        <v>1601</v>
      </c>
      <c r="G5276" t="s">
        <v>1605</v>
      </c>
      <c r="H5276" t="s">
        <v>1607</v>
      </c>
      <c r="I5276" s="11">
        <v>4.9865398999999998E-2</v>
      </c>
      <c r="J5276">
        <v>7.02</v>
      </c>
      <c r="K5276">
        <v>7.02</v>
      </c>
      <c r="L5276" s="3">
        <v>82.924999999999997</v>
      </c>
      <c r="M5276">
        <v>3</v>
      </c>
      <c r="N5276" s="3">
        <v>11.812678062678064</v>
      </c>
      <c r="O5276"/>
      <c r="P5276"/>
    </row>
    <row r="5277" spans="1:16" x14ac:dyDescent="0.3">
      <c r="A5277" t="s">
        <v>13</v>
      </c>
      <c r="B5277" t="s">
        <v>1181</v>
      </c>
      <c r="C5277" t="s">
        <v>1585</v>
      </c>
      <c r="D5277">
        <v>2016</v>
      </c>
      <c r="E5277" t="s">
        <v>1599</v>
      </c>
      <c r="F5277" t="s">
        <v>1601</v>
      </c>
      <c r="G5277" t="s">
        <v>1605</v>
      </c>
      <c r="H5277" t="s">
        <v>1607</v>
      </c>
      <c r="I5277" s="11">
        <v>0.109911272</v>
      </c>
      <c r="J5277">
        <v>8.7750000000000004</v>
      </c>
      <c r="K5277">
        <v>8.7750000000000004</v>
      </c>
      <c r="L5277" s="3">
        <v>41.942799999999998</v>
      </c>
      <c r="M5277">
        <v>3</v>
      </c>
      <c r="N5277" s="3">
        <v>4.7798062678062676</v>
      </c>
      <c r="O5277"/>
      <c r="P5277"/>
    </row>
    <row r="5278" spans="1:16" x14ac:dyDescent="0.3">
      <c r="A5278" t="s">
        <v>13</v>
      </c>
      <c r="B5278" t="s">
        <v>1075</v>
      </c>
      <c r="C5278" t="s">
        <v>1574</v>
      </c>
      <c r="D5278">
        <v>2016</v>
      </c>
      <c r="E5278" t="s">
        <v>1599</v>
      </c>
      <c r="F5278" t="s">
        <v>1601</v>
      </c>
      <c r="G5278" t="s">
        <v>1605</v>
      </c>
      <c r="H5278" t="s">
        <v>1607</v>
      </c>
      <c r="I5278" s="11">
        <v>0.12152072</v>
      </c>
      <c r="J5278">
        <v>7.72</v>
      </c>
      <c r="K5278">
        <v>7.72</v>
      </c>
      <c r="L5278" s="3">
        <v>118.244</v>
      </c>
      <c r="M5278">
        <v>3</v>
      </c>
      <c r="N5278" s="3">
        <v>15.316580310880829</v>
      </c>
      <c r="O5278"/>
      <c r="P5278"/>
    </row>
    <row r="5279" spans="1:16" x14ac:dyDescent="0.3">
      <c r="A5279" t="s">
        <v>13</v>
      </c>
      <c r="B5279" t="s">
        <v>1135</v>
      </c>
      <c r="C5279" t="s">
        <v>1574</v>
      </c>
      <c r="D5279">
        <v>2016</v>
      </c>
      <c r="E5279" t="s">
        <v>1599</v>
      </c>
      <c r="F5279" t="s">
        <v>1601</v>
      </c>
      <c r="G5279" t="s">
        <v>1605</v>
      </c>
      <c r="H5279" t="s">
        <v>1607</v>
      </c>
      <c r="I5279" s="11">
        <v>2.1496403000000001E-2</v>
      </c>
      <c r="J5279">
        <v>13.5</v>
      </c>
      <c r="K5279">
        <v>13.5</v>
      </c>
      <c r="L5279" s="3">
        <v>180.5976</v>
      </c>
      <c r="M5279">
        <v>3</v>
      </c>
      <c r="N5279" s="3">
        <v>13.377599999999999</v>
      </c>
      <c r="O5279"/>
      <c r="P5279"/>
    </row>
    <row r="5280" spans="1:16" x14ac:dyDescent="0.3">
      <c r="A5280" t="s">
        <v>13</v>
      </c>
      <c r="B5280" t="s">
        <v>1254</v>
      </c>
      <c r="C5280" t="s">
        <v>1583</v>
      </c>
      <c r="D5280">
        <v>2016</v>
      </c>
      <c r="E5280" t="s">
        <v>1599</v>
      </c>
      <c r="F5280" t="s">
        <v>1601</v>
      </c>
      <c r="G5280" t="s">
        <v>1605</v>
      </c>
      <c r="H5280" t="s">
        <v>1607</v>
      </c>
      <c r="I5280" s="11">
        <v>0</v>
      </c>
      <c r="J5280">
        <v>4.6100000000000003</v>
      </c>
      <c r="K5280">
        <v>4.6100000000000003</v>
      </c>
      <c r="L5280" s="3">
        <v>173.83959999999999</v>
      </c>
      <c r="M5280">
        <v>3</v>
      </c>
      <c r="N5280" s="3">
        <v>37.70924078091106</v>
      </c>
      <c r="O5280"/>
      <c r="P5280"/>
    </row>
    <row r="5281" spans="1:16" x14ac:dyDescent="0.3">
      <c r="A5281" t="s">
        <v>13</v>
      </c>
      <c r="B5281" t="s">
        <v>914</v>
      </c>
      <c r="C5281" t="s">
        <v>1583</v>
      </c>
      <c r="D5281">
        <v>2016</v>
      </c>
      <c r="E5281" t="s">
        <v>1599</v>
      </c>
      <c r="F5281" t="s">
        <v>1601</v>
      </c>
      <c r="G5281" t="s">
        <v>1605</v>
      </c>
      <c r="H5281" t="s">
        <v>1607</v>
      </c>
      <c r="I5281" s="11">
        <v>1.9372252999999999E-2</v>
      </c>
      <c r="J5281">
        <v>11.65</v>
      </c>
      <c r="K5281">
        <v>11.65</v>
      </c>
      <c r="L5281" s="3">
        <v>40.616399999999999</v>
      </c>
      <c r="M5281">
        <v>3</v>
      </c>
      <c r="N5281" s="3">
        <v>3.4863862660944203</v>
      </c>
      <c r="O5281"/>
      <c r="P5281"/>
    </row>
    <row r="5282" spans="1:16" x14ac:dyDescent="0.3">
      <c r="A5282" t="s">
        <v>13</v>
      </c>
      <c r="B5282" t="s">
        <v>1036</v>
      </c>
      <c r="C5282" t="s">
        <v>1579</v>
      </c>
      <c r="D5282">
        <v>2016</v>
      </c>
      <c r="E5282" t="s">
        <v>1599</v>
      </c>
      <c r="F5282" t="s">
        <v>1601</v>
      </c>
      <c r="G5282" t="s">
        <v>1605</v>
      </c>
      <c r="H5282" t="s">
        <v>1607</v>
      </c>
      <c r="I5282" s="11">
        <v>6.1184804000000002E-2</v>
      </c>
      <c r="J5282">
        <v>15.25</v>
      </c>
      <c r="K5282">
        <v>15.25</v>
      </c>
      <c r="L5282" s="3">
        <v>132.0968</v>
      </c>
      <c r="M5282">
        <v>3</v>
      </c>
      <c r="N5282" s="3">
        <v>8.6620852459016398</v>
      </c>
      <c r="O5282"/>
      <c r="P5282"/>
    </row>
    <row r="5283" spans="1:16" x14ac:dyDescent="0.3">
      <c r="A5283" t="s">
        <v>12</v>
      </c>
      <c r="B5283" t="s">
        <v>402</v>
      </c>
      <c r="C5283" t="s">
        <v>1587</v>
      </c>
      <c r="D5283">
        <v>2016</v>
      </c>
      <c r="E5283" t="s">
        <v>1599</v>
      </c>
      <c r="F5283" t="s">
        <v>1601</v>
      </c>
      <c r="G5283" t="s">
        <v>1605</v>
      </c>
      <c r="H5283" t="s">
        <v>1607</v>
      </c>
      <c r="I5283" s="11">
        <v>2.9560451000000001E-2</v>
      </c>
      <c r="J5283">
        <v>6.71</v>
      </c>
      <c r="K5283">
        <v>6.71</v>
      </c>
      <c r="L5283" s="3">
        <v>65.8142</v>
      </c>
      <c r="M5283">
        <v>3</v>
      </c>
      <c r="N5283" s="3">
        <v>9.8083755588673629</v>
      </c>
      <c r="O5283"/>
      <c r="P5283"/>
    </row>
    <row r="5284" spans="1:16" x14ac:dyDescent="0.3">
      <c r="A5284" t="s">
        <v>12</v>
      </c>
      <c r="B5284" t="s">
        <v>677</v>
      </c>
      <c r="C5284" t="s">
        <v>1577</v>
      </c>
      <c r="D5284">
        <v>2016</v>
      </c>
      <c r="E5284" t="s">
        <v>1599</v>
      </c>
      <c r="F5284" t="s">
        <v>1601</v>
      </c>
      <c r="G5284" t="s">
        <v>1605</v>
      </c>
      <c r="H5284" t="s">
        <v>1607</v>
      </c>
      <c r="I5284" s="11">
        <v>0.13314561699999999</v>
      </c>
      <c r="J5284">
        <v>11</v>
      </c>
      <c r="K5284">
        <v>11</v>
      </c>
      <c r="L5284" s="3">
        <v>218.47980000000001</v>
      </c>
      <c r="M5284">
        <v>3</v>
      </c>
      <c r="N5284" s="3">
        <v>19.861800000000002</v>
      </c>
      <c r="O5284"/>
      <c r="P5284"/>
    </row>
    <row r="5285" spans="1:16" x14ac:dyDescent="0.3">
      <c r="A5285" t="s">
        <v>12</v>
      </c>
      <c r="B5285" t="s">
        <v>1552</v>
      </c>
      <c r="C5285" t="s">
        <v>1585</v>
      </c>
      <c r="D5285">
        <v>2016</v>
      </c>
      <c r="E5285" t="s">
        <v>1599</v>
      </c>
      <c r="F5285" t="s">
        <v>1601</v>
      </c>
      <c r="G5285" t="s">
        <v>1605</v>
      </c>
      <c r="H5285" t="s">
        <v>1607</v>
      </c>
      <c r="I5285" s="11">
        <v>0.16467959700000001</v>
      </c>
      <c r="J5285">
        <v>8.0500000000000007</v>
      </c>
      <c r="K5285">
        <v>8.0500000000000007</v>
      </c>
      <c r="L5285" s="3">
        <v>112.15179999999999</v>
      </c>
      <c r="M5285">
        <v>3</v>
      </c>
      <c r="N5285" s="3">
        <v>13.931900621118011</v>
      </c>
      <c r="O5285"/>
      <c r="P5285"/>
    </row>
    <row r="5286" spans="1:16" x14ac:dyDescent="0.3">
      <c r="A5286" t="s">
        <v>12</v>
      </c>
      <c r="B5286" t="s">
        <v>1274</v>
      </c>
      <c r="C5286" t="s">
        <v>1585</v>
      </c>
      <c r="D5286">
        <v>2016</v>
      </c>
      <c r="E5286" t="s">
        <v>1599</v>
      </c>
      <c r="F5286" t="s">
        <v>1601</v>
      </c>
      <c r="G5286" t="s">
        <v>1605</v>
      </c>
      <c r="H5286" t="s">
        <v>1607</v>
      </c>
      <c r="I5286" s="11">
        <v>0.12772710200000001</v>
      </c>
      <c r="J5286">
        <v>10.695</v>
      </c>
      <c r="K5286">
        <v>10.695</v>
      </c>
      <c r="L5286" s="3">
        <v>121.14400000000001</v>
      </c>
      <c r="M5286">
        <v>3</v>
      </c>
      <c r="N5286" s="3">
        <v>11.327162225338943</v>
      </c>
      <c r="O5286"/>
      <c r="P5286"/>
    </row>
    <row r="5287" spans="1:16" x14ac:dyDescent="0.3">
      <c r="A5287" t="s">
        <v>12</v>
      </c>
      <c r="B5287" t="s">
        <v>972</v>
      </c>
      <c r="C5287" t="s">
        <v>1576</v>
      </c>
      <c r="D5287">
        <v>2016</v>
      </c>
      <c r="E5287" t="s">
        <v>1599</v>
      </c>
      <c r="F5287" t="s">
        <v>1601</v>
      </c>
      <c r="G5287" t="s">
        <v>1605</v>
      </c>
      <c r="H5287" t="s">
        <v>1607</v>
      </c>
      <c r="I5287" s="11">
        <v>8.2930698999999997E-2</v>
      </c>
      <c r="J5287">
        <v>7.75</v>
      </c>
      <c r="K5287">
        <v>7.75</v>
      </c>
      <c r="L5287" s="3">
        <v>35.255800000000001</v>
      </c>
      <c r="M5287">
        <v>3</v>
      </c>
      <c r="N5287" s="3">
        <v>4.5491354838709679</v>
      </c>
      <c r="O5287"/>
      <c r="P5287"/>
    </row>
    <row r="5288" spans="1:16" x14ac:dyDescent="0.3">
      <c r="A5288" t="s">
        <v>12</v>
      </c>
      <c r="B5288" t="s">
        <v>922</v>
      </c>
      <c r="C5288" t="s">
        <v>1574</v>
      </c>
      <c r="D5288">
        <v>2016</v>
      </c>
      <c r="E5288" t="s">
        <v>1599</v>
      </c>
      <c r="F5288" t="s">
        <v>1601</v>
      </c>
      <c r="G5288" t="s">
        <v>1605</v>
      </c>
      <c r="H5288" t="s">
        <v>1607</v>
      </c>
      <c r="I5288" s="11">
        <v>0.15972067100000001</v>
      </c>
      <c r="J5288">
        <v>13.5</v>
      </c>
      <c r="K5288">
        <v>13.5</v>
      </c>
      <c r="L5288" s="3">
        <v>147.61019999999999</v>
      </c>
      <c r="M5288">
        <v>3</v>
      </c>
      <c r="N5288" s="3">
        <v>10.934088888888889</v>
      </c>
      <c r="O5288"/>
      <c r="P5288"/>
    </row>
    <row r="5289" spans="1:16" x14ac:dyDescent="0.3">
      <c r="A5289" t="s">
        <v>12</v>
      </c>
      <c r="B5289" t="s">
        <v>124</v>
      </c>
      <c r="C5289" t="s">
        <v>1581</v>
      </c>
      <c r="D5289">
        <v>2016</v>
      </c>
      <c r="E5289" t="s">
        <v>1599</v>
      </c>
      <c r="F5289" t="s">
        <v>1601</v>
      </c>
      <c r="G5289" t="s">
        <v>1605</v>
      </c>
      <c r="H5289" t="s">
        <v>1607</v>
      </c>
      <c r="I5289" s="11">
        <v>4.4252620999999999E-2</v>
      </c>
      <c r="J5289">
        <v>5.19</v>
      </c>
      <c r="K5289">
        <v>5.19</v>
      </c>
      <c r="L5289" s="3">
        <v>102.599</v>
      </c>
      <c r="M5289">
        <v>3</v>
      </c>
      <c r="N5289" s="3">
        <v>19.768593448940269</v>
      </c>
      <c r="O5289"/>
      <c r="P5289"/>
    </row>
    <row r="5290" spans="1:16" x14ac:dyDescent="0.3">
      <c r="A5290" t="s">
        <v>12</v>
      </c>
      <c r="B5290" t="s">
        <v>776</v>
      </c>
      <c r="C5290" t="s">
        <v>1580</v>
      </c>
      <c r="D5290">
        <v>2016</v>
      </c>
      <c r="E5290" t="s">
        <v>1599</v>
      </c>
      <c r="F5290" t="s">
        <v>1601</v>
      </c>
      <c r="G5290" t="s">
        <v>1605</v>
      </c>
      <c r="H5290" t="s">
        <v>1607</v>
      </c>
      <c r="I5290" s="11">
        <v>0</v>
      </c>
      <c r="J5290">
        <v>11.35</v>
      </c>
      <c r="K5290">
        <v>11.35</v>
      </c>
      <c r="L5290" s="3">
        <v>101.5016</v>
      </c>
      <c r="M5290">
        <v>3</v>
      </c>
      <c r="N5290" s="3">
        <v>8.9428722466960355</v>
      </c>
      <c r="O5290"/>
      <c r="P5290"/>
    </row>
    <row r="5291" spans="1:16" x14ac:dyDescent="0.3">
      <c r="A5291" t="s">
        <v>12</v>
      </c>
      <c r="B5291" t="s">
        <v>681</v>
      </c>
      <c r="C5291" t="s">
        <v>1580</v>
      </c>
      <c r="D5291">
        <v>2016</v>
      </c>
      <c r="E5291" t="s">
        <v>1599</v>
      </c>
      <c r="F5291" t="s">
        <v>1601</v>
      </c>
      <c r="G5291" t="s">
        <v>1605</v>
      </c>
      <c r="H5291" t="s">
        <v>1607</v>
      </c>
      <c r="I5291" s="11">
        <v>4.1381156000000002E-2</v>
      </c>
      <c r="J5291">
        <v>17.600000000000001</v>
      </c>
      <c r="K5291">
        <v>17.600000000000001</v>
      </c>
      <c r="L5291" s="3">
        <v>35.018999999999998</v>
      </c>
      <c r="M5291">
        <v>3</v>
      </c>
      <c r="N5291" s="3">
        <v>1.9897159090909089</v>
      </c>
      <c r="O5291"/>
      <c r="P5291"/>
    </row>
    <row r="5292" spans="1:16" x14ac:dyDescent="0.3">
      <c r="A5292" t="s">
        <v>13</v>
      </c>
      <c r="B5292" t="s">
        <v>859</v>
      </c>
      <c r="C5292" t="s">
        <v>1579</v>
      </c>
      <c r="D5292">
        <v>2015</v>
      </c>
      <c r="E5292" t="s">
        <v>1593</v>
      </c>
      <c r="F5292" t="s">
        <v>1603</v>
      </c>
      <c r="G5292" t="s">
        <v>1604</v>
      </c>
      <c r="H5292" t="s">
        <v>1607</v>
      </c>
      <c r="I5292" s="11">
        <v>9.8822386999999998E-2</v>
      </c>
      <c r="J5292">
        <v>8.8800000000000008</v>
      </c>
      <c r="K5292">
        <v>8.8800000000000008</v>
      </c>
      <c r="L5292" s="3">
        <v>209.62700000000001</v>
      </c>
      <c r="M5292">
        <v>3</v>
      </c>
      <c r="N5292" s="3">
        <v>23.606644144144145</v>
      </c>
      <c r="O5292"/>
      <c r="P5292"/>
    </row>
    <row r="5293" spans="1:16" x14ac:dyDescent="0.3">
      <c r="A5293" t="s">
        <v>13</v>
      </c>
      <c r="B5293" t="s">
        <v>292</v>
      </c>
      <c r="C5293" t="s">
        <v>1575</v>
      </c>
      <c r="D5293">
        <v>2020</v>
      </c>
      <c r="E5293" t="s">
        <v>1594</v>
      </c>
      <c r="F5293" t="s">
        <v>1603</v>
      </c>
      <c r="G5293" t="s">
        <v>1604</v>
      </c>
      <c r="H5293" t="s">
        <v>1607</v>
      </c>
      <c r="I5293" s="11">
        <v>0.117593973</v>
      </c>
      <c r="J5293">
        <v>10.3</v>
      </c>
      <c r="K5293">
        <v>10.3</v>
      </c>
      <c r="L5293" s="3">
        <v>154.46299999999999</v>
      </c>
      <c r="M5293">
        <v>3</v>
      </c>
      <c r="N5293" s="3">
        <v>14.99640776699029</v>
      </c>
      <c r="O5293"/>
      <c r="P5293"/>
    </row>
    <row r="5294" spans="1:16" x14ac:dyDescent="0.3">
      <c r="A5294" t="s">
        <v>13</v>
      </c>
      <c r="B5294" t="s">
        <v>601</v>
      </c>
      <c r="C5294" t="s">
        <v>1576</v>
      </c>
      <c r="D5294">
        <v>2015</v>
      </c>
      <c r="E5294" t="s">
        <v>1593</v>
      </c>
      <c r="F5294" t="s">
        <v>1603</v>
      </c>
      <c r="G5294" t="s">
        <v>1604</v>
      </c>
      <c r="H5294" t="s">
        <v>1607</v>
      </c>
      <c r="I5294" s="11">
        <v>4.2707322999999998E-2</v>
      </c>
      <c r="J5294">
        <v>5.19</v>
      </c>
      <c r="K5294">
        <v>5.19</v>
      </c>
      <c r="L5294" s="3">
        <v>197.81100000000001</v>
      </c>
      <c r="M5294">
        <v>3</v>
      </c>
      <c r="N5294" s="3">
        <v>38.113872832369943</v>
      </c>
      <c r="O5294"/>
      <c r="P5294"/>
    </row>
    <row r="5295" spans="1:16" x14ac:dyDescent="0.3">
      <c r="A5295" t="s">
        <v>13</v>
      </c>
      <c r="B5295" t="s">
        <v>199</v>
      </c>
      <c r="C5295" t="s">
        <v>1574</v>
      </c>
      <c r="D5295">
        <v>2015</v>
      </c>
      <c r="E5295" t="s">
        <v>1593</v>
      </c>
      <c r="F5295" t="s">
        <v>1603</v>
      </c>
      <c r="G5295" t="s">
        <v>1604</v>
      </c>
      <c r="H5295" t="s">
        <v>1607</v>
      </c>
      <c r="I5295" s="11">
        <v>2.0589623000000001E-2</v>
      </c>
      <c r="J5295">
        <v>16.350000000000001</v>
      </c>
      <c r="K5295">
        <v>16.350000000000001</v>
      </c>
      <c r="L5295" s="3">
        <v>53.232399999999998</v>
      </c>
      <c r="M5295">
        <v>3</v>
      </c>
      <c r="N5295" s="3">
        <v>3.2558042813455654</v>
      </c>
      <c r="O5295"/>
      <c r="P5295"/>
    </row>
    <row r="5296" spans="1:16" x14ac:dyDescent="0.3">
      <c r="A5296" t="s">
        <v>13</v>
      </c>
      <c r="B5296" t="s">
        <v>845</v>
      </c>
      <c r="C5296" t="s">
        <v>1575</v>
      </c>
      <c r="D5296">
        <v>2015</v>
      </c>
      <c r="E5296" t="s">
        <v>1593</v>
      </c>
      <c r="F5296" t="s">
        <v>1603</v>
      </c>
      <c r="G5296" t="s">
        <v>1605</v>
      </c>
      <c r="H5296" t="s">
        <v>1607</v>
      </c>
      <c r="I5296" s="11">
        <v>1.4488997E-2</v>
      </c>
      <c r="J5296">
        <v>8.2349999999999994</v>
      </c>
      <c r="K5296">
        <v>8.2349999999999994</v>
      </c>
      <c r="L5296" s="3">
        <v>183.79499999999999</v>
      </c>
      <c r="M5296">
        <v>3</v>
      </c>
      <c r="N5296" s="3">
        <v>22.318761384335154</v>
      </c>
      <c r="O5296"/>
      <c r="P5296"/>
    </row>
    <row r="5297" spans="1:16" x14ac:dyDescent="0.3">
      <c r="A5297" t="s">
        <v>13</v>
      </c>
      <c r="B5297" t="s">
        <v>686</v>
      </c>
      <c r="C5297" t="s">
        <v>1579</v>
      </c>
      <c r="D5297">
        <v>2015</v>
      </c>
      <c r="E5297" t="s">
        <v>1593</v>
      </c>
      <c r="F5297" t="s">
        <v>1603</v>
      </c>
      <c r="G5297" t="s">
        <v>1605</v>
      </c>
      <c r="H5297" t="s">
        <v>1607</v>
      </c>
      <c r="I5297" s="11">
        <v>9.3214865999999993E-2</v>
      </c>
      <c r="J5297">
        <v>5.9450000000000003</v>
      </c>
      <c r="K5297">
        <v>5.9450000000000003</v>
      </c>
      <c r="L5297" s="3">
        <v>129.1652</v>
      </c>
      <c r="M5297">
        <v>3</v>
      </c>
      <c r="N5297" s="3">
        <v>21.726694701429771</v>
      </c>
      <c r="O5297"/>
      <c r="P5297"/>
    </row>
    <row r="5298" spans="1:16" x14ac:dyDescent="0.3">
      <c r="A5298" t="s">
        <v>13</v>
      </c>
      <c r="B5298" t="s">
        <v>1408</v>
      </c>
      <c r="C5298" t="s">
        <v>1579</v>
      </c>
      <c r="D5298">
        <v>2015</v>
      </c>
      <c r="E5298" t="s">
        <v>1593</v>
      </c>
      <c r="F5298" t="s">
        <v>1603</v>
      </c>
      <c r="G5298" t="s">
        <v>1605</v>
      </c>
      <c r="H5298" t="s">
        <v>1607</v>
      </c>
      <c r="I5298" s="11">
        <v>6.7290243999999999E-2</v>
      </c>
      <c r="J5298">
        <v>17.100000000000001</v>
      </c>
      <c r="K5298">
        <v>17.100000000000001</v>
      </c>
      <c r="L5298" s="3">
        <v>114.586</v>
      </c>
      <c r="M5298">
        <v>3</v>
      </c>
      <c r="N5298" s="3">
        <v>6.7009356725146194</v>
      </c>
      <c r="O5298"/>
      <c r="P5298"/>
    </row>
    <row r="5299" spans="1:16" x14ac:dyDescent="0.3">
      <c r="A5299" t="s">
        <v>13</v>
      </c>
      <c r="B5299" t="s">
        <v>1265</v>
      </c>
      <c r="C5299" t="s">
        <v>1588</v>
      </c>
      <c r="D5299">
        <v>2015</v>
      </c>
      <c r="E5299" t="s">
        <v>1593</v>
      </c>
      <c r="F5299" t="s">
        <v>1603</v>
      </c>
      <c r="G5299" t="s">
        <v>1605</v>
      </c>
      <c r="H5299" t="s">
        <v>1607</v>
      </c>
      <c r="I5299" s="11">
        <v>2.1579161999999999E-2</v>
      </c>
      <c r="J5299">
        <v>7.97</v>
      </c>
      <c r="K5299">
        <v>7.97</v>
      </c>
      <c r="L5299" s="3">
        <v>105.95959999999999</v>
      </c>
      <c r="M5299">
        <v>3</v>
      </c>
      <c r="N5299" s="3">
        <v>13.294805520702635</v>
      </c>
      <c r="O5299"/>
      <c r="P5299"/>
    </row>
    <row r="5300" spans="1:16" x14ac:dyDescent="0.3">
      <c r="A5300" t="s">
        <v>13</v>
      </c>
      <c r="B5300" t="s">
        <v>675</v>
      </c>
      <c r="C5300" t="s">
        <v>1580</v>
      </c>
      <c r="D5300">
        <v>2015</v>
      </c>
      <c r="E5300" t="s">
        <v>1593</v>
      </c>
      <c r="F5300" t="s">
        <v>1603</v>
      </c>
      <c r="G5300" t="s">
        <v>1605</v>
      </c>
      <c r="H5300" t="s">
        <v>1607</v>
      </c>
      <c r="I5300" s="11">
        <v>0</v>
      </c>
      <c r="J5300">
        <v>7.2350000000000003</v>
      </c>
      <c r="K5300">
        <v>7.2350000000000003</v>
      </c>
      <c r="L5300" s="3">
        <v>115.18340000000001</v>
      </c>
      <c r="M5300">
        <v>3</v>
      </c>
      <c r="N5300" s="3">
        <v>15.92030407740152</v>
      </c>
      <c r="O5300"/>
      <c r="P5300"/>
    </row>
    <row r="5301" spans="1:16" x14ac:dyDescent="0.3">
      <c r="A5301" t="s">
        <v>13</v>
      </c>
      <c r="B5301" t="s">
        <v>1052</v>
      </c>
      <c r="C5301" t="s">
        <v>1580</v>
      </c>
      <c r="D5301">
        <v>2015</v>
      </c>
      <c r="E5301" t="s">
        <v>1593</v>
      </c>
      <c r="F5301" t="s">
        <v>1603</v>
      </c>
      <c r="G5301" t="s">
        <v>1605</v>
      </c>
      <c r="H5301" t="s">
        <v>1607</v>
      </c>
      <c r="I5301" s="11">
        <v>3.5651291000000002E-2</v>
      </c>
      <c r="J5301">
        <v>9.6</v>
      </c>
      <c r="K5301">
        <v>9.6</v>
      </c>
      <c r="L5301" s="3">
        <v>244.917</v>
      </c>
      <c r="M5301">
        <v>3</v>
      </c>
      <c r="N5301" s="3">
        <v>25.5121875</v>
      </c>
      <c r="O5301"/>
      <c r="P5301"/>
    </row>
    <row r="5302" spans="1:16" x14ac:dyDescent="0.3">
      <c r="A5302" t="s">
        <v>13</v>
      </c>
      <c r="B5302" t="s">
        <v>1138</v>
      </c>
      <c r="C5302" t="s">
        <v>1580</v>
      </c>
      <c r="D5302">
        <v>2015</v>
      </c>
      <c r="E5302" t="s">
        <v>1593</v>
      </c>
      <c r="F5302" t="s">
        <v>1603</v>
      </c>
      <c r="G5302" t="s">
        <v>1605</v>
      </c>
      <c r="H5302" t="s">
        <v>1607</v>
      </c>
      <c r="I5302" s="11">
        <v>2.6195131E-2</v>
      </c>
      <c r="J5302">
        <v>17.5</v>
      </c>
      <c r="K5302">
        <v>17.5</v>
      </c>
      <c r="L5302" s="3">
        <v>252.63560000000001</v>
      </c>
      <c r="M5302">
        <v>3</v>
      </c>
      <c r="N5302" s="3">
        <v>14.43632</v>
      </c>
      <c r="O5302"/>
      <c r="P5302"/>
    </row>
    <row r="5303" spans="1:16" x14ac:dyDescent="0.3">
      <c r="A5303" t="s">
        <v>13</v>
      </c>
      <c r="B5303" t="s">
        <v>1511</v>
      </c>
      <c r="C5303" t="s">
        <v>1577</v>
      </c>
      <c r="D5303">
        <v>2020</v>
      </c>
      <c r="E5303" t="s">
        <v>1594</v>
      </c>
      <c r="F5303" t="s">
        <v>1603</v>
      </c>
      <c r="G5303" t="s">
        <v>1605</v>
      </c>
      <c r="H5303" t="s">
        <v>1607</v>
      </c>
      <c r="I5303" s="11">
        <v>3.5084073E-2</v>
      </c>
      <c r="J5303">
        <v>5.94</v>
      </c>
      <c r="K5303">
        <v>5.94</v>
      </c>
      <c r="L5303" s="3">
        <v>176.43440000000001</v>
      </c>
      <c r="M5303">
        <v>3</v>
      </c>
      <c r="N5303" s="3">
        <v>29.702760942760943</v>
      </c>
      <c r="O5303"/>
      <c r="P5303"/>
    </row>
    <row r="5304" spans="1:16" x14ac:dyDescent="0.3">
      <c r="A5304" t="s">
        <v>13</v>
      </c>
      <c r="B5304" t="s">
        <v>842</v>
      </c>
      <c r="C5304" t="s">
        <v>1576</v>
      </c>
      <c r="D5304">
        <v>2020</v>
      </c>
      <c r="E5304" t="s">
        <v>1594</v>
      </c>
      <c r="F5304" t="s">
        <v>1603</v>
      </c>
      <c r="G5304" t="s">
        <v>1605</v>
      </c>
      <c r="H5304" t="s">
        <v>1607</v>
      </c>
      <c r="I5304" s="11">
        <v>9.9553084E-2</v>
      </c>
      <c r="J5304">
        <v>12.85</v>
      </c>
      <c r="K5304">
        <v>12.85</v>
      </c>
      <c r="L5304" s="3">
        <v>40.016399999999997</v>
      </c>
      <c r="M5304">
        <v>3</v>
      </c>
      <c r="N5304" s="3">
        <v>3.1141167315175098</v>
      </c>
      <c r="O5304"/>
      <c r="P5304"/>
    </row>
    <row r="5305" spans="1:16" x14ac:dyDescent="0.3">
      <c r="A5305" t="s">
        <v>13</v>
      </c>
      <c r="B5305" t="s">
        <v>784</v>
      </c>
      <c r="C5305" t="s">
        <v>1574</v>
      </c>
      <c r="D5305">
        <v>2020</v>
      </c>
      <c r="E5305" t="s">
        <v>1594</v>
      </c>
      <c r="F5305" t="s">
        <v>1603</v>
      </c>
      <c r="G5305" t="s">
        <v>1605</v>
      </c>
      <c r="H5305" t="s">
        <v>1607</v>
      </c>
      <c r="I5305" s="11">
        <v>3.7835765E-2</v>
      </c>
      <c r="J5305">
        <v>18.7</v>
      </c>
      <c r="K5305">
        <v>18.7</v>
      </c>
      <c r="L5305" s="3">
        <v>111.18859999999999</v>
      </c>
      <c r="M5305">
        <v>3</v>
      </c>
      <c r="N5305" s="3">
        <v>5.9459144385026734</v>
      </c>
      <c r="O5305"/>
      <c r="P5305"/>
    </row>
    <row r="5306" spans="1:16" x14ac:dyDescent="0.3">
      <c r="A5306" t="s">
        <v>13</v>
      </c>
      <c r="B5306" t="s">
        <v>504</v>
      </c>
      <c r="C5306" t="s">
        <v>1575</v>
      </c>
      <c r="D5306">
        <v>2020</v>
      </c>
      <c r="E5306" t="s">
        <v>1594</v>
      </c>
      <c r="F5306" t="s">
        <v>1603</v>
      </c>
      <c r="G5306" t="s">
        <v>1605</v>
      </c>
      <c r="H5306" t="s">
        <v>1607</v>
      </c>
      <c r="I5306" s="11">
        <v>3.0667570000000002E-2</v>
      </c>
      <c r="J5306">
        <v>18.350000000000001</v>
      </c>
      <c r="K5306">
        <v>18.350000000000001</v>
      </c>
      <c r="L5306" s="3">
        <v>193.4162</v>
      </c>
      <c r="M5306">
        <v>3</v>
      </c>
      <c r="N5306" s="3">
        <v>10.540392370572206</v>
      </c>
      <c r="O5306"/>
      <c r="P5306"/>
    </row>
    <row r="5307" spans="1:16" x14ac:dyDescent="0.3">
      <c r="A5307" t="s">
        <v>13</v>
      </c>
      <c r="B5307" t="s">
        <v>1116</v>
      </c>
      <c r="C5307" t="s">
        <v>1579</v>
      </c>
      <c r="D5307">
        <v>2020</v>
      </c>
      <c r="E5307" t="s">
        <v>1594</v>
      </c>
      <c r="F5307" t="s">
        <v>1603</v>
      </c>
      <c r="G5307" t="s">
        <v>1606</v>
      </c>
      <c r="H5307" t="s">
        <v>1607</v>
      </c>
      <c r="I5307" s="11">
        <v>2.6771204E-2</v>
      </c>
      <c r="J5307">
        <v>16.7</v>
      </c>
      <c r="K5307">
        <v>16.7</v>
      </c>
      <c r="L5307" s="3">
        <v>246.3776</v>
      </c>
      <c r="M5307">
        <v>3</v>
      </c>
      <c r="N5307" s="3">
        <v>14.753149700598803</v>
      </c>
      <c r="O5307"/>
      <c r="P5307"/>
    </row>
    <row r="5308" spans="1:16" x14ac:dyDescent="0.3">
      <c r="A5308" t="s">
        <v>13</v>
      </c>
      <c r="B5308" t="s">
        <v>1139</v>
      </c>
      <c r="C5308" t="s">
        <v>1580</v>
      </c>
      <c r="D5308">
        <v>2020</v>
      </c>
      <c r="E5308" t="s">
        <v>1594</v>
      </c>
      <c r="F5308" t="s">
        <v>1603</v>
      </c>
      <c r="G5308" t="s">
        <v>1606</v>
      </c>
      <c r="H5308" t="s">
        <v>1607</v>
      </c>
      <c r="I5308" s="11">
        <v>7.5620261999999994E-2</v>
      </c>
      <c r="J5308">
        <v>18.25</v>
      </c>
      <c r="K5308">
        <v>18.25</v>
      </c>
      <c r="L5308" s="3">
        <v>123.80459999999999</v>
      </c>
      <c r="M5308">
        <v>3</v>
      </c>
      <c r="N5308" s="3">
        <v>6.7838136986301363</v>
      </c>
      <c r="O5308"/>
      <c r="P5308"/>
    </row>
    <row r="5309" spans="1:16" x14ac:dyDescent="0.3">
      <c r="A5309" t="s">
        <v>13</v>
      </c>
      <c r="B5309" t="s">
        <v>148</v>
      </c>
      <c r="C5309" t="s">
        <v>1590</v>
      </c>
      <c r="D5309">
        <v>2020</v>
      </c>
      <c r="E5309" t="s">
        <v>1594</v>
      </c>
      <c r="F5309" t="s">
        <v>1603</v>
      </c>
      <c r="G5309" t="s">
        <v>1606</v>
      </c>
      <c r="H5309" t="s">
        <v>1607</v>
      </c>
      <c r="I5309" s="11">
        <v>0.108206497</v>
      </c>
      <c r="J5309">
        <v>15.85</v>
      </c>
      <c r="K5309">
        <v>15.85</v>
      </c>
      <c r="L5309" s="3">
        <v>58.3904</v>
      </c>
      <c r="M5309">
        <v>3</v>
      </c>
      <c r="N5309" s="3">
        <v>3.6839369085173503</v>
      </c>
      <c r="O5309"/>
      <c r="P5309"/>
    </row>
    <row r="5310" spans="1:16" x14ac:dyDescent="0.3">
      <c r="A5310" t="s">
        <v>12</v>
      </c>
      <c r="B5310" t="s">
        <v>1388</v>
      </c>
      <c r="C5310" t="s">
        <v>1587</v>
      </c>
      <c r="D5310">
        <v>2015</v>
      </c>
      <c r="E5310" t="s">
        <v>1593</v>
      </c>
      <c r="F5310" t="s">
        <v>1603</v>
      </c>
      <c r="G5310" t="s">
        <v>1606</v>
      </c>
      <c r="H5310" t="s">
        <v>1607</v>
      </c>
      <c r="I5310" s="11">
        <v>6.7639697999999998E-2</v>
      </c>
      <c r="J5310">
        <v>17.75</v>
      </c>
      <c r="K5310">
        <v>17.75</v>
      </c>
      <c r="L5310" s="3">
        <v>187.624</v>
      </c>
      <c r="M5310">
        <v>3</v>
      </c>
      <c r="N5310" s="3">
        <v>10.570366197183098</v>
      </c>
      <c r="O5310"/>
      <c r="P5310"/>
    </row>
    <row r="5311" spans="1:16" x14ac:dyDescent="0.3">
      <c r="A5311" t="s">
        <v>12</v>
      </c>
      <c r="B5311" t="s">
        <v>94</v>
      </c>
      <c r="C5311" t="s">
        <v>1585</v>
      </c>
      <c r="D5311">
        <v>2015</v>
      </c>
      <c r="E5311" t="s">
        <v>1593</v>
      </c>
      <c r="F5311" t="s">
        <v>1603</v>
      </c>
      <c r="G5311" t="s">
        <v>1606</v>
      </c>
      <c r="H5311" t="s">
        <v>1607</v>
      </c>
      <c r="I5311" s="11">
        <v>7.6314907000000001E-2</v>
      </c>
      <c r="J5311">
        <v>20.25</v>
      </c>
      <c r="K5311">
        <v>20.25</v>
      </c>
      <c r="L5311" s="3">
        <v>196.77940000000001</v>
      </c>
      <c r="M5311">
        <v>3</v>
      </c>
      <c r="N5311" s="3">
        <v>9.7175012345679015</v>
      </c>
      <c r="O5311"/>
      <c r="P5311"/>
    </row>
    <row r="5312" spans="1:16" x14ac:dyDescent="0.3">
      <c r="A5312" t="s">
        <v>12</v>
      </c>
      <c r="B5312" t="s">
        <v>408</v>
      </c>
      <c r="C5312" t="s">
        <v>1576</v>
      </c>
      <c r="D5312">
        <v>2015</v>
      </c>
      <c r="E5312" t="s">
        <v>1593</v>
      </c>
      <c r="F5312" t="s">
        <v>1603</v>
      </c>
      <c r="G5312" t="s">
        <v>1606</v>
      </c>
      <c r="H5312" t="s">
        <v>1607</v>
      </c>
      <c r="I5312" s="11">
        <v>7.6198809000000006E-2</v>
      </c>
      <c r="J5312">
        <v>12.65</v>
      </c>
      <c r="K5312">
        <v>12.65</v>
      </c>
      <c r="L5312" s="3">
        <v>191.38460000000001</v>
      </c>
      <c r="M5312">
        <v>3</v>
      </c>
      <c r="N5312" s="3">
        <v>15.129217391304348</v>
      </c>
      <c r="O5312"/>
      <c r="P5312"/>
    </row>
    <row r="5313" spans="1:16" x14ac:dyDescent="0.3">
      <c r="A5313" t="s">
        <v>12</v>
      </c>
      <c r="B5313" t="s">
        <v>699</v>
      </c>
      <c r="C5313" t="s">
        <v>1574</v>
      </c>
      <c r="D5313">
        <v>2015</v>
      </c>
      <c r="E5313" t="s">
        <v>1593</v>
      </c>
      <c r="F5313" t="s">
        <v>1603</v>
      </c>
      <c r="G5313" t="s">
        <v>1606</v>
      </c>
      <c r="H5313" t="s">
        <v>1607</v>
      </c>
      <c r="I5313" s="11">
        <v>7.7475883999999995E-2</v>
      </c>
      <c r="J5313">
        <v>5.82</v>
      </c>
      <c r="K5313">
        <v>5.82</v>
      </c>
      <c r="L5313" s="3">
        <v>255.333</v>
      </c>
      <c r="M5313">
        <v>3</v>
      </c>
      <c r="N5313" s="3">
        <v>43.871649484536078</v>
      </c>
      <c r="O5313"/>
      <c r="P5313"/>
    </row>
    <row r="5314" spans="1:16" x14ac:dyDescent="0.3">
      <c r="A5314" t="s">
        <v>12</v>
      </c>
      <c r="B5314" t="s">
        <v>1275</v>
      </c>
      <c r="C5314" t="s">
        <v>1574</v>
      </c>
      <c r="D5314">
        <v>2015</v>
      </c>
      <c r="E5314" t="s">
        <v>1593</v>
      </c>
      <c r="F5314" t="s">
        <v>1603</v>
      </c>
      <c r="G5314" t="s">
        <v>1606</v>
      </c>
      <c r="H5314" t="s">
        <v>1607</v>
      </c>
      <c r="I5314" s="11">
        <v>5.9849153000000002E-2</v>
      </c>
      <c r="J5314">
        <v>7.17</v>
      </c>
      <c r="K5314">
        <v>7.17</v>
      </c>
      <c r="L5314" s="3">
        <v>129.49680000000001</v>
      </c>
      <c r="M5314">
        <v>3</v>
      </c>
      <c r="N5314" s="3">
        <v>18.060920502092053</v>
      </c>
      <c r="O5314"/>
      <c r="P5314"/>
    </row>
    <row r="5315" spans="1:16" x14ac:dyDescent="0.3">
      <c r="A5315" t="s">
        <v>12</v>
      </c>
      <c r="B5315" t="s">
        <v>922</v>
      </c>
      <c r="C5315" t="s">
        <v>1574</v>
      </c>
      <c r="D5315">
        <v>2015</v>
      </c>
      <c r="E5315" t="s">
        <v>1593</v>
      </c>
      <c r="F5315" t="s">
        <v>1603</v>
      </c>
      <c r="G5315" t="s">
        <v>1606</v>
      </c>
      <c r="H5315" t="s">
        <v>1607</v>
      </c>
      <c r="I5315" s="11">
        <v>0.16004458899999999</v>
      </c>
      <c r="J5315">
        <v>13.5</v>
      </c>
      <c r="K5315">
        <v>13.5</v>
      </c>
      <c r="L5315" s="3">
        <v>145.4102</v>
      </c>
      <c r="M5315">
        <v>3</v>
      </c>
      <c r="N5315" s="3">
        <v>10.771125925925926</v>
      </c>
      <c r="O5315"/>
      <c r="P5315"/>
    </row>
    <row r="5316" spans="1:16" x14ac:dyDescent="0.3">
      <c r="A5316" t="s">
        <v>12</v>
      </c>
      <c r="B5316" t="s">
        <v>976</v>
      </c>
      <c r="C5316" t="s">
        <v>1574</v>
      </c>
      <c r="D5316">
        <v>2015</v>
      </c>
      <c r="E5316" t="s">
        <v>1593</v>
      </c>
      <c r="F5316" t="s">
        <v>1603</v>
      </c>
      <c r="G5316" t="s">
        <v>1606</v>
      </c>
      <c r="H5316" t="s">
        <v>1607</v>
      </c>
      <c r="I5316" s="11">
        <v>5.8946686999999998E-2</v>
      </c>
      <c r="J5316">
        <v>14.5</v>
      </c>
      <c r="K5316">
        <v>14.5</v>
      </c>
      <c r="L5316" s="3">
        <v>168.6448</v>
      </c>
      <c r="M5316">
        <v>3</v>
      </c>
      <c r="N5316" s="3">
        <v>11.630675862068966</v>
      </c>
      <c r="O5316"/>
      <c r="P5316"/>
    </row>
    <row r="5317" spans="1:16" x14ac:dyDescent="0.3">
      <c r="A5317" t="s">
        <v>12</v>
      </c>
      <c r="B5317" t="s">
        <v>804</v>
      </c>
      <c r="C5317" t="s">
        <v>1580</v>
      </c>
      <c r="D5317">
        <v>2015</v>
      </c>
      <c r="E5317" t="s">
        <v>1593</v>
      </c>
      <c r="F5317" t="s">
        <v>1603</v>
      </c>
      <c r="G5317" t="s">
        <v>1606</v>
      </c>
      <c r="H5317" t="s">
        <v>1607</v>
      </c>
      <c r="I5317" s="11">
        <v>5.6717610000000002E-2</v>
      </c>
      <c r="J5317">
        <v>5.59</v>
      </c>
      <c r="K5317">
        <v>5.59</v>
      </c>
      <c r="L5317" s="3">
        <v>62.916800000000002</v>
      </c>
      <c r="M5317">
        <v>3</v>
      </c>
      <c r="N5317" s="3">
        <v>11.255241502683363</v>
      </c>
      <c r="O5317"/>
      <c r="P5317"/>
    </row>
    <row r="5318" spans="1:16" x14ac:dyDescent="0.3">
      <c r="A5318" t="s">
        <v>12</v>
      </c>
      <c r="B5318" t="s">
        <v>1238</v>
      </c>
      <c r="C5318" t="s">
        <v>1580</v>
      </c>
      <c r="D5318">
        <v>2015</v>
      </c>
      <c r="E5318" t="s">
        <v>1593</v>
      </c>
      <c r="F5318" t="s">
        <v>1603</v>
      </c>
      <c r="G5318" t="s">
        <v>1606</v>
      </c>
      <c r="H5318" t="s">
        <v>1607</v>
      </c>
      <c r="I5318" s="11">
        <v>2.1049215E-2</v>
      </c>
      <c r="J5318">
        <v>9.2850000000000001</v>
      </c>
      <c r="K5318">
        <v>9.2850000000000001</v>
      </c>
      <c r="L5318" s="3">
        <v>161.05779999999999</v>
      </c>
      <c r="M5318">
        <v>3</v>
      </c>
      <c r="N5318" s="3">
        <v>17.346020463112545</v>
      </c>
      <c r="O5318"/>
      <c r="P5318"/>
    </row>
    <row r="5319" spans="1:16" x14ac:dyDescent="0.3">
      <c r="A5319" t="s">
        <v>12</v>
      </c>
      <c r="B5319" t="s">
        <v>1477</v>
      </c>
      <c r="C5319" t="s">
        <v>1577</v>
      </c>
      <c r="D5319">
        <v>2020</v>
      </c>
      <c r="E5319" t="s">
        <v>1594</v>
      </c>
      <c r="F5319" t="s">
        <v>1603</v>
      </c>
      <c r="G5319" t="s">
        <v>1606</v>
      </c>
      <c r="H5319" t="s">
        <v>1607</v>
      </c>
      <c r="I5319" s="11">
        <v>0.102407778</v>
      </c>
      <c r="J5319">
        <v>4.6150000000000002</v>
      </c>
      <c r="K5319">
        <v>4.6150000000000002</v>
      </c>
      <c r="L5319" s="3">
        <v>234.33</v>
      </c>
      <c r="M5319">
        <v>3</v>
      </c>
      <c r="N5319" s="3">
        <v>50.775731310942582</v>
      </c>
      <c r="O5319"/>
      <c r="P5319"/>
    </row>
    <row r="5320" spans="1:16" x14ac:dyDescent="0.3">
      <c r="A5320" t="s">
        <v>12</v>
      </c>
      <c r="B5320" t="s">
        <v>865</v>
      </c>
      <c r="C5320" t="s">
        <v>1577</v>
      </c>
      <c r="D5320">
        <v>2020</v>
      </c>
      <c r="E5320" t="s">
        <v>1594</v>
      </c>
      <c r="F5320" t="s">
        <v>1603</v>
      </c>
      <c r="G5320" t="s">
        <v>1606</v>
      </c>
      <c r="H5320" t="s">
        <v>1607</v>
      </c>
      <c r="I5320" s="11">
        <v>7.4152132999999995E-2</v>
      </c>
      <c r="J5320">
        <v>12.5</v>
      </c>
      <c r="K5320">
        <v>12.5</v>
      </c>
      <c r="L5320" s="3">
        <v>88.619799999999998</v>
      </c>
      <c r="M5320">
        <v>3</v>
      </c>
      <c r="N5320" s="3">
        <v>7.0895839999999994</v>
      </c>
      <c r="O5320"/>
      <c r="P5320"/>
    </row>
    <row r="5321" spans="1:16" x14ac:dyDescent="0.3">
      <c r="A5321" t="s">
        <v>12</v>
      </c>
      <c r="B5321" t="s">
        <v>1105</v>
      </c>
      <c r="C5321" t="s">
        <v>1585</v>
      </c>
      <c r="D5321">
        <v>2020</v>
      </c>
      <c r="E5321" t="s">
        <v>1594</v>
      </c>
      <c r="F5321" t="s">
        <v>1603</v>
      </c>
      <c r="G5321" t="s">
        <v>1606</v>
      </c>
      <c r="H5321" t="s">
        <v>1607</v>
      </c>
      <c r="I5321" s="11">
        <v>7.4338561999999997E-2</v>
      </c>
      <c r="J5321">
        <v>12.6</v>
      </c>
      <c r="K5321">
        <v>12.6</v>
      </c>
      <c r="L5321" s="3">
        <v>255.53559999999999</v>
      </c>
      <c r="M5321">
        <v>3</v>
      </c>
      <c r="N5321" s="3">
        <v>20.280603174603176</v>
      </c>
      <c r="O5321"/>
      <c r="P5321"/>
    </row>
    <row r="5322" spans="1:16" x14ac:dyDescent="0.3">
      <c r="A5322" t="s">
        <v>12</v>
      </c>
      <c r="B5322" t="s">
        <v>973</v>
      </c>
      <c r="C5322" t="s">
        <v>1576</v>
      </c>
      <c r="D5322">
        <v>2020</v>
      </c>
      <c r="E5322" t="s">
        <v>1594</v>
      </c>
      <c r="F5322" t="s">
        <v>1603</v>
      </c>
      <c r="G5322" t="s">
        <v>1606</v>
      </c>
      <c r="H5322" t="s">
        <v>1607</v>
      </c>
      <c r="I5322" s="11">
        <v>7.6995175999999999E-2</v>
      </c>
      <c r="J5322">
        <v>8.84</v>
      </c>
      <c r="K5322">
        <v>8.84</v>
      </c>
      <c r="L5322" s="3">
        <v>112.0228</v>
      </c>
      <c r="M5322">
        <v>3</v>
      </c>
      <c r="N5322" s="3">
        <v>12.672262443438914</v>
      </c>
      <c r="O5322"/>
      <c r="P5322"/>
    </row>
    <row r="5323" spans="1:16" x14ac:dyDescent="0.3">
      <c r="A5323" t="s">
        <v>12</v>
      </c>
      <c r="B5323" t="s">
        <v>330</v>
      </c>
      <c r="C5323" t="s">
        <v>1574</v>
      </c>
      <c r="D5323">
        <v>2020</v>
      </c>
      <c r="E5323" t="s">
        <v>1594</v>
      </c>
      <c r="F5323" t="s">
        <v>1603</v>
      </c>
      <c r="G5323" t="s">
        <v>1604</v>
      </c>
      <c r="H5323" t="s">
        <v>1607</v>
      </c>
      <c r="I5323" s="11">
        <v>2.2552083000000001E-2</v>
      </c>
      <c r="J5323">
        <v>20.100000000000001</v>
      </c>
      <c r="K5323">
        <v>20.100000000000001</v>
      </c>
      <c r="L5323" s="3">
        <v>226.6036</v>
      </c>
      <c r="M5323">
        <v>3</v>
      </c>
      <c r="N5323" s="3">
        <v>11.273810945273631</v>
      </c>
      <c r="O5323"/>
      <c r="P5323"/>
    </row>
    <row r="5324" spans="1:16" x14ac:dyDescent="0.3">
      <c r="A5324" t="s">
        <v>12</v>
      </c>
      <c r="B5324" t="s">
        <v>470</v>
      </c>
      <c r="C5324" t="s">
        <v>1580</v>
      </c>
      <c r="D5324">
        <v>2020</v>
      </c>
      <c r="E5324" t="s">
        <v>1594</v>
      </c>
      <c r="F5324" t="s">
        <v>1603</v>
      </c>
      <c r="G5324" t="s">
        <v>1604</v>
      </c>
      <c r="H5324" t="s">
        <v>1607</v>
      </c>
      <c r="I5324" s="11">
        <v>7.3289899000000006E-2</v>
      </c>
      <c r="J5324">
        <v>9.8000000000000007</v>
      </c>
      <c r="K5324">
        <v>9.8000000000000007</v>
      </c>
      <c r="L5324" s="3">
        <v>120.8098</v>
      </c>
      <c r="M5324">
        <v>3</v>
      </c>
      <c r="N5324" s="3">
        <v>12.327530612244896</v>
      </c>
      <c r="O5324"/>
      <c r="P5324"/>
    </row>
    <row r="5325" spans="1:16" x14ac:dyDescent="0.3">
      <c r="A5325" t="s">
        <v>12</v>
      </c>
      <c r="B5325" t="s">
        <v>1467</v>
      </c>
      <c r="C5325" t="s">
        <v>1590</v>
      </c>
      <c r="D5325">
        <v>2020</v>
      </c>
      <c r="E5325" t="s">
        <v>1594</v>
      </c>
      <c r="F5325" t="s">
        <v>1603</v>
      </c>
      <c r="G5325" t="s">
        <v>1604</v>
      </c>
      <c r="H5325" t="s">
        <v>1607</v>
      </c>
      <c r="I5325" s="11">
        <v>2.4994069000000001E-2</v>
      </c>
      <c r="J5325">
        <v>16.75</v>
      </c>
      <c r="K5325">
        <v>16.75</v>
      </c>
      <c r="L5325" s="3">
        <v>37.482199999999999</v>
      </c>
      <c r="M5325">
        <v>3</v>
      </c>
      <c r="N5325" s="3">
        <v>2.2377432835820894</v>
      </c>
      <c r="O5325"/>
      <c r="P5325"/>
    </row>
    <row r="5326" spans="1:16" x14ac:dyDescent="0.3">
      <c r="A5326" t="s">
        <v>13</v>
      </c>
      <c r="B5326" t="s">
        <v>507</v>
      </c>
      <c r="C5326" t="s">
        <v>1590</v>
      </c>
      <c r="D5326">
        <v>2017</v>
      </c>
      <c r="E5326" t="s">
        <v>1598</v>
      </c>
      <c r="F5326" t="s">
        <v>1603</v>
      </c>
      <c r="G5326" t="s">
        <v>1605</v>
      </c>
      <c r="H5326" t="s">
        <v>1607</v>
      </c>
      <c r="I5326" s="11">
        <v>0.17504710400000001</v>
      </c>
      <c r="J5326">
        <v>5.6550000000000002</v>
      </c>
      <c r="K5326">
        <v>5.6550000000000002</v>
      </c>
      <c r="L5326" s="3">
        <v>146.9102</v>
      </c>
      <c r="M5326">
        <v>3</v>
      </c>
      <c r="N5326" s="3">
        <v>25.978815207780723</v>
      </c>
      <c r="O5326"/>
      <c r="P5326"/>
    </row>
    <row r="5327" spans="1:16" x14ac:dyDescent="0.3">
      <c r="A5327" t="s">
        <v>13</v>
      </c>
      <c r="B5327" t="s">
        <v>872</v>
      </c>
      <c r="C5327" t="s">
        <v>1587</v>
      </c>
      <c r="D5327">
        <v>2017</v>
      </c>
      <c r="E5327" t="s">
        <v>1598</v>
      </c>
      <c r="F5327" t="s">
        <v>1603</v>
      </c>
      <c r="G5327" t="s">
        <v>1605</v>
      </c>
      <c r="H5327" t="s">
        <v>1607</v>
      </c>
      <c r="I5327" s="11">
        <v>2.7774001999999999E-2</v>
      </c>
      <c r="J5327">
        <v>15.15</v>
      </c>
      <c r="K5327">
        <v>15.15</v>
      </c>
      <c r="L5327" s="3">
        <v>152.3708</v>
      </c>
      <c r="M5327">
        <v>3</v>
      </c>
      <c r="N5327" s="3">
        <v>10.057478547854785</v>
      </c>
      <c r="O5327"/>
      <c r="P5327"/>
    </row>
    <row r="5328" spans="1:16" x14ac:dyDescent="0.3">
      <c r="A5328" t="s">
        <v>13</v>
      </c>
      <c r="B5328" t="s">
        <v>599</v>
      </c>
      <c r="C5328" t="s">
        <v>1582</v>
      </c>
      <c r="D5328">
        <v>2017</v>
      </c>
      <c r="E5328" t="s">
        <v>1598</v>
      </c>
      <c r="F5328" t="s">
        <v>1603</v>
      </c>
      <c r="G5328" t="s">
        <v>1605</v>
      </c>
      <c r="H5328" t="s">
        <v>1607</v>
      </c>
      <c r="I5328" s="11">
        <v>0.14086246999999999</v>
      </c>
      <c r="J5328">
        <v>4.6349999999999998</v>
      </c>
      <c r="K5328">
        <v>4.6349999999999998</v>
      </c>
      <c r="L5328" s="3">
        <v>126.49939999999999</v>
      </c>
      <c r="M5328">
        <v>3</v>
      </c>
      <c r="N5328" s="3">
        <v>27.292211434735705</v>
      </c>
      <c r="O5328"/>
      <c r="P5328"/>
    </row>
    <row r="5329" spans="1:16" x14ac:dyDescent="0.3">
      <c r="A5329" t="s">
        <v>13</v>
      </c>
      <c r="B5329" t="s">
        <v>568</v>
      </c>
      <c r="C5329" t="s">
        <v>1582</v>
      </c>
      <c r="D5329">
        <v>2017</v>
      </c>
      <c r="E5329" t="s">
        <v>1598</v>
      </c>
      <c r="F5329" t="s">
        <v>1603</v>
      </c>
      <c r="G5329" t="s">
        <v>1605</v>
      </c>
      <c r="H5329" t="s">
        <v>1607</v>
      </c>
      <c r="I5329" s="11">
        <v>0.12818175900000001</v>
      </c>
      <c r="J5329">
        <v>19.5</v>
      </c>
      <c r="K5329">
        <v>19.5</v>
      </c>
      <c r="L5329" s="3">
        <v>156.13140000000001</v>
      </c>
      <c r="M5329">
        <v>3</v>
      </c>
      <c r="N5329" s="3">
        <v>8.0067384615384629</v>
      </c>
      <c r="O5329"/>
      <c r="P5329"/>
    </row>
    <row r="5330" spans="1:16" x14ac:dyDescent="0.3">
      <c r="A5330" t="s">
        <v>13</v>
      </c>
      <c r="B5330" t="s">
        <v>67</v>
      </c>
      <c r="C5330" t="s">
        <v>1585</v>
      </c>
      <c r="D5330">
        <v>2017</v>
      </c>
      <c r="E5330" t="s">
        <v>1598</v>
      </c>
      <c r="F5330" t="s">
        <v>1603</v>
      </c>
      <c r="G5330" t="s">
        <v>1605</v>
      </c>
      <c r="H5330" t="s">
        <v>1607</v>
      </c>
      <c r="I5330" s="11">
        <v>2.8411899000000001E-2</v>
      </c>
      <c r="J5330">
        <v>8.93</v>
      </c>
      <c r="K5330">
        <v>8.93</v>
      </c>
      <c r="L5330" s="3">
        <v>152.334</v>
      </c>
      <c r="M5330">
        <v>3</v>
      </c>
      <c r="N5330" s="3">
        <v>17.058678611422174</v>
      </c>
      <c r="O5330"/>
      <c r="P5330"/>
    </row>
    <row r="5331" spans="1:16" x14ac:dyDescent="0.3">
      <c r="A5331" t="s">
        <v>13</v>
      </c>
      <c r="B5331" t="s">
        <v>1341</v>
      </c>
      <c r="C5331" t="s">
        <v>1585</v>
      </c>
      <c r="D5331">
        <v>2017</v>
      </c>
      <c r="E5331" t="s">
        <v>1598</v>
      </c>
      <c r="F5331" t="s">
        <v>1603</v>
      </c>
      <c r="G5331" t="s">
        <v>1605</v>
      </c>
      <c r="H5331" t="s">
        <v>1607</v>
      </c>
      <c r="I5331" s="11">
        <v>4.4489064000000002E-2</v>
      </c>
      <c r="J5331">
        <v>19.850000000000001</v>
      </c>
      <c r="K5331">
        <v>19.850000000000001</v>
      </c>
      <c r="L5331" s="3">
        <v>89.485600000000005</v>
      </c>
      <c r="M5331">
        <v>3</v>
      </c>
      <c r="N5331" s="3">
        <v>4.5080906801007554</v>
      </c>
      <c r="O5331"/>
      <c r="P5331"/>
    </row>
    <row r="5332" spans="1:16" x14ac:dyDescent="0.3">
      <c r="A5332" t="s">
        <v>13</v>
      </c>
      <c r="B5332" t="s">
        <v>1252</v>
      </c>
      <c r="C5332" t="s">
        <v>1574</v>
      </c>
      <c r="D5332">
        <v>2017</v>
      </c>
      <c r="E5332" t="s">
        <v>1598</v>
      </c>
      <c r="F5332" t="s">
        <v>1603</v>
      </c>
      <c r="G5332" t="s">
        <v>1605</v>
      </c>
      <c r="H5332" t="s">
        <v>1607</v>
      </c>
      <c r="I5332" s="11">
        <v>2.9779206999999999E-2</v>
      </c>
      <c r="J5332">
        <v>8.3249999999999993</v>
      </c>
      <c r="K5332">
        <v>8.3249999999999993</v>
      </c>
      <c r="L5332" s="3">
        <v>39.313800000000001</v>
      </c>
      <c r="M5332">
        <v>3</v>
      </c>
      <c r="N5332" s="3">
        <v>4.7223783783783793</v>
      </c>
      <c r="O5332"/>
      <c r="P5332"/>
    </row>
    <row r="5333" spans="1:16" x14ac:dyDescent="0.3">
      <c r="A5333" t="s">
        <v>13</v>
      </c>
      <c r="B5333" t="s">
        <v>199</v>
      </c>
      <c r="C5333" t="s">
        <v>1574</v>
      </c>
      <c r="D5333">
        <v>2017</v>
      </c>
      <c r="E5333" t="s">
        <v>1598</v>
      </c>
      <c r="F5333" t="s">
        <v>1603</v>
      </c>
      <c r="G5333" t="s">
        <v>1605</v>
      </c>
      <c r="H5333" t="s">
        <v>1607</v>
      </c>
      <c r="I5333" s="11">
        <v>2.0544065E-2</v>
      </c>
      <c r="J5333">
        <v>16.350000000000001</v>
      </c>
      <c r="K5333">
        <v>16.350000000000001</v>
      </c>
      <c r="L5333" s="3">
        <v>49.932400000000001</v>
      </c>
      <c r="M5333">
        <v>3</v>
      </c>
      <c r="N5333" s="3">
        <v>3.0539694189602447</v>
      </c>
      <c r="O5333"/>
      <c r="P5333"/>
    </row>
    <row r="5334" spans="1:16" x14ac:dyDescent="0.3">
      <c r="A5334" t="s">
        <v>13</v>
      </c>
      <c r="B5334" t="s">
        <v>291</v>
      </c>
      <c r="C5334" t="s">
        <v>1583</v>
      </c>
      <c r="D5334">
        <v>2017</v>
      </c>
      <c r="E5334" t="s">
        <v>1598</v>
      </c>
      <c r="F5334" t="s">
        <v>1603</v>
      </c>
      <c r="G5334" t="s">
        <v>1605</v>
      </c>
      <c r="H5334" t="s">
        <v>1607</v>
      </c>
      <c r="I5334" s="11">
        <v>7.0234305999999996E-2</v>
      </c>
      <c r="J5334">
        <v>8.01</v>
      </c>
      <c r="K5334">
        <v>8.01</v>
      </c>
      <c r="L5334" s="3">
        <v>34.953200000000002</v>
      </c>
      <c r="M5334">
        <v>3</v>
      </c>
      <c r="N5334" s="3">
        <v>4.3636953807740326</v>
      </c>
      <c r="O5334"/>
      <c r="P5334"/>
    </row>
    <row r="5335" spans="1:16" x14ac:dyDescent="0.3">
      <c r="A5335" t="s">
        <v>13</v>
      </c>
      <c r="B5335" t="s">
        <v>1358</v>
      </c>
      <c r="C5335" t="s">
        <v>1579</v>
      </c>
      <c r="D5335">
        <v>2017</v>
      </c>
      <c r="E5335" t="s">
        <v>1598</v>
      </c>
      <c r="F5335" t="s">
        <v>1603</v>
      </c>
      <c r="G5335" t="s">
        <v>1605</v>
      </c>
      <c r="H5335" t="s">
        <v>1607</v>
      </c>
      <c r="I5335" s="11">
        <v>3.201648E-2</v>
      </c>
      <c r="J5335">
        <v>9</v>
      </c>
      <c r="K5335">
        <v>9</v>
      </c>
      <c r="L5335" s="3">
        <v>99.601600000000005</v>
      </c>
      <c r="M5335">
        <v>3</v>
      </c>
      <c r="N5335" s="3">
        <v>11.066844444444445</v>
      </c>
      <c r="O5335"/>
      <c r="P5335"/>
    </row>
    <row r="5336" spans="1:16" x14ac:dyDescent="0.3">
      <c r="A5336" t="s">
        <v>13</v>
      </c>
      <c r="B5336" t="s">
        <v>296</v>
      </c>
      <c r="C5336" t="s">
        <v>1580</v>
      </c>
      <c r="D5336">
        <v>2017</v>
      </c>
      <c r="E5336" t="s">
        <v>1598</v>
      </c>
      <c r="F5336" t="s">
        <v>1603</v>
      </c>
      <c r="G5336" t="s">
        <v>1605</v>
      </c>
      <c r="H5336" t="s">
        <v>1607</v>
      </c>
      <c r="I5336" s="11">
        <v>3.7680710999999999E-2</v>
      </c>
      <c r="J5336">
        <v>15.6</v>
      </c>
      <c r="K5336">
        <v>15.6</v>
      </c>
      <c r="L5336" s="3">
        <v>123.7704</v>
      </c>
      <c r="M5336">
        <v>3</v>
      </c>
      <c r="N5336" s="3">
        <v>7.9340000000000002</v>
      </c>
      <c r="O5336"/>
      <c r="P5336"/>
    </row>
    <row r="5337" spans="1:16" x14ac:dyDescent="0.3">
      <c r="A5337" t="s">
        <v>13</v>
      </c>
      <c r="B5337" t="s">
        <v>186</v>
      </c>
      <c r="C5337" t="s">
        <v>1580</v>
      </c>
      <c r="D5337">
        <v>2017</v>
      </c>
      <c r="E5337" t="s">
        <v>1598</v>
      </c>
      <c r="F5337" t="s">
        <v>1603</v>
      </c>
      <c r="G5337" t="s">
        <v>1605</v>
      </c>
      <c r="H5337" t="s">
        <v>1607</v>
      </c>
      <c r="I5337" s="11">
        <v>4.0938154999999997E-2</v>
      </c>
      <c r="J5337">
        <v>16</v>
      </c>
      <c r="K5337">
        <v>16</v>
      </c>
      <c r="L5337" s="3">
        <v>141.14959999999999</v>
      </c>
      <c r="M5337">
        <v>3</v>
      </c>
      <c r="N5337" s="3">
        <v>8.8218499999999995</v>
      </c>
      <c r="O5337"/>
      <c r="P5337"/>
    </row>
    <row r="5338" spans="1:16" x14ac:dyDescent="0.3">
      <c r="A5338" t="s">
        <v>13</v>
      </c>
      <c r="B5338" t="s">
        <v>1475</v>
      </c>
      <c r="C5338" t="s">
        <v>1580</v>
      </c>
      <c r="D5338">
        <v>2017</v>
      </c>
      <c r="E5338" t="s">
        <v>1598</v>
      </c>
      <c r="F5338" t="s">
        <v>1603</v>
      </c>
      <c r="G5338" t="s">
        <v>1605</v>
      </c>
      <c r="H5338" t="s">
        <v>1607</v>
      </c>
      <c r="I5338" s="11">
        <v>7.7709901999999997E-2</v>
      </c>
      <c r="J5338">
        <v>18.25</v>
      </c>
      <c r="K5338">
        <v>18.25</v>
      </c>
      <c r="L5338" s="3">
        <v>259.69619999999998</v>
      </c>
      <c r="M5338">
        <v>3</v>
      </c>
      <c r="N5338" s="3">
        <v>14.229928767123287</v>
      </c>
      <c r="O5338"/>
      <c r="P5338"/>
    </row>
    <row r="5339" spans="1:16" x14ac:dyDescent="0.3">
      <c r="A5339" t="s">
        <v>13</v>
      </c>
      <c r="B5339" t="s">
        <v>1441</v>
      </c>
      <c r="C5339" t="s">
        <v>1590</v>
      </c>
      <c r="D5339">
        <v>2017</v>
      </c>
      <c r="E5339" t="s">
        <v>1598</v>
      </c>
      <c r="F5339" t="s">
        <v>1603</v>
      </c>
      <c r="G5339" t="s">
        <v>1605</v>
      </c>
      <c r="H5339" t="s">
        <v>1607</v>
      </c>
      <c r="I5339" s="11">
        <v>5.0168353999999998E-2</v>
      </c>
      <c r="J5339">
        <v>15.2</v>
      </c>
      <c r="K5339">
        <v>15.2</v>
      </c>
      <c r="L5339" s="3">
        <v>95.375200000000007</v>
      </c>
      <c r="M5339">
        <v>3</v>
      </c>
      <c r="N5339" s="3">
        <v>6.2746842105263161</v>
      </c>
      <c r="O5339"/>
      <c r="P5339"/>
    </row>
    <row r="5340" spans="1:16" x14ac:dyDescent="0.3">
      <c r="A5340" t="s">
        <v>12</v>
      </c>
      <c r="B5340" t="s">
        <v>360</v>
      </c>
      <c r="C5340" t="s">
        <v>1577</v>
      </c>
      <c r="D5340">
        <v>2017</v>
      </c>
      <c r="E5340" t="s">
        <v>1598</v>
      </c>
      <c r="F5340" t="s">
        <v>1603</v>
      </c>
      <c r="G5340" t="s">
        <v>1605</v>
      </c>
      <c r="H5340" t="s">
        <v>1607</v>
      </c>
      <c r="I5340" s="11">
        <v>3.0083482000000002E-2</v>
      </c>
      <c r="J5340">
        <v>13</v>
      </c>
      <c r="K5340">
        <v>13</v>
      </c>
      <c r="L5340" s="3">
        <v>61.921999999999997</v>
      </c>
      <c r="M5340">
        <v>3</v>
      </c>
      <c r="N5340" s="3">
        <v>4.7632307692307689</v>
      </c>
      <c r="O5340"/>
      <c r="P5340"/>
    </row>
    <row r="5341" spans="1:16" x14ac:dyDescent="0.3">
      <c r="A5341" t="s">
        <v>12</v>
      </c>
      <c r="B5341" t="s">
        <v>1553</v>
      </c>
      <c r="C5341" t="s">
        <v>1585</v>
      </c>
      <c r="D5341">
        <v>2017</v>
      </c>
      <c r="E5341" t="s">
        <v>1598</v>
      </c>
      <c r="F5341" t="s">
        <v>1603</v>
      </c>
      <c r="G5341" t="s">
        <v>1605</v>
      </c>
      <c r="H5341" t="s">
        <v>1607</v>
      </c>
      <c r="I5341" s="11">
        <v>7.3906461000000007E-2</v>
      </c>
      <c r="J5341">
        <v>7.8550000000000004</v>
      </c>
      <c r="K5341">
        <v>7.8550000000000004</v>
      </c>
      <c r="L5341" s="3">
        <v>218.44820000000001</v>
      </c>
      <c r="M5341">
        <v>3</v>
      </c>
      <c r="N5341" s="3">
        <v>27.810082749840866</v>
      </c>
      <c r="O5341"/>
      <c r="P5341"/>
    </row>
    <row r="5342" spans="1:16" x14ac:dyDescent="0.3">
      <c r="A5342" t="s">
        <v>12</v>
      </c>
      <c r="B5342" t="s">
        <v>235</v>
      </c>
      <c r="C5342" t="s">
        <v>1576</v>
      </c>
      <c r="D5342">
        <v>2017</v>
      </c>
      <c r="E5342" t="s">
        <v>1598</v>
      </c>
      <c r="F5342" t="s">
        <v>1603</v>
      </c>
      <c r="G5342" t="s">
        <v>1605</v>
      </c>
      <c r="H5342" t="s">
        <v>1607</v>
      </c>
      <c r="I5342" s="11">
        <v>0.14663520599999999</v>
      </c>
      <c r="J5342">
        <v>10.195</v>
      </c>
      <c r="K5342">
        <v>10.195</v>
      </c>
      <c r="L5342" s="3">
        <v>139.0838</v>
      </c>
      <c r="M5342">
        <v>3</v>
      </c>
      <c r="N5342" s="3">
        <v>13.642354095144679</v>
      </c>
      <c r="O5342"/>
      <c r="P5342"/>
    </row>
    <row r="5343" spans="1:16" x14ac:dyDescent="0.3">
      <c r="A5343" t="s">
        <v>12</v>
      </c>
      <c r="B5343" t="s">
        <v>1453</v>
      </c>
      <c r="C5343" t="s">
        <v>1576</v>
      </c>
      <c r="D5343">
        <v>2017</v>
      </c>
      <c r="E5343" t="s">
        <v>1598</v>
      </c>
      <c r="F5343" t="s">
        <v>1603</v>
      </c>
      <c r="G5343" t="s">
        <v>1605</v>
      </c>
      <c r="H5343" t="s">
        <v>1607</v>
      </c>
      <c r="I5343" s="11">
        <v>6.6164430999999996E-2</v>
      </c>
      <c r="J5343">
        <v>15.15</v>
      </c>
      <c r="K5343">
        <v>15.15</v>
      </c>
      <c r="L5343" s="3">
        <v>147.376</v>
      </c>
      <c r="M5343">
        <v>3</v>
      </c>
      <c r="N5343" s="3">
        <v>9.7277887788778887</v>
      </c>
      <c r="O5343"/>
      <c r="P5343"/>
    </row>
    <row r="5344" spans="1:16" x14ac:dyDescent="0.3">
      <c r="A5344" t="s">
        <v>12</v>
      </c>
      <c r="B5344" t="s">
        <v>1336</v>
      </c>
      <c r="C5344" t="s">
        <v>1576</v>
      </c>
      <c r="D5344">
        <v>2017</v>
      </c>
      <c r="E5344" t="s">
        <v>1598</v>
      </c>
      <c r="F5344" t="s">
        <v>1603</v>
      </c>
      <c r="G5344" t="s">
        <v>1605</v>
      </c>
      <c r="H5344" t="s">
        <v>1607</v>
      </c>
      <c r="I5344" s="11">
        <v>5.2401766000000002E-2</v>
      </c>
      <c r="J5344">
        <v>16.7</v>
      </c>
      <c r="K5344">
        <v>16.7</v>
      </c>
      <c r="L5344" s="3">
        <v>115.1176</v>
      </c>
      <c r="M5344">
        <v>3</v>
      </c>
      <c r="N5344" s="3">
        <v>6.8932694610778444</v>
      </c>
      <c r="O5344"/>
      <c r="P5344"/>
    </row>
    <row r="5345" spans="1:16" x14ac:dyDescent="0.3">
      <c r="A5345" t="s">
        <v>12</v>
      </c>
      <c r="B5345" t="s">
        <v>889</v>
      </c>
      <c r="C5345" t="s">
        <v>1574</v>
      </c>
      <c r="D5345">
        <v>2017</v>
      </c>
      <c r="E5345" t="s">
        <v>1598</v>
      </c>
      <c r="F5345" t="s">
        <v>1603</v>
      </c>
      <c r="G5345" t="s">
        <v>1605</v>
      </c>
      <c r="H5345" t="s">
        <v>1607</v>
      </c>
      <c r="I5345" s="11">
        <v>5.7047755999999998E-2</v>
      </c>
      <c r="J5345">
        <v>11</v>
      </c>
      <c r="K5345">
        <v>11</v>
      </c>
      <c r="L5345" s="3">
        <v>240.4512</v>
      </c>
      <c r="M5345">
        <v>3</v>
      </c>
      <c r="N5345" s="3">
        <v>21.859200000000001</v>
      </c>
      <c r="O5345"/>
      <c r="P5345"/>
    </row>
    <row r="5346" spans="1:16" x14ac:dyDescent="0.3">
      <c r="A5346" t="s">
        <v>12</v>
      </c>
      <c r="B5346" t="s">
        <v>238</v>
      </c>
      <c r="C5346" t="s">
        <v>1574</v>
      </c>
      <c r="D5346">
        <v>2017</v>
      </c>
      <c r="E5346" t="s">
        <v>1598</v>
      </c>
      <c r="F5346" t="s">
        <v>1603</v>
      </c>
      <c r="G5346" t="s">
        <v>1605</v>
      </c>
      <c r="H5346" t="s">
        <v>1607</v>
      </c>
      <c r="I5346" s="11">
        <v>0.159165324</v>
      </c>
      <c r="J5346">
        <v>17.25</v>
      </c>
      <c r="K5346">
        <v>17.25</v>
      </c>
      <c r="L5346" s="3">
        <v>63.419400000000003</v>
      </c>
      <c r="M5346">
        <v>3</v>
      </c>
      <c r="N5346" s="3">
        <v>3.6764869565217393</v>
      </c>
      <c r="O5346"/>
      <c r="P5346"/>
    </row>
    <row r="5347" spans="1:16" x14ac:dyDescent="0.3">
      <c r="A5347" t="s">
        <v>12</v>
      </c>
      <c r="B5347" t="s">
        <v>1212</v>
      </c>
      <c r="C5347" t="s">
        <v>1574</v>
      </c>
      <c r="D5347">
        <v>2017</v>
      </c>
      <c r="E5347" t="s">
        <v>1598</v>
      </c>
      <c r="F5347" t="s">
        <v>1603</v>
      </c>
      <c r="G5347" t="s">
        <v>1605</v>
      </c>
      <c r="H5347" t="s">
        <v>1607</v>
      </c>
      <c r="I5347" s="11">
        <v>2.1453493000000001E-2</v>
      </c>
      <c r="J5347">
        <v>19.350000000000001</v>
      </c>
      <c r="K5347">
        <v>19.350000000000001</v>
      </c>
      <c r="L5347" s="3">
        <v>120.3098</v>
      </c>
      <c r="M5347">
        <v>3</v>
      </c>
      <c r="N5347" s="3">
        <v>6.217560723514211</v>
      </c>
      <c r="O5347"/>
      <c r="P5347"/>
    </row>
    <row r="5348" spans="1:16" x14ac:dyDescent="0.3">
      <c r="A5348" t="s">
        <v>12</v>
      </c>
      <c r="B5348" t="s">
        <v>1397</v>
      </c>
      <c r="C5348" t="s">
        <v>1589</v>
      </c>
      <c r="D5348">
        <v>2017</v>
      </c>
      <c r="E5348" t="s">
        <v>1598</v>
      </c>
      <c r="F5348" t="s">
        <v>1603</v>
      </c>
      <c r="G5348" t="s">
        <v>1605</v>
      </c>
      <c r="H5348" t="s">
        <v>1607</v>
      </c>
      <c r="I5348" s="11">
        <v>4.8676324E-2</v>
      </c>
      <c r="J5348">
        <v>9.5</v>
      </c>
      <c r="K5348">
        <v>9.5</v>
      </c>
      <c r="L5348" s="3">
        <v>187.78980000000001</v>
      </c>
      <c r="M5348">
        <v>3</v>
      </c>
      <c r="N5348" s="3">
        <v>19.767347368421053</v>
      </c>
      <c r="O5348"/>
      <c r="P5348"/>
    </row>
    <row r="5349" spans="1:16" x14ac:dyDescent="0.3">
      <c r="A5349" t="s">
        <v>14</v>
      </c>
      <c r="B5349" t="s">
        <v>782</v>
      </c>
      <c r="C5349" t="s">
        <v>1587</v>
      </c>
      <c r="D5349">
        <v>2017</v>
      </c>
      <c r="E5349" t="s">
        <v>1598</v>
      </c>
      <c r="F5349" t="s">
        <v>1603</v>
      </c>
      <c r="G5349" t="s">
        <v>1605</v>
      </c>
      <c r="H5349" t="s">
        <v>1607</v>
      </c>
      <c r="I5349" s="11">
        <v>1.3926424999999999E-2</v>
      </c>
      <c r="J5349">
        <v>8.3550000000000004</v>
      </c>
      <c r="K5349">
        <v>8.3550000000000004</v>
      </c>
      <c r="L5349" s="3">
        <v>93.046199999999999</v>
      </c>
      <c r="M5349">
        <v>3</v>
      </c>
      <c r="N5349" s="3">
        <v>11.136588868940754</v>
      </c>
      <c r="O5349"/>
      <c r="P5349"/>
    </row>
    <row r="5350" spans="1:16" x14ac:dyDescent="0.3">
      <c r="A5350" t="s">
        <v>12</v>
      </c>
      <c r="B5350" t="s">
        <v>519</v>
      </c>
      <c r="C5350" t="s">
        <v>1574</v>
      </c>
      <c r="D5350">
        <v>2017</v>
      </c>
      <c r="E5350" t="s">
        <v>1598</v>
      </c>
      <c r="F5350" t="s">
        <v>1603</v>
      </c>
      <c r="G5350" t="s">
        <v>1605</v>
      </c>
      <c r="H5350" t="s">
        <v>1607</v>
      </c>
      <c r="I5350" s="11">
        <v>2.5867260999999999E-2</v>
      </c>
      <c r="J5350">
        <v>19.100000000000001</v>
      </c>
      <c r="K5350">
        <v>19.100000000000001</v>
      </c>
      <c r="L5350" s="3">
        <v>147.64179999999999</v>
      </c>
      <c r="M5350">
        <v>3</v>
      </c>
      <c r="N5350" s="3">
        <v>7.7299371727748678</v>
      </c>
      <c r="O5350"/>
      <c r="P5350"/>
    </row>
    <row r="5351" spans="1:16" x14ac:dyDescent="0.3">
      <c r="A5351" t="s">
        <v>13</v>
      </c>
      <c r="B5351" t="s">
        <v>404</v>
      </c>
      <c r="C5351" t="s">
        <v>1575</v>
      </c>
      <c r="D5351">
        <v>2011</v>
      </c>
      <c r="E5351" t="s">
        <v>1595</v>
      </c>
      <c r="F5351" t="s">
        <v>1602</v>
      </c>
      <c r="G5351" t="s">
        <v>1604</v>
      </c>
      <c r="H5351" t="s">
        <v>1609</v>
      </c>
      <c r="I5351" s="11">
        <v>6.0649824999999997E-2</v>
      </c>
      <c r="J5351">
        <v>7.5</v>
      </c>
      <c r="K5351">
        <v>7.5</v>
      </c>
      <c r="L5351" s="3">
        <v>177.40280000000001</v>
      </c>
      <c r="M5351">
        <v>3</v>
      </c>
      <c r="N5351" s="3">
        <v>23.653706666666668</v>
      </c>
      <c r="O5351"/>
      <c r="P5351"/>
    </row>
    <row r="5352" spans="1:16" x14ac:dyDescent="0.3">
      <c r="A5352" t="s">
        <v>13</v>
      </c>
      <c r="B5352" t="s">
        <v>670</v>
      </c>
      <c r="C5352" t="s">
        <v>1582</v>
      </c>
      <c r="D5352">
        <v>2011</v>
      </c>
      <c r="E5352" t="s">
        <v>1595</v>
      </c>
      <c r="F5352" t="s">
        <v>1602</v>
      </c>
      <c r="G5352" t="s">
        <v>1604</v>
      </c>
      <c r="H5352" t="s">
        <v>1609</v>
      </c>
      <c r="I5352" s="11">
        <v>0.132590283</v>
      </c>
      <c r="J5352">
        <v>6.44</v>
      </c>
      <c r="K5352">
        <v>6.44</v>
      </c>
      <c r="L5352" s="3">
        <v>98.17</v>
      </c>
      <c r="M5352">
        <v>3</v>
      </c>
      <c r="N5352" s="3">
        <v>15.243788819875776</v>
      </c>
      <c r="O5352"/>
      <c r="P5352"/>
    </row>
    <row r="5353" spans="1:16" x14ac:dyDescent="0.3">
      <c r="A5353" t="s">
        <v>13</v>
      </c>
      <c r="B5353" t="s">
        <v>358</v>
      </c>
      <c r="C5353" t="s">
        <v>1590</v>
      </c>
      <c r="D5353">
        <v>2011</v>
      </c>
      <c r="E5353" t="s">
        <v>1595</v>
      </c>
      <c r="F5353" t="s">
        <v>1602</v>
      </c>
      <c r="G5353" t="s">
        <v>1606</v>
      </c>
      <c r="H5353" t="s">
        <v>1609</v>
      </c>
      <c r="I5353" s="11">
        <v>5.7667173000000002E-2</v>
      </c>
      <c r="J5353">
        <v>7.97</v>
      </c>
      <c r="K5353">
        <v>7.97</v>
      </c>
      <c r="L5353" s="3">
        <v>172.1422</v>
      </c>
      <c r="M5353">
        <v>3</v>
      </c>
      <c r="N5353" s="3">
        <v>21.598770388958595</v>
      </c>
      <c r="O5353"/>
      <c r="P5353"/>
    </row>
    <row r="5354" spans="1:16" x14ac:dyDescent="0.3">
      <c r="A5354" t="s">
        <v>12</v>
      </c>
      <c r="B5354" t="s">
        <v>1236</v>
      </c>
      <c r="C5354" t="s">
        <v>1576</v>
      </c>
      <c r="D5354">
        <v>2011</v>
      </c>
      <c r="E5354" t="s">
        <v>1595</v>
      </c>
      <c r="F5354" t="s">
        <v>1602</v>
      </c>
      <c r="G5354" t="s">
        <v>1606</v>
      </c>
      <c r="H5354" t="s">
        <v>1609</v>
      </c>
      <c r="I5354" s="11">
        <v>5.4321420000000002E-2</v>
      </c>
      <c r="J5354">
        <v>10.895</v>
      </c>
      <c r="K5354">
        <v>10.895</v>
      </c>
      <c r="L5354" s="3">
        <v>146.21019999999999</v>
      </c>
      <c r="M5354">
        <v>3</v>
      </c>
      <c r="N5354" s="3">
        <v>13.419935750344195</v>
      </c>
      <c r="O5354"/>
      <c r="P5354"/>
    </row>
    <row r="5355" spans="1:16" x14ac:dyDescent="0.3">
      <c r="A5355" t="s">
        <v>13</v>
      </c>
      <c r="B5355" t="s">
        <v>1153</v>
      </c>
      <c r="C5355" t="s">
        <v>1587</v>
      </c>
      <c r="D5355">
        <v>2014</v>
      </c>
      <c r="E5355" t="s">
        <v>1596</v>
      </c>
      <c r="F5355" t="s">
        <v>1602</v>
      </c>
      <c r="G5355" t="s">
        <v>1606</v>
      </c>
      <c r="H5355" t="s">
        <v>1607</v>
      </c>
      <c r="I5355" s="11">
        <v>5.6387854000000001E-2</v>
      </c>
      <c r="J5355">
        <v>11.3</v>
      </c>
      <c r="K5355">
        <v>11.3</v>
      </c>
      <c r="L5355" s="3">
        <v>245.4118</v>
      </c>
      <c r="M5355">
        <v>3</v>
      </c>
      <c r="N5355" s="3">
        <v>21.717858407079646</v>
      </c>
      <c r="O5355"/>
      <c r="P5355"/>
    </row>
    <row r="5356" spans="1:16" x14ac:dyDescent="0.3">
      <c r="A5356" t="s">
        <v>13</v>
      </c>
      <c r="B5356" t="s">
        <v>130</v>
      </c>
      <c r="C5356" t="s">
        <v>1577</v>
      </c>
      <c r="D5356">
        <v>2014</v>
      </c>
      <c r="E5356" t="s">
        <v>1596</v>
      </c>
      <c r="F5356" t="s">
        <v>1602</v>
      </c>
      <c r="G5356" t="s">
        <v>1606</v>
      </c>
      <c r="H5356" t="s">
        <v>1607</v>
      </c>
      <c r="I5356" s="11">
        <v>0.15127959099999999</v>
      </c>
      <c r="J5356">
        <v>7</v>
      </c>
      <c r="K5356">
        <v>7</v>
      </c>
      <c r="L5356" s="3">
        <v>107.02800000000001</v>
      </c>
      <c r="M5356">
        <v>3</v>
      </c>
      <c r="N5356" s="3">
        <v>15.289714285714286</v>
      </c>
      <c r="O5356"/>
      <c r="P5356"/>
    </row>
    <row r="5357" spans="1:16" x14ac:dyDescent="0.3">
      <c r="A5357" t="s">
        <v>13</v>
      </c>
      <c r="B5357" t="s">
        <v>1422</v>
      </c>
      <c r="C5357" t="s">
        <v>1585</v>
      </c>
      <c r="D5357">
        <v>2014</v>
      </c>
      <c r="E5357" t="s">
        <v>1596</v>
      </c>
      <c r="F5357" t="s">
        <v>1602</v>
      </c>
      <c r="G5357" t="s">
        <v>1606</v>
      </c>
      <c r="H5357" t="s">
        <v>1607</v>
      </c>
      <c r="I5357" s="11">
        <v>2.5458715999999999E-2</v>
      </c>
      <c r="J5357">
        <v>5.44</v>
      </c>
      <c r="K5357">
        <v>5.44</v>
      </c>
      <c r="L5357" s="3">
        <v>241.25380000000001</v>
      </c>
      <c r="M5357">
        <v>3</v>
      </c>
      <c r="N5357" s="3">
        <v>44.348124999999996</v>
      </c>
      <c r="O5357"/>
      <c r="P5357"/>
    </row>
    <row r="5358" spans="1:16" x14ac:dyDescent="0.3">
      <c r="A5358" t="s">
        <v>13</v>
      </c>
      <c r="B5358" t="s">
        <v>1150</v>
      </c>
      <c r="C5358" t="s">
        <v>1574</v>
      </c>
      <c r="D5358">
        <v>2014</v>
      </c>
      <c r="E5358" t="s">
        <v>1596</v>
      </c>
      <c r="F5358" t="s">
        <v>1602</v>
      </c>
      <c r="G5358" t="s">
        <v>1606</v>
      </c>
      <c r="H5358" t="s">
        <v>1607</v>
      </c>
      <c r="I5358" s="11">
        <v>3.8653607999999999E-2</v>
      </c>
      <c r="J5358">
        <v>10</v>
      </c>
      <c r="K5358">
        <v>10</v>
      </c>
      <c r="L5358" s="3">
        <v>245.4144</v>
      </c>
      <c r="M5358">
        <v>3</v>
      </c>
      <c r="N5358" s="3">
        <v>24.541440000000001</v>
      </c>
      <c r="O5358"/>
      <c r="P5358"/>
    </row>
    <row r="5359" spans="1:16" x14ac:dyDescent="0.3">
      <c r="A5359" t="s">
        <v>13</v>
      </c>
      <c r="B5359" t="s">
        <v>1360</v>
      </c>
      <c r="C5359" t="s">
        <v>1579</v>
      </c>
      <c r="D5359">
        <v>2014</v>
      </c>
      <c r="E5359" t="s">
        <v>1596</v>
      </c>
      <c r="F5359" t="s">
        <v>1602</v>
      </c>
      <c r="G5359" t="s">
        <v>1606</v>
      </c>
      <c r="H5359" t="s">
        <v>1607</v>
      </c>
      <c r="I5359" s="11">
        <v>5.1804278000000002E-2</v>
      </c>
      <c r="J5359">
        <v>9.1300000000000008</v>
      </c>
      <c r="K5359">
        <v>9.1300000000000008</v>
      </c>
      <c r="L5359" s="3">
        <v>150.20240000000001</v>
      </c>
      <c r="M5359">
        <v>3</v>
      </c>
      <c r="N5359" s="3">
        <v>16.451522453450163</v>
      </c>
      <c r="O5359"/>
      <c r="P5359"/>
    </row>
    <row r="5360" spans="1:16" x14ac:dyDescent="0.3">
      <c r="A5360" t="s">
        <v>13</v>
      </c>
      <c r="B5360" t="s">
        <v>1554</v>
      </c>
      <c r="C5360" t="s">
        <v>1579</v>
      </c>
      <c r="D5360">
        <v>2014</v>
      </c>
      <c r="E5360" t="s">
        <v>1596</v>
      </c>
      <c r="F5360" t="s">
        <v>1602</v>
      </c>
      <c r="G5360" t="s">
        <v>1606</v>
      </c>
      <c r="H5360" t="s">
        <v>1607</v>
      </c>
      <c r="I5360" s="11">
        <v>2.6963909000000001E-2</v>
      </c>
      <c r="J5360">
        <v>19</v>
      </c>
      <c r="K5360">
        <v>19</v>
      </c>
      <c r="L5360" s="3">
        <v>129.83359999999999</v>
      </c>
      <c r="M5360">
        <v>3</v>
      </c>
      <c r="N5360" s="3">
        <v>6.8333473684210517</v>
      </c>
      <c r="O5360"/>
      <c r="P5360"/>
    </row>
    <row r="5361" spans="1:16" x14ac:dyDescent="0.3">
      <c r="A5361" t="s">
        <v>13</v>
      </c>
      <c r="B5361" t="s">
        <v>816</v>
      </c>
      <c r="C5361" t="s">
        <v>1579</v>
      </c>
      <c r="D5361">
        <v>2014</v>
      </c>
      <c r="E5361" t="s">
        <v>1596</v>
      </c>
      <c r="F5361" t="s">
        <v>1602</v>
      </c>
      <c r="G5361" t="s">
        <v>1606</v>
      </c>
      <c r="H5361" t="s">
        <v>1607</v>
      </c>
      <c r="I5361" s="11">
        <v>0</v>
      </c>
      <c r="J5361">
        <v>20.2</v>
      </c>
      <c r="K5361">
        <v>20.2</v>
      </c>
      <c r="L5361" s="3">
        <v>187.18979999999999</v>
      </c>
      <c r="M5361">
        <v>3</v>
      </c>
      <c r="N5361" s="3">
        <v>9.2668217821782175</v>
      </c>
      <c r="O5361"/>
      <c r="P5361"/>
    </row>
    <row r="5362" spans="1:16" x14ac:dyDescent="0.3">
      <c r="A5362" t="s">
        <v>13</v>
      </c>
      <c r="B5362" t="s">
        <v>1555</v>
      </c>
      <c r="C5362" t="s">
        <v>1580</v>
      </c>
      <c r="D5362">
        <v>2014</v>
      </c>
      <c r="E5362" t="s">
        <v>1596</v>
      </c>
      <c r="F5362" t="s">
        <v>1602</v>
      </c>
      <c r="G5362" t="s">
        <v>1606</v>
      </c>
      <c r="H5362" t="s">
        <v>1607</v>
      </c>
      <c r="I5362" s="11">
        <v>7.1369947000000003E-2</v>
      </c>
      <c r="J5362">
        <v>8.8000000000000007</v>
      </c>
      <c r="K5362">
        <v>8.8000000000000007</v>
      </c>
      <c r="L5362" s="3">
        <v>209.16120000000001</v>
      </c>
      <c r="M5362">
        <v>3</v>
      </c>
      <c r="N5362" s="3">
        <v>23.768318181818181</v>
      </c>
      <c r="O5362"/>
      <c r="P5362"/>
    </row>
    <row r="5363" spans="1:16" x14ac:dyDescent="0.3">
      <c r="A5363" t="s">
        <v>13</v>
      </c>
      <c r="B5363" t="s">
        <v>442</v>
      </c>
      <c r="C5363" t="s">
        <v>1580</v>
      </c>
      <c r="D5363">
        <v>2014</v>
      </c>
      <c r="E5363" t="s">
        <v>1596</v>
      </c>
      <c r="F5363" t="s">
        <v>1602</v>
      </c>
      <c r="G5363" t="s">
        <v>1606</v>
      </c>
      <c r="H5363" t="s">
        <v>1607</v>
      </c>
      <c r="I5363" s="11">
        <v>4.3727261000000003E-2</v>
      </c>
      <c r="J5363">
        <v>13.15</v>
      </c>
      <c r="K5363">
        <v>13.15</v>
      </c>
      <c r="L5363" s="3">
        <v>182.595</v>
      </c>
      <c r="M5363">
        <v>3</v>
      </c>
      <c r="N5363" s="3">
        <v>13.885551330798478</v>
      </c>
      <c r="O5363"/>
      <c r="P5363"/>
    </row>
    <row r="5364" spans="1:16" x14ac:dyDescent="0.3">
      <c r="A5364" t="s">
        <v>12</v>
      </c>
      <c r="B5364" t="s">
        <v>643</v>
      </c>
      <c r="C5364" t="s">
        <v>1577</v>
      </c>
      <c r="D5364">
        <v>2014</v>
      </c>
      <c r="E5364" t="s">
        <v>1596</v>
      </c>
      <c r="F5364" t="s">
        <v>1602</v>
      </c>
      <c r="G5364" t="s">
        <v>1606</v>
      </c>
      <c r="H5364" t="s">
        <v>1607</v>
      </c>
      <c r="I5364" s="11">
        <v>5.0028809E-2</v>
      </c>
      <c r="J5364">
        <v>10.3</v>
      </c>
      <c r="K5364">
        <v>10.3</v>
      </c>
      <c r="L5364" s="3">
        <v>80.096000000000004</v>
      </c>
      <c r="M5364">
        <v>3</v>
      </c>
      <c r="N5364" s="3">
        <v>7.7763106796116501</v>
      </c>
      <c r="O5364"/>
      <c r="P5364"/>
    </row>
    <row r="5365" spans="1:16" x14ac:dyDescent="0.3">
      <c r="A5365" t="s">
        <v>12</v>
      </c>
      <c r="B5365" t="s">
        <v>97</v>
      </c>
      <c r="C5365" t="s">
        <v>1576</v>
      </c>
      <c r="D5365">
        <v>2014</v>
      </c>
      <c r="E5365" t="s">
        <v>1596</v>
      </c>
      <c r="F5365" t="s">
        <v>1602</v>
      </c>
      <c r="G5365" t="s">
        <v>1606</v>
      </c>
      <c r="H5365" t="s">
        <v>1607</v>
      </c>
      <c r="I5365" s="11">
        <v>9.9188598000000003E-2</v>
      </c>
      <c r="J5365">
        <v>16</v>
      </c>
      <c r="K5365">
        <v>16</v>
      </c>
      <c r="L5365" s="3">
        <v>88.985600000000005</v>
      </c>
      <c r="M5365">
        <v>3</v>
      </c>
      <c r="N5365" s="3">
        <v>5.5616000000000003</v>
      </c>
      <c r="O5365"/>
      <c r="P5365"/>
    </row>
    <row r="5366" spans="1:16" x14ac:dyDescent="0.3">
      <c r="A5366" t="s">
        <v>12</v>
      </c>
      <c r="B5366" t="s">
        <v>679</v>
      </c>
      <c r="C5366" t="s">
        <v>1580</v>
      </c>
      <c r="D5366">
        <v>2014</v>
      </c>
      <c r="E5366" t="s">
        <v>1596</v>
      </c>
      <c r="F5366" t="s">
        <v>1602</v>
      </c>
      <c r="G5366" t="s">
        <v>1606</v>
      </c>
      <c r="H5366" t="s">
        <v>1607</v>
      </c>
      <c r="I5366" s="11">
        <v>0.14451111899999999</v>
      </c>
      <c r="J5366">
        <v>7.21</v>
      </c>
      <c r="K5366">
        <v>7.21</v>
      </c>
      <c r="L5366" s="3">
        <v>100.53319999999999</v>
      </c>
      <c r="M5366">
        <v>3</v>
      </c>
      <c r="N5366" s="3">
        <v>13.943578363384187</v>
      </c>
      <c r="O5366"/>
      <c r="P5366"/>
    </row>
    <row r="5367" spans="1:16" x14ac:dyDescent="0.3">
      <c r="A5367" t="s">
        <v>12</v>
      </c>
      <c r="B5367" t="s">
        <v>853</v>
      </c>
      <c r="C5367" t="s">
        <v>1580</v>
      </c>
      <c r="D5367">
        <v>2014</v>
      </c>
      <c r="E5367" t="s">
        <v>1596</v>
      </c>
      <c r="F5367" t="s">
        <v>1602</v>
      </c>
      <c r="G5367" t="s">
        <v>1606</v>
      </c>
      <c r="H5367" t="s">
        <v>1607</v>
      </c>
      <c r="I5367" s="11">
        <v>3.7539164E-2</v>
      </c>
      <c r="J5367">
        <v>11.5</v>
      </c>
      <c r="K5367">
        <v>11.5</v>
      </c>
      <c r="L5367" s="3">
        <v>106.9254</v>
      </c>
      <c r="M5367">
        <v>3</v>
      </c>
      <c r="N5367" s="3">
        <v>9.2978608695652163</v>
      </c>
      <c r="O5367"/>
      <c r="P5367"/>
    </row>
    <row r="5368" spans="1:16" x14ac:dyDescent="0.3">
      <c r="A5368" t="s">
        <v>12</v>
      </c>
      <c r="B5368" t="s">
        <v>1485</v>
      </c>
      <c r="C5368" t="s">
        <v>1580</v>
      </c>
      <c r="D5368">
        <v>2014</v>
      </c>
      <c r="E5368" t="s">
        <v>1596</v>
      </c>
      <c r="F5368" t="s">
        <v>1602</v>
      </c>
      <c r="G5368" t="s">
        <v>1606</v>
      </c>
      <c r="H5368" t="s">
        <v>1607</v>
      </c>
      <c r="I5368" s="11">
        <v>0</v>
      </c>
      <c r="J5368">
        <v>17.25</v>
      </c>
      <c r="K5368">
        <v>17.25</v>
      </c>
      <c r="L5368" s="3">
        <v>95.206800000000001</v>
      </c>
      <c r="M5368">
        <v>3</v>
      </c>
      <c r="N5368" s="3">
        <v>5.519234782608696</v>
      </c>
      <c r="O5368"/>
      <c r="P5368"/>
    </row>
    <row r="5369" spans="1:16" x14ac:dyDescent="0.3">
      <c r="A5369" t="s">
        <v>13</v>
      </c>
      <c r="B5369" t="s">
        <v>458</v>
      </c>
      <c r="C5369" t="s">
        <v>1574</v>
      </c>
      <c r="D5369">
        <v>2022</v>
      </c>
      <c r="E5369" t="s">
        <v>1592</v>
      </c>
      <c r="F5369" t="s">
        <v>1602</v>
      </c>
      <c r="G5369" t="s">
        <v>1604</v>
      </c>
      <c r="H5369" t="s">
        <v>1608</v>
      </c>
      <c r="I5369" s="11">
        <v>0.10340606500000001</v>
      </c>
      <c r="J5369">
        <v>16.600000000000001</v>
      </c>
      <c r="K5369">
        <v>16.600000000000001</v>
      </c>
      <c r="L5369" s="3">
        <v>116.4466</v>
      </c>
      <c r="M5369">
        <v>4</v>
      </c>
      <c r="N5369" s="3">
        <v>7.0148554216867467</v>
      </c>
      <c r="O5369"/>
      <c r="P5369"/>
    </row>
    <row r="5370" spans="1:16" x14ac:dyDescent="0.3">
      <c r="A5370" t="s">
        <v>13</v>
      </c>
      <c r="B5370" t="s">
        <v>480</v>
      </c>
      <c r="C5370" t="s">
        <v>1587</v>
      </c>
      <c r="D5370">
        <v>2022</v>
      </c>
      <c r="E5370" t="s">
        <v>1592</v>
      </c>
      <c r="F5370" t="s">
        <v>1602</v>
      </c>
      <c r="G5370" t="s">
        <v>1604</v>
      </c>
      <c r="H5370" t="s">
        <v>1608</v>
      </c>
      <c r="I5370" s="11">
        <v>3.0281543000000001E-2</v>
      </c>
      <c r="J5370">
        <v>10.395</v>
      </c>
      <c r="K5370">
        <v>10.395</v>
      </c>
      <c r="L5370" s="3">
        <v>116.3176</v>
      </c>
      <c r="M5370">
        <v>4</v>
      </c>
      <c r="N5370" s="3">
        <v>11.18976430976431</v>
      </c>
      <c r="O5370"/>
      <c r="P5370"/>
    </row>
    <row r="5371" spans="1:16" x14ac:dyDescent="0.3">
      <c r="A5371" t="s">
        <v>13</v>
      </c>
      <c r="B5371" t="s">
        <v>177</v>
      </c>
      <c r="C5371" t="s">
        <v>1575</v>
      </c>
      <c r="D5371">
        <v>2022</v>
      </c>
      <c r="E5371" t="s">
        <v>1592</v>
      </c>
      <c r="F5371" t="s">
        <v>1602</v>
      </c>
      <c r="G5371" t="s">
        <v>1604</v>
      </c>
      <c r="H5371" t="s">
        <v>1608</v>
      </c>
      <c r="I5371" s="11">
        <v>2.4482644000000001E-2</v>
      </c>
      <c r="J5371">
        <v>9.8000000000000007</v>
      </c>
      <c r="K5371">
        <v>9.8000000000000007</v>
      </c>
      <c r="L5371" s="3">
        <v>116.2492</v>
      </c>
      <c r="M5371">
        <v>4.2</v>
      </c>
      <c r="N5371" s="3">
        <v>11.862163265306123</v>
      </c>
      <c r="O5371"/>
      <c r="P5371"/>
    </row>
    <row r="5372" spans="1:16" x14ac:dyDescent="0.3">
      <c r="A5372" t="s">
        <v>13</v>
      </c>
      <c r="B5372" t="s">
        <v>760</v>
      </c>
      <c r="C5372" t="s">
        <v>1583</v>
      </c>
      <c r="D5372">
        <v>2022</v>
      </c>
      <c r="E5372" t="s">
        <v>1592</v>
      </c>
      <c r="F5372" t="s">
        <v>1602</v>
      </c>
      <c r="G5372" t="s">
        <v>1604</v>
      </c>
      <c r="H5372" t="s">
        <v>1608</v>
      </c>
      <c r="I5372" s="11">
        <v>3.4544434999999998E-2</v>
      </c>
      <c r="J5372">
        <v>8.26</v>
      </c>
      <c r="K5372">
        <v>8.26</v>
      </c>
      <c r="L5372" s="3">
        <v>116.0834</v>
      </c>
      <c r="M5372">
        <v>4</v>
      </c>
      <c r="N5372" s="3">
        <v>14.053680387409202</v>
      </c>
      <c r="O5372"/>
      <c r="P5372"/>
    </row>
    <row r="5373" spans="1:16" x14ac:dyDescent="0.3">
      <c r="A5373" t="s">
        <v>13</v>
      </c>
      <c r="B5373" t="s">
        <v>1307</v>
      </c>
      <c r="C5373" t="s">
        <v>1580</v>
      </c>
      <c r="D5373">
        <v>2022</v>
      </c>
      <c r="E5373" t="s">
        <v>1592</v>
      </c>
      <c r="F5373" t="s">
        <v>1602</v>
      </c>
      <c r="G5373" t="s">
        <v>1604</v>
      </c>
      <c r="H5373" t="s">
        <v>1608</v>
      </c>
      <c r="I5373" s="11">
        <v>8.9686321999999999E-2</v>
      </c>
      <c r="J5373">
        <v>14.75</v>
      </c>
      <c r="K5373">
        <v>14.75</v>
      </c>
      <c r="L5373" s="3">
        <v>115.3518</v>
      </c>
      <c r="M5373">
        <v>4.2</v>
      </c>
      <c r="N5373" s="3">
        <v>7.8204610169491522</v>
      </c>
      <c r="O5373"/>
      <c r="P5373"/>
    </row>
    <row r="5374" spans="1:16" x14ac:dyDescent="0.3">
      <c r="A5374" t="s">
        <v>13</v>
      </c>
      <c r="B5374" t="s">
        <v>16</v>
      </c>
      <c r="C5374" t="s">
        <v>1575</v>
      </c>
      <c r="D5374">
        <v>2022</v>
      </c>
      <c r="E5374" t="s">
        <v>1592</v>
      </c>
      <c r="F5374" t="s">
        <v>1602</v>
      </c>
      <c r="G5374" t="s">
        <v>1604</v>
      </c>
      <c r="H5374" t="s">
        <v>1608</v>
      </c>
      <c r="I5374" s="11">
        <v>8.5960510000000004E-3</v>
      </c>
      <c r="J5374">
        <v>11.8</v>
      </c>
      <c r="K5374">
        <v>11.8</v>
      </c>
      <c r="L5374" s="3">
        <v>115.3492</v>
      </c>
      <c r="M5374">
        <v>5</v>
      </c>
      <c r="N5374" s="3">
        <v>9.7753559322033894</v>
      </c>
      <c r="O5374"/>
      <c r="P5374"/>
    </row>
    <row r="5375" spans="1:16" x14ac:dyDescent="0.3">
      <c r="A5375" t="s">
        <v>13</v>
      </c>
      <c r="B5375" t="s">
        <v>675</v>
      </c>
      <c r="C5375" t="s">
        <v>1580</v>
      </c>
      <c r="D5375">
        <v>2022</v>
      </c>
      <c r="E5375" t="s">
        <v>1592</v>
      </c>
      <c r="F5375" t="s">
        <v>1602</v>
      </c>
      <c r="G5375" t="s">
        <v>1604</v>
      </c>
      <c r="H5375" t="s">
        <v>1608</v>
      </c>
      <c r="I5375" s="11">
        <v>5.8369012999999997E-2</v>
      </c>
      <c r="J5375">
        <v>7.2350000000000003</v>
      </c>
      <c r="K5375">
        <v>7.2350000000000003</v>
      </c>
      <c r="L5375" s="3">
        <v>115.2834</v>
      </c>
      <c r="M5375">
        <v>2.8</v>
      </c>
      <c r="N5375" s="3">
        <v>15.934125777470628</v>
      </c>
      <c r="O5375"/>
      <c r="P5375"/>
    </row>
    <row r="5376" spans="1:16" x14ac:dyDescent="0.3">
      <c r="A5376" t="s">
        <v>13</v>
      </c>
      <c r="B5376" t="s">
        <v>1083</v>
      </c>
      <c r="C5376" t="s">
        <v>1581</v>
      </c>
      <c r="D5376">
        <v>2022</v>
      </c>
      <c r="E5376" t="s">
        <v>1592</v>
      </c>
      <c r="F5376" t="s">
        <v>1602</v>
      </c>
      <c r="G5376" t="s">
        <v>1604</v>
      </c>
      <c r="H5376" t="s">
        <v>1608</v>
      </c>
      <c r="I5376" s="11">
        <v>0</v>
      </c>
      <c r="J5376">
        <v>20.85</v>
      </c>
      <c r="K5376">
        <v>20.85</v>
      </c>
      <c r="L5376" s="3">
        <v>115.1808</v>
      </c>
      <c r="M5376">
        <v>4</v>
      </c>
      <c r="N5376" s="3">
        <v>5.5242589928057555</v>
      </c>
      <c r="O5376"/>
      <c r="P5376"/>
    </row>
    <row r="5377" spans="1:16" x14ac:dyDescent="0.3">
      <c r="A5377" t="s">
        <v>12</v>
      </c>
      <c r="B5377" t="s">
        <v>1480</v>
      </c>
      <c r="C5377" t="s">
        <v>1574</v>
      </c>
      <c r="D5377">
        <v>2022</v>
      </c>
      <c r="E5377" t="s">
        <v>1592</v>
      </c>
      <c r="F5377" t="s">
        <v>1602</v>
      </c>
      <c r="G5377" t="s">
        <v>1604</v>
      </c>
      <c r="H5377" t="s">
        <v>1608</v>
      </c>
      <c r="I5377" s="11">
        <v>1.3091185999999999E-2</v>
      </c>
      <c r="J5377">
        <v>13.65</v>
      </c>
      <c r="K5377">
        <v>13.65</v>
      </c>
      <c r="L5377" s="3">
        <v>114.88339999999999</v>
      </c>
      <c r="M5377">
        <v>4</v>
      </c>
      <c r="N5377" s="3">
        <v>8.416366300366299</v>
      </c>
      <c r="O5377"/>
      <c r="P5377"/>
    </row>
    <row r="5378" spans="1:16" x14ac:dyDescent="0.3">
      <c r="A5378" t="s">
        <v>13</v>
      </c>
      <c r="B5378" t="s">
        <v>1408</v>
      </c>
      <c r="C5378" t="s">
        <v>1579</v>
      </c>
      <c r="D5378">
        <v>2022</v>
      </c>
      <c r="E5378" t="s">
        <v>1592</v>
      </c>
      <c r="F5378" t="s">
        <v>1602</v>
      </c>
      <c r="G5378" t="s">
        <v>1604</v>
      </c>
      <c r="H5378" t="s">
        <v>1608</v>
      </c>
      <c r="I5378" s="11">
        <v>0</v>
      </c>
      <c r="J5378">
        <v>17.100000000000001</v>
      </c>
      <c r="K5378">
        <v>17.100000000000001</v>
      </c>
      <c r="L5378" s="3">
        <v>114.68600000000001</v>
      </c>
      <c r="M5378">
        <v>4</v>
      </c>
      <c r="N5378" s="3">
        <v>6.7067836257309938</v>
      </c>
      <c r="O5378"/>
      <c r="P5378"/>
    </row>
    <row r="5379" spans="1:16" x14ac:dyDescent="0.3">
      <c r="A5379" t="s">
        <v>13</v>
      </c>
      <c r="B5379" t="s">
        <v>1079</v>
      </c>
      <c r="C5379" t="s">
        <v>1575</v>
      </c>
      <c r="D5379">
        <v>2022</v>
      </c>
      <c r="E5379" t="s">
        <v>1592</v>
      </c>
      <c r="F5379" t="s">
        <v>1602</v>
      </c>
      <c r="G5379" t="s">
        <v>1604</v>
      </c>
      <c r="H5379" t="s">
        <v>1608</v>
      </c>
      <c r="I5379" s="11">
        <v>9.7457482999999998E-2</v>
      </c>
      <c r="J5379">
        <v>15.2</v>
      </c>
      <c r="K5379">
        <v>15.2</v>
      </c>
      <c r="L5379" s="3">
        <v>114.4492</v>
      </c>
      <c r="M5379">
        <v>3</v>
      </c>
      <c r="N5379" s="3">
        <v>7.5295526315789481</v>
      </c>
      <c r="O5379"/>
      <c r="P5379"/>
    </row>
    <row r="5380" spans="1:16" x14ac:dyDescent="0.3">
      <c r="A5380" t="s">
        <v>12</v>
      </c>
      <c r="B5380" t="s">
        <v>326</v>
      </c>
      <c r="C5380" t="s">
        <v>1574</v>
      </c>
      <c r="D5380">
        <v>2022</v>
      </c>
      <c r="E5380" t="s">
        <v>1592</v>
      </c>
      <c r="F5380" t="s">
        <v>1602</v>
      </c>
      <c r="G5380" t="s">
        <v>1604</v>
      </c>
      <c r="H5380" t="s">
        <v>1608</v>
      </c>
      <c r="I5380" s="11">
        <v>3.0693755999999999E-2</v>
      </c>
      <c r="J5380">
        <v>10.3</v>
      </c>
      <c r="K5380">
        <v>10.3</v>
      </c>
      <c r="L5380" s="3">
        <v>114.2176</v>
      </c>
      <c r="M5380">
        <v>4</v>
      </c>
      <c r="N5380" s="3">
        <v>11.089087378640777</v>
      </c>
      <c r="O5380"/>
      <c r="P5380"/>
    </row>
    <row r="5381" spans="1:16" x14ac:dyDescent="0.3">
      <c r="A5381" t="s">
        <v>12</v>
      </c>
      <c r="B5381" t="s">
        <v>279</v>
      </c>
      <c r="C5381" t="s">
        <v>1577</v>
      </c>
      <c r="D5381">
        <v>2022</v>
      </c>
      <c r="E5381" t="s">
        <v>1592</v>
      </c>
      <c r="F5381" t="s">
        <v>1602</v>
      </c>
      <c r="G5381" t="s">
        <v>1604</v>
      </c>
      <c r="H5381" t="s">
        <v>1608</v>
      </c>
      <c r="I5381" s="11">
        <v>0.115031783</v>
      </c>
      <c r="J5381">
        <v>15.7</v>
      </c>
      <c r="K5381">
        <v>15.7</v>
      </c>
      <c r="L5381" s="3">
        <v>114.1202</v>
      </c>
      <c r="M5381">
        <v>4.2</v>
      </c>
      <c r="N5381" s="3">
        <v>7.2688025477707008</v>
      </c>
      <c r="O5381"/>
      <c r="P5381"/>
    </row>
    <row r="5382" spans="1:16" x14ac:dyDescent="0.3">
      <c r="A5382" t="s">
        <v>12</v>
      </c>
      <c r="B5382" t="s">
        <v>1088</v>
      </c>
      <c r="C5382" t="s">
        <v>1576</v>
      </c>
      <c r="D5382">
        <v>2022</v>
      </c>
      <c r="E5382" t="s">
        <v>1592</v>
      </c>
      <c r="F5382" t="s">
        <v>1602</v>
      </c>
      <c r="G5382" t="s">
        <v>1604</v>
      </c>
      <c r="H5382" t="s">
        <v>1608</v>
      </c>
      <c r="I5382" s="11">
        <v>2.4304263999999999E-2</v>
      </c>
      <c r="J5382">
        <v>8.39</v>
      </c>
      <c r="K5382">
        <v>8.39</v>
      </c>
      <c r="L5382" s="3">
        <v>114.0176</v>
      </c>
      <c r="M5382">
        <v>3.1</v>
      </c>
      <c r="N5382" s="3">
        <v>13.589702026221692</v>
      </c>
      <c r="O5382"/>
      <c r="P5382"/>
    </row>
    <row r="5383" spans="1:16" x14ac:dyDescent="0.3">
      <c r="A5383" t="s">
        <v>13</v>
      </c>
      <c r="B5383" t="s">
        <v>824</v>
      </c>
      <c r="C5383" t="s">
        <v>1583</v>
      </c>
      <c r="D5383">
        <v>2022</v>
      </c>
      <c r="E5383" t="s">
        <v>1592</v>
      </c>
      <c r="F5383" t="s">
        <v>1602</v>
      </c>
      <c r="G5383" t="s">
        <v>1604</v>
      </c>
      <c r="H5383" t="s">
        <v>1608</v>
      </c>
      <c r="I5383" s="11">
        <v>0.112681821</v>
      </c>
      <c r="J5383">
        <v>10.195</v>
      </c>
      <c r="K5383">
        <v>10.195</v>
      </c>
      <c r="L5383" s="3">
        <v>113.986</v>
      </c>
      <c r="M5383">
        <v>4</v>
      </c>
      <c r="N5383" s="3">
        <v>11.1805787150564</v>
      </c>
      <c r="O5383"/>
      <c r="P5383"/>
    </row>
    <row r="5384" spans="1:16" x14ac:dyDescent="0.3">
      <c r="A5384" t="s">
        <v>13</v>
      </c>
      <c r="B5384" t="s">
        <v>695</v>
      </c>
      <c r="C5384" t="s">
        <v>1574</v>
      </c>
      <c r="D5384">
        <v>2022</v>
      </c>
      <c r="E5384" t="s">
        <v>1592</v>
      </c>
      <c r="F5384" t="s">
        <v>1602</v>
      </c>
      <c r="G5384" t="s">
        <v>1604</v>
      </c>
      <c r="H5384" t="s">
        <v>1608</v>
      </c>
      <c r="I5384" s="11">
        <v>0.10016420400000001</v>
      </c>
      <c r="J5384">
        <v>12.35</v>
      </c>
      <c r="K5384">
        <v>12.35</v>
      </c>
      <c r="L5384" s="3">
        <v>113.65179999999999</v>
      </c>
      <c r="M5384">
        <v>3.7</v>
      </c>
      <c r="N5384" s="3">
        <v>9.202574898785425</v>
      </c>
      <c r="O5384"/>
      <c r="P5384"/>
    </row>
    <row r="5385" spans="1:16" x14ac:dyDescent="0.3">
      <c r="A5385" t="s">
        <v>12</v>
      </c>
      <c r="B5385" t="s">
        <v>1336</v>
      </c>
      <c r="C5385" t="s">
        <v>1576</v>
      </c>
      <c r="D5385">
        <v>2022</v>
      </c>
      <c r="E5385" t="s">
        <v>1592</v>
      </c>
      <c r="F5385" t="s">
        <v>1602</v>
      </c>
      <c r="G5385" t="s">
        <v>1604</v>
      </c>
      <c r="H5385" t="s">
        <v>1608</v>
      </c>
      <c r="I5385" s="11">
        <v>5.2625179000000001E-2</v>
      </c>
      <c r="J5385">
        <v>16.7</v>
      </c>
      <c r="K5385">
        <v>16.7</v>
      </c>
      <c r="L5385" s="3">
        <v>113.41759999999999</v>
      </c>
      <c r="M5385">
        <v>3.9</v>
      </c>
      <c r="N5385" s="3">
        <v>6.791473053892215</v>
      </c>
      <c r="O5385"/>
      <c r="P5385"/>
    </row>
    <row r="5386" spans="1:16" x14ac:dyDescent="0.3">
      <c r="A5386" t="s">
        <v>13</v>
      </c>
      <c r="B5386" t="s">
        <v>354</v>
      </c>
      <c r="C5386" t="s">
        <v>1580</v>
      </c>
      <c r="D5386">
        <v>2022</v>
      </c>
      <c r="E5386" t="s">
        <v>1592</v>
      </c>
      <c r="F5386" t="s">
        <v>1602</v>
      </c>
      <c r="G5386" t="s">
        <v>1604</v>
      </c>
      <c r="H5386" t="s">
        <v>1608</v>
      </c>
      <c r="I5386" s="11">
        <v>0.100055625</v>
      </c>
      <c r="J5386">
        <v>10</v>
      </c>
      <c r="K5386">
        <v>10</v>
      </c>
      <c r="L5386" s="3">
        <v>113.3544</v>
      </c>
      <c r="M5386">
        <v>5</v>
      </c>
      <c r="N5386" s="3">
        <v>11.33544</v>
      </c>
      <c r="O5386"/>
      <c r="P5386"/>
    </row>
    <row r="5387" spans="1:16" x14ac:dyDescent="0.3">
      <c r="A5387" t="s">
        <v>13</v>
      </c>
      <c r="B5387" t="s">
        <v>1081</v>
      </c>
      <c r="C5387" t="s">
        <v>1579</v>
      </c>
      <c r="D5387">
        <v>2022</v>
      </c>
      <c r="E5387" t="s">
        <v>1592</v>
      </c>
      <c r="F5387" t="s">
        <v>1602</v>
      </c>
      <c r="G5387" t="s">
        <v>1604</v>
      </c>
      <c r="H5387" t="s">
        <v>1608</v>
      </c>
      <c r="I5387" s="11">
        <v>0.12522270499999999</v>
      </c>
      <c r="J5387">
        <v>8.8949999999999996</v>
      </c>
      <c r="K5387">
        <v>8.8949999999999996</v>
      </c>
      <c r="L5387" s="3">
        <v>113.3544</v>
      </c>
      <c r="M5387">
        <v>3.6</v>
      </c>
      <c r="N5387" s="3">
        <v>12.743608768971333</v>
      </c>
      <c r="O5387"/>
      <c r="P5387"/>
    </row>
    <row r="5388" spans="1:16" x14ac:dyDescent="0.3">
      <c r="A5388" t="s">
        <v>12</v>
      </c>
      <c r="B5388" t="s">
        <v>1175</v>
      </c>
      <c r="C5388" t="s">
        <v>1581</v>
      </c>
      <c r="D5388">
        <v>2022</v>
      </c>
      <c r="E5388" t="s">
        <v>1592</v>
      </c>
      <c r="F5388" t="s">
        <v>1602</v>
      </c>
      <c r="G5388" t="s">
        <v>1604</v>
      </c>
      <c r="H5388" t="s">
        <v>1608</v>
      </c>
      <c r="I5388" s="11">
        <v>7.6431919000000001E-2</v>
      </c>
      <c r="J5388">
        <v>17.600000000000001</v>
      </c>
      <c r="K5388">
        <v>17.600000000000001</v>
      </c>
      <c r="L5388" s="3">
        <v>113.22020000000001</v>
      </c>
      <c r="M5388">
        <v>4.2</v>
      </c>
      <c r="N5388" s="3">
        <v>6.4329659090909086</v>
      </c>
      <c r="O5388"/>
      <c r="P5388"/>
    </row>
    <row r="5389" spans="1:16" x14ac:dyDescent="0.3">
      <c r="A5389" t="s">
        <v>13</v>
      </c>
      <c r="B5389" t="s">
        <v>794</v>
      </c>
      <c r="C5389" t="s">
        <v>1587</v>
      </c>
      <c r="D5389">
        <v>2022</v>
      </c>
      <c r="E5389" t="s">
        <v>1592</v>
      </c>
      <c r="F5389" t="s">
        <v>1602</v>
      </c>
      <c r="G5389" t="s">
        <v>1604</v>
      </c>
      <c r="H5389" t="s">
        <v>1608</v>
      </c>
      <c r="I5389" s="11">
        <v>7.6269050000000005E-2</v>
      </c>
      <c r="J5389">
        <v>17.75</v>
      </c>
      <c r="K5389">
        <v>17.75</v>
      </c>
      <c r="L5389" s="3">
        <v>113.1544</v>
      </c>
      <c r="M5389">
        <v>4.3</v>
      </c>
      <c r="N5389" s="3">
        <v>6.3748957746478867</v>
      </c>
      <c r="O5389"/>
      <c r="P5389"/>
    </row>
    <row r="5390" spans="1:16" x14ac:dyDescent="0.3">
      <c r="A5390" t="s">
        <v>13</v>
      </c>
      <c r="B5390" t="s">
        <v>1551</v>
      </c>
      <c r="C5390" t="s">
        <v>1580</v>
      </c>
      <c r="D5390">
        <v>2022</v>
      </c>
      <c r="E5390" t="s">
        <v>1592</v>
      </c>
      <c r="F5390" t="s">
        <v>1602</v>
      </c>
      <c r="G5390" t="s">
        <v>1604</v>
      </c>
      <c r="H5390" t="s">
        <v>1608</v>
      </c>
      <c r="I5390" s="11">
        <v>4.9267759000000001E-2</v>
      </c>
      <c r="J5390">
        <v>17.600000000000001</v>
      </c>
      <c r="K5390">
        <v>17.600000000000001</v>
      </c>
      <c r="L5390" s="3">
        <v>113.0176</v>
      </c>
      <c r="M5390">
        <v>3.3</v>
      </c>
      <c r="N5390" s="3">
        <v>6.4214545454545453</v>
      </c>
      <c r="O5390"/>
      <c r="P5390"/>
    </row>
    <row r="5391" spans="1:16" x14ac:dyDescent="0.3">
      <c r="A5391" t="s">
        <v>13</v>
      </c>
      <c r="B5391" t="s">
        <v>708</v>
      </c>
      <c r="C5391" t="s">
        <v>1579</v>
      </c>
      <c r="D5391">
        <v>2022</v>
      </c>
      <c r="E5391" t="s">
        <v>1592</v>
      </c>
      <c r="F5391" t="s">
        <v>1602</v>
      </c>
      <c r="G5391" t="s">
        <v>1604</v>
      </c>
      <c r="H5391" t="s">
        <v>1608</v>
      </c>
      <c r="I5391" s="11">
        <v>9.0558833000000005E-2</v>
      </c>
      <c r="J5391">
        <v>8.6</v>
      </c>
      <c r="K5391">
        <v>8.6</v>
      </c>
      <c r="L5391" s="3">
        <v>112.6176</v>
      </c>
      <c r="M5391">
        <v>4.5</v>
      </c>
      <c r="N5391" s="3">
        <v>13.09506976744186</v>
      </c>
      <c r="O5391"/>
      <c r="P5391"/>
    </row>
    <row r="5392" spans="1:16" x14ac:dyDescent="0.3">
      <c r="A5392" t="s">
        <v>13</v>
      </c>
      <c r="B5392" t="s">
        <v>27</v>
      </c>
      <c r="C5392" t="s">
        <v>1574</v>
      </c>
      <c r="D5392">
        <v>2022</v>
      </c>
      <c r="E5392" t="s">
        <v>1592</v>
      </c>
      <c r="F5392" t="s">
        <v>1602</v>
      </c>
      <c r="G5392" t="s">
        <v>1604</v>
      </c>
      <c r="H5392" t="s">
        <v>1608</v>
      </c>
      <c r="I5392" s="11">
        <v>0.12893766100000001</v>
      </c>
      <c r="J5392">
        <v>17.100000000000001</v>
      </c>
      <c r="K5392">
        <v>17.100000000000001</v>
      </c>
      <c r="L5392" s="3">
        <v>112.3886</v>
      </c>
      <c r="M5392">
        <v>5</v>
      </c>
      <c r="N5392" s="3">
        <v>6.5724327485380112</v>
      </c>
      <c r="O5392"/>
      <c r="P5392"/>
    </row>
    <row r="5393" spans="1:16" x14ac:dyDescent="0.3">
      <c r="A5393" t="s">
        <v>13</v>
      </c>
      <c r="B5393" t="s">
        <v>75</v>
      </c>
      <c r="C5393" t="s">
        <v>1583</v>
      </c>
      <c r="D5393">
        <v>2018</v>
      </c>
      <c r="E5393" t="s">
        <v>1597</v>
      </c>
      <c r="F5393" t="s">
        <v>1602</v>
      </c>
      <c r="G5393" t="s">
        <v>1604</v>
      </c>
      <c r="H5393" t="s">
        <v>1610</v>
      </c>
      <c r="I5393" s="11">
        <v>3.5746979999999999E-3</v>
      </c>
      <c r="K5393">
        <v>5.88</v>
      </c>
      <c r="L5393" s="3">
        <v>154.69980000000001</v>
      </c>
      <c r="M5393">
        <v>3</v>
      </c>
      <c r="N5393" s="3">
        <v>26.30948979591837</v>
      </c>
      <c r="O5393"/>
      <c r="P5393"/>
    </row>
    <row r="5394" spans="1:16" x14ac:dyDescent="0.3">
      <c r="A5394" t="s">
        <v>13</v>
      </c>
      <c r="B5394" t="s">
        <v>1517</v>
      </c>
      <c r="C5394" t="s">
        <v>1587</v>
      </c>
      <c r="D5394">
        <v>2018</v>
      </c>
      <c r="E5394" t="s">
        <v>1597</v>
      </c>
      <c r="F5394" t="s">
        <v>1602</v>
      </c>
      <c r="G5394" t="s">
        <v>1604</v>
      </c>
      <c r="H5394" t="s">
        <v>1610</v>
      </c>
      <c r="I5394" s="11">
        <v>3.1251369000000001E-2</v>
      </c>
      <c r="K5394">
        <v>8.1950000000000003</v>
      </c>
      <c r="L5394" s="3">
        <v>93.346199999999996</v>
      </c>
      <c r="M5394">
        <v>3</v>
      </c>
      <c r="N5394" s="3">
        <v>11.390628431970713</v>
      </c>
      <c r="O5394"/>
      <c r="P5394"/>
    </row>
    <row r="5395" spans="1:16" x14ac:dyDescent="0.3">
      <c r="A5395" t="s">
        <v>13</v>
      </c>
      <c r="B5395" t="s">
        <v>1225</v>
      </c>
      <c r="C5395" t="s">
        <v>1582</v>
      </c>
      <c r="D5395">
        <v>2018</v>
      </c>
      <c r="E5395" t="s">
        <v>1597</v>
      </c>
      <c r="F5395" t="s">
        <v>1602</v>
      </c>
      <c r="G5395" t="s">
        <v>1604</v>
      </c>
      <c r="H5395" t="s">
        <v>1610</v>
      </c>
      <c r="I5395" s="11">
        <v>2.0597493000000001E-2</v>
      </c>
      <c r="K5395">
        <v>12.5</v>
      </c>
      <c r="L5395" s="3">
        <v>200.07419999999999</v>
      </c>
      <c r="M5395">
        <v>3</v>
      </c>
      <c r="N5395" s="3">
        <v>16.005935999999998</v>
      </c>
      <c r="O5395"/>
      <c r="P5395"/>
    </row>
    <row r="5396" spans="1:16" x14ac:dyDescent="0.3">
      <c r="A5396" t="s">
        <v>13</v>
      </c>
      <c r="B5396" t="s">
        <v>1268</v>
      </c>
      <c r="C5396" t="s">
        <v>1577</v>
      </c>
      <c r="D5396">
        <v>2018</v>
      </c>
      <c r="E5396" t="s">
        <v>1597</v>
      </c>
      <c r="F5396" t="s">
        <v>1602</v>
      </c>
      <c r="G5396" t="s">
        <v>1604</v>
      </c>
      <c r="H5396" t="s">
        <v>1610</v>
      </c>
      <c r="I5396" s="11">
        <v>0.14095631</v>
      </c>
      <c r="K5396">
        <v>18.850000000000001</v>
      </c>
      <c r="L5396" s="3">
        <v>167.7132</v>
      </c>
      <c r="M5396">
        <v>3</v>
      </c>
      <c r="N5396" s="3">
        <v>8.89725198938992</v>
      </c>
      <c r="O5396"/>
      <c r="P5396"/>
    </row>
    <row r="5397" spans="1:16" x14ac:dyDescent="0.3">
      <c r="A5397" t="s">
        <v>13</v>
      </c>
      <c r="B5397" t="s">
        <v>819</v>
      </c>
      <c r="C5397" t="s">
        <v>1585</v>
      </c>
      <c r="D5397">
        <v>2018</v>
      </c>
      <c r="E5397" t="s">
        <v>1597</v>
      </c>
      <c r="F5397" t="s">
        <v>1602</v>
      </c>
      <c r="G5397" t="s">
        <v>1604</v>
      </c>
      <c r="H5397" t="s">
        <v>1610</v>
      </c>
      <c r="I5397" s="11">
        <v>7.9622730000000006E-3</v>
      </c>
      <c r="K5397">
        <v>17.600000000000001</v>
      </c>
      <c r="L5397" s="3">
        <v>174.04220000000001</v>
      </c>
      <c r="M5397">
        <v>3</v>
      </c>
      <c r="N5397" s="3">
        <v>9.8887613636363625</v>
      </c>
      <c r="O5397"/>
      <c r="P5397"/>
    </row>
    <row r="5398" spans="1:16" x14ac:dyDescent="0.3">
      <c r="A5398" t="s">
        <v>13</v>
      </c>
      <c r="B5398" t="s">
        <v>655</v>
      </c>
      <c r="C5398" t="s">
        <v>1574</v>
      </c>
      <c r="D5398">
        <v>2018</v>
      </c>
      <c r="E5398" t="s">
        <v>1597</v>
      </c>
      <c r="F5398" t="s">
        <v>1602</v>
      </c>
      <c r="G5398" t="s">
        <v>1604</v>
      </c>
      <c r="H5398" t="s">
        <v>1610</v>
      </c>
      <c r="I5398" s="11">
        <v>1.6876708000000001E-2</v>
      </c>
      <c r="K5398">
        <v>6.6550000000000002</v>
      </c>
      <c r="L5398" s="3">
        <v>210.05860000000001</v>
      </c>
      <c r="M5398">
        <v>3</v>
      </c>
      <c r="N5398" s="3">
        <v>31.564027047332832</v>
      </c>
      <c r="O5398"/>
      <c r="P5398"/>
    </row>
    <row r="5399" spans="1:16" x14ac:dyDescent="0.3">
      <c r="A5399" t="s">
        <v>13</v>
      </c>
      <c r="B5399" t="s">
        <v>1545</v>
      </c>
      <c r="C5399" t="s">
        <v>1574</v>
      </c>
      <c r="D5399">
        <v>2018</v>
      </c>
      <c r="E5399" t="s">
        <v>1597</v>
      </c>
      <c r="F5399" t="s">
        <v>1602</v>
      </c>
      <c r="G5399" t="s">
        <v>1604</v>
      </c>
      <c r="H5399" t="s">
        <v>1610</v>
      </c>
      <c r="I5399" s="11">
        <v>5.4806734000000003E-2</v>
      </c>
      <c r="K5399">
        <v>17.75</v>
      </c>
      <c r="L5399" s="3">
        <v>145.14439999999999</v>
      </c>
      <c r="M5399">
        <v>3</v>
      </c>
      <c r="N5399" s="3">
        <v>8.1771492957746474</v>
      </c>
      <c r="O5399"/>
      <c r="P5399"/>
    </row>
    <row r="5400" spans="1:16" x14ac:dyDescent="0.3">
      <c r="A5400" t="s">
        <v>13</v>
      </c>
      <c r="B5400" t="s">
        <v>1518</v>
      </c>
      <c r="C5400" t="s">
        <v>1583</v>
      </c>
      <c r="D5400">
        <v>2018</v>
      </c>
      <c r="E5400" t="s">
        <v>1597</v>
      </c>
      <c r="F5400" t="s">
        <v>1602</v>
      </c>
      <c r="G5400" t="s">
        <v>1604</v>
      </c>
      <c r="H5400" t="s">
        <v>1610</v>
      </c>
      <c r="I5400" s="11">
        <v>6.3831013000000006E-2</v>
      </c>
      <c r="K5400">
        <v>15</v>
      </c>
      <c r="L5400" s="3">
        <v>46.206000000000003</v>
      </c>
      <c r="M5400">
        <v>3</v>
      </c>
      <c r="N5400" s="3">
        <v>3.0804</v>
      </c>
      <c r="O5400"/>
      <c r="P5400"/>
    </row>
    <row r="5401" spans="1:16" x14ac:dyDescent="0.3">
      <c r="A5401" t="s">
        <v>13</v>
      </c>
      <c r="B5401" t="s">
        <v>22</v>
      </c>
      <c r="C5401" t="s">
        <v>1579</v>
      </c>
      <c r="D5401">
        <v>2018</v>
      </c>
      <c r="E5401" t="s">
        <v>1597</v>
      </c>
      <c r="F5401" t="s">
        <v>1602</v>
      </c>
      <c r="G5401" t="s">
        <v>1604</v>
      </c>
      <c r="H5401" t="s">
        <v>1610</v>
      </c>
      <c r="I5401" s="11">
        <v>0</v>
      </c>
      <c r="K5401">
        <v>19.7</v>
      </c>
      <c r="L5401" s="3">
        <v>98.172600000000003</v>
      </c>
      <c r="M5401">
        <v>3</v>
      </c>
      <c r="N5401" s="3">
        <v>4.9833807106598984</v>
      </c>
      <c r="O5401"/>
      <c r="P5401"/>
    </row>
    <row r="5402" spans="1:16" x14ac:dyDescent="0.3">
      <c r="A5402" t="s">
        <v>13</v>
      </c>
      <c r="B5402" t="s">
        <v>1216</v>
      </c>
      <c r="C5402" t="s">
        <v>1579</v>
      </c>
      <c r="D5402">
        <v>2018</v>
      </c>
      <c r="E5402" t="s">
        <v>1597</v>
      </c>
      <c r="F5402" t="s">
        <v>1602</v>
      </c>
      <c r="G5402" t="s">
        <v>1604</v>
      </c>
      <c r="H5402" t="s">
        <v>1610</v>
      </c>
      <c r="I5402" s="11">
        <v>0.111777297</v>
      </c>
      <c r="K5402">
        <v>20.2</v>
      </c>
      <c r="L5402" s="3">
        <v>124.6046</v>
      </c>
      <c r="M5402">
        <v>3</v>
      </c>
      <c r="N5402" s="3">
        <v>6.1685445544554458</v>
      </c>
      <c r="O5402"/>
      <c r="P5402"/>
    </row>
    <row r="5403" spans="1:16" x14ac:dyDescent="0.3">
      <c r="A5403" t="s">
        <v>13</v>
      </c>
      <c r="B5403" t="s">
        <v>1097</v>
      </c>
      <c r="C5403" t="s">
        <v>1579</v>
      </c>
      <c r="D5403">
        <v>2018</v>
      </c>
      <c r="E5403" t="s">
        <v>1597</v>
      </c>
      <c r="F5403" t="s">
        <v>1602</v>
      </c>
      <c r="G5403" t="s">
        <v>1604</v>
      </c>
      <c r="H5403" t="s">
        <v>1610</v>
      </c>
      <c r="I5403" s="11">
        <v>4.4591774000000001E-2</v>
      </c>
      <c r="K5403">
        <v>7.1050000000000004</v>
      </c>
      <c r="L5403" s="3">
        <v>59.656199999999998</v>
      </c>
      <c r="M5403">
        <v>3</v>
      </c>
      <c r="N5403" s="3">
        <v>8.3963687543983099</v>
      </c>
      <c r="O5403"/>
      <c r="P5403"/>
    </row>
    <row r="5404" spans="1:16" x14ac:dyDescent="0.3">
      <c r="A5404" t="s">
        <v>13</v>
      </c>
      <c r="B5404" t="s">
        <v>1037</v>
      </c>
      <c r="C5404" t="s">
        <v>1581</v>
      </c>
      <c r="D5404">
        <v>2018</v>
      </c>
      <c r="E5404" t="s">
        <v>1597</v>
      </c>
      <c r="F5404" t="s">
        <v>1602</v>
      </c>
      <c r="G5404" t="s">
        <v>1604</v>
      </c>
      <c r="H5404" t="s">
        <v>1610</v>
      </c>
      <c r="I5404" s="11">
        <v>0.118872194</v>
      </c>
      <c r="K5404">
        <v>8.1549999999999994</v>
      </c>
      <c r="L5404" s="3">
        <v>188.35300000000001</v>
      </c>
      <c r="M5404">
        <v>3</v>
      </c>
      <c r="N5404" s="3">
        <v>23.096627835683634</v>
      </c>
      <c r="O5404"/>
      <c r="P5404"/>
    </row>
    <row r="5405" spans="1:16" x14ac:dyDescent="0.3">
      <c r="A5405" t="s">
        <v>13</v>
      </c>
      <c r="B5405" t="s">
        <v>1053</v>
      </c>
      <c r="C5405" t="s">
        <v>1580</v>
      </c>
      <c r="D5405">
        <v>2018</v>
      </c>
      <c r="E5405" t="s">
        <v>1597</v>
      </c>
      <c r="F5405" t="s">
        <v>1602</v>
      </c>
      <c r="G5405" t="s">
        <v>1604</v>
      </c>
      <c r="H5405" t="s">
        <v>1610</v>
      </c>
      <c r="I5405" s="11">
        <v>3.8340116E-2</v>
      </c>
      <c r="K5405">
        <v>13.35</v>
      </c>
      <c r="L5405" s="3">
        <v>240.15639999999999</v>
      </c>
      <c r="M5405">
        <v>3</v>
      </c>
      <c r="N5405" s="3">
        <v>17.989243445692885</v>
      </c>
      <c r="O5405"/>
      <c r="P5405"/>
    </row>
    <row r="5406" spans="1:16" x14ac:dyDescent="0.3">
      <c r="A5406" t="s">
        <v>13</v>
      </c>
      <c r="B5406" t="s">
        <v>146</v>
      </c>
      <c r="C5406" t="s">
        <v>1580</v>
      </c>
      <c r="D5406">
        <v>2018</v>
      </c>
      <c r="E5406" t="s">
        <v>1597</v>
      </c>
      <c r="F5406" t="s">
        <v>1602</v>
      </c>
      <c r="G5406" t="s">
        <v>1604</v>
      </c>
      <c r="H5406" t="s">
        <v>1610</v>
      </c>
      <c r="I5406" s="11">
        <v>3.9385518000000001E-2</v>
      </c>
      <c r="K5406">
        <v>19.600000000000001</v>
      </c>
      <c r="L5406" s="3">
        <v>164.8526</v>
      </c>
      <c r="M5406">
        <v>3</v>
      </c>
      <c r="N5406" s="3">
        <v>8.41084693877551</v>
      </c>
      <c r="O5406"/>
      <c r="P5406"/>
    </row>
    <row r="5407" spans="1:16" x14ac:dyDescent="0.3">
      <c r="A5407" t="s">
        <v>13</v>
      </c>
      <c r="B5407" t="s">
        <v>1532</v>
      </c>
      <c r="C5407" t="s">
        <v>1580</v>
      </c>
      <c r="D5407">
        <v>2018</v>
      </c>
      <c r="E5407" t="s">
        <v>1597</v>
      </c>
      <c r="F5407" t="s">
        <v>1602</v>
      </c>
      <c r="G5407" t="s">
        <v>1604</v>
      </c>
      <c r="H5407" t="s">
        <v>1610</v>
      </c>
      <c r="I5407" s="11">
        <v>0.104348025</v>
      </c>
      <c r="K5407">
        <v>16.75</v>
      </c>
      <c r="L5407" s="3">
        <v>156.26300000000001</v>
      </c>
      <c r="M5407">
        <v>3</v>
      </c>
      <c r="N5407" s="3">
        <v>9.3291343283582098</v>
      </c>
      <c r="O5407"/>
      <c r="P5407"/>
    </row>
    <row r="5408" spans="1:16" x14ac:dyDescent="0.3">
      <c r="A5408" t="s">
        <v>13</v>
      </c>
      <c r="B5408" t="s">
        <v>1441</v>
      </c>
      <c r="C5408" t="s">
        <v>1590</v>
      </c>
      <c r="D5408">
        <v>2018</v>
      </c>
      <c r="E5408" t="s">
        <v>1597</v>
      </c>
      <c r="F5408" t="s">
        <v>1602</v>
      </c>
      <c r="G5408" t="s">
        <v>1604</v>
      </c>
      <c r="H5408" t="s">
        <v>1610</v>
      </c>
      <c r="I5408" s="11">
        <v>4.9934854000000001E-2</v>
      </c>
      <c r="K5408">
        <v>15.2</v>
      </c>
      <c r="L5408" s="3">
        <v>95.075199999999995</v>
      </c>
      <c r="M5408">
        <v>3</v>
      </c>
      <c r="N5408" s="3">
        <v>6.2549473684210524</v>
      </c>
      <c r="O5408"/>
      <c r="P5408"/>
    </row>
    <row r="5409" spans="1:16" x14ac:dyDescent="0.3">
      <c r="A5409" t="s">
        <v>12</v>
      </c>
      <c r="B5409" t="s">
        <v>742</v>
      </c>
      <c r="C5409" t="s">
        <v>1582</v>
      </c>
      <c r="D5409">
        <v>2018</v>
      </c>
      <c r="E5409" t="s">
        <v>1597</v>
      </c>
      <c r="F5409" t="s">
        <v>1602</v>
      </c>
      <c r="G5409" t="s">
        <v>1604</v>
      </c>
      <c r="H5409" t="s">
        <v>1610</v>
      </c>
      <c r="I5409" s="11">
        <v>5.6192275999999999E-2</v>
      </c>
      <c r="K5409">
        <v>20.85</v>
      </c>
      <c r="L5409" s="3">
        <v>103.1648</v>
      </c>
      <c r="M5409">
        <v>3</v>
      </c>
      <c r="N5409" s="3">
        <v>4.9479520383693041</v>
      </c>
      <c r="O5409"/>
      <c r="P5409"/>
    </row>
    <row r="5410" spans="1:16" x14ac:dyDescent="0.3">
      <c r="A5410" t="s">
        <v>12</v>
      </c>
      <c r="B5410" t="s">
        <v>1086</v>
      </c>
      <c r="C5410" t="s">
        <v>1585</v>
      </c>
      <c r="D5410">
        <v>2018</v>
      </c>
      <c r="E5410" t="s">
        <v>1597</v>
      </c>
      <c r="F5410" t="s">
        <v>1602</v>
      </c>
      <c r="G5410" t="s">
        <v>1604</v>
      </c>
      <c r="H5410" t="s">
        <v>1610</v>
      </c>
      <c r="I5410" s="11">
        <v>6.7543726999999998E-2</v>
      </c>
      <c r="K5410">
        <v>13.5</v>
      </c>
      <c r="L5410" s="3">
        <v>57.2562</v>
      </c>
      <c r="M5410">
        <v>3</v>
      </c>
      <c r="N5410" s="3">
        <v>4.2412000000000001</v>
      </c>
      <c r="O5410"/>
      <c r="P5410"/>
    </row>
    <row r="5411" spans="1:16" x14ac:dyDescent="0.3">
      <c r="A5411" t="s">
        <v>12</v>
      </c>
      <c r="B5411" t="s">
        <v>427</v>
      </c>
      <c r="C5411" t="s">
        <v>1574</v>
      </c>
      <c r="D5411">
        <v>2018</v>
      </c>
      <c r="E5411" t="s">
        <v>1597</v>
      </c>
      <c r="F5411" t="s">
        <v>1602</v>
      </c>
      <c r="G5411" t="s">
        <v>1604</v>
      </c>
      <c r="H5411" t="s">
        <v>1610</v>
      </c>
      <c r="I5411" s="11">
        <v>0.16072286299999999</v>
      </c>
      <c r="K5411">
        <v>21.1</v>
      </c>
      <c r="L5411" s="3">
        <v>65.716800000000006</v>
      </c>
      <c r="M5411">
        <v>3</v>
      </c>
      <c r="N5411" s="3">
        <v>3.1145402843601895</v>
      </c>
      <c r="O5411"/>
      <c r="P5411"/>
    </row>
    <row r="5412" spans="1:16" x14ac:dyDescent="0.3">
      <c r="A5412" t="s">
        <v>12</v>
      </c>
      <c r="B5412" t="s">
        <v>237</v>
      </c>
      <c r="C5412" t="s">
        <v>1574</v>
      </c>
      <c r="D5412">
        <v>2018</v>
      </c>
      <c r="E5412" t="s">
        <v>1597</v>
      </c>
      <c r="F5412" t="s">
        <v>1602</v>
      </c>
      <c r="G5412" t="s">
        <v>1604</v>
      </c>
      <c r="H5412" t="s">
        <v>1610</v>
      </c>
      <c r="I5412" s="11">
        <v>4.6544983999999998E-2</v>
      </c>
      <c r="K5412">
        <v>8.77</v>
      </c>
      <c r="L5412" s="3">
        <v>172.04220000000001</v>
      </c>
      <c r="M5412">
        <v>3</v>
      </c>
      <c r="N5412" s="3">
        <v>19.617126567844927</v>
      </c>
      <c r="O5412"/>
      <c r="P5412"/>
    </row>
    <row r="5413" spans="1:16" x14ac:dyDescent="0.3">
      <c r="A5413" t="s">
        <v>12</v>
      </c>
      <c r="B5413" t="s">
        <v>869</v>
      </c>
      <c r="C5413" t="s">
        <v>1580</v>
      </c>
      <c r="D5413">
        <v>2018</v>
      </c>
      <c r="E5413" t="s">
        <v>1597</v>
      </c>
      <c r="F5413" t="s">
        <v>1602</v>
      </c>
      <c r="G5413" t="s">
        <v>1604</v>
      </c>
      <c r="H5413" t="s">
        <v>1610</v>
      </c>
      <c r="I5413" s="11">
        <v>1.3431109E-2</v>
      </c>
      <c r="K5413">
        <v>10.5</v>
      </c>
      <c r="L5413" s="3">
        <v>143.71539999999999</v>
      </c>
      <c r="M5413">
        <v>3</v>
      </c>
      <c r="N5413" s="3">
        <v>13.687180952380951</v>
      </c>
      <c r="O5413"/>
      <c r="P5413"/>
    </row>
    <row r="5414" spans="1:16" x14ac:dyDescent="0.3">
      <c r="A5414" t="s">
        <v>12</v>
      </c>
      <c r="B5414" t="s">
        <v>1128</v>
      </c>
      <c r="C5414" t="s">
        <v>1580</v>
      </c>
      <c r="D5414">
        <v>2018</v>
      </c>
      <c r="E5414" t="s">
        <v>1597</v>
      </c>
      <c r="F5414" t="s">
        <v>1602</v>
      </c>
      <c r="G5414" t="s">
        <v>1604</v>
      </c>
      <c r="H5414" t="s">
        <v>1610</v>
      </c>
      <c r="I5414" s="11">
        <v>4.0163419999999998E-2</v>
      </c>
      <c r="K5414">
        <v>5.7850000000000001</v>
      </c>
      <c r="L5414" s="3">
        <v>181.166</v>
      </c>
      <c r="M5414">
        <v>3</v>
      </c>
      <c r="N5414" s="3">
        <v>31.31650821089023</v>
      </c>
      <c r="O5414"/>
      <c r="P5414"/>
    </row>
    <row r="5415" spans="1:16" x14ac:dyDescent="0.3">
      <c r="A5415" t="s">
        <v>14</v>
      </c>
      <c r="B5415" t="s">
        <v>57</v>
      </c>
      <c r="C5415" t="s">
        <v>1583</v>
      </c>
      <c r="D5415">
        <v>2018</v>
      </c>
      <c r="E5415" t="s">
        <v>1597</v>
      </c>
      <c r="F5415" t="s">
        <v>1602</v>
      </c>
      <c r="G5415" t="s">
        <v>1604</v>
      </c>
      <c r="H5415" t="s">
        <v>1610</v>
      </c>
      <c r="I5415" s="11">
        <v>4.7785630000000003E-2</v>
      </c>
      <c r="K5415">
        <v>10.5</v>
      </c>
      <c r="L5415" s="3">
        <v>156.59460000000001</v>
      </c>
      <c r="M5415">
        <v>3</v>
      </c>
      <c r="N5415" s="3">
        <v>14.91377142857143</v>
      </c>
      <c r="O5415"/>
      <c r="P5415"/>
    </row>
    <row r="5416" spans="1:16" x14ac:dyDescent="0.3">
      <c r="A5416" t="s">
        <v>13</v>
      </c>
      <c r="B5416" t="s">
        <v>501</v>
      </c>
      <c r="C5416" t="s">
        <v>1585</v>
      </c>
      <c r="D5416">
        <v>2011</v>
      </c>
      <c r="E5416" t="s">
        <v>1595</v>
      </c>
      <c r="F5416" t="s">
        <v>1602</v>
      </c>
      <c r="G5416" t="s">
        <v>1605</v>
      </c>
      <c r="H5416" t="s">
        <v>1609</v>
      </c>
      <c r="I5416" s="11">
        <v>0.17034855099999999</v>
      </c>
      <c r="J5416">
        <v>19.25</v>
      </c>
      <c r="K5416">
        <v>19.25</v>
      </c>
      <c r="L5416" s="3">
        <v>55.7956</v>
      </c>
      <c r="M5416">
        <v>2.9</v>
      </c>
      <c r="N5416" s="3">
        <v>2.8984727272727273</v>
      </c>
      <c r="O5416"/>
      <c r="P5416"/>
    </row>
    <row r="5417" spans="1:16" x14ac:dyDescent="0.3">
      <c r="A5417" t="s">
        <v>13</v>
      </c>
      <c r="B5417" t="s">
        <v>1440</v>
      </c>
      <c r="C5417" t="s">
        <v>1590</v>
      </c>
      <c r="D5417">
        <v>2014</v>
      </c>
      <c r="E5417" t="s">
        <v>1596</v>
      </c>
      <c r="F5417" t="s">
        <v>1602</v>
      </c>
      <c r="G5417" t="s">
        <v>1606</v>
      </c>
      <c r="H5417" t="s">
        <v>1607</v>
      </c>
      <c r="I5417" s="11">
        <v>0.11323491400000001</v>
      </c>
      <c r="J5417">
        <v>11.8</v>
      </c>
      <c r="K5417">
        <v>11.8</v>
      </c>
      <c r="L5417" s="3">
        <v>186.39240000000001</v>
      </c>
      <c r="M5417">
        <v>2.9</v>
      </c>
      <c r="N5417" s="3">
        <v>15.795966101694916</v>
      </c>
      <c r="O5417"/>
      <c r="P5417"/>
    </row>
    <row r="5418" spans="1:16" x14ac:dyDescent="0.3">
      <c r="A5418" t="s">
        <v>12</v>
      </c>
      <c r="B5418" t="s">
        <v>1164</v>
      </c>
      <c r="C5418" t="s">
        <v>1574</v>
      </c>
      <c r="D5418">
        <v>2012</v>
      </c>
      <c r="E5418" t="s">
        <v>1591</v>
      </c>
      <c r="F5418" t="s">
        <v>1601</v>
      </c>
      <c r="G5418" t="s">
        <v>1604</v>
      </c>
      <c r="H5418" t="s">
        <v>1607</v>
      </c>
      <c r="I5418" s="11">
        <v>5.3930934E-2</v>
      </c>
      <c r="J5418">
        <v>5.7850000000000001</v>
      </c>
      <c r="K5418">
        <v>5.7850000000000001</v>
      </c>
      <c r="L5418" s="3">
        <v>87.385599999999997</v>
      </c>
      <c r="M5418">
        <v>2.9</v>
      </c>
      <c r="N5418" s="3">
        <v>15.105548833189282</v>
      </c>
      <c r="O5418"/>
      <c r="P5418"/>
    </row>
    <row r="5419" spans="1:16" x14ac:dyDescent="0.3">
      <c r="A5419" t="s">
        <v>12</v>
      </c>
      <c r="B5419" t="s">
        <v>1129</v>
      </c>
      <c r="C5419" t="s">
        <v>1580</v>
      </c>
      <c r="D5419">
        <v>2012</v>
      </c>
      <c r="E5419" t="s">
        <v>1591</v>
      </c>
      <c r="F5419" t="s">
        <v>1601</v>
      </c>
      <c r="G5419" t="s">
        <v>1604</v>
      </c>
      <c r="H5419" t="s">
        <v>1607</v>
      </c>
      <c r="I5419" s="11">
        <v>0.17302768800000001</v>
      </c>
      <c r="J5419">
        <v>16</v>
      </c>
      <c r="K5419">
        <v>16</v>
      </c>
      <c r="L5419" s="3">
        <v>155.2972</v>
      </c>
      <c r="M5419">
        <v>2.9</v>
      </c>
      <c r="N5419" s="3">
        <v>9.7060750000000002</v>
      </c>
      <c r="O5419"/>
      <c r="P5419"/>
    </row>
    <row r="5420" spans="1:16" x14ac:dyDescent="0.3">
      <c r="A5420" t="s">
        <v>13</v>
      </c>
      <c r="B5420" t="s">
        <v>191</v>
      </c>
      <c r="C5420" t="s">
        <v>1577</v>
      </c>
      <c r="D5420">
        <v>2018</v>
      </c>
      <c r="E5420" t="s">
        <v>1600</v>
      </c>
      <c r="F5420" t="s">
        <v>1601</v>
      </c>
      <c r="G5420" t="s">
        <v>1605</v>
      </c>
      <c r="H5420" t="s">
        <v>1609</v>
      </c>
      <c r="I5420" s="11">
        <v>0.21799414</v>
      </c>
      <c r="K5420">
        <v>6.4649999999999999</v>
      </c>
      <c r="L5420" s="3">
        <v>266.58839999999998</v>
      </c>
      <c r="M5420">
        <v>2.9</v>
      </c>
      <c r="N5420" s="3">
        <v>41.235638051044084</v>
      </c>
      <c r="O5420"/>
      <c r="P5420"/>
    </row>
    <row r="5421" spans="1:16" x14ac:dyDescent="0.3">
      <c r="A5421" t="s">
        <v>13</v>
      </c>
      <c r="B5421" t="s">
        <v>534</v>
      </c>
      <c r="C5421" t="s">
        <v>1590</v>
      </c>
      <c r="D5421">
        <v>2018</v>
      </c>
      <c r="E5421" t="s">
        <v>1600</v>
      </c>
      <c r="F5421" t="s">
        <v>1601</v>
      </c>
      <c r="G5421" t="s">
        <v>1605</v>
      </c>
      <c r="H5421" t="s">
        <v>1609</v>
      </c>
      <c r="I5421" s="11">
        <v>0</v>
      </c>
      <c r="K5421">
        <v>17.25</v>
      </c>
      <c r="L5421" s="3">
        <v>261.291</v>
      </c>
      <c r="M5421">
        <v>2.9</v>
      </c>
      <c r="N5421" s="3">
        <v>15.147304347826086</v>
      </c>
      <c r="O5421"/>
      <c r="P5421"/>
    </row>
    <row r="5422" spans="1:16" x14ac:dyDescent="0.3">
      <c r="A5422" t="s">
        <v>13</v>
      </c>
      <c r="B5422" t="s">
        <v>753</v>
      </c>
      <c r="C5422" t="s">
        <v>1585</v>
      </c>
      <c r="D5422">
        <v>2016</v>
      </c>
      <c r="E5422" t="s">
        <v>1599</v>
      </c>
      <c r="F5422" t="s">
        <v>1601</v>
      </c>
      <c r="G5422" t="s">
        <v>1605</v>
      </c>
      <c r="H5422" t="s">
        <v>1607</v>
      </c>
      <c r="I5422" s="11">
        <v>8.9971291999999994E-2</v>
      </c>
      <c r="J5422">
        <v>16</v>
      </c>
      <c r="K5422">
        <v>16</v>
      </c>
      <c r="L5422" s="3">
        <v>143.21539999999999</v>
      </c>
      <c r="M5422">
        <v>2.9</v>
      </c>
      <c r="N5422" s="3">
        <v>8.9509624999999993</v>
      </c>
      <c r="O5422"/>
      <c r="P5422"/>
    </row>
    <row r="5423" spans="1:16" x14ac:dyDescent="0.3">
      <c r="A5423" t="s">
        <v>13</v>
      </c>
      <c r="B5423" t="s">
        <v>885</v>
      </c>
      <c r="C5423" t="s">
        <v>1590</v>
      </c>
      <c r="D5423">
        <v>2016</v>
      </c>
      <c r="E5423" t="s">
        <v>1599</v>
      </c>
      <c r="F5423" t="s">
        <v>1601</v>
      </c>
      <c r="G5423" t="s">
        <v>1605</v>
      </c>
      <c r="H5423" t="s">
        <v>1607</v>
      </c>
      <c r="I5423" s="11">
        <v>2.9781363000000002E-2</v>
      </c>
      <c r="J5423">
        <v>12.1</v>
      </c>
      <c r="K5423">
        <v>12.1</v>
      </c>
      <c r="L5423" s="3">
        <v>146.9444</v>
      </c>
      <c r="M5423">
        <v>2.9</v>
      </c>
      <c r="N5423" s="3">
        <v>12.144165289256199</v>
      </c>
      <c r="O5423"/>
      <c r="P5423"/>
    </row>
    <row r="5424" spans="1:16" x14ac:dyDescent="0.3">
      <c r="A5424" t="s">
        <v>13</v>
      </c>
      <c r="B5424" t="s">
        <v>950</v>
      </c>
      <c r="C5424" t="s">
        <v>1590</v>
      </c>
      <c r="D5424">
        <v>2016</v>
      </c>
      <c r="E5424" t="s">
        <v>1599</v>
      </c>
      <c r="F5424" t="s">
        <v>1601</v>
      </c>
      <c r="G5424" t="s">
        <v>1605</v>
      </c>
      <c r="H5424" t="s">
        <v>1607</v>
      </c>
      <c r="I5424" s="11">
        <v>0.11289666900000001</v>
      </c>
      <c r="J5424">
        <v>15.2</v>
      </c>
      <c r="K5424">
        <v>15.2</v>
      </c>
      <c r="L5424" s="3">
        <v>36.084800000000001</v>
      </c>
      <c r="M5424">
        <v>2.9</v>
      </c>
      <c r="N5424" s="3">
        <v>2.3740000000000001</v>
      </c>
      <c r="O5424"/>
      <c r="P5424"/>
    </row>
    <row r="5425" spans="1:16" x14ac:dyDescent="0.3">
      <c r="A5425" t="s">
        <v>13</v>
      </c>
      <c r="B5425" t="s">
        <v>1398</v>
      </c>
      <c r="C5425" t="s">
        <v>1583</v>
      </c>
      <c r="D5425">
        <v>2015</v>
      </c>
      <c r="E5425" t="s">
        <v>1593</v>
      </c>
      <c r="F5425" t="s">
        <v>1603</v>
      </c>
      <c r="G5425" t="s">
        <v>1604</v>
      </c>
      <c r="H5425" t="s">
        <v>1607</v>
      </c>
      <c r="I5425" s="11">
        <v>7.0587418999999998E-2</v>
      </c>
      <c r="J5425">
        <v>9.6950000000000003</v>
      </c>
      <c r="K5425">
        <v>9.6950000000000003</v>
      </c>
      <c r="L5425" s="3">
        <v>176.93440000000001</v>
      </c>
      <c r="M5425">
        <v>2.9</v>
      </c>
      <c r="N5425" s="3">
        <v>18.250067044868491</v>
      </c>
      <c r="O5425"/>
      <c r="P5425"/>
    </row>
    <row r="5426" spans="1:16" x14ac:dyDescent="0.3">
      <c r="A5426" t="s">
        <v>13</v>
      </c>
      <c r="B5426" t="s">
        <v>708</v>
      </c>
      <c r="C5426" t="s">
        <v>1579</v>
      </c>
      <c r="D5426">
        <v>2015</v>
      </c>
      <c r="E5426" t="s">
        <v>1593</v>
      </c>
      <c r="F5426" t="s">
        <v>1603</v>
      </c>
      <c r="G5426" t="s">
        <v>1605</v>
      </c>
      <c r="H5426" t="s">
        <v>1607</v>
      </c>
      <c r="I5426" s="11">
        <v>9.0374341999999996E-2</v>
      </c>
      <c r="J5426">
        <v>8.6</v>
      </c>
      <c r="K5426">
        <v>8.6</v>
      </c>
      <c r="L5426" s="3">
        <v>114.3176</v>
      </c>
      <c r="M5426">
        <v>2.9</v>
      </c>
      <c r="N5426" s="3">
        <v>13.292744186046512</v>
      </c>
      <c r="O5426"/>
      <c r="P5426"/>
    </row>
    <row r="5427" spans="1:16" x14ac:dyDescent="0.3">
      <c r="A5427" t="s">
        <v>13</v>
      </c>
      <c r="B5427" t="s">
        <v>610</v>
      </c>
      <c r="C5427" t="s">
        <v>1590</v>
      </c>
      <c r="D5427">
        <v>2015</v>
      </c>
      <c r="E5427" t="s">
        <v>1593</v>
      </c>
      <c r="F5427" t="s">
        <v>1603</v>
      </c>
      <c r="G5427" t="s">
        <v>1605</v>
      </c>
      <c r="H5427" t="s">
        <v>1607</v>
      </c>
      <c r="I5427" s="11">
        <v>1.9417732E-2</v>
      </c>
      <c r="J5427">
        <v>16.2</v>
      </c>
      <c r="K5427">
        <v>16.2</v>
      </c>
      <c r="L5427" s="3">
        <v>153.7972</v>
      </c>
      <c r="M5427">
        <v>2.9</v>
      </c>
      <c r="N5427" s="3">
        <v>9.4936543209876554</v>
      </c>
      <c r="O5427"/>
      <c r="P5427"/>
    </row>
    <row r="5428" spans="1:16" x14ac:dyDescent="0.3">
      <c r="A5428" t="s">
        <v>12</v>
      </c>
      <c r="B5428" t="s">
        <v>1502</v>
      </c>
      <c r="C5428" t="s">
        <v>1574</v>
      </c>
      <c r="D5428">
        <v>2020</v>
      </c>
      <c r="E5428" t="s">
        <v>1594</v>
      </c>
      <c r="F5428" t="s">
        <v>1603</v>
      </c>
      <c r="G5428" t="s">
        <v>1606</v>
      </c>
      <c r="H5428" t="s">
        <v>1607</v>
      </c>
      <c r="I5428" s="11">
        <v>0.107662745</v>
      </c>
      <c r="J5428">
        <v>5.46</v>
      </c>
      <c r="K5428">
        <v>5.46</v>
      </c>
      <c r="L5428" s="3">
        <v>143.87860000000001</v>
      </c>
      <c r="M5428">
        <v>2.9</v>
      </c>
      <c r="N5428" s="3">
        <v>26.351391941391942</v>
      </c>
      <c r="O5428"/>
      <c r="P5428"/>
    </row>
    <row r="5429" spans="1:16" x14ac:dyDescent="0.3">
      <c r="A5429" t="s">
        <v>12</v>
      </c>
      <c r="B5429" t="s">
        <v>1239</v>
      </c>
      <c r="C5429" t="s">
        <v>1580</v>
      </c>
      <c r="D5429">
        <v>2020</v>
      </c>
      <c r="E5429" t="s">
        <v>1594</v>
      </c>
      <c r="F5429" t="s">
        <v>1603</v>
      </c>
      <c r="G5429" t="s">
        <v>1604</v>
      </c>
      <c r="H5429" t="s">
        <v>1607</v>
      </c>
      <c r="I5429" s="11">
        <v>0.121940099</v>
      </c>
      <c r="J5429">
        <v>20.2</v>
      </c>
      <c r="K5429">
        <v>20.2</v>
      </c>
      <c r="L5429" s="3">
        <v>95.375200000000007</v>
      </c>
      <c r="M5429">
        <v>2.9</v>
      </c>
      <c r="N5429" s="3">
        <v>4.7215445544554457</v>
      </c>
      <c r="O5429"/>
      <c r="P5429"/>
    </row>
    <row r="5430" spans="1:16" x14ac:dyDescent="0.3">
      <c r="A5430" t="s">
        <v>13</v>
      </c>
      <c r="B5430" t="s">
        <v>713</v>
      </c>
      <c r="C5430" t="s">
        <v>1585</v>
      </c>
      <c r="D5430">
        <v>2017</v>
      </c>
      <c r="E5430" t="s">
        <v>1598</v>
      </c>
      <c r="F5430" t="s">
        <v>1603</v>
      </c>
      <c r="G5430" t="s">
        <v>1605</v>
      </c>
      <c r="H5430" t="s">
        <v>1607</v>
      </c>
      <c r="I5430" s="11">
        <v>5.5379647999999997E-2</v>
      </c>
      <c r="J5430">
        <v>7.5750000000000002</v>
      </c>
      <c r="K5430">
        <v>7.5750000000000002</v>
      </c>
      <c r="L5430" s="3">
        <v>198.17679999999999</v>
      </c>
      <c r="M5430">
        <v>2.9</v>
      </c>
      <c r="N5430" s="3">
        <v>26.161953795379535</v>
      </c>
      <c r="O5430"/>
      <c r="P5430"/>
    </row>
    <row r="5431" spans="1:16" x14ac:dyDescent="0.3">
      <c r="A5431" t="s">
        <v>12</v>
      </c>
      <c r="B5431" t="s">
        <v>749</v>
      </c>
      <c r="C5431" t="s">
        <v>1574</v>
      </c>
      <c r="D5431">
        <v>2017</v>
      </c>
      <c r="E5431" t="s">
        <v>1598</v>
      </c>
      <c r="F5431" t="s">
        <v>1603</v>
      </c>
      <c r="G5431" t="s">
        <v>1605</v>
      </c>
      <c r="H5431" t="s">
        <v>1607</v>
      </c>
      <c r="I5431" s="11">
        <v>6.5621523000000001E-2</v>
      </c>
      <c r="J5431">
        <v>19</v>
      </c>
      <c r="K5431">
        <v>19</v>
      </c>
      <c r="L5431" s="3">
        <v>186.5214</v>
      </c>
      <c r="M5431">
        <v>2.9</v>
      </c>
      <c r="N5431" s="3">
        <v>9.8169157894736845</v>
      </c>
      <c r="O5431"/>
      <c r="P5431"/>
    </row>
    <row r="5432" spans="1:16" x14ac:dyDescent="0.3">
      <c r="A5432" t="s">
        <v>13</v>
      </c>
      <c r="B5432" t="s">
        <v>396</v>
      </c>
      <c r="C5432" t="s">
        <v>1580</v>
      </c>
      <c r="D5432">
        <v>2014</v>
      </c>
      <c r="E5432" t="s">
        <v>1596</v>
      </c>
      <c r="F5432" t="s">
        <v>1602</v>
      </c>
      <c r="G5432" t="s">
        <v>1606</v>
      </c>
      <c r="H5432" t="s">
        <v>1607</v>
      </c>
      <c r="I5432" s="11">
        <v>6.6879756999999998E-2</v>
      </c>
      <c r="J5432">
        <v>19.7</v>
      </c>
      <c r="K5432">
        <v>19.7</v>
      </c>
      <c r="L5432" s="3">
        <v>174.43700000000001</v>
      </c>
      <c r="M5432">
        <v>2.9</v>
      </c>
      <c r="N5432" s="3">
        <v>8.8546700507614222</v>
      </c>
      <c r="O5432"/>
      <c r="P5432"/>
    </row>
    <row r="5433" spans="1:16" x14ac:dyDescent="0.3">
      <c r="A5433" t="s">
        <v>13</v>
      </c>
      <c r="B5433" t="s">
        <v>753</v>
      </c>
      <c r="C5433" t="s">
        <v>1585</v>
      </c>
      <c r="D5433">
        <v>2014</v>
      </c>
      <c r="E5433" t="s">
        <v>1596</v>
      </c>
      <c r="F5433" t="s">
        <v>1602</v>
      </c>
      <c r="G5433" t="s">
        <v>1606</v>
      </c>
      <c r="H5433" t="s">
        <v>1607</v>
      </c>
      <c r="I5433" s="11">
        <v>8.9896420000000005E-2</v>
      </c>
      <c r="J5433">
        <v>16</v>
      </c>
      <c r="K5433">
        <v>16</v>
      </c>
      <c r="L5433" s="3">
        <v>143.41540000000001</v>
      </c>
      <c r="M5433">
        <v>2.9</v>
      </c>
      <c r="N5433" s="3">
        <v>8.9634625000000003</v>
      </c>
      <c r="O5433"/>
      <c r="P5433"/>
    </row>
    <row r="5434" spans="1:16" x14ac:dyDescent="0.3">
      <c r="A5434" t="s">
        <v>13</v>
      </c>
      <c r="B5434" t="s">
        <v>844</v>
      </c>
      <c r="C5434" t="s">
        <v>1583</v>
      </c>
      <c r="D5434">
        <v>2014</v>
      </c>
      <c r="E5434" t="s">
        <v>1596</v>
      </c>
      <c r="F5434" t="s">
        <v>1602</v>
      </c>
      <c r="G5434" t="s">
        <v>1606</v>
      </c>
      <c r="H5434" t="s">
        <v>1607</v>
      </c>
      <c r="I5434" s="11">
        <v>1.5291575999999999E-2</v>
      </c>
      <c r="J5434">
        <v>18.350000000000001</v>
      </c>
      <c r="K5434">
        <v>18.350000000000001</v>
      </c>
      <c r="L5434" s="3">
        <v>106.1938</v>
      </c>
      <c r="M5434">
        <v>2.9</v>
      </c>
      <c r="N5434" s="3">
        <v>5.7871280653950947</v>
      </c>
      <c r="O5434"/>
      <c r="P5434"/>
    </row>
    <row r="5435" spans="1:16" x14ac:dyDescent="0.3">
      <c r="A5435" t="s">
        <v>12</v>
      </c>
      <c r="B5435" t="s">
        <v>1236</v>
      </c>
      <c r="C5435" t="s">
        <v>1576</v>
      </c>
      <c r="D5435">
        <v>2014</v>
      </c>
      <c r="E5435" t="s">
        <v>1596</v>
      </c>
      <c r="F5435" t="s">
        <v>1602</v>
      </c>
      <c r="G5435" t="s">
        <v>1606</v>
      </c>
      <c r="H5435" t="s">
        <v>1607</v>
      </c>
      <c r="I5435" s="11">
        <v>3.2427038999999998E-2</v>
      </c>
      <c r="J5435">
        <v>10.895</v>
      </c>
      <c r="K5435">
        <v>10.895</v>
      </c>
      <c r="L5435" s="3">
        <v>147.71019999999999</v>
      </c>
      <c r="M5435">
        <v>2.9</v>
      </c>
      <c r="N5435" s="3">
        <v>13.557613584212941</v>
      </c>
      <c r="O5435"/>
      <c r="P5435"/>
    </row>
    <row r="5436" spans="1:16" x14ac:dyDescent="0.3">
      <c r="A5436" t="s">
        <v>13</v>
      </c>
      <c r="B5436" t="s">
        <v>1416</v>
      </c>
      <c r="C5436" t="s">
        <v>1580</v>
      </c>
      <c r="D5436">
        <v>2022</v>
      </c>
      <c r="E5436" t="s">
        <v>1592</v>
      </c>
      <c r="F5436" t="s">
        <v>1602</v>
      </c>
      <c r="G5436" t="s">
        <v>1604</v>
      </c>
      <c r="H5436" t="s">
        <v>1608</v>
      </c>
      <c r="I5436" s="11">
        <v>6.9405301000000003E-2</v>
      </c>
      <c r="J5436">
        <v>7.4850000000000003</v>
      </c>
      <c r="K5436">
        <v>7.4850000000000003</v>
      </c>
      <c r="L5436" s="3">
        <v>112.1228</v>
      </c>
      <c r="M5436">
        <v>4</v>
      </c>
      <c r="N5436" s="3">
        <v>14.979665998663993</v>
      </c>
      <c r="O5436"/>
      <c r="P5436"/>
    </row>
    <row r="5437" spans="1:16" x14ac:dyDescent="0.3">
      <c r="A5437" t="s">
        <v>12</v>
      </c>
      <c r="B5437" t="s">
        <v>477</v>
      </c>
      <c r="C5437" t="s">
        <v>1577</v>
      </c>
      <c r="D5437">
        <v>2022</v>
      </c>
      <c r="E5437" t="s">
        <v>1592</v>
      </c>
      <c r="F5437" t="s">
        <v>1602</v>
      </c>
      <c r="G5437" t="s">
        <v>1604</v>
      </c>
      <c r="H5437" t="s">
        <v>1608</v>
      </c>
      <c r="I5437" s="11">
        <v>0.14057889000000001</v>
      </c>
      <c r="J5437">
        <v>6.8849999999999998</v>
      </c>
      <c r="K5437">
        <v>6.8849999999999998</v>
      </c>
      <c r="L5437" s="3">
        <v>112.1228</v>
      </c>
      <c r="M5437">
        <v>4</v>
      </c>
      <c r="N5437" s="3">
        <v>16.285083514887436</v>
      </c>
      <c r="O5437"/>
      <c r="P5437"/>
    </row>
    <row r="5438" spans="1:16" x14ac:dyDescent="0.3">
      <c r="A5438" t="s">
        <v>13</v>
      </c>
      <c r="B5438" t="s">
        <v>192</v>
      </c>
      <c r="C5438" t="s">
        <v>1577</v>
      </c>
      <c r="D5438">
        <v>2018</v>
      </c>
      <c r="E5438" t="s">
        <v>1597</v>
      </c>
      <c r="F5438" t="s">
        <v>1602</v>
      </c>
      <c r="G5438" t="s">
        <v>1604</v>
      </c>
      <c r="H5438" t="s">
        <v>1610</v>
      </c>
      <c r="I5438" s="11">
        <v>0.135836915</v>
      </c>
      <c r="K5438">
        <v>15.85</v>
      </c>
      <c r="L5438" s="3">
        <v>93.809399999999997</v>
      </c>
      <c r="M5438">
        <v>2.9</v>
      </c>
      <c r="N5438" s="3">
        <v>5.9185741324921137</v>
      </c>
      <c r="O5438"/>
      <c r="P5438"/>
    </row>
    <row r="5439" spans="1:16" x14ac:dyDescent="0.3">
      <c r="A5439" t="s">
        <v>13</v>
      </c>
      <c r="B5439" t="s">
        <v>353</v>
      </c>
      <c r="C5439" t="s">
        <v>1580</v>
      </c>
      <c r="D5439">
        <v>2018</v>
      </c>
      <c r="E5439" t="s">
        <v>1597</v>
      </c>
      <c r="F5439" t="s">
        <v>1602</v>
      </c>
      <c r="G5439" t="s">
        <v>1604</v>
      </c>
      <c r="H5439" t="s">
        <v>1610</v>
      </c>
      <c r="I5439" s="11">
        <v>7.3985248000000003E-2</v>
      </c>
      <c r="K5439">
        <v>9.5</v>
      </c>
      <c r="L5439" s="3">
        <v>252.57239999999999</v>
      </c>
      <c r="M5439">
        <v>2.9</v>
      </c>
      <c r="N5439" s="3">
        <v>26.586568421052629</v>
      </c>
      <c r="O5439"/>
      <c r="P5439"/>
    </row>
    <row r="5440" spans="1:16" x14ac:dyDescent="0.3">
      <c r="A5440" t="s">
        <v>13</v>
      </c>
      <c r="B5440" t="s">
        <v>1361</v>
      </c>
      <c r="C5440" t="s">
        <v>1579</v>
      </c>
      <c r="D5440">
        <v>2020</v>
      </c>
      <c r="E5440" t="s">
        <v>1594</v>
      </c>
      <c r="F5440" t="s">
        <v>1603</v>
      </c>
      <c r="G5440" t="s">
        <v>1605</v>
      </c>
      <c r="H5440" t="s">
        <v>1607</v>
      </c>
      <c r="I5440" s="11">
        <v>2.0603511000000001E-2</v>
      </c>
      <c r="J5440">
        <v>15.85</v>
      </c>
      <c r="K5440">
        <v>15.85</v>
      </c>
      <c r="L5440" s="3">
        <v>42.711199999999998</v>
      </c>
      <c r="M5440">
        <v>2.8</v>
      </c>
      <c r="N5440" s="3">
        <v>2.6947129337539431</v>
      </c>
      <c r="O5440"/>
      <c r="P5440"/>
    </row>
    <row r="5441" spans="1:16" x14ac:dyDescent="0.3">
      <c r="A5441" t="s">
        <v>13</v>
      </c>
      <c r="B5441" t="s">
        <v>506</v>
      </c>
      <c r="C5441" t="s">
        <v>1590</v>
      </c>
      <c r="D5441">
        <v>2020</v>
      </c>
      <c r="E5441" t="s">
        <v>1594</v>
      </c>
      <c r="F5441" t="s">
        <v>1603</v>
      </c>
      <c r="G5441" t="s">
        <v>1605</v>
      </c>
      <c r="H5441" t="s">
        <v>1607</v>
      </c>
      <c r="I5441" s="11">
        <v>4.9357076999999999E-2</v>
      </c>
      <c r="J5441">
        <v>15</v>
      </c>
      <c r="K5441">
        <v>15</v>
      </c>
      <c r="L5441" s="3">
        <v>62.616799999999998</v>
      </c>
      <c r="M5441">
        <v>2.8</v>
      </c>
      <c r="N5441" s="3">
        <v>4.1744533333333331</v>
      </c>
      <c r="O5441"/>
      <c r="P5441"/>
    </row>
    <row r="5442" spans="1:16" x14ac:dyDescent="0.3">
      <c r="A5442" t="s">
        <v>13</v>
      </c>
      <c r="B5442" t="s">
        <v>1501</v>
      </c>
      <c r="C5442" t="s">
        <v>1589</v>
      </c>
      <c r="D5442">
        <v>2016</v>
      </c>
      <c r="E5442" t="s">
        <v>1599</v>
      </c>
      <c r="F5442" t="s">
        <v>1601</v>
      </c>
      <c r="G5442" t="s">
        <v>1605</v>
      </c>
      <c r="H5442" t="s">
        <v>1607</v>
      </c>
      <c r="I5442" s="11">
        <v>4.1291169000000003E-2</v>
      </c>
      <c r="J5442">
        <v>14</v>
      </c>
      <c r="K5442">
        <v>14</v>
      </c>
      <c r="L5442" s="3">
        <v>180.76339999999999</v>
      </c>
      <c r="M5442">
        <v>2.8</v>
      </c>
      <c r="N5442" s="3">
        <v>12.911671428571427</v>
      </c>
      <c r="O5442"/>
      <c r="P5442"/>
    </row>
    <row r="5443" spans="1:16" x14ac:dyDescent="0.3">
      <c r="A5443" t="s">
        <v>13</v>
      </c>
      <c r="B5443" t="s">
        <v>1289</v>
      </c>
      <c r="C5443" t="s">
        <v>1576</v>
      </c>
      <c r="D5443">
        <v>2022</v>
      </c>
      <c r="E5443" t="s">
        <v>1592</v>
      </c>
      <c r="F5443" t="s">
        <v>1602</v>
      </c>
      <c r="G5443" t="s">
        <v>1604</v>
      </c>
      <c r="H5443" t="s">
        <v>1608</v>
      </c>
      <c r="I5443" s="11">
        <v>0.100482186</v>
      </c>
      <c r="J5443">
        <v>19.2</v>
      </c>
      <c r="K5443">
        <v>19.2</v>
      </c>
      <c r="L5443" s="3">
        <v>111.8886</v>
      </c>
      <c r="M5443">
        <v>3.4</v>
      </c>
      <c r="N5443" s="3">
        <v>5.8275312499999998</v>
      </c>
      <c r="O5443"/>
      <c r="P5443"/>
    </row>
    <row r="5444" spans="1:16" x14ac:dyDescent="0.3">
      <c r="A5444" t="s">
        <v>12</v>
      </c>
      <c r="B5444" t="s">
        <v>692</v>
      </c>
      <c r="C5444" t="s">
        <v>1577</v>
      </c>
      <c r="D5444">
        <v>2018</v>
      </c>
      <c r="E5444" t="s">
        <v>1597</v>
      </c>
      <c r="F5444" t="s">
        <v>1602</v>
      </c>
      <c r="G5444" t="s">
        <v>1604</v>
      </c>
      <c r="H5444" t="s">
        <v>1610</v>
      </c>
      <c r="I5444" s="11">
        <v>8.3109454999999999E-2</v>
      </c>
      <c r="K5444">
        <v>13</v>
      </c>
      <c r="L5444" s="3">
        <v>195.8426</v>
      </c>
      <c r="M5444">
        <v>2.8</v>
      </c>
      <c r="N5444" s="3">
        <v>15.064815384615384</v>
      </c>
      <c r="O5444"/>
      <c r="P5444"/>
    </row>
    <row r="5445" spans="1:16" x14ac:dyDescent="0.3">
      <c r="A5445" t="s">
        <v>13</v>
      </c>
      <c r="B5445" t="s">
        <v>703</v>
      </c>
      <c r="C5445" t="s">
        <v>1587</v>
      </c>
      <c r="D5445">
        <v>2022</v>
      </c>
      <c r="E5445" t="s">
        <v>1592</v>
      </c>
      <c r="F5445" t="s">
        <v>1602</v>
      </c>
      <c r="G5445" t="s">
        <v>1604</v>
      </c>
      <c r="H5445" t="s">
        <v>1608</v>
      </c>
      <c r="I5445" s="11">
        <v>0</v>
      </c>
      <c r="J5445">
        <v>15.6</v>
      </c>
      <c r="K5445">
        <v>15.6</v>
      </c>
      <c r="L5445" s="3">
        <v>111.8544</v>
      </c>
      <c r="M5445">
        <v>4.5</v>
      </c>
      <c r="N5445" s="3">
        <v>7.1701538461538465</v>
      </c>
      <c r="O5445"/>
      <c r="P5445"/>
    </row>
    <row r="5446" spans="1:16" x14ac:dyDescent="0.3">
      <c r="A5446" t="s">
        <v>12</v>
      </c>
      <c r="B5446" t="s">
        <v>102</v>
      </c>
      <c r="C5446" t="s">
        <v>1580</v>
      </c>
      <c r="D5446">
        <v>2014</v>
      </c>
      <c r="E5446" t="s">
        <v>1596</v>
      </c>
      <c r="F5446" t="s">
        <v>1602</v>
      </c>
      <c r="G5446" t="s">
        <v>1606</v>
      </c>
      <c r="H5446" t="s">
        <v>1607</v>
      </c>
      <c r="I5446" s="11">
        <v>0</v>
      </c>
      <c r="J5446">
        <v>12.3</v>
      </c>
      <c r="K5446">
        <v>12.3</v>
      </c>
      <c r="L5446" s="3">
        <v>57.356200000000001</v>
      </c>
      <c r="M5446">
        <v>2.8</v>
      </c>
      <c r="N5446" s="3">
        <v>4.6631056910569102</v>
      </c>
      <c r="O5446"/>
      <c r="P5446"/>
    </row>
    <row r="5447" spans="1:16" x14ac:dyDescent="0.3">
      <c r="A5447" t="s">
        <v>12</v>
      </c>
      <c r="B5447" t="s">
        <v>42</v>
      </c>
      <c r="C5447" t="s">
        <v>1574</v>
      </c>
      <c r="D5447">
        <v>2015</v>
      </c>
      <c r="E5447" t="s">
        <v>1593</v>
      </c>
      <c r="F5447" t="s">
        <v>1603</v>
      </c>
      <c r="G5447" t="s">
        <v>1604</v>
      </c>
      <c r="H5447" t="s">
        <v>1607</v>
      </c>
      <c r="I5447" s="11">
        <v>1.6630302999999999E-2</v>
      </c>
      <c r="J5447">
        <v>17.7</v>
      </c>
      <c r="K5447">
        <v>17.7</v>
      </c>
      <c r="L5447" s="3">
        <v>48.103400000000001</v>
      </c>
      <c r="M5447">
        <v>2.8</v>
      </c>
      <c r="N5447" s="3">
        <v>2.7177062146892657</v>
      </c>
      <c r="O5447"/>
      <c r="P5447"/>
    </row>
    <row r="5448" spans="1:16" x14ac:dyDescent="0.3">
      <c r="A5448" t="s">
        <v>13</v>
      </c>
      <c r="B5448" t="s">
        <v>1270</v>
      </c>
      <c r="C5448" t="s">
        <v>1574</v>
      </c>
      <c r="D5448">
        <v>2018</v>
      </c>
      <c r="E5448" t="s">
        <v>1600</v>
      </c>
      <c r="F5448" t="s">
        <v>1601</v>
      </c>
      <c r="G5448" t="s">
        <v>1605</v>
      </c>
      <c r="H5448" t="s">
        <v>1609</v>
      </c>
      <c r="I5448" s="11">
        <v>0.22022560799999999</v>
      </c>
      <c r="K5448">
        <v>14.1</v>
      </c>
      <c r="L5448" s="3">
        <v>85.619799999999998</v>
      </c>
      <c r="M5448">
        <v>2.8</v>
      </c>
      <c r="N5448" s="3">
        <v>6.0723262411347516</v>
      </c>
      <c r="O5448"/>
      <c r="P5448"/>
    </row>
    <row r="5449" spans="1:16" x14ac:dyDescent="0.3">
      <c r="A5449" t="s">
        <v>13</v>
      </c>
      <c r="B5449" t="s">
        <v>1041</v>
      </c>
      <c r="C5449" t="s">
        <v>1577</v>
      </c>
      <c r="D5449">
        <v>2012</v>
      </c>
      <c r="E5449" t="s">
        <v>1591</v>
      </c>
      <c r="F5449" t="s">
        <v>1601</v>
      </c>
      <c r="G5449" t="s">
        <v>1604</v>
      </c>
      <c r="H5449" t="s">
        <v>1607</v>
      </c>
      <c r="I5449" s="11">
        <v>3.2152003999999998E-2</v>
      </c>
      <c r="J5449">
        <v>10.1</v>
      </c>
      <c r="K5449">
        <v>10.1</v>
      </c>
      <c r="L5449" s="3">
        <v>50.6008</v>
      </c>
      <c r="M5449">
        <v>2.8</v>
      </c>
      <c r="N5449" s="3">
        <v>5.009980198019802</v>
      </c>
      <c r="O5449"/>
      <c r="P5449"/>
    </row>
    <row r="5450" spans="1:16" x14ac:dyDescent="0.3">
      <c r="A5450" t="s">
        <v>13</v>
      </c>
      <c r="B5450" t="s">
        <v>882</v>
      </c>
      <c r="C5450" t="s">
        <v>1580</v>
      </c>
      <c r="D5450">
        <v>2012</v>
      </c>
      <c r="E5450" t="s">
        <v>1591</v>
      </c>
      <c r="F5450" t="s">
        <v>1601</v>
      </c>
      <c r="G5450" t="s">
        <v>1604</v>
      </c>
      <c r="H5450" t="s">
        <v>1607</v>
      </c>
      <c r="I5450" s="11">
        <v>2.0423548999999999E-2</v>
      </c>
      <c r="J5450">
        <v>7.42</v>
      </c>
      <c r="K5450">
        <v>7.42</v>
      </c>
      <c r="L5450" s="3">
        <v>249.00919999999999</v>
      </c>
      <c r="M5450">
        <v>2.8</v>
      </c>
      <c r="N5450" s="3">
        <v>33.559191374663072</v>
      </c>
      <c r="O5450"/>
      <c r="P5450"/>
    </row>
    <row r="5451" spans="1:16" x14ac:dyDescent="0.3">
      <c r="A5451" t="s">
        <v>12</v>
      </c>
      <c r="B5451" t="s">
        <v>446</v>
      </c>
      <c r="C5451" t="s">
        <v>1582</v>
      </c>
      <c r="D5451">
        <v>2012</v>
      </c>
      <c r="E5451" t="s">
        <v>1591</v>
      </c>
      <c r="F5451" t="s">
        <v>1601</v>
      </c>
      <c r="G5451" t="s">
        <v>1604</v>
      </c>
      <c r="H5451" t="s">
        <v>1607</v>
      </c>
      <c r="I5451" s="11">
        <v>0.142759833</v>
      </c>
      <c r="J5451">
        <v>10.5</v>
      </c>
      <c r="K5451">
        <v>10.5</v>
      </c>
      <c r="L5451" s="3">
        <v>159.3578</v>
      </c>
      <c r="M5451">
        <v>2.8</v>
      </c>
      <c r="N5451" s="3">
        <v>15.176933333333332</v>
      </c>
      <c r="O5451"/>
      <c r="P5451"/>
    </row>
    <row r="5452" spans="1:16" x14ac:dyDescent="0.3">
      <c r="A5452" t="s">
        <v>12</v>
      </c>
      <c r="B5452" t="s">
        <v>890</v>
      </c>
      <c r="C5452" t="s">
        <v>1574</v>
      </c>
      <c r="D5452">
        <v>2012</v>
      </c>
      <c r="E5452" t="s">
        <v>1591</v>
      </c>
      <c r="F5452" t="s">
        <v>1601</v>
      </c>
      <c r="G5452" t="s">
        <v>1604</v>
      </c>
      <c r="H5452" t="s">
        <v>1607</v>
      </c>
      <c r="I5452" s="11">
        <v>4.9712775000000001E-2</v>
      </c>
      <c r="J5452">
        <v>19.350000000000001</v>
      </c>
      <c r="K5452">
        <v>19.350000000000001</v>
      </c>
      <c r="L5452" s="3">
        <v>78.264399999999995</v>
      </c>
      <c r="M5452">
        <v>2.8</v>
      </c>
      <c r="N5452" s="3">
        <v>4.0446718346253228</v>
      </c>
      <c r="O5452"/>
      <c r="P5452"/>
    </row>
    <row r="5453" spans="1:16" x14ac:dyDescent="0.3">
      <c r="A5453" t="s">
        <v>13</v>
      </c>
      <c r="B5453" t="s">
        <v>505</v>
      </c>
      <c r="C5453" t="s">
        <v>1579</v>
      </c>
      <c r="D5453">
        <v>2018</v>
      </c>
      <c r="E5453" t="s">
        <v>1600</v>
      </c>
      <c r="F5453" t="s">
        <v>1601</v>
      </c>
      <c r="G5453" t="s">
        <v>1605</v>
      </c>
      <c r="H5453" t="s">
        <v>1609</v>
      </c>
      <c r="I5453" s="11">
        <v>7.2295506999999995E-2</v>
      </c>
      <c r="K5453">
        <v>19.600000000000001</v>
      </c>
      <c r="L5453" s="3">
        <v>89.751400000000004</v>
      </c>
      <c r="M5453">
        <v>2.8</v>
      </c>
      <c r="N5453" s="3">
        <v>4.5791530612244893</v>
      </c>
      <c r="O5453"/>
      <c r="P5453"/>
    </row>
    <row r="5454" spans="1:16" x14ac:dyDescent="0.3">
      <c r="A5454" t="s">
        <v>13</v>
      </c>
      <c r="B5454" t="s">
        <v>178</v>
      </c>
      <c r="C5454" t="s">
        <v>1575</v>
      </c>
      <c r="D5454">
        <v>2016</v>
      </c>
      <c r="E5454" t="s">
        <v>1599</v>
      </c>
      <c r="F5454" t="s">
        <v>1601</v>
      </c>
      <c r="G5454" t="s">
        <v>1605</v>
      </c>
      <c r="H5454" t="s">
        <v>1607</v>
      </c>
      <c r="I5454" s="11">
        <v>4.1865847999999997E-2</v>
      </c>
      <c r="J5454">
        <v>10.8</v>
      </c>
      <c r="K5454">
        <v>10.8</v>
      </c>
      <c r="L5454" s="3">
        <v>189.72139999999999</v>
      </c>
      <c r="M5454">
        <v>2.8</v>
      </c>
      <c r="N5454" s="3">
        <v>17.566796296296292</v>
      </c>
      <c r="O5454"/>
      <c r="P5454"/>
    </row>
    <row r="5455" spans="1:16" x14ac:dyDescent="0.3">
      <c r="A5455" t="s">
        <v>13</v>
      </c>
      <c r="B5455" t="s">
        <v>489</v>
      </c>
      <c r="C5455" t="s">
        <v>1580</v>
      </c>
      <c r="D5455">
        <v>2016</v>
      </c>
      <c r="E5455" t="s">
        <v>1599</v>
      </c>
      <c r="F5455" t="s">
        <v>1601</v>
      </c>
      <c r="G5455" t="s">
        <v>1605</v>
      </c>
      <c r="H5455" t="s">
        <v>1607</v>
      </c>
      <c r="I5455" s="11">
        <v>0.103751236</v>
      </c>
      <c r="J5455">
        <v>9.3949999999999996</v>
      </c>
      <c r="K5455">
        <v>9.3949999999999996</v>
      </c>
      <c r="L5455" s="3">
        <v>235.89320000000001</v>
      </c>
      <c r="M5455">
        <v>2.8</v>
      </c>
      <c r="N5455" s="3">
        <v>25.108376796168177</v>
      </c>
      <c r="O5455"/>
      <c r="P5455"/>
    </row>
    <row r="5456" spans="1:16" x14ac:dyDescent="0.3">
      <c r="A5456" t="s">
        <v>13</v>
      </c>
      <c r="B5456" t="s">
        <v>1516</v>
      </c>
      <c r="C5456" t="s">
        <v>1590</v>
      </c>
      <c r="D5456">
        <v>2015</v>
      </c>
      <c r="E5456" t="s">
        <v>1593</v>
      </c>
      <c r="F5456" t="s">
        <v>1603</v>
      </c>
      <c r="G5456" t="s">
        <v>1605</v>
      </c>
      <c r="H5456" t="s">
        <v>1607</v>
      </c>
      <c r="I5456" s="11">
        <v>0</v>
      </c>
      <c r="J5456">
        <v>11.6</v>
      </c>
      <c r="K5456">
        <v>11.6</v>
      </c>
      <c r="L5456" s="3">
        <v>141.61539999999999</v>
      </c>
      <c r="M5456">
        <v>2.8</v>
      </c>
      <c r="N5456" s="3">
        <v>12.208224137931035</v>
      </c>
      <c r="O5456"/>
      <c r="P5456"/>
    </row>
    <row r="5457" spans="1:16" x14ac:dyDescent="0.3">
      <c r="A5457" t="s">
        <v>13</v>
      </c>
      <c r="B5457" t="s">
        <v>1133</v>
      </c>
      <c r="C5457" t="s">
        <v>1576</v>
      </c>
      <c r="D5457">
        <v>2020</v>
      </c>
      <c r="E5457" t="s">
        <v>1594</v>
      </c>
      <c r="F5457" t="s">
        <v>1603</v>
      </c>
      <c r="G5457" t="s">
        <v>1605</v>
      </c>
      <c r="H5457" t="s">
        <v>1607</v>
      </c>
      <c r="I5457" s="11">
        <v>0.16940569899999999</v>
      </c>
      <c r="J5457">
        <v>12.85</v>
      </c>
      <c r="K5457">
        <v>12.85</v>
      </c>
      <c r="L5457" s="3">
        <v>46.106000000000002</v>
      </c>
      <c r="M5457">
        <v>2.8</v>
      </c>
      <c r="N5457" s="3">
        <v>3.588015564202335</v>
      </c>
      <c r="O5457"/>
      <c r="P5457"/>
    </row>
    <row r="5458" spans="1:16" x14ac:dyDescent="0.3">
      <c r="A5458" t="s">
        <v>13</v>
      </c>
      <c r="B5458" t="s">
        <v>1203</v>
      </c>
      <c r="C5458" t="s">
        <v>1574</v>
      </c>
      <c r="D5458">
        <v>2020</v>
      </c>
      <c r="E5458" t="s">
        <v>1594</v>
      </c>
      <c r="F5458" t="s">
        <v>1603</v>
      </c>
      <c r="G5458" t="s">
        <v>1605</v>
      </c>
      <c r="H5458" t="s">
        <v>1607</v>
      </c>
      <c r="I5458" s="11">
        <v>7.7290355000000005E-2</v>
      </c>
      <c r="J5458">
        <v>16</v>
      </c>
      <c r="K5458">
        <v>16</v>
      </c>
      <c r="L5458" s="3">
        <v>44.508600000000001</v>
      </c>
      <c r="M5458">
        <v>2.8</v>
      </c>
      <c r="N5458" s="3">
        <v>2.7817875000000001</v>
      </c>
      <c r="O5458"/>
      <c r="P5458"/>
    </row>
    <row r="5459" spans="1:16" x14ac:dyDescent="0.3">
      <c r="A5459" t="s">
        <v>12</v>
      </c>
      <c r="B5459" t="s">
        <v>1391</v>
      </c>
      <c r="C5459" t="s">
        <v>1587</v>
      </c>
      <c r="D5459">
        <v>2015</v>
      </c>
      <c r="E5459" t="s">
        <v>1593</v>
      </c>
      <c r="F5459" t="s">
        <v>1603</v>
      </c>
      <c r="G5459" t="s">
        <v>1606</v>
      </c>
      <c r="H5459" t="s">
        <v>1607</v>
      </c>
      <c r="I5459" s="11">
        <v>2.6117345E-2</v>
      </c>
      <c r="J5459">
        <v>18.2</v>
      </c>
      <c r="K5459">
        <v>18.2</v>
      </c>
      <c r="L5459" s="3">
        <v>239.21960000000001</v>
      </c>
      <c r="M5459">
        <v>2.8</v>
      </c>
      <c r="N5459" s="3">
        <v>13.143934065934067</v>
      </c>
      <c r="O5459"/>
      <c r="P5459"/>
    </row>
    <row r="5460" spans="1:16" x14ac:dyDescent="0.3">
      <c r="A5460" t="s">
        <v>12</v>
      </c>
      <c r="B5460" t="s">
        <v>1124</v>
      </c>
      <c r="C5460" t="s">
        <v>1574</v>
      </c>
      <c r="D5460">
        <v>2020</v>
      </c>
      <c r="E5460" t="s">
        <v>1594</v>
      </c>
      <c r="F5460" t="s">
        <v>1603</v>
      </c>
      <c r="G5460" t="s">
        <v>1604</v>
      </c>
      <c r="H5460" t="s">
        <v>1607</v>
      </c>
      <c r="I5460" s="11">
        <v>4.1792719999999998E-2</v>
      </c>
      <c r="J5460">
        <v>12.6</v>
      </c>
      <c r="K5460">
        <v>12.6</v>
      </c>
      <c r="L5460" s="3">
        <v>122.0072</v>
      </c>
      <c r="M5460">
        <v>2.8</v>
      </c>
      <c r="N5460" s="3">
        <v>9.6831111111111117</v>
      </c>
      <c r="O5460"/>
      <c r="P5460"/>
    </row>
    <row r="5461" spans="1:16" x14ac:dyDescent="0.3">
      <c r="A5461" t="s">
        <v>13</v>
      </c>
      <c r="B5461" t="s">
        <v>286</v>
      </c>
      <c r="C5461" t="s">
        <v>1587</v>
      </c>
      <c r="D5461">
        <v>2017</v>
      </c>
      <c r="E5461" t="s">
        <v>1598</v>
      </c>
      <c r="F5461" t="s">
        <v>1603</v>
      </c>
      <c r="G5461" t="s">
        <v>1605</v>
      </c>
      <c r="H5461" t="s">
        <v>1607</v>
      </c>
      <c r="I5461" s="11">
        <v>0</v>
      </c>
      <c r="J5461">
        <v>11.65</v>
      </c>
      <c r="K5461">
        <v>11.65</v>
      </c>
      <c r="L5461" s="3">
        <v>152.60239999999999</v>
      </c>
      <c r="M5461">
        <v>2.8</v>
      </c>
      <c r="N5461" s="3">
        <v>13.098918454935621</v>
      </c>
      <c r="O5461"/>
      <c r="P5461"/>
    </row>
    <row r="5462" spans="1:16" x14ac:dyDescent="0.3">
      <c r="A5462" t="s">
        <v>13</v>
      </c>
      <c r="B5462" t="s">
        <v>1321</v>
      </c>
      <c r="C5462" t="s">
        <v>1580</v>
      </c>
      <c r="D5462">
        <v>2017</v>
      </c>
      <c r="E5462" t="s">
        <v>1598</v>
      </c>
      <c r="F5462" t="s">
        <v>1603</v>
      </c>
      <c r="G5462" t="s">
        <v>1605</v>
      </c>
      <c r="H5462" t="s">
        <v>1607</v>
      </c>
      <c r="I5462" s="11">
        <v>0</v>
      </c>
      <c r="J5462">
        <v>11.35</v>
      </c>
      <c r="K5462">
        <v>11.35</v>
      </c>
      <c r="L5462" s="3">
        <v>52.400799999999997</v>
      </c>
      <c r="M5462">
        <v>2.8</v>
      </c>
      <c r="N5462" s="3">
        <v>4.6168105726872248</v>
      </c>
      <c r="O5462"/>
      <c r="P5462"/>
    </row>
    <row r="5463" spans="1:16" x14ac:dyDescent="0.3">
      <c r="A5463" t="s">
        <v>12</v>
      </c>
      <c r="B5463" t="s">
        <v>1014</v>
      </c>
      <c r="C5463" t="s">
        <v>1577</v>
      </c>
      <c r="D5463">
        <v>2017</v>
      </c>
      <c r="E5463" t="s">
        <v>1598</v>
      </c>
      <c r="F5463" t="s">
        <v>1603</v>
      </c>
      <c r="G5463" t="s">
        <v>1605</v>
      </c>
      <c r="H5463" t="s">
        <v>1607</v>
      </c>
      <c r="I5463" s="11">
        <v>9.1954464999999999E-2</v>
      </c>
      <c r="J5463">
        <v>6.6150000000000002</v>
      </c>
      <c r="K5463">
        <v>6.6150000000000002</v>
      </c>
      <c r="L5463" s="3">
        <v>250.64080000000001</v>
      </c>
      <c r="M5463">
        <v>2.8</v>
      </c>
      <c r="N5463" s="3">
        <v>37.889765684051397</v>
      </c>
      <c r="O5463"/>
      <c r="P5463"/>
    </row>
    <row r="5464" spans="1:16" x14ac:dyDescent="0.3">
      <c r="A5464" t="s">
        <v>12</v>
      </c>
      <c r="B5464" t="s">
        <v>1313</v>
      </c>
      <c r="C5464" t="s">
        <v>1585</v>
      </c>
      <c r="D5464">
        <v>2017</v>
      </c>
      <c r="E5464" t="s">
        <v>1598</v>
      </c>
      <c r="F5464" t="s">
        <v>1603</v>
      </c>
      <c r="G5464" t="s">
        <v>1605</v>
      </c>
      <c r="H5464" t="s">
        <v>1607</v>
      </c>
      <c r="I5464" s="11">
        <v>7.538459E-3</v>
      </c>
      <c r="J5464">
        <v>17.5</v>
      </c>
      <c r="K5464">
        <v>17.5</v>
      </c>
      <c r="L5464" s="3">
        <v>144.21019999999999</v>
      </c>
      <c r="M5464">
        <v>2.8</v>
      </c>
      <c r="N5464" s="3">
        <v>8.2405828571428561</v>
      </c>
      <c r="O5464"/>
      <c r="P5464"/>
    </row>
    <row r="5465" spans="1:16" x14ac:dyDescent="0.3">
      <c r="A5465" t="s">
        <v>12</v>
      </c>
      <c r="B5465" t="s">
        <v>1223</v>
      </c>
      <c r="C5465" t="s">
        <v>1574</v>
      </c>
      <c r="D5465">
        <v>2017</v>
      </c>
      <c r="E5465" t="s">
        <v>1598</v>
      </c>
      <c r="F5465" t="s">
        <v>1603</v>
      </c>
      <c r="G5465" t="s">
        <v>1605</v>
      </c>
      <c r="H5465" t="s">
        <v>1607</v>
      </c>
      <c r="I5465" s="11">
        <v>4.4974051000000001E-2</v>
      </c>
      <c r="J5465">
        <v>10.195</v>
      </c>
      <c r="K5465">
        <v>10.195</v>
      </c>
      <c r="L5465" s="3">
        <v>115.5808</v>
      </c>
      <c r="M5465">
        <v>2.8</v>
      </c>
      <c r="N5465" s="3">
        <v>11.337008337420304</v>
      </c>
      <c r="O5465"/>
      <c r="P5465"/>
    </row>
    <row r="5466" spans="1:16" x14ac:dyDescent="0.3">
      <c r="A5466" t="s">
        <v>12</v>
      </c>
      <c r="B5466" t="s">
        <v>1056</v>
      </c>
      <c r="C5466" t="s">
        <v>1582</v>
      </c>
      <c r="D5466">
        <v>2011</v>
      </c>
      <c r="E5466" t="s">
        <v>1595</v>
      </c>
      <c r="F5466" t="s">
        <v>1602</v>
      </c>
      <c r="G5466" t="s">
        <v>1606</v>
      </c>
      <c r="H5466" t="s">
        <v>1609</v>
      </c>
      <c r="I5466" s="11">
        <v>9.1195817999999998E-2</v>
      </c>
      <c r="J5466">
        <v>8.6</v>
      </c>
      <c r="K5466">
        <v>8.6</v>
      </c>
      <c r="L5466" s="3">
        <v>130.23099999999999</v>
      </c>
      <c r="M5466">
        <v>2.8</v>
      </c>
      <c r="N5466" s="3">
        <v>15.143139534883721</v>
      </c>
      <c r="O5466"/>
      <c r="P5466"/>
    </row>
    <row r="5467" spans="1:16" x14ac:dyDescent="0.3">
      <c r="A5467" t="s">
        <v>12</v>
      </c>
      <c r="B5467" t="s">
        <v>665</v>
      </c>
      <c r="C5467" t="s">
        <v>1580</v>
      </c>
      <c r="D5467">
        <v>2011</v>
      </c>
      <c r="E5467" t="s">
        <v>1595</v>
      </c>
      <c r="F5467" t="s">
        <v>1602</v>
      </c>
      <c r="G5467" t="s">
        <v>1606</v>
      </c>
      <c r="H5467" t="s">
        <v>1609</v>
      </c>
      <c r="I5467" s="11">
        <v>5.5084018999999998E-2</v>
      </c>
      <c r="J5467">
        <v>8.6300000000000008</v>
      </c>
      <c r="K5467">
        <v>8.6300000000000008</v>
      </c>
      <c r="L5467" s="3">
        <v>114.7518</v>
      </c>
      <c r="M5467">
        <v>2.8</v>
      </c>
      <c r="N5467" s="3">
        <v>13.296848203939744</v>
      </c>
      <c r="O5467"/>
      <c r="P5467"/>
    </row>
    <row r="5468" spans="1:16" x14ac:dyDescent="0.3">
      <c r="A5468" t="s">
        <v>13</v>
      </c>
      <c r="B5468" t="s">
        <v>1247</v>
      </c>
      <c r="C5468" t="s">
        <v>1575</v>
      </c>
      <c r="D5468">
        <v>2014</v>
      </c>
      <c r="E5468" t="s">
        <v>1596</v>
      </c>
      <c r="F5468" t="s">
        <v>1602</v>
      </c>
      <c r="G5468" t="s">
        <v>1606</v>
      </c>
      <c r="H5468" t="s">
        <v>1607</v>
      </c>
      <c r="I5468" s="11">
        <v>3.5626318999999997E-2</v>
      </c>
      <c r="J5468">
        <v>16.5</v>
      </c>
      <c r="K5468">
        <v>16.5</v>
      </c>
      <c r="L5468" s="3">
        <v>93.111999999999995</v>
      </c>
      <c r="M5468">
        <v>2.8</v>
      </c>
      <c r="N5468" s="3">
        <v>5.6431515151515148</v>
      </c>
      <c r="O5468"/>
      <c r="P5468"/>
    </row>
    <row r="5469" spans="1:16" x14ac:dyDescent="0.3">
      <c r="A5469" t="s">
        <v>13</v>
      </c>
      <c r="B5469" t="s">
        <v>1359</v>
      </c>
      <c r="C5469" t="s">
        <v>1579</v>
      </c>
      <c r="D5469">
        <v>2014</v>
      </c>
      <c r="E5469" t="s">
        <v>1596</v>
      </c>
      <c r="F5469" t="s">
        <v>1602</v>
      </c>
      <c r="G5469" t="s">
        <v>1606</v>
      </c>
      <c r="H5469" t="s">
        <v>1607</v>
      </c>
      <c r="I5469" s="11">
        <v>5.5382616000000003E-2</v>
      </c>
      <c r="J5469">
        <v>9.1</v>
      </c>
      <c r="K5469">
        <v>9.1</v>
      </c>
      <c r="L5469" s="3">
        <v>115.0518</v>
      </c>
      <c r="M5469">
        <v>2.8</v>
      </c>
      <c r="N5469" s="3">
        <v>12.643054945054946</v>
      </c>
      <c r="O5469"/>
      <c r="P5469"/>
    </row>
    <row r="5470" spans="1:16" x14ac:dyDescent="0.3">
      <c r="A5470" t="s">
        <v>13</v>
      </c>
      <c r="B5470" t="s">
        <v>1273</v>
      </c>
      <c r="C5470" t="s">
        <v>1590</v>
      </c>
      <c r="D5470">
        <v>2014</v>
      </c>
      <c r="E5470" t="s">
        <v>1596</v>
      </c>
      <c r="F5470" t="s">
        <v>1602</v>
      </c>
      <c r="G5470" t="s">
        <v>1606</v>
      </c>
      <c r="H5470" t="s">
        <v>1607</v>
      </c>
      <c r="I5470" s="11">
        <v>1.9033838000000001E-2</v>
      </c>
      <c r="J5470">
        <v>10.5</v>
      </c>
      <c r="K5470">
        <v>10.5</v>
      </c>
      <c r="L5470" s="3">
        <v>185.624</v>
      </c>
      <c r="M5470">
        <v>2.8</v>
      </c>
      <c r="N5470" s="3">
        <v>17.678476190476189</v>
      </c>
      <c r="O5470"/>
      <c r="P5470"/>
    </row>
    <row r="5471" spans="1:16" x14ac:dyDescent="0.3">
      <c r="A5471" t="s">
        <v>12</v>
      </c>
      <c r="B5471" t="s">
        <v>1087</v>
      </c>
      <c r="C5471" t="s">
        <v>1585</v>
      </c>
      <c r="D5471">
        <v>2014</v>
      </c>
      <c r="E5471" t="s">
        <v>1596</v>
      </c>
      <c r="F5471" t="s">
        <v>1602</v>
      </c>
      <c r="G5471" t="s">
        <v>1606</v>
      </c>
      <c r="H5471" t="s">
        <v>1607</v>
      </c>
      <c r="I5471" s="11">
        <v>0.15670131500000001</v>
      </c>
      <c r="J5471">
        <v>17.75</v>
      </c>
      <c r="K5471">
        <v>17.75</v>
      </c>
      <c r="L5471" s="3">
        <v>240.75380000000001</v>
      </c>
      <c r="M5471">
        <v>2.8</v>
      </c>
      <c r="N5471" s="3">
        <v>13.563594366197183</v>
      </c>
      <c r="O5471"/>
      <c r="P5471"/>
    </row>
    <row r="5472" spans="1:16" x14ac:dyDescent="0.3">
      <c r="A5472" t="s">
        <v>12</v>
      </c>
      <c r="B5472" t="s">
        <v>1333</v>
      </c>
      <c r="C5472" t="s">
        <v>1576</v>
      </c>
      <c r="D5472">
        <v>2014</v>
      </c>
      <c r="E5472" t="s">
        <v>1596</v>
      </c>
      <c r="F5472" t="s">
        <v>1602</v>
      </c>
      <c r="G5472" t="s">
        <v>1606</v>
      </c>
      <c r="H5472" t="s">
        <v>1607</v>
      </c>
      <c r="I5472" s="11">
        <v>7.8863887999999993E-2</v>
      </c>
      <c r="J5472">
        <v>11.6</v>
      </c>
      <c r="K5472">
        <v>11.6</v>
      </c>
      <c r="L5472" s="3">
        <v>83.227599999999995</v>
      </c>
      <c r="M5472">
        <v>2.8</v>
      </c>
      <c r="N5472" s="3">
        <v>7.1747931034482759</v>
      </c>
      <c r="O5472"/>
      <c r="P5472"/>
    </row>
    <row r="5473" spans="1:16" x14ac:dyDescent="0.3">
      <c r="A5473" t="s">
        <v>12</v>
      </c>
      <c r="B5473" t="s">
        <v>994</v>
      </c>
      <c r="C5473" t="s">
        <v>1574</v>
      </c>
      <c r="D5473">
        <v>2014</v>
      </c>
      <c r="E5473" t="s">
        <v>1596</v>
      </c>
      <c r="F5473" t="s">
        <v>1602</v>
      </c>
      <c r="G5473" t="s">
        <v>1606</v>
      </c>
      <c r="H5473" t="s">
        <v>1607</v>
      </c>
      <c r="I5473" s="11">
        <v>7.3997842999999994E-2</v>
      </c>
      <c r="J5473">
        <v>17.100000000000001</v>
      </c>
      <c r="K5473">
        <v>17.100000000000001</v>
      </c>
      <c r="L5473" s="3">
        <v>207.06379999999999</v>
      </c>
      <c r="M5473">
        <v>2.8</v>
      </c>
      <c r="N5473" s="3">
        <v>12.108994152046781</v>
      </c>
      <c r="O5473"/>
      <c r="P5473"/>
    </row>
    <row r="5474" spans="1:16" x14ac:dyDescent="0.3">
      <c r="A5474" t="s">
        <v>12</v>
      </c>
      <c r="B5474" t="s">
        <v>525</v>
      </c>
      <c r="C5474" t="s">
        <v>1580</v>
      </c>
      <c r="D5474">
        <v>2022</v>
      </c>
      <c r="E5474" t="s">
        <v>1592</v>
      </c>
      <c r="F5474" t="s">
        <v>1602</v>
      </c>
      <c r="G5474" t="s">
        <v>1604</v>
      </c>
      <c r="H5474" t="s">
        <v>1608</v>
      </c>
      <c r="I5474" s="11">
        <v>8.0015028000000002E-2</v>
      </c>
      <c r="J5474">
        <v>16.850000000000001</v>
      </c>
      <c r="K5474">
        <v>16.850000000000001</v>
      </c>
      <c r="L5474" s="3">
        <v>111.8544</v>
      </c>
      <c r="M5474">
        <v>1.3</v>
      </c>
      <c r="N5474" s="3">
        <v>6.6382433234421354</v>
      </c>
      <c r="O5474"/>
      <c r="P5474"/>
    </row>
    <row r="5475" spans="1:16" x14ac:dyDescent="0.3">
      <c r="A5475" t="s">
        <v>13</v>
      </c>
      <c r="B5475" t="s">
        <v>247</v>
      </c>
      <c r="C5475" t="s">
        <v>1590</v>
      </c>
      <c r="D5475">
        <v>2022</v>
      </c>
      <c r="E5475" t="s">
        <v>1592</v>
      </c>
      <c r="F5475" t="s">
        <v>1602</v>
      </c>
      <c r="G5475" t="s">
        <v>1604</v>
      </c>
      <c r="H5475" t="s">
        <v>1608</v>
      </c>
      <c r="I5475" s="11">
        <v>7.1367479999999997E-2</v>
      </c>
      <c r="J5475">
        <v>7.27</v>
      </c>
      <c r="K5475">
        <v>7.27</v>
      </c>
      <c r="L5475" s="3">
        <v>111.8518</v>
      </c>
      <c r="M5475">
        <v>4</v>
      </c>
      <c r="N5475" s="3">
        <v>15.385392022008254</v>
      </c>
      <c r="O5475"/>
      <c r="P5475"/>
    </row>
    <row r="5476" spans="1:16" x14ac:dyDescent="0.3">
      <c r="A5476" t="s">
        <v>13</v>
      </c>
      <c r="B5476" t="s">
        <v>500</v>
      </c>
      <c r="C5476" t="s">
        <v>1580</v>
      </c>
      <c r="D5476">
        <v>2022</v>
      </c>
      <c r="E5476" t="s">
        <v>1592</v>
      </c>
      <c r="F5476" t="s">
        <v>1602</v>
      </c>
      <c r="G5476" t="s">
        <v>1604</v>
      </c>
      <c r="H5476" t="s">
        <v>1608</v>
      </c>
      <c r="I5476" s="11">
        <v>0.10423592</v>
      </c>
      <c r="J5476">
        <v>7.51</v>
      </c>
      <c r="K5476">
        <v>7.51</v>
      </c>
      <c r="L5476" s="3">
        <v>111.7544</v>
      </c>
      <c r="M5476">
        <v>3.1</v>
      </c>
      <c r="N5476" s="3">
        <v>14.880745672436753</v>
      </c>
      <c r="O5476"/>
      <c r="P5476"/>
    </row>
    <row r="5477" spans="1:16" x14ac:dyDescent="0.3">
      <c r="A5477" t="s">
        <v>13</v>
      </c>
      <c r="B5477" t="s">
        <v>1132</v>
      </c>
      <c r="C5477" t="s">
        <v>1590</v>
      </c>
      <c r="D5477">
        <v>2022</v>
      </c>
      <c r="E5477" t="s">
        <v>1592</v>
      </c>
      <c r="F5477" t="s">
        <v>1602</v>
      </c>
      <c r="G5477" t="s">
        <v>1604</v>
      </c>
      <c r="H5477" t="s">
        <v>1608</v>
      </c>
      <c r="I5477" s="11">
        <v>7.9293752999999995E-2</v>
      </c>
      <c r="J5477">
        <v>6.1349999999999998</v>
      </c>
      <c r="K5477">
        <v>6.1349999999999998</v>
      </c>
      <c r="L5477" s="3">
        <v>111.286</v>
      </c>
      <c r="M5477">
        <v>4.3</v>
      </c>
      <c r="N5477" s="3">
        <v>18.13952730236349</v>
      </c>
      <c r="O5477"/>
      <c r="P5477"/>
    </row>
    <row r="5478" spans="1:16" x14ac:dyDescent="0.3">
      <c r="A5478" t="s">
        <v>13</v>
      </c>
      <c r="B5478" t="s">
        <v>376</v>
      </c>
      <c r="C5478" t="s">
        <v>1575</v>
      </c>
      <c r="D5478">
        <v>2022</v>
      </c>
      <c r="E5478" t="s">
        <v>1592</v>
      </c>
      <c r="F5478" t="s">
        <v>1602</v>
      </c>
      <c r="G5478" t="s">
        <v>1604</v>
      </c>
      <c r="H5478" t="s">
        <v>1608</v>
      </c>
      <c r="I5478" s="11">
        <v>5.8719568E-2</v>
      </c>
      <c r="J5478">
        <v>20</v>
      </c>
      <c r="K5478">
        <v>20</v>
      </c>
      <c r="L5478" s="3">
        <v>111.0544</v>
      </c>
      <c r="M5478">
        <v>4</v>
      </c>
      <c r="N5478" s="3">
        <v>5.5527199999999999</v>
      </c>
      <c r="O5478"/>
      <c r="P5478"/>
    </row>
    <row r="5479" spans="1:16" x14ac:dyDescent="0.3">
      <c r="A5479" t="s">
        <v>13</v>
      </c>
      <c r="B5479" t="s">
        <v>267</v>
      </c>
      <c r="C5479" t="s">
        <v>1579</v>
      </c>
      <c r="D5479">
        <v>2022</v>
      </c>
      <c r="E5479" t="s">
        <v>1592</v>
      </c>
      <c r="F5479" t="s">
        <v>1602</v>
      </c>
      <c r="G5479" t="s">
        <v>1604</v>
      </c>
      <c r="H5479" t="s">
        <v>1608</v>
      </c>
      <c r="I5479" s="11">
        <v>3.3735909000000001E-2</v>
      </c>
      <c r="J5479">
        <v>15.2</v>
      </c>
      <c r="K5479">
        <v>15.2</v>
      </c>
      <c r="L5479" s="3">
        <v>110.99120000000001</v>
      </c>
      <c r="M5479">
        <v>4</v>
      </c>
      <c r="N5479" s="3">
        <v>7.302052631578948</v>
      </c>
      <c r="O5479"/>
      <c r="P5479"/>
    </row>
    <row r="5480" spans="1:16" x14ac:dyDescent="0.3">
      <c r="A5480" t="s">
        <v>12</v>
      </c>
      <c r="B5480" t="s">
        <v>1301</v>
      </c>
      <c r="C5480" t="s">
        <v>1581</v>
      </c>
      <c r="D5480">
        <v>2022</v>
      </c>
      <c r="E5480" t="s">
        <v>1592</v>
      </c>
      <c r="F5480" t="s">
        <v>1602</v>
      </c>
      <c r="G5480" t="s">
        <v>1604</v>
      </c>
      <c r="H5480" t="s">
        <v>1608</v>
      </c>
      <c r="I5480" s="11">
        <v>1.0963268999999999E-2</v>
      </c>
      <c r="J5480">
        <v>11.65</v>
      </c>
      <c r="K5480">
        <v>11.65</v>
      </c>
      <c r="L5480" s="3">
        <v>110.95440000000001</v>
      </c>
      <c r="M5480">
        <v>4</v>
      </c>
      <c r="N5480" s="3">
        <v>9.5239828326180263</v>
      </c>
      <c r="O5480"/>
      <c r="P5480"/>
    </row>
    <row r="5481" spans="1:16" x14ac:dyDescent="0.3">
      <c r="A5481" t="s">
        <v>13</v>
      </c>
      <c r="B5481" t="s">
        <v>783</v>
      </c>
      <c r="C5481" t="s">
        <v>1574</v>
      </c>
      <c r="D5481">
        <v>2018</v>
      </c>
      <c r="E5481" t="s">
        <v>1597</v>
      </c>
      <c r="F5481" t="s">
        <v>1602</v>
      </c>
      <c r="G5481" t="s">
        <v>1604</v>
      </c>
      <c r="H5481" t="s">
        <v>1610</v>
      </c>
      <c r="I5481" s="11">
        <v>1.7344679000000002E-2</v>
      </c>
      <c r="K5481">
        <v>7.51</v>
      </c>
      <c r="L5481" s="3">
        <v>230.80099999999999</v>
      </c>
      <c r="M5481">
        <v>2.8</v>
      </c>
      <c r="N5481" s="3">
        <v>30.73249001331558</v>
      </c>
      <c r="O5481"/>
      <c r="P5481"/>
    </row>
    <row r="5482" spans="1:16" x14ac:dyDescent="0.3">
      <c r="A5482" t="s">
        <v>13</v>
      </c>
      <c r="B5482" t="s">
        <v>823</v>
      </c>
      <c r="C5482" t="s">
        <v>1583</v>
      </c>
      <c r="D5482">
        <v>2018</v>
      </c>
      <c r="E5482" t="s">
        <v>1597</v>
      </c>
      <c r="F5482" t="s">
        <v>1602</v>
      </c>
      <c r="G5482" t="s">
        <v>1604</v>
      </c>
      <c r="H5482" t="s">
        <v>1610</v>
      </c>
      <c r="I5482" s="11">
        <v>7.1628097000000002E-2</v>
      </c>
      <c r="K5482">
        <v>8.3949999999999996</v>
      </c>
      <c r="L5482" s="3">
        <v>251.904</v>
      </c>
      <c r="M5482">
        <v>2.8</v>
      </c>
      <c r="N5482" s="3">
        <v>30.006432400238239</v>
      </c>
      <c r="O5482"/>
      <c r="P5482"/>
    </row>
    <row r="5483" spans="1:16" x14ac:dyDescent="0.3">
      <c r="A5483" t="s">
        <v>13</v>
      </c>
      <c r="B5483" t="s">
        <v>1051</v>
      </c>
      <c r="C5483" t="s">
        <v>1575</v>
      </c>
      <c r="D5483">
        <v>2018</v>
      </c>
      <c r="E5483" t="s">
        <v>1597</v>
      </c>
      <c r="F5483" t="s">
        <v>1602</v>
      </c>
      <c r="G5483" t="s">
        <v>1604</v>
      </c>
      <c r="H5483" t="s">
        <v>1610</v>
      </c>
      <c r="I5483" s="11">
        <v>0.174336148</v>
      </c>
      <c r="K5483">
        <v>16.2</v>
      </c>
      <c r="L5483" s="3">
        <v>184.0608</v>
      </c>
      <c r="M5483">
        <v>2.8</v>
      </c>
      <c r="N5483" s="3">
        <v>11.361777777777778</v>
      </c>
      <c r="O5483"/>
      <c r="P5483"/>
    </row>
    <row r="5484" spans="1:16" x14ac:dyDescent="0.3">
      <c r="A5484" t="s">
        <v>13</v>
      </c>
      <c r="B5484" t="s">
        <v>620</v>
      </c>
      <c r="C5484" t="s">
        <v>1579</v>
      </c>
      <c r="D5484">
        <v>2018</v>
      </c>
      <c r="E5484" t="s">
        <v>1597</v>
      </c>
      <c r="F5484" t="s">
        <v>1602</v>
      </c>
      <c r="G5484" t="s">
        <v>1604</v>
      </c>
      <c r="H5484" t="s">
        <v>1610</v>
      </c>
      <c r="I5484" s="11">
        <v>8.2955718999999997E-2</v>
      </c>
      <c r="K5484">
        <v>14.65</v>
      </c>
      <c r="L5484" s="3">
        <v>164.05520000000001</v>
      </c>
      <c r="M5484">
        <v>2.8</v>
      </c>
      <c r="N5484" s="3">
        <v>11.198307167235496</v>
      </c>
      <c r="O5484"/>
      <c r="P5484"/>
    </row>
    <row r="5485" spans="1:16" x14ac:dyDescent="0.3">
      <c r="A5485" t="s">
        <v>12</v>
      </c>
      <c r="B5485" t="s">
        <v>1423</v>
      </c>
      <c r="C5485" t="s">
        <v>1582</v>
      </c>
      <c r="D5485">
        <v>2018</v>
      </c>
      <c r="E5485" t="s">
        <v>1597</v>
      </c>
      <c r="F5485" t="s">
        <v>1602</v>
      </c>
      <c r="G5485" t="s">
        <v>1604</v>
      </c>
      <c r="H5485" t="s">
        <v>1610</v>
      </c>
      <c r="I5485" s="11">
        <v>6.7373081000000001E-2</v>
      </c>
      <c r="K5485">
        <v>5.6950000000000003</v>
      </c>
      <c r="L5485" s="3">
        <v>258.89879999999999</v>
      </c>
      <c r="M5485">
        <v>2.8</v>
      </c>
      <c r="N5485" s="3">
        <v>45.460719929762945</v>
      </c>
      <c r="O5485"/>
      <c r="P5485"/>
    </row>
    <row r="5486" spans="1:16" x14ac:dyDescent="0.3">
      <c r="A5486" t="s">
        <v>12</v>
      </c>
      <c r="B5486" t="s">
        <v>1418</v>
      </c>
      <c r="C5486" t="s">
        <v>1577</v>
      </c>
      <c r="D5486">
        <v>2018</v>
      </c>
      <c r="E5486" t="s">
        <v>1597</v>
      </c>
      <c r="F5486" t="s">
        <v>1602</v>
      </c>
      <c r="G5486" t="s">
        <v>1604</v>
      </c>
      <c r="H5486" t="s">
        <v>1610</v>
      </c>
      <c r="I5486" s="11">
        <v>2.6391403000000001E-2</v>
      </c>
      <c r="K5486">
        <v>16.850000000000001</v>
      </c>
      <c r="L5486" s="3">
        <v>92.811999999999998</v>
      </c>
      <c r="M5486">
        <v>2.8</v>
      </c>
      <c r="N5486" s="3">
        <v>5.5081305637982192</v>
      </c>
      <c r="O5486"/>
      <c r="P5486"/>
    </row>
    <row r="5487" spans="1:16" x14ac:dyDescent="0.3">
      <c r="A5487" t="s">
        <v>12</v>
      </c>
      <c r="B5487" t="s">
        <v>890</v>
      </c>
      <c r="C5487" t="s">
        <v>1574</v>
      </c>
      <c r="D5487">
        <v>2018</v>
      </c>
      <c r="E5487" t="s">
        <v>1597</v>
      </c>
      <c r="F5487" t="s">
        <v>1602</v>
      </c>
      <c r="G5487" t="s">
        <v>1604</v>
      </c>
      <c r="H5487" t="s">
        <v>1610</v>
      </c>
      <c r="I5487" s="11">
        <v>4.9395241999999999E-2</v>
      </c>
      <c r="K5487">
        <v>19.350000000000001</v>
      </c>
      <c r="L5487" s="3">
        <v>80.364400000000003</v>
      </c>
      <c r="M5487">
        <v>2.8</v>
      </c>
      <c r="N5487" s="3">
        <v>4.1531989664082687</v>
      </c>
      <c r="O5487"/>
      <c r="P5487"/>
    </row>
    <row r="5488" spans="1:16" x14ac:dyDescent="0.3">
      <c r="A5488" t="s">
        <v>12</v>
      </c>
      <c r="B5488" t="s">
        <v>1171</v>
      </c>
      <c r="C5488" t="s">
        <v>1580</v>
      </c>
      <c r="D5488">
        <v>2018</v>
      </c>
      <c r="E5488" t="s">
        <v>1597</v>
      </c>
      <c r="F5488" t="s">
        <v>1602</v>
      </c>
      <c r="G5488" t="s">
        <v>1604</v>
      </c>
      <c r="H5488" t="s">
        <v>1610</v>
      </c>
      <c r="I5488" s="11">
        <v>0.12251957099999999</v>
      </c>
      <c r="K5488">
        <v>6.3049999999999997</v>
      </c>
      <c r="L5488" s="3">
        <v>93.043599999999998</v>
      </c>
      <c r="M5488">
        <v>2.8</v>
      </c>
      <c r="N5488" s="3">
        <v>14.757113402061856</v>
      </c>
      <c r="O5488"/>
      <c r="P5488"/>
    </row>
    <row r="5489" spans="1:16" x14ac:dyDescent="0.3">
      <c r="A5489" t="s">
        <v>13</v>
      </c>
      <c r="B5489" t="s">
        <v>1172</v>
      </c>
      <c r="C5489" t="s">
        <v>1575</v>
      </c>
      <c r="D5489">
        <v>2012</v>
      </c>
      <c r="E5489" t="s">
        <v>1591</v>
      </c>
      <c r="F5489" t="s">
        <v>1601</v>
      </c>
      <c r="G5489" t="s">
        <v>1604</v>
      </c>
      <c r="H5489" t="s">
        <v>1607</v>
      </c>
      <c r="I5489" s="11">
        <v>7.3493830999999996E-2</v>
      </c>
      <c r="J5489">
        <v>10</v>
      </c>
      <c r="K5489">
        <v>10</v>
      </c>
      <c r="L5489" s="3">
        <v>118.34399999999999</v>
      </c>
      <c r="M5489">
        <v>2.7</v>
      </c>
      <c r="N5489" s="3">
        <v>11.834399999999999</v>
      </c>
      <c r="O5489"/>
      <c r="P5489"/>
    </row>
    <row r="5490" spans="1:16" x14ac:dyDescent="0.3">
      <c r="A5490" t="s">
        <v>13</v>
      </c>
      <c r="B5490" t="s">
        <v>1295</v>
      </c>
      <c r="C5490" t="s">
        <v>1590</v>
      </c>
      <c r="D5490">
        <v>2012</v>
      </c>
      <c r="E5490" t="s">
        <v>1591</v>
      </c>
      <c r="F5490" t="s">
        <v>1601</v>
      </c>
      <c r="G5490" t="s">
        <v>1604</v>
      </c>
      <c r="H5490" t="s">
        <v>1607</v>
      </c>
      <c r="I5490" s="11">
        <v>8.2367244000000006E-2</v>
      </c>
      <c r="J5490">
        <v>7.39</v>
      </c>
      <c r="K5490">
        <v>7.39</v>
      </c>
      <c r="L5490" s="3">
        <v>187.75299999999999</v>
      </c>
      <c r="M5490">
        <v>2.7</v>
      </c>
      <c r="N5490" s="3">
        <v>25.406359945872801</v>
      </c>
      <c r="O5490"/>
      <c r="P5490"/>
    </row>
    <row r="5491" spans="1:16" x14ac:dyDescent="0.3">
      <c r="A5491" t="s">
        <v>13</v>
      </c>
      <c r="B5491" t="s">
        <v>842</v>
      </c>
      <c r="C5491" t="s">
        <v>1576</v>
      </c>
      <c r="D5491">
        <v>2018</v>
      </c>
      <c r="E5491" t="s">
        <v>1600</v>
      </c>
      <c r="F5491" t="s">
        <v>1601</v>
      </c>
      <c r="G5491" t="s">
        <v>1605</v>
      </c>
      <c r="H5491" t="s">
        <v>1609</v>
      </c>
      <c r="I5491" s="11">
        <v>0.17332420700000001</v>
      </c>
      <c r="K5491">
        <v>12.85</v>
      </c>
      <c r="L5491" s="3">
        <v>39.916400000000003</v>
      </c>
      <c r="M5491">
        <v>2.7</v>
      </c>
      <c r="N5491" s="3">
        <v>3.1063346303501951</v>
      </c>
      <c r="O5491"/>
      <c r="P5491"/>
    </row>
    <row r="5492" spans="1:16" x14ac:dyDescent="0.3">
      <c r="A5492" t="s">
        <v>12</v>
      </c>
      <c r="B5492" t="s">
        <v>1298</v>
      </c>
      <c r="C5492" t="s">
        <v>1587</v>
      </c>
      <c r="D5492">
        <v>2016</v>
      </c>
      <c r="E5492" t="s">
        <v>1599</v>
      </c>
      <c r="F5492" t="s">
        <v>1601</v>
      </c>
      <c r="G5492" t="s">
        <v>1605</v>
      </c>
      <c r="H5492" t="s">
        <v>1607</v>
      </c>
      <c r="I5492" s="11">
        <v>6.2224478999999999E-2</v>
      </c>
      <c r="J5492">
        <v>20.85</v>
      </c>
      <c r="K5492">
        <v>20.85</v>
      </c>
      <c r="L5492" s="3">
        <v>88.151399999999995</v>
      </c>
      <c r="M5492">
        <v>2.7</v>
      </c>
      <c r="N5492" s="3">
        <v>4.2278848920863306</v>
      </c>
      <c r="O5492"/>
      <c r="P5492"/>
    </row>
    <row r="5493" spans="1:16" x14ac:dyDescent="0.3">
      <c r="A5493" t="s">
        <v>13</v>
      </c>
      <c r="B5493" t="s">
        <v>116</v>
      </c>
      <c r="C5493" t="s">
        <v>1579</v>
      </c>
      <c r="D5493">
        <v>2015</v>
      </c>
      <c r="E5493" t="s">
        <v>1593</v>
      </c>
      <c r="F5493" t="s">
        <v>1603</v>
      </c>
      <c r="G5493" t="s">
        <v>1605</v>
      </c>
      <c r="H5493" t="s">
        <v>1607</v>
      </c>
      <c r="I5493" s="11">
        <v>5.2608525000000003E-2</v>
      </c>
      <c r="J5493">
        <v>12.3</v>
      </c>
      <c r="K5493">
        <v>12.3</v>
      </c>
      <c r="L5493" s="3">
        <v>191.25299999999999</v>
      </c>
      <c r="M5493">
        <v>2.7</v>
      </c>
      <c r="N5493" s="3">
        <v>15.5490243902439</v>
      </c>
      <c r="O5493"/>
      <c r="P5493"/>
    </row>
    <row r="5494" spans="1:16" x14ac:dyDescent="0.3">
      <c r="A5494" t="s">
        <v>13</v>
      </c>
      <c r="B5494" t="s">
        <v>515</v>
      </c>
      <c r="C5494" t="s">
        <v>1585</v>
      </c>
      <c r="D5494">
        <v>2020</v>
      </c>
      <c r="E5494" t="s">
        <v>1594</v>
      </c>
      <c r="F5494" t="s">
        <v>1603</v>
      </c>
      <c r="G5494" t="s">
        <v>1605</v>
      </c>
      <c r="H5494" t="s">
        <v>1607</v>
      </c>
      <c r="I5494" s="11">
        <v>0</v>
      </c>
      <c r="J5494">
        <v>7.02</v>
      </c>
      <c r="K5494">
        <v>7.02</v>
      </c>
      <c r="L5494" s="3">
        <v>83.825000000000003</v>
      </c>
      <c r="M5494">
        <v>2.7</v>
      </c>
      <c r="N5494" s="3">
        <v>11.940883190883191</v>
      </c>
      <c r="O5494"/>
      <c r="P5494"/>
    </row>
    <row r="5495" spans="1:16" x14ac:dyDescent="0.3">
      <c r="A5495" t="s">
        <v>13</v>
      </c>
      <c r="B5495" t="s">
        <v>896</v>
      </c>
      <c r="C5495" t="s">
        <v>1579</v>
      </c>
      <c r="D5495">
        <v>2020</v>
      </c>
      <c r="E5495" t="s">
        <v>1594</v>
      </c>
      <c r="F5495" t="s">
        <v>1603</v>
      </c>
      <c r="G5495" t="s">
        <v>1605</v>
      </c>
      <c r="H5495" t="s">
        <v>1607</v>
      </c>
      <c r="I5495" s="11">
        <v>3.6743989999999997E-2</v>
      </c>
      <c r="J5495">
        <v>6.86</v>
      </c>
      <c r="K5495">
        <v>6.86</v>
      </c>
      <c r="L5495" s="3">
        <v>231.20099999999999</v>
      </c>
      <c r="M5495">
        <v>2.7</v>
      </c>
      <c r="N5495" s="3">
        <v>33.702769679300289</v>
      </c>
      <c r="O5495"/>
      <c r="P5495"/>
    </row>
    <row r="5496" spans="1:16" x14ac:dyDescent="0.3">
      <c r="A5496" t="s">
        <v>13</v>
      </c>
      <c r="B5496" t="s">
        <v>1198</v>
      </c>
      <c r="C5496" t="s">
        <v>1587</v>
      </c>
      <c r="D5496">
        <v>2017</v>
      </c>
      <c r="E5496" t="s">
        <v>1598</v>
      </c>
      <c r="F5496" t="s">
        <v>1603</v>
      </c>
      <c r="G5496" t="s">
        <v>1605</v>
      </c>
      <c r="H5496" t="s">
        <v>1607</v>
      </c>
      <c r="I5496" s="11">
        <v>2.1427082E-2</v>
      </c>
      <c r="J5496">
        <v>20.7</v>
      </c>
      <c r="K5496">
        <v>20.7</v>
      </c>
      <c r="L5496" s="3">
        <v>156.52879999999999</v>
      </c>
      <c r="M5496">
        <v>2.7</v>
      </c>
      <c r="N5496" s="3">
        <v>7.5617777777777775</v>
      </c>
      <c r="O5496"/>
      <c r="P5496"/>
    </row>
    <row r="5497" spans="1:16" x14ac:dyDescent="0.3">
      <c r="A5497" t="s">
        <v>13</v>
      </c>
      <c r="B5497" t="s">
        <v>473</v>
      </c>
      <c r="C5497" t="s">
        <v>1583</v>
      </c>
      <c r="D5497">
        <v>2017</v>
      </c>
      <c r="E5497" t="s">
        <v>1598</v>
      </c>
      <c r="F5497" t="s">
        <v>1603</v>
      </c>
      <c r="G5497" t="s">
        <v>1605</v>
      </c>
      <c r="H5497" t="s">
        <v>1607</v>
      </c>
      <c r="I5497" s="11">
        <v>2.0916223000000001E-2</v>
      </c>
      <c r="J5497">
        <v>14.7</v>
      </c>
      <c r="K5497">
        <v>14.7</v>
      </c>
      <c r="L5497" s="3">
        <v>141.81280000000001</v>
      </c>
      <c r="M5497">
        <v>2.7</v>
      </c>
      <c r="N5497" s="3">
        <v>9.6471292517006813</v>
      </c>
      <c r="O5497"/>
      <c r="P5497"/>
    </row>
    <row r="5498" spans="1:16" x14ac:dyDescent="0.3">
      <c r="A5498" t="s">
        <v>12</v>
      </c>
      <c r="B5498" t="s">
        <v>246</v>
      </c>
      <c r="C5498" t="s">
        <v>1574</v>
      </c>
      <c r="D5498">
        <v>2017</v>
      </c>
      <c r="E5498" t="s">
        <v>1598</v>
      </c>
      <c r="F5498" t="s">
        <v>1603</v>
      </c>
      <c r="G5498" t="s">
        <v>1605</v>
      </c>
      <c r="H5498" t="s">
        <v>1607</v>
      </c>
      <c r="I5498" s="11">
        <v>0.13205856599999999</v>
      </c>
      <c r="J5498">
        <v>12.15</v>
      </c>
      <c r="K5498">
        <v>12.15</v>
      </c>
      <c r="L5498" s="3">
        <v>187.5872</v>
      </c>
      <c r="M5498">
        <v>2.7</v>
      </c>
      <c r="N5498" s="3">
        <v>15.439275720164607</v>
      </c>
      <c r="O5498"/>
      <c r="P5498"/>
    </row>
    <row r="5499" spans="1:16" x14ac:dyDescent="0.3">
      <c r="A5499" t="s">
        <v>13</v>
      </c>
      <c r="B5499" t="s">
        <v>1226</v>
      </c>
      <c r="C5499" t="s">
        <v>1577</v>
      </c>
      <c r="D5499">
        <v>2014</v>
      </c>
      <c r="E5499" t="s">
        <v>1596</v>
      </c>
      <c r="F5499" t="s">
        <v>1602</v>
      </c>
      <c r="G5499" t="s">
        <v>1606</v>
      </c>
      <c r="H5499" t="s">
        <v>1607</v>
      </c>
      <c r="I5499" s="11">
        <v>4.7743195000000002E-2</v>
      </c>
      <c r="J5499">
        <v>7.7249999999999996</v>
      </c>
      <c r="K5499">
        <v>7.7249999999999996</v>
      </c>
      <c r="L5499" s="3">
        <v>248.3092</v>
      </c>
      <c r="M5499">
        <v>2.7</v>
      </c>
      <c r="N5499" s="3">
        <v>32.143585760517801</v>
      </c>
      <c r="O5499"/>
      <c r="P5499"/>
    </row>
    <row r="5500" spans="1:16" x14ac:dyDescent="0.3">
      <c r="A5500" t="s">
        <v>13</v>
      </c>
      <c r="B5500" t="s">
        <v>715</v>
      </c>
      <c r="C5500" t="s">
        <v>1576</v>
      </c>
      <c r="D5500">
        <v>2014</v>
      </c>
      <c r="E5500" t="s">
        <v>1596</v>
      </c>
      <c r="F5500" t="s">
        <v>1602</v>
      </c>
      <c r="G5500" t="s">
        <v>1606</v>
      </c>
      <c r="H5500" t="s">
        <v>1607</v>
      </c>
      <c r="I5500" s="11">
        <v>7.9152918000000003E-2</v>
      </c>
      <c r="J5500">
        <v>18.25</v>
      </c>
      <c r="K5500">
        <v>18.25</v>
      </c>
      <c r="L5500" s="3">
        <v>223.80619999999999</v>
      </c>
      <c r="M5500">
        <v>2.7</v>
      </c>
      <c r="N5500" s="3">
        <v>12.263353424657534</v>
      </c>
      <c r="O5500"/>
      <c r="P5500"/>
    </row>
    <row r="5501" spans="1:16" x14ac:dyDescent="0.3">
      <c r="A5501" t="s">
        <v>13</v>
      </c>
      <c r="B5501" t="s">
        <v>177</v>
      </c>
      <c r="C5501" t="s">
        <v>1575</v>
      </c>
      <c r="D5501">
        <v>2014</v>
      </c>
      <c r="E5501" t="s">
        <v>1596</v>
      </c>
      <c r="F5501" t="s">
        <v>1602</v>
      </c>
      <c r="G5501" t="s">
        <v>1606</v>
      </c>
      <c r="H5501" t="s">
        <v>1607</v>
      </c>
      <c r="I5501" s="11">
        <v>2.4363025999999999E-2</v>
      </c>
      <c r="J5501">
        <v>9.8000000000000007</v>
      </c>
      <c r="K5501">
        <v>9.8000000000000007</v>
      </c>
      <c r="L5501" s="3">
        <v>114.0492</v>
      </c>
      <c r="M5501">
        <v>2.7</v>
      </c>
      <c r="N5501" s="3">
        <v>11.637673469387755</v>
      </c>
      <c r="O5501"/>
      <c r="P5501"/>
    </row>
    <row r="5502" spans="1:16" x14ac:dyDescent="0.3">
      <c r="A5502" t="s">
        <v>13</v>
      </c>
      <c r="B5502" t="s">
        <v>1079</v>
      </c>
      <c r="C5502" t="s">
        <v>1575</v>
      </c>
      <c r="D5502">
        <v>2014</v>
      </c>
      <c r="E5502" t="s">
        <v>1596</v>
      </c>
      <c r="F5502" t="s">
        <v>1602</v>
      </c>
      <c r="G5502" t="s">
        <v>1606</v>
      </c>
      <c r="H5502" t="s">
        <v>1607</v>
      </c>
      <c r="I5502" s="11">
        <v>9.6981319999999996E-2</v>
      </c>
      <c r="J5502">
        <v>15.2</v>
      </c>
      <c r="K5502">
        <v>15.2</v>
      </c>
      <c r="L5502" s="3">
        <v>116.3492</v>
      </c>
      <c r="M5502">
        <v>2.7</v>
      </c>
      <c r="N5502" s="3">
        <v>7.6545526315789472</v>
      </c>
      <c r="O5502"/>
      <c r="P5502"/>
    </row>
    <row r="5503" spans="1:16" x14ac:dyDescent="0.3">
      <c r="A5503" t="s">
        <v>13</v>
      </c>
      <c r="B5503" t="s">
        <v>1488</v>
      </c>
      <c r="C5503" t="s">
        <v>1579</v>
      </c>
      <c r="D5503">
        <v>2014</v>
      </c>
      <c r="E5503" t="s">
        <v>1596</v>
      </c>
      <c r="F5503" t="s">
        <v>1602</v>
      </c>
      <c r="G5503" t="s">
        <v>1606</v>
      </c>
      <c r="H5503" t="s">
        <v>1607</v>
      </c>
      <c r="I5503" s="11">
        <v>0</v>
      </c>
      <c r="J5503">
        <v>8.02</v>
      </c>
      <c r="K5503">
        <v>8.02</v>
      </c>
      <c r="L5503" s="3">
        <v>157.7972</v>
      </c>
      <c r="M5503">
        <v>2.7</v>
      </c>
      <c r="N5503" s="3">
        <v>19.675461346633419</v>
      </c>
      <c r="O5503"/>
      <c r="P5503"/>
    </row>
    <row r="5504" spans="1:16" x14ac:dyDescent="0.3">
      <c r="A5504" t="s">
        <v>13</v>
      </c>
      <c r="B5504" t="s">
        <v>507</v>
      </c>
      <c r="C5504" t="s">
        <v>1590</v>
      </c>
      <c r="D5504">
        <v>2014</v>
      </c>
      <c r="E5504" t="s">
        <v>1596</v>
      </c>
      <c r="F5504" t="s">
        <v>1602</v>
      </c>
      <c r="G5504" t="s">
        <v>1606</v>
      </c>
      <c r="H5504" t="s">
        <v>1607</v>
      </c>
      <c r="I5504" s="11">
        <v>0.17493451300000001</v>
      </c>
      <c r="J5504">
        <v>5.6550000000000002</v>
      </c>
      <c r="K5504">
        <v>5.6550000000000002</v>
      </c>
      <c r="L5504" s="3">
        <v>145.0102</v>
      </c>
      <c r="M5504">
        <v>2.7</v>
      </c>
      <c r="N5504" s="3">
        <v>25.642829354553491</v>
      </c>
      <c r="O5504"/>
      <c r="P5504"/>
    </row>
    <row r="5505" spans="1:16" x14ac:dyDescent="0.3">
      <c r="A5505" t="s">
        <v>13</v>
      </c>
      <c r="B5505" t="s">
        <v>1547</v>
      </c>
      <c r="C5505" t="s">
        <v>1577</v>
      </c>
      <c r="D5505">
        <v>2022</v>
      </c>
      <c r="E5505" t="s">
        <v>1592</v>
      </c>
      <c r="F5505" t="s">
        <v>1602</v>
      </c>
      <c r="G5505" t="s">
        <v>1604</v>
      </c>
      <c r="H5505" t="s">
        <v>1608</v>
      </c>
      <c r="I5505" s="11">
        <v>0.12689792499999999</v>
      </c>
      <c r="J5505">
        <v>10.195</v>
      </c>
      <c r="K5505">
        <v>10.195</v>
      </c>
      <c r="L5505" s="3">
        <v>110.68859999999999</v>
      </c>
      <c r="M5505">
        <v>3</v>
      </c>
      <c r="N5505" s="3">
        <v>10.857145659637077</v>
      </c>
      <c r="O5505"/>
      <c r="P5505"/>
    </row>
    <row r="5506" spans="1:16" x14ac:dyDescent="0.3">
      <c r="A5506" t="s">
        <v>13</v>
      </c>
      <c r="B5506" t="s">
        <v>72</v>
      </c>
      <c r="C5506" t="s">
        <v>1574</v>
      </c>
      <c r="D5506">
        <v>2022</v>
      </c>
      <c r="E5506" t="s">
        <v>1592</v>
      </c>
      <c r="F5506" t="s">
        <v>1602</v>
      </c>
      <c r="G5506" t="s">
        <v>1604</v>
      </c>
      <c r="H5506" t="s">
        <v>1608</v>
      </c>
      <c r="I5506" s="11">
        <v>3.1410378000000003E-2</v>
      </c>
      <c r="J5506">
        <v>9.5</v>
      </c>
      <c r="K5506">
        <v>9.5</v>
      </c>
      <c r="L5506" s="3">
        <v>110.3228</v>
      </c>
      <c r="M5506">
        <v>4</v>
      </c>
      <c r="N5506" s="3">
        <v>11.612926315789474</v>
      </c>
      <c r="O5506"/>
      <c r="P5506"/>
    </row>
    <row r="5507" spans="1:16" x14ac:dyDescent="0.3">
      <c r="A5507" t="s">
        <v>13</v>
      </c>
      <c r="B5507" t="s">
        <v>425</v>
      </c>
      <c r="C5507" t="s">
        <v>1575</v>
      </c>
      <c r="D5507">
        <v>2022</v>
      </c>
      <c r="E5507" t="s">
        <v>1592</v>
      </c>
      <c r="F5507" t="s">
        <v>1602</v>
      </c>
      <c r="G5507" t="s">
        <v>1604</v>
      </c>
      <c r="H5507" t="s">
        <v>1608</v>
      </c>
      <c r="I5507" s="11">
        <v>1.7108186000000001E-2</v>
      </c>
      <c r="J5507">
        <v>14.35</v>
      </c>
      <c r="K5507">
        <v>14.35</v>
      </c>
      <c r="L5507" s="3">
        <v>110.3228</v>
      </c>
      <c r="M5507">
        <v>3.7</v>
      </c>
      <c r="N5507" s="3">
        <v>7.6880000000000006</v>
      </c>
      <c r="O5507"/>
      <c r="P5507"/>
    </row>
    <row r="5508" spans="1:16" x14ac:dyDescent="0.3">
      <c r="A5508" t="s">
        <v>12</v>
      </c>
      <c r="B5508" t="s">
        <v>393</v>
      </c>
      <c r="C5508" t="s">
        <v>1574</v>
      </c>
      <c r="D5508">
        <v>2022</v>
      </c>
      <c r="E5508" t="s">
        <v>1592</v>
      </c>
      <c r="F5508" t="s">
        <v>1602</v>
      </c>
      <c r="G5508" t="s">
        <v>1604</v>
      </c>
      <c r="H5508" t="s">
        <v>1608</v>
      </c>
      <c r="I5508" s="11">
        <v>3.8657256000000001E-2</v>
      </c>
      <c r="J5508">
        <v>12.35</v>
      </c>
      <c r="K5508">
        <v>12.35</v>
      </c>
      <c r="L5508" s="3">
        <v>110.25700000000001</v>
      </c>
      <c r="M5508">
        <v>4.3</v>
      </c>
      <c r="N5508" s="3">
        <v>8.9276923076923076</v>
      </c>
      <c r="O5508"/>
      <c r="P5508"/>
    </row>
    <row r="5509" spans="1:16" x14ac:dyDescent="0.3">
      <c r="A5509" t="s">
        <v>13</v>
      </c>
      <c r="B5509" t="s">
        <v>171</v>
      </c>
      <c r="C5509" t="s">
        <v>1576</v>
      </c>
      <c r="D5509">
        <v>2018</v>
      </c>
      <c r="E5509" t="s">
        <v>1597</v>
      </c>
      <c r="F5509" t="s">
        <v>1602</v>
      </c>
      <c r="G5509" t="s">
        <v>1604</v>
      </c>
      <c r="H5509" t="s">
        <v>1610</v>
      </c>
      <c r="I5509" s="11">
        <v>0.12692409499999999</v>
      </c>
      <c r="K5509">
        <v>14.3</v>
      </c>
      <c r="L5509" s="3">
        <v>87.222399999999993</v>
      </c>
      <c r="M5509">
        <v>2.7</v>
      </c>
      <c r="N5509" s="3">
        <v>6.0994685314685304</v>
      </c>
      <c r="O5509"/>
      <c r="P5509"/>
    </row>
    <row r="5510" spans="1:16" x14ac:dyDescent="0.3">
      <c r="A5510" t="s">
        <v>12</v>
      </c>
      <c r="B5510" t="s">
        <v>496</v>
      </c>
      <c r="C5510" t="s">
        <v>1580</v>
      </c>
      <c r="D5510">
        <v>2022</v>
      </c>
      <c r="E5510" t="s">
        <v>1592</v>
      </c>
      <c r="F5510" t="s">
        <v>1602</v>
      </c>
      <c r="G5510" t="s">
        <v>1604</v>
      </c>
      <c r="H5510" t="s">
        <v>1608</v>
      </c>
      <c r="I5510" s="11">
        <v>1.863822E-2</v>
      </c>
      <c r="J5510">
        <v>19.350000000000001</v>
      </c>
      <c r="K5510">
        <v>19.350000000000001</v>
      </c>
      <c r="L5510" s="3">
        <v>110.2544</v>
      </c>
      <c r="M5510">
        <v>4</v>
      </c>
      <c r="N5510" s="3">
        <v>5.6979018087855291</v>
      </c>
      <c r="O5510"/>
      <c r="P5510"/>
    </row>
    <row r="5511" spans="1:16" x14ac:dyDescent="0.3">
      <c r="A5511" t="s">
        <v>12</v>
      </c>
      <c r="B5511" t="s">
        <v>866</v>
      </c>
      <c r="C5511" t="s">
        <v>1577</v>
      </c>
      <c r="D5511">
        <v>2016</v>
      </c>
      <c r="E5511" t="s">
        <v>1599</v>
      </c>
      <c r="F5511" t="s">
        <v>1601</v>
      </c>
      <c r="G5511" t="s">
        <v>1605</v>
      </c>
      <c r="H5511" t="s">
        <v>1607</v>
      </c>
      <c r="I5511" s="11">
        <v>5.4378253000000001E-2</v>
      </c>
      <c r="J5511">
        <v>15</v>
      </c>
      <c r="K5511">
        <v>15</v>
      </c>
      <c r="L5511" s="3">
        <v>59.190399999999997</v>
      </c>
      <c r="M5511">
        <v>2.6</v>
      </c>
      <c r="N5511" s="3">
        <v>3.9460266666666666</v>
      </c>
      <c r="O5511"/>
      <c r="P5511"/>
    </row>
    <row r="5512" spans="1:16" x14ac:dyDescent="0.3">
      <c r="A5512" t="s">
        <v>13</v>
      </c>
      <c r="B5512" t="s">
        <v>34</v>
      </c>
      <c r="C5512" t="s">
        <v>1583</v>
      </c>
      <c r="D5512">
        <v>2012</v>
      </c>
      <c r="E5512" t="s">
        <v>1591</v>
      </c>
      <c r="F5512" t="s">
        <v>1601</v>
      </c>
      <c r="G5512" t="s">
        <v>1604</v>
      </c>
      <c r="H5512" t="s">
        <v>1607</v>
      </c>
      <c r="I5512" s="11">
        <v>1.6852908999999999E-2</v>
      </c>
      <c r="J5512">
        <v>12.1</v>
      </c>
      <c r="K5512">
        <v>12.1</v>
      </c>
      <c r="L5512" s="3">
        <v>180.666</v>
      </c>
      <c r="M5512">
        <v>2.6</v>
      </c>
      <c r="N5512" s="3">
        <v>14.93107438016529</v>
      </c>
      <c r="O5512"/>
      <c r="P5512"/>
    </row>
    <row r="5513" spans="1:16" x14ac:dyDescent="0.3">
      <c r="A5513" t="s">
        <v>12</v>
      </c>
      <c r="B5513" t="s">
        <v>1392</v>
      </c>
      <c r="C5513" t="s">
        <v>1574</v>
      </c>
      <c r="D5513">
        <v>2012</v>
      </c>
      <c r="E5513" t="s">
        <v>1591</v>
      </c>
      <c r="F5513" t="s">
        <v>1601</v>
      </c>
      <c r="G5513" t="s">
        <v>1604</v>
      </c>
      <c r="H5513" t="s">
        <v>1607</v>
      </c>
      <c r="I5513" s="11">
        <v>0.122494876</v>
      </c>
      <c r="J5513">
        <v>9.1950000000000003</v>
      </c>
      <c r="K5513">
        <v>9.1950000000000003</v>
      </c>
      <c r="L5513" s="3">
        <v>100.1016</v>
      </c>
      <c r="M5513">
        <v>2.6</v>
      </c>
      <c r="N5513" s="3">
        <v>10.886525285481239</v>
      </c>
      <c r="O5513"/>
      <c r="P5513"/>
    </row>
    <row r="5514" spans="1:16" x14ac:dyDescent="0.3">
      <c r="A5514" t="s">
        <v>12</v>
      </c>
      <c r="B5514" t="s">
        <v>726</v>
      </c>
      <c r="C5514" t="s">
        <v>1580</v>
      </c>
      <c r="D5514">
        <v>2012</v>
      </c>
      <c r="E5514" t="s">
        <v>1591</v>
      </c>
      <c r="F5514" t="s">
        <v>1601</v>
      </c>
      <c r="G5514" t="s">
        <v>1604</v>
      </c>
      <c r="H5514" t="s">
        <v>1607</v>
      </c>
      <c r="I5514" s="11">
        <v>1.404119E-2</v>
      </c>
      <c r="J5514">
        <v>9.3000000000000007</v>
      </c>
      <c r="K5514">
        <v>9.3000000000000007</v>
      </c>
      <c r="L5514" s="3">
        <v>199.10839999999999</v>
      </c>
      <c r="M5514">
        <v>2.6</v>
      </c>
      <c r="N5514" s="3">
        <v>21.409505376344082</v>
      </c>
      <c r="O5514"/>
      <c r="P5514"/>
    </row>
    <row r="5515" spans="1:16" x14ac:dyDescent="0.3">
      <c r="A5515" t="s">
        <v>13</v>
      </c>
      <c r="B5515" t="s">
        <v>249</v>
      </c>
      <c r="C5515" t="s">
        <v>1587</v>
      </c>
      <c r="D5515">
        <v>2016</v>
      </c>
      <c r="E5515" t="s">
        <v>1599</v>
      </c>
      <c r="F5515" t="s">
        <v>1601</v>
      </c>
      <c r="G5515" t="s">
        <v>1605</v>
      </c>
      <c r="H5515" t="s">
        <v>1607</v>
      </c>
      <c r="I5515" s="11">
        <v>0.130415118</v>
      </c>
      <c r="J5515">
        <v>14.3</v>
      </c>
      <c r="K5515">
        <v>14.3</v>
      </c>
      <c r="L5515" s="3">
        <v>75.9328</v>
      </c>
      <c r="M5515">
        <v>2.6</v>
      </c>
      <c r="N5515" s="3">
        <v>5.3099860139860136</v>
      </c>
      <c r="O5515"/>
      <c r="P5515"/>
    </row>
    <row r="5516" spans="1:16" x14ac:dyDescent="0.3">
      <c r="A5516" t="s">
        <v>12</v>
      </c>
      <c r="B5516" t="s">
        <v>1221</v>
      </c>
      <c r="C5516" t="s">
        <v>1576</v>
      </c>
      <c r="D5516">
        <v>2016</v>
      </c>
      <c r="E5516" t="s">
        <v>1599</v>
      </c>
      <c r="F5516" t="s">
        <v>1601</v>
      </c>
      <c r="G5516" t="s">
        <v>1605</v>
      </c>
      <c r="H5516" t="s">
        <v>1607</v>
      </c>
      <c r="I5516" s="11">
        <v>4.6090204000000003E-2</v>
      </c>
      <c r="J5516">
        <v>6.6349999999999998</v>
      </c>
      <c r="K5516">
        <v>6.6349999999999998</v>
      </c>
      <c r="L5516" s="3">
        <v>37.150599999999997</v>
      </c>
      <c r="M5516">
        <v>2.6</v>
      </c>
      <c r="N5516" s="3">
        <v>5.5991861341371516</v>
      </c>
      <c r="O5516"/>
      <c r="P5516"/>
    </row>
    <row r="5517" spans="1:16" x14ac:dyDescent="0.3">
      <c r="A5517" t="s">
        <v>13</v>
      </c>
      <c r="B5517" t="s">
        <v>1269</v>
      </c>
      <c r="C5517" t="s">
        <v>1574</v>
      </c>
      <c r="D5517">
        <v>2020</v>
      </c>
      <c r="E5517" t="s">
        <v>1594</v>
      </c>
      <c r="F5517" t="s">
        <v>1603</v>
      </c>
      <c r="G5517" t="s">
        <v>1605</v>
      </c>
      <c r="H5517" t="s">
        <v>1607</v>
      </c>
      <c r="I5517" s="11">
        <v>0.110633958</v>
      </c>
      <c r="J5517">
        <v>7.1</v>
      </c>
      <c r="K5517">
        <v>7.1</v>
      </c>
      <c r="L5517" s="3">
        <v>173.80799999999999</v>
      </c>
      <c r="M5517">
        <v>2.6</v>
      </c>
      <c r="N5517" s="3">
        <v>24.48</v>
      </c>
      <c r="O5517"/>
      <c r="P5517"/>
    </row>
    <row r="5518" spans="1:16" x14ac:dyDescent="0.3">
      <c r="A5518" t="s">
        <v>13</v>
      </c>
      <c r="B5518" t="s">
        <v>559</v>
      </c>
      <c r="C5518" t="s">
        <v>1580</v>
      </c>
      <c r="D5518">
        <v>2020</v>
      </c>
      <c r="E5518" t="s">
        <v>1594</v>
      </c>
      <c r="F5518" t="s">
        <v>1603</v>
      </c>
      <c r="G5518" t="s">
        <v>1606</v>
      </c>
      <c r="H5518" t="s">
        <v>1607</v>
      </c>
      <c r="I5518" s="11">
        <v>0</v>
      </c>
      <c r="J5518">
        <v>16.850000000000001</v>
      </c>
      <c r="K5518">
        <v>16.850000000000001</v>
      </c>
      <c r="L5518" s="3">
        <v>146.07599999999999</v>
      </c>
      <c r="M5518">
        <v>2.6</v>
      </c>
      <c r="N5518" s="3">
        <v>8.6691988130563793</v>
      </c>
      <c r="O5518"/>
      <c r="P5518"/>
    </row>
    <row r="5519" spans="1:16" x14ac:dyDescent="0.3">
      <c r="A5519" t="s">
        <v>12</v>
      </c>
      <c r="B5519" t="s">
        <v>387</v>
      </c>
      <c r="C5519" t="s">
        <v>1587</v>
      </c>
      <c r="D5519">
        <v>2020</v>
      </c>
      <c r="E5519" t="s">
        <v>1594</v>
      </c>
      <c r="F5519" t="s">
        <v>1603</v>
      </c>
      <c r="G5519" t="s">
        <v>1606</v>
      </c>
      <c r="H5519" t="s">
        <v>1607</v>
      </c>
      <c r="I5519" s="11">
        <v>0.14095585699999999</v>
      </c>
      <c r="J5519">
        <v>6.78</v>
      </c>
      <c r="K5519">
        <v>6.78</v>
      </c>
      <c r="L5519" s="3">
        <v>92.212000000000003</v>
      </c>
      <c r="M5519">
        <v>2.6</v>
      </c>
      <c r="N5519" s="3">
        <v>13.600589970501474</v>
      </c>
      <c r="O5519"/>
      <c r="P5519"/>
    </row>
    <row r="5520" spans="1:16" x14ac:dyDescent="0.3">
      <c r="A5520" t="s">
        <v>12</v>
      </c>
      <c r="B5520" t="s">
        <v>981</v>
      </c>
      <c r="C5520" t="s">
        <v>1590</v>
      </c>
      <c r="D5520">
        <v>2017</v>
      </c>
      <c r="E5520" t="s">
        <v>1598</v>
      </c>
      <c r="F5520" t="s">
        <v>1603</v>
      </c>
      <c r="G5520" t="s">
        <v>1605</v>
      </c>
      <c r="H5520" t="s">
        <v>1607</v>
      </c>
      <c r="I5520" s="11">
        <v>0.109075742</v>
      </c>
      <c r="J5520">
        <v>9.3949999999999996</v>
      </c>
      <c r="K5520">
        <v>9.3949999999999996</v>
      </c>
      <c r="L5520" s="3">
        <v>42.911200000000001</v>
      </c>
      <c r="M5520">
        <v>2.6</v>
      </c>
      <c r="N5520" s="3">
        <v>4.567450771687068</v>
      </c>
      <c r="O5520"/>
      <c r="P5520"/>
    </row>
    <row r="5521" spans="1:16" x14ac:dyDescent="0.3">
      <c r="A5521" t="s">
        <v>13</v>
      </c>
      <c r="B5521" t="s">
        <v>1030</v>
      </c>
      <c r="C5521" t="s">
        <v>1585</v>
      </c>
      <c r="D5521">
        <v>2014</v>
      </c>
      <c r="E5521" t="s">
        <v>1596</v>
      </c>
      <c r="F5521" t="s">
        <v>1602</v>
      </c>
      <c r="G5521" t="s">
        <v>1606</v>
      </c>
      <c r="H5521" t="s">
        <v>1607</v>
      </c>
      <c r="I5521" s="11">
        <v>9.3307667999999996E-2</v>
      </c>
      <c r="J5521">
        <v>6.6150000000000002</v>
      </c>
      <c r="K5521">
        <v>6.6150000000000002</v>
      </c>
      <c r="L5521" s="3">
        <v>195.9426</v>
      </c>
      <c r="M5521">
        <v>2.6</v>
      </c>
      <c r="N5521" s="3">
        <v>29.620952380952382</v>
      </c>
      <c r="O5521"/>
      <c r="P5521"/>
    </row>
    <row r="5522" spans="1:16" x14ac:dyDescent="0.3">
      <c r="A5522" t="s">
        <v>13</v>
      </c>
      <c r="B5522" t="s">
        <v>1174</v>
      </c>
      <c r="C5522" t="s">
        <v>1585</v>
      </c>
      <c r="D5522">
        <v>2014</v>
      </c>
      <c r="E5522" t="s">
        <v>1596</v>
      </c>
      <c r="F5522" t="s">
        <v>1602</v>
      </c>
      <c r="G5522" t="s">
        <v>1606</v>
      </c>
      <c r="H5522" t="s">
        <v>1607</v>
      </c>
      <c r="I5522" s="11">
        <v>8.7920675000000004E-2</v>
      </c>
      <c r="J5522">
        <v>14.1</v>
      </c>
      <c r="K5522">
        <v>14.1</v>
      </c>
      <c r="L5522" s="3">
        <v>228.5668</v>
      </c>
      <c r="M5522">
        <v>2.6</v>
      </c>
      <c r="N5522" s="3">
        <v>16.210411347517731</v>
      </c>
      <c r="O5522"/>
      <c r="P5522"/>
    </row>
    <row r="5523" spans="1:16" x14ac:dyDescent="0.3">
      <c r="A5523" t="s">
        <v>12</v>
      </c>
      <c r="B5523" t="s">
        <v>363</v>
      </c>
      <c r="C5523" t="s">
        <v>1585</v>
      </c>
      <c r="D5523">
        <v>2022</v>
      </c>
      <c r="E5523" t="s">
        <v>1592</v>
      </c>
      <c r="F5523" t="s">
        <v>1602</v>
      </c>
      <c r="G5523" t="s">
        <v>1604</v>
      </c>
      <c r="H5523" t="s">
        <v>1608</v>
      </c>
      <c r="I5523" s="11">
        <v>0.184041545</v>
      </c>
      <c r="J5523">
        <v>18.25</v>
      </c>
      <c r="K5523">
        <v>18.25</v>
      </c>
      <c r="L5523" s="3">
        <v>110.157</v>
      </c>
      <c r="M5523">
        <v>5</v>
      </c>
      <c r="N5523" s="3">
        <v>6.0359999999999996</v>
      </c>
      <c r="O5523"/>
      <c r="P5523"/>
    </row>
    <row r="5524" spans="1:16" x14ac:dyDescent="0.3">
      <c r="A5524" t="s">
        <v>12</v>
      </c>
      <c r="B5524" t="s">
        <v>791</v>
      </c>
      <c r="C5524" t="s">
        <v>1585</v>
      </c>
      <c r="D5524">
        <v>2015</v>
      </c>
      <c r="E5524" t="s">
        <v>1593</v>
      </c>
      <c r="F5524" t="s">
        <v>1603</v>
      </c>
      <c r="G5524" t="s">
        <v>1605</v>
      </c>
      <c r="H5524" t="s">
        <v>1607</v>
      </c>
      <c r="I5524" s="11">
        <v>0.119418124</v>
      </c>
      <c r="J5524">
        <v>13.6</v>
      </c>
      <c r="K5524">
        <v>13.6</v>
      </c>
      <c r="L5524" s="3">
        <v>231.03</v>
      </c>
      <c r="M5524">
        <v>2.5</v>
      </c>
      <c r="N5524" s="3">
        <v>16.987500000000001</v>
      </c>
      <c r="O5524"/>
      <c r="P5524"/>
    </row>
    <row r="5525" spans="1:16" x14ac:dyDescent="0.3">
      <c r="A5525" t="s">
        <v>13</v>
      </c>
      <c r="B5525" t="s">
        <v>1134</v>
      </c>
      <c r="C5525" t="s">
        <v>1574</v>
      </c>
      <c r="D5525">
        <v>2015</v>
      </c>
      <c r="E5525" t="s">
        <v>1593</v>
      </c>
      <c r="F5525" t="s">
        <v>1603</v>
      </c>
      <c r="G5525" t="s">
        <v>1605</v>
      </c>
      <c r="H5525" t="s">
        <v>1607</v>
      </c>
      <c r="I5525" s="11">
        <v>0.148821808</v>
      </c>
      <c r="J5525">
        <v>7.4749999999999996</v>
      </c>
      <c r="K5525">
        <v>7.4749999999999996</v>
      </c>
      <c r="L5525" s="3">
        <v>241.28540000000001</v>
      </c>
      <c r="M5525">
        <v>2.5</v>
      </c>
      <c r="N5525" s="3">
        <v>32.278983277591976</v>
      </c>
      <c r="O5525"/>
      <c r="P5525"/>
    </row>
    <row r="5526" spans="1:16" x14ac:dyDescent="0.3">
      <c r="A5526" t="s">
        <v>12</v>
      </c>
      <c r="B5526" t="s">
        <v>977</v>
      </c>
      <c r="C5526" t="s">
        <v>1574</v>
      </c>
      <c r="D5526">
        <v>2015</v>
      </c>
      <c r="E5526" t="s">
        <v>1593</v>
      </c>
      <c r="F5526" t="s">
        <v>1603</v>
      </c>
      <c r="G5526" t="s">
        <v>1605</v>
      </c>
      <c r="H5526" t="s">
        <v>1607</v>
      </c>
      <c r="I5526" s="11">
        <v>8.7584125999999998E-2</v>
      </c>
      <c r="J5526">
        <v>15.1</v>
      </c>
      <c r="K5526">
        <v>15.1</v>
      </c>
      <c r="L5526" s="3">
        <v>221.7456</v>
      </c>
      <c r="M5526">
        <v>2.5</v>
      </c>
      <c r="N5526" s="3">
        <v>14.685139072847683</v>
      </c>
      <c r="O5526"/>
      <c r="P5526"/>
    </row>
    <row r="5527" spans="1:16" x14ac:dyDescent="0.3">
      <c r="A5527" t="s">
        <v>12</v>
      </c>
      <c r="B5527" t="s">
        <v>773</v>
      </c>
      <c r="C5527" t="s">
        <v>1574</v>
      </c>
      <c r="D5527">
        <v>2015</v>
      </c>
      <c r="E5527" t="s">
        <v>1593</v>
      </c>
      <c r="F5527" t="s">
        <v>1603</v>
      </c>
      <c r="G5527" t="s">
        <v>1604</v>
      </c>
      <c r="H5527" t="s">
        <v>1607</v>
      </c>
      <c r="I5527" s="11">
        <v>0</v>
      </c>
      <c r="J5527">
        <v>17.75</v>
      </c>
      <c r="K5527">
        <v>17.75</v>
      </c>
      <c r="L5527" s="3">
        <v>139.9838</v>
      </c>
      <c r="M5527">
        <v>2.5</v>
      </c>
      <c r="N5527" s="3">
        <v>7.8864112676056335</v>
      </c>
      <c r="O5527"/>
      <c r="P5527"/>
    </row>
    <row r="5528" spans="1:16" x14ac:dyDescent="0.3">
      <c r="A5528" t="s">
        <v>12</v>
      </c>
      <c r="B5528" t="s">
        <v>973</v>
      </c>
      <c r="C5528" t="s">
        <v>1576</v>
      </c>
      <c r="D5528">
        <v>2022</v>
      </c>
      <c r="E5528" t="s">
        <v>1592</v>
      </c>
      <c r="F5528" t="s">
        <v>1602</v>
      </c>
      <c r="G5528" t="s">
        <v>1604</v>
      </c>
      <c r="H5528" t="s">
        <v>1608</v>
      </c>
      <c r="I5528" s="11">
        <v>7.6873991000000003E-2</v>
      </c>
      <c r="J5528">
        <v>8.84</v>
      </c>
      <c r="K5528">
        <v>8.84</v>
      </c>
      <c r="L5528" s="3">
        <v>109.9228</v>
      </c>
      <c r="M5528">
        <v>4.2</v>
      </c>
      <c r="N5528" s="3">
        <v>12.43470588235294</v>
      </c>
      <c r="O5528"/>
      <c r="P5528"/>
    </row>
    <row r="5529" spans="1:16" x14ac:dyDescent="0.3">
      <c r="A5529" t="s">
        <v>12</v>
      </c>
      <c r="B5529" t="s">
        <v>1091</v>
      </c>
      <c r="C5529" t="s">
        <v>1580</v>
      </c>
      <c r="D5529">
        <v>2020</v>
      </c>
      <c r="E5529" t="s">
        <v>1594</v>
      </c>
      <c r="F5529" t="s">
        <v>1603</v>
      </c>
      <c r="G5529" t="s">
        <v>1604</v>
      </c>
      <c r="H5529" t="s">
        <v>1607</v>
      </c>
      <c r="I5529" s="11">
        <v>7.0699313E-2</v>
      </c>
      <c r="J5529">
        <v>13</v>
      </c>
      <c r="K5529">
        <v>13</v>
      </c>
      <c r="L5529" s="3">
        <v>65.748400000000004</v>
      </c>
      <c r="M5529">
        <v>2.5</v>
      </c>
      <c r="N5529" s="3">
        <v>5.0575692307692313</v>
      </c>
      <c r="O5529"/>
      <c r="P5529"/>
    </row>
    <row r="5530" spans="1:16" x14ac:dyDescent="0.3">
      <c r="A5530" t="s">
        <v>13</v>
      </c>
      <c r="B5530" t="s">
        <v>1072</v>
      </c>
      <c r="C5530" t="s">
        <v>1585</v>
      </c>
      <c r="D5530">
        <v>2012</v>
      </c>
      <c r="E5530" t="s">
        <v>1591</v>
      </c>
      <c r="F5530" t="s">
        <v>1601</v>
      </c>
      <c r="G5530" t="s">
        <v>1604</v>
      </c>
      <c r="H5530" t="s">
        <v>1607</v>
      </c>
      <c r="I5530" s="11">
        <v>8.7310672000000006E-2</v>
      </c>
      <c r="J5530">
        <v>16.25</v>
      </c>
      <c r="K5530">
        <v>16.25</v>
      </c>
      <c r="L5530" s="3">
        <v>95.540999999999997</v>
      </c>
      <c r="M5530">
        <v>2.5</v>
      </c>
      <c r="N5530" s="3">
        <v>5.8794461538461533</v>
      </c>
      <c r="O5530"/>
      <c r="P5530"/>
    </row>
    <row r="5531" spans="1:16" x14ac:dyDescent="0.3">
      <c r="A5531" t="s">
        <v>13</v>
      </c>
      <c r="B5531" t="s">
        <v>1280</v>
      </c>
      <c r="C5531" t="s">
        <v>1576</v>
      </c>
      <c r="D5531">
        <v>2012</v>
      </c>
      <c r="E5531" t="s">
        <v>1591</v>
      </c>
      <c r="F5531" t="s">
        <v>1601</v>
      </c>
      <c r="G5531" t="s">
        <v>1604</v>
      </c>
      <c r="H5531" t="s">
        <v>1607</v>
      </c>
      <c r="I5531" s="11">
        <v>6.6887123000000007E-2</v>
      </c>
      <c r="J5531">
        <v>9.3000000000000007</v>
      </c>
      <c r="K5531">
        <v>9.3000000000000007</v>
      </c>
      <c r="L5531" s="3">
        <v>183.92920000000001</v>
      </c>
      <c r="M5531">
        <v>2.5</v>
      </c>
      <c r="N5531" s="3">
        <v>19.777333333333331</v>
      </c>
      <c r="O5531"/>
      <c r="P5531"/>
    </row>
    <row r="5532" spans="1:16" x14ac:dyDescent="0.3">
      <c r="A5532" t="s">
        <v>13</v>
      </c>
      <c r="B5532" t="s">
        <v>813</v>
      </c>
      <c r="C5532" t="s">
        <v>1574</v>
      </c>
      <c r="D5532">
        <v>2012</v>
      </c>
      <c r="E5532" t="s">
        <v>1591</v>
      </c>
      <c r="F5532" t="s">
        <v>1601</v>
      </c>
      <c r="G5532" t="s">
        <v>1604</v>
      </c>
      <c r="H5532" t="s">
        <v>1607</v>
      </c>
      <c r="I5532" s="11">
        <v>8.7784130000000005E-3</v>
      </c>
      <c r="J5532">
        <v>9.2100000000000009</v>
      </c>
      <c r="K5532">
        <v>9.2100000000000009</v>
      </c>
      <c r="L5532" s="3">
        <v>122.4414</v>
      </c>
      <c r="M5532">
        <v>2.5</v>
      </c>
      <c r="N5532" s="3">
        <v>13.294397394136807</v>
      </c>
      <c r="O5532"/>
      <c r="P5532"/>
    </row>
    <row r="5533" spans="1:16" x14ac:dyDescent="0.3">
      <c r="A5533" t="s">
        <v>13</v>
      </c>
      <c r="B5533" t="s">
        <v>1138</v>
      </c>
      <c r="C5533" t="s">
        <v>1580</v>
      </c>
      <c r="D5533">
        <v>2012</v>
      </c>
      <c r="E5533" t="s">
        <v>1591</v>
      </c>
      <c r="F5533" t="s">
        <v>1601</v>
      </c>
      <c r="G5533" t="s">
        <v>1604</v>
      </c>
      <c r="H5533" t="s">
        <v>1607</v>
      </c>
      <c r="I5533" s="11">
        <v>2.6182758E-2</v>
      </c>
      <c r="J5533">
        <v>17.5</v>
      </c>
      <c r="K5533">
        <v>17.5</v>
      </c>
      <c r="L5533" s="3">
        <v>253.63560000000001</v>
      </c>
      <c r="M5533">
        <v>2.5</v>
      </c>
      <c r="N5533" s="3">
        <v>14.493462857142857</v>
      </c>
      <c r="O5533"/>
      <c r="P5533"/>
    </row>
    <row r="5534" spans="1:16" x14ac:dyDescent="0.3">
      <c r="A5534" t="s">
        <v>12</v>
      </c>
      <c r="B5534" t="s">
        <v>276</v>
      </c>
      <c r="C5534" t="s">
        <v>1587</v>
      </c>
      <c r="D5534">
        <v>2012</v>
      </c>
      <c r="E5534" t="s">
        <v>1591</v>
      </c>
      <c r="F5534" t="s">
        <v>1601</v>
      </c>
      <c r="G5534" t="s">
        <v>1604</v>
      </c>
      <c r="H5534" t="s">
        <v>1607</v>
      </c>
      <c r="I5534" s="11">
        <v>2.4935296999999999E-2</v>
      </c>
      <c r="J5534">
        <v>10.3</v>
      </c>
      <c r="K5534">
        <v>10.3</v>
      </c>
      <c r="L5534" s="3">
        <v>172.04220000000001</v>
      </c>
      <c r="M5534">
        <v>2.5</v>
      </c>
      <c r="N5534" s="3">
        <v>16.703126213592231</v>
      </c>
      <c r="O5534"/>
      <c r="P5534"/>
    </row>
    <row r="5535" spans="1:16" x14ac:dyDescent="0.3">
      <c r="A5535" t="s">
        <v>12</v>
      </c>
      <c r="B5535" t="s">
        <v>828</v>
      </c>
      <c r="C5535" t="s">
        <v>1576</v>
      </c>
      <c r="D5535">
        <v>2012</v>
      </c>
      <c r="E5535" t="s">
        <v>1591</v>
      </c>
      <c r="F5535" t="s">
        <v>1601</v>
      </c>
      <c r="G5535" t="s">
        <v>1604</v>
      </c>
      <c r="H5535" t="s">
        <v>1607</v>
      </c>
      <c r="I5535" s="11">
        <v>6.2797771000000002E-2</v>
      </c>
      <c r="J5535">
        <v>12.6</v>
      </c>
      <c r="K5535">
        <v>12.6</v>
      </c>
      <c r="L5535" s="3">
        <v>103.999</v>
      </c>
      <c r="M5535">
        <v>2.5</v>
      </c>
      <c r="N5535" s="3">
        <v>8.2538888888888895</v>
      </c>
      <c r="O5535"/>
      <c r="P5535"/>
    </row>
    <row r="5536" spans="1:16" x14ac:dyDescent="0.3">
      <c r="A5536" t="s">
        <v>12</v>
      </c>
      <c r="B5536" t="s">
        <v>391</v>
      </c>
      <c r="C5536" t="s">
        <v>1576</v>
      </c>
      <c r="D5536">
        <v>2012</v>
      </c>
      <c r="E5536" t="s">
        <v>1591</v>
      </c>
      <c r="F5536" t="s">
        <v>1601</v>
      </c>
      <c r="G5536" t="s">
        <v>1604</v>
      </c>
      <c r="H5536" t="s">
        <v>1607</v>
      </c>
      <c r="I5536" s="11">
        <v>9.1054989000000003E-2</v>
      </c>
      <c r="J5536">
        <v>14.35</v>
      </c>
      <c r="K5536">
        <v>14.35</v>
      </c>
      <c r="L5536" s="3">
        <v>231.89840000000001</v>
      </c>
      <c r="M5536">
        <v>2.5</v>
      </c>
      <c r="N5536" s="3">
        <v>16.160167247386759</v>
      </c>
      <c r="O5536"/>
      <c r="P5536"/>
    </row>
    <row r="5537" spans="1:16" x14ac:dyDescent="0.3">
      <c r="A5537" t="s">
        <v>13</v>
      </c>
      <c r="B5537" t="s">
        <v>1489</v>
      </c>
      <c r="C5537" t="s">
        <v>1580</v>
      </c>
      <c r="D5537">
        <v>2018</v>
      </c>
      <c r="E5537" t="s">
        <v>1600</v>
      </c>
      <c r="F5537" t="s">
        <v>1601</v>
      </c>
      <c r="G5537" t="s">
        <v>1605</v>
      </c>
      <c r="H5537" t="s">
        <v>1609</v>
      </c>
      <c r="I5537" s="11">
        <v>0</v>
      </c>
      <c r="K5537">
        <v>7.3150000000000004</v>
      </c>
      <c r="L5537" s="3">
        <v>154.53399999999999</v>
      </c>
      <c r="M5537">
        <v>2.5</v>
      </c>
      <c r="N5537" s="3">
        <v>21.125632262474365</v>
      </c>
      <c r="O5537"/>
      <c r="P5537"/>
    </row>
    <row r="5538" spans="1:16" x14ac:dyDescent="0.3">
      <c r="A5538" t="s">
        <v>12</v>
      </c>
      <c r="B5538" t="s">
        <v>239</v>
      </c>
      <c r="C5538" t="s">
        <v>1581</v>
      </c>
      <c r="D5538">
        <v>2018</v>
      </c>
      <c r="E5538" t="s">
        <v>1600</v>
      </c>
      <c r="F5538" t="s">
        <v>1601</v>
      </c>
      <c r="G5538" t="s">
        <v>1605</v>
      </c>
      <c r="H5538" t="s">
        <v>1609</v>
      </c>
      <c r="I5538" s="11">
        <v>5.9110912000000002E-2</v>
      </c>
      <c r="K5538">
        <v>12.35</v>
      </c>
      <c r="L5538" s="3">
        <v>199.3426</v>
      </c>
      <c r="M5538">
        <v>2.5</v>
      </c>
      <c r="N5538" s="3">
        <v>16.141101214574899</v>
      </c>
      <c r="O5538"/>
      <c r="P5538"/>
    </row>
    <row r="5539" spans="1:16" x14ac:dyDescent="0.3">
      <c r="A5539" t="s">
        <v>13</v>
      </c>
      <c r="B5539" t="s">
        <v>1202</v>
      </c>
      <c r="C5539" t="s">
        <v>1574</v>
      </c>
      <c r="D5539">
        <v>2016</v>
      </c>
      <c r="E5539" t="s">
        <v>1599</v>
      </c>
      <c r="F5539" t="s">
        <v>1601</v>
      </c>
      <c r="G5539" t="s">
        <v>1605</v>
      </c>
      <c r="H5539" t="s">
        <v>1607</v>
      </c>
      <c r="I5539" s="11">
        <v>7.2881534999999997E-2</v>
      </c>
      <c r="J5539">
        <v>11.5</v>
      </c>
      <c r="K5539">
        <v>11.5</v>
      </c>
      <c r="L5539" s="3">
        <v>191.35300000000001</v>
      </c>
      <c r="M5539">
        <v>2.5</v>
      </c>
      <c r="N5539" s="3">
        <v>16.639391304347829</v>
      </c>
      <c r="O5539"/>
      <c r="P5539"/>
    </row>
    <row r="5540" spans="1:16" x14ac:dyDescent="0.3">
      <c r="A5540" t="s">
        <v>13</v>
      </c>
      <c r="B5540" t="s">
        <v>263</v>
      </c>
      <c r="C5540" t="s">
        <v>1575</v>
      </c>
      <c r="D5540">
        <v>2016</v>
      </c>
      <c r="E5540" t="s">
        <v>1599</v>
      </c>
      <c r="F5540" t="s">
        <v>1601</v>
      </c>
      <c r="G5540" t="s">
        <v>1605</v>
      </c>
      <c r="H5540" t="s">
        <v>1607</v>
      </c>
      <c r="I5540" s="11">
        <v>8.9778186999999995E-2</v>
      </c>
      <c r="J5540">
        <v>14.5</v>
      </c>
      <c r="K5540">
        <v>14.5</v>
      </c>
      <c r="L5540" s="3">
        <v>158.46039999999999</v>
      </c>
      <c r="M5540">
        <v>2.5</v>
      </c>
      <c r="N5540" s="3">
        <v>10.928303448275862</v>
      </c>
      <c r="O5540"/>
      <c r="P5540"/>
    </row>
    <row r="5541" spans="1:16" x14ac:dyDescent="0.3">
      <c r="A5541" t="s">
        <v>13</v>
      </c>
      <c r="B5541" t="s">
        <v>1454</v>
      </c>
      <c r="C5541" t="s">
        <v>1579</v>
      </c>
      <c r="D5541">
        <v>2016</v>
      </c>
      <c r="E5541" t="s">
        <v>1599</v>
      </c>
      <c r="F5541" t="s">
        <v>1601</v>
      </c>
      <c r="G5541" t="s">
        <v>1605</v>
      </c>
      <c r="H5541" t="s">
        <v>1607</v>
      </c>
      <c r="I5541" s="11">
        <v>0.186067862</v>
      </c>
      <c r="J5541">
        <v>7.8250000000000002</v>
      </c>
      <c r="K5541">
        <v>7.8250000000000002</v>
      </c>
      <c r="L5541" s="3">
        <v>255.46979999999999</v>
      </c>
      <c r="M5541">
        <v>2.5</v>
      </c>
      <c r="N5541" s="3">
        <v>32.647897763578271</v>
      </c>
      <c r="O5541"/>
      <c r="P5541"/>
    </row>
    <row r="5542" spans="1:16" x14ac:dyDescent="0.3">
      <c r="A5542" t="s">
        <v>13</v>
      </c>
      <c r="B5542" t="s">
        <v>381</v>
      </c>
      <c r="C5542" t="s">
        <v>1584</v>
      </c>
      <c r="D5542">
        <v>2016</v>
      </c>
      <c r="E5542" t="s">
        <v>1599</v>
      </c>
      <c r="F5542" t="s">
        <v>1601</v>
      </c>
      <c r="G5542" t="s">
        <v>1605</v>
      </c>
      <c r="H5542" t="s">
        <v>1607</v>
      </c>
      <c r="I5542" s="11">
        <v>0.118180011</v>
      </c>
      <c r="J5542">
        <v>18.600000000000001</v>
      </c>
      <c r="K5542">
        <v>18.600000000000001</v>
      </c>
      <c r="L5542" s="3">
        <v>56.258800000000001</v>
      </c>
      <c r="M5542">
        <v>2.5</v>
      </c>
      <c r="N5542" s="3">
        <v>3.0246666666666666</v>
      </c>
      <c r="O5542"/>
      <c r="P5542"/>
    </row>
    <row r="5543" spans="1:16" x14ac:dyDescent="0.3">
      <c r="A5543" t="s">
        <v>13</v>
      </c>
      <c r="B5543" t="s">
        <v>1352</v>
      </c>
      <c r="C5543" t="s">
        <v>1580</v>
      </c>
      <c r="D5543">
        <v>2016</v>
      </c>
      <c r="E5543" t="s">
        <v>1599</v>
      </c>
      <c r="F5543" t="s">
        <v>1601</v>
      </c>
      <c r="G5543" t="s">
        <v>1605</v>
      </c>
      <c r="H5543" t="s">
        <v>1607</v>
      </c>
      <c r="I5543" s="11">
        <v>3.1095246E-2</v>
      </c>
      <c r="J5543">
        <v>8.6300000000000008</v>
      </c>
      <c r="K5543">
        <v>8.6300000000000008</v>
      </c>
      <c r="L5543" s="3">
        <v>185.75819999999999</v>
      </c>
      <c r="M5543">
        <v>2.5</v>
      </c>
      <c r="N5543" s="3">
        <v>21.524704519119346</v>
      </c>
      <c r="O5543"/>
      <c r="P5543"/>
    </row>
    <row r="5544" spans="1:16" x14ac:dyDescent="0.3">
      <c r="A5544" t="s">
        <v>13</v>
      </c>
      <c r="B5544" t="s">
        <v>353</v>
      </c>
      <c r="C5544" t="s">
        <v>1580</v>
      </c>
      <c r="D5544">
        <v>2016</v>
      </c>
      <c r="E5544" t="s">
        <v>1599</v>
      </c>
      <c r="F5544" t="s">
        <v>1601</v>
      </c>
      <c r="G5544" t="s">
        <v>1605</v>
      </c>
      <c r="H5544" t="s">
        <v>1607</v>
      </c>
      <c r="I5544" s="11">
        <v>7.4345268000000006E-2</v>
      </c>
      <c r="J5544">
        <v>9.5</v>
      </c>
      <c r="K5544">
        <v>9.5</v>
      </c>
      <c r="L5544" s="3">
        <v>251.97239999999999</v>
      </c>
      <c r="M5544">
        <v>2.5</v>
      </c>
      <c r="N5544" s="3">
        <v>26.523410526315789</v>
      </c>
      <c r="O5544"/>
      <c r="P5544"/>
    </row>
    <row r="5545" spans="1:16" x14ac:dyDescent="0.3">
      <c r="A5545" t="s">
        <v>13</v>
      </c>
      <c r="B5545" t="s">
        <v>250</v>
      </c>
      <c r="C5545" t="s">
        <v>1587</v>
      </c>
      <c r="D5545">
        <v>2015</v>
      </c>
      <c r="E5545" t="s">
        <v>1593</v>
      </c>
      <c r="F5545" t="s">
        <v>1603</v>
      </c>
      <c r="G5545" t="s">
        <v>1604</v>
      </c>
      <c r="H5545" t="s">
        <v>1607</v>
      </c>
      <c r="I5545" s="11">
        <v>9.5351064999999999E-2</v>
      </c>
      <c r="J5545">
        <v>15.1</v>
      </c>
      <c r="K5545">
        <v>15.1</v>
      </c>
      <c r="L5545" s="3">
        <v>158.66040000000001</v>
      </c>
      <c r="M5545">
        <v>2.5</v>
      </c>
      <c r="N5545" s="3">
        <v>10.507311258278147</v>
      </c>
      <c r="O5545"/>
      <c r="P5545"/>
    </row>
    <row r="5546" spans="1:16" x14ac:dyDescent="0.3">
      <c r="A5546" t="s">
        <v>13</v>
      </c>
      <c r="B5546" t="s">
        <v>1546</v>
      </c>
      <c r="C5546" t="s">
        <v>1590</v>
      </c>
      <c r="D5546">
        <v>2015</v>
      </c>
      <c r="E5546" t="s">
        <v>1593</v>
      </c>
      <c r="F5546" t="s">
        <v>1603</v>
      </c>
      <c r="G5546" t="s">
        <v>1605</v>
      </c>
      <c r="H5546" t="s">
        <v>1607</v>
      </c>
      <c r="I5546" s="11">
        <v>2.0618957E-2</v>
      </c>
      <c r="J5546">
        <v>8.7850000000000001</v>
      </c>
      <c r="K5546">
        <v>8.7850000000000001</v>
      </c>
      <c r="L5546" s="3">
        <v>153.06559999999999</v>
      </c>
      <c r="M5546">
        <v>2.5</v>
      </c>
      <c r="N5546" s="3">
        <v>17.423517359134888</v>
      </c>
      <c r="O5546"/>
      <c r="P5546"/>
    </row>
    <row r="5547" spans="1:16" x14ac:dyDescent="0.3">
      <c r="A5547" t="s">
        <v>13</v>
      </c>
      <c r="B5547" t="s">
        <v>795</v>
      </c>
      <c r="C5547" t="s">
        <v>1576</v>
      </c>
      <c r="D5547">
        <v>2020</v>
      </c>
      <c r="E5547" t="s">
        <v>1594</v>
      </c>
      <c r="F5547" t="s">
        <v>1603</v>
      </c>
      <c r="G5547" t="s">
        <v>1605</v>
      </c>
      <c r="H5547" t="s">
        <v>1607</v>
      </c>
      <c r="I5547" s="11">
        <v>6.3925726000000002E-2</v>
      </c>
      <c r="J5547">
        <v>13.3</v>
      </c>
      <c r="K5547">
        <v>13.3</v>
      </c>
      <c r="L5547" s="3">
        <v>151.8708</v>
      </c>
      <c r="M5547">
        <v>2.5</v>
      </c>
      <c r="N5547" s="3">
        <v>11.418857142857142</v>
      </c>
      <c r="O5547"/>
      <c r="P5547"/>
    </row>
    <row r="5548" spans="1:16" x14ac:dyDescent="0.3">
      <c r="A5548" t="s">
        <v>13</v>
      </c>
      <c r="B5548" t="s">
        <v>930</v>
      </c>
      <c r="C5548" t="s">
        <v>1583</v>
      </c>
      <c r="D5548">
        <v>2020</v>
      </c>
      <c r="E5548" t="s">
        <v>1594</v>
      </c>
      <c r="F5548" t="s">
        <v>1603</v>
      </c>
      <c r="G5548" t="s">
        <v>1605</v>
      </c>
      <c r="H5548" t="s">
        <v>1607</v>
      </c>
      <c r="I5548" s="11">
        <v>4.2530668000000001E-2</v>
      </c>
      <c r="J5548">
        <v>9.3000000000000007</v>
      </c>
      <c r="K5548">
        <v>9.3000000000000007</v>
      </c>
      <c r="L5548" s="3">
        <v>125.53879999999999</v>
      </c>
      <c r="M5548">
        <v>2.5</v>
      </c>
      <c r="N5548" s="3">
        <v>13.498795698924729</v>
      </c>
      <c r="O5548"/>
      <c r="P5548"/>
    </row>
    <row r="5549" spans="1:16" x14ac:dyDescent="0.3">
      <c r="A5549" t="s">
        <v>13</v>
      </c>
      <c r="B5549" t="s">
        <v>674</v>
      </c>
      <c r="C5549" t="s">
        <v>1579</v>
      </c>
      <c r="D5549">
        <v>2020</v>
      </c>
      <c r="E5549" t="s">
        <v>1594</v>
      </c>
      <c r="F5549" t="s">
        <v>1603</v>
      </c>
      <c r="G5549" t="s">
        <v>1606</v>
      </c>
      <c r="H5549" t="s">
        <v>1607</v>
      </c>
      <c r="I5549" s="11">
        <v>2.9173030999999999E-2</v>
      </c>
      <c r="J5549">
        <v>21.1</v>
      </c>
      <c r="K5549">
        <v>21.1</v>
      </c>
      <c r="L5549" s="3">
        <v>145.77860000000001</v>
      </c>
      <c r="M5549">
        <v>2.5</v>
      </c>
      <c r="N5549" s="3">
        <v>6.9089383886255922</v>
      </c>
      <c r="O5549"/>
      <c r="P5549"/>
    </row>
    <row r="5550" spans="1:16" x14ac:dyDescent="0.3">
      <c r="A5550" t="s">
        <v>12</v>
      </c>
      <c r="B5550" t="s">
        <v>1533</v>
      </c>
      <c r="C5550" t="s">
        <v>1576</v>
      </c>
      <c r="D5550">
        <v>2015</v>
      </c>
      <c r="E5550" t="s">
        <v>1593</v>
      </c>
      <c r="F5550" t="s">
        <v>1603</v>
      </c>
      <c r="G5550" t="s">
        <v>1606</v>
      </c>
      <c r="H5550" t="s">
        <v>1607</v>
      </c>
      <c r="I5550" s="11">
        <v>0.121767168</v>
      </c>
      <c r="J5550">
        <v>20.7</v>
      </c>
      <c r="K5550">
        <v>20.7</v>
      </c>
      <c r="L5550" s="3">
        <v>118.9466</v>
      </c>
      <c r="M5550">
        <v>2.5</v>
      </c>
      <c r="N5550" s="3">
        <v>5.746212560386474</v>
      </c>
      <c r="O5550"/>
      <c r="P5550"/>
    </row>
    <row r="5551" spans="1:16" x14ac:dyDescent="0.3">
      <c r="A5551" t="s">
        <v>12</v>
      </c>
      <c r="B5551" t="s">
        <v>1222</v>
      </c>
      <c r="C5551" t="s">
        <v>1574</v>
      </c>
      <c r="D5551">
        <v>2015</v>
      </c>
      <c r="E5551" t="s">
        <v>1593</v>
      </c>
      <c r="F5551" t="s">
        <v>1603</v>
      </c>
      <c r="G5551" t="s">
        <v>1606</v>
      </c>
      <c r="H5551" t="s">
        <v>1607</v>
      </c>
      <c r="I5551" s="11">
        <v>0.105881129</v>
      </c>
      <c r="J5551">
        <v>15.1</v>
      </c>
      <c r="K5551">
        <v>15.1</v>
      </c>
      <c r="L5551" s="3">
        <v>42.079599999999999</v>
      </c>
      <c r="M5551">
        <v>2.5</v>
      </c>
      <c r="N5551" s="3">
        <v>2.786728476821192</v>
      </c>
      <c r="O5551"/>
      <c r="P5551"/>
    </row>
    <row r="5552" spans="1:16" x14ac:dyDescent="0.3">
      <c r="A5552" t="s">
        <v>12</v>
      </c>
      <c r="B5552" t="s">
        <v>951</v>
      </c>
      <c r="C5552" t="s">
        <v>1574</v>
      </c>
      <c r="D5552">
        <v>2015</v>
      </c>
      <c r="E5552" t="s">
        <v>1593</v>
      </c>
      <c r="F5552" t="s">
        <v>1603</v>
      </c>
      <c r="G5552" t="s">
        <v>1606</v>
      </c>
      <c r="H5552" t="s">
        <v>1607</v>
      </c>
      <c r="I5552" s="11">
        <v>2.6355344999999999E-2</v>
      </c>
      <c r="J5552">
        <v>15.5</v>
      </c>
      <c r="K5552">
        <v>15.5</v>
      </c>
      <c r="L5552" s="3">
        <v>100.83320000000001</v>
      </c>
      <c r="M5552">
        <v>2.5</v>
      </c>
      <c r="N5552" s="3">
        <v>6.5053677419354843</v>
      </c>
      <c r="O5552"/>
      <c r="P5552"/>
    </row>
    <row r="5553" spans="1:16" x14ac:dyDescent="0.3">
      <c r="A5553" t="s">
        <v>12</v>
      </c>
      <c r="B5553" t="s">
        <v>1166</v>
      </c>
      <c r="C5553" t="s">
        <v>1581</v>
      </c>
      <c r="D5553">
        <v>2015</v>
      </c>
      <c r="E5553" t="s">
        <v>1593</v>
      </c>
      <c r="F5553" t="s">
        <v>1603</v>
      </c>
      <c r="G5553" t="s">
        <v>1606</v>
      </c>
      <c r="H5553" t="s">
        <v>1607</v>
      </c>
      <c r="I5553" s="11">
        <v>0</v>
      </c>
      <c r="J5553">
        <v>6.1749999999999998</v>
      </c>
      <c r="K5553">
        <v>6.1749999999999998</v>
      </c>
      <c r="L5553" s="3">
        <v>94.975200000000001</v>
      </c>
      <c r="M5553">
        <v>2.5</v>
      </c>
      <c r="N5553" s="3">
        <v>15.380599190283402</v>
      </c>
      <c r="O5553"/>
      <c r="P5553"/>
    </row>
    <row r="5554" spans="1:16" x14ac:dyDescent="0.3">
      <c r="A5554" t="s">
        <v>12</v>
      </c>
      <c r="B5554" t="s">
        <v>1303</v>
      </c>
      <c r="C5554" t="s">
        <v>1580</v>
      </c>
      <c r="D5554">
        <v>2015</v>
      </c>
      <c r="E5554" t="s">
        <v>1593</v>
      </c>
      <c r="F5554" t="s">
        <v>1603</v>
      </c>
      <c r="G5554" t="s">
        <v>1606</v>
      </c>
      <c r="H5554" t="s">
        <v>1607</v>
      </c>
      <c r="I5554" s="11">
        <v>0.13670507500000001</v>
      </c>
      <c r="J5554">
        <v>6.89</v>
      </c>
      <c r="K5554">
        <v>6.89</v>
      </c>
      <c r="L5554" s="3">
        <v>194.88200000000001</v>
      </c>
      <c r="M5554">
        <v>2.5</v>
      </c>
      <c r="N5554" s="3">
        <v>28.284760522496374</v>
      </c>
      <c r="O5554"/>
      <c r="P5554"/>
    </row>
    <row r="5555" spans="1:16" x14ac:dyDescent="0.3">
      <c r="A5555" t="s">
        <v>12</v>
      </c>
      <c r="B5555" t="s">
        <v>215</v>
      </c>
      <c r="C5555" t="s">
        <v>1577</v>
      </c>
      <c r="D5555">
        <v>2020</v>
      </c>
      <c r="E5555" t="s">
        <v>1594</v>
      </c>
      <c r="F5555" t="s">
        <v>1603</v>
      </c>
      <c r="G5555" t="s">
        <v>1606</v>
      </c>
      <c r="H5555" t="s">
        <v>1607</v>
      </c>
      <c r="I5555" s="11">
        <v>3.2359412999999997E-2</v>
      </c>
      <c r="J5555">
        <v>5.46</v>
      </c>
      <c r="K5555">
        <v>5.46</v>
      </c>
      <c r="L5555" s="3">
        <v>187.42400000000001</v>
      </c>
      <c r="M5555">
        <v>2.5</v>
      </c>
      <c r="N5555" s="3">
        <v>34.326739926739926</v>
      </c>
      <c r="O5555"/>
      <c r="P5555"/>
    </row>
    <row r="5556" spans="1:16" x14ac:dyDescent="0.3">
      <c r="A5556" t="s">
        <v>12</v>
      </c>
      <c r="B5556" t="s">
        <v>904</v>
      </c>
      <c r="C5556" t="s">
        <v>1577</v>
      </c>
      <c r="D5556">
        <v>2020</v>
      </c>
      <c r="E5556" t="s">
        <v>1594</v>
      </c>
      <c r="F5556" t="s">
        <v>1603</v>
      </c>
      <c r="G5556" t="s">
        <v>1606</v>
      </c>
      <c r="H5556" t="s">
        <v>1607</v>
      </c>
      <c r="I5556" s="11">
        <v>5.3027398000000003E-2</v>
      </c>
      <c r="J5556">
        <v>8.9749999999999996</v>
      </c>
      <c r="K5556">
        <v>8.9749999999999996</v>
      </c>
      <c r="L5556" s="3">
        <v>86.022400000000005</v>
      </c>
      <c r="M5556">
        <v>2.5</v>
      </c>
      <c r="N5556" s="3">
        <v>9.5846685236768803</v>
      </c>
      <c r="O5556"/>
      <c r="P5556"/>
    </row>
    <row r="5557" spans="1:16" x14ac:dyDescent="0.3">
      <c r="A5557" t="s">
        <v>14</v>
      </c>
      <c r="B5557" t="s">
        <v>930</v>
      </c>
      <c r="C5557" t="s">
        <v>1583</v>
      </c>
      <c r="D5557">
        <v>2015</v>
      </c>
      <c r="E5557" t="s">
        <v>1593</v>
      </c>
      <c r="F5557" t="s">
        <v>1603</v>
      </c>
      <c r="G5557" t="s">
        <v>1604</v>
      </c>
      <c r="H5557" t="s">
        <v>1607</v>
      </c>
      <c r="I5557" s="11">
        <v>4.2377219000000001E-2</v>
      </c>
      <c r="J5557">
        <v>9.3000000000000007</v>
      </c>
      <c r="K5557">
        <v>9.3000000000000007</v>
      </c>
      <c r="L5557" s="3">
        <v>123.7388</v>
      </c>
      <c r="M5557">
        <v>2.5</v>
      </c>
      <c r="N5557" s="3">
        <v>13.305247311827955</v>
      </c>
      <c r="O5557"/>
      <c r="P5557"/>
    </row>
    <row r="5558" spans="1:16" x14ac:dyDescent="0.3">
      <c r="A5558" t="s">
        <v>13</v>
      </c>
      <c r="B5558" t="s">
        <v>25</v>
      </c>
      <c r="C5558" t="s">
        <v>1580</v>
      </c>
      <c r="D5558">
        <v>2017</v>
      </c>
      <c r="E5558" t="s">
        <v>1598</v>
      </c>
      <c r="F5558" t="s">
        <v>1603</v>
      </c>
      <c r="G5558" t="s">
        <v>1605</v>
      </c>
      <c r="H5558" t="s">
        <v>1607</v>
      </c>
      <c r="I5558" s="11">
        <v>8.4949954999999994E-2</v>
      </c>
      <c r="J5558">
        <v>7.05</v>
      </c>
      <c r="K5558">
        <v>7.05</v>
      </c>
      <c r="L5558" s="3">
        <v>109.7912</v>
      </c>
      <c r="M5558">
        <v>2.5</v>
      </c>
      <c r="N5558" s="3">
        <v>15.57321985815603</v>
      </c>
      <c r="O5558"/>
      <c r="P5558"/>
    </row>
    <row r="5559" spans="1:16" x14ac:dyDescent="0.3">
      <c r="A5559" t="s">
        <v>13</v>
      </c>
      <c r="B5559" t="s">
        <v>403</v>
      </c>
      <c r="C5559" t="s">
        <v>1576</v>
      </c>
      <c r="D5559">
        <v>2017</v>
      </c>
      <c r="E5559" t="s">
        <v>1598</v>
      </c>
      <c r="F5559" t="s">
        <v>1603</v>
      </c>
      <c r="G5559" t="s">
        <v>1605</v>
      </c>
      <c r="H5559" t="s">
        <v>1607</v>
      </c>
      <c r="I5559" s="11">
        <v>8.8807454999999993E-2</v>
      </c>
      <c r="J5559">
        <v>18.25</v>
      </c>
      <c r="K5559">
        <v>18.25</v>
      </c>
      <c r="L5559" s="3">
        <v>197.34520000000001</v>
      </c>
      <c r="M5559">
        <v>2.5</v>
      </c>
      <c r="N5559" s="3">
        <v>10.813435616438356</v>
      </c>
      <c r="O5559"/>
      <c r="P5559"/>
    </row>
    <row r="5560" spans="1:16" x14ac:dyDescent="0.3">
      <c r="A5560" t="s">
        <v>13</v>
      </c>
      <c r="B5560" t="s">
        <v>34</v>
      </c>
      <c r="C5560" t="s">
        <v>1583</v>
      </c>
      <c r="D5560">
        <v>2017</v>
      </c>
      <c r="E5560" t="s">
        <v>1598</v>
      </c>
      <c r="F5560" t="s">
        <v>1603</v>
      </c>
      <c r="G5560" t="s">
        <v>1605</v>
      </c>
      <c r="H5560" t="s">
        <v>1607</v>
      </c>
      <c r="I5560" s="11">
        <v>1.6823566000000002E-2</v>
      </c>
      <c r="J5560">
        <v>12.1</v>
      </c>
      <c r="K5560">
        <v>12.1</v>
      </c>
      <c r="L5560" s="3">
        <v>178.566</v>
      </c>
      <c r="M5560">
        <v>2.5</v>
      </c>
      <c r="N5560" s="3">
        <v>14.757520661157026</v>
      </c>
      <c r="O5560"/>
      <c r="P5560"/>
    </row>
    <row r="5561" spans="1:16" x14ac:dyDescent="0.3">
      <c r="A5561" t="s">
        <v>12</v>
      </c>
      <c r="B5561" t="s">
        <v>932</v>
      </c>
      <c r="C5561" t="s">
        <v>1577</v>
      </c>
      <c r="D5561">
        <v>2017</v>
      </c>
      <c r="E5561" t="s">
        <v>1598</v>
      </c>
      <c r="F5561" t="s">
        <v>1603</v>
      </c>
      <c r="G5561" t="s">
        <v>1605</v>
      </c>
      <c r="H5561" t="s">
        <v>1607</v>
      </c>
      <c r="I5561" s="11">
        <v>3.4693175E-2</v>
      </c>
      <c r="J5561">
        <v>19.25</v>
      </c>
      <c r="K5561">
        <v>19.25</v>
      </c>
      <c r="L5561" s="3">
        <v>140.14959999999999</v>
      </c>
      <c r="M5561">
        <v>2.5</v>
      </c>
      <c r="N5561" s="3">
        <v>7.2804987012987006</v>
      </c>
      <c r="O5561"/>
      <c r="P5561"/>
    </row>
    <row r="5562" spans="1:16" x14ac:dyDescent="0.3">
      <c r="A5562" t="s">
        <v>12</v>
      </c>
      <c r="B5562" t="s">
        <v>1123</v>
      </c>
      <c r="C5562" t="s">
        <v>1574</v>
      </c>
      <c r="D5562">
        <v>2017</v>
      </c>
      <c r="E5562" t="s">
        <v>1598</v>
      </c>
      <c r="F5562" t="s">
        <v>1603</v>
      </c>
      <c r="G5562" t="s">
        <v>1605</v>
      </c>
      <c r="H5562" t="s">
        <v>1607</v>
      </c>
      <c r="I5562" s="11">
        <v>3.0938773999999999E-2</v>
      </c>
      <c r="J5562">
        <v>7.55</v>
      </c>
      <c r="K5562">
        <v>7.55</v>
      </c>
      <c r="L5562" s="3">
        <v>121.0072</v>
      </c>
      <c r="M5562">
        <v>2.5</v>
      </c>
      <c r="N5562" s="3">
        <v>16.027443708609272</v>
      </c>
      <c r="O5562"/>
      <c r="P5562"/>
    </row>
    <row r="5563" spans="1:16" x14ac:dyDescent="0.3">
      <c r="A5563" t="s">
        <v>13</v>
      </c>
      <c r="B5563" t="s">
        <v>985</v>
      </c>
      <c r="C5563" t="s">
        <v>1574</v>
      </c>
      <c r="D5563">
        <v>2011</v>
      </c>
      <c r="E5563" t="s">
        <v>1595</v>
      </c>
      <c r="F5563" t="s">
        <v>1602</v>
      </c>
      <c r="G5563" t="s">
        <v>1604</v>
      </c>
      <c r="H5563" t="s">
        <v>1609</v>
      </c>
      <c r="I5563" s="11">
        <v>6.4547828000000002E-2</v>
      </c>
      <c r="J5563">
        <v>19.100000000000001</v>
      </c>
      <c r="K5563">
        <v>19.100000000000001</v>
      </c>
      <c r="L5563" s="3">
        <v>212.8586</v>
      </c>
      <c r="M5563">
        <v>2.5</v>
      </c>
      <c r="N5563" s="3">
        <v>11.144429319371726</v>
      </c>
      <c r="O5563"/>
      <c r="P5563"/>
    </row>
    <row r="5564" spans="1:16" x14ac:dyDescent="0.3">
      <c r="A5564" t="s">
        <v>13</v>
      </c>
      <c r="B5564" t="s">
        <v>16</v>
      </c>
      <c r="C5564" t="s">
        <v>1575</v>
      </c>
      <c r="D5564">
        <v>2014</v>
      </c>
      <c r="E5564" t="s">
        <v>1596</v>
      </c>
      <c r="F5564" t="s">
        <v>1602</v>
      </c>
      <c r="G5564" t="s">
        <v>1606</v>
      </c>
      <c r="H5564" t="s">
        <v>1607</v>
      </c>
      <c r="I5564" s="11">
        <v>8.5540519999999995E-3</v>
      </c>
      <c r="J5564">
        <v>11.8</v>
      </c>
      <c r="K5564">
        <v>11.8</v>
      </c>
      <c r="L5564" s="3">
        <v>116.9492</v>
      </c>
      <c r="M5564">
        <v>2.5</v>
      </c>
      <c r="N5564" s="3">
        <v>9.9109491525423721</v>
      </c>
      <c r="O5564"/>
      <c r="P5564"/>
    </row>
    <row r="5565" spans="1:16" x14ac:dyDescent="0.3">
      <c r="A5565" t="s">
        <v>13</v>
      </c>
      <c r="B5565" t="s">
        <v>260</v>
      </c>
      <c r="C5565" t="s">
        <v>1574</v>
      </c>
      <c r="D5565">
        <v>2014</v>
      </c>
      <c r="E5565" t="s">
        <v>1596</v>
      </c>
      <c r="F5565" t="s">
        <v>1602</v>
      </c>
      <c r="G5565" t="s">
        <v>1606</v>
      </c>
      <c r="H5565" t="s">
        <v>1607</v>
      </c>
      <c r="I5565" s="11">
        <v>8.7380431999999994E-2</v>
      </c>
      <c r="J5565">
        <v>12.6</v>
      </c>
      <c r="K5565">
        <v>12.6</v>
      </c>
      <c r="L5565" s="3">
        <v>109.72280000000001</v>
      </c>
      <c r="M5565">
        <v>2.5</v>
      </c>
      <c r="N5565" s="3">
        <v>8.7081587301587309</v>
      </c>
      <c r="O5565"/>
      <c r="P5565"/>
    </row>
    <row r="5566" spans="1:16" x14ac:dyDescent="0.3">
      <c r="A5566" t="s">
        <v>13</v>
      </c>
      <c r="B5566" t="s">
        <v>1257</v>
      </c>
      <c r="C5566" t="s">
        <v>1580</v>
      </c>
      <c r="D5566">
        <v>2014</v>
      </c>
      <c r="E5566" t="s">
        <v>1596</v>
      </c>
      <c r="F5566" t="s">
        <v>1602</v>
      </c>
      <c r="G5566" t="s">
        <v>1606</v>
      </c>
      <c r="H5566" t="s">
        <v>1607</v>
      </c>
      <c r="I5566" s="11">
        <v>5.8346233999999997E-2</v>
      </c>
      <c r="J5566">
        <v>15</v>
      </c>
      <c r="K5566">
        <v>15</v>
      </c>
      <c r="L5566" s="3">
        <v>44.074399999999997</v>
      </c>
      <c r="M5566">
        <v>2.5</v>
      </c>
      <c r="N5566" s="3">
        <v>2.9382933333333332</v>
      </c>
      <c r="O5566"/>
      <c r="P5566"/>
    </row>
    <row r="5567" spans="1:16" x14ac:dyDescent="0.3">
      <c r="A5567" t="s">
        <v>13</v>
      </c>
      <c r="B5567" t="s">
        <v>146</v>
      </c>
      <c r="C5567" t="s">
        <v>1580</v>
      </c>
      <c r="D5567">
        <v>2014</v>
      </c>
      <c r="E5567" t="s">
        <v>1596</v>
      </c>
      <c r="F5567" t="s">
        <v>1602</v>
      </c>
      <c r="G5567" t="s">
        <v>1606</v>
      </c>
      <c r="H5567" t="s">
        <v>1607</v>
      </c>
      <c r="I5567" s="11">
        <v>3.9544237000000003E-2</v>
      </c>
      <c r="J5567">
        <v>19.600000000000001</v>
      </c>
      <c r="K5567">
        <v>19.600000000000001</v>
      </c>
      <c r="L5567" s="3">
        <v>163.65260000000001</v>
      </c>
      <c r="M5567">
        <v>2.5</v>
      </c>
      <c r="N5567" s="3">
        <v>8.3496224489795914</v>
      </c>
      <c r="O5567"/>
      <c r="P5567"/>
    </row>
    <row r="5568" spans="1:16" x14ac:dyDescent="0.3">
      <c r="A5568" t="s">
        <v>12</v>
      </c>
      <c r="B5568" t="s">
        <v>1447</v>
      </c>
      <c r="C5568" t="s">
        <v>1585</v>
      </c>
      <c r="D5568">
        <v>2014</v>
      </c>
      <c r="E5568" t="s">
        <v>1596</v>
      </c>
      <c r="F5568" t="s">
        <v>1602</v>
      </c>
      <c r="G5568" t="s">
        <v>1606</v>
      </c>
      <c r="H5568" t="s">
        <v>1607</v>
      </c>
      <c r="I5568" s="11">
        <v>1.9495050999999999E-2</v>
      </c>
      <c r="J5568">
        <v>14.85</v>
      </c>
      <c r="K5568">
        <v>14.85</v>
      </c>
      <c r="L5568" s="3">
        <v>261.291</v>
      </c>
      <c r="M5568">
        <v>2.5</v>
      </c>
      <c r="N5568" s="3">
        <v>17.595353535353535</v>
      </c>
      <c r="O5568"/>
      <c r="P5568"/>
    </row>
    <row r="5569" spans="1:16" x14ac:dyDescent="0.3">
      <c r="A5569" t="s">
        <v>13</v>
      </c>
      <c r="B5569" t="s">
        <v>481</v>
      </c>
      <c r="C5569" t="s">
        <v>1577</v>
      </c>
      <c r="D5569">
        <v>2018</v>
      </c>
      <c r="E5569" t="s">
        <v>1597</v>
      </c>
      <c r="F5569" t="s">
        <v>1602</v>
      </c>
      <c r="G5569" t="s">
        <v>1604</v>
      </c>
      <c r="H5569" t="s">
        <v>1610</v>
      </c>
      <c r="I5569" s="11">
        <v>9.7410706999999999E-2</v>
      </c>
      <c r="K5569">
        <v>8.5</v>
      </c>
      <c r="L5569" s="3">
        <v>52.732399999999998</v>
      </c>
      <c r="M5569">
        <v>2.5</v>
      </c>
      <c r="N5569" s="3">
        <v>6.2038117647058826</v>
      </c>
      <c r="O5569"/>
      <c r="P5569"/>
    </row>
    <row r="5570" spans="1:16" x14ac:dyDescent="0.3">
      <c r="A5570" t="s">
        <v>13</v>
      </c>
      <c r="B5570" t="s">
        <v>1109</v>
      </c>
      <c r="C5570" t="s">
        <v>1576</v>
      </c>
      <c r="D5570">
        <v>2018</v>
      </c>
      <c r="E5570" t="s">
        <v>1597</v>
      </c>
      <c r="F5570" t="s">
        <v>1602</v>
      </c>
      <c r="G5570" t="s">
        <v>1604</v>
      </c>
      <c r="H5570" t="s">
        <v>1610</v>
      </c>
      <c r="I5570" s="11">
        <v>5.2300843999999999E-2</v>
      </c>
      <c r="K5570">
        <v>10.5</v>
      </c>
      <c r="L5570" s="3">
        <v>88.283000000000001</v>
      </c>
      <c r="M5570">
        <v>2.5</v>
      </c>
      <c r="N5570" s="3">
        <v>8.4079047619047618</v>
      </c>
      <c r="O5570"/>
      <c r="P5570"/>
    </row>
    <row r="5571" spans="1:16" x14ac:dyDescent="0.3">
      <c r="A5571" t="s">
        <v>13</v>
      </c>
      <c r="B5571" t="s">
        <v>1551</v>
      </c>
      <c r="C5571" t="s">
        <v>1580</v>
      </c>
      <c r="D5571">
        <v>2018</v>
      </c>
      <c r="E5571" t="s">
        <v>1597</v>
      </c>
      <c r="F5571" t="s">
        <v>1602</v>
      </c>
      <c r="G5571" t="s">
        <v>1604</v>
      </c>
      <c r="H5571" t="s">
        <v>1610</v>
      </c>
      <c r="I5571" s="11">
        <v>4.8830263999999998E-2</v>
      </c>
      <c r="K5571">
        <v>17.600000000000001</v>
      </c>
      <c r="L5571" s="3">
        <v>113.1176</v>
      </c>
      <c r="M5571">
        <v>2.5</v>
      </c>
      <c r="N5571" s="3">
        <v>6.4271363636363628</v>
      </c>
      <c r="O5571"/>
      <c r="P5571"/>
    </row>
    <row r="5572" spans="1:16" x14ac:dyDescent="0.3">
      <c r="A5572" t="s">
        <v>13</v>
      </c>
      <c r="B5572" t="s">
        <v>523</v>
      </c>
      <c r="C5572" t="s">
        <v>1579</v>
      </c>
      <c r="D5572">
        <v>2014</v>
      </c>
      <c r="E5572" t="s">
        <v>1596</v>
      </c>
      <c r="F5572" t="s">
        <v>1602</v>
      </c>
      <c r="G5572" t="s">
        <v>1606</v>
      </c>
      <c r="H5572" t="s">
        <v>1607</v>
      </c>
      <c r="I5572" s="11">
        <v>3.1125709000000001E-2</v>
      </c>
      <c r="J5572">
        <v>7.2850000000000001</v>
      </c>
      <c r="K5572">
        <v>7.2850000000000001</v>
      </c>
      <c r="L5572" s="3">
        <v>174.30539999999999</v>
      </c>
      <c r="M5572">
        <v>2.4</v>
      </c>
      <c r="N5572" s="3">
        <v>23.926616334934796</v>
      </c>
      <c r="O5572"/>
      <c r="P5572"/>
    </row>
    <row r="5573" spans="1:16" x14ac:dyDescent="0.3">
      <c r="A5573" t="s">
        <v>13</v>
      </c>
      <c r="B5573" t="s">
        <v>1072</v>
      </c>
      <c r="C5573" t="s">
        <v>1585</v>
      </c>
      <c r="D5573">
        <v>2018</v>
      </c>
      <c r="E5573" t="s">
        <v>1600</v>
      </c>
      <c r="F5573" t="s">
        <v>1601</v>
      </c>
      <c r="G5573" t="s">
        <v>1605</v>
      </c>
      <c r="H5573" t="s">
        <v>1609</v>
      </c>
      <c r="I5573" s="11">
        <v>0.15263241299999999</v>
      </c>
      <c r="K5573">
        <v>16.25</v>
      </c>
      <c r="L5573" s="3">
        <v>98.441000000000003</v>
      </c>
      <c r="M5573">
        <v>2.4</v>
      </c>
      <c r="N5573" s="3">
        <v>6.0579076923076922</v>
      </c>
      <c r="O5573"/>
      <c r="P5573"/>
    </row>
    <row r="5574" spans="1:16" x14ac:dyDescent="0.3">
      <c r="A5574" t="s">
        <v>12</v>
      </c>
      <c r="B5574" t="s">
        <v>770</v>
      </c>
      <c r="C5574" t="s">
        <v>1585</v>
      </c>
      <c r="D5574">
        <v>2018</v>
      </c>
      <c r="E5574" t="s">
        <v>1600</v>
      </c>
      <c r="F5574" t="s">
        <v>1601</v>
      </c>
      <c r="G5574" t="s">
        <v>1605</v>
      </c>
      <c r="H5574" t="s">
        <v>1609</v>
      </c>
      <c r="I5574" s="11">
        <v>0.29909785900000002</v>
      </c>
      <c r="K5574">
        <v>18.25</v>
      </c>
      <c r="L5574" s="3">
        <v>157.863</v>
      </c>
      <c r="M5574">
        <v>2.4</v>
      </c>
      <c r="N5574" s="3">
        <v>8.6500273972602741</v>
      </c>
      <c r="O5574"/>
      <c r="P5574"/>
    </row>
    <row r="5575" spans="1:16" x14ac:dyDescent="0.3">
      <c r="A5575" t="s">
        <v>13</v>
      </c>
      <c r="B5575" t="s">
        <v>358</v>
      </c>
      <c r="C5575" t="s">
        <v>1590</v>
      </c>
      <c r="D5575">
        <v>2015</v>
      </c>
      <c r="E5575" t="s">
        <v>1593</v>
      </c>
      <c r="F5575" t="s">
        <v>1603</v>
      </c>
      <c r="G5575" t="s">
        <v>1605</v>
      </c>
      <c r="H5575" t="s">
        <v>1607</v>
      </c>
      <c r="I5575" s="11">
        <v>0</v>
      </c>
      <c r="J5575">
        <v>7.97</v>
      </c>
      <c r="K5575">
        <v>7.97</v>
      </c>
      <c r="L5575" s="3">
        <v>173.7422</v>
      </c>
      <c r="M5575">
        <v>2.4</v>
      </c>
      <c r="N5575" s="3">
        <v>21.79952321204517</v>
      </c>
      <c r="O5575"/>
      <c r="P5575"/>
    </row>
    <row r="5576" spans="1:16" x14ac:dyDescent="0.3">
      <c r="A5576" t="s">
        <v>13</v>
      </c>
      <c r="B5576" t="s">
        <v>1399</v>
      </c>
      <c r="C5576" t="s">
        <v>1588</v>
      </c>
      <c r="D5576">
        <v>2017</v>
      </c>
      <c r="E5576" t="s">
        <v>1598</v>
      </c>
      <c r="F5576" t="s">
        <v>1603</v>
      </c>
      <c r="G5576" t="s">
        <v>1605</v>
      </c>
      <c r="H5576" t="s">
        <v>1607</v>
      </c>
      <c r="I5576" s="11">
        <v>5.6066970000000001E-2</v>
      </c>
      <c r="J5576">
        <v>12.6</v>
      </c>
      <c r="K5576">
        <v>12.6</v>
      </c>
      <c r="L5576" s="3">
        <v>50.798200000000001</v>
      </c>
      <c r="M5576">
        <v>2.4</v>
      </c>
      <c r="N5576" s="3">
        <v>4.0316031746031751</v>
      </c>
      <c r="O5576"/>
      <c r="P5576"/>
    </row>
    <row r="5577" spans="1:16" x14ac:dyDescent="0.3">
      <c r="A5577" t="s">
        <v>12</v>
      </c>
      <c r="B5577" t="s">
        <v>563</v>
      </c>
      <c r="C5577" t="s">
        <v>1585</v>
      </c>
      <c r="D5577">
        <v>2011</v>
      </c>
      <c r="E5577" t="s">
        <v>1595</v>
      </c>
      <c r="F5577" t="s">
        <v>1602</v>
      </c>
      <c r="G5577" t="s">
        <v>1606</v>
      </c>
      <c r="H5577" t="s">
        <v>1609</v>
      </c>
      <c r="I5577" s="11">
        <v>8.0688662999999994E-2</v>
      </c>
      <c r="J5577">
        <v>10.5</v>
      </c>
      <c r="K5577">
        <v>10.5</v>
      </c>
      <c r="L5577" s="3">
        <v>46.7376</v>
      </c>
      <c r="M5577">
        <v>2.4</v>
      </c>
      <c r="N5577" s="3">
        <v>4.4512</v>
      </c>
      <c r="O5577"/>
      <c r="P5577"/>
    </row>
    <row r="5578" spans="1:16" x14ac:dyDescent="0.3">
      <c r="A5578" t="s">
        <v>13</v>
      </c>
      <c r="B5578" t="s">
        <v>134</v>
      </c>
      <c r="C5578" t="s">
        <v>1574</v>
      </c>
      <c r="D5578">
        <v>2014</v>
      </c>
      <c r="E5578" t="s">
        <v>1596</v>
      </c>
      <c r="F5578" t="s">
        <v>1602</v>
      </c>
      <c r="G5578" t="s">
        <v>1606</v>
      </c>
      <c r="H5578" t="s">
        <v>1607</v>
      </c>
      <c r="I5578" s="11">
        <v>3.7549969000000002E-2</v>
      </c>
      <c r="J5578">
        <v>13.1</v>
      </c>
      <c r="K5578">
        <v>13.1</v>
      </c>
      <c r="L5578" s="3">
        <v>176.1054</v>
      </c>
      <c r="M5578">
        <v>2.4</v>
      </c>
      <c r="N5578" s="3">
        <v>13.443160305343513</v>
      </c>
      <c r="O5578"/>
      <c r="P5578"/>
    </row>
    <row r="5579" spans="1:16" x14ac:dyDescent="0.3">
      <c r="A5579" t="s">
        <v>13</v>
      </c>
      <c r="B5579" t="s">
        <v>711</v>
      </c>
      <c r="C5579" t="s">
        <v>1582</v>
      </c>
      <c r="D5579">
        <v>2014</v>
      </c>
      <c r="E5579" t="s">
        <v>1596</v>
      </c>
      <c r="F5579" t="s">
        <v>1602</v>
      </c>
      <c r="G5579" t="s">
        <v>1606</v>
      </c>
      <c r="H5579" t="s">
        <v>1607</v>
      </c>
      <c r="I5579" s="11">
        <v>6.9043043999999998E-2</v>
      </c>
      <c r="J5579">
        <v>15.85</v>
      </c>
      <c r="K5579">
        <v>15.85</v>
      </c>
      <c r="L5579" s="3">
        <v>218.7166</v>
      </c>
      <c r="M5579">
        <v>2.4</v>
      </c>
      <c r="N5579" s="3">
        <v>13.799154574132492</v>
      </c>
      <c r="O5579"/>
      <c r="P5579"/>
    </row>
    <row r="5580" spans="1:16" x14ac:dyDescent="0.3">
      <c r="A5580" t="s">
        <v>13</v>
      </c>
      <c r="B5580" t="s">
        <v>1161</v>
      </c>
      <c r="C5580" t="s">
        <v>1580</v>
      </c>
      <c r="D5580">
        <v>2014</v>
      </c>
      <c r="E5580" t="s">
        <v>1596</v>
      </c>
      <c r="F5580" t="s">
        <v>1602</v>
      </c>
      <c r="G5580" t="s">
        <v>1606</v>
      </c>
      <c r="H5580" t="s">
        <v>1607</v>
      </c>
      <c r="I5580" s="11">
        <v>8.9197963000000005E-2</v>
      </c>
      <c r="J5580">
        <v>18.7</v>
      </c>
      <c r="K5580">
        <v>18.7</v>
      </c>
      <c r="L5580" s="3">
        <v>257.36720000000003</v>
      </c>
      <c r="M5580">
        <v>2.4</v>
      </c>
      <c r="N5580" s="3">
        <v>13.762951871657755</v>
      </c>
      <c r="O5580"/>
      <c r="P5580"/>
    </row>
    <row r="5581" spans="1:16" x14ac:dyDescent="0.3">
      <c r="A5581" t="s">
        <v>13</v>
      </c>
      <c r="B5581" t="s">
        <v>1540</v>
      </c>
      <c r="C5581" t="s">
        <v>1589</v>
      </c>
      <c r="D5581">
        <v>2014</v>
      </c>
      <c r="E5581" t="s">
        <v>1596</v>
      </c>
      <c r="F5581" t="s">
        <v>1602</v>
      </c>
      <c r="G5581" t="s">
        <v>1606</v>
      </c>
      <c r="H5581" t="s">
        <v>1607</v>
      </c>
      <c r="I5581" s="11">
        <v>0</v>
      </c>
      <c r="J5581">
        <v>6.6950000000000003</v>
      </c>
      <c r="K5581">
        <v>6.6950000000000003</v>
      </c>
      <c r="L5581" s="3">
        <v>191.88200000000001</v>
      </c>
      <c r="M5581">
        <v>2.4</v>
      </c>
      <c r="N5581" s="3">
        <v>28.660492905153099</v>
      </c>
      <c r="O5581"/>
      <c r="P5581"/>
    </row>
    <row r="5582" spans="1:16" x14ac:dyDescent="0.3">
      <c r="A5582" t="s">
        <v>13</v>
      </c>
      <c r="B5582" t="s">
        <v>441</v>
      </c>
      <c r="C5582" t="s">
        <v>1579</v>
      </c>
      <c r="D5582">
        <v>2018</v>
      </c>
      <c r="E5582" t="s">
        <v>1597</v>
      </c>
      <c r="F5582" t="s">
        <v>1602</v>
      </c>
      <c r="G5582" t="s">
        <v>1604</v>
      </c>
      <c r="H5582" t="s">
        <v>1610</v>
      </c>
      <c r="I5582" s="11">
        <v>3.2610007000000003E-2</v>
      </c>
      <c r="K5582">
        <v>20.5</v>
      </c>
      <c r="L5582" s="3">
        <v>37.482199999999999</v>
      </c>
      <c r="M5582">
        <v>2.4</v>
      </c>
      <c r="N5582" s="3">
        <v>1.8284</v>
      </c>
      <c r="O5582"/>
      <c r="P5582"/>
    </row>
    <row r="5583" spans="1:16" x14ac:dyDescent="0.3">
      <c r="A5583" t="s">
        <v>13</v>
      </c>
      <c r="B5583" t="s">
        <v>557</v>
      </c>
      <c r="C5583" t="s">
        <v>1575</v>
      </c>
      <c r="D5583">
        <v>2022</v>
      </c>
      <c r="E5583" t="s">
        <v>1592</v>
      </c>
      <c r="F5583" t="s">
        <v>1602</v>
      </c>
      <c r="G5583" t="s">
        <v>1604</v>
      </c>
      <c r="H5583" t="s">
        <v>1608</v>
      </c>
      <c r="I5583" s="11">
        <v>1.6276741000000001E-2</v>
      </c>
      <c r="J5583">
        <v>16.600000000000001</v>
      </c>
      <c r="K5583">
        <v>16.600000000000001</v>
      </c>
      <c r="L5583" s="3">
        <v>109.8596</v>
      </c>
      <c r="M5583">
        <v>4.5</v>
      </c>
      <c r="N5583" s="3">
        <v>6.6180481927710835</v>
      </c>
      <c r="O5583"/>
      <c r="P5583"/>
    </row>
    <row r="5584" spans="1:16" x14ac:dyDescent="0.3">
      <c r="A5584" t="s">
        <v>14</v>
      </c>
      <c r="B5584" t="s">
        <v>403</v>
      </c>
      <c r="C5584" t="s">
        <v>1576</v>
      </c>
      <c r="D5584">
        <v>2014</v>
      </c>
      <c r="E5584" t="s">
        <v>1596</v>
      </c>
      <c r="F5584" t="s">
        <v>1602</v>
      </c>
      <c r="G5584" t="s">
        <v>1606</v>
      </c>
      <c r="H5584" t="s">
        <v>1607</v>
      </c>
      <c r="I5584" s="11">
        <v>8.8750333000000001E-2</v>
      </c>
      <c r="J5584">
        <v>18.25</v>
      </c>
      <c r="K5584">
        <v>18.25</v>
      </c>
      <c r="L5584" s="3">
        <v>196.54519999999999</v>
      </c>
      <c r="M5584">
        <v>2.2999999999999998</v>
      </c>
      <c r="N5584" s="3">
        <v>10.769600000000001</v>
      </c>
      <c r="O5584"/>
      <c r="P5584"/>
    </row>
    <row r="5585" spans="1:16" x14ac:dyDescent="0.3">
      <c r="A5585" t="s">
        <v>13</v>
      </c>
      <c r="B5585" t="s">
        <v>314</v>
      </c>
      <c r="C5585" t="s">
        <v>1574</v>
      </c>
      <c r="D5585">
        <v>2018</v>
      </c>
      <c r="E5585" t="s">
        <v>1600</v>
      </c>
      <c r="F5585" t="s">
        <v>1601</v>
      </c>
      <c r="G5585" t="s">
        <v>1605</v>
      </c>
      <c r="H5585" t="s">
        <v>1609</v>
      </c>
      <c r="I5585" s="11">
        <v>0.122896411</v>
      </c>
      <c r="K5585">
        <v>16.7</v>
      </c>
      <c r="L5585" s="3">
        <v>111.19119999999999</v>
      </c>
      <c r="M5585">
        <v>2.2999999999999998</v>
      </c>
      <c r="N5585" s="3">
        <v>6.6581556886227542</v>
      </c>
      <c r="O5585"/>
      <c r="P5585"/>
    </row>
    <row r="5586" spans="1:16" x14ac:dyDescent="0.3">
      <c r="A5586" t="s">
        <v>13</v>
      </c>
      <c r="B5586" t="s">
        <v>1515</v>
      </c>
      <c r="C5586" t="s">
        <v>1581</v>
      </c>
      <c r="D5586">
        <v>2018</v>
      </c>
      <c r="E5586" t="s">
        <v>1600</v>
      </c>
      <c r="F5586" t="s">
        <v>1601</v>
      </c>
      <c r="G5586" t="s">
        <v>1605</v>
      </c>
      <c r="H5586" t="s">
        <v>1609</v>
      </c>
      <c r="I5586" s="11">
        <v>0.17230990299999999</v>
      </c>
      <c r="K5586">
        <v>10.8</v>
      </c>
      <c r="L5586" s="3">
        <v>98.2042</v>
      </c>
      <c r="M5586">
        <v>2.2999999999999998</v>
      </c>
      <c r="N5586" s="3">
        <v>9.0929814814814804</v>
      </c>
      <c r="O5586"/>
      <c r="P5586"/>
    </row>
    <row r="5587" spans="1:16" x14ac:dyDescent="0.3">
      <c r="A5587" t="s">
        <v>13</v>
      </c>
      <c r="B5587" t="s">
        <v>982</v>
      </c>
      <c r="C5587" t="s">
        <v>1587</v>
      </c>
      <c r="D5587">
        <v>2017</v>
      </c>
      <c r="E5587" t="s">
        <v>1598</v>
      </c>
      <c r="F5587" t="s">
        <v>1603</v>
      </c>
      <c r="G5587" t="s">
        <v>1605</v>
      </c>
      <c r="H5587" t="s">
        <v>1607</v>
      </c>
      <c r="I5587" s="11">
        <v>7.7899108999999994E-2</v>
      </c>
      <c r="J5587">
        <v>19.7</v>
      </c>
      <c r="K5587">
        <v>19.7</v>
      </c>
      <c r="L5587" s="3">
        <v>177.76599999999999</v>
      </c>
      <c r="M5587">
        <v>2.2999999999999998</v>
      </c>
      <c r="N5587" s="3">
        <v>9.0236548223350255</v>
      </c>
      <c r="O5587"/>
      <c r="P5587"/>
    </row>
    <row r="5588" spans="1:16" x14ac:dyDescent="0.3">
      <c r="A5588" t="s">
        <v>13</v>
      </c>
      <c r="B5588" t="s">
        <v>262</v>
      </c>
      <c r="C5588" t="s">
        <v>1575</v>
      </c>
      <c r="D5588">
        <v>2012</v>
      </c>
      <c r="E5588" t="s">
        <v>1591</v>
      </c>
      <c r="F5588" t="s">
        <v>1601</v>
      </c>
      <c r="G5588" t="s">
        <v>1604</v>
      </c>
      <c r="H5588" t="s">
        <v>1607</v>
      </c>
      <c r="I5588" s="11">
        <v>4.1802517999999997E-2</v>
      </c>
      <c r="J5588">
        <v>12.35</v>
      </c>
      <c r="K5588">
        <v>12.35</v>
      </c>
      <c r="L5588" s="3">
        <v>34.821599999999997</v>
      </c>
      <c r="M5588">
        <v>2.2999999999999998</v>
      </c>
      <c r="N5588" s="3">
        <v>2.8195627530364371</v>
      </c>
      <c r="O5588"/>
      <c r="P5588"/>
    </row>
    <row r="5589" spans="1:16" x14ac:dyDescent="0.3">
      <c r="A5589" t="s">
        <v>13</v>
      </c>
      <c r="B5589" t="s">
        <v>1121</v>
      </c>
      <c r="C5589" t="s">
        <v>1589</v>
      </c>
      <c r="D5589">
        <v>2012</v>
      </c>
      <c r="E5589" t="s">
        <v>1591</v>
      </c>
      <c r="F5589" t="s">
        <v>1601</v>
      </c>
      <c r="G5589" t="s">
        <v>1604</v>
      </c>
      <c r="H5589" t="s">
        <v>1607</v>
      </c>
      <c r="I5589" s="11">
        <v>0.154228739</v>
      </c>
      <c r="J5589">
        <v>15</v>
      </c>
      <c r="K5589">
        <v>15</v>
      </c>
      <c r="L5589" s="3">
        <v>107.3938</v>
      </c>
      <c r="M5589">
        <v>2.2999999999999998</v>
      </c>
      <c r="N5589" s="3">
        <v>7.1595866666666668</v>
      </c>
      <c r="O5589"/>
      <c r="P5589"/>
    </row>
    <row r="5590" spans="1:16" x14ac:dyDescent="0.3">
      <c r="A5590" t="s">
        <v>13</v>
      </c>
      <c r="B5590" t="s">
        <v>62</v>
      </c>
      <c r="C5590" t="s">
        <v>1576</v>
      </c>
      <c r="D5590">
        <v>2018</v>
      </c>
      <c r="E5590" t="s">
        <v>1600</v>
      </c>
      <c r="F5590" t="s">
        <v>1601</v>
      </c>
      <c r="G5590" t="s">
        <v>1605</v>
      </c>
      <c r="H5590" t="s">
        <v>1609</v>
      </c>
      <c r="I5590" s="11">
        <v>2.3876708E-2</v>
      </c>
      <c r="K5590">
        <v>17.5</v>
      </c>
      <c r="L5590" s="3">
        <v>258.63040000000001</v>
      </c>
      <c r="M5590">
        <v>2.2999999999999998</v>
      </c>
      <c r="N5590" s="3">
        <v>14.778880000000001</v>
      </c>
      <c r="O5590"/>
      <c r="P5590"/>
    </row>
    <row r="5591" spans="1:16" x14ac:dyDescent="0.3">
      <c r="A5591" t="s">
        <v>13</v>
      </c>
      <c r="B5591" t="s">
        <v>1251</v>
      </c>
      <c r="C5591" t="s">
        <v>1577</v>
      </c>
      <c r="D5591">
        <v>2016</v>
      </c>
      <c r="E5591" t="s">
        <v>1599</v>
      </c>
      <c r="F5591" t="s">
        <v>1601</v>
      </c>
      <c r="G5591" t="s">
        <v>1605</v>
      </c>
      <c r="H5591" t="s">
        <v>1607</v>
      </c>
      <c r="I5591" s="11">
        <v>0.12125037399999999</v>
      </c>
      <c r="J5591">
        <v>8.7100000000000009</v>
      </c>
      <c r="K5591">
        <v>8.7100000000000009</v>
      </c>
      <c r="L5591" s="3">
        <v>92.777799999999999</v>
      </c>
      <c r="M5591">
        <v>2.2999999999999998</v>
      </c>
      <c r="N5591" s="3">
        <v>10.651871412169918</v>
      </c>
      <c r="O5591"/>
      <c r="P5591"/>
    </row>
    <row r="5592" spans="1:16" x14ac:dyDescent="0.3">
      <c r="A5592" t="s">
        <v>12</v>
      </c>
      <c r="B5592" t="s">
        <v>578</v>
      </c>
      <c r="C5592" t="s">
        <v>1587</v>
      </c>
      <c r="D5592">
        <v>2016</v>
      </c>
      <c r="E5592" t="s">
        <v>1599</v>
      </c>
      <c r="F5592" t="s">
        <v>1601</v>
      </c>
      <c r="G5592" t="s">
        <v>1605</v>
      </c>
      <c r="H5592" t="s">
        <v>1607</v>
      </c>
      <c r="I5592" s="11">
        <v>0</v>
      </c>
      <c r="J5592">
        <v>5.4649999999999999</v>
      </c>
      <c r="K5592">
        <v>5.4649999999999999</v>
      </c>
      <c r="L5592" s="3">
        <v>129.1626</v>
      </c>
      <c r="M5592">
        <v>2.2999999999999998</v>
      </c>
      <c r="N5592" s="3">
        <v>23.634510521500459</v>
      </c>
      <c r="O5592"/>
      <c r="P5592"/>
    </row>
    <row r="5593" spans="1:16" x14ac:dyDescent="0.3">
      <c r="A5593" t="s">
        <v>12</v>
      </c>
      <c r="B5593" t="s">
        <v>737</v>
      </c>
      <c r="C5593" t="s">
        <v>1576</v>
      </c>
      <c r="D5593">
        <v>2016</v>
      </c>
      <c r="E5593" t="s">
        <v>1599</v>
      </c>
      <c r="F5593" t="s">
        <v>1601</v>
      </c>
      <c r="G5593" t="s">
        <v>1605</v>
      </c>
      <c r="H5593" t="s">
        <v>1607</v>
      </c>
      <c r="I5593" s="11">
        <v>4.9280292000000003E-2</v>
      </c>
      <c r="J5593">
        <v>9.2850000000000001</v>
      </c>
      <c r="K5593">
        <v>9.2850000000000001</v>
      </c>
      <c r="L5593" s="3">
        <v>245.61439999999999</v>
      </c>
      <c r="M5593">
        <v>2.2999999999999998</v>
      </c>
      <c r="N5593" s="3">
        <v>26.452816370490037</v>
      </c>
      <c r="O5593"/>
      <c r="P5593"/>
    </row>
    <row r="5594" spans="1:16" x14ac:dyDescent="0.3">
      <c r="A5594" t="s">
        <v>13</v>
      </c>
      <c r="B5594" t="s">
        <v>166</v>
      </c>
      <c r="C5594" t="s">
        <v>1586</v>
      </c>
      <c r="D5594">
        <v>2020</v>
      </c>
      <c r="E5594" t="s">
        <v>1594</v>
      </c>
      <c r="F5594" t="s">
        <v>1603</v>
      </c>
      <c r="G5594" t="s">
        <v>1605</v>
      </c>
      <c r="H5594" t="s">
        <v>1607</v>
      </c>
      <c r="I5594" s="11">
        <v>2.1497593999999998E-2</v>
      </c>
      <c r="J5594">
        <v>8.06</v>
      </c>
      <c r="K5594">
        <v>8.06</v>
      </c>
      <c r="L5594" s="3">
        <v>230.33260000000001</v>
      </c>
      <c r="M5594">
        <v>2.2999999999999998</v>
      </c>
      <c r="N5594" s="3">
        <v>28.577245657568238</v>
      </c>
      <c r="O5594"/>
      <c r="P5594"/>
    </row>
    <row r="5595" spans="1:16" x14ac:dyDescent="0.3">
      <c r="A5595" t="s">
        <v>12</v>
      </c>
      <c r="B5595" t="s">
        <v>767</v>
      </c>
      <c r="C5595" t="s">
        <v>1587</v>
      </c>
      <c r="D5595">
        <v>2020</v>
      </c>
      <c r="E5595" t="s">
        <v>1594</v>
      </c>
      <c r="F5595" t="s">
        <v>1603</v>
      </c>
      <c r="G5595" t="s">
        <v>1606</v>
      </c>
      <c r="H5595" t="s">
        <v>1607</v>
      </c>
      <c r="I5595" s="11">
        <v>3.9261946999999998E-2</v>
      </c>
      <c r="J5595">
        <v>8.8949999999999996</v>
      </c>
      <c r="K5595">
        <v>8.8949999999999996</v>
      </c>
      <c r="L5595" s="3">
        <v>207.42959999999999</v>
      </c>
      <c r="M5595">
        <v>2.2999999999999998</v>
      </c>
      <c r="N5595" s="3">
        <v>23.319797639123102</v>
      </c>
      <c r="O5595"/>
      <c r="P5595"/>
    </row>
    <row r="5596" spans="1:16" x14ac:dyDescent="0.3">
      <c r="A5596" t="s">
        <v>13</v>
      </c>
      <c r="B5596" t="s">
        <v>557</v>
      </c>
      <c r="C5596" t="s">
        <v>1575</v>
      </c>
      <c r="D5596">
        <v>2011</v>
      </c>
      <c r="E5596" t="s">
        <v>1595</v>
      </c>
      <c r="F5596" t="s">
        <v>1602</v>
      </c>
      <c r="G5596" t="s">
        <v>1604</v>
      </c>
      <c r="H5596" t="s">
        <v>1609</v>
      </c>
      <c r="I5596" s="11">
        <v>2.7133398E-2</v>
      </c>
      <c r="J5596">
        <v>16.600000000000001</v>
      </c>
      <c r="K5596">
        <v>16.600000000000001</v>
      </c>
      <c r="L5596" s="3">
        <v>106.25960000000001</v>
      </c>
      <c r="M5596">
        <v>2.2999999999999998</v>
      </c>
      <c r="N5596" s="3">
        <v>6.4011807228915663</v>
      </c>
      <c r="O5596"/>
      <c r="P5596"/>
    </row>
    <row r="5597" spans="1:16" x14ac:dyDescent="0.3">
      <c r="A5597" t="s">
        <v>13</v>
      </c>
      <c r="B5597" t="s">
        <v>1272</v>
      </c>
      <c r="C5597" t="s">
        <v>1580</v>
      </c>
      <c r="D5597">
        <v>2011</v>
      </c>
      <c r="E5597" t="s">
        <v>1595</v>
      </c>
      <c r="F5597" t="s">
        <v>1602</v>
      </c>
      <c r="G5597" t="s">
        <v>1606</v>
      </c>
      <c r="H5597" t="s">
        <v>1609</v>
      </c>
      <c r="I5597" s="11">
        <v>0.18652881900000001</v>
      </c>
      <c r="J5597">
        <v>8.02</v>
      </c>
      <c r="K5597">
        <v>8.02</v>
      </c>
      <c r="L5597" s="3">
        <v>151.99979999999999</v>
      </c>
      <c r="M5597">
        <v>2.2999999999999998</v>
      </c>
      <c r="N5597" s="3">
        <v>18.952593516209475</v>
      </c>
      <c r="O5597"/>
      <c r="P5597"/>
    </row>
    <row r="5598" spans="1:16" x14ac:dyDescent="0.3">
      <c r="A5598" t="s">
        <v>13</v>
      </c>
      <c r="B5598" t="s">
        <v>1493</v>
      </c>
      <c r="C5598" t="s">
        <v>1585</v>
      </c>
      <c r="D5598">
        <v>2014</v>
      </c>
      <c r="E5598" t="s">
        <v>1596</v>
      </c>
      <c r="F5598" t="s">
        <v>1602</v>
      </c>
      <c r="G5598" t="s">
        <v>1606</v>
      </c>
      <c r="H5598" t="s">
        <v>1607</v>
      </c>
      <c r="I5598" s="11">
        <v>2.3820081999999999E-2</v>
      </c>
      <c r="J5598">
        <v>18.75</v>
      </c>
      <c r="K5598">
        <v>18.75</v>
      </c>
      <c r="L5598" s="3">
        <v>97.604200000000006</v>
      </c>
      <c r="M5598">
        <v>2.2999999999999998</v>
      </c>
      <c r="N5598" s="3">
        <v>5.205557333333334</v>
      </c>
      <c r="O5598"/>
      <c r="P5598"/>
    </row>
    <row r="5599" spans="1:16" x14ac:dyDescent="0.3">
      <c r="A5599" t="s">
        <v>13</v>
      </c>
      <c r="B5599" t="s">
        <v>934</v>
      </c>
      <c r="C5599" t="s">
        <v>1579</v>
      </c>
      <c r="D5599">
        <v>2014</v>
      </c>
      <c r="E5599" t="s">
        <v>1596</v>
      </c>
      <c r="F5599" t="s">
        <v>1602</v>
      </c>
      <c r="G5599" t="s">
        <v>1606</v>
      </c>
      <c r="H5599" t="s">
        <v>1607</v>
      </c>
      <c r="I5599" s="11">
        <v>3.6611103999999998E-2</v>
      </c>
      <c r="J5599">
        <v>16.5</v>
      </c>
      <c r="K5599">
        <v>16.5</v>
      </c>
      <c r="L5599" s="3">
        <v>180.93180000000001</v>
      </c>
      <c r="M5599">
        <v>2.2999999999999998</v>
      </c>
      <c r="N5599" s="3">
        <v>10.965563636363637</v>
      </c>
      <c r="O5599"/>
      <c r="P5599"/>
    </row>
    <row r="5600" spans="1:16" x14ac:dyDescent="0.3">
      <c r="A5600" t="s">
        <v>13</v>
      </c>
      <c r="B5600" t="s">
        <v>1055</v>
      </c>
      <c r="C5600" t="s">
        <v>1590</v>
      </c>
      <c r="D5600">
        <v>2014</v>
      </c>
      <c r="E5600" t="s">
        <v>1596</v>
      </c>
      <c r="F5600" t="s">
        <v>1602</v>
      </c>
      <c r="G5600" t="s">
        <v>1606</v>
      </c>
      <c r="H5600" t="s">
        <v>1607</v>
      </c>
      <c r="I5600" s="11">
        <v>3.7155206000000003E-2</v>
      </c>
      <c r="J5600">
        <v>17.25</v>
      </c>
      <c r="K5600">
        <v>17.25</v>
      </c>
      <c r="L5600" s="3">
        <v>166.45259999999999</v>
      </c>
      <c r="M5600">
        <v>2.2999999999999998</v>
      </c>
      <c r="N5600" s="3">
        <v>9.6494260869565203</v>
      </c>
      <c r="O5600"/>
      <c r="P5600"/>
    </row>
    <row r="5601" spans="1:16" x14ac:dyDescent="0.3">
      <c r="A5601" t="s">
        <v>12</v>
      </c>
      <c r="B5601" t="s">
        <v>776</v>
      </c>
      <c r="C5601" t="s">
        <v>1580</v>
      </c>
      <c r="D5601">
        <v>2014</v>
      </c>
      <c r="E5601" t="s">
        <v>1596</v>
      </c>
      <c r="F5601" t="s">
        <v>1602</v>
      </c>
      <c r="G5601" t="s">
        <v>1606</v>
      </c>
      <c r="H5601" t="s">
        <v>1607</v>
      </c>
      <c r="I5601" s="11">
        <v>4.4945122999999997E-2</v>
      </c>
      <c r="J5601">
        <v>11.35</v>
      </c>
      <c r="K5601">
        <v>11.35</v>
      </c>
      <c r="L5601" s="3">
        <v>101.0016</v>
      </c>
      <c r="M5601">
        <v>2.2999999999999998</v>
      </c>
      <c r="N5601" s="3">
        <v>8.8988193832599123</v>
      </c>
      <c r="O5601"/>
      <c r="P5601"/>
    </row>
    <row r="5602" spans="1:16" x14ac:dyDescent="0.3">
      <c r="A5602" t="s">
        <v>12</v>
      </c>
      <c r="B5602" t="s">
        <v>328</v>
      </c>
      <c r="C5602" t="s">
        <v>1574</v>
      </c>
      <c r="D5602">
        <v>2022</v>
      </c>
      <c r="E5602" t="s">
        <v>1592</v>
      </c>
      <c r="F5602" t="s">
        <v>1602</v>
      </c>
      <c r="G5602" t="s">
        <v>1604</v>
      </c>
      <c r="H5602" t="s">
        <v>1608</v>
      </c>
      <c r="I5602" s="11">
        <v>4.3133815999999998E-2</v>
      </c>
      <c r="J5602">
        <v>14.6</v>
      </c>
      <c r="K5602">
        <v>14.6</v>
      </c>
      <c r="L5602" s="3">
        <v>109.72539999999999</v>
      </c>
      <c r="M5602">
        <v>4</v>
      </c>
      <c r="N5602" s="3">
        <v>7.5154383561643829</v>
      </c>
      <c r="O5602"/>
      <c r="P5602"/>
    </row>
    <row r="5603" spans="1:16" x14ac:dyDescent="0.3">
      <c r="A5603" t="s">
        <v>13</v>
      </c>
      <c r="B5603" t="s">
        <v>600</v>
      </c>
      <c r="C5603" t="s">
        <v>1585</v>
      </c>
      <c r="D5603">
        <v>2022</v>
      </c>
      <c r="E5603" t="s">
        <v>1592</v>
      </c>
      <c r="F5603" t="s">
        <v>1602</v>
      </c>
      <c r="G5603" t="s">
        <v>1604</v>
      </c>
      <c r="H5603" t="s">
        <v>1608</v>
      </c>
      <c r="I5603" s="11">
        <v>2.2155562E-2</v>
      </c>
      <c r="J5603">
        <v>16.7</v>
      </c>
      <c r="K5603">
        <v>16.7</v>
      </c>
      <c r="L5603" s="3">
        <v>109.5886</v>
      </c>
      <c r="M5603">
        <v>4</v>
      </c>
      <c r="N5603" s="3">
        <v>6.5621916167664676</v>
      </c>
      <c r="O5603"/>
      <c r="P5603"/>
    </row>
    <row r="5604" spans="1:16" x14ac:dyDescent="0.3">
      <c r="A5604" t="s">
        <v>13</v>
      </c>
      <c r="B5604" t="s">
        <v>316</v>
      </c>
      <c r="C5604" t="s">
        <v>1583</v>
      </c>
      <c r="D5604">
        <v>2018</v>
      </c>
      <c r="E5604" t="s">
        <v>1597</v>
      </c>
      <c r="F5604" t="s">
        <v>1602</v>
      </c>
      <c r="G5604" t="s">
        <v>1604</v>
      </c>
      <c r="H5604" t="s">
        <v>1610</v>
      </c>
      <c r="I5604" s="11">
        <v>0</v>
      </c>
      <c r="K5604">
        <v>18.350000000000001</v>
      </c>
      <c r="L5604" s="3">
        <v>188.18719999999999</v>
      </c>
      <c r="M5604">
        <v>2.2999999999999998</v>
      </c>
      <c r="N5604" s="3">
        <v>10.255433242506811</v>
      </c>
      <c r="O5604"/>
      <c r="P5604"/>
    </row>
    <row r="5605" spans="1:16" x14ac:dyDescent="0.3">
      <c r="A5605" t="s">
        <v>13</v>
      </c>
      <c r="B5605" t="s">
        <v>202</v>
      </c>
      <c r="C5605" t="s">
        <v>1575</v>
      </c>
      <c r="D5605">
        <v>2018</v>
      </c>
      <c r="E5605" t="s">
        <v>1597</v>
      </c>
      <c r="F5605" t="s">
        <v>1602</v>
      </c>
      <c r="G5605" t="s">
        <v>1604</v>
      </c>
      <c r="H5605" t="s">
        <v>1610</v>
      </c>
      <c r="I5605" s="11">
        <v>3.0208465E-2</v>
      </c>
      <c r="K5605">
        <v>5.1749999999999998</v>
      </c>
      <c r="L5605" s="3">
        <v>35.487400000000001</v>
      </c>
      <c r="M5605">
        <v>2.2999999999999998</v>
      </c>
      <c r="N5605" s="3">
        <v>6.8574685990338171</v>
      </c>
      <c r="O5605"/>
      <c r="P5605"/>
    </row>
    <row r="5606" spans="1:16" x14ac:dyDescent="0.3">
      <c r="A5606" t="s">
        <v>13</v>
      </c>
      <c r="B5606" t="s">
        <v>1337</v>
      </c>
      <c r="C5606" t="s">
        <v>1575</v>
      </c>
      <c r="D5606">
        <v>2018</v>
      </c>
      <c r="E5606" t="s">
        <v>1597</v>
      </c>
      <c r="F5606" t="s">
        <v>1602</v>
      </c>
      <c r="G5606" t="s">
        <v>1604</v>
      </c>
      <c r="H5606" t="s">
        <v>1610</v>
      </c>
      <c r="I5606" s="11">
        <v>3.0062223999999999E-2</v>
      </c>
      <c r="K5606">
        <v>10.1</v>
      </c>
      <c r="L5606" s="3">
        <v>154.3656</v>
      </c>
      <c r="M5606">
        <v>2.2999999999999998</v>
      </c>
      <c r="N5606" s="3">
        <v>15.283722772277228</v>
      </c>
      <c r="O5606"/>
      <c r="P5606"/>
    </row>
    <row r="5607" spans="1:16" x14ac:dyDescent="0.3">
      <c r="A5607" t="s">
        <v>12</v>
      </c>
      <c r="B5607" t="s">
        <v>700</v>
      </c>
      <c r="C5607" t="s">
        <v>1574</v>
      </c>
      <c r="D5607">
        <v>2018</v>
      </c>
      <c r="E5607" t="s">
        <v>1597</v>
      </c>
      <c r="F5607" t="s">
        <v>1602</v>
      </c>
      <c r="G5607" t="s">
        <v>1604</v>
      </c>
      <c r="H5607" t="s">
        <v>1610</v>
      </c>
      <c r="I5607" s="11">
        <v>0.105812357</v>
      </c>
      <c r="K5607">
        <v>12.3</v>
      </c>
      <c r="L5607" s="3">
        <v>175.03960000000001</v>
      </c>
      <c r="M5607">
        <v>2.2999999999999998</v>
      </c>
      <c r="N5607" s="3">
        <v>14.230861788617887</v>
      </c>
      <c r="O5607"/>
      <c r="P5607"/>
    </row>
    <row r="5608" spans="1:16" x14ac:dyDescent="0.3">
      <c r="A5608" t="s">
        <v>12</v>
      </c>
      <c r="B5608" t="s">
        <v>1354</v>
      </c>
      <c r="C5608" t="s">
        <v>1580</v>
      </c>
      <c r="D5608">
        <v>2018</v>
      </c>
      <c r="E5608" t="s">
        <v>1597</v>
      </c>
      <c r="F5608" t="s">
        <v>1602</v>
      </c>
      <c r="G5608" t="s">
        <v>1604</v>
      </c>
      <c r="H5608" t="s">
        <v>1610</v>
      </c>
      <c r="I5608" s="11">
        <v>1.268995E-2</v>
      </c>
      <c r="K5608">
        <v>13.65</v>
      </c>
      <c r="L5608" s="3">
        <v>56.458799999999997</v>
      </c>
      <c r="M5608">
        <v>2.2999999999999998</v>
      </c>
      <c r="N5608" s="3">
        <v>4.1361758241758242</v>
      </c>
      <c r="O5608"/>
      <c r="P5608"/>
    </row>
    <row r="5609" spans="1:16" x14ac:dyDescent="0.3">
      <c r="A5609" t="s">
        <v>12</v>
      </c>
      <c r="B5609" t="s">
        <v>304</v>
      </c>
      <c r="C5609" t="s">
        <v>1585</v>
      </c>
      <c r="D5609">
        <v>2016</v>
      </c>
      <c r="E5609" t="s">
        <v>1599</v>
      </c>
      <c r="F5609" t="s">
        <v>1601</v>
      </c>
      <c r="G5609" t="s">
        <v>1605</v>
      </c>
      <c r="H5609" t="s">
        <v>1607</v>
      </c>
      <c r="I5609" s="11">
        <v>4.5463772999999999E-2</v>
      </c>
      <c r="J5609">
        <v>18.5</v>
      </c>
      <c r="K5609">
        <v>18.5</v>
      </c>
      <c r="L5609" s="3">
        <v>144.11019999999999</v>
      </c>
      <c r="M5609">
        <v>2.2000000000000002</v>
      </c>
      <c r="N5609" s="3">
        <v>7.7897405405405404</v>
      </c>
      <c r="O5609"/>
      <c r="P5609"/>
    </row>
    <row r="5610" spans="1:16" x14ac:dyDescent="0.3">
      <c r="A5610" t="s">
        <v>13</v>
      </c>
      <c r="B5610" t="s">
        <v>1110</v>
      </c>
      <c r="C5610" t="s">
        <v>1576</v>
      </c>
      <c r="D5610">
        <v>2015</v>
      </c>
      <c r="E5610" t="s">
        <v>1593</v>
      </c>
      <c r="F5610" t="s">
        <v>1603</v>
      </c>
      <c r="G5610" t="s">
        <v>1604</v>
      </c>
      <c r="H5610" t="s">
        <v>1607</v>
      </c>
      <c r="I5610" s="11">
        <v>1.1636708000000001E-2</v>
      </c>
      <c r="J5610">
        <v>17.7</v>
      </c>
      <c r="K5610">
        <v>17.7</v>
      </c>
      <c r="L5610" s="3">
        <v>94.540999999999997</v>
      </c>
      <c r="M5610">
        <v>2.2000000000000002</v>
      </c>
      <c r="N5610" s="3">
        <v>5.3412994350282483</v>
      </c>
      <c r="O5610"/>
      <c r="P5610"/>
    </row>
    <row r="5611" spans="1:16" x14ac:dyDescent="0.3">
      <c r="A5611" t="s">
        <v>13</v>
      </c>
      <c r="B5611" t="s">
        <v>175</v>
      </c>
      <c r="C5611" t="s">
        <v>1574</v>
      </c>
      <c r="D5611">
        <v>2016</v>
      </c>
      <c r="E5611" t="s">
        <v>1599</v>
      </c>
      <c r="F5611" t="s">
        <v>1601</v>
      </c>
      <c r="G5611" t="s">
        <v>1605</v>
      </c>
      <c r="H5611" t="s">
        <v>1607</v>
      </c>
      <c r="I5611" s="11">
        <v>9.6733815000000001E-2</v>
      </c>
      <c r="J5611">
        <v>19.100000000000001</v>
      </c>
      <c r="K5611">
        <v>19.100000000000001</v>
      </c>
      <c r="L5611" s="3">
        <v>233.19579999999999</v>
      </c>
      <c r="M5611">
        <v>2.2000000000000002</v>
      </c>
      <c r="N5611" s="3">
        <v>12.209204188481674</v>
      </c>
      <c r="O5611"/>
      <c r="P5611"/>
    </row>
    <row r="5612" spans="1:16" x14ac:dyDescent="0.3">
      <c r="A5612" t="s">
        <v>13</v>
      </c>
      <c r="B5612" t="s">
        <v>1520</v>
      </c>
      <c r="C5612" t="s">
        <v>1574</v>
      </c>
      <c r="D5612">
        <v>2012</v>
      </c>
      <c r="E5612" t="s">
        <v>1591</v>
      </c>
      <c r="F5612" t="s">
        <v>1601</v>
      </c>
      <c r="G5612" t="s">
        <v>1604</v>
      </c>
      <c r="H5612" t="s">
        <v>1607</v>
      </c>
      <c r="I5612" s="11">
        <v>2.2831052000000001E-2</v>
      </c>
      <c r="J5612">
        <v>13.15</v>
      </c>
      <c r="K5612">
        <v>13.15</v>
      </c>
      <c r="L5612" s="3">
        <v>160.292</v>
      </c>
      <c r="M5612">
        <v>2.2000000000000002</v>
      </c>
      <c r="N5612" s="3">
        <v>12.189505703422054</v>
      </c>
      <c r="O5612"/>
      <c r="P5612"/>
    </row>
    <row r="5613" spans="1:16" x14ac:dyDescent="0.3">
      <c r="A5613" t="s">
        <v>13</v>
      </c>
      <c r="B5613" t="s">
        <v>526</v>
      </c>
      <c r="C5613" t="s">
        <v>1574</v>
      </c>
      <c r="D5613">
        <v>2012</v>
      </c>
      <c r="E5613" t="s">
        <v>1591</v>
      </c>
      <c r="F5613" t="s">
        <v>1601</v>
      </c>
      <c r="G5613" t="s">
        <v>1604</v>
      </c>
      <c r="H5613" t="s">
        <v>1607</v>
      </c>
      <c r="I5613" s="11">
        <v>0.13594424699999999</v>
      </c>
      <c r="J5613">
        <v>17</v>
      </c>
      <c r="K5613">
        <v>17</v>
      </c>
      <c r="L5613" s="3">
        <v>171.51060000000001</v>
      </c>
      <c r="M5613">
        <v>2.2000000000000002</v>
      </c>
      <c r="N5613" s="3">
        <v>10.088858823529412</v>
      </c>
      <c r="O5613"/>
      <c r="P5613"/>
    </row>
    <row r="5614" spans="1:16" x14ac:dyDescent="0.3">
      <c r="A5614" t="s">
        <v>12</v>
      </c>
      <c r="B5614" t="s">
        <v>156</v>
      </c>
      <c r="C5614" t="s">
        <v>1576</v>
      </c>
      <c r="D5614">
        <v>2012</v>
      </c>
      <c r="E5614" t="s">
        <v>1591</v>
      </c>
      <c r="F5614" t="s">
        <v>1601</v>
      </c>
      <c r="G5614" t="s">
        <v>1604</v>
      </c>
      <c r="H5614" t="s">
        <v>1607</v>
      </c>
      <c r="I5614" s="11">
        <v>4.1636189999999997E-2</v>
      </c>
      <c r="J5614">
        <v>19.600000000000001</v>
      </c>
      <c r="K5614">
        <v>19.600000000000001</v>
      </c>
      <c r="L5614" s="3">
        <v>47.337600000000002</v>
      </c>
      <c r="M5614">
        <v>2.2000000000000002</v>
      </c>
      <c r="N5614" s="3">
        <v>2.4151836734693877</v>
      </c>
      <c r="O5614"/>
      <c r="P5614"/>
    </row>
    <row r="5615" spans="1:16" x14ac:dyDescent="0.3">
      <c r="A5615" t="s">
        <v>13</v>
      </c>
      <c r="B5615" t="s">
        <v>1556</v>
      </c>
      <c r="C5615" t="s">
        <v>1589</v>
      </c>
      <c r="D5615">
        <v>2016</v>
      </c>
      <c r="E5615" t="s">
        <v>1599</v>
      </c>
      <c r="F5615" t="s">
        <v>1601</v>
      </c>
      <c r="G5615" t="s">
        <v>1605</v>
      </c>
      <c r="H5615" t="s">
        <v>1607</v>
      </c>
      <c r="I5615" s="11">
        <v>9.7618233999999998E-2</v>
      </c>
      <c r="J5615">
        <v>20.85</v>
      </c>
      <c r="K5615">
        <v>20.85</v>
      </c>
      <c r="L5615" s="3">
        <v>223.97460000000001</v>
      </c>
      <c r="M5615">
        <v>2.2000000000000002</v>
      </c>
      <c r="N5615" s="3">
        <v>10.742187050359712</v>
      </c>
      <c r="O5615"/>
      <c r="P5615"/>
    </row>
    <row r="5616" spans="1:16" x14ac:dyDescent="0.3">
      <c r="A5616" t="s">
        <v>13</v>
      </c>
      <c r="B5616" t="s">
        <v>1038</v>
      </c>
      <c r="C5616" t="s">
        <v>1580</v>
      </c>
      <c r="D5616">
        <v>2017</v>
      </c>
      <c r="E5616" t="s">
        <v>1598</v>
      </c>
      <c r="F5616" t="s">
        <v>1603</v>
      </c>
      <c r="G5616" t="s">
        <v>1605</v>
      </c>
      <c r="H5616" t="s">
        <v>1607</v>
      </c>
      <c r="I5616" s="11">
        <v>0.162211939</v>
      </c>
      <c r="J5616">
        <v>10.85</v>
      </c>
      <c r="K5616">
        <v>10.85</v>
      </c>
      <c r="L5616" s="3">
        <v>107.0622</v>
      </c>
      <c r="M5616">
        <v>2.2000000000000002</v>
      </c>
      <c r="N5616" s="3">
        <v>9.8674838709677424</v>
      </c>
      <c r="O5616"/>
      <c r="P5616"/>
    </row>
    <row r="5617" spans="1:16" x14ac:dyDescent="0.3">
      <c r="A5617" t="s">
        <v>13</v>
      </c>
      <c r="B5617" t="s">
        <v>1077</v>
      </c>
      <c r="C5617" t="s">
        <v>1574</v>
      </c>
      <c r="D5617">
        <v>2018</v>
      </c>
      <c r="E5617" t="s">
        <v>1597</v>
      </c>
      <c r="F5617" t="s">
        <v>1602</v>
      </c>
      <c r="G5617" t="s">
        <v>1604</v>
      </c>
      <c r="H5617" t="s">
        <v>1610</v>
      </c>
      <c r="I5617" s="11">
        <v>4.0318693000000003E-2</v>
      </c>
      <c r="K5617">
        <v>11.65</v>
      </c>
      <c r="L5617" s="3">
        <v>186.22399999999999</v>
      </c>
      <c r="M5617">
        <v>2.2000000000000002</v>
      </c>
      <c r="N5617" s="3">
        <v>15.984892703862659</v>
      </c>
      <c r="O5617"/>
      <c r="P5617"/>
    </row>
    <row r="5618" spans="1:16" x14ac:dyDescent="0.3">
      <c r="A5618" t="s">
        <v>13</v>
      </c>
      <c r="B5618" t="s">
        <v>659</v>
      </c>
      <c r="C5618" t="s">
        <v>1579</v>
      </c>
      <c r="D5618">
        <v>2012</v>
      </c>
      <c r="E5618" t="s">
        <v>1591</v>
      </c>
      <c r="F5618" t="s">
        <v>1601</v>
      </c>
      <c r="G5618" t="s">
        <v>1604</v>
      </c>
      <c r="H5618" t="s">
        <v>1607</v>
      </c>
      <c r="I5618" s="11">
        <v>3.9207025E-2</v>
      </c>
      <c r="J5618">
        <v>16.25</v>
      </c>
      <c r="K5618">
        <v>16.25</v>
      </c>
      <c r="L5618" s="3">
        <v>116.1176</v>
      </c>
      <c r="M5618">
        <v>2.1</v>
      </c>
      <c r="N5618" s="3">
        <v>7.1456984615384611</v>
      </c>
      <c r="O5618"/>
      <c r="P5618"/>
    </row>
    <row r="5619" spans="1:16" x14ac:dyDescent="0.3">
      <c r="A5619" t="s">
        <v>13</v>
      </c>
      <c r="B5619" t="s">
        <v>247</v>
      </c>
      <c r="C5619" t="s">
        <v>1590</v>
      </c>
      <c r="D5619">
        <v>2012</v>
      </c>
      <c r="E5619" t="s">
        <v>1591</v>
      </c>
      <c r="F5619" t="s">
        <v>1601</v>
      </c>
      <c r="G5619" t="s">
        <v>1604</v>
      </c>
      <c r="H5619" t="s">
        <v>1607</v>
      </c>
      <c r="I5619" s="11">
        <v>7.1188446000000002E-2</v>
      </c>
      <c r="J5619">
        <v>7.27</v>
      </c>
      <c r="K5619">
        <v>7.27</v>
      </c>
      <c r="L5619" s="3">
        <v>111.95180000000001</v>
      </c>
      <c r="M5619">
        <v>2.1</v>
      </c>
      <c r="N5619" s="3">
        <v>15.399147180192575</v>
      </c>
      <c r="O5619"/>
      <c r="P5619"/>
    </row>
    <row r="5620" spans="1:16" x14ac:dyDescent="0.3">
      <c r="A5620" t="s">
        <v>13</v>
      </c>
      <c r="B5620" t="s">
        <v>1096</v>
      </c>
      <c r="C5620" t="s">
        <v>1583</v>
      </c>
      <c r="D5620">
        <v>2015</v>
      </c>
      <c r="E5620" t="s">
        <v>1593</v>
      </c>
      <c r="F5620" t="s">
        <v>1603</v>
      </c>
      <c r="G5620" t="s">
        <v>1604</v>
      </c>
      <c r="H5620" t="s">
        <v>1607</v>
      </c>
      <c r="I5620" s="11">
        <v>8.4008316E-2</v>
      </c>
      <c r="J5620">
        <v>6.3849999999999998</v>
      </c>
      <c r="K5620">
        <v>6.3849999999999998</v>
      </c>
      <c r="L5620" s="3">
        <v>108.25960000000001</v>
      </c>
      <c r="M5620">
        <v>2.1</v>
      </c>
      <c r="N5620" s="3">
        <v>16.955301487862179</v>
      </c>
      <c r="O5620"/>
      <c r="P5620"/>
    </row>
    <row r="5621" spans="1:16" x14ac:dyDescent="0.3">
      <c r="A5621" t="s">
        <v>12</v>
      </c>
      <c r="B5621" t="s">
        <v>1499</v>
      </c>
      <c r="C5621" t="s">
        <v>1576</v>
      </c>
      <c r="D5621">
        <v>2018</v>
      </c>
      <c r="E5621" t="s">
        <v>1597</v>
      </c>
      <c r="F5621" t="s">
        <v>1602</v>
      </c>
      <c r="G5621" t="s">
        <v>1604</v>
      </c>
      <c r="H5621" t="s">
        <v>1610</v>
      </c>
      <c r="I5621" s="11">
        <v>0</v>
      </c>
      <c r="K5621">
        <v>15.85</v>
      </c>
      <c r="L5621" s="3">
        <v>37.050600000000003</v>
      </c>
      <c r="M5621">
        <v>2.1</v>
      </c>
      <c r="N5621" s="3">
        <v>2.3375772870662463</v>
      </c>
      <c r="O5621"/>
      <c r="P5621"/>
    </row>
    <row r="5622" spans="1:16" x14ac:dyDescent="0.3">
      <c r="A5622" t="s">
        <v>12</v>
      </c>
      <c r="B5622" t="s">
        <v>1173</v>
      </c>
      <c r="C5622" t="s">
        <v>1580</v>
      </c>
      <c r="D5622">
        <v>2012</v>
      </c>
      <c r="E5622" t="s">
        <v>1591</v>
      </c>
      <c r="F5622" t="s">
        <v>1601</v>
      </c>
      <c r="G5622" t="s">
        <v>1604</v>
      </c>
      <c r="H5622" t="s">
        <v>1607</v>
      </c>
      <c r="I5622" s="11">
        <v>7.4264356000000004E-2</v>
      </c>
      <c r="J5622">
        <v>5.78</v>
      </c>
      <c r="K5622">
        <v>5.78</v>
      </c>
      <c r="L5622" s="3">
        <v>264.7568</v>
      </c>
      <c r="M5622">
        <v>2</v>
      </c>
      <c r="N5622" s="3">
        <v>45.805674740484427</v>
      </c>
      <c r="O5622"/>
      <c r="P5622"/>
    </row>
    <row r="5623" spans="1:16" x14ac:dyDescent="0.3">
      <c r="A5623" t="s">
        <v>12</v>
      </c>
      <c r="B5623" t="s">
        <v>974</v>
      </c>
      <c r="C5623" t="s">
        <v>1574</v>
      </c>
      <c r="D5623">
        <v>2017</v>
      </c>
      <c r="E5623" t="s">
        <v>1598</v>
      </c>
      <c r="F5623" t="s">
        <v>1603</v>
      </c>
      <c r="G5623" t="s">
        <v>1605</v>
      </c>
      <c r="H5623" t="s">
        <v>1607</v>
      </c>
      <c r="I5623" s="11">
        <v>7.8385640000000006E-2</v>
      </c>
      <c r="J5623">
        <v>8.0500000000000007</v>
      </c>
      <c r="K5623">
        <v>8.0500000000000007</v>
      </c>
      <c r="L5623" s="3">
        <v>256.46460000000002</v>
      </c>
      <c r="M5623">
        <v>2</v>
      </c>
      <c r="N5623" s="3">
        <v>31.858956521739131</v>
      </c>
      <c r="O5623"/>
      <c r="P5623"/>
    </row>
    <row r="5624" spans="1:16" x14ac:dyDescent="0.3">
      <c r="A5624" t="s">
        <v>13</v>
      </c>
      <c r="B5624" t="s">
        <v>1554</v>
      </c>
      <c r="C5624" t="s">
        <v>1579</v>
      </c>
      <c r="D5624">
        <v>2020</v>
      </c>
      <c r="E5624" t="s">
        <v>1594</v>
      </c>
      <c r="F5624" t="s">
        <v>1603</v>
      </c>
      <c r="G5624" t="s">
        <v>1605</v>
      </c>
      <c r="H5624" t="s">
        <v>1607</v>
      </c>
      <c r="I5624" s="11">
        <v>2.7139013E-2</v>
      </c>
      <c r="J5624">
        <v>19</v>
      </c>
      <c r="K5624">
        <v>19</v>
      </c>
      <c r="L5624" s="3">
        <v>127.3336</v>
      </c>
      <c r="M5624">
        <v>2</v>
      </c>
      <c r="N5624" s="3">
        <v>6.7017684210526314</v>
      </c>
      <c r="O5624"/>
      <c r="P5624"/>
    </row>
    <row r="5625" spans="1:16" x14ac:dyDescent="0.3">
      <c r="A5625" t="s">
        <v>12</v>
      </c>
      <c r="B5625" t="s">
        <v>241</v>
      </c>
      <c r="C5625" t="s">
        <v>1581</v>
      </c>
      <c r="D5625">
        <v>2016</v>
      </c>
      <c r="E5625" t="s">
        <v>1599</v>
      </c>
      <c r="F5625" t="s">
        <v>1601</v>
      </c>
      <c r="G5625" t="s">
        <v>1605</v>
      </c>
      <c r="H5625" t="s">
        <v>1607</v>
      </c>
      <c r="I5625" s="11">
        <v>6.5520387999999999E-2</v>
      </c>
      <c r="J5625">
        <v>19.350000000000001</v>
      </c>
      <c r="K5625">
        <v>19.350000000000001</v>
      </c>
      <c r="L5625" s="3">
        <v>168.38159999999999</v>
      </c>
      <c r="M5625">
        <v>2</v>
      </c>
      <c r="N5625" s="3">
        <v>8.7018914728682155</v>
      </c>
      <c r="O5625"/>
      <c r="P5625"/>
    </row>
    <row r="5626" spans="1:16" x14ac:dyDescent="0.3">
      <c r="A5626" t="s">
        <v>12</v>
      </c>
      <c r="B5626" t="s">
        <v>853</v>
      </c>
      <c r="C5626" t="s">
        <v>1580</v>
      </c>
      <c r="D5626">
        <v>2022</v>
      </c>
      <c r="E5626" t="s">
        <v>1592</v>
      </c>
      <c r="F5626" t="s">
        <v>1602</v>
      </c>
      <c r="G5626" t="s">
        <v>1604</v>
      </c>
      <c r="H5626" t="s">
        <v>1608</v>
      </c>
      <c r="I5626" s="11">
        <v>3.7723475999999999E-2</v>
      </c>
      <c r="J5626">
        <v>11.5</v>
      </c>
      <c r="K5626">
        <v>11.5</v>
      </c>
      <c r="L5626" s="3">
        <v>109.5254</v>
      </c>
      <c r="M5626">
        <v>4</v>
      </c>
      <c r="N5626" s="3">
        <v>9.5239478260869568</v>
      </c>
      <c r="O5626"/>
      <c r="P5626"/>
    </row>
    <row r="5627" spans="1:16" x14ac:dyDescent="0.3">
      <c r="A5627" t="s">
        <v>13</v>
      </c>
      <c r="B5627" t="s">
        <v>1048</v>
      </c>
      <c r="C5627" t="s">
        <v>1574</v>
      </c>
      <c r="D5627">
        <v>2017</v>
      </c>
      <c r="E5627" t="s">
        <v>1598</v>
      </c>
      <c r="F5627" t="s">
        <v>1603</v>
      </c>
      <c r="G5627" t="s">
        <v>1605</v>
      </c>
      <c r="H5627" t="s">
        <v>1607</v>
      </c>
      <c r="I5627" s="11">
        <v>4.8749689999999998E-2</v>
      </c>
      <c r="J5627">
        <v>20.7</v>
      </c>
      <c r="K5627">
        <v>20.7</v>
      </c>
      <c r="L5627" s="3">
        <v>37.550600000000003</v>
      </c>
      <c r="M5627">
        <v>2</v>
      </c>
      <c r="N5627" s="3">
        <v>1.8140386473429955</v>
      </c>
      <c r="O5627"/>
      <c r="P5627"/>
    </row>
    <row r="5628" spans="1:16" x14ac:dyDescent="0.3">
      <c r="A5628" t="s">
        <v>12</v>
      </c>
      <c r="B5628" t="s">
        <v>1557</v>
      </c>
      <c r="C5628" t="s">
        <v>1587</v>
      </c>
      <c r="D5628">
        <v>2017</v>
      </c>
      <c r="E5628" t="s">
        <v>1598</v>
      </c>
      <c r="F5628" t="s">
        <v>1603</v>
      </c>
      <c r="G5628" t="s">
        <v>1605</v>
      </c>
      <c r="H5628" t="s">
        <v>1607</v>
      </c>
      <c r="I5628" s="11">
        <v>6.0863167000000003E-2</v>
      </c>
      <c r="J5628">
        <v>16.7</v>
      </c>
      <c r="K5628">
        <v>16.7</v>
      </c>
      <c r="L5628" s="3">
        <v>97.638400000000004</v>
      </c>
      <c r="M5628">
        <v>2</v>
      </c>
      <c r="N5628" s="3">
        <v>5.8466107784431145</v>
      </c>
      <c r="O5628"/>
      <c r="P5628"/>
    </row>
    <row r="5629" spans="1:16" x14ac:dyDescent="0.3">
      <c r="A5629" t="s">
        <v>13</v>
      </c>
      <c r="B5629" t="s">
        <v>966</v>
      </c>
      <c r="C5629" t="s">
        <v>1580</v>
      </c>
      <c r="D5629">
        <v>2015</v>
      </c>
      <c r="E5629" t="s">
        <v>1593</v>
      </c>
      <c r="F5629" t="s">
        <v>1603</v>
      </c>
      <c r="G5629" t="s">
        <v>1604</v>
      </c>
      <c r="H5629" t="s">
        <v>1607</v>
      </c>
      <c r="I5629" s="11">
        <v>0.16029226399999999</v>
      </c>
      <c r="J5629">
        <v>7.3650000000000002</v>
      </c>
      <c r="K5629">
        <v>7.3650000000000002</v>
      </c>
      <c r="L5629" s="3">
        <v>94.712000000000003</v>
      </c>
      <c r="M5629">
        <v>2</v>
      </c>
      <c r="N5629" s="3">
        <v>12.859742023082145</v>
      </c>
      <c r="O5629"/>
      <c r="P5629"/>
    </row>
    <row r="5630" spans="1:16" x14ac:dyDescent="0.3">
      <c r="A5630" t="s">
        <v>13</v>
      </c>
      <c r="B5630" t="s">
        <v>414</v>
      </c>
      <c r="C5630" t="s">
        <v>1579</v>
      </c>
      <c r="D5630">
        <v>2020</v>
      </c>
      <c r="E5630" t="s">
        <v>1594</v>
      </c>
      <c r="F5630" t="s">
        <v>1603</v>
      </c>
      <c r="G5630" t="s">
        <v>1604</v>
      </c>
      <c r="H5630" t="s">
        <v>1607</v>
      </c>
      <c r="I5630" s="11">
        <v>0.11934562899999999</v>
      </c>
      <c r="J5630">
        <v>6.2350000000000003</v>
      </c>
      <c r="K5630">
        <v>6.2350000000000003</v>
      </c>
      <c r="L5630" s="3">
        <v>261.99099999999999</v>
      </c>
      <c r="M5630">
        <v>2</v>
      </c>
      <c r="N5630" s="3">
        <v>42.019406575781872</v>
      </c>
      <c r="O5630"/>
      <c r="P5630"/>
    </row>
    <row r="5631" spans="1:16" x14ac:dyDescent="0.3">
      <c r="A5631" t="s">
        <v>13</v>
      </c>
      <c r="B5631" t="s">
        <v>812</v>
      </c>
      <c r="C5631" t="s">
        <v>1576</v>
      </c>
      <c r="D5631">
        <v>2016</v>
      </c>
      <c r="E5631" t="s">
        <v>1599</v>
      </c>
      <c r="F5631" t="s">
        <v>1601</v>
      </c>
      <c r="G5631" t="s">
        <v>1605</v>
      </c>
      <c r="H5631" t="s">
        <v>1607</v>
      </c>
      <c r="I5631" s="11">
        <v>6.5810044999999998E-2</v>
      </c>
      <c r="J5631">
        <v>17.850000000000001</v>
      </c>
      <c r="K5631">
        <v>17.850000000000001</v>
      </c>
      <c r="L5631" s="3">
        <v>149.10499999999999</v>
      </c>
      <c r="M5631">
        <v>2</v>
      </c>
      <c r="N5631" s="3">
        <v>8.3532212885154049</v>
      </c>
      <c r="O5631"/>
      <c r="P5631"/>
    </row>
    <row r="5632" spans="1:16" x14ac:dyDescent="0.3">
      <c r="A5632" t="s">
        <v>12</v>
      </c>
      <c r="B5632" t="s">
        <v>920</v>
      </c>
      <c r="C5632" t="s">
        <v>1586</v>
      </c>
      <c r="D5632">
        <v>2018</v>
      </c>
      <c r="E5632" t="s">
        <v>1600</v>
      </c>
      <c r="F5632" t="s">
        <v>1601</v>
      </c>
      <c r="G5632" t="s">
        <v>1605</v>
      </c>
      <c r="H5632" t="s">
        <v>1609</v>
      </c>
      <c r="I5632" s="11">
        <v>5.7870079999999997E-2</v>
      </c>
      <c r="K5632">
        <v>10.6</v>
      </c>
      <c r="L5632" s="3">
        <v>49.700800000000001</v>
      </c>
      <c r="M5632">
        <v>2</v>
      </c>
      <c r="N5632" s="3">
        <v>4.6887547169811326</v>
      </c>
      <c r="O5632"/>
      <c r="P5632"/>
    </row>
    <row r="5633" spans="1:16" x14ac:dyDescent="0.3">
      <c r="A5633" t="s">
        <v>13</v>
      </c>
      <c r="B5633" t="s">
        <v>982</v>
      </c>
      <c r="C5633" t="s">
        <v>1587</v>
      </c>
      <c r="D5633">
        <v>2012</v>
      </c>
      <c r="E5633" t="s">
        <v>1591</v>
      </c>
      <c r="F5633" t="s">
        <v>1601</v>
      </c>
      <c r="G5633" t="s">
        <v>1604</v>
      </c>
      <c r="H5633" t="s">
        <v>1607</v>
      </c>
      <c r="I5633" s="11">
        <v>7.8034976000000006E-2</v>
      </c>
      <c r="J5633">
        <v>19.7</v>
      </c>
      <c r="K5633">
        <v>19.7</v>
      </c>
      <c r="L5633" s="3">
        <v>178.066</v>
      </c>
      <c r="M5633">
        <v>2</v>
      </c>
      <c r="N5633" s="3">
        <v>9.0388832487309649</v>
      </c>
      <c r="O5633"/>
      <c r="P5633"/>
    </row>
    <row r="5634" spans="1:16" x14ac:dyDescent="0.3">
      <c r="A5634" t="s">
        <v>13</v>
      </c>
      <c r="B5634" t="s">
        <v>753</v>
      </c>
      <c r="C5634" t="s">
        <v>1585</v>
      </c>
      <c r="D5634">
        <v>2012</v>
      </c>
      <c r="E5634" t="s">
        <v>1591</v>
      </c>
      <c r="F5634" t="s">
        <v>1601</v>
      </c>
      <c r="G5634" t="s">
        <v>1604</v>
      </c>
      <c r="H5634" t="s">
        <v>1607</v>
      </c>
      <c r="I5634" s="11">
        <v>9.0111173000000003E-2</v>
      </c>
      <c r="J5634">
        <v>16</v>
      </c>
      <c r="K5634">
        <v>16</v>
      </c>
      <c r="L5634" s="3">
        <v>141.31540000000001</v>
      </c>
      <c r="M5634">
        <v>2</v>
      </c>
      <c r="N5634" s="3">
        <v>8.8322125000000007</v>
      </c>
      <c r="O5634"/>
      <c r="P5634"/>
    </row>
    <row r="5635" spans="1:16" x14ac:dyDescent="0.3">
      <c r="A5635" t="s">
        <v>13</v>
      </c>
      <c r="B5635" t="s">
        <v>1082</v>
      </c>
      <c r="C5635" t="s">
        <v>1579</v>
      </c>
      <c r="D5635">
        <v>2012</v>
      </c>
      <c r="E5635" t="s">
        <v>1591</v>
      </c>
      <c r="F5635" t="s">
        <v>1601</v>
      </c>
      <c r="G5635" t="s">
        <v>1604</v>
      </c>
      <c r="H5635" t="s">
        <v>1607</v>
      </c>
      <c r="I5635" s="11">
        <v>0.16784443800000001</v>
      </c>
      <c r="J5635">
        <v>18.850000000000001</v>
      </c>
      <c r="K5635">
        <v>18.850000000000001</v>
      </c>
      <c r="L5635" s="3">
        <v>193.9136</v>
      </c>
      <c r="M5635">
        <v>2</v>
      </c>
      <c r="N5635" s="3">
        <v>10.287193633952255</v>
      </c>
      <c r="O5635"/>
      <c r="P5635"/>
    </row>
    <row r="5636" spans="1:16" x14ac:dyDescent="0.3">
      <c r="A5636" t="s">
        <v>13</v>
      </c>
      <c r="B5636" t="s">
        <v>1219</v>
      </c>
      <c r="C5636" t="s">
        <v>1590</v>
      </c>
      <c r="D5636">
        <v>2012</v>
      </c>
      <c r="E5636" t="s">
        <v>1591</v>
      </c>
      <c r="F5636" t="s">
        <v>1601</v>
      </c>
      <c r="G5636" t="s">
        <v>1604</v>
      </c>
      <c r="H5636" t="s">
        <v>1607</v>
      </c>
      <c r="I5636" s="11">
        <v>3.8985770000000003E-2</v>
      </c>
      <c r="J5636">
        <v>9</v>
      </c>
      <c r="K5636">
        <v>9</v>
      </c>
      <c r="L5636" s="3">
        <v>34.619</v>
      </c>
      <c r="M5636">
        <v>2</v>
      </c>
      <c r="N5636" s="3">
        <v>3.8465555555555557</v>
      </c>
      <c r="O5636"/>
      <c r="P5636"/>
    </row>
    <row r="5637" spans="1:16" x14ac:dyDescent="0.3">
      <c r="A5637" t="s">
        <v>12</v>
      </c>
      <c r="B5637" t="s">
        <v>1017</v>
      </c>
      <c r="C5637" t="s">
        <v>1585</v>
      </c>
      <c r="D5637">
        <v>2012</v>
      </c>
      <c r="E5637" t="s">
        <v>1591</v>
      </c>
      <c r="F5637" t="s">
        <v>1601</v>
      </c>
      <c r="G5637" t="s">
        <v>1604</v>
      </c>
      <c r="H5637" t="s">
        <v>1607</v>
      </c>
      <c r="I5637" s="11">
        <v>7.8909166000000003E-2</v>
      </c>
      <c r="J5637">
        <v>13.65</v>
      </c>
      <c r="K5637">
        <v>13.65</v>
      </c>
      <c r="L5637" s="3">
        <v>186.72399999999999</v>
      </c>
      <c r="M5637">
        <v>2</v>
      </c>
      <c r="N5637" s="3">
        <v>13.679413919413918</v>
      </c>
      <c r="O5637"/>
      <c r="P5637"/>
    </row>
    <row r="5638" spans="1:16" x14ac:dyDescent="0.3">
      <c r="A5638" t="s">
        <v>13</v>
      </c>
      <c r="B5638" t="s">
        <v>1331</v>
      </c>
      <c r="C5638" t="s">
        <v>1577</v>
      </c>
      <c r="D5638">
        <v>2018</v>
      </c>
      <c r="E5638" t="s">
        <v>1600</v>
      </c>
      <c r="F5638" t="s">
        <v>1601</v>
      </c>
      <c r="G5638" t="s">
        <v>1605</v>
      </c>
      <c r="H5638" t="s">
        <v>1609</v>
      </c>
      <c r="I5638" s="11">
        <v>7.9931185000000002E-2</v>
      </c>
      <c r="K5638">
        <v>5.9050000000000002</v>
      </c>
      <c r="L5638" s="3">
        <v>219.7456</v>
      </c>
      <c r="M5638">
        <v>2</v>
      </c>
      <c r="N5638" s="3">
        <v>37.213480101608802</v>
      </c>
      <c r="O5638"/>
      <c r="P5638"/>
    </row>
    <row r="5639" spans="1:16" x14ac:dyDescent="0.3">
      <c r="A5639" t="s">
        <v>12</v>
      </c>
      <c r="B5639" t="s">
        <v>561</v>
      </c>
      <c r="C5639" t="s">
        <v>1587</v>
      </c>
      <c r="D5639">
        <v>2018</v>
      </c>
      <c r="E5639" t="s">
        <v>1600</v>
      </c>
      <c r="F5639" t="s">
        <v>1601</v>
      </c>
      <c r="G5639" t="s">
        <v>1605</v>
      </c>
      <c r="H5639" t="s">
        <v>1609</v>
      </c>
      <c r="I5639" s="11">
        <v>0.22460739900000001</v>
      </c>
      <c r="K5639">
        <v>9.6950000000000003</v>
      </c>
      <c r="L5639" s="3">
        <v>223.1404</v>
      </c>
      <c r="M5639">
        <v>2</v>
      </c>
      <c r="N5639" s="3">
        <v>23.016028880866426</v>
      </c>
      <c r="O5639"/>
      <c r="P5639"/>
    </row>
    <row r="5640" spans="1:16" x14ac:dyDescent="0.3">
      <c r="A5640" t="s">
        <v>12</v>
      </c>
      <c r="B5640" t="s">
        <v>548</v>
      </c>
      <c r="C5640" t="s">
        <v>1581</v>
      </c>
      <c r="D5640">
        <v>2018</v>
      </c>
      <c r="E5640" t="s">
        <v>1600</v>
      </c>
      <c r="F5640" t="s">
        <v>1601</v>
      </c>
      <c r="G5640" t="s">
        <v>1605</v>
      </c>
      <c r="H5640" t="s">
        <v>1609</v>
      </c>
      <c r="I5640" s="11">
        <v>2.6420580999999999E-2</v>
      </c>
      <c r="K5640">
        <v>9.8000000000000007</v>
      </c>
      <c r="L5640" s="3">
        <v>250.9408</v>
      </c>
      <c r="M5640">
        <v>2</v>
      </c>
      <c r="N5640" s="3">
        <v>25.606204081632651</v>
      </c>
      <c r="O5640"/>
      <c r="P5640"/>
    </row>
    <row r="5641" spans="1:16" x14ac:dyDescent="0.3">
      <c r="A5641" t="s">
        <v>12</v>
      </c>
      <c r="B5641" t="s">
        <v>1287</v>
      </c>
      <c r="C5641" t="s">
        <v>1580</v>
      </c>
      <c r="D5641">
        <v>2018</v>
      </c>
      <c r="E5641" t="s">
        <v>1600</v>
      </c>
      <c r="F5641" t="s">
        <v>1601</v>
      </c>
      <c r="G5641" t="s">
        <v>1605</v>
      </c>
      <c r="H5641" t="s">
        <v>1609</v>
      </c>
      <c r="I5641" s="11">
        <v>1.9153298999999999E-2</v>
      </c>
      <c r="K5641">
        <v>6.63</v>
      </c>
      <c r="L5641" s="3">
        <v>57.658799999999999</v>
      </c>
      <c r="M5641">
        <v>2</v>
      </c>
      <c r="N5641" s="3">
        <v>8.6966515837104073</v>
      </c>
      <c r="O5641"/>
      <c r="P5641"/>
    </row>
    <row r="5642" spans="1:16" x14ac:dyDescent="0.3">
      <c r="A5642" t="s">
        <v>13</v>
      </c>
      <c r="B5642" t="s">
        <v>439</v>
      </c>
      <c r="C5642" t="s">
        <v>1575</v>
      </c>
      <c r="D5642">
        <v>2016</v>
      </c>
      <c r="E5642" t="s">
        <v>1599</v>
      </c>
      <c r="F5642" t="s">
        <v>1601</v>
      </c>
      <c r="G5642" t="s">
        <v>1605</v>
      </c>
      <c r="H5642" t="s">
        <v>1607</v>
      </c>
      <c r="I5642" s="11">
        <v>4.7897663E-2</v>
      </c>
      <c r="J5642">
        <v>19.600000000000001</v>
      </c>
      <c r="K5642">
        <v>19.600000000000001</v>
      </c>
      <c r="L5642" s="3">
        <v>44.677</v>
      </c>
      <c r="M5642">
        <v>2</v>
      </c>
      <c r="N5642" s="3">
        <v>2.2794387755102039</v>
      </c>
      <c r="O5642"/>
      <c r="P5642"/>
    </row>
    <row r="5643" spans="1:16" x14ac:dyDescent="0.3">
      <c r="A5643" t="s">
        <v>13</v>
      </c>
      <c r="B5643" t="s">
        <v>748</v>
      </c>
      <c r="C5643" t="s">
        <v>1584</v>
      </c>
      <c r="D5643">
        <v>2016</v>
      </c>
      <c r="E5643" t="s">
        <v>1599</v>
      </c>
      <c r="F5643" t="s">
        <v>1601</v>
      </c>
      <c r="G5643" t="s">
        <v>1605</v>
      </c>
      <c r="H5643" t="s">
        <v>1607</v>
      </c>
      <c r="I5643" s="11">
        <v>1.5676230999999999E-2</v>
      </c>
      <c r="J5643">
        <v>15.35</v>
      </c>
      <c r="K5643">
        <v>15.35</v>
      </c>
      <c r="L5643" s="3">
        <v>144.047</v>
      </c>
      <c r="M5643">
        <v>2</v>
      </c>
      <c r="N5643" s="3">
        <v>9.3841693811074922</v>
      </c>
      <c r="O5643"/>
      <c r="P5643"/>
    </row>
    <row r="5644" spans="1:16" x14ac:dyDescent="0.3">
      <c r="A5644" t="s">
        <v>13</v>
      </c>
      <c r="B5644" t="s">
        <v>1400</v>
      </c>
      <c r="C5644" t="s">
        <v>1590</v>
      </c>
      <c r="D5644">
        <v>2016</v>
      </c>
      <c r="E5644" t="s">
        <v>1599</v>
      </c>
      <c r="F5644" t="s">
        <v>1601</v>
      </c>
      <c r="G5644" t="s">
        <v>1605</v>
      </c>
      <c r="H5644" t="s">
        <v>1607</v>
      </c>
      <c r="I5644" s="11">
        <v>1.4555066E-2</v>
      </c>
      <c r="J5644">
        <v>5.78</v>
      </c>
      <c r="K5644">
        <v>5.78</v>
      </c>
      <c r="L5644" s="3">
        <v>145.21019999999999</v>
      </c>
      <c r="M5644">
        <v>2</v>
      </c>
      <c r="N5644" s="3">
        <v>25.122871972318336</v>
      </c>
      <c r="O5644"/>
      <c r="P5644"/>
    </row>
    <row r="5645" spans="1:16" x14ac:dyDescent="0.3">
      <c r="A5645" t="s">
        <v>12</v>
      </c>
      <c r="B5645" t="s">
        <v>1523</v>
      </c>
      <c r="C5645" t="s">
        <v>1586</v>
      </c>
      <c r="D5645">
        <v>2016</v>
      </c>
      <c r="E5645" t="s">
        <v>1599</v>
      </c>
      <c r="F5645" t="s">
        <v>1601</v>
      </c>
      <c r="G5645" t="s">
        <v>1605</v>
      </c>
      <c r="H5645" t="s">
        <v>1607</v>
      </c>
      <c r="I5645" s="11">
        <v>0.12522446600000001</v>
      </c>
      <c r="J5645">
        <v>17.25</v>
      </c>
      <c r="K5645">
        <v>17.25</v>
      </c>
      <c r="L5645" s="3">
        <v>41.247999999999998</v>
      </c>
      <c r="M5645">
        <v>2</v>
      </c>
      <c r="N5645" s="3">
        <v>2.3911884057971013</v>
      </c>
      <c r="O5645"/>
      <c r="P5645"/>
    </row>
    <row r="5646" spans="1:16" x14ac:dyDescent="0.3">
      <c r="A5646" t="s">
        <v>12</v>
      </c>
      <c r="B5646" t="s">
        <v>941</v>
      </c>
      <c r="C5646" t="s">
        <v>1574</v>
      </c>
      <c r="D5646">
        <v>2016</v>
      </c>
      <c r="E5646" t="s">
        <v>1599</v>
      </c>
      <c r="F5646" t="s">
        <v>1601</v>
      </c>
      <c r="G5646" t="s">
        <v>1605</v>
      </c>
      <c r="H5646" t="s">
        <v>1607</v>
      </c>
      <c r="I5646" s="11">
        <v>0.12568791700000001</v>
      </c>
      <c r="J5646">
        <v>15.5</v>
      </c>
      <c r="K5646">
        <v>15.5</v>
      </c>
      <c r="L5646" s="3">
        <v>178.2028</v>
      </c>
      <c r="M5646">
        <v>2</v>
      </c>
      <c r="N5646" s="3">
        <v>11.496954838709676</v>
      </c>
      <c r="O5646"/>
      <c r="P5646"/>
    </row>
    <row r="5647" spans="1:16" x14ac:dyDescent="0.3">
      <c r="A5647" t="s">
        <v>12</v>
      </c>
      <c r="B5647" t="s">
        <v>751</v>
      </c>
      <c r="C5647" t="s">
        <v>1581</v>
      </c>
      <c r="D5647">
        <v>2016</v>
      </c>
      <c r="E5647" t="s">
        <v>1599</v>
      </c>
      <c r="F5647" t="s">
        <v>1601</v>
      </c>
      <c r="G5647" t="s">
        <v>1605</v>
      </c>
      <c r="H5647" t="s">
        <v>1607</v>
      </c>
      <c r="I5647" s="11">
        <v>0</v>
      </c>
      <c r="J5647">
        <v>20.350000000000001</v>
      </c>
      <c r="K5647">
        <v>20.350000000000001</v>
      </c>
      <c r="L5647" s="3">
        <v>81.627600000000001</v>
      </c>
      <c r="M5647">
        <v>2</v>
      </c>
      <c r="N5647" s="3">
        <v>4.0111842751842746</v>
      </c>
      <c r="O5647"/>
      <c r="P5647"/>
    </row>
    <row r="5648" spans="1:16" x14ac:dyDescent="0.3">
      <c r="A5648" t="s">
        <v>13</v>
      </c>
      <c r="B5648" t="s">
        <v>337</v>
      </c>
      <c r="C5648" t="s">
        <v>1585</v>
      </c>
      <c r="D5648">
        <v>2015</v>
      </c>
      <c r="E5648" t="s">
        <v>1593</v>
      </c>
      <c r="F5648" t="s">
        <v>1603</v>
      </c>
      <c r="G5648" t="s">
        <v>1604</v>
      </c>
      <c r="H5648" t="s">
        <v>1607</v>
      </c>
      <c r="I5648" s="11">
        <v>4.5400017000000001E-2</v>
      </c>
      <c r="J5648">
        <v>19.100000000000001</v>
      </c>
      <c r="K5648">
        <v>19.100000000000001</v>
      </c>
      <c r="L5648" s="3">
        <v>38.813800000000001</v>
      </c>
      <c r="M5648">
        <v>2</v>
      </c>
      <c r="N5648" s="3">
        <v>2.0321361256544503</v>
      </c>
      <c r="O5648"/>
      <c r="P5648"/>
    </row>
    <row r="5649" spans="1:16" x14ac:dyDescent="0.3">
      <c r="A5649" t="s">
        <v>13</v>
      </c>
      <c r="B5649" t="s">
        <v>955</v>
      </c>
      <c r="C5649" t="s">
        <v>1574</v>
      </c>
      <c r="D5649">
        <v>2015</v>
      </c>
      <c r="E5649" t="s">
        <v>1593</v>
      </c>
      <c r="F5649" t="s">
        <v>1603</v>
      </c>
      <c r="G5649" t="s">
        <v>1604</v>
      </c>
      <c r="H5649" t="s">
        <v>1607</v>
      </c>
      <c r="I5649" s="11">
        <v>3.0155224000000001E-2</v>
      </c>
      <c r="J5649">
        <v>14</v>
      </c>
      <c r="K5649">
        <v>14</v>
      </c>
      <c r="L5649" s="3">
        <v>214.7192</v>
      </c>
      <c r="M5649">
        <v>2</v>
      </c>
      <c r="N5649" s="3">
        <v>15.337085714285715</v>
      </c>
      <c r="O5649"/>
      <c r="P5649"/>
    </row>
    <row r="5650" spans="1:16" x14ac:dyDescent="0.3">
      <c r="A5650" t="s">
        <v>13</v>
      </c>
      <c r="B5650" t="s">
        <v>1049</v>
      </c>
      <c r="C5650" t="s">
        <v>1583</v>
      </c>
      <c r="D5650">
        <v>2015</v>
      </c>
      <c r="E5650" t="s">
        <v>1593</v>
      </c>
      <c r="F5650" t="s">
        <v>1603</v>
      </c>
      <c r="G5650" t="s">
        <v>1605</v>
      </c>
      <c r="H5650" t="s">
        <v>1607</v>
      </c>
      <c r="I5650" s="11">
        <v>0.13747519</v>
      </c>
      <c r="J5650">
        <v>18.850000000000001</v>
      </c>
      <c r="K5650">
        <v>18.850000000000001</v>
      </c>
      <c r="L5650" s="3">
        <v>158.65780000000001</v>
      </c>
      <c r="M5650">
        <v>2</v>
      </c>
      <c r="N5650" s="3">
        <v>8.4168594164456234</v>
      </c>
      <c r="O5650"/>
      <c r="P5650"/>
    </row>
    <row r="5651" spans="1:16" x14ac:dyDescent="0.3">
      <c r="A5651" t="s">
        <v>13</v>
      </c>
      <c r="B5651" t="s">
        <v>1541</v>
      </c>
      <c r="C5651" t="s">
        <v>1576</v>
      </c>
      <c r="D5651">
        <v>2020</v>
      </c>
      <c r="E5651" t="s">
        <v>1594</v>
      </c>
      <c r="F5651" t="s">
        <v>1603</v>
      </c>
      <c r="G5651" t="s">
        <v>1605</v>
      </c>
      <c r="H5651" t="s">
        <v>1607</v>
      </c>
      <c r="I5651" s="11">
        <v>0.131921819</v>
      </c>
      <c r="J5651">
        <v>12.15</v>
      </c>
      <c r="K5651">
        <v>12.15</v>
      </c>
      <c r="L5651" s="3">
        <v>246.346</v>
      </c>
      <c r="M5651">
        <v>2</v>
      </c>
      <c r="N5651" s="3">
        <v>20.275390946502057</v>
      </c>
      <c r="O5651"/>
      <c r="P5651"/>
    </row>
    <row r="5652" spans="1:16" x14ac:dyDescent="0.3">
      <c r="A5652" t="s">
        <v>13</v>
      </c>
      <c r="B5652" t="s">
        <v>1189</v>
      </c>
      <c r="C5652" t="s">
        <v>1576</v>
      </c>
      <c r="D5652">
        <v>2020</v>
      </c>
      <c r="E5652" t="s">
        <v>1594</v>
      </c>
      <c r="F5652" t="s">
        <v>1603</v>
      </c>
      <c r="G5652" t="s">
        <v>1605</v>
      </c>
      <c r="H5652" t="s">
        <v>1607</v>
      </c>
      <c r="I5652" s="11">
        <v>2.6140452000000002E-2</v>
      </c>
      <c r="J5652">
        <v>15.1</v>
      </c>
      <c r="K5652">
        <v>15.1</v>
      </c>
      <c r="L5652" s="3">
        <v>149.0076</v>
      </c>
      <c r="M5652">
        <v>2</v>
      </c>
      <c r="N5652" s="3">
        <v>9.8680529801324504</v>
      </c>
      <c r="O5652"/>
      <c r="P5652"/>
    </row>
    <row r="5653" spans="1:16" x14ac:dyDescent="0.3">
      <c r="A5653" t="s">
        <v>13</v>
      </c>
      <c r="B5653" t="s">
        <v>1098</v>
      </c>
      <c r="C5653" t="s">
        <v>1579</v>
      </c>
      <c r="D5653">
        <v>2020</v>
      </c>
      <c r="E5653" t="s">
        <v>1594</v>
      </c>
      <c r="F5653" t="s">
        <v>1603</v>
      </c>
      <c r="G5653" t="s">
        <v>1605</v>
      </c>
      <c r="H5653" t="s">
        <v>1607</v>
      </c>
      <c r="I5653" s="11">
        <v>8.0747058999999996E-2</v>
      </c>
      <c r="J5653">
        <v>9.1</v>
      </c>
      <c r="K5653">
        <v>9.1</v>
      </c>
      <c r="L5653" s="3">
        <v>46.971800000000002</v>
      </c>
      <c r="M5653">
        <v>2</v>
      </c>
      <c r="N5653" s="3">
        <v>5.1617362637362643</v>
      </c>
      <c r="O5653"/>
      <c r="P5653"/>
    </row>
    <row r="5654" spans="1:16" x14ac:dyDescent="0.3">
      <c r="A5654" t="s">
        <v>13</v>
      </c>
      <c r="B5654" t="s">
        <v>322</v>
      </c>
      <c r="C5654" t="s">
        <v>1590</v>
      </c>
      <c r="D5654">
        <v>2020</v>
      </c>
      <c r="E5654" t="s">
        <v>1594</v>
      </c>
      <c r="F5654" t="s">
        <v>1603</v>
      </c>
      <c r="G5654" t="s">
        <v>1606</v>
      </c>
      <c r="H5654" t="s">
        <v>1607</v>
      </c>
      <c r="I5654" s="11">
        <v>0</v>
      </c>
      <c r="J5654">
        <v>15.5</v>
      </c>
      <c r="K5654">
        <v>15.5</v>
      </c>
      <c r="L5654" s="3">
        <v>41.377000000000002</v>
      </c>
      <c r="M5654">
        <v>2</v>
      </c>
      <c r="N5654" s="3">
        <v>2.669483870967742</v>
      </c>
      <c r="O5654"/>
      <c r="P5654"/>
    </row>
    <row r="5655" spans="1:16" x14ac:dyDescent="0.3">
      <c r="A5655" t="s">
        <v>12</v>
      </c>
      <c r="B5655" t="s">
        <v>1315</v>
      </c>
      <c r="C5655" t="s">
        <v>1582</v>
      </c>
      <c r="D5655">
        <v>2015</v>
      </c>
      <c r="E5655" t="s">
        <v>1593</v>
      </c>
      <c r="F5655" t="s">
        <v>1603</v>
      </c>
      <c r="G5655" t="s">
        <v>1606</v>
      </c>
      <c r="H5655" t="s">
        <v>1607</v>
      </c>
      <c r="I5655" s="11">
        <v>7.4883035000000001E-2</v>
      </c>
      <c r="J5655">
        <v>7.72</v>
      </c>
      <c r="K5655">
        <v>7.72</v>
      </c>
      <c r="L5655" s="3">
        <v>79.898600000000002</v>
      </c>
      <c r="M5655">
        <v>2</v>
      </c>
      <c r="N5655" s="3">
        <v>10.349559585492228</v>
      </c>
      <c r="O5655"/>
      <c r="P5655"/>
    </row>
    <row r="5656" spans="1:16" x14ac:dyDescent="0.3">
      <c r="A5656" t="s">
        <v>12</v>
      </c>
      <c r="B5656" t="s">
        <v>1453</v>
      </c>
      <c r="C5656" t="s">
        <v>1576</v>
      </c>
      <c r="D5656">
        <v>2015</v>
      </c>
      <c r="E5656" t="s">
        <v>1593</v>
      </c>
      <c r="F5656" t="s">
        <v>1603</v>
      </c>
      <c r="G5656" t="s">
        <v>1606</v>
      </c>
      <c r="H5656" t="s">
        <v>1607</v>
      </c>
      <c r="I5656" s="11">
        <v>6.6311152999999998E-2</v>
      </c>
      <c r="J5656">
        <v>15.15</v>
      </c>
      <c r="K5656">
        <v>15.15</v>
      </c>
      <c r="L5656" s="3">
        <v>145.77600000000001</v>
      </c>
      <c r="M5656">
        <v>2</v>
      </c>
      <c r="N5656" s="3">
        <v>9.6221782178217818</v>
      </c>
      <c r="O5656"/>
      <c r="P5656"/>
    </row>
    <row r="5657" spans="1:16" x14ac:dyDescent="0.3">
      <c r="A5657" t="s">
        <v>12</v>
      </c>
      <c r="B5657" t="s">
        <v>669</v>
      </c>
      <c r="C5657" t="s">
        <v>1574</v>
      </c>
      <c r="D5657">
        <v>2015</v>
      </c>
      <c r="E5657" t="s">
        <v>1593</v>
      </c>
      <c r="F5657" t="s">
        <v>1603</v>
      </c>
      <c r="G5657" t="s">
        <v>1606</v>
      </c>
      <c r="H5657" t="s">
        <v>1607</v>
      </c>
      <c r="I5657" s="11">
        <v>0</v>
      </c>
      <c r="J5657">
        <v>13.8</v>
      </c>
      <c r="K5657">
        <v>13.8</v>
      </c>
      <c r="L5657" s="3">
        <v>74.301199999999994</v>
      </c>
      <c r="M5657">
        <v>2</v>
      </c>
      <c r="N5657" s="3">
        <v>5.384144927536231</v>
      </c>
      <c r="O5657"/>
      <c r="P5657"/>
    </row>
    <row r="5658" spans="1:16" x14ac:dyDescent="0.3">
      <c r="A5658" t="s">
        <v>12</v>
      </c>
      <c r="B5658" t="s">
        <v>1302</v>
      </c>
      <c r="C5658" t="s">
        <v>1588</v>
      </c>
      <c r="D5658">
        <v>2015</v>
      </c>
      <c r="E5658" t="s">
        <v>1593</v>
      </c>
      <c r="F5658" t="s">
        <v>1603</v>
      </c>
      <c r="G5658" t="s">
        <v>1606</v>
      </c>
      <c r="H5658" t="s">
        <v>1607</v>
      </c>
      <c r="I5658" s="11">
        <v>0.14052469100000001</v>
      </c>
      <c r="J5658">
        <v>5.3650000000000002</v>
      </c>
      <c r="K5658">
        <v>5.3650000000000002</v>
      </c>
      <c r="L5658" s="3">
        <v>172.7764</v>
      </c>
      <c r="M5658">
        <v>2</v>
      </c>
      <c r="N5658" s="3">
        <v>32.204361602982289</v>
      </c>
      <c r="O5658"/>
      <c r="P5658"/>
    </row>
    <row r="5659" spans="1:16" x14ac:dyDescent="0.3">
      <c r="A5659" t="s">
        <v>12</v>
      </c>
      <c r="B5659" t="s">
        <v>512</v>
      </c>
      <c r="C5659" t="s">
        <v>1587</v>
      </c>
      <c r="D5659">
        <v>2020</v>
      </c>
      <c r="E5659" t="s">
        <v>1594</v>
      </c>
      <c r="F5659" t="s">
        <v>1603</v>
      </c>
      <c r="G5659" t="s">
        <v>1606</v>
      </c>
      <c r="H5659" t="s">
        <v>1607</v>
      </c>
      <c r="I5659" s="11">
        <v>6.2882112000000004E-2</v>
      </c>
      <c r="J5659">
        <v>19.350000000000001</v>
      </c>
      <c r="K5659">
        <v>19.350000000000001</v>
      </c>
      <c r="L5659" s="3">
        <v>164.11840000000001</v>
      </c>
      <c r="M5659">
        <v>2</v>
      </c>
      <c r="N5659" s="3">
        <v>8.4815710594315252</v>
      </c>
      <c r="O5659"/>
      <c r="P5659"/>
    </row>
    <row r="5660" spans="1:16" x14ac:dyDescent="0.3">
      <c r="A5660" t="s">
        <v>12</v>
      </c>
      <c r="B5660" t="s">
        <v>535</v>
      </c>
      <c r="C5660" t="s">
        <v>1582</v>
      </c>
      <c r="D5660">
        <v>2020</v>
      </c>
      <c r="E5660" t="s">
        <v>1594</v>
      </c>
      <c r="F5660" t="s">
        <v>1603</v>
      </c>
      <c r="G5660" t="s">
        <v>1606</v>
      </c>
      <c r="H5660" t="s">
        <v>1607</v>
      </c>
      <c r="I5660" s="11">
        <v>8.0362549000000005E-2</v>
      </c>
      <c r="J5660">
        <v>5.0350000000000001</v>
      </c>
      <c r="K5660">
        <v>5.0350000000000001</v>
      </c>
      <c r="L5660" s="3">
        <v>229.00360000000001</v>
      </c>
      <c r="M5660">
        <v>2</v>
      </c>
      <c r="N5660" s="3">
        <v>45.482343594836145</v>
      </c>
      <c r="O5660"/>
      <c r="P5660"/>
    </row>
    <row r="5661" spans="1:16" x14ac:dyDescent="0.3">
      <c r="A5661" t="s">
        <v>13</v>
      </c>
      <c r="B5661" t="s">
        <v>1280</v>
      </c>
      <c r="C5661" t="s">
        <v>1576</v>
      </c>
      <c r="D5661">
        <v>2017</v>
      </c>
      <c r="E5661" t="s">
        <v>1598</v>
      </c>
      <c r="F5661" t="s">
        <v>1603</v>
      </c>
      <c r="G5661" t="s">
        <v>1605</v>
      </c>
      <c r="H5661" t="s">
        <v>1607</v>
      </c>
      <c r="I5661" s="11">
        <v>6.6770663999999993E-2</v>
      </c>
      <c r="J5661">
        <v>9.3000000000000007</v>
      </c>
      <c r="K5661">
        <v>9.3000000000000007</v>
      </c>
      <c r="L5661" s="3">
        <v>180.5292</v>
      </c>
      <c r="M5661">
        <v>2</v>
      </c>
      <c r="N5661" s="3">
        <v>19.411741935483871</v>
      </c>
      <c r="O5661"/>
      <c r="P5661"/>
    </row>
    <row r="5662" spans="1:16" x14ac:dyDescent="0.3">
      <c r="A5662" t="s">
        <v>13</v>
      </c>
      <c r="B5662" t="s">
        <v>204</v>
      </c>
      <c r="C5662" t="s">
        <v>1575</v>
      </c>
      <c r="D5662">
        <v>2017</v>
      </c>
      <c r="E5662" t="s">
        <v>1598</v>
      </c>
      <c r="F5662" t="s">
        <v>1603</v>
      </c>
      <c r="G5662" t="s">
        <v>1605</v>
      </c>
      <c r="H5662" t="s">
        <v>1607</v>
      </c>
      <c r="I5662" s="11">
        <v>2.1602000999999999E-2</v>
      </c>
      <c r="J5662">
        <v>11.395</v>
      </c>
      <c r="K5662">
        <v>11.395</v>
      </c>
      <c r="L5662" s="3">
        <v>149.17080000000001</v>
      </c>
      <c r="M5662">
        <v>2</v>
      </c>
      <c r="N5662" s="3">
        <v>13.090899517332165</v>
      </c>
      <c r="O5662"/>
      <c r="P5662"/>
    </row>
    <row r="5663" spans="1:16" x14ac:dyDescent="0.3">
      <c r="A5663" t="s">
        <v>13</v>
      </c>
      <c r="B5663" t="s">
        <v>622</v>
      </c>
      <c r="C5663" t="s">
        <v>1580</v>
      </c>
      <c r="D5663">
        <v>2017</v>
      </c>
      <c r="E5663" t="s">
        <v>1598</v>
      </c>
      <c r="F5663" t="s">
        <v>1603</v>
      </c>
      <c r="G5663" t="s">
        <v>1605</v>
      </c>
      <c r="H5663" t="s">
        <v>1607</v>
      </c>
      <c r="I5663" s="11">
        <v>0.103422709</v>
      </c>
      <c r="J5663">
        <v>15.5</v>
      </c>
      <c r="K5663">
        <v>15.5</v>
      </c>
      <c r="L5663" s="3">
        <v>144.84700000000001</v>
      </c>
      <c r="M5663">
        <v>2</v>
      </c>
      <c r="N5663" s="3">
        <v>9.3449677419354842</v>
      </c>
      <c r="O5663"/>
      <c r="P5663"/>
    </row>
    <row r="5664" spans="1:16" x14ac:dyDescent="0.3">
      <c r="A5664" t="s">
        <v>13</v>
      </c>
      <c r="B5664" t="s">
        <v>384</v>
      </c>
      <c r="C5664" t="s">
        <v>1580</v>
      </c>
      <c r="D5664">
        <v>2017</v>
      </c>
      <c r="E5664" t="s">
        <v>1598</v>
      </c>
      <c r="F5664" t="s">
        <v>1603</v>
      </c>
      <c r="G5664" t="s">
        <v>1605</v>
      </c>
      <c r="H5664" t="s">
        <v>1607</v>
      </c>
      <c r="I5664" s="11">
        <v>3.3883447999999997E-2</v>
      </c>
      <c r="J5664">
        <v>19.75</v>
      </c>
      <c r="K5664">
        <v>19.75</v>
      </c>
      <c r="L5664" s="3">
        <v>213.2902</v>
      </c>
      <c r="M5664">
        <v>2</v>
      </c>
      <c r="N5664" s="3">
        <v>10.799503797468354</v>
      </c>
      <c r="O5664"/>
      <c r="P5664"/>
    </row>
    <row r="5665" spans="1:16" x14ac:dyDescent="0.3">
      <c r="A5665" t="s">
        <v>13</v>
      </c>
      <c r="B5665" t="s">
        <v>1001</v>
      </c>
      <c r="C5665" t="s">
        <v>1585</v>
      </c>
      <c r="D5665">
        <v>2017</v>
      </c>
      <c r="E5665" t="s">
        <v>1598</v>
      </c>
      <c r="F5665" t="s">
        <v>1603</v>
      </c>
      <c r="G5665" t="s">
        <v>1605</v>
      </c>
      <c r="H5665" t="s">
        <v>1607</v>
      </c>
      <c r="I5665" s="11">
        <v>8.2534286999999998E-2</v>
      </c>
      <c r="J5665">
        <v>10.8</v>
      </c>
      <c r="K5665">
        <v>10.8</v>
      </c>
      <c r="L5665" s="3">
        <v>191.15039999999999</v>
      </c>
      <c r="M5665">
        <v>2</v>
      </c>
      <c r="N5665" s="3">
        <v>17.699111111111108</v>
      </c>
      <c r="O5665"/>
      <c r="P5665"/>
    </row>
    <row r="5666" spans="1:16" x14ac:dyDescent="0.3">
      <c r="A5666" t="s">
        <v>13</v>
      </c>
      <c r="B5666" t="s">
        <v>856</v>
      </c>
      <c r="C5666" t="s">
        <v>1575</v>
      </c>
      <c r="D5666">
        <v>2017</v>
      </c>
      <c r="E5666" t="s">
        <v>1598</v>
      </c>
      <c r="F5666" t="s">
        <v>1603</v>
      </c>
      <c r="G5666" t="s">
        <v>1605</v>
      </c>
      <c r="H5666" t="s">
        <v>1607</v>
      </c>
      <c r="I5666" s="11">
        <v>0.145013434</v>
      </c>
      <c r="J5666">
        <v>12.15</v>
      </c>
      <c r="K5666">
        <v>12.15</v>
      </c>
      <c r="L5666" s="3">
        <v>225.04040000000001</v>
      </c>
      <c r="M5666">
        <v>2</v>
      </c>
      <c r="N5666" s="3">
        <v>18.521843621399178</v>
      </c>
      <c r="O5666"/>
      <c r="P5666"/>
    </row>
    <row r="5667" spans="1:16" x14ac:dyDescent="0.3">
      <c r="A5667" t="s">
        <v>12</v>
      </c>
      <c r="B5667" t="s">
        <v>1410</v>
      </c>
      <c r="C5667" t="s">
        <v>1581</v>
      </c>
      <c r="D5667">
        <v>2017</v>
      </c>
      <c r="E5667" t="s">
        <v>1598</v>
      </c>
      <c r="F5667" t="s">
        <v>1603</v>
      </c>
      <c r="G5667" t="s">
        <v>1605</v>
      </c>
      <c r="H5667" t="s">
        <v>1607</v>
      </c>
      <c r="I5667" s="11">
        <v>1.7547957999999999E-2</v>
      </c>
      <c r="J5667">
        <v>16</v>
      </c>
      <c r="K5667">
        <v>16</v>
      </c>
      <c r="L5667" s="3">
        <v>48.3718</v>
      </c>
      <c r="M5667">
        <v>2</v>
      </c>
      <c r="N5667" s="3">
        <v>3.0232375</v>
      </c>
      <c r="O5667"/>
      <c r="P5667"/>
    </row>
    <row r="5668" spans="1:16" x14ac:dyDescent="0.3">
      <c r="A5668" t="s">
        <v>12</v>
      </c>
      <c r="B5668" t="s">
        <v>1467</v>
      </c>
      <c r="C5668" t="s">
        <v>1590</v>
      </c>
      <c r="D5668">
        <v>2017</v>
      </c>
      <c r="E5668" t="s">
        <v>1598</v>
      </c>
      <c r="F5668" t="s">
        <v>1603</v>
      </c>
      <c r="G5668" t="s">
        <v>1605</v>
      </c>
      <c r="H5668" t="s">
        <v>1607</v>
      </c>
      <c r="I5668" s="11">
        <v>2.4848788E-2</v>
      </c>
      <c r="J5668">
        <v>16.75</v>
      </c>
      <c r="K5668">
        <v>16.75</v>
      </c>
      <c r="L5668" s="3">
        <v>39.982199999999999</v>
      </c>
      <c r="M5668">
        <v>2</v>
      </c>
      <c r="N5668" s="3">
        <v>2.386997014925373</v>
      </c>
      <c r="O5668"/>
      <c r="P5668"/>
    </row>
    <row r="5669" spans="1:16" x14ac:dyDescent="0.3">
      <c r="A5669" t="s">
        <v>13</v>
      </c>
      <c r="B5669" t="s">
        <v>896</v>
      </c>
      <c r="C5669" t="s">
        <v>1579</v>
      </c>
      <c r="D5669">
        <v>2011</v>
      </c>
      <c r="E5669" t="s">
        <v>1595</v>
      </c>
      <c r="F5669" t="s">
        <v>1602</v>
      </c>
      <c r="G5669" t="s">
        <v>1604</v>
      </c>
      <c r="H5669" t="s">
        <v>1609</v>
      </c>
      <c r="I5669" s="11">
        <v>6.1155982999999997E-2</v>
      </c>
      <c r="J5669">
        <v>6.86</v>
      </c>
      <c r="K5669">
        <v>6.86</v>
      </c>
      <c r="L5669" s="3">
        <v>228.40100000000001</v>
      </c>
      <c r="M5669">
        <v>2</v>
      </c>
      <c r="N5669" s="3">
        <v>33.294606413994167</v>
      </c>
      <c r="O5669"/>
      <c r="P5669"/>
    </row>
    <row r="5670" spans="1:16" x14ac:dyDescent="0.3">
      <c r="A5670" t="s">
        <v>13</v>
      </c>
      <c r="B5670" t="s">
        <v>1342</v>
      </c>
      <c r="C5670" t="s">
        <v>1579</v>
      </c>
      <c r="D5670">
        <v>2011</v>
      </c>
      <c r="E5670" t="s">
        <v>1595</v>
      </c>
      <c r="F5670" t="s">
        <v>1602</v>
      </c>
      <c r="G5670" t="s">
        <v>1604</v>
      </c>
      <c r="H5670" t="s">
        <v>1609</v>
      </c>
      <c r="I5670" s="11">
        <v>7.4753742999999997E-2</v>
      </c>
      <c r="J5670">
        <v>9.3000000000000007</v>
      </c>
      <c r="K5670">
        <v>9.3000000000000007</v>
      </c>
      <c r="L5670" s="3">
        <v>246.4802</v>
      </c>
      <c r="M5670">
        <v>2</v>
      </c>
      <c r="N5670" s="3">
        <v>26.503247311827955</v>
      </c>
      <c r="O5670"/>
      <c r="P5670"/>
    </row>
    <row r="5671" spans="1:16" x14ac:dyDescent="0.3">
      <c r="A5671" t="s">
        <v>13</v>
      </c>
      <c r="B5671" t="s">
        <v>381</v>
      </c>
      <c r="C5671" t="s">
        <v>1584</v>
      </c>
      <c r="D5671">
        <v>2011</v>
      </c>
      <c r="E5671" t="s">
        <v>1595</v>
      </c>
      <c r="F5671" t="s">
        <v>1602</v>
      </c>
      <c r="G5671" t="s">
        <v>1606</v>
      </c>
      <c r="H5671" t="s">
        <v>1609</v>
      </c>
      <c r="I5671" s="11">
        <v>0.19780911000000001</v>
      </c>
      <c r="J5671">
        <v>18.600000000000001</v>
      </c>
      <c r="K5671">
        <v>18.600000000000001</v>
      </c>
      <c r="L5671" s="3">
        <v>55.658799999999999</v>
      </c>
      <c r="M5671">
        <v>2</v>
      </c>
      <c r="N5671" s="3">
        <v>2.9924086021505372</v>
      </c>
      <c r="O5671"/>
      <c r="P5671"/>
    </row>
    <row r="5672" spans="1:16" x14ac:dyDescent="0.3">
      <c r="A5672" t="s">
        <v>13</v>
      </c>
      <c r="B5672" t="s">
        <v>545</v>
      </c>
      <c r="C5672" t="s">
        <v>1590</v>
      </c>
      <c r="D5672">
        <v>2011</v>
      </c>
      <c r="E5672" t="s">
        <v>1595</v>
      </c>
      <c r="F5672" t="s">
        <v>1602</v>
      </c>
      <c r="G5672" t="s">
        <v>1606</v>
      </c>
      <c r="H5672" t="s">
        <v>1609</v>
      </c>
      <c r="I5672" s="11">
        <v>9.4450618E-2</v>
      </c>
      <c r="J5672">
        <v>13.15</v>
      </c>
      <c r="K5672">
        <v>13.15</v>
      </c>
      <c r="L5672" s="3">
        <v>141.4812</v>
      </c>
      <c r="M5672">
        <v>2</v>
      </c>
      <c r="N5672" s="3">
        <v>10.759026615969582</v>
      </c>
      <c r="O5672"/>
      <c r="P5672"/>
    </row>
    <row r="5673" spans="1:16" x14ac:dyDescent="0.3">
      <c r="A5673" t="s">
        <v>12</v>
      </c>
      <c r="B5673" t="s">
        <v>275</v>
      </c>
      <c r="C5673" t="s">
        <v>1587</v>
      </c>
      <c r="D5673">
        <v>2011</v>
      </c>
      <c r="E5673" t="s">
        <v>1595</v>
      </c>
      <c r="F5673" t="s">
        <v>1602</v>
      </c>
      <c r="G5673" t="s">
        <v>1606</v>
      </c>
      <c r="H5673" t="s">
        <v>1609</v>
      </c>
      <c r="I5673" s="11">
        <v>0.20351066700000001</v>
      </c>
      <c r="J5673">
        <v>6.7149999999999999</v>
      </c>
      <c r="K5673">
        <v>6.7149999999999999</v>
      </c>
      <c r="L5673" s="3">
        <v>41.045400000000001</v>
      </c>
      <c r="M5673">
        <v>2</v>
      </c>
      <c r="N5673" s="3">
        <v>6.1124944154877143</v>
      </c>
      <c r="O5673"/>
      <c r="P5673"/>
    </row>
    <row r="5674" spans="1:16" x14ac:dyDescent="0.3">
      <c r="A5674" t="s">
        <v>12</v>
      </c>
      <c r="B5674" t="s">
        <v>900</v>
      </c>
      <c r="C5674" t="s">
        <v>1587</v>
      </c>
      <c r="D5674">
        <v>2011</v>
      </c>
      <c r="E5674" t="s">
        <v>1595</v>
      </c>
      <c r="F5674" t="s">
        <v>1602</v>
      </c>
      <c r="G5674" t="s">
        <v>1606</v>
      </c>
      <c r="H5674" t="s">
        <v>1609</v>
      </c>
      <c r="I5674" s="11">
        <v>8.6396037999999994E-2</v>
      </c>
      <c r="J5674">
        <v>9.1950000000000003</v>
      </c>
      <c r="K5674">
        <v>9.1950000000000003</v>
      </c>
      <c r="L5674" s="3">
        <v>79.064400000000006</v>
      </c>
      <c r="M5674">
        <v>2</v>
      </c>
      <c r="N5674" s="3">
        <v>8.5986296900489396</v>
      </c>
      <c r="O5674"/>
      <c r="P5674"/>
    </row>
    <row r="5675" spans="1:16" x14ac:dyDescent="0.3">
      <c r="A5675" t="s">
        <v>12</v>
      </c>
      <c r="B5675" t="s">
        <v>278</v>
      </c>
      <c r="C5675" t="s">
        <v>1577</v>
      </c>
      <c r="D5675">
        <v>2011</v>
      </c>
      <c r="E5675" t="s">
        <v>1595</v>
      </c>
      <c r="F5675" t="s">
        <v>1602</v>
      </c>
      <c r="G5675" t="s">
        <v>1606</v>
      </c>
      <c r="H5675" t="s">
        <v>1609</v>
      </c>
      <c r="I5675" s="11">
        <v>0.120773451</v>
      </c>
      <c r="J5675">
        <v>8.7100000000000009</v>
      </c>
      <c r="K5675">
        <v>8.7100000000000009</v>
      </c>
      <c r="L5675" s="3">
        <v>186.5924</v>
      </c>
      <c r="M5675">
        <v>2</v>
      </c>
      <c r="N5675" s="3">
        <v>21.422778415614236</v>
      </c>
      <c r="O5675"/>
      <c r="P5675"/>
    </row>
    <row r="5676" spans="1:16" x14ac:dyDescent="0.3">
      <c r="A5676" t="s">
        <v>12</v>
      </c>
      <c r="B5676" t="s">
        <v>596</v>
      </c>
      <c r="C5676" t="s">
        <v>1581</v>
      </c>
      <c r="D5676">
        <v>2011</v>
      </c>
      <c r="E5676" t="s">
        <v>1595</v>
      </c>
      <c r="F5676" t="s">
        <v>1602</v>
      </c>
      <c r="G5676" t="s">
        <v>1606</v>
      </c>
      <c r="H5676" t="s">
        <v>1609</v>
      </c>
      <c r="I5676" s="11">
        <v>3.9385992000000002E-2</v>
      </c>
      <c r="J5676">
        <v>12.8</v>
      </c>
      <c r="K5676">
        <v>12.8</v>
      </c>
      <c r="L5676" s="3">
        <v>224.84039999999999</v>
      </c>
      <c r="M5676">
        <v>2</v>
      </c>
      <c r="N5676" s="3">
        <v>17.565656249999996</v>
      </c>
      <c r="O5676"/>
      <c r="P5676"/>
    </row>
    <row r="5677" spans="1:16" x14ac:dyDescent="0.3">
      <c r="A5677" t="s">
        <v>13</v>
      </c>
      <c r="B5677" t="s">
        <v>1139</v>
      </c>
      <c r="C5677" t="s">
        <v>1580</v>
      </c>
      <c r="D5677">
        <v>2014</v>
      </c>
      <c r="E5677" t="s">
        <v>1596</v>
      </c>
      <c r="F5677" t="s">
        <v>1602</v>
      </c>
      <c r="G5677" t="s">
        <v>1606</v>
      </c>
      <c r="H5677" t="s">
        <v>1607</v>
      </c>
      <c r="I5677" s="11">
        <v>7.5132352999999999E-2</v>
      </c>
      <c r="J5677">
        <v>18.25</v>
      </c>
      <c r="K5677">
        <v>18.25</v>
      </c>
      <c r="L5677" s="3">
        <v>125.9046</v>
      </c>
      <c r="M5677">
        <v>2</v>
      </c>
      <c r="N5677" s="3">
        <v>6.8988821917808218</v>
      </c>
      <c r="O5677"/>
      <c r="P5677"/>
    </row>
    <row r="5678" spans="1:16" x14ac:dyDescent="0.3">
      <c r="A5678" t="s">
        <v>13</v>
      </c>
      <c r="B5678" t="s">
        <v>1439</v>
      </c>
      <c r="C5678" t="s">
        <v>1580</v>
      </c>
      <c r="D5678">
        <v>2014</v>
      </c>
      <c r="E5678" t="s">
        <v>1596</v>
      </c>
      <c r="F5678" t="s">
        <v>1602</v>
      </c>
      <c r="G5678" t="s">
        <v>1606</v>
      </c>
      <c r="H5678" t="s">
        <v>1607</v>
      </c>
      <c r="I5678" s="11">
        <v>3.9610609999999997E-2</v>
      </c>
      <c r="J5678">
        <v>18.850000000000001</v>
      </c>
      <c r="K5678">
        <v>18.850000000000001</v>
      </c>
      <c r="L5678" s="3">
        <v>41.648000000000003</v>
      </c>
      <c r="M5678">
        <v>2</v>
      </c>
      <c r="N5678" s="3">
        <v>2.2094429708222814</v>
      </c>
      <c r="O5678"/>
      <c r="P5678"/>
    </row>
    <row r="5679" spans="1:16" x14ac:dyDescent="0.3">
      <c r="A5679" t="s">
        <v>13</v>
      </c>
      <c r="B5679" t="s">
        <v>271</v>
      </c>
      <c r="C5679" t="s">
        <v>1580</v>
      </c>
      <c r="D5679">
        <v>2014</v>
      </c>
      <c r="E5679" t="s">
        <v>1596</v>
      </c>
      <c r="F5679" t="s">
        <v>1602</v>
      </c>
      <c r="G5679" t="s">
        <v>1606</v>
      </c>
      <c r="H5679" t="s">
        <v>1607</v>
      </c>
      <c r="I5679" s="11">
        <v>5.4011943E-2</v>
      </c>
      <c r="J5679">
        <v>20.350000000000001</v>
      </c>
      <c r="K5679">
        <v>20.350000000000001</v>
      </c>
      <c r="L5679" s="3">
        <v>116.5466</v>
      </c>
      <c r="M5679">
        <v>2</v>
      </c>
      <c r="N5679" s="3">
        <v>5.7271056511056502</v>
      </c>
      <c r="O5679"/>
      <c r="P5679"/>
    </row>
    <row r="5680" spans="1:16" x14ac:dyDescent="0.3">
      <c r="A5680" t="s">
        <v>12</v>
      </c>
      <c r="B5680" t="s">
        <v>1326</v>
      </c>
      <c r="C5680" t="s">
        <v>1585</v>
      </c>
      <c r="D5680">
        <v>2014</v>
      </c>
      <c r="E5680" t="s">
        <v>1596</v>
      </c>
      <c r="F5680" t="s">
        <v>1602</v>
      </c>
      <c r="G5680" t="s">
        <v>1606</v>
      </c>
      <c r="H5680" t="s">
        <v>1607</v>
      </c>
      <c r="I5680" s="11">
        <v>6.3278652000000005E-2</v>
      </c>
      <c r="J5680">
        <v>16.100000000000001</v>
      </c>
      <c r="K5680">
        <v>16.100000000000001</v>
      </c>
      <c r="L5680" s="3">
        <v>182.1318</v>
      </c>
      <c r="M5680">
        <v>2</v>
      </c>
      <c r="N5680" s="3">
        <v>11.312534161490682</v>
      </c>
      <c r="O5680"/>
      <c r="P5680"/>
    </row>
    <row r="5681" spans="1:16" x14ac:dyDescent="0.3">
      <c r="A5681" t="s">
        <v>12</v>
      </c>
      <c r="B5681" t="s">
        <v>774</v>
      </c>
      <c r="C5681" t="s">
        <v>1574</v>
      </c>
      <c r="D5681">
        <v>2014</v>
      </c>
      <c r="E5681" t="s">
        <v>1596</v>
      </c>
      <c r="F5681" t="s">
        <v>1602</v>
      </c>
      <c r="G5681" t="s">
        <v>1606</v>
      </c>
      <c r="H5681" t="s">
        <v>1607</v>
      </c>
      <c r="I5681" s="11">
        <v>4.7896393000000002E-2</v>
      </c>
      <c r="J5681">
        <v>20.6</v>
      </c>
      <c r="K5681">
        <v>20.6</v>
      </c>
      <c r="L5681" s="3">
        <v>185.85560000000001</v>
      </c>
      <c r="M5681">
        <v>2</v>
      </c>
      <c r="N5681" s="3">
        <v>9.0221165048543686</v>
      </c>
      <c r="O5681"/>
      <c r="P5681"/>
    </row>
    <row r="5682" spans="1:16" x14ac:dyDescent="0.3">
      <c r="A5682" t="s">
        <v>13</v>
      </c>
      <c r="B5682" t="s">
        <v>598</v>
      </c>
      <c r="C5682" t="s">
        <v>1587</v>
      </c>
      <c r="D5682">
        <v>2022</v>
      </c>
      <c r="E5682" t="s">
        <v>1592</v>
      </c>
      <c r="F5682" t="s">
        <v>1602</v>
      </c>
      <c r="G5682" t="s">
        <v>1604</v>
      </c>
      <c r="H5682" t="s">
        <v>1608</v>
      </c>
      <c r="I5682" s="11">
        <v>0.119848041</v>
      </c>
      <c r="J5682">
        <v>20.5</v>
      </c>
      <c r="K5682">
        <v>20.5</v>
      </c>
      <c r="L5682" s="3">
        <v>109.45959999999999</v>
      </c>
      <c r="M5682">
        <v>4.0999999999999996</v>
      </c>
      <c r="N5682" s="3">
        <v>5.3394926829268288</v>
      </c>
      <c r="O5682"/>
      <c r="P5682"/>
    </row>
    <row r="5683" spans="1:16" x14ac:dyDescent="0.3">
      <c r="A5683" t="s">
        <v>13</v>
      </c>
      <c r="B5683" t="s">
        <v>314</v>
      </c>
      <c r="C5683" t="s">
        <v>1574</v>
      </c>
      <c r="D5683">
        <v>2022</v>
      </c>
      <c r="E5683" t="s">
        <v>1592</v>
      </c>
      <c r="F5683" t="s">
        <v>1602</v>
      </c>
      <c r="G5683" t="s">
        <v>1604</v>
      </c>
      <c r="H5683" t="s">
        <v>1608</v>
      </c>
      <c r="I5683" s="11">
        <v>0</v>
      </c>
      <c r="J5683">
        <v>16.7</v>
      </c>
      <c r="K5683">
        <v>16.7</v>
      </c>
      <c r="L5683" s="3">
        <v>109.19119999999999</v>
      </c>
      <c r="M5683">
        <v>4.0999999999999996</v>
      </c>
      <c r="N5683" s="3">
        <v>6.5383952095808384</v>
      </c>
      <c r="O5683"/>
      <c r="P5683"/>
    </row>
    <row r="5684" spans="1:16" x14ac:dyDescent="0.3">
      <c r="A5684" t="s">
        <v>13</v>
      </c>
      <c r="B5684" t="s">
        <v>1096</v>
      </c>
      <c r="C5684" t="s">
        <v>1583</v>
      </c>
      <c r="D5684">
        <v>2022</v>
      </c>
      <c r="E5684" t="s">
        <v>1592</v>
      </c>
      <c r="F5684" t="s">
        <v>1602</v>
      </c>
      <c r="G5684" t="s">
        <v>1604</v>
      </c>
      <c r="H5684" t="s">
        <v>1608</v>
      </c>
      <c r="I5684" s="11">
        <v>8.4179812000000007E-2</v>
      </c>
      <c r="J5684">
        <v>6.3849999999999998</v>
      </c>
      <c r="K5684">
        <v>6.3849999999999998</v>
      </c>
      <c r="L5684" s="3">
        <v>109.0596</v>
      </c>
      <c r="M5684">
        <v>4</v>
      </c>
      <c r="N5684" s="3">
        <v>17.080595144870792</v>
      </c>
      <c r="O5684"/>
      <c r="P5684"/>
    </row>
    <row r="5685" spans="1:16" x14ac:dyDescent="0.3">
      <c r="A5685" t="s">
        <v>12</v>
      </c>
      <c r="B5685" t="s">
        <v>902</v>
      </c>
      <c r="C5685" t="s">
        <v>1582</v>
      </c>
      <c r="D5685">
        <v>2022</v>
      </c>
      <c r="E5685" t="s">
        <v>1592</v>
      </c>
      <c r="F5685" t="s">
        <v>1602</v>
      </c>
      <c r="G5685" t="s">
        <v>1604</v>
      </c>
      <c r="H5685" t="s">
        <v>1608</v>
      </c>
      <c r="I5685" s="11">
        <v>4.407225E-2</v>
      </c>
      <c r="J5685">
        <v>14.8</v>
      </c>
      <c r="K5685">
        <v>14.8</v>
      </c>
      <c r="L5685" s="3">
        <v>109.057</v>
      </c>
      <c r="M5685">
        <v>4.4000000000000004</v>
      </c>
      <c r="N5685" s="3">
        <v>7.3687162162162156</v>
      </c>
      <c r="O5685"/>
      <c r="P5685"/>
    </row>
    <row r="5686" spans="1:16" x14ac:dyDescent="0.3">
      <c r="A5686" t="s">
        <v>13</v>
      </c>
      <c r="B5686" t="s">
        <v>1284</v>
      </c>
      <c r="C5686" t="s">
        <v>1584</v>
      </c>
      <c r="D5686">
        <v>2022</v>
      </c>
      <c r="E5686" t="s">
        <v>1592</v>
      </c>
      <c r="F5686" t="s">
        <v>1602</v>
      </c>
      <c r="G5686" t="s">
        <v>1604</v>
      </c>
      <c r="H5686" t="s">
        <v>1608</v>
      </c>
      <c r="I5686" s="11">
        <v>9.1408076000000005E-2</v>
      </c>
      <c r="J5686">
        <v>12.8</v>
      </c>
      <c r="K5686">
        <v>12.8</v>
      </c>
      <c r="L5686" s="3">
        <v>108.99379999999999</v>
      </c>
      <c r="M5686">
        <v>4</v>
      </c>
      <c r="N5686" s="3">
        <v>8.515140624999999</v>
      </c>
      <c r="O5686"/>
      <c r="P5686"/>
    </row>
    <row r="5687" spans="1:16" x14ac:dyDescent="0.3">
      <c r="A5687" t="s">
        <v>13</v>
      </c>
      <c r="B5687" t="s">
        <v>1288</v>
      </c>
      <c r="C5687" t="s">
        <v>1585</v>
      </c>
      <c r="D5687">
        <v>2022</v>
      </c>
      <c r="E5687" t="s">
        <v>1592</v>
      </c>
      <c r="F5687" t="s">
        <v>1602</v>
      </c>
      <c r="G5687" t="s">
        <v>1604</v>
      </c>
      <c r="H5687" t="s">
        <v>1608</v>
      </c>
      <c r="I5687" s="11">
        <v>7.4931201000000003E-2</v>
      </c>
      <c r="J5687">
        <v>20.100000000000001</v>
      </c>
      <c r="K5687">
        <v>20.100000000000001</v>
      </c>
      <c r="L5687" s="3">
        <v>108.9228</v>
      </c>
      <c r="M5687">
        <v>3.8</v>
      </c>
      <c r="N5687" s="3">
        <v>5.4190447761194021</v>
      </c>
      <c r="O5687"/>
      <c r="P5687"/>
    </row>
    <row r="5688" spans="1:16" x14ac:dyDescent="0.3">
      <c r="A5688" t="s">
        <v>13</v>
      </c>
      <c r="B5688" t="s">
        <v>211</v>
      </c>
      <c r="C5688" t="s">
        <v>1584</v>
      </c>
      <c r="D5688">
        <v>2022</v>
      </c>
      <c r="E5688" t="s">
        <v>1592</v>
      </c>
      <c r="F5688" t="s">
        <v>1602</v>
      </c>
      <c r="G5688" t="s">
        <v>1604</v>
      </c>
      <c r="H5688" t="s">
        <v>1608</v>
      </c>
      <c r="I5688" s="11">
        <v>0</v>
      </c>
      <c r="J5688">
        <v>17.75</v>
      </c>
      <c r="K5688">
        <v>17.75</v>
      </c>
      <c r="L5688" s="3">
        <v>108.69119999999999</v>
      </c>
      <c r="M5688">
        <v>4</v>
      </c>
      <c r="N5688" s="3">
        <v>6.1234478873239437</v>
      </c>
      <c r="O5688"/>
      <c r="P5688"/>
    </row>
    <row r="5689" spans="1:16" x14ac:dyDescent="0.3">
      <c r="A5689" t="s">
        <v>13</v>
      </c>
      <c r="B5689" t="s">
        <v>349</v>
      </c>
      <c r="C5689" t="s">
        <v>1581</v>
      </c>
      <c r="D5689">
        <v>2022</v>
      </c>
      <c r="E5689" t="s">
        <v>1592</v>
      </c>
      <c r="F5689" t="s">
        <v>1602</v>
      </c>
      <c r="G5689" t="s">
        <v>1604</v>
      </c>
      <c r="H5689" t="s">
        <v>1608</v>
      </c>
      <c r="I5689" s="11">
        <v>0.123531974</v>
      </c>
      <c r="J5689">
        <v>12.65</v>
      </c>
      <c r="K5689">
        <v>12.65</v>
      </c>
      <c r="L5689" s="3">
        <v>108.2938</v>
      </c>
      <c r="M5689">
        <v>5</v>
      </c>
      <c r="N5689" s="3">
        <v>8.5607747035573123</v>
      </c>
      <c r="O5689"/>
      <c r="P5689"/>
    </row>
    <row r="5690" spans="1:16" x14ac:dyDescent="0.3">
      <c r="A5690" t="s">
        <v>13</v>
      </c>
      <c r="B5690" t="s">
        <v>1114</v>
      </c>
      <c r="C5690" t="s">
        <v>1579</v>
      </c>
      <c r="D5690">
        <v>2022</v>
      </c>
      <c r="E5690" t="s">
        <v>1592</v>
      </c>
      <c r="F5690" t="s">
        <v>1602</v>
      </c>
      <c r="G5690" t="s">
        <v>1604</v>
      </c>
      <c r="H5690" t="s">
        <v>1608</v>
      </c>
      <c r="I5690" s="11">
        <v>4.2383069000000002E-2</v>
      </c>
      <c r="J5690">
        <v>12.65</v>
      </c>
      <c r="K5690">
        <v>12.65</v>
      </c>
      <c r="L5690" s="3">
        <v>108.0938</v>
      </c>
      <c r="M5690">
        <v>4</v>
      </c>
      <c r="N5690" s="3">
        <v>8.5449644268774705</v>
      </c>
      <c r="O5690"/>
      <c r="P5690"/>
    </row>
    <row r="5691" spans="1:16" x14ac:dyDescent="0.3">
      <c r="A5691" t="s">
        <v>13</v>
      </c>
      <c r="B5691" t="s">
        <v>71</v>
      </c>
      <c r="C5691" t="s">
        <v>1576</v>
      </c>
      <c r="D5691">
        <v>2018</v>
      </c>
      <c r="E5691" t="s">
        <v>1597</v>
      </c>
      <c r="F5691" t="s">
        <v>1602</v>
      </c>
      <c r="G5691" t="s">
        <v>1604</v>
      </c>
      <c r="H5691" t="s">
        <v>1610</v>
      </c>
      <c r="I5691" s="11">
        <v>1.6531033000000001E-2</v>
      </c>
      <c r="K5691">
        <v>19.350000000000001</v>
      </c>
      <c r="L5691" s="3">
        <v>122.4098</v>
      </c>
      <c r="M5691">
        <v>2</v>
      </c>
      <c r="N5691" s="3">
        <v>6.3260878552971578</v>
      </c>
      <c r="O5691"/>
      <c r="P5691"/>
    </row>
    <row r="5692" spans="1:16" x14ac:dyDescent="0.3">
      <c r="A5692" t="s">
        <v>13</v>
      </c>
      <c r="B5692" t="s">
        <v>1003</v>
      </c>
      <c r="C5692" t="s">
        <v>1576</v>
      </c>
      <c r="D5692">
        <v>2018</v>
      </c>
      <c r="E5692" t="s">
        <v>1597</v>
      </c>
      <c r="F5692" t="s">
        <v>1602</v>
      </c>
      <c r="G5692" t="s">
        <v>1604</v>
      </c>
      <c r="H5692" t="s">
        <v>1610</v>
      </c>
      <c r="I5692" s="11">
        <v>2.2457694E-2</v>
      </c>
      <c r="K5692">
        <v>7.0750000000000002</v>
      </c>
      <c r="L5692" s="3">
        <v>98.606800000000007</v>
      </c>
      <c r="M5692">
        <v>2</v>
      </c>
      <c r="N5692" s="3">
        <v>13.937356890459364</v>
      </c>
      <c r="O5692"/>
      <c r="P5692"/>
    </row>
    <row r="5693" spans="1:16" x14ac:dyDescent="0.3">
      <c r="A5693" t="s">
        <v>13</v>
      </c>
      <c r="B5693" t="s">
        <v>1074</v>
      </c>
      <c r="C5693" t="s">
        <v>1574</v>
      </c>
      <c r="D5693">
        <v>2018</v>
      </c>
      <c r="E5693" t="s">
        <v>1597</v>
      </c>
      <c r="F5693" t="s">
        <v>1602</v>
      </c>
      <c r="G5693" t="s">
        <v>1604</v>
      </c>
      <c r="H5693" t="s">
        <v>1610</v>
      </c>
      <c r="I5693" s="11">
        <v>0.11995987299999999</v>
      </c>
      <c r="K5693">
        <v>6.36</v>
      </c>
      <c r="L5693" s="3">
        <v>45.506</v>
      </c>
      <c r="M5693">
        <v>2</v>
      </c>
      <c r="N5693" s="3">
        <v>7.15503144654088</v>
      </c>
      <c r="O5693"/>
      <c r="P5693"/>
    </row>
    <row r="5694" spans="1:16" x14ac:dyDescent="0.3">
      <c r="A5694" t="s">
        <v>13</v>
      </c>
      <c r="B5694" t="s">
        <v>1515</v>
      </c>
      <c r="C5694" t="s">
        <v>1581</v>
      </c>
      <c r="D5694">
        <v>2018</v>
      </c>
      <c r="E5694" t="s">
        <v>1597</v>
      </c>
      <c r="F5694" t="s">
        <v>1602</v>
      </c>
      <c r="G5694" t="s">
        <v>1604</v>
      </c>
      <c r="H5694" t="s">
        <v>1610</v>
      </c>
      <c r="I5694" s="11">
        <v>9.7937252000000002E-2</v>
      </c>
      <c r="K5694">
        <v>10.8</v>
      </c>
      <c r="L5694" s="3">
        <v>98.904200000000003</v>
      </c>
      <c r="M5694">
        <v>2</v>
      </c>
      <c r="N5694" s="3">
        <v>9.1577962962962953</v>
      </c>
      <c r="O5694"/>
      <c r="P5694"/>
    </row>
    <row r="5695" spans="1:16" x14ac:dyDescent="0.3">
      <c r="A5695" t="s">
        <v>13</v>
      </c>
      <c r="B5695" t="s">
        <v>1052</v>
      </c>
      <c r="C5695" t="s">
        <v>1580</v>
      </c>
      <c r="D5695">
        <v>2018</v>
      </c>
      <c r="E5695" t="s">
        <v>1597</v>
      </c>
      <c r="F5695" t="s">
        <v>1602</v>
      </c>
      <c r="G5695" t="s">
        <v>1604</v>
      </c>
      <c r="H5695" t="s">
        <v>1610</v>
      </c>
      <c r="I5695" s="11">
        <v>3.5406842000000001E-2</v>
      </c>
      <c r="K5695">
        <v>9.6</v>
      </c>
      <c r="L5695" s="3">
        <v>244.31700000000001</v>
      </c>
      <c r="M5695">
        <v>2</v>
      </c>
      <c r="N5695" s="3">
        <v>25.449687500000003</v>
      </c>
      <c r="O5695"/>
      <c r="P5695"/>
    </row>
    <row r="5696" spans="1:16" x14ac:dyDescent="0.3">
      <c r="A5696" t="s">
        <v>13</v>
      </c>
      <c r="B5696" t="s">
        <v>1457</v>
      </c>
      <c r="C5696" t="s">
        <v>1574</v>
      </c>
      <c r="D5696">
        <v>2015</v>
      </c>
      <c r="E5696" t="s">
        <v>1593</v>
      </c>
      <c r="F5696" t="s">
        <v>1603</v>
      </c>
      <c r="G5696" t="s">
        <v>1604</v>
      </c>
      <c r="H5696" t="s">
        <v>1607</v>
      </c>
      <c r="I5696" s="11">
        <v>0</v>
      </c>
      <c r="J5696">
        <v>14.65</v>
      </c>
      <c r="K5696">
        <v>14.65</v>
      </c>
      <c r="L5696" s="3">
        <v>49.769199999999998</v>
      </c>
      <c r="M5696">
        <v>1.9</v>
      </c>
      <c r="N5696" s="3">
        <v>3.3972150170648461</v>
      </c>
      <c r="O5696"/>
      <c r="P5696"/>
    </row>
    <row r="5697" spans="1:16" x14ac:dyDescent="0.3">
      <c r="A5697" t="s">
        <v>12</v>
      </c>
      <c r="B5697" t="s">
        <v>1384</v>
      </c>
      <c r="C5697" t="s">
        <v>1590</v>
      </c>
      <c r="D5697">
        <v>2017</v>
      </c>
      <c r="E5697" t="s">
        <v>1598</v>
      </c>
      <c r="F5697" t="s">
        <v>1603</v>
      </c>
      <c r="G5697" t="s">
        <v>1605</v>
      </c>
      <c r="H5697" t="s">
        <v>1607</v>
      </c>
      <c r="I5697" s="11">
        <v>6.1163967E-2</v>
      </c>
      <c r="J5697">
        <v>12.1</v>
      </c>
      <c r="K5697">
        <v>12.1</v>
      </c>
      <c r="L5697" s="3">
        <v>56.561399999999999</v>
      </c>
      <c r="M5697">
        <v>1.9</v>
      </c>
      <c r="N5697" s="3">
        <v>4.674495867768595</v>
      </c>
      <c r="O5697"/>
      <c r="P5697"/>
    </row>
    <row r="5698" spans="1:16" x14ac:dyDescent="0.3">
      <c r="A5698" t="s">
        <v>13</v>
      </c>
      <c r="B5698" t="s">
        <v>842</v>
      </c>
      <c r="C5698" t="s">
        <v>1576</v>
      </c>
      <c r="D5698">
        <v>2011</v>
      </c>
      <c r="E5698" t="s">
        <v>1595</v>
      </c>
      <c r="F5698" t="s">
        <v>1602</v>
      </c>
      <c r="G5698" t="s">
        <v>1605</v>
      </c>
      <c r="H5698" t="s">
        <v>1609</v>
      </c>
      <c r="I5698" s="11">
        <v>0.165694219</v>
      </c>
      <c r="J5698">
        <v>12.85</v>
      </c>
      <c r="K5698">
        <v>12.85</v>
      </c>
      <c r="L5698" s="3">
        <v>39.7164</v>
      </c>
      <c r="M5698">
        <v>1.8</v>
      </c>
      <c r="N5698" s="3">
        <v>3.0907704280155643</v>
      </c>
      <c r="O5698"/>
      <c r="P5698"/>
    </row>
    <row r="5699" spans="1:16" x14ac:dyDescent="0.3">
      <c r="A5699" t="s">
        <v>13</v>
      </c>
      <c r="B5699" t="s">
        <v>257</v>
      </c>
      <c r="C5699" t="s">
        <v>1577</v>
      </c>
      <c r="D5699">
        <v>2012</v>
      </c>
      <c r="E5699" t="s">
        <v>1591</v>
      </c>
      <c r="F5699" t="s">
        <v>1601</v>
      </c>
      <c r="G5699" t="s">
        <v>1604</v>
      </c>
      <c r="H5699" t="s">
        <v>1607</v>
      </c>
      <c r="I5699" s="11">
        <v>0.17007246200000001</v>
      </c>
      <c r="J5699">
        <v>20.7</v>
      </c>
      <c r="K5699">
        <v>20.7</v>
      </c>
      <c r="L5699" s="3">
        <v>183.82660000000001</v>
      </c>
      <c r="M5699">
        <v>1.8</v>
      </c>
      <c r="N5699" s="3">
        <v>8.8805120772946875</v>
      </c>
      <c r="O5699"/>
      <c r="P5699"/>
    </row>
    <row r="5700" spans="1:16" x14ac:dyDescent="0.3">
      <c r="A5700" t="s">
        <v>13</v>
      </c>
      <c r="B5700" t="s">
        <v>504</v>
      </c>
      <c r="C5700" t="s">
        <v>1575</v>
      </c>
      <c r="D5700">
        <v>2015</v>
      </c>
      <c r="E5700" t="s">
        <v>1593</v>
      </c>
      <c r="F5700" t="s">
        <v>1603</v>
      </c>
      <c r="G5700" t="s">
        <v>1605</v>
      </c>
      <c r="H5700" t="s">
        <v>1607</v>
      </c>
      <c r="I5700" s="11">
        <v>3.0556922E-2</v>
      </c>
      <c r="J5700">
        <v>18.350000000000001</v>
      </c>
      <c r="K5700">
        <v>18.350000000000001</v>
      </c>
      <c r="L5700" s="3">
        <v>190.61619999999999</v>
      </c>
      <c r="M5700">
        <v>1.8</v>
      </c>
      <c r="N5700" s="3">
        <v>10.387803814713894</v>
      </c>
      <c r="O5700"/>
      <c r="P5700"/>
    </row>
    <row r="5701" spans="1:16" x14ac:dyDescent="0.3">
      <c r="A5701" t="s">
        <v>13</v>
      </c>
      <c r="B5701" t="s">
        <v>110</v>
      </c>
      <c r="C5701" t="s">
        <v>1574</v>
      </c>
      <c r="D5701">
        <v>2017</v>
      </c>
      <c r="E5701" t="s">
        <v>1598</v>
      </c>
      <c r="F5701" t="s">
        <v>1603</v>
      </c>
      <c r="G5701" t="s">
        <v>1605</v>
      </c>
      <c r="H5701" t="s">
        <v>1607</v>
      </c>
      <c r="I5701" s="11">
        <v>8.1148830000000005E-2</v>
      </c>
      <c r="J5701">
        <v>7.02</v>
      </c>
      <c r="K5701">
        <v>7.02</v>
      </c>
      <c r="L5701" s="3">
        <v>146.8734</v>
      </c>
      <c r="M5701">
        <v>1.8</v>
      </c>
      <c r="N5701" s="3">
        <v>20.922136752136755</v>
      </c>
      <c r="O5701"/>
      <c r="P5701"/>
    </row>
    <row r="5702" spans="1:16" x14ac:dyDescent="0.3">
      <c r="A5702" t="s">
        <v>13</v>
      </c>
      <c r="B5702" t="s">
        <v>619</v>
      </c>
      <c r="C5702" t="s">
        <v>1579</v>
      </c>
      <c r="D5702">
        <v>2017</v>
      </c>
      <c r="E5702" t="s">
        <v>1598</v>
      </c>
      <c r="F5702" t="s">
        <v>1603</v>
      </c>
      <c r="G5702" t="s">
        <v>1605</v>
      </c>
      <c r="H5702" t="s">
        <v>1607</v>
      </c>
      <c r="I5702" s="11">
        <v>6.6668723999999999E-2</v>
      </c>
      <c r="J5702">
        <v>11.3</v>
      </c>
      <c r="K5702">
        <v>11.3</v>
      </c>
      <c r="L5702" s="3">
        <v>192.4478</v>
      </c>
      <c r="M5702">
        <v>1.8</v>
      </c>
      <c r="N5702" s="3">
        <v>17.030778761061946</v>
      </c>
      <c r="O5702"/>
      <c r="P5702"/>
    </row>
    <row r="5703" spans="1:16" x14ac:dyDescent="0.3">
      <c r="A5703" t="s">
        <v>12</v>
      </c>
      <c r="B5703" t="s">
        <v>278</v>
      </c>
      <c r="C5703" t="s">
        <v>1577</v>
      </c>
      <c r="D5703">
        <v>2018</v>
      </c>
      <c r="E5703" t="s">
        <v>1600</v>
      </c>
      <c r="F5703" t="s">
        <v>1601</v>
      </c>
      <c r="G5703" t="s">
        <v>1605</v>
      </c>
      <c r="H5703" t="s">
        <v>1609</v>
      </c>
      <c r="I5703" s="11">
        <v>0.1263349</v>
      </c>
      <c r="K5703">
        <v>8.7100000000000009</v>
      </c>
      <c r="L5703" s="3">
        <v>184.0924</v>
      </c>
      <c r="M5703">
        <v>1.7</v>
      </c>
      <c r="N5703" s="3">
        <v>21.135752009184841</v>
      </c>
      <c r="O5703"/>
      <c r="P5703"/>
    </row>
    <row r="5704" spans="1:16" x14ac:dyDescent="0.3">
      <c r="A5704" t="s">
        <v>13</v>
      </c>
      <c r="B5704" t="s">
        <v>449</v>
      </c>
      <c r="C5704" t="s">
        <v>1585</v>
      </c>
      <c r="D5704">
        <v>2015</v>
      </c>
      <c r="E5704" t="s">
        <v>1593</v>
      </c>
      <c r="F5704" t="s">
        <v>1603</v>
      </c>
      <c r="G5704" t="s">
        <v>1604</v>
      </c>
      <c r="H5704" t="s">
        <v>1607</v>
      </c>
      <c r="I5704" s="11">
        <v>7.5731322000000004E-2</v>
      </c>
      <c r="J5704">
        <v>13.1</v>
      </c>
      <c r="K5704">
        <v>13.1</v>
      </c>
      <c r="L5704" s="3">
        <v>167.51580000000001</v>
      </c>
      <c r="M5704">
        <v>1.7</v>
      </c>
      <c r="N5704" s="3">
        <v>12.787465648854964</v>
      </c>
      <c r="O5704"/>
      <c r="P5704"/>
    </row>
    <row r="5705" spans="1:16" x14ac:dyDescent="0.3">
      <c r="A5705" t="s">
        <v>13</v>
      </c>
      <c r="B5705" t="s">
        <v>133</v>
      </c>
      <c r="C5705" t="s">
        <v>1576</v>
      </c>
      <c r="D5705">
        <v>2015</v>
      </c>
      <c r="E5705" t="s">
        <v>1593</v>
      </c>
      <c r="F5705" t="s">
        <v>1603</v>
      </c>
      <c r="G5705" t="s">
        <v>1604</v>
      </c>
      <c r="H5705" t="s">
        <v>1607</v>
      </c>
      <c r="I5705" s="11">
        <v>2.6925385E-2</v>
      </c>
      <c r="J5705">
        <v>17.5</v>
      </c>
      <c r="K5705">
        <v>17.5</v>
      </c>
      <c r="L5705" s="3">
        <v>264.39100000000002</v>
      </c>
      <c r="M5705">
        <v>1.7</v>
      </c>
      <c r="N5705" s="3">
        <v>15.108057142857144</v>
      </c>
      <c r="O5705"/>
      <c r="P5705"/>
    </row>
    <row r="5706" spans="1:16" x14ac:dyDescent="0.3">
      <c r="A5706" t="s">
        <v>13</v>
      </c>
      <c r="B5706" t="s">
        <v>208</v>
      </c>
      <c r="C5706" t="s">
        <v>1579</v>
      </c>
      <c r="D5706">
        <v>2015</v>
      </c>
      <c r="E5706" t="s">
        <v>1593</v>
      </c>
      <c r="F5706" t="s">
        <v>1603</v>
      </c>
      <c r="G5706" t="s">
        <v>1605</v>
      </c>
      <c r="H5706" t="s">
        <v>1607</v>
      </c>
      <c r="I5706" s="11">
        <v>2.6954410000000002E-2</v>
      </c>
      <c r="J5706">
        <v>20.7</v>
      </c>
      <c r="K5706">
        <v>20.7</v>
      </c>
      <c r="L5706" s="3">
        <v>73.235399999999998</v>
      </c>
      <c r="M5706">
        <v>1.7</v>
      </c>
      <c r="N5706" s="3">
        <v>3.5379420289855075</v>
      </c>
      <c r="O5706"/>
      <c r="P5706"/>
    </row>
    <row r="5707" spans="1:16" x14ac:dyDescent="0.3">
      <c r="A5707" t="s">
        <v>13</v>
      </c>
      <c r="B5707" t="s">
        <v>1558</v>
      </c>
      <c r="C5707" t="s">
        <v>1590</v>
      </c>
      <c r="D5707">
        <v>2020</v>
      </c>
      <c r="E5707" t="s">
        <v>1594</v>
      </c>
      <c r="F5707" t="s">
        <v>1603</v>
      </c>
      <c r="G5707" t="s">
        <v>1606</v>
      </c>
      <c r="H5707" t="s">
        <v>1607</v>
      </c>
      <c r="I5707" s="11">
        <v>2.4961677000000002E-2</v>
      </c>
      <c r="J5707">
        <v>17.850000000000001</v>
      </c>
      <c r="K5707">
        <v>17.850000000000001</v>
      </c>
      <c r="L5707" s="3">
        <v>153.20179999999999</v>
      </c>
      <c r="M5707">
        <v>1.7</v>
      </c>
      <c r="N5707" s="3">
        <v>8.5827338935574211</v>
      </c>
      <c r="O5707"/>
      <c r="P5707"/>
    </row>
    <row r="5708" spans="1:16" x14ac:dyDescent="0.3">
      <c r="A5708" t="s">
        <v>12</v>
      </c>
      <c r="B5708" t="s">
        <v>1066</v>
      </c>
      <c r="C5708" t="s">
        <v>1580</v>
      </c>
      <c r="D5708">
        <v>2015</v>
      </c>
      <c r="E5708" t="s">
        <v>1593</v>
      </c>
      <c r="F5708" t="s">
        <v>1603</v>
      </c>
      <c r="G5708" t="s">
        <v>1606</v>
      </c>
      <c r="H5708" t="s">
        <v>1607</v>
      </c>
      <c r="I5708" s="11">
        <v>7.6876046000000003E-2</v>
      </c>
      <c r="J5708">
        <v>11.8</v>
      </c>
      <c r="K5708">
        <v>11.8</v>
      </c>
      <c r="L5708" s="3">
        <v>33.155799999999999</v>
      </c>
      <c r="M5708">
        <v>1.7</v>
      </c>
      <c r="N5708" s="3">
        <v>2.8098135593220337</v>
      </c>
      <c r="O5708"/>
      <c r="P5708"/>
    </row>
    <row r="5709" spans="1:16" x14ac:dyDescent="0.3">
      <c r="A5709" t="s">
        <v>12</v>
      </c>
      <c r="B5709" t="s">
        <v>1063</v>
      </c>
      <c r="C5709" t="s">
        <v>1580</v>
      </c>
      <c r="D5709">
        <v>2022</v>
      </c>
      <c r="E5709" t="s">
        <v>1592</v>
      </c>
      <c r="F5709" t="s">
        <v>1602</v>
      </c>
      <c r="G5709" t="s">
        <v>1604</v>
      </c>
      <c r="H5709" t="s">
        <v>1608</v>
      </c>
      <c r="I5709" s="11">
        <v>2.9616107999999999E-2</v>
      </c>
      <c r="J5709">
        <v>5.1749999999999998</v>
      </c>
      <c r="K5709">
        <v>5.1749999999999998</v>
      </c>
      <c r="L5709" s="3">
        <v>107.76220000000001</v>
      </c>
      <c r="M5709">
        <v>4.3</v>
      </c>
      <c r="N5709" s="3">
        <v>20.82361352657005</v>
      </c>
      <c r="O5709"/>
      <c r="P5709"/>
    </row>
    <row r="5710" spans="1:16" x14ac:dyDescent="0.3">
      <c r="A5710" t="s">
        <v>13</v>
      </c>
      <c r="B5710" t="s">
        <v>1265</v>
      </c>
      <c r="C5710" t="s">
        <v>1588</v>
      </c>
      <c r="D5710">
        <v>2022</v>
      </c>
      <c r="E5710" t="s">
        <v>1592</v>
      </c>
      <c r="F5710" t="s">
        <v>1602</v>
      </c>
      <c r="G5710" t="s">
        <v>1604</v>
      </c>
      <c r="H5710" t="s">
        <v>1608</v>
      </c>
      <c r="I5710" s="11">
        <v>2.1623214000000002E-2</v>
      </c>
      <c r="J5710">
        <v>7.97</v>
      </c>
      <c r="K5710">
        <v>7.97</v>
      </c>
      <c r="L5710" s="3">
        <v>107.6596</v>
      </c>
      <c r="M5710">
        <v>4.2</v>
      </c>
      <c r="N5710" s="3">
        <v>13.508105395232121</v>
      </c>
      <c r="O5710"/>
      <c r="P5710"/>
    </row>
    <row r="5711" spans="1:16" x14ac:dyDescent="0.3">
      <c r="A5711" t="s">
        <v>12</v>
      </c>
      <c r="B5711" t="s">
        <v>361</v>
      </c>
      <c r="C5711" t="s">
        <v>1577</v>
      </c>
      <c r="D5711">
        <v>2018</v>
      </c>
      <c r="E5711" t="s">
        <v>1600</v>
      </c>
      <c r="F5711" t="s">
        <v>1601</v>
      </c>
      <c r="G5711" t="s">
        <v>1605</v>
      </c>
      <c r="H5711" t="s">
        <v>1609</v>
      </c>
      <c r="I5711" s="11">
        <v>7.2221801000000002E-2</v>
      </c>
      <c r="K5711">
        <v>14.5</v>
      </c>
      <c r="L5711" s="3">
        <v>43.645400000000002</v>
      </c>
      <c r="M5711">
        <v>1.5</v>
      </c>
      <c r="N5711" s="3">
        <v>3.0100275862068968</v>
      </c>
      <c r="O5711"/>
      <c r="P5711"/>
    </row>
    <row r="5712" spans="1:16" x14ac:dyDescent="0.3">
      <c r="A5712" t="s">
        <v>13</v>
      </c>
      <c r="B5712" t="s">
        <v>177</v>
      </c>
      <c r="C5712" t="s">
        <v>1575</v>
      </c>
      <c r="D5712">
        <v>2017</v>
      </c>
      <c r="E5712" t="s">
        <v>1598</v>
      </c>
      <c r="F5712" t="s">
        <v>1603</v>
      </c>
      <c r="G5712" t="s">
        <v>1605</v>
      </c>
      <c r="H5712" t="s">
        <v>1607</v>
      </c>
      <c r="I5712" s="11">
        <v>2.4378706E-2</v>
      </c>
      <c r="J5712">
        <v>9.8000000000000007</v>
      </c>
      <c r="K5712">
        <v>9.8000000000000007</v>
      </c>
      <c r="L5712" s="3">
        <v>114.5492</v>
      </c>
      <c r="M5712">
        <v>1.5</v>
      </c>
      <c r="N5712" s="3">
        <v>11.688693877551019</v>
      </c>
      <c r="O5712"/>
      <c r="P5712"/>
    </row>
    <row r="5713" spans="1:16" x14ac:dyDescent="0.3">
      <c r="A5713" t="s">
        <v>12</v>
      </c>
      <c r="B5713" t="s">
        <v>774</v>
      </c>
      <c r="C5713" t="s">
        <v>1574</v>
      </c>
      <c r="D5713">
        <v>2016</v>
      </c>
      <c r="E5713" t="s">
        <v>1599</v>
      </c>
      <c r="F5713" t="s">
        <v>1601</v>
      </c>
      <c r="G5713" t="s">
        <v>1605</v>
      </c>
      <c r="H5713" t="s">
        <v>1607</v>
      </c>
      <c r="I5713" s="11">
        <v>4.7936284000000003E-2</v>
      </c>
      <c r="J5713">
        <v>20.6</v>
      </c>
      <c r="K5713">
        <v>20.6</v>
      </c>
      <c r="L5713" s="3">
        <v>185.75559999999999</v>
      </c>
      <c r="M5713">
        <v>1.5</v>
      </c>
      <c r="N5713" s="3">
        <v>9.0172621359223282</v>
      </c>
      <c r="O5713"/>
      <c r="P5713"/>
    </row>
    <row r="5714" spans="1:16" x14ac:dyDescent="0.3">
      <c r="A5714" t="s">
        <v>13</v>
      </c>
      <c r="B5714" t="s">
        <v>1174</v>
      </c>
      <c r="C5714" t="s">
        <v>1585</v>
      </c>
      <c r="D5714">
        <v>2015</v>
      </c>
      <c r="E5714" t="s">
        <v>1593</v>
      </c>
      <c r="F5714" t="s">
        <v>1603</v>
      </c>
      <c r="G5714" t="s">
        <v>1604</v>
      </c>
      <c r="H5714" t="s">
        <v>1607</v>
      </c>
      <c r="I5714" s="11">
        <v>8.8172354999999994E-2</v>
      </c>
      <c r="J5714">
        <v>14.1</v>
      </c>
      <c r="K5714">
        <v>14.1</v>
      </c>
      <c r="L5714" s="3">
        <v>232.26679999999999</v>
      </c>
      <c r="M5714">
        <v>1.5</v>
      </c>
      <c r="N5714" s="3">
        <v>16.472822695035461</v>
      </c>
      <c r="O5714"/>
      <c r="P5714"/>
    </row>
    <row r="5715" spans="1:16" x14ac:dyDescent="0.3">
      <c r="A5715" t="s">
        <v>13</v>
      </c>
      <c r="B5715" t="s">
        <v>462</v>
      </c>
      <c r="C5715" t="s">
        <v>1576</v>
      </c>
      <c r="D5715">
        <v>2020</v>
      </c>
      <c r="E5715" t="s">
        <v>1594</v>
      </c>
      <c r="F5715" t="s">
        <v>1603</v>
      </c>
      <c r="G5715" t="s">
        <v>1605</v>
      </c>
      <c r="H5715" t="s">
        <v>1607</v>
      </c>
      <c r="I5715" s="11">
        <v>1.7887474E-2</v>
      </c>
      <c r="J5715">
        <v>7.1449999999999996</v>
      </c>
      <c r="K5715">
        <v>7.1449999999999996</v>
      </c>
      <c r="L5715" s="3">
        <v>160.65780000000001</v>
      </c>
      <c r="M5715">
        <v>1.5</v>
      </c>
      <c r="N5715" s="3">
        <v>22.485346396081177</v>
      </c>
      <c r="O5715"/>
      <c r="P5715"/>
    </row>
    <row r="5716" spans="1:16" x14ac:dyDescent="0.3">
      <c r="A5716" t="s">
        <v>13</v>
      </c>
      <c r="B5716" t="s">
        <v>764</v>
      </c>
      <c r="C5716" t="s">
        <v>1579</v>
      </c>
      <c r="D5716">
        <v>2011</v>
      </c>
      <c r="E5716" t="s">
        <v>1595</v>
      </c>
      <c r="F5716" t="s">
        <v>1602</v>
      </c>
      <c r="G5716" t="s">
        <v>1606</v>
      </c>
      <c r="H5716" t="s">
        <v>1609</v>
      </c>
      <c r="I5716" s="11">
        <v>6.5689432000000006E-2</v>
      </c>
      <c r="J5716">
        <v>20.7</v>
      </c>
      <c r="K5716">
        <v>20.7</v>
      </c>
      <c r="L5716" s="3">
        <v>149.73660000000001</v>
      </c>
      <c r="M5716">
        <v>1.5</v>
      </c>
      <c r="N5716" s="3">
        <v>7.2336521739130442</v>
      </c>
      <c r="O5716"/>
      <c r="P5716"/>
    </row>
    <row r="5717" spans="1:16" x14ac:dyDescent="0.3">
      <c r="A5717" t="s">
        <v>12</v>
      </c>
      <c r="B5717" t="s">
        <v>285</v>
      </c>
      <c r="C5717" t="s">
        <v>1580</v>
      </c>
      <c r="D5717">
        <v>2014</v>
      </c>
      <c r="E5717" t="s">
        <v>1596</v>
      </c>
      <c r="F5717" t="s">
        <v>1602</v>
      </c>
      <c r="G5717" t="s">
        <v>1606</v>
      </c>
      <c r="H5717" t="s">
        <v>1607</v>
      </c>
      <c r="I5717" s="11">
        <v>0.105208448</v>
      </c>
      <c r="J5717">
        <v>15.6</v>
      </c>
      <c r="K5717">
        <v>15.6</v>
      </c>
      <c r="L5717" s="3">
        <v>170.57640000000001</v>
      </c>
      <c r="M5717">
        <v>1.5</v>
      </c>
      <c r="N5717" s="3">
        <v>10.934384615384616</v>
      </c>
      <c r="O5717"/>
      <c r="P5717"/>
    </row>
    <row r="5718" spans="1:16" x14ac:dyDescent="0.3">
      <c r="A5718" t="s">
        <v>13</v>
      </c>
      <c r="B5718" t="s">
        <v>25</v>
      </c>
      <c r="C5718" t="s">
        <v>1580</v>
      </c>
      <c r="D5718">
        <v>2022</v>
      </c>
      <c r="E5718" t="s">
        <v>1592</v>
      </c>
      <c r="F5718" t="s">
        <v>1602</v>
      </c>
      <c r="G5718" t="s">
        <v>1604</v>
      </c>
      <c r="H5718" t="s">
        <v>1608</v>
      </c>
      <c r="I5718" s="11">
        <v>8.5312136999999996E-2</v>
      </c>
      <c r="J5718">
        <v>7.05</v>
      </c>
      <c r="K5718">
        <v>7.05</v>
      </c>
      <c r="L5718" s="3">
        <v>107.49120000000001</v>
      </c>
      <c r="M5718">
        <v>4.3</v>
      </c>
      <c r="N5718" s="3">
        <v>15.246978723404256</v>
      </c>
      <c r="O5718"/>
      <c r="P5718"/>
    </row>
    <row r="5719" spans="1:16" x14ac:dyDescent="0.3">
      <c r="A5719" t="s">
        <v>13</v>
      </c>
      <c r="B5719" t="s">
        <v>58</v>
      </c>
      <c r="C5719" t="s">
        <v>1580</v>
      </c>
      <c r="D5719">
        <v>2022</v>
      </c>
      <c r="E5719" t="s">
        <v>1592</v>
      </c>
      <c r="F5719" t="s">
        <v>1602</v>
      </c>
      <c r="G5719" t="s">
        <v>1604</v>
      </c>
      <c r="H5719" t="s">
        <v>1608</v>
      </c>
      <c r="I5719" s="11">
        <v>0.17506050400000001</v>
      </c>
      <c r="J5719">
        <v>9.3000000000000007</v>
      </c>
      <c r="K5719">
        <v>9.3000000000000007</v>
      </c>
      <c r="L5719" s="3">
        <v>106.79640000000001</v>
      </c>
      <c r="M5719">
        <v>4</v>
      </c>
      <c r="N5719" s="3">
        <v>11.483483870967742</v>
      </c>
      <c r="O5719"/>
      <c r="P5719"/>
    </row>
    <row r="5720" spans="1:16" x14ac:dyDescent="0.3">
      <c r="A5720" t="s">
        <v>13</v>
      </c>
      <c r="B5720" t="s">
        <v>319</v>
      </c>
      <c r="C5720" t="s">
        <v>1579</v>
      </c>
      <c r="D5720">
        <v>2018</v>
      </c>
      <c r="E5720" t="s">
        <v>1597</v>
      </c>
      <c r="F5720" t="s">
        <v>1602</v>
      </c>
      <c r="G5720" t="s">
        <v>1604</v>
      </c>
      <c r="H5720" t="s">
        <v>1610</v>
      </c>
      <c r="I5720" s="11">
        <v>1.6910913999999999E-2</v>
      </c>
      <c r="K5720">
        <v>16.350000000000001</v>
      </c>
      <c r="L5720" s="3">
        <v>96.641000000000005</v>
      </c>
      <c r="M5720">
        <v>1.5</v>
      </c>
      <c r="N5720" s="3">
        <v>5.9107645259938835</v>
      </c>
      <c r="O5720"/>
      <c r="P5720"/>
    </row>
    <row r="5721" spans="1:16" x14ac:dyDescent="0.3">
      <c r="A5721" t="s">
        <v>12</v>
      </c>
      <c r="B5721" t="s">
        <v>1221</v>
      </c>
      <c r="C5721" t="s">
        <v>1576</v>
      </c>
      <c r="D5721">
        <v>2018</v>
      </c>
      <c r="E5721" t="s">
        <v>1597</v>
      </c>
      <c r="F5721" t="s">
        <v>1602</v>
      </c>
      <c r="G5721" t="s">
        <v>1604</v>
      </c>
      <c r="H5721" t="s">
        <v>1610</v>
      </c>
      <c r="I5721" s="11">
        <v>4.586701E-2</v>
      </c>
      <c r="K5721">
        <v>6.6349999999999998</v>
      </c>
      <c r="L5721" s="3">
        <v>37.950600000000001</v>
      </c>
      <c r="M5721">
        <v>1.5</v>
      </c>
      <c r="N5721" s="3">
        <v>5.7197588545591564</v>
      </c>
      <c r="O5721"/>
      <c r="P5721"/>
    </row>
    <row r="5722" spans="1:16" x14ac:dyDescent="0.3">
      <c r="A5722" t="s">
        <v>13</v>
      </c>
      <c r="B5722" t="s">
        <v>1254</v>
      </c>
      <c r="C5722" t="s">
        <v>1583</v>
      </c>
      <c r="D5722">
        <v>2018</v>
      </c>
      <c r="E5722" t="s">
        <v>1597</v>
      </c>
      <c r="F5722" t="s">
        <v>1602</v>
      </c>
      <c r="G5722" t="s">
        <v>1604</v>
      </c>
      <c r="H5722" t="s">
        <v>1610</v>
      </c>
      <c r="I5722" s="11">
        <v>0.122058364</v>
      </c>
      <c r="K5722">
        <v>4.6100000000000003</v>
      </c>
      <c r="L5722" s="3">
        <v>172.83959999999999</v>
      </c>
      <c r="M5722">
        <v>1.4</v>
      </c>
      <c r="N5722" s="3">
        <v>37.492321041214744</v>
      </c>
      <c r="O5722"/>
      <c r="P5722"/>
    </row>
    <row r="5723" spans="1:16" x14ac:dyDescent="0.3">
      <c r="A5723" t="s">
        <v>13</v>
      </c>
      <c r="B5723" t="s">
        <v>1488</v>
      </c>
      <c r="C5723" t="s">
        <v>1579</v>
      </c>
      <c r="D5723">
        <v>2011</v>
      </c>
      <c r="E5723" t="s">
        <v>1595</v>
      </c>
      <c r="F5723" t="s">
        <v>1602</v>
      </c>
      <c r="G5723" t="s">
        <v>1604</v>
      </c>
      <c r="H5723" t="s">
        <v>1609</v>
      </c>
      <c r="I5723" s="11">
        <v>3.3259081000000003E-2</v>
      </c>
      <c r="J5723">
        <v>8.02</v>
      </c>
      <c r="K5723">
        <v>8.02</v>
      </c>
      <c r="L5723" s="3">
        <v>154.2972</v>
      </c>
      <c r="M5723">
        <v>1.3</v>
      </c>
      <c r="N5723" s="3">
        <v>19.239052369077307</v>
      </c>
      <c r="O5723"/>
      <c r="P5723"/>
    </row>
    <row r="5724" spans="1:16" x14ac:dyDescent="0.3">
      <c r="A5724" t="s">
        <v>13</v>
      </c>
      <c r="B5724" t="s">
        <v>130</v>
      </c>
      <c r="C5724" t="s">
        <v>1577</v>
      </c>
      <c r="D5724">
        <v>2022</v>
      </c>
      <c r="E5724" t="s">
        <v>1592</v>
      </c>
      <c r="F5724" t="s">
        <v>1602</v>
      </c>
      <c r="G5724" t="s">
        <v>1604</v>
      </c>
      <c r="H5724" t="s">
        <v>1608</v>
      </c>
      <c r="I5724" s="11">
        <v>0.15202235</v>
      </c>
      <c r="J5724">
        <v>7</v>
      </c>
      <c r="K5724">
        <v>7</v>
      </c>
      <c r="L5724" s="3">
        <v>106.628</v>
      </c>
      <c r="M5724">
        <v>4</v>
      </c>
      <c r="N5724" s="3">
        <v>15.232571428571429</v>
      </c>
      <c r="O5724"/>
      <c r="P5724"/>
    </row>
    <row r="5725" spans="1:16" x14ac:dyDescent="0.3">
      <c r="A5725" t="s">
        <v>12</v>
      </c>
      <c r="B5725" t="s">
        <v>596</v>
      </c>
      <c r="C5725" t="s">
        <v>1581</v>
      </c>
      <c r="D5725">
        <v>2017</v>
      </c>
      <c r="E5725" t="s">
        <v>1598</v>
      </c>
      <c r="F5725" t="s">
        <v>1603</v>
      </c>
      <c r="G5725" t="s">
        <v>1605</v>
      </c>
      <c r="H5725" t="s">
        <v>1607</v>
      </c>
      <c r="I5725" s="11">
        <v>2.3526504E-2</v>
      </c>
      <c r="J5725">
        <v>12.8</v>
      </c>
      <c r="K5725">
        <v>12.8</v>
      </c>
      <c r="L5725" s="3">
        <v>223.54040000000001</v>
      </c>
      <c r="M5725">
        <v>1.2</v>
      </c>
      <c r="N5725" s="3">
        <v>17.46409375</v>
      </c>
      <c r="O5725"/>
      <c r="P5725"/>
    </row>
    <row r="5726" spans="1:16" x14ac:dyDescent="0.3">
      <c r="A5726" t="s">
        <v>13</v>
      </c>
      <c r="B5726" t="s">
        <v>1138</v>
      </c>
      <c r="C5726" t="s">
        <v>1580</v>
      </c>
      <c r="D5726">
        <v>2018</v>
      </c>
      <c r="E5726" t="s">
        <v>1597</v>
      </c>
      <c r="F5726" t="s">
        <v>1602</v>
      </c>
      <c r="G5726" t="s">
        <v>1604</v>
      </c>
      <c r="H5726" t="s">
        <v>1610</v>
      </c>
      <c r="I5726" s="11">
        <v>2.6015519000000001E-2</v>
      </c>
      <c r="K5726">
        <v>17.5</v>
      </c>
      <c r="L5726" s="3">
        <v>255.8356</v>
      </c>
      <c r="M5726">
        <v>1</v>
      </c>
      <c r="N5726" s="3">
        <v>14.619177142857144</v>
      </c>
      <c r="O5726"/>
      <c r="P5726"/>
    </row>
    <row r="5727" spans="1:16" x14ac:dyDescent="0.3">
      <c r="A5727" t="s">
        <v>12</v>
      </c>
      <c r="B5727" t="s">
        <v>890</v>
      </c>
      <c r="C5727" t="s">
        <v>1574</v>
      </c>
      <c r="D5727">
        <v>2020</v>
      </c>
      <c r="E5727" t="s">
        <v>1594</v>
      </c>
      <c r="F5727" t="s">
        <v>1603</v>
      </c>
      <c r="G5727" t="s">
        <v>1605</v>
      </c>
      <c r="H5727" t="s">
        <v>1607</v>
      </c>
      <c r="I5727" s="11">
        <v>4.9916363999999998E-2</v>
      </c>
      <c r="J5727">
        <v>19.350000000000001</v>
      </c>
      <c r="K5727">
        <v>19.350000000000001</v>
      </c>
      <c r="L5727" s="3">
        <v>80.264399999999995</v>
      </c>
      <c r="M5727">
        <v>1</v>
      </c>
      <c r="N5727" s="3">
        <v>4.1480310077519373</v>
      </c>
      <c r="O5727"/>
      <c r="P5727"/>
    </row>
    <row r="5728" spans="1:16" x14ac:dyDescent="0.3">
      <c r="A5728" t="s">
        <v>13</v>
      </c>
      <c r="B5728" t="s">
        <v>952</v>
      </c>
      <c r="C5728" t="s">
        <v>1587</v>
      </c>
      <c r="D5728">
        <v>2016</v>
      </c>
      <c r="E5728" t="s">
        <v>1599</v>
      </c>
      <c r="F5728" t="s">
        <v>1601</v>
      </c>
      <c r="G5728" t="s">
        <v>1605</v>
      </c>
      <c r="H5728" t="s">
        <v>1607</v>
      </c>
      <c r="I5728" s="11">
        <v>4.6270949999999998E-2</v>
      </c>
      <c r="J5728">
        <v>6.15</v>
      </c>
      <c r="K5728">
        <v>6.15</v>
      </c>
      <c r="L5728" s="3">
        <v>99.338399999999993</v>
      </c>
      <c r="M5728">
        <v>1</v>
      </c>
      <c r="N5728" s="3">
        <v>16.152585365853657</v>
      </c>
      <c r="O5728"/>
      <c r="P5728"/>
    </row>
    <row r="5729" spans="1:16" x14ac:dyDescent="0.3">
      <c r="A5729" t="s">
        <v>13</v>
      </c>
      <c r="B5729" t="s">
        <v>1479</v>
      </c>
      <c r="C5729" t="s">
        <v>1590</v>
      </c>
      <c r="D5729">
        <v>2014</v>
      </c>
      <c r="E5729" t="s">
        <v>1596</v>
      </c>
      <c r="F5729" t="s">
        <v>1602</v>
      </c>
      <c r="G5729" t="s">
        <v>1606</v>
      </c>
      <c r="H5729" t="s">
        <v>1607</v>
      </c>
      <c r="I5729" s="11">
        <v>2.0310045999999998E-2</v>
      </c>
      <c r="J5729">
        <v>15.35</v>
      </c>
      <c r="K5729">
        <v>15.35</v>
      </c>
      <c r="L5729" s="3">
        <v>218.05080000000001</v>
      </c>
      <c r="M5729">
        <v>1</v>
      </c>
      <c r="N5729" s="3">
        <v>14.205263843648209</v>
      </c>
      <c r="O5729"/>
      <c r="P5729"/>
    </row>
    <row r="5730" spans="1:16" x14ac:dyDescent="0.3">
      <c r="A5730" t="s">
        <v>12</v>
      </c>
      <c r="B5730" t="s">
        <v>564</v>
      </c>
      <c r="C5730" t="s">
        <v>1576</v>
      </c>
      <c r="D5730">
        <v>2016</v>
      </c>
      <c r="E5730" t="s">
        <v>1599</v>
      </c>
      <c r="F5730" t="s">
        <v>1601</v>
      </c>
      <c r="G5730" t="s">
        <v>1605</v>
      </c>
      <c r="H5730" t="s">
        <v>1607</v>
      </c>
      <c r="I5730" s="11">
        <v>1.9199733E-2</v>
      </c>
      <c r="J5730">
        <v>20.5</v>
      </c>
      <c r="K5730">
        <v>20.5</v>
      </c>
      <c r="L5730" s="3">
        <v>84.359200000000001</v>
      </c>
      <c r="M5730">
        <v>1</v>
      </c>
      <c r="N5730" s="3">
        <v>4.1150829268292686</v>
      </c>
      <c r="O5730"/>
      <c r="P5730"/>
    </row>
    <row r="5731" spans="1:16" x14ac:dyDescent="0.3">
      <c r="A5731" t="s">
        <v>12</v>
      </c>
      <c r="B5731" t="s">
        <v>692</v>
      </c>
      <c r="C5731" t="s">
        <v>1577</v>
      </c>
      <c r="D5731">
        <v>2017</v>
      </c>
      <c r="E5731" t="s">
        <v>1598</v>
      </c>
      <c r="F5731" t="s">
        <v>1603</v>
      </c>
      <c r="G5731" t="s">
        <v>1605</v>
      </c>
      <c r="H5731" t="s">
        <v>1607</v>
      </c>
      <c r="I5731" s="11">
        <v>8.3498083000000001E-2</v>
      </c>
      <c r="J5731">
        <v>13</v>
      </c>
      <c r="K5731">
        <v>13</v>
      </c>
      <c r="L5731" s="3">
        <v>199.4426</v>
      </c>
      <c r="M5731">
        <v>1</v>
      </c>
      <c r="N5731" s="3">
        <v>15.341738461538462</v>
      </c>
      <c r="O5731"/>
      <c r="P5731"/>
    </row>
    <row r="5732" spans="1:16" x14ac:dyDescent="0.3">
      <c r="A5732" t="s">
        <v>12</v>
      </c>
      <c r="B5732" t="s">
        <v>1487</v>
      </c>
      <c r="C5732" t="s">
        <v>1581</v>
      </c>
      <c r="D5732">
        <v>2014</v>
      </c>
      <c r="E5732" t="s">
        <v>1596</v>
      </c>
      <c r="F5732" t="s">
        <v>1602</v>
      </c>
      <c r="G5732" t="s">
        <v>1606</v>
      </c>
      <c r="H5732" t="s">
        <v>1607</v>
      </c>
      <c r="I5732" s="11">
        <v>4.9634816999999998E-2</v>
      </c>
      <c r="J5732">
        <v>14.3</v>
      </c>
      <c r="K5732">
        <v>14.3</v>
      </c>
      <c r="L5732" s="3">
        <v>212.55860000000001</v>
      </c>
      <c r="M5732">
        <v>1</v>
      </c>
      <c r="N5732" s="3">
        <v>14.864237762237762</v>
      </c>
      <c r="O5732"/>
      <c r="P5732"/>
    </row>
    <row r="5733" spans="1:16" x14ac:dyDescent="0.3">
      <c r="A5733" t="s">
        <v>13</v>
      </c>
      <c r="B5733" t="s">
        <v>48</v>
      </c>
      <c r="C5733" t="s">
        <v>1579</v>
      </c>
      <c r="D5733">
        <v>2015</v>
      </c>
      <c r="E5733" t="s">
        <v>1593</v>
      </c>
      <c r="F5733" t="s">
        <v>1603</v>
      </c>
      <c r="G5733" t="s">
        <v>1604</v>
      </c>
      <c r="H5733" t="s">
        <v>1607</v>
      </c>
      <c r="I5733" s="11">
        <v>0.18521844600000001</v>
      </c>
      <c r="J5733">
        <v>7.67</v>
      </c>
      <c r="K5733">
        <v>7.67</v>
      </c>
      <c r="L5733" s="3">
        <v>36.321599999999997</v>
      </c>
      <c r="M5733">
        <v>1</v>
      </c>
      <c r="N5733" s="3">
        <v>4.7355410691003907</v>
      </c>
      <c r="O5733"/>
      <c r="P5733"/>
    </row>
    <row r="5734" spans="1:16" x14ac:dyDescent="0.3">
      <c r="A5734" t="s">
        <v>13</v>
      </c>
      <c r="B5734" t="s">
        <v>143</v>
      </c>
      <c r="C5734" t="s">
        <v>1580</v>
      </c>
      <c r="D5734">
        <v>2014</v>
      </c>
      <c r="E5734" t="s">
        <v>1596</v>
      </c>
      <c r="F5734" t="s">
        <v>1602</v>
      </c>
      <c r="G5734" t="s">
        <v>1606</v>
      </c>
      <c r="H5734" t="s">
        <v>1607</v>
      </c>
      <c r="I5734" s="11">
        <v>0.11644549999999999</v>
      </c>
      <c r="J5734">
        <v>17.7</v>
      </c>
      <c r="K5734">
        <v>17.7</v>
      </c>
      <c r="L5734" s="3">
        <v>182.82660000000001</v>
      </c>
      <c r="M5734">
        <v>1</v>
      </c>
      <c r="N5734" s="3">
        <v>10.329186440677967</v>
      </c>
      <c r="O5734"/>
      <c r="P5734"/>
    </row>
    <row r="5735" spans="1:16" x14ac:dyDescent="0.3">
      <c r="A5735" t="s">
        <v>13</v>
      </c>
      <c r="B5735" t="s">
        <v>808</v>
      </c>
      <c r="C5735" t="s">
        <v>1582</v>
      </c>
      <c r="D5735">
        <v>2018</v>
      </c>
      <c r="E5735" t="s">
        <v>1597</v>
      </c>
      <c r="F5735" t="s">
        <v>1602</v>
      </c>
      <c r="G5735" t="s">
        <v>1604</v>
      </c>
      <c r="H5735" t="s">
        <v>1610</v>
      </c>
      <c r="I5735" s="11">
        <v>0.110681931</v>
      </c>
      <c r="K5735">
        <v>9.3000000000000007</v>
      </c>
      <c r="L5735" s="3">
        <v>63.282600000000002</v>
      </c>
      <c r="M5735">
        <v>1</v>
      </c>
      <c r="N5735" s="3">
        <v>6.8045806451612902</v>
      </c>
      <c r="O5735"/>
      <c r="P5735"/>
    </row>
    <row r="5736" spans="1:16" x14ac:dyDescent="0.3">
      <c r="A5736" t="s">
        <v>13</v>
      </c>
      <c r="B5736" t="s">
        <v>843</v>
      </c>
      <c r="C5736" t="s">
        <v>1583</v>
      </c>
      <c r="D5736">
        <v>2014</v>
      </c>
      <c r="E5736" t="s">
        <v>1596</v>
      </c>
      <c r="F5736" t="s">
        <v>1602</v>
      </c>
      <c r="G5736" t="s">
        <v>1606</v>
      </c>
      <c r="H5736" t="s">
        <v>1607</v>
      </c>
      <c r="I5736" s="11">
        <v>1.0755465000000001E-2</v>
      </c>
      <c r="J5736">
        <v>8.2100000000000009</v>
      </c>
      <c r="K5736">
        <v>8.2100000000000009</v>
      </c>
      <c r="L5736" s="3">
        <v>150.83920000000001</v>
      </c>
      <c r="M5736">
        <v>1</v>
      </c>
      <c r="N5736" s="3">
        <v>18.372618757612667</v>
      </c>
      <c r="O5736"/>
      <c r="P5736"/>
    </row>
    <row r="5737" spans="1:16" x14ac:dyDescent="0.3">
      <c r="A5737" t="s">
        <v>13</v>
      </c>
      <c r="B5737" t="s">
        <v>1534</v>
      </c>
      <c r="C5737" t="s">
        <v>1577</v>
      </c>
      <c r="D5737">
        <v>2012</v>
      </c>
      <c r="E5737" t="s">
        <v>1591</v>
      </c>
      <c r="F5737" t="s">
        <v>1601</v>
      </c>
      <c r="G5737" t="s">
        <v>1604</v>
      </c>
      <c r="H5737" t="s">
        <v>1607</v>
      </c>
      <c r="I5737" s="11">
        <v>0.103634038</v>
      </c>
      <c r="J5737">
        <v>16.2</v>
      </c>
      <c r="K5737">
        <v>16.2</v>
      </c>
      <c r="L5737" s="3">
        <v>101.399</v>
      </c>
      <c r="M5737">
        <v>1</v>
      </c>
      <c r="N5737" s="3">
        <v>6.2591975308641983</v>
      </c>
      <c r="O5737"/>
      <c r="P5737"/>
    </row>
    <row r="5738" spans="1:16" x14ac:dyDescent="0.3">
      <c r="A5738" t="s">
        <v>13</v>
      </c>
      <c r="B5738" t="s">
        <v>913</v>
      </c>
      <c r="C5738" t="s">
        <v>1576</v>
      </c>
      <c r="D5738">
        <v>2012</v>
      </c>
      <c r="E5738" t="s">
        <v>1591</v>
      </c>
      <c r="F5738" t="s">
        <v>1601</v>
      </c>
      <c r="G5738" t="s">
        <v>1604</v>
      </c>
      <c r="H5738" t="s">
        <v>1607</v>
      </c>
      <c r="I5738" s="11">
        <v>0.112097433</v>
      </c>
      <c r="J5738">
        <v>19</v>
      </c>
      <c r="K5738">
        <v>19</v>
      </c>
      <c r="L5738" s="3">
        <v>105.5622</v>
      </c>
      <c r="M5738">
        <v>1</v>
      </c>
      <c r="N5738" s="3">
        <v>5.5559052631578947</v>
      </c>
      <c r="O5738"/>
      <c r="P5738"/>
    </row>
    <row r="5739" spans="1:16" x14ac:dyDescent="0.3">
      <c r="A5739" t="s">
        <v>13</v>
      </c>
      <c r="B5739" t="s">
        <v>844</v>
      </c>
      <c r="C5739" t="s">
        <v>1583</v>
      </c>
      <c r="D5739">
        <v>2012</v>
      </c>
      <c r="E5739" t="s">
        <v>1591</v>
      </c>
      <c r="F5739" t="s">
        <v>1601</v>
      </c>
      <c r="G5739" t="s">
        <v>1604</v>
      </c>
      <c r="H5739" t="s">
        <v>1607</v>
      </c>
      <c r="I5739" s="11">
        <v>1.5328105999999999E-2</v>
      </c>
      <c r="J5739">
        <v>18.350000000000001</v>
      </c>
      <c r="K5739">
        <v>18.350000000000001</v>
      </c>
      <c r="L5739" s="3">
        <v>107.5938</v>
      </c>
      <c r="M5739">
        <v>1</v>
      </c>
      <c r="N5739" s="3">
        <v>5.8634223433242507</v>
      </c>
      <c r="O5739"/>
      <c r="P5739"/>
    </row>
    <row r="5740" spans="1:16" x14ac:dyDescent="0.3">
      <c r="A5740" t="s">
        <v>13</v>
      </c>
      <c r="B5740" t="s">
        <v>1555</v>
      </c>
      <c r="C5740" t="s">
        <v>1580</v>
      </c>
      <c r="D5740">
        <v>2012</v>
      </c>
      <c r="E5740" t="s">
        <v>1591</v>
      </c>
      <c r="F5740" t="s">
        <v>1601</v>
      </c>
      <c r="G5740" t="s">
        <v>1604</v>
      </c>
      <c r="H5740" t="s">
        <v>1607</v>
      </c>
      <c r="I5740" s="11">
        <v>7.1540442999999995E-2</v>
      </c>
      <c r="J5740">
        <v>8.8000000000000007</v>
      </c>
      <c r="K5740">
        <v>8.8000000000000007</v>
      </c>
      <c r="L5740" s="3">
        <v>210.66120000000001</v>
      </c>
      <c r="M5740">
        <v>1</v>
      </c>
      <c r="N5740" s="3">
        <v>23.938772727272728</v>
      </c>
      <c r="O5740"/>
      <c r="P5740"/>
    </row>
    <row r="5741" spans="1:16" x14ac:dyDescent="0.3">
      <c r="A5741" t="s">
        <v>13</v>
      </c>
      <c r="B5741" t="s">
        <v>1230</v>
      </c>
      <c r="C5741" t="s">
        <v>1580</v>
      </c>
      <c r="D5741">
        <v>2012</v>
      </c>
      <c r="E5741" t="s">
        <v>1591</v>
      </c>
      <c r="F5741" t="s">
        <v>1601</v>
      </c>
      <c r="G5741" t="s">
        <v>1604</v>
      </c>
      <c r="H5741" t="s">
        <v>1607</v>
      </c>
      <c r="I5741" s="11">
        <v>4.4532620000000002E-2</v>
      </c>
      <c r="J5741">
        <v>17.850000000000001</v>
      </c>
      <c r="K5741">
        <v>17.850000000000001</v>
      </c>
      <c r="L5741" s="3">
        <v>127.202</v>
      </c>
      <c r="M5741">
        <v>1</v>
      </c>
      <c r="N5741" s="3">
        <v>7.1261624649859936</v>
      </c>
      <c r="O5741"/>
      <c r="P5741"/>
    </row>
    <row r="5742" spans="1:16" x14ac:dyDescent="0.3">
      <c r="A5742" t="s">
        <v>13</v>
      </c>
      <c r="B5742" t="s">
        <v>1319</v>
      </c>
      <c r="C5742" t="s">
        <v>1580</v>
      </c>
      <c r="D5742">
        <v>2012</v>
      </c>
      <c r="E5742" t="s">
        <v>1591</v>
      </c>
      <c r="F5742" t="s">
        <v>1601</v>
      </c>
      <c r="G5742" t="s">
        <v>1604</v>
      </c>
      <c r="H5742" t="s">
        <v>1607</v>
      </c>
      <c r="I5742" s="11">
        <v>5.2149675E-2</v>
      </c>
      <c r="J5742">
        <v>18.5</v>
      </c>
      <c r="K5742">
        <v>18.5</v>
      </c>
      <c r="L5742" s="3">
        <v>118.3124</v>
      </c>
      <c r="M5742">
        <v>1</v>
      </c>
      <c r="N5742" s="3">
        <v>6.3952648648648651</v>
      </c>
      <c r="O5742"/>
      <c r="P5742"/>
    </row>
    <row r="5743" spans="1:16" x14ac:dyDescent="0.3">
      <c r="A5743" t="s">
        <v>13</v>
      </c>
      <c r="B5743" t="s">
        <v>1556</v>
      </c>
      <c r="C5743" t="s">
        <v>1589</v>
      </c>
      <c r="D5743">
        <v>2012</v>
      </c>
      <c r="E5743" t="s">
        <v>1591</v>
      </c>
      <c r="F5743" t="s">
        <v>1601</v>
      </c>
      <c r="G5743" t="s">
        <v>1604</v>
      </c>
      <c r="H5743" t="s">
        <v>1607</v>
      </c>
      <c r="I5743" s="11">
        <v>9.7770003999999994E-2</v>
      </c>
      <c r="J5743">
        <v>20.85</v>
      </c>
      <c r="K5743">
        <v>20.85</v>
      </c>
      <c r="L5743" s="3">
        <v>222.87459999999999</v>
      </c>
      <c r="M5743">
        <v>1</v>
      </c>
      <c r="N5743" s="3">
        <v>10.689429256594723</v>
      </c>
      <c r="O5743"/>
      <c r="P5743"/>
    </row>
    <row r="5744" spans="1:16" x14ac:dyDescent="0.3">
      <c r="A5744" t="s">
        <v>12</v>
      </c>
      <c r="B5744" t="s">
        <v>1388</v>
      </c>
      <c r="C5744" t="s">
        <v>1587</v>
      </c>
      <c r="D5744">
        <v>2012</v>
      </c>
      <c r="E5744" t="s">
        <v>1591</v>
      </c>
      <c r="F5744" t="s">
        <v>1601</v>
      </c>
      <c r="G5744" t="s">
        <v>1604</v>
      </c>
      <c r="H5744" t="s">
        <v>1607</v>
      </c>
      <c r="I5744" s="11">
        <v>6.7607748999999995E-2</v>
      </c>
      <c r="J5744">
        <v>17.75</v>
      </c>
      <c r="K5744">
        <v>17.75</v>
      </c>
      <c r="L5744" s="3">
        <v>188.024</v>
      </c>
      <c r="M5744">
        <v>1</v>
      </c>
      <c r="N5744" s="3">
        <v>10.592901408450704</v>
      </c>
      <c r="O5744"/>
      <c r="P5744"/>
    </row>
    <row r="5745" spans="1:16" x14ac:dyDescent="0.3">
      <c r="A5745" t="s">
        <v>12</v>
      </c>
      <c r="B5745" t="s">
        <v>1499</v>
      </c>
      <c r="C5745" t="s">
        <v>1576</v>
      </c>
      <c r="D5745">
        <v>2012</v>
      </c>
      <c r="E5745" t="s">
        <v>1591</v>
      </c>
      <c r="F5745" t="s">
        <v>1601</v>
      </c>
      <c r="G5745" t="s">
        <v>1604</v>
      </c>
      <c r="H5745" t="s">
        <v>1607</v>
      </c>
      <c r="I5745" s="11">
        <v>0.110202066</v>
      </c>
      <c r="J5745">
        <v>15.85</v>
      </c>
      <c r="K5745">
        <v>15.85</v>
      </c>
      <c r="L5745" s="3">
        <v>39.750599999999999</v>
      </c>
      <c r="M5745">
        <v>1</v>
      </c>
      <c r="N5745" s="3">
        <v>2.5079242902208203</v>
      </c>
      <c r="O5745"/>
      <c r="P5745"/>
    </row>
    <row r="5746" spans="1:16" x14ac:dyDescent="0.3">
      <c r="A5746" t="s">
        <v>12</v>
      </c>
      <c r="B5746" t="s">
        <v>1262</v>
      </c>
      <c r="C5746" t="s">
        <v>1580</v>
      </c>
      <c r="D5746">
        <v>2012</v>
      </c>
      <c r="E5746" t="s">
        <v>1591</v>
      </c>
      <c r="F5746" t="s">
        <v>1601</v>
      </c>
      <c r="G5746" t="s">
        <v>1604</v>
      </c>
      <c r="H5746" t="s">
        <v>1607</v>
      </c>
      <c r="I5746" s="11">
        <v>1.5990130000000002E-2</v>
      </c>
      <c r="J5746">
        <v>17</v>
      </c>
      <c r="K5746">
        <v>17</v>
      </c>
      <c r="L5746" s="3">
        <v>228.83519999999999</v>
      </c>
      <c r="M5746">
        <v>1</v>
      </c>
      <c r="N5746" s="3">
        <v>13.460894117647058</v>
      </c>
      <c r="O5746"/>
      <c r="P5746"/>
    </row>
    <row r="5747" spans="1:16" x14ac:dyDescent="0.3">
      <c r="A5747" t="s">
        <v>12</v>
      </c>
      <c r="B5747" t="s">
        <v>1239</v>
      </c>
      <c r="C5747" t="s">
        <v>1580</v>
      </c>
      <c r="D5747">
        <v>2012</v>
      </c>
      <c r="E5747" t="s">
        <v>1591</v>
      </c>
      <c r="F5747" t="s">
        <v>1601</v>
      </c>
      <c r="G5747" t="s">
        <v>1604</v>
      </c>
      <c r="H5747" t="s">
        <v>1607</v>
      </c>
      <c r="I5747" s="11">
        <v>0.121442754</v>
      </c>
      <c r="J5747">
        <v>20.2</v>
      </c>
      <c r="K5747">
        <v>20.2</v>
      </c>
      <c r="L5747" s="3">
        <v>94.975200000000001</v>
      </c>
      <c r="M5747">
        <v>1</v>
      </c>
      <c r="N5747" s="3">
        <v>4.7017425742574259</v>
      </c>
      <c r="O5747"/>
      <c r="P5747"/>
    </row>
    <row r="5748" spans="1:16" x14ac:dyDescent="0.3">
      <c r="A5748" t="s">
        <v>13</v>
      </c>
      <c r="B5748" t="s">
        <v>259</v>
      </c>
      <c r="C5748" t="s">
        <v>1574</v>
      </c>
      <c r="D5748">
        <v>2018</v>
      </c>
      <c r="E5748" t="s">
        <v>1600</v>
      </c>
      <c r="F5748" t="s">
        <v>1601</v>
      </c>
      <c r="G5748" t="s">
        <v>1605</v>
      </c>
      <c r="H5748" t="s">
        <v>1609</v>
      </c>
      <c r="I5748" s="11">
        <v>6.7809579999999994E-2</v>
      </c>
      <c r="K5748">
        <v>8.1850000000000005</v>
      </c>
      <c r="L5748" s="3">
        <v>118.1808</v>
      </c>
      <c r="M5748">
        <v>1</v>
      </c>
      <c r="N5748" s="3">
        <v>14.438704948075747</v>
      </c>
      <c r="O5748"/>
      <c r="P5748"/>
    </row>
    <row r="5749" spans="1:16" x14ac:dyDescent="0.3">
      <c r="A5749" t="s">
        <v>12</v>
      </c>
      <c r="B5749" t="s">
        <v>1510</v>
      </c>
      <c r="C5749" t="s">
        <v>1587</v>
      </c>
      <c r="D5749">
        <v>2018</v>
      </c>
      <c r="E5749" t="s">
        <v>1600</v>
      </c>
      <c r="F5749" t="s">
        <v>1601</v>
      </c>
      <c r="G5749" t="s">
        <v>1605</v>
      </c>
      <c r="H5749" t="s">
        <v>1609</v>
      </c>
      <c r="I5749" s="11">
        <v>0.14136011800000001</v>
      </c>
      <c r="K5749">
        <v>19.7</v>
      </c>
      <c r="L5749" s="3">
        <v>197.31100000000001</v>
      </c>
      <c r="M5749">
        <v>1</v>
      </c>
      <c r="N5749" s="3">
        <v>10.015786802030458</v>
      </c>
      <c r="O5749"/>
      <c r="P5749"/>
    </row>
    <row r="5750" spans="1:16" x14ac:dyDescent="0.3">
      <c r="A5750" t="s">
        <v>12</v>
      </c>
      <c r="B5750" t="s">
        <v>509</v>
      </c>
      <c r="C5750" t="s">
        <v>1586</v>
      </c>
      <c r="D5750">
        <v>2018</v>
      </c>
      <c r="E5750" t="s">
        <v>1600</v>
      </c>
      <c r="F5750" t="s">
        <v>1601</v>
      </c>
      <c r="G5750" t="s">
        <v>1605</v>
      </c>
      <c r="H5750" t="s">
        <v>1609</v>
      </c>
      <c r="I5750" s="11">
        <v>6.8717719999999996E-2</v>
      </c>
      <c r="K5750">
        <v>20.2</v>
      </c>
      <c r="L5750" s="3">
        <v>155.56299999999999</v>
      </c>
      <c r="M5750">
        <v>1</v>
      </c>
      <c r="N5750" s="3">
        <v>7.701138613861386</v>
      </c>
      <c r="O5750"/>
      <c r="P5750"/>
    </row>
    <row r="5751" spans="1:16" x14ac:dyDescent="0.3">
      <c r="A5751" t="s">
        <v>13</v>
      </c>
      <c r="B5751" t="s">
        <v>568</v>
      </c>
      <c r="C5751" t="s">
        <v>1582</v>
      </c>
      <c r="D5751">
        <v>2016</v>
      </c>
      <c r="E5751" t="s">
        <v>1599</v>
      </c>
      <c r="F5751" t="s">
        <v>1601</v>
      </c>
      <c r="G5751" t="s">
        <v>1605</v>
      </c>
      <c r="H5751" t="s">
        <v>1607</v>
      </c>
      <c r="I5751" s="11">
        <v>0.12820600100000001</v>
      </c>
      <c r="J5751">
        <v>19.5</v>
      </c>
      <c r="K5751">
        <v>19.5</v>
      </c>
      <c r="L5751" s="3">
        <v>155.9314</v>
      </c>
      <c r="M5751">
        <v>1</v>
      </c>
      <c r="N5751" s="3">
        <v>7.9964820512820509</v>
      </c>
      <c r="O5751"/>
      <c r="P5751"/>
    </row>
    <row r="5752" spans="1:16" x14ac:dyDescent="0.3">
      <c r="A5752" t="s">
        <v>13</v>
      </c>
      <c r="B5752" t="s">
        <v>757</v>
      </c>
      <c r="C5752" t="s">
        <v>1577</v>
      </c>
      <c r="D5752">
        <v>2016</v>
      </c>
      <c r="E5752" t="s">
        <v>1599</v>
      </c>
      <c r="F5752" t="s">
        <v>1601</v>
      </c>
      <c r="G5752" t="s">
        <v>1605</v>
      </c>
      <c r="H5752" t="s">
        <v>1607</v>
      </c>
      <c r="I5752" s="11">
        <v>8.9005768999999998E-2</v>
      </c>
      <c r="J5752">
        <v>9.3000000000000007</v>
      </c>
      <c r="K5752">
        <v>9.3000000000000007</v>
      </c>
      <c r="L5752" s="3">
        <v>143.9786</v>
      </c>
      <c r="M5752">
        <v>1</v>
      </c>
      <c r="N5752" s="3">
        <v>15.481569892473118</v>
      </c>
      <c r="O5752"/>
      <c r="P5752"/>
    </row>
    <row r="5753" spans="1:16" x14ac:dyDescent="0.3">
      <c r="A5753" t="s">
        <v>13</v>
      </c>
      <c r="B5753" t="s">
        <v>1542</v>
      </c>
      <c r="C5753" t="s">
        <v>1574</v>
      </c>
      <c r="D5753">
        <v>2016</v>
      </c>
      <c r="E5753" t="s">
        <v>1599</v>
      </c>
      <c r="F5753" t="s">
        <v>1601</v>
      </c>
      <c r="G5753" t="s">
        <v>1605</v>
      </c>
      <c r="H5753" t="s">
        <v>1607</v>
      </c>
      <c r="I5753" s="11">
        <v>0</v>
      </c>
      <c r="J5753">
        <v>6.13</v>
      </c>
      <c r="K5753">
        <v>6.13</v>
      </c>
      <c r="L5753" s="3">
        <v>54.129800000000003</v>
      </c>
      <c r="M5753">
        <v>1</v>
      </c>
      <c r="N5753" s="3">
        <v>8.8303099510603591</v>
      </c>
      <c r="O5753"/>
      <c r="P5753"/>
    </row>
    <row r="5754" spans="1:16" x14ac:dyDescent="0.3">
      <c r="A5754" t="s">
        <v>13</v>
      </c>
      <c r="B5754" t="s">
        <v>738</v>
      </c>
      <c r="C5754" t="s">
        <v>1574</v>
      </c>
      <c r="D5754">
        <v>2016</v>
      </c>
      <c r="E5754" t="s">
        <v>1599</v>
      </c>
      <c r="F5754" t="s">
        <v>1601</v>
      </c>
      <c r="G5754" t="s">
        <v>1605</v>
      </c>
      <c r="H5754" t="s">
        <v>1607</v>
      </c>
      <c r="I5754" s="11">
        <v>0.105597316</v>
      </c>
      <c r="J5754">
        <v>6.59</v>
      </c>
      <c r="K5754">
        <v>6.59</v>
      </c>
      <c r="L5754" s="3">
        <v>83.490799999999993</v>
      </c>
      <c r="M5754">
        <v>1</v>
      </c>
      <c r="N5754" s="3">
        <v>12.669317147192716</v>
      </c>
      <c r="O5754"/>
      <c r="P5754"/>
    </row>
    <row r="5755" spans="1:16" x14ac:dyDescent="0.3">
      <c r="A5755" t="s">
        <v>13</v>
      </c>
      <c r="B5755" t="s">
        <v>1520</v>
      </c>
      <c r="C5755" t="s">
        <v>1574</v>
      </c>
      <c r="D5755">
        <v>2016</v>
      </c>
      <c r="E5755" t="s">
        <v>1599</v>
      </c>
      <c r="F5755" t="s">
        <v>1601</v>
      </c>
      <c r="G5755" t="s">
        <v>1605</v>
      </c>
      <c r="H5755" t="s">
        <v>1607</v>
      </c>
      <c r="I5755" s="11">
        <v>2.2795611E-2</v>
      </c>
      <c r="J5755">
        <v>13.15</v>
      </c>
      <c r="K5755">
        <v>13.15</v>
      </c>
      <c r="L5755" s="3">
        <v>160.19200000000001</v>
      </c>
      <c r="M5755">
        <v>1</v>
      </c>
      <c r="N5755" s="3">
        <v>12.181901140684412</v>
      </c>
      <c r="O5755"/>
      <c r="P5755"/>
    </row>
    <row r="5756" spans="1:16" x14ac:dyDescent="0.3">
      <c r="A5756" t="s">
        <v>13</v>
      </c>
      <c r="B5756" t="s">
        <v>211</v>
      </c>
      <c r="C5756" t="s">
        <v>1584</v>
      </c>
      <c r="D5756">
        <v>2016</v>
      </c>
      <c r="E5756" t="s">
        <v>1599</v>
      </c>
      <c r="F5756" t="s">
        <v>1601</v>
      </c>
      <c r="G5756" t="s">
        <v>1605</v>
      </c>
      <c r="H5756" t="s">
        <v>1607</v>
      </c>
      <c r="I5756" s="11">
        <v>0.111301625</v>
      </c>
      <c r="J5756">
        <v>17.75</v>
      </c>
      <c r="K5756">
        <v>17.75</v>
      </c>
      <c r="L5756" s="3">
        <v>107.5912</v>
      </c>
      <c r="M5756">
        <v>1</v>
      </c>
      <c r="N5756" s="3">
        <v>6.0614760563380283</v>
      </c>
      <c r="O5756"/>
      <c r="P5756"/>
    </row>
    <row r="5757" spans="1:16" x14ac:dyDescent="0.3">
      <c r="A5757" t="s">
        <v>13</v>
      </c>
      <c r="B5757" t="s">
        <v>406</v>
      </c>
      <c r="C5757" t="s">
        <v>1584</v>
      </c>
      <c r="D5757">
        <v>2016</v>
      </c>
      <c r="E5757" t="s">
        <v>1599</v>
      </c>
      <c r="F5757" t="s">
        <v>1601</v>
      </c>
      <c r="G5757" t="s">
        <v>1605</v>
      </c>
      <c r="H5757" t="s">
        <v>1607</v>
      </c>
      <c r="I5757" s="11">
        <v>3.3944698000000002E-2</v>
      </c>
      <c r="J5757">
        <v>18.5</v>
      </c>
      <c r="K5757">
        <v>18.5</v>
      </c>
      <c r="L5757" s="3">
        <v>129.92840000000001</v>
      </c>
      <c r="M5757">
        <v>1</v>
      </c>
      <c r="N5757" s="3">
        <v>7.023156756756757</v>
      </c>
      <c r="O5757"/>
      <c r="P5757"/>
    </row>
    <row r="5758" spans="1:16" x14ac:dyDescent="0.3">
      <c r="A5758" t="s">
        <v>13</v>
      </c>
      <c r="B5758" t="s">
        <v>269</v>
      </c>
      <c r="C5758" t="s">
        <v>1580</v>
      </c>
      <c r="D5758">
        <v>2016</v>
      </c>
      <c r="E5758" t="s">
        <v>1599</v>
      </c>
      <c r="F5758" t="s">
        <v>1601</v>
      </c>
      <c r="G5758" t="s">
        <v>1605</v>
      </c>
      <c r="H5758" t="s">
        <v>1607</v>
      </c>
      <c r="I5758" s="11">
        <v>3.9492207000000001E-2</v>
      </c>
      <c r="J5758">
        <v>8.3949999999999996</v>
      </c>
      <c r="K5758">
        <v>8.3949999999999996</v>
      </c>
      <c r="L5758" s="3">
        <v>97.304199999999994</v>
      </c>
      <c r="M5758">
        <v>1</v>
      </c>
      <c r="N5758" s="3">
        <v>11.590732578916022</v>
      </c>
      <c r="O5758"/>
      <c r="P5758"/>
    </row>
    <row r="5759" spans="1:16" x14ac:dyDescent="0.3">
      <c r="A5759" t="s">
        <v>13</v>
      </c>
      <c r="B5759" t="s">
        <v>545</v>
      </c>
      <c r="C5759" t="s">
        <v>1590</v>
      </c>
      <c r="D5759">
        <v>2016</v>
      </c>
      <c r="E5759" t="s">
        <v>1599</v>
      </c>
      <c r="F5759" t="s">
        <v>1601</v>
      </c>
      <c r="G5759" t="s">
        <v>1605</v>
      </c>
      <c r="H5759" t="s">
        <v>1607</v>
      </c>
      <c r="I5759" s="11">
        <v>5.6429024000000001E-2</v>
      </c>
      <c r="J5759">
        <v>13.15</v>
      </c>
      <c r="K5759">
        <v>13.15</v>
      </c>
      <c r="L5759" s="3">
        <v>144.28120000000001</v>
      </c>
      <c r="M5759">
        <v>1</v>
      </c>
      <c r="N5759" s="3">
        <v>10.971954372623575</v>
      </c>
      <c r="O5759"/>
      <c r="P5759"/>
    </row>
    <row r="5760" spans="1:16" x14ac:dyDescent="0.3">
      <c r="A5760" t="s">
        <v>13</v>
      </c>
      <c r="B5760" t="s">
        <v>937</v>
      </c>
      <c r="C5760" t="s">
        <v>1590</v>
      </c>
      <c r="D5760">
        <v>2016</v>
      </c>
      <c r="E5760" t="s">
        <v>1599</v>
      </c>
      <c r="F5760" t="s">
        <v>1601</v>
      </c>
      <c r="G5760" t="s">
        <v>1605</v>
      </c>
      <c r="H5760" t="s">
        <v>1607</v>
      </c>
      <c r="I5760" s="11">
        <v>4.487828E-2</v>
      </c>
      <c r="J5760">
        <v>14.8</v>
      </c>
      <c r="K5760">
        <v>14.8</v>
      </c>
      <c r="L5760" s="3">
        <v>75.466999999999999</v>
      </c>
      <c r="M5760">
        <v>1</v>
      </c>
      <c r="N5760" s="3">
        <v>5.0991216216216211</v>
      </c>
      <c r="O5760"/>
      <c r="P5760"/>
    </row>
    <row r="5761" spans="1:16" x14ac:dyDescent="0.3">
      <c r="A5761" t="s">
        <v>13</v>
      </c>
      <c r="B5761" t="s">
        <v>1540</v>
      </c>
      <c r="C5761" t="s">
        <v>1589</v>
      </c>
      <c r="D5761">
        <v>2016</v>
      </c>
      <c r="E5761" t="s">
        <v>1599</v>
      </c>
      <c r="F5761" t="s">
        <v>1601</v>
      </c>
      <c r="G5761" t="s">
        <v>1605</v>
      </c>
      <c r="H5761" t="s">
        <v>1607</v>
      </c>
      <c r="I5761" s="11">
        <v>7.5878519000000005E-2</v>
      </c>
      <c r="J5761">
        <v>6.6950000000000003</v>
      </c>
      <c r="K5761">
        <v>6.6950000000000003</v>
      </c>
      <c r="L5761" s="3">
        <v>194.08199999999999</v>
      </c>
      <c r="M5761">
        <v>1</v>
      </c>
      <c r="N5761" s="3">
        <v>28.989096340552649</v>
      </c>
      <c r="O5761"/>
      <c r="P5761"/>
    </row>
    <row r="5762" spans="1:16" x14ac:dyDescent="0.3">
      <c r="A5762" t="s">
        <v>12</v>
      </c>
      <c r="B5762" t="s">
        <v>91</v>
      </c>
      <c r="C5762" t="s">
        <v>1582</v>
      </c>
      <c r="D5762">
        <v>2016</v>
      </c>
      <c r="E5762" t="s">
        <v>1599</v>
      </c>
      <c r="F5762" t="s">
        <v>1601</v>
      </c>
      <c r="G5762" t="s">
        <v>1605</v>
      </c>
      <c r="H5762" t="s">
        <v>1607</v>
      </c>
      <c r="I5762" s="11">
        <v>3.0264896999999999E-2</v>
      </c>
      <c r="J5762">
        <v>8</v>
      </c>
      <c r="K5762">
        <v>8</v>
      </c>
      <c r="L5762" s="3">
        <v>250.3092</v>
      </c>
      <c r="M5762">
        <v>1</v>
      </c>
      <c r="N5762" s="3">
        <v>31.288650000000001</v>
      </c>
      <c r="O5762"/>
      <c r="P5762"/>
    </row>
    <row r="5763" spans="1:16" x14ac:dyDescent="0.3">
      <c r="A5763" t="s">
        <v>12</v>
      </c>
      <c r="B5763" t="s">
        <v>906</v>
      </c>
      <c r="C5763" t="s">
        <v>1576</v>
      </c>
      <c r="D5763">
        <v>2016</v>
      </c>
      <c r="E5763" t="s">
        <v>1599</v>
      </c>
      <c r="F5763" t="s">
        <v>1601</v>
      </c>
      <c r="G5763" t="s">
        <v>1605</v>
      </c>
      <c r="H5763" t="s">
        <v>1607</v>
      </c>
      <c r="I5763" s="11">
        <v>4.8662357000000003E-2</v>
      </c>
      <c r="J5763">
        <v>9.8949999999999996</v>
      </c>
      <c r="K5763">
        <v>9.8949999999999996</v>
      </c>
      <c r="L5763" s="3">
        <v>261.7278</v>
      </c>
      <c r="M5763">
        <v>1</v>
      </c>
      <c r="N5763" s="3">
        <v>26.450510358767055</v>
      </c>
      <c r="O5763"/>
      <c r="P5763"/>
    </row>
    <row r="5764" spans="1:16" x14ac:dyDescent="0.3">
      <c r="A5764" t="s">
        <v>12</v>
      </c>
      <c r="B5764" t="s">
        <v>573</v>
      </c>
      <c r="C5764" t="s">
        <v>1581</v>
      </c>
      <c r="D5764">
        <v>2016</v>
      </c>
      <c r="E5764" t="s">
        <v>1599</v>
      </c>
      <c r="F5764" t="s">
        <v>1601</v>
      </c>
      <c r="G5764" t="s">
        <v>1605</v>
      </c>
      <c r="H5764" t="s">
        <v>1607</v>
      </c>
      <c r="I5764" s="11">
        <v>3.6910397999999997E-2</v>
      </c>
      <c r="J5764">
        <v>6.69</v>
      </c>
      <c r="K5764">
        <v>6.69</v>
      </c>
      <c r="L5764" s="3">
        <v>175.03700000000001</v>
      </c>
      <c r="M5764">
        <v>1</v>
      </c>
      <c r="N5764" s="3">
        <v>26.163976083707023</v>
      </c>
      <c r="O5764"/>
      <c r="P5764"/>
    </row>
    <row r="5765" spans="1:16" x14ac:dyDescent="0.3">
      <c r="A5765" t="s">
        <v>12</v>
      </c>
      <c r="B5765" t="s">
        <v>1168</v>
      </c>
      <c r="C5765" t="s">
        <v>1580</v>
      </c>
      <c r="D5765">
        <v>2016</v>
      </c>
      <c r="E5765" t="s">
        <v>1599</v>
      </c>
      <c r="F5765" t="s">
        <v>1601</v>
      </c>
      <c r="G5765" t="s">
        <v>1605</v>
      </c>
      <c r="H5765" t="s">
        <v>1607</v>
      </c>
      <c r="I5765" s="11">
        <v>3.9221859999999997E-2</v>
      </c>
      <c r="J5765">
        <v>17.600000000000001</v>
      </c>
      <c r="K5765">
        <v>17.600000000000001</v>
      </c>
      <c r="L5765" s="3">
        <v>97.241</v>
      </c>
      <c r="M5765">
        <v>1</v>
      </c>
      <c r="N5765" s="3">
        <v>5.5250568181818176</v>
      </c>
      <c r="O5765"/>
      <c r="P5765"/>
    </row>
    <row r="5766" spans="1:16" x14ac:dyDescent="0.3">
      <c r="A5766" t="s">
        <v>12</v>
      </c>
      <c r="B5766" t="s">
        <v>325</v>
      </c>
      <c r="C5766" t="s">
        <v>1576</v>
      </c>
      <c r="D5766">
        <v>2016</v>
      </c>
      <c r="E5766" t="s">
        <v>1599</v>
      </c>
      <c r="F5766" t="s">
        <v>1601</v>
      </c>
      <c r="G5766" t="s">
        <v>1605</v>
      </c>
      <c r="H5766" t="s">
        <v>1607</v>
      </c>
      <c r="I5766" s="11">
        <v>8.3606564999999994E-2</v>
      </c>
      <c r="J5766">
        <v>20.75</v>
      </c>
      <c r="K5766">
        <v>20.75</v>
      </c>
      <c r="L5766" s="3">
        <v>178.83179999999999</v>
      </c>
      <c r="M5766">
        <v>1</v>
      </c>
      <c r="N5766" s="3">
        <v>8.6183999999999994</v>
      </c>
      <c r="O5766"/>
      <c r="P5766"/>
    </row>
    <row r="5767" spans="1:16" x14ac:dyDescent="0.3">
      <c r="A5767" t="s">
        <v>13</v>
      </c>
      <c r="B5767" t="s">
        <v>381</v>
      </c>
      <c r="C5767" t="s">
        <v>1584</v>
      </c>
      <c r="D5767">
        <v>2015</v>
      </c>
      <c r="E5767" t="s">
        <v>1593</v>
      </c>
      <c r="F5767" t="s">
        <v>1603</v>
      </c>
      <c r="G5767" t="s">
        <v>1604</v>
      </c>
      <c r="H5767" t="s">
        <v>1607</v>
      </c>
      <c r="I5767" s="11">
        <v>0.118419683</v>
      </c>
      <c r="J5767">
        <v>18.600000000000001</v>
      </c>
      <c r="K5767">
        <v>18.600000000000001</v>
      </c>
      <c r="L5767" s="3">
        <v>58.358800000000002</v>
      </c>
      <c r="M5767">
        <v>1</v>
      </c>
      <c r="N5767" s="3">
        <v>3.1375698924731181</v>
      </c>
      <c r="O5767"/>
      <c r="P5767"/>
    </row>
    <row r="5768" spans="1:16" x14ac:dyDescent="0.3">
      <c r="A5768" t="s">
        <v>13</v>
      </c>
      <c r="B5768" t="s">
        <v>1291</v>
      </c>
      <c r="C5768" t="s">
        <v>1574</v>
      </c>
      <c r="D5768">
        <v>2015</v>
      </c>
      <c r="E5768" t="s">
        <v>1593</v>
      </c>
      <c r="F5768" t="s">
        <v>1603</v>
      </c>
      <c r="G5768" t="s">
        <v>1604</v>
      </c>
      <c r="H5768" t="s">
        <v>1607</v>
      </c>
      <c r="I5768" s="11">
        <v>2.8652918999999999E-2</v>
      </c>
      <c r="J5768">
        <v>7.35</v>
      </c>
      <c r="K5768">
        <v>7.35</v>
      </c>
      <c r="L5768" s="3">
        <v>40.545400000000001</v>
      </c>
      <c r="M5768">
        <v>1</v>
      </c>
      <c r="N5768" s="3">
        <v>5.5163809523809526</v>
      </c>
      <c r="O5768"/>
      <c r="P5768"/>
    </row>
    <row r="5769" spans="1:16" x14ac:dyDescent="0.3">
      <c r="A5769" t="s">
        <v>13</v>
      </c>
      <c r="B5769" t="s">
        <v>197</v>
      </c>
      <c r="C5769" t="s">
        <v>1574</v>
      </c>
      <c r="D5769">
        <v>2015</v>
      </c>
      <c r="E5769" t="s">
        <v>1593</v>
      </c>
      <c r="F5769" t="s">
        <v>1603</v>
      </c>
      <c r="G5769" t="s">
        <v>1604</v>
      </c>
      <c r="H5769" t="s">
        <v>1607</v>
      </c>
      <c r="I5769" s="11">
        <v>5.2086084999999997E-2</v>
      </c>
      <c r="J5769">
        <v>7.72</v>
      </c>
      <c r="K5769">
        <v>7.72</v>
      </c>
      <c r="L5769" s="3">
        <v>76.898600000000002</v>
      </c>
      <c r="M5769">
        <v>1</v>
      </c>
      <c r="N5769" s="3">
        <v>9.9609585492227986</v>
      </c>
      <c r="O5769"/>
      <c r="P5769"/>
    </row>
    <row r="5770" spans="1:16" x14ac:dyDescent="0.3">
      <c r="A5770" t="s">
        <v>13</v>
      </c>
      <c r="B5770" t="s">
        <v>1135</v>
      </c>
      <c r="C5770" t="s">
        <v>1574</v>
      </c>
      <c r="D5770">
        <v>2015</v>
      </c>
      <c r="E5770" t="s">
        <v>1593</v>
      </c>
      <c r="F5770" t="s">
        <v>1603</v>
      </c>
      <c r="G5770" t="s">
        <v>1604</v>
      </c>
      <c r="H5770" t="s">
        <v>1607</v>
      </c>
      <c r="I5770" s="11">
        <v>2.1539999000000001E-2</v>
      </c>
      <c r="J5770">
        <v>13.5</v>
      </c>
      <c r="K5770">
        <v>13.5</v>
      </c>
      <c r="L5770" s="3">
        <v>182.49760000000001</v>
      </c>
      <c r="M5770">
        <v>1</v>
      </c>
      <c r="N5770" s="3">
        <v>13.518340740740742</v>
      </c>
      <c r="O5770"/>
      <c r="P5770"/>
    </row>
    <row r="5771" spans="1:16" x14ac:dyDescent="0.3">
      <c r="A5771" t="s">
        <v>13</v>
      </c>
      <c r="B5771" t="s">
        <v>1368</v>
      </c>
      <c r="C5771" t="s">
        <v>1587</v>
      </c>
      <c r="D5771">
        <v>2020</v>
      </c>
      <c r="E5771" t="s">
        <v>1594</v>
      </c>
      <c r="F5771" t="s">
        <v>1603</v>
      </c>
      <c r="G5771" t="s">
        <v>1605</v>
      </c>
      <c r="H5771" t="s">
        <v>1607</v>
      </c>
      <c r="I5771" s="11">
        <v>4.3483397999999999E-2</v>
      </c>
      <c r="J5771">
        <v>7.75</v>
      </c>
      <c r="K5771">
        <v>7.75</v>
      </c>
      <c r="L5771" s="3">
        <v>94.343599999999995</v>
      </c>
      <c r="M5771">
        <v>1</v>
      </c>
      <c r="N5771" s="3">
        <v>12.173367741935483</v>
      </c>
      <c r="O5771"/>
      <c r="P5771"/>
    </row>
    <row r="5772" spans="1:16" x14ac:dyDescent="0.3">
      <c r="A5772" t="s">
        <v>13</v>
      </c>
      <c r="B5772" t="s">
        <v>728</v>
      </c>
      <c r="C5772" t="s">
        <v>1582</v>
      </c>
      <c r="D5772">
        <v>2020</v>
      </c>
      <c r="E5772" t="s">
        <v>1594</v>
      </c>
      <c r="F5772" t="s">
        <v>1603</v>
      </c>
      <c r="G5772" t="s">
        <v>1605</v>
      </c>
      <c r="H5772" t="s">
        <v>1607</v>
      </c>
      <c r="I5772" s="11">
        <v>2.4664556000000001E-2</v>
      </c>
      <c r="J5772">
        <v>6.55</v>
      </c>
      <c r="K5772">
        <v>6.55</v>
      </c>
      <c r="L5772" s="3">
        <v>103.33320000000001</v>
      </c>
      <c r="M5772">
        <v>1</v>
      </c>
      <c r="N5772" s="3">
        <v>15.77606106870229</v>
      </c>
      <c r="O5772"/>
      <c r="P5772"/>
    </row>
    <row r="5773" spans="1:16" x14ac:dyDescent="0.3">
      <c r="A5773" t="s">
        <v>13</v>
      </c>
      <c r="B5773" t="s">
        <v>1340</v>
      </c>
      <c r="C5773" t="s">
        <v>1582</v>
      </c>
      <c r="D5773">
        <v>2020</v>
      </c>
      <c r="E5773" t="s">
        <v>1594</v>
      </c>
      <c r="F5773" t="s">
        <v>1603</v>
      </c>
      <c r="G5773" t="s">
        <v>1605</v>
      </c>
      <c r="H5773" t="s">
        <v>1607</v>
      </c>
      <c r="I5773" s="11">
        <v>1.1151950000000001E-2</v>
      </c>
      <c r="J5773">
        <v>10.6</v>
      </c>
      <c r="K5773">
        <v>10.6</v>
      </c>
      <c r="L5773" s="3">
        <v>40.645400000000002</v>
      </c>
      <c r="M5773">
        <v>1</v>
      </c>
      <c r="N5773" s="3">
        <v>3.8344716981132079</v>
      </c>
      <c r="O5773"/>
      <c r="P5773"/>
    </row>
    <row r="5774" spans="1:16" x14ac:dyDescent="0.3">
      <c r="A5774" t="s">
        <v>13</v>
      </c>
      <c r="B5774" t="s">
        <v>1328</v>
      </c>
      <c r="C5774" t="s">
        <v>1575</v>
      </c>
      <c r="D5774">
        <v>2020</v>
      </c>
      <c r="E5774" t="s">
        <v>1594</v>
      </c>
      <c r="F5774" t="s">
        <v>1603</v>
      </c>
      <c r="G5774" t="s">
        <v>1605</v>
      </c>
      <c r="H5774" t="s">
        <v>1607</v>
      </c>
      <c r="I5774" s="11">
        <v>6.8163102000000003E-2</v>
      </c>
      <c r="J5774">
        <v>7.39</v>
      </c>
      <c r="K5774">
        <v>7.39</v>
      </c>
      <c r="L5774" s="3">
        <v>140.4812</v>
      </c>
      <c r="M5774">
        <v>1</v>
      </c>
      <c r="N5774" s="3">
        <v>19.00963464140731</v>
      </c>
      <c r="O5774"/>
      <c r="P5774"/>
    </row>
    <row r="5775" spans="1:16" x14ac:dyDescent="0.3">
      <c r="A5775" t="s">
        <v>13</v>
      </c>
      <c r="B5775" t="s">
        <v>78</v>
      </c>
      <c r="C5775" t="s">
        <v>1579</v>
      </c>
      <c r="D5775">
        <v>2020</v>
      </c>
      <c r="E5775" t="s">
        <v>1594</v>
      </c>
      <c r="F5775" t="s">
        <v>1603</v>
      </c>
      <c r="G5775" t="s">
        <v>1605</v>
      </c>
      <c r="H5775" t="s">
        <v>1607</v>
      </c>
      <c r="I5775" s="11">
        <v>2.848169E-2</v>
      </c>
      <c r="J5775">
        <v>6.13</v>
      </c>
      <c r="K5775">
        <v>6.13</v>
      </c>
      <c r="L5775" s="3">
        <v>110.49120000000001</v>
      </c>
      <c r="M5775">
        <v>1</v>
      </c>
      <c r="N5775" s="3">
        <v>18.024665579119088</v>
      </c>
      <c r="O5775"/>
      <c r="P5775"/>
    </row>
    <row r="5776" spans="1:16" x14ac:dyDescent="0.3">
      <c r="A5776" t="s">
        <v>13</v>
      </c>
      <c r="B5776" t="s">
        <v>1264</v>
      </c>
      <c r="C5776" t="s">
        <v>1579</v>
      </c>
      <c r="D5776">
        <v>2020</v>
      </c>
      <c r="E5776" t="s">
        <v>1594</v>
      </c>
      <c r="F5776" t="s">
        <v>1603</v>
      </c>
      <c r="G5776" t="s">
        <v>1606</v>
      </c>
      <c r="H5776" t="s">
        <v>1607</v>
      </c>
      <c r="I5776" s="11">
        <v>2.4795056999999999E-2</v>
      </c>
      <c r="J5776">
        <v>21.25</v>
      </c>
      <c r="K5776">
        <v>21.25</v>
      </c>
      <c r="L5776" s="3">
        <v>147.4102</v>
      </c>
      <c r="M5776">
        <v>1</v>
      </c>
      <c r="N5776" s="3">
        <v>6.9369505882352946</v>
      </c>
      <c r="O5776"/>
      <c r="P5776"/>
    </row>
    <row r="5777" spans="1:16" x14ac:dyDescent="0.3">
      <c r="A5777" t="s">
        <v>12</v>
      </c>
      <c r="B5777" t="s">
        <v>1103</v>
      </c>
      <c r="C5777" t="s">
        <v>1587</v>
      </c>
      <c r="D5777">
        <v>2015</v>
      </c>
      <c r="E5777" t="s">
        <v>1593</v>
      </c>
      <c r="F5777" t="s">
        <v>1603</v>
      </c>
      <c r="G5777" t="s">
        <v>1606</v>
      </c>
      <c r="H5777" t="s">
        <v>1607</v>
      </c>
      <c r="I5777" s="11">
        <v>3.0212499E-2</v>
      </c>
      <c r="J5777">
        <v>8.3000000000000007</v>
      </c>
      <c r="K5777">
        <v>8.3000000000000007</v>
      </c>
      <c r="L5777" s="3">
        <v>98.038399999999996</v>
      </c>
      <c r="M5777">
        <v>1</v>
      </c>
      <c r="N5777" s="3">
        <v>11.811855421686746</v>
      </c>
      <c r="O5777"/>
      <c r="P5777"/>
    </row>
    <row r="5778" spans="1:16" x14ac:dyDescent="0.3">
      <c r="A5778" t="s">
        <v>12</v>
      </c>
      <c r="B5778" t="s">
        <v>55</v>
      </c>
      <c r="C5778" t="s">
        <v>1585</v>
      </c>
      <c r="D5778">
        <v>2015</v>
      </c>
      <c r="E5778" t="s">
        <v>1593</v>
      </c>
      <c r="F5778" t="s">
        <v>1603</v>
      </c>
      <c r="G5778" t="s">
        <v>1606</v>
      </c>
      <c r="H5778" t="s">
        <v>1607</v>
      </c>
      <c r="I5778" s="11">
        <v>0.108458498</v>
      </c>
      <c r="J5778">
        <v>6.75</v>
      </c>
      <c r="K5778">
        <v>6.75</v>
      </c>
      <c r="L5778" s="3">
        <v>96.975200000000001</v>
      </c>
      <c r="M5778">
        <v>1</v>
      </c>
      <c r="N5778" s="3">
        <v>14.366696296296297</v>
      </c>
      <c r="O5778"/>
      <c r="P5778"/>
    </row>
    <row r="5779" spans="1:16" x14ac:dyDescent="0.3">
      <c r="A5779" t="s">
        <v>12</v>
      </c>
      <c r="B5779" t="s">
        <v>158</v>
      </c>
      <c r="C5779" t="s">
        <v>1588</v>
      </c>
      <c r="D5779">
        <v>2015</v>
      </c>
      <c r="E5779" t="s">
        <v>1593</v>
      </c>
      <c r="F5779" t="s">
        <v>1603</v>
      </c>
      <c r="G5779" t="s">
        <v>1606</v>
      </c>
      <c r="H5779" t="s">
        <v>1607</v>
      </c>
      <c r="I5779" s="11">
        <v>2.1617397E-2</v>
      </c>
      <c r="J5779">
        <v>7.42</v>
      </c>
      <c r="K5779">
        <v>7.42</v>
      </c>
      <c r="L5779" s="3">
        <v>185.0582</v>
      </c>
      <c r="M5779">
        <v>1</v>
      </c>
      <c r="N5779" s="3">
        <v>24.940458221024258</v>
      </c>
      <c r="O5779"/>
      <c r="P5779"/>
    </row>
    <row r="5780" spans="1:16" x14ac:dyDescent="0.3">
      <c r="A5780" t="s">
        <v>12</v>
      </c>
      <c r="B5780" t="s">
        <v>1287</v>
      </c>
      <c r="C5780" t="s">
        <v>1580</v>
      </c>
      <c r="D5780">
        <v>2015</v>
      </c>
      <c r="E5780" t="s">
        <v>1593</v>
      </c>
      <c r="F5780" t="s">
        <v>1603</v>
      </c>
      <c r="G5780" t="s">
        <v>1606</v>
      </c>
      <c r="H5780" t="s">
        <v>1607</v>
      </c>
      <c r="I5780" s="11">
        <v>1.0961482999999999E-2</v>
      </c>
      <c r="J5780">
        <v>6.63</v>
      </c>
      <c r="K5780">
        <v>6.63</v>
      </c>
      <c r="L5780" s="3">
        <v>58.258800000000001</v>
      </c>
      <c r="M5780">
        <v>1</v>
      </c>
      <c r="N5780" s="3">
        <v>8.787149321266968</v>
      </c>
      <c r="O5780"/>
      <c r="P5780"/>
    </row>
    <row r="5781" spans="1:16" x14ac:dyDescent="0.3">
      <c r="A5781" t="s">
        <v>12</v>
      </c>
      <c r="B5781" t="s">
        <v>397</v>
      </c>
      <c r="C5781" t="s">
        <v>1587</v>
      </c>
      <c r="D5781">
        <v>2020</v>
      </c>
      <c r="E5781" t="s">
        <v>1594</v>
      </c>
      <c r="F5781" t="s">
        <v>1603</v>
      </c>
      <c r="G5781" t="s">
        <v>1606</v>
      </c>
      <c r="H5781" t="s">
        <v>1607</v>
      </c>
      <c r="I5781" s="11">
        <v>0.16246121899999999</v>
      </c>
      <c r="J5781">
        <v>7.8550000000000004</v>
      </c>
      <c r="K5781">
        <v>7.8550000000000004</v>
      </c>
      <c r="L5781" s="3">
        <v>39.284799999999997</v>
      </c>
      <c r="M5781">
        <v>1</v>
      </c>
      <c r="N5781" s="3">
        <v>5.0012476129853587</v>
      </c>
      <c r="O5781"/>
      <c r="P5781"/>
    </row>
    <row r="5782" spans="1:16" x14ac:dyDescent="0.3">
      <c r="A5782" t="s">
        <v>12</v>
      </c>
      <c r="B5782" t="s">
        <v>1326</v>
      </c>
      <c r="C5782" t="s">
        <v>1585</v>
      </c>
      <c r="D5782">
        <v>2020</v>
      </c>
      <c r="E5782" t="s">
        <v>1594</v>
      </c>
      <c r="F5782" t="s">
        <v>1603</v>
      </c>
      <c r="G5782" t="s">
        <v>1606</v>
      </c>
      <c r="H5782" t="s">
        <v>1607</v>
      </c>
      <c r="I5782" s="11">
        <v>6.3689582999999994E-2</v>
      </c>
      <c r="J5782">
        <v>16.100000000000001</v>
      </c>
      <c r="K5782">
        <v>16.100000000000001</v>
      </c>
      <c r="L5782" s="3">
        <v>181.93180000000001</v>
      </c>
      <c r="M5782">
        <v>1</v>
      </c>
      <c r="N5782" s="3">
        <v>11.300111801242236</v>
      </c>
      <c r="O5782"/>
      <c r="P5782"/>
    </row>
    <row r="5783" spans="1:16" x14ac:dyDescent="0.3">
      <c r="A5783" t="s">
        <v>12</v>
      </c>
      <c r="B5783" t="s">
        <v>971</v>
      </c>
      <c r="C5783" t="s">
        <v>1576</v>
      </c>
      <c r="D5783">
        <v>2020</v>
      </c>
      <c r="E5783" t="s">
        <v>1594</v>
      </c>
      <c r="F5783" t="s">
        <v>1603</v>
      </c>
      <c r="G5783" t="s">
        <v>1606</v>
      </c>
      <c r="H5783" t="s">
        <v>1607</v>
      </c>
      <c r="I5783" s="11">
        <v>8.7753682E-2</v>
      </c>
      <c r="J5783">
        <v>6.7649999999999997</v>
      </c>
      <c r="K5783">
        <v>6.7649999999999997</v>
      </c>
      <c r="L5783" s="3">
        <v>105.3306</v>
      </c>
      <c r="M5783">
        <v>1</v>
      </c>
      <c r="N5783" s="3">
        <v>15.569933481152995</v>
      </c>
      <c r="O5783"/>
      <c r="P5783"/>
    </row>
    <row r="5784" spans="1:16" x14ac:dyDescent="0.3">
      <c r="A5784" t="s">
        <v>12</v>
      </c>
      <c r="B5784" t="s">
        <v>853</v>
      </c>
      <c r="C5784" t="s">
        <v>1580</v>
      </c>
      <c r="D5784">
        <v>2020</v>
      </c>
      <c r="E5784" t="s">
        <v>1594</v>
      </c>
      <c r="F5784" t="s">
        <v>1603</v>
      </c>
      <c r="G5784" t="s">
        <v>1604</v>
      </c>
      <c r="H5784" t="s">
        <v>1607</v>
      </c>
      <c r="I5784" s="11">
        <v>3.7782942999999999E-2</v>
      </c>
      <c r="J5784">
        <v>11.5</v>
      </c>
      <c r="K5784">
        <v>11.5</v>
      </c>
      <c r="L5784" s="3">
        <v>106.6254</v>
      </c>
      <c r="M5784">
        <v>1</v>
      </c>
      <c r="N5784" s="3">
        <v>9.2717739130434786</v>
      </c>
      <c r="O5784"/>
      <c r="P5784"/>
    </row>
    <row r="5785" spans="1:16" x14ac:dyDescent="0.3">
      <c r="A5785" t="s">
        <v>14</v>
      </c>
      <c r="B5785" t="s">
        <v>1190</v>
      </c>
      <c r="C5785" t="s">
        <v>1580</v>
      </c>
      <c r="D5785">
        <v>2020</v>
      </c>
      <c r="E5785" t="s">
        <v>1594</v>
      </c>
      <c r="F5785" t="s">
        <v>1603</v>
      </c>
      <c r="G5785" t="s">
        <v>1604</v>
      </c>
      <c r="H5785" t="s">
        <v>1607</v>
      </c>
      <c r="I5785" s="11">
        <v>3.7148619000000001E-2</v>
      </c>
      <c r="J5785">
        <v>12.3</v>
      </c>
      <c r="K5785">
        <v>12.3</v>
      </c>
      <c r="L5785" s="3">
        <v>116.88339999999999</v>
      </c>
      <c r="M5785">
        <v>1</v>
      </c>
      <c r="N5785" s="3">
        <v>9.5027154471544701</v>
      </c>
      <c r="O5785"/>
      <c r="P5785"/>
    </row>
    <row r="5786" spans="1:16" x14ac:dyDescent="0.3">
      <c r="A5786" t="s">
        <v>13</v>
      </c>
      <c r="B5786" t="s">
        <v>457</v>
      </c>
      <c r="C5786" t="s">
        <v>1587</v>
      </c>
      <c r="D5786">
        <v>2017</v>
      </c>
      <c r="E5786" t="s">
        <v>1598</v>
      </c>
      <c r="F5786" t="s">
        <v>1603</v>
      </c>
      <c r="G5786" t="s">
        <v>1605</v>
      </c>
      <c r="H5786" t="s">
        <v>1607</v>
      </c>
      <c r="I5786" s="11">
        <v>0.17408562499999999</v>
      </c>
      <c r="J5786">
        <v>9.1</v>
      </c>
      <c r="K5786">
        <v>9.1</v>
      </c>
      <c r="L5786" s="3">
        <v>124.6362</v>
      </c>
      <c r="M5786">
        <v>1</v>
      </c>
      <c r="N5786" s="3">
        <v>13.696285714285715</v>
      </c>
      <c r="O5786"/>
      <c r="P5786"/>
    </row>
    <row r="5787" spans="1:16" x14ac:dyDescent="0.3">
      <c r="A5787" t="s">
        <v>13</v>
      </c>
      <c r="B5787" t="s">
        <v>31</v>
      </c>
      <c r="C5787" t="s">
        <v>1582</v>
      </c>
      <c r="D5787">
        <v>2017</v>
      </c>
      <c r="E5787" t="s">
        <v>1598</v>
      </c>
      <c r="F5787" t="s">
        <v>1603</v>
      </c>
      <c r="G5787" t="s">
        <v>1605</v>
      </c>
      <c r="H5787" t="s">
        <v>1607</v>
      </c>
      <c r="I5787" s="11">
        <v>0.14639966300000001</v>
      </c>
      <c r="J5787">
        <v>17.850000000000001</v>
      </c>
      <c r="K5787">
        <v>17.850000000000001</v>
      </c>
      <c r="L5787" s="3">
        <v>93.843599999999995</v>
      </c>
      <c r="M5787">
        <v>1</v>
      </c>
      <c r="N5787" s="3">
        <v>5.2573445378151256</v>
      </c>
      <c r="O5787"/>
      <c r="P5787"/>
    </row>
    <row r="5788" spans="1:16" x14ac:dyDescent="0.3">
      <c r="A5788" t="s">
        <v>13</v>
      </c>
      <c r="B5788" t="s">
        <v>897</v>
      </c>
      <c r="C5788" t="s">
        <v>1580</v>
      </c>
      <c r="D5788">
        <v>2017</v>
      </c>
      <c r="E5788" t="s">
        <v>1598</v>
      </c>
      <c r="F5788" t="s">
        <v>1603</v>
      </c>
      <c r="G5788" t="s">
        <v>1605</v>
      </c>
      <c r="H5788" t="s">
        <v>1607</v>
      </c>
      <c r="I5788" s="11">
        <v>2.6081567E-2</v>
      </c>
      <c r="J5788">
        <v>9.8000000000000007</v>
      </c>
      <c r="K5788">
        <v>9.8000000000000007</v>
      </c>
      <c r="L5788" s="3">
        <v>217.58500000000001</v>
      </c>
      <c r="M5788">
        <v>1</v>
      </c>
      <c r="N5788" s="3">
        <v>22.202551020408162</v>
      </c>
      <c r="O5788"/>
      <c r="P5788"/>
    </row>
    <row r="5789" spans="1:16" x14ac:dyDescent="0.3">
      <c r="A5789" t="s">
        <v>13</v>
      </c>
      <c r="B5789" t="s">
        <v>1162</v>
      </c>
      <c r="C5789" t="s">
        <v>1580</v>
      </c>
      <c r="D5789">
        <v>2017</v>
      </c>
      <c r="E5789" t="s">
        <v>1598</v>
      </c>
      <c r="F5789" t="s">
        <v>1603</v>
      </c>
      <c r="G5789" t="s">
        <v>1605</v>
      </c>
      <c r="H5789" t="s">
        <v>1607</v>
      </c>
      <c r="I5789" s="11">
        <v>0.171050595</v>
      </c>
      <c r="J5789">
        <v>11.5</v>
      </c>
      <c r="K5789">
        <v>11.5</v>
      </c>
      <c r="L5789" s="3">
        <v>126.3704</v>
      </c>
      <c r="M5789">
        <v>1</v>
      </c>
      <c r="N5789" s="3">
        <v>10.988730434782608</v>
      </c>
      <c r="O5789"/>
      <c r="P5789"/>
    </row>
    <row r="5790" spans="1:16" x14ac:dyDescent="0.3">
      <c r="A5790" t="s">
        <v>13</v>
      </c>
      <c r="B5790" t="s">
        <v>608</v>
      </c>
      <c r="C5790" t="s">
        <v>1580</v>
      </c>
      <c r="D5790">
        <v>2017</v>
      </c>
      <c r="E5790" t="s">
        <v>1598</v>
      </c>
      <c r="F5790" t="s">
        <v>1603</v>
      </c>
      <c r="G5790" t="s">
        <v>1605</v>
      </c>
      <c r="H5790" t="s">
        <v>1607</v>
      </c>
      <c r="I5790" s="11">
        <v>0.10868960599999999</v>
      </c>
      <c r="J5790">
        <v>20.75</v>
      </c>
      <c r="K5790">
        <v>20.75</v>
      </c>
      <c r="L5790" s="3">
        <v>159.3578</v>
      </c>
      <c r="M5790">
        <v>1</v>
      </c>
      <c r="N5790" s="3">
        <v>7.6798939759036147</v>
      </c>
      <c r="O5790"/>
      <c r="P5790"/>
    </row>
    <row r="5791" spans="1:16" x14ac:dyDescent="0.3">
      <c r="A5791" t="s">
        <v>13</v>
      </c>
      <c r="B5791" t="s">
        <v>1444</v>
      </c>
      <c r="C5791" t="s">
        <v>1590</v>
      </c>
      <c r="D5791">
        <v>2017</v>
      </c>
      <c r="E5791" t="s">
        <v>1598</v>
      </c>
      <c r="F5791" t="s">
        <v>1603</v>
      </c>
      <c r="G5791" t="s">
        <v>1605</v>
      </c>
      <c r="H5791" t="s">
        <v>1607</v>
      </c>
      <c r="I5791" s="11">
        <v>1.3990601E-2</v>
      </c>
      <c r="J5791">
        <v>6.8650000000000002</v>
      </c>
      <c r="K5791">
        <v>6.8650000000000002</v>
      </c>
      <c r="L5791" s="3">
        <v>127.6652</v>
      </c>
      <c r="M5791">
        <v>1</v>
      </c>
      <c r="N5791" s="3">
        <v>18.596533139111433</v>
      </c>
      <c r="O5791"/>
      <c r="P5791"/>
    </row>
    <row r="5792" spans="1:16" x14ac:dyDescent="0.3">
      <c r="A5792" t="s">
        <v>13</v>
      </c>
      <c r="B5792" t="s">
        <v>766</v>
      </c>
      <c r="C5792" t="s">
        <v>1590</v>
      </c>
      <c r="D5792">
        <v>2017</v>
      </c>
      <c r="E5792" t="s">
        <v>1598</v>
      </c>
      <c r="F5792" t="s">
        <v>1603</v>
      </c>
      <c r="G5792" t="s">
        <v>1605</v>
      </c>
      <c r="H5792" t="s">
        <v>1607</v>
      </c>
      <c r="I5792" s="11">
        <v>0</v>
      </c>
      <c r="J5792">
        <v>13.5</v>
      </c>
      <c r="K5792">
        <v>13.5</v>
      </c>
      <c r="L5792" s="3">
        <v>189.18719999999999</v>
      </c>
      <c r="M5792">
        <v>1</v>
      </c>
      <c r="N5792" s="3">
        <v>14.013866666666665</v>
      </c>
      <c r="O5792"/>
      <c r="P5792"/>
    </row>
    <row r="5793" spans="1:16" x14ac:dyDescent="0.3">
      <c r="A5793" t="s">
        <v>12</v>
      </c>
      <c r="B5793" t="s">
        <v>1056</v>
      </c>
      <c r="C5793" t="s">
        <v>1582</v>
      </c>
      <c r="D5793">
        <v>2017</v>
      </c>
      <c r="E5793" t="s">
        <v>1598</v>
      </c>
      <c r="F5793" t="s">
        <v>1603</v>
      </c>
      <c r="G5793" t="s">
        <v>1605</v>
      </c>
      <c r="H5793" t="s">
        <v>1607</v>
      </c>
      <c r="I5793" s="11">
        <v>5.4474158000000002E-2</v>
      </c>
      <c r="J5793">
        <v>8.6</v>
      </c>
      <c r="K5793">
        <v>8.6</v>
      </c>
      <c r="L5793" s="3">
        <v>131.03100000000001</v>
      </c>
      <c r="M5793">
        <v>1</v>
      </c>
      <c r="N5793" s="3">
        <v>15.236162790697676</v>
      </c>
      <c r="O5793"/>
      <c r="P5793"/>
    </row>
    <row r="5794" spans="1:16" x14ac:dyDescent="0.3">
      <c r="A5794" t="s">
        <v>12</v>
      </c>
      <c r="B5794" t="s">
        <v>903</v>
      </c>
      <c r="C5794" t="s">
        <v>1586</v>
      </c>
      <c r="D5794">
        <v>2017</v>
      </c>
      <c r="E5794" t="s">
        <v>1598</v>
      </c>
      <c r="F5794" t="s">
        <v>1603</v>
      </c>
      <c r="G5794" t="s">
        <v>1605</v>
      </c>
      <c r="H5794" t="s">
        <v>1607</v>
      </c>
      <c r="I5794" s="11">
        <v>6.1163967E-2</v>
      </c>
      <c r="J5794">
        <v>7.8949999999999996</v>
      </c>
      <c r="K5794">
        <v>7.8949999999999996</v>
      </c>
      <c r="L5794" s="3">
        <v>59.258800000000001</v>
      </c>
      <c r="M5794">
        <v>1</v>
      </c>
      <c r="N5794" s="3">
        <v>7.5058644711842941</v>
      </c>
      <c r="O5794"/>
      <c r="P5794"/>
    </row>
    <row r="5795" spans="1:16" x14ac:dyDescent="0.3">
      <c r="A5795" t="s">
        <v>12</v>
      </c>
      <c r="B5795" t="s">
        <v>388</v>
      </c>
      <c r="C5795" t="s">
        <v>1586</v>
      </c>
      <c r="D5795">
        <v>2017</v>
      </c>
      <c r="E5795" t="s">
        <v>1598</v>
      </c>
      <c r="F5795" t="s">
        <v>1603</v>
      </c>
      <c r="G5795" t="s">
        <v>1605</v>
      </c>
      <c r="H5795" t="s">
        <v>1607</v>
      </c>
      <c r="I5795" s="11">
        <v>0.15680217099999999</v>
      </c>
      <c r="J5795">
        <v>11.6</v>
      </c>
      <c r="K5795">
        <v>11.6</v>
      </c>
      <c r="L5795" s="3">
        <v>168.04740000000001</v>
      </c>
      <c r="M5795">
        <v>1</v>
      </c>
      <c r="N5795" s="3">
        <v>14.486844827586209</v>
      </c>
      <c r="O5795"/>
      <c r="P5795"/>
    </row>
    <row r="5796" spans="1:16" x14ac:dyDescent="0.3">
      <c r="A5796" t="s">
        <v>12</v>
      </c>
      <c r="B5796" t="s">
        <v>642</v>
      </c>
      <c r="C5796" t="s">
        <v>1577</v>
      </c>
      <c r="D5796">
        <v>2017</v>
      </c>
      <c r="E5796" t="s">
        <v>1598</v>
      </c>
      <c r="F5796" t="s">
        <v>1603</v>
      </c>
      <c r="G5796" t="s">
        <v>1605</v>
      </c>
      <c r="H5796" t="s">
        <v>1607</v>
      </c>
      <c r="I5796" s="11">
        <v>9.0571320000000007E-3</v>
      </c>
      <c r="J5796">
        <v>8.9749999999999996</v>
      </c>
      <c r="K5796">
        <v>8.9749999999999996</v>
      </c>
      <c r="L5796" s="3">
        <v>104.099</v>
      </c>
      <c r="M5796">
        <v>1</v>
      </c>
      <c r="N5796" s="3">
        <v>11.598774373259054</v>
      </c>
      <c r="O5796"/>
      <c r="P5796"/>
    </row>
    <row r="5797" spans="1:16" x14ac:dyDescent="0.3">
      <c r="A5797" t="s">
        <v>12</v>
      </c>
      <c r="B5797" t="s">
        <v>724</v>
      </c>
      <c r="C5797" t="s">
        <v>1576</v>
      </c>
      <c r="D5797">
        <v>2017</v>
      </c>
      <c r="E5797" t="s">
        <v>1598</v>
      </c>
      <c r="F5797" t="s">
        <v>1603</v>
      </c>
      <c r="G5797" t="s">
        <v>1605</v>
      </c>
      <c r="H5797" t="s">
        <v>1607</v>
      </c>
      <c r="I5797" s="11">
        <v>4.2468413000000003E-2</v>
      </c>
      <c r="J5797">
        <v>17.7</v>
      </c>
      <c r="K5797">
        <v>17.7</v>
      </c>
      <c r="L5797" s="3">
        <v>162.42099999999999</v>
      </c>
      <c r="M5797">
        <v>1</v>
      </c>
      <c r="N5797" s="3">
        <v>9.1763276836158187</v>
      </c>
      <c r="O5797"/>
      <c r="P5797"/>
    </row>
    <row r="5798" spans="1:16" x14ac:dyDescent="0.3">
      <c r="A5798" t="s">
        <v>12</v>
      </c>
      <c r="B5798" t="s">
        <v>1304</v>
      </c>
      <c r="C5798" t="s">
        <v>1580</v>
      </c>
      <c r="D5798">
        <v>2017</v>
      </c>
      <c r="E5798" t="s">
        <v>1598</v>
      </c>
      <c r="F5798" t="s">
        <v>1603</v>
      </c>
      <c r="G5798" t="s">
        <v>1605</v>
      </c>
      <c r="H5798" t="s">
        <v>1607</v>
      </c>
      <c r="I5798" s="11">
        <v>0.117462619</v>
      </c>
      <c r="J5798">
        <v>9.1950000000000003</v>
      </c>
      <c r="K5798">
        <v>9.1950000000000003</v>
      </c>
      <c r="L5798" s="3">
        <v>158.95779999999999</v>
      </c>
      <c r="M5798">
        <v>1</v>
      </c>
      <c r="N5798" s="3">
        <v>17.287417074497007</v>
      </c>
      <c r="O5798"/>
      <c r="P5798"/>
    </row>
    <row r="5799" spans="1:16" x14ac:dyDescent="0.3">
      <c r="A5799" t="s">
        <v>12</v>
      </c>
      <c r="B5799" t="s">
        <v>926</v>
      </c>
      <c r="C5799" t="s">
        <v>1590</v>
      </c>
      <c r="D5799">
        <v>2017</v>
      </c>
      <c r="E5799" t="s">
        <v>1598</v>
      </c>
      <c r="F5799" t="s">
        <v>1603</v>
      </c>
      <c r="G5799" t="s">
        <v>1605</v>
      </c>
      <c r="H5799" t="s">
        <v>1607</v>
      </c>
      <c r="I5799" s="11">
        <v>7.7157726999999995E-2</v>
      </c>
      <c r="J5799">
        <v>19.5</v>
      </c>
      <c r="K5799">
        <v>19.5</v>
      </c>
      <c r="L5799" s="3">
        <v>232.4958</v>
      </c>
      <c r="M5799">
        <v>1</v>
      </c>
      <c r="N5799" s="3">
        <v>11.922861538461538</v>
      </c>
      <c r="O5799"/>
      <c r="P5799"/>
    </row>
    <row r="5800" spans="1:16" x14ac:dyDescent="0.3">
      <c r="A5800" t="s">
        <v>14</v>
      </c>
      <c r="B5800" t="s">
        <v>877</v>
      </c>
      <c r="C5800" t="s">
        <v>1583</v>
      </c>
      <c r="D5800">
        <v>2017</v>
      </c>
      <c r="E5800" t="s">
        <v>1598</v>
      </c>
      <c r="F5800" t="s">
        <v>1603</v>
      </c>
      <c r="G5800" t="s">
        <v>1605</v>
      </c>
      <c r="H5800" t="s">
        <v>1607</v>
      </c>
      <c r="I5800" s="11">
        <v>3.0697825000000001E-2</v>
      </c>
      <c r="J5800">
        <v>15.7</v>
      </c>
      <c r="K5800">
        <v>15.7</v>
      </c>
      <c r="L5800" s="3">
        <v>42.877000000000002</v>
      </c>
      <c r="M5800">
        <v>1</v>
      </c>
      <c r="N5800" s="3">
        <v>2.7310191082802548</v>
      </c>
      <c r="O5800"/>
      <c r="P5800"/>
    </row>
    <row r="5801" spans="1:16" x14ac:dyDescent="0.3">
      <c r="A5801" t="s">
        <v>14</v>
      </c>
      <c r="B5801" t="s">
        <v>1257</v>
      </c>
      <c r="C5801" t="s">
        <v>1580</v>
      </c>
      <c r="D5801">
        <v>2017</v>
      </c>
      <c r="E5801" t="s">
        <v>1598</v>
      </c>
      <c r="F5801" t="s">
        <v>1603</v>
      </c>
      <c r="G5801" t="s">
        <v>1605</v>
      </c>
      <c r="H5801" t="s">
        <v>1607</v>
      </c>
      <c r="I5801" s="11">
        <v>0</v>
      </c>
      <c r="J5801">
        <v>15</v>
      </c>
      <c r="K5801">
        <v>15</v>
      </c>
      <c r="L5801" s="3">
        <v>47.2744</v>
      </c>
      <c r="M5801">
        <v>1</v>
      </c>
      <c r="N5801" s="3">
        <v>3.1516266666666666</v>
      </c>
      <c r="O5801"/>
      <c r="P5801"/>
    </row>
    <row r="5802" spans="1:16" x14ac:dyDescent="0.3">
      <c r="A5802" t="s">
        <v>13</v>
      </c>
      <c r="B5802" t="s">
        <v>1393</v>
      </c>
      <c r="C5802" t="s">
        <v>1589</v>
      </c>
      <c r="D5802">
        <v>2011</v>
      </c>
      <c r="E5802" t="s">
        <v>1595</v>
      </c>
      <c r="F5802" t="s">
        <v>1602</v>
      </c>
      <c r="G5802" t="s">
        <v>1604</v>
      </c>
      <c r="H5802" t="s">
        <v>1609</v>
      </c>
      <c r="I5802" s="11">
        <v>0.104257037</v>
      </c>
      <c r="J5802">
        <v>12.15</v>
      </c>
      <c r="K5802">
        <v>12.15</v>
      </c>
      <c r="L5802" s="3">
        <v>34.053199999999997</v>
      </c>
      <c r="M5802">
        <v>1</v>
      </c>
      <c r="N5802" s="3">
        <v>2.8027325102880654</v>
      </c>
      <c r="O5802"/>
      <c r="P5802"/>
    </row>
    <row r="5803" spans="1:16" x14ac:dyDescent="0.3">
      <c r="A5803" t="s">
        <v>13</v>
      </c>
      <c r="B5803" t="s">
        <v>1043</v>
      </c>
      <c r="C5803" t="s">
        <v>1576</v>
      </c>
      <c r="D5803">
        <v>2011</v>
      </c>
      <c r="E5803" t="s">
        <v>1595</v>
      </c>
      <c r="F5803" t="s">
        <v>1602</v>
      </c>
      <c r="G5803" t="s">
        <v>1604</v>
      </c>
      <c r="H5803" t="s">
        <v>1609</v>
      </c>
      <c r="I5803" s="11">
        <v>7.4019393000000003E-2</v>
      </c>
      <c r="J5803">
        <v>16.2</v>
      </c>
      <c r="K5803">
        <v>16.2</v>
      </c>
      <c r="L5803" s="3">
        <v>41.745399999999997</v>
      </c>
      <c r="M5803">
        <v>1</v>
      </c>
      <c r="N5803" s="3">
        <v>2.5768765432098766</v>
      </c>
      <c r="O5803"/>
      <c r="P5803"/>
    </row>
    <row r="5804" spans="1:16" x14ac:dyDescent="0.3">
      <c r="A5804" t="s">
        <v>13</v>
      </c>
      <c r="B5804" t="s">
        <v>988</v>
      </c>
      <c r="C5804" t="s">
        <v>1575</v>
      </c>
      <c r="D5804">
        <v>2011</v>
      </c>
      <c r="E5804" t="s">
        <v>1595</v>
      </c>
      <c r="F5804" t="s">
        <v>1602</v>
      </c>
      <c r="G5804" t="s">
        <v>1604</v>
      </c>
      <c r="H5804" t="s">
        <v>1609</v>
      </c>
      <c r="I5804" s="11">
        <v>0.14922305499999999</v>
      </c>
      <c r="J5804">
        <v>10</v>
      </c>
      <c r="K5804">
        <v>10</v>
      </c>
      <c r="L5804" s="3">
        <v>145.81020000000001</v>
      </c>
      <c r="M5804">
        <v>1</v>
      </c>
      <c r="N5804" s="3">
        <v>14.581020000000001</v>
      </c>
      <c r="O5804"/>
      <c r="P5804"/>
    </row>
    <row r="5805" spans="1:16" x14ac:dyDescent="0.3">
      <c r="A5805" t="s">
        <v>13</v>
      </c>
      <c r="B5805" t="s">
        <v>115</v>
      </c>
      <c r="C5805" t="s">
        <v>1575</v>
      </c>
      <c r="D5805">
        <v>2011</v>
      </c>
      <c r="E5805" t="s">
        <v>1595</v>
      </c>
      <c r="F5805" t="s">
        <v>1602</v>
      </c>
      <c r="G5805" t="s">
        <v>1604</v>
      </c>
      <c r="H5805" t="s">
        <v>1609</v>
      </c>
      <c r="I5805" s="11">
        <v>0</v>
      </c>
      <c r="J5805">
        <v>19</v>
      </c>
      <c r="K5805">
        <v>19</v>
      </c>
      <c r="L5805" s="3">
        <v>211.02440000000001</v>
      </c>
      <c r="M5805">
        <v>1</v>
      </c>
      <c r="N5805" s="3">
        <v>11.106547368421053</v>
      </c>
      <c r="O5805"/>
      <c r="P5805"/>
    </row>
    <row r="5806" spans="1:16" x14ac:dyDescent="0.3">
      <c r="A5806" t="s">
        <v>13</v>
      </c>
      <c r="B5806" t="s">
        <v>584</v>
      </c>
      <c r="C5806" t="s">
        <v>1579</v>
      </c>
      <c r="D5806">
        <v>2011</v>
      </c>
      <c r="E5806" t="s">
        <v>1595</v>
      </c>
      <c r="F5806" t="s">
        <v>1602</v>
      </c>
      <c r="G5806" t="s">
        <v>1604</v>
      </c>
      <c r="H5806" t="s">
        <v>1609</v>
      </c>
      <c r="I5806" s="11">
        <v>1.6726505999999999E-2</v>
      </c>
      <c r="J5806">
        <v>13.6</v>
      </c>
      <c r="K5806">
        <v>13.6</v>
      </c>
      <c r="L5806" s="3">
        <v>176.03700000000001</v>
      </c>
      <c r="M5806">
        <v>1</v>
      </c>
      <c r="N5806" s="3">
        <v>12.943897058823531</v>
      </c>
      <c r="O5806"/>
      <c r="P5806"/>
    </row>
    <row r="5807" spans="1:16" x14ac:dyDescent="0.3">
      <c r="A5807" t="s">
        <v>13</v>
      </c>
      <c r="B5807" t="s">
        <v>1160</v>
      </c>
      <c r="C5807" t="s">
        <v>1584</v>
      </c>
      <c r="D5807">
        <v>2011</v>
      </c>
      <c r="E5807" t="s">
        <v>1595</v>
      </c>
      <c r="F5807" t="s">
        <v>1602</v>
      </c>
      <c r="G5807" t="s">
        <v>1606</v>
      </c>
      <c r="H5807" t="s">
        <v>1609</v>
      </c>
      <c r="I5807" s="11">
        <v>3.2597778000000001E-2</v>
      </c>
      <c r="J5807">
        <v>14.5</v>
      </c>
      <c r="K5807">
        <v>14.5</v>
      </c>
      <c r="L5807" s="3">
        <v>163.62100000000001</v>
      </c>
      <c r="M5807">
        <v>1</v>
      </c>
      <c r="N5807" s="3">
        <v>11.284206896551725</v>
      </c>
      <c r="O5807"/>
      <c r="P5807"/>
    </row>
    <row r="5808" spans="1:16" x14ac:dyDescent="0.3">
      <c r="A5808" t="s">
        <v>12</v>
      </c>
      <c r="B5808" t="s">
        <v>662</v>
      </c>
      <c r="C5808" t="s">
        <v>1586</v>
      </c>
      <c r="D5808">
        <v>2011</v>
      </c>
      <c r="E5808" t="s">
        <v>1595</v>
      </c>
      <c r="F5808" t="s">
        <v>1602</v>
      </c>
      <c r="G5808" t="s">
        <v>1606</v>
      </c>
      <c r="H5808" t="s">
        <v>1609</v>
      </c>
      <c r="I5808" s="11">
        <v>0.110888167</v>
      </c>
      <c r="J5808">
        <v>16.5</v>
      </c>
      <c r="K5808">
        <v>16.5</v>
      </c>
      <c r="L5808" s="3">
        <v>181.6292</v>
      </c>
      <c r="M5808">
        <v>1</v>
      </c>
      <c r="N5808" s="3">
        <v>11.007830303030303</v>
      </c>
      <c r="O5808"/>
      <c r="P5808"/>
    </row>
    <row r="5809" spans="1:16" x14ac:dyDescent="0.3">
      <c r="A5809" t="s">
        <v>12</v>
      </c>
      <c r="B5809" t="s">
        <v>1402</v>
      </c>
      <c r="C5809" t="s">
        <v>1576</v>
      </c>
      <c r="D5809">
        <v>2011</v>
      </c>
      <c r="E5809" t="s">
        <v>1595</v>
      </c>
      <c r="F5809" t="s">
        <v>1602</v>
      </c>
      <c r="G5809" t="s">
        <v>1606</v>
      </c>
      <c r="H5809" t="s">
        <v>1609</v>
      </c>
      <c r="I5809" s="11">
        <v>8.0010552999999998E-2</v>
      </c>
      <c r="J5809">
        <v>16.100000000000001</v>
      </c>
      <c r="K5809">
        <v>16.100000000000001</v>
      </c>
      <c r="L5809" s="3">
        <v>124.2362</v>
      </c>
      <c r="M5809">
        <v>1</v>
      </c>
      <c r="N5809" s="3">
        <v>7.7165341614906824</v>
      </c>
      <c r="O5809"/>
      <c r="P5809"/>
    </row>
    <row r="5810" spans="1:16" x14ac:dyDescent="0.3">
      <c r="A5810" t="s">
        <v>12</v>
      </c>
      <c r="B5810" t="s">
        <v>700</v>
      </c>
      <c r="C5810" t="s">
        <v>1574</v>
      </c>
      <c r="D5810">
        <v>2011</v>
      </c>
      <c r="E5810" t="s">
        <v>1595</v>
      </c>
      <c r="F5810" t="s">
        <v>1602</v>
      </c>
      <c r="G5810" t="s">
        <v>1606</v>
      </c>
      <c r="H5810" t="s">
        <v>1609</v>
      </c>
      <c r="I5810" s="11">
        <v>0.17797002000000001</v>
      </c>
      <c r="J5810">
        <v>12.3</v>
      </c>
      <c r="K5810">
        <v>12.3</v>
      </c>
      <c r="L5810" s="3">
        <v>173.1396</v>
      </c>
      <c r="M5810">
        <v>1</v>
      </c>
      <c r="N5810" s="3">
        <v>14.076390243902438</v>
      </c>
      <c r="O5810"/>
      <c r="P5810"/>
    </row>
    <row r="5811" spans="1:16" x14ac:dyDescent="0.3">
      <c r="A5811" t="s">
        <v>12</v>
      </c>
      <c r="B5811" t="s">
        <v>42</v>
      </c>
      <c r="C5811" t="s">
        <v>1574</v>
      </c>
      <c r="D5811">
        <v>2011</v>
      </c>
      <c r="E5811" t="s">
        <v>1595</v>
      </c>
      <c r="F5811" t="s">
        <v>1602</v>
      </c>
      <c r="G5811" t="s">
        <v>1606</v>
      </c>
      <c r="H5811" t="s">
        <v>1609</v>
      </c>
      <c r="I5811" s="11">
        <v>2.7779380999999999E-2</v>
      </c>
      <c r="J5811">
        <v>17.7</v>
      </c>
      <c r="K5811">
        <v>17.7</v>
      </c>
      <c r="L5811" s="3">
        <v>50.103400000000001</v>
      </c>
      <c r="M5811">
        <v>1</v>
      </c>
      <c r="N5811" s="3">
        <v>2.8307005649717514</v>
      </c>
      <c r="O5811"/>
      <c r="P5811"/>
    </row>
    <row r="5812" spans="1:16" x14ac:dyDescent="0.3">
      <c r="A5812" t="s">
        <v>13</v>
      </c>
      <c r="B5812" t="s">
        <v>1355</v>
      </c>
      <c r="C5812" t="s">
        <v>1587</v>
      </c>
      <c r="D5812">
        <v>2014</v>
      </c>
      <c r="E5812" t="s">
        <v>1596</v>
      </c>
      <c r="F5812" t="s">
        <v>1602</v>
      </c>
      <c r="G5812" t="s">
        <v>1606</v>
      </c>
      <c r="H5812" t="s">
        <v>1607</v>
      </c>
      <c r="I5812" s="11">
        <v>2.3715119999999999E-2</v>
      </c>
      <c r="J5812">
        <v>14</v>
      </c>
      <c r="K5812">
        <v>14</v>
      </c>
      <c r="L5812" s="3">
        <v>103.83320000000001</v>
      </c>
      <c r="M5812">
        <v>1</v>
      </c>
      <c r="N5812" s="3">
        <v>7.4166571428571428</v>
      </c>
      <c r="O5812"/>
      <c r="P5812"/>
    </row>
    <row r="5813" spans="1:16" x14ac:dyDescent="0.3">
      <c r="A5813" t="s">
        <v>13</v>
      </c>
      <c r="B5813" t="s">
        <v>1457</v>
      </c>
      <c r="C5813" t="s">
        <v>1574</v>
      </c>
      <c r="D5813">
        <v>2014</v>
      </c>
      <c r="E5813" t="s">
        <v>1596</v>
      </c>
      <c r="F5813" t="s">
        <v>1602</v>
      </c>
      <c r="G5813" t="s">
        <v>1606</v>
      </c>
      <c r="H5813" t="s">
        <v>1607</v>
      </c>
      <c r="I5813" s="11">
        <v>0.17124542600000001</v>
      </c>
      <c r="J5813">
        <v>14.65</v>
      </c>
      <c r="K5813">
        <v>14.65</v>
      </c>
      <c r="L5813" s="3">
        <v>50.369199999999999</v>
      </c>
      <c r="M5813">
        <v>1</v>
      </c>
      <c r="N5813" s="3">
        <v>3.4381706484641636</v>
      </c>
      <c r="O5813"/>
      <c r="P5813"/>
    </row>
    <row r="5814" spans="1:16" x14ac:dyDescent="0.3">
      <c r="A5814" t="s">
        <v>13</v>
      </c>
      <c r="B5814" t="s">
        <v>602</v>
      </c>
      <c r="C5814" t="s">
        <v>1574</v>
      </c>
      <c r="D5814">
        <v>2014</v>
      </c>
      <c r="E5814" t="s">
        <v>1596</v>
      </c>
      <c r="F5814" t="s">
        <v>1602</v>
      </c>
      <c r="G5814" t="s">
        <v>1606</v>
      </c>
      <c r="H5814" t="s">
        <v>1607</v>
      </c>
      <c r="I5814" s="11">
        <v>0.16135512199999999</v>
      </c>
      <c r="J5814">
        <v>18.2</v>
      </c>
      <c r="K5814">
        <v>18.2</v>
      </c>
      <c r="L5814" s="3">
        <v>38.319000000000003</v>
      </c>
      <c r="M5814">
        <v>1</v>
      </c>
      <c r="N5814" s="3">
        <v>2.1054395604395606</v>
      </c>
      <c r="O5814"/>
      <c r="P5814"/>
    </row>
    <row r="5815" spans="1:16" x14ac:dyDescent="0.3">
      <c r="A5815" t="s">
        <v>13</v>
      </c>
      <c r="B5815" t="s">
        <v>687</v>
      </c>
      <c r="C5815" t="s">
        <v>1579</v>
      </c>
      <c r="D5815">
        <v>2014</v>
      </c>
      <c r="E5815" t="s">
        <v>1596</v>
      </c>
      <c r="F5815" t="s">
        <v>1602</v>
      </c>
      <c r="G5815" t="s">
        <v>1606</v>
      </c>
      <c r="H5815" t="s">
        <v>1607</v>
      </c>
      <c r="I5815" s="11">
        <v>0</v>
      </c>
      <c r="J5815">
        <v>6.9649999999999999</v>
      </c>
      <c r="K5815">
        <v>6.9649999999999999</v>
      </c>
      <c r="L5815" s="3">
        <v>159.46039999999999</v>
      </c>
      <c r="M5815">
        <v>1</v>
      </c>
      <c r="N5815" s="3">
        <v>22.894529791816222</v>
      </c>
      <c r="O5815"/>
      <c r="P5815"/>
    </row>
    <row r="5816" spans="1:16" x14ac:dyDescent="0.3">
      <c r="A5816" t="s">
        <v>13</v>
      </c>
      <c r="B5816" t="s">
        <v>266</v>
      </c>
      <c r="C5816" t="s">
        <v>1579</v>
      </c>
      <c r="D5816">
        <v>2014</v>
      </c>
      <c r="E5816" t="s">
        <v>1596</v>
      </c>
      <c r="F5816" t="s">
        <v>1602</v>
      </c>
      <c r="G5816" t="s">
        <v>1606</v>
      </c>
      <c r="H5816" t="s">
        <v>1607</v>
      </c>
      <c r="I5816" s="11">
        <v>5.5793585999999999E-2</v>
      </c>
      <c r="J5816">
        <v>15.1</v>
      </c>
      <c r="K5816">
        <v>15.1</v>
      </c>
      <c r="L5816" s="3">
        <v>139.74959999999999</v>
      </c>
      <c r="M5816">
        <v>1</v>
      </c>
      <c r="N5816" s="3">
        <v>9.2549403973509925</v>
      </c>
      <c r="O5816"/>
      <c r="P5816"/>
    </row>
    <row r="5817" spans="1:16" x14ac:dyDescent="0.3">
      <c r="A5817" t="s">
        <v>12</v>
      </c>
      <c r="B5817" t="s">
        <v>902</v>
      </c>
      <c r="C5817" t="s">
        <v>1582</v>
      </c>
      <c r="D5817">
        <v>2014</v>
      </c>
      <c r="E5817" t="s">
        <v>1596</v>
      </c>
      <c r="F5817" t="s">
        <v>1602</v>
      </c>
      <c r="G5817" t="s">
        <v>1606</v>
      </c>
      <c r="H5817" t="s">
        <v>1607</v>
      </c>
      <c r="I5817" s="11">
        <v>4.3856919000000001E-2</v>
      </c>
      <c r="J5817">
        <v>14.8</v>
      </c>
      <c r="K5817">
        <v>14.8</v>
      </c>
      <c r="L5817" s="3">
        <v>109.057</v>
      </c>
      <c r="M5817">
        <v>1</v>
      </c>
      <c r="N5817" s="3">
        <v>7.3687162162162156</v>
      </c>
      <c r="O5817"/>
      <c r="P5817"/>
    </row>
    <row r="5818" spans="1:16" x14ac:dyDescent="0.3">
      <c r="A5818" t="s">
        <v>12</v>
      </c>
      <c r="B5818" t="s">
        <v>1164</v>
      </c>
      <c r="C5818" t="s">
        <v>1574</v>
      </c>
      <c r="D5818">
        <v>2014</v>
      </c>
      <c r="E5818" t="s">
        <v>1596</v>
      </c>
      <c r="F5818" t="s">
        <v>1602</v>
      </c>
      <c r="G5818" t="s">
        <v>1606</v>
      </c>
      <c r="H5818" t="s">
        <v>1607</v>
      </c>
      <c r="I5818" s="11">
        <v>5.3802404999999998E-2</v>
      </c>
      <c r="J5818">
        <v>5.7850000000000001</v>
      </c>
      <c r="K5818">
        <v>5.7850000000000001</v>
      </c>
      <c r="L5818" s="3">
        <v>85.985600000000005</v>
      </c>
      <c r="M5818">
        <v>1</v>
      </c>
      <c r="N5818" s="3">
        <v>14.863543647363873</v>
      </c>
      <c r="O5818"/>
      <c r="P5818"/>
    </row>
    <row r="5819" spans="1:16" x14ac:dyDescent="0.3">
      <c r="A5819" t="s">
        <v>12</v>
      </c>
      <c r="B5819" t="s">
        <v>992</v>
      </c>
      <c r="C5819" t="s">
        <v>1574</v>
      </c>
      <c r="D5819">
        <v>2014</v>
      </c>
      <c r="E5819" t="s">
        <v>1596</v>
      </c>
      <c r="F5819" t="s">
        <v>1602</v>
      </c>
      <c r="G5819" t="s">
        <v>1606</v>
      </c>
      <c r="H5819" t="s">
        <v>1607</v>
      </c>
      <c r="I5819" s="11">
        <v>0.16522171699999999</v>
      </c>
      <c r="J5819">
        <v>13.15</v>
      </c>
      <c r="K5819">
        <v>13.15</v>
      </c>
      <c r="L5819" s="3">
        <v>172.07640000000001</v>
      </c>
      <c r="M5819">
        <v>1</v>
      </c>
      <c r="N5819" s="3">
        <v>13.085657794676806</v>
      </c>
      <c r="O5819"/>
      <c r="P5819"/>
    </row>
    <row r="5820" spans="1:16" x14ac:dyDescent="0.3">
      <c r="A5820" t="s">
        <v>12</v>
      </c>
      <c r="B5820" t="s">
        <v>99</v>
      </c>
      <c r="C5820" t="s">
        <v>1581</v>
      </c>
      <c r="D5820">
        <v>2014</v>
      </c>
      <c r="E5820" t="s">
        <v>1596</v>
      </c>
      <c r="F5820" t="s">
        <v>1602</v>
      </c>
      <c r="G5820" t="s">
        <v>1606</v>
      </c>
      <c r="H5820" t="s">
        <v>1607</v>
      </c>
      <c r="I5820" s="11">
        <v>2.6579951000000001E-2</v>
      </c>
      <c r="J5820">
        <v>13.65</v>
      </c>
      <c r="K5820">
        <v>13.65</v>
      </c>
      <c r="L5820" s="3">
        <v>34.7532</v>
      </c>
      <c r="M5820">
        <v>1</v>
      </c>
      <c r="N5820" s="3">
        <v>2.5460219780219777</v>
      </c>
      <c r="O5820"/>
      <c r="P5820"/>
    </row>
    <row r="5821" spans="1:16" x14ac:dyDescent="0.3">
      <c r="A5821" t="s">
        <v>14</v>
      </c>
      <c r="B5821" t="s">
        <v>650</v>
      </c>
      <c r="C5821" t="s">
        <v>1574</v>
      </c>
      <c r="D5821">
        <v>2014</v>
      </c>
      <c r="E5821" t="s">
        <v>1596</v>
      </c>
      <c r="F5821" t="s">
        <v>1602</v>
      </c>
      <c r="G5821" t="s">
        <v>1606</v>
      </c>
      <c r="H5821" t="s">
        <v>1607</v>
      </c>
      <c r="I5821" s="11">
        <v>0.116152226</v>
      </c>
      <c r="J5821">
        <v>8.6150000000000002</v>
      </c>
      <c r="K5821">
        <v>8.6150000000000002</v>
      </c>
      <c r="L5821" s="3">
        <v>94.143600000000006</v>
      </c>
      <c r="M5821">
        <v>1</v>
      </c>
      <c r="N5821" s="3">
        <v>10.92786999419617</v>
      </c>
      <c r="O5821"/>
      <c r="P5821"/>
    </row>
    <row r="5822" spans="1:16" x14ac:dyDescent="0.3">
      <c r="A5822" t="s">
        <v>13</v>
      </c>
      <c r="B5822" t="s">
        <v>1151</v>
      </c>
      <c r="C5822" t="s">
        <v>1574</v>
      </c>
      <c r="D5822">
        <v>2022</v>
      </c>
      <c r="E5822" t="s">
        <v>1592</v>
      </c>
      <c r="F5822" t="s">
        <v>1602</v>
      </c>
      <c r="G5822" t="s">
        <v>1604</v>
      </c>
      <c r="H5822" t="s">
        <v>1608</v>
      </c>
      <c r="I5822" s="11">
        <v>0.148986013</v>
      </c>
      <c r="J5822">
        <v>12.1</v>
      </c>
      <c r="K5822">
        <v>12.1</v>
      </c>
      <c r="L5822" s="3">
        <v>106.52800000000001</v>
      </c>
      <c r="M5822">
        <v>4</v>
      </c>
      <c r="N5822" s="3">
        <v>8.8039669421487616</v>
      </c>
      <c r="O5822"/>
      <c r="P5822"/>
    </row>
    <row r="5823" spans="1:16" x14ac:dyDescent="0.3">
      <c r="A5823" t="s">
        <v>13</v>
      </c>
      <c r="B5823" t="s">
        <v>938</v>
      </c>
      <c r="C5823" t="s">
        <v>1590</v>
      </c>
      <c r="D5823">
        <v>2022</v>
      </c>
      <c r="E5823" t="s">
        <v>1592</v>
      </c>
      <c r="F5823" t="s">
        <v>1602</v>
      </c>
      <c r="G5823" t="s">
        <v>1604</v>
      </c>
      <c r="H5823" t="s">
        <v>1608</v>
      </c>
      <c r="I5823" s="11">
        <v>2.3983258E-2</v>
      </c>
      <c r="J5823">
        <v>8.5749999999999993</v>
      </c>
      <c r="K5823">
        <v>8.5749999999999993</v>
      </c>
      <c r="L5823" s="3">
        <v>106.328</v>
      </c>
      <c r="M5823">
        <v>4.3</v>
      </c>
      <c r="N5823" s="3">
        <v>12.399766763848397</v>
      </c>
      <c r="O5823"/>
      <c r="P5823"/>
    </row>
    <row r="5824" spans="1:16" x14ac:dyDescent="0.3">
      <c r="A5824" t="s">
        <v>13</v>
      </c>
      <c r="B5824" t="s">
        <v>864</v>
      </c>
      <c r="C5824" t="s">
        <v>1590</v>
      </c>
      <c r="D5824">
        <v>2022</v>
      </c>
      <c r="E5824" t="s">
        <v>1592</v>
      </c>
      <c r="F5824" t="s">
        <v>1602</v>
      </c>
      <c r="G5824" t="s">
        <v>1604</v>
      </c>
      <c r="H5824" t="s">
        <v>1608</v>
      </c>
      <c r="I5824" s="11">
        <v>6.9742672000000006E-2</v>
      </c>
      <c r="J5824">
        <v>12.3</v>
      </c>
      <c r="K5824">
        <v>12.3</v>
      </c>
      <c r="L5824" s="3">
        <v>106.2938</v>
      </c>
      <c r="M5824">
        <v>4</v>
      </c>
      <c r="N5824" s="3">
        <v>8.6417723577235765</v>
      </c>
      <c r="O5824"/>
      <c r="P5824"/>
    </row>
    <row r="5825" spans="1:16" x14ac:dyDescent="0.3">
      <c r="A5825" t="s">
        <v>13</v>
      </c>
      <c r="B5825" t="s">
        <v>205</v>
      </c>
      <c r="C5825" t="s">
        <v>1575</v>
      </c>
      <c r="D5825">
        <v>2022</v>
      </c>
      <c r="E5825" t="s">
        <v>1592</v>
      </c>
      <c r="F5825" t="s">
        <v>1602</v>
      </c>
      <c r="G5825" t="s">
        <v>1604</v>
      </c>
      <c r="H5825" t="s">
        <v>1608</v>
      </c>
      <c r="I5825" s="11">
        <v>5.2252908000000001E-2</v>
      </c>
      <c r="J5825">
        <v>18.75</v>
      </c>
      <c r="K5825">
        <v>18.75</v>
      </c>
      <c r="L5825" s="3">
        <v>105.72799999999999</v>
      </c>
      <c r="M5825">
        <v>4</v>
      </c>
      <c r="N5825" s="3">
        <v>5.6388266666666667</v>
      </c>
      <c r="O5825"/>
      <c r="P5825"/>
    </row>
    <row r="5826" spans="1:16" x14ac:dyDescent="0.3">
      <c r="A5826" t="s">
        <v>13</v>
      </c>
      <c r="B5826" t="s">
        <v>1038</v>
      </c>
      <c r="C5826" t="s">
        <v>1580</v>
      </c>
      <c r="D5826">
        <v>2022</v>
      </c>
      <c r="E5826" t="s">
        <v>1592</v>
      </c>
      <c r="F5826" t="s">
        <v>1602</v>
      </c>
      <c r="G5826" t="s">
        <v>1604</v>
      </c>
      <c r="H5826" t="s">
        <v>1608</v>
      </c>
      <c r="I5826" s="11">
        <v>0.16290352499999999</v>
      </c>
      <c r="J5826">
        <v>10.85</v>
      </c>
      <c r="K5826">
        <v>10.85</v>
      </c>
      <c r="L5826" s="3">
        <v>104.9622</v>
      </c>
      <c r="M5826">
        <v>3.8</v>
      </c>
      <c r="N5826" s="3">
        <v>9.6739354838709684</v>
      </c>
      <c r="O5826"/>
      <c r="P5826"/>
    </row>
    <row r="5827" spans="1:16" x14ac:dyDescent="0.3">
      <c r="A5827" t="s">
        <v>13</v>
      </c>
      <c r="B5827" t="s">
        <v>106</v>
      </c>
      <c r="C5827" t="s">
        <v>1584</v>
      </c>
      <c r="D5827">
        <v>2022</v>
      </c>
      <c r="E5827" t="s">
        <v>1592</v>
      </c>
      <c r="F5827" t="s">
        <v>1602</v>
      </c>
      <c r="G5827" t="s">
        <v>1604</v>
      </c>
      <c r="H5827" t="s">
        <v>1608</v>
      </c>
      <c r="I5827" s="11">
        <v>1.3420879E-2</v>
      </c>
      <c r="J5827">
        <v>16.350000000000001</v>
      </c>
      <c r="K5827">
        <v>16.350000000000001</v>
      </c>
      <c r="L5827" s="3">
        <v>104.828</v>
      </c>
      <c r="M5827">
        <v>4.0999999999999996</v>
      </c>
      <c r="N5827" s="3">
        <v>6.4114984709480121</v>
      </c>
      <c r="O5827"/>
      <c r="P5827"/>
    </row>
    <row r="5828" spans="1:16" x14ac:dyDescent="0.3">
      <c r="A5828" t="s">
        <v>13</v>
      </c>
      <c r="B5828" t="s">
        <v>425</v>
      </c>
      <c r="C5828" t="s">
        <v>1575</v>
      </c>
      <c r="D5828">
        <v>2018</v>
      </c>
      <c r="E5828" t="s">
        <v>1597</v>
      </c>
      <c r="F5828" t="s">
        <v>1602</v>
      </c>
      <c r="G5828" t="s">
        <v>1604</v>
      </c>
      <c r="H5828" t="s">
        <v>1610</v>
      </c>
      <c r="I5828" s="11">
        <v>1.6956266000000001E-2</v>
      </c>
      <c r="K5828">
        <v>14.35</v>
      </c>
      <c r="L5828" s="3">
        <v>109.3228</v>
      </c>
      <c r="M5828">
        <v>1</v>
      </c>
      <c r="N5828" s="3">
        <v>7.6183135888501745</v>
      </c>
      <c r="O5828"/>
      <c r="P5828"/>
    </row>
    <row r="5829" spans="1:16" x14ac:dyDescent="0.3">
      <c r="A5829" t="s">
        <v>13</v>
      </c>
      <c r="B5829" t="s">
        <v>1468</v>
      </c>
      <c r="C5829" t="s">
        <v>1587</v>
      </c>
      <c r="D5829">
        <v>2018</v>
      </c>
      <c r="E5829" t="s">
        <v>1597</v>
      </c>
      <c r="F5829" t="s">
        <v>1602</v>
      </c>
      <c r="G5829" t="s">
        <v>1604</v>
      </c>
      <c r="H5829" t="s">
        <v>1610</v>
      </c>
      <c r="I5829" s="11">
        <v>0</v>
      </c>
      <c r="K5829">
        <v>4.92</v>
      </c>
      <c r="L5829" s="3">
        <v>196.50839999999999</v>
      </c>
      <c r="M5829">
        <v>1</v>
      </c>
      <c r="N5829" s="3">
        <v>39.94073170731707</v>
      </c>
      <c r="O5829"/>
      <c r="P5829"/>
    </row>
    <row r="5830" spans="1:16" x14ac:dyDescent="0.3">
      <c r="A5830" t="s">
        <v>13</v>
      </c>
      <c r="B5830" t="s">
        <v>786</v>
      </c>
      <c r="C5830" t="s">
        <v>1574</v>
      </c>
      <c r="D5830">
        <v>2018</v>
      </c>
      <c r="E5830" t="s">
        <v>1597</v>
      </c>
      <c r="F5830" t="s">
        <v>1602</v>
      </c>
      <c r="G5830" t="s">
        <v>1604</v>
      </c>
      <c r="H5830" t="s">
        <v>1610</v>
      </c>
      <c r="I5830" s="11">
        <v>2.5841875E-2</v>
      </c>
      <c r="K5830">
        <v>8.7850000000000001</v>
      </c>
      <c r="L5830" s="3">
        <v>120.7414</v>
      </c>
      <c r="M5830">
        <v>1</v>
      </c>
      <c r="N5830" s="3">
        <v>13.744040978941378</v>
      </c>
      <c r="O5830"/>
      <c r="P5830"/>
    </row>
    <row r="5831" spans="1:16" x14ac:dyDescent="0.3">
      <c r="A5831" t="s">
        <v>13</v>
      </c>
      <c r="B5831" t="s">
        <v>201</v>
      </c>
      <c r="C5831" t="s">
        <v>1583</v>
      </c>
      <c r="D5831">
        <v>2018</v>
      </c>
      <c r="E5831" t="s">
        <v>1597</v>
      </c>
      <c r="F5831" t="s">
        <v>1602</v>
      </c>
      <c r="G5831" t="s">
        <v>1604</v>
      </c>
      <c r="H5831" t="s">
        <v>1610</v>
      </c>
      <c r="I5831" s="11">
        <v>0</v>
      </c>
      <c r="K5831">
        <v>16.600000000000001</v>
      </c>
      <c r="L5831" s="3">
        <v>171.7422</v>
      </c>
      <c r="M5831">
        <v>1</v>
      </c>
      <c r="N5831" s="3">
        <v>10.345915662650601</v>
      </c>
      <c r="O5831"/>
      <c r="P5831"/>
    </row>
    <row r="5832" spans="1:16" x14ac:dyDescent="0.3">
      <c r="A5832" t="s">
        <v>13</v>
      </c>
      <c r="B5832" t="s">
        <v>1196</v>
      </c>
      <c r="C5832" t="s">
        <v>1575</v>
      </c>
      <c r="D5832">
        <v>2018</v>
      </c>
      <c r="E5832" t="s">
        <v>1597</v>
      </c>
      <c r="F5832" t="s">
        <v>1602</v>
      </c>
      <c r="G5832" t="s">
        <v>1604</v>
      </c>
      <c r="H5832" t="s">
        <v>1610</v>
      </c>
      <c r="I5832" s="11">
        <v>5.4723716999999998E-2</v>
      </c>
      <c r="K5832">
        <v>13.5</v>
      </c>
      <c r="L5832" s="3">
        <v>36.687399999999997</v>
      </c>
      <c r="M5832">
        <v>1</v>
      </c>
      <c r="N5832" s="3">
        <v>2.7175851851851851</v>
      </c>
      <c r="O5832"/>
      <c r="P5832"/>
    </row>
    <row r="5833" spans="1:16" x14ac:dyDescent="0.3">
      <c r="A5833" t="s">
        <v>13</v>
      </c>
      <c r="B5833" t="s">
        <v>1350</v>
      </c>
      <c r="C5833" t="s">
        <v>1579</v>
      </c>
      <c r="D5833">
        <v>2018</v>
      </c>
      <c r="E5833" t="s">
        <v>1597</v>
      </c>
      <c r="F5833" t="s">
        <v>1602</v>
      </c>
      <c r="G5833" t="s">
        <v>1604</v>
      </c>
      <c r="H5833" t="s">
        <v>1610</v>
      </c>
      <c r="I5833" s="11">
        <v>3.9078046999999998E-2</v>
      </c>
      <c r="K5833">
        <v>20.350000000000001</v>
      </c>
      <c r="L5833" s="3">
        <v>128.36779999999999</v>
      </c>
      <c r="M5833">
        <v>1</v>
      </c>
      <c r="N5833" s="3">
        <v>6.3079999999999989</v>
      </c>
      <c r="O5833"/>
      <c r="P5833"/>
    </row>
    <row r="5834" spans="1:16" x14ac:dyDescent="0.3">
      <c r="A5834" t="s">
        <v>13</v>
      </c>
      <c r="B5834" t="s">
        <v>272</v>
      </c>
      <c r="C5834" t="s">
        <v>1580</v>
      </c>
      <c r="D5834">
        <v>2018</v>
      </c>
      <c r="E5834" t="s">
        <v>1597</v>
      </c>
      <c r="F5834" t="s">
        <v>1602</v>
      </c>
      <c r="G5834" t="s">
        <v>1604</v>
      </c>
      <c r="H5834" t="s">
        <v>1610</v>
      </c>
      <c r="I5834" s="11">
        <v>4.9066248E-2</v>
      </c>
      <c r="K5834">
        <v>21</v>
      </c>
      <c r="L5834" s="3">
        <v>192.4478</v>
      </c>
      <c r="M5834">
        <v>1</v>
      </c>
      <c r="N5834" s="3">
        <v>9.1641809523809528</v>
      </c>
      <c r="O5834"/>
      <c r="P5834"/>
    </row>
    <row r="5835" spans="1:16" x14ac:dyDescent="0.3">
      <c r="A5835" t="s">
        <v>13</v>
      </c>
      <c r="B5835" t="s">
        <v>396</v>
      </c>
      <c r="C5835" t="s">
        <v>1580</v>
      </c>
      <c r="D5835">
        <v>2018</v>
      </c>
      <c r="E5835" t="s">
        <v>1597</v>
      </c>
      <c r="F5835" t="s">
        <v>1602</v>
      </c>
      <c r="G5835" t="s">
        <v>1604</v>
      </c>
      <c r="H5835" t="s">
        <v>1610</v>
      </c>
      <c r="I5835" s="11">
        <v>6.6611321000000001E-2</v>
      </c>
      <c r="K5835">
        <v>19.7</v>
      </c>
      <c r="L5835" s="3">
        <v>178.23699999999999</v>
      </c>
      <c r="M5835">
        <v>1</v>
      </c>
      <c r="N5835" s="3">
        <v>9.0475634517766501</v>
      </c>
      <c r="O5835"/>
      <c r="P5835"/>
    </row>
    <row r="5836" spans="1:16" x14ac:dyDescent="0.3">
      <c r="A5836" t="s">
        <v>12</v>
      </c>
      <c r="B5836" t="s">
        <v>1013</v>
      </c>
      <c r="C5836" t="s">
        <v>1582</v>
      </c>
      <c r="D5836">
        <v>2018</v>
      </c>
      <c r="E5836" t="s">
        <v>1597</v>
      </c>
      <c r="F5836" t="s">
        <v>1602</v>
      </c>
      <c r="G5836" t="s">
        <v>1604</v>
      </c>
      <c r="H5836" t="s">
        <v>1610</v>
      </c>
      <c r="I5836" s="11">
        <v>6.3554289E-2</v>
      </c>
      <c r="K5836">
        <v>14.5</v>
      </c>
      <c r="L5836" s="3">
        <v>263.65940000000001</v>
      </c>
      <c r="M5836">
        <v>1</v>
      </c>
      <c r="N5836" s="3">
        <v>18.183406896551723</v>
      </c>
      <c r="O5836"/>
      <c r="P5836"/>
    </row>
    <row r="5837" spans="1:16" x14ac:dyDescent="0.3">
      <c r="A5837" t="s">
        <v>12</v>
      </c>
      <c r="B5837" t="s">
        <v>156</v>
      </c>
      <c r="C5837" t="s">
        <v>1576</v>
      </c>
      <c r="D5837">
        <v>2018</v>
      </c>
      <c r="E5837" t="s">
        <v>1597</v>
      </c>
      <c r="F5837" t="s">
        <v>1602</v>
      </c>
      <c r="G5837" t="s">
        <v>1604</v>
      </c>
      <c r="H5837" t="s">
        <v>1610</v>
      </c>
      <c r="I5837" s="11">
        <v>4.1370245E-2</v>
      </c>
      <c r="K5837">
        <v>19.600000000000001</v>
      </c>
      <c r="L5837" s="3">
        <v>46.2376</v>
      </c>
      <c r="M5837">
        <v>1</v>
      </c>
      <c r="N5837" s="3">
        <v>2.3590612244897957</v>
      </c>
      <c r="O5837"/>
      <c r="P5837"/>
    </row>
    <row r="5838" spans="1:16" x14ac:dyDescent="0.3">
      <c r="A5838" t="s">
        <v>12</v>
      </c>
      <c r="B5838" t="s">
        <v>1124</v>
      </c>
      <c r="C5838" t="s">
        <v>1574</v>
      </c>
      <c r="D5838">
        <v>2018</v>
      </c>
      <c r="E5838" t="s">
        <v>1597</v>
      </c>
      <c r="F5838" t="s">
        <v>1602</v>
      </c>
      <c r="G5838" t="s">
        <v>1604</v>
      </c>
      <c r="H5838" t="s">
        <v>1610</v>
      </c>
      <c r="I5838" s="11">
        <v>0</v>
      </c>
      <c r="K5838">
        <v>12.6</v>
      </c>
      <c r="L5838" s="3">
        <v>120.5072</v>
      </c>
      <c r="M5838">
        <v>1</v>
      </c>
      <c r="N5838" s="3">
        <v>9.5640634920634913</v>
      </c>
      <c r="O5838"/>
      <c r="P5838"/>
    </row>
    <row r="5839" spans="1:16" x14ac:dyDescent="0.3">
      <c r="A5839" t="s">
        <v>12</v>
      </c>
      <c r="B5839" t="s">
        <v>615</v>
      </c>
      <c r="C5839" t="s">
        <v>1580</v>
      </c>
      <c r="D5839">
        <v>2018</v>
      </c>
      <c r="E5839" t="s">
        <v>1597</v>
      </c>
      <c r="F5839" t="s">
        <v>1602</v>
      </c>
      <c r="G5839" t="s">
        <v>1604</v>
      </c>
      <c r="H5839" t="s">
        <v>1610</v>
      </c>
      <c r="I5839" s="11">
        <v>0.12887653700000001</v>
      </c>
      <c r="K5839">
        <v>5.0949999999999998</v>
      </c>
      <c r="L5839" s="3">
        <v>139.18379999999999</v>
      </c>
      <c r="M5839">
        <v>1</v>
      </c>
      <c r="N5839" s="3">
        <v>27.317723258096173</v>
      </c>
      <c r="O5839"/>
      <c r="P5839"/>
    </row>
    <row r="5840" spans="1:16" x14ac:dyDescent="0.3">
      <c r="A5840" t="s">
        <v>12</v>
      </c>
      <c r="B5840" t="s">
        <v>949</v>
      </c>
      <c r="C5840" t="s">
        <v>1582</v>
      </c>
      <c r="D5840">
        <v>2022</v>
      </c>
      <c r="E5840" t="s">
        <v>1592</v>
      </c>
      <c r="F5840" t="s">
        <v>1602</v>
      </c>
      <c r="G5840" t="s">
        <v>1604</v>
      </c>
      <c r="H5840" t="s">
        <v>1608</v>
      </c>
      <c r="I5840" s="11">
        <v>2.236923E-2</v>
      </c>
      <c r="J5840">
        <v>9.6</v>
      </c>
      <c r="K5840">
        <v>9.6</v>
      </c>
      <c r="L5840" s="3">
        <v>104.79900000000001</v>
      </c>
      <c r="M5840">
        <v>4</v>
      </c>
      <c r="N5840" s="3">
        <v>10.916562500000001</v>
      </c>
      <c r="O5840"/>
      <c r="P5840"/>
    </row>
    <row r="5841" spans="1:16" x14ac:dyDescent="0.3">
      <c r="A5841" t="s">
        <v>13</v>
      </c>
      <c r="B5841" t="s">
        <v>1511</v>
      </c>
      <c r="C5841" t="s">
        <v>1577</v>
      </c>
      <c r="D5841">
        <v>2018</v>
      </c>
      <c r="E5841" t="s">
        <v>1600</v>
      </c>
      <c r="F5841" t="s">
        <v>1601</v>
      </c>
      <c r="G5841" t="s">
        <v>1605</v>
      </c>
      <c r="H5841" t="s">
        <v>1609</v>
      </c>
      <c r="I5841" s="11">
        <v>6.1082177000000001E-2</v>
      </c>
      <c r="K5841">
        <v>5.94</v>
      </c>
      <c r="L5841" s="3">
        <v>180.03440000000001</v>
      </c>
      <c r="M5841">
        <v>4</v>
      </c>
      <c r="N5841" s="3">
        <v>30.308821548821548</v>
      </c>
      <c r="O5841"/>
      <c r="P5841"/>
    </row>
    <row r="5842" spans="1:16" x14ac:dyDescent="0.3">
      <c r="A5842" t="s">
        <v>13</v>
      </c>
      <c r="B5842" t="s">
        <v>143</v>
      </c>
      <c r="C5842" t="s">
        <v>1580</v>
      </c>
      <c r="D5842">
        <v>2011</v>
      </c>
      <c r="E5842" t="s">
        <v>1595</v>
      </c>
      <c r="F5842" t="s">
        <v>1602</v>
      </c>
      <c r="G5842" t="s">
        <v>1605</v>
      </c>
      <c r="H5842" t="s">
        <v>1609</v>
      </c>
      <c r="I5842" s="11">
        <v>0.19506822600000001</v>
      </c>
      <c r="J5842">
        <v>17.7</v>
      </c>
      <c r="K5842">
        <v>17.7</v>
      </c>
      <c r="L5842" s="3">
        <v>185.42660000000001</v>
      </c>
      <c r="M5842">
        <v>4</v>
      </c>
      <c r="N5842" s="3">
        <v>10.476079096045199</v>
      </c>
      <c r="O5842"/>
      <c r="P5842"/>
    </row>
    <row r="5843" spans="1:16" x14ac:dyDescent="0.3">
      <c r="A5843" t="s">
        <v>13</v>
      </c>
      <c r="B5843" t="s">
        <v>696</v>
      </c>
      <c r="C5843" t="s">
        <v>1590</v>
      </c>
      <c r="D5843">
        <v>2015</v>
      </c>
      <c r="E5843" t="s">
        <v>1593</v>
      </c>
      <c r="F5843" t="s">
        <v>1603</v>
      </c>
      <c r="G5843" t="s">
        <v>1605</v>
      </c>
      <c r="H5843" t="s">
        <v>1607</v>
      </c>
      <c r="I5843" s="11">
        <v>4.1700755999999999E-2</v>
      </c>
      <c r="J5843">
        <v>17.600000000000001</v>
      </c>
      <c r="K5843">
        <v>17.600000000000001</v>
      </c>
      <c r="L5843" s="3">
        <v>164.8526</v>
      </c>
      <c r="M5843">
        <v>4</v>
      </c>
      <c r="N5843" s="3">
        <v>9.3666249999999991</v>
      </c>
      <c r="O5843"/>
      <c r="P5843"/>
    </row>
    <row r="5844" spans="1:16" x14ac:dyDescent="0.3">
      <c r="A5844" t="s">
        <v>13</v>
      </c>
      <c r="B5844" t="s">
        <v>825</v>
      </c>
      <c r="C5844" t="s">
        <v>1575</v>
      </c>
      <c r="D5844">
        <v>2016</v>
      </c>
      <c r="E5844" t="s">
        <v>1599</v>
      </c>
      <c r="F5844" t="s">
        <v>1601</v>
      </c>
      <c r="G5844" t="s">
        <v>1605</v>
      </c>
      <c r="H5844" t="s">
        <v>1607</v>
      </c>
      <c r="I5844" s="11">
        <v>0.14342264299999999</v>
      </c>
      <c r="J5844">
        <v>8.6449999999999996</v>
      </c>
      <c r="K5844">
        <v>8.6449999999999996</v>
      </c>
      <c r="L5844" s="3">
        <v>95.840999999999994</v>
      </c>
      <c r="M5844">
        <v>4</v>
      </c>
      <c r="N5844" s="3">
        <v>11.086292654713708</v>
      </c>
      <c r="O5844"/>
      <c r="P5844"/>
    </row>
    <row r="5845" spans="1:16" x14ac:dyDescent="0.3">
      <c r="A5845" t="s">
        <v>14</v>
      </c>
      <c r="B5845" t="s">
        <v>1454</v>
      </c>
      <c r="C5845" t="s">
        <v>1579</v>
      </c>
      <c r="D5845">
        <v>2012</v>
      </c>
      <c r="E5845" t="s">
        <v>1591</v>
      </c>
      <c r="F5845" t="s">
        <v>1601</v>
      </c>
      <c r="G5845" t="s">
        <v>1604</v>
      </c>
      <c r="H5845" t="s">
        <v>1607</v>
      </c>
      <c r="I5845" s="11">
        <v>0.186357148</v>
      </c>
      <c r="J5845">
        <v>7.8250000000000002</v>
      </c>
      <c r="K5845">
        <v>7.8250000000000002</v>
      </c>
      <c r="L5845" s="3">
        <v>254.3698</v>
      </c>
      <c r="M5845">
        <v>4</v>
      </c>
      <c r="N5845" s="3">
        <v>32.507322683706072</v>
      </c>
      <c r="O5845"/>
      <c r="P5845"/>
    </row>
    <row r="5846" spans="1:16" x14ac:dyDescent="0.3">
      <c r="A5846" t="s">
        <v>13</v>
      </c>
      <c r="B5846" t="s">
        <v>913</v>
      </c>
      <c r="C5846" t="s">
        <v>1576</v>
      </c>
      <c r="D5846">
        <v>2020</v>
      </c>
      <c r="E5846" t="s">
        <v>1594</v>
      </c>
      <c r="F5846" t="s">
        <v>1603</v>
      </c>
      <c r="G5846" t="s">
        <v>1605</v>
      </c>
      <c r="H5846" t="s">
        <v>1607</v>
      </c>
      <c r="I5846" s="11">
        <v>0.112556507</v>
      </c>
      <c r="J5846">
        <v>19</v>
      </c>
      <c r="K5846">
        <v>19</v>
      </c>
      <c r="L5846" s="3">
        <v>104.9622</v>
      </c>
      <c r="M5846">
        <v>4</v>
      </c>
      <c r="N5846" s="3">
        <v>5.5243263157894731</v>
      </c>
      <c r="O5846"/>
      <c r="P5846"/>
    </row>
    <row r="5847" spans="1:16" x14ac:dyDescent="0.3">
      <c r="A5847" t="s">
        <v>12</v>
      </c>
      <c r="B5847" t="s">
        <v>400</v>
      </c>
      <c r="C5847" t="s">
        <v>1576</v>
      </c>
      <c r="D5847">
        <v>2016</v>
      </c>
      <c r="E5847" t="s">
        <v>1599</v>
      </c>
      <c r="F5847" t="s">
        <v>1601</v>
      </c>
      <c r="G5847" t="s">
        <v>1605</v>
      </c>
      <c r="H5847" t="s">
        <v>1607</v>
      </c>
      <c r="I5847" s="11">
        <v>1.4087057E-2</v>
      </c>
      <c r="J5847">
        <v>11.8</v>
      </c>
      <c r="K5847">
        <v>11.8</v>
      </c>
      <c r="L5847" s="3">
        <v>180.33439999999999</v>
      </c>
      <c r="M5847">
        <v>4</v>
      </c>
      <c r="N5847" s="3">
        <v>15.282576271186439</v>
      </c>
      <c r="O5847"/>
      <c r="P5847"/>
    </row>
    <row r="5848" spans="1:16" x14ac:dyDescent="0.3">
      <c r="A5848" t="s">
        <v>13</v>
      </c>
      <c r="B5848" t="s">
        <v>1082</v>
      </c>
      <c r="C5848" t="s">
        <v>1579</v>
      </c>
      <c r="D5848">
        <v>2018</v>
      </c>
      <c r="E5848" t="s">
        <v>1600</v>
      </c>
      <c r="F5848" t="s">
        <v>1601</v>
      </c>
      <c r="G5848" t="s">
        <v>1605</v>
      </c>
      <c r="H5848" t="s">
        <v>1609</v>
      </c>
      <c r="I5848" s="11">
        <v>0.293417759</v>
      </c>
      <c r="K5848">
        <v>18.850000000000001</v>
      </c>
      <c r="L5848" s="3">
        <v>194.61359999999999</v>
      </c>
      <c r="M5848">
        <v>4</v>
      </c>
      <c r="N5848" s="3">
        <v>10.324328912466843</v>
      </c>
      <c r="O5848"/>
      <c r="P5848"/>
    </row>
    <row r="5849" spans="1:16" x14ac:dyDescent="0.3">
      <c r="A5849" t="s">
        <v>12</v>
      </c>
      <c r="B5849" t="s">
        <v>1297</v>
      </c>
      <c r="C5849" t="s">
        <v>1587</v>
      </c>
      <c r="D5849">
        <v>2018</v>
      </c>
      <c r="E5849" t="s">
        <v>1597</v>
      </c>
      <c r="F5849" t="s">
        <v>1602</v>
      </c>
      <c r="G5849" t="s">
        <v>1604</v>
      </c>
      <c r="H5849" t="s">
        <v>1610</v>
      </c>
      <c r="I5849" s="11">
        <v>3.1382043999999998E-2</v>
      </c>
      <c r="K5849">
        <v>12.6</v>
      </c>
      <c r="L5849" s="3">
        <v>171.37639999999999</v>
      </c>
      <c r="M5849">
        <v>4</v>
      </c>
      <c r="N5849" s="3">
        <v>13.601301587301586</v>
      </c>
      <c r="O5849"/>
      <c r="P5849"/>
    </row>
    <row r="5850" spans="1:16" x14ac:dyDescent="0.3">
      <c r="A5850" t="s">
        <v>12</v>
      </c>
      <c r="B5850" t="s">
        <v>941</v>
      </c>
      <c r="C5850" t="s">
        <v>1574</v>
      </c>
      <c r="D5850">
        <v>2020</v>
      </c>
      <c r="E5850" t="s">
        <v>1594</v>
      </c>
      <c r="F5850" t="s">
        <v>1603</v>
      </c>
      <c r="G5850" t="s">
        <v>1605</v>
      </c>
      <c r="H5850" t="s">
        <v>1607</v>
      </c>
      <c r="I5850" s="11">
        <v>0.12639886</v>
      </c>
      <c r="J5850">
        <v>15.5</v>
      </c>
      <c r="K5850">
        <v>15.5</v>
      </c>
      <c r="L5850" s="3">
        <v>177.00280000000001</v>
      </c>
      <c r="M5850">
        <v>4</v>
      </c>
      <c r="N5850" s="3">
        <v>11.419535483870968</v>
      </c>
      <c r="O5850"/>
      <c r="P5850"/>
    </row>
    <row r="5851" spans="1:16" x14ac:dyDescent="0.3">
      <c r="A5851" t="s">
        <v>13</v>
      </c>
      <c r="B5851" t="s">
        <v>1394</v>
      </c>
      <c r="C5851" t="s">
        <v>1574</v>
      </c>
      <c r="D5851">
        <v>2017</v>
      </c>
      <c r="E5851" t="s">
        <v>1598</v>
      </c>
      <c r="F5851" t="s">
        <v>1603</v>
      </c>
      <c r="G5851" t="s">
        <v>1605</v>
      </c>
      <c r="H5851" t="s">
        <v>1607</v>
      </c>
      <c r="I5851" s="11">
        <v>2.5403898000000001E-2</v>
      </c>
      <c r="J5851">
        <v>6.0549999999999997</v>
      </c>
      <c r="K5851">
        <v>6.0549999999999997</v>
      </c>
      <c r="L5851" s="3">
        <v>160.99199999999999</v>
      </c>
      <c r="M5851">
        <v>4</v>
      </c>
      <c r="N5851" s="3">
        <v>26.588274153592071</v>
      </c>
      <c r="O5851"/>
      <c r="P5851"/>
    </row>
    <row r="5852" spans="1:16" x14ac:dyDescent="0.3">
      <c r="A5852" t="s">
        <v>13</v>
      </c>
      <c r="B5852" t="s">
        <v>1083</v>
      </c>
      <c r="C5852" t="s">
        <v>1581</v>
      </c>
      <c r="D5852">
        <v>2012</v>
      </c>
      <c r="E5852" t="s">
        <v>1591</v>
      </c>
      <c r="F5852" t="s">
        <v>1601</v>
      </c>
      <c r="G5852" t="s">
        <v>1604</v>
      </c>
      <c r="H5852" t="s">
        <v>1607</v>
      </c>
      <c r="I5852" s="11">
        <v>3.9624006000000003E-2</v>
      </c>
      <c r="J5852">
        <v>20.85</v>
      </c>
      <c r="K5852">
        <v>20.85</v>
      </c>
      <c r="L5852" s="3">
        <v>117.2808</v>
      </c>
      <c r="M5852">
        <v>4</v>
      </c>
      <c r="N5852" s="3">
        <v>5.6249784172661865</v>
      </c>
      <c r="O5852"/>
      <c r="P5852"/>
    </row>
    <row r="5853" spans="1:16" x14ac:dyDescent="0.3">
      <c r="A5853" t="s">
        <v>13</v>
      </c>
      <c r="B5853" t="s">
        <v>23</v>
      </c>
      <c r="C5853" t="s">
        <v>1574</v>
      </c>
      <c r="D5853">
        <v>2011</v>
      </c>
      <c r="E5853" t="s">
        <v>1595</v>
      </c>
      <c r="F5853" t="s">
        <v>1602</v>
      </c>
      <c r="G5853" t="s">
        <v>1605</v>
      </c>
      <c r="H5853" t="s">
        <v>1609</v>
      </c>
      <c r="I5853" s="11">
        <v>4.0421193000000001E-2</v>
      </c>
      <c r="J5853">
        <v>20.75</v>
      </c>
      <c r="K5853">
        <v>20.75</v>
      </c>
      <c r="L5853" s="3">
        <v>122.173</v>
      </c>
      <c r="M5853">
        <v>4</v>
      </c>
      <c r="N5853" s="3">
        <v>5.8878554216867469</v>
      </c>
      <c r="O5853"/>
      <c r="P5853"/>
    </row>
    <row r="5854" spans="1:16" x14ac:dyDescent="0.3">
      <c r="A5854" t="s">
        <v>13</v>
      </c>
      <c r="B5854" t="s">
        <v>1541</v>
      </c>
      <c r="C5854" t="s">
        <v>1576</v>
      </c>
      <c r="D5854">
        <v>2012</v>
      </c>
      <c r="E5854" t="s">
        <v>1591</v>
      </c>
      <c r="F5854" t="s">
        <v>1601</v>
      </c>
      <c r="G5854" t="s">
        <v>1604</v>
      </c>
      <c r="H5854" t="s">
        <v>1607</v>
      </c>
      <c r="I5854" s="11">
        <v>0.13138376199999999</v>
      </c>
      <c r="J5854">
        <v>12.15</v>
      </c>
      <c r="K5854">
        <v>12.15</v>
      </c>
      <c r="L5854" s="3">
        <v>246.04599999999999</v>
      </c>
      <c r="M5854">
        <v>4</v>
      </c>
      <c r="N5854" s="3">
        <v>20.250699588477364</v>
      </c>
      <c r="O5854"/>
      <c r="P5854"/>
    </row>
    <row r="5855" spans="1:16" x14ac:dyDescent="0.3">
      <c r="A5855" t="s">
        <v>13</v>
      </c>
      <c r="B5855" t="s">
        <v>795</v>
      </c>
      <c r="C5855" t="s">
        <v>1576</v>
      </c>
      <c r="D5855">
        <v>2015</v>
      </c>
      <c r="E5855" t="s">
        <v>1593</v>
      </c>
      <c r="F5855" t="s">
        <v>1603</v>
      </c>
      <c r="G5855" t="s">
        <v>1605</v>
      </c>
      <c r="H5855" t="s">
        <v>1607</v>
      </c>
      <c r="I5855" s="11">
        <v>6.3695083999999999E-2</v>
      </c>
      <c r="J5855">
        <v>13.3</v>
      </c>
      <c r="K5855">
        <v>13.3</v>
      </c>
      <c r="L5855" s="3">
        <v>151.07079999999999</v>
      </c>
      <c r="M5855">
        <v>4</v>
      </c>
      <c r="N5855" s="3">
        <v>11.358706766917292</v>
      </c>
      <c r="O5855"/>
      <c r="P5855"/>
    </row>
    <row r="5856" spans="1:16" x14ac:dyDescent="0.3">
      <c r="A5856" t="s">
        <v>12</v>
      </c>
      <c r="B5856" t="s">
        <v>1067</v>
      </c>
      <c r="C5856" t="s">
        <v>1580</v>
      </c>
      <c r="D5856">
        <v>2018</v>
      </c>
      <c r="E5856" t="s">
        <v>1597</v>
      </c>
      <c r="F5856" t="s">
        <v>1602</v>
      </c>
      <c r="G5856" t="s">
        <v>1604</v>
      </c>
      <c r="H5856" t="s">
        <v>1610</v>
      </c>
      <c r="I5856" s="11">
        <v>4.5797828999999998E-2</v>
      </c>
      <c r="K5856">
        <v>20.6</v>
      </c>
      <c r="L5856" s="3">
        <v>178.53440000000001</v>
      </c>
      <c r="M5856">
        <v>4</v>
      </c>
      <c r="N5856" s="3">
        <v>8.6667184466019407</v>
      </c>
      <c r="O5856"/>
      <c r="P5856"/>
    </row>
    <row r="5857" spans="1:16" x14ac:dyDescent="0.3">
      <c r="A5857" t="s">
        <v>12</v>
      </c>
      <c r="B5857" t="s">
        <v>832</v>
      </c>
      <c r="C5857" t="s">
        <v>1587</v>
      </c>
      <c r="D5857">
        <v>2014</v>
      </c>
      <c r="E5857" t="s">
        <v>1596</v>
      </c>
      <c r="F5857" t="s">
        <v>1602</v>
      </c>
      <c r="G5857" t="s">
        <v>1606</v>
      </c>
      <c r="H5857" t="s">
        <v>1607</v>
      </c>
      <c r="I5857" s="11">
        <v>0.116576702</v>
      </c>
      <c r="J5857">
        <v>10.5</v>
      </c>
      <c r="K5857">
        <v>10.5</v>
      </c>
      <c r="L5857" s="3">
        <v>163.12100000000001</v>
      </c>
      <c r="M5857">
        <v>4</v>
      </c>
      <c r="N5857" s="3">
        <v>15.535333333333334</v>
      </c>
      <c r="O5857"/>
      <c r="P5857"/>
    </row>
    <row r="5858" spans="1:16" x14ac:dyDescent="0.3">
      <c r="A5858" t="s">
        <v>13</v>
      </c>
      <c r="B5858" t="s">
        <v>965</v>
      </c>
      <c r="C5858" t="s">
        <v>1580</v>
      </c>
      <c r="D5858">
        <v>2018</v>
      </c>
      <c r="E5858" t="s">
        <v>1597</v>
      </c>
      <c r="F5858" t="s">
        <v>1602</v>
      </c>
      <c r="G5858" t="s">
        <v>1604</v>
      </c>
      <c r="H5858" t="s">
        <v>1610</v>
      </c>
      <c r="I5858" s="11">
        <v>7.1636936999999998E-2</v>
      </c>
      <c r="K5858">
        <v>6.1950000000000003</v>
      </c>
      <c r="L5858" s="3">
        <v>121.7098</v>
      </c>
      <c r="M5858">
        <v>4</v>
      </c>
      <c r="N5858" s="3">
        <v>19.646456820016141</v>
      </c>
      <c r="O5858"/>
      <c r="P5858"/>
    </row>
    <row r="5859" spans="1:16" x14ac:dyDescent="0.3">
      <c r="A5859" t="s">
        <v>13</v>
      </c>
      <c r="B5859" t="s">
        <v>194</v>
      </c>
      <c r="C5859" t="s">
        <v>1576</v>
      </c>
      <c r="D5859">
        <v>2012</v>
      </c>
      <c r="E5859" t="s">
        <v>1591</v>
      </c>
      <c r="F5859" t="s">
        <v>1601</v>
      </c>
      <c r="G5859" t="s">
        <v>1604</v>
      </c>
      <c r="H5859" t="s">
        <v>1607</v>
      </c>
      <c r="I5859" s="11">
        <v>3.2677678000000002E-2</v>
      </c>
      <c r="J5859">
        <v>7.5</v>
      </c>
      <c r="K5859">
        <v>7.5</v>
      </c>
      <c r="L5859" s="3">
        <v>239.09059999999999</v>
      </c>
      <c r="M5859">
        <v>4</v>
      </c>
      <c r="N5859" s="3">
        <v>31.878746666666665</v>
      </c>
      <c r="O5859"/>
      <c r="P5859"/>
    </row>
    <row r="5860" spans="1:16" x14ac:dyDescent="0.3">
      <c r="A5860" t="s">
        <v>13</v>
      </c>
      <c r="B5860" t="s">
        <v>1416</v>
      </c>
      <c r="C5860" t="s">
        <v>1580</v>
      </c>
      <c r="D5860">
        <v>2017</v>
      </c>
      <c r="E5860" t="s">
        <v>1598</v>
      </c>
      <c r="F5860" t="s">
        <v>1603</v>
      </c>
      <c r="G5860" t="s">
        <v>1605</v>
      </c>
      <c r="H5860" t="s">
        <v>1607</v>
      </c>
      <c r="I5860" s="11">
        <v>6.9110649999999996E-2</v>
      </c>
      <c r="J5860">
        <v>7.4850000000000003</v>
      </c>
      <c r="K5860">
        <v>7.4850000000000003</v>
      </c>
      <c r="L5860" s="3">
        <v>109.0228</v>
      </c>
      <c r="M5860">
        <v>4</v>
      </c>
      <c r="N5860" s="3">
        <v>14.565504342017368</v>
      </c>
      <c r="O5860"/>
      <c r="P5860"/>
    </row>
    <row r="5861" spans="1:16" x14ac:dyDescent="0.3">
      <c r="A5861" t="s">
        <v>13</v>
      </c>
      <c r="B5861" t="s">
        <v>1516</v>
      </c>
      <c r="C5861" t="s">
        <v>1590</v>
      </c>
      <c r="D5861">
        <v>2020</v>
      </c>
      <c r="E5861" t="s">
        <v>1594</v>
      </c>
      <c r="F5861" t="s">
        <v>1603</v>
      </c>
      <c r="G5861" t="s">
        <v>1605</v>
      </c>
      <c r="H5861" t="s">
        <v>1607</v>
      </c>
      <c r="I5861" s="11">
        <v>4.1177505000000003E-2</v>
      </c>
      <c r="J5861">
        <v>11.6</v>
      </c>
      <c r="K5861">
        <v>11.6</v>
      </c>
      <c r="L5861" s="3">
        <v>140.31540000000001</v>
      </c>
      <c r="M5861">
        <v>4</v>
      </c>
      <c r="N5861" s="3">
        <v>12.096155172413795</v>
      </c>
      <c r="O5861"/>
      <c r="P5861"/>
    </row>
    <row r="5862" spans="1:16" x14ac:dyDescent="0.3">
      <c r="A5862" t="s">
        <v>12</v>
      </c>
      <c r="B5862" t="s">
        <v>389</v>
      </c>
      <c r="C5862" t="s">
        <v>1577</v>
      </c>
      <c r="D5862">
        <v>2011</v>
      </c>
      <c r="E5862" t="s">
        <v>1595</v>
      </c>
      <c r="F5862" t="s">
        <v>1602</v>
      </c>
      <c r="G5862" t="s">
        <v>1605</v>
      </c>
      <c r="H5862" t="s">
        <v>1609</v>
      </c>
      <c r="I5862" s="11">
        <v>0.17193878100000001</v>
      </c>
      <c r="J5862">
        <v>20.25</v>
      </c>
      <c r="K5862">
        <v>20.25</v>
      </c>
      <c r="L5862" s="3">
        <v>92.512</v>
      </c>
      <c r="M5862">
        <v>4</v>
      </c>
      <c r="N5862" s="3">
        <v>4.568493827160494</v>
      </c>
      <c r="O5862"/>
      <c r="P5862"/>
    </row>
    <row r="5863" spans="1:16" x14ac:dyDescent="0.3">
      <c r="A5863" t="s">
        <v>13</v>
      </c>
      <c r="B5863" t="s">
        <v>501</v>
      </c>
      <c r="C5863" t="s">
        <v>1585</v>
      </c>
      <c r="D5863">
        <v>2020</v>
      </c>
      <c r="E5863" t="s">
        <v>1594</v>
      </c>
      <c r="F5863" t="s">
        <v>1603</v>
      </c>
      <c r="G5863" t="s">
        <v>1605</v>
      </c>
      <c r="H5863" t="s">
        <v>1607</v>
      </c>
      <c r="I5863" s="11">
        <v>0.102349519</v>
      </c>
      <c r="J5863">
        <v>19.25</v>
      </c>
      <c r="K5863">
        <v>19.25</v>
      </c>
      <c r="L5863" s="3">
        <v>52.7956</v>
      </c>
      <c r="M5863">
        <v>4</v>
      </c>
      <c r="N5863" s="3">
        <v>2.7426285714285714</v>
      </c>
      <c r="O5863"/>
      <c r="P5863"/>
    </row>
    <row r="5864" spans="1:16" x14ac:dyDescent="0.3">
      <c r="A5864" t="s">
        <v>13</v>
      </c>
      <c r="B5864" t="s">
        <v>76</v>
      </c>
      <c r="C5864" t="s">
        <v>1583</v>
      </c>
      <c r="D5864">
        <v>2014</v>
      </c>
      <c r="E5864" t="s">
        <v>1596</v>
      </c>
      <c r="F5864" t="s">
        <v>1602</v>
      </c>
      <c r="G5864" t="s">
        <v>1606</v>
      </c>
      <c r="H5864" t="s">
        <v>1607</v>
      </c>
      <c r="I5864" s="11">
        <v>8.6708987000000001E-2</v>
      </c>
      <c r="J5864">
        <v>8.8800000000000008</v>
      </c>
      <c r="K5864">
        <v>8.8800000000000008</v>
      </c>
      <c r="L5864" s="3">
        <v>151.76820000000001</v>
      </c>
      <c r="M5864">
        <v>4</v>
      </c>
      <c r="N5864" s="3">
        <v>17.091013513513513</v>
      </c>
      <c r="O5864"/>
      <c r="P5864"/>
    </row>
    <row r="5865" spans="1:16" x14ac:dyDescent="0.3">
      <c r="A5865" t="s">
        <v>13</v>
      </c>
      <c r="B5865" t="s">
        <v>441</v>
      </c>
      <c r="C5865" t="s">
        <v>1579</v>
      </c>
      <c r="D5865">
        <v>2015</v>
      </c>
      <c r="E5865" t="s">
        <v>1593</v>
      </c>
      <c r="F5865" t="s">
        <v>1603</v>
      </c>
      <c r="G5865" t="s">
        <v>1605</v>
      </c>
      <c r="H5865" t="s">
        <v>1607</v>
      </c>
      <c r="I5865" s="11">
        <v>3.2835147000000002E-2</v>
      </c>
      <c r="J5865">
        <v>20.5</v>
      </c>
      <c r="K5865">
        <v>20.5</v>
      </c>
      <c r="L5865" s="3">
        <v>40.282200000000003</v>
      </c>
      <c r="M5865">
        <v>4</v>
      </c>
      <c r="N5865" s="3">
        <v>1.9649853658536587</v>
      </c>
      <c r="O5865"/>
      <c r="P5865"/>
    </row>
    <row r="5866" spans="1:16" x14ac:dyDescent="0.3">
      <c r="A5866" t="s">
        <v>13</v>
      </c>
      <c r="B5866" t="s">
        <v>718</v>
      </c>
      <c r="C5866" t="s">
        <v>1579</v>
      </c>
      <c r="D5866">
        <v>2016</v>
      </c>
      <c r="E5866" t="s">
        <v>1599</v>
      </c>
      <c r="F5866" t="s">
        <v>1601</v>
      </c>
      <c r="G5866" t="s">
        <v>1605</v>
      </c>
      <c r="H5866" t="s">
        <v>1607</v>
      </c>
      <c r="I5866" s="11">
        <v>7.2669120000000004E-2</v>
      </c>
      <c r="J5866">
        <v>13.5</v>
      </c>
      <c r="K5866">
        <v>13.5</v>
      </c>
      <c r="L5866" s="3">
        <v>160.292</v>
      </c>
      <c r="M5866">
        <v>4</v>
      </c>
      <c r="N5866" s="3">
        <v>11.873481481481482</v>
      </c>
      <c r="O5866"/>
      <c r="P5866"/>
    </row>
    <row r="5867" spans="1:16" x14ac:dyDescent="0.3">
      <c r="A5867" t="s">
        <v>13</v>
      </c>
      <c r="B5867" t="s">
        <v>856</v>
      </c>
      <c r="C5867" t="s">
        <v>1575</v>
      </c>
      <c r="D5867">
        <v>2018</v>
      </c>
      <c r="E5867" t="s">
        <v>1597</v>
      </c>
      <c r="F5867" t="s">
        <v>1602</v>
      </c>
      <c r="G5867" t="s">
        <v>1604</v>
      </c>
      <c r="H5867" t="s">
        <v>1610</v>
      </c>
      <c r="I5867" s="11">
        <v>0.14433849300000001</v>
      </c>
      <c r="K5867">
        <v>12.15</v>
      </c>
      <c r="L5867" s="3">
        <v>224.44040000000001</v>
      </c>
      <c r="M5867">
        <v>4</v>
      </c>
      <c r="N5867" s="3">
        <v>18.472460905349795</v>
      </c>
      <c r="O5867"/>
      <c r="P5867"/>
    </row>
    <row r="5868" spans="1:16" x14ac:dyDescent="0.3">
      <c r="A5868" t="s">
        <v>13</v>
      </c>
      <c r="B5868" t="s">
        <v>1102</v>
      </c>
      <c r="C5868" t="s">
        <v>1589</v>
      </c>
      <c r="D5868">
        <v>2018</v>
      </c>
      <c r="E5868" t="s">
        <v>1597</v>
      </c>
      <c r="F5868" t="s">
        <v>1602</v>
      </c>
      <c r="G5868" t="s">
        <v>1604</v>
      </c>
      <c r="H5868" t="s">
        <v>1610</v>
      </c>
      <c r="I5868" s="11">
        <v>5.9956875999999999E-2</v>
      </c>
      <c r="K5868">
        <v>18.25</v>
      </c>
      <c r="L5868" s="3">
        <v>165.45259999999999</v>
      </c>
      <c r="M5868">
        <v>4</v>
      </c>
      <c r="N5868" s="3">
        <v>9.0658958904109586</v>
      </c>
      <c r="O5868"/>
      <c r="P5868"/>
    </row>
    <row r="5869" spans="1:16" x14ac:dyDescent="0.3">
      <c r="A5869" t="s">
        <v>13</v>
      </c>
      <c r="B5869" t="s">
        <v>1240</v>
      </c>
      <c r="C5869" t="s">
        <v>1585</v>
      </c>
      <c r="D5869">
        <v>2015</v>
      </c>
      <c r="E5869" t="s">
        <v>1593</v>
      </c>
      <c r="F5869" t="s">
        <v>1603</v>
      </c>
      <c r="G5869" t="s">
        <v>1605</v>
      </c>
      <c r="H5869" t="s">
        <v>1607</v>
      </c>
      <c r="I5869" s="11">
        <v>3.8532061999999999E-2</v>
      </c>
      <c r="J5869">
        <v>6.92</v>
      </c>
      <c r="K5869">
        <v>6.92</v>
      </c>
      <c r="L5869" s="3">
        <v>60.5852</v>
      </c>
      <c r="M5869">
        <v>4</v>
      </c>
      <c r="N5869" s="3">
        <v>8.7550867052023129</v>
      </c>
      <c r="O5869"/>
      <c r="P5869"/>
    </row>
    <row r="5870" spans="1:16" x14ac:dyDescent="0.3">
      <c r="A5870" t="s">
        <v>13</v>
      </c>
      <c r="B5870" t="s">
        <v>196</v>
      </c>
      <c r="C5870" t="s">
        <v>1576</v>
      </c>
      <c r="D5870">
        <v>2012</v>
      </c>
      <c r="E5870" t="s">
        <v>1591</v>
      </c>
      <c r="F5870" t="s">
        <v>1601</v>
      </c>
      <c r="G5870" t="s">
        <v>1604</v>
      </c>
      <c r="H5870" t="s">
        <v>1607</v>
      </c>
      <c r="I5870" s="11">
        <v>3.9355947000000002E-2</v>
      </c>
      <c r="J5870">
        <v>18.600000000000001</v>
      </c>
      <c r="K5870">
        <v>18.600000000000001</v>
      </c>
      <c r="L5870" s="3">
        <v>246.3802</v>
      </c>
      <c r="M5870">
        <v>4</v>
      </c>
      <c r="N5870" s="3">
        <v>13.246247311827956</v>
      </c>
      <c r="O5870"/>
      <c r="P5870"/>
    </row>
    <row r="5871" spans="1:16" x14ac:dyDescent="0.3">
      <c r="A5871" t="s">
        <v>13</v>
      </c>
      <c r="B5871" t="s">
        <v>611</v>
      </c>
      <c r="C5871" t="s">
        <v>1589</v>
      </c>
      <c r="D5871">
        <v>2017</v>
      </c>
      <c r="E5871" t="s">
        <v>1598</v>
      </c>
      <c r="F5871" t="s">
        <v>1603</v>
      </c>
      <c r="G5871" t="s">
        <v>1605</v>
      </c>
      <c r="H5871" t="s">
        <v>1607</v>
      </c>
      <c r="I5871" s="11">
        <v>6.0836524000000003E-2</v>
      </c>
      <c r="J5871">
        <v>16</v>
      </c>
      <c r="K5871">
        <v>16</v>
      </c>
      <c r="L5871" s="3">
        <v>226.84039999999999</v>
      </c>
      <c r="M5871">
        <v>4</v>
      </c>
      <c r="N5871" s="3">
        <v>14.177524999999999</v>
      </c>
      <c r="O5871"/>
      <c r="P5871"/>
    </row>
    <row r="5872" spans="1:16" x14ac:dyDescent="0.3">
      <c r="A5872" t="s">
        <v>13</v>
      </c>
      <c r="B5872" t="s">
        <v>709</v>
      </c>
      <c r="C5872" t="s">
        <v>1590</v>
      </c>
      <c r="D5872">
        <v>2020</v>
      </c>
      <c r="E5872" t="s">
        <v>1594</v>
      </c>
      <c r="F5872" t="s">
        <v>1603</v>
      </c>
      <c r="G5872" t="s">
        <v>1605</v>
      </c>
      <c r="H5872" t="s">
        <v>1607</v>
      </c>
      <c r="I5872" s="11">
        <v>0.15141918500000001</v>
      </c>
      <c r="J5872">
        <v>14.6</v>
      </c>
      <c r="K5872">
        <v>14.6</v>
      </c>
      <c r="L5872" s="3">
        <v>50.369199999999999</v>
      </c>
      <c r="M5872">
        <v>4</v>
      </c>
      <c r="N5872" s="3">
        <v>3.4499452054794522</v>
      </c>
      <c r="O5872"/>
      <c r="P5872"/>
    </row>
    <row r="5873" spans="1:16" x14ac:dyDescent="0.3">
      <c r="A5873" t="s">
        <v>13</v>
      </c>
      <c r="B5873" t="s">
        <v>1024</v>
      </c>
      <c r="C5873" t="s">
        <v>1590</v>
      </c>
      <c r="D5873">
        <v>2018</v>
      </c>
      <c r="E5873" t="s">
        <v>1597</v>
      </c>
      <c r="F5873" t="s">
        <v>1602</v>
      </c>
      <c r="G5873" t="s">
        <v>1604</v>
      </c>
      <c r="H5873" t="s">
        <v>1610</v>
      </c>
      <c r="I5873" s="11">
        <v>4.1683481000000001E-2</v>
      </c>
      <c r="K5873">
        <v>9.5</v>
      </c>
      <c r="L5873" s="3">
        <v>31.29</v>
      </c>
      <c r="M5873">
        <v>4</v>
      </c>
      <c r="N5873" s="3">
        <v>3.2936842105263158</v>
      </c>
      <c r="O5873"/>
      <c r="P5873"/>
    </row>
    <row r="5874" spans="1:16" x14ac:dyDescent="0.3">
      <c r="A5874" t="s">
        <v>13</v>
      </c>
      <c r="B5874" t="s">
        <v>315</v>
      </c>
      <c r="C5874" t="s">
        <v>1574</v>
      </c>
      <c r="D5874">
        <v>2022</v>
      </c>
      <c r="E5874" t="s">
        <v>1592</v>
      </c>
      <c r="F5874" t="s">
        <v>1602</v>
      </c>
      <c r="G5874" t="s">
        <v>1604</v>
      </c>
      <c r="H5874" t="s">
        <v>1608</v>
      </c>
      <c r="I5874" s="11">
        <v>2.1416681E-2</v>
      </c>
      <c r="J5874">
        <v>20.85</v>
      </c>
      <c r="K5874">
        <v>20.85</v>
      </c>
      <c r="L5874" s="3">
        <v>104.6306</v>
      </c>
      <c r="M5874">
        <v>4.4000000000000004</v>
      </c>
      <c r="N5874" s="3">
        <v>5.0182541966426859</v>
      </c>
      <c r="O5874"/>
      <c r="P5874"/>
    </row>
    <row r="5875" spans="1:16" x14ac:dyDescent="0.3">
      <c r="A5875" t="s">
        <v>13</v>
      </c>
      <c r="B5875" t="s">
        <v>953</v>
      </c>
      <c r="C5875" t="s">
        <v>1586</v>
      </c>
      <c r="D5875">
        <v>2020</v>
      </c>
      <c r="E5875" t="s">
        <v>1594</v>
      </c>
      <c r="F5875" t="s">
        <v>1603</v>
      </c>
      <c r="G5875" t="s">
        <v>1605</v>
      </c>
      <c r="H5875" t="s">
        <v>1607</v>
      </c>
      <c r="I5875" s="11">
        <v>0.15291838399999999</v>
      </c>
      <c r="J5875">
        <v>18.600000000000001</v>
      </c>
      <c r="K5875">
        <v>18.600000000000001</v>
      </c>
      <c r="L5875" s="3">
        <v>99.835800000000006</v>
      </c>
      <c r="M5875">
        <v>4</v>
      </c>
      <c r="N5875" s="3">
        <v>5.3675161290322579</v>
      </c>
      <c r="O5875"/>
      <c r="P5875"/>
    </row>
    <row r="5876" spans="1:16" x14ac:dyDescent="0.3">
      <c r="A5876" t="s">
        <v>13</v>
      </c>
      <c r="B5876" t="s">
        <v>147</v>
      </c>
      <c r="C5876" t="s">
        <v>1590</v>
      </c>
      <c r="D5876">
        <v>2020</v>
      </c>
      <c r="E5876" t="s">
        <v>1594</v>
      </c>
      <c r="F5876" t="s">
        <v>1603</v>
      </c>
      <c r="G5876" t="s">
        <v>1605</v>
      </c>
      <c r="H5876" t="s">
        <v>1607</v>
      </c>
      <c r="I5876" s="11">
        <v>3.0969274000000001E-2</v>
      </c>
      <c r="J5876">
        <v>13.85</v>
      </c>
      <c r="K5876">
        <v>13.85</v>
      </c>
      <c r="L5876" s="3">
        <v>140.91540000000001</v>
      </c>
      <c r="M5876">
        <v>4</v>
      </c>
      <c r="N5876" s="3">
        <v>10.174397111913358</v>
      </c>
      <c r="O5876"/>
      <c r="P5876"/>
    </row>
    <row r="5877" spans="1:16" x14ac:dyDescent="0.3">
      <c r="A5877" t="s">
        <v>12</v>
      </c>
      <c r="B5877" t="s">
        <v>775</v>
      </c>
      <c r="C5877" t="s">
        <v>1581</v>
      </c>
      <c r="D5877">
        <v>2016</v>
      </c>
      <c r="E5877" t="s">
        <v>1599</v>
      </c>
      <c r="F5877" t="s">
        <v>1601</v>
      </c>
      <c r="G5877" t="s">
        <v>1605</v>
      </c>
      <c r="H5877" t="s">
        <v>1607</v>
      </c>
      <c r="I5877" s="11">
        <v>9.4659871000000007E-2</v>
      </c>
      <c r="J5877">
        <v>6.1550000000000002</v>
      </c>
      <c r="K5877">
        <v>6.1550000000000002</v>
      </c>
      <c r="L5877" s="3">
        <v>214.55600000000001</v>
      </c>
      <c r="M5877">
        <v>4</v>
      </c>
      <c r="N5877" s="3">
        <v>34.858813972380176</v>
      </c>
      <c r="O5877"/>
      <c r="P5877"/>
    </row>
    <row r="5878" spans="1:16" x14ac:dyDescent="0.3">
      <c r="A5878" t="s">
        <v>12</v>
      </c>
      <c r="B5878" t="s">
        <v>1436</v>
      </c>
      <c r="C5878" t="s">
        <v>1581</v>
      </c>
      <c r="D5878">
        <v>2022</v>
      </c>
      <c r="E5878" t="s">
        <v>1592</v>
      </c>
      <c r="F5878" t="s">
        <v>1602</v>
      </c>
      <c r="G5878" t="s">
        <v>1604</v>
      </c>
      <c r="H5878" t="s">
        <v>1608</v>
      </c>
      <c r="I5878" s="11">
        <v>1.8098194000000001E-2</v>
      </c>
      <c r="J5878">
        <v>19.7</v>
      </c>
      <c r="K5878">
        <v>19.7</v>
      </c>
      <c r="L5878" s="3">
        <v>104.599</v>
      </c>
      <c r="M5878">
        <v>4</v>
      </c>
      <c r="N5878" s="3">
        <v>5.3095939086294424</v>
      </c>
      <c r="O5878"/>
      <c r="P5878"/>
    </row>
    <row r="5879" spans="1:16" x14ac:dyDescent="0.3">
      <c r="A5879" t="s">
        <v>13</v>
      </c>
      <c r="B5879" t="s">
        <v>1204</v>
      </c>
      <c r="C5879" t="s">
        <v>1574</v>
      </c>
      <c r="D5879">
        <v>2011</v>
      </c>
      <c r="E5879" t="s">
        <v>1595</v>
      </c>
      <c r="F5879" t="s">
        <v>1602</v>
      </c>
      <c r="G5879" t="s">
        <v>1605</v>
      </c>
      <c r="H5879" t="s">
        <v>1609</v>
      </c>
      <c r="I5879" s="11">
        <v>0.291865402</v>
      </c>
      <c r="J5879">
        <v>17.7</v>
      </c>
      <c r="K5879">
        <v>17.7</v>
      </c>
      <c r="L5879" s="3">
        <v>115.18340000000001</v>
      </c>
      <c r="M5879">
        <v>4</v>
      </c>
      <c r="N5879" s="3">
        <v>6.5075367231638426</v>
      </c>
      <c r="O5879"/>
      <c r="P5879"/>
    </row>
    <row r="5880" spans="1:16" x14ac:dyDescent="0.3">
      <c r="A5880" t="s">
        <v>12</v>
      </c>
      <c r="B5880" t="s">
        <v>981</v>
      </c>
      <c r="C5880" t="s">
        <v>1590</v>
      </c>
      <c r="D5880">
        <v>2018</v>
      </c>
      <c r="E5880" t="s">
        <v>1600</v>
      </c>
      <c r="F5880" t="s">
        <v>1601</v>
      </c>
      <c r="G5880" t="s">
        <v>1605</v>
      </c>
      <c r="H5880" t="s">
        <v>1609</v>
      </c>
      <c r="I5880" s="11">
        <v>0.191013663</v>
      </c>
      <c r="K5880">
        <v>9.3949999999999996</v>
      </c>
      <c r="L5880" s="3">
        <v>42.111199999999997</v>
      </c>
      <c r="M5880">
        <v>4</v>
      </c>
      <c r="N5880" s="3">
        <v>4.4822990952634383</v>
      </c>
      <c r="O5880"/>
      <c r="P5880"/>
    </row>
    <row r="5881" spans="1:16" x14ac:dyDescent="0.3">
      <c r="A5881" t="s">
        <v>12</v>
      </c>
      <c r="B5881" t="s">
        <v>1018</v>
      </c>
      <c r="C5881" t="s">
        <v>1576</v>
      </c>
      <c r="D5881">
        <v>2018</v>
      </c>
      <c r="E5881" t="s">
        <v>1597</v>
      </c>
      <c r="F5881" t="s">
        <v>1602</v>
      </c>
      <c r="G5881" t="s">
        <v>1604</v>
      </c>
      <c r="H5881" t="s">
        <v>1610</v>
      </c>
      <c r="I5881" s="11">
        <v>6.0134440999999997E-2</v>
      </c>
      <c r="K5881">
        <v>14</v>
      </c>
      <c r="L5881" s="3">
        <v>153.06559999999999</v>
      </c>
      <c r="M5881">
        <v>4</v>
      </c>
      <c r="N5881" s="3">
        <v>10.933257142857142</v>
      </c>
      <c r="O5881"/>
      <c r="P5881"/>
    </row>
    <row r="5882" spans="1:16" x14ac:dyDescent="0.3">
      <c r="A5882" t="s">
        <v>12</v>
      </c>
      <c r="B5882" t="s">
        <v>664</v>
      </c>
      <c r="C5882" t="s">
        <v>1585</v>
      </c>
      <c r="D5882">
        <v>2014</v>
      </c>
      <c r="E5882" t="s">
        <v>1596</v>
      </c>
      <c r="F5882" t="s">
        <v>1602</v>
      </c>
      <c r="G5882" t="s">
        <v>1606</v>
      </c>
      <c r="H5882" t="s">
        <v>1607</v>
      </c>
      <c r="I5882" s="11">
        <v>7.5107655999999995E-2</v>
      </c>
      <c r="J5882">
        <v>5.75</v>
      </c>
      <c r="K5882">
        <v>5.75</v>
      </c>
      <c r="L5882" s="3">
        <v>112.8176</v>
      </c>
      <c r="M5882">
        <v>4</v>
      </c>
      <c r="N5882" s="3">
        <v>19.620452173913044</v>
      </c>
      <c r="O5882"/>
      <c r="P5882"/>
    </row>
    <row r="5883" spans="1:16" x14ac:dyDescent="0.3">
      <c r="A5883" t="s">
        <v>12</v>
      </c>
      <c r="B5883" t="s">
        <v>689</v>
      </c>
      <c r="C5883" t="s">
        <v>1587</v>
      </c>
      <c r="D5883">
        <v>2018</v>
      </c>
      <c r="E5883" t="s">
        <v>1597</v>
      </c>
      <c r="F5883" t="s">
        <v>1602</v>
      </c>
      <c r="G5883" t="s">
        <v>1604</v>
      </c>
      <c r="H5883" t="s">
        <v>1610</v>
      </c>
      <c r="I5883" s="11">
        <v>4.9381406000000003E-2</v>
      </c>
      <c r="K5883">
        <v>6.2149999999999999</v>
      </c>
      <c r="L5883" s="3">
        <v>226.80619999999999</v>
      </c>
      <c r="M5883">
        <v>4</v>
      </c>
      <c r="N5883" s="3">
        <v>36.493354786806115</v>
      </c>
      <c r="O5883"/>
      <c r="P5883"/>
    </row>
    <row r="5884" spans="1:16" x14ac:dyDescent="0.3">
      <c r="A5884" t="s">
        <v>12</v>
      </c>
      <c r="B5884" t="s">
        <v>280</v>
      </c>
      <c r="C5884" t="s">
        <v>1576</v>
      </c>
      <c r="D5884">
        <v>2015</v>
      </c>
      <c r="E5884" t="s">
        <v>1593</v>
      </c>
      <c r="F5884" t="s">
        <v>1603</v>
      </c>
      <c r="G5884" t="s">
        <v>1605</v>
      </c>
      <c r="H5884" t="s">
        <v>1607</v>
      </c>
      <c r="I5884" s="11">
        <v>1.8059621000000001E-2</v>
      </c>
      <c r="J5884">
        <v>19.75</v>
      </c>
      <c r="K5884">
        <v>19.75</v>
      </c>
      <c r="L5884" s="3">
        <v>179.76599999999999</v>
      </c>
      <c r="M5884">
        <v>4</v>
      </c>
      <c r="N5884" s="3">
        <v>9.1020759493670873</v>
      </c>
      <c r="O5884"/>
      <c r="P5884"/>
    </row>
    <row r="5885" spans="1:16" x14ac:dyDescent="0.3">
      <c r="A5885" t="s">
        <v>13</v>
      </c>
      <c r="B5885" t="s">
        <v>787</v>
      </c>
      <c r="C5885" t="s">
        <v>1579</v>
      </c>
      <c r="D5885">
        <v>2012</v>
      </c>
      <c r="E5885" t="s">
        <v>1591</v>
      </c>
      <c r="F5885" t="s">
        <v>1601</v>
      </c>
      <c r="G5885" t="s">
        <v>1604</v>
      </c>
      <c r="H5885" t="s">
        <v>1607</v>
      </c>
      <c r="I5885" s="11">
        <v>9.0436093999999995E-2</v>
      </c>
      <c r="J5885">
        <v>6.5250000000000004</v>
      </c>
      <c r="K5885">
        <v>6.5250000000000004</v>
      </c>
      <c r="L5885" s="3">
        <v>85.088200000000001</v>
      </c>
      <c r="M5885">
        <v>4</v>
      </c>
      <c r="N5885" s="3">
        <v>13.040337164750957</v>
      </c>
      <c r="O5885"/>
      <c r="P5885"/>
    </row>
    <row r="5886" spans="1:16" x14ac:dyDescent="0.3">
      <c r="A5886" t="s">
        <v>13</v>
      </c>
      <c r="B5886" t="s">
        <v>1218</v>
      </c>
      <c r="C5886" t="s">
        <v>1581</v>
      </c>
      <c r="D5886">
        <v>2012</v>
      </c>
      <c r="E5886" t="s">
        <v>1591</v>
      </c>
      <c r="F5886" t="s">
        <v>1601</v>
      </c>
      <c r="G5886" t="s">
        <v>1604</v>
      </c>
      <c r="H5886" t="s">
        <v>1607</v>
      </c>
      <c r="I5886" s="11">
        <v>0.14639971199999999</v>
      </c>
      <c r="J5886">
        <v>10.3</v>
      </c>
      <c r="K5886">
        <v>10.3</v>
      </c>
      <c r="L5886" s="3">
        <v>103.9648</v>
      </c>
      <c r="M5886">
        <v>4</v>
      </c>
      <c r="N5886" s="3">
        <v>10.09366990291262</v>
      </c>
      <c r="O5886"/>
      <c r="P5886"/>
    </row>
    <row r="5887" spans="1:16" x14ac:dyDescent="0.3">
      <c r="A5887" t="s">
        <v>13</v>
      </c>
      <c r="B5887" t="s">
        <v>138</v>
      </c>
      <c r="C5887" t="s">
        <v>1579</v>
      </c>
      <c r="D5887">
        <v>2018</v>
      </c>
      <c r="E5887" t="s">
        <v>1597</v>
      </c>
      <c r="F5887" t="s">
        <v>1602</v>
      </c>
      <c r="G5887" t="s">
        <v>1604</v>
      </c>
      <c r="H5887" t="s">
        <v>1610</v>
      </c>
      <c r="I5887" s="11">
        <v>1.5611079999999999E-2</v>
      </c>
      <c r="K5887">
        <v>17.600000000000001</v>
      </c>
      <c r="L5887" s="3">
        <v>182.5976</v>
      </c>
      <c r="M5887">
        <v>4</v>
      </c>
      <c r="N5887" s="3">
        <v>10.374863636363635</v>
      </c>
      <c r="O5887"/>
      <c r="P5887"/>
    </row>
    <row r="5888" spans="1:16" x14ac:dyDescent="0.3">
      <c r="A5888" t="s">
        <v>13</v>
      </c>
      <c r="B5888" t="s">
        <v>73</v>
      </c>
      <c r="C5888" t="s">
        <v>1574</v>
      </c>
      <c r="D5888">
        <v>2016</v>
      </c>
      <c r="E5888" t="s">
        <v>1599</v>
      </c>
      <c r="F5888" t="s">
        <v>1601</v>
      </c>
      <c r="G5888" t="s">
        <v>1605</v>
      </c>
      <c r="H5888" t="s">
        <v>1607</v>
      </c>
      <c r="I5888" s="11">
        <v>4.1395445000000003E-2</v>
      </c>
      <c r="J5888">
        <v>10.5</v>
      </c>
      <c r="K5888">
        <v>10.5</v>
      </c>
      <c r="L5888" s="3">
        <v>37.616399999999999</v>
      </c>
      <c r="M5888">
        <v>4</v>
      </c>
      <c r="N5888" s="3">
        <v>3.5825142857142858</v>
      </c>
      <c r="O5888"/>
      <c r="P5888"/>
    </row>
    <row r="5889" spans="1:16" x14ac:dyDescent="0.3">
      <c r="A5889" t="s">
        <v>12</v>
      </c>
      <c r="B5889" t="s">
        <v>1500</v>
      </c>
      <c r="C5889" t="s">
        <v>1576</v>
      </c>
      <c r="D5889">
        <v>2016</v>
      </c>
      <c r="E5889" t="s">
        <v>1599</v>
      </c>
      <c r="F5889" t="s">
        <v>1601</v>
      </c>
      <c r="G5889" t="s">
        <v>1605</v>
      </c>
      <c r="H5889" t="s">
        <v>1607</v>
      </c>
      <c r="I5889" s="11">
        <v>9.7313128999999998E-2</v>
      </c>
      <c r="J5889">
        <v>19</v>
      </c>
      <c r="K5889">
        <v>19</v>
      </c>
      <c r="L5889" s="3">
        <v>48.071800000000003</v>
      </c>
      <c r="M5889">
        <v>4</v>
      </c>
      <c r="N5889" s="3">
        <v>2.5300947368421056</v>
      </c>
      <c r="O5889"/>
      <c r="P5889"/>
    </row>
    <row r="5890" spans="1:16" x14ac:dyDescent="0.3">
      <c r="A5890" t="s">
        <v>12</v>
      </c>
      <c r="B5890" t="s">
        <v>385</v>
      </c>
      <c r="C5890" t="s">
        <v>1587</v>
      </c>
      <c r="D5890">
        <v>2017</v>
      </c>
      <c r="E5890" t="s">
        <v>1598</v>
      </c>
      <c r="F5890" t="s">
        <v>1603</v>
      </c>
      <c r="G5890" t="s">
        <v>1605</v>
      </c>
      <c r="H5890" t="s">
        <v>1607</v>
      </c>
      <c r="I5890" s="11">
        <v>4.1764487000000003E-2</v>
      </c>
      <c r="J5890">
        <v>5.26</v>
      </c>
      <c r="K5890">
        <v>5.26</v>
      </c>
      <c r="L5890" s="3">
        <v>161.88679999999999</v>
      </c>
      <c r="M5890">
        <v>4</v>
      </c>
      <c r="N5890" s="3">
        <v>30.776958174904944</v>
      </c>
      <c r="O5890"/>
      <c r="P5890"/>
    </row>
    <row r="5891" spans="1:16" x14ac:dyDescent="0.3">
      <c r="A5891" t="s">
        <v>13</v>
      </c>
      <c r="B5891" t="s">
        <v>1320</v>
      </c>
      <c r="C5891" t="s">
        <v>1580</v>
      </c>
      <c r="D5891">
        <v>2015</v>
      </c>
      <c r="E5891" t="s">
        <v>1593</v>
      </c>
      <c r="F5891" t="s">
        <v>1603</v>
      </c>
      <c r="G5891" t="s">
        <v>1605</v>
      </c>
      <c r="H5891" t="s">
        <v>1607</v>
      </c>
      <c r="I5891" s="11">
        <v>5.4344186000000003E-2</v>
      </c>
      <c r="J5891">
        <v>18.25</v>
      </c>
      <c r="K5891">
        <v>18.25</v>
      </c>
      <c r="L5891" s="3">
        <v>140.21539999999999</v>
      </c>
      <c r="M5891">
        <v>4</v>
      </c>
      <c r="N5891" s="3">
        <v>7.6830356164383558</v>
      </c>
      <c r="O5891"/>
      <c r="P5891"/>
    </row>
    <row r="5892" spans="1:16" x14ac:dyDescent="0.3">
      <c r="A5892" t="s">
        <v>13</v>
      </c>
      <c r="B5892" t="s">
        <v>1068</v>
      </c>
      <c r="C5892" t="s">
        <v>1581</v>
      </c>
      <c r="D5892">
        <v>2016</v>
      </c>
      <c r="E5892" t="s">
        <v>1599</v>
      </c>
      <c r="F5892" t="s">
        <v>1601</v>
      </c>
      <c r="G5892" t="s">
        <v>1605</v>
      </c>
      <c r="H5892" t="s">
        <v>1607</v>
      </c>
      <c r="I5892" s="11">
        <v>5.2339069000000002E-2</v>
      </c>
      <c r="J5892">
        <v>15.1</v>
      </c>
      <c r="K5892">
        <v>15.1</v>
      </c>
      <c r="L5892" s="3">
        <v>242.75120000000001</v>
      </c>
      <c r="M5892">
        <v>4</v>
      </c>
      <c r="N5892" s="3">
        <v>16.076238410596027</v>
      </c>
      <c r="O5892"/>
      <c r="P5892"/>
    </row>
    <row r="5893" spans="1:16" x14ac:dyDescent="0.3">
      <c r="A5893" t="s">
        <v>13</v>
      </c>
      <c r="B5893" t="s">
        <v>1024</v>
      </c>
      <c r="C5893" t="s">
        <v>1590</v>
      </c>
      <c r="D5893">
        <v>2017</v>
      </c>
      <c r="E5893" t="s">
        <v>1598</v>
      </c>
      <c r="F5893" t="s">
        <v>1603</v>
      </c>
      <c r="G5893" t="s">
        <v>1605</v>
      </c>
      <c r="H5893" t="s">
        <v>1607</v>
      </c>
      <c r="I5893" s="11">
        <v>4.1878396999999998E-2</v>
      </c>
      <c r="J5893">
        <v>9.5</v>
      </c>
      <c r="K5893">
        <v>9.5</v>
      </c>
      <c r="L5893" s="3">
        <v>32.99</v>
      </c>
      <c r="M5893">
        <v>4</v>
      </c>
      <c r="N5893" s="3">
        <v>3.4726315789473685</v>
      </c>
      <c r="O5893"/>
      <c r="P5893"/>
    </row>
    <row r="5894" spans="1:16" x14ac:dyDescent="0.3">
      <c r="A5894" t="s">
        <v>13</v>
      </c>
      <c r="B5894" t="s">
        <v>620</v>
      </c>
      <c r="C5894" t="s">
        <v>1579</v>
      </c>
      <c r="D5894">
        <v>2011</v>
      </c>
      <c r="E5894" t="s">
        <v>1595</v>
      </c>
      <c r="F5894" t="s">
        <v>1602</v>
      </c>
      <c r="G5894" t="s">
        <v>1605</v>
      </c>
      <c r="H5894" t="s">
        <v>1609</v>
      </c>
      <c r="I5894" s="11">
        <v>0</v>
      </c>
      <c r="J5894">
        <v>14.65</v>
      </c>
      <c r="K5894">
        <v>14.65</v>
      </c>
      <c r="L5894" s="3">
        <v>161.55520000000001</v>
      </c>
      <c r="M5894">
        <v>4</v>
      </c>
      <c r="N5894" s="3">
        <v>11.027658703071673</v>
      </c>
      <c r="O5894"/>
      <c r="P5894"/>
    </row>
    <row r="5895" spans="1:16" x14ac:dyDescent="0.3">
      <c r="A5895" t="s">
        <v>12</v>
      </c>
      <c r="B5895" t="s">
        <v>1085</v>
      </c>
      <c r="C5895" t="s">
        <v>1587</v>
      </c>
      <c r="D5895">
        <v>2012</v>
      </c>
      <c r="E5895" t="s">
        <v>1591</v>
      </c>
      <c r="F5895" t="s">
        <v>1601</v>
      </c>
      <c r="G5895" t="s">
        <v>1604</v>
      </c>
      <c r="H5895" t="s">
        <v>1607</v>
      </c>
      <c r="I5895" s="11">
        <v>0.13370075200000001</v>
      </c>
      <c r="J5895">
        <v>4.88</v>
      </c>
      <c r="K5895">
        <v>4.88</v>
      </c>
      <c r="L5895" s="3">
        <v>52.9298</v>
      </c>
      <c r="M5895">
        <v>4</v>
      </c>
      <c r="N5895" s="3">
        <v>10.84627049180328</v>
      </c>
      <c r="O5895"/>
      <c r="P5895"/>
    </row>
    <row r="5896" spans="1:16" x14ac:dyDescent="0.3">
      <c r="A5896" t="s">
        <v>12</v>
      </c>
      <c r="B5896" t="s">
        <v>1499</v>
      </c>
      <c r="C5896" t="s">
        <v>1576</v>
      </c>
      <c r="D5896">
        <v>2016</v>
      </c>
      <c r="E5896" t="s">
        <v>1599</v>
      </c>
      <c r="F5896" t="s">
        <v>1601</v>
      </c>
      <c r="G5896" t="s">
        <v>1605</v>
      </c>
      <c r="H5896" t="s">
        <v>1607</v>
      </c>
      <c r="I5896" s="11">
        <v>0.11003099700000001</v>
      </c>
      <c r="J5896">
        <v>15.85</v>
      </c>
      <c r="K5896">
        <v>15.85</v>
      </c>
      <c r="L5896" s="3">
        <v>37.250599999999999</v>
      </c>
      <c r="M5896">
        <v>4</v>
      </c>
      <c r="N5896" s="3">
        <v>2.3501955835962143</v>
      </c>
      <c r="O5896"/>
      <c r="P5896"/>
    </row>
    <row r="5897" spans="1:16" x14ac:dyDescent="0.3">
      <c r="A5897" t="s">
        <v>13</v>
      </c>
      <c r="B5897" t="s">
        <v>352</v>
      </c>
      <c r="C5897" t="s">
        <v>1584</v>
      </c>
      <c r="D5897">
        <v>2018</v>
      </c>
      <c r="E5897" t="s">
        <v>1600</v>
      </c>
      <c r="F5897" t="s">
        <v>1601</v>
      </c>
      <c r="G5897" t="s">
        <v>1605</v>
      </c>
      <c r="H5897" t="s">
        <v>1609</v>
      </c>
      <c r="I5897" s="11">
        <v>1.7116982999999999E-2</v>
      </c>
      <c r="K5897">
        <v>9.06</v>
      </c>
      <c r="L5897" s="3">
        <v>211.95599999999999</v>
      </c>
      <c r="M5897">
        <v>4</v>
      </c>
      <c r="N5897" s="3">
        <v>23.394701986754963</v>
      </c>
      <c r="O5897"/>
      <c r="P5897"/>
    </row>
    <row r="5898" spans="1:16" x14ac:dyDescent="0.3">
      <c r="A5898" t="s">
        <v>13</v>
      </c>
      <c r="B5898" t="s">
        <v>948</v>
      </c>
      <c r="C5898" t="s">
        <v>1577</v>
      </c>
      <c r="D5898">
        <v>2017</v>
      </c>
      <c r="E5898" t="s">
        <v>1598</v>
      </c>
      <c r="F5898" t="s">
        <v>1603</v>
      </c>
      <c r="G5898" t="s">
        <v>1605</v>
      </c>
      <c r="H5898" t="s">
        <v>1607</v>
      </c>
      <c r="I5898" s="11">
        <v>0</v>
      </c>
      <c r="J5898">
        <v>9</v>
      </c>
      <c r="K5898">
        <v>9</v>
      </c>
      <c r="L5898" s="3">
        <v>79.764399999999995</v>
      </c>
      <c r="M5898">
        <v>4</v>
      </c>
      <c r="N5898" s="3">
        <v>8.8627111111111105</v>
      </c>
      <c r="O5898"/>
      <c r="P5898"/>
    </row>
    <row r="5899" spans="1:16" x14ac:dyDescent="0.3">
      <c r="A5899" t="s">
        <v>13</v>
      </c>
      <c r="B5899" t="s">
        <v>206</v>
      </c>
      <c r="C5899" t="s">
        <v>1579</v>
      </c>
      <c r="D5899">
        <v>2018</v>
      </c>
      <c r="E5899" t="s">
        <v>1597</v>
      </c>
      <c r="F5899" t="s">
        <v>1602</v>
      </c>
      <c r="G5899" t="s">
        <v>1604</v>
      </c>
      <c r="H5899" t="s">
        <v>1610</v>
      </c>
      <c r="I5899" s="11">
        <v>5.9496439999999996E-3</v>
      </c>
      <c r="K5899">
        <v>6.36</v>
      </c>
      <c r="L5899" s="3">
        <v>165.65260000000001</v>
      </c>
      <c r="M5899">
        <v>4</v>
      </c>
      <c r="N5899" s="3">
        <v>26.046006289308174</v>
      </c>
      <c r="O5899"/>
      <c r="P5899"/>
    </row>
    <row r="5900" spans="1:16" x14ac:dyDescent="0.3">
      <c r="A5900" t="s">
        <v>13</v>
      </c>
      <c r="B5900" t="s">
        <v>1270</v>
      </c>
      <c r="C5900" t="s">
        <v>1574</v>
      </c>
      <c r="D5900">
        <v>2015</v>
      </c>
      <c r="E5900" t="s">
        <v>1593</v>
      </c>
      <c r="F5900" t="s">
        <v>1603</v>
      </c>
      <c r="G5900" t="s">
        <v>1605</v>
      </c>
      <c r="H5900" t="s">
        <v>1607</v>
      </c>
      <c r="I5900" s="11">
        <v>0.126035694</v>
      </c>
      <c r="J5900">
        <v>14.1</v>
      </c>
      <c r="K5900">
        <v>14.1</v>
      </c>
      <c r="L5900" s="3">
        <v>86.419799999999995</v>
      </c>
      <c r="M5900">
        <v>4</v>
      </c>
      <c r="N5900" s="3">
        <v>6.129063829787234</v>
      </c>
      <c r="O5900"/>
      <c r="P5900"/>
    </row>
    <row r="5901" spans="1:16" x14ac:dyDescent="0.3">
      <c r="A5901" t="s">
        <v>13</v>
      </c>
      <c r="B5901" t="s">
        <v>21</v>
      </c>
      <c r="C5901" t="s">
        <v>1575</v>
      </c>
      <c r="D5901">
        <v>2018</v>
      </c>
      <c r="E5901" t="s">
        <v>1597</v>
      </c>
      <c r="F5901" t="s">
        <v>1602</v>
      </c>
      <c r="G5901" t="s">
        <v>1604</v>
      </c>
      <c r="H5901" t="s">
        <v>1610</v>
      </c>
      <c r="I5901" s="11">
        <v>5.8451805000000003E-2</v>
      </c>
      <c r="K5901">
        <v>11.8</v>
      </c>
      <c r="L5901" s="3">
        <v>79.961799999999997</v>
      </c>
      <c r="M5901">
        <v>4</v>
      </c>
      <c r="N5901" s="3">
        <v>6.7764237288135583</v>
      </c>
      <c r="O5901"/>
      <c r="P5901"/>
    </row>
    <row r="5902" spans="1:16" x14ac:dyDescent="0.3">
      <c r="A5902" t="s">
        <v>13</v>
      </c>
      <c r="B5902" t="s">
        <v>83</v>
      </c>
      <c r="C5902" t="s">
        <v>1579</v>
      </c>
      <c r="D5902">
        <v>2015</v>
      </c>
      <c r="E5902" t="s">
        <v>1593</v>
      </c>
      <c r="F5902" t="s">
        <v>1603</v>
      </c>
      <c r="G5902" t="s">
        <v>1605</v>
      </c>
      <c r="H5902" t="s">
        <v>1607</v>
      </c>
      <c r="I5902" s="11">
        <v>0.113748685</v>
      </c>
      <c r="J5902">
        <v>17.25</v>
      </c>
      <c r="K5902">
        <v>17.25</v>
      </c>
      <c r="L5902" s="3">
        <v>251.3724</v>
      </c>
      <c r="M5902">
        <v>4</v>
      </c>
      <c r="N5902" s="3">
        <v>14.57231304347826</v>
      </c>
      <c r="O5902"/>
      <c r="P5902"/>
    </row>
    <row r="5903" spans="1:16" x14ac:dyDescent="0.3">
      <c r="A5903" t="s">
        <v>12</v>
      </c>
      <c r="B5903" t="s">
        <v>409</v>
      </c>
      <c r="C5903" t="s">
        <v>1574</v>
      </c>
      <c r="D5903">
        <v>2020</v>
      </c>
      <c r="E5903" t="s">
        <v>1594</v>
      </c>
      <c r="F5903" t="s">
        <v>1603</v>
      </c>
      <c r="G5903" t="s">
        <v>1605</v>
      </c>
      <c r="H5903" t="s">
        <v>1607</v>
      </c>
      <c r="I5903" s="11">
        <v>6.2764428999999997E-2</v>
      </c>
      <c r="J5903">
        <v>16.350000000000001</v>
      </c>
      <c r="K5903">
        <v>16.350000000000001</v>
      </c>
      <c r="L5903" s="3">
        <v>227.6062</v>
      </c>
      <c r="M5903">
        <v>4</v>
      </c>
      <c r="N5903" s="3">
        <v>13.920868501529052</v>
      </c>
      <c r="O5903"/>
      <c r="P5903"/>
    </row>
    <row r="5904" spans="1:16" x14ac:dyDescent="0.3">
      <c r="A5904" t="s">
        <v>13</v>
      </c>
      <c r="B5904" t="s">
        <v>86</v>
      </c>
      <c r="C5904" t="s">
        <v>1580</v>
      </c>
      <c r="D5904">
        <v>2017</v>
      </c>
      <c r="E5904" t="s">
        <v>1598</v>
      </c>
      <c r="F5904" t="s">
        <v>1603</v>
      </c>
      <c r="G5904" t="s">
        <v>1605</v>
      </c>
      <c r="H5904" t="s">
        <v>1607</v>
      </c>
      <c r="I5904" s="11">
        <v>1.0010425E-2</v>
      </c>
      <c r="J5904">
        <v>7.9050000000000002</v>
      </c>
      <c r="K5904">
        <v>7.9050000000000002</v>
      </c>
      <c r="L5904" s="3">
        <v>249.04079999999999</v>
      </c>
      <c r="M5904">
        <v>4</v>
      </c>
      <c r="N5904" s="3">
        <v>31.504212523719161</v>
      </c>
      <c r="O5904"/>
      <c r="P5904"/>
    </row>
    <row r="5905" spans="1:16" x14ac:dyDescent="0.3">
      <c r="A5905" t="s">
        <v>13</v>
      </c>
      <c r="B5905" t="s">
        <v>1159</v>
      </c>
      <c r="C5905" t="s">
        <v>1581</v>
      </c>
      <c r="D5905">
        <v>2012</v>
      </c>
      <c r="E5905" t="s">
        <v>1591</v>
      </c>
      <c r="F5905" t="s">
        <v>1601</v>
      </c>
      <c r="G5905" t="s">
        <v>1604</v>
      </c>
      <c r="H5905" t="s">
        <v>1607</v>
      </c>
      <c r="I5905" s="11">
        <v>2.7106458999999999E-2</v>
      </c>
      <c r="J5905">
        <v>10.1</v>
      </c>
      <c r="K5905">
        <v>10.1</v>
      </c>
      <c r="L5905" s="3">
        <v>75.367000000000004</v>
      </c>
      <c r="M5905">
        <v>4</v>
      </c>
      <c r="N5905" s="3">
        <v>7.4620792079207927</v>
      </c>
      <c r="O5905"/>
      <c r="P5905"/>
    </row>
    <row r="5906" spans="1:16" x14ac:dyDescent="0.3">
      <c r="A5906" t="s">
        <v>13</v>
      </c>
      <c r="B5906" t="s">
        <v>1357</v>
      </c>
      <c r="C5906" t="s">
        <v>1585</v>
      </c>
      <c r="D5906">
        <v>2018</v>
      </c>
      <c r="E5906" t="s">
        <v>1600</v>
      </c>
      <c r="F5906" t="s">
        <v>1601</v>
      </c>
      <c r="G5906" t="s">
        <v>1605</v>
      </c>
      <c r="H5906" t="s">
        <v>1609</v>
      </c>
      <c r="I5906" s="11">
        <v>5.8153409000000003E-2</v>
      </c>
      <c r="K5906">
        <v>18.350000000000001</v>
      </c>
      <c r="L5906" s="3">
        <v>152.03399999999999</v>
      </c>
      <c r="M5906">
        <v>4</v>
      </c>
      <c r="N5906" s="3">
        <v>8.2852316076294272</v>
      </c>
      <c r="O5906"/>
      <c r="P5906"/>
    </row>
    <row r="5907" spans="1:16" x14ac:dyDescent="0.3">
      <c r="A5907" t="s">
        <v>13</v>
      </c>
      <c r="B5907" t="s">
        <v>1045</v>
      </c>
      <c r="C5907" t="s">
        <v>1574</v>
      </c>
      <c r="D5907">
        <v>2012</v>
      </c>
      <c r="E5907" t="s">
        <v>1591</v>
      </c>
      <c r="F5907" t="s">
        <v>1601</v>
      </c>
      <c r="G5907" t="s">
        <v>1604</v>
      </c>
      <c r="H5907" t="s">
        <v>1607</v>
      </c>
      <c r="I5907" s="11">
        <v>8.8846306E-2</v>
      </c>
      <c r="J5907">
        <v>7.7850000000000001</v>
      </c>
      <c r="K5907">
        <v>7.7850000000000001</v>
      </c>
      <c r="L5907" s="3">
        <v>61.451000000000001</v>
      </c>
      <c r="M5907">
        <v>4</v>
      </c>
      <c r="N5907" s="3">
        <v>7.893513166345536</v>
      </c>
      <c r="O5907"/>
      <c r="P5907"/>
    </row>
    <row r="5908" spans="1:16" x14ac:dyDescent="0.3">
      <c r="A5908" t="s">
        <v>12</v>
      </c>
      <c r="B5908" t="s">
        <v>992</v>
      </c>
      <c r="C5908" t="s">
        <v>1574</v>
      </c>
      <c r="D5908">
        <v>2015</v>
      </c>
      <c r="E5908" t="s">
        <v>1593</v>
      </c>
      <c r="F5908" t="s">
        <v>1603</v>
      </c>
      <c r="G5908" t="s">
        <v>1605</v>
      </c>
      <c r="H5908" t="s">
        <v>1607</v>
      </c>
      <c r="I5908" s="11">
        <v>0.16569467800000001</v>
      </c>
      <c r="J5908">
        <v>13.15</v>
      </c>
      <c r="K5908">
        <v>13.15</v>
      </c>
      <c r="L5908" s="3">
        <v>171.87639999999999</v>
      </c>
      <c r="M5908">
        <v>4</v>
      </c>
      <c r="N5908" s="3">
        <v>13.07044866920152</v>
      </c>
      <c r="O5908"/>
      <c r="P5908"/>
    </row>
    <row r="5909" spans="1:16" x14ac:dyDescent="0.3">
      <c r="A5909" t="s">
        <v>13</v>
      </c>
      <c r="B5909" t="s">
        <v>481</v>
      </c>
      <c r="C5909" t="s">
        <v>1577</v>
      </c>
      <c r="D5909">
        <v>2020</v>
      </c>
      <c r="E5909" t="s">
        <v>1594</v>
      </c>
      <c r="F5909" t="s">
        <v>1603</v>
      </c>
      <c r="G5909" t="s">
        <v>1605</v>
      </c>
      <c r="H5909" t="s">
        <v>1607</v>
      </c>
      <c r="I5909" s="11">
        <v>9.8438393999999999E-2</v>
      </c>
      <c r="J5909">
        <v>8.5</v>
      </c>
      <c r="K5909">
        <v>8.5</v>
      </c>
      <c r="L5909" s="3">
        <v>51.132399999999997</v>
      </c>
      <c r="M5909">
        <v>4</v>
      </c>
      <c r="N5909" s="3">
        <v>6.0155764705882353</v>
      </c>
      <c r="O5909"/>
      <c r="P5909"/>
    </row>
    <row r="5910" spans="1:16" x14ac:dyDescent="0.3">
      <c r="A5910" t="s">
        <v>12</v>
      </c>
      <c r="B5910" t="s">
        <v>596</v>
      </c>
      <c r="C5910" t="s">
        <v>1581</v>
      </c>
      <c r="D5910">
        <v>2014</v>
      </c>
      <c r="E5910" t="s">
        <v>1596</v>
      </c>
      <c r="F5910" t="s">
        <v>1602</v>
      </c>
      <c r="G5910" t="s">
        <v>1606</v>
      </c>
      <c r="H5910" t="s">
        <v>1607</v>
      </c>
      <c r="I5910" s="11">
        <v>2.3511371E-2</v>
      </c>
      <c r="J5910">
        <v>12.8</v>
      </c>
      <c r="K5910">
        <v>12.8</v>
      </c>
      <c r="L5910" s="3">
        <v>225.94040000000001</v>
      </c>
      <c r="M5910">
        <v>4</v>
      </c>
      <c r="N5910" s="3">
        <v>17.65159375</v>
      </c>
      <c r="O5910"/>
      <c r="P5910"/>
    </row>
    <row r="5911" spans="1:16" x14ac:dyDescent="0.3">
      <c r="A5911" t="s">
        <v>13</v>
      </c>
      <c r="B5911" t="s">
        <v>847</v>
      </c>
      <c r="C5911" t="s">
        <v>1589</v>
      </c>
      <c r="D5911">
        <v>2020</v>
      </c>
      <c r="E5911" t="s">
        <v>1594</v>
      </c>
      <c r="F5911" t="s">
        <v>1603</v>
      </c>
      <c r="G5911" t="s">
        <v>1605</v>
      </c>
      <c r="H5911" t="s">
        <v>1607</v>
      </c>
      <c r="I5911" s="11">
        <v>4.3479126E-2</v>
      </c>
      <c r="J5911">
        <v>15.85</v>
      </c>
      <c r="K5911">
        <v>15.85</v>
      </c>
      <c r="L5911" s="3">
        <v>36.7164</v>
      </c>
      <c r="M5911">
        <v>4</v>
      </c>
      <c r="N5911" s="3">
        <v>2.316492113564669</v>
      </c>
      <c r="O5911"/>
      <c r="P5911"/>
    </row>
    <row r="5912" spans="1:16" x14ac:dyDescent="0.3">
      <c r="A5912" t="s">
        <v>13</v>
      </c>
      <c r="B5912" t="s">
        <v>1032</v>
      </c>
      <c r="C5912" t="s">
        <v>1576</v>
      </c>
      <c r="D5912">
        <v>2014</v>
      </c>
      <c r="E5912" t="s">
        <v>1596</v>
      </c>
      <c r="F5912" t="s">
        <v>1602</v>
      </c>
      <c r="G5912" t="s">
        <v>1606</v>
      </c>
      <c r="H5912" t="s">
        <v>1607</v>
      </c>
      <c r="I5912" s="11">
        <v>4.5166236999999998E-2</v>
      </c>
      <c r="J5912">
        <v>15.7</v>
      </c>
      <c r="K5912">
        <v>15.7</v>
      </c>
      <c r="L5912" s="3">
        <v>178.666</v>
      </c>
      <c r="M5912">
        <v>4</v>
      </c>
      <c r="N5912" s="3">
        <v>11.38</v>
      </c>
      <c r="O5912"/>
      <c r="P5912"/>
    </row>
    <row r="5913" spans="1:16" x14ac:dyDescent="0.3">
      <c r="A5913" t="s">
        <v>13</v>
      </c>
      <c r="B5913" t="s">
        <v>1182</v>
      </c>
      <c r="C5913" t="s">
        <v>1585</v>
      </c>
      <c r="D5913">
        <v>2014</v>
      </c>
      <c r="E5913" t="s">
        <v>1596</v>
      </c>
      <c r="F5913" t="s">
        <v>1602</v>
      </c>
      <c r="G5913" t="s">
        <v>1606</v>
      </c>
      <c r="H5913" t="s">
        <v>1607</v>
      </c>
      <c r="I5913" s="11">
        <v>8.9394766000000001E-2</v>
      </c>
      <c r="J5913">
        <v>20.350000000000001</v>
      </c>
      <c r="K5913">
        <v>20.350000000000001</v>
      </c>
      <c r="L5913" s="3">
        <v>260.15940000000001</v>
      </c>
      <c r="M5913">
        <v>4</v>
      </c>
      <c r="N5913" s="3">
        <v>12.7842457002457</v>
      </c>
      <c r="O5913"/>
      <c r="P5913"/>
    </row>
    <row r="5914" spans="1:16" x14ac:dyDescent="0.3">
      <c r="A5914" t="s">
        <v>13</v>
      </c>
      <c r="B5914" t="s">
        <v>193</v>
      </c>
      <c r="C5914" t="s">
        <v>1585</v>
      </c>
      <c r="D5914">
        <v>2017</v>
      </c>
      <c r="E5914" t="s">
        <v>1598</v>
      </c>
      <c r="F5914" t="s">
        <v>1603</v>
      </c>
      <c r="G5914" t="s">
        <v>1605</v>
      </c>
      <c r="H5914" t="s">
        <v>1607</v>
      </c>
      <c r="I5914" s="11">
        <v>5.2341530000000001E-3</v>
      </c>
      <c r="J5914">
        <v>19.850000000000001</v>
      </c>
      <c r="K5914">
        <v>19.850000000000001</v>
      </c>
      <c r="L5914" s="3">
        <v>264.08839999999998</v>
      </c>
      <c r="M5914">
        <v>4</v>
      </c>
      <c r="N5914" s="3">
        <v>13.304201511335011</v>
      </c>
      <c r="O5914"/>
      <c r="P5914"/>
    </row>
    <row r="5915" spans="1:16" x14ac:dyDescent="0.3">
      <c r="A5915" t="s">
        <v>13</v>
      </c>
      <c r="B5915" t="s">
        <v>634</v>
      </c>
      <c r="C5915" t="s">
        <v>1574</v>
      </c>
      <c r="D5915">
        <v>2014</v>
      </c>
      <c r="E5915" t="s">
        <v>1596</v>
      </c>
      <c r="F5915" t="s">
        <v>1602</v>
      </c>
      <c r="G5915" t="s">
        <v>1606</v>
      </c>
      <c r="H5915" t="s">
        <v>1607</v>
      </c>
      <c r="I5915" s="11">
        <v>8.1252534000000001E-2</v>
      </c>
      <c r="J5915">
        <v>16.75</v>
      </c>
      <c r="K5915">
        <v>16.75</v>
      </c>
      <c r="L5915" s="3">
        <v>256.49880000000002</v>
      </c>
      <c r="M5915">
        <v>4</v>
      </c>
      <c r="N5915" s="3">
        <v>15.313361194029852</v>
      </c>
      <c r="O5915"/>
      <c r="P5915"/>
    </row>
    <row r="5916" spans="1:16" x14ac:dyDescent="0.3">
      <c r="A5916" t="s">
        <v>13</v>
      </c>
      <c r="B5916" t="s">
        <v>86</v>
      </c>
      <c r="C5916" t="s">
        <v>1580</v>
      </c>
      <c r="D5916">
        <v>2011</v>
      </c>
      <c r="E5916" t="s">
        <v>1595</v>
      </c>
      <c r="F5916" t="s">
        <v>1602</v>
      </c>
      <c r="G5916" t="s">
        <v>1605</v>
      </c>
      <c r="H5916" t="s">
        <v>1609</v>
      </c>
      <c r="I5916" s="11">
        <v>1.6758569000000001E-2</v>
      </c>
      <c r="J5916">
        <v>7.9050000000000002</v>
      </c>
      <c r="K5916">
        <v>7.9050000000000002</v>
      </c>
      <c r="L5916" s="3">
        <v>250.4408</v>
      </c>
      <c r="M5916">
        <v>4</v>
      </c>
      <c r="N5916" s="3">
        <v>31.681315623023401</v>
      </c>
      <c r="O5916"/>
      <c r="P5916"/>
    </row>
    <row r="5917" spans="1:16" x14ac:dyDescent="0.3">
      <c r="A5917" t="s">
        <v>13</v>
      </c>
      <c r="B5917" t="s">
        <v>1454</v>
      </c>
      <c r="C5917" t="s">
        <v>1579</v>
      </c>
      <c r="D5917">
        <v>2017</v>
      </c>
      <c r="E5917" t="s">
        <v>1598</v>
      </c>
      <c r="F5917" t="s">
        <v>1603</v>
      </c>
      <c r="G5917" t="s">
        <v>1605</v>
      </c>
      <c r="H5917" t="s">
        <v>1607</v>
      </c>
      <c r="I5917" s="11">
        <v>0.18603267800000001</v>
      </c>
      <c r="J5917">
        <v>7.8250000000000002</v>
      </c>
      <c r="K5917">
        <v>7.8250000000000002</v>
      </c>
      <c r="L5917" s="3">
        <v>253.06979999999999</v>
      </c>
      <c r="M5917">
        <v>4</v>
      </c>
      <c r="N5917" s="3">
        <v>32.341188498402552</v>
      </c>
      <c r="O5917"/>
      <c r="P5917"/>
    </row>
    <row r="5918" spans="1:16" x14ac:dyDescent="0.3">
      <c r="A5918" t="s">
        <v>13</v>
      </c>
      <c r="B5918" t="s">
        <v>1358</v>
      </c>
      <c r="C5918" t="s">
        <v>1579</v>
      </c>
      <c r="D5918">
        <v>2018</v>
      </c>
      <c r="E5918" t="s">
        <v>1597</v>
      </c>
      <c r="F5918" t="s">
        <v>1602</v>
      </c>
      <c r="G5918" t="s">
        <v>1604</v>
      </c>
      <c r="H5918" t="s">
        <v>1610</v>
      </c>
      <c r="I5918" s="11">
        <v>3.1867463999999998E-2</v>
      </c>
      <c r="K5918">
        <v>9</v>
      </c>
      <c r="L5918" s="3">
        <v>101.0016</v>
      </c>
      <c r="M5918">
        <v>4</v>
      </c>
      <c r="N5918" s="3">
        <v>11.2224</v>
      </c>
      <c r="O5918"/>
      <c r="P5918"/>
    </row>
    <row r="5919" spans="1:16" x14ac:dyDescent="0.3">
      <c r="A5919" t="s">
        <v>13</v>
      </c>
      <c r="B5919" t="s">
        <v>705</v>
      </c>
      <c r="C5919" t="s">
        <v>1574</v>
      </c>
      <c r="D5919">
        <v>2018</v>
      </c>
      <c r="E5919" t="s">
        <v>1600</v>
      </c>
      <c r="F5919" t="s">
        <v>1601</v>
      </c>
      <c r="G5919" t="s">
        <v>1605</v>
      </c>
      <c r="H5919" t="s">
        <v>1609</v>
      </c>
      <c r="I5919" s="11">
        <v>0.19377256800000001</v>
      </c>
      <c r="K5919">
        <v>11.1</v>
      </c>
      <c r="L5919" s="3">
        <v>190.38460000000001</v>
      </c>
      <c r="M5919">
        <v>4</v>
      </c>
      <c r="N5919" s="3">
        <v>17.151765765765767</v>
      </c>
      <c r="O5919"/>
      <c r="P5919"/>
    </row>
    <row r="5920" spans="1:16" x14ac:dyDescent="0.3">
      <c r="A5920" t="s">
        <v>13</v>
      </c>
      <c r="B5920" t="s">
        <v>247</v>
      </c>
      <c r="C5920" t="s">
        <v>1590</v>
      </c>
      <c r="D5920">
        <v>2015</v>
      </c>
      <c r="E5920" t="s">
        <v>1593</v>
      </c>
      <c r="F5920" t="s">
        <v>1603</v>
      </c>
      <c r="G5920" t="s">
        <v>1605</v>
      </c>
      <c r="H5920" t="s">
        <v>1607</v>
      </c>
      <c r="I5920" s="11">
        <v>7.1222087000000003E-2</v>
      </c>
      <c r="J5920">
        <v>7.27</v>
      </c>
      <c r="K5920">
        <v>7.27</v>
      </c>
      <c r="L5920" s="3">
        <v>113.5518</v>
      </c>
      <c r="M5920">
        <v>4</v>
      </c>
      <c r="N5920" s="3">
        <v>15.61922971114168</v>
      </c>
      <c r="O5920"/>
      <c r="P5920"/>
    </row>
    <row r="5921" spans="1:16" x14ac:dyDescent="0.3">
      <c r="A5921" t="s">
        <v>12</v>
      </c>
      <c r="B5921" t="s">
        <v>1310</v>
      </c>
      <c r="C5921" t="s">
        <v>1586</v>
      </c>
      <c r="D5921">
        <v>2018</v>
      </c>
      <c r="E5921" t="s">
        <v>1597</v>
      </c>
      <c r="F5921" t="s">
        <v>1602</v>
      </c>
      <c r="G5921" t="s">
        <v>1604</v>
      </c>
      <c r="H5921" t="s">
        <v>1610</v>
      </c>
      <c r="I5921" s="11">
        <v>6.0371962000000001E-2</v>
      </c>
      <c r="K5921">
        <v>10.695</v>
      </c>
      <c r="L5921" s="3">
        <v>174.0712</v>
      </c>
      <c r="M5921">
        <v>4</v>
      </c>
      <c r="N5921" s="3">
        <v>16.275942028985508</v>
      </c>
      <c r="O5921"/>
      <c r="P5921"/>
    </row>
    <row r="5922" spans="1:16" x14ac:dyDescent="0.3">
      <c r="A5922" t="s">
        <v>12</v>
      </c>
      <c r="B5922" t="s">
        <v>1458</v>
      </c>
      <c r="C5922" t="s">
        <v>1587</v>
      </c>
      <c r="D5922">
        <v>2022</v>
      </c>
      <c r="E5922" t="s">
        <v>1592</v>
      </c>
      <c r="F5922" t="s">
        <v>1602</v>
      </c>
      <c r="G5922" t="s">
        <v>1604</v>
      </c>
      <c r="H5922" t="s">
        <v>1608</v>
      </c>
      <c r="I5922" s="11">
        <v>0.10573663799999999</v>
      </c>
      <c r="J5922">
        <v>11.15</v>
      </c>
      <c r="K5922">
        <v>11.15</v>
      </c>
      <c r="L5922" s="3">
        <v>104.4648</v>
      </c>
      <c r="M5922">
        <v>4</v>
      </c>
      <c r="N5922" s="3">
        <v>9.3690403587443942</v>
      </c>
      <c r="O5922"/>
      <c r="P5922"/>
    </row>
    <row r="5923" spans="1:16" x14ac:dyDescent="0.3">
      <c r="A5923" t="s">
        <v>13</v>
      </c>
      <c r="B5923" t="s">
        <v>1373</v>
      </c>
      <c r="C5923" t="s">
        <v>1584</v>
      </c>
      <c r="D5923">
        <v>2016</v>
      </c>
      <c r="E5923" t="s">
        <v>1599</v>
      </c>
      <c r="F5923" t="s">
        <v>1601</v>
      </c>
      <c r="G5923" t="s">
        <v>1605</v>
      </c>
      <c r="H5923" t="s">
        <v>1607</v>
      </c>
      <c r="I5923" s="11">
        <v>8.1196618999999998E-2</v>
      </c>
      <c r="J5923">
        <v>6.0949999999999998</v>
      </c>
      <c r="K5923">
        <v>6.0949999999999998</v>
      </c>
      <c r="L5923" s="3">
        <v>141.41540000000001</v>
      </c>
      <c r="M5923">
        <v>4</v>
      </c>
      <c r="N5923" s="3">
        <v>23.201870385561939</v>
      </c>
      <c r="O5923"/>
      <c r="P5923"/>
    </row>
    <row r="5924" spans="1:16" x14ac:dyDescent="0.3">
      <c r="A5924" t="s">
        <v>12</v>
      </c>
      <c r="B5924" t="s">
        <v>742</v>
      </c>
      <c r="C5924" t="s">
        <v>1582</v>
      </c>
      <c r="D5924">
        <v>2022</v>
      </c>
      <c r="E5924" t="s">
        <v>1592</v>
      </c>
      <c r="F5924" t="s">
        <v>1602</v>
      </c>
      <c r="G5924" t="s">
        <v>1604</v>
      </c>
      <c r="H5924" t="s">
        <v>1608</v>
      </c>
      <c r="I5924" s="11">
        <v>5.6695730999999999E-2</v>
      </c>
      <c r="J5924">
        <v>20.85</v>
      </c>
      <c r="K5924">
        <v>20.85</v>
      </c>
      <c r="L5924" s="3">
        <v>104.06480000000001</v>
      </c>
      <c r="M5924">
        <v>4</v>
      </c>
      <c r="N5924" s="3">
        <v>4.991117505995204</v>
      </c>
      <c r="O5924"/>
      <c r="P5924"/>
    </row>
    <row r="5925" spans="1:16" x14ac:dyDescent="0.3">
      <c r="A5925" t="s">
        <v>12</v>
      </c>
      <c r="B5925" t="s">
        <v>524</v>
      </c>
      <c r="C5925" t="s">
        <v>1585</v>
      </c>
      <c r="D5925">
        <v>2017</v>
      </c>
      <c r="E5925" t="s">
        <v>1598</v>
      </c>
      <c r="F5925" t="s">
        <v>1603</v>
      </c>
      <c r="G5925" t="s">
        <v>1605</v>
      </c>
      <c r="H5925" t="s">
        <v>1607</v>
      </c>
      <c r="I5925" s="11">
        <v>1.4790559E-2</v>
      </c>
      <c r="J5925">
        <v>20.25</v>
      </c>
      <c r="K5925">
        <v>20.25</v>
      </c>
      <c r="L5925" s="3">
        <v>193.61619999999999</v>
      </c>
      <c r="M5925">
        <v>4</v>
      </c>
      <c r="N5925" s="3">
        <v>9.5612938271604939</v>
      </c>
      <c r="O5925"/>
      <c r="P5925"/>
    </row>
    <row r="5926" spans="1:16" x14ac:dyDescent="0.3">
      <c r="A5926" t="s">
        <v>12</v>
      </c>
      <c r="B5926" t="s">
        <v>360</v>
      </c>
      <c r="C5926" t="s">
        <v>1577</v>
      </c>
      <c r="D5926">
        <v>2018</v>
      </c>
      <c r="E5926" t="s">
        <v>1597</v>
      </c>
      <c r="F5926" t="s">
        <v>1602</v>
      </c>
      <c r="G5926" t="s">
        <v>1604</v>
      </c>
      <c r="H5926" t="s">
        <v>1610</v>
      </c>
      <c r="I5926" s="11">
        <v>2.9943463E-2</v>
      </c>
      <c r="K5926">
        <v>13</v>
      </c>
      <c r="L5926" s="3">
        <v>60.222000000000001</v>
      </c>
      <c r="M5926">
        <v>4</v>
      </c>
      <c r="N5926" s="3">
        <v>4.6324615384615386</v>
      </c>
      <c r="O5926"/>
      <c r="P5926"/>
    </row>
    <row r="5927" spans="1:16" x14ac:dyDescent="0.3">
      <c r="A5927" t="s">
        <v>12</v>
      </c>
      <c r="B5927" t="s">
        <v>1336</v>
      </c>
      <c r="C5927" t="s">
        <v>1576</v>
      </c>
      <c r="D5927">
        <v>2014</v>
      </c>
      <c r="E5927" t="s">
        <v>1596</v>
      </c>
      <c r="F5927" t="s">
        <v>1602</v>
      </c>
      <c r="G5927" t="s">
        <v>1606</v>
      </c>
      <c r="H5927" t="s">
        <v>1607</v>
      </c>
      <c r="I5927" s="11">
        <v>5.2368061E-2</v>
      </c>
      <c r="J5927">
        <v>16.7</v>
      </c>
      <c r="K5927">
        <v>16.7</v>
      </c>
      <c r="L5927" s="3">
        <v>112.7176</v>
      </c>
      <c r="M5927">
        <v>4</v>
      </c>
      <c r="N5927" s="3">
        <v>6.7495568862275457</v>
      </c>
      <c r="O5927"/>
      <c r="P5927"/>
    </row>
    <row r="5928" spans="1:16" x14ac:dyDescent="0.3">
      <c r="A5928" t="s">
        <v>13</v>
      </c>
      <c r="B5928" t="s">
        <v>435</v>
      </c>
      <c r="C5928" t="s">
        <v>1580</v>
      </c>
      <c r="D5928">
        <v>2015</v>
      </c>
      <c r="E5928" t="s">
        <v>1593</v>
      </c>
      <c r="F5928" t="s">
        <v>1603</v>
      </c>
      <c r="G5928" t="s">
        <v>1605</v>
      </c>
      <c r="H5928" t="s">
        <v>1607</v>
      </c>
      <c r="I5928" s="11">
        <v>9.3861143999999994E-2</v>
      </c>
      <c r="J5928">
        <v>7.07</v>
      </c>
      <c r="K5928">
        <v>7.07</v>
      </c>
      <c r="L5928" s="3">
        <v>115.5834</v>
      </c>
      <c r="M5928">
        <v>4</v>
      </c>
      <c r="N5928" s="3">
        <v>16.348429985855727</v>
      </c>
      <c r="O5928"/>
      <c r="P5928"/>
    </row>
    <row r="5929" spans="1:16" x14ac:dyDescent="0.3">
      <c r="A5929" t="s">
        <v>12</v>
      </c>
      <c r="B5929" t="s">
        <v>1021</v>
      </c>
      <c r="C5929" t="s">
        <v>1574</v>
      </c>
      <c r="D5929">
        <v>2011</v>
      </c>
      <c r="E5929" t="s">
        <v>1595</v>
      </c>
      <c r="F5929" t="s">
        <v>1602</v>
      </c>
      <c r="G5929" t="s">
        <v>1605</v>
      </c>
      <c r="H5929" t="s">
        <v>1609</v>
      </c>
      <c r="I5929" s="11">
        <v>0.17315407899999999</v>
      </c>
      <c r="J5929">
        <v>19</v>
      </c>
      <c r="K5929">
        <v>19</v>
      </c>
      <c r="L5929" s="3">
        <v>228.27199999999999</v>
      </c>
      <c r="M5929">
        <v>4</v>
      </c>
      <c r="N5929" s="3">
        <v>12.014315789473685</v>
      </c>
      <c r="O5929"/>
      <c r="P5929"/>
    </row>
    <row r="5930" spans="1:16" x14ac:dyDescent="0.3">
      <c r="A5930" t="s">
        <v>12</v>
      </c>
      <c r="B5930" t="s">
        <v>561</v>
      </c>
      <c r="C5930" t="s">
        <v>1587</v>
      </c>
      <c r="D5930">
        <v>2012</v>
      </c>
      <c r="E5930" t="s">
        <v>1591</v>
      </c>
      <c r="F5930" t="s">
        <v>1601</v>
      </c>
      <c r="G5930" t="s">
        <v>1604</v>
      </c>
      <c r="H5930" t="s">
        <v>1607</v>
      </c>
      <c r="I5930" s="11">
        <v>0.12848269000000001</v>
      </c>
      <c r="J5930">
        <v>9.6950000000000003</v>
      </c>
      <c r="K5930">
        <v>9.6950000000000003</v>
      </c>
      <c r="L5930" s="3">
        <v>223.94040000000001</v>
      </c>
      <c r="M5930">
        <v>4</v>
      </c>
      <c r="N5930" s="3">
        <v>23.09854564208355</v>
      </c>
      <c r="O5930"/>
      <c r="P5930"/>
    </row>
    <row r="5931" spans="1:16" x14ac:dyDescent="0.3">
      <c r="A5931" t="s">
        <v>12</v>
      </c>
      <c r="B5931" t="s">
        <v>1380</v>
      </c>
      <c r="C5931" t="s">
        <v>1585</v>
      </c>
      <c r="D5931">
        <v>2020</v>
      </c>
      <c r="E5931" t="s">
        <v>1594</v>
      </c>
      <c r="F5931" t="s">
        <v>1603</v>
      </c>
      <c r="G5931" t="s">
        <v>1605</v>
      </c>
      <c r="H5931" t="s">
        <v>1607</v>
      </c>
      <c r="I5931" s="11">
        <v>8.326735E-3</v>
      </c>
      <c r="J5931">
        <v>11.15</v>
      </c>
      <c r="K5931">
        <v>11.15</v>
      </c>
      <c r="L5931" s="3">
        <v>149.9708</v>
      </c>
      <c r="M5931">
        <v>4</v>
      </c>
      <c r="N5931" s="3">
        <v>13.45029596412556</v>
      </c>
      <c r="O5931"/>
      <c r="P5931"/>
    </row>
    <row r="5932" spans="1:16" x14ac:dyDescent="0.3">
      <c r="A5932" t="s">
        <v>13</v>
      </c>
      <c r="B5932" t="s">
        <v>315</v>
      </c>
      <c r="C5932" t="s">
        <v>1574</v>
      </c>
      <c r="D5932">
        <v>2012</v>
      </c>
      <c r="E5932" t="s">
        <v>1591</v>
      </c>
      <c r="F5932" t="s">
        <v>1601</v>
      </c>
      <c r="G5932" t="s">
        <v>1604</v>
      </c>
      <c r="H5932" t="s">
        <v>1607</v>
      </c>
      <c r="I5932" s="11">
        <v>2.1362954999999999E-2</v>
      </c>
      <c r="J5932">
        <v>20.85</v>
      </c>
      <c r="K5932">
        <v>20.85</v>
      </c>
      <c r="L5932" s="3">
        <v>103.2306</v>
      </c>
      <c r="M5932">
        <v>4</v>
      </c>
      <c r="N5932" s="3">
        <v>4.9511079136690643</v>
      </c>
      <c r="O5932"/>
      <c r="P5932"/>
    </row>
    <row r="5933" spans="1:16" x14ac:dyDescent="0.3">
      <c r="A5933" t="s">
        <v>13</v>
      </c>
      <c r="B5933" t="s">
        <v>142</v>
      </c>
      <c r="C5933" t="s">
        <v>1581</v>
      </c>
      <c r="D5933">
        <v>2014</v>
      </c>
      <c r="E5933" t="s">
        <v>1596</v>
      </c>
      <c r="F5933" t="s">
        <v>1602</v>
      </c>
      <c r="G5933" t="s">
        <v>1606</v>
      </c>
      <c r="H5933" t="s">
        <v>1607</v>
      </c>
      <c r="I5933" s="11">
        <v>3.2511817999999998E-2</v>
      </c>
      <c r="J5933">
        <v>16.350000000000001</v>
      </c>
      <c r="K5933">
        <v>16.350000000000001</v>
      </c>
      <c r="L5933" s="3">
        <v>165.08420000000001</v>
      </c>
      <c r="M5933">
        <v>4</v>
      </c>
      <c r="N5933" s="3">
        <v>10.096892966360857</v>
      </c>
      <c r="O5933"/>
      <c r="P5933"/>
    </row>
    <row r="5934" spans="1:16" x14ac:dyDescent="0.3">
      <c r="A5934" t="s">
        <v>12</v>
      </c>
      <c r="B5934" t="s">
        <v>949</v>
      </c>
      <c r="C5934" t="s">
        <v>1582</v>
      </c>
      <c r="D5934">
        <v>2015</v>
      </c>
      <c r="E5934" t="s">
        <v>1593</v>
      </c>
      <c r="F5934" t="s">
        <v>1603</v>
      </c>
      <c r="G5934" t="s">
        <v>1605</v>
      </c>
      <c r="H5934" t="s">
        <v>1607</v>
      </c>
      <c r="I5934" s="11">
        <v>2.2323658E-2</v>
      </c>
      <c r="J5934">
        <v>9.6</v>
      </c>
      <c r="K5934">
        <v>9.6</v>
      </c>
      <c r="L5934" s="3">
        <v>101.29900000000001</v>
      </c>
      <c r="M5934">
        <v>4</v>
      </c>
      <c r="N5934" s="3">
        <v>10.551979166666667</v>
      </c>
      <c r="O5934"/>
      <c r="P5934"/>
    </row>
    <row r="5935" spans="1:16" x14ac:dyDescent="0.3">
      <c r="A5935" t="s">
        <v>13</v>
      </c>
      <c r="B5935" t="s">
        <v>475</v>
      </c>
      <c r="C5935" t="s">
        <v>1575</v>
      </c>
      <c r="D5935">
        <v>2018</v>
      </c>
      <c r="E5935" t="s">
        <v>1597</v>
      </c>
      <c r="F5935" t="s">
        <v>1602</v>
      </c>
      <c r="G5935" t="s">
        <v>1604</v>
      </c>
      <c r="H5935" t="s">
        <v>1610</v>
      </c>
      <c r="I5935" s="11">
        <v>1.9292355000000001E-2</v>
      </c>
      <c r="K5935">
        <v>18</v>
      </c>
      <c r="L5935" s="3">
        <v>129.99940000000001</v>
      </c>
      <c r="M5935">
        <v>4</v>
      </c>
      <c r="N5935" s="3">
        <v>7.2221888888888897</v>
      </c>
      <c r="O5935"/>
      <c r="P5935"/>
    </row>
    <row r="5936" spans="1:16" x14ac:dyDescent="0.3">
      <c r="A5936" t="s">
        <v>13</v>
      </c>
      <c r="B5936" t="s">
        <v>820</v>
      </c>
      <c r="C5936" t="s">
        <v>1585</v>
      </c>
      <c r="D5936">
        <v>2014</v>
      </c>
      <c r="E5936" t="s">
        <v>1596</v>
      </c>
      <c r="F5936" t="s">
        <v>1602</v>
      </c>
      <c r="G5936" t="s">
        <v>1606</v>
      </c>
      <c r="H5936" t="s">
        <v>1607</v>
      </c>
      <c r="I5936" s="11">
        <v>9.2613070000000006E-2</v>
      </c>
      <c r="J5936">
        <v>20.7</v>
      </c>
      <c r="K5936">
        <v>20.7</v>
      </c>
      <c r="L5936" s="3">
        <v>76.367000000000004</v>
      </c>
      <c r="M5936">
        <v>4</v>
      </c>
      <c r="N5936" s="3">
        <v>3.689227053140097</v>
      </c>
      <c r="O5936"/>
      <c r="P5936"/>
    </row>
    <row r="5937" spans="1:16" x14ac:dyDescent="0.3">
      <c r="A5937" t="s">
        <v>13</v>
      </c>
      <c r="B5937" t="s">
        <v>250</v>
      </c>
      <c r="C5937" t="s">
        <v>1587</v>
      </c>
      <c r="D5937">
        <v>2018</v>
      </c>
      <c r="E5937" t="s">
        <v>1597</v>
      </c>
      <c r="F5937" t="s">
        <v>1602</v>
      </c>
      <c r="G5937" t="s">
        <v>1604</v>
      </c>
      <c r="H5937" t="s">
        <v>1610</v>
      </c>
      <c r="I5937" s="11">
        <v>9.4697273999999998E-2</v>
      </c>
      <c r="K5937">
        <v>15.1</v>
      </c>
      <c r="L5937" s="3">
        <v>158.46039999999999</v>
      </c>
      <c r="M5937">
        <v>4</v>
      </c>
      <c r="N5937" s="3">
        <v>10.494066225165563</v>
      </c>
      <c r="O5937"/>
      <c r="P5937"/>
    </row>
    <row r="5938" spans="1:16" x14ac:dyDescent="0.3">
      <c r="A5938" t="s">
        <v>12</v>
      </c>
      <c r="B5938" t="s">
        <v>806</v>
      </c>
      <c r="C5938" t="s">
        <v>1580</v>
      </c>
      <c r="D5938">
        <v>2018</v>
      </c>
      <c r="E5938" t="s">
        <v>1597</v>
      </c>
      <c r="F5938" t="s">
        <v>1602</v>
      </c>
      <c r="G5938" t="s">
        <v>1604</v>
      </c>
      <c r="H5938" t="s">
        <v>1610</v>
      </c>
      <c r="I5938" s="11">
        <v>5.6596985000000002E-2</v>
      </c>
      <c r="K5938">
        <v>13.8</v>
      </c>
      <c r="L5938" s="3">
        <v>230.9984</v>
      </c>
      <c r="M5938">
        <v>4</v>
      </c>
      <c r="N5938" s="3">
        <v>16.739014492753622</v>
      </c>
      <c r="O5938"/>
      <c r="P5938"/>
    </row>
    <row r="5939" spans="1:16" x14ac:dyDescent="0.3">
      <c r="A5939" t="s">
        <v>13</v>
      </c>
      <c r="B5939" t="s">
        <v>558</v>
      </c>
      <c r="C5939" t="s">
        <v>1584</v>
      </c>
      <c r="D5939">
        <v>2016</v>
      </c>
      <c r="E5939" t="s">
        <v>1599</v>
      </c>
      <c r="F5939" t="s">
        <v>1601</v>
      </c>
      <c r="G5939" t="s">
        <v>1605</v>
      </c>
      <c r="H5939" t="s">
        <v>1607</v>
      </c>
      <c r="I5939" s="11">
        <v>4.7098210000000001E-2</v>
      </c>
      <c r="J5939">
        <v>5.5</v>
      </c>
      <c r="K5939">
        <v>5.5</v>
      </c>
      <c r="L5939" s="3">
        <v>101.30159999999999</v>
      </c>
      <c r="M5939">
        <v>4</v>
      </c>
      <c r="N5939" s="3">
        <v>18.418472727272725</v>
      </c>
      <c r="O5939"/>
      <c r="P5939"/>
    </row>
    <row r="5940" spans="1:16" x14ac:dyDescent="0.3">
      <c r="A5940" t="s">
        <v>12</v>
      </c>
      <c r="B5940" t="s">
        <v>1506</v>
      </c>
      <c r="C5940" t="s">
        <v>1576</v>
      </c>
      <c r="D5940">
        <v>2020</v>
      </c>
      <c r="E5940" t="s">
        <v>1594</v>
      </c>
      <c r="F5940" t="s">
        <v>1603</v>
      </c>
      <c r="G5940" t="s">
        <v>1605</v>
      </c>
      <c r="H5940" t="s">
        <v>1607</v>
      </c>
      <c r="I5940" s="11">
        <v>3.8078898999999999E-2</v>
      </c>
      <c r="J5940">
        <v>15.7</v>
      </c>
      <c r="K5940">
        <v>15.7</v>
      </c>
      <c r="L5940" s="3">
        <v>122.9046</v>
      </c>
      <c r="M5940">
        <v>4</v>
      </c>
      <c r="N5940" s="3">
        <v>7.82831847133758</v>
      </c>
      <c r="O5940"/>
      <c r="P5940"/>
    </row>
    <row r="5941" spans="1:16" x14ac:dyDescent="0.3">
      <c r="A5941" t="s">
        <v>13</v>
      </c>
      <c r="B5941" t="s">
        <v>998</v>
      </c>
      <c r="C5941" t="s">
        <v>1579</v>
      </c>
      <c r="D5941">
        <v>2015</v>
      </c>
      <c r="E5941" t="s">
        <v>1593</v>
      </c>
      <c r="F5941" t="s">
        <v>1603</v>
      </c>
      <c r="G5941" t="s">
        <v>1605</v>
      </c>
      <c r="H5941" t="s">
        <v>1607</v>
      </c>
      <c r="I5941" s="11">
        <v>2.6005891E-2</v>
      </c>
      <c r="J5941">
        <v>20.25</v>
      </c>
      <c r="K5941">
        <v>20.25</v>
      </c>
      <c r="L5941" s="3">
        <v>180.99760000000001</v>
      </c>
      <c r="M5941">
        <v>4</v>
      </c>
      <c r="N5941" s="3">
        <v>8.9381530864197529</v>
      </c>
      <c r="O5941"/>
      <c r="P5941"/>
    </row>
    <row r="5942" spans="1:16" x14ac:dyDescent="0.3">
      <c r="A5942" t="s">
        <v>13</v>
      </c>
      <c r="B5942" t="s">
        <v>617</v>
      </c>
      <c r="C5942" t="s">
        <v>1579</v>
      </c>
      <c r="D5942">
        <v>2012</v>
      </c>
      <c r="E5942" t="s">
        <v>1591</v>
      </c>
      <c r="F5942" t="s">
        <v>1601</v>
      </c>
      <c r="G5942" t="s">
        <v>1604</v>
      </c>
      <c r="H5942" t="s">
        <v>1607</v>
      </c>
      <c r="I5942" s="11">
        <v>1.5749341E-2</v>
      </c>
      <c r="J5942">
        <v>19.5</v>
      </c>
      <c r="K5942">
        <v>19.5</v>
      </c>
      <c r="L5942" s="3">
        <v>182.26079999999999</v>
      </c>
      <c r="M5942">
        <v>4</v>
      </c>
      <c r="N5942" s="3">
        <v>9.3467076923076924</v>
      </c>
      <c r="O5942"/>
      <c r="P5942"/>
    </row>
    <row r="5943" spans="1:16" x14ac:dyDescent="0.3">
      <c r="A5943" t="s">
        <v>13</v>
      </c>
      <c r="B5943" t="s">
        <v>799</v>
      </c>
      <c r="C5943" t="s">
        <v>1580</v>
      </c>
      <c r="D5943">
        <v>2022</v>
      </c>
      <c r="E5943" t="s">
        <v>1592</v>
      </c>
      <c r="F5943" t="s">
        <v>1602</v>
      </c>
      <c r="G5943" t="s">
        <v>1604</v>
      </c>
      <c r="H5943" t="s">
        <v>1608</v>
      </c>
      <c r="I5943" s="11">
        <v>5.2657753000000002E-2</v>
      </c>
      <c r="J5943">
        <v>17.5</v>
      </c>
      <c r="K5943">
        <v>17.5</v>
      </c>
      <c r="L5943" s="3">
        <v>103.699</v>
      </c>
      <c r="M5943">
        <v>4</v>
      </c>
      <c r="N5943" s="3">
        <v>5.9256571428571432</v>
      </c>
      <c r="O5943"/>
      <c r="P5943"/>
    </row>
    <row r="5944" spans="1:16" x14ac:dyDescent="0.3">
      <c r="A5944" t="s">
        <v>12</v>
      </c>
      <c r="B5944" t="s">
        <v>492</v>
      </c>
      <c r="C5944" t="s">
        <v>1581</v>
      </c>
      <c r="D5944">
        <v>2014</v>
      </c>
      <c r="E5944" t="s">
        <v>1596</v>
      </c>
      <c r="F5944" t="s">
        <v>1602</v>
      </c>
      <c r="G5944" t="s">
        <v>1606</v>
      </c>
      <c r="H5944" t="s">
        <v>1607</v>
      </c>
      <c r="I5944" s="11">
        <v>6.9529261999999994E-2</v>
      </c>
      <c r="J5944">
        <v>11.395</v>
      </c>
      <c r="K5944">
        <v>11.395</v>
      </c>
      <c r="L5944" s="3">
        <v>233.16159999999999</v>
      </c>
      <c r="M5944">
        <v>4</v>
      </c>
      <c r="N5944" s="3">
        <v>20.461746379991226</v>
      </c>
      <c r="O5944"/>
      <c r="P5944"/>
    </row>
    <row r="5945" spans="1:16" x14ac:dyDescent="0.3">
      <c r="A5945" t="s">
        <v>13</v>
      </c>
      <c r="B5945" t="s">
        <v>1172</v>
      </c>
      <c r="C5945" t="s">
        <v>1575</v>
      </c>
      <c r="D5945">
        <v>2016</v>
      </c>
      <c r="E5945" t="s">
        <v>1599</v>
      </c>
      <c r="F5945" t="s">
        <v>1601</v>
      </c>
      <c r="G5945" t="s">
        <v>1605</v>
      </c>
      <c r="H5945" t="s">
        <v>1607</v>
      </c>
      <c r="I5945" s="11">
        <v>7.3379744999999996E-2</v>
      </c>
      <c r="J5945">
        <v>10</v>
      </c>
      <c r="K5945">
        <v>10</v>
      </c>
      <c r="L5945" s="3">
        <v>118.244</v>
      </c>
      <c r="M5945">
        <v>4</v>
      </c>
      <c r="N5945" s="3">
        <v>11.824400000000001</v>
      </c>
      <c r="O5945"/>
      <c r="P5945"/>
    </row>
    <row r="5946" spans="1:16" x14ac:dyDescent="0.3">
      <c r="A5946" t="s">
        <v>13</v>
      </c>
      <c r="B5946" t="s">
        <v>811</v>
      </c>
      <c r="C5946" t="s">
        <v>1585</v>
      </c>
      <c r="D5946">
        <v>2018</v>
      </c>
      <c r="E5946" t="s">
        <v>1600</v>
      </c>
      <c r="F5946" t="s">
        <v>1601</v>
      </c>
      <c r="G5946" t="s">
        <v>1605</v>
      </c>
      <c r="H5946" t="s">
        <v>1609</v>
      </c>
      <c r="I5946" s="11">
        <v>0.15374138500000001</v>
      </c>
      <c r="K5946">
        <v>17.7</v>
      </c>
      <c r="L5946" s="3">
        <v>182.6292</v>
      </c>
      <c r="M5946">
        <v>4</v>
      </c>
      <c r="N5946" s="3">
        <v>10.318033898305085</v>
      </c>
      <c r="O5946"/>
      <c r="P5946"/>
    </row>
    <row r="5947" spans="1:16" x14ac:dyDescent="0.3">
      <c r="A5947" t="s">
        <v>13</v>
      </c>
      <c r="B5947" t="s">
        <v>1046</v>
      </c>
      <c r="C5947" t="s">
        <v>1574</v>
      </c>
      <c r="D5947">
        <v>2014</v>
      </c>
      <c r="E5947" t="s">
        <v>1596</v>
      </c>
      <c r="F5947" t="s">
        <v>1602</v>
      </c>
      <c r="G5947" t="s">
        <v>1606</v>
      </c>
      <c r="H5947" t="s">
        <v>1607</v>
      </c>
      <c r="I5947" s="11">
        <v>0.12792952099999999</v>
      </c>
      <c r="J5947">
        <v>8.1</v>
      </c>
      <c r="K5947">
        <v>8.1</v>
      </c>
      <c r="L5947" s="3">
        <v>211.49019999999999</v>
      </c>
      <c r="M5947">
        <v>4</v>
      </c>
      <c r="N5947" s="3">
        <v>26.1099012345679</v>
      </c>
      <c r="O5947"/>
      <c r="P5947"/>
    </row>
    <row r="5948" spans="1:16" x14ac:dyDescent="0.3">
      <c r="A5948" t="s">
        <v>12</v>
      </c>
      <c r="B5948" t="s">
        <v>1486</v>
      </c>
      <c r="C5948" t="s">
        <v>1574</v>
      </c>
      <c r="D5948">
        <v>2020</v>
      </c>
      <c r="E5948" t="s">
        <v>1594</v>
      </c>
      <c r="F5948" t="s">
        <v>1603</v>
      </c>
      <c r="G5948" t="s">
        <v>1605</v>
      </c>
      <c r="H5948" t="s">
        <v>1607</v>
      </c>
      <c r="I5948" s="11">
        <v>0.12315965600000001</v>
      </c>
      <c r="J5948">
        <v>15.7</v>
      </c>
      <c r="K5948">
        <v>15.7</v>
      </c>
      <c r="L5948" s="3">
        <v>110.1544</v>
      </c>
      <c r="M5948">
        <v>4</v>
      </c>
      <c r="N5948" s="3">
        <v>7.0162038216560507</v>
      </c>
      <c r="O5948"/>
      <c r="P5948"/>
    </row>
    <row r="5949" spans="1:16" x14ac:dyDescent="0.3">
      <c r="A5949" t="s">
        <v>13</v>
      </c>
      <c r="B5949" t="s">
        <v>789</v>
      </c>
      <c r="C5949" t="s">
        <v>1580</v>
      </c>
      <c r="D5949">
        <v>2017</v>
      </c>
      <c r="E5949" t="s">
        <v>1598</v>
      </c>
      <c r="F5949" t="s">
        <v>1603</v>
      </c>
      <c r="G5949" t="s">
        <v>1605</v>
      </c>
      <c r="H5949" t="s">
        <v>1607</v>
      </c>
      <c r="I5949" s="11">
        <v>6.5236931999999997E-2</v>
      </c>
      <c r="J5949">
        <v>9</v>
      </c>
      <c r="K5949">
        <v>9</v>
      </c>
      <c r="L5949" s="3">
        <v>176.43700000000001</v>
      </c>
      <c r="M5949">
        <v>4</v>
      </c>
      <c r="N5949" s="3">
        <v>19.604111111111113</v>
      </c>
      <c r="O5949"/>
      <c r="P5949"/>
    </row>
    <row r="5950" spans="1:16" x14ac:dyDescent="0.3">
      <c r="A5950" t="s">
        <v>13</v>
      </c>
      <c r="B5950" t="s">
        <v>1338</v>
      </c>
      <c r="C5950" t="s">
        <v>1585</v>
      </c>
      <c r="D5950">
        <v>2014</v>
      </c>
      <c r="E5950" t="s">
        <v>1596</v>
      </c>
      <c r="F5950" t="s">
        <v>1602</v>
      </c>
      <c r="G5950" t="s">
        <v>1606</v>
      </c>
      <c r="H5950" t="s">
        <v>1607</v>
      </c>
      <c r="I5950" s="11">
        <v>6.0495242999999997E-2</v>
      </c>
      <c r="J5950">
        <v>16.75</v>
      </c>
      <c r="K5950">
        <v>16.75</v>
      </c>
      <c r="L5950" s="3">
        <v>169.81059999999999</v>
      </c>
      <c r="M5950">
        <v>4</v>
      </c>
      <c r="N5950" s="3">
        <v>10.137946268656716</v>
      </c>
      <c r="O5950"/>
      <c r="P5950"/>
    </row>
    <row r="5951" spans="1:16" x14ac:dyDescent="0.3">
      <c r="A5951" t="s">
        <v>12</v>
      </c>
      <c r="B5951" t="s">
        <v>905</v>
      </c>
      <c r="C5951" t="s">
        <v>1576</v>
      </c>
      <c r="D5951">
        <v>2017</v>
      </c>
      <c r="E5951" t="s">
        <v>1598</v>
      </c>
      <c r="F5951" t="s">
        <v>1603</v>
      </c>
      <c r="G5951" t="s">
        <v>1605</v>
      </c>
      <c r="H5951" t="s">
        <v>1607</v>
      </c>
      <c r="I5951" s="11">
        <v>0</v>
      </c>
      <c r="J5951">
        <v>7.47</v>
      </c>
      <c r="K5951">
        <v>7.47</v>
      </c>
      <c r="L5951" s="3">
        <v>214.3218</v>
      </c>
      <c r="M5951">
        <v>4</v>
      </c>
      <c r="N5951" s="3">
        <v>28.691004016064259</v>
      </c>
      <c r="O5951"/>
      <c r="P5951"/>
    </row>
    <row r="5952" spans="1:16" x14ac:dyDescent="0.3">
      <c r="A5952" t="s">
        <v>12</v>
      </c>
      <c r="B5952" t="s">
        <v>366</v>
      </c>
      <c r="C5952" t="s">
        <v>1574</v>
      </c>
      <c r="D5952">
        <v>2018</v>
      </c>
      <c r="E5952" t="s">
        <v>1597</v>
      </c>
      <c r="F5952" t="s">
        <v>1602</v>
      </c>
      <c r="G5952" t="s">
        <v>1604</v>
      </c>
      <c r="H5952" t="s">
        <v>1610</v>
      </c>
      <c r="I5952" s="11">
        <v>1.4753811E-2</v>
      </c>
      <c r="K5952">
        <v>20.350000000000001</v>
      </c>
      <c r="L5952" s="3">
        <v>231.79580000000001</v>
      </c>
      <c r="M5952">
        <v>4</v>
      </c>
      <c r="N5952" s="3">
        <v>11.390457002457003</v>
      </c>
      <c r="O5952"/>
      <c r="P5952"/>
    </row>
    <row r="5953" spans="1:16" x14ac:dyDescent="0.3">
      <c r="A5953" t="s">
        <v>13</v>
      </c>
      <c r="B5953" t="s">
        <v>602</v>
      </c>
      <c r="C5953" t="s">
        <v>1574</v>
      </c>
      <c r="D5953">
        <v>2018</v>
      </c>
      <c r="E5953" t="s">
        <v>1597</v>
      </c>
      <c r="F5953" t="s">
        <v>1602</v>
      </c>
      <c r="G5953" t="s">
        <v>1604</v>
      </c>
      <c r="H5953" t="s">
        <v>1610</v>
      </c>
      <c r="I5953" s="11">
        <v>0.16070748900000001</v>
      </c>
      <c r="K5953">
        <v>18.2</v>
      </c>
      <c r="L5953" s="3">
        <v>38.018999999999998</v>
      </c>
      <c r="M5953">
        <v>4</v>
      </c>
      <c r="N5953" s="3">
        <v>2.0889560439560437</v>
      </c>
      <c r="O5953"/>
      <c r="P5953"/>
    </row>
    <row r="5954" spans="1:16" x14ac:dyDescent="0.3">
      <c r="A5954" t="s">
        <v>13</v>
      </c>
      <c r="B5954" t="s">
        <v>345</v>
      </c>
      <c r="C5954" t="s">
        <v>1579</v>
      </c>
      <c r="D5954">
        <v>2022</v>
      </c>
      <c r="E5954" t="s">
        <v>1592</v>
      </c>
      <c r="F5954" t="s">
        <v>1602</v>
      </c>
      <c r="G5954" t="s">
        <v>1604</v>
      </c>
      <c r="H5954" t="s">
        <v>1608</v>
      </c>
      <c r="I5954" s="11">
        <v>0.110739031</v>
      </c>
      <c r="J5954">
        <v>8.2750000000000004</v>
      </c>
      <c r="K5954">
        <v>8.2750000000000004</v>
      </c>
      <c r="L5954" s="3">
        <v>103.3306</v>
      </c>
      <c r="M5954">
        <v>5</v>
      </c>
      <c r="N5954" s="3">
        <v>12.487081570996979</v>
      </c>
      <c r="O5954"/>
      <c r="P5954"/>
    </row>
    <row r="5955" spans="1:16" x14ac:dyDescent="0.3">
      <c r="A5955" t="s">
        <v>13</v>
      </c>
      <c r="B5955" t="s">
        <v>192</v>
      </c>
      <c r="C5955" t="s">
        <v>1577</v>
      </c>
      <c r="D5955">
        <v>2017</v>
      </c>
      <c r="E5955" t="s">
        <v>1598</v>
      </c>
      <c r="F5955" t="s">
        <v>1603</v>
      </c>
      <c r="G5955" t="s">
        <v>1605</v>
      </c>
      <c r="H5955" t="s">
        <v>1607</v>
      </c>
      <c r="I5955" s="11">
        <v>0</v>
      </c>
      <c r="J5955">
        <v>15.85</v>
      </c>
      <c r="K5955">
        <v>15.85</v>
      </c>
      <c r="L5955" s="3">
        <v>96.409400000000005</v>
      </c>
      <c r="M5955">
        <v>4</v>
      </c>
      <c r="N5955" s="3">
        <v>6.0826119873817035</v>
      </c>
      <c r="O5955"/>
      <c r="P5955"/>
    </row>
    <row r="5956" spans="1:16" x14ac:dyDescent="0.3">
      <c r="A5956" t="s">
        <v>12</v>
      </c>
      <c r="B5956" t="s">
        <v>1461</v>
      </c>
      <c r="C5956" t="s">
        <v>1580</v>
      </c>
      <c r="D5956">
        <v>2018</v>
      </c>
      <c r="E5956" t="s">
        <v>1597</v>
      </c>
      <c r="F5956" t="s">
        <v>1602</v>
      </c>
      <c r="G5956" t="s">
        <v>1604</v>
      </c>
      <c r="H5956" t="s">
        <v>1610</v>
      </c>
      <c r="I5956" s="11">
        <v>0</v>
      </c>
      <c r="K5956">
        <v>14.65</v>
      </c>
      <c r="L5956" s="3">
        <v>52.666600000000003</v>
      </c>
      <c r="M5956">
        <v>4</v>
      </c>
      <c r="N5956" s="3">
        <v>3.5949897610921502</v>
      </c>
      <c r="O5956"/>
      <c r="P5956"/>
    </row>
    <row r="5957" spans="1:16" x14ac:dyDescent="0.3">
      <c r="A5957" t="s">
        <v>13</v>
      </c>
      <c r="B5957" t="s">
        <v>1503</v>
      </c>
      <c r="C5957" t="s">
        <v>1590</v>
      </c>
      <c r="D5957">
        <v>2016</v>
      </c>
      <c r="E5957" t="s">
        <v>1599</v>
      </c>
      <c r="F5957" t="s">
        <v>1601</v>
      </c>
      <c r="G5957" t="s">
        <v>1605</v>
      </c>
      <c r="H5957" t="s">
        <v>1607</v>
      </c>
      <c r="I5957" s="11">
        <v>2.1250002E-2</v>
      </c>
      <c r="J5957">
        <v>20.75</v>
      </c>
      <c r="K5957">
        <v>20.75</v>
      </c>
      <c r="L5957" s="3">
        <v>150.50239999999999</v>
      </c>
      <c r="M5957">
        <v>4</v>
      </c>
      <c r="N5957" s="3">
        <v>7.2531277108433736</v>
      </c>
      <c r="O5957"/>
      <c r="P5957"/>
    </row>
    <row r="5958" spans="1:16" x14ac:dyDescent="0.3">
      <c r="A5958" t="s">
        <v>13</v>
      </c>
      <c r="B5958" t="s">
        <v>1170</v>
      </c>
      <c r="C5958" t="s">
        <v>1576</v>
      </c>
      <c r="D5958">
        <v>2016</v>
      </c>
      <c r="E5958" t="s">
        <v>1599</v>
      </c>
      <c r="F5958" t="s">
        <v>1601</v>
      </c>
      <c r="G5958" t="s">
        <v>1605</v>
      </c>
      <c r="H5958" t="s">
        <v>1607</v>
      </c>
      <c r="I5958" s="11">
        <v>0.159936948</v>
      </c>
      <c r="J5958">
        <v>10.195</v>
      </c>
      <c r="K5958">
        <v>10.195</v>
      </c>
      <c r="L5958" s="3">
        <v>143.21539999999999</v>
      </c>
      <c r="M5958">
        <v>4</v>
      </c>
      <c r="N5958" s="3">
        <v>14.047611574301126</v>
      </c>
      <c r="O5958"/>
      <c r="P5958"/>
    </row>
    <row r="5959" spans="1:16" x14ac:dyDescent="0.3">
      <c r="A5959" t="s">
        <v>13</v>
      </c>
      <c r="B5959" t="s">
        <v>616</v>
      </c>
      <c r="C5959" t="s">
        <v>1574</v>
      </c>
      <c r="D5959">
        <v>2015</v>
      </c>
      <c r="E5959" t="s">
        <v>1593</v>
      </c>
      <c r="F5959" t="s">
        <v>1603</v>
      </c>
      <c r="G5959" t="s">
        <v>1605</v>
      </c>
      <c r="H5959" t="s">
        <v>1607</v>
      </c>
      <c r="I5959" s="11">
        <v>0.12950314600000001</v>
      </c>
      <c r="J5959">
        <v>7.6050000000000004</v>
      </c>
      <c r="K5959">
        <v>7.6050000000000004</v>
      </c>
      <c r="L5959" s="3">
        <v>164.02099999999999</v>
      </c>
      <c r="M5959">
        <v>4</v>
      </c>
      <c r="N5959" s="3">
        <v>21.567521367521366</v>
      </c>
      <c r="O5959"/>
      <c r="P5959"/>
    </row>
    <row r="5960" spans="1:16" x14ac:dyDescent="0.3">
      <c r="A5960" t="s">
        <v>13</v>
      </c>
      <c r="B5960" t="s">
        <v>838</v>
      </c>
      <c r="C5960" t="s">
        <v>1585</v>
      </c>
      <c r="D5960">
        <v>2018</v>
      </c>
      <c r="E5960" t="s">
        <v>1600</v>
      </c>
      <c r="F5960" t="s">
        <v>1601</v>
      </c>
      <c r="G5960" t="s">
        <v>1605</v>
      </c>
      <c r="H5960" t="s">
        <v>1609</v>
      </c>
      <c r="I5960" s="11">
        <v>0.17948441100000001</v>
      </c>
      <c r="K5960">
        <v>13.35</v>
      </c>
      <c r="L5960" s="3">
        <v>228.93520000000001</v>
      </c>
      <c r="M5960">
        <v>4</v>
      </c>
      <c r="N5960" s="3">
        <v>17.148704119850187</v>
      </c>
      <c r="O5960"/>
      <c r="P5960"/>
    </row>
    <row r="5961" spans="1:16" x14ac:dyDescent="0.3">
      <c r="A5961" t="s">
        <v>13</v>
      </c>
      <c r="B5961" t="s">
        <v>320</v>
      </c>
      <c r="C5961" t="s">
        <v>1580</v>
      </c>
      <c r="D5961">
        <v>2012</v>
      </c>
      <c r="E5961" t="s">
        <v>1591</v>
      </c>
      <c r="F5961" t="s">
        <v>1601</v>
      </c>
      <c r="G5961" t="s">
        <v>1604</v>
      </c>
      <c r="H5961" t="s">
        <v>1607</v>
      </c>
      <c r="I5961" s="11">
        <v>5.6919037999999998E-2</v>
      </c>
      <c r="J5961">
        <v>6.8650000000000002</v>
      </c>
      <c r="K5961">
        <v>6.8650000000000002</v>
      </c>
      <c r="L5961" s="3">
        <v>212.8218</v>
      </c>
      <c r="M5961">
        <v>4</v>
      </c>
      <c r="N5961" s="3">
        <v>31.000990531682447</v>
      </c>
      <c r="O5961"/>
      <c r="P5961"/>
    </row>
    <row r="5962" spans="1:16" x14ac:dyDescent="0.3">
      <c r="A5962" t="s">
        <v>13</v>
      </c>
      <c r="B5962" t="s">
        <v>878</v>
      </c>
      <c r="C5962" t="s">
        <v>1583</v>
      </c>
      <c r="D5962">
        <v>2018</v>
      </c>
      <c r="E5962" t="s">
        <v>1597</v>
      </c>
      <c r="F5962" t="s">
        <v>1602</v>
      </c>
      <c r="G5962" t="s">
        <v>1604</v>
      </c>
      <c r="H5962" t="s">
        <v>1610</v>
      </c>
      <c r="I5962" s="11">
        <v>9.0427268000000005E-2</v>
      </c>
      <c r="K5962">
        <v>18.850000000000001</v>
      </c>
      <c r="L5962" s="3">
        <v>126.2336</v>
      </c>
      <c r="M5962">
        <v>4</v>
      </c>
      <c r="N5962" s="3">
        <v>6.6967427055702906</v>
      </c>
      <c r="O5962"/>
      <c r="P5962"/>
    </row>
    <row r="5963" spans="1:16" x14ac:dyDescent="0.3">
      <c r="A5963" t="s">
        <v>13</v>
      </c>
      <c r="B5963" t="s">
        <v>318</v>
      </c>
      <c r="C5963" t="s">
        <v>1579</v>
      </c>
      <c r="D5963">
        <v>2016</v>
      </c>
      <c r="E5963" t="s">
        <v>1599</v>
      </c>
      <c r="F5963" t="s">
        <v>1601</v>
      </c>
      <c r="G5963" t="s">
        <v>1605</v>
      </c>
      <c r="H5963" t="s">
        <v>1607</v>
      </c>
      <c r="I5963" s="11">
        <v>0.16066302099999999</v>
      </c>
      <c r="J5963">
        <v>15.7</v>
      </c>
      <c r="K5963">
        <v>15.7</v>
      </c>
      <c r="L5963" s="3">
        <v>59.456200000000003</v>
      </c>
      <c r="M5963">
        <v>4</v>
      </c>
      <c r="N5963" s="3">
        <v>3.7870191082802549</v>
      </c>
      <c r="O5963"/>
      <c r="P5963"/>
    </row>
    <row r="5964" spans="1:16" x14ac:dyDescent="0.3">
      <c r="A5964" t="s">
        <v>14</v>
      </c>
      <c r="B5964" t="s">
        <v>1340</v>
      </c>
      <c r="C5964" t="s">
        <v>1582</v>
      </c>
      <c r="D5964">
        <v>2018</v>
      </c>
      <c r="E5964" t="s">
        <v>1600</v>
      </c>
      <c r="F5964" t="s">
        <v>1601</v>
      </c>
      <c r="G5964" t="s">
        <v>1605</v>
      </c>
      <c r="H5964" t="s">
        <v>1609</v>
      </c>
      <c r="I5964" s="11">
        <v>1.94158E-2</v>
      </c>
      <c r="K5964">
        <v>10.6</v>
      </c>
      <c r="L5964" s="3">
        <v>41.645400000000002</v>
      </c>
      <c r="M5964">
        <v>4</v>
      </c>
      <c r="N5964" s="3">
        <v>3.9288113207547175</v>
      </c>
      <c r="O5964"/>
      <c r="P5964"/>
    </row>
    <row r="5965" spans="1:16" x14ac:dyDescent="0.3">
      <c r="A5965" t="s">
        <v>13</v>
      </c>
      <c r="B5965" t="s">
        <v>655</v>
      </c>
      <c r="C5965" t="s">
        <v>1574</v>
      </c>
      <c r="D5965">
        <v>2015</v>
      </c>
      <c r="E5965" t="s">
        <v>1593</v>
      </c>
      <c r="F5965" t="s">
        <v>1603</v>
      </c>
      <c r="G5965" t="s">
        <v>1605</v>
      </c>
      <c r="H5965" t="s">
        <v>1607</v>
      </c>
      <c r="I5965" s="11">
        <v>1.6993225000000001E-2</v>
      </c>
      <c r="J5965">
        <v>6.6550000000000002</v>
      </c>
      <c r="K5965">
        <v>6.6550000000000002</v>
      </c>
      <c r="L5965" s="3">
        <v>211.05860000000001</v>
      </c>
      <c r="M5965">
        <v>4</v>
      </c>
      <c r="N5965" s="3">
        <v>31.714290007513149</v>
      </c>
      <c r="O5965"/>
      <c r="P5965"/>
    </row>
    <row r="5966" spans="1:16" x14ac:dyDescent="0.3">
      <c r="A5966" t="s">
        <v>12</v>
      </c>
      <c r="B5966" t="s">
        <v>436</v>
      </c>
      <c r="C5966" t="s">
        <v>1574</v>
      </c>
      <c r="D5966">
        <v>2022</v>
      </c>
      <c r="E5966" t="s">
        <v>1592</v>
      </c>
      <c r="F5966" t="s">
        <v>1602</v>
      </c>
      <c r="G5966" t="s">
        <v>1604</v>
      </c>
      <c r="H5966" t="s">
        <v>1608</v>
      </c>
      <c r="I5966" s="11">
        <v>3.8288086999999998E-2</v>
      </c>
      <c r="J5966">
        <v>7.7850000000000001</v>
      </c>
      <c r="K5966">
        <v>7.7850000000000001</v>
      </c>
      <c r="L5966" s="3">
        <v>103.1964</v>
      </c>
      <c r="M5966">
        <v>3</v>
      </c>
      <c r="N5966" s="3">
        <v>13.255799614643545</v>
      </c>
      <c r="O5966"/>
      <c r="P5966"/>
    </row>
    <row r="5967" spans="1:16" x14ac:dyDescent="0.3">
      <c r="A5967" t="s">
        <v>13</v>
      </c>
      <c r="B5967" t="s">
        <v>26</v>
      </c>
      <c r="C5967" t="s">
        <v>1575</v>
      </c>
      <c r="D5967">
        <v>2012</v>
      </c>
      <c r="E5967" t="s">
        <v>1591</v>
      </c>
      <c r="F5967" t="s">
        <v>1601</v>
      </c>
      <c r="G5967" t="s">
        <v>1604</v>
      </c>
      <c r="H5967" t="s">
        <v>1607</v>
      </c>
      <c r="I5967" s="11">
        <v>5.2135750000000002E-2</v>
      </c>
      <c r="J5967">
        <v>18.850000000000001</v>
      </c>
      <c r="K5967">
        <v>18.850000000000001</v>
      </c>
      <c r="L5967" s="3">
        <v>190.18459999999999</v>
      </c>
      <c r="M5967">
        <v>4</v>
      </c>
      <c r="N5967" s="3">
        <v>10.089368700265251</v>
      </c>
      <c r="O5967"/>
      <c r="P5967"/>
    </row>
    <row r="5968" spans="1:16" x14ac:dyDescent="0.3">
      <c r="A5968" t="s">
        <v>12</v>
      </c>
      <c r="B5968" t="s">
        <v>679</v>
      </c>
      <c r="C5968" t="s">
        <v>1580</v>
      </c>
      <c r="D5968">
        <v>2022</v>
      </c>
      <c r="E5968" t="s">
        <v>1592</v>
      </c>
      <c r="F5968" t="s">
        <v>1602</v>
      </c>
      <c r="G5968" t="s">
        <v>1604</v>
      </c>
      <c r="H5968" t="s">
        <v>1608</v>
      </c>
      <c r="I5968" s="11">
        <v>0.14522064600000001</v>
      </c>
      <c r="J5968">
        <v>7.21</v>
      </c>
      <c r="K5968">
        <v>7.21</v>
      </c>
      <c r="L5968" s="3">
        <v>103.1332</v>
      </c>
      <c r="M5968">
        <v>4.4000000000000004</v>
      </c>
      <c r="N5968" s="3">
        <v>14.304188626907074</v>
      </c>
      <c r="O5968"/>
      <c r="P5968"/>
    </row>
    <row r="5969" spans="1:16" x14ac:dyDescent="0.3">
      <c r="A5969" t="s">
        <v>12</v>
      </c>
      <c r="B5969" t="s">
        <v>1346</v>
      </c>
      <c r="C5969" t="s">
        <v>1581</v>
      </c>
      <c r="D5969">
        <v>2018</v>
      </c>
      <c r="E5969" t="s">
        <v>1600</v>
      </c>
      <c r="F5969" t="s">
        <v>1601</v>
      </c>
      <c r="G5969" t="s">
        <v>1605</v>
      </c>
      <c r="H5969" t="s">
        <v>1609</v>
      </c>
      <c r="I5969" s="11">
        <v>0.26412466899999998</v>
      </c>
      <c r="K5969">
        <v>5.86</v>
      </c>
      <c r="L5969" s="3">
        <v>155.73140000000001</v>
      </c>
      <c r="M5969">
        <v>4</v>
      </c>
      <c r="N5969" s="3">
        <v>26.575324232081911</v>
      </c>
      <c r="O5969"/>
      <c r="P5969"/>
    </row>
    <row r="5970" spans="1:16" x14ac:dyDescent="0.3">
      <c r="A5970" t="s">
        <v>13</v>
      </c>
      <c r="B5970" t="s">
        <v>541</v>
      </c>
      <c r="C5970" t="s">
        <v>1579</v>
      </c>
      <c r="D5970">
        <v>2012</v>
      </c>
      <c r="E5970" t="s">
        <v>1591</v>
      </c>
      <c r="F5970" t="s">
        <v>1601</v>
      </c>
      <c r="G5970" t="s">
        <v>1604</v>
      </c>
      <c r="H5970" t="s">
        <v>1607</v>
      </c>
      <c r="I5970" s="11">
        <v>0.16419682299999999</v>
      </c>
      <c r="J5970">
        <v>12.35</v>
      </c>
      <c r="K5970">
        <v>12.35</v>
      </c>
      <c r="L5970" s="3">
        <v>120.5124</v>
      </c>
      <c r="M5970">
        <v>4</v>
      </c>
      <c r="N5970" s="3">
        <v>9.7580890688259103</v>
      </c>
      <c r="O5970"/>
      <c r="P5970"/>
    </row>
    <row r="5971" spans="1:16" x14ac:dyDescent="0.3">
      <c r="A5971" t="s">
        <v>12</v>
      </c>
      <c r="B5971" t="s">
        <v>1451</v>
      </c>
      <c r="C5971" t="s">
        <v>1580</v>
      </c>
      <c r="D5971">
        <v>2018</v>
      </c>
      <c r="E5971" t="s">
        <v>1600</v>
      </c>
      <c r="F5971" t="s">
        <v>1601</v>
      </c>
      <c r="G5971" t="s">
        <v>1605</v>
      </c>
      <c r="H5971" t="s">
        <v>1609</v>
      </c>
      <c r="I5971" s="11">
        <v>0.141975462</v>
      </c>
      <c r="K5971">
        <v>8.8949999999999996</v>
      </c>
      <c r="L5971" s="3">
        <v>49.6008</v>
      </c>
      <c r="M5971">
        <v>4</v>
      </c>
      <c r="N5971" s="3">
        <v>5.576256323777403</v>
      </c>
      <c r="O5971"/>
      <c r="P5971"/>
    </row>
    <row r="5972" spans="1:16" x14ac:dyDescent="0.3">
      <c r="A5972" t="s">
        <v>13</v>
      </c>
      <c r="B5972" t="s">
        <v>403</v>
      </c>
      <c r="C5972" t="s">
        <v>1576</v>
      </c>
      <c r="D5972">
        <v>2015</v>
      </c>
      <c r="E5972" t="s">
        <v>1593</v>
      </c>
      <c r="F5972" t="s">
        <v>1603</v>
      </c>
      <c r="G5972" t="s">
        <v>1605</v>
      </c>
      <c r="H5972" t="s">
        <v>1607</v>
      </c>
      <c r="I5972" s="11">
        <v>8.9004389000000003E-2</v>
      </c>
      <c r="J5972">
        <v>18.25</v>
      </c>
      <c r="K5972">
        <v>18.25</v>
      </c>
      <c r="L5972" s="3">
        <v>196.74520000000001</v>
      </c>
      <c r="M5972">
        <v>4</v>
      </c>
      <c r="N5972" s="3">
        <v>10.78055890410959</v>
      </c>
      <c r="O5972"/>
      <c r="P5972"/>
    </row>
    <row r="5973" spans="1:16" x14ac:dyDescent="0.3">
      <c r="A5973" t="s">
        <v>12</v>
      </c>
      <c r="B5973" t="s">
        <v>226</v>
      </c>
      <c r="C5973" t="s">
        <v>1580</v>
      </c>
      <c r="D5973">
        <v>2014</v>
      </c>
      <c r="E5973" t="s">
        <v>1596</v>
      </c>
      <c r="F5973" t="s">
        <v>1602</v>
      </c>
      <c r="G5973" t="s">
        <v>1606</v>
      </c>
      <c r="H5973" t="s">
        <v>1607</v>
      </c>
      <c r="I5973" s="11">
        <v>1.1117040999999999E-2</v>
      </c>
      <c r="J5973">
        <v>10.3</v>
      </c>
      <c r="K5973">
        <v>10.3</v>
      </c>
      <c r="L5973" s="3">
        <v>85.853999999999999</v>
      </c>
      <c r="M5973">
        <v>4</v>
      </c>
      <c r="N5973" s="3">
        <v>8.3353398058252424</v>
      </c>
      <c r="O5973"/>
      <c r="P5973"/>
    </row>
    <row r="5974" spans="1:16" x14ac:dyDescent="0.3">
      <c r="A5974" t="s">
        <v>13</v>
      </c>
      <c r="B5974" t="s">
        <v>1100</v>
      </c>
      <c r="C5974" t="s">
        <v>1579</v>
      </c>
      <c r="D5974">
        <v>2017</v>
      </c>
      <c r="E5974" t="s">
        <v>1598</v>
      </c>
      <c r="F5974" t="s">
        <v>1603</v>
      </c>
      <c r="G5974" t="s">
        <v>1605</v>
      </c>
      <c r="H5974" t="s">
        <v>1607</v>
      </c>
      <c r="I5974" s="11">
        <v>0.103422709</v>
      </c>
      <c r="J5974">
        <v>12.5</v>
      </c>
      <c r="K5974">
        <v>12.5</v>
      </c>
      <c r="L5974" s="3">
        <v>169.94479999999999</v>
      </c>
      <c r="M5974">
        <v>4</v>
      </c>
      <c r="N5974" s="3">
        <v>13.595583999999999</v>
      </c>
      <c r="O5974"/>
      <c r="P5974"/>
    </row>
    <row r="5975" spans="1:16" x14ac:dyDescent="0.3">
      <c r="A5975" t="s">
        <v>12</v>
      </c>
      <c r="B5975" t="s">
        <v>389</v>
      </c>
      <c r="C5975" t="s">
        <v>1577</v>
      </c>
      <c r="D5975">
        <v>2016</v>
      </c>
      <c r="E5975" t="s">
        <v>1599</v>
      </c>
      <c r="F5975" t="s">
        <v>1601</v>
      </c>
      <c r="G5975" t="s">
        <v>1605</v>
      </c>
      <c r="H5975" t="s">
        <v>1607</v>
      </c>
      <c r="I5975" s="11">
        <v>0.102723919</v>
      </c>
      <c r="J5975">
        <v>20.25</v>
      </c>
      <c r="K5975">
        <v>20.25</v>
      </c>
      <c r="L5975" s="3">
        <v>93.212000000000003</v>
      </c>
      <c r="M5975">
        <v>4</v>
      </c>
      <c r="N5975" s="3">
        <v>4.6030617283950619</v>
      </c>
      <c r="O5975"/>
      <c r="P5975"/>
    </row>
    <row r="5976" spans="1:16" x14ac:dyDescent="0.3">
      <c r="A5976" t="s">
        <v>12</v>
      </c>
      <c r="B5976" t="s">
        <v>1467</v>
      </c>
      <c r="C5976" t="s">
        <v>1590</v>
      </c>
      <c r="D5976">
        <v>2018</v>
      </c>
      <c r="E5976" t="s">
        <v>1597</v>
      </c>
      <c r="F5976" t="s">
        <v>1602</v>
      </c>
      <c r="G5976" t="s">
        <v>1604</v>
      </c>
      <c r="H5976" t="s">
        <v>1610</v>
      </c>
      <c r="I5976" s="11">
        <v>2.4733134E-2</v>
      </c>
      <c r="K5976">
        <v>16.75</v>
      </c>
      <c r="L5976" s="3">
        <v>40.282200000000003</v>
      </c>
      <c r="M5976">
        <v>4</v>
      </c>
      <c r="N5976" s="3">
        <v>2.4049074626865674</v>
      </c>
      <c r="O5976"/>
      <c r="P5976"/>
    </row>
    <row r="5977" spans="1:16" x14ac:dyDescent="0.3">
      <c r="A5977" t="s">
        <v>13</v>
      </c>
      <c r="B5977" t="s">
        <v>671</v>
      </c>
      <c r="C5977" t="s">
        <v>1577</v>
      </c>
      <c r="D5977">
        <v>2020</v>
      </c>
      <c r="E5977" t="s">
        <v>1594</v>
      </c>
      <c r="F5977" t="s">
        <v>1603</v>
      </c>
      <c r="G5977" t="s">
        <v>1605</v>
      </c>
      <c r="H5977" t="s">
        <v>1607</v>
      </c>
      <c r="I5977" s="11">
        <v>7.8999287000000001E-2</v>
      </c>
      <c r="J5977">
        <v>15.85</v>
      </c>
      <c r="K5977">
        <v>15.85</v>
      </c>
      <c r="L5977" s="3">
        <v>38.650599999999997</v>
      </c>
      <c r="M5977">
        <v>4</v>
      </c>
      <c r="N5977" s="3">
        <v>2.4385236593059934</v>
      </c>
      <c r="O5977"/>
      <c r="P5977"/>
    </row>
    <row r="5978" spans="1:16" x14ac:dyDescent="0.3">
      <c r="A5978" t="s">
        <v>13</v>
      </c>
      <c r="B5978" t="s">
        <v>858</v>
      </c>
      <c r="C5978" t="s">
        <v>1579</v>
      </c>
      <c r="D5978">
        <v>2020</v>
      </c>
      <c r="E5978" t="s">
        <v>1594</v>
      </c>
      <c r="F5978" t="s">
        <v>1603</v>
      </c>
      <c r="G5978" t="s">
        <v>1605</v>
      </c>
      <c r="H5978" t="s">
        <v>1607</v>
      </c>
      <c r="I5978" s="11">
        <v>3.1599715E-2</v>
      </c>
      <c r="J5978">
        <v>6.26</v>
      </c>
      <c r="K5978">
        <v>6.26</v>
      </c>
      <c r="L5978" s="3">
        <v>111.3228</v>
      </c>
      <c r="M5978">
        <v>4</v>
      </c>
      <c r="N5978" s="3">
        <v>17.783194888178915</v>
      </c>
      <c r="O5978"/>
      <c r="P5978"/>
    </row>
    <row r="5979" spans="1:16" x14ac:dyDescent="0.3">
      <c r="A5979" t="s">
        <v>13</v>
      </c>
      <c r="B5979" t="s">
        <v>64</v>
      </c>
      <c r="C5979" t="s">
        <v>1587</v>
      </c>
      <c r="D5979">
        <v>2015</v>
      </c>
      <c r="E5979" t="s">
        <v>1593</v>
      </c>
      <c r="F5979" t="s">
        <v>1603</v>
      </c>
      <c r="G5979" t="s">
        <v>1605</v>
      </c>
      <c r="H5979" t="s">
        <v>1607</v>
      </c>
      <c r="I5979" s="11">
        <v>1.4660820999999999E-2</v>
      </c>
      <c r="J5979">
        <v>7.9749999999999996</v>
      </c>
      <c r="K5979">
        <v>7.9749999999999996</v>
      </c>
      <c r="L5979" s="3">
        <v>85.125</v>
      </c>
      <c r="M5979">
        <v>4</v>
      </c>
      <c r="N5979" s="3">
        <v>10.673981191222571</v>
      </c>
      <c r="O5979"/>
      <c r="P5979"/>
    </row>
    <row r="5980" spans="1:16" x14ac:dyDescent="0.3">
      <c r="A5980" t="s">
        <v>13</v>
      </c>
      <c r="B5980" t="s">
        <v>346</v>
      </c>
      <c r="C5980" t="s">
        <v>1579</v>
      </c>
      <c r="D5980">
        <v>2015</v>
      </c>
      <c r="E5980" t="s">
        <v>1593</v>
      </c>
      <c r="F5980" t="s">
        <v>1603</v>
      </c>
      <c r="G5980" t="s">
        <v>1605</v>
      </c>
      <c r="H5980" t="s">
        <v>1607</v>
      </c>
      <c r="I5980" s="11">
        <v>7.6709638999999996E-2</v>
      </c>
      <c r="J5980">
        <v>12.3</v>
      </c>
      <c r="K5980">
        <v>12.3</v>
      </c>
      <c r="L5980" s="3">
        <v>247.846</v>
      </c>
      <c r="M5980">
        <v>4</v>
      </c>
      <c r="N5980" s="3">
        <v>20.150081300813007</v>
      </c>
      <c r="O5980"/>
      <c r="P5980"/>
    </row>
    <row r="5981" spans="1:16" x14ac:dyDescent="0.3">
      <c r="A5981" t="s">
        <v>13</v>
      </c>
      <c r="B5981" t="s">
        <v>1559</v>
      </c>
      <c r="C5981" t="s">
        <v>1574</v>
      </c>
      <c r="D5981">
        <v>2018</v>
      </c>
      <c r="E5981" t="s">
        <v>1597</v>
      </c>
      <c r="F5981" t="s">
        <v>1602</v>
      </c>
      <c r="G5981" t="s">
        <v>1604</v>
      </c>
      <c r="H5981" t="s">
        <v>1610</v>
      </c>
      <c r="I5981" s="11">
        <v>0</v>
      </c>
      <c r="K5981">
        <v>16.850000000000001</v>
      </c>
      <c r="L5981" s="3">
        <v>184.72659999999999</v>
      </c>
      <c r="M5981">
        <v>4</v>
      </c>
      <c r="N5981" s="3">
        <v>10.963002967359049</v>
      </c>
      <c r="O5981"/>
      <c r="P5981"/>
    </row>
    <row r="5982" spans="1:16" x14ac:dyDescent="0.3">
      <c r="A5982" t="s">
        <v>13</v>
      </c>
      <c r="B5982" t="s">
        <v>1158</v>
      </c>
      <c r="C5982" t="s">
        <v>1583</v>
      </c>
      <c r="D5982">
        <v>2017</v>
      </c>
      <c r="E5982" t="s">
        <v>1598</v>
      </c>
      <c r="F5982" t="s">
        <v>1603</v>
      </c>
      <c r="G5982" t="s">
        <v>1605</v>
      </c>
      <c r="H5982" t="s">
        <v>1607</v>
      </c>
      <c r="I5982" s="11">
        <v>7.5435559999999999E-2</v>
      </c>
      <c r="J5982">
        <v>8.8949999999999996</v>
      </c>
      <c r="K5982">
        <v>8.8949999999999996</v>
      </c>
      <c r="L5982" s="3">
        <v>235.86160000000001</v>
      </c>
      <c r="M5982">
        <v>4</v>
      </c>
      <c r="N5982" s="3">
        <v>26.516200112422712</v>
      </c>
      <c r="O5982"/>
      <c r="P5982"/>
    </row>
    <row r="5983" spans="1:16" x14ac:dyDescent="0.3">
      <c r="A5983" t="s">
        <v>12</v>
      </c>
      <c r="B5983" t="s">
        <v>1499</v>
      </c>
      <c r="C5983" t="s">
        <v>1576</v>
      </c>
      <c r="D5983">
        <v>2018</v>
      </c>
      <c r="E5983" t="s">
        <v>1600</v>
      </c>
      <c r="F5983" t="s">
        <v>1601</v>
      </c>
      <c r="G5983" t="s">
        <v>1605</v>
      </c>
      <c r="H5983" t="s">
        <v>1609</v>
      </c>
      <c r="I5983" s="11">
        <v>0.19265007200000001</v>
      </c>
      <c r="K5983">
        <v>15.85</v>
      </c>
      <c r="L5983" s="3">
        <v>37.450600000000001</v>
      </c>
      <c r="M5983">
        <v>4</v>
      </c>
      <c r="N5983" s="3">
        <v>2.3628138801261831</v>
      </c>
      <c r="O5983"/>
      <c r="P5983"/>
    </row>
    <row r="5984" spans="1:16" x14ac:dyDescent="0.3">
      <c r="A5984" t="s">
        <v>12</v>
      </c>
      <c r="B5984" t="s">
        <v>566</v>
      </c>
      <c r="C5984" t="s">
        <v>1580</v>
      </c>
      <c r="D5984">
        <v>2012</v>
      </c>
      <c r="E5984" t="s">
        <v>1591</v>
      </c>
      <c r="F5984" t="s">
        <v>1601</v>
      </c>
      <c r="G5984" t="s">
        <v>1604</v>
      </c>
      <c r="H5984" t="s">
        <v>1607</v>
      </c>
      <c r="I5984" s="11">
        <v>6.5999007999999998E-2</v>
      </c>
      <c r="J5984">
        <v>15.25</v>
      </c>
      <c r="K5984">
        <v>15.25</v>
      </c>
      <c r="L5984" s="3">
        <v>177.96600000000001</v>
      </c>
      <c r="M5984">
        <v>4</v>
      </c>
      <c r="N5984" s="3">
        <v>11.669901639344262</v>
      </c>
      <c r="O5984"/>
      <c r="P5984"/>
    </row>
    <row r="5985" spans="1:16" x14ac:dyDescent="0.3">
      <c r="A5985" t="s">
        <v>12</v>
      </c>
      <c r="B5985" t="s">
        <v>1383</v>
      </c>
      <c r="C5985" t="s">
        <v>1574</v>
      </c>
      <c r="D5985">
        <v>2018</v>
      </c>
      <c r="E5985" t="s">
        <v>1597</v>
      </c>
      <c r="F5985" t="s">
        <v>1602</v>
      </c>
      <c r="G5985" t="s">
        <v>1604</v>
      </c>
      <c r="H5985" t="s">
        <v>1610</v>
      </c>
      <c r="I5985" s="11">
        <v>0.100277876</v>
      </c>
      <c r="K5985">
        <v>15.5</v>
      </c>
      <c r="L5985" s="3">
        <v>196.8768</v>
      </c>
      <c r="M5985">
        <v>4</v>
      </c>
      <c r="N5985" s="3">
        <v>12.701729032258065</v>
      </c>
      <c r="O5985"/>
      <c r="P5985"/>
    </row>
    <row r="5986" spans="1:16" x14ac:dyDescent="0.3">
      <c r="A5986" t="s">
        <v>13</v>
      </c>
      <c r="B5986" t="s">
        <v>1205</v>
      </c>
      <c r="C5986" t="s">
        <v>1579</v>
      </c>
      <c r="D5986">
        <v>2015</v>
      </c>
      <c r="E5986" t="s">
        <v>1593</v>
      </c>
      <c r="F5986" t="s">
        <v>1603</v>
      </c>
      <c r="G5986" t="s">
        <v>1604</v>
      </c>
      <c r="H5986" t="s">
        <v>1607</v>
      </c>
      <c r="I5986" s="11">
        <v>0</v>
      </c>
      <c r="J5986">
        <v>19.2</v>
      </c>
      <c r="K5986">
        <v>19.2</v>
      </c>
      <c r="L5986" s="3">
        <v>127.831</v>
      </c>
      <c r="M5986">
        <v>4</v>
      </c>
      <c r="N5986" s="3">
        <v>6.6578645833333336</v>
      </c>
      <c r="O5986"/>
      <c r="P5986"/>
    </row>
    <row r="5987" spans="1:16" x14ac:dyDescent="0.3">
      <c r="A5987" t="s">
        <v>13</v>
      </c>
      <c r="B5987" t="s">
        <v>988</v>
      </c>
      <c r="C5987" t="s">
        <v>1575</v>
      </c>
      <c r="D5987">
        <v>2020</v>
      </c>
      <c r="E5987" t="s">
        <v>1594</v>
      </c>
      <c r="F5987" t="s">
        <v>1603</v>
      </c>
      <c r="G5987" t="s">
        <v>1604</v>
      </c>
      <c r="H5987" t="s">
        <v>1607</v>
      </c>
      <c r="I5987" s="11">
        <v>8.9656812000000002E-2</v>
      </c>
      <c r="J5987">
        <v>10</v>
      </c>
      <c r="K5987">
        <v>10</v>
      </c>
      <c r="L5987" s="3">
        <v>144.0102</v>
      </c>
      <c r="M5987">
        <v>4</v>
      </c>
      <c r="N5987" s="3">
        <v>14.401019999999999</v>
      </c>
      <c r="O5987"/>
      <c r="P5987"/>
    </row>
    <row r="5988" spans="1:16" x14ac:dyDescent="0.3">
      <c r="A5988" t="s">
        <v>13</v>
      </c>
      <c r="B5988" t="s">
        <v>1441</v>
      </c>
      <c r="C5988" t="s">
        <v>1590</v>
      </c>
      <c r="D5988">
        <v>2018</v>
      </c>
      <c r="E5988" t="s">
        <v>1600</v>
      </c>
      <c r="F5988" t="s">
        <v>1601</v>
      </c>
      <c r="G5988" t="s">
        <v>1605</v>
      </c>
      <c r="H5988" t="s">
        <v>1609</v>
      </c>
      <c r="I5988" s="11">
        <v>8.7854925E-2</v>
      </c>
      <c r="K5988">
        <v>15.2</v>
      </c>
      <c r="L5988" s="3">
        <v>95.975200000000001</v>
      </c>
      <c r="M5988">
        <v>4</v>
      </c>
      <c r="N5988" s="3">
        <v>6.3141578947368426</v>
      </c>
      <c r="O5988"/>
      <c r="P5988"/>
    </row>
    <row r="5989" spans="1:16" x14ac:dyDescent="0.3">
      <c r="A5989" t="s">
        <v>13</v>
      </c>
      <c r="B5989" t="s">
        <v>1355</v>
      </c>
      <c r="C5989" t="s">
        <v>1587</v>
      </c>
      <c r="D5989">
        <v>2022</v>
      </c>
      <c r="E5989" t="s">
        <v>1592</v>
      </c>
      <c r="F5989" t="s">
        <v>1602</v>
      </c>
      <c r="G5989" t="s">
        <v>1604</v>
      </c>
      <c r="H5989" t="s">
        <v>1608</v>
      </c>
      <c r="I5989" s="11">
        <v>2.3831557999999999E-2</v>
      </c>
      <c r="J5989">
        <v>14</v>
      </c>
      <c r="K5989">
        <v>14</v>
      </c>
      <c r="L5989" s="3">
        <v>103.1332</v>
      </c>
      <c r="M5989">
        <v>4</v>
      </c>
      <c r="N5989" s="3">
        <v>7.366657142857143</v>
      </c>
      <c r="O5989"/>
      <c r="P5989"/>
    </row>
    <row r="5990" spans="1:16" x14ac:dyDescent="0.3">
      <c r="A5990" t="s">
        <v>13</v>
      </c>
      <c r="B5990" t="s">
        <v>602</v>
      </c>
      <c r="C5990" t="s">
        <v>1574</v>
      </c>
      <c r="D5990">
        <v>2015</v>
      </c>
      <c r="E5990" t="s">
        <v>1593</v>
      </c>
      <c r="F5990" t="s">
        <v>1603</v>
      </c>
      <c r="G5990" t="s">
        <v>1604</v>
      </c>
      <c r="H5990" t="s">
        <v>1607</v>
      </c>
      <c r="I5990" s="11">
        <v>0.16181701400000001</v>
      </c>
      <c r="J5990">
        <v>18.2</v>
      </c>
      <c r="K5990">
        <v>18.2</v>
      </c>
      <c r="L5990" s="3">
        <v>37.819000000000003</v>
      </c>
      <c r="M5990">
        <v>4</v>
      </c>
      <c r="N5990" s="3">
        <v>2.0779670329670332</v>
      </c>
      <c r="O5990"/>
      <c r="P5990"/>
    </row>
    <row r="5991" spans="1:16" x14ac:dyDescent="0.3">
      <c r="A5991" t="s">
        <v>13</v>
      </c>
      <c r="B5991" t="s">
        <v>1081</v>
      </c>
      <c r="C5991" t="s">
        <v>1579</v>
      </c>
      <c r="D5991">
        <v>2015</v>
      </c>
      <c r="E5991" t="s">
        <v>1593</v>
      </c>
      <c r="F5991" t="s">
        <v>1603</v>
      </c>
      <c r="G5991" t="s">
        <v>1604</v>
      </c>
      <c r="H5991" t="s">
        <v>1607</v>
      </c>
      <c r="I5991" s="11">
        <v>0.124967595</v>
      </c>
      <c r="J5991">
        <v>8.8949999999999996</v>
      </c>
      <c r="K5991">
        <v>8.8949999999999996</v>
      </c>
      <c r="L5991" s="3">
        <v>112.7544</v>
      </c>
      <c r="M5991">
        <v>4</v>
      </c>
      <c r="N5991" s="3">
        <v>12.676155143338956</v>
      </c>
      <c r="O5991"/>
      <c r="P5991"/>
    </row>
    <row r="5992" spans="1:16" x14ac:dyDescent="0.3">
      <c r="A5992" t="s">
        <v>13</v>
      </c>
      <c r="B5992" t="s">
        <v>1512</v>
      </c>
      <c r="C5992" t="s">
        <v>1577</v>
      </c>
      <c r="D5992">
        <v>2011</v>
      </c>
      <c r="E5992" t="s">
        <v>1595</v>
      </c>
      <c r="F5992" t="s">
        <v>1602</v>
      </c>
      <c r="G5992" t="s">
        <v>1604</v>
      </c>
      <c r="H5992" t="s">
        <v>1609</v>
      </c>
      <c r="I5992" s="11">
        <v>0.23303981700000001</v>
      </c>
      <c r="J5992">
        <v>8.7100000000000009</v>
      </c>
      <c r="K5992">
        <v>8.7100000000000009</v>
      </c>
      <c r="L5992" s="3">
        <v>49.537599999999998</v>
      </c>
      <c r="M5992">
        <v>4</v>
      </c>
      <c r="N5992" s="3">
        <v>5.6874397244546486</v>
      </c>
      <c r="O5992"/>
      <c r="P5992"/>
    </row>
    <row r="5993" spans="1:16" x14ac:dyDescent="0.3">
      <c r="A5993" t="s">
        <v>13</v>
      </c>
      <c r="B5993" t="s">
        <v>1530</v>
      </c>
      <c r="C5993" t="s">
        <v>1585</v>
      </c>
      <c r="D5993">
        <v>2012</v>
      </c>
      <c r="E5993" t="s">
        <v>1591</v>
      </c>
      <c r="F5993" t="s">
        <v>1601</v>
      </c>
      <c r="G5993" t="s">
        <v>1604</v>
      </c>
      <c r="H5993" t="s">
        <v>1607</v>
      </c>
      <c r="I5993" s="11">
        <v>0.17824575000000001</v>
      </c>
      <c r="J5993">
        <v>18.100000000000001</v>
      </c>
      <c r="K5993">
        <v>18.100000000000001</v>
      </c>
      <c r="L5993" s="3">
        <v>158.12880000000001</v>
      </c>
      <c r="M5993">
        <v>4</v>
      </c>
      <c r="N5993" s="3">
        <v>8.7363977900552481</v>
      </c>
      <c r="O5993"/>
      <c r="P5993"/>
    </row>
    <row r="5994" spans="1:16" x14ac:dyDescent="0.3">
      <c r="A5994" t="s">
        <v>12</v>
      </c>
      <c r="B5994" t="s">
        <v>1325</v>
      </c>
      <c r="C5994" t="s">
        <v>1585</v>
      </c>
      <c r="D5994">
        <v>2012</v>
      </c>
      <c r="E5994" t="s">
        <v>1591</v>
      </c>
      <c r="F5994" t="s">
        <v>1601</v>
      </c>
      <c r="G5994" t="s">
        <v>1604</v>
      </c>
      <c r="H5994" t="s">
        <v>1607</v>
      </c>
      <c r="I5994" s="11">
        <v>4.6057809999999998E-2</v>
      </c>
      <c r="J5994">
        <v>8.7100000000000009</v>
      </c>
      <c r="K5994">
        <v>8.7100000000000009</v>
      </c>
      <c r="L5994" s="3">
        <v>43.874400000000001</v>
      </c>
      <c r="M5994">
        <v>4</v>
      </c>
      <c r="N5994" s="3">
        <v>5.0372445464982771</v>
      </c>
      <c r="O5994"/>
      <c r="P5994"/>
    </row>
    <row r="5995" spans="1:16" x14ac:dyDescent="0.3">
      <c r="A5995" t="s">
        <v>13</v>
      </c>
      <c r="B5995" t="s">
        <v>632</v>
      </c>
      <c r="C5995" t="s">
        <v>1576</v>
      </c>
      <c r="D5995">
        <v>2011</v>
      </c>
      <c r="E5995" t="s">
        <v>1595</v>
      </c>
      <c r="F5995" t="s">
        <v>1602</v>
      </c>
      <c r="G5995" t="s">
        <v>1604</v>
      </c>
      <c r="H5995" t="s">
        <v>1609</v>
      </c>
      <c r="I5995" s="11">
        <v>3.0815426999999999E-2</v>
      </c>
      <c r="J5995">
        <v>12.15</v>
      </c>
      <c r="K5995">
        <v>12.15</v>
      </c>
      <c r="L5995" s="3">
        <v>252.06979999999999</v>
      </c>
      <c r="M5995">
        <v>4</v>
      </c>
      <c r="N5995" s="3">
        <v>20.746485596707817</v>
      </c>
      <c r="O5995"/>
      <c r="P5995"/>
    </row>
    <row r="5996" spans="1:16" x14ac:dyDescent="0.3">
      <c r="A5996" t="s">
        <v>13</v>
      </c>
      <c r="B5996" t="s">
        <v>167</v>
      </c>
      <c r="C5996" t="s">
        <v>1577</v>
      </c>
      <c r="D5996">
        <v>2016</v>
      </c>
      <c r="E5996" t="s">
        <v>1599</v>
      </c>
      <c r="F5996" t="s">
        <v>1601</v>
      </c>
      <c r="G5996" t="s">
        <v>1605</v>
      </c>
      <c r="H5996" t="s">
        <v>1607</v>
      </c>
      <c r="I5996" s="11">
        <v>8.9677773000000002E-2</v>
      </c>
      <c r="J5996">
        <v>14.1</v>
      </c>
      <c r="K5996">
        <v>14.1</v>
      </c>
      <c r="L5996" s="3">
        <v>139.84960000000001</v>
      </c>
      <c r="M5996">
        <v>4</v>
      </c>
      <c r="N5996" s="3">
        <v>9.9184113475177309</v>
      </c>
      <c r="O5996"/>
      <c r="P5996"/>
    </row>
    <row r="5997" spans="1:16" x14ac:dyDescent="0.3">
      <c r="A5997" t="s">
        <v>13</v>
      </c>
      <c r="B5997" t="s">
        <v>449</v>
      </c>
      <c r="C5997" t="s">
        <v>1585</v>
      </c>
      <c r="D5997">
        <v>2018</v>
      </c>
      <c r="E5997" t="s">
        <v>1600</v>
      </c>
      <c r="F5997" t="s">
        <v>1601</v>
      </c>
      <c r="G5997" t="s">
        <v>1605</v>
      </c>
      <c r="H5997" t="s">
        <v>1609</v>
      </c>
      <c r="I5997" s="11">
        <v>0.13232740600000001</v>
      </c>
      <c r="K5997">
        <v>13.1</v>
      </c>
      <c r="L5997" s="3">
        <v>168.41579999999999</v>
      </c>
      <c r="M5997">
        <v>4</v>
      </c>
      <c r="N5997" s="3">
        <v>12.856167938931298</v>
      </c>
      <c r="O5997"/>
      <c r="P5997"/>
    </row>
    <row r="5998" spans="1:16" x14ac:dyDescent="0.3">
      <c r="A5998" t="s">
        <v>13</v>
      </c>
      <c r="B5998" t="s">
        <v>876</v>
      </c>
      <c r="C5998" t="s">
        <v>1574</v>
      </c>
      <c r="D5998">
        <v>2020</v>
      </c>
      <c r="E5998" t="s">
        <v>1594</v>
      </c>
      <c r="F5998" t="s">
        <v>1603</v>
      </c>
      <c r="G5998" t="s">
        <v>1604</v>
      </c>
      <c r="H5998" t="s">
        <v>1607</v>
      </c>
      <c r="I5998" s="11">
        <v>1.2518707E-2</v>
      </c>
      <c r="J5998">
        <v>19.75</v>
      </c>
      <c r="K5998">
        <v>19.75</v>
      </c>
      <c r="L5998" s="3">
        <v>190.68719999999999</v>
      </c>
      <c r="M5998">
        <v>4</v>
      </c>
      <c r="N5998" s="3">
        <v>9.6550481012658231</v>
      </c>
      <c r="O5998"/>
      <c r="P5998"/>
    </row>
    <row r="5999" spans="1:16" x14ac:dyDescent="0.3">
      <c r="A5999" t="s">
        <v>12</v>
      </c>
      <c r="B5999" t="s">
        <v>643</v>
      </c>
      <c r="C5999" t="s">
        <v>1577</v>
      </c>
      <c r="D5999">
        <v>2020</v>
      </c>
      <c r="E5999" t="s">
        <v>1594</v>
      </c>
      <c r="F5999" t="s">
        <v>1603</v>
      </c>
      <c r="G5999" t="s">
        <v>1604</v>
      </c>
      <c r="H5999" t="s">
        <v>1607</v>
      </c>
      <c r="I5999" s="11">
        <v>5.0353694999999997E-2</v>
      </c>
      <c r="J5999">
        <v>10.3</v>
      </c>
      <c r="K5999">
        <v>10.3</v>
      </c>
      <c r="L5999" s="3">
        <v>78.695999999999998</v>
      </c>
      <c r="M5999">
        <v>4</v>
      </c>
      <c r="N5999" s="3">
        <v>7.6403883495145628</v>
      </c>
      <c r="O5999"/>
      <c r="P5999"/>
    </row>
    <row r="6000" spans="1:16" x14ac:dyDescent="0.3">
      <c r="A6000" t="s">
        <v>13</v>
      </c>
      <c r="B6000" t="s">
        <v>211</v>
      </c>
      <c r="C6000" t="s">
        <v>1584</v>
      </c>
      <c r="D6000">
        <v>2018</v>
      </c>
      <c r="E6000" t="s">
        <v>1597</v>
      </c>
      <c r="F6000" t="s">
        <v>1602</v>
      </c>
      <c r="G6000" t="s">
        <v>1604</v>
      </c>
      <c r="H6000" t="s">
        <v>1610</v>
      </c>
      <c r="I6000" s="11">
        <v>0.11076264199999999</v>
      </c>
      <c r="K6000">
        <v>17.75</v>
      </c>
      <c r="L6000" s="3">
        <v>108.5912</v>
      </c>
      <c r="M6000">
        <v>4</v>
      </c>
      <c r="N6000" s="3">
        <v>6.1178140845070423</v>
      </c>
      <c r="O6000"/>
      <c r="P6000"/>
    </row>
    <row r="6001" spans="1:16" x14ac:dyDescent="0.3">
      <c r="A6001" t="s">
        <v>13</v>
      </c>
      <c r="B6001" t="s">
        <v>1001</v>
      </c>
      <c r="C6001" t="s">
        <v>1585</v>
      </c>
      <c r="D6001">
        <v>2020</v>
      </c>
      <c r="E6001" t="s">
        <v>1594</v>
      </c>
      <c r="F6001" t="s">
        <v>1603</v>
      </c>
      <c r="G6001" t="s">
        <v>1604</v>
      </c>
      <c r="H6001" t="s">
        <v>1607</v>
      </c>
      <c r="I6001" s="11">
        <v>8.3016831999999999E-2</v>
      </c>
      <c r="J6001">
        <v>10.8</v>
      </c>
      <c r="K6001">
        <v>10.8</v>
      </c>
      <c r="L6001" s="3">
        <v>193.4504</v>
      </c>
      <c r="M6001">
        <v>4</v>
      </c>
      <c r="N6001" s="3">
        <v>17.912074074074074</v>
      </c>
      <c r="O6001"/>
      <c r="P6001"/>
    </row>
    <row r="6002" spans="1:16" x14ac:dyDescent="0.3">
      <c r="A6002" t="s">
        <v>13</v>
      </c>
      <c r="B6002" t="s">
        <v>337</v>
      </c>
      <c r="C6002" t="s">
        <v>1585</v>
      </c>
      <c r="D6002">
        <v>2011</v>
      </c>
      <c r="E6002" t="s">
        <v>1595</v>
      </c>
      <c r="F6002" t="s">
        <v>1602</v>
      </c>
      <c r="G6002" t="s">
        <v>1604</v>
      </c>
      <c r="H6002" t="s">
        <v>1609</v>
      </c>
      <c r="I6002" s="11">
        <v>7.5836522000000003E-2</v>
      </c>
      <c r="J6002">
        <v>19.100000000000001</v>
      </c>
      <c r="K6002">
        <v>19.100000000000001</v>
      </c>
      <c r="L6002" s="3">
        <v>40.213799999999999</v>
      </c>
      <c r="M6002">
        <v>4</v>
      </c>
      <c r="N6002" s="3">
        <v>2.1054345549738218</v>
      </c>
      <c r="O6002"/>
      <c r="P6002"/>
    </row>
    <row r="6003" spans="1:16" x14ac:dyDescent="0.3">
      <c r="A6003" t="s">
        <v>12</v>
      </c>
      <c r="B6003" t="s">
        <v>1425</v>
      </c>
      <c r="C6003" t="s">
        <v>1580</v>
      </c>
      <c r="D6003">
        <v>2017</v>
      </c>
      <c r="E6003" t="s">
        <v>1598</v>
      </c>
      <c r="F6003" t="s">
        <v>1603</v>
      </c>
      <c r="G6003" t="s">
        <v>1605</v>
      </c>
      <c r="H6003" t="s">
        <v>1607</v>
      </c>
      <c r="I6003" s="11">
        <v>2.2970468000000001E-2</v>
      </c>
      <c r="J6003">
        <v>6.7850000000000001</v>
      </c>
      <c r="K6003">
        <v>6.7850000000000001</v>
      </c>
      <c r="L6003" s="3">
        <v>211.09280000000001</v>
      </c>
      <c r="M6003">
        <v>4</v>
      </c>
      <c r="N6003" s="3">
        <v>31.111687546057482</v>
      </c>
      <c r="O6003"/>
      <c r="P6003"/>
    </row>
    <row r="6004" spans="1:16" x14ac:dyDescent="0.3">
      <c r="A6004" t="s">
        <v>12</v>
      </c>
      <c r="B6004" t="s">
        <v>1173</v>
      </c>
      <c r="C6004" t="s">
        <v>1580</v>
      </c>
      <c r="D6004">
        <v>2015</v>
      </c>
      <c r="E6004" t="s">
        <v>1593</v>
      </c>
      <c r="F6004" t="s">
        <v>1603</v>
      </c>
      <c r="G6004" t="s">
        <v>1604</v>
      </c>
      <c r="H6004" t="s">
        <v>1607</v>
      </c>
      <c r="I6004" s="11">
        <v>7.4299450000000003E-2</v>
      </c>
      <c r="J6004">
        <v>5.78</v>
      </c>
      <c r="K6004">
        <v>5.78</v>
      </c>
      <c r="L6004" s="3">
        <v>264.95679999999999</v>
      </c>
      <c r="M6004">
        <v>4</v>
      </c>
      <c r="N6004" s="3">
        <v>45.840276816608991</v>
      </c>
      <c r="O6004"/>
      <c r="P6004"/>
    </row>
    <row r="6005" spans="1:16" x14ac:dyDescent="0.3">
      <c r="A6005" t="s">
        <v>12</v>
      </c>
      <c r="B6005" t="s">
        <v>524</v>
      </c>
      <c r="C6005" t="s">
        <v>1585</v>
      </c>
      <c r="D6005">
        <v>2012</v>
      </c>
      <c r="E6005" t="s">
        <v>1591</v>
      </c>
      <c r="F6005" t="s">
        <v>1601</v>
      </c>
      <c r="G6005" t="s">
        <v>1604</v>
      </c>
      <c r="H6005" t="s">
        <v>1607</v>
      </c>
      <c r="I6005" s="11">
        <v>1.4816355999999999E-2</v>
      </c>
      <c r="J6005">
        <v>20.25</v>
      </c>
      <c r="K6005">
        <v>20.25</v>
      </c>
      <c r="L6005" s="3">
        <v>194.11619999999999</v>
      </c>
      <c r="M6005">
        <v>4</v>
      </c>
      <c r="N6005" s="3">
        <v>9.5859851851851854</v>
      </c>
      <c r="O6005"/>
      <c r="P6005"/>
    </row>
    <row r="6006" spans="1:16" x14ac:dyDescent="0.3">
      <c r="A6006" t="s">
        <v>13</v>
      </c>
      <c r="B6006" t="s">
        <v>1078</v>
      </c>
      <c r="C6006" t="s">
        <v>1574</v>
      </c>
      <c r="D6006">
        <v>2015</v>
      </c>
      <c r="E6006" t="s">
        <v>1593</v>
      </c>
      <c r="F6006" t="s">
        <v>1603</v>
      </c>
      <c r="G6006" t="s">
        <v>1604</v>
      </c>
      <c r="H6006" t="s">
        <v>1607</v>
      </c>
      <c r="I6006" s="11">
        <v>4.9318315000000001E-2</v>
      </c>
      <c r="J6006">
        <v>13.65</v>
      </c>
      <c r="K6006">
        <v>13.65</v>
      </c>
      <c r="L6006" s="3">
        <v>149.005</v>
      </c>
      <c r="M6006">
        <v>4</v>
      </c>
      <c r="N6006" s="3">
        <v>10.916117216117215</v>
      </c>
      <c r="O6006"/>
      <c r="P6006"/>
    </row>
    <row r="6007" spans="1:16" x14ac:dyDescent="0.3">
      <c r="A6007" t="s">
        <v>13</v>
      </c>
      <c r="B6007" t="s">
        <v>759</v>
      </c>
      <c r="C6007" t="s">
        <v>1574</v>
      </c>
      <c r="D6007">
        <v>2022</v>
      </c>
      <c r="E6007" t="s">
        <v>1592</v>
      </c>
      <c r="F6007" t="s">
        <v>1602</v>
      </c>
      <c r="G6007" t="s">
        <v>1604</v>
      </c>
      <c r="H6007" t="s">
        <v>1608</v>
      </c>
      <c r="I6007" s="11">
        <v>3.1176156999999999E-2</v>
      </c>
      <c r="J6007">
        <v>12.5</v>
      </c>
      <c r="K6007">
        <v>12.5</v>
      </c>
      <c r="L6007" s="3">
        <v>103.099</v>
      </c>
      <c r="M6007">
        <v>4</v>
      </c>
      <c r="N6007" s="3">
        <v>8.2479200000000006</v>
      </c>
      <c r="O6007"/>
      <c r="P6007"/>
    </row>
    <row r="6008" spans="1:16" x14ac:dyDescent="0.3">
      <c r="A6008" t="s">
        <v>13</v>
      </c>
      <c r="B6008" t="s">
        <v>683</v>
      </c>
      <c r="C6008" t="s">
        <v>1583</v>
      </c>
      <c r="D6008">
        <v>2018</v>
      </c>
      <c r="E6008" t="s">
        <v>1600</v>
      </c>
      <c r="F6008" t="s">
        <v>1601</v>
      </c>
      <c r="G6008" t="s">
        <v>1605</v>
      </c>
      <c r="H6008" t="s">
        <v>1609</v>
      </c>
      <c r="I6008" s="11">
        <v>0.12579393799999999</v>
      </c>
      <c r="K6008">
        <v>8.3650000000000002</v>
      </c>
      <c r="L6008" s="3">
        <v>36.250599999999999</v>
      </c>
      <c r="M6008">
        <v>4</v>
      </c>
      <c r="N6008" s="3">
        <v>4.333604303646144</v>
      </c>
      <c r="O6008"/>
      <c r="P6008"/>
    </row>
    <row r="6009" spans="1:16" x14ac:dyDescent="0.3">
      <c r="A6009" t="s">
        <v>13</v>
      </c>
      <c r="B6009" t="s">
        <v>858</v>
      </c>
      <c r="C6009" t="s">
        <v>1579</v>
      </c>
      <c r="D6009">
        <v>2012</v>
      </c>
      <c r="E6009" t="s">
        <v>1591</v>
      </c>
      <c r="F6009" t="s">
        <v>1601</v>
      </c>
      <c r="G6009" t="s">
        <v>1604</v>
      </c>
      <c r="H6009" t="s">
        <v>1607</v>
      </c>
      <c r="I6009" s="11">
        <v>3.1470831999999997E-2</v>
      </c>
      <c r="J6009">
        <v>6.26</v>
      </c>
      <c r="K6009">
        <v>6.26</v>
      </c>
      <c r="L6009" s="3">
        <v>110.22280000000001</v>
      </c>
      <c r="M6009">
        <v>4</v>
      </c>
      <c r="N6009" s="3">
        <v>17.60747603833866</v>
      </c>
      <c r="O6009"/>
      <c r="P6009"/>
    </row>
    <row r="6010" spans="1:16" x14ac:dyDescent="0.3">
      <c r="A6010" t="s">
        <v>12</v>
      </c>
      <c r="B6010" t="s">
        <v>44</v>
      </c>
      <c r="C6010" t="s">
        <v>1586</v>
      </c>
      <c r="D6010">
        <v>2020</v>
      </c>
      <c r="E6010" t="s">
        <v>1594</v>
      </c>
      <c r="F6010" t="s">
        <v>1603</v>
      </c>
      <c r="G6010" t="s">
        <v>1604</v>
      </c>
      <c r="H6010" t="s">
        <v>1607</v>
      </c>
      <c r="I6010" s="11">
        <v>0.131665479</v>
      </c>
      <c r="J6010">
        <v>6.92</v>
      </c>
      <c r="K6010">
        <v>6.92</v>
      </c>
      <c r="L6010" s="3">
        <v>91.880399999999995</v>
      </c>
      <c r="M6010">
        <v>4</v>
      </c>
      <c r="N6010" s="3">
        <v>13.277514450867052</v>
      </c>
      <c r="O6010"/>
      <c r="P6010"/>
    </row>
    <row r="6011" spans="1:16" x14ac:dyDescent="0.3">
      <c r="A6011" t="s">
        <v>13</v>
      </c>
      <c r="B6011" t="s">
        <v>270</v>
      </c>
      <c r="C6011" t="s">
        <v>1580</v>
      </c>
      <c r="D6011">
        <v>2016</v>
      </c>
      <c r="E6011" t="s">
        <v>1599</v>
      </c>
      <c r="F6011" t="s">
        <v>1601</v>
      </c>
      <c r="G6011" t="s">
        <v>1605</v>
      </c>
      <c r="H6011" t="s">
        <v>1607</v>
      </c>
      <c r="I6011" s="11">
        <v>0.107891398</v>
      </c>
      <c r="J6011">
        <v>9.1950000000000003</v>
      </c>
      <c r="K6011">
        <v>9.1950000000000003</v>
      </c>
      <c r="L6011" s="3">
        <v>182.76339999999999</v>
      </c>
      <c r="M6011">
        <v>4</v>
      </c>
      <c r="N6011" s="3">
        <v>19.876389342033711</v>
      </c>
      <c r="O6011"/>
      <c r="P6011"/>
    </row>
    <row r="6012" spans="1:16" x14ac:dyDescent="0.3">
      <c r="A6012" t="s">
        <v>13</v>
      </c>
      <c r="B6012" t="s">
        <v>1007</v>
      </c>
      <c r="C6012" t="s">
        <v>1584</v>
      </c>
      <c r="D6012">
        <v>2014</v>
      </c>
      <c r="E6012" t="s">
        <v>1596</v>
      </c>
      <c r="F6012" t="s">
        <v>1602</v>
      </c>
      <c r="G6012" t="s">
        <v>1606</v>
      </c>
      <c r="H6012" t="s">
        <v>1607</v>
      </c>
      <c r="I6012" s="11">
        <v>9.0390357000000005E-2</v>
      </c>
      <c r="J6012">
        <v>9.8000000000000007</v>
      </c>
      <c r="K6012">
        <v>9.8000000000000007</v>
      </c>
      <c r="L6012" s="3">
        <v>192.14779999999999</v>
      </c>
      <c r="M6012">
        <v>4</v>
      </c>
      <c r="N6012" s="3">
        <v>19.606918367346935</v>
      </c>
      <c r="O6012"/>
      <c r="P6012"/>
    </row>
    <row r="6013" spans="1:16" x14ac:dyDescent="0.3">
      <c r="A6013" t="s">
        <v>13</v>
      </c>
      <c r="B6013" t="s">
        <v>260</v>
      </c>
      <c r="C6013" t="s">
        <v>1574</v>
      </c>
      <c r="D6013">
        <v>2018</v>
      </c>
      <c r="E6013" t="s">
        <v>1597</v>
      </c>
      <c r="F6013" t="s">
        <v>1602</v>
      </c>
      <c r="G6013" t="s">
        <v>1604</v>
      </c>
      <c r="H6013" t="s">
        <v>1610</v>
      </c>
      <c r="I6013" s="11">
        <v>8.7029711999999995E-2</v>
      </c>
      <c r="K6013">
        <v>12.6</v>
      </c>
      <c r="L6013" s="3">
        <v>109.22280000000001</v>
      </c>
      <c r="M6013">
        <v>4</v>
      </c>
      <c r="N6013" s="3">
        <v>8.6684761904761913</v>
      </c>
      <c r="O6013"/>
      <c r="P6013"/>
    </row>
    <row r="6014" spans="1:16" x14ac:dyDescent="0.3">
      <c r="A6014" t="s">
        <v>13</v>
      </c>
      <c r="B6014" t="s">
        <v>1360</v>
      </c>
      <c r="C6014" t="s">
        <v>1579</v>
      </c>
      <c r="D6014">
        <v>2015</v>
      </c>
      <c r="E6014" t="s">
        <v>1593</v>
      </c>
      <c r="F6014" t="s">
        <v>1603</v>
      </c>
      <c r="G6014" t="s">
        <v>1604</v>
      </c>
      <c r="H6014" t="s">
        <v>1607</v>
      </c>
      <c r="I6014" s="11">
        <v>5.1952573000000002E-2</v>
      </c>
      <c r="J6014">
        <v>9.1300000000000008</v>
      </c>
      <c r="K6014">
        <v>9.1300000000000008</v>
      </c>
      <c r="L6014" s="3">
        <v>152.30240000000001</v>
      </c>
      <c r="M6014">
        <v>4</v>
      </c>
      <c r="N6014" s="3">
        <v>16.681533406352681</v>
      </c>
      <c r="O6014"/>
      <c r="P6014"/>
    </row>
    <row r="6015" spans="1:16" x14ac:dyDescent="0.3">
      <c r="A6015" t="s">
        <v>13</v>
      </c>
      <c r="B6015" t="s">
        <v>1560</v>
      </c>
      <c r="C6015" t="s">
        <v>1580</v>
      </c>
      <c r="D6015">
        <v>2016</v>
      </c>
      <c r="E6015" t="s">
        <v>1599</v>
      </c>
      <c r="F6015" t="s">
        <v>1601</v>
      </c>
      <c r="G6015" t="s">
        <v>1605</v>
      </c>
      <c r="H6015" t="s">
        <v>1607</v>
      </c>
      <c r="I6015" s="11">
        <v>0.12125037399999999</v>
      </c>
      <c r="J6015">
        <v>20.85</v>
      </c>
      <c r="K6015">
        <v>20.85</v>
      </c>
      <c r="L6015" s="3">
        <v>193.9452</v>
      </c>
      <c r="M6015">
        <v>4</v>
      </c>
      <c r="N6015" s="3">
        <v>9.3019280575539565</v>
      </c>
      <c r="O6015"/>
      <c r="P6015"/>
    </row>
    <row r="6016" spans="1:16" x14ac:dyDescent="0.3">
      <c r="A6016" t="s">
        <v>12</v>
      </c>
      <c r="B6016" t="s">
        <v>124</v>
      </c>
      <c r="C6016" t="s">
        <v>1581</v>
      </c>
      <c r="D6016">
        <v>2022</v>
      </c>
      <c r="E6016" t="s">
        <v>1592</v>
      </c>
      <c r="F6016" t="s">
        <v>1602</v>
      </c>
      <c r="G6016" t="s">
        <v>1604</v>
      </c>
      <c r="H6016" t="s">
        <v>1608</v>
      </c>
      <c r="I6016" s="11">
        <v>4.4432886999999997E-2</v>
      </c>
      <c r="J6016">
        <v>5.19</v>
      </c>
      <c r="K6016">
        <v>5.19</v>
      </c>
      <c r="L6016" s="3">
        <v>102.899</v>
      </c>
      <c r="M6016">
        <v>4.3</v>
      </c>
      <c r="N6016" s="3">
        <v>19.826396917148362</v>
      </c>
      <c r="O6016"/>
      <c r="P6016"/>
    </row>
    <row r="6017" spans="1:16" x14ac:dyDescent="0.3">
      <c r="A6017" t="s">
        <v>13</v>
      </c>
      <c r="B6017" t="s">
        <v>1289</v>
      </c>
      <c r="C6017" t="s">
        <v>1576</v>
      </c>
      <c r="D6017">
        <v>2012</v>
      </c>
      <c r="E6017" t="s">
        <v>1591</v>
      </c>
      <c r="F6017" t="s">
        <v>1601</v>
      </c>
      <c r="G6017" t="s">
        <v>1604</v>
      </c>
      <c r="H6017" t="s">
        <v>1607</v>
      </c>
      <c r="I6017" s="11">
        <v>0.100230114</v>
      </c>
      <c r="J6017">
        <v>19.2</v>
      </c>
      <c r="K6017">
        <v>19.2</v>
      </c>
      <c r="L6017" s="3">
        <v>112.98860000000001</v>
      </c>
      <c r="M6017">
        <v>4</v>
      </c>
      <c r="N6017" s="3">
        <v>5.8848229166666668</v>
      </c>
      <c r="O6017"/>
      <c r="P6017"/>
    </row>
    <row r="6018" spans="1:16" x14ac:dyDescent="0.3">
      <c r="A6018" t="s">
        <v>13</v>
      </c>
      <c r="B6018" t="s">
        <v>946</v>
      </c>
      <c r="C6018" t="s">
        <v>1580</v>
      </c>
      <c r="D6018">
        <v>2017</v>
      </c>
      <c r="E6018" t="s">
        <v>1598</v>
      </c>
      <c r="F6018" t="s">
        <v>1603</v>
      </c>
      <c r="G6018" t="s">
        <v>1605</v>
      </c>
      <c r="H6018" t="s">
        <v>1607</v>
      </c>
      <c r="I6018" s="11">
        <v>4.1913535000000002E-2</v>
      </c>
      <c r="J6018">
        <v>6.6749999999999998</v>
      </c>
      <c r="K6018">
        <v>6.6749999999999998</v>
      </c>
      <c r="L6018" s="3">
        <v>90.746200000000002</v>
      </c>
      <c r="M6018">
        <v>4</v>
      </c>
      <c r="N6018" s="3">
        <v>13.594936329588016</v>
      </c>
      <c r="O6018"/>
      <c r="P6018"/>
    </row>
    <row r="6019" spans="1:16" x14ac:dyDescent="0.3">
      <c r="A6019" t="s">
        <v>13</v>
      </c>
      <c r="B6019" t="s">
        <v>1505</v>
      </c>
      <c r="C6019" t="s">
        <v>1589</v>
      </c>
      <c r="D6019">
        <v>2018</v>
      </c>
      <c r="E6019" t="s">
        <v>1597</v>
      </c>
      <c r="F6019" t="s">
        <v>1602</v>
      </c>
      <c r="G6019" t="s">
        <v>1604</v>
      </c>
      <c r="H6019" t="s">
        <v>1610</v>
      </c>
      <c r="I6019" s="11">
        <v>0.14110620199999999</v>
      </c>
      <c r="K6019">
        <v>20.5</v>
      </c>
      <c r="L6019" s="3">
        <v>87.917199999999994</v>
      </c>
      <c r="M6019">
        <v>4</v>
      </c>
      <c r="N6019" s="3">
        <v>4.2886439024390244</v>
      </c>
      <c r="O6019"/>
      <c r="P6019"/>
    </row>
    <row r="6020" spans="1:16" x14ac:dyDescent="0.3">
      <c r="A6020" t="s">
        <v>13</v>
      </c>
      <c r="B6020" t="s">
        <v>581</v>
      </c>
      <c r="C6020" t="s">
        <v>1580</v>
      </c>
      <c r="D6020">
        <v>2015</v>
      </c>
      <c r="E6020" t="s">
        <v>1593</v>
      </c>
      <c r="F6020" t="s">
        <v>1603</v>
      </c>
      <c r="G6020" t="s">
        <v>1604</v>
      </c>
      <c r="H6020" t="s">
        <v>1607</v>
      </c>
      <c r="I6020" s="11">
        <v>3.6463975000000003E-2</v>
      </c>
      <c r="J6020">
        <v>16.850000000000001</v>
      </c>
      <c r="K6020">
        <v>16.850000000000001</v>
      </c>
      <c r="L6020" s="3">
        <v>90.748800000000003</v>
      </c>
      <c r="M6020">
        <v>4</v>
      </c>
      <c r="N6020" s="3">
        <v>5.3856854599406523</v>
      </c>
      <c r="O6020"/>
      <c r="P6020"/>
    </row>
    <row r="6021" spans="1:16" x14ac:dyDescent="0.3">
      <c r="A6021" t="s">
        <v>13</v>
      </c>
      <c r="B6021" t="s">
        <v>1323</v>
      </c>
      <c r="C6021" t="s">
        <v>1589</v>
      </c>
      <c r="D6021">
        <v>2015</v>
      </c>
      <c r="E6021" t="s">
        <v>1593</v>
      </c>
      <c r="F6021" t="s">
        <v>1603</v>
      </c>
      <c r="G6021" t="s">
        <v>1604</v>
      </c>
      <c r="H6021" t="s">
        <v>1607</v>
      </c>
      <c r="I6021" s="11">
        <v>0.123086812</v>
      </c>
      <c r="J6021">
        <v>7.4349999999999996</v>
      </c>
      <c r="K6021">
        <v>7.4349999999999996</v>
      </c>
      <c r="L6021" s="3">
        <v>206.96379999999999</v>
      </c>
      <c r="M6021">
        <v>4</v>
      </c>
      <c r="N6021" s="3">
        <v>27.836422326832547</v>
      </c>
      <c r="O6021"/>
      <c r="P6021"/>
    </row>
    <row r="6022" spans="1:16" x14ac:dyDescent="0.3">
      <c r="A6022" t="s">
        <v>12</v>
      </c>
      <c r="B6022" t="s">
        <v>1304</v>
      </c>
      <c r="C6022" t="s">
        <v>1580</v>
      </c>
      <c r="D6022">
        <v>2020</v>
      </c>
      <c r="E6022" t="s">
        <v>1594</v>
      </c>
      <c r="F6022" t="s">
        <v>1603</v>
      </c>
      <c r="G6022" t="s">
        <v>1604</v>
      </c>
      <c r="H6022" t="s">
        <v>1607</v>
      </c>
      <c r="I6022" s="11">
        <v>0.118149377</v>
      </c>
      <c r="J6022">
        <v>9.1950000000000003</v>
      </c>
      <c r="K6022">
        <v>9.1950000000000003</v>
      </c>
      <c r="L6022" s="3">
        <v>160.55779999999999</v>
      </c>
      <c r="M6022">
        <v>4</v>
      </c>
      <c r="N6022" s="3">
        <v>17.461424687330069</v>
      </c>
      <c r="O6022"/>
      <c r="P6022"/>
    </row>
    <row r="6023" spans="1:16" x14ac:dyDescent="0.3">
      <c r="A6023" t="s">
        <v>12</v>
      </c>
      <c r="B6023" t="s">
        <v>39</v>
      </c>
      <c r="C6023" t="s">
        <v>1585</v>
      </c>
      <c r="D6023">
        <v>2014</v>
      </c>
      <c r="E6023" t="s">
        <v>1596</v>
      </c>
      <c r="F6023" t="s">
        <v>1602</v>
      </c>
      <c r="G6023" t="s">
        <v>1606</v>
      </c>
      <c r="H6023" t="s">
        <v>1607</v>
      </c>
      <c r="I6023" s="11">
        <v>6.5009744999999994E-2</v>
      </c>
      <c r="J6023">
        <v>16</v>
      </c>
      <c r="K6023">
        <v>16</v>
      </c>
      <c r="L6023" s="3">
        <v>79.598600000000005</v>
      </c>
      <c r="M6023">
        <v>4</v>
      </c>
      <c r="N6023" s="3">
        <v>4.9749125000000003</v>
      </c>
      <c r="O6023"/>
      <c r="P6023"/>
    </row>
    <row r="6024" spans="1:16" x14ac:dyDescent="0.3">
      <c r="A6024" t="s">
        <v>13</v>
      </c>
      <c r="B6024" t="s">
        <v>128</v>
      </c>
      <c r="C6024" t="s">
        <v>1587</v>
      </c>
      <c r="D6024">
        <v>2012</v>
      </c>
      <c r="E6024" t="s">
        <v>1591</v>
      </c>
      <c r="F6024" t="s">
        <v>1601</v>
      </c>
      <c r="G6024" t="s">
        <v>1604</v>
      </c>
      <c r="H6024" t="s">
        <v>1607</v>
      </c>
      <c r="I6024" s="11">
        <v>8.3133128000000001E-2</v>
      </c>
      <c r="J6024">
        <v>20.6</v>
      </c>
      <c r="K6024">
        <v>20.6</v>
      </c>
      <c r="L6024" s="3">
        <v>120.1756</v>
      </c>
      <c r="M6024">
        <v>4</v>
      </c>
      <c r="N6024" s="3">
        <v>5.8337669902912621</v>
      </c>
      <c r="O6024"/>
      <c r="P6024"/>
    </row>
    <row r="6025" spans="1:16" x14ac:dyDescent="0.3">
      <c r="A6025" t="s">
        <v>13</v>
      </c>
      <c r="B6025" t="s">
        <v>20</v>
      </c>
      <c r="C6025" t="s">
        <v>1576</v>
      </c>
      <c r="D6025">
        <v>2022</v>
      </c>
      <c r="E6025" t="s">
        <v>1592</v>
      </c>
      <c r="F6025" t="s">
        <v>1602</v>
      </c>
      <c r="G6025" t="s">
        <v>1604</v>
      </c>
      <c r="H6025" t="s">
        <v>1608</v>
      </c>
      <c r="I6025" s="11">
        <v>5.4968159999999999E-3</v>
      </c>
      <c r="J6025">
        <v>8.89</v>
      </c>
      <c r="K6025">
        <v>8.89</v>
      </c>
      <c r="L6025" s="3">
        <v>102.80159999999999</v>
      </c>
      <c r="M6025">
        <v>3</v>
      </c>
      <c r="N6025" s="3">
        <v>11.56373453318335</v>
      </c>
      <c r="O6025"/>
      <c r="P6025"/>
    </row>
    <row r="6026" spans="1:16" x14ac:dyDescent="0.3">
      <c r="A6026" t="s">
        <v>13</v>
      </c>
      <c r="B6026" t="s">
        <v>983</v>
      </c>
      <c r="C6026" t="s">
        <v>1585</v>
      </c>
      <c r="D6026">
        <v>2022</v>
      </c>
      <c r="E6026" t="s">
        <v>1592</v>
      </c>
      <c r="F6026" t="s">
        <v>1602</v>
      </c>
      <c r="G6026" t="s">
        <v>1604</v>
      </c>
      <c r="H6026" t="s">
        <v>1608</v>
      </c>
      <c r="I6026" s="11">
        <v>0.140121306</v>
      </c>
      <c r="J6026">
        <v>7.7850000000000001</v>
      </c>
      <c r="K6026">
        <v>7.7850000000000001</v>
      </c>
      <c r="L6026" s="3">
        <v>102.53060000000001</v>
      </c>
      <c r="M6026">
        <v>4.2</v>
      </c>
      <c r="N6026" s="3">
        <v>13.170276172125885</v>
      </c>
      <c r="O6026"/>
      <c r="P6026"/>
    </row>
    <row r="6027" spans="1:16" x14ac:dyDescent="0.3">
      <c r="A6027" t="s">
        <v>13</v>
      </c>
      <c r="B6027" t="s">
        <v>1002</v>
      </c>
      <c r="C6027" t="s">
        <v>1585</v>
      </c>
      <c r="D6027">
        <v>2015</v>
      </c>
      <c r="E6027" t="s">
        <v>1593</v>
      </c>
      <c r="F6027" t="s">
        <v>1603</v>
      </c>
      <c r="G6027" t="s">
        <v>1604</v>
      </c>
      <c r="H6027" t="s">
        <v>1607</v>
      </c>
      <c r="I6027" s="11">
        <v>3.4823127000000002E-2</v>
      </c>
      <c r="J6027">
        <v>17.75</v>
      </c>
      <c r="K6027">
        <v>17.75</v>
      </c>
      <c r="L6027" s="3">
        <v>248.67500000000001</v>
      </c>
      <c r="M6027">
        <v>4</v>
      </c>
      <c r="N6027" s="3">
        <v>14.009859154929577</v>
      </c>
      <c r="O6027"/>
      <c r="P6027"/>
    </row>
    <row r="6028" spans="1:16" x14ac:dyDescent="0.3">
      <c r="A6028" t="s">
        <v>13</v>
      </c>
      <c r="B6028" t="s">
        <v>1218</v>
      </c>
      <c r="C6028" t="s">
        <v>1581</v>
      </c>
      <c r="D6028">
        <v>2022</v>
      </c>
      <c r="E6028" t="s">
        <v>1592</v>
      </c>
      <c r="F6028" t="s">
        <v>1602</v>
      </c>
      <c r="G6028" t="s">
        <v>1604</v>
      </c>
      <c r="H6028" t="s">
        <v>1608</v>
      </c>
      <c r="I6028" s="11">
        <v>0.14676789700000001</v>
      </c>
      <c r="J6028">
        <v>10.3</v>
      </c>
      <c r="K6028">
        <v>10.3</v>
      </c>
      <c r="L6028" s="3">
        <v>102.3648</v>
      </c>
      <c r="M6028">
        <v>3.6</v>
      </c>
      <c r="N6028" s="3">
        <v>9.9383300970873787</v>
      </c>
      <c r="O6028"/>
      <c r="P6028"/>
    </row>
    <row r="6029" spans="1:16" x14ac:dyDescent="0.3">
      <c r="A6029" t="s">
        <v>13</v>
      </c>
      <c r="B6029" t="s">
        <v>789</v>
      </c>
      <c r="C6029" t="s">
        <v>1580</v>
      </c>
      <c r="D6029">
        <v>2018</v>
      </c>
      <c r="E6029" t="s">
        <v>1597</v>
      </c>
      <c r="F6029" t="s">
        <v>1602</v>
      </c>
      <c r="G6029" t="s">
        <v>1604</v>
      </c>
      <c r="H6029" t="s">
        <v>1610</v>
      </c>
      <c r="I6029" s="11">
        <v>6.4933297000000001E-2</v>
      </c>
      <c r="K6029">
        <v>9</v>
      </c>
      <c r="L6029" s="3">
        <v>174.83699999999999</v>
      </c>
      <c r="M6029">
        <v>4</v>
      </c>
      <c r="N6029" s="3">
        <v>19.426333333333332</v>
      </c>
      <c r="O6029"/>
      <c r="P6029"/>
    </row>
    <row r="6030" spans="1:16" x14ac:dyDescent="0.3">
      <c r="A6030" t="s">
        <v>13</v>
      </c>
      <c r="B6030" t="s">
        <v>148</v>
      </c>
      <c r="C6030" t="s">
        <v>1590</v>
      </c>
      <c r="D6030">
        <v>2018</v>
      </c>
      <c r="E6030" t="s">
        <v>1597</v>
      </c>
      <c r="F6030" t="s">
        <v>1602</v>
      </c>
      <c r="G6030" t="s">
        <v>1604</v>
      </c>
      <c r="H6030" t="s">
        <v>1610</v>
      </c>
      <c r="I6030" s="11">
        <v>0.107076832</v>
      </c>
      <c r="K6030">
        <v>15.85</v>
      </c>
      <c r="L6030" s="3">
        <v>58.790399999999998</v>
      </c>
      <c r="M6030">
        <v>4</v>
      </c>
      <c r="N6030" s="3">
        <v>3.7091735015772871</v>
      </c>
      <c r="O6030"/>
      <c r="P6030"/>
    </row>
    <row r="6031" spans="1:16" x14ac:dyDescent="0.3">
      <c r="A6031" t="s">
        <v>13</v>
      </c>
      <c r="B6031" t="s">
        <v>27</v>
      </c>
      <c r="C6031" t="s">
        <v>1574</v>
      </c>
      <c r="D6031">
        <v>2015</v>
      </c>
      <c r="E6031" t="s">
        <v>1593</v>
      </c>
      <c r="F6031" t="s">
        <v>1603</v>
      </c>
      <c r="G6031" t="s">
        <v>1604</v>
      </c>
      <c r="H6031" t="s">
        <v>1607</v>
      </c>
      <c r="I6031" s="11">
        <v>0.12867498299999999</v>
      </c>
      <c r="J6031">
        <v>17.100000000000001</v>
      </c>
      <c r="K6031">
        <v>17.100000000000001</v>
      </c>
      <c r="L6031" s="3">
        <v>112.3886</v>
      </c>
      <c r="M6031">
        <v>4</v>
      </c>
      <c r="N6031" s="3">
        <v>6.5724327485380112</v>
      </c>
      <c r="O6031"/>
      <c r="P6031"/>
    </row>
    <row r="6032" spans="1:16" x14ac:dyDescent="0.3">
      <c r="A6032" t="s">
        <v>12</v>
      </c>
      <c r="B6032" t="s">
        <v>1236</v>
      </c>
      <c r="C6032" t="s">
        <v>1576</v>
      </c>
      <c r="D6032">
        <v>2018</v>
      </c>
      <c r="E6032" t="s">
        <v>1600</v>
      </c>
      <c r="F6032" t="s">
        <v>1601</v>
      </c>
      <c r="G6032" t="s">
        <v>1605</v>
      </c>
      <c r="H6032" t="s">
        <v>1609</v>
      </c>
      <c r="I6032" s="11">
        <v>0</v>
      </c>
      <c r="K6032">
        <v>10.895</v>
      </c>
      <c r="L6032" s="3">
        <v>145.21019999999999</v>
      </c>
      <c r="M6032">
        <v>4</v>
      </c>
      <c r="N6032" s="3">
        <v>13.328150527765029</v>
      </c>
      <c r="O6032"/>
      <c r="P6032"/>
    </row>
    <row r="6033" spans="1:16" x14ac:dyDescent="0.3">
      <c r="A6033" t="s">
        <v>13</v>
      </c>
      <c r="B6033" t="s">
        <v>1319</v>
      </c>
      <c r="C6033" t="s">
        <v>1580</v>
      </c>
      <c r="D6033">
        <v>2014</v>
      </c>
      <c r="E6033" t="s">
        <v>1596</v>
      </c>
      <c r="F6033" t="s">
        <v>1602</v>
      </c>
      <c r="G6033" t="s">
        <v>1606</v>
      </c>
      <c r="H6033" t="s">
        <v>1607</v>
      </c>
      <c r="I6033" s="11">
        <v>5.2025391999999997E-2</v>
      </c>
      <c r="J6033">
        <v>18.5</v>
      </c>
      <c r="K6033">
        <v>18.5</v>
      </c>
      <c r="L6033" s="3">
        <v>118.41240000000001</v>
      </c>
      <c r="M6033">
        <v>4</v>
      </c>
      <c r="N6033" s="3">
        <v>6.4006702702702709</v>
      </c>
      <c r="O6033"/>
      <c r="P6033"/>
    </row>
    <row r="6034" spans="1:16" x14ac:dyDescent="0.3">
      <c r="A6034" t="s">
        <v>12</v>
      </c>
      <c r="B6034" t="s">
        <v>970</v>
      </c>
      <c r="C6034" t="s">
        <v>1585</v>
      </c>
      <c r="D6034">
        <v>2016</v>
      </c>
      <c r="E6034" t="s">
        <v>1599</v>
      </c>
      <c r="F6034" t="s">
        <v>1601</v>
      </c>
      <c r="G6034" t="s">
        <v>1605</v>
      </c>
      <c r="H6034" t="s">
        <v>1607</v>
      </c>
      <c r="I6034" s="11">
        <v>0.14401740499999999</v>
      </c>
      <c r="J6034">
        <v>11.6</v>
      </c>
      <c r="K6034">
        <v>11.6</v>
      </c>
      <c r="L6034" s="3">
        <v>238.32220000000001</v>
      </c>
      <c r="M6034">
        <v>4</v>
      </c>
      <c r="N6034" s="3">
        <v>20.545017241379313</v>
      </c>
      <c r="O6034"/>
      <c r="P6034"/>
    </row>
    <row r="6035" spans="1:16" x14ac:dyDescent="0.3">
      <c r="A6035" t="s">
        <v>13</v>
      </c>
      <c r="B6035" t="s">
        <v>186</v>
      </c>
      <c r="C6035" t="s">
        <v>1580</v>
      </c>
      <c r="D6035">
        <v>2020</v>
      </c>
      <c r="E6035" t="s">
        <v>1594</v>
      </c>
      <c r="F6035" t="s">
        <v>1603</v>
      </c>
      <c r="G6035" t="s">
        <v>1604</v>
      </c>
      <c r="H6035" t="s">
        <v>1607</v>
      </c>
      <c r="I6035" s="11">
        <v>4.1177505000000003E-2</v>
      </c>
      <c r="J6035">
        <v>16</v>
      </c>
      <c r="K6035">
        <v>16</v>
      </c>
      <c r="L6035" s="3">
        <v>142.34960000000001</v>
      </c>
      <c r="M6035">
        <v>4</v>
      </c>
      <c r="N6035" s="3">
        <v>8.8968500000000006</v>
      </c>
      <c r="O6035"/>
      <c r="P6035"/>
    </row>
    <row r="6036" spans="1:16" x14ac:dyDescent="0.3">
      <c r="A6036" t="s">
        <v>12</v>
      </c>
      <c r="B6036" t="s">
        <v>951</v>
      </c>
      <c r="C6036" t="s">
        <v>1574</v>
      </c>
      <c r="D6036">
        <v>2022</v>
      </c>
      <c r="E6036" t="s">
        <v>1592</v>
      </c>
      <c r="F6036" t="s">
        <v>1602</v>
      </c>
      <c r="G6036" t="s">
        <v>1604</v>
      </c>
      <c r="H6036" t="s">
        <v>1608</v>
      </c>
      <c r="I6036" s="11">
        <v>2.6409147000000001E-2</v>
      </c>
      <c r="J6036">
        <v>15.5</v>
      </c>
      <c r="K6036">
        <v>15.5</v>
      </c>
      <c r="L6036" s="3">
        <v>102.1332</v>
      </c>
      <c r="M6036">
        <v>4.3</v>
      </c>
      <c r="N6036" s="3">
        <v>6.5892387096774199</v>
      </c>
      <c r="O6036"/>
      <c r="P6036"/>
    </row>
    <row r="6037" spans="1:16" x14ac:dyDescent="0.3">
      <c r="A6037" t="s">
        <v>13</v>
      </c>
      <c r="B6037" t="s">
        <v>507</v>
      </c>
      <c r="C6037" t="s">
        <v>1590</v>
      </c>
      <c r="D6037">
        <v>2012</v>
      </c>
      <c r="E6037" t="s">
        <v>1591</v>
      </c>
      <c r="F6037" t="s">
        <v>1601</v>
      </c>
      <c r="G6037" t="s">
        <v>1604</v>
      </c>
      <c r="H6037" t="s">
        <v>1607</v>
      </c>
      <c r="I6037" s="11">
        <v>0.17535241300000001</v>
      </c>
      <c r="J6037">
        <v>5.6550000000000002</v>
      </c>
      <c r="K6037">
        <v>5.6550000000000002</v>
      </c>
      <c r="L6037" s="3">
        <v>147.4102</v>
      </c>
      <c r="M6037">
        <v>4</v>
      </c>
      <c r="N6037" s="3">
        <v>26.067232537577365</v>
      </c>
      <c r="O6037"/>
      <c r="P6037"/>
    </row>
    <row r="6038" spans="1:16" x14ac:dyDescent="0.3">
      <c r="A6038" t="s">
        <v>12</v>
      </c>
      <c r="B6038" t="s">
        <v>452</v>
      </c>
      <c r="C6038" t="s">
        <v>1574</v>
      </c>
      <c r="D6038">
        <v>2020</v>
      </c>
      <c r="E6038" t="s">
        <v>1594</v>
      </c>
      <c r="F6038" t="s">
        <v>1603</v>
      </c>
      <c r="G6038" t="s">
        <v>1604</v>
      </c>
      <c r="H6038" t="s">
        <v>1607</v>
      </c>
      <c r="I6038" s="11">
        <v>2.8282832000000001E-2</v>
      </c>
      <c r="J6038">
        <v>20</v>
      </c>
      <c r="K6038">
        <v>20</v>
      </c>
      <c r="L6038" s="3">
        <v>46.2744</v>
      </c>
      <c r="M6038">
        <v>4</v>
      </c>
      <c r="N6038" s="3">
        <v>2.31372</v>
      </c>
      <c r="O6038"/>
      <c r="P6038"/>
    </row>
    <row r="6039" spans="1:16" x14ac:dyDescent="0.3">
      <c r="A6039" t="s">
        <v>13</v>
      </c>
      <c r="B6039" t="s">
        <v>51</v>
      </c>
      <c r="C6039" t="s">
        <v>1574</v>
      </c>
      <c r="D6039">
        <v>2011</v>
      </c>
      <c r="E6039" t="s">
        <v>1595</v>
      </c>
      <c r="F6039" t="s">
        <v>1602</v>
      </c>
      <c r="G6039" t="s">
        <v>1604</v>
      </c>
      <c r="H6039" t="s">
        <v>1609</v>
      </c>
      <c r="I6039" s="11">
        <v>0</v>
      </c>
      <c r="J6039">
        <v>11.8</v>
      </c>
      <c r="K6039">
        <v>11.8</v>
      </c>
      <c r="L6039" s="3">
        <v>46.540199999999999</v>
      </c>
      <c r="M6039">
        <v>4</v>
      </c>
      <c r="N6039" s="3">
        <v>3.9440847457627117</v>
      </c>
      <c r="O6039"/>
      <c r="P6039"/>
    </row>
    <row r="6040" spans="1:16" x14ac:dyDescent="0.3">
      <c r="A6040" t="s">
        <v>12</v>
      </c>
      <c r="B6040" t="s">
        <v>126</v>
      </c>
      <c r="C6040" t="s">
        <v>1577</v>
      </c>
      <c r="D6040">
        <v>2015</v>
      </c>
      <c r="E6040" t="s">
        <v>1593</v>
      </c>
      <c r="F6040" t="s">
        <v>1603</v>
      </c>
      <c r="G6040" t="s">
        <v>1604</v>
      </c>
      <c r="H6040" t="s">
        <v>1607</v>
      </c>
      <c r="I6040" s="11">
        <v>8.2083420000000004E-3</v>
      </c>
      <c r="J6040">
        <v>16.75</v>
      </c>
      <c r="K6040">
        <v>16.75</v>
      </c>
      <c r="L6040" s="3">
        <v>102.8674</v>
      </c>
      <c r="M6040">
        <v>4</v>
      </c>
      <c r="N6040" s="3">
        <v>6.1413373134328362</v>
      </c>
      <c r="O6040"/>
      <c r="P6040"/>
    </row>
    <row r="6041" spans="1:16" x14ac:dyDescent="0.3">
      <c r="A6041" t="s">
        <v>13</v>
      </c>
      <c r="B6041" t="s">
        <v>1358</v>
      </c>
      <c r="C6041" t="s">
        <v>1579</v>
      </c>
      <c r="D6041">
        <v>2022</v>
      </c>
      <c r="E6041" t="s">
        <v>1592</v>
      </c>
      <c r="F6041" t="s">
        <v>1602</v>
      </c>
      <c r="G6041" t="s">
        <v>1604</v>
      </c>
      <c r="H6041" t="s">
        <v>1608</v>
      </c>
      <c r="I6041" s="11">
        <v>3.2152980999999997E-2</v>
      </c>
      <c r="J6041">
        <v>9</v>
      </c>
      <c r="K6041">
        <v>9</v>
      </c>
      <c r="L6041" s="3">
        <v>102.0016</v>
      </c>
      <c r="M6041">
        <v>3.6</v>
      </c>
      <c r="N6041" s="3">
        <v>11.333511111111111</v>
      </c>
      <c r="O6041"/>
      <c r="P6041"/>
    </row>
    <row r="6042" spans="1:16" x14ac:dyDescent="0.3">
      <c r="A6042" t="s">
        <v>13</v>
      </c>
      <c r="B6042" t="s">
        <v>1082</v>
      </c>
      <c r="C6042" t="s">
        <v>1579</v>
      </c>
      <c r="D6042">
        <v>2014</v>
      </c>
      <c r="E6042" t="s">
        <v>1596</v>
      </c>
      <c r="F6042" t="s">
        <v>1602</v>
      </c>
      <c r="G6042" t="s">
        <v>1606</v>
      </c>
      <c r="H6042" t="s">
        <v>1607</v>
      </c>
      <c r="I6042" s="11">
        <v>0.167444431</v>
      </c>
      <c r="J6042">
        <v>18.850000000000001</v>
      </c>
      <c r="K6042">
        <v>18.850000000000001</v>
      </c>
      <c r="L6042" s="3">
        <v>194.61359999999999</v>
      </c>
      <c r="M6042">
        <v>4</v>
      </c>
      <c r="N6042" s="3">
        <v>10.324328912466843</v>
      </c>
      <c r="O6042"/>
      <c r="P6042"/>
    </row>
    <row r="6043" spans="1:16" x14ac:dyDescent="0.3">
      <c r="A6043" t="s">
        <v>12</v>
      </c>
      <c r="B6043" t="s">
        <v>663</v>
      </c>
      <c r="C6043" t="s">
        <v>1577</v>
      </c>
      <c r="D6043">
        <v>2022</v>
      </c>
      <c r="E6043" t="s">
        <v>1592</v>
      </c>
      <c r="F6043" t="s">
        <v>1602</v>
      </c>
      <c r="G6043" t="s">
        <v>1604</v>
      </c>
      <c r="H6043" t="s">
        <v>1608</v>
      </c>
      <c r="I6043" s="11">
        <v>6.8403271000000002E-2</v>
      </c>
      <c r="J6043">
        <v>16.5</v>
      </c>
      <c r="K6043">
        <v>16.5</v>
      </c>
      <c r="L6043" s="3">
        <v>101.999</v>
      </c>
      <c r="M6043">
        <v>4</v>
      </c>
      <c r="N6043" s="3">
        <v>6.1817575757575751</v>
      </c>
      <c r="O6043"/>
      <c r="P6043"/>
    </row>
    <row r="6044" spans="1:16" x14ac:dyDescent="0.3">
      <c r="A6044" t="s">
        <v>13</v>
      </c>
      <c r="B6044" t="s">
        <v>253</v>
      </c>
      <c r="C6044" t="s">
        <v>1582</v>
      </c>
      <c r="D6044">
        <v>2014</v>
      </c>
      <c r="E6044" t="s">
        <v>1596</v>
      </c>
      <c r="F6044" t="s">
        <v>1602</v>
      </c>
      <c r="G6044" t="s">
        <v>1606</v>
      </c>
      <c r="H6044" t="s">
        <v>1607</v>
      </c>
      <c r="I6044" s="11">
        <v>9.2516598000000005E-2</v>
      </c>
      <c r="J6044">
        <v>4.7850000000000001</v>
      </c>
      <c r="K6044">
        <v>4.7850000000000001</v>
      </c>
      <c r="L6044" s="3">
        <v>120.10980000000001</v>
      </c>
      <c r="M6044">
        <v>4</v>
      </c>
      <c r="N6044" s="3">
        <v>25.101316614420064</v>
      </c>
      <c r="O6044"/>
      <c r="P6044"/>
    </row>
    <row r="6045" spans="1:16" x14ac:dyDescent="0.3">
      <c r="A6045" t="s">
        <v>12</v>
      </c>
      <c r="B6045" t="s">
        <v>122</v>
      </c>
      <c r="C6045" t="s">
        <v>1577</v>
      </c>
      <c r="D6045">
        <v>2012</v>
      </c>
      <c r="E6045" t="s">
        <v>1591</v>
      </c>
      <c r="F6045" t="s">
        <v>1601</v>
      </c>
      <c r="G6045" t="s">
        <v>1604</v>
      </c>
      <c r="H6045" t="s">
        <v>1607</v>
      </c>
      <c r="I6045" s="11">
        <v>0.104245198</v>
      </c>
      <c r="J6045">
        <v>20</v>
      </c>
      <c r="K6045">
        <v>20</v>
      </c>
      <c r="L6045" s="3">
        <v>105.3622</v>
      </c>
      <c r="M6045">
        <v>4</v>
      </c>
      <c r="N6045" s="3">
        <v>5.2681100000000001</v>
      </c>
      <c r="O6045"/>
      <c r="P6045"/>
    </row>
    <row r="6046" spans="1:16" x14ac:dyDescent="0.3">
      <c r="A6046" t="s">
        <v>12</v>
      </c>
      <c r="B6046" t="s">
        <v>367</v>
      </c>
      <c r="C6046" t="s">
        <v>1581</v>
      </c>
      <c r="D6046">
        <v>2018</v>
      </c>
      <c r="E6046" t="s">
        <v>1597</v>
      </c>
      <c r="F6046" t="s">
        <v>1602</v>
      </c>
      <c r="G6046" t="s">
        <v>1604</v>
      </c>
      <c r="H6046" t="s">
        <v>1610</v>
      </c>
      <c r="I6046" s="11">
        <v>4.1779180999999999E-2</v>
      </c>
      <c r="K6046">
        <v>6.7850000000000001</v>
      </c>
      <c r="L6046" s="3">
        <v>43.411200000000001</v>
      </c>
      <c r="M6046">
        <v>4</v>
      </c>
      <c r="N6046" s="3">
        <v>6.3981134856300663</v>
      </c>
      <c r="O6046"/>
      <c r="P6046"/>
    </row>
    <row r="6047" spans="1:16" x14ac:dyDescent="0.3">
      <c r="A6047" t="s">
        <v>12</v>
      </c>
      <c r="B6047" t="s">
        <v>1015</v>
      </c>
      <c r="C6047" t="s">
        <v>1577</v>
      </c>
      <c r="D6047">
        <v>2020</v>
      </c>
      <c r="E6047" t="s">
        <v>1594</v>
      </c>
      <c r="F6047" t="s">
        <v>1603</v>
      </c>
      <c r="G6047" t="s">
        <v>1604</v>
      </c>
      <c r="H6047" t="s">
        <v>1607</v>
      </c>
      <c r="I6047" s="11">
        <v>0.18520944</v>
      </c>
      <c r="J6047">
        <v>13.65</v>
      </c>
      <c r="K6047">
        <v>13.65</v>
      </c>
      <c r="L6047" s="3">
        <v>212.99019999999999</v>
      </c>
      <c r="M6047">
        <v>4</v>
      </c>
      <c r="N6047" s="3">
        <v>15.603677655677654</v>
      </c>
      <c r="O6047"/>
      <c r="P6047"/>
    </row>
    <row r="6048" spans="1:16" x14ac:dyDescent="0.3">
      <c r="A6048" t="s">
        <v>13</v>
      </c>
      <c r="B6048" t="s">
        <v>705</v>
      </c>
      <c r="C6048" t="s">
        <v>1574</v>
      </c>
      <c r="D6048">
        <v>2012</v>
      </c>
      <c r="E6048" t="s">
        <v>1591</v>
      </c>
      <c r="F6048" t="s">
        <v>1601</v>
      </c>
      <c r="G6048" t="s">
        <v>1604</v>
      </c>
      <c r="H6048" t="s">
        <v>1607</v>
      </c>
      <c r="I6048" s="11">
        <v>0.11084417000000001</v>
      </c>
      <c r="J6048">
        <v>11.1</v>
      </c>
      <c r="K6048">
        <v>11.1</v>
      </c>
      <c r="L6048" s="3">
        <v>189.28460000000001</v>
      </c>
      <c r="M6048">
        <v>4</v>
      </c>
      <c r="N6048" s="3">
        <v>17.052666666666667</v>
      </c>
      <c r="O6048"/>
      <c r="P6048"/>
    </row>
    <row r="6049" spans="1:16" x14ac:dyDescent="0.3">
      <c r="A6049" t="s">
        <v>13</v>
      </c>
      <c r="B6049" t="s">
        <v>786</v>
      </c>
      <c r="C6049" t="s">
        <v>1574</v>
      </c>
      <c r="D6049">
        <v>2011</v>
      </c>
      <c r="E6049" t="s">
        <v>1595</v>
      </c>
      <c r="F6049" t="s">
        <v>1602</v>
      </c>
      <c r="G6049" t="s">
        <v>1604</v>
      </c>
      <c r="H6049" t="s">
        <v>1609</v>
      </c>
      <c r="I6049" s="11">
        <v>0</v>
      </c>
      <c r="J6049">
        <v>8.7850000000000001</v>
      </c>
      <c r="K6049">
        <v>8.7850000000000001</v>
      </c>
      <c r="L6049" s="3">
        <v>123.0414</v>
      </c>
      <c r="M6049">
        <v>4</v>
      </c>
      <c r="N6049" s="3">
        <v>14.005850882185543</v>
      </c>
      <c r="O6049"/>
      <c r="P6049"/>
    </row>
    <row r="6050" spans="1:16" x14ac:dyDescent="0.3">
      <c r="A6050" t="s">
        <v>12</v>
      </c>
      <c r="B6050" t="s">
        <v>774</v>
      </c>
      <c r="C6050" t="s">
        <v>1574</v>
      </c>
      <c r="D6050">
        <v>2017</v>
      </c>
      <c r="E6050" t="s">
        <v>1598</v>
      </c>
      <c r="F6050" t="s">
        <v>1603</v>
      </c>
      <c r="G6050" t="s">
        <v>1605</v>
      </c>
      <c r="H6050" t="s">
        <v>1607</v>
      </c>
      <c r="I6050" s="11">
        <v>4.792722E-2</v>
      </c>
      <c r="J6050">
        <v>20.6</v>
      </c>
      <c r="K6050">
        <v>20.6</v>
      </c>
      <c r="L6050" s="3">
        <v>185.9556</v>
      </c>
      <c r="M6050">
        <v>4</v>
      </c>
      <c r="N6050" s="3">
        <v>9.0269708737864072</v>
      </c>
      <c r="O6050"/>
      <c r="P6050"/>
    </row>
    <row r="6051" spans="1:16" x14ac:dyDescent="0.3">
      <c r="A6051" t="s">
        <v>13</v>
      </c>
      <c r="B6051" t="s">
        <v>1562</v>
      </c>
      <c r="C6051" t="s">
        <v>1585</v>
      </c>
      <c r="D6051">
        <v>2015</v>
      </c>
      <c r="E6051" t="s">
        <v>1593</v>
      </c>
      <c r="F6051" t="s">
        <v>1603</v>
      </c>
      <c r="G6051" t="s">
        <v>1604</v>
      </c>
      <c r="H6051" t="s">
        <v>1607</v>
      </c>
      <c r="I6051" s="11">
        <v>3.6207785999999999E-2</v>
      </c>
      <c r="J6051">
        <v>7.89</v>
      </c>
      <c r="K6051">
        <v>7.89</v>
      </c>
      <c r="L6051" s="3">
        <v>121.0782</v>
      </c>
      <c r="M6051">
        <v>4</v>
      </c>
      <c r="N6051" s="3">
        <v>15.345779467680609</v>
      </c>
      <c r="O6051"/>
      <c r="P6051"/>
    </row>
    <row r="6052" spans="1:16" x14ac:dyDescent="0.3">
      <c r="A6052" t="s">
        <v>13</v>
      </c>
      <c r="B6052" t="s">
        <v>1559</v>
      </c>
      <c r="C6052" t="s">
        <v>1574</v>
      </c>
      <c r="D6052">
        <v>2014</v>
      </c>
      <c r="E6052" t="s">
        <v>1596</v>
      </c>
      <c r="F6052" t="s">
        <v>1602</v>
      </c>
      <c r="G6052" t="s">
        <v>1606</v>
      </c>
      <c r="H6052" t="s">
        <v>1607</v>
      </c>
      <c r="I6052" s="11">
        <v>4.4377095999999998E-2</v>
      </c>
      <c r="J6052">
        <v>16.850000000000001</v>
      </c>
      <c r="K6052">
        <v>16.850000000000001</v>
      </c>
      <c r="L6052" s="3">
        <v>185.82660000000001</v>
      </c>
      <c r="M6052">
        <v>4</v>
      </c>
      <c r="N6052" s="3">
        <v>11.028284866468843</v>
      </c>
      <c r="O6052"/>
      <c r="P6052"/>
    </row>
    <row r="6053" spans="1:16" x14ac:dyDescent="0.3">
      <c r="A6053" t="s">
        <v>13</v>
      </c>
      <c r="B6053" t="s">
        <v>347</v>
      </c>
      <c r="C6053" t="s">
        <v>1579</v>
      </c>
      <c r="D6053">
        <v>2015</v>
      </c>
      <c r="E6053" t="s">
        <v>1593</v>
      </c>
      <c r="F6053" t="s">
        <v>1603</v>
      </c>
      <c r="G6053" t="s">
        <v>1604</v>
      </c>
      <c r="H6053" t="s">
        <v>1607</v>
      </c>
      <c r="I6053" s="11">
        <v>3.4742632000000002E-2</v>
      </c>
      <c r="J6053">
        <v>16.350000000000001</v>
      </c>
      <c r="K6053">
        <v>16.350000000000001</v>
      </c>
      <c r="L6053" s="3">
        <v>127.402</v>
      </c>
      <c r="M6053">
        <v>4</v>
      </c>
      <c r="N6053" s="3">
        <v>7.7921712538226293</v>
      </c>
      <c r="O6053"/>
      <c r="P6053"/>
    </row>
    <row r="6054" spans="1:16" x14ac:dyDescent="0.3">
      <c r="A6054" t="s">
        <v>12</v>
      </c>
      <c r="B6054" t="s">
        <v>802</v>
      </c>
      <c r="C6054" t="s">
        <v>1574</v>
      </c>
      <c r="D6054">
        <v>2018</v>
      </c>
      <c r="E6054" t="s">
        <v>1597</v>
      </c>
      <c r="F6054" t="s">
        <v>1602</v>
      </c>
      <c r="G6054" t="s">
        <v>1604</v>
      </c>
      <c r="H6054" t="s">
        <v>1610</v>
      </c>
      <c r="I6054" s="11">
        <v>6.8604502999999997E-2</v>
      </c>
      <c r="K6054">
        <v>8.9600000000000009</v>
      </c>
      <c r="L6054" s="3">
        <v>197.3768</v>
      </c>
      <c r="M6054">
        <v>4</v>
      </c>
      <c r="N6054" s="3">
        <v>22.028660714285714</v>
      </c>
      <c r="O6054"/>
      <c r="P6054"/>
    </row>
    <row r="6055" spans="1:16" x14ac:dyDescent="0.3">
      <c r="A6055" t="s">
        <v>13</v>
      </c>
      <c r="B6055" t="s">
        <v>653</v>
      </c>
      <c r="C6055" t="s">
        <v>1579</v>
      </c>
      <c r="D6055">
        <v>2018</v>
      </c>
      <c r="E6055" t="s">
        <v>1597</v>
      </c>
      <c r="F6055" t="s">
        <v>1602</v>
      </c>
      <c r="G6055" t="s">
        <v>1604</v>
      </c>
      <c r="H6055" t="s">
        <v>1610</v>
      </c>
      <c r="I6055" s="11">
        <v>3.2948610000000003E-2</v>
      </c>
      <c r="K6055">
        <v>11.1</v>
      </c>
      <c r="L6055" s="3">
        <v>116.8124</v>
      </c>
      <c r="M6055">
        <v>4</v>
      </c>
      <c r="N6055" s="3">
        <v>10.52363963963964</v>
      </c>
      <c r="O6055"/>
      <c r="P6055"/>
    </row>
    <row r="6056" spans="1:16" x14ac:dyDescent="0.3">
      <c r="A6056" t="s">
        <v>13</v>
      </c>
      <c r="B6056" t="s">
        <v>300</v>
      </c>
      <c r="C6056" t="s">
        <v>1590</v>
      </c>
      <c r="D6056">
        <v>2018</v>
      </c>
      <c r="E6056" t="s">
        <v>1597</v>
      </c>
      <c r="F6056" t="s">
        <v>1602</v>
      </c>
      <c r="G6056" t="s">
        <v>1604</v>
      </c>
      <c r="H6056" t="s">
        <v>1610</v>
      </c>
      <c r="I6056" s="11">
        <v>1.4522363E-2</v>
      </c>
      <c r="K6056">
        <v>18.7</v>
      </c>
      <c r="L6056" s="3">
        <v>50.232399999999998</v>
      </c>
      <c r="M6056">
        <v>4</v>
      </c>
      <c r="N6056" s="3">
        <v>2.6862245989304814</v>
      </c>
      <c r="O6056"/>
      <c r="P6056"/>
    </row>
    <row r="6057" spans="1:16" x14ac:dyDescent="0.3">
      <c r="A6057" t="s">
        <v>13</v>
      </c>
      <c r="B6057" t="s">
        <v>207</v>
      </c>
      <c r="C6057" t="s">
        <v>1579</v>
      </c>
      <c r="D6057">
        <v>2017</v>
      </c>
      <c r="E6057" t="s">
        <v>1598</v>
      </c>
      <c r="F6057" t="s">
        <v>1603</v>
      </c>
      <c r="G6057" t="s">
        <v>1605</v>
      </c>
      <c r="H6057" t="s">
        <v>1607</v>
      </c>
      <c r="I6057" s="11">
        <v>5.9393919000000003E-2</v>
      </c>
      <c r="J6057">
        <v>14.6</v>
      </c>
      <c r="K6057">
        <v>14.6</v>
      </c>
      <c r="L6057" s="3">
        <v>181.79759999999999</v>
      </c>
      <c r="M6057">
        <v>4</v>
      </c>
      <c r="N6057" s="3">
        <v>12.451890410958903</v>
      </c>
      <c r="O6057"/>
      <c r="P6057"/>
    </row>
    <row r="6058" spans="1:16" x14ac:dyDescent="0.3">
      <c r="A6058" t="s">
        <v>13</v>
      </c>
      <c r="B6058" t="s">
        <v>619</v>
      </c>
      <c r="C6058" t="s">
        <v>1579</v>
      </c>
      <c r="D6058">
        <v>2016</v>
      </c>
      <c r="E6058" t="s">
        <v>1599</v>
      </c>
      <c r="F6058" t="s">
        <v>1601</v>
      </c>
      <c r="G6058" t="s">
        <v>1605</v>
      </c>
      <c r="H6058" t="s">
        <v>1607</v>
      </c>
      <c r="I6058" s="11">
        <v>6.6681332999999995E-2</v>
      </c>
      <c r="J6058">
        <v>11.3</v>
      </c>
      <c r="K6058">
        <v>11.3</v>
      </c>
      <c r="L6058" s="3">
        <v>194.4478</v>
      </c>
      <c r="M6058">
        <v>4</v>
      </c>
      <c r="N6058" s="3">
        <v>17.207769911504425</v>
      </c>
      <c r="O6058"/>
      <c r="P6058"/>
    </row>
    <row r="6059" spans="1:16" x14ac:dyDescent="0.3">
      <c r="A6059" t="s">
        <v>13</v>
      </c>
      <c r="B6059" t="s">
        <v>1463</v>
      </c>
      <c r="C6059" t="s">
        <v>1588</v>
      </c>
      <c r="D6059">
        <v>2012</v>
      </c>
      <c r="E6059" t="s">
        <v>1591</v>
      </c>
      <c r="F6059" t="s">
        <v>1601</v>
      </c>
      <c r="G6059" t="s">
        <v>1604</v>
      </c>
      <c r="H6059" t="s">
        <v>1607</v>
      </c>
      <c r="I6059" s="11">
        <v>3.1273558999999999E-2</v>
      </c>
      <c r="J6059">
        <v>10.395</v>
      </c>
      <c r="K6059">
        <v>10.395</v>
      </c>
      <c r="L6059" s="3">
        <v>160.06039999999999</v>
      </c>
      <c r="M6059">
        <v>4</v>
      </c>
      <c r="N6059" s="3">
        <v>15.397825877825877</v>
      </c>
      <c r="O6059"/>
      <c r="P6059"/>
    </row>
    <row r="6060" spans="1:16" x14ac:dyDescent="0.3">
      <c r="A6060" t="s">
        <v>13</v>
      </c>
      <c r="B6060" t="s">
        <v>1279</v>
      </c>
      <c r="C6060" t="s">
        <v>1585</v>
      </c>
      <c r="D6060">
        <v>2016</v>
      </c>
      <c r="E6060" t="s">
        <v>1599</v>
      </c>
      <c r="F6060" t="s">
        <v>1601</v>
      </c>
      <c r="G6060" t="s">
        <v>1605</v>
      </c>
      <c r="H6060" t="s">
        <v>1607</v>
      </c>
      <c r="I6060" s="11">
        <v>4.2836777999999999E-2</v>
      </c>
      <c r="J6060">
        <v>20.7</v>
      </c>
      <c r="K6060">
        <v>20.7</v>
      </c>
      <c r="L6060" s="3">
        <v>175.80279999999999</v>
      </c>
      <c r="M6060">
        <v>4</v>
      </c>
      <c r="N6060" s="3">
        <v>8.4928888888888885</v>
      </c>
      <c r="O6060"/>
      <c r="P6060"/>
    </row>
    <row r="6061" spans="1:16" x14ac:dyDescent="0.3">
      <c r="A6061" t="s">
        <v>13</v>
      </c>
      <c r="B6061" t="s">
        <v>1548</v>
      </c>
      <c r="C6061" t="s">
        <v>1585</v>
      </c>
      <c r="D6061">
        <v>2018</v>
      </c>
      <c r="E6061" t="s">
        <v>1600</v>
      </c>
      <c r="F6061" t="s">
        <v>1601</v>
      </c>
      <c r="G6061" t="s">
        <v>1605</v>
      </c>
      <c r="H6061" t="s">
        <v>1609</v>
      </c>
      <c r="I6061" s="11">
        <v>0.11412741799999999</v>
      </c>
      <c r="K6061">
        <v>16.100000000000001</v>
      </c>
      <c r="L6061" s="3">
        <v>147.17599999999999</v>
      </c>
      <c r="M6061">
        <v>4</v>
      </c>
      <c r="N6061" s="3">
        <v>9.1413664596273279</v>
      </c>
      <c r="O6061"/>
      <c r="P6061"/>
    </row>
    <row r="6062" spans="1:16" x14ac:dyDescent="0.3">
      <c r="A6062" t="s">
        <v>13</v>
      </c>
      <c r="B6062" t="s">
        <v>657</v>
      </c>
      <c r="C6062" t="s">
        <v>1574</v>
      </c>
      <c r="D6062">
        <v>2016</v>
      </c>
      <c r="E6062" t="s">
        <v>1599</v>
      </c>
      <c r="F6062" t="s">
        <v>1601</v>
      </c>
      <c r="G6062" t="s">
        <v>1605</v>
      </c>
      <c r="H6062" t="s">
        <v>1607</v>
      </c>
      <c r="I6062" s="11">
        <v>2.6181893000000001E-2</v>
      </c>
      <c r="J6062">
        <v>19.350000000000001</v>
      </c>
      <c r="K6062">
        <v>19.350000000000001</v>
      </c>
      <c r="L6062" s="3">
        <v>167.04740000000001</v>
      </c>
      <c r="M6062">
        <v>4</v>
      </c>
      <c r="N6062" s="3">
        <v>8.6329405684754512</v>
      </c>
      <c r="O6062"/>
      <c r="P6062"/>
    </row>
    <row r="6063" spans="1:16" x14ac:dyDescent="0.3">
      <c r="A6063" t="s">
        <v>13</v>
      </c>
      <c r="B6063" t="s">
        <v>1372</v>
      </c>
      <c r="C6063" t="s">
        <v>1575</v>
      </c>
      <c r="D6063">
        <v>2020</v>
      </c>
      <c r="E6063" t="s">
        <v>1594</v>
      </c>
      <c r="F6063" t="s">
        <v>1603</v>
      </c>
      <c r="G6063" t="s">
        <v>1604</v>
      </c>
      <c r="H6063" t="s">
        <v>1607</v>
      </c>
      <c r="I6063" s="11">
        <v>1.2184999E-2</v>
      </c>
      <c r="J6063">
        <v>15.2</v>
      </c>
      <c r="K6063">
        <v>15.2</v>
      </c>
      <c r="L6063" s="3">
        <v>50.303400000000003</v>
      </c>
      <c r="M6063">
        <v>4</v>
      </c>
      <c r="N6063" s="3">
        <v>3.3094342105263164</v>
      </c>
      <c r="O6063"/>
      <c r="P6063"/>
    </row>
    <row r="6064" spans="1:16" x14ac:dyDescent="0.3">
      <c r="A6064" t="s">
        <v>13</v>
      </c>
      <c r="B6064" t="s">
        <v>1283</v>
      </c>
      <c r="C6064" t="s">
        <v>1579</v>
      </c>
      <c r="D6064">
        <v>2022</v>
      </c>
      <c r="E6064" t="s">
        <v>1592</v>
      </c>
      <c r="F6064" t="s">
        <v>1602</v>
      </c>
      <c r="G6064" t="s">
        <v>1604</v>
      </c>
      <c r="H6064" t="s">
        <v>1608</v>
      </c>
      <c r="I6064" s="11">
        <v>2.3071504E-2</v>
      </c>
      <c r="J6064">
        <v>15.3</v>
      </c>
      <c r="K6064">
        <v>15.3</v>
      </c>
      <c r="L6064" s="3">
        <v>101.83320000000001</v>
      </c>
      <c r="M6064">
        <v>4</v>
      </c>
      <c r="N6064" s="3">
        <v>6.655764705882353</v>
      </c>
      <c r="O6064"/>
      <c r="P6064"/>
    </row>
    <row r="6065" spans="1:16" x14ac:dyDescent="0.3">
      <c r="A6065" t="s">
        <v>12</v>
      </c>
      <c r="B6065" t="s">
        <v>304</v>
      </c>
      <c r="C6065" t="s">
        <v>1585</v>
      </c>
      <c r="D6065">
        <v>2018</v>
      </c>
      <c r="E6065" t="s">
        <v>1597</v>
      </c>
      <c r="F6065" t="s">
        <v>1602</v>
      </c>
      <c r="G6065" t="s">
        <v>1604</v>
      </c>
      <c r="H6065" t="s">
        <v>1610</v>
      </c>
      <c r="I6065" s="11">
        <v>4.5243613000000002E-2</v>
      </c>
      <c r="K6065">
        <v>18.5</v>
      </c>
      <c r="L6065" s="3">
        <v>146.81020000000001</v>
      </c>
      <c r="M6065">
        <v>4</v>
      </c>
      <c r="N6065" s="3">
        <v>7.9356864864864871</v>
      </c>
      <c r="O6065"/>
      <c r="P6065"/>
    </row>
    <row r="6066" spans="1:16" x14ac:dyDescent="0.3">
      <c r="A6066" t="s">
        <v>12</v>
      </c>
      <c r="B6066" t="s">
        <v>1305</v>
      </c>
      <c r="C6066" t="s">
        <v>1580</v>
      </c>
      <c r="D6066">
        <v>2020</v>
      </c>
      <c r="E6066" t="s">
        <v>1594</v>
      </c>
      <c r="F6066" t="s">
        <v>1603</v>
      </c>
      <c r="G6066" t="s">
        <v>1604</v>
      </c>
      <c r="H6066" t="s">
        <v>1607</v>
      </c>
      <c r="I6066" s="11">
        <v>4.5950474999999998E-2</v>
      </c>
      <c r="J6066">
        <v>10.1</v>
      </c>
      <c r="K6066">
        <v>10.1</v>
      </c>
      <c r="L6066" s="3">
        <v>38.284799999999997</v>
      </c>
      <c r="M6066">
        <v>4</v>
      </c>
      <c r="N6066" s="3">
        <v>3.7905742574257424</v>
      </c>
      <c r="O6066"/>
      <c r="P6066"/>
    </row>
    <row r="6067" spans="1:16" x14ac:dyDescent="0.3">
      <c r="A6067" t="s">
        <v>12</v>
      </c>
      <c r="B6067" t="s">
        <v>1142</v>
      </c>
      <c r="C6067" t="s">
        <v>1577</v>
      </c>
      <c r="D6067">
        <v>2018</v>
      </c>
      <c r="E6067" t="s">
        <v>1597</v>
      </c>
      <c r="F6067" t="s">
        <v>1602</v>
      </c>
      <c r="G6067" t="s">
        <v>1604</v>
      </c>
      <c r="H6067" t="s">
        <v>1610</v>
      </c>
      <c r="I6067" s="11">
        <v>0.133673087</v>
      </c>
      <c r="K6067">
        <v>8.1</v>
      </c>
      <c r="L6067" s="3">
        <v>41.548000000000002</v>
      </c>
      <c r="M6067">
        <v>4</v>
      </c>
      <c r="N6067" s="3">
        <v>5.129382716049383</v>
      </c>
      <c r="O6067"/>
      <c r="P6067"/>
    </row>
    <row r="6068" spans="1:16" x14ac:dyDescent="0.3">
      <c r="A6068" t="s">
        <v>13</v>
      </c>
      <c r="B6068" t="s">
        <v>1474</v>
      </c>
      <c r="C6068" t="s">
        <v>1579</v>
      </c>
      <c r="D6068">
        <v>2017</v>
      </c>
      <c r="E6068" t="s">
        <v>1598</v>
      </c>
      <c r="F6068" t="s">
        <v>1603</v>
      </c>
      <c r="G6068" t="s">
        <v>1605</v>
      </c>
      <c r="H6068" t="s">
        <v>1607</v>
      </c>
      <c r="I6068" s="11">
        <v>8.6448940000000002E-3</v>
      </c>
      <c r="J6068">
        <v>5.03</v>
      </c>
      <c r="K6068">
        <v>5.03</v>
      </c>
      <c r="L6068" s="3">
        <v>122.6756</v>
      </c>
      <c r="M6068">
        <v>4</v>
      </c>
      <c r="N6068" s="3">
        <v>24.388787276341947</v>
      </c>
      <c r="O6068"/>
      <c r="P6068"/>
    </row>
    <row r="6069" spans="1:16" x14ac:dyDescent="0.3">
      <c r="A6069" t="s">
        <v>13</v>
      </c>
      <c r="B6069" t="s">
        <v>523</v>
      </c>
      <c r="C6069" t="s">
        <v>1579</v>
      </c>
      <c r="D6069">
        <v>2017</v>
      </c>
      <c r="E6069" t="s">
        <v>1598</v>
      </c>
      <c r="F6069" t="s">
        <v>1603</v>
      </c>
      <c r="G6069" t="s">
        <v>1605</v>
      </c>
      <c r="H6069" t="s">
        <v>1607</v>
      </c>
      <c r="I6069" s="11">
        <v>3.1145743E-2</v>
      </c>
      <c r="J6069">
        <v>7.2850000000000001</v>
      </c>
      <c r="K6069">
        <v>7.2850000000000001</v>
      </c>
      <c r="L6069" s="3">
        <v>173.6054</v>
      </c>
      <c r="M6069">
        <v>4</v>
      </c>
      <c r="N6069" s="3">
        <v>23.830528483184626</v>
      </c>
      <c r="O6069"/>
      <c r="P6069"/>
    </row>
    <row r="6070" spans="1:16" x14ac:dyDescent="0.3">
      <c r="A6070" t="s">
        <v>13</v>
      </c>
      <c r="B6070" t="s">
        <v>1508</v>
      </c>
      <c r="C6070" t="s">
        <v>1577</v>
      </c>
      <c r="D6070">
        <v>2018</v>
      </c>
      <c r="E6070" t="s">
        <v>1597</v>
      </c>
      <c r="F6070" t="s">
        <v>1602</v>
      </c>
      <c r="G6070" t="s">
        <v>1604</v>
      </c>
      <c r="H6070" t="s">
        <v>1610</v>
      </c>
      <c r="I6070" s="11">
        <v>4.4391148999999998E-2</v>
      </c>
      <c r="K6070">
        <v>6.52</v>
      </c>
      <c r="L6070" s="3">
        <v>164.38419999999999</v>
      </c>
      <c r="M6070">
        <v>4</v>
      </c>
      <c r="N6070" s="3">
        <v>25.212300613496932</v>
      </c>
      <c r="O6070"/>
      <c r="P6070"/>
    </row>
    <row r="6071" spans="1:16" x14ac:dyDescent="0.3">
      <c r="A6071" t="s">
        <v>13</v>
      </c>
      <c r="B6071" t="s">
        <v>1318</v>
      </c>
      <c r="C6071" t="s">
        <v>1580</v>
      </c>
      <c r="D6071">
        <v>2016</v>
      </c>
      <c r="E6071" t="s">
        <v>1599</v>
      </c>
      <c r="F6071" t="s">
        <v>1601</v>
      </c>
      <c r="G6071" t="s">
        <v>1605</v>
      </c>
      <c r="H6071" t="s">
        <v>1607</v>
      </c>
      <c r="I6071" s="11">
        <v>1.5278899E-2</v>
      </c>
      <c r="J6071">
        <v>18.25</v>
      </c>
      <c r="K6071">
        <v>18.25</v>
      </c>
      <c r="L6071" s="3">
        <v>199.00839999999999</v>
      </c>
      <c r="M6071">
        <v>4</v>
      </c>
      <c r="N6071" s="3">
        <v>10.904569863013698</v>
      </c>
      <c r="O6071"/>
      <c r="P6071"/>
    </row>
    <row r="6072" spans="1:16" x14ac:dyDescent="0.3">
      <c r="A6072" t="s">
        <v>12</v>
      </c>
      <c r="B6072" t="s">
        <v>852</v>
      </c>
      <c r="C6072" t="s">
        <v>1581</v>
      </c>
      <c r="D6072">
        <v>2012</v>
      </c>
      <c r="E6072" t="s">
        <v>1591</v>
      </c>
      <c r="F6072" t="s">
        <v>1601</v>
      </c>
      <c r="G6072" t="s">
        <v>1604</v>
      </c>
      <c r="H6072" t="s">
        <v>1607</v>
      </c>
      <c r="I6072" s="11">
        <v>8.5798630000000001E-3</v>
      </c>
      <c r="J6072">
        <v>16.75</v>
      </c>
      <c r="K6072">
        <v>16.75</v>
      </c>
      <c r="L6072" s="3">
        <v>72.303799999999995</v>
      </c>
      <c r="M6072">
        <v>4</v>
      </c>
      <c r="N6072" s="3">
        <v>4.3166447761194027</v>
      </c>
      <c r="O6072"/>
      <c r="P6072"/>
    </row>
    <row r="6073" spans="1:16" x14ac:dyDescent="0.3">
      <c r="A6073" t="s">
        <v>13</v>
      </c>
      <c r="B6073" t="s">
        <v>34</v>
      </c>
      <c r="C6073" t="s">
        <v>1583</v>
      </c>
      <c r="D6073">
        <v>2011</v>
      </c>
      <c r="E6073" t="s">
        <v>1595</v>
      </c>
      <c r="F6073" t="s">
        <v>1602</v>
      </c>
      <c r="G6073" t="s">
        <v>1604</v>
      </c>
      <c r="H6073" t="s">
        <v>1609</v>
      </c>
      <c r="I6073" s="11">
        <v>2.8164527000000002E-2</v>
      </c>
      <c r="J6073">
        <v>12.1</v>
      </c>
      <c r="K6073">
        <v>12.1</v>
      </c>
      <c r="L6073" s="3">
        <v>178.166</v>
      </c>
      <c r="M6073">
        <v>4</v>
      </c>
      <c r="N6073" s="3">
        <v>14.724462809917355</v>
      </c>
      <c r="O6073"/>
      <c r="P6073"/>
    </row>
    <row r="6074" spans="1:16" x14ac:dyDescent="0.3">
      <c r="A6074" t="s">
        <v>12</v>
      </c>
      <c r="B6074" t="s">
        <v>1184</v>
      </c>
      <c r="C6074" t="s">
        <v>1577</v>
      </c>
      <c r="D6074">
        <v>2016</v>
      </c>
      <c r="E6074" t="s">
        <v>1599</v>
      </c>
      <c r="F6074" t="s">
        <v>1601</v>
      </c>
      <c r="G6074" t="s">
        <v>1605</v>
      </c>
      <c r="H6074" t="s">
        <v>1607</v>
      </c>
      <c r="I6074" s="11">
        <v>2.7346700000000002E-2</v>
      </c>
      <c r="J6074">
        <v>19.5</v>
      </c>
      <c r="K6074">
        <v>19.5</v>
      </c>
      <c r="L6074" s="3">
        <v>158.99199999999999</v>
      </c>
      <c r="M6074">
        <v>4</v>
      </c>
      <c r="N6074" s="3">
        <v>8.1534358974358963</v>
      </c>
      <c r="O6074"/>
      <c r="P6074"/>
    </row>
    <row r="6075" spans="1:16" x14ac:dyDescent="0.3">
      <c r="A6075" t="s">
        <v>13</v>
      </c>
      <c r="B6075" t="s">
        <v>756</v>
      </c>
      <c r="C6075" t="s">
        <v>1582</v>
      </c>
      <c r="D6075">
        <v>2020</v>
      </c>
      <c r="E6075" t="s">
        <v>1594</v>
      </c>
      <c r="F6075" t="s">
        <v>1603</v>
      </c>
      <c r="G6075" t="s">
        <v>1604</v>
      </c>
      <c r="H6075" t="s">
        <v>1607</v>
      </c>
      <c r="I6075" s="11">
        <v>1.6001433999999998E-2</v>
      </c>
      <c r="J6075">
        <v>13.65</v>
      </c>
      <c r="K6075">
        <v>13.65</v>
      </c>
      <c r="L6075" s="3">
        <v>230.66679999999999</v>
      </c>
      <c r="M6075">
        <v>4</v>
      </c>
      <c r="N6075" s="3">
        <v>16.898666666666667</v>
      </c>
      <c r="O6075"/>
      <c r="P6075"/>
    </row>
    <row r="6076" spans="1:16" x14ac:dyDescent="0.3">
      <c r="A6076" t="s">
        <v>12</v>
      </c>
      <c r="B6076" t="s">
        <v>992</v>
      </c>
      <c r="C6076" t="s">
        <v>1574</v>
      </c>
      <c r="D6076">
        <v>2017</v>
      </c>
      <c r="E6076" t="s">
        <v>1598</v>
      </c>
      <c r="F6076" t="s">
        <v>1603</v>
      </c>
      <c r="G6076" t="s">
        <v>1605</v>
      </c>
      <c r="H6076" t="s">
        <v>1607</v>
      </c>
      <c r="I6076" s="11">
        <v>0.165328057</v>
      </c>
      <c r="J6076">
        <v>13.15</v>
      </c>
      <c r="K6076">
        <v>13.15</v>
      </c>
      <c r="L6076" s="3">
        <v>170.6764</v>
      </c>
      <c r="M6076">
        <v>4</v>
      </c>
      <c r="N6076" s="3">
        <v>12.979193916349809</v>
      </c>
      <c r="O6076"/>
      <c r="P6076"/>
    </row>
    <row r="6077" spans="1:16" x14ac:dyDescent="0.3">
      <c r="A6077" t="s">
        <v>12</v>
      </c>
      <c r="B6077" t="s">
        <v>710</v>
      </c>
      <c r="C6077" t="s">
        <v>1585</v>
      </c>
      <c r="D6077">
        <v>2016</v>
      </c>
      <c r="E6077" t="s">
        <v>1599</v>
      </c>
      <c r="F6077" t="s">
        <v>1601</v>
      </c>
      <c r="G6077" t="s">
        <v>1605</v>
      </c>
      <c r="H6077" t="s">
        <v>1607</v>
      </c>
      <c r="I6077" s="11">
        <v>3.0510526E-2</v>
      </c>
      <c r="J6077">
        <v>20.6</v>
      </c>
      <c r="K6077">
        <v>20.6</v>
      </c>
      <c r="L6077" s="3">
        <v>211.42439999999999</v>
      </c>
      <c r="M6077">
        <v>4</v>
      </c>
      <c r="N6077" s="3">
        <v>10.263320388349513</v>
      </c>
      <c r="O6077"/>
      <c r="P6077"/>
    </row>
    <row r="6078" spans="1:16" x14ac:dyDescent="0.3">
      <c r="A6078" t="s">
        <v>13</v>
      </c>
      <c r="B6078" t="s">
        <v>1476</v>
      </c>
      <c r="C6078" t="s">
        <v>1590</v>
      </c>
      <c r="D6078">
        <v>2017</v>
      </c>
      <c r="E6078" t="s">
        <v>1598</v>
      </c>
      <c r="F6078" t="s">
        <v>1603</v>
      </c>
      <c r="G6078" t="s">
        <v>1605</v>
      </c>
      <c r="H6078" t="s">
        <v>1607</v>
      </c>
      <c r="I6078" s="11">
        <v>2.7699863000000002E-2</v>
      </c>
      <c r="J6078">
        <v>6.28</v>
      </c>
      <c r="K6078">
        <v>6.28</v>
      </c>
      <c r="L6078" s="3">
        <v>87.919799999999995</v>
      </c>
      <c r="M6078">
        <v>4</v>
      </c>
      <c r="N6078" s="3">
        <v>13.999968152866241</v>
      </c>
      <c r="O6078"/>
      <c r="P6078"/>
    </row>
    <row r="6079" spans="1:16" x14ac:dyDescent="0.3">
      <c r="A6079" t="s">
        <v>12</v>
      </c>
      <c r="B6079" t="s">
        <v>921</v>
      </c>
      <c r="C6079" t="s">
        <v>1585</v>
      </c>
      <c r="D6079">
        <v>2016</v>
      </c>
      <c r="E6079" t="s">
        <v>1599</v>
      </c>
      <c r="F6079" t="s">
        <v>1601</v>
      </c>
      <c r="G6079" t="s">
        <v>1605</v>
      </c>
      <c r="H6079" t="s">
        <v>1607</v>
      </c>
      <c r="I6079" s="11">
        <v>9.6467330000000004E-2</v>
      </c>
      <c r="J6079">
        <v>5.9249999999999998</v>
      </c>
      <c r="K6079">
        <v>5.9249999999999998</v>
      </c>
      <c r="L6079" s="3">
        <v>42.808599999999998</v>
      </c>
      <c r="M6079">
        <v>4</v>
      </c>
      <c r="N6079" s="3">
        <v>7.2250801687763708</v>
      </c>
      <c r="O6079"/>
      <c r="P6079"/>
    </row>
    <row r="6080" spans="1:16" x14ac:dyDescent="0.3">
      <c r="A6080" t="s">
        <v>12</v>
      </c>
      <c r="B6080" t="s">
        <v>1188</v>
      </c>
      <c r="C6080" t="s">
        <v>1574</v>
      </c>
      <c r="D6080">
        <v>2014</v>
      </c>
      <c r="E6080" t="s">
        <v>1596</v>
      </c>
      <c r="F6080" t="s">
        <v>1602</v>
      </c>
      <c r="G6080" t="s">
        <v>1606</v>
      </c>
      <c r="H6080" t="s">
        <v>1607</v>
      </c>
      <c r="I6080" s="11">
        <v>1.3584407999999999E-2</v>
      </c>
      <c r="J6080">
        <v>16.100000000000001</v>
      </c>
      <c r="K6080">
        <v>16.100000000000001</v>
      </c>
      <c r="L6080" s="3">
        <v>107.75960000000001</v>
      </c>
      <c r="M6080">
        <v>4</v>
      </c>
      <c r="N6080" s="3">
        <v>6.6931428571428571</v>
      </c>
      <c r="O6080"/>
      <c r="P6080"/>
    </row>
    <row r="6081" spans="1:16" x14ac:dyDescent="0.3">
      <c r="A6081" t="s">
        <v>12</v>
      </c>
      <c r="B6081" t="s">
        <v>928</v>
      </c>
      <c r="C6081" t="s">
        <v>1574</v>
      </c>
      <c r="D6081">
        <v>2012</v>
      </c>
      <c r="E6081" t="s">
        <v>1591</v>
      </c>
      <c r="F6081" t="s">
        <v>1601</v>
      </c>
      <c r="G6081" t="s">
        <v>1604</v>
      </c>
      <c r="H6081" t="s">
        <v>1607</v>
      </c>
      <c r="I6081" s="11">
        <v>5.8516562000000001E-2</v>
      </c>
      <c r="J6081">
        <v>12.15</v>
      </c>
      <c r="K6081">
        <v>12.15</v>
      </c>
      <c r="L6081" s="3">
        <v>164.15520000000001</v>
      </c>
      <c r="M6081">
        <v>4</v>
      </c>
      <c r="N6081" s="3">
        <v>13.510716049382717</v>
      </c>
      <c r="O6081"/>
      <c r="P6081"/>
    </row>
    <row r="6082" spans="1:16" x14ac:dyDescent="0.3">
      <c r="A6082" t="s">
        <v>12</v>
      </c>
      <c r="B6082" t="s">
        <v>1057</v>
      </c>
      <c r="C6082" t="s">
        <v>1576</v>
      </c>
      <c r="D6082">
        <v>2012</v>
      </c>
      <c r="E6082" t="s">
        <v>1591</v>
      </c>
      <c r="F6082" t="s">
        <v>1601</v>
      </c>
      <c r="G6082" t="s">
        <v>1604</v>
      </c>
      <c r="H6082" t="s">
        <v>1607</v>
      </c>
      <c r="I6082" s="11">
        <v>5.8365706000000003E-2</v>
      </c>
      <c r="J6082">
        <v>19.25</v>
      </c>
      <c r="K6082">
        <v>19.25</v>
      </c>
      <c r="L6082" s="3">
        <v>82.190799999999996</v>
      </c>
      <c r="M6082">
        <v>4</v>
      </c>
      <c r="N6082" s="3">
        <v>4.2696519480519477</v>
      </c>
      <c r="O6082"/>
      <c r="P6082"/>
    </row>
    <row r="6083" spans="1:16" x14ac:dyDescent="0.3">
      <c r="A6083" t="s">
        <v>13</v>
      </c>
      <c r="B6083" t="s">
        <v>72</v>
      </c>
      <c r="C6083" t="s">
        <v>1574</v>
      </c>
      <c r="D6083">
        <v>2015</v>
      </c>
      <c r="E6083" t="s">
        <v>1593</v>
      </c>
      <c r="F6083" t="s">
        <v>1603</v>
      </c>
      <c r="G6083" t="s">
        <v>1604</v>
      </c>
      <c r="H6083" t="s">
        <v>1607</v>
      </c>
      <c r="I6083" s="11">
        <v>3.1346387000000003E-2</v>
      </c>
      <c r="J6083">
        <v>9.5</v>
      </c>
      <c r="K6083">
        <v>9.5</v>
      </c>
      <c r="L6083" s="3">
        <v>110.72280000000001</v>
      </c>
      <c r="M6083">
        <v>4</v>
      </c>
      <c r="N6083" s="3">
        <v>11.655031578947369</v>
      </c>
      <c r="O6083"/>
      <c r="P6083"/>
    </row>
    <row r="6084" spans="1:16" x14ac:dyDescent="0.3">
      <c r="A6084" t="s">
        <v>13</v>
      </c>
      <c r="B6084" t="s">
        <v>1347</v>
      </c>
      <c r="C6084" t="s">
        <v>1577</v>
      </c>
      <c r="D6084">
        <v>2018</v>
      </c>
      <c r="E6084" t="s">
        <v>1597</v>
      </c>
      <c r="F6084" t="s">
        <v>1602</v>
      </c>
      <c r="G6084" t="s">
        <v>1604</v>
      </c>
      <c r="H6084" t="s">
        <v>1610</v>
      </c>
      <c r="I6084" s="11">
        <v>6.3750301999999995E-2</v>
      </c>
      <c r="K6084">
        <v>14.5</v>
      </c>
      <c r="L6084" s="3">
        <v>153.4682</v>
      </c>
      <c r="M6084">
        <v>4</v>
      </c>
      <c r="N6084" s="3">
        <v>10.584013793103448</v>
      </c>
      <c r="O6084"/>
      <c r="P6084"/>
    </row>
    <row r="6085" spans="1:16" x14ac:dyDescent="0.3">
      <c r="A6085" t="s">
        <v>13</v>
      </c>
      <c r="B6085" t="s">
        <v>64</v>
      </c>
      <c r="C6085" t="s">
        <v>1587</v>
      </c>
      <c r="D6085">
        <v>2018</v>
      </c>
      <c r="E6085" t="s">
        <v>1597</v>
      </c>
      <c r="F6085" t="s">
        <v>1602</v>
      </c>
      <c r="G6085" t="s">
        <v>1604</v>
      </c>
      <c r="H6085" t="s">
        <v>1610</v>
      </c>
      <c r="I6085" s="11">
        <v>1.4560297E-2</v>
      </c>
      <c r="K6085">
        <v>7.9749999999999996</v>
      </c>
      <c r="L6085" s="3">
        <v>81.424999999999997</v>
      </c>
      <c r="M6085">
        <v>4</v>
      </c>
      <c r="N6085" s="3">
        <v>10.210031347962383</v>
      </c>
      <c r="O6085"/>
      <c r="P6085"/>
    </row>
    <row r="6086" spans="1:16" x14ac:dyDescent="0.3">
      <c r="A6086" t="s">
        <v>13</v>
      </c>
      <c r="B6086" t="s">
        <v>43</v>
      </c>
      <c r="C6086" t="s">
        <v>1576</v>
      </c>
      <c r="D6086">
        <v>2018</v>
      </c>
      <c r="E6086" t="s">
        <v>1597</v>
      </c>
      <c r="F6086" t="s">
        <v>1602</v>
      </c>
      <c r="G6086" t="s">
        <v>1604</v>
      </c>
      <c r="H6086" t="s">
        <v>1610</v>
      </c>
      <c r="I6086" s="11">
        <v>2.6408698000000001E-2</v>
      </c>
      <c r="K6086">
        <v>16.600000000000001</v>
      </c>
      <c r="L6086" s="3">
        <v>53.261400000000002</v>
      </c>
      <c r="M6086">
        <v>4</v>
      </c>
      <c r="N6086" s="3">
        <v>3.2085180722891566</v>
      </c>
      <c r="O6086"/>
      <c r="P6086"/>
    </row>
    <row r="6087" spans="1:16" x14ac:dyDescent="0.3">
      <c r="A6087" t="s">
        <v>13</v>
      </c>
      <c r="B6087" t="s">
        <v>864</v>
      </c>
      <c r="C6087" t="s">
        <v>1590</v>
      </c>
      <c r="D6087">
        <v>2017</v>
      </c>
      <c r="E6087" t="s">
        <v>1598</v>
      </c>
      <c r="F6087" t="s">
        <v>1603</v>
      </c>
      <c r="G6087" t="s">
        <v>1605</v>
      </c>
      <c r="H6087" t="s">
        <v>1607</v>
      </c>
      <c r="I6087" s="11">
        <v>6.9446588000000004E-2</v>
      </c>
      <c r="J6087">
        <v>12.3</v>
      </c>
      <c r="K6087">
        <v>12.3</v>
      </c>
      <c r="L6087" s="3">
        <v>106.3938</v>
      </c>
      <c r="M6087">
        <v>4</v>
      </c>
      <c r="N6087" s="3">
        <v>8.6499024390243893</v>
      </c>
      <c r="O6087"/>
      <c r="P6087"/>
    </row>
    <row r="6088" spans="1:16" x14ac:dyDescent="0.3">
      <c r="A6088" t="s">
        <v>12</v>
      </c>
      <c r="B6088" t="s">
        <v>868</v>
      </c>
      <c r="C6088" t="s">
        <v>1574</v>
      </c>
      <c r="D6088">
        <v>2016</v>
      </c>
      <c r="E6088" t="s">
        <v>1599</v>
      </c>
      <c r="F6088" t="s">
        <v>1601</v>
      </c>
      <c r="G6088" t="s">
        <v>1605</v>
      </c>
      <c r="H6088" t="s">
        <v>1607</v>
      </c>
      <c r="I6088" s="11">
        <v>6.5207558999999998E-2</v>
      </c>
      <c r="J6088">
        <v>14.3</v>
      </c>
      <c r="K6088">
        <v>14.3</v>
      </c>
      <c r="L6088" s="3">
        <v>89.885599999999997</v>
      </c>
      <c r="M6088">
        <v>4</v>
      </c>
      <c r="N6088" s="3">
        <v>6.2857062937062933</v>
      </c>
      <c r="O6088"/>
      <c r="P6088"/>
    </row>
    <row r="6089" spans="1:16" x14ac:dyDescent="0.3">
      <c r="A6089" t="s">
        <v>13</v>
      </c>
      <c r="B6089" t="s">
        <v>337</v>
      </c>
      <c r="C6089" t="s">
        <v>1585</v>
      </c>
      <c r="D6089">
        <v>2017</v>
      </c>
      <c r="E6089" t="s">
        <v>1598</v>
      </c>
      <c r="F6089" t="s">
        <v>1603</v>
      </c>
      <c r="G6089" t="s">
        <v>1605</v>
      </c>
      <c r="H6089" t="s">
        <v>1607</v>
      </c>
      <c r="I6089" s="11">
        <v>4.5299563000000001E-2</v>
      </c>
      <c r="J6089">
        <v>19.100000000000001</v>
      </c>
      <c r="K6089">
        <v>19.100000000000001</v>
      </c>
      <c r="L6089" s="3">
        <v>38.813800000000001</v>
      </c>
      <c r="M6089">
        <v>4</v>
      </c>
      <c r="N6089" s="3">
        <v>2.0321361256544503</v>
      </c>
      <c r="O6089"/>
      <c r="P6089"/>
    </row>
    <row r="6090" spans="1:16" x14ac:dyDescent="0.3">
      <c r="A6090" t="s">
        <v>14</v>
      </c>
      <c r="B6090" t="s">
        <v>1251</v>
      </c>
      <c r="C6090" t="s">
        <v>1577</v>
      </c>
      <c r="D6090">
        <v>2014</v>
      </c>
      <c r="E6090" t="s">
        <v>1596</v>
      </c>
      <c r="F6090" t="s">
        <v>1602</v>
      </c>
      <c r="G6090" t="s">
        <v>1606</v>
      </c>
      <c r="H6090" t="s">
        <v>1607</v>
      </c>
      <c r="I6090" s="11">
        <v>0.12114947199999999</v>
      </c>
      <c r="J6090">
        <v>8.7100000000000009</v>
      </c>
      <c r="K6090">
        <v>8.7100000000000009</v>
      </c>
      <c r="L6090" s="3">
        <v>93.777799999999999</v>
      </c>
      <c r="M6090">
        <v>4</v>
      </c>
      <c r="N6090" s="3">
        <v>10.766681974741674</v>
      </c>
      <c r="O6090"/>
      <c r="P6090"/>
    </row>
    <row r="6091" spans="1:16" x14ac:dyDescent="0.3">
      <c r="A6091" t="s">
        <v>13</v>
      </c>
      <c r="B6091" t="s">
        <v>503</v>
      </c>
      <c r="C6091" t="s">
        <v>1577</v>
      </c>
      <c r="D6091">
        <v>2012</v>
      </c>
      <c r="E6091" t="s">
        <v>1591</v>
      </c>
      <c r="F6091" t="s">
        <v>1601</v>
      </c>
      <c r="G6091" t="s">
        <v>1604</v>
      </c>
      <c r="H6091" t="s">
        <v>1607</v>
      </c>
      <c r="I6091" s="11">
        <v>0</v>
      </c>
      <c r="J6091">
        <v>19.5</v>
      </c>
      <c r="K6091">
        <v>19.5</v>
      </c>
      <c r="L6091" s="3">
        <v>179.30019999999999</v>
      </c>
      <c r="M6091">
        <v>4</v>
      </c>
      <c r="N6091" s="3">
        <v>9.1948820512820504</v>
      </c>
      <c r="O6091"/>
      <c r="P6091"/>
    </row>
    <row r="6092" spans="1:16" x14ac:dyDescent="0.3">
      <c r="A6092" t="s">
        <v>13</v>
      </c>
      <c r="B6092" t="s">
        <v>712</v>
      </c>
      <c r="C6092" t="s">
        <v>1582</v>
      </c>
      <c r="D6092">
        <v>2020</v>
      </c>
      <c r="E6092" t="s">
        <v>1594</v>
      </c>
      <c r="F6092" t="s">
        <v>1603</v>
      </c>
      <c r="G6092" t="s">
        <v>1604</v>
      </c>
      <c r="H6092" t="s">
        <v>1607</v>
      </c>
      <c r="I6092" s="11">
        <v>0</v>
      </c>
      <c r="J6092">
        <v>15.85</v>
      </c>
      <c r="K6092">
        <v>15.85</v>
      </c>
      <c r="L6092" s="3">
        <v>174.73699999999999</v>
      </c>
      <c r="M6092">
        <v>4</v>
      </c>
      <c r="N6092" s="3">
        <v>11.024416403785489</v>
      </c>
      <c r="O6092"/>
      <c r="P6092"/>
    </row>
    <row r="6093" spans="1:16" x14ac:dyDescent="0.3">
      <c r="A6093" t="s">
        <v>13</v>
      </c>
      <c r="B6093" t="s">
        <v>77</v>
      </c>
      <c r="C6093" t="s">
        <v>1575</v>
      </c>
      <c r="D6093">
        <v>2018</v>
      </c>
      <c r="E6093" t="s">
        <v>1597</v>
      </c>
      <c r="F6093" t="s">
        <v>1602</v>
      </c>
      <c r="G6093" t="s">
        <v>1604</v>
      </c>
      <c r="H6093" t="s">
        <v>1610</v>
      </c>
      <c r="I6093" s="11">
        <v>3.5022503000000003E-2</v>
      </c>
      <c r="K6093">
        <v>10.6</v>
      </c>
      <c r="L6093" s="3">
        <v>85.122399999999999</v>
      </c>
      <c r="M6093">
        <v>4</v>
      </c>
      <c r="N6093" s="3">
        <v>8.030415094339622</v>
      </c>
      <c r="O6093"/>
      <c r="P6093"/>
    </row>
    <row r="6094" spans="1:16" x14ac:dyDescent="0.3">
      <c r="A6094" t="s">
        <v>12</v>
      </c>
      <c r="B6094" t="s">
        <v>642</v>
      </c>
      <c r="C6094" t="s">
        <v>1577</v>
      </c>
      <c r="D6094">
        <v>2018</v>
      </c>
      <c r="E6094" t="s">
        <v>1597</v>
      </c>
      <c r="F6094" t="s">
        <v>1602</v>
      </c>
      <c r="G6094" t="s">
        <v>1604</v>
      </c>
      <c r="H6094" t="s">
        <v>1610</v>
      </c>
      <c r="I6094" s="11">
        <v>9.0149779999999999E-3</v>
      </c>
      <c r="K6094">
        <v>8.9749999999999996</v>
      </c>
      <c r="L6094" s="3">
        <v>102.699</v>
      </c>
      <c r="M6094">
        <v>4</v>
      </c>
      <c r="N6094" s="3">
        <v>11.442785515320335</v>
      </c>
      <c r="O6094"/>
      <c r="P6094"/>
    </row>
    <row r="6095" spans="1:16" x14ac:dyDescent="0.3">
      <c r="A6095" t="s">
        <v>12</v>
      </c>
      <c r="B6095" t="s">
        <v>479</v>
      </c>
      <c r="C6095" t="s">
        <v>1576</v>
      </c>
      <c r="D6095">
        <v>2022</v>
      </c>
      <c r="E6095" t="s">
        <v>1592</v>
      </c>
      <c r="F6095" t="s">
        <v>1602</v>
      </c>
      <c r="G6095" t="s">
        <v>1604</v>
      </c>
      <c r="H6095" t="s">
        <v>1608</v>
      </c>
      <c r="I6095" s="11">
        <v>3.0371121000000001E-2</v>
      </c>
      <c r="J6095">
        <v>5.88</v>
      </c>
      <c r="K6095">
        <v>5.88</v>
      </c>
      <c r="L6095" s="3">
        <v>101.79900000000001</v>
      </c>
      <c r="M6095">
        <v>4</v>
      </c>
      <c r="N6095" s="3">
        <v>17.312755102040818</v>
      </c>
      <c r="O6095"/>
      <c r="P6095"/>
    </row>
    <row r="6096" spans="1:16" x14ac:dyDescent="0.3">
      <c r="A6096" t="s">
        <v>12</v>
      </c>
      <c r="B6096" t="s">
        <v>832</v>
      </c>
      <c r="C6096" t="s">
        <v>1587</v>
      </c>
      <c r="D6096">
        <v>2015</v>
      </c>
      <c r="E6096" t="s">
        <v>1593</v>
      </c>
      <c r="F6096" t="s">
        <v>1603</v>
      </c>
      <c r="G6096" t="s">
        <v>1604</v>
      </c>
      <c r="H6096" t="s">
        <v>1607</v>
      </c>
      <c r="I6096" s="11">
        <v>0</v>
      </c>
      <c r="J6096">
        <v>10.5</v>
      </c>
      <c r="K6096">
        <v>10.5</v>
      </c>
      <c r="L6096" s="3">
        <v>162.42099999999999</v>
      </c>
      <c r="M6096">
        <v>4</v>
      </c>
      <c r="N6096" s="3">
        <v>15.468666666666666</v>
      </c>
      <c r="O6096"/>
      <c r="P6096"/>
    </row>
    <row r="6097" spans="1:16" x14ac:dyDescent="0.3">
      <c r="A6097" t="s">
        <v>13</v>
      </c>
      <c r="B6097" t="s">
        <v>658</v>
      </c>
      <c r="C6097" t="s">
        <v>1579</v>
      </c>
      <c r="D6097">
        <v>2015</v>
      </c>
      <c r="E6097" t="s">
        <v>1593</v>
      </c>
      <c r="F6097" t="s">
        <v>1603</v>
      </c>
      <c r="G6097" t="s">
        <v>1604</v>
      </c>
      <c r="H6097" t="s">
        <v>1607</v>
      </c>
      <c r="I6097" s="11">
        <v>0</v>
      </c>
      <c r="J6097">
        <v>8.93</v>
      </c>
      <c r="K6097">
        <v>8.93</v>
      </c>
      <c r="L6097" s="3">
        <v>55.461399999999998</v>
      </c>
      <c r="M6097">
        <v>4</v>
      </c>
      <c r="N6097" s="3">
        <v>6.2106830907054871</v>
      </c>
      <c r="O6097"/>
      <c r="P6097"/>
    </row>
    <row r="6098" spans="1:16" x14ac:dyDescent="0.3">
      <c r="A6098" t="s">
        <v>13</v>
      </c>
      <c r="B6098" t="s">
        <v>703</v>
      </c>
      <c r="C6098" t="s">
        <v>1587</v>
      </c>
      <c r="D6098">
        <v>2018</v>
      </c>
      <c r="E6098" t="s">
        <v>1597</v>
      </c>
      <c r="F6098" t="s">
        <v>1602</v>
      </c>
      <c r="G6098" t="s">
        <v>1604</v>
      </c>
      <c r="H6098" t="s">
        <v>1610</v>
      </c>
      <c r="I6098" s="11">
        <v>8.0711179999999993E-2</v>
      </c>
      <c r="K6098">
        <v>15.6</v>
      </c>
      <c r="L6098" s="3">
        <v>113.1544</v>
      </c>
      <c r="M6098">
        <v>4</v>
      </c>
      <c r="N6098" s="3">
        <v>7.2534871794871796</v>
      </c>
      <c r="O6098"/>
      <c r="P6098"/>
    </row>
    <row r="6099" spans="1:16" x14ac:dyDescent="0.3">
      <c r="A6099" t="s">
        <v>13</v>
      </c>
      <c r="B6099" t="s">
        <v>878</v>
      </c>
      <c r="C6099" t="s">
        <v>1583</v>
      </c>
      <c r="D6099">
        <v>2012</v>
      </c>
      <c r="E6099" t="s">
        <v>1591</v>
      </c>
      <c r="F6099" t="s">
        <v>1601</v>
      </c>
      <c r="G6099" t="s">
        <v>1604</v>
      </c>
      <c r="H6099" t="s">
        <v>1607</v>
      </c>
      <c r="I6099" s="11">
        <v>9.1008571999999996E-2</v>
      </c>
      <c r="J6099">
        <v>18.850000000000001</v>
      </c>
      <c r="K6099">
        <v>18.850000000000001</v>
      </c>
      <c r="L6099" s="3">
        <v>129.6336</v>
      </c>
      <c r="M6099">
        <v>4</v>
      </c>
      <c r="N6099" s="3">
        <v>6.8771140583554375</v>
      </c>
      <c r="O6099"/>
      <c r="P6099"/>
    </row>
    <row r="6100" spans="1:16" x14ac:dyDescent="0.3">
      <c r="A6100" t="s">
        <v>12</v>
      </c>
      <c r="B6100" t="s">
        <v>1163</v>
      </c>
      <c r="C6100" t="s">
        <v>1582</v>
      </c>
      <c r="D6100">
        <v>2017</v>
      </c>
      <c r="E6100" t="s">
        <v>1598</v>
      </c>
      <c r="F6100" t="s">
        <v>1603</v>
      </c>
      <c r="G6100" t="s">
        <v>1605</v>
      </c>
      <c r="H6100" t="s">
        <v>1607</v>
      </c>
      <c r="I6100" s="11">
        <v>7.5493480000000002E-2</v>
      </c>
      <c r="J6100">
        <v>6.5750000000000002</v>
      </c>
      <c r="K6100">
        <v>6.5750000000000002</v>
      </c>
      <c r="L6100" s="3">
        <v>143.5444</v>
      </c>
      <c r="M6100">
        <v>4</v>
      </c>
      <c r="N6100" s="3">
        <v>21.831847908745246</v>
      </c>
      <c r="O6100"/>
      <c r="P6100"/>
    </row>
    <row r="6101" spans="1:16" x14ac:dyDescent="0.3">
      <c r="A6101" t="s">
        <v>12</v>
      </c>
      <c r="B6101" t="s">
        <v>1333</v>
      </c>
      <c r="C6101" t="s">
        <v>1576</v>
      </c>
      <c r="D6101">
        <v>2018</v>
      </c>
      <c r="E6101" t="s">
        <v>1597</v>
      </c>
      <c r="F6101" t="s">
        <v>1602</v>
      </c>
      <c r="G6101" t="s">
        <v>1604</v>
      </c>
      <c r="H6101" t="s">
        <v>1610</v>
      </c>
      <c r="I6101" s="11">
        <v>7.8547351000000001E-2</v>
      </c>
      <c r="K6101">
        <v>11.6</v>
      </c>
      <c r="L6101" s="3">
        <v>79.327600000000004</v>
      </c>
      <c r="M6101">
        <v>4</v>
      </c>
      <c r="N6101" s="3">
        <v>6.8385862068965526</v>
      </c>
      <c r="O6101"/>
      <c r="P6101"/>
    </row>
    <row r="6102" spans="1:16" x14ac:dyDescent="0.3">
      <c r="A6102" t="s">
        <v>12</v>
      </c>
      <c r="B6102" t="s">
        <v>536</v>
      </c>
      <c r="C6102" t="s">
        <v>1581</v>
      </c>
      <c r="D6102">
        <v>2022</v>
      </c>
      <c r="E6102" t="s">
        <v>1592</v>
      </c>
      <c r="F6102" t="s">
        <v>1602</v>
      </c>
      <c r="G6102" t="s">
        <v>1604</v>
      </c>
      <c r="H6102" t="s">
        <v>1608</v>
      </c>
      <c r="I6102" s="11">
        <v>0.12237250399999999</v>
      </c>
      <c r="J6102">
        <v>17.7</v>
      </c>
      <c r="K6102">
        <v>17.7</v>
      </c>
      <c r="L6102" s="3">
        <v>101.56740000000001</v>
      </c>
      <c r="M6102">
        <v>4</v>
      </c>
      <c r="N6102" s="3">
        <v>5.7382711864406781</v>
      </c>
      <c r="O6102"/>
      <c r="P6102"/>
    </row>
    <row r="6103" spans="1:16" x14ac:dyDescent="0.3">
      <c r="A6103" t="s">
        <v>13</v>
      </c>
      <c r="B6103" t="s">
        <v>924</v>
      </c>
      <c r="C6103" t="s">
        <v>1580</v>
      </c>
      <c r="D6103">
        <v>2014</v>
      </c>
      <c r="E6103" t="s">
        <v>1596</v>
      </c>
      <c r="F6103" t="s">
        <v>1602</v>
      </c>
      <c r="G6103" t="s">
        <v>1606</v>
      </c>
      <c r="H6103" t="s">
        <v>1607</v>
      </c>
      <c r="I6103" s="11">
        <v>0.117537563</v>
      </c>
      <c r="J6103">
        <v>13.6</v>
      </c>
      <c r="K6103">
        <v>13.6</v>
      </c>
      <c r="L6103" s="3">
        <v>195.4136</v>
      </c>
      <c r="M6103">
        <v>4</v>
      </c>
      <c r="N6103" s="3">
        <v>14.36864705882353</v>
      </c>
      <c r="O6103"/>
      <c r="P6103"/>
    </row>
    <row r="6104" spans="1:16" x14ac:dyDescent="0.3">
      <c r="A6104" t="s">
        <v>13</v>
      </c>
      <c r="B6104" t="s">
        <v>426</v>
      </c>
      <c r="C6104" t="s">
        <v>1584</v>
      </c>
      <c r="D6104">
        <v>2018</v>
      </c>
      <c r="E6104" t="s">
        <v>1597</v>
      </c>
      <c r="F6104" t="s">
        <v>1602</v>
      </c>
      <c r="G6104" t="s">
        <v>1604</v>
      </c>
      <c r="H6104" t="s">
        <v>1610</v>
      </c>
      <c r="I6104" s="11">
        <v>4.7008497000000003E-2</v>
      </c>
      <c r="K6104">
        <v>12.65</v>
      </c>
      <c r="L6104" s="3">
        <v>112.0202</v>
      </c>
      <c r="M6104">
        <v>4</v>
      </c>
      <c r="N6104" s="3">
        <v>8.8553517786561269</v>
      </c>
      <c r="O6104"/>
      <c r="P6104"/>
    </row>
    <row r="6105" spans="1:16" x14ac:dyDescent="0.3">
      <c r="A6105" t="s">
        <v>12</v>
      </c>
      <c r="B6105" t="s">
        <v>1164</v>
      </c>
      <c r="C6105" t="s">
        <v>1574</v>
      </c>
      <c r="D6105">
        <v>2017</v>
      </c>
      <c r="E6105" t="s">
        <v>1598</v>
      </c>
      <c r="F6105" t="s">
        <v>1603</v>
      </c>
      <c r="G6105" t="s">
        <v>1605</v>
      </c>
      <c r="H6105" t="s">
        <v>1607</v>
      </c>
      <c r="I6105" s="11">
        <v>0</v>
      </c>
      <c r="J6105">
        <v>5.7850000000000001</v>
      </c>
      <c r="K6105">
        <v>5.7850000000000001</v>
      </c>
      <c r="L6105" s="3">
        <v>87.185599999999994</v>
      </c>
      <c r="M6105">
        <v>4</v>
      </c>
      <c r="N6105" s="3">
        <v>15.07097666378565</v>
      </c>
      <c r="O6105"/>
      <c r="P6105"/>
    </row>
    <row r="6106" spans="1:16" x14ac:dyDescent="0.3">
      <c r="A6106" t="s">
        <v>13</v>
      </c>
      <c r="B6106" t="s">
        <v>350</v>
      </c>
      <c r="C6106" t="s">
        <v>1581</v>
      </c>
      <c r="D6106">
        <v>2018</v>
      </c>
      <c r="E6106" t="s">
        <v>1600</v>
      </c>
      <c r="F6106" t="s">
        <v>1601</v>
      </c>
      <c r="G6106" t="s">
        <v>1605</v>
      </c>
      <c r="H6106" t="s">
        <v>1609</v>
      </c>
      <c r="I6106" s="11">
        <v>4.5105407E-2</v>
      </c>
      <c r="K6106">
        <v>18.5</v>
      </c>
      <c r="L6106" s="3">
        <v>89.417199999999994</v>
      </c>
      <c r="M6106">
        <v>4</v>
      </c>
      <c r="N6106" s="3">
        <v>4.8333621621621621</v>
      </c>
      <c r="O6106"/>
      <c r="P6106"/>
    </row>
    <row r="6107" spans="1:16" x14ac:dyDescent="0.3">
      <c r="A6107" t="s">
        <v>13</v>
      </c>
      <c r="B6107" t="s">
        <v>1042</v>
      </c>
      <c r="C6107" t="s">
        <v>1585</v>
      </c>
      <c r="D6107">
        <v>2012</v>
      </c>
      <c r="E6107" t="s">
        <v>1591</v>
      </c>
      <c r="F6107" t="s">
        <v>1601</v>
      </c>
      <c r="G6107" t="s">
        <v>1604</v>
      </c>
      <c r="H6107" t="s">
        <v>1607</v>
      </c>
      <c r="I6107" s="11">
        <v>7.6855206999999995E-2</v>
      </c>
      <c r="J6107">
        <v>6.13</v>
      </c>
      <c r="K6107">
        <v>6.13</v>
      </c>
      <c r="L6107" s="3">
        <v>59.3536</v>
      </c>
      <c r="M6107">
        <v>4</v>
      </c>
      <c r="N6107" s="3">
        <v>9.6824796084828719</v>
      </c>
      <c r="O6107"/>
      <c r="P6107"/>
    </row>
    <row r="6108" spans="1:16" x14ac:dyDescent="0.3">
      <c r="A6108" t="s">
        <v>12</v>
      </c>
      <c r="B6108" t="s">
        <v>749</v>
      </c>
      <c r="C6108" t="s">
        <v>1574</v>
      </c>
      <c r="D6108">
        <v>2018</v>
      </c>
      <c r="E6108" t="s">
        <v>1600</v>
      </c>
      <c r="F6108" t="s">
        <v>1601</v>
      </c>
      <c r="G6108" t="s">
        <v>1605</v>
      </c>
      <c r="H6108" t="s">
        <v>1609</v>
      </c>
      <c r="I6108" s="11">
        <v>0.11491654599999999</v>
      </c>
      <c r="K6108">
        <v>19</v>
      </c>
      <c r="L6108" s="3">
        <v>188.42140000000001</v>
      </c>
      <c r="M6108">
        <v>4</v>
      </c>
      <c r="N6108" s="3">
        <v>9.9169157894736841</v>
      </c>
      <c r="O6108"/>
      <c r="P6108"/>
    </row>
    <row r="6109" spans="1:16" x14ac:dyDescent="0.3">
      <c r="A6109" t="s">
        <v>13</v>
      </c>
      <c r="B6109" t="s">
        <v>131</v>
      </c>
      <c r="C6109" t="s">
        <v>1577</v>
      </c>
      <c r="D6109">
        <v>2014</v>
      </c>
      <c r="E6109" t="s">
        <v>1596</v>
      </c>
      <c r="F6109" t="s">
        <v>1602</v>
      </c>
      <c r="G6109" t="s">
        <v>1606</v>
      </c>
      <c r="H6109" t="s">
        <v>1607</v>
      </c>
      <c r="I6109" s="11">
        <v>7.3766310000000002E-2</v>
      </c>
      <c r="J6109">
        <v>16.5</v>
      </c>
      <c r="K6109">
        <v>16.5</v>
      </c>
      <c r="L6109" s="3">
        <v>208.56379999999999</v>
      </c>
      <c r="M6109">
        <v>4</v>
      </c>
      <c r="N6109" s="3">
        <v>12.640230303030302</v>
      </c>
      <c r="O6109"/>
      <c r="P6109"/>
    </row>
    <row r="6110" spans="1:16" x14ac:dyDescent="0.3">
      <c r="A6110" t="s">
        <v>12</v>
      </c>
      <c r="B6110" t="s">
        <v>1524</v>
      </c>
      <c r="C6110" t="s">
        <v>1576</v>
      </c>
      <c r="D6110">
        <v>2018</v>
      </c>
      <c r="E6110" t="s">
        <v>1597</v>
      </c>
      <c r="F6110" t="s">
        <v>1602</v>
      </c>
      <c r="G6110" t="s">
        <v>1604</v>
      </c>
      <c r="H6110" t="s">
        <v>1610</v>
      </c>
      <c r="I6110" s="11">
        <v>4.9349121000000003E-2</v>
      </c>
      <c r="K6110">
        <v>13.6</v>
      </c>
      <c r="L6110" s="3">
        <v>108.69119999999999</v>
      </c>
      <c r="M6110">
        <v>4</v>
      </c>
      <c r="N6110" s="3">
        <v>7.992</v>
      </c>
      <c r="O6110"/>
      <c r="P6110"/>
    </row>
    <row r="6111" spans="1:16" x14ac:dyDescent="0.3">
      <c r="A6111" t="s">
        <v>14</v>
      </c>
      <c r="B6111" t="s">
        <v>1241</v>
      </c>
      <c r="C6111" t="s">
        <v>1577</v>
      </c>
      <c r="D6111">
        <v>2018</v>
      </c>
      <c r="E6111" t="s">
        <v>1600</v>
      </c>
      <c r="F6111" t="s">
        <v>1601</v>
      </c>
      <c r="G6111" t="s">
        <v>1605</v>
      </c>
      <c r="H6111" t="s">
        <v>1609</v>
      </c>
      <c r="I6111" s="11">
        <v>0.32839094800000002</v>
      </c>
      <c r="K6111">
        <v>8.3550000000000004</v>
      </c>
      <c r="L6111" s="3">
        <v>146.04179999999999</v>
      </c>
      <c r="M6111">
        <v>4</v>
      </c>
      <c r="N6111" s="3">
        <v>17.479569120287252</v>
      </c>
      <c r="O6111"/>
      <c r="P6111"/>
    </row>
    <row r="6112" spans="1:16" x14ac:dyDescent="0.3">
      <c r="A6112" t="s">
        <v>12</v>
      </c>
      <c r="B6112" t="s">
        <v>98</v>
      </c>
      <c r="C6112" t="s">
        <v>1581</v>
      </c>
      <c r="D6112">
        <v>2017</v>
      </c>
      <c r="E6112" t="s">
        <v>1598</v>
      </c>
      <c r="F6112" t="s">
        <v>1603</v>
      </c>
      <c r="G6112" t="s">
        <v>1605</v>
      </c>
      <c r="H6112" t="s">
        <v>1607</v>
      </c>
      <c r="I6112" s="11">
        <v>1.2455786999999999E-2</v>
      </c>
      <c r="J6112">
        <v>10.195</v>
      </c>
      <c r="K6112">
        <v>10.195</v>
      </c>
      <c r="L6112" s="3">
        <v>197.511</v>
      </c>
      <c r="M6112">
        <v>4</v>
      </c>
      <c r="N6112" s="3">
        <v>19.373320255026972</v>
      </c>
      <c r="O6112"/>
      <c r="P6112"/>
    </row>
    <row r="6113" spans="1:16" x14ac:dyDescent="0.3">
      <c r="A6113" t="s">
        <v>13</v>
      </c>
      <c r="B6113" t="s">
        <v>75</v>
      </c>
      <c r="C6113" t="s">
        <v>1583</v>
      </c>
      <c r="D6113">
        <v>2018</v>
      </c>
      <c r="E6113" t="s">
        <v>1600</v>
      </c>
      <c r="F6113" t="s">
        <v>1601</v>
      </c>
      <c r="G6113" t="s">
        <v>1605</v>
      </c>
      <c r="H6113" t="s">
        <v>1609</v>
      </c>
      <c r="I6113" s="11">
        <v>6.2892909999999998E-3</v>
      </c>
      <c r="K6113">
        <v>5.88</v>
      </c>
      <c r="L6113" s="3">
        <v>153.2998</v>
      </c>
      <c r="M6113">
        <v>4</v>
      </c>
      <c r="N6113" s="3">
        <v>26.07139455782313</v>
      </c>
      <c r="O6113"/>
      <c r="P6113"/>
    </row>
    <row r="6114" spans="1:16" x14ac:dyDescent="0.3">
      <c r="A6114" t="s">
        <v>13</v>
      </c>
      <c r="B6114" t="s">
        <v>484</v>
      </c>
      <c r="C6114" t="s">
        <v>1579</v>
      </c>
      <c r="D6114">
        <v>2011</v>
      </c>
      <c r="E6114" t="s">
        <v>1595</v>
      </c>
      <c r="F6114" t="s">
        <v>1602</v>
      </c>
      <c r="G6114" t="s">
        <v>1604</v>
      </c>
      <c r="H6114" t="s">
        <v>1609</v>
      </c>
      <c r="I6114" s="11">
        <v>0.11035679700000001</v>
      </c>
      <c r="J6114">
        <v>20.2</v>
      </c>
      <c r="K6114">
        <v>20.2</v>
      </c>
      <c r="L6114" s="3">
        <v>62.051000000000002</v>
      </c>
      <c r="M6114">
        <v>4</v>
      </c>
      <c r="N6114" s="3">
        <v>3.071831683168317</v>
      </c>
      <c r="O6114"/>
      <c r="P6114"/>
    </row>
    <row r="6115" spans="1:16" x14ac:dyDescent="0.3">
      <c r="A6115" t="s">
        <v>12</v>
      </c>
      <c r="B6115" t="s">
        <v>1552</v>
      </c>
      <c r="C6115" t="s">
        <v>1585</v>
      </c>
      <c r="D6115">
        <v>2014</v>
      </c>
      <c r="E6115" t="s">
        <v>1596</v>
      </c>
      <c r="F6115" t="s">
        <v>1602</v>
      </c>
      <c r="G6115" t="s">
        <v>1606</v>
      </c>
      <c r="H6115" t="s">
        <v>1607</v>
      </c>
      <c r="I6115" s="11">
        <v>0.16454255500000001</v>
      </c>
      <c r="J6115">
        <v>8.0500000000000007</v>
      </c>
      <c r="K6115">
        <v>8.0500000000000007</v>
      </c>
      <c r="L6115" s="3">
        <v>112.2518</v>
      </c>
      <c r="M6115">
        <v>4</v>
      </c>
      <c r="N6115" s="3">
        <v>13.944322981366458</v>
      </c>
      <c r="O6115"/>
      <c r="P6115"/>
    </row>
    <row r="6116" spans="1:16" x14ac:dyDescent="0.3">
      <c r="A6116" t="s">
        <v>13</v>
      </c>
      <c r="B6116" t="s">
        <v>244</v>
      </c>
      <c r="C6116" t="s">
        <v>1575</v>
      </c>
      <c r="D6116">
        <v>2012</v>
      </c>
      <c r="E6116" t="s">
        <v>1591</v>
      </c>
      <c r="F6116" t="s">
        <v>1601</v>
      </c>
      <c r="G6116" t="s">
        <v>1604</v>
      </c>
      <c r="H6116" t="s">
        <v>1607</v>
      </c>
      <c r="I6116" s="11">
        <v>7.5853370000000003E-2</v>
      </c>
      <c r="J6116">
        <v>16.75</v>
      </c>
      <c r="K6116">
        <v>16.75</v>
      </c>
      <c r="L6116" s="3">
        <v>36.853200000000001</v>
      </c>
      <c r="M6116">
        <v>4</v>
      </c>
      <c r="N6116" s="3">
        <v>2.2001910447761195</v>
      </c>
      <c r="O6116"/>
      <c r="P6116"/>
    </row>
    <row r="6117" spans="1:16" x14ac:dyDescent="0.3">
      <c r="A6117" t="s">
        <v>13</v>
      </c>
      <c r="B6117" t="s">
        <v>1189</v>
      </c>
      <c r="C6117" t="s">
        <v>1576</v>
      </c>
      <c r="D6117">
        <v>2016</v>
      </c>
      <c r="E6117" t="s">
        <v>1599</v>
      </c>
      <c r="F6117" t="s">
        <v>1601</v>
      </c>
      <c r="G6117" t="s">
        <v>1605</v>
      </c>
      <c r="H6117" t="s">
        <v>1607</v>
      </c>
      <c r="I6117" s="11">
        <v>2.5993423000000002E-2</v>
      </c>
      <c r="J6117">
        <v>15.1</v>
      </c>
      <c r="K6117">
        <v>15.1</v>
      </c>
      <c r="L6117" s="3">
        <v>147.4076</v>
      </c>
      <c r="M6117">
        <v>4</v>
      </c>
      <c r="N6117" s="3">
        <v>9.7620927152317876</v>
      </c>
      <c r="O6117"/>
      <c r="P6117"/>
    </row>
    <row r="6118" spans="1:16" x14ac:dyDescent="0.3">
      <c r="A6118" t="s">
        <v>13</v>
      </c>
      <c r="B6118" t="s">
        <v>628</v>
      </c>
      <c r="C6118" t="s">
        <v>1582</v>
      </c>
      <c r="D6118">
        <v>2012</v>
      </c>
      <c r="E6118" t="s">
        <v>1591</v>
      </c>
      <c r="F6118" t="s">
        <v>1601</v>
      </c>
      <c r="G6118" t="s">
        <v>1604</v>
      </c>
      <c r="H6118" t="s">
        <v>1607</v>
      </c>
      <c r="I6118" s="11">
        <v>0.129086113</v>
      </c>
      <c r="J6118">
        <v>16.75</v>
      </c>
      <c r="K6118">
        <v>16.75</v>
      </c>
      <c r="L6118" s="3">
        <v>89.485600000000005</v>
      </c>
      <c r="M6118">
        <v>4</v>
      </c>
      <c r="N6118" s="3">
        <v>5.342423880597015</v>
      </c>
      <c r="O6118"/>
      <c r="P6118"/>
    </row>
    <row r="6119" spans="1:16" x14ac:dyDescent="0.3">
      <c r="A6119" t="s">
        <v>13</v>
      </c>
      <c r="B6119" t="s">
        <v>1534</v>
      </c>
      <c r="C6119" t="s">
        <v>1577</v>
      </c>
      <c r="D6119">
        <v>2022</v>
      </c>
      <c r="E6119" t="s">
        <v>1592</v>
      </c>
      <c r="F6119" t="s">
        <v>1602</v>
      </c>
      <c r="G6119" t="s">
        <v>1604</v>
      </c>
      <c r="H6119" t="s">
        <v>1608</v>
      </c>
      <c r="I6119" s="11">
        <v>0.10389467099999999</v>
      </c>
      <c r="J6119">
        <v>16.2</v>
      </c>
      <c r="K6119">
        <v>16.2</v>
      </c>
      <c r="L6119" s="3">
        <v>101.29900000000001</v>
      </c>
      <c r="M6119">
        <v>3.5</v>
      </c>
      <c r="N6119" s="3">
        <v>6.253024691358025</v>
      </c>
      <c r="O6119"/>
      <c r="P6119"/>
    </row>
    <row r="6120" spans="1:16" x14ac:dyDescent="0.3">
      <c r="A6120" t="s">
        <v>13</v>
      </c>
      <c r="B6120" t="s">
        <v>793</v>
      </c>
      <c r="C6120" t="s">
        <v>1585</v>
      </c>
      <c r="D6120">
        <v>2012</v>
      </c>
      <c r="E6120" t="s">
        <v>1591</v>
      </c>
      <c r="F6120" t="s">
        <v>1601</v>
      </c>
      <c r="G6120" t="s">
        <v>1604</v>
      </c>
      <c r="H6120" t="s">
        <v>1607</v>
      </c>
      <c r="I6120" s="11">
        <v>0.12018920600000001</v>
      </c>
      <c r="J6120">
        <v>11.15</v>
      </c>
      <c r="K6120">
        <v>11.15</v>
      </c>
      <c r="L6120" s="3">
        <v>45.074399999999997</v>
      </c>
      <c r="M6120">
        <v>4</v>
      </c>
      <c r="N6120" s="3">
        <v>4.0425470852017931</v>
      </c>
      <c r="O6120"/>
      <c r="P6120"/>
    </row>
    <row r="6121" spans="1:16" x14ac:dyDescent="0.3">
      <c r="A6121" t="s">
        <v>13</v>
      </c>
      <c r="B6121" t="s">
        <v>293</v>
      </c>
      <c r="C6121" t="s">
        <v>1579</v>
      </c>
      <c r="D6121">
        <v>2016</v>
      </c>
      <c r="E6121" t="s">
        <v>1599</v>
      </c>
      <c r="F6121" t="s">
        <v>1601</v>
      </c>
      <c r="G6121" t="s">
        <v>1605</v>
      </c>
      <c r="H6121" t="s">
        <v>1607</v>
      </c>
      <c r="I6121" s="11">
        <v>0.12049726600000001</v>
      </c>
      <c r="J6121">
        <v>8.39</v>
      </c>
      <c r="K6121">
        <v>8.39</v>
      </c>
      <c r="L6121" s="3">
        <v>162.2868</v>
      </c>
      <c r="M6121">
        <v>4</v>
      </c>
      <c r="N6121" s="3">
        <v>19.342884386174017</v>
      </c>
      <c r="O6121"/>
      <c r="P6121"/>
    </row>
    <row r="6122" spans="1:16" x14ac:dyDescent="0.3">
      <c r="A6122" t="s">
        <v>12</v>
      </c>
      <c r="B6122" t="s">
        <v>1022</v>
      </c>
      <c r="C6122" t="s">
        <v>1580</v>
      </c>
      <c r="D6122">
        <v>2017</v>
      </c>
      <c r="E6122" t="s">
        <v>1598</v>
      </c>
      <c r="F6122" t="s">
        <v>1603</v>
      </c>
      <c r="G6122" t="s">
        <v>1605</v>
      </c>
      <c r="H6122" t="s">
        <v>1607</v>
      </c>
      <c r="I6122" s="11">
        <v>2.3492524000000001E-2</v>
      </c>
      <c r="J6122">
        <v>5.6749999999999998</v>
      </c>
      <c r="K6122">
        <v>5.6749999999999998</v>
      </c>
      <c r="L6122" s="3">
        <v>155.52879999999999</v>
      </c>
      <c r="M6122">
        <v>4</v>
      </c>
      <c r="N6122" s="3">
        <v>27.405955947136562</v>
      </c>
      <c r="O6122"/>
      <c r="P6122"/>
    </row>
    <row r="6123" spans="1:16" x14ac:dyDescent="0.3">
      <c r="A6123" t="s">
        <v>13</v>
      </c>
      <c r="B6123" t="s">
        <v>1172</v>
      </c>
      <c r="C6123" t="s">
        <v>1575</v>
      </c>
      <c r="D6123">
        <v>2018</v>
      </c>
      <c r="E6123" t="s">
        <v>1597</v>
      </c>
      <c r="F6123" t="s">
        <v>1602</v>
      </c>
      <c r="G6123" t="s">
        <v>1604</v>
      </c>
      <c r="H6123" t="s">
        <v>1610</v>
      </c>
      <c r="I6123" s="11">
        <v>7.3024401000000003E-2</v>
      </c>
      <c r="K6123">
        <v>10</v>
      </c>
      <c r="L6123" s="3">
        <v>121.84399999999999</v>
      </c>
      <c r="M6123">
        <v>4</v>
      </c>
      <c r="N6123" s="3">
        <v>12.1844</v>
      </c>
      <c r="O6123"/>
      <c r="P6123"/>
    </row>
    <row r="6124" spans="1:16" x14ac:dyDescent="0.3">
      <c r="A6124" t="s">
        <v>12</v>
      </c>
      <c r="B6124" t="s">
        <v>1167</v>
      </c>
      <c r="C6124" t="s">
        <v>1580</v>
      </c>
      <c r="D6124">
        <v>2020</v>
      </c>
      <c r="E6124" t="s">
        <v>1594</v>
      </c>
      <c r="F6124" t="s">
        <v>1603</v>
      </c>
      <c r="G6124" t="s">
        <v>1604</v>
      </c>
      <c r="H6124" t="s">
        <v>1607</v>
      </c>
      <c r="I6124" s="11">
        <v>8.8821764999999997E-2</v>
      </c>
      <c r="J6124">
        <v>8.8949999999999996</v>
      </c>
      <c r="K6124">
        <v>8.8949999999999996</v>
      </c>
      <c r="L6124" s="3">
        <v>125.173</v>
      </c>
      <c r="M6124">
        <v>4</v>
      </c>
      <c r="N6124" s="3">
        <v>14.072287802136032</v>
      </c>
      <c r="O6124"/>
      <c r="P6124"/>
    </row>
    <row r="6125" spans="1:16" x14ac:dyDescent="0.3">
      <c r="A6125" t="s">
        <v>13</v>
      </c>
      <c r="B6125" t="s">
        <v>310</v>
      </c>
      <c r="C6125" t="s">
        <v>1585</v>
      </c>
      <c r="D6125">
        <v>2016</v>
      </c>
      <c r="E6125" t="s">
        <v>1599</v>
      </c>
      <c r="F6125" t="s">
        <v>1601</v>
      </c>
      <c r="G6125" t="s">
        <v>1605</v>
      </c>
      <c r="H6125" t="s">
        <v>1607</v>
      </c>
      <c r="I6125" s="11">
        <v>0.13681074200000001</v>
      </c>
      <c r="J6125">
        <v>10.895</v>
      </c>
      <c r="K6125">
        <v>10.895</v>
      </c>
      <c r="L6125" s="3">
        <v>263.05680000000001</v>
      </c>
      <c r="M6125">
        <v>4</v>
      </c>
      <c r="N6125" s="3">
        <v>24.14472693896283</v>
      </c>
      <c r="O6125"/>
      <c r="P6125"/>
    </row>
    <row r="6126" spans="1:16" x14ac:dyDescent="0.3">
      <c r="A6126" t="s">
        <v>13</v>
      </c>
      <c r="B6126" t="s">
        <v>1197</v>
      </c>
      <c r="C6126" t="s">
        <v>1587</v>
      </c>
      <c r="D6126">
        <v>2018</v>
      </c>
      <c r="E6126" t="s">
        <v>1600</v>
      </c>
      <c r="F6126" t="s">
        <v>1601</v>
      </c>
      <c r="G6126" t="s">
        <v>1605</v>
      </c>
      <c r="H6126" t="s">
        <v>1609</v>
      </c>
      <c r="I6126" s="11">
        <v>0</v>
      </c>
      <c r="K6126">
        <v>9.17</v>
      </c>
      <c r="L6126" s="3">
        <v>144.84700000000001</v>
      </c>
      <c r="M6126">
        <v>4</v>
      </c>
      <c r="N6126" s="3">
        <v>15.795747001090513</v>
      </c>
      <c r="O6126"/>
      <c r="P6126"/>
    </row>
    <row r="6127" spans="1:16" x14ac:dyDescent="0.3">
      <c r="A6127" t="s">
        <v>12</v>
      </c>
      <c r="B6127" t="s">
        <v>562</v>
      </c>
      <c r="C6127" t="s">
        <v>1586</v>
      </c>
      <c r="D6127">
        <v>2022</v>
      </c>
      <c r="E6127" t="s">
        <v>1592</v>
      </c>
      <c r="F6127" t="s">
        <v>1602</v>
      </c>
      <c r="G6127" t="s">
        <v>1604</v>
      </c>
      <c r="H6127" t="s">
        <v>1608</v>
      </c>
      <c r="I6127" s="11">
        <v>9.4952408000000002E-2</v>
      </c>
      <c r="J6127">
        <v>7.8949999999999996</v>
      </c>
      <c r="K6127">
        <v>7.8949999999999996</v>
      </c>
      <c r="L6127" s="3">
        <v>101.1332</v>
      </c>
      <c r="M6127">
        <v>4</v>
      </c>
      <c r="N6127" s="3">
        <v>12.809778340721977</v>
      </c>
      <c r="O6127"/>
      <c r="P6127"/>
    </row>
    <row r="6128" spans="1:16" x14ac:dyDescent="0.3">
      <c r="A6128" t="s">
        <v>13</v>
      </c>
      <c r="B6128" t="s">
        <v>1337</v>
      </c>
      <c r="C6128" t="s">
        <v>1575</v>
      </c>
      <c r="D6128">
        <v>2020</v>
      </c>
      <c r="E6128" t="s">
        <v>1594</v>
      </c>
      <c r="F6128" t="s">
        <v>1603</v>
      </c>
      <c r="G6128" t="s">
        <v>1604</v>
      </c>
      <c r="H6128" t="s">
        <v>1607</v>
      </c>
      <c r="I6128" s="11">
        <v>3.0379382E-2</v>
      </c>
      <c r="J6128">
        <v>10.1</v>
      </c>
      <c r="K6128">
        <v>10.1</v>
      </c>
      <c r="L6128" s="3">
        <v>153.46559999999999</v>
      </c>
      <c r="M6128">
        <v>4</v>
      </c>
      <c r="N6128" s="3">
        <v>15.194613861386138</v>
      </c>
      <c r="O6128"/>
      <c r="P6128"/>
    </row>
    <row r="6129" spans="1:16" x14ac:dyDescent="0.3">
      <c r="A6129" t="s">
        <v>13</v>
      </c>
      <c r="B6129" t="s">
        <v>630</v>
      </c>
      <c r="C6129" t="s">
        <v>1585</v>
      </c>
      <c r="D6129">
        <v>2011</v>
      </c>
      <c r="E6129" t="s">
        <v>1595</v>
      </c>
      <c r="F6129" t="s">
        <v>1602</v>
      </c>
      <c r="G6129" t="s">
        <v>1604</v>
      </c>
      <c r="H6129" t="s">
        <v>1609</v>
      </c>
      <c r="I6129" s="11">
        <v>1.9314960999999999E-2</v>
      </c>
      <c r="J6129">
        <v>12.1</v>
      </c>
      <c r="K6129">
        <v>12.1</v>
      </c>
      <c r="L6129" s="3">
        <v>164.65260000000001</v>
      </c>
      <c r="M6129">
        <v>4</v>
      </c>
      <c r="N6129" s="3">
        <v>13.607652892561985</v>
      </c>
      <c r="O6129"/>
      <c r="P6129"/>
    </row>
    <row r="6130" spans="1:16" x14ac:dyDescent="0.3">
      <c r="A6130" t="s">
        <v>13</v>
      </c>
      <c r="B6130" t="s">
        <v>128</v>
      </c>
      <c r="C6130" t="s">
        <v>1587</v>
      </c>
      <c r="D6130">
        <v>2014</v>
      </c>
      <c r="E6130" t="s">
        <v>1596</v>
      </c>
      <c r="F6130" t="s">
        <v>1602</v>
      </c>
      <c r="G6130" t="s">
        <v>1606</v>
      </c>
      <c r="H6130" t="s">
        <v>1607</v>
      </c>
      <c r="I6130" s="11">
        <v>8.2935004000000007E-2</v>
      </c>
      <c r="J6130">
        <v>20.6</v>
      </c>
      <c r="K6130">
        <v>20.6</v>
      </c>
      <c r="L6130" s="3">
        <v>119.57559999999999</v>
      </c>
      <c r="M6130">
        <v>4</v>
      </c>
      <c r="N6130" s="3">
        <v>5.8046407766990287</v>
      </c>
      <c r="O6130"/>
      <c r="P6130"/>
    </row>
    <row r="6131" spans="1:16" x14ac:dyDescent="0.3">
      <c r="A6131" t="s">
        <v>12</v>
      </c>
      <c r="B6131" t="s">
        <v>1502</v>
      </c>
      <c r="C6131" t="s">
        <v>1574</v>
      </c>
      <c r="D6131">
        <v>2014</v>
      </c>
      <c r="E6131" t="s">
        <v>1596</v>
      </c>
      <c r="F6131" t="s">
        <v>1602</v>
      </c>
      <c r="G6131" t="s">
        <v>1606</v>
      </c>
      <c r="H6131" t="s">
        <v>1607</v>
      </c>
      <c r="I6131" s="11">
        <v>0.106968096</v>
      </c>
      <c r="J6131">
        <v>5.46</v>
      </c>
      <c r="K6131">
        <v>5.46</v>
      </c>
      <c r="L6131" s="3">
        <v>142.67859999999999</v>
      </c>
      <c r="M6131">
        <v>4</v>
      </c>
      <c r="N6131" s="3">
        <v>26.131611721611719</v>
      </c>
      <c r="O6131"/>
      <c r="P6131"/>
    </row>
    <row r="6132" spans="1:16" x14ac:dyDescent="0.3">
      <c r="A6132" t="s">
        <v>13</v>
      </c>
      <c r="B6132" t="s">
        <v>273</v>
      </c>
      <c r="C6132" t="s">
        <v>1590</v>
      </c>
      <c r="D6132">
        <v>2012</v>
      </c>
      <c r="E6132" t="s">
        <v>1591</v>
      </c>
      <c r="F6132" t="s">
        <v>1601</v>
      </c>
      <c r="G6132" t="s">
        <v>1604</v>
      </c>
      <c r="H6132" t="s">
        <v>1607</v>
      </c>
      <c r="I6132" s="11">
        <v>0.15958218499999999</v>
      </c>
      <c r="J6132">
        <v>9.3949999999999996</v>
      </c>
      <c r="K6132">
        <v>9.3949999999999996</v>
      </c>
      <c r="L6132" s="3">
        <v>224.77199999999999</v>
      </c>
      <c r="M6132">
        <v>4</v>
      </c>
      <c r="N6132" s="3">
        <v>23.924640766365087</v>
      </c>
      <c r="O6132"/>
      <c r="P6132"/>
    </row>
    <row r="6133" spans="1:16" x14ac:dyDescent="0.3">
      <c r="A6133" t="s">
        <v>13</v>
      </c>
      <c r="B6133" t="s">
        <v>503</v>
      </c>
      <c r="C6133" t="s">
        <v>1577</v>
      </c>
      <c r="D6133">
        <v>2018</v>
      </c>
      <c r="E6133" t="s">
        <v>1600</v>
      </c>
      <c r="F6133" t="s">
        <v>1601</v>
      </c>
      <c r="G6133" t="s">
        <v>1605</v>
      </c>
      <c r="H6133" t="s">
        <v>1609</v>
      </c>
      <c r="I6133" s="11">
        <v>0.14453827</v>
      </c>
      <c r="K6133">
        <v>19.5</v>
      </c>
      <c r="L6133" s="3">
        <v>180.6002</v>
      </c>
      <c r="M6133">
        <v>4</v>
      </c>
      <c r="N6133" s="3">
        <v>9.2615487179487186</v>
      </c>
      <c r="O6133"/>
      <c r="P6133"/>
    </row>
    <row r="6134" spans="1:16" x14ac:dyDescent="0.3">
      <c r="A6134" t="s">
        <v>13</v>
      </c>
      <c r="B6134" t="s">
        <v>1150</v>
      </c>
      <c r="C6134" t="s">
        <v>1574</v>
      </c>
      <c r="D6134">
        <v>2016</v>
      </c>
      <c r="E6134" t="s">
        <v>1599</v>
      </c>
      <c r="F6134" t="s">
        <v>1601</v>
      </c>
      <c r="G6134" t="s">
        <v>1605</v>
      </c>
      <c r="H6134" t="s">
        <v>1607</v>
      </c>
      <c r="I6134" s="11">
        <v>3.8685801999999998E-2</v>
      </c>
      <c r="J6134">
        <v>10</v>
      </c>
      <c r="K6134">
        <v>10</v>
      </c>
      <c r="L6134" s="3">
        <v>243.81440000000001</v>
      </c>
      <c r="M6134">
        <v>4</v>
      </c>
      <c r="N6134" s="3">
        <v>24.381440000000001</v>
      </c>
      <c r="O6134"/>
      <c r="P6134"/>
    </row>
    <row r="6135" spans="1:16" x14ac:dyDescent="0.3">
      <c r="A6135" t="s">
        <v>13</v>
      </c>
      <c r="B6135" t="s">
        <v>818</v>
      </c>
      <c r="C6135" t="s">
        <v>1587</v>
      </c>
      <c r="D6135">
        <v>2012</v>
      </c>
      <c r="E6135" t="s">
        <v>1591</v>
      </c>
      <c r="F6135" t="s">
        <v>1601</v>
      </c>
      <c r="G6135" t="s">
        <v>1604</v>
      </c>
      <c r="H6135" t="s">
        <v>1607</v>
      </c>
      <c r="I6135" s="11">
        <v>3.7690730999999998E-2</v>
      </c>
      <c r="J6135">
        <v>7.4450000000000003</v>
      </c>
      <c r="K6135">
        <v>7.4450000000000003</v>
      </c>
      <c r="L6135" s="3">
        <v>73.335400000000007</v>
      </c>
      <c r="M6135">
        <v>4</v>
      </c>
      <c r="N6135" s="3">
        <v>9.8502887844190745</v>
      </c>
      <c r="O6135"/>
      <c r="P6135"/>
    </row>
    <row r="6136" spans="1:16" x14ac:dyDescent="0.3">
      <c r="A6136" t="s">
        <v>13</v>
      </c>
      <c r="B6136" t="s">
        <v>1288</v>
      </c>
      <c r="C6136" t="s">
        <v>1585</v>
      </c>
      <c r="D6136">
        <v>2017</v>
      </c>
      <c r="E6136" t="s">
        <v>1598</v>
      </c>
      <c r="F6136" t="s">
        <v>1603</v>
      </c>
      <c r="G6136" t="s">
        <v>1605</v>
      </c>
      <c r="H6136" t="s">
        <v>1607</v>
      </c>
      <c r="I6136" s="11">
        <v>7.4613090000000007E-2</v>
      </c>
      <c r="J6136">
        <v>20.100000000000001</v>
      </c>
      <c r="K6136">
        <v>20.100000000000001</v>
      </c>
      <c r="L6136" s="3">
        <v>108.72280000000001</v>
      </c>
      <c r="M6136">
        <v>4</v>
      </c>
      <c r="N6136" s="3">
        <v>5.4090945273631839</v>
      </c>
      <c r="O6136"/>
      <c r="P6136"/>
    </row>
    <row r="6137" spans="1:16" x14ac:dyDescent="0.3">
      <c r="A6137" t="s">
        <v>13</v>
      </c>
      <c r="B6137" t="s">
        <v>605</v>
      </c>
      <c r="C6137" t="s">
        <v>1584</v>
      </c>
      <c r="D6137">
        <v>2018</v>
      </c>
      <c r="E6137" t="s">
        <v>1600</v>
      </c>
      <c r="F6137" t="s">
        <v>1601</v>
      </c>
      <c r="G6137" t="s">
        <v>1605</v>
      </c>
      <c r="H6137" t="s">
        <v>1609</v>
      </c>
      <c r="I6137" s="11">
        <v>0.16093617800000001</v>
      </c>
      <c r="K6137">
        <v>19.100000000000001</v>
      </c>
      <c r="L6137" s="3">
        <v>184.26079999999999</v>
      </c>
      <c r="M6137">
        <v>4</v>
      </c>
      <c r="N6137" s="3">
        <v>9.6471623036649206</v>
      </c>
      <c r="O6137"/>
      <c r="P6137"/>
    </row>
    <row r="6138" spans="1:16" x14ac:dyDescent="0.3">
      <c r="A6138" t="s">
        <v>12</v>
      </c>
      <c r="B6138" t="s">
        <v>566</v>
      </c>
      <c r="C6138" t="s">
        <v>1580</v>
      </c>
      <c r="D6138">
        <v>2018</v>
      </c>
      <c r="E6138" t="s">
        <v>1597</v>
      </c>
      <c r="F6138" t="s">
        <v>1602</v>
      </c>
      <c r="G6138" t="s">
        <v>1604</v>
      </c>
      <c r="H6138" t="s">
        <v>1610</v>
      </c>
      <c r="I6138" s="11">
        <v>6.5577448999999996E-2</v>
      </c>
      <c r="K6138">
        <v>15.25</v>
      </c>
      <c r="L6138" s="3">
        <v>181.76599999999999</v>
      </c>
      <c r="M6138">
        <v>4</v>
      </c>
      <c r="N6138" s="3">
        <v>11.919081967213113</v>
      </c>
      <c r="O6138"/>
      <c r="P6138"/>
    </row>
    <row r="6139" spans="1:16" x14ac:dyDescent="0.3">
      <c r="A6139" t="s">
        <v>12</v>
      </c>
      <c r="B6139" t="s">
        <v>1436</v>
      </c>
      <c r="C6139" t="s">
        <v>1581</v>
      </c>
      <c r="D6139">
        <v>2020</v>
      </c>
      <c r="E6139" t="s">
        <v>1594</v>
      </c>
      <c r="F6139" t="s">
        <v>1603</v>
      </c>
      <c r="G6139" t="s">
        <v>1604</v>
      </c>
      <c r="H6139" t="s">
        <v>1607</v>
      </c>
      <c r="I6139" s="11">
        <v>1.8126724E-2</v>
      </c>
      <c r="J6139">
        <v>19.7</v>
      </c>
      <c r="K6139">
        <v>19.7</v>
      </c>
      <c r="L6139" s="3">
        <v>101.79900000000001</v>
      </c>
      <c r="M6139">
        <v>4</v>
      </c>
      <c r="N6139" s="3">
        <v>5.1674619289340109</v>
      </c>
      <c r="O6139"/>
      <c r="P6139"/>
    </row>
    <row r="6140" spans="1:16" x14ac:dyDescent="0.3">
      <c r="A6140" t="s">
        <v>12</v>
      </c>
      <c r="B6140" t="s">
        <v>105</v>
      </c>
      <c r="C6140" t="s">
        <v>1585</v>
      </c>
      <c r="D6140">
        <v>2016</v>
      </c>
      <c r="E6140" t="s">
        <v>1599</v>
      </c>
      <c r="F6140" t="s">
        <v>1601</v>
      </c>
      <c r="G6140" t="s">
        <v>1605</v>
      </c>
      <c r="H6140" t="s">
        <v>1607</v>
      </c>
      <c r="I6140" s="11">
        <v>0.11411709</v>
      </c>
      <c r="J6140">
        <v>20.7</v>
      </c>
      <c r="K6140">
        <v>20.7</v>
      </c>
      <c r="L6140" s="3">
        <v>92.743600000000001</v>
      </c>
      <c r="M6140">
        <v>4</v>
      </c>
      <c r="N6140" s="3">
        <v>4.4803671497584547</v>
      </c>
      <c r="O6140"/>
      <c r="P6140"/>
    </row>
    <row r="6141" spans="1:16" x14ac:dyDescent="0.3">
      <c r="A6141" t="s">
        <v>12</v>
      </c>
      <c r="B6141" t="s">
        <v>151</v>
      </c>
      <c r="C6141" t="s">
        <v>1586</v>
      </c>
      <c r="D6141">
        <v>2015</v>
      </c>
      <c r="E6141" t="s">
        <v>1593</v>
      </c>
      <c r="F6141" t="s">
        <v>1603</v>
      </c>
      <c r="G6141" t="s">
        <v>1604</v>
      </c>
      <c r="H6141" t="s">
        <v>1607</v>
      </c>
      <c r="I6141" s="11">
        <v>2.0760673E-2</v>
      </c>
      <c r="J6141">
        <v>21.1</v>
      </c>
      <c r="K6141">
        <v>21.1</v>
      </c>
      <c r="L6141" s="3">
        <v>128.79939999999999</v>
      </c>
      <c r="M6141">
        <v>4</v>
      </c>
      <c r="N6141" s="3">
        <v>6.1042369668246437</v>
      </c>
      <c r="O6141"/>
      <c r="P6141"/>
    </row>
    <row r="6142" spans="1:16" x14ac:dyDescent="0.3">
      <c r="A6142" t="s">
        <v>13</v>
      </c>
      <c r="B6142" t="s">
        <v>370</v>
      </c>
      <c r="C6142" t="s">
        <v>1577</v>
      </c>
      <c r="D6142">
        <v>2017</v>
      </c>
      <c r="E6142" t="s">
        <v>1598</v>
      </c>
      <c r="F6142" t="s">
        <v>1603</v>
      </c>
      <c r="G6142" t="s">
        <v>1605</v>
      </c>
      <c r="H6142" t="s">
        <v>1607</v>
      </c>
      <c r="I6142" s="11">
        <v>2.6676215999999999E-2</v>
      </c>
      <c r="J6142">
        <v>12.35</v>
      </c>
      <c r="K6142">
        <v>12.35</v>
      </c>
      <c r="L6142" s="3">
        <v>57.0246</v>
      </c>
      <c r="M6142">
        <v>4</v>
      </c>
      <c r="N6142" s="3">
        <v>4.6173765182186237</v>
      </c>
      <c r="O6142"/>
      <c r="P6142"/>
    </row>
    <row r="6143" spans="1:16" x14ac:dyDescent="0.3">
      <c r="A6143" t="s">
        <v>12</v>
      </c>
      <c r="B6143" t="s">
        <v>1529</v>
      </c>
      <c r="C6143" t="s">
        <v>1589</v>
      </c>
      <c r="D6143">
        <v>2015</v>
      </c>
      <c r="E6143" t="s">
        <v>1593</v>
      </c>
      <c r="F6143" t="s">
        <v>1603</v>
      </c>
      <c r="G6143" t="s">
        <v>1604</v>
      </c>
      <c r="H6143" t="s">
        <v>1607</v>
      </c>
      <c r="I6143" s="11">
        <v>6.6315023000000001E-2</v>
      </c>
      <c r="J6143">
        <v>10.5</v>
      </c>
      <c r="K6143">
        <v>10.5</v>
      </c>
      <c r="L6143" s="3">
        <v>78.296000000000006</v>
      </c>
      <c r="M6143">
        <v>4</v>
      </c>
      <c r="N6143" s="3">
        <v>7.4567619047619056</v>
      </c>
      <c r="O6143"/>
      <c r="P6143"/>
    </row>
    <row r="6144" spans="1:16" x14ac:dyDescent="0.3">
      <c r="A6144" t="s">
        <v>13</v>
      </c>
      <c r="B6144" t="s">
        <v>606</v>
      </c>
      <c r="C6144" t="s">
        <v>1580</v>
      </c>
      <c r="D6144">
        <v>2017</v>
      </c>
      <c r="E6144" t="s">
        <v>1598</v>
      </c>
      <c r="F6144" t="s">
        <v>1603</v>
      </c>
      <c r="G6144" t="s">
        <v>1605</v>
      </c>
      <c r="H6144" t="s">
        <v>1607</v>
      </c>
      <c r="I6144" s="11">
        <v>0.136275173</v>
      </c>
      <c r="J6144">
        <v>6.4050000000000002</v>
      </c>
      <c r="K6144">
        <v>6.4050000000000002</v>
      </c>
      <c r="L6144" s="3">
        <v>128.1678</v>
      </c>
      <c r="M6144">
        <v>4</v>
      </c>
      <c r="N6144" s="3">
        <v>20.010585480093678</v>
      </c>
      <c r="O6144"/>
      <c r="P6144"/>
    </row>
    <row r="6145" spans="1:16" x14ac:dyDescent="0.3">
      <c r="A6145" t="s">
        <v>13</v>
      </c>
      <c r="B6145" t="s">
        <v>1207</v>
      </c>
      <c r="C6145" t="s">
        <v>1580</v>
      </c>
      <c r="D6145">
        <v>2015</v>
      </c>
      <c r="E6145" t="s">
        <v>1593</v>
      </c>
      <c r="F6145" t="s">
        <v>1603</v>
      </c>
      <c r="G6145" t="s">
        <v>1604</v>
      </c>
      <c r="H6145" t="s">
        <v>1607</v>
      </c>
      <c r="I6145" s="11">
        <v>2.9799965000000001E-2</v>
      </c>
      <c r="J6145">
        <v>16.75</v>
      </c>
      <c r="K6145">
        <v>16.75</v>
      </c>
      <c r="L6145" s="3">
        <v>39.182200000000002</v>
      </c>
      <c r="M6145">
        <v>4</v>
      </c>
      <c r="N6145" s="3">
        <v>2.3392358208955226</v>
      </c>
      <c r="O6145"/>
      <c r="P6145"/>
    </row>
    <row r="6146" spans="1:16" x14ac:dyDescent="0.3">
      <c r="A6146" t="s">
        <v>13</v>
      </c>
      <c r="B6146" t="s">
        <v>173</v>
      </c>
      <c r="C6146" t="s">
        <v>1574</v>
      </c>
      <c r="D6146">
        <v>2012</v>
      </c>
      <c r="E6146" t="s">
        <v>1591</v>
      </c>
      <c r="F6146" t="s">
        <v>1601</v>
      </c>
      <c r="G6146" t="s">
        <v>1604</v>
      </c>
      <c r="H6146" t="s">
        <v>1607</v>
      </c>
      <c r="I6146" s="11">
        <v>7.2410764000000002E-2</v>
      </c>
      <c r="J6146">
        <v>14.7</v>
      </c>
      <c r="K6146">
        <v>14.7</v>
      </c>
      <c r="L6146" s="3">
        <v>48.203400000000002</v>
      </c>
      <c r="M6146">
        <v>4</v>
      </c>
      <c r="N6146" s="3">
        <v>3.2791428571428574</v>
      </c>
      <c r="O6146"/>
      <c r="P6146"/>
    </row>
    <row r="6147" spans="1:16" x14ac:dyDescent="0.3">
      <c r="A6147" t="s">
        <v>12</v>
      </c>
      <c r="B6147" t="s">
        <v>452</v>
      </c>
      <c r="C6147" t="s">
        <v>1574</v>
      </c>
      <c r="D6147">
        <v>2017</v>
      </c>
      <c r="E6147" t="s">
        <v>1598</v>
      </c>
      <c r="F6147" t="s">
        <v>1603</v>
      </c>
      <c r="G6147" t="s">
        <v>1605</v>
      </c>
      <c r="H6147" t="s">
        <v>1607</v>
      </c>
      <c r="I6147" s="11">
        <v>2.8118435000000001E-2</v>
      </c>
      <c r="J6147">
        <v>20</v>
      </c>
      <c r="K6147">
        <v>20</v>
      </c>
      <c r="L6147" s="3">
        <v>46.7744</v>
      </c>
      <c r="M6147">
        <v>4</v>
      </c>
      <c r="N6147" s="3">
        <v>2.3387199999999999</v>
      </c>
      <c r="O6147"/>
      <c r="P6147"/>
    </row>
    <row r="6148" spans="1:16" x14ac:dyDescent="0.3">
      <c r="A6148" t="s">
        <v>13</v>
      </c>
      <c r="B6148" t="s">
        <v>607</v>
      </c>
      <c r="C6148" t="s">
        <v>1580</v>
      </c>
      <c r="D6148">
        <v>2018</v>
      </c>
      <c r="E6148" t="s">
        <v>1600</v>
      </c>
      <c r="F6148" t="s">
        <v>1601</v>
      </c>
      <c r="G6148" t="s">
        <v>1605</v>
      </c>
      <c r="H6148" t="s">
        <v>1609</v>
      </c>
      <c r="I6148" s="11">
        <v>0.16335022099999999</v>
      </c>
      <c r="K6148">
        <v>12.35</v>
      </c>
      <c r="L6148" s="3">
        <v>120.2124</v>
      </c>
      <c r="M6148">
        <v>4</v>
      </c>
      <c r="N6148" s="3">
        <v>9.7337975708502036</v>
      </c>
      <c r="O6148"/>
      <c r="P6148"/>
    </row>
    <row r="6149" spans="1:16" x14ac:dyDescent="0.3">
      <c r="A6149" t="s">
        <v>13</v>
      </c>
      <c r="B6149" t="s">
        <v>261</v>
      </c>
      <c r="C6149" t="s">
        <v>1575</v>
      </c>
      <c r="D6149">
        <v>2022</v>
      </c>
      <c r="E6149" t="s">
        <v>1592</v>
      </c>
      <c r="F6149" t="s">
        <v>1602</v>
      </c>
      <c r="G6149" t="s">
        <v>1604</v>
      </c>
      <c r="H6149" t="s">
        <v>1608</v>
      </c>
      <c r="I6149" s="11">
        <v>9.3261677000000001E-2</v>
      </c>
      <c r="J6149">
        <v>5.32</v>
      </c>
      <c r="K6149">
        <v>5.32</v>
      </c>
      <c r="L6149" s="3">
        <v>100.9674</v>
      </c>
      <c r="M6149">
        <v>4</v>
      </c>
      <c r="N6149" s="3">
        <v>18.978834586466164</v>
      </c>
      <c r="O6149"/>
      <c r="P6149"/>
    </row>
    <row r="6150" spans="1:16" x14ac:dyDescent="0.3">
      <c r="A6150" t="s">
        <v>12</v>
      </c>
      <c r="B6150" t="s">
        <v>1167</v>
      </c>
      <c r="C6150" t="s">
        <v>1580</v>
      </c>
      <c r="D6150">
        <v>2017</v>
      </c>
      <c r="E6150" t="s">
        <v>1598</v>
      </c>
      <c r="F6150" t="s">
        <v>1603</v>
      </c>
      <c r="G6150" t="s">
        <v>1605</v>
      </c>
      <c r="H6150" t="s">
        <v>1607</v>
      </c>
      <c r="I6150" s="11">
        <v>8.8305478000000007E-2</v>
      </c>
      <c r="J6150">
        <v>8.8949999999999996</v>
      </c>
      <c r="K6150">
        <v>8.8949999999999996</v>
      </c>
      <c r="L6150" s="3">
        <v>123.473</v>
      </c>
      <c r="M6150">
        <v>4</v>
      </c>
      <c r="N6150" s="3">
        <v>13.881169196177629</v>
      </c>
      <c r="O6150"/>
      <c r="P6150"/>
    </row>
    <row r="6151" spans="1:16" x14ac:dyDescent="0.3">
      <c r="A6151" t="s">
        <v>12</v>
      </c>
      <c r="B6151" t="s">
        <v>1261</v>
      </c>
      <c r="C6151" t="s">
        <v>1574</v>
      </c>
      <c r="D6151">
        <v>2018</v>
      </c>
      <c r="E6151" t="s">
        <v>1597</v>
      </c>
      <c r="F6151" t="s">
        <v>1602</v>
      </c>
      <c r="G6151" t="s">
        <v>1604</v>
      </c>
      <c r="H6151" t="s">
        <v>1610</v>
      </c>
      <c r="I6151" s="11">
        <v>0.15528831000000001</v>
      </c>
      <c r="K6151">
        <v>12.65</v>
      </c>
      <c r="L6151" s="3">
        <v>241.75380000000001</v>
      </c>
      <c r="M6151">
        <v>4</v>
      </c>
      <c r="N6151" s="3">
        <v>19.110972332015812</v>
      </c>
      <c r="O6151"/>
      <c r="P6151"/>
    </row>
    <row r="6152" spans="1:16" x14ac:dyDescent="0.3">
      <c r="A6152" t="s">
        <v>12</v>
      </c>
      <c r="B6152" t="s">
        <v>1436</v>
      </c>
      <c r="C6152" t="s">
        <v>1581</v>
      </c>
      <c r="D6152">
        <v>2017</v>
      </c>
      <c r="E6152" t="s">
        <v>1598</v>
      </c>
      <c r="F6152" t="s">
        <v>1603</v>
      </c>
      <c r="G6152" t="s">
        <v>1605</v>
      </c>
      <c r="H6152" t="s">
        <v>1607</v>
      </c>
      <c r="I6152" s="11">
        <v>1.8021361E-2</v>
      </c>
      <c r="J6152">
        <v>19.7</v>
      </c>
      <c r="K6152">
        <v>19.7</v>
      </c>
      <c r="L6152" s="3">
        <v>101.199</v>
      </c>
      <c r="M6152">
        <v>4</v>
      </c>
      <c r="N6152" s="3">
        <v>5.137005076142132</v>
      </c>
      <c r="O6152"/>
      <c r="P6152"/>
    </row>
    <row r="6153" spans="1:16" x14ac:dyDescent="0.3">
      <c r="A6153" t="s">
        <v>13</v>
      </c>
      <c r="B6153" t="s">
        <v>1373</v>
      </c>
      <c r="C6153" t="s">
        <v>1584</v>
      </c>
      <c r="D6153">
        <v>2020</v>
      </c>
      <c r="E6153" t="s">
        <v>1594</v>
      </c>
      <c r="F6153" t="s">
        <v>1603</v>
      </c>
      <c r="G6153" t="s">
        <v>1604</v>
      </c>
      <c r="H6153" t="s">
        <v>1607</v>
      </c>
      <c r="I6153" s="11">
        <v>8.1655900000000003E-2</v>
      </c>
      <c r="J6153">
        <v>6.0949999999999998</v>
      </c>
      <c r="K6153">
        <v>6.0949999999999998</v>
      </c>
      <c r="L6153" s="3">
        <v>143.31540000000001</v>
      </c>
      <c r="M6153">
        <v>4</v>
      </c>
      <c r="N6153" s="3">
        <v>23.513601312551273</v>
      </c>
      <c r="O6153"/>
      <c r="P6153"/>
    </row>
    <row r="6154" spans="1:16" x14ac:dyDescent="0.3">
      <c r="A6154" t="s">
        <v>13</v>
      </c>
      <c r="B6154" t="s">
        <v>286</v>
      </c>
      <c r="C6154" t="s">
        <v>1587</v>
      </c>
      <c r="D6154">
        <v>2012</v>
      </c>
      <c r="E6154" t="s">
        <v>1591</v>
      </c>
      <c r="F6154" t="s">
        <v>1601</v>
      </c>
      <c r="G6154" t="s">
        <v>1604</v>
      </c>
      <c r="H6154" t="s">
        <v>1607</v>
      </c>
      <c r="I6154" s="11">
        <v>0.13170868199999999</v>
      </c>
      <c r="J6154">
        <v>11.65</v>
      </c>
      <c r="K6154">
        <v>11.65</v>
      </c>
      <c r="L6154" s="3">
        <v>152.30240000000001</v>
      </c>
      <c r="M6154">
        <v>4</v>
      </c>
      <c r="N6154" s="3">
        <v>13.073167381974249</v>
      </c>
      <c r="O6154"/>
      <c r="P6154"/>
    </row>
    <row r="6155" spans="1:16" x14ac:dyDescent="0.3">
      <c r="A6155" t="s">
        <v>13</v>
      </c>
      <c r="B6155" t="s">
        <v>1214</v>
      </c>
      <c r="C6155" t="s">
        <v>1577</v>
      </c>
      <c r="D6155">
        <v>2012</v>
      </c>
      <c r="E6155" t="s">
        <v>1591</v>
      </c>
      <c r="F6155" t="s">
        <v>1601</v>
      </c>
      <c r="G6155" t="s">
        <v>1604</v>
      </c>
      <c r="H6155" t="s">
        <v>1607</v>
      </c>
      <c r="I6155" s="11">
        <v>3.0174245999999998E-2</v>
      </c>
      <c r="J6155">
        <v>12.1</v>
      </c>
      <c r="K6155">
        <v>12.1</v>
      </c>
      <c r="L6155" s="3">
        <v>76.667000000000002</v>
      </c>
      <c r="M6155">
        <v>4</v>
      </c>
      <c r="N6155" s="3">
        <v>6.3361157024793391</v>
      </c>
      <c r="O6155"/>
      <c r="P6155"/>
    </row>
    <row r="6156" spans="1:16" x14ac:dyDescent="0.3">
      <c r="A6156" t="s">
        <v>13</v>
      </c>
      <c r="B6156" t="s">
        <v>1386</v>
      </c>
      <c r="C6156" t="s">
        <v>1577</v>
      </c>
      <c r="D6156">
        <v>2012</v>
      </c>
      <c r="E6156" t="s">
        <v>1591</v>
      </c>
      <c r="F6156" t="s">
        <v>1601</v>
      </c>
      <c r="G6156" t="s">
        <v>1604</v>
      </c>
      <c r="H6156" t="s">
        <v>1607</v>
      </c>
      <c r="I6156" s="11">
        <v>6.5022700000000003E-2</v>
      </c>
      <c r="J6156">
        <v>19.7</v>
      </c>
      <c r="K6156">
        <v>19.7</v>
      </c>
      <c r="L6156" s="3">
        <v>87.019800000000004</v>
      </c>
      <c r="M6156">
        <v>4</v>
      </c>
      <c r="N6156" s="3">
        <v>4.4172487309644675</v>
      </c>
      <c r="O6156"/>
      <c r="P6156"/>
    </row>
    <row r="6157" spans="1:16" x14ac:dyDescent="0.3">
      <c r="A6157" t="s">
        <v>13</v>
      </c>
      <c r="B6157" t="s">
        <v>1563</v>
      </c>
      <c r="C6157" t="s">
        <v>1585</v>
      </c>
      <c r="D6157">
        <v>2012</v>
      </c>
      <c r="E6157" t="s">
        <v>1591</v>
      </c>
      <c r="F6157" t="s">
        <v>1601</v>
      </c>
      <c r="G6157" t="s">
        <v>1604</v>
      </c>
      <c r="H6157" t="s">
        <v>1607</v>
      </c>
      <c r="I6157" s="11">
        <v>7.0149087999999998E-2</v>
      </c>
      <c r="J6157">
        <v>10.3</v>
      </c>
      <c r="K6157">
        <v>10.3</v>
      </c>
      <c r="L6157" s="3">
        <v>264.52260000000001</v>
      </c>
      <c r="M6157">
        <v>4</v>
      </c>
      <c r="N6157" s="3">
        <v>25.681805825242719</v>
      </c>
      <c r="O6157"/>
      <c r="P6157"/>
    </row>
    <row r="6158" spans="1:16" x14ac:dyDescent="0.3">
      <c r="A6158" t="s">
        <v>13</v>
      </c>
      <c r="B6158" t="s">
        <v>715</v>
      </c>
      <c r="C6158" t="s">
        <v>1576</v>
      </c>
      <c r="D6158">
        <v>2012</v>
      </c>
      <c r="E6158" t="s">
        <v>1591</v>
      </c>
      <c r="F6158" t="s">
        <v>1601</v>
      </c>
      <c r="G6158" t="s">
        <v>1604</v>
      </c>
      <c r="H6158" t="s">
        <v>1607</v>
      </c>
      <c r="I6158" s="11">
        <v>7.9342006000000007E-2</v>
      </c>
      <c r="J6158">
        <v>18.25</v>
      </c>
      <c r="K6158">
        <v>18.25</v>
      </c>
      <c r="L6158" s="3">
        <v>226.00620000000001</v>
      </c>
      <c r="M6158">
        <v>4</v>
      </c>
      <c r="N6158" s="3">
        <v>12.383901369863015</v>
      </c>
      <c r="O6158"/>
      <c r="P6158"/>
    </row>
    <row r="6159" spans="1:16" x14ac:dyDescent="0.3">
      <c r="A6159" t="s">
        <v>13</v>
      </c>
      <c r="B6159" t="s">
        <v>289</v>
      </c>
      <c r="C6159" t="s">
        <v>1574</v>
      </c>
      <c r="D6159">
        <v>2012</v>
      </c>
      <c r="E6159" t="s">
        <v>1591</v>
      </c>
      <c r="F6159" t="s">
        <v>1601</v>
      </c>
      <c r="G6159" t="s">
        <v>1604</v>
      </c>
      <c r="H6159" t="s">
        <v>1607</v>
      </c>
      <c r="I6159" s="11">
        <v>0</v>
      </c>
      <c r="J6159">
        <v>9.8000000000000007</v>
      </c>
      <c r="K6159">
        <v>9.8000000000000007</v>
      </c>
      <c r="L6159" s="3">
        <v>175.23699999999999</v>
      </c>
      <c r="M6159">
        <v>4</v>
      </c>
      <c r="N6159" s="3">
        <v>17.881326530612242</v>
      </c>
      <c r="O6159"/>
      <c r="P6159"/>
    </row>
    <row r="6160" spans="1:16" x14ac:dyDescent="0.3">
      <c r="A6160" t="s">
        <v>13</v>
      </c>
      <c r="B6160" t="s">
        <v>543</v>
      </c>
      <c r="C6160" t="s">
        <v>1581</v>
      </c>
      <c r="D6160">
        <v>2012</v>
      </c>
      <c r="E6160" t="s">
        <v>1591</v>
      </c>
      <c r="F6160" t="s">
        <v>1601</v>
      </c>
      <c r="G6160" t="s">
        <v>1604</v>
      </c>
      <c r="H6160" t="s">
        <v>1607</v>
      </c>
      <c r="I6160" s="11">
        <v>0.156541861</v>
      </c>
      <c r="J6160">
        <v>17.2</v>
      </c>
      <c r="K6160">
        <v>17.2</v>
      </c>
      <c r="L6160" s="3">
        <v>162.45779999999999</v>
      </c>
      <c r="M6160">
        <v>4</v>
      </c>
      <c r="N6160" s="3">
        <v>9.4452209302325585</v>
      </c>
      <c r="O6160"/>
      <c r="P6160"/>
    </row>
    <row r="6161" spans="1:16" x14ac:dyDescent="0.3">
      <c r="A6161" t="s">
        <v>13</v>
      </c>
      <c r="B6161" t="s">
        <v>1494</v>
      </c>
      <c r="C6161" t="s">
        <v>1584</v>
      </c>
      <c r="D6161">
        <v>2012</v>
      </c>
      <c r="E6161" t="s">
        <v>1591</v>
      </c>
      <c r="F6161" t="s">
        <v>1601</v>
      </c>
      <c r="G6161" t="s">
        <v>1604</v>
      </c>
      <c r="H6161" t="s">
        <v>1607</v>
      </c>
      <c r="I6161" s="11">
        <v>2.3179181E-2</v>
      </c>
      <c r="J6161">
        <v>20.5</v>
      </c>
      <c r="K6161">
        <v>20.5</v>
      </c>
      <c r="L6161" s="3">
        <v>154.03399999999999</v>
      </c>
      <c r="M6161">
        <v>4</v>
      </c>
      <c r="N6161" s="3">
        <v>7.5138536585365854</v>
      </c>
      <c r="O6161"/>
      <c r="P6161"/>
    </row>
    <row r="6162" spans="1:16" x14ac:dyDescent="0.3">
      <c r="A6162" t="s">
        <v>13</v>
      </c>
      <c r="B6162" t="s">
        <v>1008</v>
      </c>
      <c r="C6162" t="s">
        <v>1580</v>
      </c>
      <c r="D6162">
        <v>2012</v>
      </c>
      <c r="E6162" t="s">
        <v>1591</v>
      </c>
      <c r="F6162" t="s">
        <v>1601</v>
      </c>
      <c r="G6162" t="s">
        <v>1604</v>
      </c>
      <c r="H6162" t="s">
        <v>1607</v>
      </c>
      <c r="I6162" s="11">
        <v>0.12191466199999999</v>
      </c>
      <c r="J6162">
        <v>12.85</v>
      </c>
      <c r="K6162">
        <v>12.85</v>
      </c>
      <c r="L6162" s="3">
        <v>43.5428</v>
      </c>
      <c r="M6162">
        <v>4</v>
      </c>
      <c r="N6162" s="3">
        <v>3.388544747081712</v>
      </c>
      <c r="O6162"/>
      <c r="P6162"/>
    </row>
    <row r="6163" spans="1:16" x14ac:dyDescent="0.3">
      <c r="A6163" t="s">
        <v>13</v>
      </c>
      <c r="B6163" t="s">
        <v>1468</v>
      </c>
      <c r="C6163" t="s">
        <v>1587</v>
      </c>
      <c r="D6163">
        <v>2012</v>
      </c>
      <c r="E6163" t="s">
        <v>1591</v>
      </c>
      <c r="F6163" t="s">
        <v>1601</v>
      </c>
      <c r="G6163" t="s">
        <v>1604</v>
      </c>
      <c r="H6163" t="s">
        <v>1607</v>
      </c>
      <c r="I6163" s="11">
        <v>4.6026479000000002E-2</v>
      </c>
      <c r="J6163">
        <v>4.92</v>
      </c>
      <c r="K6163">
        <v>4.92</v>
      </c>
      <c r="L6163" s="3">
        <v>196.50839999999999</v>
      </c>
      <c r="M6163">
        <v>4</v>
      </c>
      <c r="N6163" s="3">
        <v>39.94073170731707</v>
      </c>
      <c r="O6163"/>
      <c r="P6163"/>
    </row>
    <row r="6164" spans="1:16" x14ac:dyDescent="0.3">
      <c r="A6164" t="s">
        <v>13</v>
      </c>
      <c r="B6164" t="s">
        <v>308</v>
      </c>
      <c r="C6164" t="s">
        <v>1587</v>
      </c>
      <c r="D6164">
        <v>2012</v>
      </c>
      <c r="E6164" t="s">
        <v>1591</v>
      </c>
      <c r="F6164" t="s">
        <v>1601</v>
      </c>
      <c r="G6164" t="s">
        <v>1604</v>
      </c>
      <c r="H6164" t="s">
        <v>1607</v>
      </c>
      <c r="I6164" s="11">
        <v>8.2139799999999999E-2</v>
      </c>
      <c r="J6164">
        <v>5.7649999999999997</v>
      </c>
      <c r="K6164">
        <v>5.7649999999999997</v>
      </c>
      <c r="L6164" s="3">
        <v>37.2164</v>
      </c>
      <c r="M6164">
        <v>4</v>
      </c>
      <c r="N6164" s="3">
        <v>6.4555767562879449</v>
      </c>
      <c r="O6164"/>
      <c r="P6164"/>
    </row>
    <row r="6165" spans="1:16" x14ac:dyDescent="0.3">
      <c r="A6165" t="s">
        <v>13</v>
      </c>
      <c r="B6165" t="s">
        <v>443</v>
      </c>
      <c r="C6165" t="s">
        <v>1587</v>
      </c>
      <c r="D6165">
        <v>2012</v>
      </c>
      <c r="E6165" t="s">
        <v>1591</v>
      </c>
      <c r="F6165" t="s">
        <v>1601</v>
      </c>
      <c r="G6165" t="s">
        <v>1604</v>
      </c>
      <c r="H6165" t="s">
        <v>1607</v>
      </c>
      <c r="I6165" s="11">
        <v>3.7555348000000002E-2</v>
      </c>
      <c r="J6165">
        <v>6.8</v>
      </c>
      <c r="K6165">
        <v>6.8</v>
      </c>
      <c r="L6165" s="3">
        <v>49.603400000000001</v>
      </c>
      <c r="M6165">
        <v>4</v>
      </c>
      <c r="N6165" s="3">
        <v>7.294617647058824</v>
      </c>
      <c r="O6165"/>
      <c r="P6165"/>
    </row>
    <row r="6166" spans="1:16" x14ac:dyDescent="0.3">
      <c r="A6166" t="s">
        <v>13</v>
      </c>
      <c r="B6166" t="s">
        <v>1469</v>
      </c>
      <c r="C6166" t="s">
        <v>1587</v>
      </c>
      <c r="D6166">
        <v>2012</v>
      </c>
      <c r="E6166" t="s">
        <v>1591</v>
      </c>
      <c r="F6166" t="s">
        <v>1601</v>
      </c>
      <c r="G6166" t="s">
        <v>1604</v>
      </c>
      <c r="H6166" t="s">
        <v>1607</v>
      </c>
      <c r="I6166" s="11">
        <v>2.8566432999999999E-2</v>
      </c>
      <c r="J6166">
        <v>9.3000000000000007</v>
      </c>
      <c r="K6166">
        <v>9.3000000000000007</v>
      </c>
      <c r="L6166" s="3">
        <v>193.0136</v>
      </c>
      <c r="M6166">
        <v>4</v>
      </c>
      <c r="N6166" s="3">
        <v>20.754150537634406</v>
      </c>
      <c r="O6166"/>
      <c r="P6166"/>
    </row>
    <row r="6167" spans="1:16" x14ac:dyDescent="0.3">
      <c r="A6167" t="s">
        <v>13</v>
      </c>
      <c r="B6167" t="s">
        <v>1437</v>
      </c>
      <c r="C6167" t="s">
        <v>1587</v>
      </c>
      <c r="D6167">
        <v>2012</v>
      </c>
      <c r="E6167" t="s">
        <v>1591</v>
      </c>
      <c r="F6167" t="s">
        <v>1601</v>
      </c>
      <c r="G6167" t="s">
        <v>1604</v>
      </c>
      <c r="H6167" t="s">
        <v>1607</v>
      </c>
      <c r="I6167" s="11">
        <v>9.4251579999999995E-3</v>
      </c>
      <c r="J6167">
        <v>12.3</v>
      </c>
      <c r="K6167">
        <v>12.3</v>
      </c>
      <c r="L6167" s="3">
        <v>74.837999999999994</v>
      </c>
      <c r="M6167">
        <v>4</v>
      </c>
      <c r="N6167" s="3">
        <v>6.0843902439024378</v>
      </c>
      <c r="O6167"/>
      <c r="P6167"/>
    </row>
    <row r="6168" spans="1:16" x14ac:dyDescent="0.3">
      <c r="A6168" t="s">
        <v>13</v>
      </c>
      <c r="B6168" t="s">
        <v>444</v>
      </c>
      <c r="C6168" t="s">
        <v>1587</v>
      </c>
      <c r="D6168">
        <v>2012</v>
      </c>
      <c r="E6168" t="s">
        <v>1591</v>
      </c>
      <c r="F6168" t="s">
        <v>1601</v>
      </c>
      <c r="G6168" t="s">
        <v>1604</v>
      </c>
      <c r="H6168" t="s">
        <v>1607</v>
      </c>
      <c r="I6168" s="11">
        <v>0</v>
      </c>
      <c r="J6168">
        <v>13.5</v>
      </c>
      <c r="K6168">
        <v>13.5</v>
      </c>
      <c r="L6168" s="3">
        <v>84.653999999999996</v>
      </c>
      <c r="M6168">
        <v>4</v>
      </c>
      <c r="N6168" s="3">
        <v>6.2706666666666662</v>
      </c>
      <c r="O6168"/>
      <c r="P6168"/>
    </row>
    <row r="6169" spans="1:16" x14ac:dyDescent="0.3">
      <c r="A6169" t="s">
        <v>13</v>
      </c>
      <c r="B6169" t="s">
        <v>530</v>
      </c>
      <c r="C6169" t="s">
        <v>1587</v>
      </c>
      <c r="D6169">
        <v>2012</v>
      </c>
      <c r="E6169" t="s">
        <v>1591</v>
      </c>
      <c r="F6169" t="s">
        <v>1601</v>
      </c>
      <c r="G6169" t="s">
        <v>1604</v>
      </c>
      <c r="H6169" t="s">
        <v>1607</v>
      </c>
      <c r="I6169" s="11">
        <v>5.6005780999999998E-2</v>
      </c>
      <c r="J6169">
        <v>17.350000000000001</v>
      </c>
      <c r="K6169">
        <v>17.350000000000001</v>
      </c>
      <c r="L6169" s="3">
        <v>99.201599999999999</v>
      </c>
      <c r="M6169">
        <v>4</v>
      </c>
      <c r="N6169" s="3">
        <v>5.7176714697406332</v>
      </c>
      <c r="O6169"/>
      <c r="P6169"/>
    </row>
    <row r="6170" spans="1:16" x14ac:dyDescent="0.3">
      <c r="A6170" t="s">
        <v>13</v>
      </c>
      <c r="B6170" t="s">
        <v>1027</v>
      </c>
      <c r="C6170" t="s">
        <v>1587</v>
      </c>
      <c r="D6170">
        <v>2012</v>
      </c>
      <c r="E6170" t="s">
        <v>1591</v>
      </c>
      <c r="F6170" t="s">
        <v>1601</v>
      </c>
      <c r="G6170" t="s">
        <v>1604</v>
      </c>
      <c r="H6170" t="s">
        <v>1607</v>
      </c>
      <c r="I6170" s="11">
        <v>8.5541019999999992E-3</v>
      </c>
      <c r="J6170">
        <v>18</v>
      </c>
      <c r="K6170">
        <v>18</v>
      </c>
      <c r="L6170" s="3">
        <v>79.361800000000002</v>
      </c>
      <c r="M6170">
        <v>4</v>
      </c>
      <c r="N6170" s="3">
        <v>4.4089888888888886</v>
      </c>
      <c r="O6170"/>
      <c r="P6170"/>
    </row>
    <row r="6171" spans="1:16" x14ac:dyDescent="0.3">
      <c r="A6171" t="s">
        <v>13</v>
      </c>
      <c r="B6171" t="s">
        <v>1225</v>
      </c>
      <c r="C6171" t="s">
        <v>1582</v>
      </c>
      <c r="D6171">
        <v>2012</v>
      </c>
      <c r="E6171" t="s">
        <v>1591</v>
      </c>
      <c r="F6171" t="s">
        <v>1601</v>
      </c>
      <c r="G6171" t="s">
        <v>1604</v>
      </c>
      <c r="H6171" t="s">
        <v>1607</v>
      </c>
      <c r="I6171" s="11">
        <v>2.0729902000000001E-2</v>
      </c>
      <c r="J6171">
        <v>12.5</v>
      </c>
      <c r="K6171">
        <v>12.5</v>
      </c>
      <c r="L6171" s="3">
        <v>197.27420000000001</v>
      </c>
      <c r="M6171">
        <v>4</v>
      </c>
      <c r="N6171" s="3">
        <v>15.781936</v>
      </c>
      <c r="O6171"/>
      <c r="P6171"/>
    </row>
    <row r="6172" spans="1:16" x14ac:dyDescent="0.3">
      <c r="A6172" t="s">
        <v>13</v>
      </c>
      <c r="B6172" t="s">
        <v>1070</v>
      </c>
      <c r="C6172" t="s">
        <v>1582</v>
      </c>
      <c r="D6172">
        <v>2012</v>
      </c>
      <c r="E6172" t="s">
        <v>1591</v>
      </c>
      <c r="F6172" t="s">
        <v>1601</v>
      </c>
      <c r="G6172" t="s">
        <v>1604</v>
      </c>
      <c r="H6172" t="s">
        <v>1607</v>
      </c>
      <c r="I6172" s="11">
        <v>0</v>
      </c>
      <c r="J6172">
        <v>17.100000000000001</v>
      </c>
      <c r="K6172">
        <v>17.100000000000001</v>
      </c>
      <c r="L6172" s="3">
        <v>85.556600000000003</v>
      </c>
      <c r="M6172">
        <v>4</v>
      </c>
      <c r="N6172" s="3">
        <v>5.0033099415204676</v>
      </c>
      <c r="O6172"/>
      <c r="P6172"/>
    </row>
    <row r="6173" spans="1:16" x14ac:dyDescent="0.3">
      <c r="A6173" t="s">
        <v>13</v>
      </c>
      <c r="B6173" t="s">
        <v>579</v>
      </c>
      <c r="C6173" t="s">
        <v>1582</v>
      </c>
      <c r="D6173">
        <v>2012</v>
      </c>
      <c r="E6173" t="s">
        <v>1591</v>
      </c>
      <c r="F6173" t="s">
        <v>1601</v>
      </c>
      <c r="G6173" t="s">
        <v>1604</v>
      </c>
      <c r="H6173" t="s">
        <v>1607</v>
      </c>
      <c r="I6173" s="11">
        <v>8.7604646999999994E-2</v>
      </c>
      <c r="J6173">
        <v>17.850000000000001</v>
      </c>
      <c r="K6173">
        <v>17.850000000000001</v>
      </c>
      <c r="L6173" s="3">
        <v>196.9794</v>
      </c>
      <c r="M6173">
        <v>4</v>
      </c>
      <c r="N6173" s="3">
        <v>11.03526050420168</v>
      </c>
      <c r="O6173"/>
      <c r="P6173"/>
    </row>
    <row r="6174" spans="1:16" x14ac:dyDescent="0.3">
      <c r="A6174" t="s">
        <v>13</v>
      </c>
      <c r="B6174" t="s">
        <v>568</v>
      </c>
      <c r="C6174" t="s">
        <v>1582</v>
      </c>
      <c r="D6174">
        <v>2012</v>
      </c>
      <c r="E6174" t="s">
        <v>1591</v>
      </c>
      <c r="F6174" t="s">
        <v>1601</v>
      </c>
      <c r="G6174" t="s">
        <v>1604</v>
      </c>
      <c r="H6174" t="s">
        <v>1607</v>
      </c>
      <c r="I6174" s="11">
        <v>0.12840532800000001</v>
      </c>
      <c r="J6174">
        <v>19.5</v>
      </c>
      <c r="K6174">
        <v>19.5</v>
      </c>
      <c r="L6174" s="3">
        <v>156.4314</v>
      </c>
      <c r="M6174">
        <v>4</v>
      </c>
      <c r="N6174" s="3">
        <v>8.0221230769230765</v>
      </c>
      <c r="O6174"/>
      <c r="P6174"/>
    </row>
    <row r="6175" spans="1:16" x14ac:dyDescent="0.3">
      <c r="A6175" t="s">
        <v>13</v>
      </c>
      <c r="B6175" t="s">
        <v>166</v>
      </c>
      <c r="C6175" t="s">
        <v>1586</v>
      </c>
      <c r="D6175">
        <v>2012</v>
      </c>
      <c r="E6175" t="s">
        <v>1591</v>
      </c>
      <c r="F6175" t="s">
        <v>1601</v>
      </c>
      <c r="G6175" t="s">
        <v>1604</v>
      </c>
      <c r="H6175" t="s">
        <v>1607</v>
      </c>
      <c r="I6175" s="11">
        <v>2.1409912999999999E-2</v>
      </c>
      <c r="J6175">
        <v>8.06</v>
      </c>
      <c r="K6175">
        <v>8.06</v>
      </c>
      <c r="L6175" s="3">
        <v>229.73259999999999</v>
      </c>
      <c r="M6175">
        <v>4</v>
      </c>
      <c r="N6175" s="3">
        <v>28.502803970223322</v>
      </c>
      <c r="O6175"/>
      <c r="P6175"/>
    </row>
    <row r="6176" spans="1:16" x14ac:dyDescent="0.3">
      <c r="A6176" t="s">
        <v>13</v>
      </c>
      <c r="B6176" t="s">
        <v>1331</v>
      </c>
      <c r="C6176" t="s">
        <v>1577</v>
      </c>
      <c r="D6176">
        <v>2012</v>
      </c>
      <c r="E6176" t="s">
        <v>1591</v>
      </c>
      <c r="F6176" t="s">
        <v>1601</v>
      </c>
      <c r="G6176" t="s">
        <v>1604</v>
      </c>
      <c r="H6176" t="s">
        <v>1607</v>
      </c>
      <c r="I6176" s="11">
        <v>4.5723220000000002E-2</v>
      </c>
      <c r="J6176">
        <v>5.9050000000000002</v>
      </c>
      <c r="K6176">
        <v>5.9050000000000002</v>
      </c>
      <c r="L6176" s="3">
        <v>222.1456</v>
      </c>
      <c r="M6176">
        <v>4</v>
      </c>
      <c r="N6176" s="3">
        <v>37.619915325994917</v>
      </c>
      <c r="O6176"/>
      <c r="P6176"/>
    </row>
    <row r="6177" spans="1:16" x14ac:dyDescent="0.3">
      <c r="A6177" t="s">
        <v>13</v>
      </c>
      <c r="B6177" t="s">
        <v>892</v>
      </c>
      <c r="C6177" t="s">
        <v>1577</v>
      </c>
      <c r="D6177">
        <v>2012</v>
      </c>
      <c r="E6177" t="s">
        <v>1591</v>
      </c>
      <c r="F6177" t="s">
        <v>1601</v>
      </c>
      <c r="G6177" t="s">
        <v>1604</v>
      </c>
      <c r="H6177" t="s">
        <v>1607</v>
      </c>
      <c r="I6177" s="11">
        <v>0.127647181</v>
      </c>
      <c r="J6177">
        <v>6.3</v>
      </c>
      <c r="K6177">
        <v>6.3</v>
      </c>
      <c r="L6177" s="3">
        <v>207.92699999999999</v>
      </c>
      <c r="M6177">
        <v>4</v>
      </c>
      <c r="N6177" s="3">
        <v>33.004285714285714</v>
      </c>
      <c r="O6177"/>
      <c r="P6177"/>
    </row>
    <row r="6178" spans="1:16" x14ac:dyDescent="0.3">
      <c r="A6178" t="s">
        <v>13</v>
      </c>
      <c r="B6178" t="s">
        <v>130</v>
      </c>
      <c r="C6178" t="s">
        <v>1577</v>
      </c>
      <c r="D6178">
        <v>2012</v>
      </c>
      <c r="E6178" t="s">
        <v>1591</v>
      </c>
      <c r="F6178" t="s">
        <v>1601</v>
      </c>
      <c r="G6178" t="s">
        <v>1604</v>
      </c>
      <c r="H6178" t="s">
        <v>1607</v>
      </c>
      <c r="I6178" s="11">
        <v>0</v>
      </c>
      <c r="J6178">
        <v>7</v>
      </c>
      <c r="K6178">
        <v>7</v>
      </c>
      <c r="L6178" s="3">
        <v>105.628</v>
      </c>
      <c r="M6178">
        <v>4</v>
      </c>
      <c r="N6178" s="3">
        <v>15.089714285714285</v>
      </c>
      <c r="O6178"/>
      <c r="P6178"/>
    </row>
    <row r="6179" spans="1:16" x14ac:dyDescent="0.3">
      <c r="A6179" t="s">
        <v>13</v>
      </c>
      <c r="B6179" t="s">
        <v>254</v>
      </c>
      <c r="C6179" t="s">
        <v>1577</v>
      </c>
      <c r="D6179">
        <v>2012</v>
      </c>
      <c r="E6179" t="s">
        <v>1591</v>
      </c>
      <c r="F6179" t="s">
        <v>1601</v>
      </c>
      <c r="G6179" t="s">
        <v>1604</v>
      </c>
      <c r="H6179" t="s">
        <v>1607</v>
      </c>
      <c r="I6179" s="11">
        <v>3.1994533999999998E-2</v>
      </c>
      <c r="J6179">
        <v>7.6550000000000002</v>
      </c>
      <c r="K6179">
        <v>7.6550000000000002</v>
      </c>
      <c r="L6179" s="3">
        <v>114.3492</v>
      </c>
      <c r="M6179">
        <v>4</v>
      </c>
      <c r="N6179" s="3">
        <v>14.937844546048334</v>
      </c>
      <c r="O6179"/>
      <c r="P6179"/>
    </row>
    <row r="6180" spans="1:16" x14ac:dyDescent="0.3">
      <c r="A6180" t="s">
        <v>13</v>
      </c>
      <c r="B6180" t="s">
        <v>481</v>
      </c>
      <c r="C6180" t="s">
        <v>1577</v>
      </c>
      <c r="D6180">
        <v>2012</v>
      </c>
      <c r="E6180" t="s">
        <v>1591</v>
      </c>
      <c r="F6180" t="s">
        <v>1601</v>
      </c>
      <c r="G6180" t="s">
        <v>1604</v>
      </c>
      <c r="H6180" t="s">
        <v>1607</v>
      </c>
      <c r="I6180" s="11">
        <v>9.8036902999999995E-2</v>
      </c>
      <c r="J6180">
        <v>8.5</v>
      </c>
      <c r="K6180">
        <v>8.5</v>
      </c>
      <c r="L6180" s="3">
        <v>51.532400000000003</v>
      </c>
      <c r="M6180">
        <v>4</v>
      </c>
      <c r="N6180" s="3">
        <v>6.0626352941176478</v>
      </c>
      <c r="O6180"/>
      <c r="P6180"/>
    </row>
    <row r="6181" spans="1:16" x14ac:dyDescent="0.3">
      <c r="A6181" t="s">
        <v>13</v>
      </c>
      <c r="B6181" t="s">
        <v>1028</v>
      </c>
      <c r="C6181" t="s">
        <v>1577</v>
      </c>
      <c r="D6181">
        <v>2012</v>
      </c>
      <c r="E6181" t="s">
        <v>1591</v>
      </c>
      <c r="F6181" t="s">
        <v>1601</v>
      </c>
      <c r="G6181" t="s">
        <v>1604</v>
      </c>
      <c r="H6181" t="s">
        <v>1607</v>
      </c>
      <c r="I6181" s="11">
        <v>2.1619564000000001E-2</v>
      </c>
      <c r="J6181">
        <v>8.6449999999999996</v>
      </c>
      <c r="K6181">
        <v>8.6449999999999996</v>
      </c>
      <c r="L6181" s="3">
        <v>50.6982</v>
      </c>
      <c r="M6181">
        <v>4</v>
      </c>
      <c r="N6181" s="3">
        <v>5.8644534412955469</v>
      </c>
      <c r="O6181"/>
      <c r="P6181"/>
    </row>
    <row r="6182" spans="1:16" x14ac:dyDescent="0.3">
      <c r="A6182" t="s">
        <v>13</v>
      </c>
      <c r="B6182" t="s">
        <v>1069</v>
      </c>
      <c r="C6182" t="s">
        <v>1577</v>
      </c>
      <c r="D6182">
        <v>2012</v>
      </c>
      <c r="E6182" t="s">
        <v>1591</v>
      </c>
      <c r="F6182" t="s">
        <v>1601</v>
      </c>
      <c r="G6182" t="s">
        <v>1604</v>
      </c>
      <c r="H6182" t="s">
        <v>1607</v>
      </c>
      <c r="I6182" s="11">
        <v>1.0658153E-2</v>
      </c>
      <c r="J6182">
        <v>11.1</v>
      </c>
      <c r="K6182">
        <v>11.1</v>
      </c>
      <c r="L6182" s="3">
        <v>83.090800000000002</v>
      </c>
      <c r="M6182">
        <v>4</v>
      </c>
      <c r="N6182" s="3">
        <v>7.4856576576576579</v>
      </c>
      <c r="O6182"/>
      <c r="P6182"/>
    </row>
    <row r="6183" spans="1:16" x14ac:dyDescent="0.3">
      <c r="A6183" t="s">
        <v>13</v>
      </c>
      <c r="B6183" t="s">
        <v>910</v>
      </c>
      <c r="C6183" t="s">
        <v>1577</v>
      </c>
      <c r="D6183">
        <v>2012</v>
      </c>
      <c r="E6183" t="s">
        <v>1591</v>
      </c>
      <c r="F6183" t="s">
        <v>1601</v>
      </c>
      <c r="G6183" t="s">
        <v>1604</v>
      </c>
      <c r="H6183" t="s">
        <v>1607</v>
      </c>
      <c r="I6183" s="11">
        <v>0</v>
      </c>
      <c r="J6183">
        <v>11.6</v>
      </c>
      <c r="K6183">
        <v>11.6</v>
      </c>
      <c r="L6183" s="3">
        <v>178.26859999999999</v>
      </c>
      <c r="M6183">
        <v>4</v>
      </c>
      <c r="N6183" s="3">
        <v>15.367982758620689</v>
      </c>
      <c r="O6183"/>
      <c r="P6183"/>
    </row>
    <row r="6184" spans="1:16" x14ac:dyDescent="0.3">
      <c r="A6184" t="s">
        <v>13</v>
      </c>
      <c r="B6184" t="s">
        <v>1267</v>
      </c>
      <c r="C6184" t="s">
        <v>1577</v>
      </c>
      <c r="D6184">
        <v>2012</v>
      </c>
      <c r="E6184" t="s">
        <v>1591</v>
      </c>
      <c r="F6184" t="s">
        <v>1601</v>
      </c>
      <c r="G6184" t="s">
        <v>1604</v>
      </c>
      <c r="H6184" t="s">
        <v>1607</v>
      </c>
      <c r="I6184" s="11">
        <v>2.1240491E-2</v>
      </c>
      <c r="J6184">
        <v>15.2</v>
      </c>
      <c r="K6184">
        <v>15.2</v>
      </c>
      <c r="L6184" s="3">
        <v>216.98240000000001</v>
      </c>
      <c r="M6184">
        <v>4</v>
      </c>
      <c r="N6184" s="3">
        <v>14.275157894736843</v>
      </c>
      <c r="O6184"/>
      <c r="P6184"/>
    </row>
    <row r="6185" spans="1:16" x14ac:dyDescent="0.3">
      <c r="A6185" t="s">
        <v>13</v>
      </c>
      <c r="B6185" t="s">
        <v>671</v>
      </c>
      <c r="C6185" t="s">
        <v>1577</v>
      </c>
      <c r="D6185">
        <v>2012</v>
      </c>
      <c r="E6185" t="s">
        <v>1591</v>
      </c>
      <c r="F6185" t="s">
        <v>1601</v>
      </c>
      <c r="G6185" t="s">
        <v>1604</v>
      </c>
      <c r="H6185" t="s">
        <v>1607</v>
      </c>
      <c r="I6185" s="11">
        <v>7.8677079999999996E-2</v>
      </c>
      <c r="J6185">
        <v>15.85</v>
      </c>
      <c r="K6185">
        <v>15.85</v>
      </c>
      <c r="L6185" s="3">
        <v>37.8506</v>
      </c>
      <c r="M6185">
        <v>4</v>
      </c>
      <c r="N6185" s="3">
        <v>2.3880504731861198</v>
      </c>
      <c r="O6185"/>
      <c r="P6185"/>
    </row>
    <row r="6186" spans="1:16" x14ac:dyDescent="0.3">
      <c r="A6186" t="s">
        <v>13</v>
      </c>
      <c r="B6186" t="s">
        <v>841</v>
      </c>
      <c r="C6186" t="s">
        <v>1577</v>
      </c>
      <c r="D6186">
        <v>2012</v>
      </c>
      <c r="E6186" t="s">
        <v>1591</v>
      </c>
      <c r="F6186" t="s">
        <v>1601</v>
      </c>
      <c r="G6186" t="s">
        <v>1604</v>
      </c>
      <c r="H6186" t="s">
        <v>1607</v>
      </c>
      <c r="I6186" s="11">
        <v>6.3127332999999994E-2</v>
      </c>
      <c r="J6186">
        <v>16.2</v>
      </c>
      <c r="K6186">
        <v>16.2</v>
      </c>
      <c r="L6186" s="3">
        <v>100.47</v>
      </c>
      <c r="M6186">
        <v>4</v>
      </c>
      <c r="N6186" s="3">
        <v>6.2018518518518517</v>
      </c>
      <c r="O6186"/>
      <c r="P6186"/>
    </row>
    <row r="6187" spans="1:16" x14ac:dyDescent="0.3">
      <c r="A6187" t="s">
        <v>13</v>
      </c>
      <c r="B6187" t="s">
        <v>1029</v>
      </c>
      <c r="C6187" t="s">
        <v>1577</v>
      </c>
      <c r="D6187">
        <v>2012</v>
      </c>
      <c r="E6187" t="s">
        <v>1591</v>
      </c>
      <c r="F6187" t="s">
        <v>1601</v>
      </c>
      <c r="G6187" t="s">
        <v>1604</v>
      </c>
      <c r="H6187" t="s">
        <v>1607</v>
      </c>
      <c r="I6187" s="11">
        <v>7.2952297999999999E-2</v>
      </c>
      <c r="J6187">
        <v>17.25</v>
      </c>
      <c r="K6187">
        <v>17.25</v>
      </c>
      <c r="L6187" s="3">
        <v>76.098600000000005</v>
      </c>
      <c r="M6187">
        <v>4</v>
      </c>
      <c r="N6187" s="3">
        <v>4.4115130434782612</v>
      </c>
      <c r="O6187"/>
      <c r="P6187"/>
    </row>
    <row r="6188" spans="1:16" x14ac:dyDescent="0.3">
      <c r="A6188" t="s">
        <v>13</v>
      </c>
      <c r="B6188" t="s">
        <v>1375</v>
      </c>
      <c r="C6188" t="s">
        <v>1577</v>
      </c>
      <c r="D6188">
        <v>2012</v>
      </c>
      <c r="E6188" t="s">
        <v>1591</v>
      </c>
      <c r="F6188" t="s">
        <v>1601</v>
      </c>
      <c r="G6188" t="s">
        <v>1604</v>
      </c>
      <c r="H6188" t="s">
        <v>1607</v>
      </c>
      <c r="I6188" s="11">
        <v>7.3306615000000006E-2</v>
      </c>
      <c r="J6188">
        <v>18</v>
      </c>
      <c r="K6188">
        <v>18</v>
      </c>
      <c r="L6188" s="3">
        <v>155.09719999999999</v>
      </c>
      <c r="M6188">
        <v>4</v>
      </c>
      <c r="N6188" s="3">
        <v>8.6165111111111106</v>
      </c>
      <c r="O6188"/>
      <c r="P6188"/>
    </row>
    <row r="6189" spans="1:16" x14ac:dyDescent="0.3">
      <c r="A6189" t="s">
        <v>13</v>
      </c>
      <c r="B6189" t="s">
        <v>256</v>
      </c>
      <c r="C6189" t="s">
        <v>1577</v>
      </c>
      <c r="D6189">
        <v>2012</v>
      </c>
      <c r="E6189" t="s">
        <v>1591</v>
      </c>
      <c r="F6189" t="s">
        <v>1601</v>
      </c>
      <c r="G6189" t="s">
        <v>1604</v>
      </c>
      <c r="H6189" t="s">
        <v>1607</v>
      </c>
      <c r="I6189" s="11">
        <v>4.2716162000000002E-2</v>
      </c>
      <c r="J6189">
        <v>18.850000000000001</v>
      </c>
      <c r="K6189">
        <v>18.850000000000001</v>
      </c>
      <c r="L6189" s="3">
        <v>257.83300000000003</v>
      </c>
      <c r="M6189">
        <v>4</v>
      </c>
      <c r="N6189" s="3">
        <v>13.678143236074272</v>
      </c>
      <c r="O6189"/>
      <c r="P6189"/>
    </row>
    <row r="6190" spans="1:16" x14ac:dyDescent="0.3">
      <c r="A6190" t="s">
        <v>13</v>
      </c>
      <c r="B6190" t="s">
        <v>1422</v>
      </c>
      <c r="C6190" t="s">
        <v>1585</v>
      </c>
      <c r="D6190">
        <v>2012</v>
      </c>
      <c r="E6190" t="s">
        <v>1591</v>
      </c>
      <c r="F6190" t="s">
        <v>1601</v>
      </c>
      <c r="G6190" t="s">
        <v>1604</v>
      </c>
      <c r="H6190" t="s">
        <v>1607</v>
      </c>
      <c r="I6190" s="11">
        <v>2.5519534E-2</v>
      </c>
      <c r="J6190">
        <v>5.44</v>
      </c>
      <c r="K6190">
        <v>5.44</v>
      </c>
      <c r="L6190" s="3">
        <v>238.75380000000001</v>
      </c>
      <c r="M6190">
        <v>4</v>
      </c>
      <c r="N6190" s="3">
        <v>43.88856617647059</v>
      </c>
      <c r="O6190"/>
      <c r="P6190"/>
    </row>
    <row r="6191" spans="1:16" x14ac:dyDescent="0.3">
      <c r="A6191" t="s">
        <v>13</v>
      </c>
      <c r="B6191" t="s">
        <v>713</v>
      </c>
      <c r="C6191" t="s">
        <v>1585</v>
      </c>
      <c r="D6191">
        <v>2012</v>
      </c>
      <c r="E6191" t="s">
        <v>1591</v>
      </c>
      <c r="F6191" t="s">
        <v>1601</v>
      </c>
      <c r="G6191" t="s">
        <v>1604</v>
      </c>
      <c r="H6191" t="s">
        <v>1607</v>
      </c>
      <c r="I6191" s="11">
        <v>5.5476237999999997E-2</v>
      </c>
      <c r="J6191">
        <v>7.5750000000000002</v>
      </c>
      <c r="K6191">
        <v>7.5750000000000002</v>
      </c>
      <c r="L6191" s="3">
        <v>196.8768</v>
      </c>
      <c r="M6191">
        <v>4</v>
      </c>
      <c r="N6191" s="3">
        <v>25.990336633663365</v>
      </c>
      <c r="O6191"/>
      <c r="P6191"/>
    </row>
    <row r="6192" spans="1:16" x14ac:dyDescent="0.3">
      <c r="A6192" t="s">
        <v>13</v>
      </c>
      <c r="B6192" t="s">
        <v>420</v>
      </c>
      <c r="C6192" t="s">
        <v>1585</v>
      </c>
      <c r="D6192">
        <v>2012</v>
      </c>
      <c r="E6192" t="s">
        <v>1591</v>
      </c>
      <c r="F6192" t="s">
        <v>1601</v>
      </c>
      <c r="G6192" t="s">
        <v>1604</v>
      </c>
      <c r="H6192" t="s">
        <v>1607</v>
      </c>
      <c r="I6192" s="11">
        <v>1.7182935E-2</v>
      </c>
      <c r="J6192">
        <v>7.9349999999999996</v>
      </c>
      <c r="K6192">
        <v>7.9349999999999996</v>
      </c>
      <c r="L6192" s="3">
        <v>51.234999999999999</v>
      </c>
      <c r="M6192">
        <v>4</v>
      </c>
      <c r="N6192" s="3">
        <v>6.4568367989918087</v>
      </c>
      <c r="O6192"/>
      <c r="P6192"/>
    </row>
    <row r="6193" spans="1:16" x14ac:dyDescent="0.3">
      <c r="A6193" t="s">
        <v>13</v>
      </c>
      <c r="B6193" t="s">
        <v>551</v>
      </c>
      <c r="C6193" t="s">
        <v>1585</v>
      </c>
      <c r="D6193">
        <v>2012</v>
      </c>
      <c r="E6193" t="s">
        <v>1591</v>
      </c>
      <c r="F6193" t="s">
        <v>1601</v>
      </c>
      <c r="G6193" t="s">
        <v>1604</v>
      </c>
      <c r="H6193" t="s">
        <v>1607</v>
      </c>
      <c r="I6193" s="11">
        <v>6.1883353000000002E-2</v>
      </c>
      <c r="J6193">
        <v>9.27</v>
      </c>
      <c r="K6193">
        <v>9.27</v>
      </c>
      <c r="L6193" s="3">
        <v>147.905</v>
      </c>
      <c r="M6193">
        <v>4</v>
      </c>
      <c r="N6193" s="3">
        <v>15.955231930960087</v>
      </c>
      <c r="O6193"/>
      <c r="P6193"/>
    </row>
    <row r="6194" spans="1:16" x14ac:dyDescent="0.3">
      <c r="A6194" t="s">
        <v>13</v>
      </c>
      <c r="B6194" t="s">
        <v>630</v>
      </c>
      <c r="C6194" t="s">
        <v>1585</v>
      </c>
      <c r="D6194">
        <v>2012</v>
      </c>
      <c r="E6194" t="s">
        <v>1591</v>
      </c>
      <c r="F6194" t="s">
        <v>1601</v>
      </c>
      <c r="G6194" t="s">
        <v>1604</v>
      </c>
      <c r="H6194" t="s">
        <v>1607</v>
      </c>
      <c r="I6194" s="11">
        <v>1.1557563E-2</v>
      </c>
      <c r="J6194">
        <v>12.1</v>
      </c>
      <c r="K6194">
        <v>12.1</v>
      </c>
      <c r="L6194" s="3">
        <v>165.3526</v>
      </c>
      <c r="M6194">
        <v>4</v>
      </c>
      <c r="N6194" s="3">
        <v>13.665504132231405</v>
      </c>
      <c r="O6194"/>
      <c r="P6194"/>
    </row>
    <row r="6195" spans="1:16" x14ac:dyDescent="0.3">
      <c r="A6195" t="s">
        <v>13</v>
      </c>
      <c r="B6195" t="s">
        <v>449</v>
      </c>
      <c r="C6195" t="s">
        <v>1585</v>
      </c>
      <c r="D6195">
        <v>2012</v>
      </c>
      <c r="E6195" t="s">
        <v>1591</v>
      </c>
      <c r="F6195" t="s">
        <v>1601</v>
      </c>
      <c r="G6195" t="s">
        <v>1604</v>
      </c>
      <c r="H6195" t="s">
        <v>1607</v>
      </c>
      <c r="I6195" s="11">
        <v>7.5695551999999999E-2</v>
      </c>
      <c r="J6195">
        <v>13.1</v>
      </c>
      <c r="K6195">
        <v>13.1</v>
      </c>
      <c r="L6195" s="3">
        <v>168.41579999999999</v>
      </c>
      <c r="M6195">
        <v>4</v>
      </c>
      <c r="N6195" s="3">
        <v>12.856167938931298</v>
      </c>
      <c r="O6195"/>
      <c r="P6195"/>
    </row>
    <row r="6196" spans="1:16" x14ac:dyDescent="0.3">
      <c r="A6196" t="s">
        <v>13</v>
      </c>
      <c r="B6196" t="s">
        <v>743</v>
      </c>
      <c r="C6196" t="s">
        <v>1585</v>
      </c>
      <c r="D6196">
        <v>2012</v>
      </c>
      <c r="E6196" t="s">
        <v>1591</v>
      </c>
      <c r="F6196" t="s">
        <v>1601</v>
      </c>
      <c r="G6196" t="s">
        <v>1604</v>
      </c>
      <c r="H6196" t="s">
        <v>1607</v>
      </c>
      <c r="I6196" s="11">
        <v>2.0903193E-2</v>
      </c>
      <c r="J6196">
        <v>13.1</v>
      </c>
      <c r="K6196">
        <v>13.1</v>
      </c>
      <c r="L6196" s="3">
        <v>119.2782</v>
      </c>
      <c r="M6196">
        <v>4</v>
      </c>
      <c r="N6196" s="3">
        <v>9.105206106870229</v>
      </c>
      <c r="O6196"/>
      <c r="P6196"/>
    </row>
    <row r="6197" spans="1:16" x14ac:dyDescent="0.3">
      <c r="A6197" t="s">
        <v>13</v>
      </c>
      <c r="B6197" t="s">
        <v>1174</v>
      </c>
      <c r="C6197" t="s">
        <v>1585</v>
      </c>
      <c r="D6197">
        <v>2012</v>
      </c>
      <c r="E6197" t="s">
        <v>1591</v>
      </c>
      <c r="F6197" t="s">
        <v>1601</v>
      </c>
      <c r="G6197" t="s">
        <v>1604</v>
      </c>
      <c r="H6197" t="s">
        <v>1607</v>
      </c>
      <c r="I6197" s="11">
        <v>0</v>
      </c>
      <c r="J6197">
        <v>14.1</v>
      </c>
      <c r="K6197">
        <v>14.1</v>
      </c>
      <c r="L6197" s="3">
        <v>231.96680000000001</v>
      </c>
      <c r="M6197">
        <v>4</v>
      </c>
      <c r="N6197" s="3">
        <v>16.45154609929078</v>
      </c>
      <c r="O6197"/>
      <c r="P6197"/>
    </row>
    <row r="6198" spans="1:16" x14ac:dyDescent="0.3">
      <c r="A6198" t="s">
        <v>13</v>
      </c>
      <c r="B6198" t="s">
        <v>1561</v>
      </c>
      <c r="C6198" t="s">
        <v>1585</v>
      </c>
      <c r="D6198">
        <v>2012</v>
      </c>
      <c r="E6198" t="s">
        <v>1591</v>
      </c>
      <c r="F6198" t="s">
        <v>1601</v>
      </c>
      <c r="G6198" t="s">
        <v>1604</v>
      </c>
      <c r="H6198" t="s">
        <v>1607</v>
      </c>
      <c r="I6198" s="11">
        <v>4.2246575000000001E-2</v>
      </c>
      <c r="J6198">
        <v>14.15</v>
      </c>
      <c r="K6198">
        <v>14.15</v>
      </c>
      <c r="L6198" s="3">
        <v>54.298200000000001</v>
      </c>
      <c r="M6198">
        <v>4</v>
      </c>
      <c r="N6198" s="3">
        <v>3.8373286219081271</v>
      </c>
      <c r="O6198"/>
      <c r="P6198"/>
    </row>
    <row r="6199" spans="1:16" x14ac:dyDescent="0.3">
      <c r="A6199" t="s">
        <v>13</v>
      </c>
      <c r="B6199" t="s">
        <v>336</v>
      </c>
      <c r="C6199" t="s">
        <v>1585</v>
      </c>
      <c r="D6199">
        <v>2012</v>
      </c>
      <c r="E6199" t="s">
        <v>1591</v>
      </c>
      <c r="F6199" t="s">
        <v>1601</v>
      </c>
      <c r="G6199" t="s">
        <v>1604</v>
      </c>
      <c r="H6199" t="s">
        <v>1607</v>
      </c>
      <c r="I6199" s="11">
        <v>4.5055587000000001E-2</v>
      </c>
      <c r="J6199">
        <v>15.6</v>
      </c>
      <c r="K6199">
        <v>15.6</v>
      </c>
      <c r="L6199" s="3">
        <v>242.3854</v>
      </c>
      <c r="M6199">
        <v>4</v>
      </c>
      <c r="N6199" s="3">
        <v>15.537525641025642</v>
      </c>
      <c r="O6199"/>
      <c r="P6199"/>
    </row>
    <row r="6200" spans="1:16" x14ac:dyDescent="0.3">
      <c r="A6200" t="s">
        <v>13</v>
      </c>
      <c r="B6200" t="s">
        <v>1338</v>
      </c>
      <c r="C6200" t="s">
        <v>1585</v>
      </c>
      <c r="D6200">
        <v>2012</v>
      </c>
      <c r="E6200" t="s">
        <v>1591</v>
      </c>
      <c r="F6200" t="s">
        <v>1601</v>
      </c>
      <c r="G6200" t="s">
        <v>1604</v>
      </c>
      <c r="H6200" t="s">
        <v>1607</v>
      </c>
      <c r="I6200" s="11">
        <v>6.0639760000000001E-2</v>
      </c>
      <c r="J6200">
        <v>16.75</v>
      </c>
      <c r="K6200">
        <v>16.75</v>
      </c>
      <c r="L6200" s="3">
        <v>173.01060000000001</v>
      </c>
      <c r="M6200">
        <v>4</v>
      </c>
      <c r="N6200" s="3">
        <v>10.328991044776121</v>
      </c>
      <c r="O6200"/>
      <c r="P6200"/>
    </row>
    <row r="6201" spans="1:16" x14ac:dyDescent="0.3">
      <c r="A6201" t="s">
        <v>13</v>
      </c>
      <c r="B6201" t="s">
        <v>555</v>
      </c>
      <c r="C6201" t="s">
        <v>1585</v>
      </c>
      <c r="D6201">
        <v>2012</v>
      </c>
      <c r="E6201" t="s">
        <v>1591</v>
      </c>
      <c r="F6201" t="s">
        <v>1601</v>
      </c>
      <c r="G6201" t="s">
        <v>1604</v>
      </c>
      <c r="H6201" t="s">
        <v>1607</v>
      </c>
      <c r="I6201" s="11">
        <v>3.048292E-2</v>
      </c>
      <c r="J6201">
        <v>17.75</v>
      </c>
      <c r="K6201">
        <v>17.75</v>
      </c>
      <c r="L6201" s="3">
        <v>257.2672</v>
      </c>
      <c r="M6201">
        <v>4</v>
      </c>
      <c r="N6201" s="3">
        <v>14.493926760563381</v>
      </c>
      <c r="O6201"/>
      <c r="P6201"/>
    </row>
    <row r="6202" spans="1:16" x14ac:dyDescent="0.3">
      <c r="A6202" t="s">
        <v>13</v>
      </c>
      <c r="B6202" t="s">
        <v>501</v>
      </c>
      <c r="C6202" t="s">
        <v>1585</v>
      </c>
      <c r="D6202">
        <v>2012</v>
      </c>
      <c r="E6202" t="s">
        <v>1591</v>
      </c>
      <c r="F6202" t="s">
        <v>1601</v>
      </c>
      <c r="G6202" t="s">
        <v>1604</v>
      </c>
      <c r="H6202" t="s">
        <v>1607</v>
      </c>
      <c r="I6202" s="11">
        <v>0.101932076</v>
      </c>
      <c r="J6202">
        <v>19.25</v>
      </c>
      <c r="K6202">
        <v>19.25</v>
      </c>
      <c r="L6202" s="3">
        <v>54.595599999999997</v>
      </c>
      <c r="M6202">
        <v>4</v>
      </c>
      <c r="N6202" s="3">
        <v>2.836135064935065</v>
      </c>
      <c r="O6202"/>
      <c r="P6202"/>
    </row>
    <row r="6203" spans="1:16" x14ac:dyDescent="0.3">
      <c r="A6203" t="s">
        <v>13</v>
      </c>
      <c r="B6203" t="s">
        <v>193</v>
      </c>
      <c r="C6203" t="s">
        <v>1585</v>
      </c>
      <c r="D6203">
        <v>2012</v>
      </c>
      <c r="E6203" t="s">
        <v>1591</v>
      </c>
      <c r="F6203" t="s">
        <v>1601</v>
      </c>
      <c r="G6203" t="s">
        <v>1604</v>
      </c>
      <c r="H6203" t="s">
        <v>1607</v>
      </c>
      <c r="I6203" s="11">
        <v>5.2432820000000002E-3</v>
      </c>
      <c r="J6203">
        <v>19.850000000000001</v>
      </c>
      <c r="K6203">
        <v>19.850000000000001</v>
      </c>
      <c r="L6203" s="3">
        <v>266.1884</v>
      </c>
      <c r="M6203">
        <v>4</v>
      </c>
      <c r="N6203" s="3">
        <v>13.409994962216624</v>
      </c>
      <c r="O6203"/>
      <c r="P6203"/>
    </row>
    <row r="6204" spans="1:16" x14ac:dyDescent="0.3">
      <c r="A6204" t="s">
        <v>13</v>
      </c>
      <c r="B6204" t="s">
        <v>935</v>
      </c>
      <c r="C6204" t="s">
        <v>1576</v>
      </c>
      <c r="D6204">
        <v>2012</v>
      </c>
      <c r="E6204" t="s">
        <v>1591</v>
      </c>
      <c r="F6204" t="s">
        <v>1601</v>
      </c>
      <c r="G6204" t="s">
        <v>1604</v>
      </c>
      <c r="H6204" t="s">
        <v>1607</v>
      </c>
      <c r="I6204" s="11">
        <v>7.2410764000000002E-2</v>
      </c>
      <c r="J6204">
        <v>5.7649999999999997</v>
      </c>
      <c r="K6204">
        <v>5.7649999999999997</v>
      </c>
      <c r="L6204" s="3">
        <v>122.5098</v>
      </c>
      <c r="M6204">
        <v>4</v>
      </c>
      <c r="N6204" s="3">
        <v>21.250615784908934</v>
      </c>
      <c r="O6204"/>
      <c r="P6204"/>
    </row>
    <row r="6205" spans="1:16" x14ac:dyDescent="0.3">
      <c r="A6205" t="s">
        <v>13</v>
      </c>
      <c r="B6205" t="s">
        <v>472</v>
      </c>
      <c r="C6205" t="s">
        <v>1576</v>
      </c>
      <c r="D6205">
        <v>2012</v>
      </c>
      <c r="E6205" t="s">
        <v>1591</v>
      </c>
      <c r="F6205" t="s">
        <v>1601</v>
      </c>
      <c r="G6205" t="s">
        <v>1604</v>
      </c>
      <c r="H6205" t="s">
        <v>1607</v>
      </c>
      <c r="I6205" s="11">
        <v>7.3597109999999997E-3</v>
      </c>
      <c r="J6205">
        <v>6.3650000000000002</v>
      </c>
      <c r="K6205">
        <v>6.3650000000000002</v>
      </c>
      <c r="L6205" s="3">
        <v>60.153599999999997</v>
      </c>
      <c r="M6205">
        <v>4</v>
      </c>
      <c r="N6205" s="3">
        <v>9.45068342498036</v>
      </c>
      <c r="O6205"/>
      <c r="P6205"/>
    </row>
    <row r="6206" spans="1:16" x14ac:dyDescent="0.3">
      <c r="A6206" t="s">
        <v>13</v>
      </c>
      <c r="B6206" t="s">
        <v>1406</v>
      </c>
      <c r="C6206" t="s">
        <v>1576</v>
      </c>
      <c r="D6206">
        <v>2012</v>
      </c>
      <c r="E6206" t="s">
        <v>1591</v>
      </c>
      <c r="F6206" t="s">
        <v>1601</v>
      </c>
      <c r="G6206" t="s">
        <v>1604</v>
      </c>
      <c r="H6206" t="s">
        <v>1607</v>
      </c>
      <c r="I6206" s="11">
        <v>8.4885374999999999E-2</v>
      </c>
      <c r="J6206">
        <v>6.4</v>
      </c>
      <c r="K6206">
        <v>6.4</v>
      </c>
      <c r="L6206" s="3">
        <v>39.279600000000002</v>
      </c>
      <c r="M6206">
        <v>4</v>
      </c>
      <c r="N6206" s="3">
        <v>6.1374374999999999</v>
      </c>
      <c r="O6206"/>
      <c r="P6206"/>
    </row>
    <row r="6207" spans="1:16" x14ac:dyDescent="0.3">
      <c r="A6207" t="s">
        <v>13</v>
      </c>
      <c r="B6207" t="s">
        <v>1003</v>
      </c>
      <c r="C6207" t="s">
        <v>1576</v>
      </c>
      <c r="D6207">
        <v>2012</v>
      </c>
      <c r="E6207" t="s">
        <v>1591</v>
      </c>
      <c r="F6207" t="s">
        <v>1601</v>
      </c>
      <c r="G6207" t="s">
        <v>1604</v>
      </c>
      <c r="H6207" t="s">
        <v>1607</v>
      </c>
      <c r="I6207" s="11">
        <v>2.2602061E-2</v>
      </c>
      <c r="J6207">
        <v>7.0750000000000002</v>
      </c>
      <c r="K6207">
        <v>7.0750000000000002</v>
      </c>
      <c r="L6207" s="3">
        <v>98.106800000000007</v>
      </c>
      <c r="M6207">
        <v>4</v>
      </c>
      <c r="N6207" s="3">
        <v>13.866685512367491</v>
      </c>
      <c r="O6207"/>
      <c r="P6207"/>
    </row>
    <row r="6208" spans="1:16" x14ac:dyDescent="0.3">
      <c r="A6208" t="s">
        <v>13</v>
      </c>
      <c r="B6208" t="s">
        <v>432</v>
      </c>
      <c r="C6208" t="s">
        <v>1576</v>
      </c>
      <c r="D6208">
        <v>2012</v>
      </c>
      <c r="E6208" t="s">
        <v>1591</v>
      </c>
      <c r="F6208" t="s">
        <v>1601</v>
      </c>
      <c r="G6208" t="s">
        <v>1604</v>
      </c>
      <c r="H6208" t="s">
        <v>1607</v>
      </c>
      <c r="I6208" s="11">
        <v>4.0245221999999997E-2</v>
      </c>
      <c r="J6208">
        <v>8.9350000000000005</v>
      </c>
      <c r="K6208">
        <v>8.9350000000000005</v>
      </c>
      <c r="L6208" s="3">
        <v>54.9298</v>
      </c>
      <c r="M6208">
        <v>4</v>
      </c>
      <c r="N6208" s="3">
        <v>6.147711247901511</v>
      </c>
      <c r="O6208"/>
      <c r="P6208"/>
    </row>
    <row r="6209" spans="1:16" x14ac:dyDescent="0.3">
      <c r="A6209" t="s">
        <v>13</v>
      </c>
      <c r="B6209" t="s">
        <v>1550</v>
      </c>
      <c r="C6209" t="s">
        <v>1576</v>
      </c>
      <c r="D6209">
        <v>2012</v>
      </c>
      <c r="E6209" t="s">
        <v>1591</v>
      </c>
      <c r="F6209" t="s">
        <v>1601</v>
      </c>
      <c r="G6209" t="s">
        <v>1604</v>
      </c>
      <c r="H6209" t="s">
        <v>1607</v>
      </c>
      <c r="I6209" s="11">
        <v>0.115064263</v>
      </c>
      <c r="J6209">
        <v>9.1950000000000003</v>
      </c>
      <c r="K6209">
        <v>9.1950000000000003</v>
      </c>
      <c r="L6209" s="3">
        <v>58.624600000000001</v>
      </c>
      <c r="M6209">
        <v>4</v>
      </c>
      <c r="N6209" s="3">
        <v>6.3757041870581839</v>
      </c>
      <c r="O6209"/>
      <c r="P6209"/>
    </row>
    <row r="6210" spans="1:16" x14ac:dyDescent="0.3">
      <c r="A6210" t="s">
        <v>13</v>
      </c>
      <c r="B6210" t="s">
        <v>795</v>
      </c>
      <c r="C6210" t="s">
        <v>1576</v>
      </c>
      <c r="D6210">
        <v>2012</v>
      </c>
      <c r="E6210" t="s">
        <v>1591</v>
      </c>
      <c r="F6210" t="s">
        <v>1601</v>
      </c>
      <c r="G6210" t="s">
        <v>1604</v>
      </c>
      <c r="H6210" t="s">
        <v>1607</v>
      </c>
      <c r="I6210" s="11">
        <v>6.3664998E-2</v>
      </c>
      <c r="J6210">
        <v>13.3</v>
      </c>
      <c r="K6210">
        <v>13.3</v>
      </c>
      <c r="L6210" s="3">
        <v>151.67080000000001</v>
      </c>
      <c r="M6210">
        <v>4</v>
      </c>
      <c r="N6210" s="3">
        <v>11.40381954887218</v>
      </c>
      <c r="O6210"/>
      <c r="P6210"/>
    </row>
    <row r="6211" spans="1:16" x14ac:dyDescent="0.3">
      <c r="A6211" t="s">
        <v>13</v>
      </c>
      <c r="B6211" t="s">
        <v>40</v>
      </c>
      <c r="C6211" t="s">
        <v>1576</v>
      </c>
      <c r="D6211">
        <v>2012</v>
      </c>
      <c r="E6211" t="s">
        <v>1591</v>
      </c>
      <c r="F6211" t="s">
        <v>1601</v>
      </c>
      <c r="G6211" t="s">
        <v>1604</v>
      </c>
      <c r="H6211" t="s">
        <v>1607</v>
      </c>
      <c r="I6211" s="11">
        <v>0.13966922400000001</v>
      </c>
      <c r="J6211">
        <v>13.35</v>
      </c>
      <c r="K6211">
        <v>13.35</v>
      </c>
      <c r="L6211" s="3">
        <v>147.63919999999999</v>
      </c>
      <c r="M6211">
        <v>4</v>
      </c>
      <c r="N6211" s="3">
        <v>11.059116104868913</v>
      </c>
      <c r="O6211"/>
      <c r="P6211"/>
    </row>
    <row r="6212" spans="1:16" x14ac:dyDescent="0.3">
      <c r="A6212" t="s">
        <v>13</v>
      </c>
      <c r="B6212" t="s">
        <v>1043</v>
      </c>
      <c r="C6212" t="s">
        <v>1576</v>
      </c>
      <c r="D6212">
        <v>2012</v>
      </c>
      <c r="E6212" t="s">
        <v>1591</v>
      </c>
      <c r="F6212" t="s">
        <v>1601</v>
      </c>
      <c r="G6212" t="s">
        <v>1604</v>
      </c>
      <c r="H6212" t="s">
        <v>1607</v>
      </c>
      <c r="I6212" s="11">
        <v>4.4291250999999997E-2</v>
      </c>
      <c r="J6212">
        <v>16.2</v>
      </c>
      <c r="K6212">
        <v>16.2</v>
      </c>
      <c r="L6212" s="3">
        <v>43.345399999999998</v>
      </c>
      <c r="M6212">
        <v>4</v>
      </c>
      <c r="N6212" s="3">
        <v>2.675641975308642</v>
      </c>
      <c r="O6212"/>
      <c r="P6212"/>
    </row>
    <row r="6213" spans="1:16" x14ac:dyDescent="0.3">
      <c r="A6213" t="s">
        <v>13</v>
      </c>
      <c r="B6213" t="s">
        <v>704</v>
      </c>
      <c r="C6213" t="s">
        <v>1576</v>
      </c>
      <c r="D6213">
        <v>2012</v>
      </c>
      <c r="E6213" t="s">
        <v>1591</v>
      </c>
      <c r="F6213" t="s">
        <v>1601</v>
      </c>
      <c r="G6213" t="s">
        <v>1604</v>
      </c>
      <c r="H6213" t="s">
        <v>1607</v>
      </c>
      <c r="I6213" s="11">
        <v>0.119570595</v>
      </c>
      <c r="J6213">
        <v>17</v>
      </c>
      <c r="K6213">
        <v>17</v>
      </c>
      <c r="L6213" s="3">
        <v>249.74340000000001</v>
      </c>
      <c r="M6213">
        <v>4</v>
      </c>
      <c r="N6213" s="3">
        <v>14.690788235294118</v>
      </c>
      <c r="O6213"/>
      <c r="P6213"/>
    </row>
    <row r="6214" spans="1:16" x14ac:dyDescent="0.3">
      <c r="A6214" t="s">
        <v>13</v>
      </c>
      <c r="B6214" t="s">
        <v>312</v>
      </c>
      <c r="C6214" t="s">
        <v>1576</v>
      </c>
      <c r="D6214">
        <v>2012</v>
      </c>
      <c r="E6214" t="s">
        <v>1591</v>
      </c>
      <c r="F6214" t="s">
        <v>1601</v>
      </c>
      <c r="G6214" t="s">
        <v>1604</v>
      </c>
      <c r="H6214" t="s">
        <v>1607</v>
      </c>
      <c r="I6214" s="11">
        <v>0.124645538</v>
      </c>
      <c r="J6214">
        <v>18</v>
      </c>
      <c r="K6214">
        <v>18</v>
      </c>
      <c r="L6214" s="3">
        <v>117.2124</v>
      </c>
      <c r="M6214">
        <v>4</v>
      </c>
      <c r="N6214" s="3">
        <v>6.5118</v>
      </c>
      <c r="O6214"/>
      <c r="P6214"/>
    </row>
    <row r="6215" spans="1:16" x14ac:dyDescent="0.3">
      <c r="A6215" t="s">
        <v>13</v>
      </c>
      <c r="B6215" t="s">
        <v>1542</v>
      </c>
      <c r="C6215" t="s">
        <v>1574</v>
      </c>
      <c r="D6215">
        <v>2012</v>
      </c>
      <c r="E6215" t="s">
        <v>1591</v>
      </c>
      <c r="F6215" t="s">
        <v>1601</v>
      </c>
      <c r="G6215" t="s">
        <v>1604</v>
      </c>
      <c r="H6215" t="s">
        <v>1607</v>
      </c>
      <c r="I6215" s="11">
        <v>0.10234983</v>
      </c>
      <c r="J6215">
        <v>6.13</v>
      </c>
      <c r="K6215">
        <v>6.13</v>
      </c>
      <c r="L6215" s="3">
        <v>55.029800000000002</v>
      </c>
      <c r="M6215">
        <v>4</v>
      </c>
      <c r="N6215" s="3">
        <v>8.9771288743882547</v>
      </c>
      <c r="O6215"/>
      <c r="P6215"/>
    </row>
    <row r="6216" spans="1:16" x14ac:dyDescent="0.3">
      <c r="A6216" t="s">
        <v>13</v>
      </c>
      <c r="B6216" t="s">
        <v>1074</v>
      </c>
      <c r="C6216" t="s">
        <v>1574</v>
      </c>
      <c r="D6216">
        <v>2012</v>
      </c>
      <c r="E6216" t="s">
        <v>1591</v>
      </c>
      <c r="F6216" t="s">
        <v>1601</v>
      </c>
      <c r="G6216" t="s">
        <v>1604</v>
      </c>
      <c r="H6216" t="s">
        <v>1607</v>
      </c>
      <c r="I6216" s="11">
        <v>0.12073102400000001</v>
      </c>
      <c r="J6216">
        <v>6.36</v>
      </c>
      <c r="K6216">
        <v>6.36</v>
      </c>
      <c r="L6216" s="3">
        <v>46.506</v>
      </c>
      <c r="M6216">
        <v>4</v>
      </c>
      <c r="N6216" s="3">
        <v>7.3122641509433963</v>
      </c>
      <c r="O6216"/>
      <c r="P6216"/>
    </row>
    <row r="6217" spans="1:16" x14ac:dyDescent="0.3">
      <c r="A6217" t="s">
        <v>13</v>
      </c>
      <c r="B6217" t="s">
        <v>1290</v>
      </c>
      <c r="C6217" t="s">
        <v>1574</v>
      </c>
      <c r="D6217">
        <v>2012</v>
      </c>
      <c r="E6217" t="s">
        <v>1591</v>
      </c>
      <c r="F6217" t="s">
        <v>1601</v>
      </c>
      <c r="G6217" t="s">
        <v>1604</v>
      </c>
      <c r="H6217" t="s">
        <v>1607</v>
      </c>
      <c r="I6217" s="11">
        <v>6.6724663000000003E-2</v>
      </c>
      <c r="J6217">
        <v>6.78</v>
      </c>
      <c r="K6217">
        <v>6.78</v>
      </c>
      <c r="L6217" s="3">
        <v>187.72399999999999</v>
      </c>
      <c r="M6217">
        <v>4</v>
      </c>
      <c r="N6217" s="3">
        <v>27.687905604719763</v>
      </c>
      <c r="O6217"/>
      <c r="P6217"/>
    </row>
    <row r="6218" spans="1:16" x14ac:dyDescent="0.3">
      <c r="A6218" t="s">
        <v>13</v>
      </c>
      <c r="B6218" t="s">
        <v>1490</v>
      </c>
      <c r="C6218" t="s">
        <v>1574</v>
      </c>
      <c r="D6218">
        <v>2012</v>
      </c>
      <c r="E6218" t="s">
        <v>1591</v>
      </c>
      <c r="F6218" t="s">
        <v>1601</v>
      </c>
      <c r="G6218" t="s">
        <v>1604</v>
      </c>
      <c r="H6218" t="s">
        <v>1607</v>
      </c>
      <c r="I6218" s="11">
        <v>5.5213208E-2</v>
      </c>
      <c r="J6218">
        <v>7.52</v>
      </c>
      <c r="K6218">
        <v>7.52</v>
      </c>
      <c r="L6218" s="3">
        <v>129.5994</v>
      </c>
      <c r="M6218">
        <v>4</v>
      </c>
      <c r="N6218" s="3">
        <v>17.233962765957447</v>
      </c>
      <c r="O6218"/>
      <c r="P6218"/>
    </row>
    <row r="6219" spans="1:16" x14ac:dyDescent="0.3">
      <c r="A6219" t="s">
        <v>13</v>
      </c>
      <c r="B6219" t="s">
        <v>1339</v>
      </c>
      <c r="C6219" t="s">
        <v>1574</v>
      </c>
      <c r="D6219">
        <v>2012</v>
      </c>
      <c r="E6219" t="s">
        <v>1591</v>
      </c>
      <c r="F6219" t="s">
        <v>1601</v>
      </c>
      <c r="G6219" t="s">
        <v>1604</v>
      </c>
      <c r="H6219" t="s">
        <v>1607</v>
      </c>
      <c r="I6219" s="11">
        <v>7.1010512999999997E-2</v>
      </c>
      <c r="J6219">
        <v>7.68</v>
      </c>
      <c r="K6219">
        <v>7.68</v>
      </c>
      <c r="L6219" s="3">
        <v>190.9162</v>
      </c>
      <c r="M6219">
        <v>4</v>
      </c>
      <c r="N6219" s="3">
        <v>24.858880208333336</v>
      </c>
      <c r="O6219"/>
      <c r="P6219"/>
    </row>
    <row r="6220" spans="1:16" x14ac:dyDescent="0.3">
      <c r="A6220" t="s">
        <v>13</v>
      </c>
      <c r="B6220" t="s">
        <v>259</v>
      </c>
      <c r="C6220" t="s">
        <v>1574</v>
      </c>
      <c r="D6220">
        <v>2012</v>
      </c>
      <c r="E6220" t="s">
        <v>1591</v>
      </c>
      <c r="F6220" t="s">
        <v>1601</v>
      </c>
      <c r="G6220" t="s">
        <v>1604</v>
      </c>
      <c r="H6220" t="s">
        <v>1607</v>
      </c>
      <c r="I6220" s="11">
        <v>3.8789271E-2</v>
      </c>
      <c r="J6220">
        <v>8.1850000000000005</v>
      </c>
      <c r="K6220">
        <v>8.1850000000000005</v>
      </c>
      <c r="L6220" s="3">
        <v>115.6808</v>
      </c>
      <c r="M6220">
        <v>4</v>
      </c>
      <c r="N6220" s="3">
        <v>14.133268173488087</v>
      </c>
      <c r="O6220"/>
      <c r="P6220"/>
    </row>
    <row r="6221" spans="1:16" x14ac:dyDescent="0.3">
      <c r="A6221" t="s">
        <v>13</v>
      </c>
      <c r="B6221" t="s">
        <v>1047</v>
      </c>
      <c r="C6221" t="s">
        <v>1574</v>
      </c>
      <c r="D6221">
        <v>2012</v>
      </c>
      <c r="E6221" t="s">
        <v>1591</v>
      </c>
      <c r="F6221" t="s">
        <v>1601</v>
      </c>
      <c r="G6221" t="s">
        <v>1604</v>
      </c>
      <c r="H6221" t="s">
        <v>1607</v>
      </c>
      <c r="I6221" s="11">
        <v>5.3950660999999997E-2</v>
      </c>
      <c r="J6221">
        <v>8.85</v>
      </c>
      <c r="K6221">
        <v>8.85</v>
      </c>
      <c r="L6221" s="3">
        <v>182.72919999999999</v>
      </c>
      <c r="M6221">
        <v>4</v>
      </c>
      <c r="N6221" s="3">
        <v>20.64736723163842</v>
      </c>
      <c r="O6221"/>
      <c r="P6221"/>
    </row>
    <row r="6222" spans="1:16" x14ac:dyDescent="0.3">
      <c r="A6222" t="s">
        <v>13</v>
      </c>
      <c r="B6222" t="s">
        <v>785</v>
      </c>
      <c r="C6222" t="s">
        <v>1574</v>
      </c>
      <c r="D6222">
        <v>2012</v>
      </c>
      <c r="E6222" t="s">
        <v>1591</v>
      </c>
      <c r="F6222" t="s">
        <v>1601</v>
      </c>
      <c r="G6222" t="s">
        <v>1604</v>
      </c>
      <c r="H6222" t="s">
        <v>1607</v>
      </c>
      <c r="I6222" s="11">
        <v>5.9940022000000003E-2</v>
      </c>
      <c r="J6222">
        <v>11.1</v>
      </c>
      <c r="K6222">
        <v>11.1</v>
      </c>
      <c r="L6222" s="3">
        <v>149.13659999999999</v>
      </c>
      <c r="M6222">
        <v>4</v>
      </c>
      <c r="N6222" s="3">
        <v>13.435729729729729</v>
      </c>
      <c r="O6222"/>
      <c r="P6222"/>
    </row>
    <row r="6223" spans="1:16" x14ac:dyDescent="0.3">
      <c r="A6223" t="s">
        <v>13</v>
      </c>
      <c r="B6223" t="s">
        <v>1180</v>
      </c>
      <c r="C6223" t="s">
        <v>1574</v>
      </c>
      <c r="D6223">
        <v>2012</v>
      </c>
      <c r="E6223" t="s">
        <v>1591</v>
      </c>
      <c r="F6223" t="s">
        <v>1601</v>
      </c>
      <c r="G6223" t="s">
        <v>1604</v>
      </c>
      <c r="H6223" t="s">
        <v>1607</v>
      </c>
      <c r="I6223" s="11">
        <v>2.2639195000000001E-2</v>
      </c>
      <c r="J6223">
        <v>12.85</v>
      </c>
      <c r="K6223">
        <v>12.85</v>
      </c>
      <c r="L6223" s="3">
        <v>179.73179999999999</v>
      </c>
      <c r="M6223">
        <v>4</v>
      </c>
      <c r="N6223" s="3">
        <v>13.986910505836576</v>
      </c>
      <c r="O6223"/>
      <c r="P6223"/>
    </row>
    <row r="6224" spans="1:16" x14ac:dyDescent="0.3">
      <c r="A6224" t="s">
        <v>13</v>
      </c>
      <c r="B6224" t="s">
        <v>111</v>
      </c>
      <c r="C6224" t="s">
        <v>1574</v>
      </c>
      <c r="D6224">
        <v>2012</v>
      </c>
      <c r="E6224" t="s">
        <v>1591</v>
      </c>
      <c r="F6224" t="s">
        <v>1601</v>
      </c>
      <c r="G6224" t="s">
        <v>1604</v>
      </c>
      <c r="H6224" t="s">
        <v>1607</v>
      </c>
      <c r="I6224" s="11">
        <v>2.5776994000000001E-2</v>
      </c>
      <c r="J6224">
        <v>16.25</v>
      </c>
      <c r="K6224">
        <v>16.25</v>
      </c>
      <c r="L6224" s="3">
        <v>169.94739999999999</v>
      </c>
      <c r="M6224">
        <v>4</v>
      </c>
      <c r="N6224" s="3">
        <v>10.458301538461537</v>
      </c>
      <c r="O6224"/>
      <c r="P6224"/>
    </row>
    <row r="6225" spans="1:16" x14ac:dyDescent="0.3">
      <c r="A6225" t="s">
        <v>13</v>
      </c>
      <c r="B6225" t="s">
        <v>634</v>
      </c>
      <c r="C6225" t="s">
        <v>1574</v>
      </c>
      <c r="D6225">
        <v>2012</v>
      </c>
      <c r="E6225" t="s">
        <v>1591</v>
      </c>
      <c r="F6225" t="s">
        <v>1601</v>
      </c>
      <c r="G6225" t="s">
        <v>1604</v>
      </c>
      <c r="H6225" t="s">
        <v>1607</v>
      </c>
      <c r="I6225" s="11">
        <v>8.1446638000000002E-2</v>
      </c>
      <c r="J6225">
        <v>16.75</v>
      </c>
      <c r="K6225">
        <v>16.75</v>
      </c>
      <c r="L6225" s="3">
        <v>257.09879999999998</v>
      </c>
      <c r="M6225">
        <v>4</v>
      </c>
      <c r="N6225" s="3">
        <v>15.349182089552238</v>
      </c>
      <c r="O6225"/>
      <c r="P6225"/>
    </row>
    <row r="6226" spans="1:16" x14ac:dyDescent="0.3">
      <c r="A6226" t="s">
        <v>13</v>
      </c>
      <c r="B6226" t="s">
        <v>27</v>
      </c>
      <c r="C6226" t="s">
        <v>1574</v>
      </c>
      <c r="D6226">
        <v>2012</v>
      </c>
      <c r="E6226" t="s">
        <v>1591</v>
      </c>
      <c r="F6226" t="s">
        <v>1601</v>
      </c>
      <c r="G6226" t="s">
        <v>1604</v>
      </c>
      <c r="H6226" t="s">
        <v>1607</v>
      </c>
      <c r="I6226" s="11">
        <v>0.12861420500000001</v>
      </c>
      <c r="J6226">
        <v>17.100000000000001</v>
      </c>
      <c r="K6226">
        <v>17.100000000000001</v>
      </c>
      <c r="L6226" s="3">
        <v>111.68859999999999</v>
      </c>
      <c r="M6226">
        <v>4</v>
      </c>
      <c r="N6226" s="3">
        <v>6.531497076023391</v>
      </c>
      <c r="O6226"/>
      <c r="P6226"/>
    </row>
    <row r="6227" spans="1:16" x14ac:dyDescent="0.3">
      <c r="A6227" t="s">
        <v>13</v>
      </c>
      <c r="B6227" t="s">
        <v>527</v>
      </c>
      <c r="C6227" t="s">
        <v>1574</v>
      </c>
      <c r="D6227">
        <v>2012</v>
      </c>
      <c r="E6227" t="s">
        <v>1591</v>
      </c>
      <c r="F6227" t="s">
        <v>1601</v>
      </c>
      <c r="G6227" t="s">
        <v>1604</v>
      </c>
      <c r="H6227" t="s">
        <v>1607</v>
      </c>
      <c r="I6227" s="11">
        <v>1.4602837E-2</v>
      </c>
      <c r="J6227">
        <v>17.75</v>
      </c>
      <c r="K6227">
        <v>17.75</v>
      </c>
      <c r="L6227" s="3">
        <v>158.62620000000001</v>
      </c>
      <c r="M6227">
        <v>4</v>
      </c>
      <c r="N6227" s="3">
        <v>8.9366873239436622</v>
      </c>
      <c r="O6227"/>
      <c r="P6227"/>
    </row>
    <row r="6228" spans="1:16" x14ac:dyDescent="0.3">
      <c r="A6228" t="s">
        <v>13</v>
      </c>
      <c r="B6228" t="s">
        <v>1545</v>
      </c>
      <c r="C6228" t="s">
        <v>1574</v>
      </c>
      <c r="D6228">
        <v>2012</v>
      </c>
      <c r="E6228" t="s">
        <v>1591</v>
      </c>
      <c r="F6228" t="s">
        <v>1601</v>
      </c>
      <c r="G6228" t="s">
        <v>1604</v>
      </c>
      <c r="H6228" t="s">
        <v>1607</v>
      </c>
      <c r="I6228" s="11">
        <v>5.5159053999999999E-2</v>
      </c>
      <c r="J6228">
        <v>17.75</v>
      </c>
      <c r="K6228">
        <v>17.75</v>
      </c>
      <c r="L6228" s="3">
        <v>145.64439999999999</v>
      </c>
      <c r="M6228">
        <v>4</v>
      </c>
      <c r="N6228" s="3">
        <v>8.2053183098591536</v>
      </c>
      <c r="O6228"/>
      <c r="P6228"/>
    </row>
    <row r="6229" spans="1:16" x14ac:dyDescent="0.3">
      <c r="A6229" t="s">
        <v>13</v>
      </c>
      <c r="B6229" t="s">
        <v>1329</v>
      </c>
      <c r="C6229" t="s">
        <v>1574</v>
      </c>
      <c r="D6229">
        <v>2012</v>
      </c>
      <c r="E6229" t="s">
        <v>1591</v>
      </c>
      <c r="F6229" t="s">
        <v>1601</v>
      </c>
      <c r="G6229" t="s">
        <v>1604</v>
      </c>
      <c r="H6229" t="s">
        <v>1607</v>
      </c>
      <c r="I6229" s="11">
        <v>5.3305462999999997E-2</v>
      </c>
      <c r="J6229">
        <v>19.7</v>
      </c>
      <c r="K6229">
        <v>19.7</v>
      </c>
      <c r="L6229" s="3">
        <v>58.192999999999998</v>
      </c>
      <c r="M6229">
        <v>4</v>
      </c>
      <c r="N6229" s="3">
        <v>2.953959390862944</v>
      </c>
      <c r="O6229"/>
      <c r="P6229"/>
    </row>
    <row r="6230" spans="1:16" x14ac:dyDescent="0.3">
      <c r="A6230" t="s">
        <v>13</v>
      </c>
      <c r="B6230" t="s">
        <v>1472</v>
      </c>
      <c r="C6230" t="s">
        <v>1583</v>
      </c>
      <c r="D6230">
        <v>2012</v>
      </c>
      <c r="E6230" t="s">
        <v>1591</v>
      </c>
      <c r="F6230" t="s">
        <v>1601</v>
      </c>
      <c r="G6230" t="s">
        <v>1604</v>
      </c>
      <c r="H6230" t="s">
        <v>1607</v>
      </c>
      <c r="I6230" s="11">
        <v>7.5675437999999998E-2</v>
      </c>
      <c r="J6230">
        <v>5.98</v>
      </c>
      <c r="K6230">
        <v>5.98</v>
      </c>
      <c r="L6230" s="3">
        <v>53.361400000000003</v>
      </c>
      <c r="M6230">
        <v>4</v>
      </c>
      <c r="N6230" s="3">
        <v>8.9233110367892969</v>
      </c>
      <c r="O6230"/>
      <c r="P6230"/>
    </row>
    <row r="6231" spans="1:16" x14ac:dyDescent="0.3">
      <c r="A6231" t="s">
        <v>13</v>
      </c>
      <c r="B6231" t="s">
        <v>796</v>
      </c>
      <c r="C6231" t="s">
        <v>1583</v>
      </c>
      <c r="D6231">
        <v>2012</v>
      </c>
      <c r="E6231" t="s">
        <v>1591</v>
      </c>
      <c r="F6231" t="s">
        <v>1601</v>
      </c>
      <c r="G6231" t="s">
        <v>1604</v>
      </c>
      <c r="H6231" t="s">
        <v>1607</v>
      </c>
      <c r="I6231" s="11">
        <v>0.163233667</v>
      </c>
      <c r="J6231">
        <v>7.85</v>
      </c>
      <c r="K6231">
        <v>7.85</v>
      </c>
      <c r="L6231" s="3">
        <v>144.64439999999999</v>
      </c>
      <c r="M6231">
        <v>4</v>
      </c>
      <c r="N6231" s="3">
        <v>18.42603821656051</v>
      </c>
      <c r="O6231"/>
      <c r="P6231"/>
    </row>
    <row r="6232" spans="1:16" x14ac:dyDescent="0.3">
      <c r="A6232" t="s">
        <v>13</v>
      </c>
      <c r="B6232" t="s">
        <v>1246</v>
      </c>
      <c r="C6232" t="s">
        <v>1583</v>
      </c>
      <c r="D6232">
        <v>2012</v>
      </c>
      <c r="E6232" t="s">
        <v>1591</v>
      </c>
      <c r="F6232" t="s">
        <v>1601</v>
      </c>
      <c r="G6232" t="s">
        <v>1604</v>
      </c>
      <c r="H6232" t="s">
        <v>1607</v>
      </c>
      <c r="I6232" s="11">
        <v>6.4163982999999994E-2</v>
      </c>
      <c r="J6232">
        <v>7.9050000000000002</v>
      </c>
      <c r="K6232">
        <v>7.9050000000000002</v>
      </c>
      <c r="L6232" s="3">
        <v>229.96940000000001</v>
      </c>
      <c r="M6232">
        <v>4</v>
      </c>
      <c r="N6232" s="3">
        <v>29.091638203668563</v>
      </c>
      <c r="O6232"/>
      <c r="P6232"/>
    </row>
    <row r="6233" spans="1:16" x14ac:dyDescent="0.3">
      <c r="A6233" t="s">
        <v>13</v>
      </c>
      <c r="B6233" t="s">
        <v>1292</v>
      </c>
      <c r="C6233" t="s">
        <v>1583</v>
      </c>
      <c r="D6233">
        <v>2012</v>
      </c>
      <c r="E6233" t="s">
        <v>1591</v>
      </c>
      <c r="F6233" t="s">
        <v>1601</v>
      </c>
      <c r="G6233" t="s">
        <v>1604</v>
      </c>
      <c r="H6233" t="s">
        <v>1607</v>
      </c>
      <c r="I6233" s="11">
        <v>8.5223446999999994E-2</v>
      </c>
      <c r="J6233">
        <v>9.5</v>
      </c>
      <c r="K6233">
        <v>9.5</v>
      </c>
      <c r="L6233" s="3">
        <v>189.28720000000001</v>
      </c>
      <c r="M6233">
        <v>4</v>
      </c>
      <c r="N6233" s="3">
        <v>19.924968421052633</v>
      </c>
      <c r="O6233"/>
      <c r="P6233"/>
    </row>
    <row r="6234" spans="1:16" x14ac:dyDescent="0.3">
      <c r="A6234" t="s">
        <v>13</v>
      </c>
      <c r="B6234" t="s">
        <v>824</v>
      </c>
      <c r="C6234" t="s">
        <v>1583</v>
      </c>
      <c r="D6234">
        <v>2012</v>
      </c>
      <c r="E6234" t="s">
        <v>1591</v>
      </c>
      <c r="F6234" t="s">
        <v>1601</v>
      </c>
      <c r="G6234" t="s">
        <v>1604</v>
      </c>
      <c r="H6234" t="s">
        <v>1607</v>
      </c>
      <c r="I6234" s="11">
        <v>0.11239914500000001</v>
      </c>
      <c r="J6234">
        <v>10.195</v>
      </c>
      <c r="K6234">
        <v>10.195</v>
      </c>
      <c r="L6234" s="3">
        <v>111.68600000000001</v>
      </c>
      <c r="M6234">
        <v>4</v>
      </c>
      <c r="N6234" s="3">
        <v>10.954977930358019</v>
      </c>
      <c r="O6234"/>
      <c r="P6234"/>
    </row>
    <row r="6235" spans="1:16" x14ac:dyDescent="0.3">
      <c r="A6235" t="s">
        <v>13</v>
      </c>
      <c r="B6235" t="s">
        <v>914</v>
      </c>
      <c r="C6235" t="s">
        <v>1583</v>
      </c>
      <c r="D6235">
        <v>2012</v>
      </c>
      <c r="E6235" t="s">
        <v>1591</v>
      </c>
      <c r="F6235" t="s">
        <v>1601</v>
      </c>
      <c r="G6235" t="s">
        <v>1604</v>
      </c>
      <c r="H6235" t="s">
        <v>1607</v>
      </c>
      <c r="I6235" s="11">
        <v>1.9402371000000002E-2</v>
      </c>
      <c r="J6235">
        <v>11.65</v>
      </c>
      <c r="K6235">
        <v>11.65</v>
      </c>
      <c r="L6235" s="3">
        <v>38.7164</v>
      </c>
      <c r="M6235">
        <v>4</v>
      </c>
      <c r="N6235" s="3">
        <v>3.3232961373390557</v>
      </c>
      <c r="O6235"/>
      <c r="P6235"/>
    </row>
    <row r="6236" spans="1:16" x14ac:dyDescent="0.3">
      <c r="A6236" t="s">
        <v>13</v>
      </c>
      <c r="B6236" t="s">
        <v>1564</v>
      </c>
      <c r="C6236" t="s">
        <v>1583</v>
      </c>
      <c r="D6236">
        <v>2012</v>
      </c>
      <c r="E6236" t="s">
        <v>1591</v>
      </c>
      <c r="F6236" t="s">
        <v>1601</v>
      </c>
      <c r="G6236" t="s">
        <v>1604</v>
      </c>
      <c r="H6236" t="s">
        <v>1607</v>
      </c>
      <c r="I6236" s="11">
        <v>5.4238448000000002E-2</v>
      </c>
      <c r="J6236">
        <v>11.8</v>
      </c>
      <c r="K6236">
        <v>11.8</v>
      </c>
      <c r="L6236" s="3">
        <v>75.401200000000003</v>
      </c>
      <c r="M6236">
        <v>4</v>
      </c>
      <c r="N6236" s="3">
        <v>6.3899322033898303</v>
      </c>
      <c r="O6236"/>
      <c r="P6236"/>
    </row>
    <row r="6237" spans="1:16" x14ac:dyDescent="0.3">
      <c r="A6237" t="s">
        <v>13</v>
      </c>
      <c r="B6237" t="s">
        <v>1429</v>
      </c>
      <c r="C6237" t="s">
        <v>1583</v>
      </c>
      <c r="D6237">
        <v>2012</v>
      </c>
      <c r="E6237" t="s">
        <v>1591</v>
      </c>
      <c r="F6237" t="s">
        <v>1601</v>
      </c>
      <c r="G6237" t="s">
        <v>1604</v>
      </c>
      <c r="H6237" t="s">
        <v>1607</v>
      </c>
      <c r="I6237" s="11">
        <v>3.4624104000000003E-2</v>
      </c>
      <c r="J6237">
        <v>13.85</v>
      </c>
      <c r="K6237">
        <v>13.85</v>
      </c>
      <c r="L6237" s="3">
        <v>115.0492</v>
      </c>
      <c r="M6237">
        <v>4</v>
      </c>
      <c r="N6237" s="3">
        <v>8.3068014440433213</v>
      </c>
      <c r="O6237"/>
      <c r="P6237"/>
    </row>
    <row r="6238" spans="1:16" x14ac:dyDescent="0.3">
      <c r="A6238" t="s">
        <v>13</v>
      </c>
      <c r="B6238" t="s">
        <v>473</v>
      </c>
      <c r="C6238" t="s">
        <v>1583</v>
      </c>
      <c r="D6238">
        <v>2012</v>
      </c>
      <c r="E6238" t="s">
        <v>1591</v>
      </c>
      <c r="F6238" t="s">
        <v>1601</v>
      </c>
      <c r="G6238" t="s">
        <v>1604</v>
      </c>
      <c r="H6238" t="s">
        <v>1607</v>
      </c>
      <c r="I6238" s="11">
        <v>2.0952704999999999E-2</v>
      </c>
      <c r="J6238">
        <v>14.7</v>
      </c>
      <c r="K6238">
        <v>14.7</v>
      </c>
      <c r="L6238" s="3">
        <v>143.5128</v>
      </c>
      <c r="M6238">
        <v>4</v>
      </c>
      <c r="N6238" s="3">
        <v>9.7627755102040812</v>
      </c>
      <c r="O6238"/>
      <c r="P6238"/>
    </row>
    <row r="6239" spans="1:16" x14ac:dyDescent="0.3">
      <c r="A6239" t="s">
        <v>13</v>
      </c>
      <c r="B6239" t="s">
        <v>1049</v>
      </c>
      <c r="C6239" t="s">
        <v>1583</v>
      </c>
      <c r="D6239">
        <v>2012</v>
      </c>
      <c r="E6239" t="s">
        <v>1591</v>
      </c>
      <c r="F6239" t="s">
        <v>1601</v>
      </c>
      <c r="G6239" t="s">
        <v>1604</v>
      </c>
      <c r="H6239" t="s">
        <v>1607</v>
      </c>
      <c r="I6239" s="11">
        <v>0.13741025600000001</v>
      </c>
      <c r="J6239">
        <v>18.850000000000001</v>
      </c>
      <c r="K6239">
        <v>18.850000000000001</v>
      </c>
      <c r="L6239" s="3">
        <v>161.7578</v>
      </c>
      <c r="M6239">
        <v>4</v>
      </c>
      <c r="N6239" s="3">
        <v>8.5813156498673742</v>
      </c>
      <c r="O6239"/>
      <c r="P6239"/>
    </row>
    <row r="6240" spans="1:16" x14ac:dyDescent="0.3">
      <c r="A6240" t="s">
        <v>13</v>
      </c>
      <c r="B6240" t="s">
        <v>855</v>
      </c>
      <c r="C6240" t="s">
        <v>1575</v>
      </c>
      <c r="D6240">
        <v>2012</v>
      </c>
      <c r="E6240" t="s">
        <v>1591</v>
      </c>
      <c r="F6240" t="s">
        <v>1601</v>
      </c>
      <c r="G6240" t="s">
        <v>1604</v>
      </c>
      <c r="H6240" t="s">
        <v>1607</v>
      </c>
      <c r="I6240" s="11">
        <v>5.9940022000000003E-2</v>
      </c>
      <c r="J6240">
        <v>6.8250000000000002</v>
      </c>
      <c r="K6240">
        <v>6.8250000000000002</v>
      </c>
      <c r="L6240" s="3">
        <v>262.42259999999999</v>
      </c>
      <c r="M6240">
        <v>4</v>
      </c>
      <c r="N6240" s="3">
        <v>38.450197802197799</v>
      </c>
      <c r="O6240"/>
      <c r="P6240"/>
    </row>
    <row r="6241" spans="1:16" x14ac:dyDescent="0.3">
      <c r="A6241" t="s">
        <v>13</v>
      </c>
      <c r="B6241" t="s">
        <v>342</v>
      </c>
      <c r="C6241" t="s">
        <v>1575</v>
      </c>
      <c r="D6241">
        <v>2012</v>
      </c>
      <c r="E6241" t="s">
        <v>1591</v>
      </c>
      <c r="F6241" t="s">
        <v>1601</v>
      </c>
      <c r="G6241" t="s">
        <v>1604</v>
      </c>
      <c r="H6241" t="s">
        <v>1607</v>
      </c>
      <c r="I6241" s="11">
        <v>4.6631836000000003E-2</v>
      </c>
      <c r="J6241">
        <v>7.27</v>
      </c>
      <c r="K6241">
        <v>7.27</v>
      </c>
      <c r="L6241" s="3">
        <v>98.438400000000001</v>
      </c>
      <c r="M6241">
        <v>4</v>
      </c>
      <c r="N6241" s="3">
        <v>13.540357634112793</v>
      </c>
      <c r="O6241"/>
      <c r="P6241"/>
    </row>
    <row r="6242" spans="1:16" x14ac:dyDescent="0.3">
      <c r="A6242" t="s">
        <v>13</v>
      </c>
      <c r="B6242" t="s">
        <v>797</v>
      </c>
      <c r="C6242" t="s">
        <v>1575</v>
      </c>
      <c r="D6242">
        <v>2012</v>
      </c>
      <c r="E6242" t="s">
        <v>1591</v>
      </c>
      <c r="F6242" t="s">
        <v>1601</v>
      </c>
      <c r="G6242" t="s">
        <v>1604</v>
      </c>
      <c r="H6242" t="s">
        <v>1607</v>
      </c>
      <c r="I6242" s="11">
        <v>3.2672263E-2</v>
      </c>
      <c r="J6242">
        <v>8.6</v>
      </c>
      <c r="K6242">
        <v>8.6</v>
      </c>
      <c r="L6242" s="3">
        <v>141.21539999999999</v>
      </c>
      <c r="M6242">
        <v>4</v>
      </c>
      <c r="N6242" s="3">
        <v>16.420395348837207</v>
      </c>
      <c r="O6242"/>
      <c r="P6242"/>
    </row>
    <row r="6243" spans="1:16" x14ac:dyDescent="0.3">
      <c r="A6243" t="s">
        <v>13</v>
      </c>
      <c r="B6243" t="s">
        <v>343</v>
      </c>
      <c r="C6243" t="s">
        <v>1575</v>
      </c>
      <c r="D6243">
        <v>2012</v>
      </c>
      <c r="E6243" t="s">
        <v>1591</v>
      </c>
      <c r="F6243" t="s">
        <v>1601</v>
      </c>
      <c r="G6243" t="s">
        <v>1604</v>
      </c>
      <c r="H6243" t="s">
        <v>1607</v>
      </c>
      <c r="I6243" s="11">
        <v>5.0130529E-2</v>
      </c>
      <c r="J6243">
        <v>8.76</v>
      </c>
      <c r="K6243">
        <v>8.76</v>
      </c>
      <c r="L6243" s="3">
        <v>128.33359999999999</v>
      </c>
      <c r="M6243">
        <v>4</v>
      </c>
      <c r="N6243" s="3">
        <v>14.649954337899542</v>
      </c>
      <c r="O6243"/>
      <c r="P6243"/>
    </row>
    <row r="6244" spans="1:16" x14ac:dyDescent="0.3">
      <c r="A6244" t="s">
        <v>13</v>
      </c>
      <c r="B6244" t="s">
        <v>915</v>
      </c>
      <c r="C6244" t="s">
        <v>1575</v>
      </c>
      <c r="D6244">
        <v>2012</v>
      </c>
      <c r="E6244" t="s">
        <v>1591</v>
      </c>
      <c r="F6244" t="s">
        <v>1601</v>
      </c>
      <c r="G6244" t="s">
        <v>1604</v>
      </c>
      <c r="H6244" t="s">
        <v>1607</v>
      </c>
      <c r="I6244" s="11">
        <v>3.2306341000000002E-2</v>
      </c>
      <c r="J6244">
        <v>11.15</v>
      </c>
      <c r="K6244">
        <v>11.15</v>
      </c>
      <c r="L6244" s="3">
        <v>166.3526</v>
      </c>
      <c r="M6244">
        <v>4</v>
      </c>
      <c r="N6244" s="3">
        <v>14.919515695067263</v>
      </c>
      <c r="O6244"/>
      <c r="P6244"/>
    </row>
    <row r="6245" spans="1:16" x14ac:dyDescent="0.3">
      <c r="A6245" t="s">
        <v>13</v>
      </c>
      <c r="B6245" t="s">
        <v>204</v>
      </c>
      <c r="C6245" t="s">
        <v>1575</v>
      </c>
      <c r="D6245">
        <v>2012</v>
      </c>
      <c r="E6245" t="s">
        <v>1591</v>
      </c>
      <c r="F6245" t="s">
        <v>1601</v>
      </c>
      <c r="G6245" t="s">
        <v>1604</v>
      </c>
      <c r="H6245" t="s">
        <v>1607</v>
      </c>
      <c r="I6245" s="11">
        <v>2.1639677999999999E-2</v>
      </c>
      <c r="J6245">
        <v>11.395</v>
      </c>
      <c r="K6245">
        <v>11.395</v>
      </c>
      <c r="L6245" s="3">
        <v>150.17080000000001</v>
      </c>
      <c r="M6245">
        <v>4</v>
      </c>
      <c r="N6245" s="3">
        <v>13.178657305835895</v>
      </c>
      <c r="O6245"/>
      <c r="P6245"/>
    </row>
    <row r="6246" spans="1:16" x14ac:dyDescent="0.3">
      <c r="A6246" t="s">
        <v>13</v>
      </c>
      <c r="B6246" t="s">
        <v>1282</v>
      </c>
      <c r="C6246" t="s">
        <v>1575</v>
      </c>
      <c r="D6246">
        <v>2012</v>
      </c>
      <c r="E6246" t="s">
        <v>1591</v>
      </c>
      <c r="F6246" t="s">
        <v>1601</v>
      </c>
      <c r="G6246" t="s">
        <v>1604</v>
      </c>
      <c r="H6246" t="s">
        <v>1607</v>
      </c>
      <c r="I6246" s="11">
        <v>2.2879017000000001E-2</v>
      </c>
      <c r="J6246">
        <v>11.8</v>
      </c>
      <c r="K6246">
        <v>11.8</v>
      </c>
      <c r="L6246" s="3">
        <v>176.0686</v>
      </c>
      <c r="M6246">
        <v>4</v>
      </c>
      <c r="N6246" s="3">
        <v>14.921067796610169</v>
      </c>
      <c r="O6246"/>
      <c r="P6246"/>
    </row>
    <row r="6247" spans="1:16" x14ac:dyDescent="0.3">
      <c r="A6247" t="s">
        <v>13</v>
      </c>
      <c r="B6247" t="s">
        <v>856</v>
      </c>
      <c r="C6247" t="s">
        <v>1575</v>
      </c>
      <c r="D6247">
        <v>2012</v>
      </c>
      <c r="E6247" t="s">
        <v>1591</v>
      </c>
      <c r="F6247" t="s">
        <v>1601</v>
      </c>
      <c r="G6247" t="s">
        <v>1604</v>
      </c>
      <c r="H6247" t="s">
        <v>1607</v>
      </c>
      <c r="I6247" s="11">
        <v>0.14526636000000001</v>
      </c>
      <c r="J6247">
        <v>12.15</v>
      </c>
      <c r="K6247">
        <v>12.15</v>
      </c>
      <c r="L6247" s="3">
        <v>224.04040000000001</v>
      </c>
      <c r="M6247">
        <v>4</v>
      </c>
      <c r="N6247" s="3">
        <v>18.439539094650204</v>
      </c>
      <c r="O6247"/>
      <c r="P6247"/>
    </row>
    <row r="6248" spans="1:16" x14ac:dyDescent="0.3">
      <c r="A6248" t="s">
        <v>13</v>
      </c>
      <c r="B6248" t="s">
        <v>1372</v>
      </c>
      <c r="C6248" t="s">
        <v>1575</v>
      </c>
      <c r="D6248">
        <v>2012</v>
      </c>
      <c r="E6248" t="s">
        <v>1591</v>
      </c>
      <c r="F6248" t="s">
        <v>1601</v>
      </c>
      <c r="G6248" t="s">
        <v>1604</v>
      </c>
      <c r="H6248" t="s">
        <v>1607</v>
      </c>
      <c r="I6248" s="11">
        <v>0</v>
      </c>
      <c r="J6248">
        <v>15.2</v>
      </c>
      <c r="K6248">
        <v>15.2</v>
      </c>
      <c r="L6248" s="3">
        <v>47.803400000000003</v>
      </c>
      <c r="M6248">
        <v>4</v>
      </c>
      <c r="N6248" s="3">
        <v>3.1449605263157898</v>
      </c>
      <c r="O6248"/>
      <c r="P6248"/>
    </row>
    <row r="6249" spans="1:16" x14ac:dyDescent="0.3">
      <c r="A6249" t="s">
        <v>13</v>
      </c>
      <c r="B6249" t="s">
        <v>1051</v>
      </c>
      <c r="C6249" t="s">
        <v>1575</v>
      </c>
      <c r="D6249">
        <v>2012</v>
      </c>
      <c r="E6249" t="s">
        <v>1591</v>
      </c>
      <c r="F6249" t="s">
        <v>1601</v>
      </c>
      <c r="G6249" t="s">
        <v>1604</v>
      </c>
      <c r="H6249" t="s">
        <v>1607</v>
      </c>
      <c r="I6249" s="11">
        <v>0</v>
      </c>
      <c r="J6249">
        <v>16.2</v>
      </c>
      <c r="K6249">
        <v>16.2</v>
      </c>
      <c r="L6249" s="3">
        <v>182.16079999999999</v>
      </c>
      <c r="M6249">
        <v>4</v>
      </c>
      <c r="N6249" s="3">
        <v>11.244493827160493</v>
      </c>
      <c r="O6249"/>
      <c r="P6249"/>
    </row>
    <row r="6250" spans="1:16" x14ac:dyDescent="0.3">
      <c r="A6250" t="s">
        <v>13</v>
      </c>
      <c r="B6250" t="s">
        <v>1247</v>
      </c>
      <c r="C6250" t="s">
        <v>1575</v>
      </c>
      <c r="D6250">
        <v>2012</v>
      </c>
      <c r="E6250" t="s">
        <v>1591</v>
      </c>
      <c r="F6250" t="s">
        <v>1601</v>
      </c>
      <c r="G6250" t="s">
        <v>1604</v>
      </c>
      <c r="H6250" t="s">
        <v>1607</v>
      </c>
      <c r="I6250" s="11">
        <v>3.5711425999999998E-2</v>
      </c>
      <c r="J6250">
        <v>16.5</v>
      </c>
      <c r="K6250">
        <v>16.5</v>
      </c>
      <c r="L6250" s="3">
        <v>93.611999999999995</v>
      </c>
      <c r="M6250">
        <v>4</v>
      </c>
      <c r="N6250" s="3">
        <v>5.6734545454545451</v>
      </c>
      <c r="O6250"/>
      <c r="P6250"/>
    </row>
    <row r="6251" spans="1:16" x14ac:dyDescent="0.3">
      <c r="A6251" t="s">
        <v>13</v>
      </c>
      <c r="B6251" t="s">
        <v>431</v>
      </c>
      <c r="C6251" t="s">
        <v>1575</v>
      </c>
      <c r="D6251">
        <v>2012</v>
      </c>
      <c r="E6251" t="s">
        <v>1591</v>
      </c>
      <c r="F6251" t="s">
        <v>1601</v>
      </c>
      <c r="G6251" t="s">
        <v>1604</v>
      </c>
      <c r="H6251" t="s">
        <v>1607</v>
      </c>
      <c r="I6251" s="11">
        <v>9.7862838999999993E-2</v>
      </c>
      <c r="J6251">
        <v>17.75</v>
      </c>
      <c r="K6251">
        <v>17.75</v>
      </c>
      <c r="L6251" s="3">
        <v>239.31960000000001</v>
      </c>
      <c r="M6251">
        <v>4</v>
      </c>
      <c r="N6251" s="3">
        <v>13.482794366197183</v>
      </c>
      <c r="O6251"/>
      <c r="P6251"/>
    </row>
    <row r="6252" spans="1:16" x14ac:dyDescent="0.3">
      <c r="A6252" t="s">
        <v>13</v>
      </c>
      <c r="B6252" t="s">
        <v>635</v>
      </c>
      <c r="C6252" t="s">
        <v>1575</v>
      </c>
      <c r="D6252">
        <v>2012</v>
      </c>
      <c r="E6252" t="s">
        <v>1591</v>
      </c>
      <c r="F6252" t="s">
        <v>1601</v>
      </c>
      <c r="G6252" t="s">
        <v>1604</v>
      </c>
      <c r="H6252" t="s">
        <v>1607</v>
      </c>
      <c r="I6252" s="11">
        <v>0</v>
      </c>
      <c r="J6252">
        <v>18</v>
      </c>
      <c r="K6252">
        <v>18</v>
      </c>
      <c r="L6252" s="3">
        <v>158.06039999999999</v>
      </c>
      <c r="M6252">
        <v>4</v>
      </c>
      <c r="N6252" s="3">
        <v>8.781133333333333</v>
      </c>
      <c r="O6252"/>
      <c r="P6252"/>
    </row>
    <row r="6253" spans="1:16" x14ac:dyDescent="0.3">
      <c r="A6253" t="s">
        <v>13</v>
      </c>
      <c r="B6253" t="s">
        <v>636</v>
      </c>
      <c r="C6253" t="s">
        <v>1575</v>
      </c>
      <c r="D6253">
        <v>2012</v>
      </c>
      <c r="E6253" t="s">
        <v>1591</v>
      </c>
      <c r="F6253" t="s">
        <v>1601</v>
      </c>
      <c r="G6253" t="s">
        <v>1604</v>
      </c>
      <c r="H6253" t="s">
        <v>1607</v>
      </c>
      <c r="I6253" s="11">
        <v>0.16334971000000001</v>
      </c>
      <c r="J6253">
        <v>18.2</v>
      </c>
      <c r="K6253">
        <v>18.2</v>
      </c>
      <c r="L6253" s="3">
        <v>45.108600000000003</v>
      </c>
      <c r="M6253">
        <v>4</v>
      </c>
      <c r="N6253" s="3">
        <v>2.4784945054945058</v>
      </c>
      <c r="O6253"/>
      <c r="P6253"/>
    </row>
    <row r="6254" spans="1:16" x14ac:dyDescent="0.3">
      <c r="A6254" t="s">
        <v>13</v>
      </c>
      <c r="B6254" t="s">
        <v>504</v>
      </c>
      <c r="C6254" t="s">
        <v>1575</v>
      </c>
      <c r="D6254">
        <v>2012</v>
      </c>
      <c r="E6254" t="s">
        <v>1591</v>
      </c>
      <c r="F6254" t="s">
        <v>1601</v>
      </c>
      <c r="G6254" t="s">
        <v>1604</v>
      </c>
      <c r="H6254" t="s">
        <v>1607</v>
      </c>
      <c r="I6254" s="11">
        <v>3.0542488999999999E-2</v>
      </c>
      <c r="J6254">
        <v>18.350000000000001</v>
      </c>
      <c r="K6254">
        <v>18.350000000000001</v>
      </c>
      <c r="L6254" s="3">
        <v>193.11619999999999</v>
      </c>
      <c r="M6254">
        <v>4</v>
      </c>
      <c r="N6254" s="3">
        <v>10.524043596730245</v>
      </c>
      <c r="O6254"/>
      <c r="P6254"/>
    </row>
    <row r="6255" spans="1:16" x14ac:dyDescent="0.3">
      <c r="A6255" t="s">
        <v>13</v>
      </c>
      <c r="B6255" t="s">
        <v>909</v>
      </c>
      <c r="C6255" t="s">
        <v>1575</v>
      </c>
      <c r="D6255">
        <v>2012</v>
      </c>
      <c r="E6255" t="s">
        <v>1591</v>
      </c>
      <c r="F6255" t="s">
        <v>1601</v>
      </c>
      <c r="G6255" t="s">
        <v>1604</v>
      </c>
      <c r="H6255" t="s">
        <v>1607</v>
      </c>
      <c r="I6255" s="11">
        <v>4.6159928000000003E-2</v>
      </c>
      <c r="J6255">
        <v>18.7</v>
      </c>
      <c r="K6255">
        <v>18.7</v>
      </c>
      <c r="L6255" s="3">
        <v>152.3682</v>
      </c>
      <c r="M6255">
        <v>4</v>
      </c>
      <c r="N6255" s="3">
        <v>8.1480320855614981</v>
      </c>
      <c r="O6255"/>
      <c r="P6255"/>
    </row>
    <row r="6256" spans="1:16" x14ac:dyDescent="0.3">
      <c r="A6256" t="s">
        <v>13</v>
      </c>
      <c r="B6256" t="s">
        <v>1565</v>
      </c>
      <c r="C6256" t="s">
        <v>1575</v>
      </c>
      <c r="D6256">
        <v>2012</v>
      </c>
      <c r="E6256" t="s">
        <v>1591</v>
      </c>
      <c r="F6256" t="s">
        <v>1601</v>
      </c>
      <c r="G6256" t="s">
        <v>1604</v>
      </c>
      <c r="H6256" t="s">
        <v>1607</v>
      </c>
      <c r="I6256" s="11">
        <v>0.148302815</v>
      </c>
      <c r="J6256">
        <v>20.25</v>
      </c>
      <c r="K6256">
        <v>20.25</v>
      </c>
      <c r="L6256" s="3">
        <v>108.3938</v>
      </c>
      <c r="M6256">
        <v>4</v>
      </c>
      <c r="N6256" s="3">
        <v>5.3527802469135803</v>
      </c>
      <c r="O6256"/>
      <c r="P6256"/>
    </row>
    <row r="6257" spans="1:16" x14ac:dyDescent="0.3">
      <c r="A6257" t="s">
        <v>13</v>
      </c>
      <c r="B6257" t="s">
        <v>112</v>
      </c>
      <c r="C6257" t="s">
        <v>1575</v>
      </c>
      <c r="D6257">
        <v>2012</v>
      </c>
      <c r="E6257" t="s">
        <v>1591</v>
      </c>
      <c r="F6257" t="s">
        <v>1601</v>
      </c>
      <c r="G6257" t="s">
        <v>1604</v>
      </c>
      <c r="H6257" t="s">
        <v>1607</v>
      </c>
      <c r="I6257" s="11">
        <v>2.5169703000000002E-2</v>
      </c>
      <c r="J6257">
        <v>20.75</v>
      </c>
      <c r="K6257">
        <v>20.75</v>
      </c>
      <c r="L6257" s="3">
        <v>150.4734</v>
      </c>
      <c r="M6257">
        <v>4</v>
      </c>
      <c r="N6257" s="3">
        <v>7.2517301204819278</v>
      </c>
      <c r="O6257"/>
      <c r="P6257"/>
    </row>
    <row r="6258" spans="1:16" x14ac:dyDescent="0.3">
      <c r="A6258" t="s">
        <v>13</v>
      </c>
      <c r="B6258" t="s">
        <v>179</v>
      </c>
      <c r="C6258" t="s">
        <v>1579</v>
      </c>
      <c r="D6258">
        <v>2012</v>
      </c>
      <c r="E6258" t="s">
        <v>1591</v>
      </c>
      <c r="F6258" t="s">
        <v>1601</v>
      </c>
      <c r="G6258" t="s">
        <v>1604</v>
      </c>
      <c r="H6258" t="s">
        <v>1607</v>
      </c>
      <c r="I6258" s="11">
        <v>2.4926013E-2</v>
      </c>
      <c r="J6258">
        <v>5.88</v>
      </c>
      <c r="K6258">
        <v>5.88</v>
      </c>
      <c r="L6258" s="3">
        <v>149.9392</v>
      </c>
      <c r="M6258">
        <v>4</v>
      </c>
      <c r="N6258" s="3">
        <v>25.49986394557823</v>
      </c>
      <c r="O6258"/>
      <c r="P6258"/>
    </row>
    <row r="6259" spans="1:16" x14ac:dyDescent="0.3">
      <c r="A6259" t="s">
        <v>13</v>
      </c>
      <c r="B6259" t="s">
        <v>686</v>
      </c>
      <c r="C6259" t="s">
        <v>1579</v>
      </c>
      <c r="D6259">
        <v>2012</v>
      </c>
      <c r="E6259" t="s">
        <v>1591</v>
      </c>
      <c r="F6259" t="s">
        <v>1601</v>
      </c>
      <c r="G6259" t="s">
        <v>1604</v>
      </c>
      <c r="H6259" t="s">
        <v>1607</v>
      </c>
      <c r="I6259" s="11">
        <v>9.3170838000000006E-2</v>
      </c>
      <c r="J6259">
        <v>5.9450000000000003</v>
      </c>
      <c r="K6259">
        <v>5.9450000000000003</v>
      </c>
      <c r="L6259" s="3">
        <v>127.3652</v>
      </c>
      <c r="M6259">
        <v>4</v>
      </c>
      <c r="N6259" s="3">
        <v>21.423919259882254</v>
      </c>
      <c r="O6259"/>
      <c r="P6259"/>
    </row>
    <row r="6260" spans="1:16" x14ac:dyDescent="0.3">
      <c r="A6260" t="s">
        <v>13</v>
      </c>
      <c r="B6260" t="s">
        <v>857</v>
      </c>
      <c r="C6260" t="s">
        <v>1579</v>
      </c>
      <c r="D6260">
        <v>2012</v>
      </c>
      <c r="E6260" t="s">
        <v>1591</v>
      </c>
      <c r="F6260" t="s">
        <v>1601</v>
      </c>
      <c r="G6260" t="s">
        <v>1604</v>
      </c>
      <c r="H6260" t="s">
        <v>1607</v>
      </c>
      <c r="I6260" s="11">
        <v>2.0229757000000001E-2</v>
      </c>
      <c r="J6260">
        <v>6.2350000000000003</v>
      </c>
      <c r="K6260">
        <v>6.2350000000000003</v>
      </c>
      <c r="L6260" s="3">
        <v>260.89620000000002</v>
      </c>
      <c r="M6260">
        <v>4</v>
      </c>
      <c r="N6260" s="3">
        <v>41.843817161186848</v>
      </c>
      <c r="O6260"/>
      <c r="P6260"/>
    </row>
    <row r="6261" spans="1:16" x14ac:dyDescent="0.3">
      <c r="A6261" t="s">
        <v>13</v>
      </c>
      <c r="B6261" t="s">
        <v>1249</v>
      </c>
      <c r="C6261" t="s">
        <v>1579</v>
      </c>
      <c r="D6261">
        <v>2012</v>
      </c>
      <c r="E6261" t="s">
        <v>1591</v>
      </c>
      <c r="F6261" t="s">
        <v>1601</v>
      </c>
      <c r="G6261" t="s">
        <v>1604</v>
      </c>
      <c r="H6261" t="s">
        <v>1607</v>
      </c>
      <c r="I6261" s="11">
        <v>7.6975117999999995E-2</v>
      </c>
      <c r="J6261">
        <v>7.2350000000000003</v>
      </c>
      <c r="K6261">
        <v>7.2350000000000003</v>
      </c>
      <c r="L6261" s="3">
        <v>116.64919999999999</v>
      </c>
      <c r="M6261">
        <v>4</v>
      </c>
      <c r="N6261" s="3">
        <v>16.122902557014513</v>
      </c>
      <c r="O6261"/>
      <c r="P6261"/>
    </row>
    <row r="6262" spans="1:16" x14ac:dyDescent="0.3">
      <c r="A6262" t="s">
        <v>13</v>
      </c>
      <c r="B6262" t="s">
        <v>437</v>
      </c>
      <c r="C6262" t="s">
        <v>1579</v>
      </c>
      <c r="D6262">
        <v>2012</v>
      </c>
      <c r="E6262" t="s">
        <v>1591</v>
      </c>
      <c r="F6262" t="s">
        <v>1601</v>
      </c>
      <c r="G6262" t="s">
        <v>1604</v>
      </c>
      <c r="H6262" t="s">
        <v>1607</v>
      </c>
      <c r="I6262" s="11">
        <v>7.5845633999999995E-2</v>
      </c>
      <c r="J6262">
        <v>7.4749999999999996</v>
      </c>
      <c r="K6262">
        <v>7.4749999999999996</v>
      </c>
      <c r="L6262" s="3">
        <v>156.06559999999999</v>
      </c>
      <c r="M6262">
        <v>4</v>
      </c>
      <c r="N6262" s="3">
        <v>20.878341137123744</v>
      </c>
      <c r="O6262"/>
      <c r="P6262"/>
    </row>
    <row r="6263" spans="1:16" x14ac:dyDescent="0.3">
      <c r="A6263" t="s">
        <v>13</v>
      </c>
      <c r="B6263" t="s">
        <v>499</v>
      </c>
      <c r="C6263" t="s">
        <v>1579</v>
      </c>
      <c r="D6263">
        <v>2012</v>
      </c>
      <c r="E6263" t="s">
        <v>1591</v>
      </c>
      <c r="F6263" t="s">
        <v>1601</v>
      </c>
      <c r="G6263" t="s">
        <v>1604</v>
      </c>
      <c r="H6263" t="s">
        <v>1607</v>
      </c>
      <c r="I6263" s="11">
        <v>0</v>
      </c>
      <c r="J6263">
        <v>7.5</v>
      </c>
      <c r="K6263">
        <v>7.5</v>
      </c>
      <c r="L6263" s="3">
        <v>59.258800000000001</v>
      </c>
      <c r="M6263">
        <v>4</v>
      </c>
      <c r="N6263" s="3">
        <v>7.9011733333333334</v>
      </c>
      <c r="O6263"/>
      <c r="P6263"/>
    </row>
    <row r="6264" spans="1:16" x14ac:dyDescent="0.3">
      <c r="A6264" t="s">
        <v>13</v>
      </c>
      <c r="B6264" t="s">
        <v>1497</v>
      </c>
      <c r="C6264" t="s">
        <v>1579</v>
      </c>
      <c r="D6264">
        <v>2012</v>
      </c>
      <c r="E6264" t="s">
        <v>1591</v>
      </c>
      <c r="F6264" t="s">
        <v>1601</v>
      </c>
      <c r="G6264" t="s">
        <v>1604</v>
      </c>
      <c r="H6264" t="s">
        <v>1607</v>
      </c>
      <c r="I6264" s="11">
        <v>6.9524391000000005E-2</v>
      </c>
      <c r="J6264">
        <v>8.6</v>
      </c>
      <c r="K6264">
        <v>8.6</v>
      </c>
      <c r="L6264" s="3">
        <v>91.814599999999999</v>
      </c>
      <c r="M6264">
        <v>4</v>
      </c>
      <c r="N6264" s="3">
        <v>10.676116279069769</v>
      </c>
      <c r="O6264"/>
      <c r="P6264"/>
    </row>
    <row r="6265" spans="1:16" x14ac:dyDescent="0.3">
      <c r="A6265" t="s">
        <v>13</v>
      </c>
      <c r="B6265" t="s">
        <v>859</v>
      </c>
      <c r="C6265" t="s">
        <v>1579</v>
      </c>
      <c r="D6265">
        <v>2012</v>
      </c>
      <c r="E6265" t="s">
        <v>1591</v>
      </c>
      <c r="F6265" t="s">
        <v>1601</v>
      </c>
      <c r="G6265" t="s">
        <v>1604</v>
      </c>
      <c r="H6265" t="s">
        <v>1607</v>
      </c>
      <c r="I6265" s="11">
        <v>9.8775709000000003E-2</v>
      </c>
      <c r="J6265">
        <v>8.8800000000000008</v>
      </c>
      <c r="K6265">
        <v>8.8800000000000008</v>
      </c>
      <c r="L6265" s="3">
        <v>208.92699999999999</v>
      </c>
      <c r="M6265">
        <v>4</v>
      </c>
      <c r="N6265" s="3">
        <v>23.527815315315312</v>
      </c>
      <c r="O6265"/>
      <c r="P6265"/>
    </row>
    <row r="6266" spans="1:16" x14ac:dyDescent="0.3">
      <c r="A6266" t="s">
        <v>13</v>
      </c>
      <c r="B6266" t="s">
        <v>1098</v>
      </c>
      <c r="C6266" t="s">
        <v>1579</v>
      </c>
      <c r="D6266">
        <v>2012</v>
      </c>
      <c r="E6266" t="s">
        <v>1591</v>
      </c>
      <c r="F6266" t="s">
        <v>1601</v>
      </c>
      <c r="G6266" t="s">
        <v>1604</v>
      </c>
      <c r="H6266" t="s">
        <v>1607</v>
      </c>
      <c r="I6266" s="11">
        <v>8.0417723999999996E-2</v>
      </c>
      <c r="J6266">
        <v>9.1</v>
      </c>
      <c r="K6266">
        <v>9.1</v>
      </c>
      <c r="L6266" s="3">
        <v>48.8718</v>
      </c>
      <c r="M6266">
        <v>4</v>
      </c>
      <c r="N6266" s="3">
        <v>5.3705274725274732</v>
      </c>
      <c r="O6266"/>
      <c r="P6266"/>
    </row>
    <row r="6267" spans="1:16" x14ac:dyDescent="0.3">
      <c r="A6267" t="s">
        <v>13</v>
      </c>
      <c r="B6267" t="s">
        <v>860</v>
      </c>
      <c r="C6267" t="s">
        <v>1579</v>
      </c>
      <c r="D6267">
        <v>2012</v>
      </c>
      <c r="E6267" t="s">
        <v>1591</v>
      </c>
      <c r="F6267" t="s">
        <v>1601</v>
      </c>
      <c r="G6267" t="s">
        <v>1604</v>
      </c>
      <c r="H6267" t="s">
        <v>1607</v>
      </c>
      <c r="I6267" s="11">
        <v>6.7085169999999998E-3</v>
      </c>
      <c r="J6267">
        <v>9.6</v>
      </c>
      <c r="K6267">
        <v>9.6</v>
      </c>
      <c r="L6267" s="3">
        <v>164.61840000000001</v>
      </c>
      <c r="M6267">
        <v>4</v>
      </c>
      <c r="N6267" s="3">
        <v>17.147750000000002</v>
      </c>
      <c r="O6267"/>
      <c r="P6267"/>
    </row>
    <row r="6268" spans="1:16" x14ac:dyDescent="0.3">
      <c r="A6268" t="s">
        <v>13</v>
      </c>
      <c r="B6268" t="s">
        <v>746</v>
      </c>
      <c r="C6268" t="s">
        <v>1579</v>
      </c>
      <c r="D6268">
        <v>2012</v>
      </c>
      <c r="E6268" t="s">
        <v>1591</v>
      </c>
      <c r="F6268" t="s">
        <v>1601</v>
      </c>
      <c r="G6268" t="s">
        <v>1604</v>
      </c>
      <c r="H6268" t="s">
        <v>1607</v>
      </c>
      <c r="I6268" s="11">
        <v>2.9569275999999999E-2</v>
      </c>
      <c r="J6268">
        <v>12.15</v>
      </c>
      <c r="K6268">
        <v>12.15</v>
      </c>
      <c r="L6268" s="3">
        <v>115.015</v>
      </c>
      <c r="M6268">
        <v>4</v>
      </c>
      <c r="N6268" s="3">
        <v>9.466255144032921</v>
      </c>
      <c r="O6268"/>
      <c r="P6268"/>
    </row>
    <row r="6269" spans="1:16" x14ac:dyDescent="0.3">
      <c r="A6269" t="s">
        <v>13</v>
      </c>
      <c r="B6269" t="s">
        <v>1006</v>
      </c>
      <c r="C6269" t="s">
        <v>1579</v>
      </c>
      <c r="D6269">
        <v>2012</v>
      </c>
      <c r="E6269" t="s">
        <v>1591</v>
      </c>
      <c r="F6269" t="s">
        <v>1601</v>
      </c>
      <c r="G6269" t="s">
        <v>1604</v>
      </c>
      <c r="H6269" t="s">
        <v>1607</v>
      </c>
      <c r="I6269" s="11">
        <v>6.775667E-3</v>
      </c>
      <c r="J6269">
        <v>12.5</v>
      </c>
      <c r="K6269">
        <v>12.5</v>
      </c>
      <c r="L6269" s="3">
        <v>42.911200000000001</v>
      </c>
      <c r="M6269">
        <v>4</v>
      </c>
      <c r="N6269" s="3">
        <v>3.4328959999999999</v>
      </c>
      <c r="O6269"/>
      <c r="P6269"/>
    </row>
    <row r="6270" spans="1:16" x14ac:dyDescent="0.3">
      <c r="A6270" t="s">
        <v>13</v>
      </c>
      <c r="B6270" t="s">
        <v>1114</v>
      </c>
      <c r="C6270" t="s">
        <v>1579</v>
      </c>
      <c r="D6270">
        <v>2012</v>
      </c>
      <c r="E6270" t="s">
        <v>1591</v>
      </c>
      <c r="F6270" t="s">
        <v>1601</v>
      </c>
      <c r="G6270" t="s">
        <v>1604</v>
      </c>
      <c r="H6270" t="s">
        <v>1607</v>
      </c>
      <c r="I6270" s="11">
        <v>4.2276745999999997E-2</v>
      </c>
      <c r="J6270">
        <v>12.65</v>
      </c>
      <c r="K6270">
        <v>12.65</v>
      </c>
      <c r="L6270" s="3">
        <v>108.49379999999999</v>
      </c>
      <c r="M6270">
        <v>4</v>
      </c>
      <c r="N6270" s="3">
        <v>8.5765849802371541</v>
      </c>
      <c r="O6270"/>
      <c r="P6270"/>
    </row>
    <row r="6271" spans="1:16" x14ac:dyDescent="0.3">
      <c r="A6271" t="s">
        <v>13</v>
      </c>
      <c r="B6271" t="s">
        <v>582</v>
      </c>
      <c r="C6271" t="s">
        <v>1579</v>
      </c>
      <c r="D6271">
        <v>2012</v>
      </c>
      <c r="E6271" t="s">
        <v>1591</v>
      </c>
      <c r="F6271" t="s">
        <v>1601</v>
      </c>
      <c r="G6271" t="s">
        <v>1604</v>
      </c>
      <c r="H6271" t="s">
        <v>1607</v>
      </c>
      <c r="I6271" s="11">
        <v>9.9479703000000003E-2</v>
      </c>
      <c r="J6271">
        <v>13</v>
      </c>
      <c r="K6271">
        <v>13</v>
      </c>
      <c r="L6271" s="3">
        <v>44.905999999999999</v>
      </c>
      <c r="M6271">
        <v>4</v>
      </c>
      <c r="N6271" s="3">
        <v>3.4543076923076921</v>
      </c>
      <c r="O6271"/>
      <c r="P6271"/>
    </row>
    <row r="6272" spans="1:16" x14ac:dyDescent="0.3">
      <c r="A6272" t="s">
        <v>13</v>
      </c>
      <c r="B6272" t="s">
        <v>618</v>
      </c>
      <c r="C6272" t="s">
        <v>1579</v>
      </c>
      <c r="D6272">
        <v>2012</v>
      </c>
      <c r="E6272" t="s">
        <v>1591</v>
      </c>
      <c r="F6272" t="s">
        <v>1601</v>
      </c>
      <c r="G6272" t="s">
        <v>1604</v>
      </c>
      <c r="H6272" t="s">
        <v>1607</v>
      </c>
      <c r="I6272" s="11">
        <v>4.1889549999999998E-2</v>
      </c>
      <c r="J6272">
        <v>13</v>
      </c>
      <c r="K6272">
        <v>13</v>
      </c>
      <c r="L6272" s="3">
        <v>255.9014</v>
      </c>
      <c r="M6272">
        <v>4</v>
      </c>
      <c r="N6272" s="3">
        <v>19.684723076923078</v>
      </c>
      <c r="O6272"/>
      <c r="P6272"/>
    </row>
    <row r="6273" spans="1:16" x14ac:dyDescent="0.3">
      <c r="A6273" t="s">
        <v>13</v>
      </c>
      <c r="B6273" t="s">
        <v>1349</v>
      </c>
      <c r="C6273" t="s">
        <v>1579</v>
      </c>
      <c r="D6273">
        <v>2012</v>
      </c>
      <c r="E6273" t="s">
        <v>1591</v>
      </c>
      <c r="F6273" t="s">
        <v>1601</v>
      </c>
      <c r="G6273" t="s">
        <v>1604</v>
      </c>
      <c r="H6273" t="s">
        <v>1607</v>
      </c>
      <c r="I6273" s="11">
        <v>9.2811105000000005E-2</v>
      </c>
      <c r="J6273">
        <v>13.15</v>
      </c>
      <c r="K6273">
        <v>13.15</v>
      </c>
      <c r="L6273" s="3">
        <v>159.7604</v>
      </c>
      <c r="M6273">
        <v>4</v>
      </c>
      <c r="N6273" s="3">
        <v>12.149079847908745</v>
      </c>
      <c r="O6273"/>
      <c r="P6273"/>
    </row>
    <row r="6274" spans="1:16" x14ac:dyDescent="0.3">
      <c r="A6274" t="s">
        <v>13</v>
      </c>
      <c r="B6274" t="s">
        <v>1101</v>
      </c>
      <c r="C6274" t="s">
        <v>1579</v>
      </c>
      <c r="D6274">
        <v>2012</v>
      </c>
      <c r="E6274" t="s">
        <v>1591</v>
      </c>
      <c r="F6274" t="s">
        <v>1601</v>
      </c>
      <c r="G6274" t="s">
        <v>1604</v>
      </c>
      <c r="H6274" t="s">
        <v>1607</v>
      </c>
      <c r="I6274" s="11">
        <v>2.4369007000000002E-2</v>
      </c>
      <c r="J6274">
        <v>14</v>
      </c>
      <c r="K6274">
        <v>14</v>
      </c>
      <c r="L6274" s="3">
        <v>40.245399999999997</v>
      </c>
      <c r="M6274">
        <v>4</v>
      </c>
      <c r="N6274" s="3">
        <v>2.8746714285714283</v>
      </c>
      <c r="O6274"/>
      <c r="P6274"/>
    </row>
    <row r="6275" spans="1:16" x14ac:dyDescent="0.3">
      <c r="A6275" t="s">
        <v>13</v>
      </c>
      <c r="B6275" t="s">
        <v>620</v>
      </c>
      <c r="C6275" t="s">
        <v>1579</v>
      </c>
      <c r="D6275">
        <v>2012</v>
      </c>
      <c r="E6275" t="s">
        <v>1591</v>
      </c>
      <c r="F6275" t="s">
        <v>1601</v>
      </c>
      <c r="G6275" t="s">
        <v>1604</v>
      </c>
      <c r="H6275" t="s">
        <v>1607</v>
      </c>
      <c r="I6275" s="11">
        <v>8.3488991999999998E-2</v>
      </c>
      <c r="J6275">
        <v>14.65</v>
      </c>
      <c r="K6275">
        <v>14.65</v>
      </c>
      <c r="L6275" s="3">
        <v>161.3552</v>
      </c>
      <c r="M6275">
        <v>4</v>
      </c>
      <c r="N6275" s="3">
        <v>11.014006825938566</v>
      </c>
      <c r="O6275"/>
      <c r="P6275"/>
    </row>
    <row r="6276" spans="1:16" x14ac:dyDescent="0.3">
      <c r="A6276" t="s">
        <v>13</v>
      </c>
      <c r="B6276" t="s">
        <v>267</v>
      </c>
      <c r="C6276" t="s">
        <v>1579</v>
      </c>
      <c r="D6276">
        <v>2012</v>
      </c>
      <c r="E6276" t="s">
        <v>1591</v>
      </c>
      <c r="F6276" t="s">
        <v>1601</v>
      </c>
      <c r="G6276" t="s">
        <v>1604</v>
      </c>
      <c r="H6276" t="s">
        <v>1607</v>
      </c>
      <c r="I6276" s="11">
        <v>3.3651278E-2</v>
      </c>
      <c r="J6276">
        <v>15.2</v>
      </c>
      <c r="K6276">
        <v>15.2</v>
      </c>
      <c r="L6276" s="3">
        <v>108.99120000000001</v>
      </c>
      <c r="M6276">
        <v>4</v>
      </c>
      <c r="N6276" s="3">
        <v>7.1704736842105268</v>
      </c>
      <c r="O6276"/>
      <c r="P6276"/>
    </row>
    <row r="6277" spans="1:16" x14ac:dyDescent="0.3">
      <c r="A6277" t="s">
        <v>13</v>
      </c>
      <c r="B6277" t="s">
        <v>542</v>
      </c>
      <c r="C6277" t="s">
        <v>1579</v>
      </c>
      <c r="D6277">
        <v>2012</v>
      </c>
      <c r="E6277" t="s">
        <v>1591</v>
      </c>
      <c r="F6277" t="s">
        <v>1601</v>
      </c>
      <c r="G6277" t="s">
        <v>1604</v>
      </c>
      <c r="H6277" t="s">
        <v>1607</v>
      </c>
      <c r="I6277" s="11">
        <v>9.9290165999999999E-2</v>
      </c>
      <c r="J6277">
        <v>16</v>
      </c>
      <c r="K6277">
        <v>16</v>
      </c>
      <c r="L6277" s="3">
        <v>214.09020000000001</v>
      </c>
      <c r="M6277">
        <v>4</v>
      </c>
      <c r="N6277" s="3">
        <v>13.380637500000001</v>
      </c>
      <c r="O6277"/>
      <c r="P6277"/>
    </row>
    <row r="6278" spans="1:16" x14ac:dyDescent="0.3">
      <c r="A6278" t="s">
        <v>13</v>
      </c>
      <c r="B6278" t="s">
        <v>347</v>
      </c>
      <c r="C6278" t="s">
        <v>1579</v>
      </c>
      <c r="D6278">
        <v>2012</v>
      </c>
      <c r="E6278" t="s">
        <v>1591</v>
      </c>
      <c r="F6278" t="s">
        <v>1601</v>
      </c>
      <c r="G6278" t="s">
        <v>1604</v>
      </c>
      <c r="H6278" t="s">
        <v>1607</v>
      </c>
      <c r="I6278" s="11">
        <v>3.4726222000000001E-2</v>
      </c>
      <c r="J6278">
        <v>16.350000000000001</v>
      </c>
      <c r="K6278">
        <v>16.350000000000001</v>
      </c>
      <c r="L6278" s="3">
        <v>125.602</v>
      </c>
      <c r="M6278">
        <v>4</v>
      </c>
      <c r="N6278" s="3">
        <v>7.6820795107033639</v>
      </c>
      <c r="O6278"/>
      <c r="P6278"/>
    </row>
    <row r="6279" spans="1:16" x14ac:dyDescent="0.3">
      <c r="A6279" t="s">
        <v>13</v>
      </c>
      <c r="B6279" t="s">
        <v>1408</v>
      </c>
      <c r="C6279" t="s">
        <v>1579</v>
      </c>
      <c r="D6279">
        <v>2012</v>
      </c>
      <c r="E6279" t="s">
        <v>1591</v>
      </c>
      <c r="F6279" t="s">
        <v>1601</v>
      </c>
      <c r="G6279" t="s">
        <v>1604</v>
      </c>
      <c r="H6279" t="s">
        <v>1607</v>
      </c>
      <c r="I6279" s="11">
        <v>6.7258460000000006E-2</v>
      </c>
      <c r="J6279">
        <v>17.100000000000001</v>
      </c>
      <c r="K6279">
        <v>17.100000000000001</v>
      </c>
      <c r="L6279" s="3">
        <v>115.18600000000001</v>
      </c>
      <c r="M6279">
        <v>4</v>
      </c>
      <c r="N6279" s="3">
        <v>6.7360233918128651</v>
      </c>
      <c r="O6279"/>
      <c r="P6279"/>
    </row>
    <row r="6280" spans="1:16" x14ac:dyDescent="0.3">
      <c r="A6280" t="s">
        <v>13</v>
      </c>
      <c r="B6280" t="s">
        <v>61</v>
      </c>
      <c r="C6280" t="s">
        <v>1579</v>
      </c>
      <c r="D6280">
        <v>2012</v>
      </c>
      <c r="E6280" t="s">
        <v>1591</v>
      </c>
      <c r="F6280" t="s">
        <v>1601</v>
      </c>
      <c r="G6280" t="s">
        <v>1604</v>
      </c>
      <c r="H6280" t="s">
        <v>1607</v>
      </c>
      <c r="I6280" s="11">
        <v>4.9016517000000003E-2</v>
      </c>
      <c r="J6280">
        <v>18.100000000000001</v>
      </c>
      <c r="K6280">
        <v>18.100000000000001</v>
      </c>
      <c r="L6280" s="3">
        <v>128.7336</v>
      </c>
      <c r="M6280">
        <v>4</v>
      </c>
      <c r="N6280" s="3">
        <v>7.11235359116022</v>
      </c>
      <c r="O6280"/>
      <c r="P6280"/>
    </row>
    <row r="6281" spans="1:16" x14ac:dyDescent="0.3">
      <c r="A6281" t="s">
        <v>13</v>
      </c>
      <c r="B6281" t="s">
        <v>1566</v>
      </c>
      <c r="C6281" t="s">
        <v>1579</v>
      </c>
      <c r="D6281">
        <v>2012</v>
      </c>
      <c r="E6281" t="s">
        <v>1591</v>
      </c>
      <c r="F6281" t="s">
        <v>1601</v>
      </c>
      <c r="G6281" t="s">
        <v>1604</v>
      </c>
      <c r="H6281" t="s">
        <v>1607</v>
      </c>
      <c r="I6281" s="11">
        <v>1.2673238E-2</v>
      </c>
      <c r="J6281">
        <v>18.600000000000001</v>
      </c>
      <c r="K6281">
        <v>18.600000000000001</v>
      </c>
      <c r="L6281" s="3">
        <v>121.5414</v>
      </c>
      <c r="M6281">
        <v>4</v>
      </c>
      <c r="N6281" s="3">
        <v>6.5344838709677413</v>
      </c>
      <c r="O6281"/>
      <c r="P6281"/>
    </row>
    <row r="6282" spans="1:16" x14ac:dyDescent="0.3">
      <c r="A6282" t="s">
        <v>13</v>
      </c>
      <c r="B6282" t="s">
        <v>917</v>
      </c>
      <c r="C6282" t="s">
        <v>1579</v>
      </c>
      <c r="D6282">
        <v>2012</v>
      </c>
      <c r="E6282" t="s">
        <v>1591</v>
      </c>
      <c r="F6282" t="s">
        <v>1601</v>
      </c>
      <c r="G6282" t="s">
        <v>1604</v>
      </c>
      <c r="H6282" t="s">
        <v>1607</v>
      </c>
      <c r="I6282" s="11">
        <v>1.0381661E-2</v>
      </c>
      <c r="J6282">
        <v>18.75</v>
      </c>
      <c r="K6282">
        <v>18.75</v>
      </c>
      <c r="L6282" s="3">
        <v>207.8954</v>
      </c>
      <c r="M6282">
        <v>4</v>
      </c>
      <c r="N6282" s="3">
        <v>11.087754666666667</v>
      </c>
      <c r="O6282"/>
      <c r="P6282"/>
    </row>
    <row r="6283" spans="1:16" x14ac:dyDescent="0.3">
      <c r="A6283" t="s">
        <v>13</v>
      </c>
      <c r="B6283" t="s">
        <v>268</v>
      </c>
      <c r="C6283" t="s">
        <v>1579</v>
      </c>
      <c r="D6283">
        <v>2012</v>
      </c>
      <c r="E6283" t="s">
        <v>1591</v>
      </c>
      <c r="F6283" t="s">
        <v>1601</v>
      </c>
      <c r="G6283" t="s">
        <v>1604</v>
      </c>
      <c r="H6283" t="s">
        <v>1607</v>
      </c>
      <c r="I6283" s="11">
        <v>3.4360687000000001E-2</v>
      </c>
      <c r="J6283">
        <v>18.75</v>
      </c>
      <c r="K6283">
        <v>18.75</v>
      </c>
      <c r="L6283" s="3">
        <v>215.7218</v>
      </c>
      <c r="M6283">
        <v>4</v>
      </c>
      <c r="N6283" s="3">
        <v>11.505162666666667</v>
      </c>
      <c r="O6283"/>
      <c r="P6283"/>
    </row>
    <row r="6284" spans="1:16" x14ac:dyDescent="0.3">
      <c r="A6284" t="s">
        <v>13</v>
      </c>
      <c r="B6284" t="s">
        <v>1554</v>
      </c>
      <c r="C6284" t="s">
        <v>1579</v>
      </c>
      <c r="D6284">
        <v>2012</v>
      </c>
      <c r="E6284" t="s">
        <v>1591</v>
      </c>
      <c r="F6284" t="s">
        <v>1601</v>
      </c>
      <c r="G6284" t="s">
        <v>1604</v>
      </c>
      <c r="H6284" t="s">
        <v>1607</v>
      </c>
      <c r="I6284" s="11">
        <v>2.7028323E-2</v>
      </c>
      <c r="J6284">
        <v>19</v>
      </c>
      <c r="K6284">
        <v>19</v>
      </c>
      <c r="L6284" s="3">
        <v>127.03360000000001</v>
      </c>
      <c r="M6284">
        <v>4</v>
      </c>
      <c r="N6284" s="3">
        <v>6.6859789473684215</v>
      </c>
      <c r="O6284"/>
      <c r="P6284"/>
    </row>
    <row r="6285" spans="1:16" x14ac:dyDescent="0.3">
      <c r="A6285" t="s">
        <v>13</v>
      </c>
      <c r="B6285" t="s">
        <v>719</v>
      </c>
      <c r="C6285" t="s">
        <v>1579</v>
      </c>
      <c r="D6285">
        <v>2012</v>
      </c>
      <c r="E6285" t="s">
        <v>1591</v>
      </c>
      <c r="F6285" t="s">
        <v>1601</v>
      </c>
      <c r="G6285" t="s">
        <v>1604</v>
      </c>
      <c r="H6285" t="s">
        <v>1607</v>
      </c>
      <c r="I6285" s="11">
        <v>9.4308058E-2</v>
      </c>
      <c r="J6285">
        <v>19.600000000000001</v>
      </c>
      <c r="K6285">
        <v>19.600000000000001</v>
      </c>
      <c r="L6285" s="3">
        <v>251.8698</v>
      </c>
      <c r="M6285">
        <v>4</v>
      </c>
      <c r="N6285" s="3">
        <v>12.850499999999998</v>
      </c>
      <c r="O6285"/>
      <c r="P6285"/>
    </row>
    <row r="6286" spans="1:16" x14ac:dyDescent="0.3">
      <c r="A6286" t="s">
        <v>13</v>
      </c>
      <c r="B6286" t="s">
        <v>1152</v>
      </c>
      <c r="C6286" t="s">
        <v>1579</v>
      </c>
      <c r="D6286">
        <v>2012</v>
      </c>
      <c r="E6286" t="s">
        <v>1591</v>
      </c>
      <c r="F6286" t="s">
        <v>1601</v>
      </c>
      <c r="G6286" t="s">
        <v>1604</v>
      </c>
      <c r="H6286" t="s">
        <v>1607</v>
      </c>
      <c r="I6286" s="11">
        <v>1.1838464E-2</v>
      </c>
      <c r="J6286">
        <v>20.2</v>
      </c>
      <c r="K6286">
        <v>20.2</v>
      </c>
      <c r="L6286" s="3">
        <v>155.13399999999999</v>
      </c>
      <c r="M6286">
        <v>4</v>
      </c>
      <c r="N6286" s="3">
        <v>7.6799009900990098</v>
      </c>
      <c r="O6286"/>
      <c r="P6286"/>
    </row>
    <row r="6287" spans="1:16" x14ac:dyDescent="0.3">
      <c r="A6287" t="s">
        <v>13</v>
      </c>
      <c r="B6287" t="s">
        <v>441</v>
      </c>
      <c r="C6287" t="s">
        <v>1579</v>
      </c>
      <c r="D6287">
        <v>2012</v>
      </c>
      <c r="E6287" t="s">
        <v>1591</v>
      </c>
      <c r="F6287" t="s">
        <v>1601</v>
      </c>
      <c r="G6287" t="s">
        <v>1604</v>
      </c>
      <c r="H6287" t="s">
        <v>1607</v>
      </c>
      <c r="I6287" s="11">
        <v>3.2819636999999999E-2</v>
      </c>
      <c r="J6287">
        <v>20.5</v>
      </c>
      <c r="K6287">
        <v>20.5</v>
      </c>
      <c r="L6287" s="3">
        <v>38.982199999999999</v>
      </c>
      <c r="M6287">
        <v>4</v>
      </c>
      <c r="N6287" s="3">
        <v>1.9015707317073169</v>
      </c>
      <c r="O6287"/>
      <c r="P6287"/>
    </row>
    <row r="6288" spans="1:16" x14ac:dyDescent="0.3">
      <c r="A6288" t="s">
        <v>13</v>
      </c>
      <c r="B6288" t="s">
        <v>1193</v>
      </c>
      <c r="C6288" t="s">
        <v>1579</v>
      </c>
      <c r="D6288">
        <v>2012</v>
      </c>
      <c r="E6288" t="s">
        <v>1591</v>
      </c>
      <c r="F6288" t="s">
        <v>1601</v>
      </c>
      <c r="G6288" t="s">
        <v>1604</v>
      </c>
      <c r="H6288" t="s">
        <v>1607</v>
      </c>
      <c r="I6288" s="11">
        <v>7.1103347999999997E-2</v>
      </c>
      <c r="J6288">
        <v>20.6</v>
      </c>
      <c r="K6288">
        <v>20.6</v>
      </c>
      <c r="L6288" s="3">
        <v>75.4696</v>
      </c>
      <c r="M6288">
        <v>4</v>
      </c>
      <c r="N6288" s="3">
        <v>3.6635728155339802</v>
      </c>
      <c r="O6288"/>
      <c r="P6288"/>
    </row>
    <row r="6289" spans="1:16" x14ac:dyDescent="0.3">
      <c r="A6289" t="s">
        <v>13</v>
      </c>
      <c r="B6289" t="s">
        <v>476</v>
      </c>
      <c r="C6289" t="s">
        <v>1581</v>
      </c>
      <c r="D6289">
        <v>2012</v>
      </c>
      <c r="E6289" t="s">
        <v>1591</v>
      </c>
      <c r="F6289" t="s">
        <v>1601</v>
      </c>
      <c r="G6289" t="s">
        <v>1604</v>
      </c>
      <c r="H6289" t="s">
        <v>1607</v>
      </c>
      <c r="I6289" s="11">
        <v>1.2737719E-2</v>
      </c>
      <c r="J6289">
        <v>6.32</v>
      </c>
      <c r="K6289">
        <v>6.32</v>
      </c>
      <c r="L6289" s="3">
        <v>38.5822</v>
      </c>
      <c r="M6289">
        <v>4</v>
      </c>
      <c r="N6289" s="3">
        <v>6.1047784810126577</v>
      </c>
      <c r="O6289"/>
      <c r="P6289"/>
    </row>
    <row r="6290" spans="1:16" x14ac:dyDescent="0.3">
      <c r="A6290" t="s">
        <v>13</v>
      </c>
      <c r="B6290" t="s">
        <v>1317</v>
      </c>
      <c r="C6290" t="s">
        <v>1581</v>
      </c>
      <c r="D6290">
        <v>2012</v>
      </c>
      <c r="E6290" t="s">
        <v>1591</v>
      </c>
      <c r="F6290" t="s">
        <v>1601</v>
      </c>
      <c r="G6290" t="s">
        <v>1604</v>
      </c>
      <c r="H6290" t="s">
        <v>1607</v>
      </c>
      <c r="I6290" s="11">
        <v>8.9604449999999992E-3</v>
      </c>
      <c r="J6290">
        <v>11</v>
      </c>
      <c r="K6290">
        <v>11</v>
      </c>
      <c r="L6290" s="3">
        <v>119.1756</v>
      </c>
      <c r="M6290">
        <v>4</v>
      </c>
      <c r="N6290" s="3">
        <v>10.834145454545455</v>
      </c>
      <c r="O6290"/>
      <c r="P6290"/>
    </row>
    <row r="6291" spans="1:16" x14ac:dyDescent="0.3">
      <c r="A6291" t="s">
        <v>13</v>
      </c>
      <c r="B6291" t="s">
        <v>1217</v>
      </c>
      <c r="C6291" t="s">
        <v>1581</v>
      </c>
      <c r="D6291">
        <v>2012</v>
      </c>
      <c r="E6291" t="s">
        <v>1591</v>
      </c>
      <c r="F6291" t="s">
        <v>1601</v>
      </c>
      <c r="G6291" t="s">
        <v>1604</v>
      </c>
      <c r="H6291" t="s">
        <v>1607</v>
      </c>
      <c r="I6291" s="11">
        <v>3.7955309E-2</v>
      </c>
      <c r="J6291">
        <v>12.15</v>
      </c>
      <c r="K6291">
        <v>12.15</v>
      </c>
      <c r="L6291" s="3">
        <v>62.882599999999996</v>
      </c>
      <c r="M6291">
        <v>4</v>
      </c>
      <c r="N6291" s="3">
        <v>5.1755226337448557</v>
      </c>
      <c r="O6291"/>
      <c r="P6291"/>
    </row>
    <row r="6292" spans="1:16" x14ac:dyDescent="0.3">
      <c r="A6292" t="s">
        <v>13</v>
      </c>
      <c r="B6292" t="s">
        <v>939</v>
      </c>
      <c r="C6292" t="s">
        <v>1581</v>
      </c>
      <c r="D6292">
        <v>2012</v>
      </c>
      <c r="E6292" t="s">
        <v>1591</v>
      </c>
      <c r="F6292" t="s">
        <v>1601</v>
      </c>
      <c r="G6292" t="s">
        <v>1604</v>
      </c>
      <c r="H6292" t="s">
        <v>1607</v>
      </c>
      <c r="I6292" s="11">
        <v>8.1260969000000002E-2</v>
      </c>
      <c r="J6292">
        <v>12.5</v>
      </c>
      <c r="K6292">
        <v>12.5</v>
      </c>
      <c r="L6292" s="3">
        <v>221.77979999999999</v>
      </c>
      <c r="M6292">
        <v>4</v>
      </c>
      <c r="N6292" s="3">
        <v>17.742384000000001</v>
      </c>
      <c r="O6292"/>
      <c r="P6292"/>
    </row>
    <row r="6293" spans="1:16" x14ac:dyDescent="0.3">
      <c r="A6293" t="s">
        <v>13</v>
      </c>
      <c r="B6293" t="s">
        <v>295</v>
      </c>
      <c r="C6293" t="s">
        <v>1581</v>
      </c>
      <c r="D6293">
        <v>2012</v>
      </c>
      <c r="E6293" t="s">
        <v>1591</v>
      </c>
      <c r="F6293" t="s">
        <v>1601</v>
      </c>
      <c r="G6293" t="s">
        <v>1604</v>
      </c>
      <c r="H6293" t="s">
        <v>1607</v>
      </c>
      <c r="I6293" s="11">
        <v>8.1168135000000002E-2</v>
      </c>
      <c r="J6293">
        <v>14.8</v>
      </c>
      <c r="K6293">
        <v>14.8</v>
      </c>
      <c r="L6293" s="3">
        <v>190.58459999999999</v>
      </c>
      <c r="M6293">
        <v>4</v>
      </c>
      <c r="N6293" s="3">
        <v>12.877337837837837</v>
      </c>
      <c r="O6293"/>
      <c r="P6293"/>
    </row>
    <row r="6294" spans="1:16" x14ac:dyDescent="0.3">
      <c r="A6294" t="s">
        <v>13</v>
      </c>
      <c r="B6294" t="s">
        <v>433</v>
      </c>
      <c r="C6294" t="s">
        <v>1584</v>
      </c>
      <c r="D6294">
        <v>2012</v>
      </c>
      <c r="E6294" t="s">
        <v>1591</v>
      </c>
      <c r="F6294" t="s">
        <v>1601</v>
      </c>
      <c r="G6294" t="s">
        <v>1604</v>
      </c>
      <c r="H6294" t="s">
        <v>1607</v>
      </c>
      <c r="I6294" s="11">
        <v>4.0023967000000001E-2</v>
      </c>
      <c r="J6294">
        <v>9.3949999999999996</v>
      </c>
      <c r="K6294">
        <v>9.3949999999999996</v>
      </c>
      <c r="L6294" s="3">
        <v>85.590800000000002</v>
      </c>
      <c r="M6294">
        <v>4</v>
      </c>
      <c r="N6294" s="3">
        <v>9.1102501330494956</v>
      </c>
      <c r="O6294"/>
      <c r="P6294"/>
    </row>
    <row r="6295" spans="1:16" x14ac:dyDescent="0.3">
      <c r="A6295" t="s">
        <v>13</v>
      </c>
      <c r="B6295" t="s">
        <v>211</v>
      </c>
      <c r="C6295" t="s">
        <v>1584</v>
      </c>
      <c r="D6295">
        <v>2012</v>
      </c>
      <c r="E6295" t="s">
        <v>1591</v>
      </c>
      <c r="F6295" t="s">
        <v>1601</v>
      </c>
      <c r="G6295" t="s">
        <v>1604</v>
      </c>
      <c r="H6295" t="s">
        <v>1607</v>
      </c>
      <c r="I6295" s="11">
        <v>0.11147467</v>
      </c>
      <c r="J6295">
        <v>17.75</v>
      </c>
      <c r="K6295">
        <v>17.75</v>
      </c>
      <c r="L6295" s="3">
        <v>108.0912</v>
      </c>
      <c r="M6295">
        <v>4</v>
      </c>
      <c r="N6295" s="3">
        <v>6.0896450704225353</v>
      </c>
      <c r="O6295"/>
      <c r="P6295"/>
    </row>
    <row r="6296" spans="1:16" x14ac:dyDescent="0.3">
      <c r="A6296" t="s">
        <v>13</v>
      </c>
      <c r="B6296" t="s">
        <v>60</v>
      </c>
      <c r="C6296" t="s">
        <v>1584</v>
      </c>
      <c r="D6296">
        <v>2012</v>
      </c>
      <c r="E6296" t="s">
        <v>1591</v>
      </c>
      <c r="F6296" t="s">
        <v>1601</v>
      </c>
      <c r="G6296" t="s">
        <v>1604</v>
      </c>
      <c r="H6296" t="s">
        <v>1607</v>
      </c>
      <c r="I6296" s="11">
        <v>0.18293775000000001</v>
      </c>
      <c r="J6296">
        <v>19.2</v>
      </c>
      <c r="K6296">
        <v>19.2</v>
      </c>
      <c r="L6296" s="3">
        <v>243.0196</v>
      </c>
      <c r="M6296">
        <v>4</v>
      </c>
      <c r="N6296" s="3">
        <v>12.657270833333333</v>
      </c>
      <c r="O6296"/>
      <c r="P6296"/>
    </row>
    <row r="6297" spans="1:16" x14ac:dyDescent="0.3">
      <c r="A6297" t="s">
        <v>13</v>
      </c>
      <c r="B6297" t="s">
        <v>1399</v>
      </c>
      <c r="C6297" t="s">
        <v>1588</v>
      </c>
      <c r="D6297">
        <v>2012</v>
      </c>
      <c r="E6297" t="s">
        <v>1591</v>
      </c>
      <c r="F6297" t="s">
        <v>1601</v>
      </c>
      <c r="G6297" t="s">
        <v>1604</v>
      </c>
      <c r="H6297" t="s">
        <v>1607</v>
      </c>
      <c r="I6297" s="11">
        <v>5.6164760000000001E-2</v>
      </c>
      <c r="J6297">
        <v>12.6</v>
      </c>
      <c r="K6297">
        <v>12.6</v>
      </c>
      <c r="L6297" s="3">
        <v>51.898200000000003</v>
      </c>
      <c r="M6297">
        <v>4</v>
      </c>
      <c r="N6297" s="3">
        <v>4.1189047619047621</v>
      </c>
      <c r="O6297"/>
      <c r="P6297"/>
    </row>
    <row r="6298" spans="1:16" x14ac:dyDescent="0.3">
      <c r="A6298" t="s">
        <v>13</v>
      </c>
      <c r="B6298" t="s">
        <v>382</v>
      </c>
      <c r="C6298" t="s">
        <v>1580</v>
      </c>
      <c r="D6298">
        <v>2012</v>
      </c>
      <c r="E6298" t="s">
        <v>1591</v>
      </c>
      <c r="F6298" t="s">
        <v>1601</v>
      </c>
      <c r="G6298" t="s">
        <v>1604</v>
      </c>
      <c r="H6298" t="s">
        <v>1607</v>
      </c>
      <c r="I6298" s="11">
        <v>0.14147562499999999</v>
      </c>
      <c r="J6298">
        <v>6.0350000000000001</v>
      </c>
      <c r="K6298">
        <v>6.0350000000000001</v>
      </c>
      <c r="L6298" s="3">
        <v>155.09979999999999</v>
      </c>
      <c r="M6298">
        <v>4</v>
      </c>
      <c r="N6298" s="3">
        <v>25.700049710024853</v>
      </c>
      <c r="O6298"/>
      <c r="P6298"/>
    </row>
    <row r="6299" spans="1:16" x14ac:dyDescent="0.3">
      <c r="A6299" t="s">
        <v>13</v>
      </c>
      <c r="B6299" t="s">
        <v>25</v>
      </c>
      <c r="C6299" t="s">
        <v>1580</v>
      </c>
      <c r="D6299">
        <v>2012</v>
      </c>
      <c r="E6299" t="s">
        <v>1591</v>
      </c>
      <c r="F6299" t="s">
        <v>1601</v>
      </c>
      <c r="G6299" t="s">
        <v>1604</v>
      </c>
      <c r="H6299" t="s">
        <v>1607</v>
      </c>
      <c r="I6299" s="11">
        <v>8.5098119999999999E-2</v>
      </c>
      <c r="J6299">
        <v>7.05</v>
      </c>
      <c r="K6299">
        <v>7.05</v>
      </c>
      <c r="L6299" s="3">
        <v>108.2912</v>
      </c>
      <c r="M6299">
        <v>4</v>
      </c>
      <c r="N6299" s="3">
        <v>15.360453900709221</v>
      </c>
      <c r="O6299"/>
      <c r="P6299"/>
    </row>
    <row r="6300" spans="1:16" x14ac:dyDescent="0.3">
      <c r="A6300" t="s">
        <v>13</v>
      </c>
      <c r="B6300" t="s">
        <v>1353</v>
      </c>
      <c r="C6300" t="s">
        <v>1580</v>
      </c>
      <c r="D6300">
        <v>2012</v>
      </c>
      <c r="E6300" t="s">
        <v>1591</v>
      </c>
      <c r="F6300" t="s">
        <v>1601</v>
      </c>
      <c r="G6300" t="s">
        <v>1604</v>
      </c>
      <c r="H6300" t="s">
        <v>1607</v>
      </c>
      <c r="I6300" s="11">
        <v>2.7991093000000002E-2</v>
      </c>
      <c r="J6300">
        <v>7.2750000000000004</v>
      </c>
      <c r="K6300">
        <v>7.2750000000000004</v>
      </c>
      <c r="L6300" s="3">
        <v>145.976</v>
      </c>
      <c r="M6300">
        <v>4</v>
      </c>
      <c r="N6300" s="3">
        <v>20.065429553264604</v>
      </c>
      <c r="O6300"/>
      <c r="P6300"/>
    </row>
    <row r="6301" spans="1:16" x14ac:dyDescent="0.3">
      <c r="A6301" t="s">
        <v>13</v>
      </c>
      <c r="B6301" t="s">
        <v>688</v>
      </c>
      <c r="C6301" t="s">
        <v>1580</v>
      </c>
      <c r="D6301">
        <v>2012</v>
      </c>
      <c r="E6301" t="s">
        <v>1591</v>
      </c>
      <c r="F6301" t="s">
        <v>1601</v>
      </c>
      <c r="G6301" t="s">
        <v>1604</v>
      </c>
      <c r="H6301" t="s">
        <v>1607</v>
      </c>
      <c r="I6301" s="11">
        <v>8.6088353000000006E-2</v>
      </c>
      <c r="J6301">
        <v>9</v>
      </c>
      <c r="K6301">
        <v>9</v>
      </c>
      <c r="L6301" s="3">
        <v>168.7816</v>
      </c>
      <c r="M6301">
        <v>4</v>
      </c>
      <c r="N6301" s="3">
        <v>18.753511111111109</v>
      </c>
      <c r="O6301"/>
      <c r="P6301"/>
    </row>
    <row r="6302" spans="1:16" x14ac:dyDescent="0.3">
      <c r="A6302" t="s">
        <v>13</v>
      </c>
      <c r="B6302" t="s">
        <v>576</v>
      </c>
      <c r="C6302" t="s">
        <v>1580</v>
      </c>
      <c r="D6302">
        <v>2012</v>
      </c>
      <c r="E6302" t="s">
        <v>1591</v>
      </c>
      <c r="F6302" t="s">
        <v>1601</v>
      </c>
      <c r="G6302" t="s">
        <v>1604</v>
      </c>
      <c r="H6302" t="s">
        <v>1607</v>
      </c>
      <c r="I6302" s="11">
        <v>3.9980644000000003E-2</v>
      </c>
      <c r="J6302">
        <v>11.65</v>
      </c>
      <c r="K6302">
        <v>11.65</v>
      </c>
      <c r="L6302" s="3">
        <v>227.36940000000001</v>
      </c>
      <c r="M6302">
        <v>4</v>
      </c>
      <c r="N6302" s="3">
        <v>19.51668669527897</v>
      </c>
      <c r="O6302"/>
      <c r="P6302"/>
    </row>
    <row r="6303" spans="1:16" x14ac:dyDescent="0.3">
      <c r="A6303" t="s">
        <v>13</v>
      </c>
      <c r="B6303" t="s">
        <v>1190</v>
      </c>
      <c r="C6303" t="s">
        <v>1580</v>
      </c>
      <c r="D6303">
        <v>2012</v>
      </c>
      <c r="E6303" t="s">
        <v>1591</v>
      </c>
      <c r="F6303" t="s">
        <v>1601</v>
      </c>
      <c r="G6303" t="s">
        <v>1604</v>
      </c>
      <c r="H6303" t="s">
        <v>1607</v>
      </c>
      <c r="I6303" s="11">
        <v>3.6997104000000003E-2</v>
      </c>
      <c r="J6303">
        <v>12.3</v>
      </c>
      <c r="K6303">
        <v>12.3</v>
      </c>
      <c r="L6303" s="3">
        <v>115.9834</v>
      </c>
      <c r="M6303">
        <v>4</v>
      </c>
      <c r="N6303" s="3">
        <v>9.4295447154471539</v>
      </c>
      <c r="O6303"/>
      <c r="P6303"/>
    </row>
    <row r="6304" spans="1:16" x14ac:dyDescent="0.3">
      <c r="A6304" t="s">
        <v>13</v>
      </c>
      <c r="B6304" t="s">
        <v>1567</v>
      </c>
      <c r="C6304" t="s">
        <v>1580</v>
      </c>
      <c r="D6304">
        <v>2012</v>
      </c>
      <c r="E6304" t="s">
        <v>1591</v>
      </c>
      <c r="F6304" t="s">
        <v>1601</v>
      </c>
      <c r="G6304" t="s">
        <v>1604</v>
      </c>
      <c r="H6304" t="s">
        <v>1607</v>
      </c>
      <c r="I6304" s="11">
        <v>9.1348964000000005E-2</v>
      </c>
      <c r="J6304">
        <v>13.35</v>
      </c>
      <c r="K6304">
        <v>13.35</v>
      </c>
      <c r="L6304" s="3">
        <v>150.3708</v>
      </c>
      <c r="M6304">
        <v>4</v>
      </c>
      <c r="N6304" s="3">
        <v>11.263730337078652</v>
      </c>
      <c r="O6304"/>
      <c r="P6304"/>
    </row>
    <row r="6305" spans="1:16" x14ac:dyDescent="0.3">
      <c r="A6305" t="s">
        <v>13</v>
      </c>
      <c r="B6305" t="s">
        <v>846</v>
      </c>
      <c r="C6305" t="s">
        <v>1580</v>
      </c>
      <c r="D6305">
        <v>2012</v>
      </c>
      <c r="E6305" t="s">
        <v>1591</v>
      </c>
      <c r="F6305" t="s">
        <v>1601</v>
      </c>
      <c r="G6305" t="s">
        <v>1604</v>
      </c>
      <c r="H6305" t="s">
        <v>1607</v>
      </c>
      <c r="I6305" s="11">
        <v>3.6016619E-2</v>
      </c>
      <c r="J6305">
        <v>13.65</v>
      </c>
      <c r="K6305">
        <v>13.65</v>
      </c>
      <c r="L6305" s="3">
        <v>186.39240000000001</v>
      </c>
      <c r="M6305">
        <v>4</v>
      </c>
      <c r="N6305" s="3">
        <v>13.655120879120879</v>
      </c>
      <c r="O6305"/>
      <c r="P6305"/>
    </row>
    <row r="6306" spans="1:16" x14ac:dyDescent="0.3">
      <c r="A6306" t="s">
        <v>13</v>
      </c>
      <c r="B6306" t="s">
        <v>1257</v>
      </c>
      <c r="C6306" t="s">
        <v>1580</v>
      </c>
      <c r="D6306">
        <v>2012</v>
      </c>
      <c r="E6306" t="s">
        <v>1591</v>
      </c>
      <c r="F6306" t="s">
        <v>1601</v>
      </c>
      <c r="G6306" t="s">
        <v>1604</v>
      </c>
      <c r="H6306" t="s">
        <v>1607</v>
      </c>
      <c r="I6306" s="11">
        <v>5.8485616999999997E-2</v>
      </c>
      <c r="J6306">
        <v>15</v>
      </c>
      <c r="K6306">
        <v>15</v>
      </c>
      <c r="L6306" s="3">
        <v>44.7744</v>
      </c>
      <c r="M6306">
        <v>4</v>
      </c>
      <c r="N6306" s="3">
        <v>2.9849600000000001</v>
      </c>
      <c r="O6306"/>
      <c r="P6306"/>
    </row>
    <row r="6307" spans="1:16" x14ac:dyDescent="0.3">
      <c r="A6307" t="s">
        <v>13</v>
      </c>
      <c r="B6307" t="s">
        <v>883</v>
      </c>
      <c r="C6307" t="s">
        <v>1580</v>
      </c>
      <c r="D6307">
        <v>2012</v>
      </c>
      <c r="E6307" t="s">
        <v>1591</v>
      </c>
      <c r="F6307" t="s">
        <v>1601</v>
      </c>
      <c r="G6307" t="s">
        <v>1604</v>
      </c>
      <c r="H6307" t="s">
        <v>1607</v>
      </c>
      <c r="I6307" s="11">
        <v>1.9064377E-2</v>
      </c>
      <c r="J6307">
        <v>15.2</v>
      </c>
      <c r="K6307">
        <v>15.2</v>
      </c>
      <c r="L6307" s="3">
        <v>238.22479999999999</v>
      </c>
      <c r="M6307">
        <v>4</v>
      </c>
      <c r="N6307" s="3">
        <v>15.672684210526315</v>
      </c>
      <c r="O6307"/>
      <c r="P6307"/>
    </row>
    <row r="6308" spans="1:16" x14ac:dyDescent="0.3">
      <c r="A6308" t="s">
        <v>13</v>
      </c>
      <c r="B6308" t="s">
        <v>1532</v>
      </c>
      <c r="C6308" t="s">
        <v>1580</v>
      </c>
      <c r="D6308">
        <v>2012</v>
      </c>
      <c r="E6308" t="s">
        <v>1591</v>
      </c>
      <c r="F6308" t="s">
        <v>1601</v>
      </c>
      <c r="G6308" t="s">
        <v>1604</v>
      </c>
      <c r="H6308" t="s">
        <v>1607</v>
      </c>
      <c r="I6308" s="11">
        <v>0.105018817</v>
      </c>
      <c r="J6308">
        <v>16.75</v>
      </c>
      <c r="K6308">
        <v>16.75</v>
      </c>
      <c r="L6308" s="3">
        <v>155.26300000000001</v>
      </c>
      <c r="M6308">
        <v>4</v>
      </c>
      <c r="N6308" s="3">
        <v>9.2694328358208953</v>
      </c>
      <c r="O6308"/>
      <c r="P6308"/>
    </row>
    <row r="6309" spans="1:16" x14ac:dyDescent="0.3">
      <c r="A6309" t="s">
        <v>13</v>
      </c>
      <c r="B6309" t="s">
        <v>581</v>
      </c>
      <c r="C6309" t="s">
        <v>1580</v>
      </c>
      <c r="D6309">
        <v>2012</v>
      </c>
      <c r="E6309" t="s">
        <v>1591</v>
      </c>
      <c r="F6309" t="s">
        <v>1601</v>
      </c>
      <c r="G6309" t="s">
        <v>1604</v>
      </c>
      <c r="H6309" t="s">
        <v>1607</v>
      </c>
      <c r="I6309" s="11">
        <v>3.6446750999999999E-2</v>
      </c>
      <c r="J6309">
        <v>16.850000000000001</v>
      </c>
      <c r="K6309">
        <v>16.850000000000001</v>
      </c>
      <c r="L6309" s="3">
        <v>90.348799999999997</v>
      </c>
      <c r="M6309">
        <v>4</v>
      </c>
      <c r="N6309" s="3">
        <v>5.3619465875370915</v>
      </c>
      <c r="O6309"/>
      <c r="P6309"/>
    </row>
    <row r="6310" spans="1:16" x14ac:dyDescent="0.3">
      <c r="A6310" t="s">
        <v>13</v>
      </c>
      <c r="B6310" t="s">
        <v>297</v>
      </c>
      <c r="C6310" t="s">
        <v>1580</v>
      </c>
      <c r="D6310">
        <v>2012</v>
      </c>
      <c r="E6310" t="s">
        <v>1591</v>
      </c>
      <c r="F6310" t="s">
        <v>1601</v>
      </c>
      <c r="G6310" t="s">
        <v>1604</v>
      </c>
      <c r="H6310" t="s">
        <v>1607</v>
      </c>
      <c r="I6310" s="11">
        <v>1.0055503E-2</v>
      </c>
      <c r="J6310">
        <v>17.600000000000001</v>
      </c>
      <c r="K6310">
        <v>17.600000000000001</v>
      </c>
      <c r="L6310" s="3">
        <v>163.7552</v>
      </c>
      <c r="M6310">
        <v>4</v>
      </c>
      <c r="N6310" s="3">
        <v>9.3042727272727266</v>
      </c>
      <c r="O6310"/>
      <c r="P6310"/>
    </row>
    <row r="6311" spans="1:16" x14ac:dyDescent="0.3">
      <c r="A6311" t="s">
        <v>13</v>
      </c>
      <c r="B6311" t="s">
        <v>1551</v>
      </c>
      <c r="C6311" t="s">
        <v>1580</v>
      </c>
      <c r="D6311">
        <v>2012</v>
      </c>
      <c r="E6311" t="s">
        <v>1591</v>
      </c>
      <c r="F6311" t="s">
        <v>1601</v>
      </c>
      <c r="G6311" t="s">
        <v>1604</v>
      </c>
      <c r="H6311" t="s">
        <v>1607</v>
      </c>
      <c r="I6311" s="11">
        <v>4.9144164999999997E-2</v>
      </c>
      <c r="J6311">
        <v>17.600000000000001</v>
      </c>
      <c r="K6311">
        <v>17.600000000000001</v>
      </c>
      <c r="L6311" s="3">
        <v>112.7176</v>
      </c>
      <c r="M6311">
        <v>4</v>
      </c>
      <c r="N6311" s="3">
        <v>6.4044090909090903</v>
      </c>
      <c r="O6311"/>
      <c r="P6311"/>
    </row>
    <row r="6312" spans="1:16" x14ac:dyDescent="0.3">
      <c r="A6312" t="s">
        <v>13</v>
      </c>
      <c r="B6312" t="s">
        <v>298</v>
      </c>
      <c r="C6312" t="s">
        <v>1580</v>
      </c>
      <c r="D6312">
        <v>2012</v>
      </c>
      <c r="E6312" t="s">
        <v>1591</v>
      </c>
      <c r="F6312" t="s">
        <v>1601</v>
      </c>
      <c r="G6312" t="s">
        <v>1604</v>
      </c>
      <c r="H6312" t="s">
        <v>1607</v>
      </c>
      <c r="I6312" s="11">
        <v>0.105042025</v>
      </c>
      <c r="J6312">
        <v>17.600000000000001</v>
      </c>
      <c r="K6312">
        <v>17.600000000000001</v>
      </c>
      <c r="L6312" s="3">
        <v>163.88679999999999</v>
      </c>
      <c r="M6312">
        <v>4</v>
      </c>
      <c r="N6312" s="3">
        <v>9.3117499999999982</v>
      </c>
      <c r="O6312"/>
      <c r="P6312"/>
    </row>
    <row r="6313" spans="1:16" x14ac:dyDescent="0.3">
      <c r="A6313" t="s">
        <v>13</v>
      </c>
      <c r="B6313" t="s">
        <v>144</v>
      </c>
      <c r="C6313" t="s">
        <v>1580</v>
      </c>
      <c r="D6313">
        <v>2012</v>
      </c>
      <c r="E6313" t="s">
        <v>1591</v>
      </c>
      <c r="F6313" t="s">
        <v>1601</v>
      </c>
      <c r="G6313" t="s">
        <v>1604</v>
      </c>
      <c r="H6313" t="s">
        <v>1607</v>
      </c>
      <c r="I6313" s="11">
        <v>5.2257982000000001E-2</v>
      </c>
      <c r="J6313">
        <v>17.850000000000001</v>
      </c>
      <c r="K6313">
        <v>17.850000000000001</v>
      </c>
      <c r="L6313" s="3">
        <v>121.80719999999999</v>
      </c>
      <c r="M6313">
        <v>4</v>
      </c>
      <c r="N6313" s="3">
        <v>6.8239327731092425</v>
      </c>
      <c r="O6313"/>
      <c r="P6313"/>
    </row>
    <row r="6314" spans="1:16" x14ac:dyDescent="0.3">
      <c r="A6314" t="s">
        <v>13</v>
      </c>
      <c r="B6314" t="s">
        <v>1231</v>
      </c>
      <c r="C6314" t="s">
        <v>1580</v>
      </c>
      <c r="D6314">
        <v>2012</v>
      </c>
      <c r="E6314" t="s">
        <v>1591</v>
      </c>
      <c r="F6314" t="s">
        <v>1601</v>
      </c>
      <c r="G6314" t="s">
        <v>1604</v>
      </c>
      <c r="H6314" t="s">
        <v>1607</v>
      </c>
      <c r="I6314" s="11">
        <v>3.9071641999999997E-2</v>
      </c>
      <c r="J6314">
        <v>18</v>
      </c>
      <c r="K6314">
        <v>18</v>
      </c>
      <c r="L6314" s="3">
        <v>145.34180000000001</v>
      </c>
      <c r="M6314">
        <v>4</v>
      </c>
      <c r="N6314" s="3">
        <v>8.0745444444444452</v>
      </c>
      <c r="O6314"/>
      <c r="P6314"/>
    </row>
    <row r="6315" spans="1:16" x14ac:dyDescent="0.3">
      <c r="A6315" t="s">
        <v>13</v>
      </c>
      <c r="B6315" t="s">
        <v>213</v>
      </c>
      <c r="C6315" t="s">
        <v>1580</v>
      </c>
      <c r="D6315">
        <v>2012</v>
      </c>
      <c r="E6315" t="s">
        <v>1591</v>
      </c>
      <c r="F6315" t="s">
        <v>1601</v>
      </c>
      <c r="G6315" t="s">
        <v>1604</v>
      </c>
      <c r="H6315" t="s">
        <v>1607</v>
      </c>
      <c r="I6315" s="11">
        <v>1.2627477999999999E-2</v>
      </c>
      <c r="J6315">
        <v>18.2</v>
      </c>
      <c r="K6315">
        <v>18.2</v>
      </c>
      <c r="L6315" s="3">
        <v>140.81800000000001</v>
      </c>
      <c r="M6315">
        <v>4</v>
      </c>
      <c r="N6315" s="3">
        <v>7.7372527472527484</v>
      </c>
      <c r="O6315"/>
      <c r="P6315"/>
    </row>
    <row r="6316" spans="1:16" x14ac:dyDescent="0.3">
      <c r="A6316" t="s">
        <v>13</v>
      </c>
      <c r="B6316" t="s">
        <v>1320</v>
      </c>
      <c r="C6316" t="s">
        <v>1580</v>
      </c>
      <c r="D6316">
        <v>2012</v>
      </c>
      <c r="E6316" t="s">
        <v>1591</v>
      </c>
      <c r="F6316" t="s">
        <v>1601</v>
      </c>
      <c r="G6316" t="s">
        <v>1604</v>
      </c>
      <c r="H6316" t="s">
        <v>1607</v>
      </c>
      <c r="I6316" s="11">
        <v>5.4318516999999997E-2</v>
      </c>
      <c r="J6316">
        <v>18.25</v>
      </c>
      <c r="K6316">
        <v>18.25</v>
      </c>
      <c r="L6316" s="3">
        <v>140.91540000000001</v>
      </c>
      <c r="M6316">
        <v>4</v>
      </c>
      <c r="N6316" s="3">
        <v>7.7213917808219179</v>
      </c>
      <c r="O6316"/>
      <c r="P6316"/>
    </row>
    <row r="6317" spans="1:16" x14ac:dyDescent="0.3">
      <c r="A6317" t="s">
        <v>13</v>
      </c>
      <c r="B6317" t="s">
        <v>1475</v>
      </c>
      <c r="C6317" t="s">
        <v>1580</v>
      </c>
      <c r="D6317">
        <v>2012</v>
      </c>
      <c r="E6317" t="s">
        <v>1591</v>
      </c>
      <c r="F6317" t="s">
        <v>1601</v>
      </c>
      <c r="G6317" t="s">
        <v>1604</v>
      </c>
      <c r="H6317" t="s">
        <v>1607</v>
      </c>
      <c r="I6317" s="11">
        <v>7.7845440000000002E-2</v>
      </c>
      <c r="J6317">
        <v>18.25</v>
      </c>
      <c r="K6317">
        <v>18.25</v>
      </c>
      <c r="L6317" s="3">
        <v>260.59620000000001</v>
      </c>
      <c r="M6317">
        <v>4</v>
      </c>
      <c r="N6317" s="3">
        <v>14.279243835616439</v>
      </c>
      <c r="O6317"/>
      <c r="P6317"/>
    </row>
    <row r="6318" spans="1:16" x14ac:dyDescent="0.3">
      <c r="A6318" t="s">
        <v>13</v>
      </c>
      <c r="B6318" t="s">
        <v>145</v>
      </c>
      <c r="C6318" t="s">
        <v>1580</v>
      </c>
      <c r="D6318">
        <v>2012</v>
      </c>
      <c r="E6318" t="s">
        <v>1591</v>
      </c>
      <c r="F6318" t="s">
        <v>1601</v>
      </c>
      <c r="G6318" t="s">
        <v>1604</v>
      </c>
      <c r="H6318" t="s">
        <v>1607</v>
      </c>
      <c r="I6318" s="11">
        <v>7.6975117999999995E-2</v>
      </c>
      <c r="J6318">
        <v>18.600000000000001</v>
      </c>
      <c r="K6318">
        <v>18.600000000000001</v>
      </c>
      <c r="L6318" s="3">
        <v>161.8236</v>
      </c>
      <c r="M6318">
        <v>4</v>
      </c>
      <c r="N6318" s="3">
        <v>8.7001935483870962</v>
      </c>
      <c r="O6318"/>
      <c r="P6318"/>
    </row>
    <row r="6319" spans="1:16" x14ac:dyDescent="0.3">
      <c r="A6319" t="s">
        <v>13</v>
      </c>
      <c r="B6319" t="s">
        <v>384</v>
      </c>
      <c r="C6319" t="s">
        <v>1580</v>
      </c>
      <c r="D6319">
        <v>2012</v>
      </c>
      <c r="E6319" t="s">
        <v>1591</v>
      </c>
      <c r="F6319" t="s">
        <v>1601</v>
      </c>
      <c r="G6319" t="s">
        <v>1604</v>
      </c>
      <c r="H6319" t="s">
        <v>1607</v>
      </c>
      <c r="I6319" s="11">
        <v>3.3942545999999997E-2</v>
      </c>
      <c r="J6319">
        <v>19.75</v>
      </c>
      <c r="K6319">
        <v>19.75</v>
      </c>
      <c r="L6319" s="3">
        <v>213.59020000000001</v>
      </c>
      <c r="M6319">
        <v>4</v>
      </c>
      <c r="N6319" s="3">
        <v>10.814693670886076</v>
      </c>
      <c r="O6319"/>
      <c r="P6319"/>
    </row>
    <row r="6320" spans="1:16" x14ac:dyDescent="0.3">
      <c r="A6320" t="s">
        <v>13</v>
      </c>
      <c r="B6320" t="s">
        <v>1560</v>
      </c>
      <c r="C6320" t="s">
        <v>1580</v>
      </c>
      <c r="D6320">
        <v>2012</v>
      </c>
      <c r="E6320" t="s">
        <v>1591</v>
      </c>
      <c r="F6320" t="s">
        <v>1601</v>
      </c>
      <c r="G6320" t="s">
        <v>1604</v>
      </c>
      <c r="H6320" t="s">
        <v>1607</v>
      </c>
      <c r="I6320" s="11">
        <v>0.121438886</v>
      </c>
      <c r="J6320">
        <v>20.85</v>
      </c>
      <c r="K6320">
        <v>20.85</v>
      </c>
      <c r="L6320" s="3">
        <v>196.14519999999999</v>
      </c>
      <c r="M6320">
        <v>4</v>
      </c>
      <c r="N6320" s="3">
        <v>9.4074436450839318</v>
      </c>
      <c r="O6320"/>
      <c r="P6320"/>
    </row>
    <row r="6321" spans="1:16" x14ac:dyDescent="0.3">
      <c r="A6321" t="s">
        <v>13</v>
      </c>
      <c r="B6321" t="s">
        <v>272</v>
      </c>
      <c r="C6321" t="s">
        <v>1580</v>
      </c>
      <c r="D6321">
        <v>2012</v>
      </c>
      <c r="E6321" t="s">
        <v>1591</v>
      </c>
      <c r="F6321" t="s">
        <v>1601</v>
      </c>
      <c r="G6321" t="s">
        <v>1604</v>
      </c>
      <c r="H6321" t="s">
        <v>1607</v>
      </c>
      <c r="I6321" s="11">
        <v>4.9381665999999998E-2</v>
      </c>
      <c r="J6321">
        <v>21</v>
      </c>
      <c r="K6321">
        <v>21</v>
      </c>
      <c r="L6321" s="3">
        <v>193.0478</v>
      </c>
      <c r="M6321">
        <v>4</v>
      </c>
      <c r="N6321" s="3">
        <v>9.1927523809523812</v>
      </c>
      <c r="O6321"/>
      <c r="P6321"/>
    </row>
    <row r="6322" spans="1:16" x14ac:dyDescent="0.3">
      <c r="A6322" t="s">
        <v>13</v>
      </c>
      <c r="B6322" t="s">
        <v>1400</v>
      </c>
      <c r="C6322" t="s">
        <v>1590</v>
      </c>
      <c r="D6322">
        <v>2012</v>
      </c>
      <c r="E6322" t="s">
        <v>1591</v>
      </c>
      <c r="F6322" t="s">
        <v>1601</v>
      </c>
      <c r="G6322" t="s">
        <v>1604</v>
      </c>
      <c r="H6322" t="s">
        <v>1607</v>
      </c>
      <c r="I6322" s="11">
        <v>1.4577695E-2</v>
      </c>
      <c r="J6322">
        <v>5.78</v>
      </c>
      <c r="K6322">
        <v>5.78</v>
      </c>
      <c r="L6322" s="3">
        <v>147.21019999999999</v>
      </c>
      <c r="M6322">
        <v>4</v>
      </c>
      <c r="N6322" s="3">
        <v>25.468892733564012</v>
      </c>
      <c r="O6322"/>
      <c r="P6322"/>
    </row>
    <row r="6323" spans="1:16" x14ac:dyDescent="0.3">
      <c r="A6323" t="s">
        <v>13</v>
      </c>
      <c r="B6323" t="s">
        <v>1132</v>
      </c>
      <c r="C6323" t="s">
        <v>1590</v>
      </c>
      <c r="D6323">
        <v>2012</v>
      </c>
      <c r="E6323" t="s">
        <v>1591</v>
      </c>
      <c r="F6323" t="s">
        <v>1601</v>
      </c>
      <c r="G6323" t="s">
        <v>1604</v>
      </c>
      <c r="H6323" t="s">
        <v>1607</v>
      </c>
      <c r="I6323" s="11">
        <v>7.9094835000000002E-2</v>
      </c>
      <c r="J6323">
        <v>6.1349999999999998</v>
      </c>
      <c r="K6323">
        <v>6.1349999999999998</v>
      </c>
      <c r="L6323" s="3">
        <v>114.386</v>
      </c>
      <c r="M6323">
        <v>4</v>
      </c>
      <c r="N6323" s="3">
        <v>18.644824775876121</v>
      </c>
      <c r="O6323"/>
      <c r="P6323"/>
    </row>
    <row r="6324" spans="1:16" x14ac:dyDescent="0.3">
      <c r="A6324" t="s">
        <v>13</v>
      </c>
      <c r="B6324" t="s">
        <v>1476</v>
      </c>
      <c r="C6324" t="s">
        <v>1590</v>
      </c>
      <c r="D6324">
        <v>2012</v>
      </c>
      <c r="E6324" t="s">
        <v>1591</v>
      </c>
      <c r="F6324" t="s">
        <v>1601</v>
      </c>
      <c r="G6324" t="s">
        <v>1604</v>
      </c>
      <c r="H6324" t="s">
        <v>1607</v>
      </c>
      <c r="I6324" s="11">
        <v>2.7748175999999999E-2</v>
      </c>
      <c r="J6324">
        <v>6.28</v>
      </c>
      <c r="K6324">
        <v>6.28</v>
      </c>
      <c r="L6324" s="3">
        <v>86.519800000000004</v>
      </c>
      <c r="M6324">
        <v>4</v>
      </c>
      <c r="N6324" s="3">
        <v>13.777038216560509</v>
      </c>
      <c r="O6324"/>
      <c r="P6324"/>
    </row>
    <row r="6325" spans="1:16" x14ac:dyDescent="0.3">
      <c r="A6325" t="s">
        <v>13</v>
      </c>
      <c r="B6325" t="s">
        <v>1546</v>
      </c>
      <c r="C6325" t="s">
        <v>1590</v>
      </c>
      <c r="D6325">
        <v>2012</v>
      </c>
      <c r="E6325" t="s">
        <v>1591</v>
      </c>
      <c r="F6325" t="s">
        <v>1601</v>
      </c>
      <c r="G6325" t="s">
        <v>1604</v>
      </c>
      <c r="H6325" t="s">
        <v>1607</v>
      </c>
      <c r="I6325" s="11">
        <v>2.0609217999999999E-2</v>
      </c>
      <c r="J6325">
        <v>8.7850000000000001</v>
      </c>
      <c r="K6325">
        <v>8.7850000000000001</v>
      </c>
      <c r="L6325" s="3">
        <v>155.16560000000001</v>
      </c>
      <c r="M6325">
        <v>4</v>
      </c>
      <c r="N6325" s="3">
        <v>17.662561183836086</v>
      </c>
      <c r="O6325"/>
      <c r="P6325"/>
    </row>
    <row r="6326" spans="1:16" x14ac:dyDescent="0.3">
      <c r="A6326" t="s">
        <v>13</v>
      </c>
      <c r="B6326" t="s">
        <v>533</v>
      </c>
      <c r="C6326" t="s">
        <v>1590</v>
      </c>
      <c r="D6326">
        <v>2012</v>
      </c>
      <c r="E6326" t="s">
        <v>1591</v>
      </c>
      <c r="F6326" t="s">
        <v>1601</v>
      </c>
      <c r="G6326" t="s">
        <v>1604</v>
      </c>
      <c r="H6326" t="s">
        <v>1607</v>
      </c>
      <c r="I6326" s="11">
        <v>0</v>
      </c>
      <c r="J6326">
        <v>9.6</v>
      </c>
      <c r="K6326">
        <v>9.6</v>
      </c>
      <c r="L6326" s="3">
        <v>166.51580000000001</v>
      </c>
      <c r="M6326">
        <v>4</v>
      </c>
      <c r="N6326" s="3">
        <v>17.345395833333335</v>
      </c>
      <c r="O6326"/>
      <c r="P6326"/>
    </row>
    <row r="6327" spans="1:16" x14ac:dyDescent="0.3">
      <c r="A6327" t="s">
        <v>13</v>
      </c>
      <c r="B6327" t="s">
        <v>1440</v>
      </c>
      <c r="C6327" t="s">
        <v>1590</v>
      </c>
      <c r="D6327">
        <v>2012</v>
      </c>
      <c r="E6327" t="s">
        <v>1591</v>
      </c>
      <c r="F6327" t="s">
        <v>1601</v>
      </c>
      <c r="G6327" t="s">
        <v>1604</v>
      </c>
      <c r="H6327" t="s">
        <v>1607</v>
      </c>
      <c r="I6327" s="11">
        <v>0.11350542</v>
      </c>
      <c r="J6327">
        <v>11.8</v>
      </c>
      <c r="K6327">
        <v>11.8</v>
      </c>
      <c r="L6327" s="3">
        <v>186.89240000000001</v>
      </c>
      <c r="M6327">
        <v>4</v>
      </c>
      <c r="N6327" s="3">
        <v>15.838338983050848</v>
      </c>
      <c r="O6327"/>
      <c r="P6327"/>
    </row>
    <row r="6328" spans="1:16" x14ac:dyDescent="0.3">
      <c r="A6328" t="s">
        <v>13</v>
      </c>
      <c r="B6328" t="s">
        <v>321</v>
      </c>
      <c r="C6328" t="s">
        <v>1590</v>
      </c>
      <c r="D6328">
        <v>2012</v>
      </c>
      <c r="E6328" t="s">
        <v>1591</v>
      </c>
      <c r="F6328" t="s">
        <v>1601</v>
      </c>
      <c r="G6328" t="s">
        <v>1604</v>
      </c>
      <c r="H6328" t="s">
        <v>1607</v>
      </c>
      <c r="I6328" s="11">
        <v>0.115346634</v>
      </c>
      <c r="J6328">
        <v>11.8</v>
      </c>
      <c r="K6328">
        <v>11.8</v>
      </c>
      <c r="L6328" s="3">
        <v>200.20840000000001</v>
      </c>
      <c r="M6328">
        <v>4</v>
      </c>
      <c r="N6328" s="3">
        <v>16.966813559322034</v>
      </c>
      <c r="O6328"/>
      <c r="P6328"/>
    </row>
    <row r="6329" spans="1:16" x14ac:dyDescent="0.3">
      <c r="A6329" t="s">
        <v>13</v>
      </c>
      <c r="B6329" t="s">
        <v>885</v>
      </c>
      <c r="C6329" t="s">
        <v>1590</v>
      </c>
      <c r="D6329">
        <v>2012</v>
      </c>
      <c r="E6329" t="s">
        <v>1591</v>
      </c>
      <c r="F6329" t="s">
        <v>1601</v>
      </c>
      <c r="G6329" t="s">
        <v>1604</v>
      </c>
      <c r="H6329" t="s">
        <v>1607</v>
      </c>
      <c r="I6329" s="11">
        <v>2.9827665E-2</v>
      </c>
      <c r="J6329">
        <v>12.1</v>
      </c>
      <c r="K6329">
        <v>12.1</v>
      </c>
      <c r="L6329" s="3">
        <v>144.34440000000001</v>
      </c>
      <c r="M6329">
        <v>4</v>
      </c>
      <c r="N6329" s="3">
        <v>11.929289256198349</v>
      </c>
      <c r="O6329"/>
      <c r="P6329"/>
    </row>
    <row r="6330" spans="1:16" x14ac:dyDescent="0.3">
      <c r="A6330" t="s">
        <v>13</v>
      </c>
      <c r="B6330" t="s">
        <v>696</v>
      </c>
      <c r="C6330" t="s">
        <v>1590</v>
      </c>
      <c r="D6330">
        <v>2012</v>
      </c>
      <c r="E6330" t="s">
        <v>1591</v>
      </c>
      <c r="F6330" t="s">
        <v>1601</v>
      </c>
      <c r="G6330" t="s">
        <v>1604</v>
      </c>
      <c r="H6330" t="s">
        <v>1607</v>
      </c>
      <c r="I6330" s="11">
        <v>4.1681058999999999E-2</v>
      </c>
      <c r="J6330">
        <v>17.600000000000001</v>
      </c>
      <c r="K6330">
        <v>17.600000000000001</v>
      </c>
      <c r="L6330" s="3">
        <v>164.2526</v>
      </c>
      <c r="M6330">
        <v>4</v>
      </c>
      <c r="N6330" s="3">
        <v>9.3325340909090908</v>
      </c>
      <c r="O6330"/>
      <c r="P6330"/>
    </row>
    <row r="6331" spans="1:16" x14ac:dyDescent="0.3">
      <c r="A6331" t="s">
        <v>13</v>
      </c>
      <c r="B6331" t="s">
        <v>641</v>
      </c>
      <c r="C6331" t="s">
        <v>1590</v>
      </c>
      <c r="D6331">
        <v>2012</v>
      </c>
      <c r="E6331" t="s">
        <v>1591</v>
      </c>
      <c r="F6331" t="s">
        <v>1601</v>
      </c>
      <c r="G6331" t="s">
        <v>1604</v>
      </c>
      <c r="H6331" t="s">
        <v>1607</v>
      </c>
      <c r="I6331" s="11">
        <v>3.7885683000000003E-2</v>
      </c>
      <c r="J6331">
        <v>17.850000000000001</v>
      </c>
      <c r="K6331">
        <v>17.850000000000001</v>
      </c>
      <c r="L6331" s="3">
        <v>190.4188</v>
      </c>
      <c r="M6331">
        <v>4</v>
      </c>
      <c r="N6331" s="3">
        <v>10.667719887955181</v>
      </c>
      <c r="O6331"/>
      <c r="P6331"/>
    </row>
    <row r="6332" spans="1:16" x14ac:dyDescent="0.3">
      <c r="A6332" t="s">
        <v>13</v>
      </c>
      <c r="B6332" t="s">
        <v>19</v>
      </c>
      <c r="C6332" t="s">
        <v>1590</v>
      </c>
      <c r="D6332">
        <v>2012</v>
      </c>
      <c r="E6332" t="s">
        <v>1591</v>
      </c>
      <c r="F6332" t="s">
        <v>1601</v>
      </c>
      <c r="G6332" t="s">
        <v>1604</v>
      </c>
      <c r="H6332" t="s">
        <v>1607</v>
      </c>
      <c r="I6332" s="11">
        <v>3.3954150000000002E-2</v>
      </c>
      <c r="J6332">
        <v>19.600000000000001</v>
      </c>
      <c r="K6332">
        <v>19.600000000000001</v>
      </c>
      <c r="L6332" s="3">
        <v>56.461399999999998</v>
      </c>
      <c r="M6332">
        <v>4</v>
      </c>
      <c r="N6332" s="3">
        <v>2.8806836734693873</v>
      </c>
      <c r="O6332"/>
      <c r="P6332"/>
    </row>
    <row r="6333" spans="1:16" x14ac:dyDescent="0.3">
      <c r="A6333" t="s">
        <v>13</v>
      </c>
      <c r="B6333" t="s">
        <v>1503</v>
      </c>
      <c r="C6333" t="s">
        <v>1590</v>
      </c>
      <c r="D6333">
        <v>2012</v>
      </c>
      <c r="E6333" t="s">
        <v>1591</v>
      </c>
      <c r="F6333" t="s">
        <v>1601</v>
      </c>
      <c r="G6333" t="s">
        <v>1604</v>
      </c>
      <c r="H6333" t="s">
        <v>1607</v>
      </c>
      <c r="I6333" s="11">
        <v>2.128304E-2</v>
      </c>
      <c r="J6333">
        <v>20.75</v>
      </c>
      <c r="K6333">
        <v>20.75</v>
      </c>
      <c r="L6333" s="3">
        <v>153.50239999999999</v>
      </c>
      <c r="M6333">
        <v>4</v>
      </c>
      <c r="N6333" s="3">
        <v>7.3977060240963857</v>
      </c>
      <c r="O6333"/>
      <c r="P6333"/>
    </row>
    <row r="6334" spans="1:16" x14ac:dyDescent="0.3">
      <c r="A6334" t="s">
        <v>13</v>
      </c>
      <c r="B6334" t="s">
        <v>940</v>
      </c>
      <c r="C6334" t="s">
        <v>1589</v>
      </c>
      <c r="D6334">
        <v>2012</v>
      </c>
      <c r="E6334" t="s">
        <v>1591</v>
      </c>
      <c r="F6334" t="s">
        <v>1601</v>
      </c>
      <c r="G6334" t="s">
        <v>1604</v>
      </c>
      <c r="H6334" t="s">
        <v>1607</v>
      </c>
      <c r="I6334" s="11">
        <v>1.4883660999999999E-2</v>
      </c>
      <c r="J6334">
        <v>11.5</v>
      </c>
      <c r="K6334">
        <v>11.5</v>
      </c>
      <c r="L6334" s="3">
        <v>174.50800000000001</v>
      </c>
      <c r="M6334">
        <v>4</v>
      </c>
      <c r="N6334" s="3">
        <v>15.174608695652175</v>
      </c>
      <c r="O6334"/>
      <c r="P6334"/>
    </row>
    <row r="6335" spans="1:16" x14ac:dyDescent="0.3">
      <c r="A6335" t="s">
        <v>13</v>
      </c>
      <c r="B6335" t="s">
        <v>1501</v>
      </c>
      <c r="C6335" t="s">
        <v>1589</v>
      </c>
      <c r="D6335">
        <v>2012</v>
      </c>
      <c r="E6335" t="s">
        <v>1591</v>
      </c>
      <c r="F6335" t="s">
        <v>1601</v>
      </c>
      <c r="G6335" t="s">
        <v>1604</v>
      </c>
      <c r="H6335" t="s">
        <v>1607</v>
      </c>
      <c r="I6335" s="11">
        <v>4.1355365999999998E-2</v>
      </c>
      <c r="J6335">
        <v>14</v>
      </c>
      <c r="K6335">
        <v>14</v>
      </c>
      <c r="L6335" s="3">
        <v>182.0634</v>
      </c>
      <c r="M6335">
        <v>4</v>
      </c>
      <c r="N6335" s="3">
        <v>13.004528571428571</v>
      </c>
      <c r="O6335"/>
      <c r="P6335"/>
    </row>
    <row r="6336" spans="1:16" x14ac:dyDescent="0.3">
      <c r="A6336" t="s">
        <v>12</v>
      </c>
      <c r="B6336" t="s">
        <v>385</v>
      </c>
      <c r="C6336" t="s">
        <v>1587</v>
      </c>
      <c r="D6336">
        <v>2012</v>
      </c>
      <c r="E6336" t="s">
        <v>1591</v>
      </c>
      <c r="F6336" t="s">
        <v>1601</v>
      </c>
      <c r="G6336" t="s">
        <v>1604</v>
      </c>
      <c r="H6336" t="s">
        <v>1607</v>
      </c>
      <c r="I6336" s="11">
        <v>4.1837330999999998E-2</v>
      </c>
      <c r="J6336">
        <v>5.26</v>
      </c>
      <c r="K6336">
        <v>5.26</v>
      </c>
      <c r="L6336" s="3">
        <v>161.88679999999999</v>
      </c>
      <c r="M6336">
        <v>4</v>
      </c>
      <c r="N6336" s="3">
        <v>30.776958174904944</v>
      </c>
      <c r="O6336"/>
      <c r="P6336"/>
    </row>
    <row r="6337" spans="1:16" x14ac:dyDescent="0.3">
      <c r="A6337" t="s">
        <v>12</v>
      </c>
      <c r="B6337" t="s">
        <v>870</v>
      </c>
      <c r="C6337" t="s">
        <v>1587</v>
      </c>
      <c r="D6337">
        <v>2012</v>
      </c>
      <c r="E6337" t="s">
        <v>1591</v>
      </c>
      <c r="F6337" t="s">
        <v>1601</v>
      </c>
      <c r="G6337" t="s">
        <v>1604</v>
      </c>
      <c r="H6337" t="s">
        <v>1607</v>
      </c>
      <c r="I6337" s="11">
        <v>0.104183308</v>
      </c>
      <c r="J6337">
        <v>6.63</v>
      </c>
      <c r="K6337">
        <v>6.63</v>
      </c>
      <c r="L6337" s="3">
        <v>166.15</v>
      </c>
      <c r="M6337">
        <v>4</v>
      </c>
      <c r="N6337" s="3">
        <v>25.060331825037707</v>
      </c>
      <c r="O6337"/>
      <c r="P6337"/>
    </row>
    <row r="6338" spans="1:16" x14ac:dyDescent="0.3">
      <c r="A6338" t="s">
        <v>12</v>
      </c>
      <c r="B6338" t="s">
        <v>402</v>
      </c>
      <c r="C6338" t="s">
        <v>1587</v>
      </c>
      <c r="D6338">
        <v>2012</v>
      </c>
      <c r="E6338" t="s">
        <v>1591</v>
      </c>
      <c r="F6338" t="s">
        <v>1601</v>
      </c>
      <c r="G6338" t="s">
        <v>1604</v>
      </c>
      <c r="H6338" t="s">
        <v>1607</v>
      </c>
      <c r="I6338" s="11">
        <v>2.960641E-2</v>
      </c>
      <c r="J6338">
        <v>6.71</v>
      </c>
      <c r="K6338">
        <v>6.71</v>
      </c>
      <c r="L6338" s="3">
        <v>65.414199999999994</v>
      </c>
      <c r="M6338">
        <v>4</v>
      </c>
      <c r="N6338" s="3">
        <v>9.7487630402384493</v>
      </c>
      <c r="O6338"/>
      <c r="P6338"/>
    </row>
    <row r="6339" spans="1:16" x14ac:dyDescent="0.3">
      <c r="A6339" t="s">
        <v>12</v>
      </c>
      <c r="B6339" t="s">
        <v>397</v>
      </c>
      <c r="C6339" t="s">
        <v>1587</v>
      </c>
      <c r="D6339">
        <v>2012</v>
      </c>
      <c r="E6339" t="s">
        <v>1591</v>
      </c>
      <c r="F6339" t="s">
        <v>1601</v>
      </c>
      <c r="G6339" t="s">
        <v>1604</v>
      </c>
      <c r="H6339" t="s">
        <v>1607</v>
      </c>
      <c r="I6339" s="11">
        <v>0.16179860400000001</v>
      </c>
      <c r="J6339">
        <v>7.8550000000000004</v>
      </c>
      <c r="K6339">
        <v>7.8550000000000004</v>
      </c>
      <c r="L6339" s="3">
        <v>37.284799999999997</v>
      </c>
      <c r="M6339">
        <v>4</v>
      </c>
      <c r="N6339" s="3">
        <v>4.7466327180140029</v>
      </c>
      <c r="O6339"/>
      <c r="P6339"/>
    </row>
    <row r="6340" spans="1:16" x14ac:dyDescent="0.3">
      <c r="A6340" t="s">
        <v>12</v>
      </c>
      <c r="B6340" t="s">
        <v>1234</v>
      </c>
      <c r="C6340" t="s">
        <v>1587</v>
      </c>
      <c r="D6340">
        <v>2012</v>
      </c>
      <c r="E6340" t="s">
        <v>1591</v>
      </c>
      <c r="F6340" t="s">
        <v>1601</v>
      </c>
      <c r="G6340" t="s">
        <v>1604</v>
      </c>
      <c r="H6340" t="s">
        <v>1607</v>
      </c>
      <c r="I6340" s="11">
        <v>4.6960237000000002E-2</v>
      </c>
      <c r="J6340">
        <v>8.3800000000000008</v>
      </c>
      <c r="K6340">
        <v>8.3800000000000008</v>
      </c>
      <c r="L6340" s="3">
        <v>111.857</v>
      </c>
      <c r="M6340">
        <v>4</v>
      </c>
      <c r="N6340" s="3">
        <v>13.348090692124103</v>
      </c>
      <c r="O6340"/>
      <c r="P6340"/>
    </row>
    <row r="6341" spans="1:16" x14ac:dyDescent="0.3">
      <c r="A6341" t="s">
        <v>12</v>
      </c>
      <c r="B6341" t="s">
        <v>150</v>
      </c>
      <c r="C6341" t="s">
        <v>1587</v>
      </c>
      <c r="D6341">
        <v>2012</v>
      </c>
      <c r="E6341" t="s">
        <v>1591</v>
      </c>
      <c r="F6341" t="s">
        <v>1601</v>
      </c>
      <c r="G6341" t="s">
        <v>1604</v>
      </c>
      <c r="H6341" t="s">
        <v>1607</v>
      </c>
      <c r="I6341" s="11">
        <v>4.5337184000000003E-2</v>
      </c>
      <c r="J6341">
        <v>9.8000000000000007</v>
      </c>
      <c r="K6341">
        <v>9.8000000000000007</v>
      </c>
      <c r="L6341" s="3">
        <v>36.8874</v>
      </c>
      <c r="M6341">
        <v>4</v>
      </c>
      <c r="N6341" s="3">
        <v>3.7640204081632649</v>
      </c>
      <c r="O6341"/>
      <c r="P6341"/>
    </row>
    <row r="6342" spans="1:16" x14ac:dyDescent="0.3">
      <c r="A6342" t="s">
        <v>12</v>
      </c>
      <c r="B6342" t="s">
        <v>1334</v>
      </c>
      <c r="C6342" t="s">
        <v>1587</v>
      </c>
      <c r="D6342">
        <v>2012</v>
      </c>
      <c r="E6342" t="s">
        <v>1591</v>
      </c>
      <c r="F6342" t="s">
        <v>1601</v>
      </c>
      <c r="G6342" t="s">
        <v>1604</v>
      </c>
      <c r="H6342" t="s">
        <v>1607</v>
      </c>
      <c r="I6342" s="11">
        <v>4.8218141999999999E-2</v>
      </c>
      <c r="J6342">
        <v>10.8</v>
      </c>
      <c r="K6342">
        <v>10.8</v>
      </c>
      <c r="L6342" s="3">
        <v>42.213799999999999</v>
      </c>
      <c r="M6342">
        <v>4</v>
      </c>
      <c r="N6342" s="3">
        <v>3.9086851851851847</v>
      </c>
      <c r="O6342"/>
      <c r="P6342"/>
    </row>
    <row r="6343" spans="1:16" x14ac:dyDescent="0.3">
      <c r="A6343" t="s">
        <v>12</v>
      </c>
      <c r="B6343" t="s">
        <v>277</v>
      </c>
      <c r="C6343" t="s">
        <v>1587</v>
      </c>
      <c r="D6343">
        <v>2012</v>
      </c>
      <c r="E6343" t="s">
        <v>1591</v>
      </c>
      <c r="F6343" t="s">
        <v>1601</v>
      </c>
      <c r="G6343" t="s">
        <v>1604</v>
      </c>
      <c r="H6343" t="s">
        <v>1607</v>
      </c>
      <c r="I6343" s="11">
        <v>5.8822142000000001E-2</v>
      </c>
      <c r="J6343">
        <v>11.65</v>
      </c>
      <c r="K6343">
        <v>11.65</v>
      </c>
      <c r="L6343" s="3">
        <v>173.54220000000001</v>
      </c>
      <c r="M6343">
        <v>4</v>
      </c>
      <c r="N6343" s="3">
        <v>14.89632618025751</v>
      </c>
      <c r="O6343"/>
      <c r="P6343"/>
    </row>
    <row r="6344" spans="1:16" x14ac:dyDescent="0.3">
      <c r="A6344" t="s">
        <v>12</v>
      </c>
      <c r="B6344" t="s">
        <v>1183</v>
      </c>
      <c r="C6344" t="s">
        <v>1587</v>
      </c>
      <c r="D6344">
        <v>2012</v>
      </c>
      <c r="E6344" t="s">
        <v>1591</v>
      </c>
      <c r="F6344" t="s">
        <v>1601</v>
      </c>
      <c r="G6344" t="s">
        <v>1604</v>
      </c>
      <c r="H6344" t="s">
        <v>1607</v>
      </c>
      <c r="I6344" s="11">
        <v>8.2394321000000006E-2</v>
      </c>
      <c r="J6344">
        <v>19.350000000000001</v>
      </c>
      <c r="K6344">
        <v>19.350000000000001</v>
      </c>
      <c r="L6344" s="3">
        <v>48.503399999999999</v>
      </c>
      <c r="M6344">
        <v>4</v>
      </c>
      <c r="N6344" s="3">
        <v>2.5066356589147283</v>
      </c>
      <c r="O6344"/>
      <c r="P6344"/>
    </row>
    <row r="6345" spans="1:16" x14ac:dyDescent="0.3">
      <c r="A6345" t="s">
        <v>12</v>
      </c>
      <c r="B6345" t="s">
        <v>1140</v>
      </c>
      <c r="C6345" t="s">
        <v>1582</v>
      </c>
      <c r="D6345">
        <v>2012</v>
      </c>
      <c r="E6345" t="s">
        <v>1591</v>
      </c>
      <c r="F6345" t="s">
        <v>1601</v>
      </c>
      <c r="G6345" t="s">
        <v>1604</v>
      </c>
      <c r="H6345" t="s">
        <v>1607</v>
      </c>
      <c r="I6345" s="11">
        <v>3.4658144000000002E-2</v>
      </c>
      <c r="J6345">
        <v>6.55</v>
      </c>
      <c r="K6345">
        <v>6.55</v>
      </c>
      <c r="L6345" s="3">
        <v>155.8288</v>
      </c>
      <c r="M6345">
        <v>4</v>
      </c>
      <c r="N6345" s="3">
        <v>23.790656488549619</v>
      </c>
      <c r="O6345"/>
      <c r="P6345"/>
    </row>
    <row r="6346" spans="1:16" x14ac:dyDescent="0.3">
      <c r="A6346" t="s">
        <v>12</v>
      </c>
      <c r="B6346" t="s">
        <v>1056</v>
      </c>
      <c r="C6346" t="s">
        <v>1582</v>
      </c>
      <c r="D6346">
        <v>2012</v>
      </c>
      <c r="E6346" t="s">
        <v>1591</v>
      </c>
      <c r="F6346" t="s">
        <v>1601</v>
      </c>
      <c r="G6346" t="s">
        <v>1604</v>
      </c>
      <c r="H6346" t="s">
        <v>1607</v>
      </c>
      <c r="I6346" s="11">
        <v>0</v>
      </c>
      <c r="J6346">
        <v>8.6</v>
      </c>
      <c r="K6346">
        <v>8.6</v>
      </c>
      <c r="L6346" s="3">
        <v>131.53100000000001</v>
      </c>
      <c r="M6346">
        <v>4</v>
      </c>
      <c r="N6346" s="3">
        <v>15.294302325581397</v>
      </c>
      <c r="O6346"/>
      <c r="P6346"/>
    </row>
    <row r="6347" spans="1:16" x14ac:dyDescent="0.3">
      <c r="A6347" t="s">
        <v>12</v>
      </c>
      <c r="B6347" t="s">
        <v>920</v>
      </c>
      <c r="C6347" t="s">
        <v>1586</v>
      </c>
      <c r="D6347">
        <v>2012</v>
      </c>
      <c r="E6347" t="s">
        <v>1591</v>
      </c>
      <c r="F6347" t="s">
        <v>1601</v>
      </c>
      <c r="G6347" t="s">
        <v>1604</v>
      </c>
      <c r="H6347" t="s">
        <v>1607</v>
      </c>
      <c r="I6347" s="11">
        <v>3.3103555999999999E-2</v>
      </c>
      <c r="J6347">
        <v>10.6</v>
      </c>
      <c r="K6347">
        <v>10.6</v>
      </c>
      <c r="L6347" s="3">
        <v>48.900799999999997</v>
      </c>
      <c r="M6347">
        <v>4</v>
      </c>
      <c r="N6347" s="3">
        <v>4.6132830188679241</v>
      </c>
      <c r="O6347"/>
      <c r="P6347"/>
    </row>
    <row r="6348" spans="1:16" x14ac:dyDescent="0.3">
      <c r="A6348" t="s">
        <v>12</v>
      </c>
      <c r="B6348" t="s">
        <v>1523</v>
      </c>
      <c r="C6348" t="s">
        <v>1586</v>
      </c>
      <c r="D6348">
        <v>2012</v>
      </c>
      <c r="E6348" t="s">
        <v>1591</v>
      </c>
      <c r="F6348" t="s">
        <v>1601</v>
      </c>
      <c r="G6348" t="s">
        <v>1604</v>
      </c>
      <c r="H6348" t="s">
        <v>1607</v>
      </c>
      <c r="I6348" s="11">
        <v>0.125419157</v>
      </c>
      <c r="J6348">
        <v>17.25</v>
      </c>
      <c r="K6348">
        <v>17.25</v>
      </c>
      <c r="L6348" s="3">
        <v>40.048000000000002</v>
      </c>
      <c r="M6348">
        <v>4</v>
      </c>
      <c r="N6348" s="3">
        <v>2.3216231884057974</v>
      </c>
      <c r="O6348"/>
      <c r="P6348"/>
    </row>
    <row r="6349" spans="1:16" x14ac:dyDescent="0.3">
      <c r="A6349" t="s">
        <v>12</v>
      </c>
      <c r="B6349" t="s">
        <v>1143</v>
      </c>
      <c r="C6349" t="s">
        <v>1577</v>
      </c>
      <c r="D6349">
        <v>2012</v>
      </c>
      <c r="E6349" t="s">
        <v>1591</v>
      </c>
      <c r="F6349" t="s">
        <v>1601</v>
      </c>
      <c r="G6349" t="s">
        <v>1604</v>
      </c>
      <c r="H6349" t="s">
        <v>1607</v>
      </c>
      <c r="I6349" s="11">
        <v>2.8320655E-2</v>
      </c>
      <c r="J6349">
        <v>8.6300000000000008</v>
      </c>
      <c r="K6349">
        <v>8.6300000000000008</v>
      </c>
      <c r="L6349" s="3">
        <v>172.54220000000001</v>
      </c>
      <c r="M6349">
        <v>4</v>
      </c>
      <c r="N6349" s="3">
        <v>19.993302433371959</v>
      </c>
      <c r="O6349"/>
      <c r="P6349"/>
    </row>
    <row r="6350" spans="1:16" x14ac:dyDescent="0.3">
      <c r="A6350" t="s">
        <v>12</v>
      </c>
      <c r="B6350" t="s">
        <v>904</v>
      </c>
      <c r="C6350" t="s">
        <v>1577</v>
      </c>
      <c r="D6350">
        <v>2012</v>
      </c>
      <c r="E6350" t="s">
        <v>1591</v>
      </c>
      <c r="F6350" t="s">
        <v>1601</v>
      </c>
      <c r="G6350" t="s">
        <v>1604</v>
      </c>
      <c r="H6350" t="s">
        <v>1607</v>
      </c>
      <c r="I6350" s="11">
        <v>5.2811120000000003E-2</v>
      </c>
      <c r="J6350">
        <v>8.9749999999999996</v>
      </c>
      <c r="K6350">
        <v>8.9749999999999996</v>
      </c>
      <c r="L6350" s="3">
        <v>86.622399999999999</v>
      </c>
      <c r="M6350">
        <v>4</v>
      </c>
      <c r="N6350" s="3">
        <v>9.6515208913649033</v>
      </c>
      <c r="O6350"/>
      <c r="P6350"/>
    </row>
    <row r="6351" spans="1:16" x14ac:dyDescent="0.3">
      <c r="A6351" t="s">
        <v>12</v>
      </c>
      <c r="B6351" t="s">
        <v>18</v>
      </c>
      <c r="C6351" t="s">
        <v>1577</v>
      </c>
      <c r="D6351">
        <v>2012</v>
      </c>
      <c r="E6351" t="s">
        <v>1591</v>
      </c>
      <c r="F6351" t="s">
        <v>1601</v>
      </c>
      <c r="G6351" t="s">
        <v>1604</v>
      </c>
      <c r="H6351" t="s">
        <v>1607</v>
      </c>
      <c r="I6351" s="11">
        <v>4.2378864000000002E-2</v>
      </c>
      <c r="J6351">
        <v>12.15</v>
      </c>
      <c r="K6351">
        <v>12.15</v>
      </c>
      <c r="L6351" s="3">
        <v>125.4046</v>
      </c>
      <c r="M6351">
        <v>4</v>
      </c>
      <c r="N6351" s="3">
        <v>10.321366255144033</v>
      </c>
      <c r="O6351"/>
      <c r="P6351"/>
    </row>
    <row r="6352" spans="1:16" x14ac:dyDescent="0.3">
      <c r="A6352" t="s">
        <v>12</v>
      </c>
      <c r="B6352" t="s">
        <v>1235</v>
      </c>
      <c r="C6352" t="s">
        <v>1577</v>
      </c>
      <c r="D6352">
        <v>2012</v>
      </c>
      <c r="E6352" t="s">
        <v>1591</v>
      </c>
      <c r="F6352" t="s">
        <v>1601</v>
      </c>
      <c r="G6352" t="s">
        <v>1604</v>
      </c>
      <c r="H6352" t="s">
        <v>1607</v>
      </c>
      <c r="I6352" s="11">
        <v>1.4649641E-2</v>
      </c>
      <c r="J6352">
        <v>13.35</v>
      </c>
      <c r="K6352">
        <v>13.35</v>
      </c>
      <c r="L6352" s="3">
        <v>207.3638</v>
      </c>
      <c r="M6352">
        <v>4</v>
      </c>
      <c r="N6352" s="3">
        <v>15.532868913857678</v>
      </c>
      <c r="O6352"/>
      <c r="P6352"/>
    </row>
    <row r="6353" spans="1:16" x14ac:dyDescent="0.3">
      <c r="A6353" t="s">
        <v>12</v>
      </c>
      <c r="B6353" t="s">
        <v>361</v>
      </c>
      <c r="C6353" t="s">
        <v>1577</v>
      </c>
      <c r="D6353">
        <v>2012</v>
      </c>
      <c r="E6353" t="s">
        <v>1591</v>
      </c>
      <c r="F6353" t="s">
        <v>1601</v>
      </c>
      <c r="G6353" t="s">
        <v>1604</v>
      </c>
      <c r="H6353" t="s">
        <v>1607</v>
      </c>
      <c r="I6353" s="11">
        <v>4.1313203E-2</v>
      </c>
      <c r="J6353">
        <v>14.5</v>
      </c>
      <c r="K6353">
        <v>14.5</v>
      </c>
      <c r="L6353" s="3">
        <v>42.045400000000001</v>
      </c>
      <c r="M6353">
        <v>4</v>
      </c>
      <c r="N6353" s="3">
        <v>2.8996827586206897</v>
      </c>
      <c r="O6353"/>
      <c r="P6353"/>
    </row>
    <row r="6354" spans="1:16" x14ac:dyDescent="0.3">
      <c r="A6354" t="s">
        <v>12</v>
      </c>
      <c r="B6354" t="s">
        <v>664</v>
      </c>
      <c r="C6354" t="s">
        <v>1585</v>
      </c>
      <c r="D6354">
        <v>2012</v>
      </c>
      <c r="E6354" t="s">
        <v>1591</v>
      </c>
      <c r="F6354" t="s">
        <v>1601</v>
      </c>
      <c r="G6354" t="s">
        <v>1604</v>
      </c>
      <c r="H6354" t="s">
        <v>1607</v>
      </c>
      <c r="I6354" s="11">
        <v>7.5287081000000006E-2</v>
      </c>
      <c r="J6354">
        <v>5.75</v>
      </c>
      <c r="K6354">
        <v>5.75</v>
      </c>
      <c r="L6354" s="3">
        <v>115.3176</v>
      </c>
      <c r="M6354">
        <v>4</v>
      </c>
      <c r="N6354" s="3">
        <v>20.055234782608697</v>
      </c>
      <c r="O6354"/>
      <c r="P6354"/>
    </row>
    <row r="6355" spans="1:16" x14ac:dyDescent="0.3">
      <c r="A6355" t="s">
        <v>12</v>
      </c>
      <c r="B6355" t="s">
        <v>153</v>
      </c>
      <c r="C6355" t="s">
        <v>1585</v>
      </c>
      <c r="D6355">
        <v>2012</v>
      </c>
      <c r="E6355" t="s">
        <v>1591</v>
      </c>
      <c r="F6355" t="s">
        <v>1601</v>
      </c>
      <c r="G6355" t="s">
        <v>1604</v>
      </c>
      <c r="H6355" t="s">
        <v>1607</v>
      </c>
      <c r="I6355" s="11">
        <v>2.3358738E-2</v>
      </c>
      <c r="J6355">
        <v>11.35</v>
      </c>
      <c r="K6355">
        <v>11.35</v>
      </c>
      <c r="L6355" s="3">
        <v>184.46080000000001</v>
      </c>
      <c r="M6355">
        <v>4</v>
      </c>
      <c r="N6355" s="3">
        <v>16.252052863436123</v>
      </c>
      <c r="O6355"/>
      <c r="P6355"/>
    </row>
    <row r="6356" spans="1:16" x14ac:dyDescent="0.3">
      <c r="A6356" t="s">
        <v>12</v>
      </c>
      <c r="B6356" t="s">
        <v>478</v>
      </c>
      <c r="C6356" t="s">
        <v>1585</v>
      </c>
      <c r="D6356">
        <v>2012</v>
      </c>
      <c r="E6356" t="s">
        <v>1591</v>
      </c>
      <c r="F6356" t="s">
        <v>1601</v>
      </c>
      <c r="G6356" t="s">
        <v>1604</v>
      </c>
      <c r="H6356" t="s">
        <v>1607</v>
      </c>
      <c r="I6356" s="11">
        <v>2.0601791000000001E-2</v>
      </c>
      <c r="J6356">
        <v>11.5</v>
      </c>
      <c r="K6356">
        <v>11.5</v>
      </c>
      <c r="L6356" s="3">
        <v>86.054000000000002</v>
      </c>
      <c r="M6356">
        <v>4</v>
      </c>
      <c r="N6356" s="3">
        <v>7.4829565217391307</v>
      </c>
      <c r="O6356"/>
      <c r="P6356"/>
    </row>
    <row r="6357" spans="1:16" x14ac:dyDescent="0.3">
      <c r="A6357" t="s">
        <v>12</v>
      </c>
      <c r="B6357" t="s">
        <v>1086</v>
      </c>
      <c r="C6357" t="s">
        <v>1585</v>
      </c>
      <c r="D6357">
        <v>2012</v>
      </c>
      <c r="E6357" t="s">
        <v>1591</v>
      </c>
      <c r="F6357" t="s">
        <v>1601</v>
      </c>
      <c r="G6357" t="s">
        <v>1604</v>
      </c>
      <c r="H6357" t="s">
        <v>1607</v>
      </c>
      <c r="I6357" s="11">
        <v>0</v>
      </c>
      <c r="J6357">
        <v>13.5</v>
      </c>
      <c r="K6357">
        <v>13.5</v>
      </c>
      <c r="L6357" s="3">
        <v>57.856200000000001</v>
      </c>
      <c r="M6357">
        <v>4</v>
      </c>
      <c r="N6357" s="3">
        <v>4.2856444444444444</v>
      </c>
      <c r="O6357"/>
      <c r="P6357"/>
    </row>
    <row r="6358" spans="1:16" x14ac:dyDescent="0.3">
      <c r="A6358" t="s">
        <v>12</v>
      </c>
      <c r="B6358" t="s">
        <v>791</v>
      </c>
      <c r="C6358" t="s">
        <v>1585</v>
      </c>
      <c r="D6358">
        <v>2012</v>
      </c>
      <c r="E6358" t="s">
        <v>1591</v>
      </c>
      <c r="F6358" t="s">
        <v>1601</v>
      </c>
      <c r="G6358" t="s">
        <v>1604</v>
      </c>
      <c r="H6358" t="s">
        <v>1607</v>
      </c>
      <c r="I6358" s="11">
        <v>0.11936171800000001</v>
      </c>
      <c r="J6358">
        <v>13.6</v>
      </c>
      <c r="K6358">
        <v>13.6</v>
      </c>
      <c r="L6358" s="3">
        <v>231.63</v>
      </c>
      <c r="M6358">
        <v>4</v>
      </c>
      <c r="N6358" s="3">
        <v>17.031617647058823</v>
      </c>
      <c r="O6358"/>
      <c r="P6358"/>
    </row>
    <row r="6359" spans="1:16" x14ac:dyDescent="0.3">
      <c r="A6359" t="s">
        <v>12</v>
      </c>
      <c r="B6359" t="s">
        <v>39</v>
      </c>
      <c r="C6359" t="s">
        <v>1585</v>
      </c>
      <c r="D6359">
        <v>2012</v>
      </c>
      <c r="E6359" t="s">
        <v>1591</v>
      </c>
      <c r="F6359" t="s">
        <v>1601</v>
      </c>
      <c r="G6359" t="s">
        <v>1604</v>
      </c>
      <c r="H6359" t="s">
        <v>1607</v>
      </c>
      <c r="I6359" s="11">
        <v>6.5165046000000004E-2</v>
      </c>
      <c r="J6359">
        <v>16</v>
      </c>
      <c r="K6359">
        <v>16</v>
      </c>
      <c r="L6359" s="3">
        <v>79.398600000000002</v>
      </c>
      <c r="M6359">
        <v>4</v>
      </c>
      <c r="N6359" s="3">
        <v>4.9624125000000001</v>
      </c>
      <c r="O6359"/>
      <c r="P6359"/>
    </row>
    <row r="6360" spans="1:16" x14ac:dyDescent="0.3">
      <c r="A6360" t="s">
        <v>12</v>
      </c>
      <c r="B6360" t="s">
        <v>1313</v>
      </c>
      <c r="C6360" t="s">
        <v>1585</v>
      </c>
      <c r="D6360">
        <v>2012</v>
      </c>
      <c r="E6360" t="s">
        <v>1591</v>
      </c>
      <c r="F6360" t="s">
        <v>1601</v>
      </c>
      <c r="G6360" t="s">
        <v>1604</v>
      </c>
      <c r="H6360" t="s">
        <v>1607</v>
      </c>
      <c r="I6360" s="11">
        <v>7.5516070000000001E-3</v>
      </c>
      <c r="J6360">
        <v>17.5</v>
      </c>
      <c r="K6360">
        <v>17.5</v>
      </c>
      <c r="L6360" s="3">
        <v>145.81020000000001</v>
      </c>
      <c r="M6360">
        <v>4</v>
      </c>
      <c r="N6360" s="3">
        <v>8.3320114285714286</v>
      </c>
      <c r="O6360"/>
      <c r="P6360"/>
    </row>
    <row r="6361" spans="1:16" x14ac:dyDescent="0.3">
      <c r="A6361" t="s">
        <v>12</v>
      </c>
      <c r="B6361" t="s">
        <v>363</v>
      </c>
      <c r="C6361" t="s">
        <v>1585</v>
      </c>
      <c r="D6361">
        <v>2012</v>
      </c>
      <c r="E6361" t="s">
        <v>1591</v>
      </c>
      <c r="F6361" t="s">
        <v>1601</v>
      </c>
      <c r="G6361" t="s">
        <v>1604</v>
      </c>
      <c r="H6361" t="s">
        <v>1607</v>
      </c>
      <c r="I6361" s="11">
        <v>0.18357985399999999</v>
      </c>
      <c r="J6361">
        <v>18.25</v>
      </c>
      <c r="K6361">
        <v>18.25</v>
      </c>
      <c r="L6361" s="3">
        <v>110.857</v>
      </c>
      <c r="M6361">
        <v>4</v>
      </c>
      <c r="N6361" s="3">
        <v>6.0743561643835617</v>
      </c>
      <c r="O6361"/>
      <c r="P6361"/>
    </row>
    <row r="6362" spans="1:16" x14ac:dyDescent="0.3">
      <c r="A6362" t="s">
        <v>12</v>
      </c>
      <c r="B6362" t="s">
        <v>1449</v>
      </c>
      <c r="C6362" t="s">
        <v>1585</v>
      </c>
      <c r="D6362">
        <v>2012</v>
      </c>
      <c r="E6362" t="s">
        <v>1591</v>
      </c>
      <c r="F6362" t="s">
        <v>1601</v>
      </c>
      <c r="G6362" t="s">
        <v>1604</v>
      </c>
      <c r="H6362" t="s">
        <v>1607</v>
      </c>
      <c r="I6362" s="11">
        <v>3.0975716E-2</v>
      </c>
      <c r="J6362">
        <v>20.350000000000001</v>
      </c>
      <c r="K6362">
        <v>20.350000000000001</v>
      </c>
      <c r="L6362" s="3">
        <v>253.96719999999999</v>
      </c>
      <c r="M6362">
        <v>4</v>
      </c>
      <c r="N6362" s="3">
        <v>12.479960687960686</v>
      </c>
      <c r="O6362"/>
      <c r="P6362"/>
    </row>
    <row r="6363" spans="1:16" x14ac:dyDescent="0.3">
      <c r="A6363" t="s">
        <v>12</v>
      </c>
      <c r="B6363" t="s">
        <v>1409</v>
      </c>
      <c r="C6363" t="s">
        <v>1576</v>
      </c>
      <c r="D6363">
        <v>2012</v>
      </c>
      <c r="E6363" t="s">
        <v>1591</v>
      </c>
      <c r="F6363" t="s">
        <v>1601</v>
      </c>
      <c r="G6363" t="s">
        <v>1604</v>
      </c>
      <c r="H6363" t="s">
        <v>1607</v>
      </c>
      <c r="I6363" s="11">
        <v>0.105181277</v>
      </c>
      <c r="J6363">
        <v>5.8449999999999998</v>
      </c>
      <c r="K6363">
        <v>5.8449999999999998</v>
      </c>
      <c r="L6363" s="3">
        <v>214.42179999999999</v>
      </c>
      <c r="M6363">
        <v>4</v>
      </c>
      <c r="N6363" s="3">
        <v>36.684653550042775</v>
      </c>
      <c r="O6363"/>
      <c r="P6363"/>
    </row>
    <row r="6364" spans="1:16" x14ac:dyDescent="0.3">
      <c r="A6364" t="s">
        <v>12</v>
      </c>
      <c r="B6364" t="s">
        <v>1382</v>
      </c>
      <c r="C6364" t="s">
        <v>1576</v>
      </c>
      <c r="D6364">
        <v>2012</v>
      </c>
      <c r="E6364" t="s">
        <v>1591</v>
      </c>
      <c r="F6364" t="s">
        <v>1601</v>
      </c>
      <c r="G6364" t="s">
        <v>1604</v>
      </c>
      <c r="H6364" t="s">
        <v>1607</v>
      </c>
      <c r="I6364" s="11">
        <v>3.5895933999999997E-2</v>
      </c>
      <c r="J6364">
        <v>6.8650000000000002</v>
      </c>
      <c r="K6364">
        <v>6.8650000000000002</v>
      </c>
      <c r="L6364" s="3">
        <v>244.4486</v>
      </c>
      <c r="M6364">
        <v>4</v>
      </c>
      <c r="N6364" s="3">
        <v>35.607953386744356</v>
      </c>
      <c r="O6364"/>
      <c r="P6364"/>
    </row>
    <row r="6365" spans="1:16" x14ac:dyDescent="0.3">
      <c r="A6365" t="s">
        <v>12</v>
      </c>
      <c r="B6365" t="s">
        <v>722</v>
      </c>
      <c r="C6365" t="s">
        <v>1576</v>
      </c>
      <c r="D6365">
        <v>2012</v>
      </c>
      <c r="E6365" t="s">
        <v>1591</v>
      </c>
      <c r="F6365" t="s">
        <v>1601</v>
      </c>
      <c r="G6365" t="s">
        <v>1604</v>
      </c>
      <c r="H6365" t="s">
        <v>1607</v>
      </c>
      <c r="I6365" s="11">
        <v>8.0468780000000004E-3</v>
      </c>
      <c r="J6365">
        <v>9.1</v>
      </c>
      <c r="K6365">
        <v>9.1</v>
      </c>
      <c r="L6365" s="3">
        <v>78.761799999999994</v>
      </c>
      <c r="M6365">
        <v>4</v>
      </c>
      <c r="N6365" s="3">
        <v>8.6551428571428559</v>
      </c>
      <c r="O6365"/>
      <c r="P6365"/>
    </row>
    <row r="6366" spans="1:16" x14ac:dyDescent="0.3">
      <c r="A6366" t="s">
        <v>12</v>
      </c>
      <c r="B6366" t="s">
        <v>1452</v>
      </c>
      <c r="C6366" t="s">
        <v>1576</v>
      </c>
      <c r="D6366">
        <v>2012</v>
      </c>
      <c r="E6366" t="s">
        <v>1591</v>
      </c>
      <c r="F6366" t="s">
        <v>1601</v>
      </c>
      <c r="G6366" t="s">
        <v>1604</v>
      </c>
      <c r="H6366" t="s">
        <v>1607</v>
      </c>
      <c r="I6366" s="11">
        <v>4.7503318000000003E-2</v>
      </c>
      <c r="J6366">
        <v>9.6950000000000003</v>
      </c>
      <c r="K6366">
        <v>9.6950000000000003</v>
      </c>
      <c r="L6366" s="3">
        <v>244.61439999999999</v>
      </c>
      <c r="M6366">
        <v>4</v>
      </c>
      <c r="N6366" s="3">
        <v>25.230985043837027</v>
      </c>
      <c r="O6366"/>
      <c r="P6366"/>
    </row>
    <row r="6367" spans="1:16" x14ac:dyDescent="0.3">
      <c r="A6367" t="s">
        <v>12</v>
      </c>
      <c r="B6367" t="s">
        <v>906</v>
      </c>
      <c r="C6367" t="s">
        <v>1576</v>
      </c>
      <c r="D6367">
        <v>2012</v>
      </c>
      <c r="E6367" t="s">
        <v>1591</v>
      </c>
      <c r="F6367" t="s">
        <v>1601</v>
      </c>
      <c r="G6367" t="s">
        <v>1604</v>
      </c>
      <c r="H6367" t="s">
        <v>1607</v>
      </c>
      <c r="I6367" s="11">
        <v>4.8738014000000003E-2</v>
      </c>
      <c r="J6367">
        <v>9.8949999999999996</v>
      </c>
      <c r="K6367">
        <v>9.8949999999999996</v>
      </c>
      <c r="L6367" s="3">
        <v>262.12779999999998</v>
      </c>
      <c r="M6367">
        <v>4</v>
      </c>
      <c r="N6367" s="3">
        <v>26.490934815563413</v>
      </c>
      <c r="O6367"/>
      <c r="P6367"/>
    </row>
    <row r="6368" spans="1:16" x14ac:dyDescent="0.3">
      <c r="A6368" t="s">
        <v>12</v>
      </c>
      <c r="B6368" t="s">
        <v>1381</v>
      </c>
      <c r="C6368" t="s">
        <v>1576</v>
      </c>
      <c r="D6368">
        <v>2012</v>
      </c>
      <c r="E6368" t="s">
        <v>1591</v>
      </c>
      <c r="F6368" t="s">
        <v>1601</v>
      </c>
      <c r="G6368" t="s">
        <v>1604</v>
      </c>
      <c r="H6368" t="s">
        <v>1607</v>
      </c>
      <c r="I6368" s="11">
        <v>0</v>
      </c>
      <c r="J6368">
        <v>11</v>
      </c>
      <c r="K6368">
        <v>11</v>
      </c>
      <c r="L6368" s="3">
        <v>155.26300000000001</v>
      </c>
      <c r="M6368">
        <v>4</v>
      </c>
      <c r="N6368" s="3">
        <v>14.114818181818181</v>
      </c>
      <c r="O6368"/>
      <c r="P6368"/>
    </row>
    <row r="6369" spans="1:16" x14ac:dyDescent="0.3">
      <c r="A6369" t="s">
        <v>12</v>
      </c>
      <c r="B6369" t="s">
        <v>407</v>
      </c>
      <c r="C6369" t="s">
        <v>1576</v>
      </c>
      <c r="D6369">
        <v>2012</v>
      </c>
      <c r="E6369" t="s">
        <v>1591</v>
      </c>
      <c r="F6369" t="s">
        <v>1601</v>
      </c>
      <c r="G6369" t="s">
        <v>1604</v>
      </c>
      <c r="H6369" t="s">
        <v>1607</v>
      </c>
      <c r="I6369" s="11">
        <v>8.0765852999999999E-2</v>
      </c>
      <c r="J6369">
        <v>13.65</v>
      </c>
      <c r="K6369">
        <v>13.65</v>
      </c>
      <c r="L6369" s="3">
        <v>262.89359999999999</v>
      </c>
      <c r="M6369">
        <v>4</v>
      </c>
      <c r="N6369" s="3">
        <v>19.259604395604395</v>
      </c>
      <c r="O6369"/>
      <c r="P6369"/>
    </row>
    <row r="6370" spans="1:16" x14ac:dyDescent="0.3">
      <c r="A6370" t="s">
        <v>12</v>
      </c>
      <c r="B6370" t="s">
        <v>1089</v>
      </c>
      <c r="C6370" t="s">
        <v>1576</v>
      </c>
      <c r="D6370">
        <v>2012</v>
      </c>
      <c r="E6370" t="s">
        <v>1591</v>
      </c>
      <c r="F6370" t="s">
        <v>1601</v>
      </c>
      <c r="G6370" t="s">
        <v>1604</v>
      </c>
      <c r="H6370" t="s">
        <v>1607</v>
      </c>
      <c r="I6370" s="11">
        <v>1.6679231999999999E-2</v>
      </c>
      <c r="J6370">
        <v>16.2</v>
      </c>
      <c r="K6370">
        <v>16.2</v>
      </c>
      <c r="L6370" s="3">
        <v>96.372600000000006</v>
      </c>
      <c r="M6370">
        <v>4</v>
      </c>
      <c r="N6370" s="3">
        <v>5.9489259259259262</v>
      </c>
      <c r="O6370"/>
      <c r="P6370"/>
    </row>
    <row r="6371" spans="1:16" x14ac:dyDescent="0.3">
      <c r="A6371" t="s">
        <v>12</v>
      </c>
      <c r="B6371" t="s">
        <v>1533</v>
      </c>
      <c r="C6371" t="s">
        <v>1576</v>
      </c>
      <c r="D6371">
        <v>2012</v>
      </c>
      <c r="E6371" t="s">
        <v>1591</v>
      </c>
      <c r="F6371" t="s">
        <v>1601</v>
      </c>
      <c r="G6371" t="s">
        <v>1604</v>
      </c>
      <c r="H6371" t="s">
        <v>1607</v>
      </c>
      <c r="I6371" s="11">
        <v>0.121709653</v>
      </c>
      <c r="J6371">
        <v>20.7</v>
      </c>
      <c r="K6371">
        <v>20.7</v>
      </c>
      <c r="L6371" s="3">
        <v>119.7466</v>
      </c>
      <c r="M6371">
        <v>4</v>
      </c>
      <c r="N6371" s="3">
        <v>5.7848599033816424</v>
      </c>
      <c r="O6371"/>
      <c r="P6371"/>
    </row>
    <row r="6372" spans="1:16" x14ac:dyDescent="0.3">
      <c r="A6372" t="s">
        <v>12</v>
      </c>
      <c r="B6372" t="s">
        <v>325</v>
      </c>
      <c r="C6372" t="s">
        <v>1576</v>
      </c>
      <c r="D6372">
        <v>2012</v>
      </c>
      <c r="E6372" t="s">
        <v>1591</v>
      </c>
      <c r="F6372" t="s">
        <v>1601</v>
      </c>
      <c r="G6372" t="s">
        <v>1604</v>
      </c>
      <c r="H6372" t="s">
        <v>1607</v>
      </c>
      <c r="I6372" s="11">
        <v>8.3736551000000006E-2</v>
      </c>
      <c r="J6372">
        <v>20.75</v>
      </c>
      <c r="K6372">
        <v>20.75</v>
      </c>
      <c r="L6372" s="3">
        <v>178.73179999999999</v>
      </c>
      <c r="M6372">
        <v>4</v>
      </c>
      <c r="N6372" s="3">
        <v>8.613580722891566</v>
      </c>
      <c r="O6372"/>
      <c r="P6372"/>
    </row>
    <row r="6373" spans="1:16" x14ac:dyDescent="0.3">
      <c r="A6373" t="s">
        <v>12</v>
      </c>
      <c r="B6373" t="s">
        <v>1502</v>
      </c>
      <c r="C6373" t="s">
        <v>1574</v>
      </c>
      <c r="D6373">
        <v>2012</v>
      </c>
      <c r="E6373" t="s">
        <v>1591</v>
      </c>
      <c r="F6373" t="s">
        <v>1601</v>
      </c>
      <c r="G6373" t="s">
        <v>1604</v>
      </c>
      <c r="H6373" t="s">
        <v>1607</v>
      </c>
      <c r="I6373" s="11">
        <v>0.107223632</v>
      </c>
      <c r="J6373">
        <v>5.46</v>
      </c>
      <c r="K6373">
        <v>5.46</v>
      </c>
      <c r="L6373" s="3">
        <v>144.87860000000001</v>
      </c>
      <c r="M6373">
        <v>4</v>
      </c>
      <c r="N6373" s="3">
        <v>26.534542124542124</v>
      </c>
      <c r="O6373"/>
      <c r="P6373"/>
    </row>
    <row r="6374" spans="1:16" x14ac:dyDescent="0.3">
      <c r="A6374" t="s">
        <v>12</v>
      </c>
      <c r="B6374" t="s">
        <v>1275</v>
      </c>
      <c r="C6374" t="s">
        <v>1574</v>
      </c>
      <c r="D6374">
        <v>2012</v>
      </c>
      <c r="E6374" t="s">
        <v>1591</v>
      </c>
      <c r="F6374" t="s">
        <v>1601</v>
      </c>
      <c r="G6374" t="s">
        <v>1604</v>
      </c>
      <c r="H6374" t="s">
        <v>1607</v>
      </c>
      <c r="I6374" s="11">
        <v>5.9820883999999998E-2</v>
      </c>
      <c r="J6374">
        <v>7.17</v>
      </c>
      <c r="K6374">
        <v>7.17</v>
      </c>
      <c r="L6374" s="3">
        <v>130.39680000000001</v>
      </c>
      <c r="M6374">
        <v>4</v>
      </c>
      <c r="N6374" s="3">
        <v>18.186443514644353</v>
      </c>
      <c r="O6374"/>
      <c r="P6374"/>
    </row>
    <row r="6375" spans="1:16" x14ac:dyDescent="0.3">
      <c r="A6375" t="s">
        <v>12</v>
      </c>
      <c r="B6375" t="s">
        <v>365</v>
      </c>
      <c r="C6375" t="s">
        <v>1574</v>
      </c>
      <c r="D6375">
        <v>2012</v>
      </c>
      <c r="E6375" t="s">
        <v>1591</v>
      </c>
      <c r="F6375" t="s">
        <v>1601</v>
      </c>
      <c r="G6375" t="s">
        <v>1604</v>
      </c>
      <c r="H6375" t="s">
        <v>1607</v>
      </c>
      <c r="I6375" s="11">
        <v>6.3916424999999999E-2</v>
      </c>
      <c r="J6375">
        <v>9.8000000000000007</v>
      </c>
      <c r="K6375">
        <v>9.8000000000000007</v>
      </c>
      <c r="L6375" s="3">
        <v>117.14919999999999</v>
      </c>
      <c r="M6375">
        <v>4</v>
      </c>
      <c r="N6375" s="3">
        <v>11.953999999999999</v>
      </c>
      <c r="O6375"/>
      <c r="P6375"/>
    </row>
    <row r="6376" spans="1:16" x14ac:dyDescent="0.3">
      <c r="A6376" t="s">
        <v>12</v>
      </c>
      <c r="B6376" t="s">
        <v>326</v>
      </c>
      <c r="C6376" t="s">
        <v>1574</v>
      </c>
      <c r="D6376">
        <v>2012</v>
      </c>
      <c r="E6376" t="s">
        <v>1591</v>
      </c>
      <c r="F6376" t="s">
        <v>1601</v>
      </c>
      <c r="G6376" t="s">
        <v>1604</v>
      </c>
      <c r="H6376" t="s">
        <v>1607</v>
      </c>
      <c r="I6376" s="11">
        <v>3.0616757000000001E-2</v>
      </c>
      <c r="J6376">
        <v>10.3</v>
      </c>
      <c r="K6376">
        <v>10.3</v>
      </c>
      <c r="L6376" s="3">
        <v>112.7176</v>
      </c>
      <c r="M6376">
        <v>4</v>
      </c>
      <c r="N6376" s="3">
        <v>10.943456310679611</v>
      </c>
      <c r="O6376"/>
      <c r="P6376"/>
    </row>
    <row r="6377" spans="1:16" x14ac:dyDescent="0.3">
      <c r="A6377" t="s">
        <v>12</v>
      </c>
      <c r="B6377" t="s">
        <v>327</v>
      </c>
      <c r="C6377" t="s">
        <v>1574</v>
      </c>
      <c r="D6377">
        <v>2012</v>
      </c>
      <c r="E6377" t="s">
        <v>1591</v>
      </c>
      <c r="F6377" t="s">
        <v>1601</v>
      </c>
      <c r="G6377" t="s">
        <v>1604</v>
      </c>
      <c r="H6377" t="s">
        <v>1607</v>
      </c>
      <c r="I6377" s="11">
        <v>0.152364317</v>
      </c>
      <c r="J6377">
        <v>12.85</v>
      </c>
      <c r="K6377">
        <v>12.85</v>
      </c>
      <c r="L6377" s="3">
        <v>254.03819999999999</v>
      </c>
      <c r="M6377">
        <v>4</v>
      </c>
      <c r="N6377" s="3">
        <v>19.76950972762646</v>
      </c>
      <c r="O6377"/>
      <c r="P6377"/>
    </row>
    <row r="6378" spans="1:16" x14ac:dyDescent="0.3">
      <c r="A6378" t="s">
        <v>12</v>
      </c>
      <c r="B6378" t="s">
        <v>669</v>
      </c>
      <c r="C6378" t="s">
        <v>1574</v>
      </c>
      <c r="D6378">
        <v>2012</v>
      </c>
      <c r="E6378" t="s">
        <v>1591</v>
      </c>
      <c r="F6378" t="s">
        <v>1601</v>
      </c>
      <c r="G6378" t="s">
        <v>1604</v>
      </c>
      <c r="H6378" t="s">
        <v>1607</v>
      </c>
      <c r="I6378" s="11">
        <v>6.4307102000000005E-2</v>
      </c>
      <c r="J6378">
        <v>13.8</v>
      </c>
      <c r="K6378">
        <v>13.8</v>
      </c>
      <c r="L6378" s="3">
        <v>77.301199999999994</v>
      </c>
      <c r="M6378">
        <v>4</v>
      </c>
      <c r="N6378" s="3">
        <v>5.6015362318840571</v>
      </c>
      <c r="O6378"/>
      <c r="P6378"/>
    </row>
    <row r="6379" spans="1:16" x14ac:dyDescent="0.3">
      <c r="A6379" t="s">
        <v>12</v>
      </c>
      <c r="B6379" t="s">
        <v>951</v>
      </c>
      <c r="C6379" t="s">
        <v>1574</v>
      </c>
      <c r="D6379">
        <v>2012</v>
      </c>
      <c r="E6379" t="s">
        <v>1591</v>
      </c>
      <c r="F6379" t="s">
        <v>1601</v>
      </c>
      <c r="G6379" t="s">
        <v>1604</v>
      </c>
      <c r="H6379" t="s">
        <v>1607</v>
      </c>
      <c r="I6379" s="11">
        <v>2.6342897000000001E-2</v>
      </c>
      <c r="J6379">
        <v>15.5</v>
      </c>
      <c r="K6379">
        <v>15.5</v>
      </c>
      <c r="L6379" s="3">
        <v>104.1332</v>
      </c>
      <c r="M6379">
        <v>4</v>
      </c>
      <c r="N6379" s="3">
        <v>6.7182709677419359</v>
      </c>
      <c r="O6379"/>
      <c r="P6379"/>
    </row>
    <row r="6380" spans="1:16" x14ac:dyDescent="0.3">
      <c r="A6380" t="s">
        <v>12</v>
      </c>
      <c r="B6380" t="s">
        <v>1383</v>
      </c>
      <c r="C6380" t="s">
        <v>1574</v>
      </c>
      <c r="D6380">
        <v>2012</v>
      </c>
      <c r="E6380" t="s">
        <v>1591</v>
      </c>
      <c r="F6380" t="s">
        <v>1601</v>
      </c>
      <c r="G6380" t="s">
        <v>1604</v>
      </c>
      <c r="H6380" t="s">
        <v>1607</v>
      </c>
      <c r="I6380" s="11">
        <v>0.100922503</v>
      </c>
      <c r="J6380">
        <v>15.5</v>
      </c>
      <c r="K6380">
        <v>15.5</v>
      </c>
      <c r="L6380" s="3">
        <v>199.07679999999999</v>
      </c>
      <c r="M6380">
        <v>4</v>
      </c>
      <c r="N6380" s="3">
        <v>12.843664516129031</v>
      </c>
      <c r="O6380"/>
      <c r="P6380"/>
    </row>
    <row r="6381" spans="1:16" x14ac:dyDescent="0.3">
      <c r="A6381" t="s">
        <v>12</v>
      </c>
      <c r="B6381" t="s">
        <v>307</v>
      </c>
      <c r="C6381" t="s">
        <v>1574</v>
      </c>
      <c r="D6381">
        <v>2012</v>
      </c>
      <c r="E6381" t="s">
        <v>1591</v>
      </c>
      <c r="F6381" t="s">
        <v>1601</v>
      </c>
      <c r="G6381" t="s">
        <v>1604</v>
      </c>
      <c r="H6381" t="s">
        <v>1607</v>
      </c>
      <c r="I6381" s="11">
        <v>0.14291068900000001</v>
      </c>
      <c r="J6381">
        <v>18</v>
      </c>
      <c r="K6381">
        <v>18</v>
      </c>
      <c r="L6381" s="3">
        <v>89.651399999999995</v>
      </c>
      <c r="M6381">
        <v>4</v>
      </c>
      <c r="N6381" s="3">
        <v>4.9806333333333335</v>
      </c>
      <c r="O6381"/>
      <c r="P6381"/>
    </row>
    <row r="6382" spans="1:16" x14ac:dyDescent="0.3">
      <c r="A6382" t="s">
        <v>12</v>
      </c>
      <c r="B6382" t="s">
        <v>1147</v>
      </c>
      <c r="C6382" t="s">
        <v>1574</v>
      </c>
      <c r="D6382">
        <v>2012</v>
      </c>
      <c r="E6382" t="s">
        <v>1591</v>
      </c>
      <c r="F6382" t="s">
        <v>1601</v>
      </c>
      <c r="G6382" t="s">
        <v>1604</v>
      </c>
      <c r="H6382" t="s">
        <v>1607</v>
      </c>
      <c r="I6382" s="11">
        <v>1.2223687E-2</v>
      </c>
      <c r="J6382">
        <v>18.2</v>
      </c>
      <c r="K6382">
        <v>18.2</v>
      </c>
      <c r="L6382" s="3">
        <v>57.190399999999997</v>
      </c>
      <c r="M6382">
        <v>4</v>
      </c>
      <c r="N6382" s="3">
        <v>3.1423296703296701</v>
      </c>
      <c r="O6382"/>
      <c r="P6382"/>
    </row>
    <row r="6383" spans="1:16" x14ac:dyDescent="0.3">
      <c r="A6383" t="s">
        <v>12</v>
      </c>
      <c r="B6383" t="s">
        <v>1276</v>
      </c>
      <c r="C6383" t="s">
        <v>1574</v>
      </c>
      <c r="D6383">
        <v>2012</v>
      </c>
      <c r="E6383" t="s">
        <v>1591</v>
      </c>
      <c r="F6383" t="s">
        <v>1601</v>
      </c>
      <c r="G6383" t="s">
        <v>1604</v>
      </c>
      <c r="H6383" t="s">
        <v>1607</v>
      </c>
      <c r="I6383" s="11">
        <v>6.6400129000000002E-2</v>
      </c>
      <c r="J6383">
        <v>18.2</v>
      </c>
      <c r="K6383">
        <v>18.2</v>
      </c>
      <c r="L6383" s="3">
        <v>250.10919999999999</v>
      </c>
      <c r="M6383">
        <v>4</v>
      </c>
      <c r="N6383" s="3">
        <v>13.742263736263736</v>
      </c>
      <c r="O6383"/>
      <c r="P6383"/>
    </row>
    <row r="6384" spans="1:16" x14ac:dyDescent="0.3">
      <c r="A6384" t="s">
        <v>12</v>
      </c>
      <c r="B6384" t="s">
        <v>1021</v>
      </c>
      <c r="C6384" t="s">
        <v>1574</v>
      </c>
      <c r="D6384">
        <v>2012</v>
      </c>
      <c r="E6384" t="s">
        <v>1591</v>
      </c>
      <c r="F6384" t="s">
        <v>1601</v>
      </c>
      <c r="G6384" t="s">
        <v>1604</v>
      </c>
      <c r="H6384" t="s">
        <v>1607</v>
      </c>
      <c r="I6384" s="11">
        <v>0.10361083</v>
      </c>
      <c r="J6384">
        <v>19</v>
      </c>
      <c r="K6384">
        <v>19</v>
      </c>
      <c r="L6384" s="3">
        <v>228.37200000000001</v>
      </c>
      <c r="M6384">
        <v>4</v>
      </c>
      <c r="N6384" s="3">
        <v>12.019578947368421</v>
      </c>
      <c r="O6384"/>
      <c r="P6384"/>
    </row>
    <row r="6385" spans="1:16" x14ac:dyDescent="0.3">
      <c r="A6385" t="s">
        <v>12</v>
      </c>
      <c r="B6385" t="s">
        <v>1450</v>
      </c>
      <c r="C6385" t="s">
        <v>1574</v>
      </c>
      <c r="D6385">
        <v>2012</v>
      </c>
      <c r="E6385" t="s">
        <v>1591</v>
      </c>
      <c r="F6385" t="s">
        <v>1601</v>
      </c>
      <c r="G6385" t="s">
        <v>1604</v>
      </c>
      <c r="H6385" t="s">
        <v>1607</v>
      </c>
      <c r="I6385" s="11">
        <v>2.2954444000000001E-2</v>
      </c>
      <c r="J6385">
        <v>19.2</v>
      </c>
      <c r="K6385">
        <v>19.2</v>
      </c>
      <c r="L6385" s="3">
        <v>184.495</v>
      </c>
      <c r="M6385">
        <v>4</v>
      </c>
      <c r="N6385" s="3">
        <v>9.6091145833333336</v>
      </c>
      <c r="O6385"/>
      <c r="P6385"/>
    </row>
    <row r="6386" spans="1:16" x14ac:dyDescent="0.3">
      <c r="A6386" t="s">
        <v>12</v>
      </c>
      <c r="B6386" t="s">
        <v>1435</v>
      </c>
      <c r="C6386" t="s">
        <v>1574</v>
      </c>
      <c r="D6386">
        <v>2012</v>
      </c>
      <c r="E6386" t="s">
        <v>1591</v>
      </c>
      <c r="F6386" t="s">
        <v>1601</v>
      </c>
      <c r="G6386" t="s">
        <v>1604</v>
      </c>
      <c r="H6386" t="s">
        <v>1607</v>
      </c>
      <c r="I6386" s="11">
        <v>0.11258481300000001</v>
      </c>
      <c r="J6386">
        <v>20.5</v>
      </c>
      <c r="K6386">
        <v>20.5</v>
      </c>
      <c r="L6386" s="3">
        <v>192.0478</v>
      </c>
      <c r="M6386">
        <v>4</v>
      </c>
      <c r="N6386" s="3">
        <v>9.3681853658536589</v>
      </c>
      <c r="O6386"/>
      <c r="P6386"/>
    </row>
    <row r="6387" spans="1:16" x14ac:dyDescent="0.3">
      <c r="A6387" t="s">
        <v>12</v>
      </c>
      <c r="B6387" t="s">
        <v>574</v>
      </c>
      <c r="C6387" t="s">
        <v>1581</v>
      </c>
      <c r="D6387">
        <v>2012</v>
      </c>
      <c r="E6387" t="s">
        <v>1591</v>
      </c>
      <c r="F6387" t="s">
        <v>1601</v>
      </c>
      <c r="G6387" t="s">
        <v>1604</v>
      </c>
      <c r="H6387" t="s">
        <v>1607</v>
      </c>
      <c r="I6387" s="11">
        <v>4.7101810000000001E-2</v>
      </c>
      <c r="J6387">
        <v>5.3049999999999997</v>
      </c>
      <c r="K6387">
        <v>5.3049999999999997</v>
      </c>
      <c r="L6387" s="3">
        <v>181.86080000000001</v>
      </c>
      <c r="M6387">
        <v>4</v>
      </c>
      <c r="N6387" s="3">
        <v>34.281017907634315</v>
      </c>
      <c r="O6387"/>
      <c r="P6387"/>
    </row>
    <row r="6388" spans="1:16" x14ac:dyDescent="0.3">
      <c r="A6388" t="s">
        <v>12</v>
      </c>
      <c r="B6388" t="s">
        <v>803</v>
      </c>
      <c r="C6388" t="s">
        <v>1581</v>
      </c>
      <c r="D6388">
        <v>2012</v>
      </c>
      <c r="E6388" t="s">
        <v>1591</v>
      </c>
      <c r="F6388" t="s">
        <v>1601</v>
      </c>
      <c r="G6388" t="s">
        <v>1604</v>
      </c>
      <c r="H6388" t="s">
        <v>1607</v>
      </c>
      <c r="I6388" s="11">
        <v>0.13758045199999999</v>
      </c>
      <c r="J6388">
        <v>6.9850000000000003</v>
      </c>
      <c r="K6388">
        <v>6.9850000000000003</v>
      </c>
      <c r="L6388" s="3">
        <v>182.86080000000001</v>
      </c>
      <c r="M6388">
        <v>4</v>
      </c>
      <c r="N6388" s="3">
        <v>26.179069434502505</v>
      </c>
      <c r="O6388"/>
      <c r="P6388"/>
    </row>
    <row r="6389" spans="1:16" x14ac:dyDescent="0.3">
      <c r="A6389" t="s">
        <v>12</v>
      </c>
      <c r="B6389" t="s">
        <v>835</v>
      </c>
      <c r="C6389" t="s">
        <v>1581</v>
      </c>
      <c r="D6389">
        <v>2012</v>
      </c>
      <c r="E6389" t="s">
        <v>1591</v>
      </c>
      <c r="F6389" t="s">
        <v>1601</v>
      </c>
      <c r="G6389" t="s">
        <v>1604</v>
      </c>
      <c r="H6389" t="s">
        <v>1607</v>
      </c>
      <c r="I6389" s="11">
        <v>2.5966531000000001E-2</v>
      </c>
      <c r="J6389">
        <v>11.8</v>
      </c>
      <c r="K6389">
        <v>11.8</v>
      </c>
      <c r="L6389" s="3">
        <v>102.26739999999999</v>
      </c>
      <c r="M6389">
        <v>4</v>
      </c>
      <c r="N6389" s="3">
        <v>8.6667288135593203</v>
      </c>
      <c r="O6389"/>
      <c r="P6389"/>
    </row>
    <row r="6390" spans="1:16" x14ac:dyDescent="0.3">
      <c r="A6390" t="s">
        <v>12</v>
      </c>
      <c r="B6390" t="s">
        <v>851</v>
      </c>
      <c r="C6390" t="s">
        <v>1581</v>
      </c>
      <c r="D6390">
        <v>2012</v>
      </c>
      <c r="E6390" t="s">
        <v>1591</v>
      </c>
      <c r="F6390" t="s">
        <v>1601</v>
      </c>
      <c r="G6390" t="s">
        <v>1604</v>
      </c>
      <c r="H6390" t="s">
        <v>1607</v>
      </c>
      <c r="I6390" s="11">
        <v>2.0442888999999999E-2</v>
      </c>
      <c r="J6390">
        <v>12</v>
      </c>
      <c r="K6390">
        <v>12</v>
      </c>
      <c r="L6390" s="3">
        <v>98.004199999999997</v>
      </c>
      <c r="M6390">
        <v>4</v>
      </c>
      <c r="N6390" s="3">
        <v>8.167016666666667</v>
      </c>
      <c r="O6390"/>
      <c r="P6390"/>
    </row>
    <row r="6391" spans="1:16" x14ac:dyDescent="0.3">
      <c r="A6391" t="s">
        <v>12</v>
      </c>
      <c r="B6391" t="s">
        <v>239</v>
      </c>
      <c r="C6391" t="s">
        <v>1581</v>
      </c>
      <c r="D6391">
        <v>2012</v>
      </c>
      <c r="E6391" t="s">
        <v>1591</v>
      </c>
      <c r="F6391" t="s">
        <v>1601</v>
      </c>
      <c r="G6391" t="s">
        <v>1604</v>
      </c>
      <c r="H6391" t="s">
        <v>1607</v>
      </c>
      <c r="I6391" s="11">
        <v>3.3813350999999998E-2</v>
      </c>
      <c r="J6391">
        <v>12.35</v>
      </c>
      <c r="K6391">
        <v>12.35</v>
      </c>
      <c r="L6391" s="3">
        <v>198.14259999999999</v>
      </c>
      <c r="M6391">
        <v>4</v>
      </c>
      <c r="N6391" s="3">
        <v>16.043935222672065</v>
      </c>
      <c r="O6391"/>
      <c r="P6391"/>
    </row>
    <row r="6392" spans="1:16" x14ac:dyDescent="0.3">
      <c r="A6392" t="s">
        <v>12</v>
      </c>
      <c r="B6392" t="s">
        <v>995</v>
      </c>
      <c r="C6392" t="s">
        <v>1581</v>
      </c>
      <c r="D6392">
        <v>2012</v>
      </c>
      <c r="E6392" t="s">
        <v>1591</v>
      </c>
      <c r="F6392" t="s">
        <v>1601</v>
      </c>
      <c r="G6392" t="s">
        <v>1604</v>
      </c>
      <c r="H6392" t="s">
        <v>1607</v>
      </c>
      <c r="I6392" s="11">
        <v>6.1190964E-2</v>
      </c>
      <c r="J6392">
        <v>15.85</v>
      </c>
      <c r="K6392">
        <v>15.85</v>
      </c>
      <c r="L6392" s="3">
        <v>47.174399999999999</v>
      </c>
      <c r="M6392">
        <v>4</v>
      </c>
      <c r="N6392" s="3">
        <v>2.9763028391167192</v>
      </c>
      <c r="O6392"/>
      <c r="P6392"/>
    </row>
    <row r="6393" spans="1:16" x14ac:dyDescent="0.3">
      <c r="A6393" t="s">
        <v>12</v>
      </c>
      <c r="B6393" t="s">
        <v>536</v>
      </c>
      <c r="C6393" t="s">
        <v>1581</v>
      </c>
      <c r="D6393">
        <v>2012</v>
      </c>
      <c r="E6393" t="s">
        <v>1591</v>
      </c>
      <c r="F6393" t="s">
        <v>1601</v>
      </c>
      <c r="G6393" t="s">
        <v>1604</v>
      </c>
      <c r="H6393" t="s">
        <v>1607</v>
      </c>
      <c r="I6393" s="11">
        <v>0.122065518</v>
      </c>
      <c r="J6393">
        <v>17.7</v>
      </c>
      <c r="K6393">
        <v>17.7</v>
      </c>
      <c r="L6393" s="3">
        <v>103.3674</v>
      </c>
      <c r="M6393">
        <v>4</v>
      </c>
      <c r="N6393" s="3">
        <v>5.839966101694916</v>
      </c>
      <c r="O6393"/>
      <c r="P6393"/>
    </row>
    <row r="6394" spans="1:16" x14ac:dyDescent="0.3">
      <c r="A6394" t="s">
        <v>12</v>
      </c>
      <c r="B6394" t="s">
        <v>240</v>
      </c>
      <c r="C6394" t="s">
        <v>1581</v>
      </c>
      <c r="D6394">
        <v>2012</v>
      </c>
      <c r="E6394" t="s">
        <v>1591</v>
      </c>
      <c r="F6394" t="s">
        <v>1601</v>
      </c>
      <c r="G6394" t="s">
        <v>1604</v>
      </c>
      <c r="H6394" t="s">
        <v>1607</v>
      </c>
      <c r="I6394" s="11">
        <v>0.17174348</v>
      </c>
      <c r="J6394">
        <v>18.600000000000001</v>
      </c>
      <c r="K6394">
        <v>18.600000000000001</v>
      </c>
      <c r="L6394" s="3">
        <v>48.837600000000002</v>
      </c>
      <c r="M6394">
        <v>4</v>
      </c>
      <c r="N6394" s="3">
        <v>2.6256774193548384</v>
      </c>
      <c r="O6394"/>
      <c r="P6394"/>
    </row>
    <row r="6395" spans="1:16" x14ac:dyDescent="0.3">
      <c r="A6395" t="s">
        <v>12</v>
      </c>
      <c r="B6395" t="s">
        <v>1171</v>
      </c>
      <c r="C6395" t="s">
        <v>1580</v>
      </c>
      <c r="D6395">
        <v>2012</v>
      </c>
      <c r="E6395" t="s">
        <v>1591</v>
      </c>
      <c r="F6395" t="s">
        <v>1601</v>
      </c>
      <c r="G6395" t="s">
        <v>1604</v>
      </c>
      <c r="H6395" t="s">
        <v>1607</v>
      </c>
      <c r="I6395" s="11">
        <v>0.123307177</v>
      </c>
      <c r="J6395">
        <v>6.3049999999999997</v>
      </c>
      <c r="K6395">
        <v>6.3049999999999997</v>
      </c>
      <c r="L6395" s="3">
        <v>93.543599999999998</v>
      </c>
      <c r="M6395">
        <v>4</v>
      </c>
      <c r="N6395" s="3">
        <v>14.836415543219667</v>
      </c>
      <c r="O6395"/>
      <c r="P6395"/>
    </row>
    <row r="6396" spans="1:16" x14ac:dyDescent="0.3">
      <c r="A6396" t="s">
        <v>12</v>
      </c>
      <c r="B6396" t="s">
        <v>1237</v>
      </c>
      <c r="C6396" t="s">
        <v>1580</v>
      </c>
      <c r="D6396">
        <v>2012</v>
      </c>
      <c r="E6396" t="s">
        <v>1591</v>
      </c>
      <c r="F6396" t="s">
        <v>1601</v>
      </c>
      <c r="G6396" t="s">
        <v>1604</v>
      </c>
      <c r="H6396" t="s">
        <v>1607</v>
      </c>
      <c r="I6396" s="11">
        <v>4.1346468999999997E-2</v>
      </c>
      <c r="J6396">
        <v>6.9349999999999996</v>
      </c>
      <c r="K6396">
        <v>6.9349999999999996</v>
      </c>
      <c r="L6396" s="3">
        <v>103.1332</v>
      </c>
      <c r="M6396">
        <v>4</v>
      </c>
      <c r="N6396" s="3">
        <v>14.871405912040377</v>
      </c>
      <c r="O6396"/>
      <c r="P6396"/>
    </row>
    <row r="6397" spans="1:16" x14ac:dyDescent="0.3">
      <c r="A6397" t="s">
        <v>12</v>
      </c>
      <c r="B6397" t="s">
        <v>665</v>
      </c>
      <c r="C6397" t="s">
        <v>1580</v>
      </c>
      <c r="D6397">
        <v>2012</v>
      </c>
      <c r="E6397" t="s">
        <v>1591</v>
      </c>
      <c r="F6397" t="s">
        <v>1601</v>
      </c>
      <c r="G6397" t="s">
        <v>1604</v>
      </c>
      <c r="H6397" t="s">
        <v>1607</v>
      </c>
      <c r="I6397" s="11">
        <v>3.2960823E-2</v>
      </c>
      <c r="J6397">
        <v>8.6300000000000008</v>
      </c>
      <c r="K6397">
        <v>8.6300000000000008</v>
      </c>
      <c r="L6397" s="3">
        <v>115.0518</v>
      </c>
      <c r="M6397">
        <v>4</v>
      </c>
      <c r="N6397" s="3">
        <v>13.331610660486673</v>
      </c>
      <c r="O6397"/>
      <c r="P6397"/>
    </row>
    <row r="6398" spans="1:16" x14ac:dyDescent="0.3">
      <c r="A6398" t="s">
        <v>12</v>
      </c>
      <c r="B6398" t="s">
        <v>1304</v>
      </c>
      <c r="C6398" t="s">
        <v>1580</v>
      </c>
      <c r="D6398">
        <v>2012</v>
      </c>
      <c r="E6398" t="s">
        <v>1591</v>
      </c>
      <c r="F6398" t="s">
        <v>1601</v>
      </c>
      <c r="G6398" t="s">
        <v>1604</v>
      </c>
      <c r="H6398" t="s">
        <v>1607</v>
      </c>
      <c r="I6398" s="11">
        <v>0.117667492</v>
      </c>
      <c r="J6398">
        <v>9.1950000000000003</v>
      </c>
      <c r="K6398">
        <v>9.1950000000000003</v>
      </c>
      <c r="L6398" s="3">
        <v>159.55779999999999</v>
      </c>
      <c r="M6398">
        <v>4</v>
      </c>
      <c r="N6398" s="3">
        <v>17.352669929309407</v>
      </c>
      <c r="O6398"/>
      <c r="P6398"/>
    </row>
    <row r="6399" spans="1:16" x14ac:dyDescent="0.3">
      <c r="A6399" t="s">
        <v>12</v>
      </c>
      <c r="B6399" t="s">
        <v>1238</v>
      </c>
      <c r="C6399" t="s">
        <v>1580</v>
      </c>
      <c r="D6399">
        <v>2012</v>
      </c>
      <c r="E6399" t="s">
        <v>1591</v>
      </c>
      <c r="F6399" t="s">
        <v>1601</v>
      </c>
      <c r="G6399" t="s">
        <v>1604</v>
      </c>
      <c r="H6399" t="s">
        <v>1607</v>
      </c>
      <c r="I6399" s="11">
        <v>2.1039273000000001E-2</v>
      </c>
      <c r="J6399">
        <v>9.2850000000000001</v>
      </c>
      <c r="K6399">
        <v>9.2850000000000001</v>
      </c>
      <c r="L6399" s="3">
        <v>160.05779999999999</v>
      </c>
      <c r="M6399">
        <v>4</v>
      </c>
      <c r="N6399" s="3">
        <v>17.238319870759288</v>
      </c>
      <c r="O6399"/>
      <c r="P6399"/>
    </row>
    <row r="6400" spans="1:16" x14ac:dyDescent="0.3">
      <c r="A6400" t="s">
        <v>12</v>
      </c>
      <c r="B6400" t="s">
        <v>1305</v>
      </c>
      <c r="C6400" t="s">
        <v>1580</v>
      </c>
      <c r="D6400">
        <v>2012</v>
      </c>
      <c r="E6400" t="s">
        <v>1591</v>
      </c>
      <c r="F6400" t="s">
        <v>1601</v>
      </c>
      <c r="G6400" t="s">
        <v>1604</v>
      </c>
      <c r="H6400" t="s">
        <v>1607</v>
      </c>
      <c r="I6400" s="11">
        <v>4.5763062E-2</v>
      </c>
      <c r="J6400">
        <v>10.1</v>
      </c>
      <c r="K6400">
        <v>10.1</v>
      </c>
      <c r="L6400" s="3">
        <v>38.4848</v>
      </c>
      <c r="M6400">
        <v>4</v>
      </c>
      <c r="N6400" s="3">
        <v>3.8103762376237627</v>
      </c>
      <c r="O6400"/>
      <c r="P6400"/>
    </row>
    <row r="6401" spans="1:16" x14ac:dyDescent="0.3">
      <c r="A6401" t="s">
        <v>12</v>
      </c>
      <c r="B6401" t="s">
        <v>1568</v>
      </c>
      <c r="C6401" t="s">
        <v>1580</v>
      </c>
      <c r="D6401">
        <v>2012</v>
      </c>
      <c r="E6401" t="s">
        <v>1591</v>
      </c>
      <c r="F6401" t="s">
        <v>1601</v>
      </c>
      <c r="G6401" t="s">
        <v>1604</v>
      </c>
      <c r="H6401" t="s">
        <v>1607</v>
      </c>
      <c r="I6401" s="11">
        <v>9.3909644E-2</v>
      </c>
      <c r="J6401">
        <v>10.5</v>
      </c>
      <c r="K6401">
        <v>10.5</v>
      </c>
      <c r="L6401" s="3">
        <v>213.7244</v>
      </c>
      <c r="M6401">
        <v>4</v>
      </c>
      <c r="N6401" s="3">
        <v>20.354704761904763</v>
      </c>
      <c r="O6401"/>
      <c r="P6401"/>
    </row>
    <row r="6402" spans="1:16" x14ac:dyDescent="0.3">
      <c r="A6402" t="s">
        <v>12</v>
      </c>
      <c r="B6402" t="s">
        <v>1066</v>
      </c>
      <c r="C6402" t="s">
        <v>1580</v>
      </c>
      <c r="D6402">
        <v>2012</v>
      </c>
      <c r="E6402" t="s">
        <v>1591</v>
      </c>
      <c r="F6402" t="s">
        <v>1601</v>
      </c>
      <c r="G6402" t="s">
        <v>1604</v>
      </c>
      <c r="H6402" t="s">
        <v>1607</v>
      </c>
      <c r="I6402" s="11">
        <v>7.6839735000000006E-2</v>
      </c>
      <c r="J6402">
        <v>11.8</v>
      </c>
      <c r="K6402">
        <v>11.8</v>
      </c>
      <c r="L6402" s="3">
        <v>34.955800000000004</v>
      </c>
      <c r="M6402">
        <v>4</v>
      </c>
      <c r="N6402" s="3">
        <v>2.9623559322033901</v>
      </c>
      <c r="O6402"/>
      <c r="P6402"/>
    </row>
    <row r="6403" spans="1:16" x14ac:dyDescent="0.3">
      <c r="A6403" t="s">
        <v>12</v>
      </c>
      <c r="B6403" t="s">
        <v>228</v>
      </c>
      <c r="C6403" t="s">
        <v>1580</v>
      </c>
      <c r="D6403">
        <v>2012</v>
      </c>
      <c r="E6403" t="s">
        <v>1591</v>
      </c>
      <c r="F6403" t="s">
        <v>1601</v>
      </c>
      <c r="G6403" t="s">
        <v>1604</v>
      </c>
      <c r="H6403" t="s">
        <v>1607</v>
      </c>
      <c r="I6403" s="11">
        <v>0.12546944199999999</v>
      </c>
      <c r="J6403">
        <v>13.5</v>
      </c>
      <c r="K6403">
        <v>13.5</v>
      </c>
      <c r="L6403" s="3">
        <v>264.49099999999999</v>
      </c>
      <c r="M6403">
        <v>4</v>
      </c>
      <c r="N6403" s="3">
        <v>19.591925925925924</v>
      </c>
      <c r="O6403"/>
      <c r="P6403"/>
    </row>
    <row r="6404" spans="1:16" x14ac:dyDescent="0.3">
      <c r="A6404" t="s">
        <v>12</v>
      </c>
      <c r="B6404" t="s">
        <v>805</v>
      </c>
      <c r="C6404" t="s">
        <v>1580</v>
      </c>
      <c r="D6404">
        <v>2012</v>
      </c>
      <c r="E6404" t="s">
        <v>1591</v>
      </c>
      <c r="F6404" t="s">
        <v>1601</v>
      </c>
      <c r="G6404" t="s">
        <v>1604</v>
      </c>
      <c r="H6404" t="s">
        <v>1607</v>
      </c>
      <c r="I6404" s="11">
        <v>2.5961115999999999E-2</v>
      </c>
      <c r="J6404">
        <v>13.65</v>
      </c>
      <c r="K6404">
        <v>13.65</v>
      </c>
      <c r="L6404" s="3">
        <v>80.430199999999999</v>
      </c>
      <c r="M6404">
        <v>4</v>
      </c>
      <c r="N6404" s="3">
        <v>5.892322344322344</v>
      </c>
      <c r="O6404"/>
      <c r="P6404"/>
    </row>
    <row r="6405" spans="1:16" x14ac:dyDescent="0.3">
      <c r="A6405" t="s">
        <v>12</v>
      </c>
      <c r="B6405" t="s">
        <v>1461</v>
      </c>
      <c r="C6405" t="s">
        <v>1580</v>
      </c>
      <c r="D6405">
        <v>2012</v>
      </c>
      <c r="E6405" t="s">
        <v>1591</v>
      </c>
      <c r="F6405" t="s">
        <v>1601</v>
      </c>
      <c r="G6405" t="s">
        <v>1604</v>
      </c>
      <c r="H6405" t="s">
        <v>1607</v>
      </c>
      <c r="I6405" s="11">
        <v>9.9286297999999995E-2</v>
      </c>
      <c r="J6405">
        <v>14.65</v>
      </c>
      <c r="K6405">
        <v>14.65</v>
      </c>
      <c r="L6405" s="3">
        <v>49.866599999999998</v>
      </c>
      <c r="M6405">
        <v>4</v>
      </c>
      <c r="N6405" s="3">
        <v>3.4038634812286688</v>
      </c>
      <c r="O6405"/>
      <c r="P6405"/>
    </row>
    <row r="6406" spans="1:16" x14ac:dyDescent="0.3">
      <c r="A6406" t="s">
        <v>12</v>
      </c>
      <c r="B6406" t="s">
        <v>624</v>
      </c>
      <c r="C6406" t="s">
        <v>1580</v>
      </c>
      <c r="D6406">
        <v>2012</v>
      </c>
      <c r="E6406" t="s">
        <v>1591</v>
      </c>
      <c r="F6406" t="s">
        <v>1601</v>
      </c>
      <c r="G6406" t="s">
        <v>1604</v>
      </c>
      <c r="H6406" t="s">
        <v>1607</v>
      </c>
      <c r="I6406" s="11">
        <v>6.7181097999999995E-2</v>
      </c>
      <c r="J6406">
        <v>15.1</v>
      </c>
      <c r="K6406">
        <v>15.1</v>
      </c>
      <c r="L6406" s="3">
        <v>258.8304</v>
      </c>
      <c r="M6406">
        <v>4</v>
      </c>
      <c r="N6406" s="3">
        <v>17.141086092715231</v>
      </c>
      <c r="O6406"/>
      <c r="P6406"/>
    </row>
    <row r="6407" spans="1:16" x14ac:dyDescent="0.3">
      <c r="A6407" t="s">
        <v>12</v>
      </c>
      <c r="B6407" t="s">
        <v>996</v>
      </c>
      <c r="C6407" t="s">
        <v>1580</v>
      </c>
      <c r="D6407">
        <v>2012</v>
      </c>
      <c r="E6407" t="s">
        <v>1591</v>
      </c>
      <c r="F6407" t="s">
        <v>1601</v>
      </c>
      <c r="G6407" t="s">
        <v>1604</v>
      </c>
      <c r="H6407" t="s">
        <v>1607</v>
      </c>
      <c r="I6407" s="11">
        <v>0.128235131</v>
      </c>
      <c r="J6407">
        <v>19.600000000000001</v>
      </c>
      <c r="K6407">
        <v>19.600000000000001</v>
      </c>
      <c r="L6407" s="3">
        <v>169.2816</v>
      </c>
      <c r="M6407">
        <v>4</v>
      </c>
      <c r="N6407" s="3">
        <v>8.6368163265306119</v>
      </c>
      <c r="O6407"/>
      <c r="P6407"/>
    </row>
    <row r="6408" spans="1:16" x14ac:dyDescent="0.3">
      <c r="A6408" t="s">
        <v>12</v>
      </c>
      <c r="B6408" t="s">
        <v>1384</v>
      </c>
      <c r="C6408" t="s">
        <v>1590</v>
      </c>
      <c r="D6408">
        <v>2012</v>
      </c>
      <c r="E6408" t="s">
        <v>1591</v>
      </c>
      <c r="F6408" t="s">
        <v>1601</v>
      </c>
      <c r="G6408" t="s">
        <v>1604</v>
      </c>
      <c r="H6408" t="s">
        <v>1607</v>
      </c>
      <c r="I6408" s="11">
        <v>6.1270646999999998E-2</v>
      </c>
      <c r="J6408">
        <v>12.1</v>
      </c>
      <c r="K6408">
        <v>12.1</v>
      </c>
      <c r="L6408" s="3">
        <v>53.261400000000002</v>
      </c>
      <c r="M6408">
        <v>4</v>
      </c>
      <c r="N6408" s="3">
        <v>4.4017685950413226</v>
      </c>
      <c r="O6408"/>
      <c r="P6408"/>
    </row>
    <row r="6409" spans="1:16" x14ac:dyDescent="0.3">
      <c r="A6409" t="s">
        <v>12</v>
      </c>
      <c r="B6409" t="s">
        <v>1467</v>
      </c>
      <c r="C6409" t="s">
        <v>1590</v>
      </c>
      <c r="D6409">
        <v>2012</v>
      </c>
      <c r="E6409" t="s">
        <v>1591</v>
      </c>
      <c r="F6409" t="s">
        <v>1601</v>
      </c>
      <c r="G6409" t="s">
        <v>1604</v>
      </c>
      <c r="H6409" t="s">
        <v>1607</v>
      </c>
      <c r="I6409" s="11">
        <v>2.4892128999999999E-2</v>
      </c>
      <c r="J6409">
        <v>16.75</v>
      </c>
      <c r="K6409">
        <v>16.75</v>
      </c>
      <c r="L6409" s="3">
        <v>37.882199999999997</v>
      </c>
      <c r="M6409">
        <v>4</v>
      </c>
      <c r="N6409" s="3">
        <v>2.2616238805970146</v>
      </c>
      <c r="O6409"/>
      <c r="P6409"/>
    </row>
    <row r="6410" spans="1:16" x14ac:dyDescent="0.3">
      <c r="A6410" t="s">
        <v>12</v>
      </c>
      <c r="B6410" t="s">
        <v>1462</v>
      </c>
      <c r="C6410" t="s">
        <v>1590</v>
      </c>
      <c r="D6410">
        <v>2012</v>
      </c>
      <c r="E6410" t="s">
        <v>1591</v>
      </c>
      <c r="F6410" t="s">
        <v>1601</v>
      </c>
      <c r="G6410" t="s">
        <v>1604</v>
      </c>
      <c r="H6410" t="s">
        <v>1607</v>
      </c>
      <c r="I6410" s="11">
        <v>3.9990313999999999E-2</v>
      </c>
      <c r="J6410">
        <v>19.350000000000001</v>
      </c>
      <c r="K6410">
        <v>19.350000000000001</v>
      </c>
      <c r="L6410" s="3">
        <v>165.08680000000001</v>
      </c>
      <c r="M6410">
        <v>4</v>
      </c>
      <c r="N6410" s="3">
        <v>8.5316175710594315</v>
      </c>
      <c r="O6410"/>
      <c r="P6410"/>
    </row>
    <row r="6411" spans="1:16" x14ac:dyDescent="0.3">
      <c r="A6411" t="s">
        <v>12</v>
      </c>
      <c r="B6411" t="s">
        <v>1403</v>
      </c>
      <c r="C6411" t="s">
        <v>1589</v>
      </c>
      <c r="D6411">
        <v>2012</v>
      </c>
      <c r="E6411" t="s">
        <v>1591</v>
      </c>
      <c r="F6411" t="s">
        <v>1601</v>
      </c>
      <c r="G6411" t="s">
        <v>1604</v>
      </c>
      <c r="H6411" t="s">
        <v>1607</v>
      </c>
      <c r="I6411" s="11">
        <v>4.3968651999999997E-2</v>
      </c>
      <c r="J6411">
        <v>7.06</v>
      </c>
      <c r="K6411">
        <v>7.06</v>
      </c>
      <c r="L6411" s="3">
        <v>57.690399999999997</v>
      </c>
      <c r="M6411">
        <v>4</v>
      </c>
      <c r="N6411" s="3">
        <v>8.171444759206798</v>
      </c>
      <c r="O6411"/>
      <c r="P6411"/>
    </row>
    <row r="6412" spans="1:16" x14ac:dyDescent="0.3">
      <c r="A6412" t="s">
        <v>12</v>
      </c>
      <c r="B6412" t="s">
        <v>1397</v>
      </c>
      <c r="C6412" t="s">
        <v>1589</v>
      </c>
      <c r="D6412">
        <v>2012</v>
      </c>
      <c r="E6412" t="s">
        <v>1591</v>
      </c>
      <c r="F6412" t="s">
        <v>1601</v>
      </c>
      <c r="G6412" t="s">
        <v>1604</v>
      </c>
      <c r="H6412" t="s">
        <v>1607</v>
      </c>
      <c r="I6412" s="11">
        <v>4.8761222999999999E-2</v>
      </c>
      <c r="J6412">
        <v>9.5</v>
      </c>
      <c r="K6412">
        <v>9.5</v>
      </c>
      <c r="L6412" s="3">
        <v>186.5898</v>
      </c>
      <c r="M6412">
        <v>4</v>
      </c>
      <c r="N6412" s="3">
        <v>19.641031578947366</v>
      </c>
      <c r="O6412"/>
      <c r="P6412"/>
    </row>
    <row r="6413" spans="1:16" x14ac:dyDescent="0.3">
      <c r="A6413" t="s">
        <v>12</v>
      </c>
      <c r="B6413" t="s">
        <v>854</v>
      </c>
      <c r="C6413" t="s">
        <v>1589</v>
      </c>
      <c r="D6413">
        <v>2012</v>
      </c>
      <c r="E6413" t="s">
        <v>1591</v>
      </c>
      <c r="F6413" t="s">
        <v>1601</v>
      </c>
      <c r="G6413" t="s">
        <v>1604</v>
      </c>
      <c r="H6413" t="s">
        <v>1607</v>
      </c>
      <c r="I6413" s="11">
        <v>0.12901648700000001</v>
      </c>
      <c r="J6413">
        <v>13.5</v>
      </c>
      <c r="K6413">
        <v>13.5</v>
      </c>
      <c r="L6413" s="3">
        <v>98.406800000000004</v>
      </c>
      <c r="M6413">
        <v>4</v>
      </c>
      <c r="N6413" s="3">
        <v>7.2893925925925931</v>
      </c>
      <c r="O6413"/>
      <c r="P6413"/>
    </row>
    <row r="6414" spans="1:16" x14ac:dyDescent="0.3">
      <c r="A6414" t="s">
        <v>14</v>
      </c>
      <c r="B6414" t="s">
        <v>1330</v>
      </c>
      <c r="C6414" t="s">
        <v>1582</v>
      </c>
      <c r="D6414">
        <v>2012</v>
      </c>
      <c r="E6414" t="s">
        <v>1591</v>
      </c>
      <c r="F6414" t="s">
        <v>1601</v>
      </c>
      <c r="G6414" t="s">
        <v>1604</v>
      </c>
      <c r="H6414" t="s">
        <v>1607</v>
      </c>
      <c r="I6414" s="11">
        <v>4.8857925000000003E-2</v>
      </c>
      <c r="J6414">
        <v>12.6</v>
      </c>
      <c r="K6414">
        <v>12.6</v>
      </c>
      <c r="L6414" s="3">
        <v>61.019399999999997</v>
      </c>
      <c r="M6414">
        <v>4</v>
      </c>
      <c r="N6414" s="3">
        <v>4.8428095238095237</v>
      </c>
      <c r="O6414"/>
      <c r="P6414"/>
    </row>
    <row r="6415" spans="1:16" x14ac:dyDescent="0.3">
      <c r="A6415" t="s">
        <v>14</v>
      </c>
      <c r="B6415" t="s">
        <v>1093</v>
      </c>
      <c r="C6415" t="s">
        <v>1583</v>
      </c>
      <c r="D6415">
        <v>2012</v>
      </c>
      <c r="E6415" t="s">
        <v>1591</v>
      </c>
      <c r="F6415" t="s">
        <v>1601</v>
      </c>
      <c r="G6415" t="s">
        <v>1604</v>
      </c>
      <c r="H6415" t="s">
        <v>1607</v>
      </c>
      <c r="I6415" s="11">
        <v>0</v>
      </c>
      <c r="J6415">
        <v>10.8</v>
      </c>
      <c r="K6415">
        <v>10.8</v>
      </c>
      <c r="L6415" s="3">
        <v>72.337999999999994</v>
      </c>
      <c r="M6415">
        <v>4</v>
      </c>
      <c r="N6415" s="3">
        <v>6.6979629629629622</v>
      </c>
      <c r="O6415"/>
      <c r="P6415"/>
    </row>
    <row r="6416" spans="1:16" x14ac:dyDescent="0.3">
      <c r="A6416" t="s">
        <v>14</v>
      </c>
      <c r="B6416" t="s">
        <v>1362</v>
      </c>
      <c r="C6416" t="s">
        <v>1579</v>
      </c>
      <c r="D6416">
        <v>2012</v>
      </c>
      <c r="E6416" t="s">
        <v>1591</v>
      </c>
      <c r="F6416" t="s">
        <v>1601</v>
      </c>
      <c r="G6416" t="s">
        <v>1604</v>
      </c>
      <c r="H6416" t="s">
        <v>1607</v>
      </c>
      <c r="I6416" s="11">
        <v>0.129534812</v>
      </c>
      <c r="J6416">
        <v>19</v>
      </c>
      <c r="K6416">
        <v>19</v>
      </c>
      <c r="L6416" s="3">
        <v>190.18719999999999</v>
      </c>
      <c r="M6416">
        <v>4</v>
      </c>
      <c r="N6416" s="3">
        <v>10.009852631578946</v>
      </c>
      <c r="O6416"/>
      <c r="P6416"/>
    </row>
    <row r="6417" spans="1:16" x14ac:dyDescent="0.3">
      <c r="A6417" t="s">
        <v>12</v>
      </c>
      <c r="B6417" t="s">
        <v>690</v>
      </c>
      <c r="C6417" t="s">
        <v>1587</v>
      </c>
      <c r="D6417">
        <v>2012</v>
      </c>
      <c r="E6417" t="s">
        <v>1591</v>
      </c>
      <c r="F6417" t="s">
        <v>1601</v>
      </c>
      <c r="G6417" t="s">
        <v>1604</v>
      </c>
      <c r="H6417" t="s">
        <v>1607</v>
      </c>
      <c r="I6417" s="11">
        <v>3.5627488999999998E-2</v>
      </c>
      <c r="J6417">
        <v>8.3149999999999995</v>
      </c>
      <c r="K6417">
        <v>8.3149999999999995</v>
      </c>
      <c r="L6417" s="3">
        <v>146.64439999999999</v>
      </c>
      <c r="M6417">
        <v>4</v>
      </c>
      <c r="N6417" s="3">
        <v>17.636127480457006</v>
      </c>
      <c r="O6417"/>
      <c r="P6417"/>
    </row>
    <row r="6418" spans="1:16" x14ac:dyDescent="0.3">
      <c r="A6418" t="s">
        <v>12</v>
      </c>
      <c r="B6418" t="s">
        <v>1298</v>
      </c>
      <c r="C6418" t="s">
        <v>1587</v>
      </c>
      <c r="D6418">
        <v>2012</v>
      </c>
      <c r="E6418" t="s">
        <v>1591</v>
      </c>
      <c r="F6418" t="s">
        <v>1601</v>
      </c>
      <c r="G6418" t="s">
        <v>1604</v>
      </c>
      <c r="H6418" t="s">
        <v>1607</v>
      </c>
      <c r="I6418" s="11">
        <v>6.2321222000000003E-2</v>
      </c>
      <c r="J6418">
        <v>20.85</v>
      </c>
      <c r="K6418">
        <v>20.85</v>
      </c>
      <c r="L6418" s="3">
        <v>87.251400000000004</v>
      </c>
      <c r="M6418">
        <v>4</v>
      </c>
      <c r="N6418" s="3">
        <v>4.1847194244604315</v>
      </c>
      <c r="O6418"/>
      <c r="P6418"/>
    </row>
    <row r="6419" spans="1:16" x14ac:dyDescent="0.3">
      <c r="A6419" t="s">
        <v>12</v>
      </c>
      <c r="B6419" t="s">
        <v>1315</v>
      </c>
      <c r="C6419" t="s">
        <v>1582</v>
      </c>
      <c r="D6419">
        <v>2012</v>
      </c>
      <c r="E6419" t="s">
        <v>1591</v>
      </c>
      <c r="F6419" t="s">
        <v>1601</v>
      </c>
      <c r="G6419" t="s">
        <v>1604</v>
      </c>
      <c r="H6419" t="s">
        <v>1607</v>
      </c>
      <c r="I6419" s="11">
        <v>7.4847664999999994E-2</v>
      </c>
      <c r="J6419">
        <v>7.72</v>
      </c>
      <c r="K6419">
        <v>7.72</v>
      </c>
      <c r="L6419" s="3">
        <v>78.898600000000002</v>
      </c>
      <c r="M6419">
        <v>4</v>
      </c>
      <c r="N6419" s="3">
        <v>10.220025906735751</v>
      </c>
      <c r="O6419"/>
      <c r="P6419"/>
    </row>
    <row r="6420" spans="1:16" x14ac:dyDescent="0.3">
      <c r="A6420" t="s">
        <v>12</v>
      </c>
      <c r="B6420" t="s">
        <v>1299</v>
      </c>
      <c r="C6420" t="s">
        <v>1576</v>
      </c>
      <c r="D6420">
        <v>2012</v>
      </c>
      <c r="E6420" t="s">
        <v>1591</v>
      </c>
      <c r="F6420" t="s">
        <v>1601</v>
      </c>
      <c r="G6420" t="s">
        <v>1604</v>
      </c>
      <c r="H6420" t="s">
        <v>1607</v>
      </c>
      <c r="I6420" s="11">
        <v>0.12862194099999999</v>
      </c>
      <c r="J6420">
        <v>16.2</v>
      </c>
      <c r="K6420">
        <v>16.2</v>
      </c>
      <c r="L6420" s="3">
        <v>175.53700000000001</v>
      </c>
      <c r="M6420">
        <v>4</v>
      </c>
      <c r="N6420" s="3">
        <v>10.835617283950619</v>
      </c>
      <c r="O6420"/>
      <c r="P6420"/>
    </row>
    <row r="6421" spans="1:16" x14ac:dyDescent="0.3">
      <c r="A6421" t="s">
        <v>12</v>
      </c>
      <c r="B6421" t="s">
        <v>699</v>
      </c>
      <c r="C6421" t="s">
        <v>1574</v>
      </c>
      <c r="D6421">
        <v>2012</v>
      </c>
      <c r="E6421" t="s">
        <v>1591</v>
      </c>
      <c r="F6421" t="s">
        <v>1601</v>
      </c>
      <c r="G6421" t="s">
        <v>1604</v>
      </c>
      <c r="H6421" t="s">
        <v>1607</v>
      </c>
      <c r="I6421" s="11">
        <v>0</v>
      </c>
      <c r="J6421">
        <v>5.82</v>
      </c>
      <c r="K6421">
        <v>5.82</v>
      </c>
      <c r="L6421" s="3">
        <v>256.63299999999998</v>
      </c>
      <c r="M6421">
        <v>4</v>
      </c>
      <c r="N6421" s="3">
        <v>44.095017182130576</v>
      </c>
      <c r="O6421"/>
      <c r="P6421"/>
    </row>
    <row r="6422" spans="1:16" x14ac:dyDescent="0.3">
      <c r="A6422" t="s">
        <v>12</v>
      </c>
      <c r="B6422" t="s">
        <v>929</v>
      </c>
      <c r="C6422" t="s">
        <v>1581</v>
      </c>
      <c r="D6422">
        <v>2012</v>
      </c>
      <c r="E6422" t="s">
        <v>1591</v>
      </c>
      <c r="F6422" t="s">
        <v>1601</v>
      </c>
      <c r="G6422" t="s">
        <v>1604</v>
      </c>
      <c r="H6422" t="s">
        <v>1607</v>
      </c>
      <c r="I6422" s="11">
        <v>9.8832569999999995E-3</v>
      </c>
      <c r="J6422">
        <v>6.26</v>
      </c>
      <c r="K6422">
        <v>6.26</v>
      </c>
      <c r="L6422" s="3">
        <v>149.8366</v>
      </c>
      <c r="M6422">
        <v>4</v>
      </c>
      <c r="N6422" s="3">
        <v>23.935559105431313</v>
      </c>
      <c r="O6422"/>
      <c r="P6422"/>
    </row>
    <row r="6423" spans="1:16" x14ac:dyDescent="0.3">
      <c r="A6423" t="s">
        <v>12</v>
      </c>
      <c r="B6423" t="s">
        <v>680</v>
      </c>
      <c r="C6423" t="s">
        <v>1580</v>
      </c>
      <c r="D6423">
        <v>2012</v>
      </c>
      <c r="E6423" t="s">
        <v>1591</v>
      </c>
      <c r="F6423" t="s">
        <v>1601</v>
      </c>
      <c r="G6423" t="s">
        <v>1604</v>
      </c>
      <c r="H6423" t="s">
        <v>1607</v>
      </c>
      <c r="I6423" s="11">
        <v>8.5268316999999996E-2</v>
      </c>
      <c r="J6423">
        <v>10.65</v>
      </c>
      <c r="K6423">
        <v>10.65</v>
      </c>
      <c r="L6423" s="3">
        <v>229.76679999999999</v>
      </c>
      <c r="M6423">
        <v>4</v>
      </c>
      <c r="N6423" s="3">
        <v>21.574347417840375</v>
      </c>
      <c r="O6423"/>
      <c r="P6423"/>
    </row>
    <row r="6424" spans="1:16" x14ac:dyDescent="0.3">
      <c r="A6424" t="s">
        <v>13</v>
      </c>
      <c r="B6424" t="s">
        <v>759</v>
      </c>
      <c r="C6424" t="s">
        <v>1574</v>
      </c>
      <c r="D6424">
        <v>2018</v>
      </c>
      <c r="E6424" t="s">
        <v>1600</v>
      </c>
      <c r="F6424" t="s">
        <v>1601</v>
      </c>
      <c r="G6424" t="s">
        <v>1605</v>
      </c>
      <c r="H6424" t="s">
        <v>1609</v>
      </c>
      <c r="I6424" s="11">
        <v>5.4363970999999997E-2</v>
      </c>
      <c r="K6424">
        <v>12.5</v>
      </c>
      <c r="L6424" s="3">
        <v>105.099</v>
      </c>
      <c r="M6424">
        <v>4</v>
      </c>
      <c r="N6424" s="3">
        <v>8.4079200000000007</v>
      </c>
      <c r="O6424"/>
      <c r="P6424"/>
    </row>
    <row r="6425" spans="1:16" x14ac:dyDescent="0.3">
      <c r="A6425" t="s">
        <v>13</v>
      </c>
      <c r="B6425" t="s">
        <v>634</v>
      </c>
      <c r="C6425" t="s">
        <v>1574</v>
      </c>
      <c r="D6425">
        <v>2018</v>
      </c>
      <c r="E6425" t="s">
        <v>1600</v>
      </c>
      <c r="F6425" t="s">
        <v>1601</v>
      </c>
      <c r="G6425" t="s">
        <v>1605</v>
      </c>
      <c r="H6425" t="s">
        <v>1609</v>
      </c>
      <c r="I6425" s="11">
        <v>0</v>
      </c>
      <c r="K6425">
        <v>16.75</v>
      </c>
      <c r="L6425" s="3">
        <v>258.39879999999999</v>
      </c>
      <c r="M6425">
        <v>4</v>
      </c>
      <c r="N6425" s="3">
        <v>15.426794029850745</v>
      </c>
      <c r="O6425"/>
      <c r="P6425"/>
    </row>
    <row r="6426" spans="1:16" x14ac:dyDescent="0.3">
      <c r="A6426" t="s">
        <v>13</v>
      </c>
      <c r="B6426" t="s">
        <v>267</v>
      </c>
      <c r="C6426" t="s">
        <v>1579</v>
      </c>
      <c r="D6426">
        <v>2018</v>
      </c>
      <c r="E6426" t="s">
        <v>1600</v>
      </c>
      <c r="F6426" t="s">
        <v>1601</v>
      </c>
      <c r="G6426" t="s">
        <v>1605</v>
      </c>
      <c r="H6426" t="s">
        <v>1609</v>
      </c>
      <c r="I6426" s="11">
        <v>5.8827583000000003E-2</v>
      </c>
      <c r="K6426">
        <v>15.2</v>
      </c>
      <c r="L6426" s="3">
        <v>110.49120000000001</v>
      </c>
      <c r="M6426">
        <v>4</v>
      </c>
      <c r="N6426" s="3">
        <v>7.2691578947368427</v>
      </c>
      <c r="O6426"/>
      <c r="P6426"/>
    </row>
    <row r="6427" spans="1:16" x14ac:dyDescent="0.3">
      <c r="A6427" t="s">
        <v>13</v>
      </c>
      <c r="B6427" t="s">
        <v>1116</v>
      </c>
      <c r="C6427" t="s">
        <v>1579</v>
      </c>
      <c r="D6427">
        <v>2018</v>
      </c>
      <c r="E6427" t="s">
        <v>1600</v>
      </c>
      <c r="F6427" t="s">
        <v>1601</v>
      </c>
      <c r="G6427" t="s">
        <v>1605</v>
      </c>
      <c r="H6427" t="s">
        <v>1609</v>
      </c>
      <c r="I6427" s="11">
        <v>4.6609281000000002E-2</v>
      </c>
      <c r="K6427">
        <v>16.7</v>
      </c>
      <c r="L6427" s="3">
        <v>248.67760000000001</v>
      </c>
      <c r="M6427">
        <v>4</v>
      </c>
      <c r="N6427" s="3">
        <v>14.890874251497006</v>
      </c>
      <c r="O6427"/>
      <c r="P6427"/>
    </row>
    <row r="6428" spans="1:16" x14ac:dyDescent="0.3">
      <c r="A6428" t="s">
        <v>13</v>
      </c>
      <c r="B6428" t="s">
        <v>1038</v>
      </c>
      <c r="C6428" t="s">
        <v>1580</v>
      </c>
      <c r="D6428">
        <v>2018</v>
      </c>
      <c r="E6428" t="s">
        <v>1600</v>
      </c>
      <c r="F6428" t="s">
        <v>1601</v>
      </c>
      <c r="G6428" t="s">
        <v>1605</v>
      </c>
      <c r="H6428" t="s">
        <v>1609</v>
      </c>
      <c r="I6428" s="11">
        <v>0.28406587900000002</v>
      </c>
      <c r="K6428">
        <v>10.85</v>
      </c>
      <c r="L6428" s="3">
        <v>105.5622</v>
      </c>
      <c r="M6428">
        <v>4</v>
      </c>
      <c r="N6428" s="3">
        <v>9.7292350230414755</v>
      </c>
      <c r="O6428"/>
      <c r="P6428"/>
    </row>
    <row r="6429" spans="1:16" x14ac:dyDescent="0.3">
      <c r="A6429" t="s">
        <v>13</v>
      </c>
      <c r="B6429" t="s">
        <v>1208</v>
      </c>
      <c r="C6429" t="s">
        <v>1590</v>
      </c>
      <c r="D6429">
        <v>2018</v>
      </c>
      <c r="E6429" t="s">
        <v>1600</v>
      </c>
      <c r="F6429" t="s">
        <v>1601</v>
      </c>
      <c r="G6429" t="s">
        <v>1605</v>
      </c>
      <c r="H6429" t="s">
        <v>1609</v>
      </c>
      <c r="I6429" s="11">
        <v>0</v>
      </c>
      <c r="K6429">
        <v>14.15</v>
      </c>
      <c r="L6429" s="3">
        <v>40.513800000000003</v>
      </c>
      <c r="M6429">
        <v>4</v>
      </c>
      <c r="N6429" s="3">
        <v>2.8631660777385162</v>
      </c>
      <c r="O6429"/>
      <c r="P6429"/>
    </row>
    <row r="6430" spans="1:16" x14ac:dyDescent="0.3">
      <c r="A6430" t="s">
        <v>13</v>
      </c>
      <c r="B6430" t="s">
        <v>744</v>
      </c>
      <c r="C6430" t="s">
        <v>1587</v>
      </c>
      <c r="D6430">
        <v>2018</v>
      </c>
      <c r="E6430" t="s">
        <v>1600</v>
      </c>
      <c r="F6430" t="s">
        <v>1601</v>
      </c>
      <c r="G6430" t="s">
        <v>1605</v>
      </c>
      <c r="H6430" t="s">
        <v>1609</v>
      </c>
      <c r="I6430" s="11">
        <v>9.9211070000000002E-3</v>
      </c>
      <c r="K6430">
        <v>5.9850000000000003</v>
      </c>
      <c r="L6430" s="3">
        <v>183.69239999999999</v>
      </c>
      <c r="M6430">
        <v>4</v>
      </c>
      <c r="N6430" s="3">
        <v>30.692130325814535</v>
      </c>
      <c r="O6430"/>
      <c r="P6430"/>
    </row>
    <row r="6431" spans="1:16" x14ac:dyDescent="0.3">
      <c r="A6431" t="s">
        <v>13</v>
      </c>
      <c r="B6431" t="s">
        <v>1427</v>
      </c>
      <c r="C6431" t="s">
        <v>1587</v>
      </c>
      <c r="D6431">
        <v>2018</v>
      </c>
      <c r="E6431" t="s">
        <v>1600</v>
      </c>
      <c r="F6431" t="s">
        <v>1601</v>
      </c>
      <c r="G6431" t="s">
        <v>1605</v>
      </c>
      <c r="H6431" t="s">
        <v>1609</v>
      </c>
      <c r="I6431" s="11">
        <v>2.7767577000000002E-2</v>
      </c>
      <c r="K6431">
        <v>9.1950000000000003</v>
      </c>
      <c r="L6431" s="3">
        <v>82.159199999999998</v>
      </c>
      <c r="M6431">
        <v>4</v>
      </c>
      <c r="N6431" s="3">
        <v>8.9352039151712876</v>
      </c>
      <c r="O6431"/>
      <c r="P6431"/>
    </row>
    <row r="6432" spans="1:16" x14ac:dyDescent="0.3">
      <c r="A6432" t="s">
        <v>13</v>
      </c>
      <c r="B6432" t="s">
        <v>1496</v>
      </c>
      <c r="C6432" t="s">
        <v>1587</v>
      </c>
      <c r="D6432">
        <v>2018</v>
      </c>
      <c r="E6432" t="s">
        <v>1600</v>
      </c>
      <c r="F6432" t="s">
        <v>1601</v>
      </c>
      <c r="G6432" t="s">
        <v>1605</v>
      </c>
      <c r="H6432" t="s">
        <v>1609</v>
      </c>
      <c r="I6432" s="11">
        <v>0.14874289600000001</v>
      </c>
      <c r="K6432">
        <v>9.6</v>
      </c>
      <c r="L6432" s="3">
        <v>107.128</v>
      </c>
      <c r="M6432">
        <v>4</v>
      </c>
      <c r="N6432" s="3">
        <v>11.159166666666668</v>
      </c>
      <c r="O6432"/>
      <c r="P6432"/>
    </row>
    <row r="6433" spans="1:16" x14ac:dyDescent="0.3">
      <c r="A6433" t="s">
        <v>13</v>
      </c>
      <c r="B6433" t="s">
        <v>444</v>
      </c>
      <c r="C6433" t="s">
        <v>1587</v>
      </c>
      <c r="D6433">
        <v>2018</v>
      </c>
      <c r="E6433" t="s">
        <v>1600</v>
      </c>
      <c r="F6433" t="s">
        <v>1601</v>
      </c>
      <c r="G6433" t="s">
        <v>1605</v>
      </c>
      <c r="H6433" t="s">
        <v>1609</v>
      </c>
      <c r="I6433" s="11">
        <v>0.105893301</v>
      </c>
      <c r="K6433">
        <v>13.5</v>
      </c>
      <c r="L6433" s="3">
        <v>86.254000000000005</v>
      </c>
      <c r="M6433">
        <v>4</v>
      </c>
      <c r="N6433" s="3">
        <v>6.3891851851851857</v>
      </c>
      <c r="O6433"/>
      <c r="P6433"/>
    </row>
    <row r="6434" spans="1:16" x14ac:dyDescent="0.3">
      <c r="A6434" t="s">
        <v>13</v>
      </c>
      <c r="B6434" t="s">
        <v>735</v>
      </c>
      <c r="C6434" t="s">
        <v>1587</v>
      </c>
      <c r="D6434">
        <v>2018</v>
      </c>
      <c r="E6434" t="s">
        <v>1600</v>
      </c>
      <c r="F6434" t="s">
        <v>1601</v>
      </c>
      <c r="G6434" t="s">
        <v>1605</v>
      </c>
      <c r="H6434" t="s">
        <v>1609</v>
      </c>
      <c r="I6434" s="11">
        <v>0.13787023700000001</v>
      </c>
      <c r="K6434">
        <v>10.3</v>
      </c>
      <c r="L6434" s="3">
        <v>175.03700000000001</v>
      </c>
      <c r="M6434">
        <v>4</v>
      </c>
      <c r="N6434" s="3">
        <v>16.993883495145631</v>
      </c>
      <c r="O6434"/>
      <c r="P6434"/>
    </row>
    <row r="6435" spans="1:16" x14ac:dyDescent="0.3">
      <c r="A6435" t="s">
        <v>13</v>
      </c>
      <c r="B6435" t="s">
        <v>872</v>
      </c>
      <c r="C6435" t="s">
        <v>1587</v>
      </c>
      <c r="D6435">
        <v>2018</v>
      </c>
      <c r="E6435" t="s">
        <v>1600</v>
      </c>
      <c r="F6435" t="s">
        <v>1601</v>
      </c>
      <c r="G6435" t="s">
        <v>1605</v>
      </c>
      <c r="H6435" t="s">
        <v>1609</v>
      </c>
      <c r="I6435" s="11">
        <v>4.8637887999999997E-2</v>
      </c>
      <c r="K6435">
        <v>15.15</v>
      </c>
      <c r="L6435" s="3">
        <v>149.77080000000001</v>
      </c>
      <c r="M6435">
        <v>4</v>
      </c>
      <c r="N6435" s="3">
        <v>9.8858613861386146</v>
      </c>
      <c r="O6435"/>
      <c r="P6435"/>
    </row>
    <row r="6436" spans="1:16" x14ac:dyDescent="0.3">
      <c r="A6436" t="s">
        <v>13</v>
      </c>
      <c r="B6436" t="s">
        <v>1437</v>
      </c>
      <c r="C6436" t="s">
        <v>1587</v>
      </c>
      <c r="D6436">
        <v>2018</v>
      </c>
      <c r="E6436" t="s">
        <v>1600</v>
      </c>
      <c r="F6436" t="s">
        <v>1601</v>
      </c>
      <c r="G6436" t="s">
        <v>1605</v>
      </c>
      <c r="H6436" t="s">
        <v>1609</v>
      </c>
      <c r="I6436" s="11">
        <v>1.6476619000000001E-2</v>
      </c>
      <c r="K6436">
        <v>12.3</v>
      </c>
      <c r="L6436" s="3">
        <v>74.337999999999994</v>
      </c>
      <c r="M6436">
        <v>4</v>
      </c>
      <c r="N6436" s="3">
        <v>6.0437398373983733</v>
      </c>
      <c r="O6436"/>
      <c r="P6436"/>
    </row>
    <row r="6437" spans="1:16" x14ac:dyDescent="0.3">
      <c r="A6437" t="s">
        <v>13</v>
      </c>
      <c r="B6437" t="s">
        <v>31</v>
      </c>
      <c r="C6437" t="s">
        <v>1582</v>
      </c>
      <c r="D6437">
        <v>2018</v>
      </c>
      <c r="E6437" t="s">
        <v>1600</v>
      </c>
      <c r="F6437" t="s">
        <v>1601</v>
      </c>
      <c r="G6437" t="s">
        <v>1605</v>
      </c>
      <c r="H6437" t="s">
        <v>1609</v>
      </c>
      <c r="I6437" s="11">
        <v>0.25637538999999998</v>
      </c>
      <c r="K6437">
        <v>17.850000000000001</v>
      </c>
      <c r="L6437" s="3">
        <v>94.843599999999995</v>
      </c>
      <c r="M6437">
        <v>4</v>
      </c>
      <c r="N6437" s="3">
        <v>5.3133669467787108</v>
      </c>
      <c r="O6437"/>
      <c r="P6437"/>
    </row>
    <row r="6438" spans="1:16" x14ac:dyDescent="0.3">
      <c r="A6438" t="s">
        <v>13</v>
      </c>
      <c r="B6438" t="s">
        <v>711</v>
      </c>
      <c r="C6438" t="s">
        <v>1582</v>
      </c>
      <c r="D6438">
        <v>2018</v>
      </c>
      <c r="E6438" t="s">
        <v>1600</v>
      </c>
      <c r="F6438" t="s">
        <v>1601</v>
      </c>
      <c r="G6438" t="s">
        <v>1605</v>
      </c>
      <c r="H6438" t="s">
        <v>1609</v>
      </c>
      <c r="I6438" s="11">
        <v>0.12098613900000001</v>
      </c>
      <c r="K6438">
        <v>15.85</v>
      </c>
      <c r="L6438" s="3">
        <v>216.11660000000001</v>
      </c>
      <c r="M6438">
        <v>4</v>
      </c>
      <c r="N6438" s="3">
        <v>13.635116719242903</v>
      </c>
      <c r="O6438"/>
      <c r="P6438"/>
    </row>
    <row r="6439" spans="1:16" x14ac:dyDescent="0.3">
      <c r="A6439" t="s">
        <v>13</v>
      </c>
      <c r="B6439" t="s">
        <v>1070</v>
      </c>
      <c r="C6439" t="s">
        <v>1582</v>
      </c>
      <c r="D6439">
        <v>2018</v>
      </c>
      <c r="E6439" t="s">
        <v>1600</v>
      </c>
      <c r="F6439" t="s">
        <v>1601</v>
      </c>
      <c r="G6439" t="s">
        <v>1605</v>
      </c>
      <c r="H6439" t="s">
        <v>1609</v>
      </c>
      <c r="I6439" s="11">
        <v>9.4910420999999995E-2</v>
      </c>
      <c r="K6439">
        <v>17.100000000000001</v>
      </c>
      <c r="L6439" s="3">
        <v>84.556600000000003</v>
      </c>
      <c r="M6439">
        <v>4</v>
      </c>
      <c r="N6439" s="3">
        <v>4.944830409356725</v>
      </c>
      <c r="O6439"/>
      <c r="P6439"/>
    </row>
    <row r="6440" spans="1:16" x14ac:dyDescent="0.3">
      <c r="A6440" t="s">
        <v>13</v>
      </c>
      <c r="B6440" t="s">
        <v>1000</v>
      </c>
      <c r="C6440" t="s">
        <v>1582</v>
      </c>
      <c r="D6440">
        <v>2018</v>
      </c>
      <c r="E6440" t="s">
        <v>1600</v>
      </c>
      <c r="F6440" t="s">
        <v>1601</v>
      </c>
      <c r="G6440" t="s">
        <v>1605</v>
      </c>
      <c r="H6440" t="s">
        <v>1609</v>
      </c>
      <c r="I6440" s="11">
        <v>8.1197035000000001E-2</v>
      </c>
      <c r="K6440">
        <v>15</v>
      </c>
      <c r="L6440" s="3">
        <v>121.7414</v>
      </c>
      <c r="M6440">
        <v>4</v>
      </c>
      <c r="N6440" s="3">
        <v>8.1160933333333336</v>
      </c>
      <c r="O6440"/>
      <c r="P6440"/>
    </row>
    <row r="6441" spans="1:16" x14ac:dyDescent="0.3">
      <c r="A6441" t="s">
        <v>13</v>
      </c>
      <c r="B6441" t="s">
        <v>309</v>
      </c>
      <c r="C6441" t="s">
        <v>1582</v>
      </c>
      <c r="D6441">
        <v>2018</v>
      </c>
      <c r="E6441" t="s">
        <v>1600</v>
      </c>
      <c r="F6441" t="s">
        <v>1601</v>
      </c>
      <c r="G6441" t="s">
        <v>1605</v>
      </c>
      <c r="H6441" t="s">
        <v>1609</v>
      </c>
      <c r="I6441" s="11">
        <v>3.627089E-2</v>
      </c>
      <c r="K6441">
        <v>13.15</v>
      </c>
      <c r="L6441" s="3">
        <v>85.956599999999995</v>
      </c>
      <c r="M6441">
        <v>4</v>
      </c>
      <c r="N6441" s="3">
        <v>6.5366235741444862</v>
      </c>
      <c r="O6441"/>
      <c r="P6441"/>
    </row>
    <row r="6442" spans="1:16" x14ac:dyDescent="0.3">
      <c r="A6442" t="s">
        <v>13</v>
      </c>
      <c r="B6442" t="s">
        <v>629</v>
      </c>
      <c r="C6442" t="s">
        <v>1586</v>
      </c>
      <c r="D6442">
        <v>2018</v>
      </c>
      <c r="E6442" t="s">
        <v>1600</v>
      </c>
      <c r="F6442" t="s">
        <v>1601</v>
      </c>
      <c r="G6442" t="s">
        <v>1605</v>
      </c>
      <c r="H6442" t="s">
        <v>1609</v>
      </c>
      <c r="I6442" s="11">
        <v>0.12676090800000001</v>
      </c>
      <c r="K6442">
        <v>8.8949999999999996</v>
      </c>
      <c r="L6442" s="3">
        <v>176.93700000000001</v>
      </c>
      <c r="M6442">
        <v>4</v>
      </c>
      <c r="N6442" s="3">
        <v>19.891736930860034</v>
      </c>
      <c r="O6442"/>
      <c r="P6442"/>
    </row>
    <row r="6443" spans="1:16" x14ac:dyDescent="0.3">
      <c r="A6443" t="s">
        <v>13</v>
      </c>
      <c r="B6443" t="s">
        <v>1107</v>
      </c>
      <c r="C6443" t="s">
        <v>1586</v>
      </c>
      <c r="D6443">
        <v>2018</v>
      </c>
      <c r="E6443" t="s">
        <v>1600</v>
      </c>
      <c r="F6443" t="s">
        <v>1601</v>
      </c>
      <c r="G6443" t="s">
        <v>1605</v>
      </c>
      <c r="H6443" t="s">
        <v>1609</v>
      </c>
      <c r="I6443" s="11">
        <v>0.25056004900000001</v>
      </c>
      <c r="K6443">
        <v>15.6</v>
      </c>
      <c r="L6443" s="3">
        <v>126.99939999999999</v>
      </c>
      <c r="M6443">
        <v>4</v>
      </c>
      <c r="N6443" s="3">
        <v>8.1409871794871798</v>
      </c>
      <c r="O6443"/>
      <c r="P6443"/>
    </row>
    <row r="6444" spans="1:16" x14ac:dyDescent="0.3">
      <c r="A6444" t="s">
        <v>13</v>
      </c>
      <c r="B6444" t="s">
        <v>1386</v>
      </c>
      <c r="C6444" t="s">
        <v>1577</v>
      </c>
      <c r="D6444">
        <v>2018</v>
      </c>
      <c r="E6444" t="s">
        <v>1600</v>
      </c>
      <c r="F6444" t="s">
        <v>1601</v>
      </c>
      <c r="G6444" t="s">
        <v>1605</v>
      </c>
      <c r="H6444" t="s">
        <v>1609</v>
      </c>
      <c r="I6444" s="11">
        <v>0.11366962899999999</v>
      </c>
      <c r="K6444">
        <v>19.7</v>
      </c>
      <c r="L6444" s="3">
        <v>89.019800000000004</v>
      </c>
      <c r="M6444">
        <v>4</v>
      </c>
      <c r="N6444" s="3">
        <v>4.5187715736040612</v>
      </c>
      <c r="O6444"/>
      <c r="P6444"/>
    </row>
    <row r="6445" spans="1:16" x14ac:dyDescent="0.3">
      <c r="A6445" t="s">
        <v>13</v>
      </c>
      <c r="B6445" t="s">
        <v>1278</v>
      </c>
      <c r="C6445" t="s">
        <v>1577</v>
      </c>
      <c r="D6445">
        <v>2018</v>
      </c>
      <c r="E6445" t="s">
        <v>1600</v>
      </c>
      <c r="F6445" t="s">
        <v>1601</v>
      </c>
      <c r="G6445" t="s">
        <v>1605</v>
      </c>
      <c r="H6445" t="s">
        <v>1609</v>
      </c>
      <c r="I6445" s="11">
        <v>3.2516546E-2</v>
      </c>
      <c r="K6445">
        <v>14.85</v>
      </c>
      <c r="L6445" s="3">
        <v>188.82140000000001</v>
      </c>
      <c r="M6445">
        <v>4</v>
      </c>
      <c r="N6445" s="3">
        <v>12.715245791245792</v>
      </c>
      <c r="O6445"/>
      <c r="P6445"/>
    </row>
    <row r="6446" spans="1:16" x14ac:dyDescent="0.3">
      <c r="A6446" t="s">
        <v>13</v>
      </c>
      <c r="B6446" t="s">
        <v>1493</v>
      </c>
      <c r="C6446" t="s">
        <v>1585</v>
      </c>
      <c r="D6446">
        <v>2018</v>
      </c>
      <c r="E6446" t="s">
        <v>1600</v>
      </c>
      <c r="F6446" t="s">
        <v>1601</v>
      </c>
      <c r="G6446" t="s">
        <v>1605</v>
      </c>
      <c r="H6446" t="s">
        <v>1609</v>
      </c>
      <c r="I6446" s="11">
        <v>4.1740623999999997E-2</v>
      </c>
      <c r="K6446">
        <v>18.75</v>
      </c>
      <c r="L6446" s="3">
        <v>98.304199999999994</v>
      </c>
      <c r="M6446">
        <v>4</v>
      </c>
      <c r="N6446" s="3">
        <v>5.2428906666666668</v>
      </c>
      <c r="O6446"/>
      <c r="P6446"/>
    </row>
    <row r="6447" spans="1:16" x14ac:dyDescent="0.3">
      <c r="A6447" t="s">
        <v>13</v>
      </c>
      <c r="B6447" t="s">
        <v>1181</v>
      </c>
      <c r="C6447" t="s">
        <v>1585</v>
      </c>
      <c r="D6447">
        <v>2018</v>
      </c>
      <c r="E6447" t="s">
        <v>1600</v>
      </c>
      <c r="F6447" t="s">
        <v>1601</v>
      </c>
      <c r="G6447" t="s">
        <v>1605</v>
      </c>
      <c r="H6447" t="s">
        <v>1609</v>
      </c>
      <c r="I6447" s="11">
        <v>0.19244045000000001</v>
      </c>
      <c r="K6447">
        <v>8.7750000000000004</v>
      </c>
      <c r="L6447" s="3">
        <v>43.942799999999998</v>
      </c>
      <c r="M6447">
        <v>4</v>
      </c>
      <c r="N6447" s="3">
        <v>5.0077264957264953</v>
      </c>
      <c r="O6447"/>
      <c r="P6447"/>
    </row>
    <row r="6448" spans="1:16" x14ac:dyDescent="0.3">
      <c r="A6448" t="s">
        <v>13</v>
      </c>
      <c r="B6448" t="s">
        <v>1385</v>
      </c>
      <c r="C6448" t="s">
        <v>1585</v>
      </c>
      <c r="D6448">
        <v>2018</v>
      </c>
      <c r="E6448" t="s">
        <v>1600</v>
      </c>
      <c r="F6448" t="s">
        <v>1601</v>
      </c>
      <c r="G6448" t="s">
        <v>1605</v>
      </c>
      <c r="H6448" t="s">
        <v>1609</v>
      </c>
      <c r="I6448" s="11">
        <v>6.7441725999999994E-2</v>
      </c>
      <c r="K6448">
        <v>11.6</v>
      </c>
      <c r="L6448" s="3">
        <v>57.427199999999999</v>
      </c>
      <c r="M6448">
        <v>4</v>
      </c>
      <c r="N6448" s="3">
        <v>4.9506206896551728</v>
      </c>
      <c r="O6448"/>
      <c r="P6448"/>
    </row>
    <row r="6449" spans="1:16" x14ac:dyDescent="0.3">
      <c r="A6449" t="s">
        <v>13</v>
      </c>
      <c r="B6449" t="s">
        <v>753</v>
      </c>
      <c r="C6449" t="s">
        <v>1585</v>
      </c>
      <c r="D6449">
        <v>2018</v>
      </c>
      <c r="E6449" t="s">
        <v>1600</v>
      </c>
      <c r="F6449" t="s">
        <v>1601</v>
      </c>
      <c r="G6449" t="s">
        <v>1605</v>
      </c>
      <c r="H6449" t="s">
        <v>1609</v>
      </c>
      <c r="I6449" s="11">
        <v>0.15752811799999999</v>
      </c>
      <c r="K6449">
        <v>16</v>
      </c>
      <c r="L6449" s="3">
        <v>142.91540000000001</v>
      </c>
      <c r="M6449">
        <v>4</v>
      </c>
      <c r="N6449" s="3">
        <v>8.9322125000000003</v>
      </c>
      <c r="O6449"/>
      <c r="P6449"/>
    </row>
    <row r="6450" spans="1:16" x14ac:dyDescent="0.3">
      <c r="A6450" t="s">
        <v>13</v>
      </c>
      <c r="B6450" t="s">
        <v>648</v>
      </c>
      <c r="C6450" t="s">
        <v>1585</v>
      </c>
      <c r="D6450">
        <v>2018</v>
      </c>
      <c r="E6450" t="s">
        <v>1600</v>
      </c>
      <c r="F6450" t="s">
        <v>1601</v>
      </c>
      <c r="G6450" t="s">
        <v>1605</v>
      </c>
      <c r="H6450" t="s">
        <v>1609</v>
      </c>
      <c r="I6450" s="11">
        <v>0.10215795799999999</v>
      </c>
      <c r="K6450">
        <v>7.0750000000000002</v>
      </c>
      <c r="L6450" s="3">
        <v>145.0128</v>
      </c>
      <c r="M6450">
        <v>4</v>
      </c>
      <c r="N6450" s="3">
        <v>20.49650883392226</v>
      </c>
      <c r="O6450"/>
      <c r="P6450"/>
    </row>
    <row r="6451" spans="1:16" x14ac:dyDescent="0.3">
      <c r="A6451" t="s">
        <v>13</v>
      </c>
      <c r="B6451" t="s">
        <v>1481</v>
      </c>
      <c r="C6451" t="s">
        <v>1585</v>
      </c>
      <c r="D6451">
        <v>2018</v>
      </c>
      <c r="E6451" t="s">
        <v>1600</v>
      </c>
      <c r="F6451" t="s">
        <v>1601</v>
      </c>
      <c r="G6451" t="s">
        <v>1605</v>
      </c>
      <c r="H6451" t="s">
        <v>1609</v>
      </c>
      <c r="I6451" s="11">
        <v>0.30473738700000003</v>
      </c>
      <c r="K6451">
        <v>11.65</v>
      </c>
      <c r="L6451" s="3">
        <v>54.729799999999997</v>
      </c>
      <c r="M6451">
        <v>4</v>
      </c>
      <c r="N6451" s="3">
        <v>4.6978369098712447</v>
      </c>
      <c r="O6451"/>
      <c r="P6451"/>
    </row>
    <row r="6452" spans="1:16" x14ac:dyDescent="0.3">
      <c r="A6452" t="s">
        <v>13</v>
      </c>
      <c r="B6452" t="s">
        <v>501</v>
      </c>
      <c r="C6452" t="s">
        <v>1585</v>
      </c>
      <c r="D6452">
        <v>2018</v>
      </c>
      <c r="E6452" t="s">
        <v>1600</v>
      </c>
      <c r="F6452" t="s">
        <v>1601</v>
      </c>
      <c r="G6452" t="s">
        <v>1605</v>
      </c>
      <c r="H6452" t="s">
        <v>1609</v>
      </c>
      <c r="I6452" s="11">
        <v>0.17819286400000001</v>
      </c>
      <c r="K6452">
        <v>19.25</v>
      </c>
      <c r="L6452" s="3">
        <v>54.995600000000003</v>
      </c>
      <c r="M6452">
        <v>4</v>
      </c>
      <c r="N6452" s="3">
        <v>2.8569142857142857</v>
      </c>
      <c r="O6452"/>
      <c r="P6452"/>
    </row>
    <row r="6453" spans="1:16" x14ac:dyDescent="0.3">
      <c r="A6453" t="s">
        <v>13</v>
      </c>
      <c r="B6453" t="s">
        <v>819</v>
      </c>
      <c r="C6453" t="s">
        <v>1585</v>
      </c>
      <c r="D6453">
        <v>2018</v>
      </c>
      <c r="E6453" t="s">
        <v>1600</v>
      </c>
      <c r="F6453" t="s">
        <v>1601</v>
      </c>
      <c r="G6453" t="s">
        <v>1605</v>
      </c>
      <c r="H6453" t="s">
        <v>1609</v>
      </c>
      <c r="I6453" s="11">
        <v>1.4008751E-2</v>
      </c>
      <c r="K6453">
        <v>17.600000000000001</v>
      </c>
      <c r="L6453" s="3">
        <v>171.34219999999999</v>
      </c>
      <c r="M6453">
        <v>4</v>
      </c>
      <c r="N6453" s="3">
        <v>9.7353522727272708</v>
      </c>
      <c r="O6453"/>
      <c r="P6453"/>
    </row>
    <row r="6454" spans="1:16" x14ac:dyDescent="0.3">
      <c r="A6454" t="s">
        <v>13</v>
      </c>
      <c r="B6454" t="s">
        <v>682</v>
      </c>
      <c r="C6454" t="s">
        <v>1576</v>
      </c>
      <c r="D6454">
        <v>2018</v>
      </c>
      <c r="E6454" t="s">
        <v>1600</v>
      </c>
      <c r="F6454" t="s">
        <v>1601</v>
      </c>
      <c r="G6454" t="s">
        <v>1605</v>
      </c>
      <c r="H6454" t="s">
        <v>1609</v>
      </c>
      <c r="I6454" s="11">
        <v>6.4208126000000004E-2</v>
      </c>
      <c r="K6454">
        <v>13.15</v>
      </c>
      <c r="L6454" s="3">
        <v>180.19759999999999</v>
      </c>
      <c r="M6454">
        <v>4</v>
      </c>
      <c r="N6454" s="3">
        <v>13.703239543726236</v>
      </c>
      <c r="O6454"/>
      <c r="P6454"/>
    </row>
    <row r="6455" spans="1:16" x14ac:dyDescent="0.3">
      <c r="A6455" t="s">
        <v>13</v>
      </c>
      <c r="B6455" t="s">
        <v>258</v>
      </c>
      <c r="C6455" t="s">
        <v>1576</v>
      </c>
      <c r="D6455">
        <v>2018</v>
      </c>
      <c r="E6455" t="s">
        <v>1600</v>
      </c>
      <c r="F6455" t="s">
        <v>1601</v>
      </c>
      <c r="G6455" t="s">
        <v>1605</v>
      </c>
      <c r="H6455" t="s">
        <v>1609</v>
      </c>
      <c r="I6455" s="11">
        <v>6.3649581999999996E-2</v>
      </c>
      <c r="K6455">
        <v>20.5</v>
      </c>
      <c r="L6455" s="3">
        <v>74.769599999999997</v>
      </c>
      <c r="M6455">
        <v>4</v>
      </c>
      <c r="N6455" s="3">
        <v>3.6472975609756095</v>
      </c>
      <c r="O6455"/>
      <c r="P6455"/>
    </row>
    <row r="6456" spans="1:16" x14ac:dyDescent="0.3">
      <c r="A6456" t="s">
        <v>13</v>
      </c>
      <c r="B6456" t="s">
        <v>1043</v>
      </c>
      <c r="C6456" t="s">
        <v>1576</v>
      </c>
      <c r="D6456">
        <v>2018</v>
      </c>
      <c r="E6456" t="s">
        <v>1600</v>
      </c>
      <c r="F6456" t="s">
        <v>1601</v>
      </c>
      <c r="G6456" t="s">
        <v>1605</v>
      </c>
      <c r="H6456" t="s">
        <v>1609</v>
      </c>
      <c r="I6456" s="11">
        <v>7.7427883000000003E-2</v>
      </c>
      <c r="K6456">
        <v>16.2</v>
      </c>
      <c r="L6456" s="3">
        <v>41.845399999999998</v>
      </c>
      <c r="M6456">
        <v>4</v>
      </c>
      <c r="N6456" s="3">
        <v>2.5830493827160494</v>
      </c>
      <c r="O6456"/>
      <c r="P6456"/>
    </row>
    <row r="6457" spans="1:16" x14ac:dyDescent="0.3">
      <c r="A6457" t="s">
        <v>13</v>
      </c>
      <c r="B6457" t="s">
        <v>747</v>
      </c>
      <c r="C6457" t="s">
        <v>1576</v>
      </c>
      <c r="D6457">
        <v>2018</v>
      </c>
      <c r="E6457" t="s">
        <v>1600</v>
      </c>
      <c r="F6457" t="s">
        <v>1601</v>
      </c>
      <c r="G6457" t="s">
        <v>1605</v>
      </c>
      <c r="H6457" t="s">
        <v>1609</v>
      </c>
      <c r="I6457" s="11">
        <v>4.6124444000000001E-2</v>
      </c>
      <c r="K6457">
        <v>8.8949999999999996</v>
      </c>
      <c r="L6457" s="3">
        <v>206.7954</v>
      </c>
      <c r="M6457">
        <v>4</v>
      </c>
      <c r="N6457" s="3">
        <v>23.248499156829681</v>
      </c>
      <c r="O6457"/>
      <c r="P6457"/>
    </row>
    <row r="6458" spans="1:16" x14ac:dyDescent="0.3">
      <c r="A6458" t="s">
        <v>13</v>
      </c>
      <c r="B6458" t="s">
        <v>1522</v>
      </c>
      <c r="C6458" t="s">
        <v>1576</v>
      </c>
      <c r="D6458">
        <v>2018</v>
      </c>
      <c r="E6458" t="s">
        <v>1600</v>
      </c>
      <c r="F6458" t="s">
        <v>1601</v>
      </c>
      <c r="G6458" t="s">
        <v>1605</v>
      </c>
      <c r="H6458" t="s">
        <v>1609</v>
      </c>
      <c r="I6458" s="11">
        <v>1.0615026E-2</v>
      </c>
      <c r="K6458">
        <v>13.1</v>
      </c>
      <c r="L6458" s="3">
        <v>185.18979999999999</v>
      </c>
      <c r="M6458">
        <v>4</v>
      </c>
      <c r="N6458" s="3">
        <v>14.136625954198474</v>
      </c>
      <c r="O6458"/>
      <c r="P6458"/>
    </row>
    <row r="6459" spans="1:16" x14ac:dyDescent="0.3">
      <c r="A6459" t="s">
        <v>13</v>
      </c>
      <c r="B6459" t="s">
        <v>1244</v>
      </c>
      <c r="C6459" t="s">
        <v>1576</v>
      </c>
      <c r="D6459">
        <v>2018</v>
      </c>
      <c r="E6459" t="s">
        <v>1600</v>
      </c>
      <c r="F6459" t="s">
        <v>1601</v>
      </c>
      <c r="G6459" t="s">
        <v>1605</v>
      </c>
      <c r="H6459" t="s">
        <v>1609</v>
      </c>
      <c r="I6459" s="11">
        <v>2.4546148E-2</v>
      </c>
      <c r="K6459">
        <v>15.35</v>
      </c>
      <c r="L6459" s="3">
        <v>34.619</v>
      </c>
      <c r="M6459">
        <v>4</v>
      </c>
      <c r="N6459" s="3">
        <v>2.2553094462540715</v>
      </c>
      <c r="O6459"/>
      <c r="P6459"/>
    </row>
    <row r="6460" spans="1:16" x14ac:dyDescent="0.3">
      <c r="A6460" t="s">
        <v>13</v>
      </c>
      <c r="B6460" t="s">
        <v>374</v>
      </c>
      <c r="C6460" t="s">
        <v>1576</v>
      </c>
      <c r="D6460">
        <v>2018</v>
      </c>
      <c r="E6460" t="s">
        <v>1600</v>
      </c>
      <c r="F6460" t="s">
        <v>1601</v>
      </c>
      <c r="G6460" t="s">
        <v>1605</v>
      </c>
      <c r="H6460" t="s">
        <v>1609</v>
      </c>
      <c r="I6460" s="11">
        <v>0.16772525099999999</v>
      </c>
      <c r="K6460">
        <v>5.9850000000000003</v>
      </c>
      <c r="L6460" s="3">
        <v>128.36779999999999</v>
      </c>
      <c r="M6460">
        <v>4</v>
      </c>
      <c r="N6460" s="3">
        <v>21.448253968253965</v>
      </c>
      <c r="O6460"/>
      <c r="P6460"/>
    </row>
    <row r="6461" spans="1:16" x14ac:dyDescent="0.3">
      <c r="A6461" t="s">
        <v>13</v>
      </c>
      <c r="B6461" t="s">
        <v>716</v>
      </c>
      <c r="C6461" t="s">
        <v>1576</v>
      </c>
      <c r="D6461">
        <v>2018</v>
      </c>
      <c r="E6461" t="s">
        <v>1600</v>
      </c>
      <c r="F6461" t="s">
        <v>1601</v>
      </c>
      <c r="G6461" t="s">
        <v>1605</v>
      </c>
      <c r="H6461" t="s">
        <v>1609</v>
      </c>
      <c r="I6461" s="11">
        <v>0.11165454499999999</v>
      </c>
      <c r="K6461">
        <v>7.56</v>
      </c>
      <c r="L6461" s="3">
        <v>157.06299999999999</v>
      </c>
      <c r="M6461">
        <v>4</v>
      </c>
      <c r="N6461" s="3">
        <v>20.775529100529099</v>
      </c>
      <c r="O6461"/>
      <c r="P6461"/>
    </row>
    <row r="6462" spans="1:16" x14ac:dyDescent="0.3">
      <c r="A6462" t="s">
        <v>13</v>
      </c>
      <c r="B6462" t="s">
        <v>1095</v>
      </c>
      <c r="C6462" t="s">
        <v>1574</v>
      </c>
      <c r="D6462">
        <v>2018</v>
      </c>
      <c r="E6462" t="s">
        <v>1600</v>
      </c>
      <c r="F6462" t="s">
        <v>1601</v>
      </c>
      <c r="G6462" t="s">
        <v>1605</v>
      </c>
      <c r="H6462" t="s">
        <v>1609</v>
      </c>
      <c r="I6462" s="11">
        <v>4.1063069000000001E-2</v>
      </c>
      <c r="K6462">
        <v>20.6</v>
      </c>
      <c r="L6462" s="3">
        <v>93.577799999999996</v>
      </c>
      <c r="M6462">
        <v>4</v>
      </c>
      <c r="N6462" s="3">
        <v>4.5426116504854361</v>
      </c>
      <c r="O6462"/>
      <c r="P6462"/>
    </row>
    <row r="6463" spans="1:16" x14ac:dyDescent="0.3">
      <c r="A6463" t="s">
        <v>13</v>
      </c>
      <c r="B6463" t="s">
        <v>315</v>
      </c>
      <c r="C6463" t="s">
        <v>1574</v>
      </c>
      <c r="D6463">
        <v>2018</v>
      </c>
      <c r="E6463" t="s">
        <v>1600</v>
      </c>
      <c r="F6463" t="s">
        <v>1601</v>
      </c>
      <c r="G6463" t="s">
        <v>1605</v>
      </c>
      <c r="H6463" t="s">
        <v>1609</v>
      </c>
      <c r="I6463" s="11">
        <v>3.7345714000000002E-2</v>
      </c>
      <c r="K6463">
        <v>20.85</v>
      </c>
      <c r="L6463" s="3">
        <v>106.53060000000001</v>
      </c>
      <c r="M6463">
        <v>4</v>
      </c>
      <c r="N6463" s="3">
        <v>5.1093812949640292</v>
      </c>
      <c r="O6463"/>
      <c r="P6463"/>
    </row>
    <row r="6464" spans="1:16" x14ac:dyDescent="0.3">
      <c r="A6464" t="s">
        <v>13</v>
      </c>
      <c r="B6464" t="s">
        <v>1156</v>
      </c>
      <c r="C6464" t="s">
        <v>1574</v>
      </c>
      <c r="D6464">
        <v>2018</v>
      </c>
      <c r="E6464" t="s">
        <v>1600</v>
      </c>
      <c r="F6464" t="s">
        <v>1601</v>
      </c>
      <c r="G6464" t="s">
        <v>1605</v>
      </c>
      <c r="H6464" t="s">
        <v>1609</v>
      </c>
      <c r="I6464" s="11">
        <v>0.17352706800000001</v>
      </c>
      <c r="K6464">
        <v>18.350000000000001</v>
      </c>
      <c r="L6464" s="3">
        <v>92.046199999999999</v>
      </c>
      <c r="M6464">
        <v>4</v>
      </c>
      <c r="N6464" s="3">
        <v>5.0161416893732964</v>
      </c>
      <c r="O6464"/>
      <c r="P6464"/>
    </row>
    <row r="6465" spans="1:16" x14ac:dyDescent="0.3">
      <c r="A6465" t="s">
        <v>13</v>
      </c>
      <c r="B6465" t="s">
        <v>339</v>
      </c>
      <c r="C6465" t="s">
        <v>1574</v>
      </c>
      <c r="D6465">
        <v>2018</v>
      </c>
      <c r="E6465" t="s">
        <v>1600</v>
      </c>
      <c r="F6465" t="s">
        <v>1601</v>
      </c>
      <c r="G6465" t="s">
        <v>1605</v>
      </c>
      <c r="H6465" t="s">
        <v>1609</v>
      </c>
      <c r="I6465" s="11">
        <v>8.6352402999999994E-2</v>
      </c>
      <c r="K6465">
        <v>18.2</v>
      </c>
      <c r="L6465" s="3">
        <v>149.8734</v>
      </c>
      <c r="M6465">
        <v>4</v>
      </c>
      <c r="N6465" s="3">
        <v>8.2348021978021979</v>
      </c>
      <c r="O6465"/>
      <c r="P6465"/>
    </row>
    <row r="6466" spans="1:16" x14ac:dyDescent="0.3">
      <c r="A6466" t="s">
        <v>13</v>
      </c>
      <c r="B6466" t="s">
        <v>1542</v>
      </c>
      <c r="C6466" t="s">
        <v>1574</v>
      </c>
      <c r="D6466">
        <v>2018</v>
      </c>
      <c r="E6466" t="s">
        <v>1600</v>
      </c>
      <c r="F6466" t="s">
        <v>1601</v>
      </c>
      <c r="G6466" t="s">
        <v>1605</v>
      </c>
      <c r="H6466" t="s">
        <v>1609</v>
      </c>
      <c r="I6466" s="11">
        <v>0.178923163</v>
      </c>
      <c r="K6466">
        <v>6.13</v>
      </c>
      <c r="L6466" s="3">
        <v>55.729799999999997</v>
      </c>
      <c r="M6466">
        <v>4</v>
      </c>
      <c r="N6466" s="3">
        <v>9.0913213703099505</v>
      </c>
      <c r="O6466"/>
      <c r="P6466"/>
    </row>
    <row r="6467" spans="1:16" x14ac:dyDescent="0.3">
      <c r="A6467" t="s">
        <v>13</v>
      </c>
      <c r="B6467" t="s">
        <v>33</v>
      </c>
      <c r="C6467" t="s">
        <v>1574</v>
      </c>
      <c r="D6467">
        <v>2018</v>
      </c>
      <c r="E6467" t="s">
        <v>1600</v>
      </c>
      <c r="F6467" t="s">
        <v>1601</v>
      </c>
      <c r="G6467" t="s">
        <v>1605</v>
      </c>
      <c r="H6467" t="s">
        <v>1609</v>
      </c>
      <c r="I6467" s="11">
        <v>0.32111500999999998</v>
      </c>
      <c r="K6467">
        <v>8.9849999999999994</v>
      </c>
      <c r="L6467" s="3">
        <v>100.77</v>
      </c>
      <c r="M6467">
        <v>4</v>
      </c>
      <c r="N6467" s="3">
        <v>11.215358931552588</v>
      </c>
      <c r="O6467"/>
      <c r="P6467"/>
    </row>
    <row r="6468" spans="1:16" x14ac:dyDescent="0.3">
      <c r="A6468" t="s">
        <v>13</v>
      </c>
      <c r="B6468" t="s">
        <v>1180</v>
      </c>
      <c r="C6468" t="s">
        <v>1574</v>
      </c>
      <c r="D6468">
        <v>2018</v>
      </c>
      <c r="E6468" t="s">
        <v>1600</v>
      </c>
      <c r="F6468" t="s">
        <v>1601</v>
      </c>
      <c r="G6468" t="s">
        <v>1605</v>
      </c>
      <c r="H6468" t="s">
        <v>1609</v>
      </c>
      <c r="I6468" s="11">
        <v>3.9576776000000001E-2</v>
      </c>
      <c r="K6468">
        <v>12.85</v>
      </c>
      <c r="L6468" s="3">
        <v>179.93180000000001</v>
      </c>
      <c r="M6468">
        <v>4</v>
      </c>
      <c r="N6468" s="3">
        <v>14.002474708171208</v>
      </c>
      <c r="O6468"/>
      <c r="P6468"/>
    </row>
    <row r="6469" spans="1:16" x14ac:dyDescent="0.3">
      <c r="A6469" t="s">
        <v>13</v>
      </c>
      <c r="B6469" t="s">
        <v>822</v>
      </c>
      <c r="C6469" t="s">
        <v>1574</v>
      </c>
      <c r="D6469">
        <v>2018</v>
      </c>
      <c r="E6469" t="s">
        <v>1600</v>
      </c>
      <c r="F6469" t="s">
        <v>1601</v>
      </c>
      <c r="G6469" t="s">
        <v>1605</v>
      </c>
      <c r="H6469" t="s">
        <v>1609</v>
      </c>
      <c r="I6469" s="11">
        <v>7.4517507999999996E-2</v>
      </c>
      <c r="K6469">
        <v>7.3650000000000002</v>
      </c>
      <c r="L6469" s="3">
        <v>227.37200000000001</v>
      </c>
      <c r="M6469">
        <v>4</v>
      </c>
      <c r="N6469" s="3">
        <v>30.87196198234895</v>
      </c>
      <c r="O6469"/>
      <c r="P6469"/>
    </row>
    <row r="6470" spans="1:16" x14ac:dyDescent="0.3">
      <c r="A6470" t="s">
        <v>13</v>
      </c>
      <c r="B6470" t="s">
        <v>645</v>
      </c>
      <c r="C6470" t="s">
        <v>1574</v>
      </c>
      <c r="D6470">
        <v>2018</v>
      </c>
      <c r="E6470" t="s">
        <v>1600</v>
      </c>
      <c r="F6470" t="s">
        <v>1601</v>
      </c>
      <c r="G6470" t="s">
        <v>1605</v>
      </c>
      <c r="H6470" t="s">
        <v>1609</v>
      </c>
      <c r="I6470" s="11">
        <v>9.6658404000000003E-2</v>
      </c>
      <c r="K6470">
        <v>15.1</v>
      </c>
      <c r="L6470" s="3">
        <v>216.91659999999999</v>
      </c>
      <c r="M6470">
        <v>4</v>
      </c>
      <c r="N6470" s="3">
        <v>14.36533774834437</v>
      </c>
      <c r="O6470"/>
      <c r="P6470"/>
    </row>
    <row r="6471" spans="1:16" x14ac:dyDescent="0.3">
      <c r="A6471" t="s">
        <v>13</v>
      </c>
      <c r="B6471" t="s">
        <v>1564</v>
      </c>
      <c r="C6471" t="s">
        <v>1583</v>
      </c>
      <c r="D6471">
        <v>2018</v>
      </c>
      <c r="E6471" t="s">
        <v>1600</v>
      </c>
      <c r="F6471" t="s">
        <v>1601</v>
      </c>
      <c r="G6471" t="s">
        <v>1605</v>
      </c>
      <c r="H6471" t="s">
        <v>1609</v>
      </c>
      <c r="I6471" s="11">
        <v>9.4817104999999999E-2</v>
      </c>
      <c r="K6471">
        <v>11.8</v>
      </c>
      <c r="L6471" s="3">
        <v>77.901200000000003</v>
      </c>
      <c r="M6471">
        <v>4</v>
      </c>
      <c r="N6471" s="3">
        <v>6.6017966101694912</v>
      </c>
      <c r="O6471"/>
      <c r="P6471"/>
    </row>
    <row r="6472" spans="1:16" x14ac:dyDescent="0.3">
      <c r="A6472" t="s">
        <v>13</v>
      </c>
      <c r="B6472" t="s">
        <v>878</v>
      </c>
      <c r="C6472" t="s">
        <v>1583</v>
      </c>
      <c r="D6472">
        <v>2018</v>
      </c>
      <c r="E6472" t="s">
        <v>1600</v>
      </c>
      <c r="F6472" t="s">
        <v>1601</v>
      </c>
      <c r="G6472" t="s">
        <v>1605</v>
      </c>
      <c r="H6472" t="s">
        <v>1609</v>
      </c>
      <c r="I6472" s="11">
        <v>0.15909690800000001</v>
      </c>
      <c r="K6472">
        <v>18.850000000000001</v>
      </c>
      <c r="L6472" s="3">
        <v>129.33359999999999</v>
      </c>
      <c r="M6472">
        <v>4</v>
      </c>
      <c r="N6472" s="3">
        <v>6.8611989389920414</v>
      </c>
      <c r="O6472"/>
      <c r="P6472"/>
    </row>
    <row r="6473" spans="1:16" x14ac:dyDescent="0.3">
      <c r="A6473" t="s">
        <v>13</v>
      </c>
      <c r="B6473" t="s">
        <v>204</v>
      </c>
      <c r="C6473" t="s">
        <v>1575</v>
      </c>
      <c r="D6473">
        <v>2018</v>
      </c>
      <c r="E6473" t="s">
        <v>1600</v>
      </c>
      <c r="F6473" t="s">
        <v>1601</v>
      </c>
      <c r="G6473" t="s">
        <v>1605</v>
      </c>
      <c r="H6473" t="s">
        <v>1609</v>
      </c>
      <c r="I6473" s="11">
        <v>3.7829468999999998E-2</v>
      </c>
      <c r="K6473">
        <v>11.395</v>
      </c>
      <c r="L6473" s="3">
        <v>151.07079999999999</v>
      </c>
      <c r="M6473">
        <v>4</v>
      </c>
      <c r="N6473" s="3">
        <v>13.25763931548925</v>
      </c>
      <c r="O6473"/>
      <c r="P6473"/>
    </row>
    <row r="6474" spans="1:16" x14ac:dyDescent="0.3">
      <c r="A6474" t="s">
        <v>13</v>
      </c>
      <c r="B6474" t="s">
        <v>1482</v>
      </c>
      <c r="C6474" t="s">
        <v>1575</v>
      </c>
      <c r="D6474">
        <v>2018</v>
      </c>
      <c r="E6474" t="s">
        <v>1600</v>
      </c>
      <c r="F6474" t="s">
        <v>1601</v>
      </c>
      <c r="G6474" t="s">
        <v>1605</v>
      </c>
      <c r="H6474" t="s">
        <v>1609</v>
      </c>
      <c r="I6474" s="11">
        <v>0.112249603</v>
      </c>
      <c r="K6474">
        <v>12.6</v>
      </c>
      <c r="L6474" s="3">
        <v>123.34139999999999</v>
      </c>
      <c r="M6474">
        <v>4</v>
      </c>
      <c r="N6474" s="3">
        <v>9.7889999999999997</v>
      </c>
      <c r="O6474"/>
      <c r="P6474"/>
    </row>
    <row r="6475" spans="1:16" x14ac:dyDescent="0.3">
      <c r="A6475" t="s">
        <v>13</v>
      </c>
      <c r="B6475" t="s">
        <v>1282</v>
      </c>
      <c r="C6475" t="s">
        <v>1575</v>
      </c>
      <c r="D6475">
        <v>2018</v>
      </c>
      <c r="E6475" t="s">
        <v>1600</v>
      </c>
      <c r="F6475" t="s">
        <v>1601</v>
      </c>
      <c r="G6475" t="s">
        <v>1605</v>
      </c>
      <c r="H6475" t="s">
        <v>1609</v>
      </c>
      <c r="I6475" s="11">
        <v>3.9996021E-2</v>
      </c>
      <c r="K6475">
        <v>11.8</v>
      </c>
      <c r="L6475" s="3">
        <v>176.76859999999999</v>
      </c>
      <c r="M6475">
        <v>4</v>
      </c>
      <c r="N6475" s="3">
        <v>14.980389830508473</v>
      </c>
      <c r="O6475"/>
      <c r="P6475"/>
    </row>
    <row r="6476" spans="1:16" x14ac:dyDescent="0.3">
      <c r="A6476" t="s">
        <v>13</v>
      </c>
      <c r="B6476" t="s">
        <v>815</v>
      </c>
      <c r="C6476" t="s">
        <v>1579</v>
      </c>
      <c r="D6476">
        <v>2018</v>
      </c>
      <c r="E6476" t="s">
        <v>1600</v>
      </c>
      <c r="F6476" t="s">
        <v>1601</v>
      </c>
      <c r="G6476" t="s">
        <v>1605</v>
      </c>
      <c r="H6476" t="s">
        <v>1609</v>
      </c>
      <c r="I6476" s="11">
        <v>2.8048877E-2</v>
      </c>
      <c r="K6476">
        <v>8.85</v>
      </c>
      <c r="L6476" s="3">
        <v>106.1964</v>
      </c>
      <c r="M6476">
        <v>4</v>
      </c>
      <c r="N6476" s="3">
        <v>11.999593220338983</v>
      </c>
      <c r="O6476"/>
      <c r="P6476"/>
    </row>
    <row r="6477" spans="1:16" x14ac:dyDescent="0.3">
      <c r="A6477" t="s">
        <v>13</v>
      </c>
      <c r="B6477" t="s">
        <v>542</v>
      </c>
      <c r="C6477" t="s">
        <v>1579</v>
      </c>
      <c r="D6477">
        <v>2018</v>
      </c>
      <c r="E6477" t="s">
        <v>1600</v>
      </c>
      <c r="F6477" t="s">
        <v>1601</v>
      </c>
      <c r="G6477" t="s">
        <v>1605</v>
      </c>
      <c r="H6477" t="s">
        <v>1609</v>
      </c>
      <c r="I6477" s="11">
        <v>0.17357440199999999</v>
      </c>
      <c r="K6477">
        <v>16</v>
      </c>
      <c r="L6477" s="3">
        <v>214.09020000000001</v>
      </c>
      <c r="M6477">
        <v>4</v>
      </c>
      <c r="N6477" s="3">
        <v>13.380637500000001</v>
      </c>
      <c r="O6477"/>
      <c r="P6477"/>
    </row>
    <row r="6478" spans="1:16" x14ac:dyDescent="0.3">
      <c r="A6478" t="s">
        <v>13</v>
      </c>
      <c r="B6478" t="s">
        <v>862</v>
      </c>
      <c r="C6478" t="s">
        <v>1579</v>
      </c>
      <c r="D6478">
        <v>2018</v>
      </c>
      <c r="E6478" t="s">
        <v>1600</v>
      </c>
      <c r="F6478" t="s">
        <v>1601</v>
      </c>
      <c r="G6478" t="s">
        <v>1605</v>
      </c>
      <c r="H6478" t="s">
        <v>1609</v>
      </c>
      <c r="I6478" s="11">
        <v>0.29306613300000001</v>
      </c>
      <c r="K6478">
        <v>17.350000000000001</v>
      </c>
      <c r="L6478" s="3">
        <v>177.0712</v>
      </c>
      <c r="M6478">
        <v>4</v>
      </c>
      <c r="N6478" s="3">
        <v>10.205832853025935</v>
      </c>
      <c r="O6478"/>
      <c r="P6478"/>
    </row>
    <row r="6479" spans="1:16" x14ac:dyDescent="0.3">
      <c r="A6479" t="s">
        <v>13</v>
      </c>
      <c r="B6479" t="s">
        <v>181</v>
      </c>
      <c r="C6479" t="s">
        <v>1579</v>
      </c>
      <c r="D6479">
        <v>2018</v>
      </c>
      <c r="E6479" t="s">
        <v>1600</v>
      </c>
      <c r="F6479" t="s">
        <v>1601</v>
      </c>
      <c r="G6479" t="s">
        <v>1605</v>
      </c>
      <c r="H6479" t="s">
        <v>1609</v>
      </c>
      <c r="I6479" s="11">
        <v>0.123557061</v>
      </c>
      <c r="K6479">
        <v>8.42</v>
      </c>
      <c r="L6479" s="3">
        <v>216.61920000000001</v>
      </c>
      <c r="M6479">
        <v>4</v>
      </c>
      <c r="N6479" s="3">
        <v>25.726745843230404</v>
      </c>
      <c r="O6479"/>
      <c r="P6479"/>
    </row>
    <row r="6480" spans="1:16" x14ac:dyDescent="0.3">
      <c r="A6480" t="s">
        <v>13</v>
      </c>
      <c r="B6480" t="s">
        <v>718</v>
      </c>
      <c r="C6480" t="s">
        <v>1579</v>
      </c>
      <c r="D6480">
        <v>2018</v>
      </c>
      <c r="E6480" t="s">
        <v>1600</v>
      </c>
      <c r="F6480" t="s">
        <v>1601</v>
      </c>
      <c r="G6480" t="s">
        <v>1605</v>
      </c>
      <c r="H6480" t="s">
        <v>1609</v>
      </c>
      <c r="I6480" s="11">
        <v>0.12723424899999999</v>
      </c>
      <c r="K6480">
        <v>13.5</v>
      </c>
      <c r="L6480" s="3">
        <v>158.392</v>
      </c>
      <c r="M6480">
        <v>4</v>
      </c>
      <c r="N6480" s="3">
        <v>11.73274074074074</v>
      </c>
      <c r="O6480"/>
      <c r="P6480"/>
    </row>
    <row r="6481" spans="1:16" x14ac:dyDescent="0.3">
      <c r="A6481" t="s">
        <v>13</v>
      </c>
      <c r="B6481" t="s">
        <v>347</v>
      </c>
      <c r="C6481" t="s">
        <v>1579</v>
      </c>
      <c r="D6481">
        <v>2018</v>
      </c>
      <c r="E6481" t="s">
        <v>1600</v>
      </c>
      <c r="F6481" t="s">
        <v>1601</v>
      </c>
      <c r="G6481" t="s">
        <v>1605</v>
      </c>
      <c r="H6481" t="s">
        <v>1609</v>
      </c>
      <c r="I6481" s="11">
        <v>6.0706748999999997E-2</v>
      </c>
      <c r="K6481">
        <v>16.350000000000001</v>
      </c>
      <c r="L6481" s="3">
        <v>127.502</v>
      </c>
      <c r="M6481">
        <v>4</v>
      </c>
      <c r="N6481" s="3">
        <v>7.7982874617736995</v>
      </c>
      <c r="O6481"/>
      <c r="P6481"/>
    </row>
    <row r="6482" spans="1:16" x14ac:dyDescent="0.3">
      <c r="A6482" t="s">
        <v>13</v>
      </c>
      <c r="B6482" t="s">
        <v>1118</v>
      </c>
      <c r="C6482" t="s">
        <v>1579</v>
      </c>
      <c r="D6482">
        <v>2018</v>
      </c>
      <c r="E6482" t="s">
        <v>1600</v>
      </c>
      <c r="F6482" t="s">
        <v>1601</v>
      </c>
      <c r="G6482" t="s">
        <v>1605</v>
      </c>
      <c r="H6482" t="s">
        <v>1609</v>
      </c>
      <c r="I6482" s="11">
        <v>6.0672262999999997E-2</v>
      </c>
      <c r="K6482">
        <v>20.100000000000001</v>
      </c>
      <c r="L6482" s="3">
        <v>119.87820000000001</v>
      </c>
      <c r="M6482">
        <v>4</v>
      </c>
      <c r="N6482" s="3">
        <v>5.9640895522388062</v>
      </c>
      <c r="O6482"/>
      <c r="P6482"/>
    </row>
    <row r="6483" spans="1:16" x14ac:dyDescent="0.3">
      <c r="A6483" t="s">
        <v>13</v>
      </c>
      <c r="B6483" t="s">
        <v>184</v>
      </c>
      <c r="C6483" t="s">
        <v>1579</v>
      </c>
      <c r="D6483">
        <v>2018</v>
      </c>
      <c r="E6483" t="s">
        <v>1600</v>
      </c>
      <c r="F6483" t="s">
        <v>1601</v>
      </c>
      <c r="G6483" t="s">
        <v>1605</v>
      </c>
      <c r="H6483" t="s">
        <v>1609</v>
      </c>
      <c r="I6483" s="11">
        <v>2.5039776E-2</v>
      </c>
      <c r="K6483">
        <v>19.75</v>
      </c>
      <c r="L6483" s="3">
        <v>102.7332</v>
      </c>
      <c r="M6483">
        <v>4</v>
      </c>
      <c r="N6483" s="3">
        <v>5.201681012658228</v>
      </c>
      <c r="O6483"/>
      <c r="P6483"/>
    </row>
    <row r="6484" spans="1:16" x14ac:dyDescent="0.3">
      <c r="A6484" t="s">
        <v>13</v>
      </c>
      <c r="B6484" t="s">
        <v>84</v>
      </c>
      <c r="C6484" t="s">
        <v>1579</v>
      </c>
      <c r="D6484">
        <v>2018</v>
      </c>
      <c r="E6484" t="s">
        <v>1600</v>
      </c>
      <c r="F6484" t="s">
        <v>1601</v>
      </c>
      <c r="G6484" t="s">
        <v>1605</v>
      </c>
      <c r="H6484" t="s">
        <v>1609</v>
      </c>
      <c r="I6484" s="11">
        <v>0.117825569</v>
      </c>
      <c r="K6484">
        <v>19.100000000000001</v>
      </c>
      <c r="L6484" s="3">
        <v>43.279600000000002</v>
      </c>
      <c r="M6484">
        <v>4</v>
      </c>
      <c r="N6484" s="3">
        <v>2.2659476439790573</v>
      </c>
      <c r="O6484"/>
      <c r="P6484"/>
    </row>
    <row r="6485" spans="1:16" x14ac:dyDescent="0.3">
      <c r="A6485" t="s">
        <v>13</v>
      </c>
      <c r="B6485" t="s">
        <v>1193</v>
      </c>
      <c r="C6485" t="s">
        <v>1579</v>
      </c>
      <c r="D6485">
        <v>2018</v>
      </c>
      <c r="E6485" t="s">
        <v>1600</v>
      </c>
      <c r="F6485" t="s">
        <v>1601</v>
      </c>
      <c r="G6485" t="s">
        <v>1605</v>
      </c>
      <c r="H6485" t="s">
        <v>1609</v>
      </c>
      <c r="I6485" s="11">
        <v>0.124299531</v>
      </c>
      <c r="K6485">
        <v>20.6</v>
      </c>
      <c r="L6485" s="3">
        <v>73.4696</v>
      </c>
      <c r="M6485">
        <v>4</v>
      </c>
      <c r="N6485" s="3">
        <v>3.5664854368932035</v>
      </c>
      <c r="O6485"/>
      <c r="P6485"/>
    </row>
    <row r="6486" spans="1:16" x14ac:dyDescent="0.3">
      <c r="A6486" t="s">
        <v>13</v>
      </c>
      <c r="B6486" t="s">
        <v>1080</v>
      </c>
      <c r="C6486" t="s">
        <v>1579</v>
      </c>
      <c r="D6486">
        <v>2018</v>
      </c>
      <c r="E6486" t="s">
        <v>1600</v>
      </c>
      <c r="F6486" t="s">
        <v>1601</v>
      </c>
      <c r="G6486" t="s">
        <v>1605</v>
      </c>
      <c r="H6486" t="s">
        <v>1609</v>
      </c>
      <c r="I6486" s="11">
        <v>5.5566934999999998E-2</v>
      </c>
      <c r="K6486">
        <v>7.9349999999999996</v>
      </c>
      <c r="L6486" s="3">
        <v>263.59100000000001</v>
      </c>
      <c r="M6486">
        <v>4</v>
      </c>
      <c r="N6486" s="3">
        <v>33.218777567737874</v>
      </c>
      <c r="O6486"/>
      <c r="P6486"/>
    </row>
    <row r="6487" spans="1:16" x14ac:dyDescent="0.3">
      <c r="A6487" t="s">
        <v>13</v>
      </c>
      <c r="B6487" t="s">
        <v>1098</v>
      </c>
      <c r="C6487" t="s">
        <v>1579</v>
      </c>
      <c r="D6487">
        <v>2018</v>
      </c>
      <c r="E6487" t="s">
        <v>1600</v>
      </c>
      <c r="F6487" t="s">
        <v>1601</v>
      </c>
      <c r="G6487" t="s">
        <v>1605</v>
      </c>
      <c r="H6487" t="s">
        <v>1609</v>
      </c>
      <c r="I6487" s="11">
        <v>0.14058248500000001</v>
      </c>
      <c r="K6487">
        <v>9.1</v>
      </c>
      <c r="L6487" s="3">
        <v>47.171799999999998</v>
      </c>
      <c r="M6487">
        <v>4</v>
      </c>
      <c r="N6487" s="3">
        <v>5.1837142857142853</v>
      </c>
      <c r="O6487"/>
      <c r="P6487"/>
    </row>
    <row r="6488" spans="1:16" x14ac:dyDescent="0.3">
      <c r="A6488" t="s">
        <v>13</v>
      </c>
      <c r="B6488" t="s">
        <v>266</v>
      </c>
      <c r="C6488" t="s">
        <v>1579</v>
      </c>
      <c r="D6488">
        <v>2018</v>
      </c>
      <c r="E6488" t="s">
        <v>1600</v>
      </c>
      <c r="F6488" t="s">
        <v>1601</v>
      </c>
      <c r="G6488" t="s">
        <v>1605</v>
      </c>
      <c r="H6488" t="s">
        <v>1609</v>
      </c>
      <c r="I6488" s="11">
        <v>9.7768727999999999E-2</v>
      </c>
      <c r="K6488">
        <v>15.1</v>
      </c>
      <c r="L6488" s="3">
        <v>142.4496</v>
      </c>
      <c r="M6488">
        <v>4</v>
      </c>
      <c r="N6488" s="3">
        <v>9.4337483443708621</v>
      </c>
      <c r="O6488"/>
      <c r="P6488"/>
    </row>
    <row r="6489" spans="1:16" x14ac:dyDescent="0.3">
      <c r="A6489" t="s">
        <v>13</v>
      </c>
      <c r="B6489" t="s">
        <v>1430</v>
      </c>
      <c r="C6489" t="s">
        <v>1579</v>
      </c>
      <c r="D6489">
        <v>2018</v>
      </c>
      <c r="E6489" t="s">
        <v>1600</v>
      </c>
      <c r="F6489" t="s">
        <v>1601</v>
      </c>
      <c r="G6489" t="s">
        <v>1605</v>
      </c>
      <c r="H6489" t="s">
        <v>1609</v>
      </c>
      <c r="I6489" s="11">
        <v>1.5397129000000001E-2</v>
      </c>
      <c r="K6489">
        <v>14.15</v>
      </c>
      <c r="L6489" s="3">
        <v>194.911</v>
      </c>
      <c r="M6489">
        <v>4</v>
      </c>
      <c r="N6489" s="3">
        <v>13.774628975265017</v>
      </c>
      <c r="O6489"/>
      <c r="P6489"/>
    </row>
    <row r="6490" spans="1:16" x14ac:dyDescent="0.3">
      <c r="A6490" t="s">
        <v>13</v>
      </c>
      <c r="B6490" t="s">
        <v>206</v>
      </c>
      <c r="C6490" t="s">
        <v>1579</v>
      </c>
      <c r="D6490">
        <v>2018</v>
      </c>
      <c r="E6490" t="s">
        <v>1600</v>
      </c>
      <c r="F6490" t="s">
        <v>1601</v>
      </c>
      <c r="G6490" t="s">
        <v>1605</v>
      </c>
      <c r="H6490" t="s">
        <v>1609</v>
      </c>
      <c r="I6490" s="11">
        <v>1.0467749E-2</v>
      </c>
      <c r="K6490">
        <v>6.36</v>
      </c>
      <c r="L6490" s="3">
        <v>162.95259999999999</v>
      </c>
      <c r="M6490">
        <v>4</v>
      </c>
      <c r="N6490" s="3">
        <v>25.621477987421382</v>
      </c>
      <c r="O6490"/>
      <c r="P6490"/>
    </row>
    <row r="6491" spans="1:16" x14ac:dyDescent="0.3">
      <c r="A6491" t="s">
        <v>13</v>
      </c>
      <c r="B6491" t="s">
        <v>1454</v>
      </c>
      <c r="C6491" t="s">
        <v>1579</v>
      </c>
      <c r="D6491">
        <v>2018</v>
      </c>
      <c r="E6491" t="s">
        <v>1600</v>
      </c>
      <c r="F6491" t="s">
        <v>1601</v>
      </c>
      <c r="G6491" t="s">
        <v>1605</v>
      </c>
      <c r="H6491" t="s">
        <v>1609</v>
      </c>
      <c r="I6491" s="11">
        <v>0.32578080700000001</v>
      </c>
      <c r="K6491">
        <v>7.8250000000000002</v>
      </c>
      <c r="L6491" s="3">
        <v>252.7698</v>
      </c>
      <c r="M6491">
        <v>4</v>
      </c>
      <c r="N6491" s="3">
        <v>32.30284984025559</v>
      </c>
      <c r="O6491"/>
      <c r="P6491"/>
    </row>
    <row r="6492" spans="1:16" x14ac:dyDescent="0.3">
      <c r="A6492" t="s">
        <v>13</v>
      </c>
      <c r="B6492" t="s">
        <v>29</v>
      </c>
      <c r="C6492" t="s">
        <v>1581</v>
      </c>
      <c r="D6492">
        <v>2018</v>
      </c>
      <c r="E6492" t="s">
        <v>1600</v>
      </c>
      <c r="F6492" t="s">
        <v>1601</v>
      </c>
      <c r="G6492" t="s">
        <v>1605</v>
      </c>
      <c r="H6492" t="s">
        <v>1609</v>
      </c>
      <c r="I6492" s="11">
        <v>5.7933643E-2</v>
      </c>
      <c r="K6492">
        <v>19.350000000000001</v>
      </c>
      <c r="L6492" s="3">
        <v>175.1738</v>
      </c>
      <c r="M6492">
        <v>4</v>
      </c>
      <c r="N6492" s="3">
        <v>9.0529095607235135</v>
      </c>
      <c r="O6492"/>
      <c r="P6492"/>
    </row>
    <row r="6493" spans="1:16" x14ac:dyDescent="0.3">
      <c r="A6493" t="s">
        <v>13</v>
      </c>
      <c r="B6493" t="s">
        <v>1037</v>
      </c>
      <c r="C6493" t="s">
        <v>1581</v>
      </c>
      <c r="D6493">
        <v>2018</v>
      </c>
      <c r="E6493" t="s">
        <v>1600</v>
      </c>
      <c r="F6493" t="s">
        <v>1601</v>
      </c>
      <c r="G6493" t="s">
        <v>1605</v>
      </c>
      <c r="H6493" t="s">
        <v>1609</v>
      </c>
      <c r="I6493" s="11">
        <v>0.20914265000000001</v>
      </c>
      <c r="K6493">
        <v>8.1549999999999994</v>
      </c>
      <c r="L6493" s="3">
        <v>190.953</v>
      </c>
      <c r="M6493">
        <v>4</v>
      </c>
      <c r="N6493" s="3">
        <v>23.415450643776826</v>
      </c>
      <c r="O6493"/>
      <c r="P6493"/>
    </row>
    <row r="6494" spans="1:16" x14ac:dyDescent="0.3">
      <c r="A6494" t="s">
        <v>13</v>
      </c>
      <c r="B6494" t="s">
        <v>1335</v>
      </c>
      <c r="C6494" t="s">
        <v>1581</v>
      </c>
      <c r="D6494">
        <v>2018</v>
      </c>
      <c r="E6494" t="s">
        <v>1600</v>
      </c>
      <c r="F6494" t="s">
        <v>1601</v>
      </c>
      <c r="G6494" t="s">
        <v>1605</v>
      </c>
      <c r="H6494" t="s">
        <v>1609</v>
      </c>
      <c r="I6494" s="11">
        <v>0</v>
      </c>
      <c r="K6494">
        <v>11.3</v>
      </c>
      <c r="L6494" s="3">
        <v>196.8426</v>
      </c>
      <c r="M6494">
        <v>4</v>
      </c>
      <c r="N6494" s="3">
        <v>17.419699115044246</v>
      </c>
      <c r="O6494"/>
      <c r="P6494"/>
    </row>
    <row r="6495" spans="1:16" x14ac:dyDescent="0.3">
      <c r="A6495" t="s">
        <v>13</v>
      </c>
      <c r="B6495" t="s">
        <v>754</v>
      </c>
      <c r="C6495" t="s">
        <v>1584</v>
      </c>
      <c r="D6495">
        <v>2018</v>
      </c>
      <c r="E6495" t="s">
        <v>1600</v>
      </c>
      <c r="F6495" t="s">
        <v>1601</v>
      </c>
      <c r="G6495" t="s">
        <v>1605</v>
      </c>
      <c r="H6495" t="s">
        <v>1609</v>
      </c>
      <c r="I6495" s="11">
        <v>0.210596485</v>
      </c>
      <c r="K6495">
        <v>7.39</v>
      </c>
      <c r="L6495" s="3">
        <v>144.74700000000001</v>
      </c>
      <c r="M6495">
        <v>4</v>
      </c>
      <c r="N6495" s="3">
        <v>19.586874154262521</v>
      </c>
      <c r="O6495"/>
      <c r="P6495"/>
    </row>
    <row r="6496" spans="1:16" x14ac:dyDescent="0.3">
      <c r="A6496" t="s">
        <v>13</v>
      </c>
      <c r="B6496" t="s">
        <v>211</v>
      </c>
      <c r="C6496" t="s">
        <v>1584</v>
      </c>
      <c r="D6496">
        <v>2018</v>
      </c>
      <c r="E6496" t="s">
        <v>1600</v>
      </c>
      <c r="F6496" t="s">
        <v>1601</v>
      </c>
      <c r="G6496" t="s">
        <v>1605</v>
      </c>
      <c r="H6496" t="s">
        <v>1609</v>
      </c>
      <c r="I6496" s="11">
        <v>0.194874778</v>
      </c>
      <c r="K6496">
        <v>17.75</v>
      </c>
      <c r="L6496" s="3">
        <v>110.2912</v>
      </c>
      <c r="M6496">
        <v>4</v>
      </c>
      <c r="N6496" s="3">
        <v>6.2135887323943662</v>
      </c>
      <c r="O6496"/>
      <c r="P6496"/>
    </row>
    <row r="6497" spans="1:16" x14ac:dyDescent="0.3">
      <c r="A6497" t="s">
        <v>13</v>
      </c>
      <c r="B6497" t="s">
        <v>1463</v>
      </c>
      <c r="C6497" t="s">
        <v>1588</v>
      </c>
      <c r="D6497">
        <v>2018</v>
      </c>
      <c r="E6497" t="s">
        <v>1600</v>
      </c>
      <c r="F6497" t="s">
        <v>1601</v>
      </c>
      <c r="G6497" t="s">
        <v>1605</v>
      </c>
      <c r="H6497" t="s">
        <v>1609</v>
      </c>
      <c r="I6497" s="11">
        <v>5.4670967000000001E-2</v>
      </c>
      <c r="K6497">
        <v>10.395</v>
      </c>
      <c r="L6497" s="3">
        <v>158.66040000000001</v>
      </c>
      <c r="M6497">
        <v>4</v>
      </c>
      <c r="N6497" s="3">
        <v>15.263145743145746</v>
      </c>
      <c r="O6497"/>
      <c r="P6497"/>
    </row>
    <row r="6498" spans="1:16" x14ac:dyDescent="0.3">
      <c r="A6498" t="s">
        <v>13</v>
      </c>
      <c r="B6498" t="s">
        <v>1370</v>
      </c>
      <c r="C6498" t="s">
        <v>1580</v>
      </c>
      <c r="D6498">
        <v>2018</v>
      </c>
      <c r="E6498" t="s">
        <v>1600</v>
      </c>
      <c r="F6498" t="s">
        <v>1601</v>
      </c>
      <c r="G6498" t="s">
        <v>1605</v>
      </c>
      <c r="H6498" t="s">
        <v>1609</v>
      </c>
      <c r="I6498" s="11">
        <v>0.10391811300000001</v>
      </c>
      <c r="K6498">
        <v>7.76</v>
      </c>
      <c r="L6498" s="3">
        <v>100.67</v>
      </c>
      <c r="M6498">
        <v>4</v>
      </c>
      <c r="N6498" s="3">
        <v>12.972938144329898</v>
      </c>
      <c r="O6498"/>
      <c r="P6498"/>
    </row>
    <row r="6499" spans="1:16" x14ac:dyDescent="0.3">
      <c r="A6499" t="s">
        <v>13</v>
      </c>
      <c r="B6499" t="s">
        <v>272</v>
      </c>
      <c r="C6499" t="s">
        <v>1580</v>
      </c>
      <c r="D6499">
        <v>2018</v>
      </c>
      <c r="E6499" t="s">
        <v>1600</v>
      </c>
      <c r="F6499" t="s">
        <v>1601</v>
      </c>
      <c r="G6499" t="s">
        <v>1605</v>
      </c>
      <c r="H6499" t="s">
        <v>1609</v>
      </c>
      <c r="I6499" s="11">
        <v>8.6326707000000003E-2</v>
      </c>
      <c r="K6499">
        <v>21</v>
      </c>
      <c r="L6499" s="3">
        <v>192.64779999999999</v>
      </c>
      <c r="M6499">
        <v>4</v>
      </c>
      <c r="N6499" s="3">
        <v>9.1737047619047623</v>
      </c>
      <c r="O6499"/>
      <c r="P6499"/>
    </row>
    <row r="6500" spans="1:16" x14ac:dyDescent="0.3">
      <c r="A6500" t="s">
        <v>13</v>
      </c>
      <c r="B6500" t="s">
        <v>145</v>
      </c>
      <c r="C6500" t="s">
        <v>1580</v>
      </c>
      <c r="D6500">
        <v>2018</v>
      </c>
      <c r="E6500" t="s">
        <v>1600</v>
      </c>
      <c r="F6500" t="s">
        <v>1601</v>
      </c>
      <c r="G6500" t="s">
        <v>1605</v>
      </c>
      <c r="H6500" t="s">
        <v>1609</v>
      </c>
      <c r="I6500" s="11">
        <v>0.13456428400000001</v>
      </c>
      <c r="K6500">
        <v>18.600000000000001</v>
      </c>
      <c r="L6500" s="3">
        <v>159.8236</v>
      </c>
      <c r="M6500">
        <v>4</v>
      </c>
      <c r="N6500" s="3">
        <v>8.5926666666666662</v>
      </c>
      <c r="O6500"/>
      <c r="P6500"/>
    </row>
    <row r="6501" spans="1:16" x14ac:dyDescent="0.3">
      <c r="A6501" t="s">
        <v>13</v>
      </c>
      <c r="B6501" t="s">
        <v>1320</v>
      </c>
      <c r="C6501" t="s">
        <v>1580</v>
      </c>
      <c r="D6501">
        <v>2018</v>
      </c>
      <c r="E6501" t="s">
        <v>1600</v>
      </c>
      <c r="F6501" t="s">
        <v>1601</v>
      </c>
      <c r="G6501" t="s">
        <v>1605</v>
      </c>
      <c r="H6501" t="s">
        <v>1609</v>
      </c>
      <c r="I6501" s="11">
        <v>9.4957079E-2</v>
      </c>
      <c r="K6501">
        <v>18.25</v>
      </c>
      <c r="L6501" s="3">
        <v>143.5154</v>
      </c>
      <c r="M6501">
        <v>4</v>
      </c>
      <c r="N6501" s="3">
        <v>7.8638575342465753</v>
      </c>
      <c r="O6501"/>
      <c r="P6501"/>
    </row>
    <row r="6502" spans="1:16" x14ac:dyDescent="0.3">
      <c r="A6502" t="s">
        <v>13</v>
      </c>
      <c r="B6502" t="s">
        <v>1161</v>
      </c>
      <c r="C6502" t="s">
        <v>1580</v>
      </c>
      <c r="D6502">
        <v>2018</v>
      </c>
      <c r="E6502" t="s">
        <v>1600</v>
      </c>
      <c r="F6502" t="s">
        <v>1601</v>
      </c>
      <c r="G6502" t="s">
        <v>1605</v>
      </c>
      <c r="H6502" t="s">
        <v>1609</v>
      </c>
      <c r="I6502" s="11">
        <v>0.15630419200000001</v>
      </c>
      <c r="K6502">
        <v>18.7</v>
      </c>
      <c r="L6502" s="3">
        <v>256.36720000000003</v>
      </c>
      <c r="M6502">
        <v>4</v>
      </c>
      <c r="N6502" s="3">
        <v>13.709475935828879</v>
      </c>
      <c r="O6502"/>
      <c r="P6502"/>
    </row>
    <row r="6503" spans="1:16" x14ac:dyDescent="0.3">
      <c r="A6503" t="s">
        <v>13</v>
      </c>
      <c r="B6503" t="s">
        <v>899</v>
      </c>
      <c r="C6503" t="s">
        <v>1580</v>
      </c>
      <c r="D6503">
        <v>2018</v>
      </c>
      <c r="E6503" t="s">
        <v>1600</v>
      </c>
      <c r="F6503" t="s">
        <v>1601</v>
      </c>
      <c r="G6503" t="s">
        <v>1605</v>
      </c>
      <c r="H6503" t="s">
        <v>1609</v>
      </c>
      <c r="I6503" s="11">
        <v>0.23661675400000001</v>
      </c>
      <c r="K6503">
        <v>11.1</v>
      </c>
      <c r="L6503" s="3">
        <v>217.6482</v>
      </c>
      <c r="M6503">
        <v>4</v>
      </c>
      <c r="N6503" s="3">
        <v>19.607945945945946</v>
      </c>
      <c r="O6503"/>
      <c r="P6503"/>
    </row>
    <row r="6504" spans="1:16" x14ac:dyDescent="0.3">
      <c r="A6504" t="s">
        <v>13</v>
      </c>
      <c r="B6504" t="s">
        <v>1052</v>
      </c>
      <c r="C6504" t="s">
        <v>1580</v>
      </c>
      <c r="D6504">
        <v>2018</v>
      </c>
      <c r="E6504" t="s">
        <v>1600</v>
      </c>
      <c r="F6504" t="s">
        <v>1601</v>
      </c>
      <c r="G6504" t="s">
        <v>1605</v>
      </c>
      <c r="H6504" t="s">
        <v>1609</v>
      </c>
      <c r="I6504" s="11">
        <v>6.2294473000000003E-2</v>
      </c>
      <c r="K6504">
        <v>9.6</v>
      </c>
      <c r="L6504" s="3">
        <v>242.417</v>
      </c>
      <c r="M6504">
        <v>4</v>
      </c>
      <c r="N6504" s="3">
        <v>25.251770833333335</v>
      </c>
      <c r="O6504"/>
      <c r="P6504"/>
    </row>
    <row r="6505" spans="1:16" x14ac:dyDescent="0.3">
      <c r="A6505" t="s">
        <v>13</v>
      </c>
      <c r="B6505" t="s">
        <v>1532</v>
      </c>
      <c r="C6505" t="s">
        <v>1580</v>
      </c>
      <c r="D6505">
        <v>2018</v>
      </c>
      <c r="E6505" t="s">
        <v>1600</v>
      </c>
      <c r="F6505" t="s">
        <v>1601</v>
      </c>
      <c r="G6505" t="s">
        <v>1605</v>
      </c>
      <c r="H6505" t="s">
        <v>1609</v>
      </c>
      <c r="I6505" s="11">
        <v>0.18358896</v>
      </c>
      <c r="K6505">
        <v>16.75</v>
      </c>
      <c r="L6505" s="3">
        <v>154.66300000000001</v>
      </c>
      <c r="M6505">
        <v>4</v>
      </c>
      <c r="N6505" s="3">
        <v>9.2336119402985073</v>
      </c>
      <c r="O6505"/>
      <c r="P6505"/>
    </row>
    <row r="6506" spans="1:16" x14ac:dyDescent="0.3">
      <c r="A6506" t="s">
        <v>13</v>
      </c>
      <c r="B6506" t="s">
        <v>355</v>
      </c>
      <c r="C6506" t="s">
        <v>1580</v>
      </c>
      <c r="D6506">
        <v>2018</v>
      </c>
      <c r="E6506" t="s">
        <v>1600</v>
      </c>
      <c r="F6506" t="s">
        <v>1601</v>
      </c>
      <c r="G6506" t="s">
        <v>1605</v>
      </c>
      <c r="H6506" t="s">
        <v>1609</v>
      </c>
      <c r="I6506" s="11">
        <v>0.117091213</v>
      </c>
      <c r="K6506">
        <v>14.1</v>
      </c>
      <c r="L6506" s="3">
        <v>197.9084</v>
      </c>
      <c r="M6506">
        <v>4</v>
      </c>
      <c r="N6506" s="3">
        <v>14.036056737588654</v>
      </c>
      <c r="O6506"/>
      <c r="P6506"/>
    </row>
    <row r="6507" spans="1:16" x14ac:dyDescent="0.3">
      <c r="A6507" t="s">
        <v>13</v>
      </c>
      <c r="B6507" t="s">
        <v>1374</v>
      </c>
      <c r="C6507" t="s">
        <v>1590</v>
      </c>
      <c r="D6507">
        <v>2018</v>
      </c>
      <c r="E6507" t="s">
        <v>1600</v>
      </c>
      <c r="F6507" t="s">
        <v>1601</v>
      </c>
      <c r="G6507" t="s">
        <v>1605</v>
      </c>
      <c r="H6507" t="s">
        <v>1609</v>
      </c>
      <c r="I6507" s="11">
        <v>7.9440261999999998E-2</v>
      </c>
      <c r="K6507">
        <v>5.73</v>
      </c>
      <c r="L6507" s="3">
        <v>86.788200000000003</v>
      </c>
      <c r="M6507">
        <v>4</v>
      </c>
      <c r="N6507" s="3">
        <v>15.146282722513089</v>
      </c>
      <c r="O6507"/>
      <c r="P6507"/>
    </row>
    <row r="6508" spans="1:16" x14ac:dyDescent="0.3">
      <c r="A6508" t="s">
        <v>13</v>
      </c>
      <c r="B6508" t="s">
        <v>1132</v>
      </c>
      <c r="C6508" t="s">
        <v>1590</v>
      </c>
      <c r="D6508">
        <v>2018</v>
      </c>
      <c r="E6508" t="s">
        <v>1600</v>
      </c>
      <c r="F6508" t="s">
        <v>1601</v>
      </c>
      <c r="G6508" t="s">
        <v>1605</v>
      </c>
      <c r="H6508" t="s">
        <v>1609</v>
      </c>
      <c r="I6508" s="11">
        <v>0.13826987299999999</v>
      </c>
      <c r="K6508">
        <v>6.1349999999999998</v>
      </c>
      <c r="L6508" s="3">
        <v>111.68600000000001</v>
      </c>
      <c r="M6508">
        <v>4</v>
      </c>
      <c r="N6508" s="3">
        <v>18.204726976365119</v>
      </c>
      <c r="O6508"/>
      <c r="P6508"/>
    </row>
    <row r="6509" spans="1:16" x14ac:dyDescent="0.3">
      <c r="A6509" t="s">
        <v>13</v>
      </c>
      <c r="B6509" t="s">
        <v>766</v>
      </c>
      <c r="C6509" t="s">
        <v>1590</v>
      </c>
      <c r="D6509">
        <v>2018</v>
      </c>
      <c r="E6509" t="s">
        <v>1600</v>
      </c>
      <c r="F6509" t="s">
        <v>1601</v>
      </c>
      <c r="G6509" t="s">
        <v>1605</v>
      </c>
      <c r="H6509" t="s">
        <v>1609</v>
      </c>
      <c r="I6509" s="11">
        <v>0.16496634499999999</v>
      </c>
      <c r="K6509">
        <v>13.5</v>
      </c>
      <c r="L6509" s="3">
        <v>189.4872</v>
      </c>
      <c r="M6509">
        <v>4</v>
      </c>
      <c r="N6509" s="3">
        <v>14.036088888888889</v>
      </c>
      <c r="O6509"/>
      <c r="P6509"/>
    </row>
    <row r="6510" spans="1:16" x14ac:dyDescent="0.3">
      <c r="A6510" t="s">
        <v>13</v>
      </c>
      <c r="B6510" t="s">
        <v>937</v>
      </c>
      <c r="C6510" t="s">
        <v>1590</v>
      </c>
      <c r="D6510">
        <v>2018</v>
      </c>
      <c r="E6510" t="s">
        <v>1600</v>
      </c>
      <c r="F6510" t="s">
        <v>1601</v>
      </c>
      <c r="G6510" t="s">
        <v>1605</v>
      </c>
      <c r="H6510" t="s">
        <v>1609</v>
      </c>
      <c r="I6510" s="11">
        <v>7.8576074999999995E-2</v>
      </c>
      <c r="K6510">
        <v>14.8</v>
      </c>
      <c r="L6510" s="3">
        <v>78.466999999999999</v>
      </c>
      <c r="M6510">
        <v>4</v>
      </c>
      <c r="N6510" s="3">
        <v>5.3018243243243237</v>
      </c>
      <c r="O6510"/>
      <c r="P6510"/>
    </row>
    <row r="6511" spans="1:16" x14ac:dyDescent="0.3">
      <c r="A6511" t="s">
        <v>13</v>
      </c>
      <c r="B6511" t="s">
        <v>1363</v>
      </c>
      <c r="C6511" t="s">
        <v>1590</v>
      </c>
      <c r="D6511">
        <v>2018</v>
      </c>
      <c r="E6511" t="s">
        <v>1600</v>
      </c>
      <c r="F6511" t="s">
        <v>1601</v>
      </c>
      <c r="G6511" t="s">
        <v>1605</v>
      </c>
      <c r="H6511" t="s">
        <v>1609</v>
      </c>
      <c r="I6511" s="11">
        <v>5.8444176E-2</v>
      </c>
      <c r="K6511">
        <v>16.2</v>
      </c>
      <c r="L6511" s="3">
        <v>73.069599999999994</v>
      </c>
      <c r="M6511">
        <v>4</v>
      </c>
      <c r="N6511" s="3">
        <v>4.5104691358024693</v>
      </c>
      <c r="O6511"/>
      <c r="P6511"/>
    </row>
    <row r="6512" spans="1:16" x14ac:dyDescent="0.3">
      <c r="A6512" t="s">
        <v>13</v>
      </c>
      <c r="B6512" t="s">
        <v>187</v>
      </c>
      <c r="C6512" t="s">
        <v>1590</v>
      </c>
      <c r="D6512">
        <v>2018</v>
      </c>
      <c r="E6512" t="s">
        <v>1600</v>
      </c>
      <c r="F6512" t="s">
        <v>1601</v>
      </c>
      <c r="G6512" t="s">
        <v>1605</v>
      </c>
      <c r="H6512" t="s">
        <v>1609</v>
      </c>
      <c r="I6512" s="11">
        <v>7.7046505000000001E-2</v>
      </c>
      <c r="K6512">
        <v>5</v>
      </c>
      <c r="L6512" s="3">
        <v>189.453</v>
      </c>
      <c r="M6512">
        <v>4</v>
      </c>
      <c r="N6512" s="3">
        <v>37.890599999999999</v>
      </c>
      <c r="O6512"/>
      <c r="P6512"/>
    </row>
    <row r="6513" spans="1:16" x14ac:dyDescent="0.3">
      <c r="A6513" t="s">
        <v>12</v>
      </c>
      <c r="B6513" t="s">
        <v>301</v>
      </c>
      <c r="C6513" t="s">
        <v>1587</v>
      </c>
      <c r="D6513">
        <v>2018</v>
      </c>
      <c r="E6513" t="s">
        <v>1600</v>
      </c>
      <c r="F6513" t="s">
        <v>1601</v>
      </c>
      <c r="G6513" t="s">
        <v>1605</v>
      </c>
      <c r="H6513" t="s">
        <v>1609</v>
      </c>
      <c r="I6513" s="11">
        <v>0.2004264</v>
      </c>
      <c r="K6513">
        <v>5.4249999999999998</v>
      </c>
      <c r="L6513" s="3">
        <v>88.851399999999998</v>
      </c>
      <c r="M6513">
        <v>4</v>
      </c>
      <c r="N6513" s="3">
        <v>16.378138248847925</v>
      </c>
      <c r="O6513"/>
      <c r="P6513"/>
    </row>
    <row r="6514" spans="1:16" x14ac:dyDescent="0.3">
      <c r="A6514" t="s">
        <v>12</v>
      </c>
      <c r="B6514" t="s">
        <v>397</v>
      </c>
      <c r="C6514" t="s">
        <v>1587</v>
      </c>
      <c r="D6514">
        <v>2018</v>
      </c>
      <c r="E6514" t="s">
        <v>1600</v>
      </c>
      <c r="F6514" t="s">
        <v>1601</v>
      </c>
      <c r="G6514" t="s">
        <v>1605</v>
      </c>
      <c r="H6514" t="s">
        <v>1609</v>
      </c>
      <c r="I6514" s="11">
        <v>0</v>
      </c>
      <c r="K6514">
        <v>7.8550000000000004</v>
      </c>
      <c r="L6514" s="3">
        <v>38.184800000000003</v>
      </c>
      <c r="M6514">
        <v>4</v>
      </c>
      <c r="N6514" s="3">
        <v>4.8612094207511136</v>
      </c>
      <c r="O6514"/>
      <c r="P6514"/>
    </row>
    <row r="6515" spans="1:16" x14ac:dyDescent="0.3">
      <c r="A6515" t="s">
        <v>12</v>
      </c>
      <c r="B6515" t="s">
        <v>1569</v>
      </c>
      <c r="C6515" t="s">
        <v>1587</v>
      </c>
      <c r="D6515">
        <v>2018</v>
      </c>
      <c r="E6515" t="s">
        <v>1600</v>
      </c>
      <c r="F6515" t="s">
        <v>1601</v>
      </c>
      <c r="G6515" t="s">
        <v>1605</v>
      </c>
      <c r="H6515" t="s">
        <v>1609</v>
      </c>
      <c r="I6515" s="11">
        <v>0.191500528</v>
      </c>
      <c r="L6515" s="3">
        <v>121.2098</v>
      </c>
      <c r="M6515">
        <v>4</v>
      </c>
      <c r="N6515" s="3"/>
      <c r="O6515"/>
      <c r="P6515"/>
    </row>
    <row r="6516" spans="1:16" x14ac:dyDescent="0.3">
      <c r="A6516" t="s">
        <v>12</v>
      </c>
      <c r="B6516" t="s">
        <v>89</v>
      </c>
      <c r="C6516" t="s">
        <v>1587</v>
      </c>
      <c r="D6516">
        <v>2018</v>
      </c>
      <c r="E6516" t="s">
        <v>1600</v>
      </c>
      <c r="F6516" t="s">
        <v>1601</v>
      </c>
      <c r="G6516" t="s">
        <v>1605</v>
      </c>
      <c r="H6516" t="s">
        <v>1609</v>
      </c>
      <c r="I6516" s="11">
        <v>0.13263034500000001</v>
      </c>
      <c r="K6516">
        <v>15.5</v>
      </c>
      <c r="L6516" s="3">
        <v>263.85680000000002</v>
      </c>
      <c r="M6516">
        <v>4</v>
      </c>
      <c r="N6516" s="3">
        <v>17.023019354838713</v>
      </c>
      <c r="O6516"/>
      <c r="P6516"/>
    </row>
    <row r="6517" spans="1:16" x14ac:dyDescent="0.3">
      <c r="A6517" t="s">
        <v>12</v>
      </c>
      <c r="B6517" t="s">
        <v>870</v>
      </c>
      <c r="C6517" t="s">
        <v>1587</v>
      </c>
      <c r="D6517">
        <v>2018</v>
      </c>
      <c r="E6517" t="s">
        <v>1600</v>
      </c>
      <c r="F6517" t="s">
        <v>1601</v>
      </c>
      <c r="G6517" t="s">
        <v>1605</v>
      </c>
      <c r="H6517" t="s">
        <v>1609</v>
      </c>
      <c r="I6517" s="11">
        <v>0.18212836299999999</v>
      </c>
      <c r="K6517">
        <v>6.63</v>
      </c>
      <c r="L6517" s="3">
        <v>165.65</v>
      </c>
      <c r="M6517">
        <v>4</v>
      </c>
      <c r="N6517" s="3">
        <v>24.984917043740573</v>
      </c>
      <c r="O6517"/>
      <c r="P6517"/>
    </row>
    <row r="6518" spans="1:16" x14ac:dyDescent="0.3">
      <c r="A6518" t="s">
        <v>12</v>
      </c>
      <c r="B6518" t="s">
        <v>833</v>
      </c>
      <c r="C6518" t="s">
        <v>1582</v>
      </c>
      <c r="D6518">
        <v>2018</v>
      </c>
      <c r="E6518" t="s">
        <v>1600</v>
      </c>
      <c r="F6518" t="s">
        <v>1601</v>
      </c>
      <c r="G6518" t="s">
        <v>1605</v>
      </c>
      <c r="H6518" t="s">
        <v>1609</v>
      </c>
      <c r="I6518" s="11">
        <v>9.7275776999999994E-2</v>
      </c>
      <c r="K6518">
        <v>7.05</v>
      </c>
      <c r="L6518" s="3">
        <v>223.90880000000001</v>
      </c>
      <c r="M6518">
        <v>4</v>
      </c>
      <c r="N6518" s="3">
        <v>31.760113475177306</v>
      </c>
      <c r="O6518"/>
      <c r="P6518"/>
    </row>
    <row r="6519" spans="1:16" x14ac:dyDescent="0.3">
      <c r="A6519" t="s">
        <v>12</v>
      </c>
      <c r="B6519" t="s">
        <v>902</v>
      </c>
      <c r="C6519" t="s">
        <v>1582</v>
      </c>
      <c r="D6519">
        <v>2018</v>
      </c>
      <c r="E6519" t="s">
        <v>1600</v>
      </c>
      <c r="F6519" t="s">
        <v>1601</v>
      </c>
      <c r="G6519" t="s">
        <v>1605</v>
      </c>
      <c r="H6519" t="s">
        <v>1609</v>
      </c>
      <c r="I6519" s="11">
        <v>7.6851759000000006E-2</v>
      </c>
      <c r="K6519">
        <v>14.8</v>
      </c>
      <c r="L6519" s="3">
        <v>111.857</v>
      </c>
      <c r="M6519">
        <v>4</v>
      </c>
      <c r="N6519" s="3">
        <v>7.5579054054054051</v>
      </c>
      <c r="O6519"/>
      <c r="P6519"/>
    </row>
    <row r="6520" spans="1:16" x14ac:dyDescent="0.3">
      <c r="A6520" t="s">
        <v>12</v>
      </c>
      <c r="B6520" t="s">
        <v>535</v>
      </c>
      <c r="C6520" t="s">
        <v>1582</v>
      </c>
      <c r="D6520">
        <v>2018</v>
      </c>
      <c r="E6520" t="s">
        <v>1600</v>
      </c>
      <c r="F6520" t="s">
        <v>1601</v>
      </c>
      <c r="G6520" t="s">
        <v>1605</v>
      </c>
      <c r="H6520" t="s">
        <v>1609</v>
      </c>
      <c r="I6520" s="11">
        <v>0.13991304500000001</v>
      </c>
      <c r="K6520">
        <v>5.0350000000000001</v>
      </c>
      <c r="L6520" s="3">
        <v>227.90360000000001</v>
      </c>
      <c r="M6520">
        <v>4</v>
      </c>
      <c r="N6520" s="3">
        <v>45.263872889771598</v>
      </c>
      <c r="O6520"/>
      <c r="P6520"/>
    </row>
    <row r="6521" spans="1:16" x14ac:dyDescent="0.3">
      <c r="A6521" t="s">
        <v>12</v>
      </c>
      <c r="B6521" t="s">
        <v>388</v>
      </c>
      <c r="C6521" t="s">
        <v>1586</v>
      </c>
      <c r="D6521">
        <v>2018</v>
      </c>
      <c r="E6521" t="s">
        <v>1600</v>
      </c>
      <c r="F6521" t="s">
        <v>1601</v>
      </c>
      <c r="G6521" t="s">
        <v>1605</v>
      </c>
      <c r="H6521" t="s">
        <v>1609</v>
      </c>
      <c r="I6521" s="11">
        <v>0.27459228299999999</v>
      </c>
      <c r="K6521">
        <v>11.6</v>
      </c>
      <c r="L6521" s="3">
        <v>167.84739999999999</v>
      </c>
      <c r="M6521">
        <v>4</v>
      </c>
      <c r="N6521" s="3">
        <v>14.469603448275862</v>
      </c>
      <c r="O6521"/>
      <c r="P6521"/>
    </row>
    <row r="6522" spans="1:16" x14ac:dyDescent="0.3">
      <c r="A6522" t="s">
        <v>12</v>
      </c>
      <c r="B6522" t="s">
        <v>395</v>
      </c>
      <c r="C6522" t="s">
        <v>1586</v>
      </c>
      <c r="D6522">
        <v>2018</v>
      </c>
      <c r="E6522" t="s">
        <v>1600</v>
      </c>
      <c r="F6522" t="s">
        <v>1601</v>
      </c>
      <c r="G6522" t="s">
        <v>1605</v>
      </c>
      <c r="H6522" t="s">
        <v>1609</v>
      </c>
      <c r="I6522" s="11">
        <v>0.120965853</v>
      </c>
      <c r="K6522">
        <v>9</v>
      </c>
      <c r="L6522" s="3">
        <v>55.861400000000003</v>
      </c>
      <c r="M6522">
        <v>4</v>
      </c>
      <c r="N6522" s="3">
        <v>6.2068222222222227</v>
      </c>
      <c r="O6522"/>
      <c r="P6522"/>
    </row>
    <row r="6523" spans="1:16" x14ac:dyDescent="0.3">
      <c r="A6523" t="s">
        <v>12</v>
      </c>
      <c r="B6523" t="s">
        <v>389</v>
      </c>
      <c r="C6523" t="s">
        <v>1577</v>
      </c>
      <c r="D6523">
        <v>2018</v>
      </c>
      <c r="E6523" t="s">
        <v>1600</v>
      </c>
      <c r="F6523" t="s">
        <v>1601</v>
      </c>
      <c r="G6523" t="s">
        <v>1605</v>
      </c>
      <c r="H6523" t="s">
        <v>1609</v>
      </c>
      <c r="I6523" s="11">
        <v>0</v>
      </c>
      <c r="K6523">
        <v>20.25</v>
      </c>
      <c r="L6523" s="3">
        <v>92.311999999999998</v>
      </c>
      <c r="M6523">
        <v>4</v>
      </c>
      <c r="N6523" s="3">
        <v>4.5586172839506176</v>
      </c>
      <c r="O6523"/>
      <c r="P6523"/>
    </row>
    <row r="6524" spans="1:16" x14ac:dyDescent="0.3">
      <c r="A6524" t="s">
        <v>12</v>
      </c>
      <c r="B6524" t="s">
        <v>678</v>
      </c>
      <c r="C6524" t="s">
        <v>1577</v>
      </c>
      <c r="D6524">
        <v>2018</v>
      </c>
      <c r="E6524" t="s">
        <v>1600</v>
      </c>
      <c r="F6524" t="s">
        <v>1601</v>
      </c>
      <c r="G6524" t="s">
        <v>1605</v>
      </c>
      <c r="H6524" t="s">
        <v>1609</v>
      </c>
      <c r="I6524" s="11">
        <v>4.4063785000000001E-2</v>
      </c>
      <c r="K6524">
        <v>17.2</v>
      </c>
      <c r="L6524" s="3">
        <v>147.24180000000001</v>
      </c>
      <c r="M6524">
        <v>4</v>
      </c>
      <c r="N6524" s="3">
        <v>8.5605697674418622</v>
      </c>
      <c r="O6524"/>
      <c r="P6524"/>
    </row>
    <row r="6525" spans="1:16" x14ac:dyDescent="0.3">
      <c r="A6525" t="s">
        <v>12</v>
      </c>
      <c r="B6525" t="s">
        <v>643</v>
      </c>
      <c r="C6525" t="s">
        <v>1577</v>
      </c>
      <c r="D6525">
        <v>2018</v>
      </c>
      <c r="E6525" t="s">
        <v>1600</v>
      </c>
      <c r="F6525" t="s">
        <v>1601</v>
      </c>
      <c r="G6525" t="s">
        <v>1605</v>
      </c>
      <c r="H6525" t="s">
        <v>1609</v>
      </c>
      <c r="I6525" s="11">
        <v>0</v>
      </c>
      <c r="K6525">
        <v>10.3</v>
      </c>
      <c r="L6525" s="3">
        <v>78.896000000000001</v>
      </c>
      <c r="M6525">
        <v>4</v>
      </c>
      <c r="N6525" s="3">
        <v>7.6598058252427181</v>
      </c>
      <c r="O6525"/>
      <c r="P6525"/>
    </row>
    <row r="6526" spans="1:16" x14ac:dyDescent="0.3">
      <c r="A6526" t="s">
        <v>12</v>
      </c>
      <c r="B6526" t="s">
        <v>1014</v>
      </c>
      <c r="C6526" t="s">
        <v>1577</v>
      </c>
      <c r="D6526">
        <v>2018</v>
      </c>
      <c r="E6526" t="s">
        <v>1600</v>
      </c>
      <c r="F6526" t="s">
        <v>1601</v>
      </c>
      <c r="G6526" t="s">
        <v>1605</v>
      </c>
      <c r="H6526" t="s">
        <v>1609</v>
      </c>
      <c r="I6526" s="11">
        <v>0.161030847</v>
      </c>
      <c r="K6526">
        <v>6.6150000000000002</v>
      </c>
      <c r="L6526" s="3">
        <v>251.24080000000001</v>
      </c>
      <c r="M6526">
        <v>4</v>
      </c>
      <c r="N6526" s="3">
        <v>37.980468631897203</v>
      </c>
      <c r="O6526"/>
      <c r="P6526"/>
    </row>
    <row r="6527" spans="1:16" x14ac:dyDescent="0.3">
      <c r="A6527" t="s">
        <v>12</v>
      </c>
      <c r="B6527" t="s">
        <v>218</v>
      </c>
      <c r="C6527" t="s">
        <v>1577</v>
      </c>
      <c r="D6527">
        <v>2018</v>
      </c>
      <c r="E6527" t="s">
        <v>1600</v>
      </c>
      <c r="F6527" t="s">
        <v>1601</v>
      </c>
      <c r="G6527" t="s">
        <v>1605</v>
      </c>
      <c r="H6527" t="s">
        <v>1609</v>
      </c>
      <c r="I6527" s="11">
        <v>2.1031586000000001E-2</v>
      </c>
      <c r="K6527">
        <v>17.2</v>
      </c>
      <c r="L6527" s="3">
        <v>164.7184</v>
      </c>
      <c r="M6527">
        <v>4</v>
      </c>
      <c r="N6527" s="3">
        <v>9.5766511627906983</v>
      </c>
      <c r="O6527"/>
      <c r="P6527"/>
    </row>
    <row r="6528" spans="1:16" x14ac:dyDescent="0.3">
      <c r="A6528" t="s">
        <v>12</v>
      </c>
      <c r="B6528" t="s">
        <v>1553</v>
      </c>
      <c r="C6528" t="s">
        <v>1585</v>
      </c>
      <c r="D6528">
        <v>2018</v>
      </c>
      <c r="E6528" t="s">
        <v>1600</v>
      </c>
      <c r="F6528" t="s">
        <v>1601</v>
      </c>
      <c r="G6528" t="s">
        <v>1605</v>
      </c>
      <c r="H6528" t="s">
        <v>1609</v>
      </c>
      <c r="I6528" s="11">
        <v>0.12942514499999999</v>
      </c>
      <c r="K6528">
        <v>7.8550000000000004</v>
      </c>
      <c r="L6528" s="3">
        <v>219.34819999999999</v>
      </c>
      <c r="M6528">
        <v>4</v>
      </c>
      <c r="N6528" s="3">
        <v>27.924659452577973</v>
      </c>
      <c r="O6528"/>
      <c r="P6528"/>
    </row>
    <row r="6529" spans="1:16" x14ac:dyDescent="0.3">
      <c r="A6529" t="s">
        <v>12</v>
      </c>
      <c r="B6529" t="s">
        <v>1210</v>
      </c>
      <c r="C6529" t="s">
        <v>1585</v>
      </c>
      <c r="D6529">
        <v>2018</v>
      </c>
      <c r="E6529" t="s">
        <v>1600</v>
      </c>
      <c r="F6529" t="s">
        <v>1601</v>
      </c>
      <c r="G6529" t="s">
        <v>1605</v>
      </c>
      <c r="H6529" t="s">
        <v>1609</v>
      </c>
      <c r="I6529" s="11">
        <v>7.4620291000000005E-2</v>
      </c>
      <c r="K6529">
        <v>16.7</v>
      </c>
      <c r="L6529" s="3">
        <v>120.1782</v>
      </c>
      <c r="M6529">
        <v>4</v>
      </c>
      <c r="N6529" s="3">
        <v>7.1962994011976056</v>
      </c>
      <c r="O6529"/>
      <c r="P6529"/>
    </row>
    <row r="6530" spans="1:16" x14ac:dyDescent="0.3">
      <c r="A6530" t="s">
        <v>12</v>
      </c>
      <c r="B6530" t="s">
        <v>94</v>
      </c>
      <c r="C6530" t="s">
        <v>1585</v>
      </c>
      <c r="D6530">
        <v>2018</v>
      </c>
      <c r="E6530" t="s">
        <v>1600</v>
      </c>
      <c r="F6530" t="s">
        <v>1601</v>
      </c>
      <c r="G6530" t="s">
        <v>1605</v>
      </c>
      <c r="H6530" t="s">
        <v>1609</v>
      </c>
      <c r="I6530" s="11">
        <v>0.13334711899999999</v>
      </c>
      <c r="K6530">
        <v>20.25</v>
      </c>
      <c r="L6530" s="3">
        <v>193.07939999999999</v>
      </c>
      <c r="M6530">
        <v>4</v>
      </c>
      <c r="N6530" s="3">
        <v>9.5347851851851857</v>
      </c>
      <c r="O6530"/>
      <c r="P6530"/>
    </row>
    <row r="6531" spans="1:16" x14ac:dyDescent="0.3">
      <c r="A6531" t="s">
        <v>12</v>
      </c>
      <c r="B6531" t="s">
        <v>1466</v>
      </c>
      <c r="C6531" t="s">
        <v>1585</v>
      </c>
      <c r="D6531">
        <v>2018</v>
      </c>
      <c r="E6531" t="s">
        <v>1600</v>
      </c>
      <c r="F6531" t="s">
        <v>1601</v>
      </c>
      <c r="G6531" t="s">
        <v>1605</v>
      </c>
      <c r="H6531" t="s">
        <v>1609</v>
      </c>
      <c r="I6531" s="11">
        <v>0.153456703</v>
      </c>
      <c r="K6531">
        <v>8.9450000000000003</v>
      </c>
      <c r="L6531" s="3">
        <v>264.09100000000001</v>
      </c>
      <c r="M6531">
        <v>4</v>
      </c>
      <c r="N6531" s="3">
        <v>29.52386808272778</v>
      </c>
      <c r="O6531"/>
      <c r="P6531"/>
    </row>
    <row r="6532" spans="1:16" x14ac:dyDescent="0.3">
      <c r="A6532" t="s">
        <v>12</v>
      </c>
      <c r="B6532" t="s">
        <v>364</v>
      </c>
      <c r="C6532" t="s">
        <v>1576</v>
      </c>
      <c r="D6532">
        <v>2018</v>
      </c>
      <c r="E6532" t="s">
        <v>1600</v>
      </c>
      <c r="F6532" t="s">
        <v>1601</v>
      </c>
      <c r="G6532" t="s">
        <v>1605</v>
      </c>
      <c r="H6532" t="s">
        <v>1609</v>
      </c>
      <c r="I6532" s="11">
        <v>1.9912605999999999E-2</v>
      </c>
      <c r="K6532">
        <v>6.1150000000000002</v>
      </c>
      <c r="L6532" s="3">
        <v>91.0488</v>
      </c>
      <c r="M6532">
        <v>4</v>
      </c>
      <c r="N6532" s="3">
        <v>14.889419460343417</v>
      </c>
      <c r="O6532"/>
      <c r="P6532"/>
    </row>
    <row r="6533" spans="1:16" x14ac:dyDescent="0.3">
      <c r="A6533" t="s">
        <v>12</v>
      </c>
      <c r="B6533" t="s">
        <v>1455</v>
      </c>
      <c r="C6533" t="s">
        <v>1576</v>
      </c>
      <c r="D6533">
        <v>2018</v>
      </c>
      <c r="E6533" t="s">
        <v>1600</v>
      </c>
      <c r="F6533" t="s">
        <v>1601</v>
      </c>
      <c r="G6533" t="s">
        <v>1605</v>
      </c>
      <c r="H6533" t="s">
        <v>1609</v>
      </c>
      <c r="I6533" s="11">
        <v>0.127660257</v>
      </c>
      <c r="K6533">
        <v>13.65</v>
      </c>
      <c r="L6533" s="3">
        <v>198.54259999999999</v>
      </c>
      <c r="M6533">
        <v>4</v>
      </c>
      <c r="N6533" s="3">
        <v>14.54524542124542</v>
      </c>
      <c r="O6533"/>
      <c r="P6533"/>
    </row>
    <row r="6534" spans="1:16" x14ac:dyDescent="0.3">
      <c r="A6534" t="s">
        <v>12</v>
      </c>
      <c r="B6534" t="s">
        <v>1459</v>
      </c>
      <c r="C6534" t="s">
        <v>1576</v>
      </c>
      <c r="D6534">
        <v>2018</v>
      </c>
      <c r="E6534" t="s">
        <v>1600</v>
      </c>
      <c r="F6534" t="s">
        <v>1601</v>
      </c>
      <c r="G6534" t="s">
        <v>1605</v>
      </c>
      <c r="H6534" t="s">
        <v>1609</v>
      </c>
      <c r="I6534" s="11">
        <v>0</v>
      </c>
      <c r="K6534">
        <v>10</v>
      </c>
      <c r="L6534" s="3">
        <v>230.0668</v>
      </c>
      <c r="M6534">
        <v>4</v>
      </c>
      <c r="N6534" s="3">
        <v>23.006679999999999</v>
      </c>
      <c r="O6534"/>
      <c r="P6534"/>
    </row>
    <row r="6535" spans="1:16" x14ac:dyDescent="0.3">
      <c r="A6535" t="s">
        <v>12</v>
      </c>
      <c r="B6535" t="s">
        <v>518</v>
      </c>
      <c r="C6535" t="s">
        <v>1576</v>
      </c>
      <c r="D6535">
        <v>2018</v>
      </c>
      <c r="E6535" t="s">
        <v>1600</v>
      </c>
      <c r="F6535" t="s">
        <v>1601</v>
      </c>
      <c r="G6535" t="s">
        <v>1605</v>
      </c>
      <c r="H6535" t="s">
        <v>1609</v>
      </c>
      <c r="I6535" s="11">
        <v>6.3079544000000001E-2</v>
      </c>
      <c r="K6535">
        <v>11.1</v>
      </c>
      <c r="L6535" s="3">
        <v>175.77119999999999</v>
      </c>
      <c r="M6535">
        <v>4</v>
      </c>
      <c r="N6535" s="3">
        <v>15.835243243243243</v>
      </c>
      <c r="O6535"/>
      <c r="P6535"/>
    </row>
    <row r="6536" spans="1:16" x14ac:dyDescent="0.3">
      <c r="A6536" t="s">
        <v>12</v>
      </c>
      <c r="B6536" t="s">
        <v>408</v>
      </c>
      <c r="C6536" t="s">
        <v>1576</v>
      </c>
      <c r="D6536">
        <v>2018</v>
      </c>
      <c r="E6536" t="s">
        <v>1600</v>
      </c>
      <c r="F6536" t="s">
        <v>1601</v>
      </c>
      <c r="G6536" t="s">
        <v>1605</v>
      </c>
      <c r="H6536" t="s">
        <v>1609</v>
      </c>
      <c r="I6536" s="11">
        <v>0.13314425899999999</v>
      </c>
      <c r="K6536">
        <v>12.65</v>
      </c>
      <c r="L6536" s="3">
        <v>190.88460000000001</v>
      </c>
      <c r="M6536">
        <v>4</v>
      </c>
      <c r="N6536" s="3">
        <v>15.089691699604742</v>
      </c>
      <c r="O6536"/>
      <c r="P6536"/>
    </row>
    <row r="6537" spans="1:16" x14ac:dyDescent="0.3">
      <c r="A6537" t="s">
        <v>12</v>
      </c>
      <c r="B6537" t="s">
        <v>972</v>
      </c>
      <c r="C6537" t="s">
        <v>1576</v>
      </c>
      <c r="D6537">
        <v>2018</v>
      </c>
      <c r="E6537" t="s">
        <v>1600</v>
      </c>
      <c r="F6537" t="s">
        <v>1601</v>
      </c>
      <c r="G6537" t="s">
        <v>1605</v>
      </c>
      <c r="H6537" t="s">
        <v>1609</v>
      </c>
      <c r="I6537" s="11">
        <v>0.145200948</v>
      </c>
      <c r="K6537">
        <v>7.75</v>
      </c>
      <c r="L6537" s="3">
        <v>35.455800000000004</v>
      </c>
      <c r="M6537">
        <v>4</v>
      </c>
      <c r="N6537" s="3">
        <v>4.5749419354838716</v>
      </c>
      <c r="O6537"/>
      <c r="P6537"/>
    </row>
    <row r="6538" spans="1:16" x14ac:dyDescent="0.3">
      <c r="A6538" t="s">
        <v>12</v>
      </c>
      <c r="B6538" t="s">
        <v>1259</v>
      </c>
      <c r="C6538" t="s">
        <v>1576</v>
      </c>
      <c r="D6538">
        <v>2018</v>
      </c>
      <c r="E6538" t="s">
        <v>1600</v>
      </c>
      <c r="F6538" t="s">
        <v>1601</v>
      </c>
      <c r="G6538" t="s">
        <v>1605</v>
      </c>
      <c r="H6538" t="s">
        <v>1609</v>
      </c>
      <c r="I6538" s="11">
        <v>7.3541071999999999E-2</v>
      </c>
      <c r="K6538">
        <v>11.5</v>
      </c>
      <c r="L6538" s="3">
        <v>192.28200000000001</v>
      </c>
      <c r="M6538">
        <v>4</v>
      </c>
      <c r="N6538" s="3">
        <v>16.720173913043478</v>
      </c>
      <c r="O6538"/>
      <c r="P6538"/>
    </row>
    <row r="6539" spans="1:16" x14ac:dyDescent="0.3">
      <c r="A6539" t="s">
        <v>12</v>
      </c>
      <c r="B6539" t="s">
        <v>1125</v>
      </c>
      <c r="C6539" t="s">
        <v>1574</v>
      </c>
      <c r="D6539">
        <v>2018</v>
      </c>
      <c r="E6539" t="s">
        <v>1600</v>
      </c>
      <c r="F6539" t="s">
        <v>1601</v>
      </c>
      <c r="G6539" t="s">
        <v>1605</v>
      </c>
      <c r="H6539" t="s">
        <v>1609</v>
      </c>
      <c r="I6539" s="11">
        <v>9.9780431000000003E-2</v>
      </c>
      <c r="K6539">
        <v>17.2</v>
      </c>
      <c r="L6539" s="3">
        <v>225.2088</v>
      </c>
      <c r="M6539">
        <v>4</v>
      </c>
      <c r="N6539" s="3">
        <v>13.093534883720931</v>
      </c>
      <c r="O6539"/>
      <c r="P6539"/>
    </row>
    <row r="6540" spans="1:16" x14ac:dyDescent="0.3">
      <c r="A6540" t="s">
        <v>12</v>
      </c>
      <c r="B6540" t="s">
        <v>328</v>
      </c>
      <c r="C6540" t="s">
        <v>1574</v>
      </c>
      <c r="D6540">
        <v>2018</v>
      </c>
      <c r="E6540" t="s">
        <v>1600</v>
      </c>
      <c r="F6540" t="s">
        <v>1601</v>
      </c>
      <c r="G6540" t="s">
        <v>1605</v>
      </c>
      <c r="H6540" t="s">
        <v>1609</v>
      </c>
      <c r="I6540" s="11">
        <v>7.5215349000000001E-2</v>
      </c>
      <c r="K6540">
        <v>14.6</v>
      </c>
      <c r="L6540" s="3">
        <v>108.4254</v>
      </c>
      <c r="M6540">
        <v>4</v>
      </c>
      <c r="N6540" s="3">
        <v>7.4263972602739727</v>
      </c>
      <c r="O6540"/>
      <c r="P6540"/>
    </row>
    <row r="6541" spans="1:16" x14ac:dyDescent="0.3">
      <c r="A6541" t="s">
        <v>12</v>
      </c>
      <c r="B6541" t="s">
        <v>1486</v>
      </c>
      <c r="C6541" t="s">
        <v>1574</v>
      </c>
      <c r="D6541">
        <v>2018</v>
      </c>
      <c r="E6541" t="s">
        <v>1600</v>
      </c>
      <c r="F6541" t="s">
        <v>1601</v>
      </c>
      <c r="G6541" t="s">
        <v>1605</v>
      </c>
      <c r="H6541" t="s">
        <v>1609</v>
      </c>
      <c r="I6541" s="11">
        <v>0.214423791</v>
      </c>
      <c r="K6541">
        <v>15.7</v>
      </c>
      <c r="L6541" s="3">
        <v>111.6544</v>
      </c>
      <c r="M6541">
        <v>4</v>
      </c>
      <c r="N6541" s="3">
        <v>7.1117452229299367</v>
      </c>
      <c r="O6541"/>
      <c r="P6541"/>
    </row>
    <row r="6542" spans="1:16" x14ac:dyDescent="0.3">
      <c r="A6542" t="s">
        <v>12</v>
      </c>
      <c r="B6542" t="s">
        <v>1502</v>
      </c>
      <c r="C6542" t="s">
        <v>1574</v>
      </c>
      <c r="D6542">
        <v>2018</v>
      </c>
      <c r="E6542" t="s">
        <v>1600</v>
      </c>
      <c r="F6542" t="s">
        <v>1601</v>
      </c>
      <c r="G6542" t="s">
        <v>1605</v>
      </c>
      <c r="H6542" t="s">
        <v>1609</v>
      </c>
      <c r="I6542" s="11">
        <v>0.187443314</v>
      </c>
      <c r="K6542">
        <v>5.46</v>
      </c>
      <c r="L6542" s="3">
        <v>145.87860000000001</v>
      </c>
      <c r="M6542">
        <v>4</v>
      </c>
      <c r="N6542" s="3">
        <v>26.71769230769231</v>
      </c>
      <c r="O6542"/>
      <c r="P6542"/>
    </row>
    <row r="6543" spans="1:16" x14ac:dyDescent="0.3">
      <c r="A6543" t="s">
        <v>12</v>
      </c>
      <c r="B6543" t="s">
        <v>923</v>
      </c>
      <c r="C6543" t="s">
        <v>1574</v>
      </c>
      <c r="D6543">
        <v>2018</v>
      </c>
      <c r="E6543" t="s">
        <v>1600</v>
      </c>
      <c r="F6543" t="s">
        <v>1601</v>
      </c>
      <c r="G6543" t="s">
        <v>1605</v>
      </c>
      <c r="H6543" t="s">
        <v>1609</v>
      </c>
      <c r="I6543" s="11">
        <v>8.6077865000000003E-2</v>
      </c>
      <c r="K6543">
        <v>6.46</v>
      </c>
      <c r="L6543" s="3">
        <v>143.81020000000001</v>
      </c>
      <c r="M6543">
        <v>4</v>
      </c>
      <c r="N6543" s="3">
        <v>22.261640866873066</v>
      </c>
      <c r="O6543"/>
      <c r="P6543"/>
    </row>
    <row r="6544" spans="1:16" x14ac:dyDescent="0.3">
      <c r="A6544" t="s">
        <v>12</v>
      </c>
      <c r="B6544" t="s">
        <v>1261</v>
      </c>
      <c r="C6544" t="s">
        <v>1574</v>
      </c>
      <c r="D6544">
        <v>2018</v>
      </c>
      <c r="E6544" t="s">
        <v>1600</v>
      </c>
      <c r="F6544" t="s">
        <v>1601</v>
      </c>
      <c r="G6544" t="s">
        <v>1605</v>
      </c>
      <c r="H6544" t="s">
        <v>1609</v>
      </c>
      <c r="I6544" s="11">
        <v>0.27321283000000002</v>
      </c>
      <c r="K6544">
        <v>12.65</v>
      </c>
      <c r="L6544" s="3">
        <v>240.9538</v>
      </c>
      <c r="M6544">
        <v>4</v>
      </c>
      <c r="N6544" s="3">
        <v>19.047731225296442</v>
      </c>
      <c r="O6544"/>
      <c r="P6544"/>
    </row>
    <row r="6545" spans="1:16" x14ac:dyDescent="0.3">
      <c r="A6545" t="s">
        <v>12</v>
      </c>
      <c r="B6545" t="s">
        <v>1212</v>
      </c>
      <c r="C6545" t="s">
        <v>1574</v>
      </c>
      <c r="D6545">
        <v>2018</v>
      </c>
      <c r="E6545" t="s">
        <v>1600</v>
      </c>
      <c r="F6545" t="s">
        <v>1601</v>
      </c>
      <c r="G6545" t="s">
        <v>1605</v>
      </c>
      <c r="H6545" t="s">
        <v>1609</v>
      </c>
      <c r="I6545" s="11">
        <v>3.7569401000000002E-2</v>
      </c>
      <c r="K6545">
        <v>19.350000000000001</v>
      </c>
      <c r="L6545" s="3">
        <v>120.7098</v>
      </c>
      <c r="M6545">
        <v>4</v>
      </c>
      <c r="N6545" s="3">
        <v>6.2382325581395346</v>
      </c>
      <c r="O6545"/>
      <c r="P6545"/>
    </row>
    <row r="6546" spans="1:16" x14ac:dyDescent="0.3">
      <c r="A6546" t="s">
        <v>12</v>
      </c>
      <c r="B6546" t="s">
        <v>329</v>
      </c>
      <c r="C6546" t="s">
        <v>1574</v>
      </c>
      <c r="D6546">
        <v>2018</v>
      </c>
      <c r="E6546" t="s">
        <v>1600</v>
      </c>
      <c r="F6546" t="s">
        <v>1601</v>
      </c>
      <c r="G6546" t="s">
        <v>1605</v>
      </c>
      <c r="H6546" t="s">
        <v>1609</v>
      </c>
      <c r="I6546" s="11">
        <v>6.1730519999999997E-2</v>
      </c>
      <c r="K6546">
        <v>14.85</v>
      </c>
      <c r="L6546" s="3">
        <v>159.15780000000001</v>
      </c>
      <c r="M6546">
        <v>4</v>
      </c>
      <c r="N6546" s="3">
        <v>10.71769696969697</v>
      </c>
      <c r="O6546"/>
      <c r="P6546"/>
    </row>
    <row r="6547" spans="1:16" x14ac:dyDescent="0.3">
      <c r="A6547" t="s">
        <v>12</v>
      </c>
      <c r="B6547" t="s">
        <v>1126</v>
      </c>
      <c r="C6547" t="s">
        <v>1574</v>
      </c>
      <c r="D6547">
        <v>2018</v>
      </c>
      <c r="E6547" t="s">
        <v>1600</v>
      </c>
      <c r="F6547" t="s">
        <v>1601</v>
      </c>
      <c r="G6547" t="s">
        <v>1605</v>
      </c>
      <c r="H6547" t="s">
        <v>1609</v>
      </c>
      <c r="I6547" s="11">
        <v>0.165101585</v>
      </c>
      <c r="K6547">
        <v>18.350000000000001</v>
      </c>
      <c r="L6547" s="3">
        <v>87.788200000000003</v>
      </c>
      <c r="M6547">
        <v>4</v>
      </c>
      <c r="N6547" s="3">
        <v>4.7840980926430516</v>
      </c>
      <c r="O6547"/>
      <c r="P6547"/>
    </row>
    <row r="6548" spans="1:16" x14ac:dyDescent="0.3">
      <c r="A6548" t="s">
        <v>12</v>
      </c>
      <c r="B6548" t="s">
        <v>366</v>
      </c>
      <c r="C6548" t="s">
        <v>1574</v>
      </c>
      <c r="D6548">
        <v>2018</v>
      </c>
      <c r="E6548" t="s">
        <v>1600</v>
      </c>
      <c r="F6548" t="s">
        <v>1601</v>
      </c>
      <c r="G6548" t="s">
        <v>1605</v>
      </c>
      <c r="H6548" t="s">
        <v>1609</v>
      </c>
      <c r="I6548" s="11">
        <v>0</v>
      </c>
      <c r="K6548">
        <v>20.350000000000001</v>
      </c>
      <c r="L6548" s="3">
        <v>234.79580000000001</v>
      </c>
      <c r="M6548">
        <v>4</v>
      </c>
      <c r="N6548" s="3">
        <v>11.537877149877151</v>
      </c>
      <c r="O6548"/>
      <c r="P6548"/>
    </row>
    <row r="6549" spans="1:16" x14ac:dyDescent="0.3">
      <c r="A6549" t="s">
        <v>12</v>
      </c>
      <c r="B6549" t="s">
        <v>409</v>
      </c>
      <c r="C6549" t="s">
        <v>1574</v>
      </c>
      <c r="D6549">
        <v>2018</v>
      </c>
      <c r="E6549" t="s">
        <v>1600</v>
      </c>
      <c r="F6549" t="s">
        <v>1601</v>
      </c>
      <c r="G6549" t="s">
        <v>1605</v>
      </c>
      <c r="H6549" t="s">
        <v>1609</v>
      </c>
      <c r="I6549" s="11">
        <v>0.109274313</v>
      </c>
      <c r="K6549">
        <v>16.350000000000001</v>
      </c>
      <c r="L6549" s="3">
        <v>225.30619999999999</v>
      </c>
      <c r="M6549">
        <v>4</v>
      </c>
      <c r="N6549" s="3">
        <v>13.780195718654433</v>
      </c>
      <c r="O6549"/>
      <c r="P6549"/>
    </row>
    <row r="6550" spans="1:16" x14ac:dyDescent="0.3">
      <c r="A6550" t="s">
        <v>12</v>
      </c>
      <c r="B6550" t="s">
        <v>35</v>
      </c>
      <c r="C6550" t="s">
        <v>1574</v>
      </c>
      <c r="D6550">
        <v>2018</v>
      </c>
      <c r="E6550" t="s">
        <v>1600</v>
      </c>
      <c r="F6550" t="s">
        <v>1601</v>
      </c>
      <c r="G6550" t="s">
        <v>1605</v>
      </c>
      <c r="H6550" t="s">
        <v>1609</v>
      </c>
      <c r="I6550" s="11">
        <v>0.16439157300000001</v>
      </c>
      <c r="K6550">
        <v>15.1</v>
      </c>
      <c r="L6550" s="3">
        <v>62.819400000000002</v>
      </c>
      <c r="M6550">
        <v>4</v>
      </c>
      <c r="N6550" s="3">
        <v>4.1602251655629141</v>
      </c>
      <c r="O6550"/>
      <c r="P6550"/>
    </row>
    <row r="6551" spans="1:16" x14ac:dyDescent="0.3">
      <c r="A6551" t="s">
        <v>12</v>
      </c>
      <c r="B6551" t="s">
        <v>979</v>
      </c>
      <c r="C6551" t="s">
        <v>1581</v>
      </c>
      <c r="D6551">
        <v>2018</v>
      </c>
      <c r="E6551" t="s">
        <v>1600</v>
      </c>
      <c r="F6551" t="s">
        <v>1601</v>
      </c>
      <c r="G6551" t="s">
        <v>1605</v>
      </c>
      <c r="H6551" t="s">
        <v>1609</v>
      </c>
      <c r="I6551" s="11">
        <v>0.277459381</v>
      </c>
      <c r="K6551">
        <v>12.35</v>
      </c>
      <c r="L6551" s="3">
        <v>156.3946</v>
      </c>
      <c r="M6551">
        <v>4</v>
      </c>
      <c r="N6551" s="3">
        <v>12.66353036437247</v>
      </c>
      <c r="O6551"/>
      <c r="P6551"/>
    </row>
    <row r="6552" spans="1:16" x14ac:dyDescent="0.3">
      <c r="A6552" t="s">
        <v>12</v>
      </c>
      <c r="B6552" t="s">
        <v>852</v>
      </c>
      <c r="C6552" t="s">
        <v>1581</v>
      </c>
      <c r="D6552">
        <v>2018</v>
      </c>
      <c r="E6552" t="s">
        <v>1600</v>
      </c>
      <c r="F6552" t="s">
        <v>1601</v>
      </c>
      <c r="G6552" t="s">
        <v>1605</v>
      </c>
      <c r="H6552" t="s">
        <v>1609</v>
      </c>
      <c r="I6552" s="11">
        <v>1.4998914E-2</v>
      </c>
      <c r="K6552">
        <v>16.75</v>
      </c>
      <c r="L6552" s="3">
        <v>72.403800000000004</v>
      </c>
      <c r="M6552">
        <v>4</v>
      </c>
      <c r="N6552" s="3">
        <v>4.3226149253731343</v>
      </c>
      <c r="O6552"/>
      <c r="P6552"/>
    </row>
    <row r="6553" spans="1:16" x14ac:dyDescent="0.3">
      <c r="A6553" t="s">
        <v>12</v>
      </c>
      <c r="B6553" t="s">
        <v>54</v>
      </c>
      <c r="C6553" t="s">
        <v>1581</v>
      </c>
      <c r="D6553">
        <v>2018</v>
      </c>
      <c r="E6553" t="s">
        <v>1600</v>
      </c>
      <c r="F6553" t="s">
        <v>1601</v>
      </c>
      <c r="G6553" t="s">
        <v>1605</v>
      </c>
      <c r="H6553" t="s">
        <v>1609</v>
      </c>
      <c r="I6553" s="11">
        <v>0.14930549700000001</v>
      </c>
      <c r="K6553">
        <v>13.85</v>
      </c>
      <c r="L6553" s="3">
        <v>119.61239999999999</v>
      </c>
      <c r="M6553">
        <v>4</v>
      </c>
      <c r="N6553" s="3">
        <v>8.6362743682310459</v>
      </c>
      <c r="O6553"/>
      <c r="P6553"/>
    </row>
    <row r="6554" spans="1:16" x14ac:dyDescent="0.3">
      <c r="A6554" t="s">
        <v>12</v>
      </c>
      <c r="B6554" t="s">
        <v>980</v>
      </c>
      <c r="C6554" t="s">
        <v>1581</v>
      </c>
      <c r="D6554">
        <v>2018</v>
      </c>
      <c r="E6554" t="s">
        <v>1600</v>
      </c>
      <c r="F6554" t="s">
        <v>1601</v>
      </c>
      <c r="G6554" t="s">
        <v>1605</v>
      </c>
      <c r="H6554" t="s">
        <v>1609</v>
      </c>
      <c r="I6554" s="11">
        <v>0.13659289099999999</v>
      </c>
      <c r="K6554">
        <v>15</v>
      </c>
      <c r="L6554" s="3">
        <v>238.0248</v>
      </c>
      <c r="M6554">
        <v>4</v>
      </c>
      <c r="N6554" s="3">
        <v>15.868320000000001</v>
      </c>
      <c r="O6554"/>
      <c r="P6554"/>
    </row>
    <row r="6555" spans="1:16" x14ac:dyDescent="0.3">
      <c r="A6555" t="s">
        <v>12</v>
      </c>
      <c r="B6555" t="s">
        <v>1525</v>
      </c>
      <c r="C6555" t="s">
        <v>1581</v>
      </c>
      <c r="D6555">
        <v>2018</v>
      </c>
      <c r="E6555" t="s">
        <v>1600</v>
      </c>
      <c r="F6555" t="s">
        <v>1601</v>
      </c>
      <c r="G6555" t="s">
        <v>1605</v>
      </c>
      <c r="H6555" t="s">
        <v>1609</v>
      </c>
      <c r="I6555" s="11">
        <v>7.4729834999999994E-2</v>
      </c>
      <c r="K6555">
        <v>12.15</v>
      </c>
      <c r="L6555" s="3">
        <v>183.79499999999999</v>
      </c>
      <c r="M6555">
        <v>4</v>
      </c>
      <c r="N6555" s="3">
        <v>15.127160493827159</v>
      </c>
      <c r="O6555"/>
      <c r="P6555"/>
    </row>
    <row r="6556" spans="1:16" x14ac:dyDescent="0.3">
      <c r="A6556" t="s">
        <v>12</v>
      </c>
      <c r="B6556" t="s">
        <v>1301</v>
      </c>
      <c r="C6556" t="s">
        <v>1581</v>
      </c>
      <c r="D6556">
        <v>2018</v>
      </c>
      <c r="E6556" t="s">
        <v>1600</v>
      </c>
      <c r="F6556" t="s">
        <v>1601</v>
      </c>
      <c r="G6556" t="s">
        <v>1605</v>
      </c>
      <c r="H6556" t="s">
        <v>1609</v>
      </c>
      <c r="I6556" s="11">
        <v>1.9117392E-2</v>
      </c>
      <c r="K6556">
        <v>11.65</v>
      </c>
      <c r="L6556" s="3">
        <v>110.6544</v>
      </c>
      <c r="M6556">
        <v>4</v>
      </c>
      <c r="N6556" s="3">
        <v>9.498231759656651</v>
      </c>
      <c r="O6556"/>
      <c r="P6556"/>
    </row>
    <row r="6557" spans="1:16" x14ac:dyDescent="0.3">
      <c r="A6557" t="s">
        <v>12</v>
      </c>
      <c r="B6557" t="s">
        <v>1405</v>
      </c>
      <c r="C6557" t="s">
        <v>1581</v>
      </c>
      <c r="D6557">
        <v>2018</v>
      </c>
      <c r="E6557" t="s">
        <v>1600</v>
      </c>
      <c r="F6557" t="s">
        <v>1601</v>
      </c>
      <c r="G6557" t="s">
        <v>1605</v>
      </c>
      <c r="H6557" t="s">
        <v>1609</v>
      </c>
      <c r="I6557" s="11">
        <v>7.0017381000000004E-2</v>
      </c>
      <c r="K6557">
        <v>7.97</v>
      </c>
      <c r="L6557" s="3">
        <v>89.351399999999998</v>
      </c>
      <c r="M6557">
        <v>4</v>
      </c>
      <c r="N6557" s="3">
        <v>11.210966122961104</v>
      </c>
      <c r="O6557"/>
      <c r="P6557"/>
    </row>
    <row r="6558" spans="1:16" x14ac:dyDescent="0.3">
      <c r="A6558" t="s">
        <v>12</v>
      </c>
      <c r="B6558" t="s">
        <v>159</v>
      </c>
      <c r="C6558" t="s">
        <v>1588</v>
      </c>
      <c r="D6558">
        <v>2018</v>
      </c>
      <c r="E6558" t="s">
        <v>1600</v>
      </c>
      <c r="F6558" t="s">
        <v>1601</v>
      </c>
      <c r="G6558" t="s">
        <v>1605</v>
      </c>
      <c r="H6558" t="s">
        <v>1609</v>
      </c>
      <c r="I6558" s="11">
        <v>0.256152243</v>
      </c>
      <c r="K6558">
        <v>17.350000000000001</v>
      </c>
      <c r="L6558" s="3">
        <v>151.005</v>
      </c>
      <c r="M6558">
        <v>4</v>
      </c>
      <c r="N6558" s="3">
        <v>8.7034582132564839</v>
      </c>
      <c r="O6558"/>
      <c r="P6558"/>
    </row>
    <row r="6559" spans="1:16" x14ac:dyDescent="0.3">
      <c r="A6559" t="s">
        <v>12</v>
      </c>
      <c r="B6559" t="s">
        <v>1302</v>
      </c>
      <c r="C6559" t="s">
        <v>1588</v>
      </c>
      <c r="D6559">
        <v>2018</v>
      </c>
      <c r="E6559" t="s">
        <v>1600</v>
      </c>
      <c r="F6559" t="s">
        <v>1601</v>
      </c>
      <c r="G6559" t="s">
        <v>1605</v>
      </c>
      <c r="H6559" t="s">
        <v>1609</v>
      </c>
      <c r="I6559" s="11">
        <v>0.24554262700000001</v>
      </c>
      <c r="K6559">
        <v>5.3650000000000002</v>
      </c>
      <c r="L6559" s="3">
        <v>172.2764</v>
      </c>
      <c r="M6559">
        <v>4</v>
      </c>
      <c r="N6559" s="3">
        <v>32.111164958061508</v>
      </c>
      <c r="O6559"/>
      <c r="P6559"/>
    </row>
    <row r="6560" spans="1:16" x14ac:dyDescent="0.3">
      <c r="A6560" t="s">
        <v>12</v>
      </c>
      <c r="B6560" t="s">
        <v>158</v>
      </c>
      <c r="C6560" t="s">
        <v>1588</v>
      </c>
      <c r="D6560">
        <v>2018</v>
      </c>
      <c r="E6560" t="s">
        <v>1600</v>
      </c>
      <c r="F6560" t="s">
        <v>1601</v>
      </c>
      <c r="G6560" t="s">
        <v>1605</v>
      </c>
      <c r="H6560" t="s">
        <v>1609</v>
      </c>
      <c r="I6560" s="11">
        <v>0</v>
      </c>
      <c r="K6560">
        <v>7.42</v>
      </c>
      <c r="L6560" s="3">
        <v>184.35820000000001</v>
      </c>
      <c r="M6560">
        <v>4</v>
      </c>
      <c r="N6560" s="3">
        <v>24.846118598382752</v>
      </c>
      <c r="O6560"/>
      <c r="P6560"/>
    </row>
    <row r="6561" spans="1:16" x14ac:dyDescent="0.3">
      <c r="A6561" t="s">
        <v>12</v>
      </c>
      <c r="B6561" t="s">
        <v>869</v>
      </c>
      <c r="C6561" t="s">
        <v>1580</v>
      </c>
      <c r="D6561">
        <v>2018</v>
      </c>
      <c r="E6561" t="s">
        <v>1600</v>
      </c>
      <c r="F6561" t="s">
        <v>1601</v>
      </c>
      <c r="G6561" t="s">
        <v>1605</v>
      </c>
      <c r="H6561" t="s">
        <v>1609</v>
      </c>
      <c r="I6561" s="11">
        <v>2.363057E-2</v>
      </c>
      <c r="K6561">
        <v>10.5</v>
      </c>
      <c r="L6561" s="3">
        <v>141.71539999999999</v>
      </c>
      <c r="M6561">
        <v>4</v>
      </c>
      <c r="N6561" s="3">
        <v>13.496704761904761</v>
      </c>
      <c r="O6561"/>
      <c r="P6561"/>
    </row>
    <row r="6562" spans="1:16" x14ac:dyDescent="0.3">
      <c r="A6562" t="s">
        <v>12</v>
      </c>
      <c r="B6562" t="s">
        <v>1129</v>
      </c>
      <c r="C6562" t="s">
        <v>1580</v>
      </c>
      <c r="D6562">
        <v>2018</v>
      </c>
      <c r="E6562" t="s">
        <v>1600</v>
      </c>
      <c r="F6562" t="s">
        <v>1601</v>
      </c>
      <c r="G6562" t="s">
        <v>1605</v>
      </c>
      <c r="H6562" t="s">
        <v>1609</v>
      </c>
      <c r="I6562" s="11">
        <v>0.30247887099999998</v>
      </c>
      <c r="K6562">
        <v>16</v>
      </c>
      <c r="L6562" s="3">
        <v>155.49719999999999</v>
      </c>
      <c r="M6562">
        <v>4</v>
      </c>
      <c r="N6562" s="3">
        <v>9.7185749999999995</v>
      </c>
      <c r="O6562"/>
      <c r="P6562"/>
    </row>
    <row r="6563" spans="1:16" x14ac:dyDescent="0.3">
      <c r="A6563" t="s">
        <v>12</v>
      </c>
      <c r="B6563" t="s">
        <v>665</v>
      </c>
      <c r="C6563" t="s">
        <v>1580</v>
      </c>
      <c r="D6563">
        <v>2018</v>
      </c>
      <c r="E6563" t="s">
        <v>1600</v>
      </c>
      <c r="F6563" t="s">
        <v>1601</v>
      </c>
      <c r="G6563" t="s">
        <v>1605</v>
      </c>
      <c r="H6563" t="s">
        <v>1609</v>
      </c>
      <c r="I6563" s="11">
        <v>5.7620562E-2</v>
      </c>
      <c r="K6563">
        <v>8.6300000000000008</v>
      </c>
      <c r="L6563" s="3">
        <v>115.45180000000001</v>
      </c>
      <c r="M6563">
        <v>4</v>
      </c>
      <c r="N6563" s="3">
        <v>13.377960602549246</v>
      </c>
      <c r="O6563"/>
      <c r="P6563"/>
    </row>
    <row r="6564" spans="1:16" x14ac:dyDescent="0.3">
      <c r="A6564" t="s">
        <v>12</v>
      </c>
      <c r="B6564" t="s">
        <v>1064</v>
      </c>
      <c r="C6564" t="s">
        <v>1580</v>
      </c>
      <c r="D6564">
        <v>2018</v>
      </c>
      <c r="E6564" t="s">
        <v>1600</v>
      </c>
      <c r="F6564" t="s">
        <v>1601</v>
      </c>
      <c r="G6564" t="s">
        <v>1605</v>
      </c>
      <c r="H6564" t="s">
        <v>1609</v>
      </c>
      <c r="I6564" s="11">
        <v>4.5068891999999999E-2</v>
      </c>
      <c r="K6564">
        <v>7.42</v>
      </c>
      <c r="L6564" s="3">
        <v>190.88720000000001</v>
      </c>
      <c r="M6564">
        <v>4</v>
      </c>
      <c r="N6564" s="3">
        <v>25.726037735849058</v>
      </c>
      <c r="O6564"/>
      <c r="P6564"/>
    </row>
    <row r="6565" spans="1:16" x14ac:dyDescent="0.3">
      <c r="A6565" t="s">
        <v>12</v>
      </c>
      <c r="B6565" t="s">
        <v>1066</v>
      </c>
      <c r="C6565" t="s">
        <v>1580</v>
      </c>
      <c r="D6565">
        <v>2018</v>
      </c>
      <c r="E6565" t="s">
        <v>1600</v>
      </c>
      <c r="F6565" t="s">
        <v>1601</v>
      </c>
      <c r="G6565" t="s">
        <v>1605</v>
      </c>
      <c r="H6565" t="s">
        <v>1609</v>
      </c>
      <c r="I6565" s="11">
        <v>0.13432761300000001</v>
      </c>
      <c r="K6565">
        <v>11.8</v>
      </c>
      <c r="L6565" s="3">
        <v>35.055799999999998</v>
      </c>
      <c r="M6565">
        <v>4</v>
      </c>
      <c r="N6565" s="3">
        <v>2.9708305084745761</v>
      </c>
      <c r="O6565"/>
      <c r="P6565"/>
    </row>
    <row r="6566" spans="1:16" x14ac:dyDescent="0.3">
      <c r="A6566" t="s">
        <v>12</v>
      </c>
      <c r="B6566" t="s">
        <v>227</v>
      </c>
      <c r="C6566" t="s">
        <v>1580</v>
      </c>
      <c r="D6566">
        <v>2018</v>
      </c>
      <c r="E6566" t="s">
        <v>1600</v>
      </c>
      <c r="F6566" t="s">
        <v>1601</v>
      </c>
      <c r="G6566" t="s">
        <v>1605</v>
      </c>
      <c r="H6566" t="s">
        <v>1609</v>
      </c>
      <c r="I6566" s="11">
        <v>1.9227815999999998E-2</v>
      </c>
      <c r="K6566">
        <v>10.5</v>
      </c>
      <c r="L6566" s="3">
        <v>163.98419999999999</v>
      </c>
      <c r="M6566">
        <v>4</v>
      </c>
      <c r="N6566" s="3">
        <v>15.617542857142857</v>
      </c>
      <c r="O6566"/>
      <c r="P6566"/>
    </row>
    <row r="6567" spans="1:16" x14ac:dyDescent="0.3">
      <c r="A6567" t="s">
        <v>12</v>
      </c>
      <c r="B6567" t="s">
        <v>486</v>
      </c>
      <c r="C6567" t="s">
        <v>1590</v>
      </c>
      <c r="D6567">
        <v>2018</v>
      </c>
      <c r="E6567" t="s">
        <v>1600</v>
      </c>
      <c r="F6567" t="s">
        <v>1601</v>
      </c>
      <c r="G6567" t="s">
        <v>1605</v>
      </c>
      <c r="H6567" t="s">
        <v>1609</v>
      </c>
      <c r="I6567" s="11">
        <v>0.223985293</v>
      </c>
      <c r="K6567">
        <v>8.27</v>
      </c>
      <c r="L6567" s="3">
        <v>186.29239999999999</v>
      </c>
      <c r="M6567">
        <v>4</v>
      </c>
      <c r="N6567" s="3">
        <v>22.526287787182586</v>
      </c>
      <c r="O6567"/>
      <c r="P6567"/>
    </row>
    <row r="6568" spans="1:16" x14ac:dyDescent="0.3">
      <c r="A6568" t="s">
        <v>12</v>
      </c>
      <c r="B6568" t="s">
        <v>926</v>
      </c>
      <c r="C6568" t="s">
        <v>1590</v>
      </c>
      <c r="D6568">
        <v>2018</v>
      </c>
      <c r="E6568" t="s">
        <v>1600</v>
      </c>
      <c r="F6568" t="s">
        <v>1601</v>
      </c>
      <c r="G6568" t="s">
        <v>1605</v>
      </c>
      <c r="H6568" t="s">
        <v>1609</v>
      </c>
      <c r="I6568" s="11">
        <v>0.13511877</v>
      </c>
      <c r="K6568">
        <v>19.5</v>
      </c>
      <c r="L6568" s="3">
        <v>232.9958</v>
      </c>
      <c r="M6568">
        <v>4</v>
      </c>
      <c r="N6568" s="3">
        <v>11.948502564102565</v>
      </c>
      <c r="O6568"/>
      <c r="P6568"/>
    </row>
    <row r="6569" spans="1:16" x14ac:dyDescent="0.3">
      <c r="A6569" t="s">
        <v>12</v>
      </c>
      <c r="B6569" t="s">
        <v>243</v>
      </c>
      <c r="C6569" t="s">
        <v>1589</v>
      </c>
      <c r="D6569">
        <v>2018</v>
      </c>
      <c r="E6569" t="s">
        <v>1600</v>
      </c>
      <c r="F6569" t="s">
        <v>1601</v>
      </c>
      <c r="G6569" t="s">
        <v>1605</v>
      </c>
      <c r="H6569" t="s">
        <v>1609</v>
      </c>
      <c r="I6569" s="11">
        <v>9.7849200000000008E-3</v>
      </c>
      <c r="K6569">
        <v>19.2</v>
      </c>
      <c r="L6569" s="3">
        <v>225.90620000000001</v>
      </c>
      <c r="M6569">
        <v>4</v>
      </c>
      <c r="N6569" s="3">
        <v>11.765947916666669</v>
      </c>
      <c r="O6569"/>
      <c r="P6569"/>
    </row>
    <row r="6570" spans="1:16" x14ac:dyDescent="0.3">
      <c r="A6570" t="s">
        <v>14</v>
      </c>
      <c r="B6570" t="s">
        <v>794</v>
      </c>
      <c r="C6570" t="s">
        <v>1587</v>
      </c>
      <c r="D6570">
        <v>2018</v>
      </c>
      <c r="E6570" t="s">
        <v>1600</v>
      </c>
      <c r="F6570" t="s">
        <v>1601</v>
      </c>
      <c r="G6570" t="s">
        <v>1605</v>
      </c>
      <c r="H6570" t="s">
        <v>1609</v>
      </c>
      <c r="I6570" s="11">
        <v>0.13299549399999999</v>
      </c>
      <c r="K6570">
        <v>17.75</v>
      </c>
      <c r="L6570" s="3">
        <v>113.5544</v>
      </c>
      <c r="M6570">
        <v>4</v>
      </c>
      <c r="N6570" s="3">
        <v>6.3974309859154932</v>
      </c>
      <c r="O6570"/>
      <c r="P6570"/>
    </row>
    <row r="6571" spans="1:16" x14ac:dyDescent="0.3">
      <c r="A6571" t="s">
        <v>14</v>
      </c>
      <c r="B6571" t="s">
        <v>1267</v>
      </c>
      <c r="C6571" t="s">
        <v>1577</v>
      </c>
      <c r="D6571">
        <v>2018</v>
      </c>
      <c r="E6571" t="s">
        <v>1600</v>
      </c>
      <c r="F6571" t="s">
        <v>1601</v>
      </c>
      <c r="G6571" t="s">
        <v>1605</v>
      </c>
      <c r="H6571" t="s">
        <v>1609</v>
      </c>
      <c r="I6571" s="11">
        <v>3.7131628E-2</v>
      </c>
      <c r="K6571">
        <v>15.2</v>
      </c>
      <c r="L6571" s="3">
        <v>216.48240000000001</v>
      </c>
      <c r="M6571">
        <v>4</v>
      </c>
      <c r="N6571" s="3">
        <v>14.242263157894739</v>
      </c>
      <c r="O6571"/>
      <c r="P6571"/>
    </row>
    <row r="6572" spans="1:16" x14ac:dyDescent="0.3">
      <c r="A6572" t="s">
        <v>14</v>
      </c>
      <c r="B6572" t="s">
        <v>1076</v>
      </c>
      <c r="C6572" t="s">
        <v>1574</v>
      </c>
      <c r="D6572">
        <v>2018</v>
      </c>
      <c r="E6572" t="s">
        <v>1600</v>
      </c>
      <c r="F6572" t="s">
        <v>1601</v>
      </c>
      <c r="G6572" t="s">
        <v>1605</v>
      </c>
      <c r="H6572" t="s">
        <v>1609</v>
      </c>
      <c r="I6572" s="11">
        <v>4.1970937999999999E-2</v>
      </c>
      <c r="K6572">
        <v>10.65</v>
      </c>
      <c r="L6572" s="3">
        <v>55.427199999999999</v>
      </c>
      <c r="M6572">
        <v>4</v>
      </c>
      <c r="N6572" s="3">
        <v>5.2044319248826287</v>
      </c>
      <c r="O6572"/>
      <c r="P6572"/>
    </row>
    <row r="6573" spans="1:16" x14ac:dyDescent="0.3">
      <c r="A6573" t="s">
        <v>14</v>
      </c>
      <c r="B6573" t="s">
        <v>1119</v>
      </c>
      <c r="C6573" t="s">
        <v>1584</v>
      </c>
      <c r="D6573">
        <v>2018</v>
      </c>
      <c r="E6573" t="s">
        <v>1600</v>
      </c>
      <c r="F6573" t="s">
        <v>1601</v>
      </c>
      <c r="G6573" t="s">
        <v>1605</v>
      </c>
      <c r="H6573" t="s">
        <v>1609</v>
      </c>
      <c r="I6573" s="11">
        <v>1.9592288999999999E-2</v>
      </c>
      <c r="K6573">
        <v>14.65</v>
      </c>
      <c r="L6573" s="3">
        <v>56.961399999999998</v>
      </c>
      <c r="M6573">
        <v>4</v>
      </c>
      <c r="N6573" s="3">
        <v>3.8881501706484638</v>
      </c>
      <c r="O6573"/>
      <c r="P6573"/>
    </row>
    <row r="6574" spans="1:16" x14ac:dyDescent="0.3">
      <c r="A6574" t="s">
        <v>13</v>
      </c>
      <c r="B6574" t="s">
        <v>191</v>
      </c>
      <c r="C6574" t="s">
        <v>1577</v>
      </c>
      <c r="D6574">
        <v>2016</v>
      </c>
      <c r="E6574" t="s">
        <v>1599</v>
      </c>
      <c r="F6574" t="s">
        <v>1601</v>
      </c>
      <c r="G6574" t="s">
        <v>1605</v>
      </c>
      <c r="H6574" t="s">
        <v>1607</v>
      </c>
      <c r="I6574" s="11">
        <v>0.124506117</v>
      </c>
      <c r="J6574">
        <v>6.4649999999999999</v>
      </c>
      <c r="K6574">
        <v>6.4649999999999999</v>
      </c>
      <c r="L6574" s="3">
        <v>264.78840000000002</v>
      </c>
      <c r="M6574">
        <v>4</v>
      </c>
      <c r="N6574" s="3">
        <v>40.957215777262185</v>
      </c>
      <c r="O6574"/>
      <c r="P6574"/>
    </row>
    <row r="6575" spans="1:16" x14ac:dyDescent="0.3">
      <c r="A6575" t="s">
        <v>13</v>
      </c>
      <c r="B6575" t="s">
        <v>24</v>
      </c>
      <c r="C6575" t="s">
        <v>1577</v>
      </c>
      <c r="D6575">
        <v>2016</v>
      </c>
      <c r="E6575" t="s">
        <v>1599</v>
      </c>
      <c r="F6575" t="s">
        <v>1601</v>
      </c>
      <c r="G6575" t="s">
        <v>1605</v>
      </c>
      <c r="H6575" t="s">
        <v>1607</v>
      </c>
      <c r="I6575" s="11">
        <v>0.102055777</v>
      </c>
      <c r="J6575">
        <v>16.7</v>
      </c>
      <c r="K6575">
        <v>16.7</v>
      </c>
      <c r="L6575" s="3">
        <v>184.0292</v>
      </c>
      <c r="M6575">
        <v>4</v>
      </c>
      <c r="N6575" s="3">
        <v>11.019712574850301</v>
      </c>
      <c r="O6575"/>
      <c r="P6575"/>
    </row>
    <row r="6576" spans="1:16" x14ac:dyDescent="0.3">
      <c r="A6576" t="s">
        <v>13</v>
      </c>
      <c r="B6576" t="s">
        <v>819</v>
      </c>
      <c r="C6576" t="s">
        <v>1585</v>
      </c>
      <c r="D6576">
        <v>2016</v>
      </c>
      <c r="E6576" t="s">
        <v>1599</v>
      </c>
      <c r="F6576" t="s">
        <v>1601</v>
      </c>
      <c r="G6576" t="s">
        <v>1605</v>
      </c>
      <c r="H6576" t="s">
        <v>1607</v>
      </c>
      <c r="I6576" s="11">
        <v>8.0010180000000004E-3</v>
      </c>
      <c r="J6576">
        <v>17.600000000000001</v>
      </c>
      <c r="K6576">
        <v>17.600000000000001</v>
      </c>
      <c r="L6576" s="3">
        <v>170.44220000000001</v>
      </c>
      <c r="M6576">
        <v>4</v>
      </c>
      <c r="N6576" s="3">
        <v>9.6842159090909092</v>
      </c>
      <c r="O6576"/>
      <c r="P6576"/>
    </row>
    <row r="6577" spans="1:16" x14ac:dyDescent="0.3">
      <c r="A6577" t="s">
        <v>13</v>
      </c>
      <c r="B6577" t="s">
        <v>374</v>
      </c>
      <c r="C6577" t="s">
        <v>1576</v>
      </c>
      <c r="D6577">
        <v>2016</v>
      </c>
      <c r="E6577" t="s">
        <v>1599</v>
      </c>
      <c r="F6577" t="s">
        <v>1601</v>
      </c>
      <c r="G6577" t="s">
        <v>1605</v>
      </c>
      <c r="H6577" t="s">
        <v>1607</v>
      </c>
      <c r="I6577" s="11">
        <v>9.5795326E-2</v>
      </c>
      <c r="J6577">
        <v>5.9850000000000003</v>
      </c>
      <c r="K6577">
        <v>5.9850000000000003</v>
      </c>
      <c r="L6577" s="3">
        <v>128.46780000000001</v>
      </c>
      <c r="M6577">
        <v>4</v>
      </c>
      <c r="N6577" s="3">
        <v>21.464962406015037</v>
      </c>
      <c r="O6577"/>
      <c r="P6577"/>
    </row>
    <row r="6578" spans="1:16" x14ac:dyDescent="0.3">
      <c r="A6578" t="s">
        <v>13</v>
      </c>
      <c r="B6578" t="s">
        <v>874</v>
      </c>
      <c r="C6578" t="s">
        <v>1576</v>
      </c>
      <c r="D6578">
        <v>2016</v>
      </c>
      <c r="E6578" t="s">
        <v>1599</v>
      </c>
      <c r="F6578" t="s">
        <v>1601</v>
      </c>
      <c r="G6578" t="s">
        <v>1605</v>
      </c>
      <c r="H6578" t="s">
        <v>1607</v>
      </c>
      <c r="I6578" s="11">
        <v>0.143129124</v>
      </c>
      <c r="J6578">
        <v>8.9049999999999994</v>
      </c>
      <c r="K6578">
        <v>8.9049999999999994</v>
      </c>
      <c r="L6578" s="3">
        <v>58.887799999999999</v>
      </c>
      <c r="M6578">
        <v>4</v>
      </c>
      <c r="N6578" s="3">
        <v>6.6128916339135317</v>
      </c>
      <c r="O6578"/>
      <c r="P6578"/>
    </row>
    <row r="6579" spans="1:16" x14ac:dyDescent="0.3">
      <c r="A6579" t="s">
        <v>13</v>
      </c>
      <c r="B6579" t="s">
        <v>373</v>
      </c>
      <c r="C6579" t="s">
        <v>1576</v>
      </c>
      <c r="D6579">
        <v>2016</v>
      </c>
      <c r="E6579" t="s">
        <v>1599</v>
      </c>
      <c r="F6579" t="s">
        <v>1601</v>
      </c>
      <c r="G6579" t="s">
        <v>1605</v>
      </c>
      <c r="H6579" t="s">
        <v>1607</v>
      </c>
      <c r="I6579" s="11">
        <v>3.2628111000000001E-2</v>
      </c>
      <c r="J6579">
        <v>17.100000000000001</v>
      </c>
      <c r="K6579">
        <v>17.100000000000001</v>
      </c>
      <c r="L6579" s="3">
        <v>148.73920000000001</v>
      </c>
      <c r="M6579">
        <v>4</v>
      </c>
      <c r="N6579" s="3">
        <v>8.6981988304093569</v>
      </c>
      <c r="O6579"/>
      <c r="P6579"/>
    </row>
    <row r="6580" spans="1:16" x14ac:dyDescent="0.3">
      <c r="A6580" t="s">
        <v>13</v>
      </c>
      <c r="B6580" t="s">
        <v>1157</v>
      </c>
      <c r="C6580" t="s">
        <v>1574</v>
      </c>
      <c r="D6580">
        <v>2016</v>
      </c>
      <c r="E6580" t="s">
        <v>1599</v>
      </c>
      <c r="F6580" t="s">
        <v>1601</v>
      </c>
      <c r="G6580" t="s">
        <v>1605</v>
      </c>
      <c r="H6580" t="s">
        <v>1607</v>
      </c>
      <c r="I6580" s="11">
        <v>2.0714522999999999E-2</v>
      </c>
      <c r="J6580">
        <v>14.15</v>
      </c>
      <c r="K6580">
        <v>14.15</v>
      </c>
      <c r="L6580" s="3">
        <v>124.2046</v>
      </c>
      <c r="M6580">
        <v>4</v>
      </c>
      <c r="N6580" s="3">
        <v>8.7777102473498232</v>
      </c>
      <c r="O6580"/>
      <c r="P6580"/>
    </row>
    <row r="6581" spans="1:16" x14ac:dyDescent="0.3">
      <c r="A6581" t="s">
        <v>13</v>
      </c>
      <c r="B6581" t="s">
        <v>1559</v>
      </c>
      <c r="C6581" t="s">
        <v>1574</v>
      </c>
      <c r="D6581">
        <v>2016</v>
      </c>
      <c r="E6581" t="s">
        <v>1599</v>
      </c>
      <c r="F6581" t="s">
        <v>1601</v>
      </c>
      <c r="G6581" t="s">
        <v>1605</v>
      </c>
      <c r="H6581" t="s">
        <v>1607</v>
      </c>
      <c r="I6581" s="11">
        <v>4.4414056E-2</v>
      </c>
      <c r="J6581">
        <v>16.850000000000001</v>
      </c>
      <c r="K6581">
        <v>16.850000000000001</v>
      </c>
      <c r="L6581" s="3">
        <v>182.42660000000001</v>
      </c>
      <c r="M6581">
        <v>4</v>
      </c>
      <c r="N6581" s="3">
        <v>10.826504451038575</v>
      </c>
      <c r="O6581"/>
      <c r="P6581"/>
    </row>
    <row r="6582" spans="1:16" x14ac:dyDescent="0.3">
      <c r="A6582" t="s">
        <v>13</v>
      </c>
      <c r="B6582" t="s">
        <v>1111</v>
      </c>
      <c r="C6582" t="s">
        <v>1574</v>
      </c>
      <c r="D6582">
        <v>2016</v>
      </c>
      <c r="E6582" t="s">
        <v>1599</v>
      </c>
      <c r="F6582" t="s">
        <v>1601</v>
      </c>
      <c r="G6582" t="s">
        <v>1605</v>
      </c>
      <c r="H6582" t="s">
        <v>1607</v>
      </c>
      <c r="I6582" s="11">
        <v>0.17599552600000001</v>
      </c>
      <c r="J6582">
        <v>19.850000000000001</v>
      </c>
      <c r="K6582">
        <v>19.850000000000001</v>
      </c>
      <c r="L6582" s="3">
        <v>224.0772</v>
      </c>
      <c r="M6582">
        <v>4</v>
      </c>
      <c r="N6582" s="3">
        <v>11.288523929471031</v>
      </c>
      <c r="O6582"/>
      <c r="P6582"/>
    </row>
    <row r="6583" spans="1:16" x14ac:dyDescent="0.3">
      <c r="A6583" t="s">
        <v>13</v>
      </c>
      <c r="B6583" t="s">
        <v>1034</v>
      </c>
      <c r="C6583" t="s">
        <v>1575</v>
      </c>
      <c r="D6583">
        <v>2016</v>
      </c>
      <c r="E6583" t="s">
        <v>1599</v>
      </c>
      <c r="F6583" t="s">
        <v>1601</v>
      </c>
      <c r="G6583" t="s">
        <v>1605</v>
      </c>
      <c r="H6583" t="s">
        <v>1607</v>
      </c>
      <c r="I6583" s="11">
        <v>1.7642228999999999E-2</v>
      </c>
      <c r="J6583">
        <v>11.5</v>
      </c>
      <c r="K6583">
        <v>11.5</v>
      </c>
      <c r="L6583" s="3">
        <v>131.86259999999999</v>
      </c>
      <c r="M6583">
        <v>4</v>
      </c>
      <c r="N6583" s="3">
        <v>11.466313043478261</v>
      </c>
      <c r="O6583"/>
      <c r="P6583"/>
    </row>
    <row r="6584" spans="1:16" x14ac:dyDescent="0.3">
      <c r="A6584" t="s">
        <v>13</v>
      </c>
      <c r="B6584" t="s">
        <v>1505</v>
      </c>
      <c r="C6584" t="s">
        <v>1589</v>
      </c>
      <c r="D6584">
        <v>2016</v>
      </c>
      <c r="E6584" t="s">
        <v>1599</v>
      </c>
      <c r="F6584" t="s">
        <v>1601</v>
      </c>
      <c r="G6584" t="s">
        <v>1605</v>
      </c>
      <c r="H6584" t="s">
        <v>1607</v>
      </c>
      <c r="I6584" s="11">
        <v>0.141792841</v>
      </c>
      <c r="J6584">
        <v>20.5</v>
      </c>
      <c r="K6584">
        <v>20.5</v>
      </c>
      <c r="L6584" s="3">
        <v>89.717200000000005</v>
      </c>
      <c r="M6584">
        <v>4</v>
      </c>
      <c r="N6584" s="3">
        <v>4.3764487804878049</v>
      </c>
      <c r="O6584"/>
      <c r="P6584"/>
    </row>
    <row r="6585" spans="1:16" x14ac:dyDescent="0.3">
      <c r="A6585" t="s">
        <v>13</v>
      </c>
      <c r="B6585" t="s">
        <v>308</v>
      </c>
      <c r="C6585" t="s">
        <v>1587</v>
      </c>
      <c r="D6585">
        <v>2016</v>
      </c>
      <c r="E6585" t="s">
        <v>1599</v>
      </c>
      <c r="F6585" t="s">
        <v>1601</v>
      </c>
      <c r="G6585" t="s">
        <v>1605</v>
      </c>
      <c r="H6585" t="s">
        <v>1607</v>
      </c>
      <c r="I6585" s="11">
        <v>8.2012293E-2</v>
      </c>
      <c r="J6585">
        <v>5.7649999999999997</v>
      </c>
      <c r="K6585">
        <v>5.7649999999999997</v>
      </c>
      <c r="L6585" s="3">
        <v>37.516399999999997</v>
      </c>
      <c r="M6585">
        <v>4</v>
      </c>
      <c r="N6585" s="3">
        <v>6.5076149176062446</v>
      </c>
      <c r="O6585"/>
      <c r="P6585"/>
    </row>
    <row r="6586" spans="1:16" x14ac:dyDescent="0.3">
      <c r="A6586" t="s">
        <v>13</v>
      </c>
      <c r="B6586" t="s">
        <v>871</v>
      </c>
      <c r="C6586" t="s">
        <v>1587</v>
      </c>
      <c r="D6586">
        <v>2016</v>
      </c>
      <c r="E6586" t="s">
        <v>1599</v>
      </c>
      <c r="F6586" t="s">
        <v>1601</v>
      </c>
      <c r="G6586" t="s">
        <v>1605</v>
      </c>
      <c r="H6586" t="s">
        <v>1607</v>
      </c>
      <c r="I6586" s="11">
        <v>7.2153139999999996E-3</v>
      </c>
      <c r="J6586">
        <v>7.09</v>
      </c>
      <c r="K6586">
        <v>7.09</v>
      </c>
      <c r="L6586" s="3">
        <v>47.603400000000001</v>
      </c>
      <c r="M6586">
        <v>4</v>
      </c>
      <c r="N6586" s="3">
        <v>6.7141607898448523</v>
      </c>
      <c r="O6586"/>
      <c r="P6586"/>
    </row>
    <row r="6587" spans="1:16" x14ac:dyDescent="0.3">
      <c r="A6587" t="s">
        <v>13</v>
      </c>
      <c r="B6587" t="s">
        <v>1504</v>
      </c>
      <c r="C6587" t="s">
        <v>1587</v>
      </c>
      <c r="D6587">
        <v>2016</v>
      </c>
      <c r="E6587" t="s">
        <v>1599</v>
      </c>
      <c r="F6587" t="s">
        <v>1601</v>
      </c>
      <c r="G6587" t="s">
        <v>1605</v>
      </c>
      <c r="H6587" t="s">
        <v>1607</v>
      </c>
      <c r="I6587" s="11">
        <v>8.2427853999999995E-2</v>
      </c>
      <c r="J6587">
        <v>8.2349999999999994</v>
      </c>
      <c r="K6587">
        <v>8.2349999999999994</v>
      </c>
      <c r="L6587" s="3">
        <v>149.30760000000001</v>
      </c>
      <c r="M6587">
        <v>4</v>
      </c>
      <c r="N6587" s="3">
        <v>18.130856102003644</v>
      </c>
      <c r="O6587"/>
      <c r="P6587"/>
    </row>
    <row r="6588" spans="1:16" x14ac:dyDescent="0.3">
      <c r="A6588" t="s">
        <v>13</v>
      </c>
      <c r="B6588" t="s">
        <v>782</v>
      </c>
      <c r="C6588" t="s">
        <v>1587</v>
      </c>
      <c r="D6588">
        <v>2016</v>
      </c>
      <c r="E6588" t="s">
        <v>1599</v>
      </c>
      <c r="F6588" t="s">
        <v>1601</v>
      </c>
      <c r="G6588" t="s">
        <v>1605</v>
      </c>
      <c r="H6588" t="s">
        <v>1607</v>
      </c>
      <c r="I6588" s="11">
        <v>1.3929059000000001E-2</v>
      </c>
      <c r="J6588">
        <v>8.3550000000000004</v>
      </c>
      <c r="K6588">
        <v>8.3550000000000004</v>
      </c>
      <c r="L6588" s="3">
        <v>94.146199999999993</v>
      </c>
      <c r="M6588">
        <v>4</v>
      </c>
      <c r="N6588" s="3">
        <v>11.268246558946737</v>
      </c>
      <c r="O6588"/>
      <c r="P6588"/>
    </row>
    <row r="6589" spans="1:16" x14ac:dyDescent="0.3">
      <c r="A6589" t="s">
        <v>13</v>
      </c>
      <c r="B6589" t="s">
        <v>438</v>
      </c>
      <c r="C6589" t="s">
        <v>1587</v>
      </c>
      <c r="D6589">
        <v>2016</v>
      </c>
      <c r="E6589" t="s">
        <v>1599</v>
      </c>
      <c r="F6589" t="s">
        <v>1601</v>
      </c>
      <c r="G6589" t="s">
        <v>1605</v>
      </c>
      <c r="H6589" t="s">
        <v>1607</v>
      </c>
      <c r="I6589" s="11">
        <v>0.101294945</v>
      </c>
      <c r="J6589">
        <v>9.1950000000000003</v>
      </c>
      <c r="K6589">
        <v>9.1950000000000003</v>
      </c>
      <c r="L6589" s="3">
        <v>46.2744</v>
      </c>
      <c r="M6589">
        <v>4</v>
      </c>
      <c r="N6589" s="3">
        <v>5.0325611745513861</v>
      </c>
      <c r="O6589"/>
      <c r="P6589"/>
    </row>
    <row r="6590" spans="1:16" x14ac:dyDescent="0.3">
      <c r="A6590" t="s">
        <v>13</v>
      </c>
      <c r="B6590" t="s">
        <v>164</v>
      </c>
      <c r="C6590" t="s">
        <v>1587</v>
      </c>
      <c r="D6590">
        <v>2016</v>
      </c>
      <c r="E6590" t="s">
        <v>1599</v>
      </c>
      <c r="F6590" t="s">
        <v>1601</v>
      </c>
      <c r="G6590" t="s">
        <v>1605</v>
      </c>
      <c r="H6590" t="s">
        <v>1607</v>
      </c>
      <c r="I6590" s="11">
        <v>7.5548309999999994E-2</v>
      </c>
      <c r="J6590">
        <v>12</v>
      </c>
      <c r="K6590">
        <v>12</v>
      </c>
      <c r="L6590" s="3">
        <v>121.9388</v>
      </c>
      <c r="M6590">
        <v>4</v>
      </c>
      <c r="N6590" s="3">
        <v>10.161566666666667</v>
      </c>
      <c r="O6590"/>
      <c r="P6590"/>
    </row>
    <row r="6591" spans="1:16" x14ac:dyDescent="0.3">
      <c r="A6591" t="s">
        <v>13</v>
      </c>
      <c r="B6591" t="s">
        <v>1025</v>
      </c>
      <c r="C6591" t="s">
        <v>1587</v>
      </c>
      <c r="D6591">
        <v>2016</v>
      </c>
      <c r="E6591" t="s">
        <v>1599</v>
      </c>
      <c r="F6591" t="s">
        <v>1601</v>
      </c>
      <c r="G6591" t="s">
        <v>1605</v>
      </c>
      <c r="H6591" t="s">
        <v>1607</v>
      </c>
      <c r="I6591" s="11">
        <v>0.11487406</v>
      </c>
      <c r="J6591">
        <v>12.1</v>
      </c>
      <c r="K6591">
        <v>12.1</v>
      </c>
      <c r="L6591" s="3">
        <v>221.41139999999999</v>
      </c>
      <c r="M6591">
        <v>4</v>
      </c>
      <c r="N6591" s="3">
        <v>18.298462809917353</v>
      </c>
      <c r="O6591"/>
      <c r="P6591"/>
    </row>
    <row r="6592" spans="1:16" x14ac:dyDescent="0.3">
      <c r="A6592" t="s">
        <v>13</v>
      </c>
      <c r="B6592" t="s">
        <v>1437</v>
      </c>
      <c r="C6592" t="s">
        <v>1587</v>
      </c>
      <c r="D6592">
        <v>2016</v>
      </c>
      <c r="E6592" t="s">
        <v>1599</v>
      </c>
      <c r="F6592" t="s">
        <v>1601</v>
      </c>
      <c r="G6592" t="s">
        <v>1605</v>
      </c>
      <c r="H6592" t="s">
        <v>1607</v>
      </c>
      <c r="I6592" s="11">
        <v>9.4105279999999996E-3</v>
      </c>
      <c r="J6592">
        <v>12.3</v>
      </c>
      <c r="K6592">
        <v>12.3</v>
      </c>
      <c r="L6592" s="3">
        <v>73.738</v>
      </c>
      <c r="M6592">
        <v>4</v>
      </c>
      <c r="N6592" s="3">
        <v>5.9949593495934952</v>
      </c>
      <c r="O6592"/>
      <c r="P6592"/>
    </row>
    <row r="6593" spans="1:16" x14ac:dyDescent="0.3">
      <c r="A6593" t="s">
        <v>13</v>
      </c>
      <c r="B6593" t="s">
        <v>703</v>
      </c>
      <c r="C6593" t="s">
        <v>1587</v>
      </c>
      <c r="D6593">
        <v>2016</v>
      </c>
      <c r="E6593" t="s">
        <v>1599</v>
      </c>
      <c r="F6593" t="s">
        <v>1601</v>
      </c>
      <c r="G6593" t="s">
        <v>1605</v>
      </c>
      <c r="H6593" t="s">
        <v>1607</v>
      </c>
      <c r="I6593" s="11">
        <v>8.1103929000000005E-2</v>
      </c>
      <c r="J6593">
        <v>15.6</v>
      </c>
      <c r="K6593">
        <v>15.6</v>
      </c>
      <c r="L6593" s="3">
        <v>112.3544</v>
      </c>
      <c r="M6593">
        <v>4</v>
      </c>
      <c r="N6593" s="3">
        <v>7.2022051282051285</v>
      </c>
      <c r="O6593"/>
      <c r="P6593"/>
    </row>
    <row r="6594" spans="1:16" x14ac:dyDescent="0.3">
      <c r="A6594" t="s">
        <v>13</v>
      </c>
      <c r="B6594" t="s">
        <v>1198</v>
      </c>
      <c r="C6594" t="s">
        <v>1587</v>
      </c>
      <c r="D6594">
        <v>2016</v>
      </c>
      <c r="E6594" t="s">
        <v>1599</v>
      </c>
      <c r="F6594" t="s">
        <v>1601</v>
      </c>
      <c r="G6594" t="s">
        <v>1605</v>
      </c>
      <c r="H6594" t="s">
        <v>1607</v>
      </c>
      <c r="I6594" s="11">
        <v>2.1431134000000001E-2</v>
      </c>
      <c r="J6594">
        <v>20.7</v>
      </c>
      <c r="K6594">
        <v>20.7</v>
      </c>
      <c r="L6594" s="3">
        <v>157.02879999999999</v>
      </c>
      <c r="M6594">
        <v>4</v>
      </c>
      <c r="N6594" s="3">
        <v>7.5859323671497583</v>
      </c>
      <c r="O6594"/>
      <c r="P6594"/>
    </row>
    <row r="6595" spans="1:16" x14ac:dyDescent="0.3">
      <c r="A6595" t="s">
        <v>13</v>
      </c>
      <c r="B6595" t="s">
        <v>670</v>
      </c>
      <c r="C6595" t="s">
        <v>1582</v>
      </c>
      <c r="D6595">
        <v>2016</v>
      </c>
      <c r="E6595" t="s">
        <v>1599</v>
      </c>
      <c r="F6595" t="s">
        <v>1601</v>
      </c>
      <c r="G6595" t="s">
        <v>1605</v>
      </c>
      <c r="H6595" t="s">
        <v>1607</v>
      </c>
      <c r="I6595" s="11">
        <v>0</v>
      </c>
      <c r="J6595">
        <v>6.44</v>
      </c>
      <c r="K6595">
        <v>6.44</v>
      </c>
      <c r="L6595" s="3">
        <v>98.27</v>
      </c>
      <c r="M6595">
        <v>4</v>
      </c>
      <c r="N6595" s="3">
        <v>15.259316770186334</v>
      </c>
      <c r="O6595"/>
      <c r="P6595"/>
    </row>
    <row r="6596" spans="1:16" x14ac:dyDescent="0.3">
      <c r="A6596" t="s">
        <v>13</v>
      </c>
      <c r="B6596" t="s">
        <v>809</v>
      </c>
      <c r="C6596" t="s">
        <v>1582</v>
      </c>
      <c r="D6596">
        <v>2016</v>
      </c>
      <c r="E6596" t="s">
        <v>1599</v>
      </c>
      <c r="F6596" t="s">
        <v>1601</v>
      </c>
      <c r="G6596" t="s">
        <v>1605</v>
      </c>
      <c r="H6596" t="s">
        <v>1607</v>
      </c>
      <c r="I6596" s="11">
        <v>5.1661272000000001E-2</v>
      </c>
      <c r="J6596">
        <v>10.195</v>
      </c>
      <c r="K6596">
        <v>10.195</v>
      </c>
      <c r="L6596" s="3">
        <v>33.355800000000002</v>
      </c>
      <c r="M6596">
        <v>4</v>
      </c>
      <c r="N6596" s="3">
        <v>3.2717802844531634</v>
      </c>
      <c r="O6596"/>
      <c r="P6596"/>
    </row>
    <row r="6597" spans="1:16" x14ac:dyDescent="0.3">
      <c r="A6597" t="s">
        <v>13</v>
      </c>
      <c r="B6597" t="s">
        <v>567</v>
      </c>
      <c r="C6597" t="s">
        <v>1582</v>
      </c>
      <c r="D6597">
        <v>2016</v>
      </c>
      <c r="E6597" t="s">
        <v>1599</v>
      </c>
      <c r="F6597" t="s">
        <v>1601</v>
      </c>
      <c r="G6597" t="s">
        <v>1605</v>
      </c>
      <c r="H6597" t="s">
        <v>1607</v>
      </c>
      <c r="I6597" s="11">
        <v>4.8027042999999998E-2</v>
      </c>
      <c r="J6597">
        <v>13.35</v>
      </c>
      <c r="K6597">
        <v>13.35</v>
      </c>
      <c r="L6597" s="3">
        <v>218.91659999999999</v>
      </c>
      <c r="M6597">
        <v>4</v>
      </c>
      <c r="N6597" s="3">
        <v>16.398247191011237</v>
      </c>
      <c r="O6597"/>
      <c r="P6597"/>
    </row>
    <row r="6598" spans="1:16" x14ac:dyDescent="0.3">
      <c r="A6598" t="s">
        <v>13</v>
      </c>
      <c r="B6598" t="s">
        <v>711</v>
      </c>
      <c r="C6598" t="s">
        <v>1582</v>
      </c>
      <c r="D6598">
        <v>2016</v>
      </c>
      <c r="E6598" t="s">
        <v>1599</v>
      </c>
      <c r="F6598" t="s">
        <v>1601</v>
      </c>
      <c r="G6598" t="s">
        <v>1605</v>
      </c>
      <c r="H6598" t="s">
        <v>1607</v>
      </c>
      <c r="I6598" s="11">
        <v>6.9100547999999998E-2</v>
      </c>
      <c r="J6598">
        <v>15.85</v>
      </c>
      <c r="K6598">
        <v>15.85</v>
      </c>
      <c r="L6598" s="3">
        <v>216.61660000000001</v>
      </c>
      <c r="M6598">
        <v>4</v>
      </c>
      <c r="N6598" s="3">
        <v>13.666662460567824</v>
      </c>
      <c r="O6598"/>
      <c r="P6598"/>
    </row>
    <row r="6599" spans="1:16" x14ac:dyDescent="0.3">
      <c r="A6599" t="s">
        <v>13</v>
      </c>
      <c r="B6599" t="s">
        <v>892</v>
      </c>
      <c r="C6599" t="s">
        <v>1577</v>
      </c>
      <c r="D6599">
        <v>2016</v>
      </c>
      <c r="E6599" t="s">
        <v>1599</v>
      </c>
      <c r="F6599" t="s">
        <v>1601</v>
      </c>
      <c r="G6599" t="s">
        <v>1605</v>
      </c>
      <c r="H6599" t="s">
        <v>1607</v>
      </c>
      <c r="I6599" s="11">
        <v>0.12744903099999999</v>
      </c>
      <c r="J6599">
        <v>6.3</v>
      </c>
      <c r="K6599">
        <v>6.3</v>
      </c>
      <c r="L6599" s="3">
        <v>210.52699999999999</v>
      </c>
      <c r="M6599">
        <v>4</v>
      </c>
      <c r="N6599" s="3">
        <v>33.416984126984126</v>
      </c>
      <c r="O6599"/>
      <c r="P6599"/>
    </row>
    <row r="6600" spans="1:16" x14ac:dyDescent="0.3">
      <c r="A6600" t="s">
        <v>13</v>
      </c>
      <c r="B6600" t="s">
        <v>1332</v>
      </c>
      <c r="C6600" t="s">
        <v>1577</v>
      </c>
      <c r="D6600">
        <v>2016</v>
      </c>
      <c r="E6600" t="s">
        <v>1599</v>
      </c>
      <c r="F6600" t="s">
        <v>1601</v>
      </c>
      <c r="G6600" t="s">
        <v>1605</v>
      </c>
      <c r="H6600" t="s">
        <v>1607</v>
      </c>
      <c r="I6600" s="11">
        <v>5.0750977000000003E-2</v>
      </c>
      <c r="J6600">
        <v>7.5</v>
      </c>
      <c r="K6600">
        <v>7.5</v>
      </c>
      <c r="L6600" s="3">
        <v>122.2072</v>
      </c>
      <c r="M6600">
        <v>4</v>
      </c>
      <c r="N6600" s="3">
        <v>16.294293333333332</v>
      </c>
      <c r="O6600"/>
      <c r="P6600"/>
    </row>
    <row r="6601" spans="1:16" x14ac:dyDescent="0.3">
      <c r="A6601" t="s">
        <v>13</v>
      </c>
      <c r="B6601" t="s">
        <v>1512</v>
      </c>
      <c r="C6601" t="s">
        <v>1577</v>
      </c>
      <c r="D6601">
        <v>2016</v>
      </c>
      <c r="E6601" t="s">
        <v>1599</v>
      </c>
      <c r="F6601" t="s">
        <v>1601</v>
      </c>
      <c r="G6601" t="s">
        <v>1605</v>
      </c>
      <c r="H6601" t="s">
        <v>1607</v>
      </c>
      <c r="I6601" s="11">
        <v>0.139228412</v>
      </c>
      <c r="J6601">
        <v>8.7100000000000009</v>
      </c>
      <c r="K6601">
        <v>8.7100000000000009</v>
      </c>
      <c r="L6601" s="3">
        <v>49.537599999999998</v>
      </c>
      <c r="M6601">
        <v>4</v>
      </c>
      <c r="N6601" s="3">
        <v>5.6874397244546486</v>
      </c>
      <c r="O6601"/>
      <c r="P6601"/>
    </row>
    <row r="6602" spans="1:16" x14ac:dyDescent="0.3">
      <c r="A6602" t="s">
        <v>13</v>
      </c>
      <c r="B6602" t="s">
        <v>1547</v>
      </c>
      <c r="C6602" t="s">
        <v>1577</v>
      </c>
      <c r="D6602">
        <v>2016</v>
      </c>
      <c r="E6602" t="s">
        <v>1599</v>
      </c>
      <c r="F6602" t="s">
        <v>1601</v>
      </c>
      <c r="G6602" t="s">
        <v>1605</v>
      </c>
      <c r="H6602" t="s">
        <v>1607</v>
      </c>
      <c r="I6602" s="11">
        <v>0.126383094</v>
      </c>
      <c r="J6602">
        <v>10.195</v>
      </c>
      <c r="K6602">
        <v>10.195</v>
      </c>
      <c r="L6602" s="3">
        <v>112.18859999999999</v>
      </c>
      <c r="M6602">
        <v>4</v>
      </c>
      <c r="N6602" s="3">
        <v>11.004276606179499</v>
      </c>
      <c r="O6602"/>
      <c r="P6602"/>
    </row>
    <row r="6603" spans="1:16" x14ac:dyDescent="0.3">
      <c r="A6603" t="s">
        <v>13</v>
      </c>
      <c r="B6603" t="s">
        <v>910</v>
      </c>
      <c r="C6603" t="s">
        <v>1577</v>
      </c>
      <c r="D6603">
        <v>2016</v>
      </c>
      <c r="E6603" t="s">
        <v>1599</v>
      </c>
      <c r="F6603" t="s">
        <v>1601</v>
      </c>
      <c r="G6603" t="s">
        <v>1605</v>
      </c>
      <c r="H6603" t="s">
        <v>1607</v>
      </c>
      <c r="I6603" s="11">
        <v>1.7744999000000001E-2</v>
      </c>
      <c r="J6603">
        <v>11.6</v>
      </c>
      <c r="K6603">
        <v>11.6</v>
      </c>
      <c r="L6603" s="3">
        <v>177.96860000000001</v>
      </c>
      <c r="M6603">
        <v>4</v>
      </c>
      <c r="N6603" s="3">
        <v>15.342120689655173</v>
      </c>
      <c r="O6603"/>
      <c r="P6603"/>
    </row>
    <row r="6604" spans="1:16" x14ac:dyDescent="0.3">
      <c r="A6604" t="s">
        <v>13</v>
      </c>
      <c r="B6604" t="s">
        <v>893</v>
      </c>
      <c r="C6604" t="s">
        <v>1577</v>
      </c>
      <c r="D6604">
        <v>2016</v>
      </c>
      <c r="E6604" t="s">
        <v>1599</v>
      </c>
      <c r="F6604" t="s">
        <v>1601</v>
      </c>
      <c r="G6604" t="s">
        <v>1605</v>
      </c>
      <c r="H6604" t="s">
        <v>1607</v>
      </c>
      <c r="I6604" s="11">
        <v>3.3974435999999997E-2</v>
      </c>
      <c r="J6604">
        <v>12</v>
      </c>
      <c r="K6604">
        <v>12</v>
      </c>
      <c r="L6604" s="3">
        <v>181.89760000000001</v>
      </c>
      <c r="M6604">
        <v>4</v>
      </c>
      <c r="N6604" s="3">
        <v>15.158133333333334</v>
      </c>
      <c r="O6604"/>
      <c r="P6604"/>
    </row>
    <row r="6605" spans="1:16" x14ac:dyDescent="0.3">
      <c r="A6605" t="s">
        <v>13</v>
      </c>
      <c r="B6605" t="s">
        <v>1240</v>
      </c>
      <c r="C6605" t="s">
        <v>1585</v>
      </c>
      <c r="D6605">
        <v>2016</v>
      </c>
      <c r="E6605" t="s">
        <v>1599</v>
      </c>
      <c r="F6605" t="s">
        <v>1601</v>
      </c>
      <c r="G6605" t="s">
        <v>1605</v>
      </c>
      <c r="H6605" t="s">
        <v>1607</v>
      </c>
      <c r="I6605" s="11">
        <v>3.8454075999999997E-2</v>
      </c>
      <c r="J6605">
        <v>6.92</v>
      </c>
      <c r="K6605">
        <v>6.92</v>
      </c>
      <c r="L6605" s="3">
        <v>61.5852</v>
      </c>
      <c r="M6605">
        <v>4</v>
      </c>
      <c r="N6605" s="3">
        <v>8.8995953757225443</v>
      </c>
      <c r="O6605"/>
      <c r="P6605"/>
    </row>
    <row r="6606" spans="1:16" x14ac:dyDescent="0.3">
      <c r="A6606" t="s">
        <v>13</v>
      </c>
      <c r="B6606" t="s">
        <v>510</v>
      </c>
      <c r="C6606" t="s">
        <v>1585</v>
      </c>
      <c r="D6606">
        <v>2016</v>
      </c>
      <c r="E6606" t="s">
        <v>1599</v>
      </c>
      <c r="F6606" t="s">
        <v>1601</v>
      </c>
      <c r="G6606" t="s">
        <v>1605</v>
      </c>
      <c r="H6606" t="s">
        <v>1607</v>
      </c>
      <c r="I6606" s="11">
        <v>0.10511069200000001</v>
      </c>
      <c r="J6606">
        <v>8.8949999999999996</v>
      </c>
      <c r="K6606">
        <v>8.8949999999999996</v>
      </c>
      <c r="L6606" s="3">
        <v>41.113799999999998</v>
      </c>
      <c r="M6606">
        <v>4</v>
      </c>
      <c r="N6606" s="3">
        <v>4.6221247892074198</v>
      </c>
      <c r="O6606"/>
      <c r="P6606"/>
    </row>
    <row r="6607" spans="1:16" x14ac:dyDescent="0.3">
      <c r="A6607" t="s">
        <v>13</v>
      </c>
      <c r="B6607" t="s">
        <v>1563</v>
      </c>
      <c r="C6607" t="s">
        <v>1585</v>
      </c>
      <c r="D6607">
        <v>2016</v>
      </c>
      <c r="E6607" t="s">
        <v>1599</v>
      </c>
      <c r="F6607" t="s">
        <v>1601</v>
      </c>
      <c r="G6607" t="s">
        <v>1605</v>
      </c>
      <c r="H6607" t="s">
        <v>1607</v>
      </c>
      <c r="I6607" s="11">
        <v>7.0040195E-2</v>
      </c>
      <c r="J6607">
        <v>10.3</v>
      </c>
      <c r="K6607">
        <v>10.3</v>
      </c>
      <c r="L6607" s="3">
        <v>263.02260000000001</v>
      </c>
      <c r="M6607">
        <v>4</v>
      </c>
      <c r="N6607" s="3">
        <v>25.536174757281554</v>
      </c>
      <c r="O6607"/>
      <c r="P6607"/>
    </row>
    <row r="6608" spans="1:16" x14ac:dyDescent="0.3">
      <c r="A6608" t="s">
        <v>13</v>
      </c>
      <c r="B6608" t="s">
        <v>1481</v>
      </c>
      <c r="C6608" t="s">
        <v>1585</v>
      </c>
      <c r="D6608">
        <v>2016</v>
      </c>
      <c r="E6608" t="s">
        <v>1599</v>
      </c>
      <c r="F6608" t="s">
        <v>1601</v>
      </c>
      <c r="G6608" t="s">
        <v>1605</v>
      </c>
      <c r="H6608" t="s">
        <v>1607</v>
      </c>
      <c r="I6608" s="11">
        <v>0.17404903199999999</v>
      </c>
      <c r="J6608">
        <v>11.65</v>
      </c>
      <c r="K6608">
        <v>11.65</v>
      </c>
      <c r="L6608" s="3">
        <v>52.9298</v>
      </c>
      <c r="M6608">
        <v>4</v>
      </c>
      <c r="N6608" s="3">
        <v>4.5433304721030039</v>
      </c>
      <c r="O6608"/>
      <c r="P6608"/>
    </row>
    <row r="6609" spans="1:16" x14ac:dyDescent="0.3">
      <c r="A6609" t="s">
        <v>13</v>
      </c>
      <c r="B6609" t="s">
        <v>108</v>
      </c>
      <c r="C6609" t="s">
        <v>1585</v>
      </c>
      <c r="D6609">
        <v>2016</v>
      </c>
      <c r="E6609" t="s">
        <v>1599</v>
      </c>
      <c r="F6609" t="s">
        <v>1601</v>
      </c>
      <c r="G6609" t="s">
        <v>1605</v>
      </c>
      <c r="H6609" t="s">
        <v>1607</v>
      </c>
      <c r="I6609" s="11">
        <v>0.14135256199999999</v>
      </c>
      <c r="J6609">
        <v>13.8</v>
      </c>
      <c r="K6609">
        <v>13.8</v>
      </c>
      <c r="L6609" s="3">
        <v>264.1884</v>
      </c>
      <c r="M6609">
        <v>4</v>
      </c>
      <c r="N6609" s="3">
        <v>19.14408695652174</v>
      </c>
      <c r="O6609"/>
      <c r="P6609"/>
    </row>
    <row r="6610" spans="1:16" x14ac:dyDescent="0.3">
      <c r="A6610" t="s">
        <v>13</v>
      </c>
      <c r="B6610" t="s">
        <v>1561</v>
      </c>
      <c r="C6610" t="s">
        <v>1585</v>
      </c>
      <c r="D6610">
        <v>2016</v>
      </c>
      <c r="E6610" t="s">
        <v>1599</v>
      </c>
      <c r="F6610" t="s">
        <v>1601</v>
      </c>
      <c r="G6610" t="s">
        <v>1605</v>
      </c>
      <c r="H6610" t="s">
        <v>1607</v>
      </c>
      <c r="I6610" s="11">
        <v>4.2180994999999999E-2</v>
      </c>
      <c r="J6610">
        <v>14.15</v>
      </c>
      <c r="K6610">
        <v>14.15</v>
      </c>
      <c r="L6610" s="3">
        <v>52.098199999999999</v>
      </c>
      <c r="M6610">
        <v>4</v>
      </c>
      <c r="N6610" s="3">
        <v>3.6818515901060067</v>
      </c>
      <c r="O6610"/>
      <c r="P6610"/>
    </row>
    <row r="6611" spans="1:16" x14ac:dyDescent="0.3">
      <c r="A6611" t="s">
        <v>13</v>
      </c>
      <c r="B6611" t="s">
        <v>1471</v>
      </c>
      <c r="C6611" t="s">
        <v>1585</v>
      </c>
      <c r="D6611">
        <v>2016</v>
      </c>
      <c r="E6611" t="s">
        <v>1599</v>
      </c>
      <c r="F6611" t="s">
        <v>1601</v>
      </c>
      <c r="G6611" t="s">
        <v>1605</v>
      </c>
      <c r="H6611" t="s">
        <v>1607</v>
      </c>
      <c r="I6611" s="11">
        <v>0.122571209</v>
      </c>
      <c r="J6611">
        <v>14.3</v>
      </c>
      <c r="K6611">
        <v>14.3</v>
      </c>
      <c r="L6611" s="3">
        <v>122.373</v>
      </c>
      <c r="M6611">
        <v>4</v>
      </c>
      <c r="N6611" s="3">
        <v>8.5575524475524478</v>
      </c>
      <c r="O6611"/>
      <c r="P6611"/>
    </row>
    <row r="6612" spans="1:16" x14ac:dyDescent="0.3">
      <c r="A6612" t="s">
        <v>13</v>
      </c>
      <c r="B6612" t="s">
        <v>1242</v>
      </c>
      <c r="C6612" t="s">
        <v>1585</v>
      </c>
      <c r="D6612">
        <v>2016</v>
      </c>
      <c r="E6612" t="s">
        <v>1599</v>
      </c>
      <c r="F6612" t="s">
        <v>1601</v>
      </c>
      <c r="G6612" t="s">
        <v>1605</v>
      </c>
      <c r="H6612" t="s">
        <v>1607</v>
      </c>
      <c r="I6612" s="11">
        <v>0.16583822400000001</v>
      </c>
      <c r="J6612">
        <v>15.75</v>
      </c>
      <c r="K6612">
        <v>15.75</v>
      </c>
      <c r="L6612" s="3">
        <v>36.650599999999997</v>
      </c>
      <c r="M6612">
        <v>4</v>
      </c>
      <c r="N6612" s="3">
        <v>2.3270222222222219</v>
      </c>
      <c r="O6612"/>
      <c r="P6612"/>
    </row>
    <row r="6613" spans="1:16" x14ac:dyDescent="0.3">
      <c r="A6613" t="s">
        <v>13</v>
      </c>
      <c r="B6613" t="s">
        <v>1243</v>
      </c>
      <c r="C6613" t="s">
        <v>1585</v>
      </c>
      <c r="D6613">
        <v>2016</v>
      </c>
      <c r="E6613" t="s">
        <v>1599</v>
      </c>
      <c r="F6613" t="s">
        <v>1601</v>
      </c>
      <c r="G6613" t="s">
        <v>1605</v>
      </c>
      <c r="H6613" t="s">
        <v>1607</v>
      </c>
      <c r="I6613" s="11">
        <v>7.0154899000000007E-2</v>
      </c>
      <c r="J6613">
        <v>16.7</v>
      </c>
      <c r="K6613">
        <v>16.7</v>
      </c>
      <c r="L6613" s="3">
        <v>218.185</v>
      </c>
      <c r="M6613">
        <v>4</v>
      </c>
      <c r="N6613" s="3">
        <v>13.06497005988024</v>
      </c>
      <c r="O6613"/>
      <c r="P6613"/>
    </row>
    <row r="6614" spans="1:16" x14ac:dyDescent="0.3">
      <c r="A6614" t="s">
        <v>13</v>
      </c>
      <c r="B6614" t="s">
        <v>1201</v>
      </c>
      <c r="C6614" t="s">
        <v>1585</v>
      </c>
      <c r="D6614">
        <v>2016</v>
      </c>
      <c r="E6614" t="s">
        <v>1599</v>
      </c>
      <c r="F6614" t="s">
        <v>1601</v>
      </c>
      <c r="G6614" t="s">
        <v>1605</v>
      </c>
      <c r="H6614" t="s">
        <v>1607</v>
      </c>
      <c r="I6614" s="11">
        <v>5.5433376999999999E-2</v>
      </c>
      <c r="J6614">
        <v>17</v>
      </c>
      <c r="K6614">
        <v>17</v>
      </c>
      <c r="L6614" s="3">
        <v>221.1114</v>
      </c>
      <c r="M6614">
        <v>4</v>
      </c>
      <c r="N6614" s="3">
        <v>13.006552941176471</v>
      </c>
      <c r="O6614"/>
      <c r="P6614"/>
    </row>
    <row r="6615" spans="1:16" x14ac:dyDescent="0.3">
      <c r="A6615" t="s">
        <v>13</v>
      </c>
      <c r="B6615" t="s">
        <v>552</v>
      </c>
      <c r="C6615" t="s">
        <v>1585</v>
      </c>
      <c r="D6615">
        <v>2016</v>
      </c>
      <c r="E6615" t="s">
        <v>1599</v>
      </c>
      <c r="F6615" t="s">
        <v>1601</v>
      </c>
      <c r="G6615" t="s">
        <v>1605</v>
      </c>
      <c r="H6615" t="s">
        <v>1607</v>
      </c>
      <c r="I6615" s="11">
        <v>2.4226902000000002E-2</v>
      </c>
      <c r="J6615">
        <v>19.600000000000001</v>
      </c>
      <c r="K6615">
        <v>19.600000000000001</v>
      </c>
      <c r="L6615" s="3">
        <v>48.771799999999999</v>
      </c>
      <c r="M6615">
        <v>4</v>
      </c>
      <c r="N6615" s="3">
        <v>2.4883571428571427</v>
      </c>
      <c r="O6615"/>
      <c r="P6615"/>
    </row>
    <row r="6616" spans="1:16" x14ac:dyDescent="0.3">
      <c r="A6616" t="s">
        <v>13</v>
      </c>
      <c r="B6616" t="s">
        <v>1288</v>
      </c>
      <c r="C6616" t="s">
        <v>1585</v>
      </c>
      <c r="D6616">
        <v>2016</v>
      </c>
      <c r="E6616" t="s">
        <v>1599</v>
      </c>
      <c r="F6616" t="s">
        <v>1601</v>
      </c>
      <c r="G6616" t="s">
        <v>1605</v>
      </c>
      <c r="H6616" t="s">
        <v>1607</v>
      </c>
      <c r="I6616" s="11">
        <v>7.4627201000000004E-2</v>
      </c>
      <c r="J6616">
        <v>20.100000000000001</v>
      </c>
      <c r="K6616">
        <v>20.100000000000001</v>
      </c>
      <c r="L6616" s="3">
        <v>110.3228</v>
      </c>
      <c r="M6616">
        <v>4</v>
      </c>
      <c r="N6616" s="3">
        <v>5.4886965174129347</v>
      </c>
      <c r="O6616"/>
      <c r="P6616"/>
    </row>
    <row r="6617" spans="1:16" x14ac:dyDescent="0.3">
      <c r="A6617" t="s">
        <v>13</v>
      </c>
      <c r="B6617" t="s">
        <v>450</v>
      </c>
      <c r="C6617" t="s">
        <v>1585</v>
      </c>
      <c r="D6617">
        <v>2016</v>
      </c>
      <c r="E6617" t="s">
        <v>1599</v>
      </c>
      <c r="F6617" t="s">
        <v>1601</v>
      </c>
      <c r="G6617" t="s">
        <v>1605</v>
      </c>
      <c r="H6617" t="s">
        <v>1607</v>
      </c>
      <c r="I6617" s="11">
        <v>3.6326063999999998E-2</v>
      </c>
      <c r="J6617">
        <v>20.25</v>
      </c>
      <c r="K6617">
        <v>20.25</v>
      </c>
      <c r="L6617" s="3">
        <v>220.1482</v>
      </c>
      <c r="M6617">
        <v>4</v>
      </c>
      <c r="N6617" s="3">
        <v>10.871516049382716</v>
      </c>
      <c r="O6617"/>
      <c r="P6617"/>
    </row>
    <row r="6618" spans="1:16" x14ac:dyDescent="0.3">
      <c r="A6618" t="s">
        <v>13</v>
      </c>
      <c r="B6618" t="s">
        <v>287</v>
      </c>
      <c r="C6618" t="s">
        <v>1576</v>
      </c>
      <c r="D6618">
        <v>2016</v>
      </c>
      <c r="E6618" t="s">
        <v>1599</v>
      </c>
      <c r="F6618" t="s">
        <v>1601</v>
      </c>
      <c r="G6618" t="s">
        <v>1605</v>
      </c>
      <c r="H6618" t="s">
        <v>1607</v>
      </c>
      <c r="I6618" s="11">
        <v>1.5108194E-2</v>
      </c>
      <c r="J6618">
        <v>5.48</v>
      </c>
      <c r="K6618">
        <v>5.48</v>
      </c>
      <c r="L6618" s="3">
        <v>83.724999999999994</v>
      </c>
      <c r="M6618">
        <v>4</v>
      </c>
      <c r="N6618" s="3">
        <v>15.278284671532845</v>
      </c>
      <c r="O6618"/>
      <c r="P6618"/>
    </row>
    <row r="6619" spans="1:16" x14ac:dyDescent="0.3">
      <c r="A6619" t="s">
        <v>13</v>
      </c>
      <c r="B6619" t="s">
        <v>1073</v>
      </c>
      <c r="C6619" t="s">
        <v>1576</v>
      </c>
      <c r="D6619">
        <v>2016</v>
      </c>
      <c r="E6619" t="s">
        <v>1599</v>
      </c>
      <c r="F6619" t="s">
        <v>1601</v>
      </c>
      <c r="G6619" t="s">
        <v>1605</v>
      </c>
      <c r="H6619" t="s">
        <v>1607</v>
      </c>
      <c r="I6619" s="11">
        <v>0</v>
      </c>
      <c r="J6619">
        <v>5.88</v>
      </c>
      <c r="K6619">
        <v>5.88</v>
      </c>
      <c r="L6619" s="3">
        <v>154.2998</v>
      </c>
      <c r="M6619">
        <v>4</v>
      </c>
      <c r="N6619" s="3">
        <v>26.241462585034014</v>
      </c>
      <c r="O6619"/>
      <c r="P6619"/>
    </row>
    <row r="6620" spans="1:16" x14ac:dyDescent="0.3">
      <c r="A6620" t="s">
        <v>13</v>
      </c>
      <c r="B6620" t="s">
        <v>68</v>
      </c>
      <c r="C6620" t="s">
        <v>1576</v>
      </c>
      <c r="D6620">
        <v>2016</v>
      </c>
      <c r="E6620" t="s">
        <v>1599</v>
      </c>
      <c r="F6620" t="s">
        <v>1601</v>
      </c>
      <c r="G6620" t="s">
        <v>1605</v>
      </c>
      <c r="H6620" t="s">
        <v>1607</v>
      </c>
      <c r="I6620" s="11">
        <v>8.6132372999999998E-2</v>
      </c>
      <c r="J6620">
        <v>7.3</v>
      </c>
      <c r="K6620">
        <v>7.3</v>
      </c>
      <c r="L6620" s="3">
        <v>148.80760000000001</v>
      </c>
      <c r="M6620">
        <v>4</v>
      </c>
      <c r="N6620" s="3">
        <v>20.384602739726027</v>
      </c>
      <c r="O6620"/>
      <c r="P6620"/>
    </row>
    <row r="6621" spans="1:16" x14ac:dyDescent="0.3">
      <c r="A6621" t="s">
        <v>13</v>
      </c>
      <c r="B6621" t="s">
        <v>493</v>
      </c>
      <c r="C6621" t="s">
        <v>1576</v>
      </c>
      <c r="D6621">
        <v>2016</v>
      </c>
      <c r="E6621" t="s">
        <v>1599</v>
      </c>
      <c r="F6621" t="s">
        <v>1601</v>
      </c>
      <c r="G6621" t="s">
        <v>1605</v>
      </c>
      <c r="H6621" t="s">
        <v>1607</v>
      </c>
      <c r="I6621" s="11">
        <v>5.2312034E-2</v>
      </c>
      <c r="J6621">
        <v>7.36</v>
      </c>
      <c r="K6621">
        <v>7.36</v>
      </c>
      <c r="L6621" s="3">
        <v>58.558799999999998</v>
      </c>
      <c r="M6621">
        <v>4</v>
      </c>
      <c r="N6621" s="3">
        <v>7.956358695652173</v>
      </c>
      <c r="O6621"/>
      <c r="P6621"/>
    </row>
    <row r="6622" spans="1:16" x14ac:dyDescent="0.3">
      <c r="A6622" t="s">
        <v>13</v>
      </c>
      <c r="B6622" t="s">
        <v>69</v>
      </c>
      <c r="C6622" t="s">
        <v>1576</v>
      </c>
      <c r="D6622">
        <v>2016</v>
      </c>
      <c r="E6622" t="s">
        <v>1599</v>
      </c>
      <c r="F6622" t="s">
        <v>1601</v>
      </c>
      <c r="G6622" t="s">
        <v>1605</v>
      </c>
      <c r="H6622" t="s">
        <v>1607</v>
      </c>
      <c r="I6622" s="11">
        <v>0</v>
      </c>
      <c r="J6622">
        <v>7.93</v>
      </c>
      <c r="K6622">
        <v>7.93</v>
      </c>
      <c r="L6622" s="3">
        <v>121.84139999999999</v>
      </c>
      <c r="M6622">
        <v>4</v>
      </c>
      <c r="N6622" s="3">
        <v>15.364615384615384</v>
      </c>
      <c r="O6622"/>
      <c r="P6622"/>
    </row>
    <row r="6623" spans="1:16" x14ac:dyDescent="0.3">
      <c r="A6623" t="s">
        <v>13</v>
      </c>
      <c r="B6623" t="s">
        <v>1550</v>
      </c>
      <c r="C6623" t="s">
        <v>1576</v>
      </c>
      <c r="D6623">
        <v>2016</v>
      </c>
      <c r="E6623" t="s">
        <v>1599</v>
      </c>
      <c r="F6623" t="s">
        <v>1601</v>
      </c>
      <c r="G6623" t="s">
        <v>1605</v>
      </c>
      <c r="H6623" t="s">
        <v>1607</v>
      </c>
      <c r="I6623" s="11">
        <v>0.11488564699999999</v>
      </c>
      <c r="J6623">
        <v>9.1950000000000003</v>
      </c>
      <c r="K6623">
        <v>9.1950000000000003</v>
      </c>
      <c r="L6623" s="3">
        <v>59.624600000000001</v>
      </c>
      <c r="M6623">
        <v>4</v>
      </c>
      <c r="N6623" s="3">
        <v>6.4844589450788472</v>
      </c>
      <c r="O6623"/>
      <c r="P6623"/>
    </row>
    <row r="6624" spans="1:16" x14ac:dyDescent="0.3">
      <c r="A6624" t="s">
        <v>13</v>
      </c>
      <c r="B6624" t="s">
        <v>50</v>
      </c>
      <c r="C6624" t="s">
        <v>1576</v>
      </c>
      <c r="D6624">
        <v>2016</v>
      </c>
      <c r="E6624" t="s">
        <v>1599</v>
      </c>
      <c r="F6624" t="s">
        <v>1601</v>
      </c>
      <c r="G6624" t="s">
        <v>1605</v>
      </c>
      <c r="H6624" t="s">
        <v>1607</v>
      </c>
      <c r="I6624" s="11">
        <v>3.7955094000000002E-2</v>
      </c>
      <c r="J6624">
        <v>9.31</v>
      </c>
      <c r="K6624">
        <v>9.31</v>
      </c>
      <c r="L6624" s="3">
        <v>62.151000000000003</v>
      </c>
      <c r="M6624">
        <v>4</v>
      </c>
      <c r="N6624" s="3">
        <v>6.6757250268528461</v>
      </c>
      <c r="O6624"/>
      <c r="P6624"/>
    </row>
    <row r="6625" spans="1:16" x14ac:dyDescent="0.3">
      <c r="A6625" t="s">
        <v>13</v>
      </c>
      <c r="B6625" t="s">
        <v>1109</v>
      </c>
      <c r="C6625" t="s">
        <v>1576</v>
      </c>
      <c r="D6625">
        <v>2016</v>
      </c>
      <c r="E6625" t="s">
        <v>1599</v>
      </c>
      <c r="F6625" t="s">
        <v>1601</v>
      </c>
      <c r="G6625" t="s">
        <v>1605</v>
      </c>
      <c r="H6625" t="s">
        <v>1607</v>
      </c>
      <c r="I6625" s="11">
        <v>5.2555346000000003E-2</v>
      </c>
      <c r="J6625">
        <v>10.5</v>
      </c>
      <c r="K6625">
        <v>10.5</v>
      </c>
      <c r="L6625" s="3">
        <v>89.683000000000007</v>
      </c>
      <c r="M6625">
        <v>4</v>
      </c>
      <c r="N6625" s="3">
        <v>8.5412380952380964</v>
      </c>
      <c r="O6625"/>
      <c r="P6625"/>
    </row>
    <row r="6626" spans="1:16" x14ac:dyDescent="0.3">
      <c r="A6626" t="s">
        <v>13</v>
      </c>
      <c r="B6626" t="s">
        <v>502</v>
      </c>
      <c r="C6626" t="s">
        <v>1576</v>
      </c>
      <c r="D6626">
        <v>2016</v>
      </c>
      <c r="E6626" t="s">
        <v>1599</v>
      </c>
      <c r="F6626" t="s">
        <v>1601</v>
      </c>
      <c r="G6626" t="s">
        <v>1605</v>
      </c>
      <c r="H6626" t="s">
        <v>1607</v>
      </c>
      <c r="I6626" s="11">
        <v>7.1257912000000007E-2</v>
      </c>
      <c r="J6626">
        <v>10.5</v>
      </c>
      <c r="K6626">
        <v>10.5</v>
      </c>
      <c r="L6626" s="3">
        <v>121.3098</v>
      </c>
      <c r="M6626">
        <v>4</v>
      </c>
      <c r="N6626" s="3">
        <v>11.553314285714285</v>
      </c>
      <c r="O6626"/>
      <c r="P6626"/>
    </row>
    <row r="6627" spans="1:16" x14ac:dyDescent="0.3">
      <c r="A6627" t="s">
        <v>13</v>
      </c>
      <c r="B6627" t="s">
        <v>372</v>
      </c>
      <c r="C6627" t="s">
        <v>1576</v>
      </c>
      <c r="D6627">
        <v>2016</v>
      </c>
      <c r="E6627" t="s">
        <v>1599</v>
      </c>
      <c r="F6627" t="s">
        <v>1601</v>
      </c>
      <c r="G6627" t="s">
        <v>1605</v>
      </c>
      <c r="H6627" t="s">
        <v>1607</v>
      </c>
      <c r="I6627" s="11">
        <v>5.3296867999999997E-2</v>
      </c>
      <c r="J6627">
        <v>10.695</v>
      </c>
      <c r="K6627">
        <v>10.695</v>
      </c>
      <c r="L6627" s="3">
        <v>59.690399999999997</v>
      </c>
      <c r="M6627">
        <v>4</v>
      </c>
      <c r="N6627" s="3">
        <v>5.5811500701262267</v>
      </c>
      <c r="O6627"/>
      <c r="P6627"/>
    </row>
    <row r="6628" spans="1:16" x14ac:dyDescent="0.3">
      <c r="A6628" t="s">
        <v>13</v>
      </c>
      <c r="B6628" t="s">
        <v>1541</v>
      </c>
      <c r="C6628" t="s">
        <v>1576</v>
      </c>
      <c r="D6628">
        <v>2016</v>
      </c>
      <c r="E6628" t="s">
        <v>1599</v>
      </c>
      <c r="F6628" t="s">
        <v>1601</v>
      </c>
      <c r="G6628" t="s">
        <v>1605</v>
      </c>
      <c r="H6628" t="s">
        <v>1607</v>
      </c>
      <c r="I6628" s="11">
        <v>0.13117981200000001</v>
      </c>
      <c r="J6628">
        <v>12.15</v>
      </c>
      <c r="K6628">
        <v>12.15</v>
      </c>
      <c r="L6628" s="3">
        <v>245.24600000000001</v>
      </c>
      <c r="M6628">
        <v>4</v>
      </c>
      <c r="N6628" s="3">
        <v>20.184855967078189</v>
      </c>
      <c r="O6628"/>
      <c r="P6628"/>
    </row>
    <row r="6629" spans="1:16" x14ac:dyDescent="0.3">
      <c r="A6629" t="s">
        <v>13</v>
      </c>
      <c r="B6629" t="s">
        <v>842</v>
      </c>
      <c r="C6629" t="s">
        <v>1576</v>
      </c>
      <c r="D6629">
        <v>2016</v>
      </c>
      <c r="E6629" t="s">
        <v>1599</v>
      </c>
      <c r="F6629" t="s">
        <v>1601</v>
      </c>
      <c r="G6629" t="s">
        <v>1605</v>
      </c>
      <c r="H6629" t="s">
        <v>1607</v>
      </c>
      <c r="I6629" s="11">
        <v>9.8993138999999994E-2</v>
      </c>
      <c r="J6629">
        <v>12.85</v>
      </c>
      <c r="K6629">
        <v>12.85</v>
      </c>
      <c r="L6629" s="3">
        <v>39.316400000000002</v>
      </c>
      <c r="M6629">
        <v>4</v>
      </c>
      <c r="N6629" s="3">
        <v>3.0596420233463038</v>
      </c>
      <c r="O6629"/>
      <c r="P6629"/>
    </row>
    <row r="6630" spans="1:16" x14ac:dyDescent="0.3">
      <c r="A6630" t="s">
        <v>13</v>
      </c>
      <c r="B6630" t="s">
        <v>682</v>
      </c>
      <c r="C6630" t="s">
        <v>1576</v>
      </c>
      <c r="D6630">
        <v>2016</v>
      </c>
      <c r="E6630" t="s">
        <v>1599</v>
      </c>
      <c r="F6630" t="s">
        <v>1601</v>
      </c>
      <c r="G6630" t="s">
        <v>1605</v>
      </c>
      <c r="H6630" t="s">
        <v>1607</v>
      </c>
      <c r="I6630" s="11">
        <v>3.6672107000000002E-2</v>
      </c>
      <c r="J6630">
        <v>13.15</v>
      </c>
      <c r="K6630">
        <v>13.15</v>
      </c>
      <c r="L6630" s="3">
        <v>182.5976</v>
      </c>
      <c r="M6630">
        <v>4</v>
      </c>
      <c r="N6630" s="3">
        <v>13.885749049429657</v>
      </c>
      <c r="O6630"/>
      <c r="P6630"/>
    </row>
    <row r="6631" spans="1:16" x14ac:dyDescent="0.3">
      <c r="A6631" t="s">
        <v>13</v>
      </c>
      <c r="B6631" t="s">
        <v>70</v>
      </c>
      <c r="C6631" t="s">
        <v>1576</v>
      </c>
      <c r="D6631">
        <v>2016</v>
      </c>
      <c r="E6631" t="s">
        <v>1599</v>
      </c>
      <c r="F6631" t="s">
        <v>1601</v>
      </c>
      <c r="G6631" t="s">
        <v>1605</v>
      </c>
      <c r="H6631" t="s">
        <v>1607</v>
      </c>
      <c r="I6631" s="11">
        <v>1.3812771999999999E-2</v>
      </c>
      <c r="J6631">
        <v>15.35</v>
      </c>
      <c r="K6631">
        <v>15.35</v>
      </c>
      <c r="L6631" s="3">
        <v>64.716800000000006</v>
      </c>
      <c r="M6631">
        <v>4</v>
      </c>
      <c r="N6631" s="3">
        <v>4.2160781758957659</v>
      </c>
      <c r="O6631"/>
      <c r="P6631"/>
    </row>
    <row r="6632" spans="1:16" x14ac:dyDescent="0.3">
      <c r="A6632" t="s">
        <v>13</v>
      </c>
      <c r="B6632" t="s">
        <v>694</v>
      </c>
      <c r="C6632" t="s">
        <v>1576</v>
      </c>
      <c r="D6632">
        <v>2016</v>
      </c>
      <c r="E6632" t="s">
        <v>1599</v>
      </c>
      <c r="F6632" t="s">
        <v>1601</v>
      </c>
      <c r="G6632" t="s">
        <v>1605</v>
      </c>
      <c r="H6632" t="s">
        <v>1607</v>
      </c>
      <c r="I6632" s="11">
        <v>0.116913245</v>
      </c>
      <c r="J6632">
        <v>15.6</v>
      </c>
      <c r="K6632">
        <v>15.6</v>
      </c>
      <c r="L6632" s="3">
        <v>78.167000000000002</v>
      </c>
      <c r="M6632">
        <v>4</v>
      </c>
      <c r="N6632" s="3">
        <v>5.010705128205128</v>
      </c>
      <c r="O6632"/>
      <c r="P6632"/>
    </row>
    <row r="6633" spans="1:16" x14ac:dyDescent="0.3">
      <c r="A6633" t="s">
        <v>13</v>
      </c>
      <c r="B6633" t="s">
        <v>1032</v>
      </c>
      <c r="C6633" t="s">
        <v>1576</v>
      </c>
      <c r="D6633">
        <v>2016</v>
      </c>
      <c r="E6633" t="s">
        <v>1599</v>
      </c>
      <c r="F6633" t="s">
        <v>1601</v>
      </c>
      <c r="G6633" t="s">
        <v>1605</v>
      </c>
      <c r="H6633" t="s">
        <v>1607</v>
      </c>
      <c r="I6633" s="11">
        <v>4.5203854000000002E-2</v>
      </c>
      <c r="J6633">
        <v>15.7</v>
      </c>
      <c r="K6633">
        <v>15.7</v>
      </c>
      <c r="L6633" s="3">
        <v>180.26599999999999</v>
      </c>
      <c r="M6633">
        <v>4</v>
      </c>
      <c r="N6633" s="3">
        <v>11.481910828025478</v>
      </c>
      <c r="O6633"/>
      <c r="P6633"/>
    </row>
    <row r="6634" spans="1:16" x14ac:dyDescent="0.3">
      <c r="A6634" t="s">
        <v>13</v>
      </c>
      <c r="B6634" t="s">
        <v>1044</v>
      </c>
      <c r="C6634" t="s">
        <v>1576</v>
      </c>
      <c r="D6634">
        <v>2016</v>
      </c>
      <c r="E6634" t="s">
        <v>1599</v>
      </c>
      <c r="F6634" t="s">
        <v>1601</v>
      </c>
      <c r="G6634" t="s">
        <v>1605</v>
      </c>
      <c r="H6634" t="s">
        <v>1607</v>
      </c>
      <c r="I6634" s="11">
        <v>1.4691783999999999E-2</v>
      </c>
      <c r="J6634">
        <v>17.350000000000001</v>
      </c>
      <c r="K6634">
        <v>17.350000000000001</v>
      </c>
      <c r="L6634" s="3">
        <v>74.103800000000007</v>
      </c>
      <c r="M6634">
        <v>4</v>
      </c>
      <c r="N6634" s="3">
        <v>4.2711123919308358</v>
      </c>
      <c r="O6634"/>
      <c r="P6634"/>
    </row>
    <row r="6635" spans="1:16" x14ac:dyDescent="0.3">
      <c r="A6635" t="s">
        <v>13</v>
      </c>
      <c r="B6635" t="s">
        <v>1289</v>
      </c>
      <c r="C6635" t="s">
        <v>1576</v>
      </c>
      <c r="D6635">
        <v>2016</v>
      </c>
      <c r="E6635" t="s">
        <v>1599</v>
      </c>
      <c r="F6635" t="s">
        <v>1601</v>
      </c>
      <c r="G6635" t="s">
        <v>1605</v>
      </c>
      <c r="H6635" t="s">
        <v>1607</v>
      </c>
      <c r="I6635" s="11">
        <v>0.100074524</v>
      </c>
      <c r="J6635">
        <v>19.2</v>
      </c>
      <c r="K6635">
        <v>19.2</v>
      </c>
      <c r="L6635" s="3">
        <v>110.2886</v>
      </c>
      <c r="M6635">
        <v>4</v>
      </c>
      <c r="N6635" s="3">
        <v>5.7441979166666668</v>
      </c>
      <c r="O6635"/>
      <c r="P6635"/>
    </row>
    <row r="6636" spans="1:16" x14ac:dyDescent="0.3">
      <c r="A6636" t="s">
        <v>13</v>
      </c>
      <c r="B6636" t="s">
        <v>594</v>
      </c>
      <c r="C6636" t="s">
        <v>1576</v>
      </c>
      <c r="D6636">
        <v>2016</v>
      </c>
      <c r="E6636" t="s">
        <v>1599</v>
      </c>
      <c r="F6636" t="s">
        <v>1601</v>
      </c>
      <c r="G6636" t="s">
        <v>1605</v>
      </c>
      <c r="H6636" t="s">
        <v>1607</v>
      </c>
      <c r="I6636" s="11">
        <v>3.7403973E-2</v>
      </c>
      <c r="J6636">
        <v>20.85</v>
      </c>
      <c r="K6636">
        <v>20.85</v>
      </c>
      <c r="L6636" s="3">
        <v>192.5478</v>
      </c>
      <c r="M6636">
        <v>4</v>
      </c>
      <c r="N6636" s="3">
        <v>9.2349064748201428</v>
      </c>
      <c r="O6636"/>
      <c r="P6636"/>
    </row>
    <row r="6637" spans="1:16" x14ac:dyDescent="0.3">
      <c r="A6637" t="s">
        <v>13</v>
      </c>
      <c r="B6637" t="s">
        <v>1537</v>
      </c>
      <c r="C6637" t="s">
        <v>1574</v>
      </c>
      <c r="D6637">
        <v>2016</v>
      </c>
      <c r="E6637" t="s">
        <v>1599</v>
      </c>
      <c r="F6637" t="s">
        <v>1601</v>
      </c>
      <c r="G6637" t="s">
        <v>1605</v>
      </c>
      <c r="H6637" t="s">
        <v>1607</v>
      </c>
      <c r="I6637" s="11">
        <v>5.696122E-2</v>
      </c>
      <c r="J6637">
        <v>5.7350000000000003</v>
      </c>
      <c r="K6637">
        <v>5.7350000000000003</v>
      </c>
      <c r="L6637" s="3">
        <v>176.33699999999999</v>
      </c>
      <c r="M6637">
        <v>4</v>
      </c>
      <c r="N6637" s="3">
        <v>30.747515257192674</v>
      </c>
      <c r="O6637"/>
      <c r="P6637"/>
    </row>
    <row r="6638" spans="1:16" x14ac:dyDescent="0.3">
      <c r="A6638" t="s">
        <v>13</v>
      </c>
      <c r="B6638" t="s">
        <v>1394</v>
      </c>
      <c r="C6638" t="s">
        <v>1574</v>
      </c>
      <c r="D6638">
        <v>2016</v>
      </c>
      <c r="E6638" t="s">
        <v>1599</v>
      </c>
      <c r="F6638" t="s">
        <v>1601</v>
      </c>
      <c r="G6638" t="s">
        <v>1605</v>
      </c>
      <c r="H6638" t="s">
        <v>1607</v>
      </c>
      <c r="I6638" s="11">
        <v>2.5408701999999998E-2</v>
      </c>
      <c r="J6638">
        <v>6.0549999999999997</v>
      </c>
      <c r="K6638">
        <v>6.0549999999999997</v>
      </c>
      <c r="L6638" s="3">
        <v>160.892</v>
      </c>
      <c r="M6638">
        <v>4</v>
      </c>
      <c r="N6638" s="3">
        <v>26.571758876961191</v>
      </c>
      <c r="O6638"/>
      <c r="P6638"/>
    </row>
    <row r="6639" spans="1:16" x14ac:dyDescent="0.3">
      <c r="A6639" t="s">
        <v>13</v>
      </c>
      <c r="B6639" t="s">
        <v>655</v>
      </c>
      <c r="C6639" t="s">
        <v>1574</v>
      </c>
      <c r="D6639">
        <v>2016</v>
      </c>
      <c r="E6639" t="s">
        <v>1599</v>
      </c>
      <c r="F6639" t="s">
        <v>1601</v>
      </c>
      <c r="G6639" t="s">
        <v>1605</v>
      </c>
      <c r="H6639" t="s">
        <v>1607</v>
      </c>
      <c r="I6639" s="11">
        <v>1.6958832E-2</v>
      </c>
      <c r="J6639">
        <v>6.6550000000000002</v>
      </c>
      <c r="K6639">
        <v>6.6550000000000002</v>
      </c>
      <c r="L6639" s="3">
        <v>210.05860000000001</v>
      </c>
      <c r="M6639">
        <v>4</v>
      </c>
      <c r="N6639" s="3">
        <v>31.564027047332832</v>
      </c>
      <c r="O6639"/>
      <c r="P6639"/>
    </row>
    <row r="6640" spans="1:16" x14ac:dyDescent="0.3">
      <c r="A6640" t="s">
        <v>13</v>
      </c>
      <c r="B6640" t="s">
        <v>1376</v>
      </c>
      <c r="C6640" t="s">
        <v>1574</v>
      </c>
      <c r="D6640">
        <v>2016</v>
      </c>
      <c r="E6640" t="s">
        <v>1599</v>
      </c>
      <c r="F6640" t="s">
        <v>1601</v>
      </c>
      <c r="G6640" t="s">
        <v>1605</v>
      </c>
      <c r="H6640" t="s">
        <v>1607</v>
      </c>
      <c r="I6640" s="11">
        <v>9.3385381000000003E-2</v>
      </c>
      <c r="J6640">
        <v>7.3250000000000002</v>
      </c>
      <c r="K6640">
        <v>7.3250000000000002</v>
      </c>
      <c r="L6640" s="3">
        <v>91.314599999999999</v>
      </c>
      <c r="M6640">
        <v>4</v>
      </c>
      <c r="N6640" s="3">
        <v>12.46615699658703</v>
      </c>
      <c r="O6640"/>
      <c r="P6640"/>
    </row>
    <row r="6641" spans="1:16" x14ac:dyDescent="0.3">
      <c r="A6641" t="s">
        <v>13</v>
      </c>
      <c r="B6641" t="s">
        <v>1490</v>
      </c>
      <c r="C6641" t="s">
        <v>1574</v>
      </c>
      <c r="D6641">
        <v>2016</v>
      </c>
      <c r="E6641" t="s">
        <v>1599</v>
      </c>
      <c r="F6641" t="s">
        <v>1601</v>
      </c>
      <c r="G6641" t="s">
        <v>1605</v>
      </c>
      <c r="H6641" t="s">
        <v>1607</v>
      </c>
      <c r="I6641" s="11">
        <v>5.5127499000000003E-2</v>
      </c>
      <c r="J6641">
        <v>7.52</v>
      </c>
      <c r="K6641">
        <v>7.52</v>
      </c>
      <c r="L6641" s="3">
        <v>128.29939999999999</v>
      </c>
      <c r="M6641">
        <v>4</v>
      </c>
      <c r="N6641" s="3">
        <v>17.061090425531916</v>
      </c>
      <c r="O6641"/>
      <c r="P6641"/>
    </row>
    <row r="6642" spans="1:16" x14ac:dyDescent="0.3">
      <c r="A6642" t="s">
        <v>13</v>
      </c>
      <c r="B6642" t="s">
        <v>1339</v>
      </c>
      <c r="C6642" t="s">
        <v>1574</v>
      </c>
      <c r="D6642">
        <v>2016</v>
      </c>
      <c r="E6642" t="s">
        <v>1599</v>
      </c>
      <c r="F6642" t="s">
        <v>1601</v>
      </c>
      <c r="G6642" t="s">
        <v>1605</v>
      </c>
      <c r="H6642" t="s">
        <v>1607</v>
      </c>
      <c r="I6642" s="11">
        <v>7.0900281999999995E-2</v>
      </c>
      <c r="J6642">
        <v>7.68</v>
      </c>
      <c r="K6642">
        <v>7.68</v>
      </c>
      <c r="L6642" s="3">
        <v>192.61619999999999</v>
      </c>
      <c r="M6642">
        <v>4</v>
      </c>
      <c r="N6642" s="3">
        <v>25.080234375</v>
      </c>
      <c r="O6642"/>
      <c r="P6642"/>
    </row>
    <row r="6643" spans="1:16" x14ac:dyDescent="0.3">
      <c r="A6643" t="s">
        <v>13</v>
      </c>
      <c r="B6643" t="s">
        <v>786</v>
      </c>
      <c r="C6643" t="s">
        <v>1574</v>
      </c>
      <c r="D6643">
        <v>2016</v>
      </c>
      <c r="E6643" t="s">
        <v>1599</v>
      </c>
      <c r="F6643" t="s">
        <v>1601</v>
      </c>
      <c r="G6643" t="s">
        <v>1605</v>
      </c>
      <c r="H6643" t="s">
        <v>1607</v>
      </c>
      <c r="I6643" s="11">
        <v>2.5967624000000002E-2</v>
      </c>
      <c r="J6643">
        <v>8.7850000000000001</v>
      </c>
      <c r="K6643">
        <v>8.7850000000000001</v>
      </c>
      <c r="L6643" s="3">
        <v>119.9414</v>
      </c>
      <c r="M6643">
        <v>4</v>
      </c>
      <c r="N6643" s="3">
        <v>13.652976664769493</v>
      </c>
      <c r="O6643"/>
      <c r="P6643"/>
    </row>
    <row r="6644" spans="1:16" x14ac:dyDescent="0.3">
      <c r="A6644" t="s">
        <v>13</v>
      </c>
      <c r="B6644" t="s">
        <v>785</v>
      </c>
      <c r="C6644" t="s">
        <v>1574</v>
      </c>
      <c r="D6644">
        <v>2016</v>
      </c>
      <c r="E6644" t="s">
        <v>1599</v>
      </c>
      <c r="F6644" t="s">
        <v>1601</v>
      </c>
      <c r="G6644" t="s">
        <v>1605</v>
      </c>
      <c r="H6644" t="s">
        <v>1607</v>
      </c>
      <c r="I6644" s="11">
        <v>5.9846974999999997E-2</v>
      </c>
      <c r="J6644">
        <v>11.1</v>
      </c>
      <c r="K6644">
        <v>11.1</v>
      </c>
      <c r="L6644" s="3">
        <v>150.13659999999999</v>
      </c>
      <c r="M6644">
        <v>4</v>
      </c>
      <c r="N6644" s="3">
        <v>13.525819819819819</v>
      </c>
      <c r="O6644"/>
      <c r="P6644"/>
    </row>
    <row r="6645" spans="1:16" x14ac:dyDescent="0.3">
      <c r="A6645" t="s">
        <v>13</v>
      </c>
      <c r="B6645" t="s">
        <v>695</v>
      </c>
      <c r="C6645" t="s">
        <v>1574</v>
      </c>
      <c r="D6645">
        <v>2016</v>
      </c>
      <c r="E6645" t="s">
        <v>1599</v>
      </c>
      <c r="F6645" t="s">
        <v>1601</v>
      </c>
      <c r="G6645" t="s">
        <v>1605</v>
      </c>
      <c r="H6645" t="s">
        <v>1607</v>
      </c>
      <c r="I6645" s="11">
        <v>9.9757833000000004E-2</v>
      </c>
      <c r="J6645">
        <v>12.35</v>
      </c>
      <c r="K6645">
        <v>12.35</v>
      </c>
      <c r="L6645" s="3">
        <v>113.95180000000001</v>
      </c>
      <c r="M6645">
        <v>4</v>
      </c>
      <c r="N6645" s="3">
        <v>9.2268663967611335</v>
      </c>
      <c r="O6645"/>
      <c r="P6645"/>
    </row>
    <row r="6646" spans="1:16" x14ac:dyDescent="0.3">
      <c r="A6646" t="s">
        <v>13</v>
      </c>
      <c r="B6646" t="s">
        <v>413</v>
      </c>
      <c r="C6646" t="s">
        <v>1574</v>
      </c>
      <c r="D6646">
        <v>2016</v>
      </c>
      <c r="E6646" t="s">
        <v>1599</v>
      </c>
      <c r="F6646" t="s">
        <v>1601</v>
      </c>
      <c r="G6646" t="s">
        <v>1605</v>
      </c>
      <c r="H6646" t="s">
        <v>1607</v>
      </c>
      <c r="I6646" s="11">
        <v>3.3220169000000001E-2</v>
      </c>
      <c r="J6646">
        <v>12.85</v>
      </c>
      <c r="K6646">
        <v>12.85</v>
      </c>
      <c r="L6646" s="3">
        <v>196.67679999999999</v>
      </c>
      <c r="M6646">
        <v>4</v>
      </c>
      <c r="N6646" s="3">
        <v>15.305587548638131</v>
      </c>
      <c r="O6646"/>
      <c r="P6646"/>
    </row>
    <row r="6647" spans="1:16" x14ac:dyDescent="0.3">
      <c r="A6647" t="s">
        <v>13</v>
      </c>
      <c r="B6647" t="s">
        <v>955</v>
      </c>
      <c r="C6647" t="s">
        <v>1574</v>
      </c>
      <c r="D6647">
        <v>2016</v>
      </c>
      <c r="E6647" t="s">
        <v>1599</v>
      </c>
      <c r="F6647" t="s">
        <v>1601</v>
      </c>
      <c r="G6647" t="s">
        <v>1605</v>
      </c>
      <c r="H6647" t="s">
        <v>1607</v>
      </c>
      <c r="I6647" s="11">
        <v>3.0094191999999999E-2</v>
      </c>
      <c r="J6647">
        <v>14</v>
      </c>
      <c r="K6647">
        <v>14</v>
      </c>
      <c r="L6647" s="3">
        <v>215.7192</v>
      </c>
      <c r="M6647">
        <v>4</v>
      </c>
      <c r="N6647" s="3">
        <v>15.408514285714286</v>
      </c>
      <c r="O6647"/>
      <c r="P6647"/>
    </row>
    <row r="6648" spans="1:16" x14ac:dyDescent="0.3">
      <c r="A6648" t="s">
        <v>13</v>
      </c>
      <c r="B6648" t="s">
        <v>1457</v>
      </c>
      <c r="C6648" t="s">
        <v>1574</v>
      </c>
      <c r="D6648">
        <v>2016</v>
      </c>
      <c r="E6648" t="s">
        <v>1599</v>
      </c>
      <c r="F6648" t="s">
        <v>1601</v>
      </c>
      <c r="G6648" t="s">
        <v>1605</v>
      </c>
      <c r="H6648" t="s">
        <v>1607</v>
      </c>
      <c r="I6648" s="11">
        <v>0.17138804999999999</v>
      </c>
      <c r="J6648">
        <v>14.65</v>
      </c>
      <c r="K6648">
        <v>14.65</v>
      </c>
      <c r="L6648" s="3">
        <v>50.769199999999998</v>
      </c>
      <c r="M6648">
        <v>4</v>
      </c>
      <c r="N6648" s="3">
        <v>3.4654744027303752</v>
      </c>
      <c r="O6648"/>
      <c r="P6648"/>
    </row>
    <row r="6649" spans="1:16" x14ac:dyDescent="0.3">
      <c r="A6649" t="s">
        <v>13</v>
      </c>
      <c r="B6649" t="s">
        <v>53</v>
      </c>
      <c r="C6649" t="s">
        <v>1574</v>
      </c>
      <c r="D6649">
        <v>2016</v>
      </c>
      <c r="E6649" t="s">
        <v>1599</v>
      </c>
      <c r="F6649" t="s">
        <v>1601</v>
      </c>
      <c r="G6649" t="s">
        <v>1605</v>
      </c>
      <c r="H6649" t="s">
        <v>1607</v>
      </c>
      <c r="I6649" s="11">
        <v>5.7396092000000003E-2</v>
      </c>
      <c r="J6649">
        <v>16.25</v>
      </c>
      <c r="K6649">
        <v>16.25</v>
      </c>
      <c r="L6649" s="3">
        <v>125.80459999999999</v>
      </c>
      <c r="M6649">
        <v>4</v>
      </c>
      <c r="N6649" s="3">
        <v>7.7418215384615383</v>
      </c>
      <c r="O6649"/>
      <c r="P6649"/>
    </row>
    <row r="6650" spans="1:16" x14ac:dyDescent="0.3">
      <c r="A6650" t="s">
        <v>13</v>
      </c>
      <c r="B6650" t="s">
        <v>814</v>
      </c>
      <c r="C6650" t="s">
        <v>1574</v>
      </c>
      <c r="D6650">
        <v>2016</v>
      </c>
      <c r="E6650" t="s">
        <v>1599</v>
      </c>
      <c r="F6650" t="s">
        <v>1601</v>
      </c>
      <c r="G6650" t="s">
        <v>1605</v>
      </c>
      <c r="H6650" t="s">
        <v>1607</v>
      </c>
      <c r="I6650" s="11">
        <v>8.9901774000000004E-2</v>
      </c>
      <c r="J6650">
        <v>18.2</v>
      </c>
      <c r="K6650">
        <v>18.2</v>
      </c>
      <c r="L6650" s="3">
        <v>197.511</v>
      </c>
      <c r="M6650">
        <v>4</v>
      </c>
      <c r="N6650" s="3">
        <v>10.852252747252747</v>
      </c>
      <c r="O6650"/>
      <c r="P6650"/>
    </row>
    <row r="6651" spans="1:16" x14ac:dyDescent="0.3">
      <c r="A6651" t="s">
        <v>13</v>
      </c>
      <c r="B6651" t="s">
        <v>602</v>
      </c>
      <c r="C6651" t="s">
        <v>1574</v>
      </c>
      <c r="D6651">
        <v>2016</v>
      </c>
      <c r="E6651" t="s">
        <v>1599</v>
      </c>
      <c r="F6651" t="s">
        <v>1601</v>
      </c>
      <c r="G6651" t="s">
        <v>1605</v>
      </c>
      <c r="H6651" t="s">
        <v>1607</v>
      </c>
      <c r="I6651" s="11">
        <v>0.161489509</v>
      </c>
      <c r="J6651">
        <v>18.2</v>
      </c>
      <c r="K6651">
        <v>18.2</v>
      </c>
      <c r="L6651" s="3">
        <v>37.619</v>
      </c>
      <c r="M6651">
        <v>4</v>
      </c>
      <c r="N6651" s="3">
        <v>2.0669780219780218</v>
      </c>
      <c r="O6651"/>
      <c r="P6651"/>
    </row>
    <row r="6652" spans="1:16" x14ac:dyDescent="0.3">
      <c r="A6652" t="s">
        <v>13</v>
      </c>
      <c r="B6652" t="s">
        <v>176</v>
      </c>
      <c r="C6652" t="s">
        <v>1574</v>
      </c>
      <c r="D6652">
        <v>2016</v>
      </c>
      <c r="E6652" t="s">
        <v>1599</v>
      </c>
      <c r="F6652" t="s">
        <v>1601</v>
      </c>
      <c r="G6652" t="s">
        <v>1605</v>
      </c>
      <c r="H6652" t="s">
        <v>1607</v>
      </c>
      <c r="I6652" s="11">
        <v>4.5669236000000002E-2</v>
      </c>
      <c r="J6652">
        <v>19.850000000000001</v>
      </c>
      <c r="K6652">
        <v>19.850000000000001</v>
      </c>
      <c r="L6652" s="3">
        <v>126.402</v>
      </c>
      <c r="M6652">
        <v>4</v>
      </c>
      <c r="N6652" s="3">
        <v>6.3678589420654905</v>
      </c>
      <c r="O6652"/>
      <c r="P6652"/>
    </row>
    <row r="6653" spans="1:16" x14ac:dyDescent="0.3">
      <c r="A6653" t="s">
        <v>13</v>
      </c>
      <c r="B6653" t="s">
        <v>340</v>
      </c>
      <c r="C6653" t="s">
        <v>1574</v>
      </c>
      <c r="D6653">
        <v>2016</v>
      </c>
      <c r="E6653" t="s">
        <v>1599</v>
      </c>
      <c r="F6653" t="s">
        <v>1601</v>
      </c>
      <c r="G6653" t="s">
        <v>1605</v>
      </c>
      <c r="H6653" t="s">
        <v>1607</v>
      </c>
      <c r="I6653" s="11">
        <v>3.6140297000000002E-2</v>
      </c>
      <c r="J6653">
        <v>20.5</v>
      </c>
      <c r="K6653">
        <v>20.5</v>
      </c>
      <c r="L6653" s="3">
        <v>120.07559999999999</v>
      </c>
      <c r="M6653">
        <v>4</v>
      </c>
      <c r="N6653" s="3">
        <v>5.8573463414634146</v>
      </c>
      <c r="O6653"/>
      <c r="P6653"/>
    </row>
    <row r="6654" spans="1:16" x14ac:dyDescent="0.3">
      <c r="A6654" t="s">
        <v>13</v>
      </c>
      <c r="B6654" t="s">
        <v>1048</v>
      </c>
      <c r="C6654" t="s">
        <v>1574</v>
      </c>
      <c r="D6654">
        <v>2016</v>
      </c>
      <c r="E6654" t="s">
        <v>1599</v>
      </c>
      <c r="F6654" t="s">
        <v>1601</v>
      </c>
      <c r="G6654" t="s">
        <v>1605</v>
      </c>
      <c r="H6654" t="s">
        <v>1607</v>
      </c>
      <c r="I6654" s="11">
        <v>4.8758910000000003E-2</v>
      </c>
      <c r="J6654">
        <v>20.7</v>
      </c>
      <c r="K6654">
        <v>20.7</v>
      </c>
      <c r="L6654" s="3">
        <v>37.3506</v>
      </c>
      <c r="M6654">
        <v>4</v>
      </c>
      <c r="N6654" s="3">
        <v>1.8043768115942029</v>
      </c>
      <c r="O6654"/>
      <c r="P6654"/>
    </row>
    <row r="6655" spans="1:16" x14ac:dyDescent="0.3">
      <c r="A6655" t="s">
        <v>13</v>
      </c>
      <c r="B6655" t="s">
        <v>1246</v>
      </c>
      <c r="C6655" t="s">
        <v>1583</v>
      </c>
      <c r="D6655">
        <v>2016</v>
      </c>
      <c r="E6655" t="s">
        <v>1599</v>
      </c>
      <c r="F6655" t="s">
        <v>1601</v>
      </c>
      <c r="G6655" t="s">
        <v>1605</v>
      </c>
      <c r="H6655" t="s">
        <v>1607</v>
      </c>
      <c r="I6655" s="11">
        <v>6.4064380000000004E-2</v>
      </c>
      <c r="J6655">
        <v>7.9050000000000002</v>
      </c>
      <c r="K6655">
        <v>7.9050000000000002</v>
      </c>
      <c r="L6655" s="3">
        <v>229.26939999999999</v>
      </c>
      <c r="M6655">
        <v>4</v>
      </c>
      <c r="N6655" s="3">
        <v>29.003086654016442</v>
      </c>
      <c r="O6655"/>
      <c r="P6655"/>
    </row>
    <row r="6656" spans="1:16" x14ac:dyDescent="0.3">
      <c r="A6656" t="s">
        <v>13</v>
      </c>
      <c r="B6656" t="s">
        <v>76</v>
      </c>
      <c r="C6656" t="s">
        <v>1583</v>
      </c>
      <c r="D6656">
        <v>2016</v>
      </c>
      <c r="E6656" t="s">
        <v>1599</v>
      </c>
      <c r="F6656" t="s">
        <v>1601</v>
      </c>
      <c r="G6656" t="s">
        <v>1605</v>
      </c>
      <c r="H6656" t="s">
        <v>1607</v>
      </c>
      <c r="I6656" s="11">
        <v>8.6781204000000001E-2</v>
      </c>
      <c r="J6656">
        <v>8.8800000000000008</v>
      </c>
      <c r="K6656">
        <v>8.8800000000000008</v>
      </c>
      <c r="L6656" s="3">
        <v>152.26820000000001</v>
      </c>
      <c r="M6656">
        <v>4</v>
      </c>
      <c r="N6656" s="3">
        <v>17.14731981981982</v>
      </c>
      <c r="O6656"/>
      <c r="P6656"/>
    </row>
    <row r="6657" spans="1:16" x14ac:dyDescent="0.3">
      <c r="A6657" t="s">
        <v>13</v>
      </c>
      <c r="B6657" t="s">
        <v>47</v>
      </c>
      <c r="C6657" t="s">
        <v>1583</v>
      </c>
      <c r="D6657">
        <v>2016</v>
      </c>
      <c r="E6657" t="s">
        <v>1599</v>
      </c>
      <c r="F6657" t="s">
        <v>1601</v>
      </c>
      <c r="G6657" t="s">
        <v>1605</v>
      </c>
      <c r="H6657" t="s">
        <v>1607</v>
      </c>
      <c r="I6657" s="11">
        <v>4.6584552000000001E-2</v>
      </c>
      <c r="J6657">
        <v>10.1</v>
      </c>
      <c r="K6657">
        <v>10.1</v>
      </c>
      <c r="L6657" s="3">
        <v>61.287799999999997</v>
      </c>
      <c r="M6657">
        <v>4</v>
      </c>
      <c r="N6657" s="3">
        <v>6.0680990099009904</v>
      </c>
      <c r="O6657"/>
      <c r="P6657"/>
    </row>
    <row r="6658" spans="1:16" x14ac:dyDescent="0.3">
      <c r="A6658" t="s">
        <v>13</v>
      </c>
      <c r="B6658" t="s">
        <v>824</v>
      </c>
      <c r="C6658" t="s">
        <v>1583</v>
      </c>
      <c r="D6658">
        <v>2016</v>
      </c>
      <c r="E6658" t="s">
        <v>1599</v>
      </c>
      <c r="F6658" t="s">
        <v>1601</v>
      </c>
      <c r="G6658" t="s">
        <v>1605</v>
      </c>
      <c r="H6658" t="s">
        <v>1607</v>
      </c>
      <c r="I6658" s="11">
        <v>0</v>
      </c>
      <c r="J6658">
        <v>10.195</v>
      </c>
      <c r="K6658">
        <v>10.195</v>
      </c>
      <c r="L6658" s="3">
        <v>114.086</v>
      </c>
      <c r="M6658">
        <v>4</v>
      </c>
      <c r="N6658" s="3">
        <v>11.190387444825895</v>
      </c>
      <c r="O6658"/>
      <c r="P6658"/>
    </row>
    <row r="6659" spans="1:16" x14ac:dyDescent="0.3">
      <c r="A6659" t="s">
        <v>13</v>
      </c>
      <c r="B6659" t="s">
        <v>1177</v>
      </c>
      <c r="C6659" t="s">
        <v>1583</v>
      </c>
      <c r="D6659">
        <v>2016</v>
      </c>
      <c r="E6659" t="s">
        <v>1599</v>
      </c>
      <c r="F6659" t="s">
        <v>1601</v>
      </c>
      <c r="G6659" t="s">
        <v>1605</v>
      </c>
      <c r="H6659" t="s">
        <v>1607</v>
      </c>
      <c r="I6659" s="11">
        <v>0.14060331600000001</v>
      </c>
      <c r="J6659">
        <v>15.75</v>
      </c>
      <c r="K6659">
        <v>15.75</v>
      </c>
      <c r="L6659" s="3">
        <v>252.8382</v>
      </c>
      <c r="M6659">
        <v>4</v>
      </c>
      <c r="N6659" s="3">
        <v>16.053219047619049</v>
      </c>
      <c r="O6659"/>
      <c r="P6659"/>
    </row>
    <row r="6660" spans="1:16" x14ac:dyDescent="0.3">
      <c r="A6660" t="s">
        <v>13</v>
      </c>
      <c r="B6660" t="s">
        <v>761</v>
      </c>
      <c r="C6660" t="s">
        <v>1583</v>
      </c>
      <c r="D6660">
        <v>2016</v>
      </c>
      <c r="E6660" t="s">
        <v>1599</v>
      </c>
      <c r="F6660" t="s">
        <v>1601</v>
      </c>
      <c r="G6660" t="s">
        <v>1605</v>
      </c>
      <c r="H6660" t="s">
        <v>1607</v>
      </c>
      <c r="I6660" s="11">
        <v>3.8736780999999998E-2</v>
      </c>
      <c r="J6660">
        <v>19.7</v>
      </c>
      <c r="K6660">
        <v>19.7</v>
      </c>
      <c r="L6660" s="3">
        <v>127.4362</v>
      </c>
      <c r="M6660">
        <v>4</v>
      </c>
      <c r="N6660" s="3">
        <v>6.4688426395939089</v>
      </c>
      <c r="O6660"/>
      <c r="P6660"/>
    </row>
    <row r="6661" spans="1:16" x14ac:dyDescent="0.3">
      <c r="A6661" t="s">
        <v>13</v>
      </c>
      <c r="B6661" t="s">
        <v>855</v>
      </c>
      <c r="C6661" t="s">
        <v>1575</v>
      </c>
      <c r="D6661">
        <v>2016</v>
      </c>
      <c r="E6661" t="s">
        <v>1599</v>
      </c>
      <c r="F6661" t="s">
        <v>1601</v>
      </c>
      <c r="G6661" t="s">
        <v>1605</v>
      </c>
      <c r="H6661" t="s">
        <v>1607</v>
      </c>
      <c r="I6661" s="11">
        <v>5.9846974999999997E-2</v>
      </c>
      <c r="J6661">
        <v>6.8250000000000002</v>
      </c>
      <c r="K6661">
        <v>6.8250000000000002</v>
      </c>
      <c r="L6661" s="3">
        <v>262.52260000000001</v>
      </c>
      <c r="M6661">
        <v>4</v>
      </c>
      <c r="N6661" s="3">
        <v>38.464849816849821</v>
      </c>
      <c r="O6661"/>
      <c r="P6661"/>
    </row>
    <row r="6662" spans="1:16" x14ac:dyDescent="0.3">
      <c r="A6662" t="s">
        <v>13</v>
      </c>
      <c r="B6662" t="s">
        <v>342</v>
      </c>
      <c r="C6662" t="s">
        <v>1575</v>
      </c>
      <c r="D6662">
        <v>2016</v>
      </c>
      <c r="E6662" t="s">
        <v>1599</v>
      </c>
      <c r="F6662" t="s">
        <v>1601</v>
      </c>
      <c r="G6662" t="s">
        <v>1605</v>
      </c>
      <c r="H6662" t="s">
        <v>1607</v>
      </c>
      <c r="I6662" s="11">
        <v>4.6559448000000003E-2</v>
      </c>
      <c r="J6662">
        <v>7.27</v>
      </c>
      <c r="K6662">
        <v>7.27</v>
      </c>
      <c r="L6662" s="3">
        <v>100.5384</v>
      </c>
      <c r="M6662">
        <v>4</v>
      </c>
      <c r="N6662" s="3">
        <v>13.829215955983495</v>
      </c>
      <c r="O6662"/>
      <c r="P6662"/>
    </row>
    <row r="6663" spans="1:16" x14ac:dyDescent="0.3">
      <c r="A6663" t="s">
        <v>13</v>
      </c>
      <c r="B6663" t="s">
        <v>826</v>
      </c>
      <c r="C6663" t="s">
        <v>1575</v>
      </c>
      <c r="D6663">
        <v>2016</v>
      </c>
      <c r="E6663" t="s">
        <v>1599</v>
      </c>
      <c r="F6663" t="s">
        <v>1601</v>
      </c>
      <c r="G6663" t="s">
        <v>1605</v>
      </c>
      <c r="H6663" t="s">
        <v>1607</v>
      </c>
      <c r="I6663" s="11">
        <v>0.11393943400000001</v>
      </c>
      <c r="J6663">
        <v>9.6950000000000003</v>
      </c>
      <c r="K6663">
        <v>9.6950000000000003</v>
      </c>
      <c r="L6663" s="3">
        <v>160.2604</v>
      </c>
      <c r="M6663">
        <v>4</v>
      </c>
      <c r="N6663" s="3">
        <v>16.530211449200618</v>
      </c>
      <c r="O6663"/>
      <c r="P6663"/>
    </row>
    <row r="6664" spans="1:16" x14ac:dyDescent="0.3">
      <c r="A6664" t="s">
        <v>13</v>
      </c>
      <c r="B6664" t="s">
        <v>1395</v>
      </c>
      <c r="C6664" t="s">
        <v>1575</v>
      </c>
      <c r="D6664">
        <v>2016</v>
      </c>
      <c r="E6664" t="s">
        <v>1599</v>
      </c>
      <c r="F6664" t="s">
        <v>1601</v>
      </c>
      <c r="G6664" t="s">
        <v>1605</v>
      </c>
      <c r="H6664" t="s">
        <v>1607</v>
      </c>
      <c r="I6664" s="11">
        <v>5.4939029E-2</v>
      </c>
      <c r="J6664">
        <v>11</v>
      </c>
      <c r="K6664">
        <v>11</v>
      </c>
      <c r="L6664" s="3">
        <v>101.4358</v>
      </c>
      <c r="M6664">
        <v>4</v>
      </c>
      <c r="N6664" s="3">
        <v>9.2214363636363643</v>
      </c>
      <c r="O6664"/>
      <c r="P6664"/>
    </row>
    <row r="6665" spans="1:16" x14ac:dyDescent="0.3">
      <c r="A6665" t="s">
        <v>13</v>
      </c>
      <c r="B6665" t="s">
        <v>987</v>
      </c>
      <c r="C6665" t="s">
        <v>1575</v>
      </c>
      <c r="D6665">
        <v>2016</v>
      </c>
      <c r="E6665" t="s">
        <v>1599</v>
      </c>
      <c r="F6665" t="s">
        <v>1601</v>
      </c>
      <c r="G6665" t="s">
        <v>1605</v>
      </c>
      <c r="H6665" t="s">
        <v>1607</v>
      </c>
      <c r="I6665" s="11">
        <v>0.104230135</v>
      </c>
      <c r="J6665">
        <v>12</v>
      </c>
      <c r="K6665">
        <v>12</v>
      </c>
      <c r="L6665" s="3">
        <v>259.52780000000001</v>
      </c>
      <c r="M6665">
        <v>4</v>
      </c>
      <c r="N6665" s="3">
        <v>21.627316666666669</v>
      </c>
      <c r="O6665"/>
      <c r="P6665"/>
    </row>
    <row r="6666" spans="1:16" x14ac:dyDescent="0.3">
      <c r="A6666" t="s">
        <v>13</v>
      </c>
      <c r="B6666" t="s">
        <v>262</v>
      </c>
      <c r="C6666" t="s">
        <v>1575</v>
      </c>
      <c r="D6666">
        <v>2016</v>
      </c>
      <c r="E6666" t="s">
        <v>1599</v>
      </c>
      <c r="F6666" t="s">
        <v>1601</v>
      </c>
      <c r="G6666" t="s">
        <v>1605</v>
      </c>
      <c r="H6666" t="s">
        <v>1607</v>
      </c>
      <c r="I6666" s="11">
        <v>4.1737626999999999E-2</v>
      </c>
      <c r="J6666">
        <v>12.35</v>
      </c>
      <c r="K6666">
        <v>12.35</v>
      </c>
      <c r="L6666" s="3">
        <v>33.121600000000001</v>
      </c>
      <c r="M6666">
        <v>4</v>
      </c>
      <c r="N6666" s="3">
        <v>2.6819109311740892</v>
      </c>
      <c r="O6666"/>
      <c r="P6666"/>
    </row>
    <row r="6667" spans="1:16" x14ac:dyDescent="0.3">
      <c r="A6667" t="s">
        <v>13</v>
      </c>
      <c r="B6667" t="s">
        <v>1482</v>
      </c>
      <c r="C6667" t="s">
        <v>1575</v>
      </c>
      <c r="D6667">
        <v>2016</v>
      </c>
      <c r="E6667" t="s">
        <v>1599</v>
      </c>
      <c r="F6667" t="s">
        <v>1601</v>
      </c>
      <c r="G6667" t="s">
        <v>1605</v>
      </c>
      <c r="H6667" t="s">
        <v>1607</v>
      </c>
      <c r="I6667" s="11">
        <v>6.4110724999999993E-2</v>
      </c>
      <c r="J6667">
        <v>12.6</v>
      </c>
      <c r="K6667">
        <v>12.6</v>
      </c>
      <c r="L6667" s="3">
        <v>122.34139999999999</v>
      </c>
      <c r="M6667">
        <v>4</v>
      </c>
      <c r="N6667" s="3">
        <v>9.7096349206349206</v>
      </c>
      <c r="O6667"/>
      <c r="P6667"/>
    </row>
    <row r="6668" spans="1:16" x14ac:dyDescent="0.3">
      <c r="A6668" t="s">
        <v>13</v>
      </c>
      <c r="B6668" t="s">
        <v>651</v>
      </c>
      <c r="C6668" t="s">
        <v>1575</v>
      </c>
      <c r="D6668">
        <v>2016</v>
      </c>
      <c r="E6668" t="s">
        <v>1599</v>
      </c>
      <c r="F6668" t="s">
        <v>1601</v>
      </c>
      <c r="G6668" t="s">
        <v>1605</v>
      </c>
      <c r="H6668" t="s">
        <v>1607</v>
      </c>
      <c r="I6668" s="11">
        <v>3.2586708999999998E-2</v>
      </c>
      <c r="J6668">
        <v>16.75</v>
      </c>
      <c r="K6668">
        <v>16.75</v>
      </c>
      <c r="L6668" s="3">
        <v>191.9162</v>
      </c>
      <c r="M6668">
        <v>4</v>
      </c>
      <c r="N6668" s="3">
        <v>11.457683582089553</v>
      </c>
      <c r="O6668"/>
      <c r="P6668"/>
    </row>
    <row r="6669" spans="1:16" x14ac:dyDescent="0.3">
      <c r="A6669" t="s">
        <v>13</v>
      </c>
      <c r="B6669" t="s">
        <v>540</v>
      </c>
      <c r="C6669" t="s">
        <v>1575</v>
      </c>
      <c r="D6669">
        <v>2016</v>
      </c>
      <c r="E6669" t="s">
        <v>1599</v>
      </c>
      <c r="F6669" t="s">
        <v>1601</v>
      </c>
      <c r="G6669" t="s">
        <v>1605</v>
      </c>
      <c r="H6669" t="s">
        <v>1607</v>
      </c>
      <c r="I6669" s="11">
        <v>7.7454252000000001E-2</v>
      </c>
      <c r="J6669">
        <v>20.100000000000001</v>
      </c>
      <c r="K6669">
        <v>20.100000000000001</v>
      </c>
      <c r="L6669" s="3">
        <v>59.253599999999999</v>
      </c>
      <c r="M6669">
        <v>4</v>
      </c>
      <c r="N6669" s="3">
        <v>2.9479402985074623</v>
      </c>
      <c r="O6669"/>
      <c r="P6669"/>
    </row>
    <row r="6670" spans="1:16" x14ac:dyDescent="0.3">
      <c r="A6670" t="s">
        <v>13</v>
      </c>
      <c r="B6670" t="s">
        <v>1442</v>
      </c>
      <c r="C6670" t="s">
        <v>1579</v>
      </c>
      <c r="D6670">
        <v>2016</v>
      </c>
      <c r="E6670" t="s">
        <v>1599</v>
      </c>
      <c r="F6670" t="s">
        <v>1601</v>
      </c>
      <c r="G6670" t="s">
        <v>1605</v>
      </c>
      <c r="H6670" t="s">
        <v>1607</v>
      </c>
      <c r="I6670" s="11">
        <v>3.4874689E-2</v>
      </c>
      <c r="J6670">
        <v>5.1100000000000003</v>
      </c>
      <c r="K6670">
        <v>5.1100000000000003</v>
      </c>
      <c r="L6670" s="3">
        <v>161.721</v>
      </c>
      <c r="M6670">
        <v>4</v>
      </c>
      <c r="N6670" s="3">
        <v>31.647945205479452</v>
      </c>
      <c r="O6670"/>
      <c r="P6670"/>
    </row>
    <row r="6671" spans="1:16" x14ac:dyDescent="0.3">
      <c r="A6671" t="s">
        <v>13</v>
      </c>
      <c r="B6671" t="s">
        <v>686</v>
      </c>
      <c r="C6671" t="s">
        <v>1579</v>
      </c>
      <c r="D6671">
        <v>2016</v>
      </c>
      <c r="E6671" t="s">
        <v>1599</v>
      </c>
      <c r="F6671" t="s">
        <v>1601</v>
      </c>
      <c r="G6671" t="s">
        <v>1605</v>
      </c>
      <c r="H6671" t="s">
        <v>1607</v>
      </c>
      <c r="I6671" s="11">
        <v>9.3026207E-2</v>
      </c>
      <c r="J6671">
        <v>5.9450000000000003</v>
      </c>
      <c r="K6671">
        <v>5.9450000000000003</v>
      </c>
      <c r="L6671" s="3">
        <v>128.76519999999999</v>
      </c>
      <c r="M6671">
        <v>4</v>
      </c>
      <c r="N6671" s="3">
        <v>21.659411269974765</v>
      </c>
      <c r="O6671"/>
      <c r="P6671"/>
    </row>
    <row r="6672" spans="1:16" x14ac:dyDescent="0.3">
      <c r="A6672" t="s">
        <v>13</v>
      </c>
      <c r="B6672" t="s">
        <v>79</v>
      </c>
      <c r="C6672" t="s">
        <v>1579</v>
      </c>
      <c r="D6672">
        <v>2016</v>
      </c>
      <c r="E6672" t="s">
        <v>1599</v>
      </c>
      <c r="F6672" t="s">
        <v>1601</v>
      </c>
      <c r="G6672" t="s">
        <v>1605</v>
      </c>
      <c r="H6672" t="s">
        <v>1607</v>
      </c>
      <c r="I6672" s="11">
        <v>1.5162573E-2</v>
      </c>
      <c r="J6672">
        <v>6.38</v>
      </c>
      <c r="K6672">
        <v>6.38</v>
      </c>
      <c r="L6672" s="3">
        <v>145.14699999999999</v>
      </c>
      <c r="M6672">
        <v>4</v>
      </c>
      <c r="N6672" s="3">
        <v>22.750313479623824</v>
      </c>
      <c r="O6672"/>
      <c r="P6672"/>
    </row>
    <row r="6673" spans="1:16" x14ac:dyDescent="0.3">
      <c r="A6673" t="s">
        <v>13</v>
      </c>
      <c r="B6673" t="s">
        <v>787</v>
      </c>
      <c r="C6673" t="s">
        <v>1579</v>
      </c>
      <c r="D6673">
        <v>2016</v>
      </c>
      <c r="E6673" t="s">
        <v>1599</v>
      </c>
      <c r="F6673" t="s">
        <v>1601</v>
      </c>
      <c r="G6673" t="s">
        <v>1605</v>
      </c>
      <c r="H6673" t="s">
        <v>1607</v>
      </c>
      <c r="I6673" s="11">
        <v>9.0295708000000002E-2</v>
      </c>
      <c r="J6673">
        <v>6.5250000000000004</v>
      </c>
      <c r="K6673">
        <v>6.5250000000000004</v>
      </c>
      <c r="L6673" s="3">
        <v>84.688199999999995</v>
      </c>
      <c r="M6673">
        <v>4</v>
      </c>
      <c r="N6673" s="3">
        <v>12.979034482758619</v>
      </c>
      <c r="O6673"/>
      <c r="P6673"/>
    </row>
    <row r="6674" spans="1:16" x14ac:dyDescent="0.3">
      <c r="A6674" t="s">
        <v>13</v>
      </c>
      <c r="B6674" t="s">
        <v>1080</v>
      </c>
      <c r="C6674" t="s">
        <v>1579</v>
      </c>
      <c r="D6674">
        <v>2016</v>
      </c>
      <c r="E6674" t="s">
        <v>1599</v>
      </c>
      <c r="F6674" t="s">
        <v>1601</v>
      </c>
      <c r="G6674" t="s">
        <v>1605</v>
      </c>
      <c r="H6674" t="s">
        <v>1607</v>
      </c>
      <c r="I6674" s="11">
        <v>0</v>
      </c>
      <c r="J6674">
        <v>7.9349999999999996</v>
      </c>
      <c r="K6674">
        <v>7.9349999999999996</v>
      </c>
      <c r="L6674" s="3">
        <v>263.69099999999997</v>
      </c>
      <c r="M6674">
        <v>4</v>
      </c>
      <c r="N6674" s="3">
        <v>33.231379962192818</v>
      </c>
      <c r="O6674"/>
      <c r="P6674"/>
    </row>
    <row r="6675" spans="1:16" x14ac:dyDescent="0.3">
      <c r="A6675" t="s">
        <v>13</v>
      </c>
      <c r="B6675" t="s">
        <v>708</v>
      </c>
      <c r="C6675" t="s">
        <v>1579</v>
      </c>
      <c r="D6675">
        <v>2016</v>
      </c>
      <c r="E6675" t="s">
        <v>1599</v>
      </c>
      <c r="F6675" t="s">
        <v>1601</v>
      </c>
      <c r="G6675" t="s">
        <v>1605</v>
      </c>
      <c r="H6675" t="s">
        <v>1607</v>
      </c>
      <c r="I6675" s="11">
        <v>9.0191431000000002E-2</v>
      </c>
      <c r="J6675">
        <v>8.6</v>
      </c>
      <c r="K6675">
        <v>8.6</v>
      </c>
      <c r="L6675" s="3">
        <v>112.91759999999999</v>
      </c>
      <c r="M6675">
        <v>4</v>
      </c>
      <c r="N6675" s="3">
        <v>13.129953488372093</v>
      </c>
      <c r="O6675"/>
      <c r="P6675"/>
    </row>
    <row r="6676" spans="1:16" x14ac:dyDescent="0.3">
      <c r="A6676" t="s">
        <v>13</v>
      </c>
      <c r="B6676" t="s">
        <v>1497</v>
      </c>
      <c r="C6676" t="s">
        <v>1579</v>
      </c>
      <c r="D6676">
        <v>2016</v>
      </c>
      <c r="E6676" t="s">
        <v>1599</v>
      </c>
      <c r="F6676" t="s">
        <v>1601</v>
      </c>
      <c r="G6676" t="s">
        <v>1605</v>
      </c>
      <c r="H6676" t="s">
        <v>1607</v>
      </c>
      <c r="I6676" s="11">
        <v>6.9416466999999996E-2</v>
      </c>
      <c r="J6676">
        <v>8.6</v>
      </c>
      <c r="K6676">
        <v>8.6</v>
      </c>
      <c r="L6676" s="3">
        <v>92.514600000000002</v>
      </c>
      <c r="M6676">
        <v>4</v>
      </c>
      <c r="N6676" s="3">
        <v>10.757511627906977</v>
      </c>
      <c r="O6676"/>
      <c r="P6676"/>
    </row>
    <row r="6677" spans="1:16" x14ac:dyDescent="0.3">
      <c r="A6677" t="s">
        <v>13</v>
      </c>
      <c r="B6677" t="s">
        <v>859</v>
      </c>
      <c r="C6677" t="s">
        <v>1579</v>
      </c>
      <c r="D6677">
        <v>2016</v>
      </c>
      <c r="E6677" t="s">
        <v>1599</v>
      </c>
      <c r="F6677" t="s">
        <v>1601</v>
      </c>
      <c r="G6677" t="s">
        <v>1605</v>
      </c>
      <c r="H6677" t="s">
        <v>1607</v>
      </c>
      <c r="I6677" s="11">
        <v>9.8622377999999997E-2</v>
      </c>
      <c r="J6677">
        <v>8.8800000000000008</v>
      </c>
      <c r="K6677">
        <v>8.8800000000000008</v>
      </c>
      <c r="L6677" s="3">
        <v>208.42699999999999</v>
      </c>
      <c r="M6677">
        <v>4</v>
      </c>
      <c r="N6677" s="3">
        <v>23.471509009009004</v>
      </c>
      <c r="O6677"/>
      <c r="P6677"/>
    </row>
    <row r="6678" spans="1:16" x14ac:dyDescent="0.3">
      <c r="A6678" t="s">
        <v>13</v>
      </c>
      <c r="B6678" t="s">
        <v>80</v>
      </c>
      <c r="C6678" t="s">
        <v>1579</v>
      </c>
      <c r="D6678">
        <v>2016</v>
      </c>
      <c r="E6678" t="s">
        <v>1599</v>
      </c>
      <c r="F6678" t="s">
        <v>1601</v>
      </c>
      <c r="G6678" t="s">
        <v>1605</v>
      </c>
      <c r="H6678" t="s">
        <v>1607</v>
      </c>
      <c r="I6678" s="11">
        <v>4.8059870999999997E-2</v>
      </c>
      <c r="J6678">
        <v>9.1950000000000003</v>
      </c>
      <c r="K6678">
        <v>9.1950000000000003</v>
      </c>
      <c r="L6678" s="3">
        <v>105.8622</v>
      </c>
      <c r="M6678">
        <v>4</v>
      </c>
      <c r="N6678" s="3">
        <v>11.513017944535074</v>
      </c>
      <c r="O6678"/>
      <c r="P6678"/>
    </row>
    <row r="6679" spans="1:16" x14ac:dyDescent="0.3">
      <c r="A6679" t="s">
        <v>13</v>
      </c>
      <c r="B6679" t="s">
        <v>1464</v>
      </c>
      <c r="C6679" t="s">
        <v>1579</v>
      </c>
      <c r="D6679">
        <v>2016</v>
      </c>
      <c r="E6679" t="s">
        <v>1599</v>
      </c>
      <c r="F6679" t="s">
        <v>1601</v>
      </c>
      <c r="G6679" t="s">
        <v>1605</v>
      </c>
      <c r="H6679" t="s">
        <v>1607</v>
      </c>
      <c r="I6679" s="11">
        <v>5.6077573999999998E-2</v>
      </c>
      <c r="J6679">
        <v>10.1</v>
      </c>
      <c r="K6679">
        <v>10.1</v>
      </c>
      <c r="L6679" s="3">
        <v>117.8492</v>
      </c>
      <c r="M6679">
        <v>4</v>
      </c>
      <c r="N6679" s="3">
        <v>11.668237623762376</v>
      </c>
      <c r="O6679"/>
      <c r="P6679"/>
    </row>
    <row r="6680" spans="1:16" x14ac:dyDescent="0.3">
      <c r="A6680" t="s">
        <v>13</v>
      </c>
      <c r="B6680" t="s">
        <v>1113</v>
      </c>
      <c r="C6680" t="s">
        <v>1579</v>
      </c>
      <c r="D6680">
        <v>2016</v>
      </c>
      <c r="E6680" t="s">
        <v>1599</v>
      </c>
      <c r="F6680" t="s">
        <v>1601</v>
      </c>
      <c r="G6680" t="s">
        <v>1605</v>
      </c>
      <c r="H6680" t="s">
        <v>1607</v>
      </c>
      <c r="I6680" s="11">
        <v>2.8679894000000001E-2</v>
      </c>
      <c r="J6680">
        <v>10.85</v>
      </c>
      <c r="K6680">
        <v>10.85</v>
      </c>
      <c r="L6680" s="3">
        <v>115.1808</v>
      </c>
      <c r="M6680">
        <v>4</v>
      </c>
      <c r="N6680" s="3">
        <v>10.615741935483872</v>
      </c>
      <c r="O6680"/>
      <c r="P6680"/>
    </row>
    <row r="6681" spans="1:16" x14ac:dyDescent="0.3">
      <c r="A6681" t="s">
        <v>13</v>
      </c>
      <c r="B6681" t="s">
        <v>1035</v>
      </c>
      <c r="C6681" t="s">
        <v>1579</v>
      </c>
      <c r="D6681">
        <v>2016</v>
      </c>
      <c r="E6681" t="s">
        <v>1599</v>
      </c>
      <c r="F6681" t="s">
        <v>1601</v>
      </c>
      <c r="G6681" t="s">
        <v>1605</v>
      </c>
      <c r="H6681" t="s">
        <v>1607</v>
      </c>
      <c r="I6681" s="11">
        <v>7.9806266000000001E-2</v>
      </c>
      <c r="J6681">
        <v>12.1</v>
      </c>
      <c r="K6681">
        <v>12.1</v>
      </c>
      <c r="L6681" s="3">
        <v>172.11060000000001</v>
      </c>
      <c r="M6681">
        <v>4</v>
      </c>
      <c r="N6681" s="3">
        <v>14.22401652892562</v>
      </c>
      <c r="O6681"/>
      <c r="P6681"/>
    </row>
    <row r="6682" spans="1:16" x14ac:dyDescent="0.3">
      <c r="A6682" t="s">
        <v>13</v>
      </c>
      <c r="B6682" t="s">
        <v>116</v>
      </c>
      <c r="C6682" t="s">
        <v>1579</v>
      </c>
      <c r="D6682">
        <v>2016</v>
      </c>
      <c r="E6682" t="s">
        <v>1599</v>
      </c>
      <c r="F6682" t="s">
        <v>1601</v>
      </c>
      <c r="G6682" t="s">
        <v>1605</v>
      </c>
      <c r="H6682" t="s">
        <v>1607</v>
      </c>
      <c r="I6682" s="11">
        <v>5.2502049000000002E-2</v>
      </c>
      <c r="J6682">
        <v>12.3</v>
      </c>
      <c r="K6682">
        <v>12.3</v>
      </c>
      <c r="L6682" s="3">
        <v>190.85300000000001</v>
      </c>
      <c r="M6682">
        <v>4</v>
      </c>
      <c r="N6682" s="3">
        <v>15.51650406504065</v>
      </c>
      <c r="O6682"/>
      <c r="P6682"/>
    </row>
    <row r="6683" spans="1:16" x14ac:dyDescent="0.3">
      <c r="A6683" t="s">
        <v>13</v>
      </c>
      <c r="B6683" t="s">
        <v>541</v>
      </c>
      <c r="C6683" t="s">
        <v>1579</v>
      </c>
      <c r="D6683">
        <v>2016</v>
      </c>
      <c r="E6683" t="s">
        <v>1599</v>
      </c>
      <c r="F6683" t="s">
        <v>1601</v>
      </c>
      <c r="G6683" t="s">
        <v>1605</v>
      </c>
      <c r="H6683" t="s">
        <v>1607</v>
      </c>
      <c r="I6683" s="11">
        <v>0.16394193700000001</v>
      </c>
      <c r="J6683">
        <v>12.35</v>
      </c>
      <c r="K6683">
        <v>12.35</v>
      </c>
      <c r="L6683" s="3">
        <v>117.0124</v>
      </c>
      <c r="M6683">
        <v>4</v>
      </c>
      <c r="N6683" s="3">
        <v>9.4746882591093122</v>
      </c>
      <c r="O6683"/>
      <c r="P6683"/>
    </row>
    <row r="6684" spans="1:16" x14ac:dyDescent="0.3">
      <c r="A6684" t="s">
        <v>13</v>
      </c>
      <c r="B6684" t="s">
        <v>266</v>
      </c>
      <c r="C6684" t="s">
        <v>1579</v>
      </c>
      <c r="D6684">
        <v>2016</v>
      </c>
      <c r="E6684" t="s">
        <v>1599</v>
      </c>
      <c r="F6684" t="s">
        <v>1601</v>
      </c>
      <c r="G6684" t="s">
        <v>1605</v>
      </c>
      <c r="H6684" t="s">
        <v>1607</v>
      </c>
      <c r="I6684" s="11">
        <v>5.5840055E-2</v>
      </c>
      <c r="J6684">
        <v>15.1</v>
      </c>
      <c r="K6684">
        <v>15.1</v>
      </c>
      <c r="L6684" s="3">
        <v>139.84960000000001</v>
      </c>
      <c r="M6684">
        <v>4</v>
      </c>
      <c r="N6684" s="3">
        <v>9.2615629139072855</v>
      </c>
      <c r="O6684"/>
      <c r="P6684"/>
    </row>
    <row r="6685" spans="1:16" x14ac:dyDescent="0.3">
      <c r="A6685" t="s">
        <v>13</v>
      </c>
      <c r="B6685" t="s">
        <v>542</v>
      </c>
      <c r="C6685" t="s">
        <v>1579</v>
      </c>
      <c r="D6685">
        <v>2016</v>
      </c>
      <c r="E6685" t="s">
        <v>1599</v>
      </c>
      <c r="F6685" t="s">
        <v>1601</v>
      </c>
      <c r="G6685" t="s">
        <v>1605</v>
      </c>
      <c r="H6685" t="s">
        <v>1607</v>
      </c>
      <c r="I6685" s="11">
        <v>9.9136035999999997E-2</v>
      </c>
      <c r="J6685">
        <v>16</v>
      </c>
      <c r="K6685">
        <v>16</v>
      </c>
      <c r="L6685" s="3">
        <v>210.39019999999999</v>
      </c>
      <c r="M6685">
        <v>4</v>
      </c>
      <c r="N6685" s="3">
        <v>13.1493875</v>
      </c>
      <c r="O6685"/>
      <c r="P6685"/>
    </row>
    <row r="6686" spans="1:16" x14ac:dyDescent="0.3">
      <c r="A6686" t="s">
        <v>13</v>
      </c>
      <c r="B6686" t="s">
        <v>1116</v>
      </c>
      <c r="C6686" t="s">
        <v>1579</v>
      </c>
      <c r="D6686">
        <v>2016</v>
      </c>
      <c r="E6686" t="s">
        <v>1599</v>
      </c>
      <c r="F6686" t="s">
        <v>1601</v>
      </c>
      <c r="G6686" t="s">
        <v>1605</v>
      </c>
      <c r="H6686" t="s">
        <v>1607</v>
      </c>
      <c r="I6686" s="11">
        <v>2.6620627000000001E-2</v>
      </c>
      <c r="J6686">
        <v>16.7</v>
      </c>
      <c r="K6686">
        <v>16.7</v>
      </c>
      <c r="L6686" s="3">
        <v>249.27760000000001</v>
      </c>
      <c r="M6686">
        <v>4</v>
      </c>
      <c r="N6686" s="3">
        <v>14.926802395209583</v>
      </c>
      <c r="O6686"/>
      <c r="P6686"/>
    </row>
    <row r="6687" spans="1:16" x14ac:dyDescent="0.3">
      <c r="A6687" t="s">
        <v>13</v>
      </c>
      <c r="B6687" t="s">
        <v>294</v>
      </c>
      <c r="C6687" t="s">
        <v>1579</v>
      </c>
      <c r="D6687">
        <v>2016</v>
      </c>
      <c r="E6687" t="s">
        <v>1599</v>
      </c>
      <c r="F6687" t="s">
        <v>1601</v>
      </c>
      <c r="G6687" t="s">
        <v>1605</v>
      </c>
      <c r="H6687" t="s">
        <v>1607</v>
      </c>
      <c r="I6687" s="11">
        <v>0.12624405899999999</v>
      </c>
      <c r="J6687">
        <v>17</v>
      </c>
      <c r="K6687">
        <v>17</v>
      </c>
      <c r="L6687" s="3">
        <v>124.6362</v>
      </c>
      <c r="M6687">
        <v>4</v>
      </c>
      <c r="N6687" s="3">
        <v>7.331541176470588</v>
      </c>
      <c r="O6687"/>
      <c r="P6687"/>
    </row>
    <row r="6688" spans="1:16" x14ac:dyDescent="0.3">
      <c r="A6688" t="s">
        <v>13</v>
      </c>
      <c r="B6688" t="s">
        <v>1408</v>
      </c>
      <c r="C6688" t="s">
        <v>1579</v>
      </c>
      <c r="D6688">
        <v>2016</v>
      </c>
      <c r="E6688" t="s">
        <v>1599</v>
      </c>
      <c r="F6688" t="s">
        <v>1601</v>
      </c>
      <c r="G6688" t="s">
        <v>1605</v>
      </c>
      <c r="H6688" t="s">
        <v>1607</v>
      </c>
      <c r="I6688" s="11">
        <v>6.7154053000000005E-2</v>
      </c>
      <c r="J6688">
        <v>17.100000000000001</v>
      </c>
      <c r="K6688">
        <v>17.100000000000001</v>
      </c>
      <c r="L6688" s="3">
        <v>114.386</v>
      </c>
      <c r="M6688">
        <v>4</v>
      </c>
      <c r="N6688" s="3">
        <v>6.6892397660818705</v>
      </c>
      <c r="O6688"/>
      <c r="P6688"/>
    </row>
    <row r="6689" spans="1:16" x14ac:dyDescent="0.3">
      <c r="A6689" t="s">
        <v>13</v>
      </c>
      <c r="B6689" t="s">
        <v>61</v>
      </c>
      <c r="C6689" t="s">
        <v>1579</v>
      </c>
      <c r="D6689">
        <v>2016</v>
      </c>
      <c r="E6689" t="s">
        <v>1599</v>
      </c>
      <c r="F6689" t="s">
        <v>1601</v>
      </c>
      <c r="G6689" t="s">
        <v>1605</v>
      </c>
      <c r="H6689" t="s">
        <v>1607</v>
      </c>
      <c r="I6689" s="11">
        <v>4.8940428000000001E-2</v>
      </c>
      <c r="J6689">
        <v>18.100000000000001</v>
      </c>
      <c r="K6689">
        <v>18.100000000000001</v>
      </c>
      <c r="L6689" s="3">
        <v>127.53360000000001</v>
      </c>
      <c r="M6689">
        <v>4</v>
      </c>
      <c r="N6689" s="3">
        <v>7.0460552486187842</v>
      </c>
      <c r="O6689"/>
      <c r="P6689"/>
    </row>
    <row r="6690" spans="1:16" x14ac:dyDescent="0.3">
      <c r="A6690" t="s">
        <v>13</v>
      </c>
      <c r="B6690" t="s">
        <v>917</v>
      </c>
      <c r="C6690" t="s">
        <v>1579</v>
      </c>
      <c r="D6690">
        <v>2016</v>
      </c>
      <c r="E6690" t="s">
        <v>1599</v>
      </c>
      <c r="F6690" t="s">
        <v>1601</v>
      </c>
      <c r="G6690" t="s">
        <v>1605</v>
      </c>
      <c r="H6690" t="s">
        <v>1607</v>
      </c>
      <c r="I6690" s="11">
        <v>1.0365546E-2</v>
      </c>
      <c r="J6690">
        <v>18.75</v>
      </c>
      <c r="K6690">
        <v>18.75</v>
      </c>
      <c r="L6690" s="3">
        <v>207.09540000000001</v>
      </c>
      <c r="M6690">
        <v>4</v>
      </c>
      <c r="N6690" s="3">
        <v>11.045088</v>
      </c>
      <c r="O6690"/>
      <c r="P6690"/>
    </row>
    <row r="6691" spans="1:16" x14ac:dyDescent="0.3">
      <c r="A6691" t="s">
        <v>13</v>
      </c>
      <c r="B6691" t="s">
        <v>268</v>
      </c>
      <c r="C6691" t="s">
        <v>1579</v>
      </c>
      <c r="D6691">
        <v>2016</v>
      </c>
      <c r="E6691" t="s">
        <v>1599</v>
      </c>
      <c r="F6691" t="s">
        <v>1601</v>
      </c>
      <c r="G6691" t="s">
        <v>1605</v>
      </c>
      <c r="H6691" t="s">
        <v>1607</v>
      </c>
      <c r="I6691" s="11">
        <v>3.4307348000000001E-2</v>
      </c>
      <c r="J6691">
        <v>18.75</v>
      </c>
      <c r="K6691">
        <v>18.75</v>
      </c>
      <c r="L6691" s="3">
        <v>215.2218</v>
      </c>
      <c r="M6691">
        <v>4</v>
      </c>
      <c r="N6691" s="3">
        <v>11.478496</v>
      </c>
      <c r="O6691"/>
      <c r="P6691"/>
    </row>
    <row r="6692" spans="1:16" x14ac:dyDescent="0.3">
      <c r="A6692" t="s">
        <v>13</v>
      </c>
      <c r="B6692" t="s">
        <v>1082</v>
      </c>
      <c r="C6692" t="s">
        <v>1579</v>
      </c>
      <c r="D6692">
        <v>2016</v>
      </c>
      <c r="E6692" t="s">
        <v>1599</v>
      </c>
      <c r="F6692" t="s">
        <v>1601</v>
      </c>
      <c r="G6692" t="s">
        <v>1605</v>
      </c>
      <c r="H6692" t="s">
        <v>1607</v>
      </c>
      <c r="I6692" s="11">
        <v>0.16758389000000001</v>
      </c>
      <c r="J6692">
        <v>18.850000000000001</v>
      </c>
      <c r="K6692">
        <v>18.850000000000001</v>
      </c>
      <c r="L6692" s="3">
        <v>194.61359999999999</v>
      </c>
      <c r="M6692">
        <v>4</v>
      </c>
      <c r="N6692" s="3">
        <v>10.324328912466843</v>
      </c>
      <c r="O6692"/>
      <c r="P6692"/>
    </row>
    <row r="6693" spans="1:16" x14ac:dyDescent="0.3">
      <c r="A6693" t="s">
        <v>13</v>
      </c>
      <c r="B6693" t="s">
        <v>1554</v>
      </c>
      <c r="C6693" t="s">
        <v>1579</v>
      </c>
      <c r="D6693">
        <v>2016</v>
      </c>
      <c r="E6693" t="s">
        <v>1599</v>
      </c>
      <c r="F6693" t="s">
        <v>1601</v>
      </c>
      <c r="G6693" t="s">
        <v>1605</v>
      </c>
      <c r="H6693" t="s">
        <v>1607</v>
      </c>
      <c r="I6693" s="11">
        <v>2.6986367000000001E-2</v>
      </c>
      <c r="J6693">
        <v>19</v>
      </c>
      <c r="K6693">
        <v>19</v>
      </c>
      <c r="L6693" s="3">
        <v>127.1336</v>
      </c>
      <c r="M6693">
        <v>4</v>
      </c>
      <c r="N6693" s="3">
        <v>6.6912421052631581</v>
      </c>
      <c r="O6693"/>
      <c r="P6693"/>
    </row>
    <row r="6694" spans="1:16" x14ac:dyDescent="0.3">
      <c r="A6694" t="s">
        <v>13</v>
      </c>
      <c r="B6694" t="s">
        <v>505</v>
      </c>
      <c r="C6694" t="s">
        <v>1579</v>
      </c>
      <c r="D6694">
        <v>2016</v>
      </c>
      <c r="E6694" t="s">
        <v>1599</v>
      </c>
      <c r="F6694" t="s">
        <v>1601</v>
      </c>
      <c r="G6694" t="s">
        <v>1605</v>
      </c>
      <c r="H6694" t="s">
        <v>1607</v>
      </c>
      <c r="I6694" s="11">
        <v>4.1291169000000003E-2</v>
      </c>
      <c r="J6694">
        <v>19.600000000000001</v>
      </c>
      <c r="K6694">
        <v>19.600000000000001</v>
      </c>
      <c r="L6694" s="3">
        <v>86.951400000000007</v>
      </c>
      <c r="M6694">
        <v>4</v>
      </c>
      <c r="N6694" s="3">
        <v>4.4362959183673469</v>
      </c>
      <c r="O6694"/>
      <c r="P6694"/>
    </row>
    <row r="6695" spans="1:16" x14ac:dyDescent="0.3">
      <c r="A6695" t="s">
        <v>13</v>
      </c>
      <c r="B6695" t="s">
        <v>943</v>
      </c>
      <c r="C6695" t="s">
        <v>1579</v>
      </c>
      <c r="D6695">
        <v>2016</v>
      </c>
      <c r="E6695" t="s">
        <v>1599</v>
      </c>
      <c r="F6695" t="s">
        <v>1601</v>
      </c>
      <c r="G6695" t="s">
        <v>1605</v>
      </c>
      <c r="H6695" t="s">
        <v>1607</v>
      </c>
      <c r="I6695" s="11">
        <v>2.5968706000000001E-2</v>
      </c>
      <c r="J6695">
        <v>19.850000000000001</v>
      </c>
      <c r="K6695">
        <v>19.850000000000001</v>
      </c>
      <c r="L6695" s="3">
        <v>49.537599999999998</v>
      </c>
      <c r="M6695">
        <v>4</v>
      </c>
      <c r="N6695" s="3">
        <v>2.4955969773299747</v>
      </c>
      <c r="O6695"/>
      <c r="P6695"/>
    </row>
    <row r="6696" spans="1:16" x14ac:dyDescent="0.3">
      <c r="A6696" t="s">
        <v>13</v>
      </c>
      <c r="B6696" t="s">
        <v>717</v>
      </c>
      <c r="C6696" t="s">
        <v>1579</v>
      </c>
      <c r="D6696">
        <v>2016</v>
      </c>
      <c r="E6696" t="s">
        <v>1599</v>
      </c>
      <c r="F6696" t="s">
        <v>1601</v>
      </c>
      <c r="G6696" t="s">
        <v>1605</v>
      </c>
      <c r="H6696" t="s">
        <v>1607</v>
      </c>
      <c r="I6696" s="11">
        <v>0.14328360800000001</v>
      </c>
      <c r="J6696">
        <v>20.5</v>
      </c>
      <c r="K6696">
        <v>20.5</v>
      </c>
      <c r="L6696" s="3">
        <v>37.918999999999997</v>
      </c>
      <c r="M6696">
        <v>4</v>
      </c>
      <c r="N6696" s="3">
        <v>1.8497073170731706</v>
      </c>
      <c r="O6696"/>
      <c r="P6696"/>
    </row>
    <row r="6697" spans="1:16" x14ac:dyDescent="0.3">
      <c r="A6697" t="s">
        <v>13</v>
      </c>
      <c r="B6697" t="s">
        <v>208</v>
      </c>
      <c r="C6697" t="s">
        <v>1579</v>
      </c>
      <c r="D6697">
        <v>2016</v>
      </c>
      <c r="E6697" t="s">
        <v>1599</v>
      </c>
      <c r="F6697" t="s">
        <v>1601</v>
      </c>
      <c r="G6697" t="s">
        <v>1605</v>
      </c>
      <c r="H6697" t="s">
        <v>1607</v>
      </c>
      <c r="I6697" s="11">
        <v>2.6899856E-2</v>
      </c>
      <c r="J6697">
        <v>20.7</v>
      </c>
      <c r="K6697">
        <v>20.7</v>
      </c>
      <c r="L6697" s="3">
        <v>73.935400000000001</v>
      </c>
      <c r="M6697">
        <v>4</v>
      </c>
      <c r="N6697" s="3">
        <v>3.5717584541062806</v>
      </c>
      <c r="O6697"/>
      <c r="P6697"/>
    </row>
    <row r="6698" spans="1:16" x14ac:dyDescent="0.3">
      <c r="A6698" t="s">
        <v>13</v>
      </c>
      <c r="B6698" t="s">
        <v>764</v>
      </c>
      <c r="C6698" t="s">
        <v>1579</v>
      </c>
      <c r="D6698">
        <v>2016</v>
      </c>
      <c r="E6698" t="s">
        <v>1599</v>
      </c>
      <c r="F6698" t="s">
        <v>1601</v>
      </c>
      <c r="G6698" t="s">
        <v>1605</v>
      </c>
      <c r="H6698" t="s">
        <v>1607</v>
      </c>
      <c r="I6698" s="11">
        <v>3.9245805000000002E-2</v>
      </c>
      <c r="J6698">
        <v>20.7</v>
      </c>
      <c r="K6698">
        <v>20.7</v>
      </c>
      <c r="L6698" s="3">
        <v>151.4366</v>
      </c>
      <c r="M6698">
        <v>4</v>
      </c>
      <c r="N6698" s="3">
        <v>7.3157777777777779</v>
      </c>
      <c r="O6698"/>
      <c r="P6698"/>
    </row>
    <row r="6699" spans="1:16" x14ac:dyDescent="0.3">
      <c r="A6699" t="s">
        <v>13</v>
      </c>
      <c r="B6699" t="s">
        <v>674</v>
      </c>
      <c r="C6699" t="s">
        <v>1579</v>
      </c>
      <c r="D6699">
        <v>2016</v>
      </c>
      <c r="E6699" t="s">
        <v>1599</v>
      </c>
      <c r="F6699" t="s">
        <v>1601</v>
      </c>
      <c r="G6699" t="s">
        <v>1605</v>
      </c>
      <c r="H6699" t="s">
        <v>1607</v>
      </c>
      <c r="I6699" s="11">
        <v>2.9008943999999998E-2</v>
      </c>
      <c r="J6699">
        <v>21.1</v>
      </c>
      <c r="K6699">
        <v>21.1</v>
      </c>
      <c r="L6699" s="3">
        <v>143.37860000000001</v>
      </c>
      <c r="M6699">
        <v>4</v>
      </c>
      <c r="N6699" s="3">
        <v>6.795194312796208</v>
      </c>
      <c r="O6699"/>
      <c r="P6699"/>
    </row>
    <row r="6700" spans="1:16" x14ac:dyDescent="0.3">
      <c r="A6700" t="s">
        <v>13</v>
      </c>
      <c r="B6700" t="s">
        <v>349</v>
      </c>
      <c r="C6700" t="s">
        <v>1581</v>
      </c>
      <c r="D6700">
        <v>2016</v>
      </c>
      <c r="E6700" t="s">
        <v>1599</v>
      </c>
      <c r="F6700" t="s">
        <v>1601</v>
      </c>
      <c r="G6700" t="s">
        <v>1605</v>
      </c>
      <c r="H6700" t="s">
        <v>1607</v>
      </c>
      <c r="I6700" s="11">
        <v>0</v>
      </c>
      <c r="J6700">
        <v>12.65</v>
      </c>
      <c r="K6700">
        <v>12.65</v>
      </c>
      <c r="L6700" s="3">
        <v>107.8938</v>
      </c>
      <c r="M6700">
        <v>4</v>
      </c>
      <c r="N6700" s="3">
        <v>8.5291541501976287</v>
      </c>
      <c r="O6700"/>
      <c r="P6700"/>
    </row>
    <row r="6701" spans="1:16" x14ac:dyDescent="0.3">
      <c r="A6701" t="s">
        <v>13</v>
      </c>
      <c r="B6701" t="s">
        <v>543</v>
      </c>
      <c r="C6701" t="s">
        <v>1581</v>
      </c>
      <c r="D6701">
        <v>2016</v>
      </c>
      <c r="E6701" t="s">
        <v>1599</v>
      </c>
      <c r="F6701" t="s">
        <v>1601</v>
      </c>
      <c r="G6701" t="s">
        <v>1605</v>
      </c>
      <c r="H6701" t="s">
        <v>1607</v>
      </c>
      <c r="I6701" s="11">
        <v>0.15629885800000001</v>
      </c>
      <c r="J6701">
        <v>17.2</v>
      </c>
      <c r="K6701">
        <v>17.2</v>
      </c>
      <c r="L6701" s="3">
        <v>162.15780000000001</v>
      </c>
      <c r="M6701">
        <v>4</v>
      </c>
      <c r="N6701" s="3">
        <v>9.4277790697674426</v>
      </c>
      <c r="O6701"/>
      <c r="P6701"/>
    </row>
    <row r="6702" spans="1:16" x14ac:dyDescent="0.3">
      <c r="A6702" t="s">
        <v>13</v>
      </c>
      <c r="B6702" t="s">
        <v>460</v>
      </c>
      <c r="C6702" t="s">
        <v>1581</v>
      </c>
      <c r="D6702">
        <v>2016</v>
      </c>
      <c r="E6702" t="s">
        <v>1599</v>
      </c>
      <c r="F6702" t="s">
        <v>1601</v>
      </c>
      <c r="G6702" t="s">
        <v>1605</v>
      </c>
      <c r="H6702" t="s">
        <v>1607</v>
      </c>
      <c r="I6702" s="11">
        <v>8.3799283000000002E-2</v>
      </c>
      <c r="J6702">
        <v>20.350000000000001</v>
      </c>
      <c r="K6702">
        <v>20.350000000000001</v>
      </c>
      <c r="L6702" s="3">
        <v>184.1292</v>
      </c>
      <c r="M6702">
        <v>4</v>
      </c>
      <c r="N6702" s="3">
        <v>9.0481179361179347</v>
      </c>
      <c r="O6702"/>
      <c r="P6702"/>
    </row>
    <row r="6703" spans="1:16" x14ac:dyDescent="0.3">
      <c r="A6703" t="s">
        <v>13</v>
      </c>
      <c r="B6703" t="s">
        <v>433</v>
      </c>
      <c r="C6703" t="s">
        <v>1584</v>
      </c>
      <c r="D6703">
        <v>2016</v>
      </c>
      <c r="E6703" t="s">
        <v>1599</v>
      </c>
      <c r="F6703" t="s">
        <v>1601</v>
      </c>
      <c r="G6703" t="s">
        <v>1605</v>
      </c>
      <c r="H6703" t="s">
        <v>1607</v>
      </c>
      <c r="I6703" s="11">
        <v>3.9961837E-2</v>
      </c>
      <c r="J6703">
        <v>9.3949999999999996</v>
      </c>
      <c r="K6703">
        <v>9.3949999999999996</v>
      </c>
      <c r="L6703" s="3">
        <v>84.090800000000002</v>
      </c>
      <c r="M6703">
        <v>4</v>
      </c>
      <c r="N6703" s="3">
        <v>8.9505907397551887</v>
      </c>
      <c r="O6703"/>
      <c r="P6703"/>
    </row>
    <row r="6704" spans="1:16" x14ac:dyDescent="0.3">
      <c r="A6704" t="s">
        <v>13</v>
      </c>
      <c r="B6704" t="s">
        <v>1344</v>
      </c>
      <c r="C6704" t="s">
        <v>1584</v>
      </c>
      <c r="D6704">
        <v>2016</v>
      </c>
      <c r="E6704" t="s">
        <v>1599</v>
      </c>
      <c r="F6704" t="s">
        <v>1601</v>
      </c>
      <c r="G6704" t="s">
        <v>1605</v>
      </c>
      <c r="H6704" t="s">
        <v>1607</v>
      </c>
      <c r="I6704" s="11">
        <v>4.8686688999999998E-2</v>
      </c>
      <c r="J6704">
        <v>10.65</v>
      </c>
      <c r="K6704">
        <v>10.65</v>
      </c>
      <c r="L6704" s="3">
        <v>164.15260000000001</v>
      </c>
      <c r="M6704">
        <v>4</v>
      </c>
      <c r="N6704" s="3">
        <v>15.413389671361502</v>
      </c>
      <c r="O6704"/>
      <c r="P6704"/>
    </row>
    <row r="6705" spans="1:16" x14ac:dyDescent="0.3">
      <c r="A6705" t="s">
        <v>13</v>
      </c>
      <c r="B6705" t="s">
        <v>210</v>
      </c>
      <c r="C6705" t="s">
        <v>1584</v>
      </c>
      <c r="D6705">
        <v>2016</v>
      </c>
      <c r="E6705" t="s">
        <v>1599</v>
      </c>
      <c r="F6705" t="s">
        <v>1601</v>
      </c>
      <c r="G6705" t="s">
        <v>1605</v>
      </c>
      <c r="H6705" t="s">
        <v>1607</v>
      </c>
      <c r="I6705" s="11">
        <v>0</v>
      </c>
      <c r="J6705">
        <v>13.1</v>
      </c>
      <c r="K6705">
        <v>13.1</v>
      </c>
      <c r="L6705" s="3">
        <v>189.25299999999999</v>
      </c>
      <c r="M6705">
        <v>4</v>
      </c>
      <c r="N6705" s="3">
        <v>14.446793893129771</v>
      </c>
      <c r="O6705"/>
      <c r="P6705"/>
    </row>
    <row r="6706" spans="1:16" x14ac:dyDescent="0.3">
      <c r="A6706" t="s">
        <v>13</v>
      </c>
      <c r="B6706" t="s">
        <v>434</v>
      </c>
      <c r="C6706" t="s">
        <v>1584</v>
      </c>
      <c r="D6706">
        <v>2016</v>
      </c>
      <c r="E6706" t="s">
        <v>1599</v>
      </c>
      <c r="F6706" t="s">
        <v>1601</v>
      </c>
      <c r="G6706" t="s">
        <v>1605</v>
      </c>
      <c r="H6706" t="s">
        <v>1607</v>
      </c>
      <c r="I6706" s="11">
        <v>2.0559846E-2</v>
      </c>
      <c r="J6706">
        <v>17.350000000000001</v>
      </c>
      <c r="K6706">
        <v>17.350000000000001</v>
      </c>
      <c r="L6706" s="3">
        <v>78.761799999999994</v>
      </c>
      <c r="M6706">
        <v>4</v>
      </c>
      <c r="N6706" s="3">
        <v>4.5395850144092211</v>
      </c>
      <c r="O6706"/>
      <c r="P6706"/>
    </row>
    <row r="6707" spans="1:16" x14ac:dyDescent="0.3">
      <c r="A6707" t="s">
        <v>13</v>
      </c>
      <c r="B6707" t="s">
        <v>605</v>
      </c>
      <c r="C6707" t="s">
        <v>1584</v>
      </c>
      <c r="D6707">
        <v>2016</v>
      </c>
      <c r="E6707" t="s">
        <v>1599</v>
      </c>
      <c r="F6707" t="s">
        <v>1601</v>
      </c>
      <c r="G6707" t="s">
        <v>1605</v>
      </c>
      <c r="H6707" t="s">
        <v>1607</v>
      </c>
      <c r="I6707" s="11">
        <v>9.1917786000000001E-2</v>
      </c>
      <c r="J6707">
        <v>19.100000000000001</v>
      </c>
      <c r="K6707">
        <v>19.100000000000001</v>
      </c>
      <c r="L6707" s="3">
        <v>182.76079999999999</v>
      </c>
      <c r="M6707">
        <v>4</v>
      </c>
      <c r="N6707" s="3">
        <v>9.5686282722513081</v>
      </c>
      <c r="O6707"/>
      <c r="P6707"/>
    </row>
    <row r="6708" spans="1:16" x14ac:dyDescent="0.3">
      <c r="A6708" t="s">
        <v>13</v>
      </c>
      <c r="B6708" t="s">
        <v>60</v>
      </c>
      <c r="C6708" t="s">
        <v>1584</v>
      </c>
      <c r="D6708">
        <v>2016</v>
      </c>
      <c r="E6708" t="s">
        <v>1599</v>
      </c>
      <c r="F6708" t="s">
        <v>1601</v>
      </c>
      <c r="G6708" t="s">
        <v>1605</v>
      </c>
      <c r="H6708" t="s">
        <v>1607</v>
      </c>
      <c r="I6708" s="11">
        <v>0.18265377199999999</v>
      </c>
      <c r="J6708">
        <v>19.2</v>
      </c>
      <c r="K6708">
        <v>19.2</v>
      </c>
      <c r="L6708" s="3">
        <v>243.0196</v>
      </c>
      <c r="M6708">
        <v>4</v>
      </c>
      <c r="N6708" s="3">
        <v>12.657270833333333</v>
      </c>
      <c r="O6708"/>
      <c r="P6708"/>
    </row>
    <row r="6709" spans="1:16" x14ac:dyDescent="0.3">
      <c r="A6709" t="s">
        <v>13</v>
      </c>
      <c r="B6709" t="s">
        <v>383</v>
      </c>
      <c r="C6709" t="s">
        <v>1580</v>
      </c>
      <c r="D6709">
        <v>2016</v>
      </c>
      <c r="E6709" t="s">
        <v>1599</v>
      </c>
      <c r="F6709" t="s">
        <v>1601</v>
      </c>
      <c r="G6709" t="s">
        <v>1605</v>
      </c>
      <c r="H6709" t="s">
        <v>1607</v>
      </c>
      <c r="I6709" s="11">
        <v>9.9962523999999997E-2</v>
      </c>
      <c r="J6709">
        <v>7.2350000000000003</v>
      </c>
      <c r="K6709">
        <v>7.2350000000000003</v>
      </c>
      <c r="L6709" s="3">
        <v>193.84520000000001</v>
      </c>
      <c r="M6709">
        <v>4</v>
      </c>
      <c r="N6709" s="3">
        <v>26.79270214236351</v>
      </c>
      <c r="O6709"/>
      <c r="P6709"/>
    </row>
    <row r="6710" spans="1:16" x14ac:dyDescent="0.3">
      <c r="A6710" t="s">
        <v>13</v>
      </c>
      <c r="B6710" t="s">
        <v>621</v>
      </c>
      <c r="C6710" t="s">
        <v>1580</v>
      </c>
      <c r="D6710">
        <v>2016</v>
      </c>
      <c r="E6710" t="s">
        <v>1599</v>
      </c>
      <c r="F6710" t="s">
        <v>1601</v>
      </c>
      <c r="G6710" t="s">
        <v>1605</v>
      </c>
      <c r="H6710" t="s">
        <v>1607</v>
      </c>
      <c r="I6710" s="11">
        <v>2.6788936999999999E-2</v>
      </c>
      <c r="J6710">
        <v>7.31</v>
      </c>
      <c r="K6710">
        <v>7.31</v>
      </c>
      <c r="L6710" s="3">
        <v>110.357</v>
      </c>
      <c r="M6710">
        <v>4</v>
      </c>
      <c r="N6710" s="3">
        <v>15.096716826265391</v>
      </c>
      <c r="O6710"/>
      <c r="P6710"/>
    </row>
    <row r="6711" spans="1:16" x14ac:dyDescent="0.3">
      <c r="A6711" t="s">
        <v>13</v>
      </c>
      <c r="B6711" t="s">
        <v>882</v>
      </c>
      <c r="C6711" t="s">
        <v>1580</v>
      </c>
      <c r="D6711">
        <v>2016</v>
      </c>
      <c r="E6711" t="s">
        <v>1599</v>
      </c>
      <c r="F6711" t="s">
        <v>1601</v>
      </c>
      <c r="G6711" t="s">
        <v>1605</v>
      </c>
      <c r="H6711" t="s">
        <v>1607</v>
      </c>
      <c r="I6711" s="11">
        <v>2.0391844999999999E-2</v>
      </c>
      <c r="J6711">
        <v>7.42</v>
      </c>
      <c r="K6711">
        <v>7.42</v>
      </c>
      <c r="L6711" s="3">
        <v>248.9092</v>
      </c>
      <c r="M6711">
        <v>4</v>
      </c>
      <c r="N6711" s="3">
        <v>33.545714285714283</v>
      </c>
      <c r="O6711"/>
      <c r="P6711"/>
    </row>
    <row r="6712" spans="1:16" x14ac:dyDescent="0.3">
      <c r="A6712" t="s">
        <v>13</v>
      </c>
      <c r="B6712" t="s">
        <v>500</v>
      </c>
      <c r="C6712" t="s">
        <v>1580</v>
      </c>
      <c r="D6712">
        <v>2016</v>
      </c>
      <c r="E6712" t="s">
        <v>1599</v>
      </c>
      <c r="F6712" t="s">
        <v>1601</v>
      </c>
      <c r="G6712" t="s">
        <v>1605</v>
      </c>
      <c r="H6712" t="s">
        <v>1607</v>
      </c>
      <c r="I6712" s="11">
        <v>0.103813029</v>
      </c>
      <c r="J6712">
        <v>7.51</v>
      </c>
      <c r="K6712">
        <v>7.51</v>
      </c>
      <c r="L6712" s="3">
        <v>113.7544</v>
      </c>
      <c r="M6712">
        <v>4</v>
      </c>
      <c r="N6712" s="3">
        <v>15.14705725699068</v>
      </c>
      <c r="O6712"/>
      <c r="P6712"/>
    </row>
    <row r="6713" spans="1:16" x14ac:dyDescent="0.3">
      <c r="A6713" t="s">
        <v>13</v>
      </c>
      <c r="B6713" t="s">
        <v>1038</v>
      </c>
      <c r="C6713" t="s">
        <v>1580</v>
      </c>
      <c r="D6713">
        <v>2016</v>
      </c>
      <c r="E6713" t="s">
        <v>1599</v>
      </c>
      <c r="F6713" t="s">
        <v>1601</v>
      </c>
      <c r="G6713" t="s">
        <v>1605</v>
      </c>
      <c r="H6713" t="s">
        <v>1607</v>
      </c>
      <c r="I6713" s="11">
        <v>0.16224261700000001</v>
      </c>
      <c r="J6713">
        <v>10.85</v>
      </c>
      <c r="K6713">
        <v>10.85</v>
      </c>
      <c r="L6713" s="3">
        <v>107.8622</v>
      </c>
      <c r="M6713">
        <v>4</v>
      </c>
      <c r="N6713" s="3">
        <v>9.9412165898617513</v>
      </c>
      <c r="O6713"/>
      <c r="P6713"/>
    </row>
    <row r="6714" spans="1:16" x14ac:dyDescent="0.3">
      <c r="A6714" t="s">
        <v>13</v>
      </c>
      <c r="B6714" t="s">
        <v>1190</v>
      </c>
      <c r="C6714" t="s">
        <v>1580</v>
      </c>
      <c r="D6714">
        <v>2016</v>
      </c>
      <c r="E6714" t="s">
        <v>1599</v>
      </c>
      <c r="F6714" t="s">
        <v>1601</v>
      </c>
      <c r="G6714" t="s">
        <v>1605</v>
      </c>
      <c r="H6714" t="s">
        <v>1607</v>
      </c>
      <c r="I6714" s="11">
        <v>3.6939672999999999E-2</v>
      </c>
      <c r="J6714">
        <v>12.3</v>
      </c>
      <c r="K6714">
        <v>12.3</v>
      </c>
      <c r="L6714" s="3">
        <v>113.18340000000001</v>
      </c>
      <c r="M6714">
        <v>4</v>
      </c>
      <c r="N6714" s="3">
        <v>9.2019024390243906</v>
      </c>
      <c r="O6714"/>
      <c r="P6714"/>
    </row>
    <row r="6715" spans="1:16" x14ac:dyDescent="0.3">
      <c r="A6715" t="s">
        <v>13</v>
      </c>
      <c r="B6715" t="s">
        <v>1527</v>
      </c>
      <c r="C6715" t="s">
        <v>1580</v>
      </c>
      <c r="D6715">
        <v>2016</v>
      </c>
      <c r="E6715" t="s">
        <v>1599</v>
      </c>
      <c r="F6715" t="s">
        <v>1601</v>
      </c>
      <c r="G6715" t="s">
        <v>1605</v>
      </c>
      <c r="H6715" t="s">
        <v>1607</v>
      </c>
      <c r="I6715" s="11">
        <v>9.5811549999999992E-3</v>
      </c>
      <c r="J6715">
        <v>13.3</v>
      </c>
      <c r="K6715">
        <v>13.3</v>
      </c>
      <c r="L6715" s="3">
        <v>64.950999999999993</v>
      </c>
      <c r="M6715">
        <v>4</v>
      </c>
      <c r="N6715" s="3">
        <v>4.8835338345864656</v>
      </c>
      <c r="O6715"/>
      <c r="P6715"/>
    </row>
    <row r="6716" spans="1:16" x14ac:dyDescent="0.3">
      <c r="A6716" t="s">
        <v>13</v>
      </c>
      <c r="B6716" t="s">
        <v>1257</v>
      </c>
      <c r="C6716" t="s">
        <v>1580</v>
      </c>
      <c r="D6716">
        <v>2016</v>
      </c>
      <c r="E6716" t="s">
        <v>1599</v>
      </c>
      <c r="F6716" t="s">
        <v>1601</v>
      </c>
      <c r="G6716" t="s">
        <v>1605</v>
      </c>
      <c r="H6716" t="s">
        <v>1607</v>
      </c>
      <c r="I6716" s="11">
        <v>0</v>
      </c>
      <c r="J6716">
        <v>15</v>
      </c>
      <c r="K6716">
        <v>15</v>
      </c>
      <c r="L6716" s="3">
        <v>43.474400000000003</v>
      </c>
      <c r="M6716">
        <v>4</v>
      </c>
      <c r="N6716" s="3">
        <v>2.8982933333333336</v>
      </c>
      <c r="O6716"/>
      <c r="P6716"/>
    </row>
    <row r="6717" spans="1:16" x14ac:dyDescent="0.3">
      <c r="A6717" t="s">
        <v>13</v>
      </c>
      <c r="B6717" t="s">
        <v>622</v>
      </c>
      <c r="C6717" t="s">
        <v>1580</v>
      </c>
      <c r="D6717">
        <v>2016</v>
      </c>
      <c r="E6717" t="s">
        <v>1599</v>
      </c>
      <c r="F6717" t="s">
        <v>1601</v>
      </c>
      <c r="G6717" t="s">
        <v>1605</v>
      </c>
      <c r="H6717" t="s">
        <v>1607</v>
      </c>
      <c r="I6717" s="11">
        <v>0.103442268</v>
      </c>
      <c r="J6717">
        <v>15.5</v>
      </c>
      <c r="K6717">
        <v>15.5</v>
      </c>
      <c r="L6717" s="3">
        <v>144.84700000000001</v>
      </c>
      <c r="M6717">
        <v>4</v>
      </c>
      <c r="N6717" s="3">
        <v>9.3449677419354842</v>
      </c>
      <c r="O6717"/>
      <c r="P6717"/>
    </row>
    <row r="6718" spans="1:16" x14ac:dyDescent="0.3">
      <c r="A6718" t="s">
        <v>13</v>
      </c>
      <c r="B6718" t="s">
        <v>1294</v>
      </c>
      <c r="C6718" t="s">
        <v>1580</v>
      </c>
      <c r="D6718">
        <v>2016</v>
      </c>
      <c r="E6718" t="s">
        <v>1599</v>
      </c>
      <c r="F6718" t="s">
        <v>1601</v>
      </c>
      <c r="G6718" t="s">
        <v>1605</v>
      </c>
      <c r="H6718" t="s">
        <v>1607</v>
      </c>
      <c r="I6718" s="11">
        <v>2.8418816999999999E-2</v>
      </c>
      <c r="J6718">
        <v>16.5</v>
      </c>
      <c r="K6718">
        <v>16.5</v>
      </c>
      <c r="L6718" s="3">
        <v>92.814599999999999</v>
      </c>
      <c r="M6718">
        <v>4</v>
      </c>
      <c r="N6718" s="3">
        <v>5.6251272727272728</v>
      </c>
      <c r="O6718"/>
      <c r="P6718"/>
    </row>
    <row r="6719" spans="1:16" x14ac:dyDescent="0.3">
      <c r="A6719" t="s">
        <v>13</v>
      </c>
      <c r="B6719" t="s">
        <v>1551</v>
      </c>
      <c r="C6719" t="s">
        <v>1580</v>
      </c>
      <c r="D6719">
        <v>2016</v>
      </c>
      <c r="E6719" t="s">
        <v>1599</v>
      </c>
      <c r="F6719" t="s">
        <v>1601</v>
      </c>
      <c r="G6719" t="s">
        <v>1605</v>
      </c>
      <c r="H6719" t="s">
        <v>1607</v>
      </c>
      <c r="I6719" s="11">
        <v>4.9067877000000003E-2</v>
      </c>
      <c r="J6719">
        <v>17.600000000000001</v>
      </c>
      <c r="K6719">
        <v>17.600000000000001</v>
      </c>
      <c r="L6719" s="3">
        <v>115.6176</v>
      </c>
      <c r="M6719">
        <v>4</v>
      </c>
      <c r="N6719" s="3">
        <v>6.5691818181818178</v>
      </c>
      <c r="O6719"/>
      <c r="P6719"/>
    </row>
    <row r="6720" spans="1:16" x14ac:dyDescent="0.3">
      <c r="A6720" t="s">
        <v>13</v>
      </c>
      <c r="B6720" t="s">
        <v>298</v>
      </c>
      <c r="C6720" t="s">
        <v>1580</v>
      </c>
      <c r="D6720">
        <v>2016</v>
      </c>
      <c r="E6720" t="s">
        <v>1599</v>
      </c>
      <c r="F6720" t="s">
        <v>1601</v>
      </c>
      <c r="G6720" t="s">
        <v>1605</v>
      </c>
      <c r="H6720" t="s">
        <v>1607</v>
      </c>
      <c r="I6720" s="11">
        <v>0.104878967</v>
      </c>
      <c r="J6720">
        <v>17.600000000000001</v>
      </c>
      <c r="K6720">
        <v>17.600000000000001</v>
      </c>
      <c r="L6720" s="3">
        <v>164.88679999999999</v>
      </c>
      <c r="M6720">
        <v>4</v>
      </c>
      <c r="N6720" s="3">
        <v>9.3685681818181799</v>
      </c>
      <c r="O6720"/>
      <c r="P6720"/>
    </row>
    <row r="6721" spans="1:16" x14ac:dyDescent="0.3">
      <c r="A6721" t="s">
        <v>13</v>
      </c>
      <c r="B6721" t="s">
        <v>1374</v>
      </c>
      <c r="C6721" t="s">
        <v>1590</v>
      </c>
      <c r="D6721">
        <v>2016</v>
      </c>
      <c r="E6721" t="s">
        <v>1599</v>
      </c>
      <c r="F6721" t="s">
        <v>1601</v>
      </c>
      <c r="G6721" t="s">
        <v>1605</v>
      </c>
      <c r="H6721" t="s">
        <v>1607</v>
      </c>
      <c r="I6721" s="11">
        <v>4.5371855000000003E-2</v>
      </c>
      <c r="J6721">
        <v>5.73</v>
      </c>
      <c r="K6721">
        <v>5.73</v>
      </c>
      <c r="L6721" s="3">
        <v>86.088200000000001</v>
      </c>
      <c r="M6721">
        <v>4</v>
      </c>
      <c r="N6721" s="3">
        <v>15.024118673647468</v>
      </c>
      <c r="O6721"/>
      <c r="P6721"/>
    </row>
    <row r="6722" spans="1:16" x14ac:dyDescent="0.3">
      <c r="A6722" t="s">
        <v>13</v>
      </c>
      <c r="B6722" t="s">
        <v>1149</v>
      </c>
      <c r="C6722" t="s">
        <v>1590</v>
      </c>
      <c r="D6722">
        <v>2016</v>
      </c>
      <c r="E6722" t="s">
        <v>1599</v>
      </c>
      <c r="F6722" t="s">
        <v>1601</v>
      </c>
      <c r="G6722" t="s">
        <v>1605</v>
      </c>
      <c r="H6722" t="s">
        <v>1607</v>
      </c>
      <c r="I6722" s="11">
        <v>0.115032406</v>
      </c>
      <c r="J6722">
        <v>6.1349999999999998</v>
      </c>
      <c r="K6722">
        <v>6.1349999999999998</v>
      </c>
      <c r="L6722" s="3">
        <v>161.02359999999999</v>
      </c>
      <c r="M6722">
        <v>4</v>
      </c>
      <c r="N6722" s="3">
        <v>26.246715566422168</v>
      </c>
      <c r="O6722"/>
      <c r="P6722"/>
    </row>
    <row r="6723" spans="1:16" x14ac:dyDescent="0.3">
      <c r="A6723" t="s">
        <v>13</v>
      </c>
      <c r="B6723" t="s">
        <v>516</v>
      </c>
      <c r="C6723" t="s">
        <v>1590</v>
      </c>
      <c r="D6723">
        <v>2016</v>
      </c>
      <c r="E6723" t="s">
        <v>1599</v>
      </c>
      <c r="F6723" t="s">
        <v>1601</v>
      </c>
      <c r="G6723" t="s">
        <v>1605</v>
      </c>
      <c r="H6723" t="s">
        <v>1607</v>
      </c>
      <c r="I6723" s="11">
        <v>2.7059360000000001E-2</v>
      </c>
      <c r="J6723">
        <v>8.52</v>
      </c>
      <c r="K6723">
        <v>8.52</v>
      </c>
      <c r="L6723" s="3">
        <v>153.3682</v>
      </c>
      <c r="M6723">
        <v>4</v>
      </c>
      <c r="N6723" s="3">
        <v>18.000962441314556</v>
      </c>
      <c r="O6723"/>
      <c r="P6723"/>
    </row>
    <row r="6724" spans="1:16" x14ac:dyDescent="0.3">
      <c r="A6724" t="s">
        <v>13</v>
      </c>
      <c r="B6724" t="s">
        <v>938</v>
      </c>
      <c r="C6724" t="s">
        <v>1590</v>
      </c>
      <c r="D6724">
        <v>2016</v>
      </c>
      <c r="E6724" t="s">
        <v>1599</v>
      </c>
      <c r="F6724" t="s">
        <v>1601</v>
      </c>
      <c r="G6724" t="s">
        <v>1605</v>
      </c>
      <c r="H6724" t="s">
        <v>1607</v>
      </c>
      <c r="I6724" s="11">
        <v>2.3885956999999999E-2</v>
      </c>
      <c r="J6724">
        <v>8.5749999999999993</v>
      </c>
      <c r="K6724">
        <v>8.5749999999999993</v>
      </c>
      <c r="L6724" s="3">
        <v>106.628</v>
      </c>
      <c r="M6724">
        <v>4</v>
      </c>
      <c r="N6724" s="3">
        <v>12.434752186588922</v>
      </c>
      <c r="O6724"/>
      <c r="P6724"/>
    </row>
    <row r="6725" spans="1:16" x14ac:dyDescent="0.3">
      <c r="A6725" t="s">
        <v>13</v>
      </c>
      <c r="B6725" t="s">
        <v>1219</v>
      </c>
      <c r="C6725" t="s">
        <v>1590</v>
      </c>
      <c r="D6725">
        <v>2016</v>
      </c>
      <c r="E6725" t="s">
        <v>1599</v>
      </c>
      <c r="F6725" t="s">
        <v>1601</v>
      </c>
      <c r="G6725" t="s">
        <v>1605</v>
      </c>
      <c r="H6725" t="s">
        <v>1607</v>
      </c>
      <c r="I6725" s="11">
        <v>3.8925251000000001E-2</v>
      </c>
      <c r="J6725">
        <v>9</v>
      </c>
      <c r="K6725">
        <v>9</v>
      </c>
      <c r="L6725" s="3">
        <v>34.918999999999997</v>
      </c>
      <c r="M6725">
        <v>4</v>
      </c>
      <c r="N6725" s="3">
        <v>3.8798888888888885</v>
      </c>
      <c r="O6725"/>
      <c r="P6725"/>
    </row>
    <row r="6726" spans="1:16" x14ac:dyDescent="0.3">
      <c r="A6726" t="s">
        <v>13</v>
      </c>
      <c r="B6726" t="s">
        <v>969</v>
      </c>
      <c r="C6726" t="s">
        <v>1590</v>
      </c>
      <c r="D6726">
        <v>2016</v>
      </c>
      <c r="E6726" t="s">
        <v>1599</v>
      </c>
      <c r="F6726" t="s">
        <v>1601</v>
      </c>
      <c r="G6726" t="s">
        <v>1605</v>
      </c>
      <c r="H6726" t="s">
        <v>1607</v>
      </c>
      <c r="I6726" s="11">
        <v>1.3841737E-2</v>
      </c>
      <c r="J6726">
        <v>9.8000000000000007</v>
      </c>
      <c r="K6726">
        <v>9.8000000000000007</v>
      </c>
      <c r="L6726" s="3">
        <v>45.206000000000003</v>
      </c>
      <c r="M6726">
        <v>4</v>
      </c>
      <c r="N6726" s="3">
        <v>4.612857142857143</v>
      </c>
      <c r="O6726"/>
      <c r="P6726"/>
    </row>
    <row r="6727" spans="1:16" x14ac:dyDescent="0.3">
      <c r="A6727" t="s">
        <v>13</v>
      </c>
      <c r="B6727" t="s">
        <v>1322</v>
      </c>
      <c r="C6727" t="s">
        <v>1590</v>
      </c>
      <c r="D6727">
        <v>2016</v>
      </c>
      <c r="E6727" t="s">
        <v>1599</v>
      </c>
      <c r="F6727" t="s">
        <v>1601</v>
      </c>
      <c r="G6727" t="s">
        <v>1605</v>
      </c>
      <c r="H6727" t="s">
        <v>1607</v>
      </c>
      <c r="I6727" s="11">
        <v>6.1101383000000002E-2</v>
      </c>
      <c r="J6727">
        <v>10.8</v>
      </c>
      <c r="K6727">
        <v>10.8</v>
      </c>
      <c r="L6727" s="3">
        <v>151.9024</v>
      </c>
      <c r="M6727">
        <v>4</v>
      </c>
      <c r="N6727" s="3">
        <v>14.065037037037037</v>
      </c>
      <c r="O6727"/>
      <c r="P6727"/>
    </row>
    <row r="6728" spans="1:16" x14ac:dyDescent="0.3">
      <c r="A6728" t="s">
        <v>13</v>
      </c>
      <c r="B6728" t="s">
        <v>766</v>
      </c>
      <c r="C6728" t="s">
        <v>1590</v>
      </c>
      <c r="D6728">
        <v>2016</v>
      </c>
      <c r="E6728" t="s">
        <v>1599</v>
      </c>
      <c r="F6728" t="s">
        <v>1601</v>
      </c>
      <c r="G6728" t="s">
        <v>1605</v>
      </c>
      <c r="H6728" t="s">
        <v>1607</v>
      </c>
      <c r="I6728" s="11">
        <v>9.4219593000000004E-2</v>
      </c>
      <c r="J6728">
        <v>13.5</v>
      </c>
      <c r="K6728">
        <v>13.5</v>
      </c>
      <c r="L6728" s="3">
        <v>189.9872</v>
      </c>
      <c r="M6728">
        <v>4</v>
      </c>
      <c r="N6728" s="3">
        <v>14.073125925925925</v>
      </c>
      <c r="O6728"/>
      <c r="P6728"/>
    </row>
    <row r="6729" spans="1:16" x14ac:dyDescent="0.3">
      <c r="A6729" t="s">
        <v>13</v>
      </c>
      <c r="B6729" t="s">
        <v>886</v>
      </c>
      <c r="C6729" t="s">
        <v>1590</v>
      </c>
      <c r="D6729">
        <v>2016</v>
      </c>
      <c r="E6729" t="s">
        <v>1599</v>
      </c>
      <c r="F6729" t="s">
        <v>1601</v>
      </c>
      <c r="G6729" t="s">
        <v>1605</v>
      </c>
      <c r="H6729" t="s">
        <v>1607</v>
      </c>
      <c r="I6729" s="11">
        <v>9.5378220999999999E-2</v>
      </c>
      <c r="J6729">
        <v>14.15</v>
      </c>
      <c r="K6729">
        <v>14.15</v>
      </c>
      <c r="L6729" s="3">
        <v>170.51060000000001</v>
      </c>
      <c r="M6729">
        <v>4</v>
      </c>
      <c r="N6729" s="3">
        <v>12.050219081272084</v>
      </c>
      <c r="O6729"/>
      <c r="P6729"/>
    </row>
    <row r="6730" spans="1:16" x14ac:dyDescent="0.3">
      <c r="A6730" t="s">
        <v>13</v>
      </c>
      <c r="B6730" t="s">
        <v>1441</v>
      </c>
      <c r="C6730" t="s">
        <v>1590</v>
      </c>
      <c r="D6730">
        <v>2016</v>
      </c>
      <c r="E6730" t="s">
        <v>1599</v>
      </c>
      <c r="F6730" t="s">
        <v>1601</v>
      </c>
      <c r="G6730" t="s">
        <v>1605</v>
      </c>
      <c r="H6730" t="s">
        <v>1607</v>
      </c>
      <c r="I6730" s="11">
        <v>0</v>
      </c>
      <c r="J6730">
        <v>15.2</v>
      </c>
      <c r="K6730">
        <v>15.2</v>
      </c>
      <c r="L6730" s="3">
        <v>96.675200000000004</v>
      </c>
      <c r="M6730">
        <v>4</v>
      </c>
      <c r="N6730" s="3">
        <v>6.3602105263157904</v>
      </c>
      <c r="O6730"/>
      <c r="P6730"/>
    </row>
    <row r="6731" spans="1:16" x14ac:dyDescent="0.3">
      <c r="A6731" t="s">
        <v>13</v>
      </c>
      <c r="B6731" t="s">
        <v>19</v>
      </c>
      <c r="C6731" t="s">
        <v>1590</v>
      </c>
      <c r="D6731">
        <v>2016</v>
      </c>
      <c r="E6731" t="s">
        <v>1599</v>
      </c>
      <c r="F6731" t="s">
        <v>1601</v>
      </c>
      <c r="G6731" t="s">
        <v>1605</v>
      </c>
      <c r="H6731" t="s">
        <v>1607</v>
      </c>
      <c r="I6731" s="11">
        <v>3.3901441999999997E-2</v>
      </c>
      <c r="J6731">
        <v>19.600000000000001</v>
      </c>
      <c r="K6731">
        <v>19.600000000000001</v>
      </c>
      <c r="L6731" s="3">
        <v>56.261400000000002</v>
      </c>
      <c r="M6731">
        <v>4</v>
      </c>
      <c r="N6731" s="3">
        <v>2.8704795918367347</v>
      </c>
      <c r="O6731"/>
      <c r="P6731"/>
    </row>
    <row r="6732" spans="1:16" x14ac:dyDescent="0.3">
      <c r="A6732" t="s">
        <v>13</v>
      </c>
      <c r="B6732" t="s">
        <v>1296</v>
      </c>
      <c r="C6732" t="s">
        <v>1590</v>
      </c>
      <c r="D6732">
        <v>2016</v>
      </c>
      <c r="E6732" t="s">
        <v>1599</v>
      </c>
      <c r="F6732" t="s">
        <v>1601</v>
      </c>
      <c r="G6732" t="s">
        <v>1605</v>
      </c>
      <c r="H6732" t="s">
        <v>1607</v>
      </c>
      <c r="I6732" s="11">
        <v>2.4655593999999999E-2</v>
      </c>
      <c r="J6732">
        <v>19.7</v>
      </c>
      <c r="K6732">
        <v>19.7</v>
      </c>
      <c r="L6732" s="3">
        <v>84.359200000000001</v>
      </c>
      <c r="M6732">
        <v>4</v>
      </c>
      <c r="N6732" s="3">
        <v>4.2821928934010156</v>
      </c>
      <c r="O6732"/>
      <c r="P6732"/>
    </row>
    <row r="6733" spans="1:16" x14ac:dyDescent="0.3">
      <c r="A6733" t="s">
        <v>13</v>
      </c>
      <c r="B6733" t="s">
        <v>1323</v>
      </c>
      <c r="C6733" t="s">
        <v>1589</v>
      </c>
      <c r="D6733">
        <v>2016</v>
      </c>
      <c r="E6733" t="s">
        <v>1599</v>
      </c>
      <c r="F6733" t="s">
        <v>1601</v>
      </c>
      <c r="G6733" t="s">
        <v>1605</v>
      </c>
      <c r="H6733" t="s">
        <v>1607</v>
      </c>
      <c r="I6733" s="11">
        <v>0.122837694</v>
      </c>
      <c r="J6733">
        <v>7.4349999999999996</v>
      </c>
      <c r="K6733">
        <v>7.4349999999999996</v>
      </c>
      <c r="L6733" s="3">
        <v>208.7638</v>
      </c>
      <c r="M6733">
        <v>4</v>
      </c>
      <c r="N6733" s="3">
        <v>28.078520511096169</v>
      </c>
      <c r="O6733"/>
      <c r="P6733"/>
    </row>
    <row r="6734" spans="1:16" x14ac:dyDescent="0.3">
      <c r="A6734" t="s">
        <v>12</v>
      </c>
      <c r="B6734" t="s">
        <v>301</v>
      </c>
      <c r="C6734" t="s">
        <v>1587</v>
      </c>
      <c r="D6734">
        <v>2016</v>
      </c>
      <c r="E6734" t="s">
        <v>1599</v>
      </c>
      <c r="F6734" t="s">
        <v>1601</v>
      </c>
      <c r="G6734" t="s">
        <v>1605</v>
      </c>
      <c r="H6734" t="s">
        <v>1607</v>
      </c>
      <c r="I6734" s="11">
        <v>0.114472403</v>
      </c>
      <c r="J6734">
        <v>5.4249999999999998</v>
      </c>
      <c r="K6734">
        <v>5.4249999999999998</v>
      </c>
      <c r="L6734" s="3">
        <v>88.351399999999998</v>
      </c>
      <c r="M6734">
        <v>4</v>
      </c>
      <c r="N6734" s="3">
        <v>16.285972350230416</v>
      </c>
      <c r="O6734"/>
      <c r="P6734"/>
    </row>
    <row r="6735" spans="1:16" x14ac:dyDescent="0.3">
      <c r="A6735" t="s">
        <v>12</v>
      </c>
      <c r="B6735" t="s">
        <v>1514</v>
      </c>
      <c r="C6735" t="s">
        <v>1587</v>
      </c>
      <c r="D6735">
        <v>2016</v>
      </c>
      <c r="E6735" t="s">
        <v>1599</v>
      </c>
      <c r="F6735" t="s">
        <v>1601</v>
      </c>
      <c r="G6735" t="s">
        <v>1605</v>
      </c>
      <c r="H6735" t="s">
        <v>1607</v>
      </c>
      <c r="I6735" s="11">
        <v>6.5783782999999998E-2</v>
      </c>
      <c r="J6735">
        <v>6.0350000000000001</v>
      </c>
      <c r="K6735">
        <v>6.0350000000000001</v>
      </c>
      <c r="L6735" s="3">
        <v>188.22399999999999</v>
      </c>
      <c r="M6735">
        <v>4</v>
      </c>
      <c r="N6735" s="3">
        <v>31.188732394366195</v>
      </c>
      <c r="O6735"/>
      <c r="P6735"/>
    </row>
    <row r="6736" spans="1:16" x14ac:dyDescent="0.3">
      <c r="A6736" t="s">
        <v>12</v>
      </c>
      <c r="B6736" t="s">
        <v>689</v>
      </c>
      <c r="C6736" t="s">
        <v>1587</v>
      </c>
      <c r="D6736">
        <v>2016</v>
      </c>
      <c r="E6736" t="s">
        <v>1599</v>
      </c>
      <c r="F6736" t="s">
        <v>1601</v>
      </c>
      <c r="G6736" t="s">
        <v>1605</v>
      </c>
      <c r="H6736" t="s">
        <v>1607</v>
      </c>
      <c r="I6736" s="11">
        <v>4.9621700999999997E-2</v>
      </c>
      <c r="J6736">
        <v>6.2149999999999999</v>
      </c>
      <c r="K6736">
        <v>6.2149999999999999</v>
      </c>
      <c r="L6736" s="3">
        <v>226.1062</v>
      </c>
      <c r="M6736">
        <v>4</v>
      </c>
      <c r="N6736" s="3">
        <v>36.380724054706356</v>
      </c>
      <c r="O6736"/>
      <c r="P6736"/>
    </row>
    <row r="6737" spans="1:16" x14ac:dyDescent="0.3">
      <c r="A6737" t="s">
        <v>12</v>
      </c>
      <c r="B6737" t="s">
        <v>1103</v>
      </c>
      <c r="C6737" t="s">
        <v>1587</v>
      </c>
      <c r="D6737">
        <v>2016</v>
      </c>
      <c r="E6737" t="s">
        <v>1599</v>
      </c>
      <c r="F6737" t="s">
        <v>1601</v>
      </c>
      <c r="G6737" t="s">
        <v>1605</v>
      </c>
      <c r="H6737" t="s">
        <v>1607</v>
      </c>
      <c r="I6737" s="11">
        <v>3.0151351E-2</v>
      </c>
      <c r="J6737">
        <v>8.3000000000000007</v>
      </c>
      <c r="K6737">
        <v>8.3000000000000007</v>
      </c>
      <c r="L6737" s="3">
        <v>98.738399999999999</v>
      </c>
      <c r="M6737">
        <v>4</v>
      </c>
      <c r="N6737" s="3">
        <v>11.896192771084337</v>
      </c>
      <c r="O6737"/>
      <c r="P6737"/>
    </row>
    <row r="6738" spans="1:16" x14ac:dyDescent="0.3">
      <c r="A6738" t="s">
        <v>12</v>
      </c>
      <c r="B6738" t="s">
        <v>230</v>
      </c>
      <c r="C6738" t="s">
        <v>1587</v>
      </c>
      <c r="D6738">
        <v>2016</v>
      </c>
      <c r="E6738" t="s">
        <v>1599</v>
      </c>
      <c r="F6738" t="s">
        <v>1601</v>
      </c>
      <c r="G6738" t="s">
        <v>1605</v>
      </c>
      <c r="H6738" t="s">
        <v>1607</v>
      </c>
      <c r="I6738" s="11">
        <v>0.14061103999999999</v>
      </c>
      <c r="J6738">
        <v>9.8000000000000007</v>
      </c>
      <c r="K6738">
        <v>9.8000000000000007</v>
      </c>
      <c r="L6738" s="3">
        <v>49.800800000000002</v>
      </c>
      <c r="M6738">
        <v>4</v>
      </c>
      <c r="N6738" s="3">
        <v>5.0817142857142859</v>
      </c>
      <c r="O6738"/>
      <c r="P6738"/>
    </row>
    <row r="6739" spans="1:16" x14ac:dyDescent="0.3">
      <c r="A6739" t="s">
        <v>12</v>
      </c>
      <c r="B6739" t="s">
        <v>832</v>
      </c>
      <c r="C6739" t="s">
        <v>1587</v>
      </c>
      <c r="D6739">
        <v>2016</v>
      </c>
      <c r="E6739" t="s">
        <v>1599</v>
      </c>
      <c r="F6739" t="s">
        <v>1601</v>
      </c>
      <c r="G6739" t="s">
        <v>1605</v>
      </c>
      <c r="H6739" t="s">
        <v>1607</v>
      </c>
      <c r="I6739" s="11">
        <v>0.116673795</v>
      </c>
      <c r="J6739">
        <v>10.5</v>
      </c>
      <c r="K6739">
        <v>10.5</v>
      </c>
      <c r="L6739" s="3">
        <v>161.721</v>
      </c>
      <c r="M6739">
        <v>4</v>
      </c>
      <c r="N6739" s="3">
        <v>15.402000000000001</v>
      </c>
      <c r="O6739"/>
      <c r="P6739"/>
    </row>
    <row r="6740" spans="1:16" x14ac:dyDescent="0.3">
      <c r="A6740" t="s">
        <v>12</v>
      </c>
      <c r="B6740" t="s">
        <v>1458</v>
      </c>
      <c r="C6740" t="s">
        <v>1587</v>
      </c>
      <c r="D6740">
        <v>2016</v>
      </c>
      <c r="E6740" t="s">
        <v>1599</v>
      </c>
      <c r="F6740" t="s">
        <v>1601</v>
      </c>
      <c r="G6740" t="s">
        <v>1605</v>
      </c>
      <c r="H6740" t="s">
        <v>1607</v>
      </c>
      <c r="I6740" s="11">
        <v>0.105307659</v>
      </c>
      <c r="J6740">
        <v>11.15</v>
      </c>
      <c r="K6740">
        <v>11.15</v>
      </c>
      <c r="L6740" s="3">
        <v>102.06480000000001</v>
      </c>
      <c r="M6740">
        <v>4</v>
      </c>
      <c r="N6740" s="3">
        <v>9.1537937219730949</v>
      </c>
      <c r="O6740"/>
      <c r="P6740"/>
    </row>
    <row r="6741" spans="1:16" x14ac:dyDescent="0.3">
      <c r="A6741" t="s">
        <v>12</v>
      </c>
      <c r="B6741" t="s">
        <v>1309</v>
      </c>
      <c r="C6741" t="s">
        <v>1587</v>
      </c>
      <c r="D6741">
        <v>2016</v>
      </c>
      <c r="E6741" t="s">
        <v>1599</v>
      </c>
      <c r="F6741" t="s">
        <v>1601</v>
      </c>
      <c r="G6741" t="s">
        <v>1605</v>
      </c>
      <c r="H6741" t="s">
        <v>1607</v>
      </c>
      <c r="I6741" s="11">
        <v>2.6840765999999999E-2</v>
      </c>
      <c r="J6741">
        <v>15</v>
      </c>
      <c r="K6741">
        <v>15</v>
      </c>
      <c r="L6741" s="3">
        <v>219.84559999999999</v>
      </c>
      <c r="M6741">
        <v>4</v>
      </c>
      <c r="N6741" s="3">
        <v>14.656373333333333</v>
      </c>
      <c r="O6741"/>
      <c r="P6741"/>
    </row>
    <row r="6742" spans="1:16" x14ac:dyDescent="0.3">
      <c r="A6742" t="s">
        <v>12</v>
      </c>
      <c r="B6742" t="s">
        <v>768</v>
      </c>
      <c r="C6742" t="s">
        <v>1587</v>
      </c>
      <c r="D6742">
        <v>2016</v>
      </c>
      <c r="E6742" t="s">
        <v>1599</v>
      </c>
      <c r="F6742" t="s">
        <v>1601</v>
      </c>
      <c r="G6742" t="s">
        <v>1605</v>
      </c>
      <c r="H6742" t="s">
        <v>1607</v>
      </c>
      <c r="I6742" s="11">
        <v>0.106752081</v>
      </c>
      <c r="J6742">
        <v>16</v>
      </c>
      <c r="K6742">
        <v>16</v>
      </c>
      <c r="L6742" s="3">
        <v>181.46340000000001</v>
      </c>
      <c r="M6742">
        <v>4</v>
      </c>
      <c r="N6742" s="3">
        <v>11.3414625</v>
      </c>
      <c r="O6742"/>
      <c r="P6742"/>
    </row>
    <row r="6743" spans="1:16" x14ac:dyDescent="0.3">
      <c r="A6743" t="s">
        <v>12</v>
      </c>
      <c r="B6743" t="s">
        <v>90</v>
      </c>
      <c r="C6743" t="s">
        <v>1587</v>
      </c>
      <c r="D6743">
        <v>2016</v>
      </c>
      <c r="E6743" t="s">
        <v>1599</v>
      </c>
      <c r="F6743" t="s">
        <v>1601</v>
      </c>
      <c r="G6743" t="s">
        <v>1605</v>
      </c>
      <c r="H6743" t="s">
        <v>1607</v>
      </c>
      <c r="I6743" s="11">
        <v>7.9296469999999994E-2</v>
      </c>
      <c r="J6743">
        <v>20.7</v>
      </c>
      <c r="K6743">
        <v>20.7</v>
      </c>
      <c r="L6743" s="3">
        <v>97.2042</v>
      </c>
      <c r="M6743">
        <v>4</v>
      </c>
      <c r="N6743" s="3">
        <v>4.6958550724637682</v>
      </c>
      <c r="O6743"/>
      <c r="P6743"/>
    </row>
    <row r="6744" spans="1:16" x14ac:dyDescent="0.3">
      <c r="A6744" t="s">
        <v>12</v>
      </c>
      <c r="B6744" t="s">
        <v>1423</v>
      </c>
      <c r="C6744" t="s">
        <v>1582</v>
      </c>
      <c r="D6744">
        <v>2016</v>
      </c>
      <c r="E6744" t="s">
        <v>1599</v>
      </c>
      <c r="F6744" t="s">
        <v>1601</v>
      </c>
      <c r="G6744" t="s">
        <v>1605</v>
      </c>
      <c r="H6744" t="s">
        <v>1607</v>
      </c>
      <c r="I6744" s="11">
        <v>6.7700924999999995E-2</v>
      </c>
      <c r="J6744">
        <v>5.6950000000000003</v>
      </c>
      <c r="K6744">
        <v>5.6950000000000003</v>
      </c>
      <c r="L6744" s="3">
        <v>256.59879999999998</v>
      </c>
      <c r="M6744">
        <v>4</v>
      </c>
      <c r="N6744" s="3">
        <v>45.056856892010529</v>
      </c>
      <c r="O6744"/>
      <c r="P6744"/>
    </row>
    <row r="6745" spans="1:16" x14ac:dyDescent="0.3">
      <c r="A6745" t="s">
        <v>12</v>
      </c>
      <c r="B6745" t="s">
        <v>1104</v>
      </c>
      <c r="C6745" t="s">
        <v>1582</v>
      </c>
      <c r="D6745">
        <v>2016</v>
      </c>
      <c r="E6745" t="s">
        <v>1599</v>
      </c>
      <c r="F6745" t="s">
        <v>1601</v>
      </c>
      <c r="G6745" t="s">
        <v>1605</v>
      </c>
      <c r="H6745" t="s">
        <v>1607</v>
      </c>
      <c r="I6745" s="11">
        <v>2.9372367E-2</v>
      </c>
      <c r="J6745">
        <v>5.94</v>
      </c>
      <c r="K6745">
        <v>5.94</v>
      </c>
      <c r="L6745" s="3">
        <v>186.75559999999999</v>
      </c>
      <c r="M6745">
        <v>4</v>
      </c>
      <c r="N6745" s="3">
        <v>31.440336700336697</v>
      </c>
      <c r="O6745"/>
      <c r="P6745"/>
    </row>
    <row r="6746" spans="1:16" x14ac:dyDescent="0.3">
      <c r="A6746" t="s">
        <v>12</v>
      </c>
      <c r="B6746" t="s">
        <v>1315</v>
      </c>
      <c r="C6746" t="s">
        <v>1582</v>
      </c>
      <c r="D6746">
        <v>2016</v>
      </c>
      <c r="E6746" t="s">
        <v>1599</v>
      </c>
      <c r="F6746" t="s">
        <v>1601</v>
      </c>
      <c r="G6746" t="s">
        <v>1605</v>
      </c>
      <c r="H6746" t="s">
        <v>1607</v>
      </c>
      <c r="I6746" s="11">
        <v>7.4731477000000004E-2</v>
      </c>
      <c r="J6746">
        <v>7.72</v>
      </c>
      <c r="K6746">
        <v>7.72</v>
      </c>
      <c r="L6746" s="3">
        <v>77.598600000000005</v>
      </c>
      <c r="M6746">
        <v>4</v>
      </c>
      <c r="N6746" s="3">
        <v>10.051632124352333</v>
      </c>
      <c r="O6746"/>
      <c r="P6746"/>
    </row>
    <row r="6747" spans="1:16" x14ac:dyDescent="0.3">
      <c r="A6747" t="s">
        <v>12</v>
      </c>
      <c r="B6747" t="s">
        <v>1056</v>
      </c>
      <c r="C6747" t="s">
        <v>1582</v>
      </c>
      <c r="D6747">
        <v>2016</v>
      </c>
      <c r="E6747" t="s">
        <v>1599</v>
      </c>
      <c r="F6747" t="s">
        <v>1601</v>
      </c>
      <c r="G6747" t="s">
        <v>1605</v>
      </c>
      <c r="H6747" t="s">
        <v>1607</v>
      </c>
      <c r="I6747" s="11">
        <v>5.4484460999999998E-2</v>
      </c>
      <c r="J6747">
        <v>8.6</v>
      </c>
      <c r="K6747">
        <v>8.6</v>
      </c>
      <c r="L6747" s="3">
        <v>130.131</v>
      </c>
      <c r="M6747">
        <v>4</v>
      </c>
      <c r="N6747" s="3">
        <v>15.131511627906978</v>
      </c>
      <c r="O6747"/>
      <c r="P6747"/>
    </row>
    <row r="6748" spans="1:16" x14ac:dyDescent="0.3">
      <c r="A6748" t="s">
        <v>12</v>
      </c>
      <c r="B6748" t="s">
        <v>662</v>
      </c>
      <c r="C6748" t="s">
        <v>1586</v>
      </c>
      <c r="D6748">
        <v>2016</v>
      </c>
      <c r="E6748" t="s">
        <v>1599</v>
      </c>
      <c r="F6748" t="s">
        <v>1601</v>
      </c>
      <c r="G6748" t="s">
        <v>1605</v>
      </c>
      <c r="H6748" t="s">
        <v>1607</v>
      </c>
      <c r="I6748" s="11">
        <v>6.6249551000000004E-2</v>
      </c>
      <c r="J6748">
        <v>16.5</v>
      </c>
      <c r="K6748">
        <v>16.5</v>
      </c>
      <c r="L6748" s="3">
        <v>183.32919999999999</v>
      </c>
      <c r="M6748">
        <v>4</v>
      </c>
      <c r="N6748" s="3">
        <v>11.110860606060605</v>
      </c>
      <c r="O6748"/>
      <c r="P6748"/>
    </row>
    <row r="6749" spans="1:16" x14ac:dyDescent="0.3">
      <c r="A6749" t="s">
        <v>12</v>
      </c>
      <c r="B6749" t="s">
        <v>509</v>
      </c>
      <c r="C6749" t="s">
        <v>1586</v>
      </c>
      <c r="D6749">
        <v>2016</v>
      </c>
      <c r="E6749" t="s">
        <v>1599</v>
      </c>
      <c r="F6749" t="s">
        <v>1601</v>
      </c>
      <c r="G6749" t="s">
        <v>1605</v>
      </c>
      <c r="H6749" t="s">
        <v>1607</v>
      </c>
      <c r="I6749" s="11">
        <v>3.9247735999999998E-2</v>
      </c>
      <c r="J6749">
        <v>20.2</v>
      </c>
      <c r="K6749">
        <v>20.2</v>
      </c>
      <c r="L6749" s="3">
        <v>157.66300000000001</v>
      </c>
      <c r="M6749">
        <v>4</v>
      </c>
      <c r="N6749" s="3">
        <v>7.8050990099009905</v>
      </c>
      <c r="O6749"/>
      <c r="P6749"/>
    </row>
    <row r="6750" spans="1:16" x14ac:dyDescent="0.3">
      <c r="A6750" t="s">
        <v>12</v>
      </c>
      <c r="B6750" t="s">
        <v>1141</v>
      </c>
      <c r="C6750" t="s">
        <v>1577</v>
      </c>
      <c r="D6750">
        <v>2016</v>
      </c>
      <c r="E6750" t="s">
        <v>1599</v>
      </c>
      <c r="F6750" t="s">
        <v>1601</v>
      </c>
      <c r="G6750" t="s">
        <v>1605</v>
      </c>
      <c r="H6750" t="s">
        <v>1607</v>
      </c>
      <c r="I6750" s="11">
        <v>5.5226755000000002E-2</v>
      </c>
      <c r="J6750">
        <v>7.81</v>
      </c>
      <c r="K6750">
        <v>7.81</v>
      </c>
      <c r="L6750" s="3">
        <v>123.1046</v>
      </c>
      <c r="M6750">
        <v>4</v>
      </c>
      <c r="N6750" s="3">
        <v>15.762432778489117</v>
      </c>
      <c r="O6750"/>
      <c r="P6750"/>
    </row>
    <row r="6751" spans="1:16" x14ac:dyDescent="0.3">
      <c r="A6751" t="s">
        <v>12</v>
      </c>
      <c r="B6751" t="s">
        <v>278</v>
      </c>
      <c r="C6751" t="s">
        <v>1577</v>
      </c>
      <c r="D6751">
        <v>2016</v>
      </c>
      <c r="E6751" t="s">
        <v>1599</v>
      </c>
      <c r="F6751" t="s">
        <v>1601</v>
      </c>
      <c r="G6751" t="s">
        <v>1605</v>
      </c>
      <c r="H6751" t="s">
        <v>1607</v>
      </c>
      <c r="I6751" s="11">
        <v>7.2155462000000004E-2</v>
      </c>
      <c r="J6751">
        <v>8.7100000000000009</v>
      </c>
      <c r="K6751">
        <v>8.7100000000000009</v>
      </c>
      <c r="L6751" s="3">
        <v>183.39240000000001</v>
      </c>
      <c r="M6751">
        <v>4</v>
      </c>
      <c r="N6751" s="3">
        <v>21.055384615384614</v>
      </c>
      <c r="O6751"/>
      <c r="P6751"/>
    </row>
    <row r="6752" spans="1:16" x14ac:dyDescent="0.3">
      <c r="A6752" t="s">
        <v>12</v>
      </c>
      <c r="B6752" t="s">
        <v>1570</v>
      </c>
      <c r="C6752" t="s">
        <v>1577</v>
      </c>
      <c r="D6752">
        <v>2016</v>
      </c>
      <c r="E6752" t="s">
        <v>1599</v>
      </c>
      <c r="F6752" t="s">
        <v>1601</v>
      </c>
      <c r="G6752" t="s">
        <v>1605</v>
      </c>
      <c r="H6752" t="s">
        <v>1607</v>
      </c>
      <c r="I6752" s="11">
        <v>2.6358005E-2</v>
      </c>
      <c r="J6752">
        <v>11.8</v>
      </c>
      <c r="K6752">
        <v>11.8</v>
      </c>
      <c r="L6752" s="3">
        <v>39.613799999999998</v>
      </c>
      <c r="M6752">
        <v>4</v>
      </c>
      <c r="N6752" s="3">
        <v>3.3571016949152539</v>
      </c>
      <c r="O6752"/>
      <c r="P6752"/>
    </row>
    <row r="6753" spans="1:16" x14ac:dyDescent="0.3">
      <c r="A6753" t="s">
        <v>12</v>
      </c>
      <c r="B6753" t="s">
        <v>865</v>
      </c>
      <c r="C6753" t="s">
        <v>1577</v>
      </c>
      <c r="D6753">
        <v>2016</v>
      </c>
      <c r="E6753" t="s">
        <v>1599</v>
      </c>
      <c r="F6753" t="s">
        <v>1601</v>
      </c>
      <c r="G6753" t="s">
        <v>1605</v>
      </c>
      <c r="H6753" t="s">
        <v>1607</v>
      </c>
      <c r="I6753" s="11">
        <v>7.3735058000000006E-2</v>
      </c>
      <c r="J6753">
        <v>12.5</v>
      </c>
      <c r="K6753">
        <v>12.5</v>
      </c>
      <c r="L6753" s="3">
        <v>87.119799999999998</v>
      </c>
      <c r="M6753">
        <v>4</v>
      </c>
      <c r="N6753" s="3">
        <v>6.9695840000000002</v>
      </c>
      <c r="O6753"/>
      <c r="P6753"/>
    </row>
    <row r="6754" spans="1:16" x14ac:dyDescent="0.3">
      <c r="A6754" t="s">
        <v>12</v>
      </c>
      <c r="B6754" t="s">
        <v>361</v>
      </c>
      <c r="C6754" t="s">
        <v>1577</v>
      </c>
      <c r="D6754">
        <v>2016</v>
      </c>
      <c r="E6754" t="s">
        <v>1599</v>
      </c>
      <c r="F6754" t="s">
        <v>1601</v>
      </c>
      <c r="G6754" t="s">
        <v>1605</v>
      </c>
      <c r="H6754" t="s">
        <v>1607</v>
      </c>
      <c r="I6754" s="11">
        <v>4.1249071999999998E-2</v>
      </c>
      <c r="J6754">
        <v>14.5</v>
      </c>
      <c r="K6754">
        <v>14.5</v>
      </c>
      <c r="L6754" s="3">
        <v>40.545400000000001</v>
      </c>
      <c r="M6754">
        <v>4</v>
      </c>
      <c r="N6754" s="3">
        <v>2.7962344827586207</v>
      </c>
      <c r="O6754"/>
      <c r="P6754"/>
    </row>
    <row r="6755" spans="1:16" x14ac:dyDescent="0.3">
      <c r="A6755" t="s">
        <v>12</v>
      </c>
      <c r="B6755" t="s">
        <v>362</v>
      </c>
      <c r="C6755" t="s">
        <v>1577</v>
      </c>
      <c r="D6755">
        <v>2016</v>
      </c>
      <c r="E6755" t="s">
        <v>1599</v>
      </c>
      <c r="F6755" t="s">
        <v>1601</v>
      </c>
      <c r="G6755" t="s">
        <v>1605</v>
      </c>
      <c r="H6755" t="s">
        <v>1607</v>
      </c>
      <c r="I6755" s="11">
        <v>0.16143544000000001</v>
      </c>
      <c r="J6755">
        <v>15</v>
      </c>
      <c r="K6755">
        <v>15</v>
      </c>
      <c r="L6755" s="3">
        <v>185.1266</v>
      </c>
      <c r="M6755">
        <v>4</v>
      </c>
      <c r="N6755" s="3">
        <v>12.341773333333332</v>
      </c>
      <c r="O6755"/>
      <c r="P6755"/>
    </row>
    <row r="6756" spans="1:16" x14ac:dyDescent="0.3">
      <c r="A6756" t="s">
        <v>12</v>
      </c>
      <c r="B6756" t="s">
        <v>1312</v>
      </c>
      <c r="C6756" t="s">
        <v>1577</v>
      </c>
      <c r="D6756">
        <v>2016</v>
      </c>
      <c r="E6756" t="s">
        <v>1599</v>
      </c>
      <c r="F6756" t="s">
        <v>1601</v>
      </c>
      <c r="G6756" t="s">
        <v>1605</v>
      </c>
      <c r="H6756" t="s">
        <v>1607</v>
      </c>
      <c r="I6756" s="11">
        <v>8.4765192000000003E-2</v>
      </c>
      <c r="J6756">
        <v>15.3</v>
      </c>
      <c r="K6756">
        <v>15.3</v>
      </c>
      <c r="L6756" s="3">
        <v>215.02180000000001</v>
      </c>
      <c r="M6756">
        <v>4</v>
      </c>
      <c r="N6756" s="3">
        <v>14.053712418300654</v>
      </c>
      <c r="O6756"/>
      <c r="P6756"/>
    </row>
    <row r="6757" spans="1:16" x14ac:dyDescent="0.3">
      <c r="A6757" t="s">
        <v>12</v>
      </c>
      <c r="B6757" t="s">
        <v>1424</v>
      </c>
      <c r="C6757" t="s">
        <v>1577</v>
      </c>
      <c r="D6757">
        <v>2016</v>
      </c>
      <c r="E6757" t="s">
        <v>1599</v>
      </c>
      <c r="F6757" t="s">
        <v>1601</v>
      </c>
      <c r="G6757" t="s">
        <v>1605</v>
      </c>
      <c r="H6757" t="s">
        <v>1607</v>
      </c>
      <c r="I6757" s="11">
        <v>2.7617045999999999E-2</v>
      </c>
      <c r="J6757">
        <v>15.7</v>
      </c>
      <c r="K6757">
        <v>15.7</v>
      </c>
      <c r="L6757" s="3">
        <v>168.279</v>
      </c>
      <c r="M6757">
        <v>4</v>
      </c>
      <c r="N6757" s="3">
        <v>10.718407643312101</v>
      </c>
      <c r="O6757"/>
      <c r="P6757"/>
    </row>
    <row r="6758" spans="1:16" x14ac:dyDescent="0.3">
      <c r="A6758" t="s">
        <v>12</v>
      </c>
      <c r="B6758" t="s">
        <v>422</v>
      </c>
      <c r="C6758" t="s">
        <v>1585</v>
      </c>
      <c r="D6758">
        <v>2016</v>
      </c>
      <c r="E6758" t="s">
        <v>1599</v>
      </c>
      <c r="F6758" t="s">
        <v>1601</v>
      </c>
      <c r="G6758" t="s">
        <v>1605</v>
      </c>
      <c r="H6758" t="s">
        <v>1607</v>
      </c>
      <c r="I6758" s="11">
        <v>3.7699423000000003E-2</v>
      </c>
      <c r="J6758">
        <v>4.8049999999999997</v>
      </c>
      <c r="K6758">
        <v>4.8049999999999997</v>
      </c>
      <c r="L6758" s="3">
        <v>125.57040000000001</v>
      </c>
      <c r="M6758">
        <v>4</v>
      </c>
      <c r="N6758" s="3">
        <v>26.133277835587933</v>
      </c>
      <c r="O6758"/>
      <c r="P6758"/>
    </row>
    <row r="6759" spans="1:16" x14ac:dyDescent="0.3">
      <c r="A6759" t="s">
        <v>12</v>
      </c>
      <c r="B6759" t="s">
        <v>667</v>
      </c>
      <c r="C6759" t="s">
        <v>1585</v>
      </c>
      <c r="D6759">
        <v>2016</v>
      </c>
      <c r="E6759" t="s">
        <v>1599</v>
      </c>
      <c r="F6759" t="s">
        <v>1601</v>
      </c>
      <c r="G6759" t="s">
        <v>1605</v>
      </c>
      <c r="H6759" t="s">
        <v>1607</v>
      </c>
      <c r="I6759" s="11">
        <v>0.138679995</v>
      </c>
      <c r="J6759">
        <v>5.3250000000000002</v>
      </c>
      <c r="K6759">
        <v>5.3250000000000002</v>
      </c>
      <c r="L6759" s="3">
        <v>53.729799999999997</v>
      </c>
      <c r="M6759">
        <v>4</v>
      </c>
      <c r="N6759" s="3">
        <v>10.090103286384975</v>
      </c>
      <c r="O6759"/>
      <c r="P6759"/>
    </row>
    <row r="6760" spans="1:16" x14ac:dyDescent="0.3">
      <c r="A6760" t="s">
        <v>12</v>
      </c>
      <c r="B6760" t="s">
        <v>563</v>
      </c>
      <c r="C6760" t="s">
        <v>1585</v>
      </c>
      <c r="D6760">
        <v>2016</v>
      </c>
      <c r="E6760" t="s">
        <v>1599</v>
      </c>
      <c r="F6760" t="s">
        <v>1601</v>
      </c>
      <c r="G6760" t="s">
        <v>1605</v>
      </c>
      <c r="H6760" t="s">
        <v>1607</v>
      </c>
      <c r="I6760" s="11">
        <v>4.8207016999999998E-2</v>
      </c>
      <c r="J6760">
        <v>10.5</v>
      </c>
      <c r="K6760">
        <v>10.5</v>
      </c>
      <c r="L6760" s="3">
        <v>45.937600000000003</v>
      </c>
      <c r="M6760">
        <v>4</v>
      </c>
      <c r="N6760" s="3">
        <v>4.3750095238095241</v>
      </c>
      <c r="O6760"/>
      <c r="P6760"/>
    </row>
    <row r="6761" spans="1:16" x14ac:dyDescent="0.3">
      <c r="A6761" t="s">
        <v>12</v>
      </c>
      <c r="B6761" t="s">
        <v>1086</v>
      </c>
      <c r="C6761" t="s">
        <v>1585</v>
      </c>
      <c r="D6761">
        <v>2016</v>
      </c>
      <c r="E6761" t="s">
        <v>1599</v>
      </c>
      <c r="F6761" t="s">
        <v>1601</v>
      </c>
      <c r="G6761" t="s">
        <v>1605</v>
      </c>
      <c r="H6761" t="s">
        <v>1607</v>
      </c>
      <c r="I6761" s="11">
        <v>6.7872401999999998E-2</v>
      </c>
      <c r="J6761">
        <v>13.5</v>
      </c>
      <c r="K6761">
        <v>13.5</v>
      </c>
      <c r="L6761" s="3">
        <v>57.856200000000001</v>
      </c>
      <c r="M6761">
        <v>4</v>
      </c>
      <c r="N6761" s="3">
        <v>4.2856444444444444</v>
      </c>
      <c r="O6761"/>
      <c r="P6761"/>
    </row>
    <row r="6762" spans="1:16" x14ac:dyDescent="0.3">
      <c r="A6762" t="s">
        <v>12</v>
      </c>
      <c r="B6762" t="s">
        <v>1087</v>
      </c>
      <c r="C6762" t="s">
        <v>1585</v>
      </c>
      <c r="D6762">
        <v>2016</v>
      </c>
      <c r="E6762" t="s">
        <v>1599</v>
      </c>
      <c r="F6762" t="s">
        <v>1601</v>
      </c>
      <c r="G6762" t="s">
        <v>1605</v>
      </c>
      <c r="H6762" t="s">
        <v>1607</v>
      </c>
      <c r="I6762" s="11">
        <v>0.15683182600000001</v>
      </c>
      <c r="J6762">
        <v>17.75</v>
      </c>
      <c r="K6762">
        <v>17.75</v>
      </c>
      <c r="L6762" s="3">
        <v>241.0538</v>
      </c>
      <c r="M6762">
        <v>4</v>
      </c>
      <c r="N6762" s="3">
        <v>13.580495774647886</v>
      </c>
      <c r="O6762"/>
      <c r="P6762"/>
    </row>
    <row r="6763" spans="1:16" x14ac:dyDescent="0.3">
      <c r="A6763" t="s">
        <v>12</v>
      </c>
      <c r="B6763" t="s">
        <v>465</v>
      </c>
      <c r="C6763" t="s">
        <v>1585</v>
      </c>
      <c r="D6763">
        <v>2016</v>
      </c>
      <c r="E6763" t="s">
        <v>1599</v>
      </c>
      <c r="F6763" t="s">
        <v>1601</v>
      </c>
      <c r="G6763" t="s">
        <v>1605</v>
      </c>
      <c r="H6763" t="s">
        <v>1607</v>
      </c>
      <c r="I6763" s="11">
        <v>6.7953505999999997E-2</v>
      </c>
      <c r="J6763">
        <v>18.850000000000001</v>
      </c>
      <c r="K6763">
        <v>18.850000000000001</v>
      </c>
      <c r="L6763" s="3">
        <v>119.044</v>
      </c>
      <c r="M6763">
        <v>4</v>
      </c>
      <c r="N6763" s="3">
        <v>6.315331564986737</v>
      </c>
      <c r="O6763"/>
      <c r="P6763"/>
    </row>
    <row r="6764" spans="1:16" x14ac:dyDescent="0.3">
      <c r="A6764" t="s">
        <v>12</v>
      </c>
      <c r="B6764" t="s">
        <v>94</v>
      </c>
      <c r="C6764" t="s">
        <v>1585</v>
      </c>
      <c r="D6764">
        <v>2016</v>
      </c>
      <c r="E6764" t="s">
        <v>1599</v>
      </c>
      <c r="F6764" t="s">
        <v>1601</v>
      </c>
      <c r="G6764" t="s">
        <v>1605</v>
      </c>
      <c r="H6764" t="s">
        <v>1607</v>
      </c>
      <c r="I6764" s="11">
        <v>7.6160451000000004E-2</v>
      </c>
      <c r="J6764">
        <v>20.25</v>
      </c>
      <c r="K6764">
        <v>20.25</v>
      </c>
      <c r="L6764" s="3">
        <v>196.27940000000001</v>
      </c>
      <c r="M6764">
        <v>4</v>
      </c>
      <c r="N6764" s="3">
        <v>9.69280987654321</v>
      </c>
      <c r="O6764"/>
      <c r="P6764"/>
    </row>
    <row r="6765" spans="1:16" x14ac:dyDescent="0.3">
      <c r="A6765" t="s">
        <v>12</v>
      </c>
      <c r="B6765" t="s">
        <v>792</v>
      </c>
      <c r="C6765" t="s">
        <v>1576</v>
      </c>
      <c r="D6765">
        <v>2016</v>
      </c>
      <c r="E6765" t="s">
        <v>1599</v>
      </c>
      <c r="F6765" t="s">
        <v>1601</v>
      </c>
      <c r="G6765" t="s">
        <v>1605</v>
      </c>
      <c r="H6765" t="s">
        <v>1607</v>
      </c>
      <c r="I6765" s="11">
        <v>3.4357169E-2</v>
      </c>
      <c r="J6765">
        <v>4.5549999999999997</v>
      </c>
      <c r="K6765">
        <v>4.5549999999999997</v>
      </c>
      <c r="L6765" s="3">
        <v>112.6544</v>
      </c>
      <c r="M6765">
        <v>4</v>
      </c>
      <c r="N6765" s="3">
        <v>24.732030735455545</v>
      </c>
      <c r="O6765"/>
      <c r="P6765"/>
    </row>
    <row r="6766" spans="1:16" x14ac:dyDescent="0.3">
      <c r="A6766" t="s">
        <v>12</v>
      </c>
      <c r="B6766" t="s">
        <v>364</v>
      </c>
      <c r="C6766" t="s">
        <v>1576</v>
      </c>
      <c r="D6766">
        <v>2016</v>
      </c>
      <c r="E6766" t="s">
        <v>1599</v>
      </c>
      <c r="F6766" t="s">
        <v>1601</v>
      </c>
      <c r="G6766" t="s">
        <v>1605</v>
      </c>
      <c r="H6766" t="s">
        <v>1607</v>
      </c>
      <c r="I6766" s="11">
        <v>1.1372972E-2</v>
      </c>
      <c r="J6766">
        <v>6.1150000000000002</v>
      </c>
      <c r="K6766">
        <v>6.1150000000000002</v>
      </c>
      <c r="L6766" s="3">
        <v>89.648799999999994</v>
      </c>
      <c r="M6766">
        <v>4</v>
      </c>
      <c r="N6766" s="3">
        <v>14.660474243663122</v>
      </c>
      <c r="O6766"/>
      <c r="P6766"/>
    </row>
    <row r="6767" spans="1:16" x14ac:dyDescent="0.3">
      <c r="A6767" t="s">
        <v>12</v>
      </c>
      <c r="B6767" t="s">
        <v>971</v>
      </c>
      <c r="C6767" t="s">
        <v>1576</v>
      </c>
      <c r="D6767">
        <v>2016</v>
      </c>
      <c r="E6767" t="s">
        <v>1599</v>
      </c>
      <c r="F6767" t="s">
        <v>1601</v>
      </c>
      <c r="G6767" t="s">
        <v>1605</v>
      </c>
      <c r="H6767" t="s">
        <v>1607</v>
      </c>
      <c r="I6767" s="11">
        <v>8.7260103000000006E-2</v>
      </c>
      <c r="J6767">
        <v>6.7649999999999997</v>
      </c>
      <c r="K6767">
        <v>6.7649999999999997</v>
      </c>
      <c r="L6767" s="3">
        <v>105.03060000000001</v>
      </c>
      <c r="M6767">
        <v>4</v>
      </c>
      <c r="N6767" s="3">
        <v>15.52558758314856</v>
      </c>
      <c r="O6767"/>
      <c r="P6767"/>
    </row>
    <row r="6768" spans="1:16" x14ac:dyDescent="0.3">
      <c r="A6768" t="s">
        <v>12</v>
      </c>
      <c r="B6768" t="s">
        <v>1145</v>
      </c>
      <c r="C6768" t="s">
        <v>1576</v>
      </c>
      <c r="D6768">
        <v>2016</v>
      </c>
      <c r="E6768" t="s">
        <v>1599</v>
      </c>
      <c r="F6768" t="s">
        <v>1601</v>
      </c>
      <c r="G6768" t="s">
        <v>1605</v>
      </c>
      <c r="H6768" t="s">
        <v>1607</v>
      </c>
      <c r="I6768" s="11">
        <v>3.3555399E-2</v>
      </c>
      <c r="J6768">
        <v>8.1549999999999994</v>
      </c>
      <c r="K6768">
        <v>8.1549999999999994</v>
      </c>
      <c r="L6768" s="3">
        <v>74.735399999999998</v>
      </c>
      <c r="M6768">
        <v>4</v>
      </c>
      <c r="N6768" s="3">
        <v>9.1643654199877389</v>
      </c>
      <c r="O6768"/>
      <c r="P6768"/>
    </row>
    <row r="6769" spans="1:16" x14ac:dyDescent="0.3">
      <c r="A6769" t="s">
        <v>12</v>
      </c>
      <c r="B6769" t="s">
        <v>614</v>
      </c>
      <c r="C6769" t="s">
        <v>1576</v>
      </c>
      <c r="D6769">
        <v>2016</v>
      </c>
      <c r="E6769" t="s">
        <v>1599</v>
      </c>
      <c r="F6769" t="s">
        <v>1601</v>
      </c>
      <c r="G6769" t="s">
        <v>1605</v>
      </c>
      <c r="H6769" t="s">
        <v>1607</v>
      </c>
      <c r="I6769" s="11">
        <v>0.12686971799999999</v>
      </c>
      <c r="J6769">
        <v>8.35</v>
      </c>
      <c r="K6769">
        <v>8.35</v>
      </c>
      <c r="L6769" s="3">
        <v>74.435400000000001</v>
      </c>
      <c r="M6769">
        <v>4</v>
      </c>
      <c r="N6769" s="3">
        <v>8.9144191616766477</v>
      </c>
      <c r="O6769"/>
      <c r="P6769"/>
    </row>
    <row r="6770" spans="1:16" x14ac:dyDescent="0.3">
      <c r="A6770" t="s">
        <v>12</v>
      </c>
      <c r="B6770" t="s">
        <v>1381</v>
      </c>
      <c r="C6770" t="s">
        <v>1576</v>
      </c>
      <c r="D6770">
        <v>2016</v>
      </c>
      <c r="E6770" t="s">
        <v>1599</v>
      </c>
      <c r="F6770" t="s">
        <v>1601</v>
      </c>
      <c r="G6770" t="s">
        <v>1605</v>
      </c>
      <c r="H6770" t="s">
        <v>1607</v>
      </c>
      <c r="I6770" s="11">
        <v>8.7847141000000004E-2</v>
      </c>
      <c r="J6770">
        <v>11</v>
      </c>
      <c r="K6770">
        <v>11</v>
      </c>
      <c r="L6770" s="3">
        <v>156.863</v>
      </c>
      <c r="M6770">
        <v>4</v>
      </c>
      <c r="N6770" s="3">
        <v>14.260272727272728</v>
      </c>
      <c r="O6770"/>
      <c r="P6770"/>
    </row>
    <row r="6771" spans="1:16" x14ac:dyDescent="0.3">
      <c r="A6771" t="s">
        <v>12</v>
      </c>
      <c r="B6771" t="s">
        <v>95</v>
      </c>
      <c r="C6771" t="s">
        <v>1576</v>
      </c>
      <c r="D6771">
        <v>2016</v>
      </c>
      <c r="E6771" t="s">
        <v>1599</v>
      </c>
      <c r="F6771" t="s">
        <v>1601</v>
      </c>
      <c r="G6771" t="s">
        <v>1605</v>
      </c>
      <c r="H6771" t="s">
        <v>1607</v>
      </c>
      <c r="I6771" s="11">
        <v>6.6729996E-2</v>
      </c>
      <c r="J6771">
        <v>11.3</v>
      </c>
      <c r="K6771">
        <v>11.3</v>
      </c>
      <c r="L6771" s="3">
        <v>257.2962</v>
      </c>
      <c r="M6771">
        <v>4</v>
      </c>
      <c r="N6771" s="3">
        <v>22.769575221238938</v>
      </c>
      <c r="O6771"/>
      <c r="P6771"/>
    </row>
    <row r="6772" spans="1:16" x14ac:dyDescent="0.3">
      <c r="A6772" t="s">
        <v>12</v>
      </c>
      <c r="B6772" t="s">
        <v>1455</v>
      </c>
      <c r="C6772" t="s">
        <v>1576</v>
      </c>
      <c r="D6772">
        <v>2016</v>
      </c>
      <c r="E6772" t="s">
        <v>1599</v>
      </c>
      <c r="F6772" t="s">
        <v>1601</v>
      </c>
      <c r="G6772" t="s">
        <v>1605</v>
      </c>
      <c r="H6772" t="s">
        <v>1607</v>
      </c>
      <c r="I6772" s="11">
        <v>7.2912431999999999E-2</v>
      </c>
      <c r="J6772">
        <v>13.65</v>
      </c>
      <c r="K6772">
        <v>13.65</v>
      </c>
      <c r="L6772" s="3">
        <v>198.4426</v>
      </c>
      <c r="M6772">
        <v>4</v>
      </c>
      <c r="N6772" s="3">
        <v>14.537919413919413</v>
      </c>
      <c r="O6772"/>
      <c r="P6772"/>
    </row>
    <row r="6773" spans="1:16" x14ac:dyDescent="0.3">
      <c r="A6773" t="s">
        <v>12</v>
      </c>
      <c r="B6773" t="s">
        <v>407</v>
      </c>
      <c r="C6773" t="s">
        <v>1576</v>
      </c>
      <c r="D6773">
        <v>2016</v>
      </c>
      <c r="E6773" t="s">
        <v>1599</v>
      </c>
      <c r="F6773" t="s">
        <v>1601</v>
      </c>
      <c r="G6773" t="s">
        <v>1605</v>
      </c>
      <c r="H6773" t="s">
        <v>1607</v>
      </c>
      <c r="I6773" s="11">
        <v>8.0640478000000002E-2</v>
      </c>
      <c r="J6773">
        <v>13.65</v>
      </c>
      <c r="K6773">
        <v>13.65</v>
      </c>
      <c r="L6773" s="3">
        <v>262.6936</v>
      </c>
      <c r="M6773">
        <v>4</v>
      </c>
      <c r="N6773" s="3">
        <v>19.24495238095238</v>
      </c>
      <c r="O6773"/>
      <c r="P6773"/>
    </row>
    <row r="6774" spans="1:16" x14ac:dyDescent="0.3">
      <c r="A6774" t="s">
        <v>12</v>
      </c>
      <c r="B6774" t="s">
        <v>1506</v>
      </c>
      <c r="C6774" t="s">
        <v>1576</v>
      </c>
      <c r="D6774">
        <v>2016</v>
      </c>
      <c r="E6774" t="s">
        <v>1599</v>
      </c>
      <c r="F6774" t="s">
        <v>1601</v>
      </c>
      <c r="G6774" t="s">
        <v>1605</v>
      </c>
      <c r="H6774" t="s">
        <v>1607</v>
      </c>
      <c r="I6774" s="11">
        <v>3.7864720999999997E-2</v>
      </c>
      <c r="J6774">
        <v>15.7</v>
      </c>
      <c r="K6774">
        <v>15.7</v>
      </c>
      <c r="L6774" s="3">
        <v>124.1046</v>
      </c>
      <c r="M6774">
        <v>4</v>
      </c>
      <c r="N6774" s="3">
        <v>7.9047515923566882</v>
      </c>
      <c r="O6774"/>
      <c r="P6774"/>
    </row>
    <row r="6775" spans="1:16" x14ac:dyDescent="0.3">
      <c r="A6775" t="s">
        <v>12</v>
      </c>
      <c r="B6775" t="s">
        <v>97</v>
      </c>
      <c r="C6775" t="s">
        <v>1576</v>
      </c>
      <c r="D6775">
        <v>2016</v>
      </c>
      <c r="E6775" t="s">
        <v>1599</v>
      </c>
      <c r="F6775" t="s">
        <v>1601</v>
      </c>
      <c r="G6775" t="s">
        <v>1605</v>
      </c>
      <c r="H6775" t="s">
        <v>1607</v>
      </c>
      <c r="I6775" s="11">
        <v>9.9271208999999999E-2</v>
      </c>
      <c r="J6775">
        <v>16</v>
      </c>
      <c r="K6775">
        <v>16</v>
      </c>
      <c r="L6775" s="3">
        <v>88.585599999999999</v>
      </c>
      <c r="M6775">
        <v>4</v>
      </c>
      <c r="N6775" s="3">
        <v>5.5366</v>
      </c>
      <c r="O6775"/>
      <c r="P6775"/>
    </row>
    <row r="6776" spans="1:16" x14ac:dyDescent="0.3">
      <c r="A6776" t="s">
        <v>12</v>
      </c>
      <c r="B6776" t="s">
        <v>888</v>
      </c>
      <c r="C6776" t="s">
        <v>1576</v>
      </c>
      <c r="D6776">
        <v>2016</v>
      </c>
      <c r="E6776" t="s">
        <v>1599</v>
      </c>
      <c r="F6776" t="s">
        <v>1601</v>
      </c>
      <c r="G6776" t="s">
        <v>1605</v>
      </c>
      <c r="H6776" t="s">
        <v>1607</v>
      </c>
      <c r="I6776" s="11">
        <v>9.2226753999999994E-2</v>
      </c>
      <c r="J6776">
        <v>18.350000000000001</v>
      </c>
      <c r="K6776">
        <v>18.350000000000001</v>
      </c>
      <c r="L6776" s="3">
        <v>184.42660000000001</v>
      </c>
      <c r="M6776">
        <v>4</v>
      </c>
      <c r="N6776" s="3">
        <v>10.050495912806539</v>
      </c>
      <c r="O6776"/>
      <c r="P6776"/>
    </row>
    <row r="6777" spans="1:16" x14ac:dyDescent="0.3">
      <c r="A6777" t="s">
        <v>12</v>
      </c>
      <c r="B6777" t="s">
        <v>490</v>
      </c>
      <c r="C6777" t="s">
        <v>1576</v>
      </c>
      <c r="D6777">
        <v>2016</v>
      </c>
      <c r="E6777" t="s">
        <v>1599</v>
      </c>
      <c r="F6777" t="s">
        <v>1601</v>
      </c>
      <c r="G6777" t="s">
        <v>1605</v>
      </c>
      <c r="H6777" t="s">
        <v>1607</v>
      </c>
      <c r="I6777" s="11">
        <v>6.2256921E-2</v>
      </c>
      <c r="J6777">
        <v>18.5</v>
      </c>
      <c r="K6777">
        <v>18.5</v>
      </c>
      <c r="L6777" s="3">
        <v>148.04179999999999</v>
      </c>
      <c r="M6777">
        <v>4</v>
      </c>
      <c r="N6777" s="3">
        <v>8.0022594594594594</v>
      </c>
      <c r="O6777"/>
      <c r="P6777"/>
    </row>
    <row r="6778" spans="1:16" x14ac:dyDescent="0.3">
      <c r="A6778" t="s">
        <v>12</v>
      </c>
      <c r="B6778" t="s">
        <v>221</v>
      </c>
      <c r="C6778" t="s">
        <v>1576</v>
      </c>
      <c r="D6778">
        <v>2016</v>
      </c>
      <c r="E6778" t="s">
        <v>1599</v>
      </c>
      <c r="F6778" t="s">
        <v>1601</v>
      </c>
      <c r="G6778" t="s">
        <v>1605</v>
      </c>
      <c r="H6778" t="s">
        <v>1607</v>
      </c>
      <c r="I6778" s="11">
        <v>5.4455495E-2</v>
      </c>
      <c r="J6778">
        <v>20.100000000000001</v>
      </c>
      <c r="K6778">
        <v>20.100000000000001</v>
      </c>
      <c r="L6778" s="3">
        <v>149.53659999999999</v>
      </c>
      <c r="M6778">
        <v>4</v>
      </c>
      <c r="N6778" s="3">
        <v>7.4396318407960189</v>
      </c>
      <c r="O6778"/>
      <c r="P6778"/>
    </row>
    <row r="6779" spans="1:16" x14ac:dyDescent="0.3">
      <c r="A6779" t="s">
        <v>12</v>
      </c>
      <c r="B6779" t="s">
        <v>1502</v>
      </c>
      <c r="C6779" t="s">
        <v>1574</v>
      </c>
      <c r="D6779">
        <v>2016</v>
      </c>
      <c r="E6779" t="s">
        <v>1599</v>
      </c>
      <c r="F6779" t="s">
        <v>1601</v>
      </c>
      <c r="G6779" t="s">
        <v>1605</v>
      </c>
      <c r="H6779" t="s">
        <v>1607</v>
      </c>
      <c r="I6779" s="11">
        <v>0.107057186</v>
      </c>
      <c r="J6779">
        <v>5.46</v>
      </c>
      <c r="K6779">
        <v>5.46</v>
      </c>
      <c r="L6779" s="3">
        <v>144.9786</v>
      </c>
      <c r="M6779">
        <v>4</v>
      </c>
      <c r="N6779" s="3">
        <v>26.552857142857142</v>
      </c>
      <c r="O6779"/>
      <c r="P6779"/>
    </row>
    <row r="6780" spans="1:16" x14ac:dyDescent="0.3">
      <c r="A6780" t="s">
        <v>12</v>
      </c>
      <c r="B6780" t="s">
        <v>1300</v>
      </c>
      <c r="C6780" t="s">
        <v>1574</v>
      </c>
      <c r="D6780">
        <v>2016</v>
      </c>
      <c r="E6780" t="s">
        <v>1599</v>
      </c>
      <c r="F6780" t="s">
        <v>1601</v>
      </c>
      <c r="G6780" t="s">
        <v>1605</v>
      </c>
      <c r="H6780" t="s">
        <v>1607</v>
      </c>
      <c r="I6780" s="11">
        <v>3.8756864000000002E-2</v>
      </c>
      <c r="J6780">
        <v>5.7850000000000001</v>
      </c>
      <c r="K6780">
        <v>5.7850000000000001</v>
      </c>
      <c r="L6780" s="3">
        <v>260.72519999999997</v>
      </c>
      <c r="M6780">
        <v>4</v>
      </c>
      <c r="N6780" s="3">
        <v>45.06917891097666</v>
      </c>
      <c r="O6780"/>
      <c r="P6780"/>
    </row>
    <row r="6781" spans="1:16" x14ac:dyDescent="0.3">
      <c r="A6781" t="s">
        <v>12</v>
      </c>
      <c r="B6781" t="s">
        <v>725</v>
      </c>
      <c r="C6781" t="s">
        <v>1574</v>
      </c>
      <c r="D6781">
        <v>2016</v>
      </c>
      <c r="E6781" t="s">
        <v>1599</v>
      </c>
      <c r="F6781" t="s">
        <v>1601</v>
      </c>
      <c r="G6781" t="s">
        <v>1605</v>
      </c>
      <c r="H6781" t="s">
        <v>1607</v>
      </c>
      <c r="I6781" s="11">
        <v>2.8982681999999999E-2</v>
      </c>
      <c r="J6781">
        <v>6.76</v>
      </c>
      <c r="K6781">
        <v>6.76</v>
      </c>
      <c r="L6781" s="3">
        <v>79.596000000000004</v>
      </c>
      <c r="M6781">
        <v>4</v>
      </c>
      <c r="N6781" s="3">
        <v>11.774556213017753</v>
      </c>
      <c r="O6781"/>
      <c r="P6781"/>
    </row>
    <row r="6782" spans="1:16" x14ac:dyDescent="0.3">
      <c r="A6782" t="s">
        <v>12</v>
      </c>
      <c r="B6782" t="s">
        <v>974</v>
      </c>
      <c r="C6782" t="s">
        <v>1574</v>
      </c>
      <c r="D6782">
        <v>2016</v>
      </c>
      <c r="E6782" t="s">
        <v>1599</v>
      </c>
      <c r="F6782" t="s">
        <v>1601</v>
      </c>
      <c r="G6782" t="s">
        <v>1605</v>
      </c>
      <c r="H6782" t="s">
        <v>1607</v>
      </c>
      <c r="I6782" s="11">
        <v>7.8400465000000003E-2</v>
      </c>
      <c r="J6782">
        <v>8.0500000000000007</v>
      </c>
      <c r="K6782">
        <v>8.0500000000000007</v>
      </c>
      <c r="L6782" s="3">
        <v>259.06459999999998</v>
      </c>
      <c r="M6782">
        <v>4</v>
      </c>
      <c r="N6782" s="3">
        <v>32.181937888198753</v>
      </c>
      <c r="O6782"/>
      <c r="P6782"/>
    </row>
    <row r="6783" spans="1:16" x14ac:dyDescent="0.3">
      <c r="A6783" t="s">
        <v>12</v>
      </c>
      <c r="B6783" t="s">
        <v>975</v>
      </c>
      <c r="C6783" t="s">
        <v>1574</v>
      </c>
      <c r="D6783">
        <v>2016</v>
      </c>
      <c r="E6783" t="s">
        <v>1599</v>
      </c>
      <c r="F6783" t="s">
        <v>1601</v>
      </c>
      <c r="G6783" t="s">
        <v>1605</v>
      </c>
      <c r="H6783" t="s">
        <v>1607</v>
      </c>
      <c r="I6783" s="11">
        <v>3.9844429000000001E-2</v>
      </c>
      <c r="J6783">
        <v>8.3650000000000002</v>
      </c>
      <c r="K6783">
        <v>8.3650000000000002</v>
      </c>
      <c r="L6783" s="3">
        <v>190.11879999999999</v>
      </c>
      <c r="M6783">
        <v>4</v>
      </c>
      <c r="N6783" s="3">
        <v>22.727890017931859</v>
      </c>
      <c r="O6783"/>
      <c r="P6783"/>
    </row>
    <row r="6784" spans="1:16" x14ac:dyDescent="0.3">
      <c r="A6784" t="s">
        <v>12</v>
      </c>
      <c r="B6784" t="s">
        <v>781</v>
      </c>
      <c r="C6784" t="s">
        <v>1574</v>
      </c>
      <c r="D6784">
        <v>2016</v>
      </c>
      <c r="E6784" t="s">
        <v>1599</v>
      </c>
      <c r="F6784" t="s">
        <v>1601</v>
      </c>
      <c r="G6784" t="s">
        <v>1605</v>
      </c>
      <c r="H6784" t="s">
        <v>1607</v>
      </c>
      <c r="I6784" s="11">
        <v>2.4991056000000001E-2</v>
      </c>
      <c r="J6784">
        <v>10.5</v>
      </c>
      <c r="K6784">
        <v>10.5</v>
      </c>
      <c r="L6784" s="3">
        <v>217.95079999999999</v>
      </c>
      <c r="M6784">
        <v>4</v>
      </c>
      <c r="N6784" s="3">
        <v>20.757219047619046</v>
      </c>
      <c r="O6784"/>
      <c r="P6784"/>
    </row>
    <row r="6785" spans="1:16" x14ac:dyDescent="0.3">
      <c r="A6785" t="s">
        <v>12</v>
      </c>
      <c r="B6785" t="s">
        <v>246</v>
      </c>
      <c r="C6785" t="s">
        <v>1574</v>
      </c>
      <c r="D6785">
        <v>2016</v>
      </c>
      <c r="E6785" t="s">
        <v>1599</v>
      </c>
      <c r="F6785" t="s">
        <v>1601</v>
      </c>
      <c r="G6785" t="s">
        <v>1605</v>
      </c>
      <c r="H6785" t="s">
        <v>1607</v>
      </c>
      <c r="I6785" s="11">
        <v>0.132083542</v>
      </c>
      <c r="J6785">
        <v>12.15</v>
      </c>
      <c r="K6785">
        <v>12.15</v>
      </c>
      <c r="L6785" s="3">
        <v>189.5872</v>
      </c>
      <c r="M6785">
        <v>4</v>
      </c>
      <c r="N6785" s="3">
        <v>15.60388477366255</v>
      </c>
      <c r="O6785"/>
      <c r="P6785"/>
    </row>
    <row r="6786" spans="1:16" x14ac:dyDescent="0.3">
      <c r="A6786" t="s">
        <v>12</v>
      </c>
      <c r="B6786" t="s">
        <v>393</v>
      </c>
      <c r="C6786" t="s">
        <v>1574</v>
      </c>
      <c r="D6786">
        <v>2016</v>
      </c>
      <c r="E6786" t="s">
        <v>1599</v>
      </c>
      <c r="F6786" t="s">
        <v>1601</v>
      </c>
      <c r="G6786" t="s">
        <v>1605</v>
      </c>
      <c r="H6786" t="s">
        <v>1607</v>
      </c>
      <c r="I6786" s="11">
        <v>3.8500421E-2</v>
      </c>
      <c r="J6786">
        <v>12.35</v>
      </c>
      <c r="K6786">
        <v>12.35</v>
      </c>
      <c r="L6786" s="3">
        <v>110.75700000000001</v>
      </c>
      <c r="M6786">
        <v>4</v>
      </c>
      <c r="N6786" s="3">
        <v>8.9681781376518224</v>
      </c>
      <c r="O6786"/>
      <c r="P6786"/>
    </row>
    <row r="6787" spans="1:16" x14ac:dyDescent="0.3">
      <c r="A6787" t="s">
        <v>12</v>
      </c>
      <c r="B6787" t="s">
        <v>1124</v>
      </c>
      <c r="C6787" t="s">
        <v>1574</v>
      </c>
      <c r="D6787">
        <v>2016</v>
      </c>
      <c r="E6787" t="s">
        <v>1599</v>
      </c>
      <c r="F6787" t="s">
        <v>1601</v>
      </c>
      <c r="G6787" t="s">
        <v>1605</v>
      </c>
      <c r="H6787" t="s">
        <v>1607</v>
      </c>
      <c r="I6787" s="11">
        <v>4.1557653E-2</v>
      </c>
      <c r="J6787">
        <v>12.6</v>
      </c>
      <c r="K6787">
        <v>12.6</v>
      </c>
      <c r="L6787" s="3">
        <v>124.5072</v>
      </c>
      <c r="M6787">
        <v>4</v>
      </c>
      <c r="N6787" s="3">
        <v>9.8815238095238094</v>
      </c>
      <c r="O6787"/>
      <c r="P6787"/>
    </row>
    <row r="6788" spans="1:16" x14ac:dyDescent="0.3">
      <c r="A6788" t="s">
        <v>12</v>
      </c>
      <c r="B6788" t="s">
        <v>1261</v>
      </c>
      <c r="C6788" t="s">
        <v>1574</v>
      </c>
      <c r="D6788">
        <v>2016</v>
      </c>
      <c r="E6788" t="s">
        <v>1599</v>
      </c>
      <c r="F6788" t="s">
        <v>1601</v>
      </c>
      <c r="G6788" t="s">
        <v>1605</v>
      </c>
      <c r="H6788" t="s">
        <v>1607</v>
      </c>
      <c r="I6788" s="11">
        <v>0.15604396000000001</v>
      </c>
      <c r="J6788">
        <v>12.65</v>
      </c>
      <c r="K6788">
        <v>12.65</v>
      </c>
      <c r="L6788" s="3">
        <v>239.65379999999999</v>
      </c>
      <c r="M6788">
        <v>4</v>
      </c>
      <c r="N6788" s="3">
        <v>18.944964426877469</v>
      </c>
      <c r="O6788"/>
      <c r="P6788"/>
    </row>
    <row r="6789" spans="1:16" x14ac:dyDescent="0.3">
      <c r="A6789" t="s">
        <v>12</v>
      </c>
      <c r="B6789" t="s">
        <v>572</v>
      </c>
      <c r="C6789" t="s">
        <v>1574</v>
      </c>
      <c r="D6789">
        <v>2016</v>
      </c>
      <c r="E6789" t="s">
        <v>1599</v>
      </c>
      <c r="F6789" t="s">
        <v>1601</v>
      </c>
      <c r="G6789" t="s">
        <v>1605</v>
      </c>
      <c r="H6789" t="s">
        <v>1607</v>
      </c>
      <c r="I6789" s="11">
        <v>4.4192372000000001E-2</v>
      </c>
      <c r="J6789">
        <v>13.1</v>
      </c>
      <c r="K6789">
        <v>13.1</v>
      </c>
      <c r="L6789" s="3">
        <v>180.33179999999999</v>
      </c>
      <c r="M6789">
        <v>4</v>
      </c>
      <c r="N6789" s="3">
        <v>13.765786259541985</v>
      </c>
      <c r="O6789"/>
      <c r="P6789"/>
    </row>
    <row r="6790" spans="1:16" x14ac:dyDescent="0.3">
      <c r="A6790" t="s">
        <v>12</v>
      </c>
      <c r="B6790" t="s">
        <v>669</v>
      </c>
      <c r="C6790" t="s">
        <v>1574</v>
      </c>
      <c r="D6790">
        <v>2016</v>
      </c>
      <c r="E6790" t="s">
        <v>1599</v>
      </c>
      <c r="F6790" t="s">
        <v>1601</v>
      </c>
      <c r="G6790" t="s">
        <v>1605</v>
      </c>
      <c r="H6790" t="s">
        <v>1607</v>
      </c>
      <c r="I6790" s="11">
        <v>6.4207276999999993E-2</v>
      </c>
      <c r="J6790">
        <v>13.8</v>
      </c>
      <c r="K6790">
        <v>13.8</v>
      </c>
      <c r="L6790" s="3">
        <v>76.001199999999997</v>
      </c>
      <c r="M6790">
        <v>4</v>
      </c>
      <c r="N6790" s="3">
        <v>5.5073333333333325</v>
      </c>
      <c r="O6790"/>
      <c r="P6790"/>
    </row>
    <row r="6791" spans="1:16" x14ac:dyDescent="0.3">
      <c r="A6791" t="s">
        <v>12</v>
      </c>
      <c r="B6791" t="s">
        <v>1222</v>
      </c>
      <c r="C6791" t="s">
        <v>1574</v>
      </c>
      <c r="D6791">
        <v>2016</v>
      </c>
      <c r="E6791" t="s">
        <v>1599</v>
      </c>
      <c r="F6791" t="s">
        <v>1601</v>
      </c>
      <c r="G6791" t="s">
        <v>1605</v>
      </c>
      <c r="H6791" t="s">
        <v>1607</v>
      </c>
      <c r="I6791" s="11">
        <v>0.105666833</v>
      </c>
      <c r="J6791">
        <v>15.1</v>
      </c>
      <c r="K6791">
        <v>15.1</v>
      </c>
      <c r="L6791" s="3">
        <v>41.679600000000001</v>
      </c>
      <c r="M6791">
        <v>4</v>
      </c>
      <c r="N6791" s="3">
        <v>2.7602384105960267</v>
      </c>
      <c r="O6791"/>
      <c r="P6791"/>
    </row>
    <row r="6792" spans="1:16" x14ac:dyDescent="0.3">
      <c r="A6792" t="s">
        <v>12</v>
      </c>
      <c r="B6792" t="s">
        <v>42</v>
      </c>
      <c r="C6792" t="s">
        <v>1574</v>
      </c>
      <c r="D6792">
        <v>2016</v>
      </c>
      <c r="E6792" t="s">
        <v>1599</v>
      </c>
      <c r="F6792" t="s">
        <v>1601</v>
      </c>
      <c r="G6792" t="s">
        <v>1605</v>
      </c>
      <c r="H6792" t="s">
        <v>1607</v>
      </c>
      <c r="I6792" s="11">
        <v>1.6596645E-2</v>
      </c>
      <c r="J6792">
        <v>17.7</v>
      </c>
      <c r="K6792">
        <v>17.7</v>
      </c>
      <c r="L6792" s="3">
        <v>48.303400000000003</v>
      </c>
      <c r="M6792">
        <v>4</v>
      </c>
      <c r="N6792" s="3">
        <v>2.7290056497175144</v>
      </c>
      <c r="O6792"/>
      <c r="P6792"/>
    </row>
    <row r="6793" spans="1:16" x14ac:dyDescent="0.3">
      <c r="A6793" t="s">
        <v>12</v>
      </c>
      <c r="B6793" t="s">
        <v>1276</v>
      </c>
      <c r="C6793" t="s">
        <v>1574</v>
      </c>
      <c r="D6793">
        <v>2016</v>
      </c>
      <c r="E6793" t="s">
        <v>1599</v>
      </c>
      <c r="F6793" t="s">
        <v>1601</v>
      </c>
      <c r="G6793" t="s">
        <v>1605</v>
      </c>
      <c r="H6793" t="s">
        <v>1607</v>
      </c>
      <c r="I6793" s="11">
        <v>6.6297054999999994E-2</v>
      </c>
      <c r="J6793">
        <v>18.2</v>
      </c>
      <c r="K6793">
        <v>18.2</v>
      </c>
      <c r="L6793" s="3">
        <v>247.10919999999999</v>
      </c>
      <c r="M6793">
        <v>4</v>
      </c>
      <c r="N6793" s="3">
        <v>13.577428571428571</v>
      </c>
      <c r="O6793"/>
      <c r="P6793"/>
    </row>
    <row r="6794" spans="1:16" x14ac:dyDescent="0.3">
      <c r="A6794" t="s">
        <v>12</v>
      </c>
      <c r="B6794" t="s">
        <v>1126</v>
      </c>
      <c r="C6794" t="s">
        <v>1574</v>
      </c>
      <c r="D6794">
        <v>2016</v>
      </c>
      <c r="E6794" t="s">
        <v>1599</v>
      </c>
      <c r="F6794" t="s">
        <v>1601</v>
      </c>
      <c r="G6794" t="s">
        <v>1605</v>
      </c>
      <c r="H6794" t="s">
        <v>1607</v>
      </c>
      <c r="I6794" s="11">
        <v>9.4296834999999996E-2</v>
      </c>
      <c r="J6794">
        <v>18.350000000000001</v>
      </c>
      <c r="K6794">
        <v>18.350000000000001</v>
      </c>
      <c r="L6794" s="3">
        <v>84.388199999999998</v>
      </c>
      <c r="M6794">
        <v>4</v>
      </c>
      <c r="N6794" s="3">
        <v>4.5988119891008168</v>
      </c>
      <c r="O6794"/>
      <c r="P6794"/>
    </row>
    <row r="6795" spans="1:16" x14ac:dyDescent="0.3">
      <c r="A6795" t="s">
        <v>12</v>
      </c>
      <c r="B6795" t="s">
        <v>749</v>
      </c>
      <c r="C6795" t="s">
        <v>1574</v>
      </c>
      <c r="D6795">
        <v>2016</v>
      </c>
      <c r="E6795" t="s">
        <v>1599</v>
      </c>
      <c r="F6795" t="s">
        <v>1601</v>
      </c>
      <c r="G6795" t="s">
        <v>1605</v>
      </c>
      <c r="H6795" t="s">
        <v>1607</v>
      </c>
      <c r="I6795" s="11">
        <v>6.5633934000000005E-2</v>
      </c>
      <c r="J6795">
        <v>19</v>
      </c>
      <c r="K6795">
        <v>19</v>
      </c>
      <c r="L6795" s="3">
        <v>186.5214</v>
      </c>
      <c r="M6795">
        <v>4</v>
      </c>
      <c r="N6795" s="3">
        <v>9.8169157894736845</v>
      </c>
      <c r="O6795"/>
      <c r="P6795"/>
    </row>
    <row r="6796" spans="1:16" x14ac:dyDescent="0.3">
      <c r="A6796" t="s">
        <v>12</v>
      </c>
      <c r="B6796" t="s">
        <v>30</v>
      </c>
      <c r="C6796" t="s">
        <v>1574</v>
      </c>
      <c r="D6796">
        <v>2016</v>
      </c>
      <c r="E6796" t="s">
        <v>1599</v>
      </c>
      <c r="F6796" t="s">
        <v>1601</v>
      </c>
      <c r="G6796" t="s">
        <v>1605</v>
      </c>
      <c r="H6796" t="s">
        <v>1607</v>
      </c>
      <c r="I6796" s="11">
        <v>1.8805104999999999E-2</v>
      </c>
      <c r="J6796">
        <v>20.25</v>
      </c>
      <c r="K6796">
        <v>20.25</v>
      </c>
      <c r="L6796" s="3">
        <v>220.6772</v>
      </c>
      <c r="M6796">
        <v>4</v>
      </c>
      <c r="N6796" s="3">
        <v>10.897639506172839</v>
      </c>
      <c r="O6796"/>
      <c r="P6796"/>
    </row>
    <row r="6797" spans="1:16" x14ac:dyDescent="0.3">
      <c r="A6797" t="s">
        <v>12</v>
      </c>
      <c r="B6797" t="s">
        <v>366</v>
      </c>
      <c r="C6797" t="s">
        <v>1574</v>
      </c>
      <c r="D6797">
        <v>2016</v>
      </c>
      <c r="E6797" t="s">
        <v>1599</v>
      </c>
      <c r="F6797" t="s">
        <v>1601</v>
      </c>
      <c r="G6797" t="s">
        <v>1605</v>
      </c>
      <c r="H6797" t="s">
        <v>1607</v>
      </c>
      <c r="I6797" s="11">
        <v>1.4825605E-2</v>
      </c>
      <c r="J6797">
        <v>20.350000000000001</v>
      </c>
      <c r="K6797">
        <v>20.350000000000001</v>
      </c>
      <c r="L6797" s="3">
        <v>233.29580000000001</v>
      </c>
      <c r="M6797">
        <v>4</v>
      </c>
      <c r="N6797" s="3">
        <v>11.464167076167076</v>
      </c>
      <c r="O6797"/>
      <c r="P6797"/>
    </row>
    <row r="6798" spans="1:16" x14ac:dyDescent="0.3">
      <c r="A6798" t="s">
        <v>12</v>
      </c>
      <c r="B6798" t="s">
        <v>224</v>
      </c>
      <c r="C6798" t="s">
        <v>1581</v>
      </c>
      <c r="D6798">
        <v>2016</v>
      </c>
      <c r="E6798" t="s">
        <v>1599</v>
      </c>
      <c r="F6798" t="s">
        <v>1601</v>
      </c>
      <c r="G6798" t="s">
        <v>1605</v>
      </c>
      <c r="H6798" t="s">
        <v>1607</v>
      </c>
      <c r="I6798" s="11">
        <v>6.1177080000000002E-2</v>
      </c>
      <c r="J6798">
        <v>5.15</v>
      </c>
      <c r="K6798">
        <v>5.15</v>
      </c>
      <c r="L6798" s="3">
        <v>121.83880000000001</v>
      </c>
      <c r="M6798">
        <v>4</v>
      </c>
      <c r="N6798" s="3">
        <v>23.658019417475728</v>
      </c>
      <c r="O6798"/>
      <c r="P6798"/>
    </row>
    <row r="6799" spans="1:16" x14ac:dyDescent="0.3">
      <c r="A6799" t="s">
        <v>12</v>
      </c>
      <c r="B6799" t="s">
        <v>1166</v>
      </c>
      <c r="C6799" t="s">
        <v>1581</v>
      </c>
      <c r="D6799">
        <v>2016</v>
      </c>
      <c r="E6799" t="s">
        <v>1599</v>
      </c>
      <c r="F6799" t="s">
        <v>1601</v>
      </c>
      <c r="G6799" t="s">
        <v>1605</v>
      </c>
      <c r="H6799" t="s">
        <v>1607</v>
      </c>
      <c r="I6799" s="11">
        <v>0.17907747500000001</v>
      </c>
      <c r="J6799">
        <v>6.1749999999999998</v>
      </c>
      <c r="K6799">
        <v>6.1749999999999998</v>
      </c>
      <c r="L6799" s="3">
        <v>94.375200000000007</v>
      </c>
      <c r="M6799">
        <v>4</v>
      </c>
      <c r="N6799" s="3">
        <v>15.283433198380568</v>
      </c>
      <c r="O6799"/>
      <c r="P6799"/>
    </row>
    <row r="6800" spans="1:16" x14ac:dyDescent="0.3">
      <c r="A6800" t="s">
        <v>12</v>
      </c>
      <c r="B6800" t="s">
        <v>423</v>
      </c>
      <c r="C6800" t="s">
        <v>1581</v>
      </c>
      <c r="D6800">
        <v>2016</v>
      </c>
      <c r="E6800" t="s">
        <v>1599</v>
      </c>
      <c r="F6800" t="s">
        <v>1601</v>
      </c>
      <c r="G6800" t="s">
        <v>1605</v>
      </c>
      <c r="H6800" t="s">
        <v>1607</v>
      </c>
      <c r="I6800" s="11">
        <v>3.3437991E-2</v>
      </c>
      <c r="J6800">
        <v>9.3000000000000007</v>
      </c>
      <c r="K6800">
        <v>9.3000000000000007</v>
      </c>
      <c r="L6800" s="3">
        <v>153.23140000000001</v>
      </c>
      <c r="M6800">
        <v>4</v>
      </c>
      <c r="N6800" s="3">
        <v>16.476494623655913</v>
      </c>
      <c r="O6800"/>
      <c r="P6800"/>
    </row>
    <row r="6801" spans="1:16" x14ac:dyDescent="0.3">
      <c r="A6801" t="s">
        <v>12</v>
      </c>
      <c r="B6801" t="s">
        <v>548</v>
      </c>
      <c r="C6801" t="s">
        <v>1581</v>
      </c>
      <c r="D6801">
        <v>2016</v>
      </c>
      <c r="E6801" t="s">
        <v>1599</v>
      </c>
      <c r="F6801" t="s">
        <v>1601</v>
      </c>
      <c r="G6801" t="s">
        <v>1605</v>
      </c>
      <c r="H6801" t="s">
        <v>1607</v>
      </c>
      <c r="I6801" s="11">
        <v>1.5089965E-2</v>
      </c>
      <c r="J6801">
        <v>9.8000000000000007</v>
      </c>
      <c r="K6801">
        <v>9.8000000000000007</v>
      </c>
      <c r="L6801" s="3">
        <v>249.64080000000001</v>
      </c>
      <c r="M6801">
        <v>4</v>
      </c>
      <c r="N6801" s="3">
        <v>25.473551020408163</v>
      </c>
      <c r="O6801"/>
      <c r="P6801"/>
    </row>
    <row r="6802" spans="1:16" x14ac:dyDescent="0.3">
      <c r="A6802" t="s">
        <v>12</v>
      </c>
      <c r="B6802" t="s">
        <v>492</v>
      </c>
      <c r="C6802" t="s">
        <v>1581</v>
      </c>
      <c r="D6802">
        <v>2016</v>
      </c>
      <c r="E6802" t="s">
        <v>1599</v>
      </c>
      <c r="F6802" t="s">
        <v>1601</v>
      </c>
      <c r="G6802" t="s">
        <v>1605</v>
      </c>
      <c r="H6802" t="s">
        <v>1607</v>
      </c>
      <c r="I6802" s="11">
        <v>6.9587171000000003E-2</v>
      </c>
      <c r="J6802">
        <v>11.395</v>
      </c>
      <c r="K6802">
        <v>11.395</v>
      </c>
      <c r="L6802" s="3">
        <v>234.66159999999999</v>
      </c>
      <c r="M6802">
        <v>4</v>
      </c>
      <c r="N6802" s="3">
        <v>20.59338306274682</v>
      </c>
      <c r="O6802"/>
      <c r="P6802"/>
    </row>
    <row r="6803" spans="1:16" x14ac:dyDescent="0.3">
      <c r="A6803" t="s">
        <v>12</v>
      </c>
      <c r="B6803" t="s">
        <v>1525</v>
      </c>
      <c r="C6803" t="s">
        <v>1581</v>
      </c>
      <c r="D6803">
        <v>2016</v>
      </c>
      <c r="E6803" t="s">
        <v>1599</v>
      </c>
      <c r="F6803" t="s">
        <v>1601</v>
      </c>
      <c r="G6803" t="s">
        <v>1605</v>
      </c>
      <c r="H6803" t="s">
        <v>1607</v>
      </c>
      <c r="I6803" s="11">
        <v>4.2681522E-2</v>
      </c>
      <c r="J6803">
        <v>12.15</v>
      </c>
      <c r="K6803">
        <v>12.15</v>
      </c>
      <c r="L6803" s="3">
        <v>184.29499999999999</v>
      </c>
      <c r="M6803">
        <v>4</v>
      </c>
      <c r="N6803" s="3">
        <v>15.168312757201644</v>
      </c>
      <c r="O6803"/>
      <c r="P6803"/>
    </row>
    <row r="6804" spans="1:16" x14ac:dyDescent="0.3">
      <c r="A6804" t="s">
        <v>12</v>
      </c>
      <c r="B6804" t="s">
        <v>1302</v>
      </c>
      <c r="C6804" t="s">
        <v>1588</v>
      </c>
      <c r="D6804">
        <v>2016</v>
      </c>
      <c r="E6804" t="s">
        <v>1599</v>
      </c>
      <c r="F6804" t="s">
        <v>1601</v>
      </c>
      <c r="G6804" t="s">
        <v>1605</v>
      </c>
      <c r="H6804" t="s">
        <v>1607</v>
      </c>
      <c r="I6804" s="11">
        <v>0.14024027999999999</v>
      </c>
      <c r="J6804">
        <v>5.3650000000000002</v>
      </c>
      <c r="K6804">
        <v>5.3650000000000002</v>
      </c>
      <c r="L6804" s="3">
        <v>171.07640000000001</v>
      </c>
      <c r="M6804">
        <v>4</v>
      </c>
      <c r="N6804" s="3">
        <v>31.887493010251632</v>
      </c>
      <c r="O6804"/>
      <c r="P6804"/>
    </row>
    <row r="6805" spans="1:16" x14ac:dyDescent="0.3">
      <c r="A6805" t="s">
        <v>12</v>
      </c>
      <c r="B6805" t="s">
        <v>1425</v>
      </c>
      <c r="C6805" t="s">
        <v>1580</v>
      </c>
      <c r="D6805">
        <v>2016</v>
      </c>
      <c r="E6805" t="s">
        <v>1599</v>
      </c>
      <c r="F6805" t="s">
        <v>1601</v>
      </c>
      <c r="G6805" t="s">
        <v>1605</v>
      </c>
      <c r="H6805" t="s">
        <v>1607</v>
      </c>
      <c r="I6805" s="11">
        <v>2.2974812000000001E-2</v>
      </c>
      <c r="J6805">
        <v>6.7850000000000001</v>
      </c>
      <c r="K6805">
        <v>6.7850000000000001</v>
      </c>
      <c r="L6805" s="3">
        <v>208.7928</v>
      </c>
      <c r="M6805">
        <v>4</v>
      </c>
      <c r="N6805" s="3">
        <v>30.772704495210021</v>
      </c>
      <c r="O6805"/>
      <c r="P6805"/>
    </row>
    <row r="6806" spans="1:16" x14ac:dyDescent="0.3">
      <c r="A6806" t="s">
        <v>12</v>
      </c>
      <c r="B6806" t="s">
        <v>1303</v>
      </c>
      <c r="C6806" t="s">
        <v>1580</v>
      </c>
      <c r="D6806">
        <v>2016</v>
      </c>
      <c r="E6806" t="s">
        <v>1599</v>
      </c>
      <c r="F6806" t="s">
        <v>1601</v>
      </c>
      <c r="G6806" t="s">
        <v>1605</v>
      </c>
      <c r="H6806" t="s">
        <v>1607</v>
      </c>
      <c r="I6806" s="11">
        <v>0.13642839500000001</v>
      </c>
      <c r="J6806">
        <v>6.89</v>
      </c>
      <c r="K6806">
        <v>6.89</v>
      </c>
      <c r="L6806" s="3">
        <v>193.982</v>
      </c>
      <c r="M6806">
        <v>4</v>
      </c>
      <c r="N6806" s="3">
        <v>28.15413642960813</v>
      </c>
      <c r="O6806"/>
      <c r="P6806"/>
    </row>
    <row r="6807" spans="1:16" x14ac:dyDescent="0.3">
      <c r="A6807" t="s">
        <v>12</v>
      </c>
      <c r="B6807" t="s">
        <v>242</v>
      </c>
      <c r="C6807" t="s">
        <v>1580</v>
      </c>
      <c r="D6807">
        <v>2016</v>
      </c>
      <c r="E6807" t="s">
        <v>1599</v>
      </c>
      <c r="F6807" t="s">
        <v>1601</v>
      </c>
      <c r="G6807" t="s">
        <v>1605</v>
      </c>
      <c r="H6807" t="s">
        <v>1607</v>
      </c>
      <c r="I6807" s="11">
        <v>0</v>
      </c>
      <c r="J6807">
        <v>7.6449999999999996</v>
      </c>
      <c r="K6807">
        <v>7.6449999999999996</v>
      </c>
      <c r="L6807" s="3">
        <v>41.811199999999999</v>
      </c>
      <c r="M6807">
        <v>4</v>
      </c>
      <c r="N6807" s="3">
        <v>5.4690909090909097</v>
      </c>
      <c r="O6807"/>
      <c r="P6807"/>
    </row>
    <row r="6808" spans="1:16" x14ac:dyDescent="0.3">
      <c r="A6808" t="s">
        <v>12</v>
      </c>
      <c r="B6808" t="s">
        <v>1304</v>
      </c>
      <c r="C6808" t="s">
        <v>1580</v>
      </c>
      <c r="D6808">
        <v>2016</v>
      </c>
      <c r="E6808" t="s">
        <v>1599</v>
      </c>
      <c r="F6808" t="s">
        <v>1601</v>
      </c>
      <c r="G6808" t="s">
        <v>1605</v>
      </c>
      <c r="H6808" t="s">
        <v>1607</v>
      </c>
      <c r="I6808" s="11">
        <v>0.117484834</v>
      </c>
      <c r="J6808">
        <v>9.1950000000000003</v>
      </c>
      <c r="K6808">
        <v>9.1950000000000003</v>
      </c>
      <c r="L6808" s="3">
        <v>158.55779999999999</v>
      </c>
      <c r="M6808">
        <v>4</v>
      </c>
      <c r="N6808" s="3">
        <v>17.243915171288741</v>
      </c>
      <c r="O6808"/>
      <c r="P6808"/>
    </row>
    <row r="6809" spans="1:16" x14ac:dyDescent="0.3">
      <c r="A6809" t="s">
        <v>12</v>
      </c>
      <c r="B6809" t="s">
        <v>680</v>
      </c>
      <c r="C6809" t="s">
        <v>1580</v>
      </c>
      <c r="D6809">
        <v>2016</v>
      </c>
      <c r="E6809" t="s">
        <v>1599</v>
      </c>
      <c r="F6809" t="s">
        <v>1601</v>
      </c>
      <c r="G6809" t="s">
        <v>1605</v>
      </c>
      <c r="H6809" t="s">
        <v>1607</v>
      </c>
      <c r="I6809" s="11">
        <v>8.5135953E-2</v>
      </c>
      <c r="J6809">
        <v>10.65</v>
      </c>
      <c r="K6809">
        <v>10.65</v>
      </c>
      <c r="L6809" s="3">
        <v>232.36680000000001</v>
      </c>
      <c r="M6809">
        <v>4</v>
      </c>
      <c r="N6809" s="3">
        <v>21.818478873239435</v>
      </c>
      <c r="O6809"/>
      <c r="P6809"/>
    </row>
    <row r="6810" spans="1:16" x14ac:dyDescent="0.3">
      <c r="A6810" t="s">
        <v>12</v>
      </c>
      <c r="B6810" t="s">
        <v>1059</v>
      </c>
      <c r="C6810" t="s">
        <v>1580</v>
      </c>
      <c r="D6810">
        <v>2016</v>
      </c>
      <c r="E6810" t="s">
        <v>1599</v>
      </c>
      <c r="F6810" t="s">
        <v>1601</v>
      </c>
      <c r="G6810" t="s">
        <v>1605</v>
      </c>
      <c r="H6810" t="s">
        <v>1607</v>
      </c>
      <c r="I6810" s="11">
        <v>8.5931543999999999E-2</v>
      </c>
      <c r="J6810">
        <v>11.15</v>
      </c>
      <c r="K6810">
        <v>11.15</v>
      </c>
      <c r="L6810" s="3">
        <v>169.679</v>
      </c>
      <c r="M6810">
        <v>4</v>
      </c>
      <c r="N6810" s="3">
        <v>15.217847533632286</v>
      </c>
      <c r="O6810"/>
      <c r="P6810"/>
    </row>
    <row r="6811" spans="1:16" x14ac:dyDescent="0.3">
      <c r="A6811" t="s">
        <v>12</v>
      </c>
      <c r="B6811" t="s">
        <v>52</v>
      </c>
      <c r="C6811" t="s">
        <v>1580</v>
      </c>
      <c r="D6811">
        <v>2016</v>
      </c>
      <c r="E6811" t="s">
        <v>1599</v>
      </c>
      <c r="F6811" t="s">
        <v>1601</v>
      </c>
      <c r="G6811" t="s">
        <v>1605</v>
      </c>
      <c r="H6811" t="s">
        <v>1607</v>
      </c>
      <c r="I6811" s="11">
        <v>3.7952777E-2</v>
      </c>
      <c r="J6811">
        <v>13.15</v>
      </c>
      <c r="K6811">
        <v>13.15</v>
      </c>
      <c r="L6811" s="3">
        <v>89.585599999999999</v>
      </c>
      <c r="M6811">
        <v>4</v>
      </c>
      <c r="N6811" s="3">
        <v>6.812593155893536</v>
      </c>
      <c r="O6811"/>
      <c r="P6811"/>
    </row>
    <row r="6812" spans="1:16" x14ac:dyDescent="0.3">
      <c r="A6812" t="s">
        <v>12</v>
      </c>
      <c r="B6812" t="s">
        <v>228</v>
      </c>
      <c r="C6812" t="s">
        <v>1580</v>
      </c>
      <c r="D6812">
        <v>2016</v>
      </c>
      <c r="E6812" t="s">
        <v>1599</v>
      </c>
      <c r="F6812" t="s">
        <v>1601</v>
      </c>
      <c r="G6812" t="s">
        <v>1605</v>
      </c>
      <c r="H6812" t="s">
        <v>1607</v>
      </c>
      <c r="I6812" s="11">
        <v>0.125274674</v>
      </c>
      <c r="J6812">
        <v>13.5</v>
      </c>
      <c r="K6812">
        <v>13.5</v>
      </c>
      <c r="L6812" s="3">
        <v>262.19099999999997</v>
      </c>
      <c r="M6812">
        <v>4</v>
      </c>
      <c r="N6812" s="3">
        <v>19.421555555555553</v>
      </c>
      <c r="O6812"/>
      <c r="P6812"/>
    </row>
    <row r="6813" spans="1:16" x14ac:dyDescent="0.3">
      <c r="A6813" t="s">
        <v>12</v>
      </c>
      <c r="B6813" t="s">
        <v>626</v>
      </c>
      <c r="C6813" t="s">
        <v>1580</v>
      </c>
      <c r="D6813">
        <v>2016</v>
      </c>
      <c r="E6813" t="s">
        <v>1599</v>
      </c>
      <c r="F6813" t="s">
        <v>1601</v>
      </c>
      <c r="G6813" t="s">
        <v>1605</v>
      </c>
      <c r="H6813" t="s">
        <v>1607</v>
      </c>
      <c r="I6813" s="11">
        <v>9.7201127999999998E-2</v>
      </c>
      <c r="J6813">
        <v>14.5</v>
      </c>
      <c r="K6813">
        <v>14.5</v>
      </c>
      <c r="L6813" s="3">
        <v>159.42619999999999</v>
      </c>
      <c r="M6813">
        <v>4</v>
      </c>
      <c r="N6813" s="3">
        <v>10.994910344827586</v>
      </c>
      <c r="O6813"/>
      <c r="P6813"/>
    </row>
    <row r="6814" spans="1:16" x14ac:dyDescent="0.3">
      <c r="A6814" t="s">
        <v>12</v>
      </c>
      <c r="B6814" t="s">
        <v>467</v>
      </c>
      <c r="C6814" t="s">
        <v>1580</v>
      </c>
      <c r="D6814">
        <v>2016</v>
      </c>
      <c r="E6814" t="s">
        <v>1599</v>
      </c>
      <c r="F6814" t="s">
        <v>1601</v>
      </c>
      <c r="G6814" t="s">
        <v>1605</v>
      </c>
      <c r="H6814" t="s">
        <v>1607</v>
      </c>
      <c r="I6814" s="11">
        <v>3.0624843999999998E-2</v>
      </c>
      <c r="J6814">
        <v>15.7</v>
      </c>
      <c r="K6814">
        <v>15.7</v>
      </c>
      <c r="L6814" s="3">
        <v>252.2724</v>
      </c>
      <c r="M6814">
        <v>4</v>
      </c>
      <c r="N6814" s="3">
        <v>16.068305732484077</v>
      </c>
      <c r="O6814"/>
      <c r="P6814"/>
    </row>
    <row r="6815" spans="1:16" x14ac:dyDescent="0.3">
      <c r="A6815" t="s">
        <v>12</v>
      </c>
      <c r="B6815" t="s">
        <v>1129</v>
      </c>
      <c r="C6815" t="s">
        <v>1580</v>
      </c>
      <c r="D6815">
        <v>2016</v>
      </c>
      <c r="E6815" t="s">
        <v>1599</v>
      </c>
      <c r="F6815" t="s">
        <v>1601</v>
      </c>
      <c r="G6815" t="s">
        <v>1605</v>
      </c>
      <c r="H6815" t="s">
        <v>1607</v>
      </c>
      <c r="I6815" s="11">
        <v>0.172759093</v>
      </c>
      <c r="J6815">
        <v>16</v>
      </c>
      <c r="K6815">
        <v>16</v>
      </c>
      <c r="L6815" s="3">
        <v>157.09719999999999</v>
      </c>
      <c r="M6815">
        <v>4</v>
      </c>
      <c r="N6815" s="3">
        <v>9.8185749999999992</v>
      </c>
      <c r="O6815"/>
      <c r="P6815"/>
    </row>
    <row r="6816" spans="1:16" x14ac:dyDescent="0.3">
      <c r="A6816" t="s">
        <v>12</v>
      </c>
      <c r="B6816" t="s">
        <v>410</v>
      </c>
      <c r="C6816" t="s">
        <v>1580</v>
      </c>
      <c r="D6816">
        <v>2016</v>
      </c>
      <c r="E6816" t="s">
        <v>1599</v>
      </c>
      <c r="F6816" t="s">
        <v>1601</v>
      </c>
      <c r="G6816" t="s">
        <v>1605</v>
      </c>
      <c r="H6816" t="s">
        <v>1607</v>
      </c>
      <c r="I6816" s="11">
        <v>0.15972067100000001</v>
      </c>
      <c r="J6816">
        <v>16.5</v>
      </c>
      <c r="K6816">
        <v>16.5</v>
      </c>
      <c r="L6816" s="3">
        <v>144.5128</v>
      </c>
      <c r="M6816">
        <v>4</v>
      </c>
      <c r="N6816" s="3">
        <v>8.7583515151515154</v>
      </c>
      <c r="O6816"/>
      <c r="P6816"/>
    </row>
    <row r="6817" spans="1:16" x14ac:dyDescent="0.3">
      <c r="A6817" t="s">
        <v>12</v>
      </c>
      <c r="B6817" t="s">
        <v>1262</v>
      </c>
      <c r="C6817" t="s">
        <v>1580</v>
      </c>
      <c r="D6817">
        <v>2016</v>
      </c>
      <c r="E6817" t="s">
        <v>1599</v>
      </c>
      <c r="F6817" t="s">
        <v>1601</v>
      </c>
      <c r="G6817" t="s">
        <v>1605</v>
      </c>
      <c r="H6817" t="s">
        <v>1607</v>
      </c>
      <c r="I6817" s="11">
        <v>1.5965308000000001E-2</v>
      </c>
      <c r="J6817">
        <v>17</v>
      </c>
      <c r="K6817">
        <v>17</v>
      </c>
      <c r="L6817" s="3">
        <v>229.43520000000001</v>
      </c>
      <c r="M6817">
        <v>4</v>
      </c>
      <c r="N6817" s="3">
        <v>13.496188235294118</v>
      </c>
      <c r="O6817"/>
      <c r="P6817"/>
    </row>
    <row r="6818" spans="1:16" x14ac:dyDescent="0.3">
      <c r="A6818" t="s">
        <v>12</v>
      </c>
      <c r="B6818" t="s">
        <v>1485</v>
      </c>
      <c r="C6818" t="s">
        <v>1580</v>
      </c>
      <c r="D6818">
        <v>2016</v>
      </c>
      <c r="E6818" t="s">
        <v>1599</v>
      </c>
      <c r="F6818" t="s">
        <v>1601</v>
      </c>
      <c r="G6818" t="s">
        <v>1605</v>
      </c>
      <c r="H6818" t="s">
        <v>1607</v>
      </c>
      <c r="I6818" s="11">
        <v>4.7266211000000002E-2</v>
      </c>
      <c r="J6818">
        <v>17.25</v>
      </c>
      <c r="K6818">
        <v>17.25</v>
      </c>
      <c r="L6818" s="3">
        <v>97.006799999999998</v>
      </c>
      <c r="M6818">
        <v>4</v>
      </c>
      <c r="N6818" s="3">
        <v>5.623582608695652</v>
      </c>
      <c r="O6818"/>
      <c r="P6818"/>
    </row>
    <row r="6819" spans="1:16" x14ac:dyDescent="0.3">
      <c r="A6819" t="s">
        <v>12</v>
      </c>
      <c r="B6819" t="s">
        <v>981</v>
      </c>
      <c r="C6819" t="s">
        <v>1590</v>
      </c>
      <c r="D6819">
        <v>2016</v>
      </c>
      <c r="E6819" t="s">
        <v>1599</v>
      </c>
      <c r="F6819" t="s">
        <v>1601</v>
      </c>
      <c r="G6819" t="s">
        <v>1605</v>
      </c>
      <c r="H6819" t="s">
        <v>1607</v>
      </c>
      <c r="I6819" s="11">
        <v>0.109096371</v>
      </c>
      <c r="J6819">
        <v>9.3949999999999996</v>
      </c>
      <c r="K6819">
        <v>9.3949999999999996</v>
      </c>
      <c r="L6819" s="3">
        <v>44.611199999999997</v>
      </c>
      <c r="M6819">
        <v>4</v>
      </c>
      <c r="N6819" s="3">
        <v>4.7483980840872801</v>
      </c>
      <c r="O6819"/>
      <c r="P6819"/>
    </row>
    <row r="6820" spans="1:16" x14ac:dyDescent="0.3">
      <c r="A6820" t="s">
        <v>12</v>
      </c>
      <c r="B6820" t="s">
        <v>727</v>
      </c>
      <c r="C6820" t="s">
        <v>1590</v>
      </c>
      <c r="D6820">
        <v>2016</v>
      </c>
      <c r="E6820" t="s">
        <v>1599</v>
      </c>
      <c r="F6820" t="s">
        <v>1601</v>
      </c>
      <c r="G6820" t="s">
        <v>1605</v>
      </c>
      <c r="H6820" t="s">
        <v>1607</v>
      </c>
      <c r="I6820" s="11">
        <v>4.4984874000000001E-2</v>
      </c>
      <c r="J6820">
        <v>13</v>
      </c>
      <c r="K6820">
        <v>13</v>
      </c>
      <c r="L6820" s="3">
        <v>175.00540000000001</v>
      </c>
      <c r="M6820">
        <v>4</v>
      </c>
      <c r="N6820" s="3">
        <v>13.461953846153847</v>
      </c>
      <c r="O6820"/>
      <c r="P6820"/>
    </row>
    <row r="6821" spans="1:16" x14ac:dyDescent="0.3">
      <c r="A6821" t="s">
        <v>12</v>
      </c>
      <c r="B6821" t="s">
        <v>779</v>
      </c>
      <c r="C6821" t="s">
        <v>1589</v>
      </c>
      <c r="D6821">
        <v>2016</v>
      </c>
      <c r="E6821" t="s">
        <v>1599</v>
      </c>
      <c r="F6821" t="s">
        <v>1601</v>
      </c>
      <c r="G6821" t="s">
        <v>1605</v>
      </c>
      <c r="H6821" t="s">
        <v>1607</v>
      </c>
      <c r="I6821" s="11">
        <v>0.14241077499999999</v>
      </c>
      <c r="J6821">
        <v>7.6</v>
      </c>
      <c r="K6821">
        <v>7.6</v>
      </c>
      <c r="L6821" s="3">
        <v>171.94479999999999</v>
      </c>
      <c r="M6821">
        <v>4</v>
      </c>
      <c r="N6821" s="3">
        <v>22.624315789473684</v>
      </c>
      <c r="O6821"/>
      <c r="P6821"/>
    </row>
    <row r="6822" spans="1:16" x14ac:dyDescent="0.3">
      <c r="A6822" t="s">
        <v>12</v>
      </c>
      <c r="B6822" t="s">
        <v>1529</v>
      </c>
      <c r="C6822" t="s">
        <v>1589</v>
      </c>
      <c r="D6822">
        <v>2016</v>
      </c>
      <c r="E6822" t="s">
        <v>1599</v>
      </c>
      <c r="F6822" t="s">
        <v>1601</v>
      </c>
      <c r="G6822" t="s">
        <v>1605</v>
      </c>
      <c r="H6822" t="s">
        <v>1607</v>
      </c>
      <c r="I6822" s="11">
        <v>0</v>
      </c>
      <c r="J6822">
        <v>10.5</v>
      </c>
      <c r="K6822">
        <v>10.5</v>
      </c>
      <c r="L6822" s="3">
        <v>78.296000000000006</v>
      </c>
      <c r="M6822">
        <v>4</v>
      </c>
      <c r="N6822" s="3">
        <v>7.4567619047619056</v>
      </c>
      <c r="O6822"/>
      <c r="P6822"/>
    </row>
    <row r="6823" spans="1:16" x14ac:dyDescent="0.3">
      <c r="A6823" t="s">
        <v>14</v>
      </c>
      <c r="B6823" t="s">
        <v>808</v>
      </c>
      <c r="C6823" t="s">
        <v>1582</v>
      </c>
      <c r="D6823">
        <v>2016</v>
      </c>
      <c r="E6823" t="s">
        <v>1599</v>
      </c>
      <c r="F6823" t="s">
        <v>1601</v>
      </c>
      <c r="G6823" t="s">
        <v>1605</v>
      </c>
      <c r="H6823" t="s">
        <v>1607</v>
      </c>
      <c r="I6823" s="11">
        <v>0.111220521</v>
      </c>
      <c r="J6823">
        <v>9.3000000000000007</v>
      </c>
      <c r="K6823">
        <v>9.3000000000000007</v>
      </c>
      <c r="L6823" s="3">
        <v>65.782600000000002</v>
      </c>
      <c r="M6823">
        <v>4</v>
      </c>
      <c r="N6823" s="3">
        <v>7.0733978494623653</v>
      </c>
      <c r="O6823"/>
      <c r="P6823"/>
    </row>
    <row r="6824" spans="1:16" x14ac:dyDescent="0.3">
      <c r="A6824" t="s">
        <v>14</v>
      </c>
      <c r="B6824" t="s">
        <v>20</v>
      </c>
      <c r="C6824" t="s">
        <v>1576</v>
      </c>
      <c r="D6824">
        <v>2016</v>
      </c>
      <c r="E6824" t="s">
        <v>1599</v>
      </c>
      <c r="F6824" t="s">
        <v>1601</v>
      </c>
      <c r="G6824" t="s">
        <v>1605</v>
      </c>
      <c r="H6824" t="s">
        <v>1607</v>
      </c>
      <c r="I6824" s="11">
        <v>5.4745150000000001E-3</v>
      </c>
      <c r="J6824">
        <v>8.89</v>
      </c>
      <c r="K6824">
        <v>8.89</v>
      </c>
      <c r="L6824" s="3">
        <v>99.701599999999999</v>
      </c>
      <c r="M6824">
        <v>4</v>
      </c>
      <c r="N6824" s="3">
        <v>11.215028121484814</v>
      </c>
      <c r="O6824"/>
      <c r="P6824"/>
    </row>
    <row r="6825" spans="1:16" x14ac:dyDescent="0.3">
      <c r="A6825" t="s">
        <v>14</v>
      </c>
      <c r="B6825" t="s">
        <v>1215</v>
      </c>
      <c r="C6825" t="s">
        <v>1575</v>
      </c>
      <c r="D6825">
        <v>2016</v>
      </c>
      <c r="E6825" t="s">
        <v>1599</v>
      </c>
      <c r="F6825" t="s">
        <v>1601</v>
      </c>
      <c r="G6825" t="s">
        <v>1605</v>
      </c>
      <c r="H6825" t="s">
        <v>1607</v>
      </c>
      <c r="I6825" s="11">
        <v>7.7234112999999993E-2</v>
      </c>
      <c r="J6825">
        <v>13.65</v>
      </c>
      <c r="K6825">
        <v>13.65</v>
      </c>
      <c r="L6825" s="3">
        <v>56.893000000000001</v>
      </c>
      <c r="M6825">
        <v>4</v>
      </c>
      <c r="N6825" s="3">
        <v>4.1679853479853479</v>
      </c>
      <c r="O6825"/>
      <c r="P6825"/>
    </row>
    <row r="6826" spans="1:16" x14ac:dyDescent="0.3">
      <c r="A6826" t="s">
        <v>14</v>
      </c>
      <c r="B6826" t="s">
        <v>499</v>
      </c>
      <c r="C6826" t="s">
        <v>1579</v>
      </c>
      <c r="D6826">
        <v>2016</v>
      </c>
      <c r="E6826" t="s">
        <v>1599</v>
      </c>
      <c r="F6826" t="s">
        <v>1601</v>
      </c>
      <c r="G6826" t="s">
        <v>1605</v>
      </c>
      <c r="H6826" t="s">
        <v>1607</v>
      </c>
      <c r="I6826" s="11">
        <v>9.6413261E-2</v>
      </c>
      <c r="J6826">
        <v>7.5</v>
      </c>
      <c r="K6826">
        <v>7.5</v>
      </c>
      <c r="L6826" s="3">
        <v>55.358800000000002</v>
      </c>
      <c r="M6826">
        <v>4</v>
      </c>
      <c r="N6826" s="3">
        <v>7.3811733333333338</v>
      </c>
      <c r="O6826"/>
      <c r="P6826"/>
    </row>
    <row r="6827" spans="1:16" x14ac:dyDescent="0.3">
      <c r="A6827" t="s">
        <v>12</v>
      </c>
      <c r="B6827" t="s">
        <v>1510</v>
      </c>
      <c r="C6827" t="s">
        <v>1587</v>
      </c>
      <c r="D6827">
        <v>2016</v>
      </c>
      <c r="E6827" t="s">
        <v>1599</v>
      </c>
      <c r="F6827" t="s">
        <v>1601</v>
      </c>
      <c r="G6827" t="s">
        <v>1605</v>
      </c>
      <c r="H6827" t="s">
        <v>1607</v>
      </c>
      <c r="I6827" s="11">
        <v>8.0737030000000001E-2</v>
      </c>
      <c r="J6827">
        <v>19.7</v>
      </c>
      <c r="K6827">
        <v>19.7</v>
      </c>
      <c r="L6827" s="3">
        <v>197.011</v>
      </c>
      <c r="M6827">
        <v>4</v>
      </c>
      <c r="N6827" s="3">
        <v>10.000558375634517</v>
      </c>
      <c r="O6827"/>
      <c r="P6827"/>
    </row>
    <row r="6828" spans="1:16" x14ac:dyDescent="0.3">
      <c r="A6828" t="s">
        <v>12</v>
      </c>
      <c r="B6828" t="s">
        <v>217</v>
      </c>
      <c r="C6828" t="s">
        <v>1577</v>
      </c>
      <c r="D6828">
        <v>2016</v>
      </c>
      <c r="E6828" t="s">
        <v>1599</v>
      </c>
      <c r="F6828" t="s">
        <v>1601</v>
      </c>
      <c r="G6828" t="s">
        <v>1605</v>
      </c>
      <c r="H6828" t="s">
        <v>1607</v>
      </c>
      <c r="I6828" s="11">
        <v>3.1267495999999999E-2</v>
      </c>
      <c r="J6828">
        <v>14</v>
      </c>
      <c r="K6828">
        <v>14</v>
      </c>
      <c r="L6828" s="3">
        <v>51.463999999999999</v>
      </c>
      <c r="M6828">
        <v>4</v>
      </c>
      <c r="N6828" s="3">
        <v>3.6759999999999997</v>
      </c>
      <c r="O6828"/>
      <c r="P6828"/>
    </row>
    <row r="6829" spans="1:16" x14ac:dyDescent="0.3">
      <c r="A6829" t="s">
        <v>12</v>
      </c>
      <c r="B6829" t="s">
        <v>1487</v>
      </c>
      <c r="C6829" t="s">
        <v>1581</v>
      </c>
      <c r="D6829">
        <v>2016</v>
      </c>
      <c r="E6829" t="s">
        <v>1599</v>
      </c>
      <c r="F6829" t="s">
        <v>1601</v>
      </c>
      <c r="G6829" t="s">
        <v>1605</v>
      </c>
      <c r="H6829" t="s">
        <v>1607</v>
      </c>
      <c r="I6829" s="11">
        <v>4.9676156999999999E-2</v>
      </c>
      <c r="J6829">
        <v>14.3</v>
      </c>
      <c r="K6829">
        <v>14.3</v>
      </c>
      <c r="L6829" s="3">
        <v>212.45859999999999</v>
      </c>
      <c r="M6829">
        <v>4</v>
      </c>
      <c r="N6829" s="3">
        <v>14.857244755244754</v>
      </c>
      <c r="O6829"/>
      <c r="P6829"/>
    </row>
    <row r="6830" spans="1:16" x14ac:dyDescent="0.3">
      <c r="A6830" t="s">
        <v>12</v>
      </c>
      <c r="B6830" t="s">
        <v>1354</v>
      </c>
      <c r="C6830" t="s">
        <v>1580</v>
      </c>
      <c r="D6830">
        <v>2016</v>
      </c>
      <c r="E6830" t="s">
        <v>1599</v>
      </c>
      <c r="F6830" t="s">
        <v>1601</v>
      </c>
      <c r="G6830" t="s">
        <v>1605</v>
      </c>
      <c r="H6830" t="s">
        <v>1607</v>
      </c>
      <c r="I6830" s="11">
        <v>1.2751699999999999E-2</v>
      </c>
      <c r="J6830">
        <v>13.65</v>
      </c>
      <c r="K6830">
        <v>13.65</v>
      </c>
      <c r="L6830" s="3">
        <v>55.558799999999998</v>
      </c>
      <c r="M6830">
        <v>4</v>
      </c>
      <c r="N6830" s="3">
        <v>4.0702417582417576</v>
      </c>
      <c r="O6830"/>
      <c r="P6830"/>
    </row>
    <row r="6831" spans="1:16" x14ac:dyDescent="0.3">
      <c r="A6831" t="s">
        <v>13</v>
      </c>
      <c r="B6831" t="s">
        <v>821</v>
      </c>
      <c r="C6831" t="s">
        <v>1576</v>
      </c>
      <c r="D6831">
        <v>2015</v>
      </c>
      <c r="E6831" t="s">
        <v>1593</v>
      </c>
      <c r="F6831" t="s">
        <v>1603</v>
      </c>
      <c r="G6831" t="s">
        <v>1604</v>
      </c>
      <c r="H6831" t="s">
        <v>1607</v>
      </c>
      <c r="I6831" s="11">
        <v>4.1823046000000003E-2</v>
      </c>
      <c r="J6831">
        <v>19.7</v>
      </c>
      <c r="K6831">
        <v>19.7</v>
      </c>
      <c r="L6831" s="3">
        <v>108.0912</v>
      </c>
      <c r="M6831">
        <v>4</v>
      </c>
      <c r="N6831" s="3">
        <v>5.4868629441624366</v>
      </c>
      <c r="O6831"/>
      <c r="P6831"/>
    </row>
    <row r="6832" spans="1:16" x14ac:dyDescent="0.3">
      <c r="A6832" t="s">
        <v>13</v>
      </c>
      <c r="B6832" t="s">
        <v>1472</v>
      </c>
      <c r="C6832" t="s">
        <v>1583</v>
      </c>
      <c r="D6832">
        <v>2015</v>
      </c>
      <c r="E6832" t="s">
        <v>1593</v>
      </c>
      <c r="F6832" t="s">
        <v>1603</v>
      </c>
      <c r="G6832" t="s">
        <v>1604</v>
      </c>
      <c r="H6832" t="s">
        <v>1607</v>
      </c>
      <c r="I6832" s="11">
        <v>7.5711199000000007E-2</v>
      </c>
      <c r="J6832">
        <v>5.98</v>
      </c>
      <c r="K6832">
        <v>5.98</v>
      </c>
      <c r="L6832" s="3">
        <v>55.6614</v>
      </c>
      <c r="M6832">
        <v>4</v>
      </c>
      <c r="N6832" s="3">
        <v>9.307926421404682</v>
      </c>
      <c r="O6832"/>
      <c r="P6832"/>
    </row>
    <row r="6833" spans="1:16" x14ac:dyDescent="0.3">
      <c r="A6833" t="s">
        <v>13</v>
      </c>
      <c r="B6833" t="s">
        <v>442</v>
      </c>
      <c r="C6833" t="s">
        <v>1580</v>
      </c>
      <c r="D6833">
        <v>2015</v>
      </c>
      <c r="E6833" t="s">
        <v>1593</v>
      </c>
      <c r="F6833" t="s">
        <v>1603</v>
      </c>
      <c r="G6833" t="s">
        <v>1604</v>
      </c>
      <c r="H6833" t="s">
        <v>1607</v>
      </c>
      <c r="I6833" s="11">
        <v>4.3852434000000003E-2</v>
      </c>
      <c r="J6833">
        <v>13.15</v>
      </c>
      <c r="K6833">
        <v>13.15</v>
      </c>
      <c r="L6833" s="3">
        <v>182.69499999999999</v>
      </c>
      <c r="M6833">
        <v>4</v>
      </c>
      <c r="N6833" s="3">
        <v>13.89315589353612</v>
      </c>
      <c r="O6833"/>
      <c r="P6833"/>
    </row>
    <row r="6834" spans="1:16" x14ac:dyDescent="0.3">
      <c r="A6834" t="s">
        <v>13</v>
      </c>
      <c r="B6834" t="s">
        <v>1094</v>
      </c>
      <c r="C6834" t="s">
        <v>1587</v>
      </c>
      <c r="D6834">
        <v>2020</v>
      </c>
      <c r="E6834" t="s">
        <v>1594</v>
      </c>
      <c r="F6834" t="s">
        <v>1603</v>
      </c>
      <c r="G6834" t="s">
        <v>1604</v>
      </c>
      <c r="H6834" t="s">
        <v>1607</v>
      </c>
      <c r="I6834" s="11">
        <v>3.4563936000000003E-2</v>
      </c>
      <c r="J6834">
        <v>20</v>
      </c>
      <c r="K6834">
        <v>20</v>
      </c>
      <c r="L6834" s="3">
        <v>45.308599999999998</v>
      </c>
      <c r="M6834">
        <v>4</v>
      </c>
      <c r="N6834" s="3">
        <v>2.2654299999999998</v>
      </c>
      <c r="O6834"/>
      <c r="P6834"/>
    </row>
    <row r="6835" spans="1:16" x14ac:dyDescent="0.3">
      <c r="A6835" t="s">
        <v>13</v>
      </c>
      <c r="B6835" t="s">
        <v>1389</v>
      </c>
      <c r="C6835" t="s">
        <v>1574</v>
      </c>
      <c r="D6835">
        <v>2020</v>
      </c>
      <c r="E6835" t="s">
        <v>1594</v>
      </c>
      <c r="F6835" t="s">
        <v>1603</v>
      </c>
      <c r="G6835" t="s">
        <v>1604</v>
      </c>
      <c r="H6835" t="s">
        <v>1607</v>
      </c>
      <c r="I6835" s="11">
        <v>3.5949725000000002E-2</v>
      </c>
      <c r="J6835">
        <v>10.895</v>
      </c>
      <c r="K6835">
        <v>10.895</v>
      </c>
      <c r="L6835" s="3">
        <v>132.92840000000001</v>
      </c>
      <c r="M6835">
        <v>4</v>
      </c>
      <c r="N6835" s="3">
        <v>12.200862781092246</v>
      </c>
      <c r="O6835"/>
      <c r="P6835"/>
    </row>
    <row r="6836" spans="1:16" x14ac:dyDescent="0.3">
      <c r="A6836" t="s">
        <v>13</v>
      </c>
      <c r="B6836" t="s">
        <v>1429</v>
      </c>
      <c r="C6836" t="s">
        <v>1583</v>
      </c>
      <c r="D6836">
        <v>2020</v>
      </c>
      <c r="E6836" t="s">
        <v>1594</v>
      </c>
      <c r="F6836" t="s">
        <v>1603</v>
      </c>
      <c r="G6836" t="s">
        <v>1604</v>
      </c>
      <c r="H6836" t="s">
        <v>1607</v>
      </c>
      <c r="I6836" s="11">
        <v>3.4765901000000002E-2</v>
      </c>
      <c r="J6836">
        <v>13.85</v>
      </c>
      <c r="K6836">
        <v>13.85</v>
      </c>
      <c r="L6836" s="3">
        <v>114.2492</v>
      </c>
      <c r="M6836">
        <v>4</v>
      </c>
      <c r="N6836" s="3">
        <v>8.2490397111913367</v>
      </c>
      <c r="O6836"/>
      <c r="P6836"/>
    </row>
    <row r="6837" spans="1:16" x14ac:dyDescent="0.3">
      <c r="A6837" t="s">
        <v>13</v>
      </c>
      <c r="B6837" t="s">
        <v>16</v>
      </c>
      <c r="C6837" t="s">
        <v>1575</v>
      </c>
      <c r="D6837">
        <v>2020</v>
      </c>
      <c r="E6837" t="s">
        <v>1594</v>
      </c>
      <c r="F6837" t="s">
        <v>1603</v>
      </c>
      <c r="G6837" t="s">
        <v>1604</v>
      </c>
      <c r="H6837" t="s">
        <v>1607</v>
      </c>
      <c r="I6837" s="11">
        <v>8.6096019999999992E-3</v>
      </c>
      <c r="J6837">
        <v>11.8</v>
      </c>
      <c r="K6837">
        <v>11.8</v>
      </c>
      <c r="L6837" s="3">
        <v>114.8492</v>
      </c>
      <c r="M6837">
        <v>4</v>
      </c>
      <c r="N6837" s="3">
        <v>9.7329830508474569</v>
      </c>
      <c r="O6837"/>
      <c r="P6837"/>
    </row>
    <row r="6838" spans="1:16" x14ac:dyDescent="0.3">
      <c r="A6838" t="s">
        <v>13</v>
      </c>
      <c r="B6838" t="s">
        <v>1196</v>
      </c>
      <c r="C6838" t="s">
        <v>1575</v>
      </c>
      <c r="D6838">
        <v>2020</v>
      </c>
      <c r="E6838" t="s">
        <v>1594</v>
      </c>
      <c r="F6838" t="s">
        <v>1603</v>
      </c>
      <c r="G6838" t="s">
        <v>1604</v>
      </c>
      <c r="H6838" t="s">
        <v>1607</v>
      </c>
      <c r="I6838" s="11">
        <v>5.5301055000000002E-2</v>
      </c>
      <c r="J6838">
        <v>13.5</v>
      </c>
      <c r="K6838">
        <v>13.5</v>
      </c>
      <c r="L6838" s="3">
        <v>34.687399999999997</v>
      </c>
      <c r="M6838">
        <v>4</v>
      </c>
      <c r="N6838" s="3">
        <v>2.5694370370370367</v>
      </c>
      <c r="O6838"/>
      <c r="P6838"/>
    </row>
    <row r="6839" spans="1:16" x14ac:dyDescent="0.3">
      <c r="A6839" t="s">
        <v>13</v>
      </c>
      <c r="B6839" t="s">
        <v>540</v>
      </c>
      <c r="C6839" t="s">
        <v>1575</v>
      </c>
      <c r="D6839">
        <v>2020</v>
      </c>
      <c r="E6839" t="s">
        <v>1594</v>
      </c>
      <c r="F6839" t="s">
        <v>1603</v>
      </c>
      <c r="G6839" t="s">
        <v>1604</v>
      </c>
      <c r="H6839" t="s">
        <v>1607</v>
      </c>
      <c r="I6839" s="11">
        <v>7.7892365000000005E-2</v>
      </c>
      <c r="J6839">
        <v>20.100000000000001</v>
      </c>
      <c r="K6839">
        <v>20.100000000000001</v>
      </c>
      <c r="L6839" s="3">
        <v>59.3536</v>
      </c>
      <c r="M6839">
        <v>4</v>
      </c>
      <c r="N6839" s="3">
        <v>2.9529154228855719</v>
      </c>
      <c r="O6839"/>
      <c r="P6839"/>
    </row>
    <row r="6840" spans="1:16" x14ac:dyDescent="0.3">
      <c r="A6840" t="s">
        <v>13</v>
      </c>
      <c r="B6840" t="s">
        <v>1351</v>
      </c>
      <c r="C6840" t="s">
        <v>1579</v>
      </c>
      <c r="D6840">
        <v>2020</v>
      </c>
      <c r="E6840" t="s">
        <v>1594</v>
      </c>
      <c r="F6840" t="s">
        <v>1603</v>
      </c>
      <c r="G6840" t="s">
        <v>1604</v>
      </c>
      <c r="H6840" t="s">
        <v>1607</v>
      </c>
      <c r="I6840" s="11">
        <v>5.8799705000000001E-2</v>
      </c>
      <c r="J6840">
        <v>18.2</v>
      </c>
      <c r="K6840">
        <v>18.2</v>
      </c>
      <c r="L6840" s="3">
        <v>220.7456</v>
      </c>
      <c r="M6840">
        <v>4</v>
      </c>
      <c r="N6840" s="3">
        <v>12.128879120879121</v>
      </c>
      <c r="O6840"/>
      <c r="P6840"/>
    </row>
    <row r="6841" spans="1:16" x14ac:dyDescent="0.3">
      <c r="A6841" t="s">
        <v>13</v>
      </c>
      <c r="B6841" t="s">
        <v>1319</v>
      </c>
      <c r="C6841" t="s">
        <v>1580</v>
      </c>
      <c r="D6841">
        <v>2020</v>
      </c>
      <c r="E6841" t="s">
        <v>1594</v>
      </c>
      <c r="F6841" t="s">
        <v>1603</v>
      </c>
      <c r="G6841" t="s">
        <v>1604</v>
      </c>
      <c r="H6841" t="s">
        <v>1607</v>
      </c>
      <c r="I6841" s="11">
        <v>0</v>
      </c>
      <c r="J6841">
        <v>18.5</v>
      </c>
      <c r="K6841">
        <v>18.5</v>
      </c>
      <c r="L6841" s="3">
        <v>119.8124</v>
      </c>
      <c r="M6841">
        <v>4</v>
      </c>
      <c r="N6841" s="3">
        <v>6.4763459459459458</v>
      </c>
      <c r="O6841"/>
      <c r="P6841"/>
    </row>
    <row r="6842" spans="1:16" x14ac:dyDescent="0.3">
      <c r="A6842" t="s">
        <v>13</v>
      </c>
      <c r="B6842" t="s">
        <v>19</v>
      </c>
      <c r="C6842" t="s">
        <v>1590</v>
      </c>
      <c r="D6842">
        <v>2020</v>
      </c>
      <c r="E6842" t="s">
        <v>1594</v>
      </c>
      <c r="F6842" t="s">
        <v>1603</v>
      </c>
      <c r="G6842" t="s">
        <v>1604</v>
      </c>
      <c r="H6842" t="s">
        <v>1607</v>
      </c>
      <c r="I6842" s="11">
        <v>3.4093203000000002E-2</v>
      </c>
      <c r="J6842">
        <v>19.600000000000001</v>
      </c>
      <c r="K6842">
        <v>19.600000000000001</v>
      </c>
      <c r="L6842" s="3">
        <v>56.6614</v>
      </c>
      <c r="M6842">
        <v>4</v>
      </c>
      <c r="N6842" s="3">
        <v>2.8908877551020407</v>
      </c>
      <c r="O6842"/>
      <c r="P6842"/>
    </row>
    <row r="6843" spans="1:16" x14ac:dyDescent="0.3">
      <c r="A6843" t="s">
        <v>13</v>
      </c>
      <c r="B6843" t="s">
        <v>308</v>
      </c>
      <c r="C6843" t="s">
        <v>1587</v>
      </c>
      <c r="D6843">
        <v>2015</v>
      </c>
      <c r="E6843" t="s">
        <v>1593</v>
      </c>
      <c r="F6843" t="s">
        <v>1603</v>
      </c>
      <c r="G6843" t="s">
        <v>1604</v>
      </c>
      <c r="H6843" t="s">
        <v>1607</v>
      </c>
      <c r="I6843" s="11">
        <v>8.2178615999999996E-2</v>
      </c>
      <c r="J6843">
        <v>5.7649999999999997</v>
      </c>
      <c r="K6843">
        <v>5.7649999999999997</v>
      </c>
      <c r="L6843" s="3">
        <v>37.016399999999997</v>
      </c>
      <c r="M6843">
        <v>4</v>
      </c>
      <c r="N6843" s="3">
        <v>6.4208846487424109</v>
      </c>
      <c r="O6843"/>
      <c r="P6843"/>
    </row>
    <row r="6844" spans="1:16" x14ac:dyDescent="0.3">
      <c r="A6844" t="s">
        <v>13</v>
      </c>
      <c r="B6844" t="s">
        <v>443</v>
      </c>
      <c r="C6844" t="s">
        <v>1587</v>
      </c>
      <c r="D6844">
        <v>2015</v>
      </c>
      <c r="E6844" t="s">
        <v>1593</v>
      </c>
      <c r="F6844" t="s">
        <v>1603</v>
      </c>
      <c r="G6844" t="s">
        <v>1604</v>
      </c>
      <c r="H6844" t="s">
        <v>1607</v>
      </c>
      <c r="I6844" s="11">
        <v>3.7573095000000001E-2</v>
      </c>
      <c r="J6844">
        <v>6.8</v>
      </c>
      <c r="K6844">
        <v>6.8</v>
      </c>
      <c r="L6844" s="3">
        <v>50.203400000000002</v>
      </c>
      <c r="M6844">
        <v>4</v>
      </c>
      <c r="N6844" s="3">
        <v>7.3828529411764707</v>
      </c>
      <c r="O6844"/>
      <c r="P6844"/>
    </row>
    <row r="6845" spans="1:16" x14ac:dyDescent="0.3">
      <c r="A6845" t="s">
        <v>13</v>
      </c>
      <c r="B6845" t="s">
        <v>1517</v>
      </c>
      <c r="C6845" t="s">
        <v>1587</v>
      </c>
      <c r="D6845">
        <v>2015</v>
      </c>
      <c r="E6845" t="s">
        <v>1593</v>
      </c>
      <c r="F6845" t="s">
        <v>1603</v>
      </c>
      <c r="G6845" t="s">
        <v>1604</v>
      </c>
      <c r="H6845" t="s">
        <v>1607</v>
      </c>
      <c r="I6845" s="11">
        <v>3.1467127999999997E-2</v>
      </c>
      <c r="J6845">
        <v>8.1950000000000003</v>
      </c>
      <c r="K6845">
        <v>8.1950000000000003</v>
      </c>
      <c r="L6845" s="3">
        <v>91.846199999999996</v>
      </c>
      <c r="M6845">
        <v>4</v>
      </c>
      <c r="N6845" s="3">
        <v>11.207589993898718</v>
      </c>
      <c r="O6845"/>
      <c r="P6845"/>
    </row>
    <row r="6846" spans="1:16" x14ac:dyDescent="0.3">
      <c r="A6846" t="s">
        <v>13</v>
      </c>
      <c r="B6846" t="s">
        <v>1504</v>
      </c>
      <c r="C6846" t="s">
        <v>1587</v>
      </c>
      <c r="D6846">
        <v>2015</v>
      </c>
      <c r="E6846" t="s">
        <v>1593</v>
      </c>
      <c r="F6846" t="s">
        <v>1603</v>
      </c>
      <c r="G6846" t="s">
        <v>1604</v>
      </c>
      <c r="H6846" t="s">
        <v>1607</v>
      </c>
      <c r="I6846" s="11">
        <v>8.2595020000000005E-2</v>
      </c>
      <c r="J6846">
        <v>8.2349999999999994</v>
      </c>
      <c r="K6846">
        <v>8.2349999999999994</v>
      </c>
      <c r="L6846" s="3">
        <v>149.10759999999999</v>
      </c>
      <c r="M6846">
        <v>4</v>
      </c>
      <c r="N6846" s="3">
        <v>18.106569520340013</v>
      </c>
      <c r="O6846"/>
      <c r="P6846"/>
    </row>
    <row r="6847" spans="1:16" x14ac:dyDescent="0.3">
      <c r="A6847" t="s">
        <v>13</v>
      </c>
      <c r="B6847" t="s">
        <v>438</v>
      </c>
      <c r="C6847" t="s">
        <v>1587</v>
      </c>
      <c r="D6847">
        <v>2015</v>
      </c>
      <c r="E6847" t="s">
        <v>1593</v>
      </c>
      <c r="F6847" t="s">
        <v>1603</v>
      </c>
      <c r="G6847" t="s">
        <v>1604</v>
      </c>
      <c r="H6847" t="s">
        <v>1607</v>
      </c>
      <c r="I6847" s="11">
        <v>0.101500374</v>
      </c>
      <c r="J6847">
        <v>9.1950000000000003</v>
      </c>
      <c r="K6847">
        <v>9.1950000000000003</v>
      </c>
      <c r="L6847" s="3">
        <v>45.2744</v>
      </c>
      <c r="M6847">
        <v>4</v>
      </c>
      <c r="N6847" s="3">
        <v>4.9238064165307227</v>
      </c>
      <c r="O6847"/>
      <c r="P6847"/>
    </row>
    <row r="6848" spans="1:16" x14ac:dyDescent="0.3">
      <c r="A6848" t="s">
        <v>13</v>
      </c>
      <c r="B6848" t="s">
        <v>1496</v>
      </c>
      <c r="C6848" t="s">
        <v>1587</v>
      </c>
      <c r="D6848">
        <v>2015</v>
      </c>
      <c r="E6848" t="s">
        <v>1593</v>
      </c>
      <c r="F6848" t="s">
        <v>1603</v>
      </c>
      <c r="G6848" t="s">
        <v>1604</v>
      </c>
      <c r="H6848" t="s">
        <v>1607</v>
      </c>
      <c r="I6848" s="11">
        <v>8.5125951000000005E-2</v>
      </c>
      <c r="J6848">
        <v>9.6</v>
      </c>
      <c r="K6848">
        <v>9.6</v>
      </c>
      <c r="L6848" s="3">
        <v>107.128</v>
      </c>
      <c r="M6848">
        <v>4</v>
      </c>
      <c r="N6848" s="3">
        <v>11.159166666666668</v>
      </c>
      <c r="O6848"/>
      <c r="P6848"/>
    </row>
    <row r="6849" spans="1:16" x14ac:dyDescent="0.3">
      <c r="A6849" t="s">
        <v>13</v>
      </c>
      <c r="B6849" t="s">
        <v>735</v>
      </c>
      <c r="C6849" t="s">
        <v>1587</v>
      </c>
      <c r="D6849">
        <v>2015</v>
      </c>
      <c r="E6849" t="s">
        <v>1593</v>
      </c>
      <c r="F6849" t="s">
        <v>1603</v>
      </c>
      <c r="G6849" t="s">
        <v>1604</v>
      </c>
      <c r="H6849" t="s">
        <v>1607</v>
      </c>
      <c r="I6849" s="11">
        <v>7.8903499000000002E-2</v>
      </c>
      <c r="J6849">
        <v>10.3</v>
      </c>
      <c r="K6849">
        <v>10.3</v>
      </c>
      <c r="L6849" s="3">
        <v>177.637</v>
      </c>
      <c r="M6849">
        <v>4</v>
      </c>
      <c r="N6849" s="3">
        <v>17.24631067961165</v>
      </c>
      <c r="O6849"/>
      <c r="P6849"/>
    </row>
    <row r="6850" spans="1:16" x14ac:dyDescent="0.3">
      <c r="A6850" t="s">
        <v>13</v>
      </c>
      <c r="B6850" t="s">
        <v>1153</v>
      </c>
      <c r="C6850" t="s">
        <v>1587</v>
      </c>
      <c r="D6850">
        <v>2015</v>
      </c>
      <c r="E6850" t="s">
        <v>1593</v>
      </c>
      <c r="F6850" t="s">
        <v>1603</v>
      </c>
      <c r="G6850" t="s">
        <v>1604</v>
      </c>
      <c r="H6850" t="s">
        <v>1607</v>
      </c>
      <c r="I6850" s="11">
        <v>0</v>
      </c>
      <c r="J6850">
        <v>11.3</v>
      </c>
      <c r="K6850">
        <v>11.3</v>
      </c>
      <c r="L6850" s="3">
        <v>245.21180000000001</v>
      </c>
      <c r="M6850">
        <v>4</v>
      </c>
      <c r="N6850" s="3">
        <v>21.700159292035398</v>
      </c>
      <c r="O6850"/>
      <c r="P6850"/>
    </row>
    <row r="6851" spans="1:16" x14ac:dyDescent="0.3">
      <c r="A6851" t="s">
        <v>13</v>
      </c>
      <c r="B6851" t="s">
        <v>508</v>
      </c>
      <c r="C6851" t="s">
        <v>1587</v>
      </c>
      <c r="D6851">
        <v>2015</v>
      </c>
      <c r="E6851" t="s">
        <v>1593</v>
      </c>
      <c r="F6851" t="s">
        <v>1603</v>
      </c>
      <c r="G6851" t="s">
        <v>1604</v>
      </c>
      <c r="H6851" t="s">
        <v>1607</v>
      </c>
      <c r="I6851" s="11">
        <v>6.5082451999999999E-2</v>
      </c>
      <c r="J6851">
        <v>13.35</v>
      </c>
      <c r="K6851">
        <v>13.35</v>
      </c>
      <c r="L6851" s="3">
        <v>93.080399999999997</v>
      </c>
      <c r="M6851">
        <v>4</v>
      </c>
      <c r="N6851" s="3">
        <v>6.9723146067415733</v>
      </c>
      <c r="O6851"/>
      <c r="P6851"/>
    </row>
    <row r="6852" spans="1:16" x14ac:dyDescent="0.3">
      <c r="A6852" t="s">
        <v>13</v>
      </c>
      <c r="B6852" t="s">
        <v>1355</v>
      </c>
      <c r="C6852" t="s">
        <v>1587</v>
      </c>
      <c r="D6852">
        <v>2015</v>
      </c>
      <c r="E6852" t="s">
        <v>1593</v>
      </c>
      <c r="F6852" t="s">
        <v>1603</v>
      </c>
      <c r="G6852" t="s">
        <v>1604</v>
      </c>
      <c r="H6852" t="s">
        <v>1607</v>
      </c>
      <c r="I6852" s="11">
        <v>2.3783006999999998E-2</v>
      </c>
      <c r="J6852">
        <v>14</v>
      </c>
      <c r="K6852">
        <v>14</v>
      </c>
      <c r="L6852" s="3">
        <v>104.03319999999999</v>
      </c>
      <c r="M6852">
        <v>4</v>
      </c>
      <c r="N6852" s="3">
        <v>7.4309428571428571</v>
      </c>
      <c r="O6852"/>
      <c r="P6852"/>
    </row>
    <row r="6853" spans="1:16" x14ac:dyDescent="0.3">
      <c r="A6853" t="s">
        <v>13</v>
      </c>
      <c r="B6853" t="s">
        <v>703</v>
      </c>
      <c r="C6853" t="s">
        <v>1587</v>
      </c>
      <c r="D6853">
        <v>2015</v>
      </c>
      <c r="E6853" t="s">
        <v>1593</v>
      </c>
      <c r="F6853" t="s">
        <v>1603</v>
      </c>
      <c r="G6853" t="s">
        <v>1604</v>
      </c>
      <c r="H6853" t="s">
        <v>1607</v>
      </c>
      <c r="I6853" s="11">
        <v>8.1268409999999999E-2</v>
      </c>
      <c r="J6853">
        <v>15.6</v>
      </c>
      <c r="K6853">
        <v>15.6</v>
      </c>
      <c r="L6853" s="3">
        <v>110.2544</v>
      </c>
      <c r="M6853">
        <v>4</v>
      </c>
      <c r="N6853" s="3">
        <v>7.0675897435897443</v>
      </c>
      <c r="O6853"/>
      <c r="P6853"/>
    </row>
    <row r="6854" spans="1:16" x14ac:dyDescent="0.3">
      <c r="A6854" t="s">
        <v>13</v>
      </c>
      <c r="B6854" t="s">
        <v>530</v>
      </c>
      <c r="C6854" t="s">
        <v>1587</v>
      </c>
      <c r="D6854">
        <v>2015</v>
      </c>
      <c r="E6854" t="s">
        <v>1593</v>
      </c>
      <c r="F6854" t="s">
        <v>1603</v>
      </c>
      <c r="G6854" t="s">
        <v>1604</v>
      </c>
      <c r="H6854" t="s">
        <v>1607</v>
      </c>
      <c r="I6854" s="11">
        <v>5.6032247E-2</v>
      </c>
      <c r="J6854">
        <v>17.350000000000001</v>
      </c>
      <c r="K6854">
        <v>17.350000000000001</v>
      </c>
      <c r="L6854" s="3">
        <v>102.30159999999999</v>
      </c>
      <c r="M6854">
        <v>4</v>
      </c>
      <c r="N6854" s="3">
        <v>5.8963458213256477</v>
      </c>
      <c r="O6854"/>
      <c r="P6854"/>
    </row>
    <row r="6855" spans="1:16" x14ac:dyDescent="0.3">
      <c r="A6855" t="s">
        <v>13</v>
      </c>
      <c r="B6855" t="s">
        <v>1040</v>
      </c>
      <c r="C6855" t="s">
        <v>1587</v>
      </c>
      <c r="D6855">
        <v>2015</v>
      </c>
      <c r="E6855" t="s">
        <v>1593</v>
      </c>
      <c r="F6855" t="s">
        <v>1603</v>
      </c>
      <c r="G6855" t="s">
        <v>1604</v>
      </c>
      <c r="H6855" t="s">
        <v>1607</v>
      </c>
      <c r="I6855" s="11">
        <v>2.6355344999999999E-2</v>
      </c>
      <c r="J6855">
        <v>18.7</v>
      </c>
      <c r="K6855">
        <v>18.7</v>
      </c>
      <c r="L6855" s="3">
        <v>127.102</v>
      </c>
      <c r="M6855">
        <v>4</v>
      </c>
      <c r="N6855" s="3">
        <v>6.796898395721926</v>
      </c>
      <c r="O6855"/>
      <c r="P6855"/>
    </row>
    <row r="6856" spans="1:16" x14ac:dyDescent="0.3">
      <c r="A6856" t="s">
        <v>13</v>
      </c>
      <c r="B6856" t="s">
        <v>1266</v>
      </c>
      <c r="C6856" t="s">
        <v>1582</v>
      </c>
      <c r="D6856">
        <v>2015</v>
      </c>
      <c r="E6856" t="s">
        <v>1593</v>
      </c>
      <c r="F6856" t="s">
        <v>1603</v>
      </c>
      <c r="G6856" t="s">
        <v>1604</v>
      </c>
      <c r="H6856" t="s">
        <v>1607</v>
      </c>
      <c r="I6856" s="11">
        <v>3.5659030000000001E-2</v>
      </c>
      <c r="J6856">
        <v>6.71</v>
      </c>
      <c r="K6856">
        <v>6.71</v>
      </c>
      <c r="L6856" s="3">
        <v>218.31659999999999</v>
      </c>
      <c r="M6856">
        <v>4</v>
      </c>
      <c r="N6856" s="3">
        <v>32.53600596125186</v>
      </c>
      <c r="O6856"/>
      <c r="P6856"/>
    </row>
    <row r="6857" spans="1:16" x14ac:dyDescent="0.3">
      <c r="A6857" t="s">
        <v>13</v>
      </c>
      <c r="B6857" t="s">
        <v>840</v>
      </c>
      <c r="C6857" t="s">
        <v>1582</v>
      </c>
      <c r="D6857">
        <v>2015</v>
      </c>
      <c r="E6857" t="s">
        <v>1593</v>
      </c>
      <c r="F6857" t="s">
        <v>1603</v>
      </c>
      <c r="G6857" t="s">
        <v>1604</v>
      </c>
      <c r="H6857" t="s">
        <v>1607</v>
      </c>
      <c r="I6857" s="11">
        <v>0.106051405</v>
      </c>
      <c r="J6857">
        <v>11</v>
      </c>
      <c r="K6857">
        <v>11</v>
      </c>
      <c r="L6857" s="3">
        <v>124.4046</v>
      </c>
      <c r="M6857">
        <v>4</v>
      </c>
      <c r="N6857" s="3">
        <v>11.30950909090909</v>
      </c>
      <c r="O6857"/>
      <c r="P6857"/>
    </row>
    <row r="6858" spans="1:16" x14ac:dyDescent="0.3">
      <c r="A6858" t="s">
        <v>13</v>
      </c>
      <c r="B6858" t="s">
        <v>333</v>
      </c>
      <c r="C6858" t="s">
        <v>1582</v>
      </c>
      <c r="D6858">
        <v>2015</v>
      </c>
      <c r="E6858" t="s">
        <v>1593</v>
      </c>
      <c r="F6858" t="s">
        <v>1603</v>
      </c>
      <c r="G6858" t="s">
        <v>1604</v>
      </c>
      <c r="H6858" t="s">
        <v>1607</v>
      </c>
      <c r="I6858" s="11">
        <v>2.176755E-2</v>
      </c>
      <c r="J6858">
        <v>12.15</v>
      </c>
      <c r="K6858">
        <v>12.15</v>
      </c>
      <c r="L6858" s="3">
        <v>164.61840000000001</v>
      </c>
      <c r="M6858">
        <v>4</v>
      </c>
      <c r="N6858" s="3">
        <v>13.54883950617284</v>
      </c>
      <c r="O6858"/>
      <c r="P6858"/>
    </row>
    <row r="6859" spans="1:16" x14ac:dyDescent="0.3">
      <c r="A6859" t="s">
        <v>13</v>
      </c>
      <c r="B6859" t="s">
        <v>1225</v>
      </c>
      <c r="C6859" t="s">
        <v>1582</v>
      </c>
      <c r="D6859">
        <v>2015</v>
      </c>
      <c r="E6859" t="s">
        <v>1593</v>
      </c>
      <c r="F6859" t="s">
        <v>1603</v>
      </c>
      <c r="G6859" t="s">
        <v>1604</v>
      </c>
      <c r="H6859" t="s">
        <v>1607</v>
      </c>
      <c r="I6859" s="11">
        <v>2.0739698000000001E-2</v>
      </c>
      <c r="J6859">
        <v>12.5</v>
      </c>
      <c r="K6859">
        <v>12.5</v>
      </c>
      <c r="L6859" s="3">
        <v>198.9742</v>
      </c>
      <c r="M6859">
        <v>4</v>
      </c>
      <c r="N6859" s="3">
        <v>15.917935999999999</v>
      </c>
      <c r="O6859"/>
      <c r="P6859"/>
    </row>
    <row r="6860" spans="1:16" x14ac:dyDescent="0.3">
      <c r="A6860" t="s">
        <v>13</v>
      </c>
      <c r="B6860" t="s">
        <v>309</v>
      </c>
      <c r="C6860" t="s">
        <v>1582</v>
      </c>
      <c r="D6860">
        <v>2015</v>
      </c>
      <c r="E6860" t="s">
        <v>1593</v>
      </c>
      <c r="F6860" t="s">
        <v>1603</v>
      </c>
      <c r="G6860" t="s">
        <v>1604</v>
      </c>
      <c r="H6860" t="s">
        <v>1607</v>
      </c>
      <c r="I6860" s="11">
        <v>2.0757925999999999E-2</v>
      </c>
      <c r="J6860">
        <v>13.15</v>
      </c>
      <c r="K6860">
        <v>13.15</v>
      </c>
      <c r="L6860" s="3">
        <v>84.3566</v>
      </c>
      <c r="M6860">
        <v>4</v>
      </c>
      <c r="N6860" s="3">
        <v>6.4149505703422047</v>
      </c>
      <c r="O6860"/>
      <c r="P6860"/>
    </row>
    <row r="6861" spans="1:16" x14ac:dyDescent="0.3">
      <c r="A6861" t="s">
        <v>13</v>
      </c>
      <c r="B6861" t="s">
        <v>711</v>
      </c>
      <c r="C6861" t="s">
        <v>1582</v>
      </c>
      <c r="D6861">
        <v>2015</v>
      </c>
      <c r="E6861" t="s">
        <v>1593</v>
      </c>
      <c r="F6861" t="s">
        <v>1603</v>
      </c>
      <c r="G6861" t="s">
        <v>1604</v>
      </c>
      <c r="H6861" t="s">
        <v>1607</v>
      </c>
      <c r="I6861" s="11">
        <v>6.9240684999999996E-2</v>
      </c>
      <c r="J6861">
        <v>15.85</v>
      </c>
      <c r="K6861">
        <v>15.85</v>
      </c>
      <c r="L6861" s="3">
        <v>217.51660000000001</v>
      </c>
      <c r="M6861">
        <v>4</v>
      </c>
      <c r="N6861" s="3">
        <v>13.723444794952682</v>
      </c>
      <c r="O6861"/>
      <c r="P6861"/>
    </row>
    <row r="6862" spans="1:16" x14ac:dyDescent="0.3">
      <c r="A6862" t="s">
        <v>13</v>
      </c>
      <c r="B6862" t="s">
        <v>628</v>
      </c>
      <c r="C6862" t="s">
        <v>1582</v>
      </c>
      <c r="D6862">
        <v>2015</v>
      </c>
      <c r="E6862" t="s">
        <v>1593</v>
      </c>
      <c r="F6862" t="s">
        <v>1603</v>
      </c>
      <c r="G6862" t="s">
        <v>1604</v>
      </c>
      <c r="H6862" t="s">
        <v>1607</v>
      </c>
      <c r="I6862" s="11">
        <v>0</v>
      </c>
      <c r="J6862">
        <v>16.75</v>
      </c>
      <c r="K6862">
        <v>16.75</v>
      </c>
      <c r="L6862" s="3">
        <v>88.785600000000002</v>
      </c>
      <c r="M6862">
        <v>4</v>
      </c>
      <c r="N6862" s="3">
        <v>5.3006328358208954</v>
      </c>
      <c r="O6862"/>
      <c r="P6862"/>
    </row>
    <row r="6863" spans="1:16" x14ac:dyDescent="0.3">
      <c r="A6863" t="s">
        <v>13</v>
      </c>
      <c r="B6863" t="s">
        <v>1421</v>
      </c>
      <c r="C6863" t="s">
        <v>1586</v>
      </c>
      <c r="D6863">
        <v>2015</v>
      </c>
      <c r="E6863" t="s">
        <v>1593</v>
      </c>
      <c r="F6863" t="s">
        <v>1603</v>
      </c>
      <c r="G6863" t="s">
        <v>1604</v>
      </c>
      <c r="H6863" t="s">
        <v>1607</v>
      </c>
      <c r="I6863" s="11">
        <v>6.1183503E-2</v>
      </c>
      <c r="J6863">
        <v>7.8650000000000002</v>
      </c>
      <c r="K6863">
        <v>7.8650000000000002</v>
      </c>
      <c r="L6863" s="3">
        <v>164.55260000000001</v>
      </c>
      <c r="M6863">
        <v>4</v>
      </c>
      <c r="N6863" s="3">
        <v>20.922136045772412</v>
      </c>
      <c r="O6863"/>
      <c r="P6863"/>
    </row>
    <row r="6864" spans="1:16" x14ac:dyDescent="0.3">
      <c r="A6864" t="s">
        <v>13</v>
      </c>
      <c r="B6864" t="s">
        <v>953</v>
      </c>
      <c r="C6864" t="s">
        <v>1586</v>
      </c>
      <c r="D6864">
        <v>2015</v>
      </c>
      <c r="E6864" t="s">
        <v>1593</v>
      </c>
      <c r="F6864" t="s">
        <v>1603</v>
      </c>
      <c r="G6864" t="s">
        <v>1604</v>
      </c>
      <c r="H6864" t="s">
        <v>1607</v>
      </c>
      <c r="I6864" s="11">
        <v>0.15236665899999999</v>
      </c>
      <c r="J6864">
        <v>18.600000000000001</v>
      </c>
      <c r="K6864">
        <v>18.600000000000001</v>
      </c>
      <c r="L6864" s="3">
        <v>98.535799999999995</v>
      </c>
      <c r="M6864">
        <v>4</v>
      </c>
      <c r="N6864" s="3">
        <v>5.297623655913978</v>
      </c>
      <c r="O6864"/>
      <c r="P6864"/>
    </row>
    <row r="6865" spans="1:16" x14ac:dyDescent="0.3">
      <c r="A6865" t="s">
        <v>13</v>
      </c>
      <c r="B6865" t="s">
        <v>1511</v>
      </c>
      <c r="C6865" t="s">
        <v>1577</v>
      </c>
      <c r="D6865">
        <v>2015</v>
      </c>
      <c r="E6865" t="s">
        <v>1593</v>
      </c>
      <c r="F6865" t="s">
        <v>1603</v>
      </c>
      <c r="G6865" t="s">
        <v>1604</v>
      </c>
      <c r="H6865" t="s">
        <v>1607</v>
      </c>
      <c r="I6865" s="11">
        <v>3.4957490000000001E-2</v>
      </c>
      <c r="J6865">
        <v>5.94</v>
      </c>
      <c r="K6865">
        <v>5.94</v>
      </c>
      <c r="L6865" s="3">
        <v>177.1344</v>
      </c>
      <c r="M6865">
        <v>4</v>
      </c>
      <c r="N6865" s="3">
        <v>29.820606060606057</v>
      </c>
      <c r="O6865"/>
      <c r="P6865"/>
    </row>
    <row r="6866" spans="1:16" x14ac:dyDescent="0.3">
      <c r="A6866" t="s">
        <v>13</v>
      </c>
      <c r="B6866" t="s">
        <v>399</v>
      </c>
      <c r="C6866" t="s">
        <v>1577</v>
      </c>
      <c r="D6866">
        <v>2015</v>
      </c>
      <c r="E6866" t="s">
        <v>1593</v>
      </c>
      <c r="F6866" t="s">
        <v>1603</v>
      </c>
      <c r="G6866" t="s">
        <v>1604</v>
      </c>
      <c r="H6866" t="s">
        <v>1607</v>
      </c>
      <c r="I6866" s="11">
        <v>5.3397989E-2</v>
      </c>
      <c r="J6866">
        <v>6.65</v>
      </c>
      <c r="K6866">
        <v>6.65</v>
      </c>
      <c r="L6866" s="3">
        <v>149.3734</v>
      </c>
      <c r="M6866">
        <v>4</v>
      </c>
      <c r="N6866" s="3">
        <v>22.462165413533835</v>
      </c>
      <c r="O6866"/>
      <c r="P6866"/>
    </row>
    <row r="6867" spans="1:16" x14ac:dyDescent="0.3">
      <c r="A6867" t="s">
        <v>13</v>
      </c>
      <c r="B6867" t="s">
        <v>569</v>
      </c>
      <c r="C6867" t="s">
        <v>1577</v>
      </c>
      <c r="D6867">
        <v>2015</v>
      </c>
      <c r="E6867" t="s">
        <v>1593</v>
      </c>
      <c r="F6867" t="s">
        <v>1603</v>
      </c>
      <c r="G6867" t="s">
        <v>1604</v>
      </c>
      <c r="H6867" t="s">
        <v>1607</v>
      </c>
      <c r="I6867" s="11">
        <v>4.1189152E-2</v>
      </c>
      <c r="J6867">
        <v>6.98</v>
      </c>
      <c r="K6867">
        <v>6.98</v>
      </c>
      <c r="L6867" s="3">
        <v>82.8934</v>
      </c>
      <c r="M6867">
        <v>4</v>
      </c>
      <c r="N6867" s="3">
        <v>11.875845272206304</v>
      </c>
      <c r="O6867"/>
      <c r="P6867"/>
    </row>
    <row r="6868" spans="1:16" x14ac:dyDescent="0.3">
      <c r="A6868" t="s">
        <v>13</v>
      </c>
      <c r="B6868" t="s">
        <v>130</v>
      </c>
      <c r="C6868" t="s">
        <v>1577</v>
      </c>
      <c r="D6868">
        <v>2015</v>
      </c>
      <c r="E6868" t="s">
        <v>1593</v>
      </c>
      <c r="F6868" t="s">
        <v>1603</v>
      </c>
      <c r="G6868" t="s">
        <v>1604</v>
      </c>
      <c r="H6868" t="s">
        <v>1607</v>
      </c>
      <c r="I6868" s="11">
        <v>0.15171264200000001</v>
      </c>
      <c r="J6868">
        <v>7</v>
      </c>
      <c r="K6868">
        <v>7</v>
      </c>
      <c r="L6868" s="3">
        <v>104.828</v>
      </c>
      <c r="M6868">
        <v>4</v>
      </c>
      <c r="N6868" s="3">
        <v>14.975428571428571</v>
      </c>
      <c r="O6868"/>
      <c r="P6868"/>
    </row>
    <row r="6869" spans="1:16" x14ac:dyDescent="0.3">
      <c r="A6869" t="s">
        <v>13</v>
      </c>
      <c r="B6869" t="s">
        <v>948</v>
      </c>
      <c r="C6869" t="s">
        <v>1577</v>
      </c>
      <c r="D6869">
        <v>2015</v>
      </c>
      <c r="E6869" t="s">
        <v>1593</v>
      </c>
      <c r="F6869" t="s">
        <v>1603</v>
      </c>
      <c r="G6869" t="s">
        <v>1604</v>
      </c>
      <c r="H6869" t="s">
        <v>1607</v>
      </c>
      <c r="I6869" s="11">
        <v>7.9506434000000001E-2</v>
      </c>
      <c r="J6869">
        <v>9</v>
      </c>
      <c r="K6869">
        <v>9</v>
      </c>
      <c r="L6869" s="3">
        <v>78.364400000000003</v>
      </c>
      <c r="M6869">
        <v>4</v>
      </c>
      <c r="N6869" s="3">
        <v>8.7071555555555555</v>
      </c>
      <c r="O6869"/>
      <c r="P6869"/>
    </row>
    <row r="6870" spans="1:16" x14ac:dyDescent="0.3">
      <c r="A6870" t="s">
        <v>13</v>
      </c>
      <c r="B6870" t="s">
        <v>910</v>
      </c>
      <c r="C6870" t="s">
        <v>1577</v>
      </c>
      <c r="D6870">
        <v>2015</v>
      </c>
      <c r="E6870" t="s">
        <v>1593</v>
      </c>
      <c r="F6870" t="s">
        <v>1603</v>
      </c>
      <c r="G6870" t="s">
        <v>1604</v>
      </c>
      <c r="H6870" t="s">
        <v>1607</v>
      </c>
      <c r="I6870" s="11">
        <v>1.7780985999999999E-2</v>
      </c>
      <c r="J6870">
        <v>11.6</v>
      </c>
      <c r="K6870">
        <v>11.6</v>
      </c>
      <c r="L6870" s="3">
        <v>177.36859999999999</v>
      </c>
      <c r="M6870">
        <v>4</v>
      </c>
      <c r="N6870" s="3">
        <v>15.290396551724138</v>
      </c>
      <c r="O6870"/>
      <c r="P6870"/>
    </row>
    <row r="6871" spans="1:16" x14ac:dyDescent="0.3">
      <c r="A6871" t="s">
        <v>13</v>
      </c>
      <c r="B6871" t="s">
        <v>335</v>
      </c>
      <c r="C6871" t="s">
        <v>1577</v>
      </c>
      <c r="D6871">
        <v>2015</v>
      </c>
      <c r="E6871" t="s">
        <v>1593</v>
      </c>
      <c r="F6871" t="s">
        <v>1603</v>
      </c>
      <c r="G6871" t="s">
        <v>1604</v>
      </c>
      <c r="H6871" t="s">
        <v>1607</v>
      </c>
      <c r="I6871" s="11">
        <v>0.15393010800000001</v>
      </c>
      <c r="J6871">
        <v>13</v>
      </c>
      <c r="K6871">
        <v>13</v>
      </c>
      <c r="L6871" s="3">
        <v>76.798599999999993</v>
      </c>
      <c r="M6871">
        <v>4</v>
      </c>
      <c r="N6871" s="3">
        <v>5.9075846153846152</v>
      </c>
      <c r="O6871"/>
      <c r="P6871"/>
    </row>
    <row r="6872" spans="1:16" x14ac:dyDescent="0.3">
      <c r="A6872" t="s">
        <v>13</v>
      </c>
      <c r="B6872" t="s">
        <v>1267</v>
      </c>
      <c r="C6872" t="s">
        <v>1577</v>
      </c>
      <c r="D6872">
        <v>2015</v>
      </c>
      <c r="E6872" t="s">
        <v>1593</v>
      </c>
      <c r="F6872" t="s">
        <v>1603</v>
      </c>
      <c r="G6872" t="s">
        <v>1604</v>
      </c>
      <c r="H6872" t="s">
        <v>1607</v>
      </c>
      <c r="I6872" s="11">
        <v>2.1250528000000001E-2</v>
      </c>
      <c r="J6872">
        <v>15.2</v>
      </c>
      <c r="K6872">
        <v>15.2</v>
      </c>
      <c r="L6872" s="3">
        <v>216.58240000000001</v>
      </c>
      <c r="M6872">
        <v>4</v>
      </c>
      <c r="N6872" s="3">
        <v>14.24884210526316</v>
      </c>
      <c r="O6872"/>
      <c r="P6872"/>
    </row>
    <row r="6873" spans="1:16" x14ac:dyDescent="0.3">
      <c r="A6873" t="s">
        <v>13</v>
      </c>
      <c r="B6873" t="s">
        <v>1200</v>
      </c>
      <c r="C6873" t="s">
        <v>1577</v>
      </c>
      <c r="D6873">
        <v>2015</v>
      </c>
      <c r="E6873" t="s">
        <v>1593</v>
      </c>
      <c r="F6873" t="s">
        <v>1603</v>
      </c>
      <c r="G6873" t="s">
        <v>1604</v>
      </c>
      <c r="H6873" t="s">
        <v>1607</v>
      </c>
      <c r="I6873" s="11">
        <v>0.12274238899999999</v>
      </c>
      <c r="J6873">
        <v>15.7</v>
      </c>
      <c r="K6873">
        <v>15.7</v>
      </c>
      <c r="L6873" s="3">
        <v>134.29419999999999</v>
      </c>
      <c r="M6873">
        <v>4</v>
      </c>
      <c r="N6873" s="3">
        <v>8.5537707006369423</v>
      </c>
      <c r="O6873"/>
      <c r="P6873"/>
    </row>
    <row r="6874" spans="1:16" x14ac:dyDescent="0.3">
      <c r="A6874" t="s">
        <v>13</v>
      </c>
      <c r="B6874" t="s">
        <v>192</v>
      </c>
      <c r="C6874" t="s">
        <v>1577</v>
      </c>
      <c r="D6874">
        <v>2015</v>
      </c>
      <c r="E6874" t="s">
        <v>1593</v>
      </c>
      <c r="F6874" t="s">
        <v>1603</v>
      </c>
      <c r="G6874" t="s">
        <v>1604</v>
      </c>
      <c r="H6874" t="s">
        <v>1607</v>
      </c>
      <c r="I6874" s="11">
        <v>0.13677473400000001</v>
      </c>
      <c r="J6874">
        <v>15.85</v>
      </c>
      <c r="K6874">
        <v>15.85</v>
      </c>
      <c r="L6874" s="3">
        <v>94.409400000000005</v>
      </c>
      <c r="M6874">
        <v>4</v>
      </c>
      <c r="N6874" s="3">
        <v>5.9564290220820197</v>
      </c>
      <c r="O6874"/>
      <c r="P6874"/>
    </row>
    <row r="6875" spans="1:16" x14ac:dyDescent="0.3">
      <c r="A6875" t="s">
        <v>13</v>
      </c>
      <c r="B6875" t="s">
        <v>131</v>
      </c>
      <c r="C6875" t="s">
        <v>1577</v>
      </c>
      <c r="D6875">
        <v>2015</v>
      </c>
      <c r="E6875" t="s">
        <v>1593</v>
      </c>
      <c r="F6875" t="s">
        <v>1603</v>
      </c>
      <c r="G6875" t="s">
        <v>1604</v>
      </c>
      <c r="H6875" t="s">
        <v>1607</v>
      </c>
      <c r="I6875" s="11">
        <v>7.3977473000000002E-2</v>
      </c>
      <c r="J6875">
        <v>16.5</v>
      </c>
      <c r="K6875">
        <v>16.5</v>
      </c>
      <c r="L6875" s="3">
        <v>206.8638</v>
      </c>
      <c r="M6875">
        <v>4</v>
      </c>
      <c r="N6875" s="3">
        <v>12.5372</v>
      </c>
      <c r="O6875"/>
      <c r="P6875"/>
    </row>
    <row r="6876" spans="1:16" x14ac:dyDescent="0.3">
      <c r="A6876" t="s">
        <v>13</v>
      </c>
      <c r="B6876" t="s">
        <v>954</v>
      </c>
      <c r="C6876" t="s">
        <v>1577</v>
      </c>
      <c r="D6876">
        <v>2015</v>
      </c>
      <c r="E6876" t="s">
        <v>1593</v>
      </c>
      <c r="F6876" t="s">
        <v>1603</v>
      </c>
      <c r="G6876" t="s">
        <v>1604</v>
      </c>
      <c r="H6876" t="s">
        <v>1607</v>
      </c>
      <c r="I6876" s="11">
        <v>5.0392992999999997E-2</v>
      </c>
      <c r="J6876">
        <v>16.600000000000001</v>
      </c>
      <c r="K6876">
        <v>16.600000000000001</v>
      </c>
      <c r="L6876" s="3">
        <v>118.41240000000001</v>
      </c>
      <c r="M6876">
        <v>4</v>
      </c>
      <c r="N6876" s="3">
        <v>7.1332771084337345</v>
      </c>
      <c r="O6876"/>
      <c r="P6876"/>
    </row>
    <row r="6877" spans="1:16" x14ac:dyDescent="0.3">
      <c r="A6877" t="s">
        <v>13</v>
      </c>
      <c r="B6877" t="s">
        <v>1071</v>
      </c>
      <c r="C6877" t="s">
        <v>1585</v>
      </c>
      <c r="D6877">
        <v>2015</v>
      </c>
      <c r="E6877" t="s">
        <v>1593</v>
      </c>
      <c r="F6877" t="s">
        <v>1603</v>
      </c>
      <c r="G6877" t="s">
        <v>1604</v>
      </c>
      <c r="H6877" t="s">
        <v>1607</v>
      </c>
      <c r="I6877" s="11">
        <v>0.13122139299999999</v>
      </c>
      <c r="J6877">
        <v>5.8</v>
      </c>
      <c r="K6877">
        <v>5.8</v>
      </c>
      <c r="L6877" s="3">
        <v>87.8172</v>
      </c>
      <c r="M6877">
        <v>4</v>
      </c>
      <c r="N6877" s="3">
        <v>15.140896551724138</v>
      </c>
      <c r="O6877"/>
      <c r="P6877"/>
    </row>
    <row r="6878" spans="1:16" x14ac:dyDescent="0.3">
      <c r="A6878" t="s">
        <v>13</v>
      </c>
      <c r="B6878" t="s">
        <v>713</v>
      </c>
      <c r="C6878" t="s">
        <v>1585</v>
      </c>
      <c r="D6878">
        <v>2015</v>
      </c>
      <c r="E6878" t="s">
        <v>1593</v>
      </c>
      <c r="F6878" t="s">
        <v>1603</v>
      </c>
      <c r="G6878" t="s">
        <v>1604</v>
      </c>
      <c r="H6878" t="s">
        <v>1607</v>
      </c>
      <c r="I6878" s="11">
        <v>5.5502454E-2</v>
      </c>
      <c r="J6878">
        <v>7.5750000000000002</v>
      </c>
      <c r="K6878">
        <v>7.5750000000000002</v>
      </c>
      <c r="L6878" s="3">
        <v>196.57679999999999</v>
      </c>
      <c r="M6878">
        <v>4</v>
      </c>
      <c r="N6878" s="3">
        <v>25.950732673267325</v>
      </c>
      <c r="O6878"/>
      <c r="P6878"/>
    </row>
    <row r="6879" spans="1:16" x14ac:dyDescent="0.3">
      <c r="A6879" t="s">
        <v>13</v>
      </c>
      <c r="B6879" t="s">
        <v>1186</v>
      </c>
      <c r="C6879" t="s">
        <v>1585</v>
      </c>
      <c r="D6879">
        <v>2015</v>
      </c>
      <c r="E6879" t="s">
        <v>1593</v>
      </c>
      <c r="F6879" t="s">
        <v>1603</v>
      </c>
      <c r="G6879" t="s">
        <v>1604</v>
      </c>
      <c r="H6879" t="s">
        <v>1607</v>
      </c>
      <c r="I6879" s="11">
        <v>4.5016894000000002E-2</v>
      </c>
      <c r="J6879">
        <v>8.2100000000000009</v>
      </c>
      <c r="K6879">
        <v>8.2100000000000009</v>
      </c>
      <c r="L6879" s="3">
        <v>87.619799999999998</v>
      </c>
      <c r="M6879">
        <v>4</v>
      </c>
      <c r="N6879" s="3">
        <v>10.672326431181485</v>
      </c>
      <c r="O6879"/>
      <c r="P6879"/>
    </row>
    <row r="6880" spans="1:16" x14ac:dyDescent="0.3">
      <c r="A6880" t="s">
        <v>13</v>
      </c>
      <c r="B6880" t="s">
        <v>510</v>
      </c>
      <c r="C6880" t="s">
        <v>1585</v>
      </c>
      <c r="D6880">
        <v>2015</v>
      </c>
      <c r="E6880" t="s">
        <v>1593</v>
      </c>
      <c r="F6880" t="s">
        <v>1603</v>
      </c>
      <c r="G6880" t="s">
        <v>1604</v>
      </c>
      <c r="H6880" t="s">
        <v>1607</v>
      </c>
      <c r="I6880" s="11">
        <v>0.10532385900000001</v>
      </c>
      <c r="J6880">
        <v>8.8949999999999996</v>
      </c>
      <c r="K6880">
        <v>8.8949999999999996</v>
      </c>
      <c r="L6880" s="3">
        <v>39.113799999999998</v>
      </c>
      <c r="M6880">
        <v>4</v>
      </c>
      <c r="N6880" s="3">
        <v>4.3972793704328277</v>
      </c>
      <c r="O6880"/>
      <c r="P6880"/>
    </row>
    <row r="6881" spans="1:16" x14ac:dyDescent="0.3">
      <c r="A6881" t="s">
        <v>13</v>
      </c>
      <c r="B6881" t="s">
        <v>336</v>
      </c>
      <c r="C6881" t="s">
        <v>1585</v>
      </c>
      <c r="D6881">
        <v>2015</v>
      </c>
      <c r="E6881" t="s">
        <v>1593</v>
      </c>
      <c r="F6881" t="s">
        <v>1603</v>
      </c>
      <c r="G6881" t="s">
        <v>1604</v>
      </c>
      <c r="H6881" t="s">
        <v>1607</v>
      </c>
      <c r="I6881" s="11">
        <v>4.5076878000000001E-2</v>
      </c>
      <c r="J6881">
        <v>15.6</v>
      </c>
      <c r="K6881">
        <v>15.6</v>
      </c>
      <c r="L6881" s="3">
        <v>241.3854</v>
      </c>
      <c r="M6881">
        <v>4</v>
      </c>
      <c r="N6881" s="3">
        <v>15.473423076923078</v>
      </c>
      <c r="O6881"/>
      <c r="P6881"/>
    </row>
    <row r="6882" spans="1:16" x14ac:dyDescent="0.3">
      <c r="A6882" t="s">
        <v>13</v>
      </c>
      <c r="B6882" t="s">
        <v>1338</v>
      </c>
      <c r="C6882" t="s">
        <v>1585</v>
      </c>
      <c r="D6882">
        <v>2015</v>
      </c>
      <c r="E6882" t="s">
        <v>1593</v>
      </c>
      <c r="F6882" t="s">
        <v>1603</v>
      </c>
      <c r="G6882" t="s">
        <v>1604</v>
      </c>
      <c r="H6882" t="s">
        <v>1607</v>
      </c>
      <c r="I6882" s="11">
        <v>6.0668416000000003E-2</v>
      </c>
      <c r="J6882">
        <v>16.75</v>
      </c>
      <c r="K6882">
        <v>16.75</v>
      </c>
      <c r="L6882" s="3">
        <v>172.41059999999999</v>
      </c>
      <c r="M6882">
        <v>4</v>
      </c>
      <c r="N6882" s="3">
        <v>10.293170149253731</v>
      </c>
      <c r="O6882"/>
      <c r="P6882"/>
    </row>
    <row r="6883" spans="1:16" x14ac:dyDescent="0.3">
      <c r="A6883" t="s">
        <v>13</v>
      </c>
      <c r="B6883" t="s">
        <v>1526</v>
      </c>
      <c r="C6883" t="s">
        <v>1585</v>
      </c>
      <c r="D6883">
        <v>2015</v>
      </c>
      <c r="E6883" t="s">
        <v>1593</v>
      </c>
      <c r="F6883" t="s">
        <v>1603</v>
      </c>
      <c r="G6883" t="s">
        <v>1604</v>
      </c>
      <c r="H6883" t="s">
        <v>1607</v>
      </c>
      <c r="I6883" s="11">
        <v>5.7654131999999997E-2</v>
      </c>
      <c r="J6883">
        <v>18.7</v>
      </c>
      <c r="K6883">
        <v>18.7</v>
      </c>
      <c r="L6883" s="3">
        <v>83.156599999999997</v>
      </c>
      <c r="M6883">
        <v>4</v>
      </c>
      <c r="N6883" s="3">
        <v>4.4468770053475932</v>
      </c>
      <c r="O6883"/>
      <c r="P6883"/>
    </row>
    <row r="6884" spans="1:16" x14ac:dyDescent="0.3">
      <c r="A6884" t="s">
        <v>13</v>
      </c>
      <c r="B6884" t="s">
        <v>472</v>
      </c>
      <c r="C6884" t="s">
        <v>1576</v>
      </c>
      <c r="D6884">
        <v>2015</v>
      </c>
      <c r="E6884" t="s">
        <v>1593</v>
      </c>
      <c r="F6884" t="s">
        <v>1603</v>
      </c>
      <c r="G6884" t="s">
        <v>1604</v>
      </c>
      <c r="H6884" t="s">
        <v>1607</v>
      </c>
      <c r="I6884" s="11">
        <v>7.363189E-3</v>
      </c>
      <c r="J6884">
        <v>6.3650000000000002</v>
      </c>
      <c r="K6884">
        <v>6.3650000000000002</v>
      </c>
      <c r="L6884" s="3">
        <v>63.253599999999999</v>
      </c>
      <c r="M6884">
        <v>4</v>
      </c>
      <c r="N6884" s="3">
        <v>9.9377219167321282</v>
      </c>
      <c r="O6884"/>
      <c r="P6884"/>
    </row>
    <row r="6885" spans="1:16" x14ac:dyDescent="0.3">
      <c r="A6885" t="s">
        <v>13</v>
      </c>
      <c r="B6885" t="s">
        <v>1003</v>
      </c>
      <c r="C6885" t="s">
        <v>1576</v>
      </c>
      <c r="D6885">
        <v>2015</v>
      </c>
      <c r="E6885" t="s">
        <v>1593</v>
      </c>
      <c r="F6885" t="s">
        <v>1603</v>
      </c>
      <c r="G6885" t="s">
        <v>1604</v>
      </c>
      <c r="H6885" t="s">
        <v>1607</v>
      </c>
      <c r="I6885" s="11">
        <v>2.2612742000000002E-2</v>
      </c>
      <c r="J6885">
        <v>7.0750000000000002</v>
      </c>
      <c r="K6885">
        <v>7.0750000000000002</v>
      </c>
      <c r="L6885" s="3">
        <v>97.006799999999998</v>
      </c>
      <c r="M6885">
        <v>4</v>
      </c>
      <c r="N6885" s="3">
        <v>13.71120848056537</v>
      </c>
      <c r="O6885"/>
      <c r="P6885"/>
    </row>
    <row r="6886" spans="1:16" x14ac:dyDescent="0.3">
      <c r="A6886" t="s">
        <v>13</v>
      </c>
      <c r="B6886" t="s">
        <v>194</v>
      </c>
      <c r="C6886" t="s">
        <v>1576</v>
      </c>
      <c r="D6886">
        <v>2015</v>
      </c>
      <c r="E6886" t="s">
        <v>1593</v>
      </c>
      <c r="F6886" t="s">
        <v>1603</v>
      </c>
      <c r="G6886" t="s">
        <v>1604</v>
      </c>
      <c r="H6886" t="s">
        <v>1607</v>
      </c>
      <c r="I6886" s="11">
        <v>3.2693119999999999E-2</v>
      </c>
      <c r="J6886">
        <v>7.5</v>
      </c>
      <c r="K6886">
        <v>7.5</v>
      </c>
      <c r="L6886" s="3">
        <v>238.79060000000001</v>
      </c>
      <c r="M6886">
        <v>4</v>
      </c>
      <c r="N6886" s="3">
        <v>31.838746666666669</v>
      </c>
      <c r="O6886"/>
      <c r="P6886"/>
    </row>
    <row r="6887" spans="1:16" x14ac:dyDescent="0.3">
      <c r="A6887" t="s">
        <v>13</v>
      </c>
      <c r="B6887" t="s">
        <v>747</v>
      </c>
      <c r="C6887" t="s">
        <v>1576</v>
      </c>
      <c r="D6887">
        <v>2015</v>
      </c>
      <c r="E6887" t="s">
        <v>1593</v>
      </c>
      <c r="F6887" t="s">
        <v>1603</v>
      </c>
      <c r="G6887" t="s">
        <v>1604</v>
      </c>
      <c r="H6887" t="s">
        <v>1607</v>
      </c>
      <c r="I6887" s="11">
        <v>2.6397140999999999E-2</v>
      </c>
      <c r="J6887">
        <v>8.8949999999999996</v>
      </c>
      <c r="K6887">
        <v>8.8949999999999996</v>
      </c>
      <c r="L6887" s="3">
        <v>207.8954</v>
      </c>
      <c r="M6887">
        <v>4</v>
      </c>
      <c r="N6887" s="3">
        <v>23.372164137155707</v>
      </c>
      <c r="O6887"/>
      <c r="P6887"/>
    </row>
    <row r="6888" spans="1:16" x14ac:dyDescent="0.3">
      <c r="A6888" t="s">
        <v>13</v>
      </c>
      <c r="B6888" t="s">
        <v>50</v>
      </c>
      <c r="C6888" t="s">
        <v>1576</v>
      </c>
      <c r="D6888">
        <v>2015</v>
      </c>
      <c r="E6888" t="s">
        <v>1593</v>
      </c>
      <c r="F6888" t="s">
        <v>1603</v>
      </c>
      <c r="G6888" t="s">
        <v>1604</v>
      </c>
      <c r="H6888" t="s">
        <v>1607</v>
      </c>
      <c r="I6888" s="11">
        <v>3.8032068000000002E-2</v>
      </c>
      <c r="J6888">
        <v>9.31</v>
      </c>
      <c r="K6888">
        <v>9.31</v>
      </c>
      <c r="L6888" s="3">
        <v>61.350999999999999</v>
      </c>
      <c r="M6888">
        <v>4</v>
      </c>
      <c r="N6888" s="3">
        <v>6.5897959183673462</v>
      </c>
      <c r="O6888"/>
      <c r="P6888"/>
    </row>
    <row r="6889" spans="1:16" x14ac:dyDescent="0.3">
      <c r="A6889" t="s">
        <v>13</v>
      </c>
      <c r="B6889" t="s">
        <v>288</v>
      </c>
      <c r="C6889" t="s">
        <v>1576</v>
      </c>
      <c r="D6889">
        <v>2015</v>
      </c>
      <c r="E6889" t="s">
        <v>1593</v>
      </c>
      <c r="F6889" t="s">
        <v>1603</v>
      </c>
      <c r="G6889" t="s">
        <v>1604</v>
      </c>
      <c r="H6889" t="s">
        <v>1607</v>
      </c>
      <c r="I6889" s="11">
        <v>2.6934672999999999E-2</v>
      </c>
      <c r="J6889">
        <v>10.895</v>
      </c>
      <c r="K6889">
        <v>10.895</v>
      </c>
      <c r="L6889" s="3">
        <v>106.128</v>
      </c>
      <c r="M6889">
        <v>4</v>
      </c>
      <c r="N6889" s="3">
        <v>9.7409821018815972</v>
      </c>
      <c r="O6889"/>
      <c r="P6889"/>
    </row>
    <row r="6890" spans="1:16" x14ac:dyDescent="0.3">
      <c r="A6890" t="s">
        <v>13</v>
      </c>
      <c r="B6890" t="s">
        <v>1541</v>
      </c>
      <c r="C6890" t="s">
        <v>1576</v>
      </c>
      <c r="D6890">
        <v>2015</v>
      </c>
      <c r="E6890" t="s">
        <v>1593</v>
      </c>
      <c r="F6890" t="s">
        <v>1603</v>
      </c>
      <c r="G6890" t="s">
        <v>1604</v>
      </c>
      <c r="H6890" t="s">
        <v>1607</v>
      </c>
      <c r="I6890" s="11">
        <v>0.131445848</v>
      </c>
      <c r="J6890">
        <v>12.15</v>
      </c>
      <c r="K6890">
        <v>12.15</v>
      </c>
      <c r="L6890" s="3">
        <v>246.846</v>
      </c>
      <c r="M6890">
        <v>4</v>
      </c>
      <c r="N6890" s="3">
        <v>20.316543209876542</v>
      </c>
      <c r="O6890"/>
      <c r="P6890"/>
    </row>
    <row r="6891" spans="1:16" x14ac:dyDescent="0.3">
      <c r="A6891" t="s">
        <v>13</v>
      </c>
      <c r="B6891" t="s">
        <v>1522</v>
      </c>
      <c r="C6891" t="s">
        <v>1576</v>
      </c>
      <c r="D6891">
        <v>2015</v>
      </c>
      <c r="E6891" t="s">
        <v>1593</v>
      </c>
      <c r="F6891" t="s">
        <v>1603</v>
      </c>
      <c r="G6891" t="s">
        <v>1604</v>
      </c>
      <c r="H6891" t="s">
        <v>1607</v>
      </c>
      <c r="I6891" s="11">
        <v>6.0750070000000003E-3</v>
      </c>
      <c r="J6891">
        <v>13.1</v>
      </c>
      <c r="K6891">
        <v>13.1</v>
      </c>
      <c r="L6891" s="3">
        <v>187.5898</v>
      </c>
      <c r="M6891">
        <v>4</v>
      </c>
      <c r="N6891" s="3">
        <v>14.319832061068702</v>
      </c>
      <c r="O6891"/>
      <c r="P6891"/>
    </row>
    <row r="6892" spans="1:16" x14ac:dyDescent="0.3">
      <c r="A6892" t="s">
        <v>13</v>
      </c>
      <c r="B6892" t="s">
        <v>912</v>
      </c>
      <c r="C6892" t="s">
        <v>1576</v>
      </c>
      <c r="D6892">
        <v>2015</v>
      </c>
      <c r="E6892" t="s">
        <v>1593</v>
      </c>
      <c r="F6892" t="s">
        <v>1603</v>
      </c>
      <c r="G6892" t="s">
        <v>1604</v>
      </c>
      <c r="H6892" t="s">
        <v>1607</v>
      </c>
      <c r="I6892" s="11">
        <v>2.6375082000000001E-2</v>
      </c>
      <c r="J6892">
        <v>14.3</v>
      </c>
      <c r="K6892">
        <v>14.3</v>
      </c>
      <c r="L6892" s="3">
        <v>79.630200000000002</v>
      </c>
      <c r="M6892">
        <v>4</v>
      </c>
      <c r="N6892" s="3">
        <v>5.568545454545454</v>
      </c>
      <c r="O6892"/>
      <c r="P6892"/>
    </row>
    <row r="6893" spans="1:16" x14ac:dyDescent="0.3">
      <c r="A6893" t="s">
        <v>13</v>
      </c>
      <c r="B6893" t="s">
        <v>672</v>
      </c>
      <c r="C6893" t="s">
        <v>1576</v>
      </c>
      <c r="D6893">
        <v>2015</v>
      </c>
      <c r="E6893" t="s">
        <v>1593</v>
      </c>
      <c r="F6893" t="s">
        <v>1603</v>
      </c>
      <c r="G6893" t="s">
        <v>1604</v>
      </c>
      <c r="H6893" t="s">
        <v>1607</v>
      </c>
      <c r="I6893" s="11">
        <v>0.107258822</v>
      </c>
      <c r="J6893">
        <v>17.25</v>
      </c>
      <c r="K6893">
        <v>17.25</v>
      </c>
      <c r="L6893" s="3">
        <v>40.182200000000002</v>
      </c>
      <c r="M6893">
        <v>4</v>
      </c>
      <c r="N6893" s="3">
        <v>2.3294028985507249</v>
      </c>
      <c r="O6893"/>
      <c r="P6893"/>
    </row>
    <row r="6894" spans="1:16" x14ac:dyDescent="0.3">
      <c r="A6894" t="s">
        <v>13</v>
      </c>
      <c r="B6894" t="s">
        <v>62</v>
      </c>
      <c r="C6894" t="s">
        <v>1576</v>
      </c>
      <c r="D6894">
        <v>2015</v>
      </c>
      <c r="E6894" t="s">
        <v>1593</v>
      </c>
      <c r="F6894" t="s">
        <v>1603</v>
      </c>
      <c r="G6894" t="s">
        <v>1604</v>
      </c>
      <c r="H6894" t="s">
        <v>1607</v>
      </c>
      <c r="I6894" s="11">
        <v>1.3664703E-2</v>
      </c>
      <c r="J6894">
        <v>17.5</v>
      </c>
      <c r="K6894">
        <v>17.5</v>
      </c>
      <c r="L6894" s="3">
        <v>257.73039999999997</v>
      </c>
      <c r="M6894">
        <v>4</v>
      </c>
      <c r="N6894" s="3">
        <v>14.727451428571428</v>
      </c>
      <c r="O6894"/>
      <c r="P6894"/>
    </row>
    <row r="6895" spans="1:16" x14ac:dyDescent="0.3">
      <c r="A6895" t="s">
        <v>13</v>
      </c>
      <c r="B6895" t="s">
        <v>715</v>
      </c>
      <c r="C6895" t="s">
        <v>1576</v>
      </c>
      <c r="D6895">
        <v>2015</v>
      </c>
      <c r="E6895" t="s">
        <v>1593</v>
      </c>
      <c r="F6895" t="s">
        <v>1603</v>
      </c>
      <c r="G6895" t="s">
        <v>1604</v>
      </c>
      <c r="H6895" t="s">
        <v>1607</v>
      </c>
      <c r="I6895" s="11">
        <v>7.9379500000000006E-2</v>
      </c>
      <c r="J6895">
        <v>18.25</v>
      </c>
      <c r="K6895">
        <v>18.25</v>
      </c>
      <c r="L6895" s="3">
        <v>226.1062</v>
      </c>
      <c r="M6895">
        <v>4</v>
      </c>
      <c r="N6895" s="3">
        <v>12.389380821917808</v>
      </c>
      <c r="O6895"/>
      <c r="P6895"/>
    </row>
    <row r="6896" spans="1:16" x14ac:dyDescent="0.3">
      <c r="A6896" t="s">
        <v>13</v>
      </c>
      <c r="B6896" t="s">
        <v>627</v>
      </c>
      <c r="C6896" t="s">
        <v>1574</v>
      </c>
      <c r="D6896">
        <v>2015</v>
      </c>
      <c r="E6896" t="s">
        <v>1593</v>
      </c>
      <c r="F6896" t="s">
        <v>1603</v>
      </c>
      <c r="G6896" t="s">
        <v>1604</v>
      </c>
      <c r="H6896" t="s">
        <v>1607</v>
      </c>
      <c r="I6896" s="11">
        <v>8.5447928000000006E-2</v>
      </c>
      <c r="J6896">
        <v>5.6550000000000002</v>
      </c>
      <c r="K6896">
        <v>5.6550000000000002</v>
      </c>
      <c r="L6896" s="3">
        <v>165.85</v>
      </c>
      <c r="M6896">
        <v>4</v>
      </c>
      <c r="N6896" s="3">
        <v>29.328028293545533</v>
      </c>
      <c r="O6896"/>
      <c r="P6896"/>
    </row>
    <row r="6897" spans="1:16" x14ac:dyDescent="0.3">
      <c r="A6897" t="s">
        <v>13</v>
      </c>
      <c r="B6897" t="s">
        <v>1394</v>
      </c>
      <c r="C6897" t="s">
        <v>1574</v>
      </c>
      <c r="D6897">
        <v>2015</v>
      </c>
      <c r="E6897" t="s">
        <v>1593</v>
      </c>
      <c r="F6897" t="s">
        <v>1603</v>
      </c>
      <c r="G6897" t="s">
        <v>1604</v>
      </c>
      <c r="H6897" t="s">
        <v>1607</v>
      </c>
      <c r="I6897" s="11">
        <v>2.5460231999999999E-2</v>
      </c>
      <c r="J6897">
        <v>6.0549999999999997</v>
      </c>
      <c r="K6897">
        <v>6.0549999999999997</v>
      </c>
      <c r="L6897" s="3">
        <v>160.892</v>
      </c>
      <c r="M6897">
        <v>4</v>
      </c>
      <c r="N6897" s="3">
        <v>26.571758876961191</v>
      </c>
      <c r="O6897"/>
      <c r="P6897"/>
    </row>
    <row r="6898" spans="1:16" x14ac:dyDescent="0.3">
      <c r="A6898" t="s">
        <v>13</v>
      </c>
      <c r="B6898" t="s">
        <v>1269</v>
      </c>
      <c r="C6898" t="s">
        <v>1574</v>
      </c>
      <c r="D6898">
        <v>2015</v>
      </c>
      <c r="E6898" t="s">
        <v>1593</v>
      </c>
      <c r="F6898" t="s">
        <v>1603</v>
      </c>
      <c r="G6898" t="s">
        <v>1604</v>
      </c>
      <c r="H6898" t="s">
        <v>1607</v>
      </c>
      <c r="I6898" s="11">
        <v>0.110234793</v>
      </c>
      <c r="J6898">
        <v>7.1</v>
      </c>
      <c r="K6898">
        <v>7.1</v>
      </c>
      <c r="L6898" s="3">
        <v>171.708</v>
      </c>
      <c r="M6898">
        <v>4</v>
      </c>
      <c r="N6898" s="3">
        <v>24.184225352112676</v>
      </c>
      <c r="O6898"/>
      <c r="P6898"/>
    </row>
    <row r="6899" spans="1:16" x14ac:dyDescent="0.3">
      <c r="A6899" t="s">
        <v>13</v>
      </c>
      <c r="B6899" t="s">
        <v>822</v>
      </c>
      <c r="C6899" t="s">
        <v>1574</v>
      </c>
      <c r="D6899">
        <v>2015</v>
      </c>
      <c r="E6899" t="s">
        <v>1593</v>
      </c>
      <c r="F6899" t="s">
        <v>1603</v>
      </c>
      <c r="G6899" t="s">
        <v>1604</v>
      </c>
      <c r="H6899" t="s">
        <v>1607</v>
      </c>
      <c r="I6899" s="11">
        <v>4.2646565999999997E-2</v>
      </c>
      <c r="J6899">
        <v>7.3650000000000002</v>
      </c>
      <c r="K6899">
        <v>7.3650000000000002</v>
      </c>
      <c r="L6899" s="3">
        <v>225.172</v>
      </c>
      <c r="M6899">
        <v>4</v>
      </c>
      <c r="N6899" s="3">
        <v>30.573251866938222</v>
      </c>
      <c r="O6899"/>
      <c r="P6899"/>
    </row>
    <row r="6900" spans="1:16" x14ac:dyDescent="0.3">
      <c r="A6900" t="s">
        <v>13</v>
      </c>
      <c r="B6900" t="s">
        <v>33</v>
      </c>
      <c r="C6900" t="s">
        <v>1574</v>
      </c>
      <c r="D6900">
        <v>2015</v>
      </c>
      <c r="E6900" t="s">
        <v>1593</v>
      </c>
      <c r="F6900" t="s">
        <v>1603</v>
      </c>
      <c r="G6900" t="s">
        <v>1604</v>
      </c>
      <c r="H6900" t="s">
        <v>1607</v>
      </c>
      <c r="I6900" s="11">
        <v>0.18377496500000001</v>
      </c>
      <c r="J6900">
        <v>8.9849999999999994</v>
      </c>
      <c r="K6900">
        <v>8.9849999999999994</v>
      </c>
      <c r="L6900" s="3">
        <v>101.77</v>
      </c>
      <c r="M6900">
        <v>4</v>
      </c>
      <c r="N6900" s="3">
        <v>11.326655537006122</v>
      </c>
      <c r="O6900"/>
      <c r="P6900"/>
    </row>
    <row r="6901" spans="1:16" x14ac:dyDescent="0.3">
      <c r="A6901" t="s">
        <v>13</v>
      </c>
      <c r="B6901" t="s">
        <v>1456</v>
      </c>
      <c r="C6901" t="s">
        <v>1574</v>
      </c>
      <c r="D6901">
        <v>2015</v>
      </c>
      <c r="E6901" t="s">
        <v>1593</v>
      </c>
      <c r="F6901" t="s">
        <v>1603</v>
      </c>
      <c r="G6901" t="s">
        <v>1604</v>
      </c>
      <c r="H6901" t="s">
        <v>1607</v>
      </c>
      <c r="I6901" s="11">
        <v>0.13026165200000001</v>
      </c>
      <c r="J6901">
        <v>9.6950000000000003</v>
      </c>
      <c r="K6901">
        <v>9.6950000000000003</v>
      </c>
      <c r="L6901" s="3">
        <v>185.28980000000001</v>
      </c>
      <c r="M6901">
        <v>4</v>
      </c>
      <c r="N6901" s="3">
        <v>19.111892728210417</v>
      </c>
      <c r="O6901"/>
      <c r="P6901"/>
    </row>
    <row r="6902" spans="1:16" x14ac:dyDescent="0.3">
      <c r="A6902" t="s">
        <v>13</v>
      </c>
      <c r="B6902" t="s">
        <v>289</v>
      </c>
      <c r="C6902" t="s">
        <v>1574</v>
      </c>
      <c r="D6902">
        <v>2015</v>
      </c>
      <c r="E6902" t="s">
        <v>1593</v>
      </c>
      <c r="F6902" t="s">
        <v>1603</v>
      </c>
      <c r="G6902" t="s">
        <v>1604</v>
      </c>
      <c r="H6902" t="s">
        <v>1607</v>
      </c>
      <c r="I6902" s="11">
        <v>0.106933748</v>
      </c>
      <c r="J6902">
        <v>9.8000000000000007</v>
      </c>
      <c r="K6902">
        <v>9.8000000000000007</v>
      </c>
      <c r="L6902" s="3">
        <v>175.33699999999999</v>
      </c>
      <c r="M6902">
        <v>4</v>
      </c>
      <c r="N6902" s="3">
        <v>17.891530612244896</v>
      </c>
      <c r="O6902"/>
      <c r="P6902"/>
    </row>
    <row r="6903" spans="1:16" x14ac:dyDescent="0.3">
      <c r="A6903" t="s">
        <v>13</v>
      </c>
      <c r="B6903" t="s">
        <v>313</v>
      </c>
      <c r="C6903" t="s">
        <v>1574</v>
      </c>
      <c r="D6903">
        <v>2015</v>
      </c>
      <c r="E6903" t="s">
        <v>1593</v>
      </c>
      <c r="F6903" t="s">
        <v>1603</v>
      </c>
      <c r="G6903" t="s">
        <v>1604</v>
      </c>
      <c r="H6903" t="s">
        <v>1607</v>
      </c>
      <c r="I6903" s="11">
        <v>5.7909546999999999E-2</v>
      </c>
      <c r="J6903">
        <v>10.695</v>
      </c>
      <c r="K6903">
        <v>10.695</v>
      </c>
      <c r="L6903" s="3">
        <v>60.453600000000002</v>
      </c>
      <c r="M6903">
        <v>4</v>
      </c>
      <c r="N6903" s="3">
        <v>5.652510518934081</v>
      </c>
      <c r="O6903"/>
      <c r="P6903"/>
    </row>
    <row r="6904" spans="1:16" x14ac:dyDescent="0.3">
      <c r="A6904" t="s">
        <v>13</v>
      </c>
      <c r="B6904" t="s">
        <v>785</v>
      </c>
      <c r="C6904" t="s">
        <v>1574</v>
      </c>
      <c r="D6904">
        <v>2015</v>
      </c>
      <c r="E6904" t="s">
        <v>1593</v>
      </c>
      <c r="F6904" t="s">
        <v>1603</v>
      </c>
      <c r="G6904" t="s">
        <v>1604</v>
      </c>
      <c r="H6904" t="s">
        <v>1607</v>
      </c>
      <c r="I6904" s="11">
        <v>5.9968346999999998E-2</v>
      </c>
      <c r="J6904">
        <v>11.1</v>
      </c>
      <c r="K6904">
        <v>11.1</v>
      </c>
      <c r="L6904" s="3">
        <v>152.8366</v>
      </c>
      <c r="M6904">
        <v>4</v>
      </c>
      <c r="N6904" s="3">
        <v>13.769063063063063</v>
      </c>
      <c r="O6904"/>
      <c r="P6904"/>
    </row>
    <row r="6905" spans="1:16" x14ac:dyDescent="0.3">
      <c r="A6905" t="s">
        <v>13</v>
      </c>
      <c r="B6905" t="s">
        <v>1180</v>
      </c>
      <c r="C6905" t="s">
        <v>1574</v>
      </c>
      <c r="D6905">
        <v>2015</v>
      </c>
      <c r="E6905" t="s">
        <v>1593</v>
      </c>
      <c r="F6905" t="s">
        <v>1603</v>
      </c>
      <c r="G6905" t="s">
        <v>1604</v>
      </c>
      <c r="H6905" t="s">
        <v>1607</v>
      </c>
      <c r="I6905" s="11">
        <v>2.2649893000000001E-2</v>
      </c>
      <c r="J6905">
        <v>12.85</v>
      </c>
      <c r="K6905">
        <v>12.85</v>
      </c>
      <c r="L6905" s="3">
        <v>179.33179999999999</v>
      </c>
      <c r="M6905">
        <v>4</v>
      </c>
      <c r="N6905" s="3">
        <v>13.955782101167314</v>
      </c>
      <c r="O6905"/>
      <c r="P6905"/>
    </row>
    <row r="6906" spans="1:16" x14ac:dyDescent="0.3">
      <c r="A6906" t="s">
        <v>13</v>
      </c>
      <c r="B6906" t="s">
        <v>645</v>
      </c>
      <c r="C6906" t="s">
        <v>1574</v>
      </c>
      <c r="D6906">
        <v>2015</v>
      </c>
      <c r="E6906" t="s">
        <v>1593</v>
      </c>
      <c r="F6906" t="s">
        <v>1603</v>
      </c>
      <c r="G6906" t="s">
        <v>1604</v>
      </c>
      <c r="H6906" t="s">
        <v>1607</v>
      </c>
      <c r="I6906" s="11">
        <v>0</v>
      </c>
      <c r="J6906">
        <v>15.1</v>
      </c>
      <c r="K6906">
        <v>15.1</v>
      </c>
      <c r="L6906" s="3">
        <v>216.41659999999999</v>
      </c>
      <c r="M6906">
        <v>4</v>
      </c>
      <c r="N6906" s="3">
        <v>14.332225165562914</v>
      </c>
      <c r="O6906"/>
      <c r="P6906"/>
    </row>
    <row r="6907" spans="1:16" x14ac:dyDescent="0.3">
      <c r="A6907" t="s">
        <v>13</v>
      </c>
      <c r="B6907" t="s">
        <v>290</v>
      </c>
      <c r="C6907" t="s">
        <v>1574</v>
      </c>
      <c r="D6907">
        <v>2015</v>
      </c>
      <c r="E6907" t="s">
        <v>1593</v>
      </c>
      <c r="F6907" t="s">
        <v>1603</v>
      </c>
      <c r="G6907" t="s">
        <v>1604</v>
      </c>
      <c r="H6907" t="s">
        <v>1607</v>
      </c>
      <c r="I6907" s="11">
        <v>6.8219025000000003E-2</v>
      </c>
      <c r="J6907">
        <v>16.350000000000001</v>
      </c>
      <c r="K6907">
        <v>16.350000000000001</v>
      </c>
      <c r="L6907" s="3">
        <v>198.9426</v>
      </c>
      <c r="M6907">
        <v>4</v>
      </c>
      <c r="N6907" s="3">
        <v>12.167743119266055</v>
      </c>
      <c r="O6907"/>
      <c r="P6907"/>
    </row>
    <row r="6908" spans="1:16" x14ac:dyDescent="0.3">
      <c r="A6908" t="s">
        <v>13</v>
      </c>
      <c r="B6908" t="s">
        <v>706</v>
      </c>
      <c r="C6908" t="s">
        <v>1574</v>
      </c>
      <c r="D6908">
        <v>2015</v>
      </c>
      <c r="E6908" t="s">
        <v>1593</v>
      </c>
      <c r="F6908" t="s">
        <v>1603</v>
      </c>
      <c r="G6908" t="s">
        <v>1604</v>
      </c>
      <c r="H6908" t="s">
        <v>1607</v>
      </c>
      <c r="I6908" s="11">
        <v>4.1448824000000002E-2</v>
      </c>
      <c r="J6908">
        <v>19.75</v>
      </c>
      <c r="K6908">
        <v>19.75</v>
      </c>
      <c r="L6908" s="3">
        <v>116.5466</v>
      </c>
      <c r="M6908">
        <v>4</v>
      </c>
      <c r="N6908" s="3">
        <v>5.9010936708860759</v>
      </c>
      <c r="O6908"/>
      <c r="P6908"/>
    </row>
    <row r="6909" spans="1:16" x14ac:dyDescent="0.3">
      <c r="A6909" t="s">
        <v>13</v>
      </c>
      <c r="B6909" t="s">
        <v>315</v>
      </c>
      <c r="C6909" t="s">
        <v>1574</v>
      </c>
      <c r="D6909">
        <v>2015</v>
      </c>
      <c r="E6909" t="s">
        <v>1593</v>
      </c>
      <c r="F6909" t="s">
        <v>1603</v>
      </c>
      <c r="G6909" t="s">
        <v>1604</v>
      </c>
      <c r="H6909" t="s">
        <v>1607</v>
      </c>
      <c r="I6909" s="11">
        <v>2.1373050000000001E-2</v>
      </c>
      <c r="J6909">
        <v>20.85</v>
      </c>
      <c r="K6909">
        <v>20.85</v>
      </c>
      <c r="L6909" s="3">
        <v>103.3306</v>
      </c>
      <c r="M6909">
        <v>4</v>
      </c>
      <c r="N6909" s="3">
        <v>4.9559040767386087</v>
      </c>
      <c r="O6909"/>
      <c r="P6909"/>
    </row>
    <row r="6910" spans="1:16" x14ac:dyDescent="0.3">
      <c r="A6910" t="s">
        <v>13</v>
      </c>
      <c r="B6910" t="s">
        <v>1254</v>
      </c>
      <c r="C6910" t="s">
        <v>1583</v>
      </c>
      <c r="D6910">
        <v>2015</v>
      </c>
      <c r="E6910" t="s">
        <v>1593</v>
      </c>
      <c r="F6910" t="s">
        <v>1603</v>
      </c>
      <c r="G6910" t="s">
        <v>1604</v>
      </c>
      <c r="H6910" t="s">
        <v>1607</v>
      </c>
      <c r="I6910" s="11">
        <v>0.12290105599999999</v>
      </c>
      <c r="J6910">
        <v>4.6100000000000003</v>
      </c>
      <c r="K6910">
        <v>4.6100000000000003</v>
      </c>
      <c r="L6910" s="3">
        <v>174.43960000000001</v>
      </c>
      <c r="M6910">
        <v>4</v>
      </c>
      <c r="N6910" s="3">
        <v>37.839392624728852</v>
      </c>
      <c r="O6910"/>
      <c r="P6910"/>
    </row>
    <row r="6911" spans="1:16" x14ac:dyDescent="0.3">
      <c r="A6911" t="s">
        <v>13</v>
      </c>
      <c r="B6911" t="s">
        <v>843</v>
      </c>
      <c r="C6911" t="s">
        <v>1583</v>
      </c>
      <c r="D6911">
        <v>2015</v>
      </c>
      <c r="E6911" t="s">
        <v>1593</v>
      </c>
      <c r="F6911" t="s">
        <v>1603</v>
      </c>
      <c r="G6911" t="s">
        <v>1604</v>
      </c>
      <c r="H6911" t="s">
        <v>1607</v>
      </c>
      <c r="I6911" s="11">
        <v>0</v>
      </c>
      <c r="J6911">
        <v>8.2100000000000009</v>
      </c>
      <c r="K6911">
        <v>8.2100000000000009</v>
      </c>
      <c r="L6911" s="3">
        <v>148.23920000000001</v>
      </c>
      <c r="M6911">
        <v>4</v>
      </c>
      <c r="N6911" s="3">
        <v>18.05593179049939</v>
      </c>
      <c r="O6911"/>
      <c r="P6911"/>
    </row>
    <row r="6912" spans="1:16" x14ac:dyDescent="0.3">
      <c r="A6912" t="s">
        <v>13</v>
      </c>
      <c r="B6912" t="s">
        <v>76</v>
      </c>
      <c r="C6912" t="s">
        <v>1583</v>
      </c>
      <c r="D6912">
        <v>2015</v>
      </c>
      <c r="E6912" t="s">
        <v>1593</v>
      </c>
      <c r="F6912" t="s">
        <v>1603</v>
      </c>
      <c r="G6912" t="s">
        <v>1604</v>
      </c>
      <c r="H6912" t="s">
        <v>1607</v>
      </c>
      <c r="I6912" s="11">
        <v>8.6957198999999999E-2</v>
      </c>
      <c r="J6912">
        <v>8.8800000000000008</v>
      </c>
      <c r="K6912">
        <v>8.8800000000000008</v>
      </c>
      <c r="L6912" s="3">
        <v>152.56819999999999</v>
      </c>
      <c r="M6912">
        <v>4</v>
      </c>
      <c r="N6912" s="3">
        <v>17.181103603603599</v>
      </c>
      <c r="O6912"/>
      <c r="P6912"/>
    </row>
    <row r="6913" spans="1:16" x14ac:dyDescent="0.3">
      <c r="A6913" t="s">
        <v>13</v>
      </c>
      <c r="B6913" t="s">
        <v>1158</v>
      </c>
      <c r="C6913" t="s">
        <v>1583</v>
      </c>
      <c r="D6913">
        <v>2015</v>
      </c>
      <c r="E6913" t="s">
        <v>1593</v>
      </c>
      <c r="F6913" t="s">
        <v>1603</v>
      </c>
      <c r="G6913" t="s">
        <v>1604</v>
      </c>
      <c r="H6913" t="s">
        <v>1607</v>
      </c>
      <c r="I6913" s="11">
        <v>0</v>
      </c>
      <c r="J6913">
        <v>8.8949999999999996</v>
      </c>
      <c r="K6913">
        <v>8.8949999999999996</v>
      </c>
      <c r="L6913" s="3">
        <v>232.9616</v>
      </c>
      <c r="M6913">
        <v>4</v>
      </c>
      <c r="N6913" s="3">
        <v>26.190174255199551</v>
      </c>
      <c r="O6913"/>
      <c r="P6913"/>
    </row>
    <row r="6914" spans="1:16" x14ac:dyDescent="0.3">
      <c r="A6914" t="s">
        <v>13</v>
      </c>
      <c r="B6914" t="s">
        <v>1292</v>
      </c>
      <c r="C6914" t="s">
        <v>1583</v>
      </c>
      <c r="D6914">
        <v>2015</v>
      </c>
      <c r="E6914" t="s">
        <v>1593</v>
      </c>
      <c r="F6914" t="s">
        <v>1603</v>
      </c>
      <c r="G6914" t="s">
        <v>1604</v>
      </c>
      <c r="H6914" t="s">
        <v>1607</v>
      </c>
      <c r="I6914" s="11">
        <v>0</v>
      </c>
      <c r="J6914">
        <v>9.5</v>
      </c>
      <c r="K6914">
        <v>9.5</v>
      </c>
      <c r="L6914" s="3">
        <v>190.9872</v>
      </c>
      <c r="M6914">
        <v>4</v>
      </c>
      <c r="N6914" s="3">
        <v>20.103915789473685</v>
      </c>
      <c r="O6914"/>
      <c r="P6914"/>
    </row>
    <row r="6915" spans="1:16" x14ac:dyDescent="0.3">
      <c r="A6915" t="s">
        <v>13</v>
      </c>
      <c r="B6915" t="s">
        <v>1564</v>
      </c>
      <c r="C6915" t="s">
        <v>1583</v>
      </c>
      <c r="D6915">
        <v>2015</v>
      </c>
      <c r="E6915" t="s">
        <v>1593</v>
      </c>
      <c r="F6915" t="s">
        <v>1603</v>
      </c>
      <c r="G6915" t="s">
        <v>1604</v>
      </c>
      <c r="H6915" t="s">
        <v>1607</v>
      </c>
      <c r="I6915" s="11">
        <v>5.4264078E-2</v>
      </c>
      <c r="J6915">
        <v>11.8</v>
      </c>
      <c r="K6915">
        <v>11.8</v>
      </c>
      <c r="L6915" s="3">
        <v>75.001199999999997</v>
      </c>
      <c r="M6915">
        <v>4</v>
      </c>
      <c r="N6915" s="3">
        <v>6.3560338983050837</v>
      </c>
      <c r="O6915"/>
      <c r="P6915"/>
    </row>
    <row r="6916" spans="1:16" x14ac:dyDescent="0.3">
      <c r="A6916" t="s">
        <v>13</v>
      </c>
      <c r="B6916" t="s">
        <v>956</v>
      </c>
      <c r="C6916" t="s">
        <v>1583</v>
      </c>
      <c r="D6916">
        <v>2015</v>
      </c>
      <c r="E6916" t="s">
        <v>1593</v>
      </c>
      <c r="F6916" t="s">
        <v>1603</v>
      </c>
      <c r="G6916" t="s">
        <v>1605</v>
      </c>
      <c r="H6916" t="s">
        <v>1607</v>
      </c>
      <c r="I6916" s="11">
        <v>0.17066366099999999</v>
      </c>
      <c r="J6916">
        <v>14.65</v>
      </c>
      <c r="K6916">
        <v>14.65</v>
      </c>
      <c r="L6916" s="3">
        <v>56.461399999999998</v>
      </c>
      <c r="M6916">
        <v>4</v>
      </c>
      <c r="N6916" s="3">
        <v>3.8540204778156992</v>
      </c>
      <c r="O6916"/>
      <c r="P6916"/>
    </row>
    <row r="6917" spans="1:16" x14ac:dyDescent="0.3">
      <c r="A6917" t="s">
        <v>13</v>
      </c>
      <c r="B6917" t="s">
        <v>1518</v>
      </c>
      <c r="C6917" t="s">
        <v>1583</v>
      </c>
      <c r="D6917">
        <v>2015</v>
      </c>
      <c r="E6917" t="s">
        <v>1593</v>
      </c>
      <c r="F6917" t="s">
        <v>1603</v>
      </c>
      <c r="G6917" t="s">
        <v>1605</v>
      </c>
      <c r="H6917" t="s">
        <v>1607</v>
      </c>
      <c r="I6917" s="11">
        <v>6.4271702999999999E-2</v>
      </c>
      <c r="J6917">
        <v>15</v>
      </c>
      <c r="K6917">
        <v>15</v>
      </c>
      <c r="L6917" s="3">
        <v>45.506</v>
      </c>
      <c r="M6917">
        <v>4</v>
      </c>
      <c r="N6917" s="3">
        <v>3.0337333333333332</v>
      </c>
      <c r="O6917"/>
      <c r="P6917"/>
    </row>
    <row r="6918" spans="1:16" x14ac:dyDescent="0.3">
      <c r="A6918" t="s">
        <v>13</v>
      </c>
      <c r="B6918" t="s">
        <v>316</v>
      </c>
      <c r="C6918" t="s">
        <v>1583</v>
      </c>
      <c r="D6918">
        <v>2015</v>
      </c>
      <c r="E6918" t="s">
        <v>1593</v>
      </c>
      <c r="F6918" t="s">
        <v>1603</v>
      </c>
      <c r="G6918" t="s">
        <v>1605</v>
      </c>
      <c r="H6918" t="s">
        <v>1607</v>
      </c>
      <c r="I6918" s="11">
        <v>4.1753387000000003E-2</v>
      </c>
      <c r="J6918">
        <v>18.350000000000001</v>
      </c>
      <c r="K6918">
        <v>18.350000000000001</v>
      </c>
      <c r="L6918" s="3">
        <v>187.68719999999999</v>
      </c>
      <c r="M6918">
        <v>4</v>
      </c>
      <c r="N6918" s="3">
        <v>10.228185286103541</v>
      </c>
      <c r="O6918"/>
      <c r="P6918"/>
    </row>
    <row r="6919" spans="1:16" x14ac:dyDescent="0.3">
      <c r="A6919" t="s">
        <v>13</v>
      </c>
      <c r="B6919" t="s">
        <v>342</v>
      </c>
      <c r="C6919" t="s">
        <v>1575</v>
      </c>
      <c r="D6919">
        <v>2015</v>
      </c>
      <c r="E6919" t="s">
        <v>1593</v>
      </c>
      <c r="F6919" t="s">
        <v>1603</v>
      </c>
      <c r="G6919" t="s">
        <v>1605</v>
      </c>
      <c r="H6919" t="s">
        <v>1607</v>
      </c>
      <c r="I6919" s="11">
        <v>4.6653871999999999E-2</v>
      </c>
      <c r="J6919">
        <v>7.27</v>
      </c>
      <c r="K6919">
        <v>7.27</v>
      </c>
      <c r="L6919" s="3">
        <v>98.638400000000004</v>
      </c>
      <c r="M6919">
        <v>4</v>
      </c>
      <c r="N6919" s="3">
        <v>13.567867950481432</v>
      </c>
      <c r="O6919"/>
      <c r="P6919"/>
    </row>
    <row r="6920" spans="1:16" x14ac:dyDescent="0.3">
      <c r="A6920" t="s">
        <v>13</v>
      </c>
      <c r="B6920" t="s">
        <v>1513</v>
      </c>
      <c r="C6920" t="s">
        <v>1575</v>
      </c>
      <c r="D6920">
        <v>2015</v>
      </c>
      <c r="E6920" t="s">
        <v>1593</v>
      </c>
      <c r="F6920" t="s">
        <v>1603</v>
      </c>
      <c r="G6920" t="s">
        <v>1605</v>
      </c>
      <c r="H6920" t="s">
        <v>1607</v>
      </c>
      <c r="I6920" s="11">
        <v>0.15286587900000001</v>
      </c>
      <c r="J6920">
        <v>7.68</v>
      </c>
      <c r="K6920">
        <v>7.68</v>
      </c>
      <c r="L6920" s="3">
        <v>84.922399999999996</v>
      </c>
      <c r="M6920">
        <v>4</v>
      </c>
      <c r="N6920" s="3">
        <v>11.057604166666666</v>
      </c>
      <c r="O6920"/>
      <c r="P6920"/>
    </row>
    <row r="6921" spans="1:16" x14ac:dyDescent="0.3">
      <c r="A6921" t="s">
        <v>13</v>
      </c>
      <c r="B6921" t="s">
        <v>825</v>
      </c>
      <c r="C6921" t="s">
        <v>1575</v>
      </c>
      <c r="D6921">
        <v>2015</v>
      </c>
      <c r="E6921" t="s">
        <v>1593</v>
      </c>
      <c r="F6921" t="s">
        <v>1603</v>
      </c>
      <c r="G6921" t="s">
        <v>1605</v>
      </c>
      <c r="H6921" t="s">
        <v>1607</v>
      </c>
      <c r="I6921" s="11">
        <v>0.14371350799999999</v>
      </c>
      <c r="J6921">
        <v>8.6449999999999996</v>
      </c>
      <c r="K6921">
        <v>8.6449999999999996</v>
      </c>
      <c r="L6921" s="3">
        <v>96.641000000000005</v>
      </c>
      <c r="M6921">
        <v>4</v>
      </c>
      <c r="N6921" s="3">
        <v>11.17883169462117</v>
      </c>
      <c r="O6921"/>
      <c r="P6921"/>
    </row>
    <row r="6922" spans="1:16" x14ac:dyDescent="0.3">
      <c r="A6922" t="s">
        <v>13</v>
      </c>
      <c r="B6922" t="s">
        <v>826</v>
      </c>
      <c r="C6922" t="s">
        <v>1575</v>
      </c>
      <c r="D6922">
        <v>2015</v>
      </c>
      <c r="E6922" t="s">
        <v>1593</v>
      </c>
      <c r="F6922" t="s">
        <v>1603</v>
      </c>
      <c r="G6922" t="s">
        <v>1605</v>
      </c>
      <c r="H6922" t="s">
        <v>1607</v>
      </c>
      <c r="I6922" s="11">
        <v>0.114170506</v>
      </c>
      <c r="J6922">
        <v>9.6950000000000003</v>
      </c>
      <c r="K6922">
        <v>9.6950000000000003</v>
      </c>
      <c r="L6922" s="3">
        <v>158.96039999999999</v>
      </c>
      <c r="M6922">
        <v>4</v>
      </c>
      <c r="N6922" s="3">
        <v>16.396121712222794</v>
      </c>
      <c r="O6922"/>
      <c r="P6922"/>
    </row>
    <row r="6923" spans="1:16" x14ac:dyDescent="0.3">
      <c r="A6923" t="s">
        <v>13</v>
      </c>
      <c r="B6923" t="s">
        <v>988</v>
      </c>
      <c r="C6923" t="s">
        <v>1575</v>
      </c>
      <c r="D6923">
        <v>2015</v>
      </c>
      <c r="E6923" t="s">
        <v>1593</v>
      </c>
      <c r="F6923" t="s">
        <v>1603</v>
      </c>
      <c r="G6923" t="s">
        <v>1605</v>
      </c>
      <c r="H6923" t="s">
        <v>1607</v>
      </c>
      <c r="I6923" s="11">
        <v>8.9333332000000001E-2</v>
      </c>
      <c r="J6923">
        <v>10</v>
      </c>
      <c r="K6923">
        <v>10</v>
      </c>
      <c r="L6923" s="3">
        <v>145.61019999999999</v>
      </c>
      <c r="M6923">
        <v>4</v>
      </c>
      <c r="N6923" s="3">
        <v>14.561019999999999</v>
      </c>
      <c r="O6923"/>
      <c r="P6923"/>
    </row>
    <row r="6924" spans="1:16" x14ac:dyDescent="0.3">
      <c r="A6924" t="s">
        <v>13</v>
      </c>
      <c r="B6924" t="s">
        <v>1387</v>
      </c>
      <c r="C6924" t="s">
        <v>1575</v>
      </c>
      <c r="D6924">
        <v>2015</v>
      </c>
      <c r="E6924" t="s">
        <v>1593</v>
      </c>
      <c r="F6924" t="s">
        <v>1603</v>
      </c>
      <c r="G6924" t="s">
        <v>1605</v>
      </c>
      <c r="H6924" t="s">
        <v>1607</v>
      </c>
      <c r="I6924" s="11">
        <v>5.4741627000000001E-2</v>
      </c>
      <c r="J6924">
        <v>10.1</v>
      </c>
      <c r="K6924">
        <v>10.1</v>
      </c>
      <c r="L6924" s="3">
        <v>200.20840000000001</v>
      </c>
      <c r="M6924">
        <v>4</v>
      </c>
      <c r="N6924" s="3">
        <v>19.822613861386142</v>
      </c>
      <c r="O6924"/>
      <c r="P6924"/>
    </row>
    <row r="6925" spans="1:16" x14ac:dyDescent="0.3">
      <c r="A6925" t="s">
        <v>13</v>
      </c>
      <c r="B6925" t="s">
        <v>1337</v>
      </c>
      <c r="C6925" t="s">
        <v>1575</v>
      </c>
      <c r="D6925">
        <v>2015</v>
      </c>
      <c r="E6925" t="s">
        <v>1593</v>
      </c>
      <c r="F6925" t="s">
        <v>1603</v>
      </c>
      <c r="G6925" t="s">
        <v>1605</v>
      </c>
      <c r="H6925" t="s">
        <v>1607</v>
      </c>
      <c r="I6925" s="11">
        <v>3.0269773999999999E-2</v>
      </c>
      <c r="J6925">
        <v>10.1</v>
      </c>
      <c r="K6925">
        <v>10.1</v>
      </c>
      <c r="L6925" s="3">
        <v>152.46559999999999</v>
      </c>
      <c r="M6925">
        <v>4</v>
      </c>
      <c r="N6925" s="3">
        <v>15.095603960396039</v>
      </c>
      <c r="O6925"/>
      <c r="P6925"/>
    </row>
    <row r="6926" spans="1:16" x14ac:dyDescent="0.3">
      <c r="A6926" t="s">
        <v>13</v>
      </c>
      <c r="B6926" t="s">
        <v>957</v>
      </c>
      <c r="C6926" t="s">
        <v>1575</v>
      </c>
      <c r="D6926">
        <v>2015</v>
      </c>
      <c r="E6926" t="s">
        <v>1593</v>
      </c>
      <c r="F6926" t="s">
        <v>1603</v>
      </c>
      <c r="G6926" t="s">
        <v>1605</v>
      </c>
      <c r="H6926" t="s">
        <v>1607</v>
      </c>
      <c r="I6926" s="11">
        <v>3.7971696999999999E-2</v>
      </c>
      <c r="J6926">
        <v>11</v>
      </c>
      <c r="K6926">
        <v>11</v>
      </c>
      <c r="L6926" s="3">
        <v>38.948</v>
      </c>
      <c r="M6926">
        <v>4</v>
      </c>
      <c r="N6926" s="3">
        <v>3.5407272727272727</v>
      </c>
      <c r="O6926"/>
      <c r="P6926"/>
    </row>
    <row r="6927" spans="1:16" x14ac:dyDescent="0.3">
      <c r="A6927" t="s">
        <v>13</v>
      </c>
      <c r="B6927" t="s">
        <v>103</v>
      </c>
      <c r="C6927" t="s">
        <v>1575</v>
      </c>
      <c r="D6927">
        <v>2015</v>
      </c>
      <c r="E6927" t="s">
        <v>1593</v>
      </c>
      <c r="F6927" t="s">
        <v>1603</v>
      </c>
      <c r="G6927" t="s">
        <v>1605</v>
      </c>
      <c r="H6927" t="s">
        <v>1607</v>
      </c>
      <c r="I6927" s="11">
        <v>9.8984920000000001E-3</v>
      </c>
      <c r="J6927">
        <v>11.395</v>
      </c>
      <c r="K6927">
        <v>11.395</v>
      </c>
      <c r="L6927" s="3">
        <v>48.803400000000003</v>
      </c>
      <c r="M6927">
        <v>4</v>
      </c>
      <c r="N6927" s="3">
        <v>4.2828784554629227</v>
      </c>
      <c r="O6927"/>
      <c r="P6927"/>
    </row>
    <row r="6928" spans="1:16" x14ac:dyDescent="0.3">
      <c r="A6928" t="s">
        <v>13</v>
      </c>
      <c r="B6928" t="s">
        <v>162</v>
      </c>
      <c r="C6928" t="s">
        <v>1575</v>
      </c>
      <c r="D6928">
        <v>2015</v>
      </c>
      <c r="E6928" t="s">
        <v>1593</v>
      </c>
      <c r="F6928" t="s">
        <v>1603</v>
      </c>
      <c r="G6928" t="s">
        <v>1605</v>
      </c>
      <c r="H6928" t="s">
        <v>1607</v>
      </c>
      <c r="I6928" s="11">
        <v>7.9592732999999999E-2</v>
      </c>
      <c r="J6928">
        <v>12.15</v>
      </c>
      <c r="K6928">
        <v>12.15</v>
      </c>
      <c r="L6928" s="3">
        <v>37.3506</v>
      </c>
      <c r="M6928">
        <v>4</v>
      </c>
      <c r="N6928" s="3">
        <v>3.0741234567901232</v>
      </c>
      <c r="O6928"/>
      <c r="P6928"/>
    </row>
    <row r="6929" spans="1:16" x14ac:dyDescent="0.3">
      <c r="A6929" t="s">
        <v>13</v>
      </c>
      <c r="B6929" t="s">
        <v>1482</v>
      </c>
      <c r="C6929" t="s">
        <v>1575</v>
      </c>
      <c r="D6929">
        <v>2015</v>
      </c>
      <c r="E6929" t="s">
        <v>1593</v>
      </c>
      <c r="F6929" t="s">
        <v>1603</v>
      </c>
      <c r="G6929" t="s">
        <v>1605</v>
      </c>
      <c r="H6929" t="s">
        <v>1607</v>
      </c>
      <c r="I6929" s="11">
        <v>6.4240743000000003E-2</v>
      </c>
      <c r="J6929">
        <v>12.6</v>
      </c>
      <c r="K6929">
        <v>12.6</v>
      </c>
      <c r="L6929" s="3">
        <v>121.9414</v>
      </c>
      <c r="M6929">
        <v>4</v>
      </c>
      <c r="N6929" s="3">
        <v>9.677888888888889</v>
      </c>
      <c r="O6929"/>
      <c r="P6929"/>
    </row>
    <row r="6930" spans="1:16" x14ac:dyDescent="0.3">
      <c r="A6930" t="s">
        <v>13</v>
      </c>
      <c r="B6930" t="s">
        <v>1215</v>
      </c>
      <c r="C6930" t="s">
        <v>1575</v>
      </c>
      <c r="D6930">
        <v>2015</v>
      </c>
      <c r="E6930" t="s">
        <v>1593</v>
      </c>
      <c r="F6930" t="s">
        <v>1603</v>
      </c>
      <c r="G6930" t="s">
        <v>1605</v>
      </c>
      <c r="H6930" t="s">
        <v>1607</v>
      </c>
      <c r="I6930" s="11">
        <v>7.7390745999999996E-2</v>
      </c>
      <c r="J6930">
        <v>13.65</v>
      </c>
      <c r="K6930">
        <v>13.65</v>
      </c>
      <c r="L6930" s="3">
        <v>54.692999999999998</v>
      </c>
      <c r="M6930">
        <v>4</v>
      </c>
      <c r="N6930" s="3">
        <v>4.0068131868131864</v>
      </c>
      <c r="O6930"/>
      <c r="P6930"/>
    </row>
    <row r="6931" spans="1:16" x14ac:dyDescent="0.3">
      <c r="A6931" t="s">
        <v>13</v>
      </c>
      <c r="B6931" t="s">
        <v>136</v>
      </c>
      <c r="C6931" t="s">
        <v>1575</v>
      </c>
      <c r="D6931">
        <v>2015</v>
      </c>
      <c r="E6931" t="s">
        <v>1593</v>
      </c>
      <c r="F6931" t="s">
        <v>1603</v>
      </c>
      <c r="G6931" t="s">
        <v>1605</v>
      </c>
      <c r="H6931" t="s">
        <v>1607</v>
      </c>
      <c r="I6931" s="11">
        <v>4.4999480000000001E-2</v>
      </c>
      <c r="J6931">
        <v>15</v>
      </c>
      <c r="K6931">
        <v>15</v>
      </c>
      <c r="L6931" s="3">
        <v>140.4838</v>
      </c>
      <c r="M6931">
        <v>4</v>
      </c>
      <c r="N6931" s="3">
        <v>9.3655866666666672</v>
      </c>
      <c r="O6931"/>
      <c r="P6931"/>
    </row>
    <row r="6932" spans="1:16" x14ac:dyDescent="0.3">
      <c r="A6932" t="s">
        <v>13</v>
      </c>
      <c r="B6932" t="s">
        <v>1079</v>
      </c>
      <c r="C6932" t="s">
        <v>1575</v>
      </c>
      <c r="D6932">
        <v>2015</v>
      </c>
      <c r="E6932" t="s">
        <v>1593</v>
      </c>
      <c r="F6932" t="s">
        <v>1603</v>
      </c>
      <c r="G6932" t="s">
        <v>1605</v>
      </c>
      <c r="H6932" t="s">
        <v>1607</v>
      </c>
      <c r="I6932" s="11">
        <v>9.7258937000000004E-2</v>
      </c>
      <c r="J6932">
        <v>15.2</v>
      </c>
      <c r="K6932">
        <v>15.2</v>
      </c>
      <c r="L6932" s="3">
        <v>114.8492</v>
      </c>
      <c r="M6932">
        <v>4</v>
      </c>
      <c r="N6932" s="3">
        <v>7.5558684210526321</v>
      </c>
      <c r="O6932"/>
      <c r="P6932"/>
    </row>
    <row r="6933" spans="1:16" x14ac:dyDescent="0.3">
      <c r="A6933" t="s">
        <v>13</v>
      </c>
      <c r="B6933" t="s">
        <v>463</v>
      </c>
      <c r="C6933" t="s">
        <v>1575</v>
      </c>
      <c r="D6933">
        <v>2015</v>
      </c>
      <c r="E6933" t="s">
        <v>1593</v>
      </c>
      <c r="F6933" t="s">
        <v>1603</v>
      </c>
      <c r="G6933" t="s">
        <v>1605</v>
      </c>
      <c r="H6933" t="s">
        <v>1607</v>
      </c>
      <c r="I6933" s="11">
        <v>1.2663476E-2</v>
      </c>
      <c r="J6933">
        <v>16.5</v>
      </c>
      <c r="K6933">
        <v>16.5</v>
      </c>
      <c r="L6933" s="3">
        <v>39.3506</v>
      </c>
      <c r="M6933">
        <v>4</v>
      </c>
      <c r="N6933" s="3">
        <v>2.3848848484848486</v>
      </c>
      <c r="O6933"/>
      <c r="P6933"/>
    </row>
    <row r="6934" spans="1:16" x14ac:dyDescent="0.3">
      <c r="A6934" t="s">
        <v>13</v>
      </c>
      <c r="B6934" t="s">
        <v>137</v>
      </c>
      <c r="C6934" t="s">
        <v>1575</v>
      </c>
      <c r="D6934">
        <v>2015</v>
      </c>
      <c r="E6934" t="s">
        <v>1593</v>
      </c>
      <c r="F6934" t="s">
        <v>1603</v>
      </c>
      <c r="G6934" t="s">
        <v>1605</v>
      </c>
      <c r="H6934" t="s">
        <v>1607</v>
      </c>
      <c r="I6934" s="11">
        <v>1.8943666000000001E-2</v>
      </c>
      <c r="J6934">
        <v>17.600000000000001</v>
      </c>
      <c r="K6934">
        <v>17.600000000000001</v>
      </c>
      <c r="L6934" s="3">
        <v>237.35900000000001</v>
      </c>
      <c r="M6934">
        <v>4</v>
      </c>
      <c r="N6934" s="3">
        <v>13.486306818181818</v>
      </c>
      <c r="O6934"/>
      <c r="P6934"/>
    </row>
    <row r="6935" spans="1:16" x14ac:dyDescent="0.3">
      <c r="A6935" t="s">
        <v>13</v>
      </c>
      <c r="B6935" t="s">
        <v>115</v>
      </c>
      <c r="C6935" t="s">
        <v>1575</v>
      </c>
      <c r="D6935">
        <v>2015</v>
      </c>
      <c r="E6935" t="s">
        <v>1593</v>
      </c>
      <c r="F6935" t="s">
        <v>1603</v>
      </c>
      <c r="G6935" t="s">
        <v>1605</v>
      </c>
      <c r="H6935" t="s">
        <v>1607</v>
      </c>
      <c r="I6935" s="11">
        <v>1.7755212999999999E-2</v>
      </c>
      <c r="J6935">
        <v>19</v>
      </c>
      <c r="K6935">
        <v>19</v>
      </c>
      <c r="L6935" s="3">
        <v>211.7244</v>
      </c>
      <c r="M6935">
        <v>4</v>
      </c>
      <c r="N6935" s="3">
        <v>11.143389473684211</v>
      </c>
      <c r="O6935"/>
      <c r="P6935"/>
    </row>
    <row r="6936" spans="1:16" x14ac:dyDescent="0.3">
      <c r="A6936" t="s">
        <v>13</v>
      </c>
      <c r="B6936" t="s">
        <v>1565</v>
      </c>
      <c r="C6936" t="s">
        <v>1575</v>
      </c>
      <c r="D6936">
        <v>2015</v>
      </c>
      <c r="E6936" t="s">
        <v>1593</v>
      </c>
      <c r="F6936" t="s">
        <v>1603</v>
      </c>
      <c r="G6936" t="s">
        <v>1605</v>
      </c>
      <c r="H6936" t="s">
        <v>1607</v>
      </c>
      <c r="I6936" s="11">
        <v>0.148372897</v>
      </c>
      <c r="J6936">
        <v>20.25</v>
      </c>
      <c r="K6936">
        <v>20.25</v>
      </c>
      <c r="L6936" s="3">
        <v>108.8938</v>
      </c>
      <c r="M6936">
        <v>4</v>
      </c>
      <c r="N6936" s="3">
        <v>5.3774716049382718</v>
      </c>
      <c r="O6936"/>
      <c r="P6936"/>
    </row>
    <row r="6937" spans="1:16" x14ac:dyDescent="0.3">
      <c r="A6937" t="s">
        <v>13</v>
      </c>
      <c r="B6937" t="s">
        <v>1442</v>
      </c>
      <c r="C6937" t="s">
        <v>1579</v>
      </c>
      <c r="D6937">
        <v>2015</v>
      </c>
      <c r="E6937" t="s">
        <v>1593</v>
      </c>
      <c r="F6937" t="s">
        <v>1603</v>
      </c>
      <c r="G6937" t="s">
        <v>1605</v>
      </c>
      <c r="H6937" t="s">
        <v>1607</v>
      </c>
      <c r="I6937" s="11">
        <v>3.4945416E-2</v>
      </c>
      <c r="J6937">
        <v>5.1100000000000003</v>
      </c>
      <c r="K6937">
        <v>5.1100000000000003</v>
      </c>
      <c r="L6937" s="3">
        <v>161.12100000000001</v>
      </c>
      <c r="M6937">
        <v>4</v>
      </c>
      <c r="N6937" s="3">
        <v>31.530528375733855</v>
      </c>
      <c r="O6937"/>
      <c r="P6937"/>
    </row>
    <row r="6938" spans="1:16" x14ac:dyDescent="0.3">
      <c r="A6938" t="s">
        <v>13</v>
      </c>
      <c r="B6938" t="s">
        <v>79</v>
      </c>
      <c r="C6938" t="s">
        <v>1579</v>
      </c>
      <c r="D6938">
        <v>2015</v>
      </c>
      <c r="E6938" t="s">
        <v>1593</v>
      </c>
      <c r="F6938" t="s">
        <v>1603</v>
      </c>
      <c r="G6938" t="s">
        <v>1605</v>
      </c>
      <c r="H6938" t="s">
        <v>1607</v>
      </c>
      <c r="I6938" s="11">
        <v>1.5193323E-2</v>
      </c>
      <c r="J6938">
        <v>6.38</v>
      </c>
      <c r="K6938">
        <v>6.38</v>
      </c>
      <c r="L6938" s="3">
        <v>143.34700000000001</v>
      </c>
      <c r="M6938">
        <v>4</v>
      </c>
      <c r="N6938" s="3">
        <v>22.468181818181819</v>
      </c>
      <c r="O6938"/>
      <c r="P6938"/>
    </row>
    <row r="6939" spans="1:16" x14ac:dyDescent="0.3">
      <c r="A6939" t="s">
        <v>13</v>
      </c>
      <c r="B6939" t="s">
        <v>961</v>
      </c>
      <c r="C6939" t="s">
        <v>1579</v>
      </c>
      <c r="D6939">
        <v>2015</v>
      </c>
      <c r="E6939" t="s">
        <v>1593</v>
      </c>
      <c r="F6939" t="s">
        <v>1603</v>
      </c>
      <c r="G6939" t="s">
        <v>1605</v>
      </c>
      <c r="H6939" t="s">
        <v>1607</v>
      </c>
      <c r="I6939" s="11">
        <v>2.6238087E-2</v>
      </c>
      <c r="J6939">
        <v>6.59</v>
      </c>
      <c r="K6939">
        <v>6.59</v>
      </c>
      <c r="L6939" s="3">
        <v>121.60980000000001</v>
      </c>
      <c r="M6939">
        <v>4</v>
      </c>
      <c r="N6939" s="3">
        <v>18.453687405159332</v>
      </c>
      <c r="O6939"/>
      <c r="P6939"/>
    </row>
    <row r="6940" spans="1:16" x14ac:dyDescent="0.3">
      <c r="A6940" t="s">
        <v>13</v>
      </c>
      <c r="B6940" t="s">
        <v>523</v>
      </c>
      <c r="C6940" t="s">
        <v>1579</v>
      </c>
      <c r="D6940">
        <v>2015</v>
      </c>
      <c r="E6940" t="s">
        <v>1593</v>
      </c>
      <c r="F6940" t="s">
        <v>1603</v>
      </c>
      <c r="G6940" t="s">
        <v>1605</v>
      </c>
      <c r="H6940" t="s">
        <v>1607</v>
      </c>
      <c r="I6940" s="11">
        <v>3.1214809E-2</v>
      </c>
      <c r="J6940">
        <v>7.2850000000000001</v>
      </c>
      <c r="K6940">
        <v>7.2850000000000001</v>
      </c>
      <c r="L6940" s="3">
        <v>177.1054</v>
      </c>
      <c r="M6940">
        <v>4</v>
      </c>
      <c r="N6940" s="3">
        <v>24.310967741935485</v>
      </c>
      <c r="O6940"/>
      <c r="P6940"/>
    </row>
    <row r="6941" spans="1:16" x14ac:dyDescent="0.3">
      <c r="A6941" t="s">
        <v>13</v>
      </c>
      <c r="B6941" t="s">
        <v>1255</v>
      </c>
      <c r="C6941" t="s">
        <v>1579</v>
      </c>
      <c r="D6941">
        <v>2015</v>
      </c>
      <c r="E6941" t="s">
        <v>1593</v>
      </c>
      <c r="F6941" t="s">
        <v>1603</v>
      </c>
      <c r="G6941" t="s">
        <v>1605</v>
      </c>
      <c r="H6941" t="s">
        <v>1607</v>
      </c>
      <c r="I6941" s="11">
        <v>2.9131242000000002E-2</v>
      </c>
      <c r="J6941">
        <v>7.7249999999999996</v>
      </c>
      <c r="K6941">
        <v>7.7249999999999996</v>
      </c>
      <c r="L6941" s="3">
        <v>123.84139999999999</v>
      </c>
      <c r="M6941">
        <v>4</v>
      </c>
      <c r="N6941" s="3">
        <v>16.03124919093851</v>
      </c>
      <c r="O6941"/>
      <c r="P6941"/>
    </row>
    <row r="6942" spans="1:16" x14ac:dyDescent="0.3">
      <c r="A6942" t="s">
        <v>13</v>
      </c>
      <c r="B6942" t="s">
        <v>1080</v>
      </c>
      <c r="C6942" t="s">
        <v>1579</v>
      </c>
      <c r="D6942">
        <v>2015</v>
      </c>
      <c r="E6942" t="s">
        <v>1593</v>
      </c>
      <c r="F6942" t="s">
        <v>1603</v>
      </c>
      <c r="G6942" t="s">
        <v>1605</v>
      </c>
      <c r="H6942" t="s">
        <v>1607</v>
      </c>
      <c r="I6942" s="11">
        <v>3.1801102999999997E-2</v>
      </c>
      <c r="J6942">
        <v>7.9349999999999996</v>
      </c>
      <c r="K6942">
        <v>7.9349999999999996</v>
      </c>
      <c r="L6942" s="3">
        <v>261.59100000000001</v>
      </c>
      <c r="M6942">
        <v>4</v>
      </c>
      <c r="N6942" s="3">
        <v>32.966729678638941</v>
      </c>
      <c r="O6942"/>
      <c r="P6942"/>
    </row>
    <row r="6943" spans="1:16" x14ac:dyDescent="0.3">
      <c r="A6943" t="s">
        <v>13</v>
      </c>
      <c r="B6943" t="s">
        <v>378</v>
      </c>
      <c r="C6943" t="s">
        <v>1579</v>
      </c>
      <c r="D6943">
        <v>2015</v>
      </c>
      <c r="E6943" t="s">
        <v>1593</v>
      </c>
      <c r="F6943" t="s">
        <v>1603</v>
      </c>
      <c r="G6943" t="s">
        <v>1605</v>
      </c>
      <c r="H6943" t="s">
        <v>1607</v>
      </c>
      <c r="I6943" s="11">
        <v>0.13019199300000001</v>
      </c>
      <c r="J6943">
        <v>8.92</v>
      </c>
      <c r="K6943">
        <v>8.92</v>
      </c>
      <c r="L6943" s="3">
        <v>176.83699999999999</v>
      </c>
      <c r="M6943">
        <v>4</v>
      </c>
      <c r="N6943" s="3">
        <v>19.824775784753363</v>
      </c>
      <c r="O6943"/>
      <c r="P6943"/>
    </row>
    <row r="6944" spans="1:16" x14ac:dyDescent="0.3">
      <c r="A6944" t="s">
        <v>13</v>
      </c>
      <c r="B6944" t="s">
        <v>585</v>
      </c>
      <c r="C6944" t="s">
        <v>1579</v>
      </c>
      <c r="D6944">
        <v>2015</v>
      </c>
      <c r="E6944" t="s">
        <v>1593</v>
      </c>
      <c r="F6944" t="s">
        <v>1603</v>
      </c>
      <c r="G6944" t="s">
        <v>1605</v>
      </c>
      <c r="H6944" t="s">
        <v>1607</v>
      </c>
      <c r="I6944" s="11">
        <v>6.0188932000000001E-2</v>
      </c>
      <c r="J6944">
        <v>9.8949999999999996</v>
      </c>
      <c r="K6944">
        <v>9.8949999999999996</v>
      </c>
      <c r="L6944" s="3">
        <v>233.0642</v>
      </c>
      <c r="M6944">
        <v>4</v>
      </c>
      <c r="N6944" s="3">
        <v>23.553734209196566</v>
      </c>
      <c r="O6944"/>
      <c r="P6944"/>
    </row>
    <row r="6945" spans="1:16" x14ac:dyDescent="0.3">
      <c r="A6945" t="s">
        <v>13</v>
      </c>
      <c r="B6945" t="s">
        <v>1464</v>
      </c>
      <c r="C6945" t="s">
        <v>1579</v>
      </c>
      <c r="D6945">
        <v>2015</v>
      </c>
      <c r="E6945" t="s">
        <v>1593</v>
      </c>
      <c r="F6945" t="s">
        <v>1603</v>
      </c>
      <c r="G6945" t="s">
        <v>1605</v>
      </c>
      <c r="H6945" t="s">
        <v>1607</v>
      </c>
      <c r="I6945" s="11">
        <v>5.6191300999999999E-2</v>
      </c>
      <c r="J6945">
        <v>10.1</v>
      </c>
      <c r="K6945">
        <v>10.1</v>
      </c>
      <c r="L6945" s="3">
        <v>115.7492</v>
      </c>
      <c r="M6945">
        <v>4</v>
      </c>
      <c r="N6945" s="3">
        <v>11.460316831683169</v>
      </c>
      <c r="O6945"/>
      <c r="P6945"/>
    </row>
    <row r="6946" spans="1:16" x14ac:dyDescent="0.3">
      <c r="A6946" t="s">
        <v>13</v>
      </c>
      <c r="B6946" t="s">
        <v>81</v>
      </c>
      <c r="C6946" t="s">
        <v>1579</v>
      </c>
      <c r="D6946">
        <v>2015</v>
      </c>
      <c r="E6946" t="s">
        <v>1593</v>
      </c>
      <c r="F6946" t="s">
        <v>1603</v>
      </c>
      <c r="G6946" t="s">
        <v>1605</v>
      </c>
      <c r="H6946" t="s">
        <v>1607</v>
      </c>
      <c r="I6946" s="11">
        <v>4.7814463000000001E-2</v>
      </c>
      <c r="J6946">
        <v>11.3</v>
      </c>
      <c r="K6946">
        <v>11.3</v>
      </c>
      <c r="L6946" s="3">
        <v>179.26599999999999</v>
      </c>
      <c r="M6946">
        <v>4</v>
      </c>
      <c r="N6946" s="3">
        <v>15.864247787610617</v>
      </c>
      <c r="O6946"/>
      <c r="P6946"/>
    </row>
    <row r="6947" spans="1:16" x14ac:dyDescent="0.3">
      <c r="A6947" t="s">
        <v>13</v>
      </c>
      <c r="B6947" t="s">
        <v>619</v>
      </c>
      <c r="C6947" t="s">
        <v>1579</v>
      </c>
      <c r="D6947">
        <v>2015</v>
      </c>
      <c r="E6947" t="s">
        <v>1593</v>
      </c>
      <c r="F6947" t="s">
        <v>1603</v>
      </c>
      <c r="G6947" t="s">
        <v>1605</v>
      </c>
      <c r="H6947" t="s">
        <v>1607</v>
      </c>
      <c r="I6947" s="11">
        <v>6.6816564999999994E-2</v>
      </c>
      <c r="J6947">
        <v>11.3</v>
      </c>
      <c r="K6947">
        <v>11.3</v>
      </c>
      <c r="L6947" s="3">
        <v>192.24780000000001</v>
      </c>
      <c r="M6947">
        <v>4</v>
      </c>
      <c r="N6947" s="3">
        <v>17.013079646017697</v>
      </c>
      <c r="O6947"/>
      <c r="P6947"/>
    </row>
    <row r="6948" spans="1:16" x14ac:dyDescent="0.3">
      <c r="A6948" t="s">
        <v>13</v>
      </c>
      <c r="B6948" t="s">
        <v>746</v>
      </c>
      <c r="C6948" t="s">
        <v>1579</v>
      </c>
      <c r="D6948">
        <v>2015</v>
      </c>
      <c r="E6948" t="s">
        <v>1593</v>
      </c>
      <c r="F6948" t="s">
        <v>1603</v>
      </c>
      <c r="G6948" t="s">
        <v>1605</v>
      </c>
      <c r="H6948" t="s">
        <v>1607</v>
      </c>
      <c r="I6948" s="11">
        <v>2.9583248999999999E-2</v>
      </c>
      <c r="J6948">
        <v>12.15</v>
      </c>
      <c r="K6948">
        <v>12.15</v>
      </c>
      <c r="L6948" s="3">
        <v>114.715</v>
      </c>
      <c r="M6948">
        <v>4</v>
      </c>
      <c r="N6948" s="3">
        <v>9.4415637860082313</v>
      </c>
      <c r="O6948"/>
      <c r="P6948"/>
    </row>
    <row r="6949" spans="1:16" x14ac:dyDescent="0.3">
      <c r="A6949" t="s">
        <v>13</v>
      </c>
      <c r="B6949" t="s">
        <v>575</v>
      </c>
      <c r="C6949" t="s">
        <v>1579</v>
      </c>
      <c r="D6949">
        <v>2015</v>
      </c>
      <c r="E6949" t="s">
        <v>1593</v>
      </c>
      <c r="F6949" t="s">
        <v>1603</v>
      </c>
      <c r="G6949" t="s">
        <v>1605</v>
      </c>
      <c r="H6949" t="s">
        <v>1607</v>
      </c>
      <c r="I6949" s="11">
        <v>2.8656247999999999E-2</v>
      </c>
      <c r="J6949">
        <v>12.15</v>
      </c>
      <c r="K6949">
        <v>12.15</v>
      </c>
      <c r="L6949" s="3">
        <v>149.3708</v>
      </c>
      <c r="M6949">
        <v>4</v>
      </c>
      <c r="N6949" s="3">
        <v>12.293893004115226</v>
      </c>
      <c r="O6949"/>
      <c r="P6949"/>
    </row>
    <row r="6950" spans="1:16" x14ac:dyDescent="0.3">
      <c r="A6950" t="s">
        <v>13</v>
      </c>
      <c r="B6950" t="s">
        <v>1114</v>
      </c>
      <c r="C6950" t="s">
        <v>1579</v>
      </c>
      <c r="D6950">
        <v>2015</v>
      </c>
      <c r="E6950" t="s">
        <v>1593</v>
      </c>
      <c r="F6950" t="s">
        <v>1603</v>
      </c>
      <c r="G6950" t="s">
        <v>1605</v>
      </c>
      <c r="H6950" t="s">
        <v>1607</v>
      </c>
      <c r="I6950" s="11">
        <v>4.2296724000000001E-2</v>
      </c>
      <c r="J6950">
        <v>12.65</v>
      </c>
      <c r="K6950">
        <v>12.65</v>
      </c>
      <c r="L6950" s="3">
        <v>106.3938</v>
      </c>
      <c r="M6950">
        <v>4</v>
      </c>
      <c r="N6950" s="3">
        <v>8.4105770750988142</v>
      </c>
      <c r="O6950"/>
      <c r="P6950"/>
    </row>
    <row r="6951" spans="1:16" x14ac:dyDescent="0.3">
      <c r="A6951" t="s">
        <v>13</v>
      </c>
      <c r="B6951" t="s">
        <v>584</v>
      </c>
      <c r="C6951" t="s">
        <v>1579</v>
      </c>
      <c r="D6951">
        <v>2015</v>
      </c>
      <c r="E6951" t="s">
        <v>1593</v>
      </c>
      <c r="F6951" t="s">
        <v>1603</v>
      </c>
      <c r="G6951" t="s">
        <v>1605</v>
      </c>
      <c r="H6951" t="s">
        <v>1607</v>
      </c>
      <c r="I6951" s="11">
        <v>1.0013429000000001E-2</v>
      </c>
      <c r="J6951">
        <v>13.6</v>
      </c>
      <c r="K6951">
        <v>13.6</v>
      </c>
      <c r="L6951" s="3">
        <v>176.43700000000001</v>
      </c>
      <c r="M6951">
        <v>4</v>
      </c>
      <c r="N6951" s="3">
        <v>12.973308823529413</v>
      </c>
      <c r="O6951"/>
      <c r="P6951"/>
    </row>
    <row r="6952" spans="1:16" x14ac:dyDescent="0.3">
      <c r="A6952" t="s">
        <v>13</v>
      </c>
      <c r="B6952" t="s">
        <v>1137</v>
      </c>
      <c r="C6952" t="s">
        <v>1579</v>
      </c>
      <c r="D6952">
        <v>2015</v>
      </c>
      <c r="E6952" t="s">
        <v>1593</v>
      </c>
      <c r="F6952" t="s">
        <v>1603</v>
      </c>
      <c r="G6952" t="s">
        <v>1605</v>
      </c>
      <c r="H6952" t="s">
        <v>1607</v>
      </c>
      <c r="I6952" s="11">
        <v>5.0442528E-2</v>
      </c>
      <c r="J6952">
        <v>16.2</v>
      </c>
      <c r="K6952">
        <v>16.2</v>
      </c>
      <c r="L6952" s="3">
        <v>190.81620000000001</v>
      </c>
      <c r="M6952">
        <v>4</v>
      </c>
      <c r="N6952" s="3">
        <v>11.778777777777778</v>
      </c>
      <c r="O6952"/>
      <c r="P6952"/>
    </row>
    <row r="6953" spans="1:16" x14ac:dyDescent="0.3">
      <c r="A6953" t="s">
        <v>13</v>
      </c>
      <c r="B6953" t="s">
        <v>918</v>
      </c>
      <c r="C6953" t="s">
        <v>1579</v>
      </c>
      <c r="D6953">
        <v>2015</v>
      </c>
      <c r="E6953" t="s">
        <v>1593</v>
      </c>
      <c r="F6953" t="s">
        <v>1603</v>
      </c>
      <c r="G6953" t="s">
        <v>1605</v>
      </c>
      <c r="H6953" t="s">
        <v>1607</v>
      </c>
      <c r="I6953" s="11">
        <v>1.2567811E-2</v>
      </c>
      <c r="J6953">
        <v>17.7</v>
      </c>
      <c r="K6953">
        <v>17.7</v>
      </c>
      <c r="L6953" s="3">
        <v>168.44739999999999</v>
      </c>
      <c r="M6953">
        <v>4</v>
      </c>
      <c r="N6953" s="3">
        <v>9.5168022598870046</v>
      </c>
      <c r="O6953"/>
      <c r="P6953"/>
    </row>
    <row r="6954" spans="1:16" x14ac:dyDescent="0.3">
      <c r="A6954" t="s">
        <v>13</v>
      </c>
      <c r="B6954" t="s">
        <v>1566</v>
      </c>
      <c r="C6954" t="s">
        <v>1579</v>
      </c>
      <c r="D6954">
        <v>2015</v>
      </c>
      <c r="E6954" t="s">
        <v>1593</v>
      </c>
      <c r="F6954" t="s">
        <v>1603</v>
      </c>
      <c r="G6954" t="s">
        <v>1605</v>
      </c>
      <c r="H6954" t="s">
        <v>1607</v>
      </c>
      <c r="I6954" s="11">
        <v>1.2679226E-2</v>
      </c>
      <c r="J6954">
        <v>18.600000000000001</v>
      </c>
      <c r="K6954">
        <v>18.600000000000001</v>
      </c>
      <c r="L6954" s="3">
        <v>120.9414</v>
      </c>
      <c r="M6954">
        <v>4</v>
      </c>
      <c r="N6954" s="3">
        <v>6.5022258064516123</v>
      </c>
      <c r="O6954"/>
      <c r="P6954"/>
    </row>
    <row r="6955" spans="1:16" x14ac:dyDescent="0.3">
      <c r="A6955" t="s">
        <v>13</v>
      </c>
      <c r="B6955" t="s">
        <v>1216</v>
      </c>
      <c r="C6955" t="s">
        <v>1579</v>
      </c>
      <c r="D6955">
        <v>2015</v>
      </c>
      <c r="E6955" t="s">
        <v>1593</v>
      </c>
      <c r="F6955" t="s">
        <v>1603</v>
      </c>
      <c r="G6955" t="s">
        <v>1605</v>
      </c>
      <c r="H6955" t="s">
        <v>1607</v>
      </c>
      <c r="I6955" s="11">
        <v>0.11254900800000001</v>
      </c>
      <c r="J6955">
        <v>20.2</v>
      </c>
      <c r="K6955">
        <v>20.2</v>
      </c>
      <c r="L6955" s="3">
        <v>123.1046</v>
      </c>
      <c r="M6955">
        <v>4</v>
      </c>
      <c r="N6955" s="3">
        <v>6.0942871287128719</v>
      </c>
      <c r="O6955"/>
      <c r="P6955"/>
    </row>
    <row r="6956" spans="1:16" x14ac:dyDescent="0.3">
      <c r="A6956" t="s">
        <v>13</v>
      </c>
      <c r="B6956" t="s">
        <v>379</v>
      </c>
      <c r="C6956" t="s">
        <v>1579</v>
      </c>
      <c r="D6956">
        <v>2015</v>
      </c>
      <c r="E6956" t="s">
        <v>1593</v>
      </c>
      <c r="F6956" t="s">
        <v>1603</v>
      </c>
      <c r="G6956" t="s">
        <v>1605</v>
      </c>
      <c r="H6956" t="s">
        <v>1607</v>
      </c>
      <c r="I6956" s="11">
        <v>7.4390006999999994E-2</v>
      </c>
      <c r="J6956">
        <v>20.2</v>
      </c>
      <c r="K6956">
        <v>20.2</v>
      </c>
      <c r="L6956" s="3">
        <v>91.446200000000005</v>
      </c>
      <c r="M6956">
        <v>4</v>
      </c>
      <c r="N6956" s="3">
        <v>4.5270396039603966</v>
      </c>
      <c r="O6956"/>
      <c r="P6956"/>
    </row>
    <row r="6957" spans="1:16" x14ac:dyDescent="0.3">
      <c r="A6957" t="s">
        <v>13</v>
      </c>
      <c r="B6957" t="s">
        <v>117</v>
      </c>
      <c r="C6957" t="s">
        <v>1579</v>
      </c>
      <c r="D6957">
        <v>2015</v>
      </c>
      <c r="E6957" t="s">
        <v>1593</v>
      </c>
      <c r="F6957" t="s">
        <v>1603</v>
      </c>
      <c r="G6957" t="s">
        <v>1605</v>
      </c>
      <c r="H6957" t="s">
        <v>1607</v>
      </c>
      <c r="I6957" s="11">
        <v>5.9055045E-2</v>
      </c>
      <c r="J6957">
        <v>20.25</v>
      </c>
      <c r="K6957">
        <v>20.25</v>
      </c>
      <c r="L6957" s="3">
        <v>247.346</v>
      </c>
      <c r="M6957">
        <v>4</v>
      </c>
      <c r="N6957" s="3">
        <v>12.214617283950618</v>
      </c>
      <c r="O6957"/>
      <c r="P6957"/>
    </row>
    <row r="6958" spans="1:16" x14ac:dyDescent="0.3">
      <c r="A6958" t="s">
        <v>13</v>
      </c>
      <c r="B6958" t="s">
        <v>717</v>
      </c>
      <c r="C6958" t="s">
        <v>1579</v>
      </c>
      <c r="D6958">
        <v>2015</v>
      </c>
      <c r="E6958" t="s">
        <v>1593</v>
      </c>
      <c r="F6958" t="s">
        <v>1603</v>
      </c>
      <c r="G6958" t="s">
        <v>1605</v>
      </c>
      <c r="H6958" t="s">
        <v>1607</v>
      </c>
      <c r="I6958" s="11">
        <v>0.14357419099999999</v>
      </c>
      <c r="J6958">
        <v>20.5</v>
      </c>
      <c r="K6958">
        <v>20.5</v>
      </c>
      <c r="L6958" s="3">
        <v>37.219000000000001</v>
      </c>
      <c r="M6958">
        <v>4</v>
      </c>
      <c r="N6958" s="3">
        <v>1.8155609756097562</v>
      </c>
      <c r="O6958"/>
      <c r="P6958"/>
    </row>
    <row r="6959" spans="1:16" x14ac:dyDescent="0.3">
      <c r="A6959" t="s">
        <v>13</v>
      </c>
      <c r="B6959" t="s">
        <v>1193</v>
      </c>
      <c r="C6959" t="s">
        <v>1579</v>
      </c>
      <c r="D6959">
        <v>2015</v>
      </c>
      <c r="E6959" t="s">
        <v>1593</v>
      </c>
      <c r="F6959" t="s">
        <v>1603</v>
      </c>
      <c r="G6959" t="s">
        <v>1605</v>
      </c>
      <c r="H6959" t="s">
        <v>1607</v>
      </c>
      <c r="I6959" s="11">
        <v>7.1136948000000005E-2</v>
      </c>
      <c r="J6959">
        <v>20.6</v>
      </c>
      <c r="K6959">
        <v>20.6</v>
      </c>
      <c r="L6959" s="3">
        <v>76.369600000000005</v>
      </c>
      <c r="M6959">
        <v>4</v>
      </c>
      <c r="N6959" s="3">
        <v>3.7072621359223299</v>
      </c>
      <c r="O6959"/>
      <c r="P6959"/>
    </row>
    <row r="6960" spans="1:16" x14ac:dyDescent="0.3">
      <c r="A6960" t="s">
        <v>13</v>
      </c>
      <c r="B6960" t="s">
        <v>350</v>
      </c>
      <c r="C6960" t="s">
        <v>1581</v>
      </c>
      <c r="D6960">
        <v>2015</v>
      </c>
      <c r="E6960" t="s">
        <v>1593</v>
      </c>
      <c r="F6960" t="s">
        <v>1603</v>
      </c>
      <c r="G6960" t="s">
        <v>1605</v>
      </c>
      <c r="H6960" t="s">
        <v>1607</v>
      </c>
      <c r="I6960" s="11">
        <v>2.5813942999999999E-2</v>
      </c>
      <c r="J6960">
        <v>18.5</v>
      </c>
      <c r="K6960">
        <v>18.5</v>
      </c>
      <c r="L6960" s="3">
        <v>89.117199999999997</v>
      </c>
      <c r="M6960">
        <v>4</v>
      </c>
      <c r="N6960" s="3">
        <v>4.8171459459459456</v>
      </c>
      <c r="O6960"/>
      <c r="P6960"/>
    </row>
    <row r="6961" spans="1:16" x14ac:dyDescent="0.3">
      <c r="A6961" t="s">
        <v>13</v>
      </c>
      <c r="B6961" t="s">
        <v>1007</v>
      </c>
      <c r="C6961" t="s">
        <v>1584</v>
      </c>
      <c r="D6961">
        <v>2015</v>
      </c>
      <c r="E6961" t="s">
        <v>1593</v>
      </c>
      <c r="F6961" t="s">
        <v>1603</v>
      </c>
      <c r="G6961" t="s">
        <v>1605</v>
      </c>
      <c r="H6961" t="s">
        <v>1607</v>
      </c>
      <c r="I6961" s="11">
        <v>9.0649107000000007E-2</v>
      </c>
      <c r="J6961">
        <v>9.8000000000000007</v>
      </c>
      <c r="K6961">
        <v>9.8000000000000007</v>
      </c>
      <c r="L6961" s="3">
        <v>194.34780000000001</v>
      </c>
      <c r="M6961">
        <v>4</v>
      </c>
      <c r="N6961" s="3">
        <v>19.831408163265305</v>
      </c>
      <c r="O6961"/>
      <c r="P6961"/>
    </row>
    <row r="6962" spans="1:16" x14ac:dyDescent="0.3">
      <c r="A6962" t="s">
        <v>13</v>
      </c>
      <c r="B6962" t="s">
        <v>1344</v>
      </c>
      <c r="C6962" t="s">
        <v>1584</v>
      </c>
      <c r="D6962">
        <v>2015</v>
      </c>
      <c r="E6962" t="s">
        <v>1593</v>
      </c>
      <c r="F6962" t="s">
        <v>1603</v>
      </c>
      <c r="G6962" t="s">
        <v>1605</v>
      </c>
      <c r="H6962" t="s">
        <v>1607</v>
      </c>
      <c r="I6962" s="11">
        <v>4.8785426999999999E-2</v>
      </c>
      <c r="J6962">
        <v>10.65</v>
      </c>
      <c r="K6962">
        <v>10.65</v>
      </c>
      <c r="L6962" s="3">
        <v>163.95259999999999</v>
      </c>
      <c r="M6962">
        <v>4</v>
      </c>
      <c r="N6962" s="3">
        <v>15.394610328638496</v>
      </c>
      <c r="O6962"/>
      <c r="P6962"/>
    </row>
    <row r="6963" spans="1:16" x14ac:dyDescent="0.3">
      <c r="A6963" t="s">
        <v>13</v>
      </c>
      <c r="B6963" t="s">
        <v>720</v>
      </c>
      <c r="C6963" t="s">
        <v>1584</v>
      </c>
      <c r="D6963">
        <v>2015</v>
      </c>
      <c r="E6963" t="s">
        <v>1593</v>
      </c>
      <c r="F6963" t="s">
        <v>1603</v>
      </c>
      <c r="G6963" t="s">
        <v>1605</v>
      </c>
      <c r="H6963" t="s">
        <v>1607</v>
      </c>
      <c r="I6963" s="11">
        <v>3.1402114000000002E-2</v>
      </c>
      <c r="J6963">
        <v>13.85</v>
      </c>
      <c r="K6963">
        <v>13.85</v>
      </c>
      <c r="L6963" s="3">
        <v>40.247999999999998</v>
      </c>
      <c r="M6963">
        <v>4</v>
      </c>
      <c r="N6963" s="3">
        <v>2.9059927797833933</v>
      </c>
      <c r="O6963"/>
      <c r="P6963"/>
    </row>
    <row r="6964" spans="1:16" x14ac:dyDescent="0.3">
      <c r="A6964" t="s">
        <v>13</v>
      </c>
      <c r="B6964" t="s">
        <v>964</v>
      </c>
      <c r="C6964" t="s">
        <v>1584</v>
      </c>
      <c r="D6964">
        <v>2015</v>
      </c>
      <c r="E6964" t="s">
        <v>1593</v>
      </c>
      <c r="F6964" t="s">
        <v>1603</v>
      </c>
      <c r="G6964" t="s">
        <v>1605</v>
      </c>
      <c r="H6964" t="s">
        <v>1607</v>
      </c>
      <c r="I6964" s="11">
        <v>8.1492092000000002E-2</v>
      </c>
      <c r="J6964">
        <v>20</v>
      </c>
      <c r="K6964">
        <v>20</v>
      </c>
      <c r="L6964" s="3">
        <v>35.518999999999998</v>
      </c>
      <c r="M6964">
        <v>4</v>
      </c>
      <c r="N6964" s="3">
        <v>1.7759499999999999</v>
      </c>
      <c r="O6964"/>
      <c r="P6964"/>
    </row>
    <row r="6965" spans="1:16" x14ac:dyDescent="0.3">
      <c r="A6965" t="s">
        <v>13</v>
      </c>
      <c r="B6965" t="s">
        <v>1463</v>
      </c>
      <c r="C6965" t="s">
        <v>1588</v>
      </c>
      <c r="D6965">
        <v>2015</v>
      </c>
      <c r="E6965" t="s">
        <v>1593</v>
      </c>
      <c r="F6965" t="s">
        <v>1603</v>
      </c>
      <c r="G6965" t="s">
        <v>1605</v>
      </c>
      <c r="H6965" t="s">
        <v>1607</v>
      </c>
      <c r="I6965" s="11">
        <v>3.1288337999999999E-2</v>
      </c>
      <c r="J6965">
        <v>10.395</v>
      </c>
      <c r="K6965">
        <v>10.395</v>
      </c>
      <c r="L6965" s="3">
        <v>159.56039999999999</v>
      </c>
      <c r="M6965">
        <v>4</v>
      </c>
      <c r="N6965" s="3">
        <v>15.349725829725829</v>
      </c>
      <c r="O6965"/>
      <c r="P6965"/>
    </row>
    <row r="6966" spans="1:16" x14ac:dyDescent="0.3">
      <c r="A6966" t="s">
        <v>13</v>
      </c>
      <c r="B6966" t="s">
        <v>965</v>
      </c>
      <c r="C6966" t="s">
        <v>1580</v>
      </c>
      <c r="D6966">
        <v>2015</v>
      </c>
      <c r="E6966" t="s">
        <v>1593</v>
      </c>
      <c r="F6966" t="s">
        <v>1603</v>
      </c>
      <c r="G6966" t="s">
        <v>1605</v>
      </c>
      <c r="H6966" t="s">
        <v>1607</v>
      </c>
      <c r="I6966" s="11">
        <v>7.2131519000000005E-2</v>
      </c>
      <c r="J6966">
        <v>6.1950000000000003</v>
      </c>
      <c r="K6966">
        <v>6.1950000000000003</v>
      </c>
      <c r="L6966" s="3">
        <v>120.10980000000001</v>
      </c>
      <c r="M6966">
        <v>4</v>
      </c>
      <c r="N6966" s="3">
        <v>19.38818401937046</v>
      </c>
      <c r="O6966"/>
      <c r="P6966"/>
    </row>
    <row r="6967" spans="1:16" x14ac:dyDescent="0.3">
      <c r="A6967" t="s">
        <v>13</v>
      </c>
      <c r="B6967" t="s">
        <v>946</v>
      </c>
      <c r="C6967" t="s">
        <v>1580</v>
      </c>
      <c r="D6967">
        <v>2015</v>
      </c>
      <c r="E6967" t="s">
        <v>1593</v>
      </c>
      <c r="F6967" t="s">
        <v>1603</v>
      </c>
      <c r="G6967" t="s">
        <v>1605</v>
      </c>
      <c r="H6967" t="s">
        <v>1607</v>
      </c>
      <c r="I6967" s="11">
        <v>4.2006479999999999E-2</v>
      </c>
      <c r="J6967">
        <v>6.6749999999999998</v>
      </c>
      <c r="K6967">
        <v>6.6749999999999998</v>
      </c>
      <c r="L6967" s="3">
        <v>92.646199999999993</v>
      </c>
      <c r="M6967">
        <v>4</v>
      </c>
      <c r="N6967" s="3">
        <v>13.879580524344568</v>
      </c>
      <c r="O6967"/>
      <c r="P6967"/>
    </row>
    <row r="6968" spans="1:16" x14ac:dyDescent="0.3">
      <c r="A6968" t="s">
        <v>13</v>
      </c>
      <c r="B6968" t="s">
        <v>383</v>
      </c>
      <c r="C6968" t="s">
        <v>1580</v>
      </c>
      <c r="D6968">
        <v>2015</v>
      </c>
      <c r="E6968" t="s">
        <v>1593</v>
      </c>
      <c r="F6968" t="s">
        <v>1603</v>
      </c>
      <c r="G6968" t="s">
        <v>1605</v>
      </c>
      <c r="H6968" t="s">
        <v>1607</v>
      </c>
      <c r="I6968" s="11">
        <v>0.10016525</v>
      </c>
      <c r="J6968">
        <v>7.2350000000000003</v>
      </c>
      <c r="K6968">
        <v>7.2350000000000003</v>
      </c>
      <c r="L6968" s="3">
        <v>193.9452</v>
      </c>
      <c r="M6968">
        <v>4</v>
      </c>
      <c r="N6968" s="3">
        <v>26.806523842432618</v>
      </c>
      <c r="O6968"/>
      <c r="P6968"/>
    </row>
    <row r="6969" spans="1:16" x14ac:dyDescent="0.3">
      <c r="A6969" t="s">
        <v>13</v>
      </c>
      <c r="B6969" t="s">
        <v>1489</v>
      </c>
      <c r="C6969" t="s">
        <v>1580</v>
      </c>
      <c r="D6969">
        <v>2015</v>
      </c>
      <c r="E6969" t="s">
        <v>1593</v>
      </c>
      <c r="F6969" t="s">
        <v>1603</v>
      </c>
      <c r="G6969" t="s">
        <v>1605</v>
      </c>
      <c r="H6969" t="s">
        <v>1607</v>
      </c>
      <c r="I6969" s="11">
        <v>1.5332872000000001E-2</v>
      </c>
      <c r="J6969">
        <v>7.3150000000000004</v>
      </c>
      <c r="K6969">
        <v>7.3150000000000004</v>
      </c>
      <c r="L6969" s="3">
        <v>154.03399999999999</v>
      </c>
      <c r="M6969">
        <v>4</v>
      </c>
      <c r="N6969" s="3">
        <v>21.057279562542718</v>
      </c>
      <c r="O6969"/>
      <c r="P6969"/>
    </row>
    <row r="6970" spans="1:16" x14ac:dyDescent="0.3">
      <c r="A6970" t="s">
        <v>13</v>
      </c>
      <c r="B6970" t="s">
        <v>882</v>
      </c>
      <c r="C6970" t="s">
        <v>1580</v>
      </c>
      <c r="D6970">
        <v>2015</v>
      </c>
      <c r="E6970" t="s">
        <v>1593</v>
      </c>
      <c r="F6970" t="s">
        <v>1603</v>
      </c>
      <c r="G6970" t="s">
        <v>1605</v>
      </c>
      <c r="H6970" t="s">
        <v>1607</v>
      </c>
      <c r="I6970" s="11">
        <v>2.0433199999999999E-2</v>
      </c>
      <c r="J6970">
        <v>7.42</v>
      </c>
      <c r="K6970">
        <v>7.42</v>
      </c>
      <c r="L6970" s="3">
        <v>248.9092</v>
      </c>
      <c r="M6970">
        <v>4</v>
      </c>
      <c r="N6970" s="3">
        <v>33.545714285714283</v>
      </c>
      <c r="O6970"/>
      <c r="P6970"/>
    </row>
    <row r="6971" spans="1:16" x14ac:dyDescent="0.3">
      <c r="A6971" t="s">
        <v>13</v>
      </c>
      <c r="B6971" t="s">
        <v>86</v>
      </c>
      <c r="C6971" t="s">
        <v>1580</v>
      </c>
      <c r="D6971">
        <v>2015</v>
      </c>
      <c r="E6971" t="s">
        <v>1593</v>
      </c>
      <c r="F6971" t="s">
        <v>1603</v>
      </c>
      <c r="G6971" t="s">
        <v>1605</v>
      </c>
      <c r="H6971" t="s">
        <v>1607</v>
      </c>
      <c r="I6971" s="11">
        <v>1.0032624E-2</v>
      </c>
      <c r="J6971">
        <v>7.9050000000000002</v>
      </c>
      <c r="K6971">
        <v>7.9050000000000002</v>
      </c>
      <c r="L6971" s="3">
        <v>248.3408</v>
      </c>
      <c r="M6971">
        <v>4</v>
      </c>
      <c r="N6971" s="3">
        <v>31.415660974067045</v>
      </c>
      <c r="O6971"/>
      <c r="P6971"/>
    </row>
    <row r="6972" spans="1:16" x14ac:dyDescent="0.3">
      <c r="A6972" t="s">
        <v>13</v>
      </c>
      <c r="B6972" t="s">
        <v>1272</v>
      </c>
      <c r="C6972" t="s">
        <v>1580</v>
      </c>
      <c r="D6972">
        <v>2015</v>
      </c>
      <c r="E6972" t="s">
        <v>1593</v>
      </c>
      <c r="F6972" t="s">
        <v>1603</v>
      </c>
      <c r="G6972" t="s">
        <v>1605</v>
      </c>
      <c r="H6972" t="s">
        <v>1607</v>
      </c>
      <c r="I6972" s="11">
        <v>0.111666665</v>
      </c>
      <c r="J6972">
        <v>8.02</v>
      </c>
      <c r="K6972">
        <v>8.02</v>
      </c>
      <c r="L6972" s="3">
        <v>155.2998</v>
      </c>
      <c r="M6972">
        <v>4</v>
      </c>
      <c r="N6972" s="3">
        <v>19.364064837905239</v>
      </c>
      <c r="O6972"/>
      <c r="P6972"/>
    </row>
    <row r="6973" spans="1:16" x14ac:dyDescent="0.3">
      <c r="A6973" t="s">
        <v>13</v>
      </c>
      <c r="B6973" t="s">
        <v>58</v>
      </c>
      <c r="C6973" t="s">
        <v>1580</v>
      </c>
      <c r="D6973">
        <v>2015</v>
      </c>
      <c r="E6973" t="s">
        <v>1593</v>
      </c>
      <c r="F6973" t="s">
        <v>1603</v>
      </c>
      <c r="G6973" t="s">
        <v>1605</v>
      </c>
      <c r="H6973" t="s">
        <v>1607</v>
      </c>
      <c r="I6973" s="11">
        <v>0.17470386199999999</v>
      </c>
      <c r="J6973">
        <v>9.3000000000000007</v>
      </c>
      <c r="K6973">
        <v>9.3000000000000007</v>
      </c>
      <c r="L6973" s="3">
        <v>104.0964</v>
      </c>
      <c r="M6973">
        <v>4</v>
      </c>
      <c r="N6973" s="3">
        <v>11.19316129032258</v>
      </c>
      <c r="O6973"/>
      <c r="P6973"/>
    </row>
    <row r="6974" spans="1:16" x14ac:dyDescent="0.3">
      <c r="A6974" t="s">
        <v>13</v>
      </c>
      <c r="B6974" t="s">
        <v>544</v>
      </c>
      <c r="C6974" t="s">
        <v>1580</v>
      </c>
      <c r="D6974">
        <v>2015</v>
      </c>
      <c r="E6974" t="s">
        <v>1593</v>
      </c>
      <c r="F6974" t="s">
        <v>1603</v>
      </c>
      <c r="G6974" t="s">
        <v>1605</v>
      </c>
      <c r="H6974" t="s">
        <v>1607</v>
      </c>
      <c r="I6974" s="11">
        <v>0.11232455199999999</v>
      </c>
      <c r="J6974">
        <v>10.395</v>
      </c>
      <c r="K6974">
        <v>10.395</v>
      </c>
      <c r="L6974" s="3">
        <v>60.622</v>
      </c>
      <c r="M6974">
        <v>4</v>
      </c>
      <c r="N6974" s="3">
        <v>5.8318422318422325</v>
      </c>
      <c r="O6974"/>
      <c r="P6974"/>
    </row>
    <row r="6975" spans="1:16" x14ac:dyDescent="0.3">
      <c r="A6975" t="s">
        <v>13</v>
      </c>
      <c r="B6975" t="s">
        <v>87</v>
      </c>
      <c r="C6975" t="s">
        <v>1580</v>
      </c>
      <c r="D6975">
        <v>2015</v>
      </c>
      <c r="E6975" t="s">
        <v>1593</v>
      </c>
      <c r="F6975" t="s">
        <v>1603</v>
      </c>
      <c r="G6975" t="s">
        <v>1605</v>
      </c>
      <c r="H6975" t="s">
        <v>1607</v>
      </c>
      <c r="I6975" s="11">
        <v>2.9001987E-2</v>
      </c>
      <c r="J6975">
        <v>10.8</v>
      </c>
      <c r="K6975">
        <v>10.8</v>
      </c>
      <c r="L6975" s="3">
        <v>238.62219999999999</v>
      </c>
      <c r="M6975">
        <v>4</v>
      </c>
      <c r="N6975" s="3">
        <v>22.094648148148146</v>
      </c>
      <c r="O6975"/>
      <c r="P6975"/>
    </row>
    <row r="6976" spans="1:16" x14ac:dyDescent="0.3">
      <c r="A6976" t="s">
        <v>13</v>
      </c>
      <c r="B6976" t="s">
        <v>899</v>
      </c>
      <c r="C6976" t="s">
        <v>1580</v>
      </c>
      <c r="D6976">
        <v>2015</v>
      </c>
      <c r="E6976" t="s">
        <v>1593</v>
      </c>
      <c r="F6976" t="s">
        <v>1603</v>
      </c>
      <c r="G6976" t="s">
        <v>1605</v>
      </c>
      <c r="H6976" t="s">
        <v>1607</v>
      </c>
      <c r="I6976" s="11">
        <v>0.135416391</v>
      </c>
      <c r="J6976">
        <v>11.1</v>
      </c>
      <c r="K6976">
        <v>11.1</v>
      </c>
      <c r="L6976" s="3">
        <v>218.34819999999999</v>
      </c>
      <c r="M6976">
        <v>4</v>
      </c>
      <c r="N6976" s="3">
        <v>19.671009009009008</v>
      </c>
      <c r="O6976"/>
      <c r="P6976"/>
    </row>
    <row r="6977" spans="1:16" x14ac:dyDescent="0.3">
      <c r="A6977" t="s">
        <v>13</v>
      </c>
      <c r="B6977" t="s">
        <v>1321</v>
      </c>
      <c r="C6977" t="s">
        <v>1580</v>
      </c>
      <c r="D6977">
        <v>2015</v>
      </c>
      <c r="E6977" t="s">
        <v>1593</v>
      </c>
      <c r="F6977" t="s">
        <v>1603</v>
      </c>
      <c r="G6977" t="s">
        <v>1605</v>
      </c>
      <c r="H6977" t="s">
        <v>1607</v>
      </c>
      <c r="I6977" s="11">
        <v>3.0869612000000001E-2</v>
      </c>
      <c r="J6977">
        <v>11.35</v>
      </c>
      <c r="K6977">
        <v>11.35</v>
      </c>
      <c r="L6977" s="3">
        <v>49.800800000000002</v>
      </c>
      <c r="M6977">
        <v>4</v>
      </c>
      <c r="N6977" s="3">
        <v>4.3877356828193834</v>
      </c>
      <c r="O6977"/>
      <c r="P6977"/>
    </row>
    <row r="6978" spans="1:16" x14ac:dyDescent="0.3">
      <c r="A6978" t="s">
        <v>13</v>
      </c>
      <c r="B6978" t="s">
        <v>355</v>
      </c>
      <c r="C6978" t="s">
        <v>1580</v>
      </c>
      <c r="D6978">
        <v>2015</v>
      </c>
      <c r="E6978" t="s">
        <v>1593</v>
      </c>
      <c r="F6978" t="s">
        <v>1603</v>
      </c>
      <c r="G6978" t="s">
        <v>1605</v>
      </c>
      <c r="H6978" t="s">
        <v>1607</v>
      </c>
      <c r="I6978" s="11">
        <v>6.7011609E-2</v>
      </c>
      <c r="J6978">
        <v>14.1</v>
      </c>
      <c r="K6978">
        <v>14.1</v>
      </c>
      <c r="L6978" s="3">
        <v>197.10839999999999</v>
      </c>
      <c r="M6978">
        <v>4</v>
      </c>
      <c r="N6978" s="3">
        <v>13.97931914893617</v>
      </c>
      <c r="O6978"/>
      <c r="P6978"/>
    </row>
    <row r="6979" spans="1:16" x14ac:dyDescent="0.3">
      <c r="A6979" t="s">
        <v>13</v>
      </c>
      <c r="B6979" t="s">
        <v>1285</v>
      </c>
      <c r="C6979" t="s">
        <v>1580</v>
      </c>
      <c r="D6979">
        <v>2015</v>
      </c>
      <c r="E6979" t="s">
        <v>1593</v>
      </c>
      <c r="F6979" t="s">
        <v>1603</v>
      </c>
      <c r="G6979" t="s">
        <v>1605</v>
      </c>
      <c r="H6979" t="s">
        <v>1607</v>
      </c>
      <c r="I6979" s="11">
        <v>0.119131749</v>
      </c>
      <c r="J6979">
        <v>15</v>
      </c>
      <c r="K6979">
        <v>15</v>
      </c>
      <c r="L6979" s="3">
        <v>226.96940000000001</v>
      </c>
      <c r="M6979">
        <v>4</v>
      </c>
      <c r="N6979" s="3">
        <v>15.131293333333334</v>
      </c>
      <c r="O6979"/>
      <c r="P6979"/>
    </row>
    <row r="6980" spans="1:16" x14ac:dyDescent="0.3">
      <c r="A6980" t="s">
        <v>13</v>
      </c>
      <c r="B6980" t="s">
        <v>1257</v>
      </c>
      <c r="C6980" t="s">
        <v>1580</v>
      </c>
      <c r="D6980">
        <v>2015</v>
      </c>
      <c r="E6980" t="s">
        <v>1593</v>
      </c>
      <c r="F6980" t="s">
        <v>1603</v>
      </c>
      <c r="G6980" t="s">
        <v>1605</v>
      </c>
      <c r="H6980" t="s">
        <v>1607</v>
      </c>
      <c r="I6980" s="11">
        <v>5.8513255E-2</v>
      </c>
      <c r="J6980">
        <v>15</v>
      </c>
      <c r="K6980">
        <v>15</v>
      </c>
      <c r="L6980" s="3">
        <v>46.974400000000003</v>
      </c>
      <c r="M6980">
        <v>4</v>
      </c>
      <c r="N6980" s="3">
        <v>3.131626666666667</v>
      </c>
      <c r="O6980"/>
      <c r="P6980"/>
    </row>
    <row r="6981" spans="1:16" x14ac:dyDescent="0.3">
      <c r="A6981" t="s">
        <v>13</v>
      </c>
      <c r="B6981" t="s">
        <v>1532</v>
      </c>
      <c r="C6981" t="s">
        <v>1580</v>
      </c>
      <c r="D6981">
        <v>2015</v>
      </c>
      <c r="E6981" t="s">
        <v>1593</v>
      </c>
      <c r="F6981" t="s">
        <v>1603</v>
      </c>
      <c r="G6981" t="s">
        <v>1605</v>
      </c>
      <c r="H6981" t="s">
        <v>1607</v>
      </c>
      <c r="I6981" s="11">
        <v>0.105068444</v>
      </c>
      <c r="J6981">
        <v>16.75</v>
      </c>
      <c r="K6981">
        <v>16.75</v>
      </c>
      <c r="L6981" s="3">
        <v>156.66300000000001</v>
      </c>
      <c r="M6981">
        <v>4</v>
      </c>
      <c r="N6981" s="3">
        <v>9.3530149253731345</v>
      </c>
      <c r="O6981"/>
      <c r="P6981"/>
    </row>
    <row r="6982" spans="1:16" x14ac:dyDescent="0.3">
      <c r="A6982" t="s">
        <v>13</v>
      </c>
      <c r="B6982" t="s">
        <v>559</v>
      </c>
      <c r="C6982" t="s">
        <v>1580</v>
      </c>
      <c r="D6982">
        <v>2015</v>
      </c>
      <c r="E6982" t="s">
        <v>1593</v>
      </c>
      <c r="F6982" t="s">
        <v>1603</v>
      </c>
      <c r="G6982" t="s">
        <v>1605</v>
      </c>
      <c r="H6982" t="s">
        <v>1607</v>
      </c>
      <c r="I6982" s="11">
        <v>0.139700397</v>
      </c>
      <c r="J6982">
        <v>16.850000000000001</v>
      </c>
      <c r="K6982">
        <v>16.850000000000001</v>
      </c>
      <c r="L6982" s="3">
        <v>147.77600000000001</v>
      </c>
      <c r="M6982">
        <v>4</v>
      </c>
      <c r="N6982" s="3">
        <v>8.770089020771513</v>
      </c>
      <c r="O6982"/>
      <c r="P6982"/>
    </row>
    <row r="6983" spans="1:16" x14ac:dyDescent="0.3">
      <c r="A6983" t="s">
        <v>13</v>
      </c>
      <c r="B6983" t="s">
        <v>799</v>
      </c>
      <c r="C6983" t="s">
        <v>1580</v>
      </c>
      <c r="D6983">
        <v>2015</v>
      </c>
      <c r="E6983" t="s">
        <v>1593</v>
      </c>
      <c r="F6983" t="s">
        <v>1603</v>
      </c>
      <c r="G6983" t="s">
        <v>1605</v>
      </c>
      <c r="H6983" t="s">
        <v>1607</v>
      </c>
      <c r="I6983" s="11">
        <v>5.2550475999999999E-2</v>
      </c>
      <c r="J6983">
        <v>17.5</v>
      </c>
      <c r="K6983">
        <v>17.5</v>
      </c>
      <c r="L6983" s="3">
        <v>101.29900000000001</v>
      </c>
      <c r="M6983">
        <v>4</v>
      </c>
      <c r="N6983" s="3">
        <v>5.7885142857142862</v>
      </c>
      <c r="O6983"/>
      <c r="P6983"/>
    </row>
    <row r="6984" spans="1:16" x14ac:dyDescent="0.3">
      <c r="A6984" t="s">
        <v>13</v>
      </c>
      <c r="B6984" t="s">
        <v>1551</v>
      </c>
      <c r="C6984" t="s">
        <v>1580</v>
      </c>
      <c r="D6984">
        <v>2015</v>
      </c>
      <c r="E6984" t="s">
        <v>1593</v>
      </c>
      <c r="F6984" t="s">
        <v>1603</v>
      </c>
      <c r="G6984" t="s">
        <v>1605</v>
      </c>
      <c r="H6984" t="s">
        <v>1607</v>
      </c>
      <c r="I6984" s="11">
        <v>4.9167387999999999E-2</v>
      </c>
      <c r="J6984">
        <v>17.600000000000001</v>
      </c>
      <c r="K6984">
        <v>17.600000000000001</v>
      </c>
      <c r="L6984" s="3">
        <v>114.91759999999999</v>
      </c>
      <c r="M6984">
        <v>4</v>
      </c>
      <c r="N6984" s="3">
        <v>6.5294090909090903</v>
      </c>
      <c r="O6984"/>
      <c r="P6984"/>
    </row>
    <row r="6985" spans="1:16" x14ac:dyDescent="0.3">
      <c r="A6985" t="s">
        <v>13</v>
      </c>
      <c r="B6985" t="s">
        <v>1318</v>
      </c>
      <c r="C6985" t="s">
        <v>1580</v>
      </c>
      <c r="D6985">
        <v>2015</v>
      </c>
      <c r="E6985" t="s">
        <v>1593</v>
      </c>
      <c r="F6985" t="s">
        <v>1603</v>
      </c>
      <c r="G6985" t="s">
        <v>1605</v>
      </c>
      <c r="H6985" t="s">
        <v>1607</v>
      </c>
      <c r="I6985" s="11">
        <v>1.5309885000000001E-2</v>
      </c>
      <c r="J6985">
        <v>18.25</v>
      </c>
      <c r="K6985">
        <v>18.25</v>
      </c>
      <c r="L6985" s="3">
        <v>197.60839999999999</v>
      </c>
      <c r="M6985">
        <v>4</v>
      </c>
      <c r="N6985" s="3">
        <v>10.827857534246574</v>
      </c>
      <c r="O6985"/>
      <c r="P6985"/>
    </row>
    <row r="6986" spans="1:16" x14ac:dyDescent="0.3">
      <c r="A6986" t="s">
        <v>13</v>
      </c>
      <c r="B6986" t="s">
        <v>1475</v>
      </c>
      <c r="C6986" t="s">
        <v>1580</v>
      </c>
      <c r="D6986">
        <v>2015</v>
      </c>
      <c r="E6986" t="s">
        <v>1593</v>
      </c>
      <c r="F6986" t="s">
        <v>1603</v>
      </c>
      <c r="G6986" t="s">
        <v>1605</v>
      </c>
      <c r="H6986" t="s">
        <v>1607</v>
      </c>
      <c r="I6986" s="11">
        <v>7.7882225999999999E-2</v>
      </c>
      <c r="J6986">
        <v>18.25</v>
      </c>
      <c r="K6986">
        <v>18.25</v>
      </c>
      <c r="L6986" s="3">
        <v>258.09620000000001</v>
      </c>
      <c r="M6986">
        <v>4</v>
      </c>
      <c r="N6986" s="3">
        <v>14.142257534246577</v>
      </c>
      <c r="O6986"/>
      <c r="P6986"/>
    </row>
    <row r="6987" spans="1:16" x14ac:dyDescent="0.3">
      <c r="A6987" t="s">
        <v>13</v>
      </c>
      <c r="B6987" t="s">
        <v>1139</v>
      </c>
      <c r="C6987" t="s">
        <v>1580</v>
      </c>
      <c r="D6987">
        <v>2015</v>
      </c>
      <c r="E6987" t="s">
        <v>1593</v>
      </c>
      <c r="F6987" t="s">
        <v>1603</v>
      </c>
      <c r="G6987" t="s">
        <v>1605</v>
      </c>
      <c r="H6987" t="s">
        <v>1607</v>
      </c>
      <c r="I6987" s="11">
        <v>7.5347425999999995E-2</v>
      </c>
      <c r="J6987">
        <v>18.25</v>
      </c>
      <c r="K6987">
        <v>18.25</v>
      </c>
      <c r="L6987" s="3">
        <v>126.30459999999999</v>
      </c>
      <c r="M6987">
        <v>4</v>
      </c>
      <c r="N6987" s="3">
        <v>6.9207999999999998</v>
      </c>
      <c r="O6987"/>
      <c r="P6987"/>
    </row>
    <row r="6988" spans="1:16" x14ac:dyDescent="0.3">
      <c r="A6988" t="s">
        <v>13</v>
      </c>
      <c r="B6988" t="s">
        <v>608</v>
      </c>
      <c r="C6988" t="s">
        <v>1580</v>
      </c>
      <c r="D6988">
        <v>2015</v>
      </c>
      <c r="E6988" t="s">
        <v>1593</v>
      </c>
      <c r="F6988" t="s">
        <v>1603</v>
      </c>
      <c r="G6988" t="s">
        <v>1605</v>
      </c>
      <c r="H6988" t="s">
        <v>1607</v>
      </c>
      <c r="I6988" s="11">
        <v>0.108930629</v>
      </c>
      <c r="J6988">
        <v>20.75</v>
      </c>
      <c r="K6988">
        <v>20.75</v>
      </c>
      <c r="L6988" s="3">
        <v>160.95779999999999</v>
      </c>
      <c r="M6988">
        <v>4</v>
      </c>
      <c r="N6988" s="3">
        <v>7.7570024096385541</v>
      </c>
      <c r="O6988"/>
      <c r="P6988"/>
    </row>
    <row r="6989" spans="1:16" x14ac:dyDescent="0.3">
      <c r="A6989" t="s">
        <v>13</v>
      </c>
      <c r="B6989" t="s">
        <v>609</v>
      </c>
      <c r="C6989" t="s">
        <v>1580</v>
      </c>
      <c r="D6989">
        <v>2015</v>
      </c>
      <c r="E6989" t="s">
        <v>1593</v>
      </c>
      <c r="F6989" t="s">
        <v>1603</v>
      </c>
      <c r="G6989" t="s">
        <v>1605</v>
      </c>
      <c r="H6989" t="s">
        <v>1607</v>
      </c>
      <c r="I6989" s="11">
        <v>1.9462622999999998E-2</v>
      </c>
      <c r="J6989">
        <v>21.25</v>
      </c>
      <c r="K6989">
        <v>21.25</v>
      </c>
      <c r="L6989" s="3">
        <v>120.87560000000001</v>
      </c>
      <c r="M6989">
        <v>4</v>
      </c>
      <c r="N6989" s="3">
        <v>5.6882635294117652</v>
      </c>
      <c r="O6989"/>
      <c r="P6989"/>
    </row>
    <row r="6990" spans="1:16" x14ac:dyDescent="0.3">
      <c r="A6990" t="s">
        <v>13</v>
      </c>
      <c r="B6990" t="s">
        <v>1400</v>
      </c>
      <c r="C6990" t="s">
        <v>1590</v>
      </c>
      <c r="D6990">
        <v>2015</v>
      </c>
      <c r="E6990" t="s">
        <v>1593</v>
      </c>
      <c r="F6990" t="s">
        <v>1603</v>
      </c>
      <c r="G6990" t="s">
        <v>1605</v>
      </c>
      <c r="H6990" t="s">
        <v>1607</v>
      </c>
      <c r="I6990" s="11">
        <v>1.4584583999999999E-2</v>
      </c>
      <c r="J6990">
        <v>5.78</v>
      </c>
      <c r="K6990">
        <v>5.78</v>
      </c>
      <c r="L6990" s="3">
        <v>146.31020000000001</v>
      </c>
      <c r="M6990">
        <v>4</v>
      </c>
      <c r="N6990" s="3">
        <v>25.313183391003459</v>
      </c>
      <c r="O6990"/>
      <c r="P6990"/>
    </row>
    <row r="6991" spans="1:16" x14ac:dyDescent="0.3">
      <c r="A6991" t="s">
        <v>13</v>
      </c>
      <c r="B6991" t="s">
        <v>1149</v>
      </c>
      <c r="C6991" t="s">
        <v>1590</v>
      </c>
      <c r="D6991">
        <v>2015</v>
      </c>
      <c r="E6991" t="s">
        <v>1593</v>
      </c>
      <c r="F6991" t="s">
        <v>1603</v>
      </c>
      <c r="G6991" t="s">
        <v>1605</v>
      </c>
      <c r="H6991" t="s">
        <v>1607</v>
      </c>
      <c r="I6991" s="11">
        <v>0.115265695</v>
      </c>
      <c r="J6991">
        <v>6.1349999999999998</v>
      </c>
      <c r="K6991">
        <v>6.1349999999999998</v>
      </c>
      <c r="L6991" s="3">
        <v>160.52359999999999</v>
      </c>
      <c r="M6991">
        <v>4</v>
      </c>
      <c r="N6991" s="3">
        <v>26.16521597392013</v>
      </c>
      <c r="O6991"/>
      <c r="P6991"/>
    </row>
    <row r="6992" spans="1:16" x14ac:dyDescent="0.3">
      <c r="A6992" t="s">
        <v>13</v>
      </c>
      <c r="B6992" t="s">
        <v>1476</v>
      </c>
      <c r="C6992" t="s">
        <v>1590</v>
      </c>
      <c r="D6992">
        <v>2015</v>
      </c>
      <c r="E6992" t="s">
        <v>1593</v>
      </c>
      <c r="F6992" t="s">
        <v>1603</v>
      </c>
      <c r="G6992" t="s">
        <v>1605</v>
      </c>
      <c r="H6992" t="s">
        <v>1607</v>
      </c>
      <c r="I6992" s="11">
        <v>2.7761289000000001E-2</v>
      </c>
      <c r="J6992">
        <v>6.28</v>
      </c>
      <c r="K6992">
        <v>6.28</v>
      </c>
      <c r="L6992" s="3">
        <v>85.819800000000001</v>
      </c>
      <c r="M6992">
        <v>4</v>
      </c>
      <c r="N6992" s="3">
        <v>13.665573248407643</v>
      </c>
      <c r="O6992"/>
      <c r="P6992"/>
    </row>
    <row r="6993" spans="1:16" x14ac:dyDescent="0.3">
      <c r="A6993" t="s">
        <v>13</v>
      </c>
      <c r="B6993" t="s">
        <v>1444</v>
      </c>
      <c r="C6993" t="s">
        <v>1590</v>
      </c>
      <c r="D6993">
        <v>2015</v>
      </c>
      <c r="E6993" t="s">
        <v>1593</v>
      </c>
      <c r="F6993" t="s">
        <v>1603</v>
      </c>
      <c r="G6993" t="s">
        <v>1605</v>
      </c>
      <c r="H6993" t="s">
        <v>1607</v>
      </c>
      <c r="I6993" s="11">
        <v>1.4021626000000001E-2</v>
      </c>
      <c r="J6993">
        <v>6.8650000000000002</v>
      </c>
      <c r="K6993">
        <v>6.8650000000000002</v>
      </c>
      <c r="L6993" s="3">
        <v>127.1652</v>
      </c>
      <c r="M6993">
        <v>4</v>
      </c>
      <c r="N6993" s="3">
        <v>18.523699927166788</v>
      </c>
      <c r="O6993"/>
      <c r="P6993"/>
    </row>
    <row r="6994" spans="1:16" x14ac:dyDescent="0.3">
      <c r="A6994" t="s">
        <v>13</v>
      </c>
      <c r="B6994" t="s">
        <v>532</v>
      </c>
      <c r="C6994" t="s">
        <v>1590</v>
      </c>
      <c r="D6994">
        <v>2015</v>
      </c>
      <c r="E6994" t="s">
        <v>1593</v>
      </c>
      <c r="F6994" t="s">
        <v>1603</v>
      </c>
      <c r="G6994" t="s">
        <v>1605</v>
      </c>
      <c r="H6994" t="s">
        <v>1607</v>
      </c>
      <c r="I6994" s="11">
        <v>7.7350111999999999E-2</v>
      </c>
      <c r="J6994">
        <v>6.96</v>
      </c>
      <c r="K6994">
        <v>6.96</v>
      </c>
      <c r="L6994" s="3">
        <v>91.414599999999993</v>
      </c>
      <c r="M6994">
        <v>4</v>
      </c>
      <c r="N6994" s="3">
        <v>13.134281609195401</v>
      </c>
      <c r="O6994"/>
      <c r="P6994"/>
    </row>
    <row r="6995" spans="1:16" x14ac:dyDescent="0.3">
      <c r="A6995" t="s">
        <v>13</v>
      </c>
      <c r="B6995" t="s">
        <v>416</v>
      </c>
      <c r="C6995" t="s">
        <v>1590</v>
      </c>
      <c r="D6995">
        <v>2015</v>
      </c>
      <c r="E6995" t="s">
        <v>1593</v>
      </c>
      <c r="F6995" t="s">
        <v>1603</v>
      </c>
      <c r="G6995" t="s">
        <v>1605</v>
      </c>
      <c r="H6995" t="s">
        <v>1607</v>
      </c>
      <c r="I6995" s="11">
        <v>6.1188146999999998E-2</v>
      </c>
      <c r="J6995">
        <v>7.63</v>
      </c>
      <c r="K6995">
        <v>7.63</v>
      </c>
      <c r="L6995" s="3">
        <v>94.043599999999998</v>
      </c>
      <c r="M6995">
        <v>4</v>
      </c>
      <c r="N6995" s="3">
        <v>12.325504587155963</v>
      </c>
      <c r="O6995"/>
      <c r="P6995"/>
    </row>
    <row r="6996" spans="1:16" x14ac:dyDescent="0.3">
      <c r="A6996" t="s">
        <v>13</v>
      </c>
      <c r="B6996" t="s">
        <v>938</v>
      </c>
      <c r="C6996" t="s">
        <v>1590</v>
      </c>
      <c r="D6996">
        <v>2015</v>
      </c>
      <c r="E6996" t="s">
        <v>1593</v>
      </c>
      <c r="F6996" t="s">
        <v>1603</v>
      </c>
      <c r="G6996" t="s">
        <v>1605</v>
      </c>
      <c r="H6996" t="s">
        <v>1607</v>
      </c>
      <c r="I6996" s="11">
        <v>2.3934397999999999E-2</v>
      </c>
      <c r="J6996">
        <v>8.5749999999999993</v>
      </c>
      <c r="K6996">
        <v>8.5749999999999993</v>
      </c>
      <c r="L6996" s="3">
        <v>105.828</v>
      </c>
      <c r="M6996">
        <v>4</v>
      </c>
      <c r="N6996" s="3">
        <v>12.341457725947523</v>
      </c>
      <c r="O6996"/>
      <c r="P6996"/>
    </row>
    <row r="6997" spans="1:16" x14ac:dyDescent="0.3">
      <c r="A6997" t="s">
        <v>13</v>
      </c>
      <c r="B6997" t="s">
        <v>969</v>
      </c>
      <c r="C6997" t="s">
        <v>1590</v>
      </c>
      <c r="D6997">
        <v>2015</v>
      </c>
      <c r="E6997" t="s">
        <v>1593</v>
      </c>
      <c r="F6997" t="s">
        <v>1603</v>
      </c>
      <c r="G6997" t="s">
        <v>1605</v>
      </c>
      <c r="H6997" t="s">
        <v>1607</v>
      </c>
      <c r="I6997" s="11">
        <v>1.3869809E-2</v>
      </c>
      <c r="J6997">
        <v>9.8000000000000007</v>
      </c>
      <c r="K6997">
        <v>9.8000000000000007</v>
      </c>
      <c r="L6997" s="3">
        <v>47.405999999999999</v>
      </c>
      <c r="M6997">
        <v>4</v>
      </c>
      <c r="N6997" s="3">
        <v>4.8373469387755099</v>
      </c>
      <c r="O6997"/>
      <c r="P6997"/>
    </row>
    <row r="6998" spans="1:16" x14ac:dyDescent="0.3">
      <c r="A6998" t="s">
        <v>13</v>
      </c>
      <c r="B6998" t="s">
        <v>1426</v>
      </c>
      <c r="C6998" t="s">
        <v>1590</v>
      </c>
      <c r="D6998">
        <v>2015</v>
      </c>
      <c r="E6998" t="s">
        <v>1593</v>
      </c>
      <c r="F6998" t="s">
        <v>1603</v>
      </c>
      <c r="G6998" t="s">
        <v>1605</v>
      </c>
      <c r="H6998" t="s">
        <v>1607</v>
      </c>
      <c r="I6998" s="11">
        <v>0.16817143000000001</v>
      </c>
      <c r="J6998">
        <v>9.8949999999999996</v>
      </c>
      <c r="K6998">
        <v>9.8949999999999996</v>
      </c>
      <c r="L6998" s="3">
        <v>237.75640000000001</v>
      </c>
      <c r="M6998">
        <v>4</v>
      </c>
      <c r="N6998" s="3">
        <v>24.027933299646289</v>
      </c>
      <c r="O6998"/>
      <c r="P6998"/>
    </row>
    <row r="6999" spans="1:16" x14ac:dyDescent="0.3">
      <c r="A6999" t="s">
        <v>13</v>
      </c>
      <c r="B6999" t="s">
        <v>885</v>
      </c>
      <c r="C6999" t="s">
        <v>1590</v>
      </c>
      <c r="D6999">
        <v>2015</v>
      </c>
      <c r="E6999" t="s">
        <v>1593</v>
      </c>
      <c r="F6999" t="s">
        <v>1603</v>
      </c>
      <c r="G6999" t="s">
        <v>1605</v>
      </c>
      <c r="H6999" t="s">
        <v>1607</v>
      </c>
      <c r="I6999" s="11">
        <v>2.9841759999999998E-2</v>
      </c>
      <c r="J6999">
        <v>12.1</v>
      </c>
      <c r="K6999">
        <v>12.1</v>
      </c>
      <c r="L6999" s="3">
        <v>144.4444</v>
      </c>
      <c r="M6999">
        <v>4</v>
      </c>
      <c r="N6999" s="3">
        <v>11.937553719008266</v>
      </c>
      <c r="O6999"/>
      <c r="P6999"/>
    </row>
    <row r="7000" spans="1:16" x14ac:dyDescent="0.3">
      <c r="A7000" t="s">
        <v>13</v>
      </c>
      <c r="B7000" t="s">
        <v>545</v>
      </c>
      <c r="C7000" t="s">
        <v>1590</v>
      </c>
      <c r="D7000">
        <v>2015</v>
      </c>
      <c r="E7000" t="s">
        <v>1593</v>
      </c>
      <c r="F7000" t="s">
        <v>1603</v>
      </c>
      <c r="G7000" t="s">
        <v>1605</v>
      </c>
      <c r="H7000" t="s">
        <v>1607</v>
      </c>
      <c r="I7000" s="11">
        <v>5.6543464000000002E-2</v>
      </c>
      <c r="J7000">
        <v>13.15</v>
      </c>
      <c r="K7000">
        <v>13.15</v>
      </c>
      <c r="L7000" s="3">
        <v>140.5812</v>
      </c>
      <c r="M7000">
        <v>4</v>
      </c>
      <c r="N7000" s="3">
        <v>10.690585551330798</v>
      </c>
      <c r="O7000"/>
      <c r="P7000"/>
    </row>
    <row r="7001" spans="1:16" x14ac:dyDescent="0.3">
      <c r="A7001" t="s">
        <v>13</v>
      </c>
      <c r="B7001" t="s">
        <v>506</v>
      </c>
      <c r="C7001" t="s">
        <v>1590</v>
      </c>
      <c r="D7001">
        <v>2015</v>
      </c>
      <c r="E7001" t="s">
        <v>1593</v>
      </c>
      <c r="F7001" t="s">
        <v>1603</v>
      </c>
      <c r="G7001" t="s">
        <v>1605</v>
      </c>
      <c r="H7001" t="s">
        <v>1607</v>
      </c>
      <c r="I7001" s="11">
        <v>4.9178998000000002E-2</v>
      </c>
      <c r="J7001">
        <v>15</v>
      </c>
      <c r="K7001">
        <v>15</v>
      </c>
      <c r="L7001" s="3">
        <v>65.616799999999998</v>
      </c>
      <c r="M7001">
        <v>4</v>
      </c>
      <c r="N7001" s="3">
        <v>4.3744533333333333</v>
      </c>
      <c r="O7001"/>
      <c r="P7001"/>
    </row>
    <row r="7002" spans="1:16" x14ac:dyDescent="0.3">
      <c r="A7002" t="s">
        <v>13</v>
      </c>
      <c r="B7002" t="s">
        <v>1401</v>
      </c>
      <c r="C7002" t="s">
        <v>1589</v>
      </c>
      <c r="D7002">
        <v>2015</v>
      </c>
      <c r="E7002" t="s">
        <v>1593</v>
      </c>
      <c r="F7002" t="s">
        <v>1603</v>
      </c>
      <c r="G7002" t="s">
        <v>1605</v>
      </c>
      <c r="H7002" t="s">
        <v>1607</v>
      </c>
      <c r="I7002" s="11">
        <v>2.5916883000000002E-2</v>
      </c>
      <c r="J7002">
        <v>12.15</v>
      </c>
      <c r="K7002">
        <v>12.15</v>
      </c>
      <c r="L7002" s="3">
        <v>120.244</v>
      </c>
      <c r="M7002">
        <v>4</v>
      </c>
      <c r="N7002" s="3">
        <v>9.8966255144032917</v>
      </c>
      <c r="O7002"/>
      <c r="P7002"/>
    </row>
    <row r="7003" spans="1:16" x14ac:dyDescent="0.3">
      <c r="A7003" t="s">
        <v>13</v>
      </c>
      <c r="B7003" t="s">
        <v>702</v>
      </c>
      <c r="C7003" t="s">
        <v>1589</v>
      </c>
      <c r="D7003">
        <v>2015</v>
      </c>
      <c r="E7003" t="s">
        <v>1593</v>
      </c>
      <c r="F7003" t="s">
        <v>1603</v>
      </c>
      <c r="G7003" t="s">
        <v>1605</v>
      </c>
      <c r="H7003" t="s">
        <v>1607</v>
      </c>
      <c r="I7003" s="11">
        <v>3.0678825E-2</v>
      </c>
      <c r="J7003">
        <v>12.85</v>
      </c>
      <c r="K7003">
        <v>12.85</v>
      </c>
      <c r="L7003" s="3">
        <v>251.70400000000001</v>
      </c>
      <c r="M7003">
        <v>4</v>
      </c>
      <c r="N7003" s="3">
        <v>19.587859922178989</v>
      </c>
      <c r="O7003"/>
      <c r="P7003"/>
    </row>
    <row r="7004" spans="1:16" x14ac:dyDescent="0.3">
      <c r="A7004" t="s">
        <v>13</v>
      </c>
      <c r="B7004" t="s">
        <v>1121</v>
      </c>
      <c r="C7004" t="s">
        <v>1589</v>
      </c>
      <c r="D7004">
        <v>2015</v>
      </c>
      <c r="E7004" t="s">
        <v>1593</v>
      </c>
      <c r="F7004" t="s">
        <v>1603</v>
      </c>
      <c r="G7004" t="s">
        <v>1605</v>
      </c>
      <c r="H7004" t="s">
        <v>1607</v>
      </c>
      <c r="I7004" s="11">
        <v>0.154301621</v>
      </c>
      <c r="J7004">
        <v>15</v>
      </c>
      <c r="K7004">
        <v>15</v>
      </c>
      <c r="L7004" s="3">
        <v>105.99379999999999</v>
      </c>
      <c r="M7004">
        <v>4</v>
      </c>
      <c r="N7004" s="3">
        <v>7.0662533333333331</v>
      </c>
      <c r="O7004"/>
      <c r="P7004"/>
    </row>
    <row r="7005" spans="1:16" x14ac:dyDescent="0.3">
      <c r="A7005" t="s">
        <v>13</v>
      </c>
      <c r="B7005" t="s">
        <v>847</v>
      </c>
      <c r="C7005" t="s">
        <v>1589</v>
      </c>
      <c r="D7005">
        <v>2015</v>
      </c>
      <c r="E7005" t="s">
        <v>1593</v>
      </c>
      <c r="F7005" t="s">
        <v>1603</v>
      </c>
      <c r="G7005" t="s">
        <v>1605</v>
      </c>
      <c r="H7005" t="s">
        <v>1607</v>
      </c>
      <c r="I7005" s="11">
        <v>4.3322253999999998E-2</v>
      </c>
      <c r="J7005">
        <v>15.85</v>
      </c>
      <c r="K7005">
        <v>15.85</v>
      </c>
      <c r="L7005" s="3">
        <v>39.616399999999999</v>
      </c>
      <c r="M7005">
        <v>4</v>
      </c>
      <c r="N7005" s="3">
        <v>2.4994574132492113</v>
      </c>
      <c r="O7005"/>
      <c r="P7005"/>
    </row>
    <row r="7006" spans="1:16" x14ac:dyDescent="0.3">
      <c r="A7006" t="s">
        <v>13</v>
      </c>
      <c r="B7006" t="s">
        <v>739</v>
      </c>
      <c r="C7006" t="s">
        <v>1587</v>
      </c>
      <c r="D7006">
        <v>2020</v>
      </c>
      <c r="E7006" t="s">
        <v>1594</v>
      </c>
      <c r="F7006" t="s">
        <v>1603</v>
      </c>
      <c r="G7006" t="s">
        <v>1605</v>
      </c>
      <c r="H7006" t="s">
        <v>1607</v>
      </c>
      <c r="I7006" s="11">
        <v>2.9859711000000001E-2</v>
      </c>
      <c r="J7006">
        <v>6.4450000000000003</v>
      </c>
      <c r="K7006">
        <v>6.4450000000000003</v>
      </c>
      <c r="L7006" s="3">
        <v>94.143600000000006</v>
      </c>
      <c r="M7006">
        <v>4</v>
      </c>
      <c r="N7006" s="3">
        <v>14.607230411171452</v>
      </c>
      <c r="O7006"/>
      <c r="P7006"/>
    </row>
    <row r="7007" spans="1:16" x14ac:dyDescent="0.3">
      <c r="A7007" t="s">
        <v>13</v>
      </c>
      <c r="B7007" t="s">
        <v>1504</v>
      </c>
      <c r="C7007" t="s">
        <v>1587</v>
      </c>
      <c r="D7007">
        <v>2020</v>
      </c>
      <c r="E7007" t="s">
        <v>1594</v>
      </c>
      <c r="F7007" t="s">
        <v>1603</v>
      </c>
      <c r="G7007" t="s">
        <v>1605</v>
      </c>
      <c r="H7007" t="s">
        <v>1607</v>
      </c>
      <c r="I7007" s="11">
        <v>8.2894099999999998E-2</v>
      </c>
      <c r="J7007">
        <v>8.2349999999999994</v>
      </c>
      <c r="K7007">
        <v>8.2349999999999994</v>
      </c>
      <c r="L7007" s="3">
        <v>149.30760000000001</v>
      </c>
      <c r="M7007">
        <v>4</v>
      </c>
      <c r="N7007" s="3">
        <v>18.130856102003644</v>
      </c>
      <c r="O7007"/>
      <c r="P7007"/>
    </row>
    <row r="7008" spans="1:16" x14ac:dyDescent="0.3">
      <c r="A7008" t="s">
        <v>13</v>
      </c>
      <c r="B7008" t="s">
        <v>1427</v>
      </c>
      <c r="C7008" t="s">
        <v>1587</v>
      </c>
      <c r="D7008">
        <v>2020</v>
      </c>
      <c r="E7008" t="s">
        <v>1594</v>
      </c>
      <c r="F7008" t="s">
        <v>1603</v>
      </c>
      <c r="G7008" t="s">
        <v>1605</v>
      </c>
      <c r="H7008" t="s">
        <v>1607</v>
      </c>
      <c r="I7008" s="11">
        <v>1.5949001000000001E-2</v>
      </c>
      <c r="J7008">
        <v>9.1950000000000003</v>
      </c>
      <c r="K7008">
        <v>9.1950000000000003</v>
      </c>
      <c r="L7008" s="3">
        <v>84.159199999999998</v>
      </c>
      <c r="M7008">
        <v>4</v>
      </c>
      <c r="N7008" s="3">
        <v>9.1527134312126144</v>
      </c>
      <c r="O7008"/>
      <c r="P7008"/>
    </row>
    <row r="7009" spans="1:16" x14ac:dyDescent="0.3">
      <c r="A7009" t="s">
        <v>13</v>
      </c>
      <c r="B7009" t="s">
        <v>1469</v>
      </c>
      <c r="C7009" t="s">
        <v>1587</v>
      </c>
      <c r="D7009">
        <v>2020</v>
      </c>
      <c r="E7009" t="s">
        <v>1594</v>
      </c>
      <c r="F7009" t="s">
        <v>1603</v>
      </c>
      <c r="G7009" t="s">
        <v>1605</v>
      </c>
      <c r="H7009" t="s">
        <v>1607</v>
      </c>
      <c r="I7009" s="11">
        <v>2.8683422E-2</v>
      </c>
      <c r="J7009">
        <v>9.3000000000000007</v>
      </c>
      <c r="K7009">
        <v>9.3000000000000007</v>
      </c>
      <c r="L7009" s="3">
        <v>195.81360000000001</v>
      </c>
      <c r="M7009">
        <v>4</v>
      </c>
      <c r="N7009" s="3">
        <v>21.055225806451613</v>
      </c>
      <c r="O7009"/>
      <c r="P7009"/>
    </row>
    <row r="7010" spans="1:16" x14ac:dyDescent="0.3">
      <c r="A7010" t="s">
        <v>13</v>
      </c>
      <c r="B7010" t="s">
        <v>1026</v>
      </c>
      <c r="C7010" t="s">
        <v>1587</v>
      </c>
      <c r="D7010">
        <v>2020</v>
      </c>
      <c r="E7010" t="s">
        <v>1594</v>
      </c>
      <c r="F7010" t="s">
        <v>1603</v>
      </c>
      <c r="G7010" t="s">
        <v>1605</v>
      </c>
      <c r="H7010" t="s">
        <v>1607</v>
      </c>
      <c r="I7010" s="11">
        <v>9.3991285999999993E-2</v>
      </c>
      <c r="J7010">
        <v>14.85</v>
      </c>
      <c r="K7010">
        <v>14.85</v>
      </c>
      <c r="L7010" s="3">
        <v>140.9812</v>
      </c>
      <c r="M7010">
        <v>4</v>
      </c>
      <c r="N7010" s="3">
        <v>9.4936835016835026</v>
      </c>
      <c r="O7010"/>
      <c r="P7010"/>
    </row>
    <row r="7011" spans="1:16" x14ac:dyDescent="0.3">
      <c r="A7011" t="s">
        <v>13</v>
      </c>
      <c r="B7011" t="s">
        <v>647</v>
      </c>
      <c r="C7011" t="s">
        <v>1587</v>
      </c>
      <c r="D7011">
        <v>2020</v>
      </c>
      <c r="E7011" t="s">
        <v>1594</v>
      </c>
      <c r="F7011" t="s">
        <v>1603</v>
      </c>
      <c r="G7011" t="s">
        <v>1605</v>
      </c>
      <c r="H7011" t="s">
        <v>1607</v>
      </c>
      <c r="I7011" s="11">
        <v>7.6505798999999999E-2</v>
      </c>
      <c r="J7011">
        <v>15.1</v>
      </c>
      <c r="K7011">
        <v>15.1</v>
      </c>
      <c r="L7011" s="3">
        <v>91.582999999999998</v>
      </c>
      <c r="M7011">
        <v>4</v>
      </c>
      <c r="N7011" s="3">
        <v>6.065099337748344</v>
      </c>
      <c r="O7011"/>
      <c r="P7011"/>
    </row>
    <row r="7012" spans="1:16" x14ac:dyDescent="0.3">
      <c r="A7012" t="s">
        <v>13</v>
      </c>
      <c r="B7012" t="s">
        <v>703</v>
      </c>
      <c r="C7012" t="s">
        <v>1587</v>
      </c>
      <c r="D7012">
        <v>2020</v>
      </c>
      <c r="E7012" t="s">
        <v>1594</v>
      </c>
      <c r="F7012" t="s">
        <v>1603</v>
      </c>
      <c r="G7012" t="s">
        <v>1605</v>
      </c>
      <c r="H7012" t="s">
        <v>1607</v>
      </c>
      <c r="I7012" s="11">
        <v>8.1562685999999995E-2</v>
      </c>
      <c r="J7012">
        <v>15.6</v>
      </c>
      <c r="K7012">
        <v>15.6</v>
      </c>
      <c r="L7012" s="3">
        <v>112.7544</v>
      </c>
      <c r="M7012">
        <v>4</v>
      </c>
      <c r="N7012" s="3">
        <v>7.227846153846154</v>
      </c>
      <c r="O7012"/>
      <c r="P7012"/>
    </row>
    <row r="7013" spans="1:16" x14ac:dyDescent="0.3">
      <c r="A7013" t="s">
        <v>13</v>
      </c>
      <c r="B7013" t="s">
        <v>430</v>
      </c>
      <c r="C7013" t="s">
        <v>1587</v>
      </c>
      <c r="D7013">
        <v>2020</v>
      </c>
      <c r="E7013" t="s">
        <v>1594</v>
      </c>
      <c r="F7013" t="s">
        <v>1603</v>
      </c>
      <c r="G7013" t="s">
        <v>1605</v>
      </c>
      <c r="H7013" t="s">
        <v>1607</v>
      </c>
      <c r="I7013" s="11">
        <v>7.4083388E-2</v>
      </c>
      <c r="J7013">
        <v>15.7</v>
      </c>
      <c r="K7013">
        <v>15.7</v>
      </c>
      <c r="L7013" s="3">
        <v>253.3724</v>
      </c>
      <c r="M7013">
        <v>4</v>
      </c>
      <c r="N7013" s="3">
        <v>16.138369426751591</v>
      </c>
      <c r="O7013"/>
      <c r="P7013"/>
    </row>
    <row r="7014" spans="1:16" x14ac:dyDescent="0.3">
      <c r="A7014" t="s">
        <v>13</v>
      </c>
      <c r="B7014" t="s">
        <v>1027</v>
      </c>
      <c r="C7014" t="s">
        <v>1587</v>
      </c>
      <c r="D7014">
        <v>2020</v>
      </c>
      <c r="E7014" t="s">
        <v>1594</v>
      </c>
      <c r="F7014" t="s">
        <v>1603</v>
      </c>
      <c r="G7014" t="s">
        <v>1605</v>
      </c>
      <c r="H7014" t="s">
        <v>1607</v>
      </c>
      <c r="I7014" s="11">
        <v>8.5891330000000005E-3</v>
      </c>
      <c r="J7014">
        <v>18</v>
      </c>
      <c r="K7014">
        <v>18</v>
      </c>
      <c r="L7014" s="3">
        <v>81.061800000000005</v>
      </c>
      <c r="M7014">
        <v>4</v>
      </c>
      <c r="N7014" s="3">
        <v>4.5034333333333336</v>
      </c>
      <c r="O7014"/>
      <c r="P7014"/>
    </row>
    <row r="7015" spans="1:16" x14ac:dyDescent="0.3">
      <c r="A7015" t="s">
        <v>13</v>
      </c>
      <c r="B7015" t="s">
        <v>711</v>
      </c>
      <c r="C7015" t="s">
        <v>1582</v>
      </c>
      <c r="D7015">
        <v>2020</v>
      </c>
      <c r="E7015" t="s">
        <v>1594</v>
      </c>
      <c r="F7015" t="s">
        <v>1603</v>
      </c>
      <c r="G7015" t="s">
        <v>1605</v>
      </c>
      <c r="H7015" t="s">
        <v>1607</v>
      </c>
      <c r="I7015" s="11">
        <v>6.9491408000000005E-2</v>
      </c>
      <c r="J7015">
        <v>15.85</v>
      </c>
      <c r="K7015">
        <v>15.85</v>
      </c>
      <c r="L7015" s="3">
        <v>218.2166</v>
      </c>
      <c r="M7015">
        <v>4</v>
      </c>
      <c r="N7015" s="3">
        <v>13.767608832807571</v>
      </c>
      <c r="O7015"/>
      <c r="P7015"/>
    </row>
    <row r="7016" spans="1:16" x14ac:dyDescent="0.3">
      <c r="A7016" t="s">
        <v>13</v>
      </c>
      <c r="B7016" t="s">
        <v>1070</v>
      </c>
      <c r="C7016" t="s">
        <v>1582</v>
      </c>
      <c r="D7016">
        <v>2020</v>
      </c>
      <c r="E7016" t="s">
        <v>1594</v>
      </c>
      <c r="F7016" t="s">
        <v>1603</v>
      </c>
      <c r="G7016" t="s">
        <v>1605</v>
      </c>
      <c r="H7016" t="s">
        <v>1607</v>
      </c>
      <c r="I7016" s="11">
        <v>5.4514169000000001E-2</v>
      </c>
      <c r="J7016">
        <v>17.100000000000001</v>
      </c>
      <c r="K7016">
        <v>17.100000000000001</v>
      </c>
      <c r="L7016" s="3">
        <v>84.456599999999995</v>
      </c>
      <c r="M7016">
        <v>4</v>
      </c>
      <c r="N7016" s="3">
        <v>4.9389824561403506</v>
      </c>
      <c r="O7016"/>
      <c r="P7016"/>
    </row>
    <row r="7017" spans="1:16" x14ac:dyDescent="0.3">
      <c r="A7017" t="s">
        <v>13</v>
      </c>
      <c r="B7017" t="s">
        <v>129</v>
      </c>
      <c r="C7017" t="s">
        <v>1577</v>
      </c>
      <c r="D7017">
        <v>2020</v>
      </c>
      <c r="E7017" t="s">
        <v>1594</v>
      </c>
      <c r="F7017" t="s">
        <v>1603</v>
      </c>
      <c r="G7017" t="s">
        <v>1605</v>
      </c>
      <c r="H7017" t="s">
        <v>1607</v>
      </c>
      <c r="I7017" s="11">
        <v>1.0497273E-2</v>
      </c>
      <c r="J7017">
        <v>6.4249999999999998</v>
      </c>
      <c r="K7017">
        <v>6.4249999999999998</v>
      </c>
      <c r="L7017" s="3">
        <v>118.38079999999999</v>
      </c>
      <c r="M7017">
        <v>4</v>
      </c>
      <c r="N7017" s="3">
        <v>18.425027237354087</v>
      </c>
      <c r="O7017"/>
      <c r="P7017"/>
    </row>
    <row r="7018" spans="1:16" x14ac:dyDescent="0.3">
      <c r="A7018" t="s">
        <v>13</v>
      </c>
      <c r="B7018" t="s">
        <v>569</v>
      </c>
      <c r="C7018" t="s">
        <v>1577</v>
      </c>
      <c r="D7018">
        <v>2020</v>
      </c>
      <c r="E7018" t="s">
        <v>1594</v>
      </c>
      <c r="F7018" t="s">
        <v>1603</v>
      </c>
      <c r="G7018" t="s">
        <v>1605</v>
      </c>
      <c r="H7018" t="s">
        <v>1607</v>
      </c>
      <c r="I7018" s="11">
        <v>4.1338300000000001E-2</v>
      </c>
      <c r="J7018">
        <v>6.98</v>
      </c>
      <c r="K7018">
        <v>6.98</v>
      </c>
      <c r="L7018" s="3">
        <v>83.3934</v>
      </c>
      <c r="M7018">
        <v>4</v>
      </c>
      <c r="N7018" s="3">
        <v>11.947478510028652</v>
      </c>
      <c r="O7018"/>
      <c r="P7018"/>
    </row>
    <row r="7019" spans="1:16" x14ac:dyDescent="0.3">
      <c r="A7019" t="s">
        <v>13</v>
      </c>
      <c r="B7019" t="s">
        <v>1214</v>
      </c>
      <c r="C7019" t="s">
        <v>1577</v>
      </c>
      <c r="D7019">
        <v>2020</v>
      </c>
      <c r="E7019" t="s">
        <v>1594</v>
      </c>
      <c r="F7019" t="s">
        <v>1603</v>
      </c>
      <c r="G7019" t="s">
        <v>1605</v>
      </c>
      <c r="H7019" t="s">
        <v>1607</v>
      </c>
      <c r="I7019" s="11">
        <v>3.0297819E-2</v>
      </c>
      <c r="J7019">
        <v>12.1</v>
      </c>
      <c r="K7019">
        <v>12.1</v>
      </c>
      <c r="L7019" s="3">
        <v>74.766999999999996</v>
      </c>
      <c r="M7019">
        <v>4</v>
      </c>
      <c r="N7019" s="3">
        <v>6.1790909090909087</v>
      </c>
      <c r="O7019"/>
      <c r="P7019"/>
    </row>
    <row r="7020" spans="1:16" x14ac:dyDescent="0.3">
      <c r="A7020" t="s">
        <v>13</v>
      </c>
      <c r="B7020" t="s">
        <v>1278</v>
      </c>
      <c r="C7020" t="s">
        <v>1577</v>
      </c>
      <c r="D7020">
        <v>2020</v>
      </c>
      <c r="E7020" t="s">
        <v>1594</v>
      </c>
      <c r="F7020" t="s">
        <v>1603</v>
      </c>
      <c r="G7020" t="s">
        <v>1605</v>
      </c>
      <c r="H7020" t="s">
        <v>1607</v>
      </c>
      <c r="I7020" s="11">
        <v>1.8676689999999999E-2</v>
      </c>
      <c r="J7020">
        <v>14.85</v>
      </c>
      <c r="K7020">
        <v>14.85</v>
      </c>
      <c r="L7020" s="3">
        <v>188.72139999999999</v>
      </c>
      <c r="M7020">
        <v>4</v>
      </c>
      <c r="N7020" s="3">
        <v>12.708511784511783</v>
      </c>
      <c r="O7020"/>
      <c r="P7020"/>
    </row>
    <row r="7021" spans="1:16" x14ac:dyDescent="0.3">
      <c r="A7021" t="s">
        <v>13</v>
      </c>
      <c r="B7021" t="s">
        <v>1029</v>
      </c>
      <c r="C7021" t="s">
        <v>1577</v>
      </c>
      <c r="D7021">
        <v>2020</v>
      </c>
      <c r="E7021" t="s">
        <v>1594</v>
      </c>
      <c r="F7021" t="s">
        <v>1603</v>
      </c>
      <c r="G7021" t="s">
        <v>1605</v>
      </c>
      <c r="H7021" t="s">
        <v>1607</v>
      </c>
      <c r="I7021" s="11">
        <v>7.3251060000000007E-2</v>
      </c>
      <c r="J7021">
        <v>17.25</v>
      </c>
      <c r="K7021">
        <v>17.25</v>
      </c>
      <c r="L7021" s="3">
        <v>76.498599999999996</v>
      </c>
      <c r="M7021">
        <v>4</v>
      </c>
      <c r="N7021" s="3">
        <v>4.4347014492753623</v>
      </c>
      <c r="O7021"/>
      <c r="P7021"/>
    </row>
    <row r="7022" spans="1:16" x14ac:dyDescent="0.3">
      <c r="A7022" t="s">
        <v>13</v>
      </c>
      <c r="B7022" t="s">
        <v>1268</v>
      </c>
      <c r="C7022" t="s">
        <v>1577</v>
      </c>
      <c r="D7022">
        <v>2020</v>
      </c>
      <c r="E7022" t="s">
        <v>1594</v>
      </c>
      <c r="F7022" t="s">
        <v>1603</v>
      </c>
      <c r="G7022" t="s">
        <v>1605</v>
      </c>
      <c r="H7022" t="s">
        <v>1607</v>
      </c>
      <c r="I7022" s="11">
        <v>0.142443405</v>
      </c>
      <c r="J7022">
        <v>18.850000000000001</v>
      </c>
      <c r="K7022">
        <v>18.850000000000001</v>
      </c>
      <c r="L7022" s="3">
        <v>170.41319999999999</v>
      </c>
      <c r="M7022">
        <v>4</v>
      </c>
      <c r="N7022" s="3">
        <v>9.0404880636604759</v>
      </c>
      <c r="O7022"/>
      <c r="P7022"/>
    </row>
    <row r="7023" spans="1:16" x14ac:dyDescent="0.3">
      <c r="A7023" t="s">
        <v>13</v>
      </c>
      <c r="B7023" t="s">
        <v>256</v>
      </c>
      <c r="C7023" t="s">
        <v>1577</v>
      </c>
      <c r="D7023">
        <v>2020</v>
      </c>
      <c r="E7023" t="s">
        <v>1594</v>
      </c>
      <c r="F7023" t="s">
        <v>1603</v>
      </c>
      <c r="G7023" t="s">
        <v>1605</v>
      </c>
      <c r="H7023" t="s">
        <v>1607</v>
      </c>
      <c r="I7023" s="11">
        <v>4.2891098000000002E-2</v>
      </c>
      <c r="J7023">
        <v>18.850000000000001</v>
      </c>
      <c r="K7023">
        <v>18.850000000000001</v>
      </c>
      <c r="L7023" s="3">
        <v>257.63299999999998</v>
      </c>
      <c r="M7023">
        <v>4</v>
      </c>
      <c r="N7023" s="3">
        <v>13.667533156498672</v>
      </c>
      <c r="O7023"/>
      <c r="P7023"/>
    </row>
    <row r="7024" spans="1:16" x14ac:dyDescent="0.3">
      <c r="A7024" t="s">
        <v>13</v>
      </c>
      <c r="B7024" t="s">
        <v>461</v>
      </c>
      <c r="C7024" t="s">
        <v>1585</v>
      </c>
      <c r="D7024">
        <v>2020</v>
      </c>
      <c r="E7024" t="s">
        <v>1594</v>
      </c>
      <c r="F7024" t="s">
        <v>1603</v>
      </c>
      <c r="G7024" t="s">
        <v>1605</v>
      </c>
      <c r="H7024" t="s">
        <v>1607</v>
      </c>
      <c r="I7024" s="11">
        <v>2.2832115E-2</v>
      </c>
      <c r="J7024">
        <v>6.03</v>
      </c>
      <c r="K7024">
        <v>6.03</v>
      </c>
      <c r="L7024" s="3">
        <v>176.7028</v>
      </c>
      <c r="M7024">
        <v>4</v>
      </c>
      <c r="N7024" s="3">
        <v>29.303946932006632</v>
      </c>
      <c r="O7024"/>
      <c r="P7024"/>
    </row>
    <row r="7025" spans="1:16" x14ac:dyDescent="0.3">
      <c r="A7025" t="s">
        <v>13</v>
      </c>
      <c r="B7025" t="s">
        <v>1438</v>
      </c>
      <c r="C7025" t="s">
        <v>1585</v>
      </c>
      <c r="D7025">
        <v>2020</v>
      </c>
      <c r="E7025" t="s">
        <v>1594</v>
      </c>
      <c r="F7025" t="s">
        <v>1603</v>
      </c>
      <c r="G7025" t="s">
        <v>1605</v>
      </c>
      <c r="H7025" t="s">
        <v>1607</v>
      </c>
      <c r="I7025" s="11">
        <v>0</v>
      </c>
      <c r="J7025">
        <v>7.2850000000000001</v>
      </c>
      <c r="K7025">
        <v>7.2850000000000001</v>
      </c>
      <c r="L7025" s="3">
        <v>155.12880000000001</v>
      </c>
      <c r="M7025">
        <v>4</v>
      </c>
      <c r="N7025" s="3">
        <v>21.294275909402884</v>
      </c>
      <c r="O7025"/>
      <c r="P7025"/>
    </row>
    <row r="7026" spans="1:16" x14ac:dyDescent="0.3">
      <c r="A7026" t="s">
        <v>13</v>
      </c>
      <c r="B7026" t="s">
        <v>1470</v>
      </c>
      <c r="C7026" t="s">
        <v>1585</v>
      </c>
      <c r="D7026">
        <v>2020</v>
      </c>
      <c r="E7026" t="s">
        <v>1594</v>
      </c>
      <c r="F7026" t="s">
        <v>1603</v>
      </c>
      <c r="G7026" t="s">
        <v>1605</v>
      </c>
      <c r="H7026" t="s">
        <v>1607</v>
      </c>
      <c r="I7026" s="11">
        <v>0</v>
      </c>
      <c r="J7026">
        <v>7.4050000000000002</v>
      </c>
      <c r="K7026">
        <v>7.4050000000000002</v>
      </c>
      <c r="L7026" s="3">
        <v>205.7296</v>
      </c>
      <c r="M7026">
        <v>4</v>
      </c>
      <c r="N7026" s="3">
        <v>27.782525320729238</v>
      </c>
      <c r="O7026"/>
      <c r="P7026"/>
    </row>
    <row r="7027" spans="1:16" x14ac:dyDescent="0.3">
      <c r="A7027" t="s">
        <v>13</v>
      </c>
      <c r="B7027" t="s">
        <v>1385</v>
      </c>
      <c r="C7027" t="s">
        <v>1585</v>
      </c>
      <c r="D7027">
        <v>2020</v>
      </c>
      <c r="E7027" t="s">
        <v>1594</v>
      </c>
      <c r="F7027" t="s">
        <v>1603</v>
      </c>
      <c r="G7027" t="s">
        <v>1605</v>
      </c>
      <c r="H7027" t="s">
        <v>1607</v>
      </c>
      <c r="I7027" s="11">
        <v>3.8736838000000003E-2</v>
      </c>
      <c r="J7027">
        <v>11.6</v>
      </c>
      <c r="K7027">
        <v>11.6</v>
      </c>
      <c r="L7027" s="3">
        <v>55.827199999999998</v>
      </c>
      <c r="M7027">
        <v>4</v>
      </c>
      <c r="N7027" s="3">
        <v>4.8126896551724139</v>
      </c>
      <c r="O7027"/>
      <c r="P7027"/>
    </row>
    <row r="7028" spans="1:16" x14ac:dyDescent="0.3">
      <c r="A7028" t="s">
        <v>13</v>
      </c>
      <c r="B7028" t="s">
        <v>630</v>
      </c>
      <c r="C7028" t="s">
        <v>1585</v>
      </c>
      <c r="D7028">
        <v>2020</v>
      </c>
      <c r="E7028" t="s">
        <v>1594</v>
      </c>
      <c r="F7028" t="s">
        <v>1603</v>
      </c>
      <c r="G7028" t="s">
        <v>1605</v>
      </c>
      <c r="H7028" t="s">
        <v>1607</v>
      </c>
      <c r="I7028" s="11">
        <v>1.1604893999999999E-2</v>
      </c>
      <c r="J7028">
        <v>12.1</v>
      </c>
      <c r="K7028">
        <v>12.1</v>
      </c>
      <c r="L7028" s="3">
        <v>166.05260000000001</v>
      </c>
      <c r="M7028">
        <v>4</v>
      </c>
      <c r="N7028" s="3">
        <v>13.723355371900828</v>
      </c>
      <c r="O7028"/>
      <c r="P7028"/>
    </row>
    <row r="7029" spans="1:16" x14ac:dyDescent="0.3">
      <c r="A7029" t="s">
        <v>13</v>
      </c>
      <c r="B7029" t="s">
        <v>449</v>
      </c>
      <c r="C7029" t="s">
        <v>1585</v>
      </c>
      <c r="D7029">
        <v>2020</v>
      </c>
      <c r="E7029" t="s">
        <v>1594</v>
      </c>
      <c r="F7029" t="s">
        <v>1603</v>
      </c>
      <c r="G7029" t="s">
        <v>1605</v>
      </c>
      <c r="H7029" t="s">
        <v>1607</v>
      </c>
      <c r="I7029" s="11">
        <v>7.6005548000000006E-2</v>
      </c>
      <c r="J7029">
        <v>13.1</v>
      </c>
      <c r="K7029">
        <v>13.1</v>
      </c>
      <c r="L7029" s="3">
        <v>166.11580000000001</v>
      </c>
      <c r="M7029">
        <v>4</v>
      </c>
      <c r="N7029" s="3">
        <v>12.680595419847329</v>
      </c>
      <c r="O7029"/>
      <c r="P7029"/>
    </row>
    <row r="7030" spans="1:16" x14ac:dyDescent="0.3">
      <c r="A7030" t="s">
        <v>13</v>
      </c>
      <c r="B7030" t="s">
        <v>1356</v>
      </c>
      <c r="C7030" t="s">
        <v>1585</v>
      </c>
      <c r="D7030">
        <v>2020</v>
      </c>
      <c r="E7030" t="s">
        <v>1594</v>
      </c>
      <c r="F7030" t="s">
        <v>1603</v>
      </c>
      <c r="G7030" t="s">
        <v>1605</v>
      </c>
      <c r="H7030" t="s">
        <v>1607</v>
      </c>
      <c r="I7030" s="11">
        <v>7.5363922E-2</v>
      </c>
      <c r="J7030">
        <v>13.1</v>
      </c>
      <c r="K7030">
        <v>13.1</v>
      </c>
      <c r="L7030" s="3">
        <v>73.835400000000007</v>
      </c>
      <c r="M7030">
        <v>4</v>
      </c>
      <c r="N7030" s="3">
        <v>5.6362900763358788</v>
      </c>
      <c r="O7030"/>
      <c r="P7030"/>
    </row>
    <row r="7031" spans="1:16" x14ac:dyDescent="0.3">
      <c r="A7031" t="s">
        <v>13</v>
      </c>
      <c r="B7031" t="s">
        <v>911</v>
      </c>
      <c r="C7031" t="s">
        <v>1585</v>
      </c>
      <c r="D7031">
        <v>2020</v>
      </c>
      <c r="E7031" t="s">
        <v>1594</v>
      </c>
      <c r="F7031" t="s">
        <v>1603</v>
      </c>
      <c r="G7031" t="s">
        <v>1605</v>
      </c>
      <c r="H7031" t="s">
        <v>1607</v>
      </c>
      <c r="I7031" s="11">
        <v>9.7611114999999998E-2</v>
      </c>
      <c r="J7031">
        <v>13.8</v>
      </c>
      <c r="K7031">
        <v>13.8</v>
      </c>
      <c r="L7031" s="3">
        <v>54.893000000000001</v>
      </c>
      <c r="M7031">
        <v>4</v>
      </c>
      <c r="N7031" s="3">
        <v>3.9777536231884056</v>
      </c>
      <c r="O7031"/>
      <c r="P7031"/>
    </row>
    <row r="7032" spans="1:16" x14ac:dyDescent="0.3">
      <c r="A7032" t="s">
        <v>13</v>
      </c>
      <c r="B7032" t="s">
        <v>1174</v>
      </c>
      <c r="C7032" t="s">
        <v>1585</v>
      </c>
      <c r="D7032">
        <v>2020</v>
      </c>
      <c r="E7032" t="s">
        <v>1594</v>
      </c>
      <c r="F7032" t="s">
        <v>1603</v>
      </c>
      <c r="G7032" t="s">
        <v>1605</v>
      </c>
      <c r="H7032" t="s">
        <v>1607</v>
      </c>
      <c r="I7032" s="11">
        <v>8.8491630000000002E-2</v>
      </c>
      <c r="J7032">
        <v>14.1</v>
      </c>
      <c r="K7032">
        <v>14.1</v>
      </c>
      <c r="L7032" s="3">
        <v>231.16679999999999</v>
      </c>
      <c r="M7032">
        <v>4</v>
      </c>
      <c r="N7032" s="3">
        <v>16.394808510638299</v>
      </c>
      <c r="O7032"/>
      <c r="P7032"/>
    </row>
    <row r="7033" spans="1:16" x14ac:dyDescent="0.3">
      <c r="A7033" t="s">
        <v>13</v>
      </c>
      <c r="B7033" t="s">
        <v>1471</v>
      </c>
      <c r="C7033" t="s">
        <v>1585</v>
      </c>
      <c r="D7033">
        <v>2020</v>
      </c>
      <c r="E7033" t="s">
        <v>1594</v>
      </c>
      <c r="F7033" t="s">
        <v>1603</v>
      </c>
      <c r="G7033" t="s">
        <v>1605</v>
      </c>
      <c r="H7033" t="s">
        <v>1607</v>
      </c>
      <c r="I7033" s="11">
        <v>0.123264522</v>
      </c>
      <c r="J7033">
        <v>14.3</v>
      </c>
      <c r="K7033">
        <v>14.3</v>
      </c>
      <c r="L7033" s="3">
        <v>123.273</v>
      </c>
      <c r="M7033">
        <v>4</v>
      </c>
      <c r="N7033" s="3">
        <v>8.6204895104895094</v>
      </c>
      <c r="O7033"/>
      <c r="P7033"/>
    </row>
    <row r="7034" spans="1:16" x14ac:dyDescent="0.3">
      <c r="A7034" t="s">
        <v>13</v>
      </c>
      <c r="B7034" t="s">
        <v>1243</v>
      </c>
      <c r="C7034" t="s">
        <v>1585</v>
      </c>
      <c r="D7034">
        <v>2020</v>
      </c>
      <c r="E7034" t="s">
        <v>1594</v>
      </c>
      <c r="F7034" t="s">
        <v>1603</v>
      </c>
      <c r="G7034" t="s">
        <v>1605</v>
      </c>
      <c r="H7034" t="s">
        <v>1607</v>
      </c>
      <c r="I7034" s="11">
        <v>7.0551722999999997E-2</v>
      </c>
      <c r="J7034">
        <v>16.7</v>
      </c>
      <c r="K7034">
        <v>16.7</v>
      </c>
      <c r="L7034" s="3">
        <v>217.685</v>
      </c>
      <c r="M7034">
        <v>4</v>
      </c>
      <c r="N7034" s="3">
        <v>13.035029940119761</v>
      </c>
      <c r="O7034"/>
      <c r="P7034"/>
    </row>
    <row r="7035" spans="1:16" x14ac:dyDescent="0.3">
      <c r="A7035" t="s">
        <v>13</v>
      </c>
      <c r="B7035" t="s">
        <v>811</v>
      </c>
      <c r="C7035" t="s">
        <v>1585</v>
      </c>
      <c r="D7035">
        <v>2020</v>
      </c>
      <c r="E7035" t="s">
        <v>1594</v>
      </c>
      <c r="F7035" t="s">
        <v>1603</v>
      </c>
      <c r="G7035" t="s">
        <v>1605</v>
      </c>
      <c r="H7035" t="s">
        <v>1607</v>
      </c>
      <c r="I7035" s="11">
        <v>8.8305201E-2</v>
      </c>
      <c r="J7035">
        <v>17.7</v>
      </c>
      <c r="K7035">
        <v>17.7</v>
      </c>
      <c r="L7035" s="3">
        <v>182.32919999999999</v>
      </c>
      <c r="M7035">
        <v>4</v>
      </c>
      <c r="N7035" s="3">
        <v>10.301084745762711</v>
      </c>
      <c r="O7035"/>
      <c r="P7035"/>
    </row>
    <row r="7036" spans="1:16" x14ac:dyDescent="0.3">
      <c r="A7036" t="s">
        <v>13</v>
      </c>
      <c r="B7036" t="s">
        <v>1288</v>
      </c>
      <c r="C7036" t="s">
        <v>1585</v>
      </c>
      <c r="D7036">
        <v>2020</v>
      </c>
      <c r="E7036" t="s">
        <v>1594</v>
      </c>
      <c r="F7036" t="s">
        <v>1603</v>
      </c>
      <c r="G7036" t="s">
        <v>1605</v>
      </c>
      <c r="H7036" t="s">
        <v>1607</v>
      </c>
      <c r="I7036" s="11">
        <v>7.5049323000000001E-2</v>
      </c>
      <c r="J7036">
        <v>20.100000000000001</v>
      </c>
      <c r="K7036">
        <v>20.100000000000001</v>
      </c>
      <c r="L7036" s="3">
        <v>110.4228</v>
      </c>
      <c r="M7036">
        <v>4</v>
      </c>
      <c r="N7036" s="3">
        <v>5.4936716417910443</v>
      </c>
      <c r="O7036"/>
      <c r="P7036"/>
    </row>
    <row r="7037" spans="1:16" x14ac:dyDescent="0.3">
      <c r="A7037" t="s">
        <v>13</v>
      </c>
      <c r="B7037" t="s">
        <v>374</v>
      </c>
      <c r="C7037" t="s">
        <v>1576</v>
      </c>
      <c r="D7037">
        <v>2020</v>
      </c>
      <c r="E7037" t="s">
        <v>1594</v>
      </c>
      <c r="F7037" t="s">
        <v>1603</v>
      </c>
      <c r="G7037" t="s">
        <v>1605</v>
      </c>
      <c r="H7037" t="s">
        <v>1607</v>
      </c>
      <c r="I7037" s="11">
        <v>9.6337184000000006E-2</v>
      </c>
      <c r="J7037">
        <v>5.9850000000000003</v>
      </c>
      <c r="K7037">
        <v>5.9850000000000003</v>
      </c>
      <c r="L7037" s="3">
        <v>125.26779999999999</v>
      </c>
      <c r="M7037">
        <v>4</v>
      </c>
      <c r="N7037" s="3">
        <v>20.930292397660818</v>
      </c>
      <c r="O7037"/>
      <c r="P7037"/>
    </row>
    <row r="7038" spans="1:16" x14ac:dyDescent="0.3">
      <c r="A7038" t="s">
        <v>13</v>
      </c>
      <c r="B7038" t="s">
        <v>472</v>
      </c>
      <c r="C7038" t="s">
        <v>1576</v>
      </c>
      <c r="D7038">
        <v>2020</v>
      </c>
      <c r="E7038" t="s">
        <v>1594</v>
      </c>
      <c r="F7038" t="s">
        <v>1603</v>
      </c>
      <c r="G7038" t="s">
        <v>1605</v>
      </c>
      <c r="H7038" t="s">
        <v>1607</v>
      </c>
      <c r="I7038" s="11">
        <v>0</v>
      </c>
      <c r="J7038">
        <v>6.3650000000000002</v>
      </c>
      <c r="K7038">
        <v>6.3650000000000002</v>
      </c>
      <c r="L7038" s="3">
        <v>59.753599999999999</v>
      </c>
      <c r="M7038">
        <v>4</v>
      </c>
      <c r="N7038" s="3">
        <v>9.3878397486252947</v>
      </c>
      <c r="O7038"/>
      <c r="P7038"/>
    </row>
    <row r="7039" spans="1:16" x14ac:dyDescent="0.3">
      <c r="A7039" t="s">
        <v>13</v>
      </c>
      <c r="B7039" t="s">
        <v>37</v>
      </c>
      <c r="C7039" t="s">
        <v>1576</v>
      </c>
      <c r="D7039">
        <v>2020</v>
      </c>
      <c r="E7039" t="s">
        <v>1594</v>
      </c>
      <c r="F7039" t="s">
        <v>1603</v>
      </c>
      <c r="G7039" t="s">
        <v>1605</v>
      </c>
      <c r="H7039" t="s">
        <v>1607</v>
      </c>
      <c r="I7039" s="11">
        <v>2.3012718000000001E-2</v>
      </c>
      <c r="J7039">
        <v>6.85</v>
      </c>
      <c r="K7039">
        <v>6.85</v>
      </c>
      <c r="L7039" s="3">
        <v>262.05939999999998</v>
      </c>
      <c r="M7039">
        <v>4</v>
      </c>
      <c r="N7039" s="3">
        <v>38.256846715328464</v>
      </c>
      <c r="O7039"/>
      <c r="P7039"/>
    </row>
    <row r="7040" spans="1:16" x14ac:dyDescent="0.3">
      <c r="A7040" t="s">
        <v>13</v>
      </c>
      <c r="B7040" t="s">
        <v>1003</v>
      </c>
      <c r="C7040" t="s">
        <v>1576</v>
      </c>
      <c r="D7040">
        <v>2020</v>
      </c>
      <c r="E7040" t="s">
        <v>1594</v>
      </c>
      <c r="F7040" t="s">
        <v>1603</v>
      </c>
      <c r="G7040" t="s">
        <v>1605</v>
      </c>
      <c r="H7040" t="s">
        <v>1607</v>
      </c>
      <c r="I7040" s="11">
        <v>2.2694623000000001E-2</v>
      </c>
      <c r="J7040">
        <v>7.0750000000000002</v>
      </c>
      <c r="K7040">
        <v>7.0750000000000002</v>
      </c>
      <c r="L7040" s="3">
        <v>98.806799999999996</v>
      </c>
      <c r="M7040">
        <v>4</v>
      </c>
      <c r="N7040" s="3">
        <v>13.965625441696112</v>
      </c>
      <c r="O7040"/>
      <c r="P7040"/>
    </row>
    <row r="7041" spans="1:16" x14ac:dyDescent="0.3">
      <c r="A7041" t="s">
        <v>13</v>
      </c>
      <c r="B7041" t="s">
        <v>68</v>
      </c>
      <c r="C7041" t="s">
        <v>1576</v>
      </c>
      <c r="D7041">
        <v>2020</v>
      </c>
      <c r="E7041" t="s">
        <v>1594</v>
      </c>
      <c r="F7041" t="s">
        <v>1603</v>
      </c>
      <c r="G7041" t="s">
        <v>1605</v>
      </c>
      <c r="H7041" t="s">
        <v>1607</v>
      </c>
      <c r="I7041" s="11">
        <v>8.6619573000000005E-2</v>
      </c>
      <c r="J7041">
        <v>7.3</v>
      </c>
      <c r="K7041">
        <v>7.3</v>
      </c>
      <c r="L7041" s="3">
        <v>147.60759999999999</v>
      </c>
      <c r="M7041">
        <v>4</v>
      </c>
      <c r="N7041" s="3">
        <v>20.220219178082193</v>
      </c>
      <c r="O7041"/>
      <c r="P7041"/>
    </row>
    <row r="7042" spans="1:16" x14ac:dyDescent="0.3">
      <c r="A7042" t="s">
        <v>13</v>
      </c>
      <c r="B7042" t="s">
        <v>747</v>
      </c>
      <c r="C7042" t="s">
        <v>1576</v>
      </c>
      <c r="D7042">
        <v>2020</v>
      </c>
      <c r="E7042" t="s">
        <v>1594</v>
      </c>
      <c r="F7042" t="s">
        <v>1603</v>
      </c>
      <c r="G7042" t="s">
        <v>1605</v>
      </c>
      <c r="H7042" t="s">
        <v>1607</v>
      </c>
      <c r="I7042" s="11">
        <v>2.6492726000000001E-2</v>
      </c>
      <c r="J7042">
        <v>8.8949999999999996</v>
      </c>
      <c r="K7042">
        <v>8.8949999999999996</v>
      </c>
      <c r="L7042" s="3">
        <v>208.49539999999999</v>
      </c>
      <c r="M7042">
        <v>4</v>
      </c>
      <c r="N7042" s="3">
        <v>23.439617762788082</v>
      </c>
      <c r="O7042"/>
      <c r="P7042"/>
    </row>
    <row r="7043" spans="1:16" x14ac:dyDescent="0.3">
      <c r="A7043" t="s">
        <v>13</v>
      </c>
      <c r="B7043" t="s">
        <v>1550</v>
      </c>
      <c r="C7043" t="s">
        <v>1576</v>
      </c>
      <c r="D7043">
        <v>2020</v>
      </c>
      <c r="E7043" t="s">
        <v>1594</v>
      </c>
      <c r="F7043" t="s">
        <v>1603</v>
      </c>
      <c r="G7043" t="s">
        <v>1605</v>
      </c>
      <c r="H7043" t="s">
        <v>1607</v>
      </c>
      <c r="I7043" s="11">
        <v>0.11553548700000001</v>
      </c>
      <c r="J7043">
        <v>9.1950000000000003</v>
      </c>
      <c r="K7043">
        <v>9.1950000000000003</v>
      </c>
      <c r="L7043" s="3">
        <v>59.5246</v>
      </c>
      <c r="M7043">
        <v>4</v>
      </c>
      <c r="N7043" s="3">
        <v>6.4735834692767806</v>
      </c>
      <c r="O7043"/>
      <c r="P7043"/>
    </row>
    <row r="7044" spans="1:16" x14ac:dyDescent="0.3">
      <c r="A7044" t="s">
        <v>13</v>
      </c>
      <c r="B7044" t="s">
        <v>50</v>
      </c>
      <c r="C7044" t="s">
        <v>1576</v>
      </c>
      <c r="D7044">
        <v>2020</v>
      </c>
      <c r="E7044" t="s">
        <v>1594</v>
      </c>
      <c r="F7044" t="s">
        <v>1603</v>
      </c>
      <c r="G7044" t="s">
        <v>1605</v>
      </c>
      <c r="H7044" t="s">
        <v>1607</v>
      </c>
      <c r="I7044" s="11">
        <v>3.8169782999999999E-2</v>
      </c>
      <c r="J7044">
        <v>9.31</v>
      </c>
      <c r="K7044">
        <v>9.31</v>
      </c>
      <c r="L7044" s="3">
        <v>64.551000000000002</v>
      </c>
      <c r="M7044">
        <v>4</v>
      </c>
      <c r="N7044" s="3">
        <v>6.9335123523093447</v>
      </c>
      <c r="O7044"/>
      <c r="P7044"/>
    </row>
    <row r="7045" spans="1:16" x14ac:dyDescent="0.3">
      <c r="A7045" t="s">
        <v>13</v>
      </c>
      <c r="B7045" t="s">
        <v>338</v>
      </c>
      <c r="C7045" t="s">
        <v>1576</v>
      </c>
      <c r="D7045">
        <v>2020</v>
      </c>
      <c r="E7045" t="s">
        <v>1594</v>
      </c>
      <c r="F7045" t="s">
        <v>1603</v>
      </c>
      <c r="G7045" t="s">
        <v>1605</v>
      </c>
      <c r="H7045" t="s">
        <v>1607</v>
      </c>
      <c r="I7045" s="11">
        <v>4.6116319000000003E-2</v>
      </c>
      <c r="J7045">
        <v>10</v>
      </c>
      <c r="K7045">
        <v>10</v>
      </c>
      <c r="L7045" s="3">
        <v>141.81800000000001</v>
      </c>
      <c r="M7045">
        <v>4</v>
      </c>
      <c r="N7045" s="3">
        <v>14.181800000000001</v>
      </c>
      <c r="O7045"/>
      <c r="P7045"/>
    </row>
    <row r="7046" spans="1:16" x14ac:dyDescent="0.3">
      <c r="A7046" t="s">
        <v>13</v>
      </c>
      <c r="B7046" t="s">
        <v>502</v>
      </c>
      <c r="C7046" t="s">
        <v>1576</v>
      </c>
      <c r="D7046">
        <v>2020</v>
      </c>
      <c r="E7046" t="s">
        <v>1594</v>
      </c>
      <c r="F7046" t="s">
        <v>1603</v>
      </c>
      <c r="G7046" t="s">
        <v>1605</v>
      </c>
      <c r="H7046" t="s">
        <v>1607</v>
      </c>
      <c r="I7046" s="11">
        <v>7.1660976000000001E-2</v>
      </c>
      <c r="J7046">
        <v>10.5</v>
      </c>
      <c r="K7046">
        <v>10.5</v>
      </c>
      <c r="L7046" s="3">
        <v>119.7098</v>
      </c>
      <c r="M7046">
        <v>4</v>
      </c>
      <c r="N7046" s="3">
        <v>11.400933333333333</v>
      </c>
      <c r="O7046"/>
      <c r="P7046"/>
    </row>
    <row r="7047" spans="1:16" x14ac:dyDescent="0.3">
      <c r="A7047" t="s">
        <v>13</v>
      </c>
      <c r="B7047" t="s">
        <v>372</v>
      </c>
      <c r="C7047" t="s">
        <v>1576</v>
      </c>
      <c r="D7047">
        <v>2020</v>
      </c>
      <c r="E7047" t="s">
        <v>1594</v>
      </c>
      <c r="F7047" t="s">
        <v>1603</v>
      </c>
      <c r="G7047" t="s">
        <v>1605</v>
      </c>
      <c r="H7047" t="s">
        <v>1607</v>
      </c>
      <c r="I7047" s="11">
        <v>0</v>
      </c>
      <c r="J7047">
        <v>10.695</v>
      </c>
      <c r="K7047">
        <v>10.695</v>
      </c>
      <c r="L7047" s="3">
        <v>60.590400000000002</v>
      </c>
      <c r="M7047">
        <v>4</v>
      </c>
      <c r="N7047" s="3">
        <v>5.6653015427769988</v>
      </c>
      <c r="O7047"/>
      <c r="P7047"/>
    </row>
    <row r="7048" spans="1:16" x14ac:dyDescent="0.3">
      <c r="A7048" t="s">
        <v>13</v>
      </c>
      <c r="B7048" t="s">
        <v>758</v>
      </c>
      <c r="C7048" t="s">
        <v>1576</v>
      </c>
      <c r="D7048">
        <v>2020</v>
      </c>
      <c r="E7048" t="s">
        <v>1594</v>
      </c>
      <c r="F7048" t="s">
        <v>1603</v>
      </c>
      <c r="G7048" t="s">
        <v>1605</v>
      </c>
      <c r="H7048" t="s">
        <v>1607</v>
      </c>
      <c r="I7048" s="11">
        <v>1.5548177999999999E-2</v>
      </c>
      <c r="J7048">
        <v>12.15</v>
      </c>
      <c r="K7048">
        <v>12.15</v>
      </c>
      <c r="L7048" s="3">
        <v>211.2928</v>
      </c>
      <c r="M7048">
        <v>4</v>
      </c>
      <c r="N7048" s="3">
        <v>17.39035390946502</v>
      </c>
      <c r="O7048"/>
      <c r="P7048"/>
    </row>
    <row r="7049" spans="1:16" x14ac:dyDescent="0.3">
      <c r="A7049" t="s">
        <v>13</v>
      </c>
      <c r="B7049" t="s">
        <v>632</v>
      </c>
      <c r="C7049" t="s">
        <v>1576</v>
      </c>
      <c r="D7049">
        <v>2020</v>
      </c>
      <c r="E7049" t="s">
        <v>1594</v>
      </c>
      <c r="F7049" t="s">
        <v>1603</v>
      </c>
      <c r="G7049" t="s">
        <v>1605</v>
      </c>
      <c r="H7049" t="s">
        <v>1607</v>
      </c>
      <c r="I7049" s="11">
        <v>1.8514651999999999E-2</v>
      </c>
      <c r="J7049">
        <v>12.15</v>
      </c>
      <c r="K7049">
        <v>12.15</v>
      </c>
      <c r="L7049" s="3">
        <v>252.7698</v>
      </c>
      <c r="M7049">
        <v>4</v>
      </c>
      <c r="N7049" s="3">
        <v>20.804098765432098</v>
      </c>
      <c r="O7049"/>
      <c r="P7049"/>
    </row>
    <row r="7050" spans="1:16" x14ac:dyDescent="0.3">
      <c r="A7050" t="s">
        <v>13</v>
      </c>
      <c r="B7050" t="s">
        <v>682</v>
      </c>
      <c r="C7050" t="s">
        <v>1576</v>
      </c>
      <c r="D7050">
        <v>2020</v>
      </c>
      <c r="E7050" t="s">
        <v>1594</v>
      </c>
      <c r="F7050" t="s">
        <v>1603</v>
      </c>
      <c r="G7050" t="s">
        <v>1605</v>
      </c>
      <c r="H7050" t="s">
        <v>1607</v>
      </c>
      <c r="I7050" s="11">
        <v>3.6879539000000003E-2</v>
      </c>
      <c r="J7050">
        <v>13.15</v>
      </c>
      <c r="K7050">
        <v>13.15</v>
      </c>
      <c r="L7050" s="3">
        <v>181.39760000000001</v>
      </c>
      <c r="M7050">
        <v>4</v>
      </c>
      <c r="N7050" s="3">
        <v>13.794494296577946</v>
      </c>
      <c r="O7050"/>
      <c r="P7050"/>
    </row>
    <row r="7051" spans="1:16" x14ac:dyDescent="0.3">
      <c r="A7051" t="s">
        <v>13</v>
      </c>
      <c r="B7051" t="s">
        <v>1228</v>
      </c>
      <c r="C7051" t="s">
        <v>1576</v>
      </c>
      <c r="D7051">
        <v>2020</v>
      </c>
      <c r="E7051" t="s">
        <v>1594</v>
      </c>
      <c r="F7051" t="s">
        <v>1603</v>
      </c>
      <c r="G7051" t="s">
        <v>1605</v>
      </c>
      <c r="H7051" t="s">
        <v>1607</v>
      </c>
      <c r="I7051" s="11">
        <v>4.0049609E-2</v>
      </c>
      <c r="J7051">
        <v>13.65</v>
      </c>
      <c r="K7051">
        <v>13.65</v>
      </c>
      <c r="L7051" s="3">
        <v>34.455800000000004</v>
      </c>
      <c r="M7051">
        <v>4</v>
      </c>
      <c r="N7051" s="3">
        <v>2.5242344322344326</v>
      </c>
      <c r="O7051"/>
      <c r="P7051"/>
    </row>
    <row r="7052" spans="1:16" x14ac:dyDescent="0.3">
      <c r="A7052" t="s">
        <v>13</v>
      </c>
      <c r="B7052" t="s">
        <v>171</v>
      </c>
      <c r="C7052" t="s">
        <v>1576</v>
      </c>
      <c r="D7052">
        <v>2020</v>
      </c>
      <c r="E7052" t="s">
        <v>1594</v>
      </c>
      <c r="F7052" t="s">
        <v>1603</v>
      </c>
      <c r="G7052" t="s">
        <v>1605</v>
      </c>
      <c r="H7052" t="s">
        <v>1607</v>
      </c>
      <c r="I7052" s="11">
        <v>0.12826314999999999</v>
      </c>
      <c r="J7052">
        <v>14.3</v>
      </c>
      <c r="K7052">
        <v>14.3</v>
      </c>
      <c r="L7052" s="3">
        <v>83.422399999999996</v>
      </c>
      <c r="M7052">
        <v>4</v>
      </c>
      <c r="N7052" s="3">
        <v>5.8337342657342655</v>
      </c>
      <c r="O7052"/>
      <c r="P7052"/>
    </row>
    <row r="7053" spans="1:16" x14ac:dyDescent="0.3">
      <c r="A7053" t="s">
        <v>13</v>
      </c>
      <c r="B7053" t="s">
        <v>704</v>
      </c>
      <c r="C7053" t="s">
        <v>1576</v>
      </c>
      <c r="D7053">
        <v>2020</v>
      </c>
      <c r="E7053" t="s">
        <v>1594</v>
      </c>
      <c r="F7053" t="s">
        <v>1603</v>
      </c>
      <c r="G7053" t="s">
        <v>1605</v>
      </c>
      <c r="H7053" t="s">
        <v>1607</v>
      </c>
      <c r="I7053" s="11">
        <v>0.12006027399999999</v>
      </c>
      <c r="J7053">
        <v>17</v>
      </c>
      <c r="K7053">
        <v>17</v>
      </c>
      <c r="L7053" s="3">
        <v>246.54339999999999</v>
      </c>
      <c r="M7053">
        <v>4</v>
      </c>
      <c r="N7053" s="3">
        <v>14.50255294117647</v>
      </c>
      <c r="O7053"/>
      <c r="P7053"/>
    </row>
    <row r="7054" spans="1:16" x14ac:dyDescent="0.3">
      <c r="A7054" t="s">
        <v>13</v>
      </c>
      <c r="B7054" t="s">
        <v>373</v>
      </c>
      <c r="C7054" t="s">
        <v>1576</v>
      </c>
      <c r="D7054">
        <v>2020</v>
      </c>
      <c r="E7054" t="s">
        <v>1594</v>
      </c>
      <c r="F7054" t="s">
        <v>1603</v>
      </c>
      <c r="G7054" t="s">
        <v>1605</v>
      </c>
      <c r="H7054" t="s">
        <v>1607</v>
      </c>
      <c r="I7054" s="11">
        <v>3.2812669000000003E-2</v>
      </c>
      <c r="J7054">
        <v>17.100000000000001</v>
      </c>
      <c r="K7054">
        <v>17.100000000000001</v>
      </c>
      <c r="L7054" s="3">
        <v>147.13919999999999</v>
      </c>
      <c r="M7054">
        <v>4</v>
      </c>
      <c r="N7054" s="3">
        <v>8.6046315789473677</v>
      </c>
      <c r="O7054"/>
      <c r="P7054"/>
    </row>
    <row r="7055" spans="1:16" x14ac:dyDescent="0.3">
      <c r="A7055" t="s">
        <v>13</v>
      </c>
      <c r="B7055" t="s">
        <v>672</v>
      </c>
      <c r="C7055" t="s">
        <v>1576</v>
      </c>
      <c r="D7055">
        <v>2020</v>
      </c>
      <c r="E7055" t="s">
        <v>1594</v>
      </c>
      <c r="F7055" t="s">
        <v>1603</v>
      </c>
      <c r="G7055" t="s">
        <v>1605</v>
      </c>
      <c r="H7055" t="s">
        <v>1607</v>
      </c>
      <c r="I7055" s="11">
        <v>0.10764720999999999</v>
      </c>
      <c r="J7055">
        <v>17.25</v>
      </c>
      <c r="K7055">
        <v>17.25</v>
      </c>
      <c r="L7055" s="3">
        <v>39.382199999999997</v>
      </c>
      <c r="M7055">
        <v>4</v>
      </c>
      <c r="N7055" s="3">
        <v>2.2830260869565215</v>
      </c>
      <c r="O7055"/>
      <c r="P7055"/>
    </row>
    <row r="7056" spans="1:16" x14ac:dyDescent="0.3">
      <c r="A7056" t="s">
        <v>13</v>
      </c>
      <c r="B7056" t="s">
        <v>62</v>
      </c>
      <c r="C7056" t="s">
        <v>1576</v>
      </c>
      <c r="D7056">
        <v>2020</v>
      </c>
      <c r="E7056" t="s">
        <v>1594</v>
      </c>
      <c r="F7056" t="s">
        <v>1603</v>
      </c>
      <c r="G7056" t="s">
        <v>1605</v>
      </c>
      <c r="H7056" t="s">
        <v>1607</v>
      </c>
      <c r="I7056" s="11">
        <v>1.3714183E-2</v>
      </c>
      <c r="J7056">
        <v>17.5</v>
      </c>
      <c r="K7056">
        <v>17.5</v>
      </c>
      <c r="L7056" s="3">
        <v>259.23039999999997</v>
      </c>
      <c r="M7056">
        <v>4</v>
      </c>
      <c r="N7056" s="3">
        <v>14.813165714285713</v>
      </c>
      <c r="O7056"/>
      <c r="P7056"/>
    </row>
    <row r="7057" spans="1:16" x14ac:dyDescent="0.3">
      <c r="A7057" t="s">
        <v>13</v>
      </c>
      <c r="B7057" t="s">
        <v>649</v>
      </c>
      <c r="C7057" t="s">
        <v>1576</v>
      </c>
      <c r="D7057">
        <v>2020</v>
      </c>
      <c r="E7057" t="s">
        <v>1594</v>
      </c>
      <c r="F7057" t="s">
        <v>1603</v>
      </c>
      <c r="G7057" t="s">
        <v>1605</v>
      </c>
      <c r="H7057" t="s">
        <v>1607</v>
      </c>
      <c r="I7057" s="11">
        <v>0.10527024</v>
      </c>
      <c r="J7057">
        <v>18.7</v>
      </c>
      <c r="K7057">
        <v>18.7</v>
      </c>
      <c r="L7057" s="3">
        <v>122.9072</v>
      </c>
      <c r="M7057">
        <v>4</v>
      </c>
      <c r="N7057" s="3">
        <v>6.5725775401069519</v>
      </c>
      <c r="O7057"/>
      <c r="P7057"/>
    </row>
    <row r="7058" spans="1:16" x14ac:dyDescent="0.3">
      <c r="A7058" t="s">
        <v>13</v>
      </c>
      <c r="B7058" t="s">
        <v>71</v>
      </c>
      <c r="C7058" t="s">
        <v>1576</v>
      </c>
      <c r="D7058">
        <v>2020</v>
      </c>
      <c r="E7058" t="s">
        <v>1594</v>
      </c>
      <c r="F7058" t="s">
        <v>1603</v>
      </c>
      <c r="G7058" t="s">
        <v>1605</v>
      </c>
      <c r="H7058" t="s">
        <v>1607</v>
      </c>
      <c r="I7058" s="11">
        <v>1.6705436000000001E-2</v>
      </c>
      <c r="J7058">
        <v>19.350000000000001</v>
      </c>
      <c r="K7058">
        <v>19.350000000000001</v>
      </c>
      <c r="L7058" s="3">
        <v>120.8098</v>
      </c>
      <c r="M7058">
        <v>4</v>
      </c>
      <c r="N7058" s="3">
        <v>6.2434005167958651</v>
      </c>
      <c r="O7058"/>
      <c r="P7058"/>
    </row>
    <row r="7059" spans="1:16" x14ac:dyDescent="0.3">
      <c r="A7059" t="s">
        <v>13</v>
      </c>
      <c r="B7059" t="s">
        <v>1394</v>
      </c>
      <c r="C7059" t="s">
        <v>1574</v>
      </c>
      <c r="D7059">
        <v>2020</v>
      </c>
      <c r="E7059" t="s">
        <v>1594</v>
      </c>
      <c r="F7059" t="s">
        <v>1603</v>
      </c>
      <c r="G7059" t="s">
        <v>1605</v>
      </c>
      <c r="H7059" t="s">
        <v>1607</v>
      </c>
      <c r="I7059" s="11">
        <v>2.5552424000000001E-2</v>
      </c>
      <c r="J7059">
        <v>6.0549999999999997</v>
      </c>
      <c r="K7059">
        <v>6.0549999999999997</v>
      </c>
      <c r="L7059" s="3">
        <v>158.49199999999999</v>
      </c>
      <c r="M7059">
        <v>4</v>
      </c>
      <c r="N7059" s="3">
        <v>26.175392237819985</v>
      </c>
      <c r="O7059"/>
      <c r="P7059"/>
    </row>
    <row r="7060" spans="1:16" x14ac:dyDescent="0.3">
      <c r="A7060" t="s">
        <v>13</v>
      </c>
      <c r="B7060" t="s">
        <v>1428</v>
      </c>
      <c r="C7060" t="s">
        <v>1574</v>
      </c>
      <c r="D7060">
        <v>2020</v>
      </c>
      <c r="E7060" t="s">
        <v>1594</v>
      </c>
      <c r="F7060" t="s">
        <v>1603</v>
      </c>
      <c r="G7060" t="s">
        <v>1605</v>
      </c>
      <c r="H7060" t="s">
        <v>1607</v>
      </c>
      <c r="I7060" s="11">
        <v>8.8165380000000002E-2</v>
      </c>
      <c r="J7060">
        <v>6.65</v>
      </c>
      <c r="K7060">
        <v>6.65</v>
      </c>
      <c r="L7060" s="3">
        <v>126.8678</v>
      </c>
      <c r="M7060">
        <v>4</v>
      </c>
      <c r="N7060" s="3">
        <v>19.077864661654136</v>
      </c>
      <c r="O7060"/>
      <c r="P7060"/>
    </row>
    <row r="7061" spans="1:16" x14ac:dyDescent="0.3">
      <c r="A7061" t="s">
        <v>13</v>
      </c>
      <c r="B7061" t="s">
        <v>1290</v>
      </c>
      <c r="C7061" t="s">
        <v>1574</v>
      </c>
      <c r="D7061">
        <v>2020</v>
      </c>
      <c r="E7061" t="s">
        <v>1594</v>
      </c>
      <c r="F7061" t="s">
        <v>1603</v>
      </c>
      <c r="G7061" t="s">
        <v>1605</v>
      </c>
      <c r="H7061" t="s">
        <v>1607</v>
      </c>
      <c r="I7061" s="11">
        <v>6.6997921000000002E-2</v>
      </c>
      <c r="J7061">
        <v>6.78</v>
      </c>
      <c r="K7061">
        <v>6.78</v>
      </c>
      <c r="L7061" s="3">
        <v>186.524</v>
      </c>
      <c r="M7061">
        <v>4</v>
      </c>
      <c r="N7061" s="3">
        <v>27.510914454277284</v>
      </c>
      <c r="O7061"/>
      <c r="P7061"/>
    </row>
    <row r="7062" spans="1:16" x14ac:dyDescent="0.3">
      <c r="A7062" t="s">
        <v>13</v>
      </c>
      <c r="B7062" t="s">
        <v>1339</v>
      </c>
      <c r="C7062" t="s">
        <v>1574</v>
      </c>
      <c r="D7062">
        <v>2020</v>
      </c>
      <c r="E7062" t="s">
        <v>1594</v>
      </c>
      <c r="F7062" t="s">
        <v>1603</v>
      </c>
      <c r="G7062" t="s">
        <v>1605</v>
      </c>
      <c r="H7062" t="s">
        <v>1607</v>
      </c>
      <c r="I7062" s="11">
        <v>7.1301323E-2</v>
      </c>
      <c r="J7062">
        <v>7.68</v>
      </c>
      <c r="K7062">
        <v>7.68</v>
      </c>
      <c r="L7062" s="3">
        <v>190.81620000000001</v>
      </c>
      <c r="M7062">
        <v>4</v>
      </c>
      <c r="N7062" s="3">
        <v>24.845859375000003</v>
      </c>
      <c r="O7062"/>
      <c r="P7062"/>
    </row>
    <row r="7063" spans="1:16" x14ac:dyDescent="0.3">
      <c r="A7063" t="s">
        <v>13</v>
      </c>
      <c r="B7063" t="s">
        <v>259</v>
      </c>
      <c r="C7063" t="s">
        <v>1574</v>
      </c>
      <c r="D7063">
        <v>2020</v>
      </c>
      <c r="E7063" t="s">
        <v>1594</v>
      </c>
      <c r="F7063" t="s">
        <v>1603</v>
      </c>
      <c r="G7063" t="s">
        <v>1605</v>
      </c>
      <c r="H7063" t="s">
        <v>1607</v>
      </c>
      <c r="I7063" s="11">
        <v>3.8948125E-2</v>
      </c>
      <c r="J7063">
        <v>8.1850000000000005</v>
      </c>
      <c r="K7063">
        <v>8.1850000000000005</v>
      </c>
      <c r="L7063" s="3">
        <v>115.4808</v>
      </c>
      <c r="M7063">
        <v>4</v>
      </c>
      <c r="N7063" s="3">
        <v>14.108833231521075</v>
      </c>
      <c r="O7063"/>
      <c r="P7063"/>
    </row>
    <row r="7064" spans="1:16" x14ac:dyDescent="0.3">
      <c r="A7064" t="s">
        <v>13</v>
      </c>
      <c r="B7064" t="s">
        <v>1150</v>
      </c>
      <c r="C7064" t="s">
        <v>1574</v>
      </c>
      <c r="D7064">
        <v>2020</v>
      </c>
      <c r="E7064" t="s">
        <v>1594</v>
      </c>
      <c r="F7064" t="s">
        <v>1603</v>
      </c>
      <c r="G7064" t="s">
        <v>1605</v>
      </c>
      <c r="H7064" t="s">
        <v>1607</v>
      </c>
      <c r="I7064" s="11">
        <v>3.8904623999999999E-2</v>
      </c>
      <c r="J7064">
        <v>10</v>
      </c>
      <c r="K7064">
        <v>10</v>
      </c>
      <c r="L7064" s="3">
        <v>245.4144</v>
      </c>
      <c r="M7064">
        <v>4</v>
      </c>
      <c r="N7064" s="3">
        <v>24.541440000000001</v>
      </c>
      <c r="O7064"/>
      <c r="P7064"/>
    </row>
    <row r="7065" spans="1:16" x14ac:dyDescent="0.3">
      <c r="A7065" t="s">
        <v>13</v>
      </c>
      <c r="B7065" t="s">
        <v>1076</v>
      </c>
      <c r="C7065" t="s">
        <v>1574</v>
      </c>
      <c r="D7065">
        <v>2020</v>
      </c>
      <c r="E7065" t="s">
        <v>1594</v>
      </c>
      <c r="F7065" t="s">
        <v>1603</v>
      </c>
      <c r="G7065" t="s">
        <v>1605</v>
      </c>
      <c r="H7065" t="s">
        <v>1607</v>
      </c>
      <c r="I7065" s="11">
        <v>2.4107056000000002E-2</v>
      </c>
      <c r="J7065">
        <v>10.65</v>
      </c>
      <c r="K7065">
        <v>10.65</v>
      </c>
      <c r="L7065" s="3">
        <v>56.627200000000002</v>
      </c>
      <c r="M7065">
        <v>4</v>
      </c>
      <c r="N7065" s="3">
        <v>5.3171079812206576</v>
      </c>
      <c r="O7065"/>
      <c r="P7065"/>
    </row>
    <row r="7066" spans="1:16" x14ac:dyDescent="0.3">
      <c r="A7066" t="s">
        <v>13</v>
      </c>
      <c r="B7066" t="s">
        <v>1004</v>
      </c>
      <c r="C7066" t="s">
        <v>1574</v>
      </c>
      <c r="D7066">
        <v>2020</v>
      </c>
      <c r="E7066" t="s">
        <v>1594</v>
      </c>
      <c r="F7066" t="s">
        <v>1603</v>
      </c>
      <c r="G7066" t="s">
        <v>1605</v>
      </c>
      <c r="H7066" t="s">
        <v>1607</v>
      </c>
      <c r="I7066" s="11">
        <v>5.0000256999999999E-2</v>
      </c>
      <c r="J7066">
        <v>10.8</v>
      </c>
      <c r="K7066">
        <v>10.8</v>
      </c>
      <c r="L7066" s="3">
        <v>243.9144</v>
      </c>
      <c r="M7066">
        <v>4</v>
      </c>
      <c r="N7066" s="3">
        <v>22.584666666666664</v>
      </c>
      <c r="O7066"/>
      <c r="P7066"/>
    </row>
    <row r="7067" spans="1:16" x14ac:dyDescent="0.3">
      <c r="A7067" t="s">
        <v>13</v>
      </c>
      <c r="B7067" t="s">
        <v>134</v>
      </c>
      <c r="C7067" t="s">
        <v>1574</v>
      </c>
      <c r="D7067">
        <v>2020</v>
      </c>
      <c r="E7067" t="s">
        <v>1594</v>
      </c>
      <c r="F7067" t="s">
        <v>1603</v>
      </c>
      <c r="G7067" t="s">
        <v>1605</v>
      </c>
      <c r="H7067" t="s">
        <v>1607</v>
      </c>
      <c r="I7067" s="11">
        <v>3.7793818E-2</v>
      </c>
      <c r="J7067">
        <v>13.1</v>
      </c>
      <c r="K7067">
        <v>13.1</v>
      </c>
      <c r="L7067" s="3">
        <v>173.80539999999999</v>
      </c>
      <c r="M7067">
        <v>4</v>
      </c>
      <c r="N7067" s="3">
        <v>13.267587786259542</v>
      </c>
      <c r="O7067"/>
      <c r="P7067"/>
    </row>
    <row r="7068" spans="1:16" x14ac:dyDescent="0.3">
      <c r="A7068" t="s">
        <v>13</v>
      </c>
      <c r="B7068" t="s">
        <v>1457</v>
      </c>
      <c r="C7068" t="s">
        <v>1574</v>
      </c>
      <c r="D7068">
        <v>2020</v>
      </c>
      <c r="E7068" t="s">
        <v>1594</v>
      </c>
      <c r="F7068" t="s">
        <v>1603</v>
      </c>
      <c r="G7068" t="s">
        <v>1605</v>
      </c>
      <c r="H7068" t="s">
        <v>1607</v>
      </c>
      <c r="I7068" s="11">
        <v>0.172357491</v>
      </c>
      <c r="J7068">
        <v>14.65</v>
      </c>
      <c r="K7068">
        <v>14.65</v>
      </c>
      <c r="L7068" s="3">
        <v>50.869199999999999</v>
      </c>
      <c r="M7068">
        <v>4</v>
      </c>
      <c r="N7068" s="3">
        <v>3.4723003412969282</v>
      </c>
      <c r="O7068"/>
      <c r="P7068"/>
    </row>
    <row r="7069" spans="1:16" x14ac:dyDescent="0.3">
      <c r="A7069" t="s">
        <v>13</v>
      </c>
      <c r="B7069" t="s">
        <v>645</v>
      </c>
      <c r="C7069" t="s">
        <v>1574</v>
      </c>
      <c r="D7069">
        <v>2020</v>
      </c>
      <c r="E7069" t="s">
        <v>1594</v>
      </c>
      <c r="F7069" t="s">
        <v>1603</v>
      </c>
      <c r="G7069" t="s">
        <v>1605</v>
      </c>
      <c r="H7069" t="s">
        <v>1607</v>
      </c>
      <c r="I7069" s="11">
        <v>5.5518167E-2</v>
      </c>
      <c r="J7069">
        <v>15.1</v>
      </c>
      <c r="K7069">
        <v>15.1</v>
      </c>
      <c r="L7069" s="3">
        <v>217.31659999999999</v>
      </c>
      <c r="M7069">
        <v>4</v>
      </c>
      <c r="N7069" s="3">
        <v>14.391827814569536</v>
      </c>
      <c r="O7069"/>
      <c r="P7069"/>
    </row>
    <row r="7070" spans="1:16" x14ac:dyDescent="0.3">
      <c r="A7070" t="s">
        <v>13</v>
      </c>
      <c r="B7070" t="s">
        <v>570</v>
      </c>
      <c r="C7070" t="s">
        <v>1574</v>
      </c>
      <c r="D7070">
        <v>2020</v>
      </c>
      <c r="E7070" t="s">
        <v>1594</v>
      </c>
      <c r="F7070" t="s">
        <v>1603</v>
      </c>
      <c r="G7070" t="s">
        <v>1605</v>
      </c>
      <c r="H7070" t="s">
        <v>1607</v>
      </c>
      <c r="I7070" s="11">
        <v>2.2526292999999999E-2</v>
      </c>
      <c r="J7070">
        <v>18.100000000000001</v>
      </c>
      <c r="K7070">
        <v>18.100000000000001</v>
      </c>
      <c r="L7070" s="3">
        <v>95.009399999999999</v>
      </c>
      <c r="M7070">
        <v>4</v>
      </c>
      <c r="N7070" s="3">
        <v>5.2491381215469612</v>
      </c>
      <c r="O7070"/>
      <c r="P7070"/>
    </row>
    <row r="7071" spans="1:16" x14ac:dyDescent="0.3">
      <c r="A7071" t="s">
        <v>13</v>
      </c>
      <c r="B7071" t="s">
        <v>340</v>
      </c>
      <c r="C7071" t="s">
        <v>1574</v>
      </c>
      <c r="D7071">
        <v>2020</v>
      </c>
      <c r="E7071" t="s">
        <v>1594</v>
      </c>
      <c r="F7071" t="s">
        <v>1603</v>
      </c>
      <c r="G7071" t="s">
        <v>1605</v>
      </c>
      <c r="H7071" t="s">
        <v>1607</v>
      </c>
      <c r="I7071" s="11">
        <v>3.6344721000000003E-2</v>
      </c>
      <c r="J7071">
        <v>20.5</v>
      </c>
      <c r="K7071">
        <v>20.5</v>
      </c>
      <c r="L7071" s="3">
        <v>122.37560000000001</v>
      </c>
      <c r="M7071">
        <v>4</v>
      </c>
      <c r="N7071" s="3">
        <v>5.9695414634146342</v>
      </c>
      <c r="O7071"/>
      <c r="P7071"/>
    </row>
    <row r="7072" spans="1:16" x14ac:dyDescent="0.3">
      <c r="A7072" t="s">
        <v>13</v>
      </c>
      <c r="B7072" t="s">
        <v>1398</v>
      </c>
      <c r="C7072" t="s">
        <v>1583</v>
      </c>
      <c r="D7072">
        <v>2020</v>
      </c>
      <c r="E7072" t="s">
        <v>1594</v>
      </c>
      <c r="F7072" t="s">
        <v>1603</v>
      </c>
      <c r="G7072" t="s">
        <v>1605</v>
      </c>
      <c r="H7072" t="s">
        <v>1607</v>
      </c>
      <c r="I7072" s="11">
        <v>7.0843018999999993E-2</v>
      </c>
      <c r="J7072">
        <v>9.6950000000000003</v>
      </c>
      <c r="K7072">
        <v>9.6950000000000003</v>
      </c>
      <c r="L7072" s="3">
        <v>177.73439999999999</v>
      </c>
      <c r="M7072">
        <v>4</v>
      </c>
      <c r="N7072" s="3">
        <v>18.332583806085609</v>
      </c>
      <c r="O7072"/>
      <c r="P7072"/>
    </row>
    <row r="7073" spans="1:16" x14ac:dyDescent="0.3">
      <c r="A7073" t="s">
        <v>13</v>
      </c>
      <c r="B7073" t="s">
        <v>1564</v>
      </c>
      <c r="C7073" t="s">
        <v>1583</v>
      </c>
      <c r="D7073">
        <v>2020</v>
      </c>
      <c r="E7073" t="s">
        <v>1594</v>
      </c>
      <c r="F7073" t="s">
        <v>1603</v>
      </c>
      <c r="G7073" t="s">
        <v>1605</v>
      </c>
      <c r="H7073" t="s">
        <v>1607</v>
      </c>
      <c r="I7073" s="11">
        <v>5.4460570999999999E-2</v>
      </c>
      <c r="J7073">
        <v>11.8</v>
      </c>
      <c r="K7073">
        <v>11.8</v>
      </c>
      <c r="L7073" s="3">
        <v>77.001199999999997</v>
      </c>
      <c r="M7073">
        <v>4</v>
      </c>
      <c r="N7073" s="3">
        <v>6.5255254237288129</v>
      </c>
      <c r="O7073"/>
      <c r="P7073"/>
    </row>
    <row r="7074" spans="1:16" x14ac:dyDescent="0.3">
      <c r="A7074" t="s">
        <v>13</v>
      </c>
      <c r="B7074" t="s">
        <v>498</v>
      </c>
      <c r="C7074" t="s">
        <v>1575</v>
      </c>
      <c r="D7074">
        <v>2020</v>
      </c>
      <c r="E7074" t="s">
        <v>1594</v>
      </c>
      <c r="F7074" t="s">
        <v>1603</v>
      </c>
      <c r="G7074" t="s">
        <v>1605</v>
      </c>
      <c r="H7074" t="s">
        <v>1607</v>
      </c>
      <c r="I7074" s="11">
        <v>3.4668801999999999E-2</v>
      </c>
      <c r="J7074">
        <v>5.51</v>
      </c>
      <c r="K7074">
        <v>5.51</v>
      </c>
      <c r="L7074" s="3">
        <v>98.572599999999994</v>
      </c>
      <c r="M7074">
        <v>4</v>
      </c>
      <c r="N7074" s="3">
        <v>17.889764065335754</v>
      </c>
      <c r="O7074"/>
      <c r="P7074"/>
    </row>
    <row r="7075" spans="1:16" x14ac:dyDescent="0.3">
      <c r="A7075" t="s">
        <v>13</v>
      </c>
      <c r="B7075" t="s">
        <v>1513</v>
      </c>
      <c r="C7075" t="s">
        <v>1575</v>
      </c>
      <c r="D7075">
        <v>2020</v>
      </c>
      <c r="E7075" t="s">
        <v>1594</v>
      </c>
      <c r="F7075" t="s">
        <v>1603</v>
      </c>
      <c r="G7075" t="s">
        <v>1605</v>
      </c>
      <c r="H7075" t="s">
        <v>1607</v>
      </c>
      <c r="I7075" s="11">
        <v>0.15341941200000001</v>
      </c>
      <c r="J7075">
        <v>7.68</v>
      </c>
      <c r="K7075">
        <v>7.68</v>
      </c>
      <c r="L7075" s="3">
        <v>86.422399999999996</v>
      </c>
      <c r="M7075">
        <v>4</v>
      </c>
      <c r="N7075" s="3">
        <v>11.252916666666666</v>
      </c>
      <c r="O7075"/>
      <c r="P7075"/>
    </row>
    <row r="7076" spans="1:16" x14ac:dyDescent="0.3">
      <c r="A7076" t="s">
        <v>13</v>
      </c>
      <c r="B7076" t="s">
        <v>845</v>
      </c>
      <c r="C7076" t="s">
        <v>1575</v>
      </c>
      <c r="D7076">
        <v>2020</v>
      </c>
      <c r="E7076" t="s">
        <v>1594</v>
      </c>
      <c r="F7076" t="s">
        <v>1603</v>
      </c>
      <c r="G7076" t="s">
        <v>1605</v>
      </c>
      <c r="H7076" t="s">
        <v>1607</v>
      </c>
      <c r="I7076" s="11">
        <v>1.4541462E-2</v>
      </c>
      <c r="J7076">
        <v>8.2349999999999994</v>
      </c>
      <c r="K7076">
        <v>8.2349999999999994</v>
      </c>
      <c r="L7076" s="3">
        <v>184.495</v>
      </c>
      <c r="M7076">
        <v>4</v>
      </c>
      <c r="N7076" s="3">
        <v>22.403764420157867</v>
      </c>
      <c r="O7076"/>
      <c r="P7076"/>
    </row>
    <row r="7077" spans="1:16" x14ac:dyDescent="0.3">
      <c r="A7077" t="s">
        <v>13</v>
      </c>
      <c r="B7077" t="s">
        <v>1473</v>
      </c>
      <c r="C7077" t="s">
        <v>1575</v>
      </c>
      <c r="D7077">
        <v>2020</v>
      </c>
      <c r="E7077" t="s">
        <v>1594</v>
      </c>
      <c r="F7077" t="s">
        <v>1603</v>
      </c>
      <c r="G7077" t="s">
        <v>1605</v>
      </c>
      <c r="H7077" t="s">
        <v>1607</v>
      </c>
      <c r="I7077" s="11">
        <v>1.8920019E-2</v>
      </c>
      <c r="J7077">
        <v>8.27</v>
      </c>
      <c r="K7077">
        <v>8.27</v>
      </c>
      <c r="L7077" s="3">
        <v>238.08799999999999</v>
      </c>
      <c r="M7077">
        <v>4</v>
      </c>
      <c r="N7077" s="3">
        <v>28.789359129383314</v>
      </c>
      <c r="O7077"/>
      <c r="P7077"/>
    </row>
    <row r="7078" spans="1:16" x14ac:dyDescent="0.3">
      <c r="A7078" t="s">
        <v>13</v>
      </c>
      <c r="B7078" t="s">
        <v>797</v>
      </c>
      <c r="C7078" t="s">
        <v>1575</v>
      </c>
      <c r="D7078">
        <v>2020</v>
      </c>
      <c r="E7078" t="s">
        <v>1594</v>
      </c>
      <c r="F7078" t="s">
        <v>1603</v>
      </c>
      <c r="G7078" t="s">
        <v>1605</v>
      </c>
      <c r="H7078" t="s">
        <v>1607</v>
      </c>
      <c r="I7078" s="11">
        <v>3.2806066000000002E-2</v>
      </c>
      <c r="J7078">
        <v>8.6</v>
      </c>
      <c r="K7078">
        <v>8.6</v>
      </c>
      <c r="L7078" s="3">
        <v>143.61539999999999</v>
      </c>
      <c r="M7078">
        <v>4</v>
      </c>
      <c r="N7078" s="3">
        <v>16.699465116279068</v>
      </c>
      <c r="O7078"/>
      <c r="P7078"/>
    </row>
    <row r="7079" spans="1:16" x14ac:dyDescent="0.3">
      <c r="A7079" t="s">
        <v>13</v>
      </c>
      <c r="B7079" t="s">
        <v>1112</v>
      </c>
      <c r="C7079" t="s">
        <v>1575</v>
      </c>
      <c r="D7079">
        <v>2020</v>
      </c>
      <c r="E7079" t="s">
        <v>1594</v>
      </c>
      <c r="F7079" t="s">
        <v>1603</v>
      </c>
      <c r="G7079" t="s">
        <v>1605</v>
      </c>
      <c r="H7079" t="s">
        <v>1607</v>
      </c>
      <c r="I7079" s="11">
        <v>6.9938838000000003E-2</v>
      </c>
      <c r="J7079">
        <v>9</v>
      </c>
      <c r="K7079">
        <v>9</v>
      </c>
      <c r="L7079" s="3">
        <v>264.88839999999999</v>
      </c>
      <c r="M7079">
        <v>4</v>
      </c>
      <c r="N7079" s="3">
        <v>29.432044444444443</v>
      </c>
      <c r="O7079"/>
      <c r="P7079"/>
    </row>
    <row r="7080" spans="1:16" x14ac:dyDescent="0.3">
      <c r="A7080" t="s">
        <v>13</v>
      </c>
      <c r="B7080" t="s">
        <v>1387</v>
      </c>
      <c r="C7080" t="s">
        <v>1575</v>
      </c>
      <c r="D7080">
        <v>2020</v>
      </c>
      <c r="E7080" t="s">
        <v>1594</v>
      </c>
      <c r="F7080" t="s">
        <v>1603</v>
      </c>
      <c r="G7080" t="s">
        <v>1605</v>
      </c>
      <c r="H7080" t="s">
        <v>1607</v>
      </c>
      <c r="I7080" s="11">
        <v>5.4939847999999999E-2</v>
      </c>
      <c r="J7080">
        <v>10.1</v>
      </c>
      <c r="K7080">
        <v>10.1</v>
      </c>
      <c r="L7080" s="3">
        <v>199.50839999999999</v>
      </c>
      <c r="M7080">
        <v>4</v>
      </c>
      <c r="N7080" s="3">
        <v>19.753306930693068</v>
      </c>
      <c r="O7080"/>
      <c r="P7080"/>
    </row>
    <row r="7081" spans="1:16" x14ac:dyDescent="0.3">
      <c r="A7081" t="s">
        <v>13</v>
      </c>
      <c r="B7081" t="s">
        <v>178</v>
      </c>
      <c r="C7081" t="s">
        <v>1575</v>
      </c>
      <c r="D7081">
        <v>2020</v>
      </c>
      <c r="E7081" t="s">
        <v>1594</v>
      </c>
      <c r="F7081" t="s">
        <v>1603</v>
      </c>
      <c r="G7081" t="s">
        <v>1605</v>
      </c>
      <c r="H7081" t="s">
        <v>1607</v>
      </c>
      <c r="I7081" s="11">
        <v>4.2102658000000001E-2</v>
      </c>
      <c r="J7081">
        <v>10.8</v>
      </c>
      <c r="K7081">
        <v>10.8</v>
      </c>
      <c r="L7081" s="3">
        <v>189.72139999999999</v>
      </c>
      <c r="M7081">
        <v>4</v>
      </c>
      <c r="N7081" s="3">
        <v>17.566796296296292</v>
      </c>
      <c r="O7081"/>
      <c r="P7081"/>
    </row>
    <row r="7082" spans="1:16" x14ac:dyDescent="0.3">
      <c r="A7082" t="s">
        <v>13</v>
      </c>
      <c r="B7082" t="s">
        <v>957</v>
      </c>
      <c r="C7082" t="s">
        <v>1575</v>
      </c>
      <c r="D7082">
        <v>2020</v>
      </c>
      <c r="E7082" t="s">
        <v>1594</v>
      </c>
      <c r="F7082" t="s">
        <v>1603</v>
      </c>
      <c r="G7082" t="s">
        <v>1605</v>
      </c>
      <c r="H7082" t="s">
        <v>1607</v>
      </c>
      <c r="I7082" s="11">
        <v>3.8109193999999999E-2</v>
      </c>
      <c r="J7082">
        <v>11</v>
      </c>
      <c r="K7082">
        <v>11</v>
      </c>
      <c r="L7082" s="3">
        <v>40.948</v>
      </c>
      <c r="M7082">
        <v>4</v>
      </c>
      <c r="N7082" s="3">
        <v>3.7225454545454544</v>
      </c>
      <c r="O7082"/>
      <c r="P7082"/>
    </row>
    <row r="7083" spans="1:16" x14ac:dyDescent="0.3">
      <c r="A7083" t="s">
        <v>13</v>
      </c>
      <c r="B7083" t="s">
        <v>915</v>
      </c>
      <c r="C7083" t="s">
        <v>1575</v>
      </c>
      <c r="D7083">
        <v>2020</v>
      </c>
      <c r="E7083" t="s">
        <v>1594</v>
      </c>
      <c r="F7083" t="s">
        <v>1603</v>
      </c>
      <c r="G7083" t="s">
        <v>1605</v>
      </c>
      <c r="H7083" t="s">
        <v>1607</v>
      </c>
      <c r="I7083" s="11">
        <v>3.2438645000000002E-2</v>
      </c>
      <c r="J7083">
        <v>11.15</v>
      </c>
      <c r="K7083">
        <v>11.15</v>
      </c>
      <c r="L7083" s="3">
        <v>163.05260000000001</v>
      </c>
      <c r="M7083">
        <v>4</v>
      </c>
      <c r="N7083" s="3">
        <v>14.623551569506727</v>
      </c>
      <c r="O7083"/>
      <c r="P7083"/>
    </row>
    <row r="7084" spans="1:16" x14ac:dyDescent="0.3">
      <c r="A7084" t="s">
        <v>13</v>
      </c>
      <c r="B7084" t="s">
        <v>1034</v>
      </c>
      <c r="C7084" t="s">
        <v>1575</v>
      </c>
      <c r="D7084">
        <v>2020</v>
      </c>
      <c r="E7084" t="s">
        <v>1594</v>
      </c>
      <c r="F7084" t="s">
        <v>1603</v>
      </c>
      <c r="G7084" t="s">
        <v>1605</v>
      </c>
      <c r="H7084" t="s">
        <v>1607</v>
      </c>
      <c r="I7084" s="11">
        <v>1.7742020000000001E-2</v>
      </c>
      <c r="J7084">
        <v>11.5</v>
      </c>
      <c r="K7084">
        <v>11.5</v>
      </c>
      <c r="L7084" s="3">
        <v>129.6626</v>
      </c>
      <c r="M7084">
        <v>4</v>
      </c>
      <c r="N7084" s="3">
        <v>11.275008695652174</v>
      </c>
      <c r="O7084"/>
      <c r="P7084"/>
    </row>
    <row r="7085" spans="1:16" x14ac:dyDescent="0.3">
      <c r="A7085" t="s">
        <v>13</v>
      </c>
      <c r="B7085" t="s">
        <v>987</v>
      </c>
      <c r="C7085" t="s">
        <v>1575</v>
      </c>
      <c r="D7085">
        <v>2020</v>
      </c>
      <c r="E7085" t="s">
        <v>1594</v>
      </c>
      <c r="F7085" t="s">
        <v>1603</v>
      </c>
      <c r="G7085" t="s">
        <v>1605</v>
      </c>
      <c r="H7085" t="s">
        <v>1607</v>
      </c>
      <c r="I7085" s="11">
        <v>0</v>
      </c>
      <c r="J7085">
        <v>12</v>
      </c>
      <c r="K7085">
        <v>12</v>
      </c>
      <c r="L7085" s="3">
        <v>262.32780000000002</v>
      </c>
      <c r="M7085">
        <v>4</v>
      </c>
      <c r="N7085" s="3">
        <v>21.860650000000003</v>
      </c>
      <c r="O7085"/>
      <c r="P7085"/>
    </row>
    <row r="7086" spans="1:16" x14ac:dyDescent="0.3">
      <c r="A7086" t="s">
        <v>13</v>
      </c>
      <c r="B7086" t="s">
        <v>262</v>
      </c>
      <c r="C7086" t="s">
        <v>1575</v>
      </c>
      <c r="D7086">
        <v>2020</v>
      </c>
      <c r="E7086" t="s">
        <v>1594</v>
      </c>
      <c r="F7086" t="s">
        <v>1603</v>
      </c>
      <c r="G7086" t="s">
        <v>1605</v>
      </c>
      <c r="H7086" t="s">
        <v>1607</v>
      </c>
      <c r="I7086" s="11">
        <v>4.1973712000000003E-2</v>
      </c>
      <c r="J7086">
        <v>12.35</v>
      </c>
      <c r="K7086">
        <v>12.35</v>
      </c>
      <c r="L7086" s="3">
        <v>35.721600000000002</v>
      </c>
      <c r="M7086">
        <v>4</v>
      </c>
      <c r="N7086" s="3">
        <v>2.8924372469635631</v>
      </c>
      <c r="O7086"/>
      <c r="P7086"/>
    </row>
    <row r="7087" spans="1:16" x14ac:dyDescent="0.3">
      <c r="A7087" t="s">
        <v>13</v>
      </c>
      <c r="B7087" t="s">
        <v>1215</v>
      </c>
      <c r="C7087" t="s">
        <v>1575</v>
      </c>
      <c r="D7087">
        <v>2020</v>
      </c>
      <c r="E7087" t="s">
        <v>1594</v>
      </c>
      <c r="F7087" t="s">
        <v>1603</v>
      </c>
      <c r="G7087" t="s">
        <v>1605</v>
      </c>
      <c r="H7087" t="s">
        <v>1607</v>
      </c>
      <c r="I7087" s="11">
        <v>7.7670981E-2</v>
      </c>
      <c r="J7087">
        <v>13.65</v>
      </c>
      <c r="K7087">
        <v>13.65</v>
      </c>
      <c r="L7087" s="3">
        <v>55.093000000000004</v>
      </c>
      <c r="M7087">
        <v>4</v>
      </c>
      <c r="N7087" s="3">
        <v>4.0361172161172165</v>
      </c>
      <c r="O7087"/>
      <c r="P7087"/>
    </row>
    <row r="7088" spans="1:16" x14ac:dyDescent="0.3">
      <c r="A7088" t="s">
        <v>13</v>
      </c>
      <c r="B7088" t="s">
        <v>1316</v>
      </c>
      <c r="C7088" t="s">
        <v>1575</v>
      </c>
      <c r="D7088">
        <v>2020</v>
      </c>
      <c r="E7088" t="s">
        <v>1594</v>
      </c>
      <c r="F7088" t="s">
        <v>1603</v>
      </c>
      <c r="G7088" t="s">
        <v>1605</v>
      </c>
      <c r="H7088" t="s">
        <v>1607</v>
      </c>
      <c r="I7088" s="11">
        <v>2.9026217999999999E-2</v>
      </c>
      <c r="J7088">
        <v>14</v>
      </c>
      <c r="K7088">
        <v>14</v>
      </c>
      <c r="L7088" s="3">
        <v>131.33099999999999</v>
      </c>
      <c r="M7088">
        <v>4</v>
      </c>
      <c r="N7088" s="3">
        <v>9.3807857142857127</v>
      </c>
      <c r="O7088"/>
      <c r="P7088"/>
    </row>
    <row r="7089" spans="1:16" x14ac:dyDescent="0.3">
      <c r="A7089" t="s">
        <v>13</v>
      </c>
      <c r="B7089" t="s">
        <v>263</v>
      </c>
      <c r="C7089" t="s">
        <v>1575</v>
      </c>
      <c r="D7089">
        <v>2020</v>
      </c>
      <c r="E7089" t="s">
        <v>1594</v>
      </c>
      <c r="F7089" t="s">
        <v>1603</v>
      </c>
      <c r="G7089" t="s">
        <v>1605</v>
      </c>
      <c r="H7089" t="s">
        <v>1607</v>
      </c>
      <c r="I7089" s="11">
        <v>9.0286009E-2</v>
      </c>
      <c r="J7089">
        <v>14.5</v>
      </c>
      <c r="K7089">
        <v>14.5</v>
      </c>
      <c r="L7089" s="3">
        <v>159.96039999999999</v>
      </c>
      <c r="M7089">
        <v>4</v>
      </c>
      <c r="N7089" s="3">
        <v>11.03175172413793</v>
      </c>
      <c r="O7089"/>
      <c r="P7089"/>
    </row>
    <row r="7090" spans="1:16" x14ac:dyDescent="0.3">
      <c r="A7090" t="s">
        <v>13</v>
      </c>
      <c r="B7090" t="s">
        <v>1079</v>
      </c>
      <c r="C7090" t="s">
        <v>1575</v>
      </c>
      <c r="D7090">
        <v>2020</v>
      </c>
      <c r="E7090" t="s">
        <v>1594</v>
      </c>
      <c r="F7090" t="s">
        <v>1603</v>
      </c>
      <c r="G7090" t="s">
        <v>1605</v>
      </c>
      <c r="H7090" t="s">
        <v>1607</v>
      </c>
      <c r="I7090" s="11">
        <v>9.7611114999999998E-2</v>
      </c>
      <c r="J7090">
        <v>15.2</v>
      </c>
      <c r="K7090">
        <v>15.2</v>
      </c>
      <c r="L7090" s="3">
        <v>116.5492</v>
      </c>
      <c r="M7090">
        <v>4</v>
      </c>
      <c r="N7090" s="3">
        <v>7.6677105263157896</v>
      </c>
      <c r="O7090"/>
      <c r="P7090"/>
    </row>
    <row r="7091" spans="1:16" x14ac:dyDescent="0.3">
      <c r="A7091" t="s">
        <v>13</v>
      </c>
      <c r="B7091" t="s">
        <v>651</v>
      </c>
      <c r="C7091" t="s">
        <v>1575</v>
      </c>
      <c r="D7091">
        <v>2020</v>
      </c>
      <c r="E7091" t="s">
        <v>1594</v>
      </c>
      <c r="F7091" t="s">
        <v>1603</v>
      </c>
      <c r="G7091" t="s">
        <v>1605</v>
      </c>
      <c r="H7091" t="s">
        <v>1607</v>
      </c>
      <c r="I7091" s="11">
        <v>3.2771032999999998E-2</v>
      </c>
      <c r="J7091">
        <v>16.75</v>
      </c>
      <c r="K7091">
        <v>16.75</v>
      </c>
      <c r="L7091" s="3">
        <v>192.31620000000001</v>
      </c>
      <c r="M7091">
        <v>4</v>
      </c>
      <c r="N7091" s="3">
        <v>11.481564179104478</v>
      </c>
      <c r="O7091"/>
      <c r="P7091"/>
    </row>
    <row r="7092" spans="1:16" x14ac:dyDescent="0.3">
      <c r="A7092" t="s">
        <v>13</v>
      </c>
      <c r="B7092" t="s">
        <v>577</v>
      </c>
      <c r="C7092" t="s">
        <v>1575</v>
      </c>
      <c r="D7092">
        <v>2020</v>
      </c>
      <c r="E7092" t="s">
        <v>1594</v>
      </c>
      <c r="F7092" t="s">
        <v>1603</v>
      </c>
      <c r="G7092" t="s">
        <v>1605</v>
      </c>
      <c r="H7092" t="s">
        <v>1607</v>
      </c>
      <c r="I7092" s="11">
        <v>8.2797778000000002E-2</v>
      </c>
      <c r="J7092">
        <v>17.600000000000001</v>
      </c>
      <c r="K7092">
        <v>17.600000000000001</v>
      </c>
      <c r="L7092" s="3">
        <v>161.49199999999999</v>
      </c>
      <c r="M7092">
        <v>4</v>
      </c>
      <c r="N7092" s="3">
        <v>9.1756818181818165</v>
      </c>
      <c r="O7092"/>
      <c r="P7092"/>
    </row>
    <row r="7093" spans="1:16" x14ac:dyDescent="0.3">
      <c r="A7093" t="s">
        <v>13</v>
      </c>
      <c r="B7093" t="s">
        <v>960</v>
      </c>
      <c r="C7093" t="s">
        <v>1575</v>
      </c>
      <c r="D7093">
        <v>2020</v>
      </c>
      <c r="E7093" t="s">
        <v>1594</v>
      </c>
      <c r="F7093" t="s">
        <v>1603</v>
      </c>
      <c r="G7093" t="s">
        <v>1605</v>
      </c>
      <c r="H7093" t="s">
        <v>1607</v>
      </c>
      <c r="I7093" s="11">
        <v>8.0956792E-2</v>
      </c>
      <c r="J7093">
        <v>18.600000000000001</v>
      </c>
      <c r="K7093">
        <v>18.600000000000001</v>
      </c>
      <c r="L7093" s="3">
        <v>95.243600000000001</v>
      </c>
      <c r="M7093">
        <v>4</v>
      </c>
      <c r="N7093" s="3">
        <v>5.1206236559139784</v>
      </c>
      <c r="O7093"/>
      <c r="P7093"/>
    </row>
    <row r="7094" spans="1:16" x14ac:dyDescent="0.3">
      <c r="A7094" t="s">
        <v>13</v>
      </c>
      <c r="B7094" t="s">
        <v>909</v>
      </c>
      <c r="C7094" t="s">
        <v>1575</v>
      </c>
      <c r="D7094">
        <v>2020</v>
      </c>
      <c r="E7094" t="s">
        <v>1594</v>
      </c>
      <c r="F7094" t="s">
        <v>1603</v>
      </c>
      <c r="G7094" t="s">
        <v>1605</v>
      </c>
      <c r="H7094" t="s">
        <v>1607</v>
      </c>
      <c r="I7094" s="11">
        <v>4.6348966999999998E-2</v>
      </c>
      <c r="J7094">
        <v>18.7</v>
      </c>
      <c r="K7094">
        <v>18.7</v>
      </c>
      <c r="L7094" s="3">
        <v>153.66820000000001</v>
      </c>
      <c r="M7094">
        <v>4</v>
      </c>
      <c r="N7094" s="3">
        <v>8.2175508021390389</v>
      </c>
      <c r="O7094"/>
      <c r="P7094"/>
    </row>
    <row r="7095" spans="1:16" x14ac:dyDescent="0.3">
      <c r="A7095" t="s">
        <v>13</v>
      </c>
      <c r="B7095" t="s">
        <v>376</v>
      </c>
      <c r="C7095" t="s">
        <v>1575</v>
      </c>
      <c r="D7095">
        <v>2020</v>
      </c>
      <c r="E7095" t="s">
        <v>1594</v>
      </c>
      <c r="F7095" t="s">
        <v>1603</v>
      </c>
      <c r="G7095" t="s">
        <v>1605</v>
      </c>
      <c r="H7095" t="s">
        <v>1607</v>
      </c>
      <c r="I7095" s="11">
        <v>5.8812134000000002E-2</v>
      </c>
      <c r="J7095">
        <v>20</v>
      </c>
      <c r="K7095">
        <v>20</v>
      </c>
      <c r="L7095" s="3">
        <v>111.6544</v>
      </c>
      <c r="M7095">
        <v>4</v>
      </c>
      <c r="N7095" s="3">
        <v>5.5827200000000001</v>
      </c>
      <c r="O7095"/>
      <c r="P7095"/>
    </row>
    <row r="7096" spans="1:16" x14ac:dyDescent="0.3">
      <c r="A7096" t="s">
        <v>13</v>
      </c>
      <c r="B7096" t="s">
        <v>1248</v>
      </c>
      <c r="C7096" t="s">
        <v>1575</v>
      </c>
      <c r="D7096">
        <v>2020</v>
      </c>
      <c r="E7096" t="s">
        <v>1594</v>
      </c>
      <c r="F7096" t="s">
        <v>1603</v>
      </c>
      <c r="G7096" t="s">
        <v>1605</v>
      </c>
      <c r="H7096" t="s">
        <v>1607</v>
      </c>
      <c r="I7096" s="11">
        <v>4.5675104000000001E-2</v>
      </c>
      <c r="J7096">
        <v>20.6</v>
      </c>
      <c r="K7096">
        <v>20.6</v>
      </c>
      <c r="L7096" s="3">
        <v>150.9392</v>
      </c>
      <c r="M7096">
        <v>4</v>
      </c>
      <c r="N7096" s="3">
        <v>7.3271456310679604</v>
      </c>
      <c r="O7096"/>
      <c r="P7096"/>
    </row>
    <row r="7097" spans="1:16" x14ac:dyDescent="0.3">
      <c r="A7097" t="s">
        <v>13</v>
      </c>
      <c r="B7097" t="s">
        <v>686</v>
      </c>
      <c r="C7097" t="s">
        <v>1579</v>
      </c>
      <c r="D7097">
        <v>2020</v>
      </c>
      <c r="E7097" t="s">
        <v>1594</v>
      </c>
      <c r="F7097" t="s">
        <v>1603</v>
      </c>
      <c r="G7097" t="s">
        <v>1605</v>
      </c>
      <c r="H7097" t="s">
        <v>1607</v>
      </c>
      <c r="I7097" s="11">
        <v>0</v>
      </c>
      <c r="J7097">
        <v>5.9450000000000003</v>
      </c>
      <c r="K7097">
        <v>5.9450000000000003</v>
      </c>
      <c r="L7097" s="3">
        <v>128.96520000000001</v>
      </c>
      <c r="M7097">
        <v>4</v>
      </c>
      <c r="N7097" s="3">
        <v>21.69305298570227</v>
      </c>
      <c r="O7097"/>
      <c r="P7097"/>
    </row>
    <row r="7098" spans="1:16" x14ac:dyDescent="0.3">
      <c r="A7098" t="s">
        <v>13</v>
      </c>
      <c r="B7098" t="s">
        <v>638</v>
      </c>
      <c r="C7098" t="s">
        <v>1579</v>
      </c>
      <c r="D7098">
        <v>2020</v>
      </c>
      <c r="E7098" t="s">
        <v>1594</v>
      </c>
      <c r="F7098" t="s">
        <v>1603</v>
      </c>
      <c r="G7098" t="s">
        <v>1605</v>
      </c>
      <c r="H7098" t="s">
        <v>1607</v>
      </c>
      <c r="I7098" s="11">
        <v>2.7222517000000002E-2</v>
      </c>
      <c r="J7098">
        <v>6.6349999999999998</v>
      </c>
      <c r="K7098">
        <v>6.6349999999999998</v>
      </c>
      <c r="L7098" s="3">
        <v>174.03960000000001</v>
      </c>
      <c r="M7098">
        <v>4</v>
      </c>
      <c r="N7098" s="3">
        <v>26.230535041446874</v>
      </c>
      <c r="O7098"/>
      <c r="P7098"/>
    </row>
    <row r="7099" spans="1:16" x14ac:dyDescent="0.3">
      <c r="A7099" t="s">
        <v>13</v>
      </c>
      <c r="B7099" t="s">
        <v>687</v>
      </c>
      <c r="C7099" t="s">
        <v>1579</v>
      </c>
      <c r="D7099">
        <v>2020</v>
      </c>
      <c r="E7099" t="s">
        <v>1594</v>
      </c>
      <c r="F7099" t="s">
        <v>1603</v>
      </c>
      <c r="G7099" t="s">
        <v>1605</v>
      </c>
      <c r="H7099" t="s">
        <v>1607</v>
      </c>
      <c r="I7099" s="11">
        <v>2.8710065E-2</v>
      </c>
      <c r="J7099">
        <v>6.9649999999999999</v>
      </c>
      <c r="K7099">
        <v>6.9649999999999999</v>
      </c>
      <c r="L7099" s="3">
        <v>158.16040000000001</v>
      </c>
      <c r="M7099">
        <v>4</v>
      </c>
      <c r="N7099" s="3">
        <v>22.707882268485285</v>
      </c>
      <c r="O7099"/>
      <c r="P7099"/>
    </row>
    <row r="7100" spans="1:16" x14ac:dyDescent="0.3">
      <c r="A7100" t="s">
        <v>13</v>
      </c>
      <c r="B7100" t="s">
        <v>523</v>
      </c>
      <c r="C7100" t="s">
        <v>1579</v>
      </c>
      <c r="D7100">
        <v>2020</v>
      </c>
      <c r="E7100" t="s">
        <v>1594</v>
      </c>
      <c r="F7100" t="s">
        <v>1603</v>
      </c>
      <c r="G7100" t="s">
        <v>1605</v>
      </c>
      <c r="H7100" t="s">
        <v>1607</v>
      </c>
      <c r="I7100" s="11">
        <v>3.1327839000000003E-2</v>
      </c>
      <c r="J7100">
        <v>7.2850000000000001</v>
      </c>
      <c r="K7100">
        <v>7.2850000000000001</v>
      </c>
      <c r="L7100" s="3">
        <v>174.6054</v>
      </c>
      <c r="M7100">
        <v>4</v>
      </c>
      <c r="N7100" s="3">
        <v>23.967796842827727</v>
      </c>
      <c r="O7100"/>
      <c r="P7100"/>
    </row>
    <row r="7101" spans="1:16" x14ac:dyDescent="0.3">
      <c r="A7101" t="s">
        <v>13</v>
      </c>
      <c r="B7101" t="s">
        <v>1192</v>
      </c>
      <c r="C7101" t="s">
        <v>1579</v>
      </c>
      <c r="D7101">
        <v>2020</v>
      </c>
      <c r="E7101" t="s">
        <v>1594</v>
      </c>
      <c r="F7101" t="s">
        <v>1603</v>
      </c>
      <c r="G7101" t="s">
        <v>1605</v>
      </c>
      <c r="H7101" t="s">
        <v>1607</v>
      </c>
      <c r="I7101" s="11">
        <v>1.3194239999999999E-2</v>
      </c>
      <c r="J7101">
        <v>7.4749999999999996</v>
      </c>
      <c r="K7101">
        <v>7.4749999999999996</v>
      </c>
      <c r="L7101" s="3">
        <v>217.41919999999999</v>
      </c>
      <c r="M7101">
        <v>4</v>
      </c>
      <c r="N7101" s="3">
        <v>29.086180602006689</v>
      </c>
      <c r="O7101"/>
      <c r="P7101"/>
    </row>
    <row r="7102" spans="1:16" x14ac:dyDescent="0.3">
      <c r="A7102" t="s">
        <v>13</v>
      </c>
      <c r="B7102" t="s">
        <v>437</v>
      </c>
      <c r="C7102" t="s">
        <v>1579</v>
      </c>
      <c r="D7102">
        <v>2020</v>
      </c>
      <c r="E7102" t="s">
        <v>1594</v>
      </c>
      <c r="F7102" t="s">
        <v>1603</v>
      </c>
      <c r="G7102" t="s">
        <v>1605</v>
      </c>
      <c r="H7102" t="s">
        <v>1607</v>
      </c>
      <c r="I7102" s="11">
        <v>7.6156244999999997E-2</v>
      </c>
      <c r="J7102">
        <v>7.4749999999999996</v>
      </c>
      <c r="K7102">
        <v>7.4749999999999996</v>
      </c>
      <c r="L7102" s="3">
        <v>156.46559999999999</v>
      </c>
      <c r="M7102">
        <v>4</v>
      </c>
      <c r="N7102" s="3">
        <v>20.931852842809366</v>
      </c>
      <c r="O7102"/>
      <c r="P7102"/>
    </row>
    <row r="7103" spans="1:16" x14ac:dyDescent="0.3">
      <c r="A7103" t="s">
        <v>13</v>
      </c>
      <c r="B7103" t="s">
        <v>293</v>
      </c>
      <c r="C7103" t="s">
        <v>1579</v>
      </c>
      <c r="D7103">
        <v>2020</v>
      </c>
      <c r="E7103" t="s">
        <v>1594</v>
      </c>
      <c r="F7103" t="s">
        <v>1603</v>
      </c>
      <c r="G7103" t="s">
        <v>1605</v>
      </c>
      <c r="H7103" t="s">
        <v>1607</v>
      </c>
      <c r="I7103" s="11">
        <v>0.12117884800000001</v>
      </c>
      <c r="J7103">
        <v>8.39</v>
      </c>
      <c r="K7103">
        <v>8.39</v>
      </c>
      <c r="L7103" s="3">
        <v>165.18680000000001</v>
      </c>
      <c r="M7103">
        <v>4</v>
      </c>
      <c r="N7103" s="3">
        <v>19.688533969010727</v>
      </c>
      <c r="O7103"/>
      <c r="P7103"/>
    </row>
    <row r="7104" spans="1:16" x14ac:dyDescent="0.3">
      <c r="A7104" t="s">
        <v>13</v>
      </c>
      <c r="B7104" t="s">
        <v>181</v>
      </c>
      <c r="C7104" t="s">
        <v>1579</v>
      </c>
      <c r="D7104">
        <v>2020</v>
      </c>
      <c r="E7104" t="s">
        <v>1594</v>
      </c>
      <c r="F7104" t="s">
        <v>1603</v>
      </c>
      <c r="G7104" t="s">
        <v>1605</v>
      </c>
      <c r="H7104" t="s">
        <v>1607</v>
      </c>
      <c r="I7104" s="11">
        <v>7.0968081000000002E-2</v>
      </c>
      <c r="J7104">
        <v>8.42</v>
      </c>
      <c r="K7104">
        <v>8.42</v>
      </c>
      <c r="L7104" s="3">
        <v>215.91919999999999</v>
      </c>
      <c r="M7104">
        <v>4</v>
      </c>
      <c r="N7104" s="3">
        <v>25.643610451306412</v>
      </c>
      <c r="O7104"/>
      <c r="P7104"/>
    </row>
    <row r="7105" spans="1:16" x14ac:dyDescent="0.3">
      <c r="A7105" t="s">
        <v>13</v>
      </c>
      <c r="B7105" t="s">
        <v>583</v>
      </c>
      <c r="C7105" t="s">
        <v>1579</v>
      </c>
      <c r="D7105">
        <v>2020</v>
      </c>
      <c r="E7105" t="s">
        <v>1594</v>
      </c>
      <c r="F7105" t="s">
        <v>1603</v>
      </c>
      <c r="G7105" t="s">
        <v>1605</v>
      </c>
      <c r="H7105" t="s">
        <v>1607</v>
      </c>
      <c r="I7105" s="11">
        <v>0.12021174699999999</v>
      </c>
      <c r="J7105">
        <v>8.6950000000000003</v>
      </c>
      <c r="K7105">
        <v>8.6950000000000003</v>
      </c>
      <c r="L7105" s="3">
        <v>93.209400000000002</v>
      </c>
      <c r="M7105">
        <v>4</v>
      </c>
      <c r="N7105" s="3">
        <v>10.719884991374354</v>
      </c>
      <c r="O7105"/>
      <c r="P7105"/>
    </row>
    <row r="7106" spans="1:16" x14ac:dyDescent="0.3">
      <c r="A7106" t="s">
        <v>13</v>
      </c>
      <c r="B7106" t="s">
        <v>378</v>
      </c>
      <c r="C7106" t="s">
        <v>1579</v>
      </c>
      <c r="D7106">
        <v>2020</v>
      </c>
      <c r="E7106" t="s">
        <v>1594</v>
      </c>
      <c r="F7106" t="s">
        <v>1603</v>
      </c>
      <c r="G7106" t="s">
        <v>1605</v>
      </c>
      <c r="H7106" t="s">
        <v>1607</v>
      </c>
      <c r="I7106" s="11">
        <v>0.130663423</v>
      </c>
      <c r="J7106">
        <v>8.92</v>
      </c>
      <c r="K7106">
        <v>8.92</v>
      </c>
      <c r="L7106" s="3">
        <v>175.23699999999999</v>
      </c>
      <c r="M7106">
        <v>4</v>
      </c>
      <c r="N7106" s="3">
        <v>19.645403587443944</v>
      </c>
      <c r="O7106"/>
      <c r="P7106"/>
    </row>
    <row r="7107" spans="1:16" x14ac:dyDescent="0.3">
      <c r="A7107" t="s">
        <v>13</v>
      </c>
      <c r="B7107" t="s">
        <v>346</v>
      </c>
      <c r="C7107" t="s">
        <v>1579</v>
      </c>
      <c r="D7107">
        <v>2020</v>
      </c>
      <c r="E7107" t="s">
        <v>1594</v>
      </c>
      <c r="F7107" t="s">
        <v>1603</v>
      </c>
      <c r="G7107" t="s">
        <v>1605</v>
      </c>
      <c r="H7107" t="s">
        <v>1607</v>
      </c>
      <c r="I7107" s="11">
        <v>7.6987407999999993E-2</v>
      </c>
      <c r="J7107">
        <v>12.3</v>
      </c>
      <c r="K7107">
        <v>12.3</v>
      </c>
      <c r="L7107" s="3">
        <v>247.946</v>
      </c>
      <c r="M7107">
        <v>4</v>
      </c>
      <c r="N7107" s="3">
        <v>20.158211382113819</v>
      </c>
      <c r="O7107"/>
      <c r="P7107"/>
    </row>
    <row r="7108" spans="1:16" x14ac:dyDescent="0.3">
      <c r="A7108" t="s">
        <v>13</v>
      </c>
      <c r="B7108" t="s">
        <v>1036</v>
      </c>
      <c r="C7108" t="s">
        <v>1579</v>
      </c>
      <c r="D7108">
        <v>2020</v>
      </c>
      <c r="E7108" t="s">
        <v>1594</v>
      </c>
      <c r="F7108" t="s">
        <v>1603</v>
      </c>
      <c r="G7108" t="s">
        <v>1606</v>
      </c>
      <c r="H7108" t="s">
        <v>1607</v>
      </c>
      <c r="I7108" s="11">
        <v>6.1530889999999998E-2</v>
      </c>
      <c r="J7108">
        <v>15.25</v>
      </c>
      <c r="K7108">
        <v>15.25</v>
      </c>
      <c r="L7108" s="3">
        <v>132.29679999999999</v>
      </c>
      <c r="M7108">
        <v>4</v>
      </c>
      <c r="N7108" s="3">
        <v>8.6752000000000002</v>
      </c>
      <c r="O7108"/>
      <c r="P7108"/>
    </row>
    <row r="7109" spans="1:16" x14ac:dyDescent="0.3">
      <c r="A7109" t="s">
        <v>13</v>
      </c>
      <c r="B7109" t="s">
        <v>347</v>
      </c>
      <c r="C7109" t="s">
        <v>1579</v>
      </c>
      <c r="D7109">
        <v>2020</v>
      </c>
      <c r="E7109" t="s">
        <v>1594</v>
      </c>
      <c r="F7109" t="s">
        <v>1603</v>
      </c>
      <c r="G7109" t="s">
        <v>1606</v>
      </c>
      <c r="H7109" t="s">
        <v>1607</v>
      </c>
      <c r="I7109" s="11">
        <v>0</v>
      </c>
      <c r="J7109">
        <v>16.350000000000001</v>
      </c>
      <c r="K7109">
        <v>16.350000000000001</v>
      </c>
      <c r="L7109" s="3">
        <v>127.902</v>
      </c>
      <c r="M7109">
        <v>4</v>
      </c>
      <c r="N7109" s="3">
        <v>7.822752293577981</v>
      </c>
      <c r="O7109"/>
      <c r="P7109"/>
    </row>
    <row r="7110" spans="1:16" x14ac:dyDescent="0.3">
      <c r="A7110" t="s">
        <v>13</v>
      </c>
      <c r="B7110" t="s">
        <v>138</v>
      </c>
      <c r="C7110" t="s">
        <v>1579</v>
      </c>
      <c r="D7110">
        <v>2020</v>
      </c>
      <c r="E7110" t="s">
        <v>1594</v>
      </c>
      <c r="F7110" t="s">
        <v>1603</v>
      </c>
      <c r="G7110" t="s">
        <v>1606</v>
      </c>
      <c r="H7110" t="s">
        <v>1607</v>
      </c>
      <c r="I7110" s="11">
        <v>1.5775777000000001E-2</v>
      </c>
      <c r="J7110">
        <v>17.600000000000001</v>
      </c>
      <c r="K7110">
        <v>17.600000000000001</v>
      </c>
      <c r="L7110" s="3">
        <v>179.19759999999999</v>
      </c>
      <c r="M7110">
        <v>4</v>
      </c>
      <c r="N7110" s="3">
        <v>10.181681818181817</v>
      </c>
      <c r="O7110"/>
      <c r="P7110"/>
    </row>
    <row r="7111" spans="1:16" x14ac:dyDescent="0.3">
      <c r="A7111" t="s">
        <v>13</v>
      </c>
      <c r="B7111" t="s">
        <v>1415</v>
      </c>
      <c r="C7111" t="s">
        <v>1579</v>
      </c>
      <c r="D7111">
        <v>2020</v>
      </c>
      <c r="E7111" t="s">
        <v>1594</v>
      </c>
      <c r="F7111" t="s">
        <v>1603</v>
      </c>
      <c r="G7111" t="s">
        <v>1606</v>
      </c>
      <c r="H7111" t="s">
        <v>1607</v>
      </c>
      <c r="I7111" s="11">
        <v>4.0599963000000003E-2</v>
      </c>
      <c r="J7111">
        <v>18.850000000000001</v>
      </c>
      <c r="K7111">
        <v>18.850000000000001</v>
      </c>
      <c r="L7111" s="3">
        <v>244.01439999999999</v>
      </c>
      <c r="M7111">
        <v>4</v>
      </c>
      <c r="N7111" s="3">
        <v>12.945061007957559</v>
      </c>
      <c r="O7111"/>
      <c r="P7111"/>
    </row>
    <row r="7112" spans="1:16" x14ac:dyDescent="0.3">
      <c r="A7112" t="s">
        <v>13</v>
      </c>
      <c r="B7112" t="s">
        <v>617</v>
      </c>
      <c r="C7112" t="s">
        <v>1579</v>
      </c>
      <c r="D7112">
        <v>2020</v>
      </c>
      <c r="E7112" t="s">
        <v>1594</v>
      </c>
      <c r="F7112" t="s">
        <v>1603</v>
      </c>
      <c r="G7112" t="s">
        <v>1606</v>
      </c>
      <c r="H7112" t="s">
        <v>1607</v>
      </c>
      <c r="I7112" s="11">
        <v>1.5813839999999999E-2</v>
      </c>
      <c r="J7112">
        <v>19.5</v>
      </c>
      <c r="K7112">
        <v>19.5</v>
      </c>
      <c r="L7112" s="3">
        <v>183.26079999999999</v>
      </c>
      <c r="M7112">
        <v>4</v>
      </c>
      <c r="N7112" s="3">
        <v>9.3979897435897435</v>
      </c>
      <c r="O7112"/>
      <c r="P7112"/>
    </row>
    <row r="7113" spans="1:16" x14ac:dyDescent="0.3">
      <c r="A7113" t="s">
        <v>13</v>
      </c>
      <c r="B7113" t="s">
        <v>943</v>
      </c>
      <c r="C7113" t="s">
        <v>1579</v>
      </c>
      <c r="D7113">
        <v>2020</v>
      </c>
      <c r="E7113" t="s">
        <v>1594</v>
      </c>
      <c r="F7113" t="s">
        <v>1603</v>
      </c>
      <c r="G7113" t="s">
        <v>1606</v>
      </c>
      <c r="H7113" t="s">
        <v>1607</v>
      </c>
      <c r="I7113" s="11">
        <v>2.6115594999999998E-2</v>
      </c>
      <c r="J7113">
        <v>19.850000000000001</v>
      </c>
      <c r="K7113">
        <v>19.850000000000001</v>
      </c>
      <c r="L7113" s="3">
        <v>49.037599999999998</v>
      </c>
      <c r="M7113">
        <v>4</v>
      </c>
      <c r="N7113" s="3">
        <v>2.4704080604534</v>
      </c>
      <c r="O7113"/>
      <c r="P7113"/>
    </row>
    <row r="7114" spans="1:16" x14ac:dyDescent="0.3">
      <c r="A7114" t="s">
        <v>13</v>
      </c>
      <c r="B7114" t="s">
        <v>1118</v>
      </c>
      <c r="C7114" t="s">
        <v>1579</v>
      </c>
      <c r="D7114">
        <v>2020</v>
      </c>
      <c r="E7114" t="s">
        <v>1594</v>
      </c>
      <c r="F7114" t="s">
        <v>1603</v>
      </c>
      <c r="G7114" t="s">
        <v>1606</v>
      </c>
      <c r="H7114" t="s">
        <v>1607</v>
      </c>
      <c r="I7114" s="11">
        <v>3.4848628999999999E-2</v>
      </c>
      <c r="J7114">
        <v>20.100000000000001</v>
      </c>
      <c r="K7114">
        <v>20.100000000000001</v>
      </c>
      <c r="L7114" s="3">
        <v>118.6782</v>
      </c>
      <c r="M7114">
        <v>4</v>
      </c>
      <c r="N7114" s="3">
        <v>5.9043880597014926</v>
      </c>
      <c r="O7114"/>
      <c r="P7114"/>
    </row>
    <row r="7115" spans="1:16" x14ac:dyDescent="0.3">
      <c r="A7115" t="s">
        <v>13</v>
      </c>
      <c r="B7115" t="s">
        <v>816</v>
      </c>
      <c r="C7115" t="s">
        <v>1579</v>
      </c>
      <c r="D7115">
        <v>2020</v>
      </c>
      <c r="E7115" t="s">
        <v>1594</v>
      </c>
      <c r="F7115" t="s">
        <v>1603</v>
      </c>
      <c r="G7115" t="s">
        <v>1606</v>
      </c>
      <c r="H7115" t="s">
        <v>1607</v>
      </c>
      <c r="I7115" s="11">
        <v>0.100477461</v>
      </c>
      <c r="J7115">
        <v>20.2</v>
      </c>
      <c r="K7115">
        <v>20.2</v>
      </c>
      <c r="L7115" s="3">
        <v>187.78980000000001</v>
      </c>
      <c r="M7115">
        <v>4</v>
      </c>
      <c r="N7115" s="3">
        <v>9.2965247524752481</v>
      </c>
      <c r="O7115"/>
      <c r="P7115"/>
    </row>
    <row r="7116" spans="1:16" x14ac:dyDescent="0.3">
      <c r="A7116" t="s">
        <v>13</v>
      </c>
      <c r="B7116" t="s">
        <v>1350</v>
      </c>
      <c r="C7116" t="s">
        <v>1579</v>
      </c>
      <c r="D7116">
        <v>2020</v>
      </c>
      <c r="E7116" t="s">
        <v>1594</v>
      </c>
      <c r="F7116" t="s">
        <v>1603</v>
      </c>
      <c r="G7116" t="s">
        <v>1606</v>
      </c>
      <c r="H7116" t="s">
        <v>1607</v>
      </c>
      <c r="I7116" s="11">
        <v>0</v>
      </c>
      <c r="J7116">
        <v>20.350000000000001</v>
      </c>
      <c r="K7116">
        <v>20.350000000000001</v>
      </c>
      <c r="L7116" s="3">
        <v>125.1678</v>
      </c>
      <c r="M7116">
        <v>4</v>
      </c>
      <c r="N7116" s="3">
        <v>6.1507518427518422</v>
      </c>
      <c r="O7116"/>
      <c r="P7116"/>
    </row>
    <row r="7117" spans="1:16" x14ac:dyDescent="0.3">
      <c r="A7117" t="s">
        <v>13</v>
      </c>
      <c r="B7117" t="s">
        <v>717</v>
      </c>
      <c r="C7117" t="s">
        <v>1579</v>
      </c>
      <c r="D7117">
        <v>2020</v>
      </c>
      <c r="E7117" t="s">
        <v>1594</v>
      </c>
      <c r="F7117" t="s">
        <v>1603</v>
      </c>
      <c r="G7117" t="s">
        <v>1606</v>
      </c>
      <c r="H7117" t="s">
        <v>1607</v>
      </c>
      <c r="I7117" s="11">
        <v>0.14409407900000001</v>
      </c>
      <c r="J7117">
        <v>20.5</v>
      </c>
      <c r="K7117">
        <v>20.5</v>
      </c>
      <c r="L7117" s="3">
        <v>34.819000000000003</v>
      </c>
      <c r="M7117">
        <v>4</v>
      </c>
      <c r="N7117" s="3">
        <v>1.698487804878049</v>
      </c>
      <c r="O7117"/>
      <c r="P7117"/>
    </row>
    <row r="7118" spans="1:16" x14ac:dyDescent="0.3">
      <c r="A7118" t="s">
        <v>13</v>
      </c>
      <c r="B7118" t="s">
        <v>476</v>
      </c>
      <c r="C7118" t="s">
        <v>1581</v>
      </c>
      <c r="D7118">
        <v>2020</v>
      </c>
      <c r="E7118" t="s">
        <v>1594</v>
      </c>
      <c r="F7118" t="s">
        <v>1603</v>
      </c>
      <c r="G7118" t="s">
        <v>1606</v>
      </c>
      <c r="H7118" t="s">
        <v>1607</v>
      </c>
      <c r="I7118" s="11">
        <v>1.2789884E-2</v>
      </c>
      <c r="J7118">
        <v>6.32</v>
      </c>
      <c r="K7118">
        <v>6.32</v>
      </c>
      <c r="L7118" s="3">
        <v>39.182200000000002</v>
      </c>
      <c r="M7118">
        <v>4</v>
      </c>
      <c r="N7118" s="3">
        <v>6.1997151898734177</v>
      </c>
      <c r="O7118"/>
      <c r="P7118"/>
    </row>
    <row r="7119" spans="1:16" x14ac:dyDescent="0.3">
      <c r="A7119" t="s">
        <v>13</v>
      </c>
      <c r="B7119" t="s">
        <v>1218</v>
      </c>
      <c r="C7119" t="s">
        <v>1581</v>
      </c>
      <c r="D7119">
        <v>2020</v>
      </c>
      <c r="E7119" t="s">
        <v>1594</v>
      </c>
      <c r="F7119" t="s">
        <v>1603</v>
      </c>
      <c r="G7119" t="s">
        <v>1606</v>
      </c>
      <c r="H7119" t="s">
        <v>1607</v>
      </c>
      <c r="I7119" s="11">
        <v>0.14699926399999999</v>
      </c>
      <c r="J7119">
        <v>10.3</v>
      </c>
      <c r="K7119">
        <v>10.3</v>
      </c>
      <c r="L7119" s="3">
        <v>103.76479999999999</v>
      </c>
      <c r="M7119">
        <v>4</v>
      </c>
      <c r="N7119" s="3">
        <v>10.074252427184465</v>
      </c>
      <c r="O7119"/>
      <c r="P7119"/>
    </row>
    <row r="7120" spans="1:16" x14ac:dyDescent="0.3">
      <c r="A7120" t="s">
        <v>13</v>
      </c>
      <c r="B7120" t="s">
        <v>349</v>
      </c>
      <c r="C7120" t="s">
        <v>1581</v>
      </c>
      <c r="D7120">
        <v>2020</v>
      </c>
      <c r="E7120" t="s">
        <v>1594</v>
      </c>
      <c r="F7120" t="s">
        <v>1603</v>
      </c>
      <c r="G7120" t="s">
        <v>1606</v>
      </c>
      <c r="H7120" t="s">
        <v>1607</v>
      </c>
      <c r="I7120" s="11">
        <v>0.123726711</v>
      </c>
      <c r="J7120">
        <v>12.65</v>
      </c>
      <c r="K7120">
        <v>12.65</v>
      </c>
      <c r="L7120" s="3">
        <v>107.7938</v>
      </c>
      <c r="M7120">
        <v>4</v>
      </c>
      <c r="N7120" s="3">
        <v>8.5212490118577069</v>
      </c>
      <c r="O7120"/>
      <c r="P7120"/>
    </row>
    <row r="7121" spans="1:16" x14ac:dyDescent="0.3">
      <c r="A7121" t="s">
        <v>13</v>
      </c>
      <c r="B7121" t="s">
        <v>351</v>
      </c>
      <c r="C7121" t="s">
        <v>1581</v>
      </c>
      <c r="D7121">
        <v>2020</v>
      </c>
      <c r="E7121" t="s">
        <v>1594</v>
      </c>
      <c r="F7121" t="s">
        <v>1603</v>
      </c>
      <c r="G7121" t="s">
        <v>1606</v>
      </c>
      <c r="H7121" t="s">
        <v>1607</v>
      </c>
      <c r="I7121" s="11">
        <v>3.6241796999999999E-2</v>
      </c>
      <c r="J7121">
        <v>18.850000000000001</v>
      </c>
      <c r="K7121">
        <v>18.850000000000001</v>
      </c>
      <c r="L7121" s="3">
        <v>57.356200000000001</v>
      </c>
      <c r="M7121">
        <v>4</v>
      </c>
      <c r="N7121" s="3">
        <v>3.0427692307692307</v>
      </c>
      <c r="O7121"/>
      <c r="P7121"/>
    </row>
    <row r="7122" spans="1:16" x14ac:dyDescent="0.3">
      <c r="A7122" t="s">
        <v>13</v>
      </c>
      <c r="B7122" t="s">
        <v>460</v>
      </c>
      <c r="C7122" t="s">
        <v>1581</v>
      </c>
      <c r="D7122">
        <v>2020</v>
      </c>
      <c r="E7122" t="s">
        <v>1594</v>
      </c>
      <c r="F7122" t="s">
        <v>1603</v>
      </c>
      <c r="G7122" t="s">
        <v>1606</v>
      </c>
      <c r="H7122" t="s">
        <v>1607</v>
      </c>
      <c r="I7122" s="11">
        <v>8.4273286000000003E-2</v>
      </c>
      <c r="J7122">
        <v>20.350000000000001</v>
      </c>
      <c r="K7122">
        <v>20.350000000000001</v>
      </c>
      <c r="L7122" s="3">
        <v>181.72919999999999</v>
      </c>
      <c r="M7122">
        <v>4</v>
      </c>
      <c r="N7122" s="3">
        <v>8.9301818181818167</v>
      </c>
      <c r="O7122"/>
      <c r="P7122"/>
    </row>
    <row r="7123" spans="1:16" x14ac:dyDescent="0.3">
      <c r="A7123" t="s">
        <v>13</v>
      </c>
      <c r="B7123" t="s">
        <v>754</v>
      </c>
      <c r="C7123" t="s">
        <v>1584</v>
      </c>
      <c r="D7123">
        <v>2020</v>
      </c>
      <c r="E7123" t="s">
        <v>1594</v>
      </c>
      <c r="F7123" t="s">
        <v>1603</v>
      </c>
      <c r="G7123" t="s">
        <v>1606</v>
      </c>
      <c r="H7123" t="s">
        <v>1607</v>
      </c>
      <c r="I7123" s="11">
        <v>0.120961347</v>
      </c>
      <c r="J7123">
        <v>7.39</v>
      </c>
      <c r="K7123">
        <v>7.39</v>
      </c>
      <c r="L7123" s="3">
        <v>143.84700000000001</v>
      </c>
      <c r="M7123">
        <v>4</v>
      </c>
      <c r="N7123" s="3">
        <v>19.465087956698241</v>
      </c>
      <c r="O7123"/>
      <c r="P7123"/>
    </row>
    <row r="7124" spans="1:16" x14ac:dyDescent="0.3">
      <c r="A7124" t="s">
        <v>13</v>
      </c>
      <c r="B7124" t="s">
        <v>1344</v>
      </c>
      <c r="C7124" t="s">
        <v>1584</v>
      </c>
      <c r="D7124">
        <v>2020</v>
      </c>
      <c r="E7124" t="s">
        <v>1594</v>
      </c>
      <c r="F7124" t="s">
        <v>1603</v>
      </c>
      <c r="G7124" t="s">
        <v>1606</v>
      </c>
      <c r="H7124" t="s">
        <v>1607</v>
      </c>
      <c r="I7124" s="11">
        <v>4.8962079999999998E-2</v>
      </c>
      <c r="J7124">
        <v>10.65</v>
      </c>
      <c r="K7124">
        <v>10.65</v>
      </c>
      <c r="L7124" s="3">
        <v>165.8526</v>
      </c>
      <c r="M7124">
        <v>4</v>
      </c>
      <c r="N7124" s="3">
        <v>15.573014084507042</v>
      </c>
      <c r="O7124"/>
      <c r="P7124"/>
    </row>
    <row r="7125" spans="1:16" x14ac:dyDescent="0.3">
      <c r="A7125" t="s">
        <v>13</v>
      </c>
      <c r="B7125" t="s">
        <v>765</v>
      </c>
      <c r="C7125" t="s">
        <v>1584</v>
      </c>
      <c r="D7125">
        <v>2020</v>
      </c>
      <c r="E7125" t="s">
        <v>1594</v>
      </c>
      <c r="F7125" t="s">
        <v>1603</v>
      </c>
      <c r="G7125" t="s">
        <v>1606</v>
      </c>
      <c r="H7125" t="s">
        <v>1607</v>
      </c>
      <c r="I7125" s="11">
        <v>7.3783159000000001E-2</v>
      </c>
      <c r="J7125">
        <v>11.15</v>
      </c>
      <c r="K7125">
        <v>11.15</v>
      </c>
      <c r="L7125" s="3">
        <v>66.014200000000002</v>
      </c>
      <c r="M7125">
        <v>4</v>
      </c>
      <c r="N7125" s="3">
        <v>5.9205560538116595</v>
      </c>
      <c r="O7125"/>
      <c r="P7125"/>
    </row>
    <row r="7126" spans="1:16" x14ac:dyDescent="0.3">
      <c r="A7126" t="s">
        <v>13</v>
      </c>
      <c r="B7126" t="s">
        <v>1399</v>
      </c>
      <c r="C7126" t="s">
        <v>1588</v>
      </c>
      <c r="D7126">
        <v>2020</v>
      </c>
      <c r="E7126" t="s">
        <v>1594</v>
      </c>
      <c r="F7126" t="s">
        <v>1603</v>
      </c>
      <c r="G7126" t="s">
        <v>1606</v>
      </c>
      <c r="H7126" t="s">
        <v>1607</v>
      </c>
      <c r="I7126" s="11">
        <v>5.6394771000000003E-2</v>
      </c>
      <c r="J7126">
        <v>12.6</v>
      </c>
      <c r="K7126">
        <v>12.6</v>
      </c>
      <c r="L7126" s="3">
        <v>51.398200000000003</v>
      </c>
      <c r="M7126">
        <v>4</v>
      </c>
      <c r="N7126" s="3">
        <v>4.0792222222222225</v>
      </c>
      <c r="O7126"/>
      <c r="P7126"/>
    </row>
    <row r="7127" spans="1:16" x14ac:dyDescent="0.3">
      <c r="A7127" t="s">
        <v>13</v>
      </c>
      <c r="B7127" t="s">
        <v>1120</v>
      </c>
      <c r="C7127" t="s">
        <v>1588</v>
      </c>
      <c r="D7127">
        <v>2020</v>
      </c>
      <c r="E7127" t="s">
        <v>1594</v>
      </c>
      <c r="F7127" t="s">
        <v>1603</v>
      </c>
      <c r="G7127" t="s">
        <v>1606</v>
      </c>
      <c r="H7127" t="s">
        <v>1607</v>
      </c>
      <c r="I7127" s="11">
        <v>5.4331234999999999E-2</v>
      </c>
      <c r="J7127">
        <v>19.850000000000001</v>
      </c>
      <c r="K7127">
        <v>19.850000000000001</v>
      </c>
      <c r="L7127" s="3">
        <v>198.77680000000001</v>
      </c>
      <c r="M7127">
        <v>4</v>
      </c>
      <c r="N7127" s="3">
        <v>10.013944584382871</v>
      </c>
      <c r="O7127"/>
      <c r="P7127"/>
    </row>
    <row r="7128" spans="1:16" x14ac:dyDescent="0.3">
      <c r="A7128" t="s">
        <v>13</v>
      </c>
      <c r="B7128" t="s">
        <v>755</v>
      </c>
      <c r="C7128" t="s">
        <v>1580</v>
      </c>
      <c r="D7128">
        <v>2020</v>
      </c>
      <c r="E7128" t="s">
        <v>1594</v>
      </c>
      <c r="F7128" t="s">
        <v>1603</v>
      </c>
      <c r="G7128" t="s">
        <v>1606</v>
      </c>
      <c r="H7128" t="s">
        <v>1607</v>
      </c>
      <c r="I7128" s="11">
        <v>3.4091649000000002E-2</v>
      </c>
      <c r="J7128">
        <v>6.48</v>
      </c>
      <c r="K7128">
        <v>6.48</v>
      </c>
      <c r="L7128" s="3">
        <v>146.20760000000001</v>
      </c>
      <c r="M7128">
        <v>4</v>
      </c>
      <c r="N7128" s="3">
        <v>22.562901234567903</v>
      </c>
      <c r="O7128"/>
      <c r="P7128"/>
    </row>
    <row r="7129" spans="1:16" x14ac:dyDescent="0.3">
      <c r="A7129" t="s">
        <v>13</v>
      </c>
      <c r="B7129" t="s">
        <v>320</v>
      </c>
      <c r="C7129" t="s">
        <v>1580</v>
      </c>
      <c r="D7129">
        <v>2020</v>
      </c>
      <c r="E7129" t="s">
        <v>1594</v>
      </c>
      <c r="F7129" t="s">
        <v>1603</v>
      </c>
      <c r="G7129" t="s">
        <v>1606</v>
      </c>
      <c r="H7129" t="s">
        <v>1607</v>
      </c>
      <c r="I7129" s="11">
        <v>5.7152138999999998E-2</v>
      </c>
      <c r="J7129">
        <v>6.8650000000000002</v>
      </c>
      <c r="K7129">
        <v>6.8650000000000002</v>
      </c>
      <c r="L7129" s="3">
        <v>211.8218</v>
      </c>
      <c r="M7129">
        <v>4</v>
      </c>
      <c r="N7129" s="3">
        <v>30.855324107793152</v>
      </c>
      <c r="O7129"/>
      <c r="P7129"/>
    </row>
    <row r="7130" spans="1:16" x14ac:dyDescent="0.3">
      <c r="A7130" t="s">
        <v>13</v>
      </c>
      <c r="B7130" t="s">
        <v>1416</v>
      </c>
      <c r="C7130" t="s">
        <v>1580</v>
      </c>
      <c r="D7130">
        <v>2020</v>
      </c>
      <c r="E7130" t="s">
        <v>1594</v>
      </c>
      <c r="F7130" t="s">
        <v>1603</v>
      </c>
      <c r="G7130" t="s">
        <v>1606</v>
      </c>
      <c r="H7130" t="s">
        <v>1607</v>
      </c>
      <c r="I7130" s="11">
        <v>6.9514712000000006E-2</v>
      </c>
      <c r="J7130">
        <v>7.4850000000000003</v>
      </c>
      <c r="K7130">
        <v>7.4850000000000003</v>
      </c>
      <c r="L7130" s="3">
        <v>108.72280000000001</v>
      </c>
      <c r="M7130">
        <v>4</v>
      </c>
      <c r="N7130" s="3">
        <v>14.525424181696726</v>
      </c>
      <c r="O7130"/>
      <c r="P7130"/>
    </row>
    <row r="7131" spans="1:16" x14ac:dyDescent="0.3">
      <c r="A7131" t="s">
        <v>13</v>
      </c>
      <c r="B7131" t="s">
        <v>1352</v>
      </c>
      <c r="C7131" t="s">
        <v>1580</v>
      </c>
      <c r="D7131">
        <v>2020</v>
      </c>
      <c r="E7131" t="s">
        <v>1594</v>
      </c>
      <c r="F7131" t="s">
        <v>1603</v>
      </c>
      <c r="G7131" t="s">
        <v>1606</v>
      </c>
      <c r="H7131" t="s">
        <v>1607</v>
      </c>
      <c r="I7131" s="11">
        <v>3.1271133999999999E-2</v>
      </c>
      <c r="J7131">
        <v>8.6300000000000008</v>
      </c>
      <c r="K7131">
        <v>8.6300000000000008</v>
      </c>
      <c r="L7131" s="3">
        <v>186.0582</v>
      </c>
      <c r="M7131">
        <v>4</v>
      </c>
      <c r="N7131" s="3">
        <v>21.559466975666279</v>
      </c>
      <c r="O7131"/>
      <c r="P7131"/>
    </row>
    <row r="7132" spans="1:16" x14ac:dyDescent="0.3">
      <c r="A7132" t="s">
        <v>13</v>
      </c>
      <c r="B7132" t="s">
        <v>688</v>
      </c>
      <c r="C7132" t="s">
        <v>1580</v>
      </c>
      <c r="D7132">
        <v>2020</v>
      </c>
      <c r="E7132" t="s">
        <v>1594</v>
      </c>
      <c r="F7132" t="s">
        <v>1603</v>
      </c>
      <c r="G7132" t="s">
        <v>1606</v>
      </c>
      <c r="H7132" t="s">
        <v>1607</v>
      </c>
      <c r="I7132" s="11">
        <v>8.6440910999999995E-2</v>
      </c>
      <c r="J7132">
        <v>9</v>
      </c>
      <c r="K7132">
        <v>9</v>
      </c>
      <c r="L7132" s="3">
        <v>167.08160000000001</v>
      </c>
      <c r="M7132">
        <v>4</v>
      </c>
      <c r="N7132" s="3">
        <v>18.564622222222223</v>
      </c>
      <c r="O7132"/>
      <c r="P7132"/>
    </row>
    <row r="7133" spans="1:16" x14ac:dyDescent="0.3">
      <c r="A7133" t="s">
        <v>13</v>
      </c>
      <c r="B7133" t="s">
        <v>270</v>
      </c>
      <c r="C7133" t="s">
        <v>1580</v>
      </c>
      <c r="D7133">
        <v>2020</v>
      </c>
      <c r="E7133" t="s">
        <v>1594</v>
      </c>
      <c r="F7133" t="s">
        <v>1603</v>
      </c>
      <c r="G7133" t="s">
        <v>1606</v>
      </c>
      <c r="H7133" t="s">
        <v>1607</v>
      </c>
      <c r="I7133" s="11">
        <v>0.10850167600000001</v>
      </c>
      <c r="J7133">
        <v>9.1950000000000003</v>
      </c>
      <c r="K7133">
        <v>9.1950000000000003</v>
      </c>
      <c r="L7133" s="3">
        <v>183.6634</v>
      </c>
      <c r="M7133">
        <v>4</v>
      </c>
      <c r="N7133" s="3">
        <v>19.974268624252311</v>
      </c>
      <c r="O7133"/>
      <c r="P7133"/>
    </row>
    <row r="7134" spans="1:16" x14ac:dyDescent="0.3">
      <c r="A7134" t="s">
        <v>13</v>
      </c>
      <c r="B7134" t="s">
        <v>58</v>
      </c>
      <c r="C7134" t="s">
        <v>1580</v>
      </c>
      <c r="D7134">
        <v>2020</v>
      </c>
      <c r="E7134" t="s">
        <v>1594</v>
      </c>
      <c r="F7134" t="s">
        <v>1603</v>
      </c>
      <c r="G7134" t="s">
        <v>1606</v>
      </c>
      <c r="H7134" t="s">
        <v>1607</v>
      </c>
      <c r="I7134" s="11">
        <v>0.17533647099999999</v>
      </c>
      <c r="J7134">
        <v>9.3000000000000007</v>
      </c>
      <c r="K7134">
        <v>9.3000000000000007</v>
      </c>
      <c r="L7134" s="3">
        <v>107.0964</v>
      </c>
      <c r="M7134">
        <v>4</v>
      </c>
      <c r="N7134" s="3">
        <v>11.51574193548387</v>
      </c>
      <c r="O7134"/>
      <c r="P7134"/>
    </row>
    <row r="7135" spans="1:16" x14ac:dyDescent="0.3">
      <c r="A7135" t="s">
        <v>13</v>
      </c>
      <c r="B7135" t="s">
        <v>790</v>
      </c>
      <c r="C7135" t="s">
        <v>1580</v>
      </c>
      <c r="D7135">
        <v>2020</v>
      </c>
      <c r="E7135" t="s">
        <v>1594</v>
      </c>
      <c r="F7135" t="s">
        <v>1603</v>
      </c>
      <c r="G7135" t="s">
        <v>1606</v>
      </c>
      <c r="H7135" t="s">
        <v>1607</v>
      </c>
      <c r="I7135" s="11">
        <v>4.5525960999999997E-2</v>
      </c>
      <c r="J7135">
        <v>9.3949999999999996</v>
      </c>
      <c r="K7135">
        <v>9.3949999999999996</v>
      </c>
      <c r="L7135" s="3">
        <v>83.424999999999997</v>
      </c>
      <c r="M7135">
        <v>4</v>
      </c>
      <c r="N7135" s="3">
        <v>8.8797232570516229</v>
      </c>
      <c r="O7135"/>
      <c r="P7135"/>
    </row>
    <row r="7136" spans="1:16" x14ac:dyDescent="0.3">
      <c r="A7136" t="s">
        <v>13</v>
      </c>
      <c r="B7136" t="s">
        <v>898</v>
      </c>
      <c r="C7136" t="s">
        <v>1580</v>
      </c>
      <c r="D7136">
        <v>2020</v>
      </c>
      <c r="E7136" t="s">
        <v>1594</v>
      </c>
      <c r="F7136" t="s">
        <v>1603</v>
      </c>
      <c r="G7136" t="s">
        <v>1606</v>
      </c>
      <c r="H7136" t="s">
        <v>1607</v>
      </c>
      <c r="I7136" s="11">
        <v>4.2179559999999998E-2</v>
      </c>
      <c r="J7136">
        <v>10.195</v>
      </c>
      <c r="K7136">
        <v>10.195</v>
      </c>
      <c r="L7136" s="3">
        <v>44.242800000000003</v>
      </c>
      <c r="M7136">
        <v>4</v>
      </c>
      <c r="N7136" s="3">
        <v>4.3396566944580677</v>
      </c>
      <c r="O7136"/>
      <c r="P7136"/>
    </row>
    <row r="7137" spans="1:16" x14ac:dyDescent="0.3">
      <c r="A7137" t="s">
        <v>13</v>
      </c>
      <c r="B7137" t="s">
        <v>908</v>
      </c>
      <c r="C7137" t="s">
        <v>1580</v>
      </c>
      <c r="D7137">
        <v>2020</v>
      </c>
      <c r="E7137" t="s">
        <v>1594</v>
      </c>
      <c r="F7137" t="s">
        <v>1603</v>
      </c>
      <c r="G7137" t="s">
        <v>1606</v>
      </c>
      <c r="H7137" t="s">
        <v>1607</v>
      </c>
      <c r="I7137" s="11">
        <v>0.108004532</v>
      </c>
      <c r="J7137">
        <v>10.195</v>
      </c>
      <c r="K7137">
        <v>10.195</v>
      </c>
      <c r="L7137" s="3">
        <v>148.70760000000001</v>
      </c>
      <c r="M7137">
        <v>4</v>
      </c>
      <c r="N7137" s="3">
        <v>14.586326630701326</v>
      </c>
      <c r="O7137"/>
      <c r="P7137"/>
    </row>
    <row r="7138" spans="1:16" x14ac:dyDescent="0.3">
      <c r="A7138" t="s">
        <v>13</v>
      </c>
      <c r="B7138" t="s">
        <v>88</v>
      </c>
      <c r="C7138" t="s">
        <v>1580</v>
      </c>
      <c r="D7138">
        <v>2020</v>
      </c>
      <c r="E7138" t="s">
        <v>1594</v>
      </c>
      <c r="F7138" t="s">
        <v>1603</v>
      </c>
      <c r="G7138" t="s">
        <v>1606</v>
      </c>
      <c r="H7138" t="s">
        <v>1607</v>
      </c>
      <c r="I7138" s="11">
        <v>2.0684919E-2</v>
      </c>
      <c r="J7138">
        <v>12.1</v>
      </c>
      <c r="K7138">
        <v>12.1</v>
      </c>
      <c r="L7138" s="3">
        <v>148.57339999999999</v>
      </c>
      <c r="M7138">
        <v>4</v>
      </c>
      <c r="N7138" s="3">
        <v>12.278793388429753</v>
      </c>
      <c r="O7138"/>
      <c r="P7138"/>
    </row>
    <row r="7139" spans="1:16" x14ac:dyDescent="0.3">
      <c r="A7139" t="s">
        <v>13</v>
      </c>
      <c r="B7139" t="s">
        <v>607</v>
      </c>
      <c r="C7139" t="s">
        <v>1580</v>
      </c>
      <c r="D7139">
        <v>2020</v>
      </c>
      <c r="E7139" t="s">
        <v>1594</v>
      </c>
      <c r="F7139" t="s">
        <v>1603</v>
      </c>
      <c r="G7139" t="s">
        <v>1606</v>
      </c>
      <c r="H7139" t="s">
        <v>1607</v>
      </c>
      <c r="I7139" s="11">
        <v>9.3824275999999998E-2</v>
      </c>
      <c r="J7139">
        <v>12.35</v>
      </c>
      <c r="K7139">
        <v>12.35</v>
      </c>
      <c r="L7139" s="3">
        <v>119.91240000000001</v>
      </c>
      <c r="M7139">
        <v>4</v>
      </c>
      <c r="N7139" s="3">
        <v>9.7095060728744951</v>
      </c>
      <c r="O7139"/>
      <c r="P7139"/>
    </row>
    <row r="7140" spans="1:16" x14ac:dyDescent="0.3">
      <c r="A7140" t="s">
        <v>13</v>
      </c>
      <c r="B7140" t="s">
        <v>421</v>
      </c>
      <c r="C7140" t="s">
        <v>1580</v>
      </c>
      <c r="D7140">
        <v>2020</v>
      </c>
      <c r="E7140" t="s">
        <v>1594</v>
      </c>
      <c r="F7140" t="s">
        <v>1603</v>
      </c>
      <c r="G7140" t="s">
        <v>1606</v>
      </c>
      <c r="H7140" t="s">
        <v>1607</v>
      </c>
      <c r="I7140" s="11">
        <v>9.6756649E-2</v>
      </c>
      <c r="J7140">
        <v>12.6</v>
      </c>
      <c r="K7140">
        <v>12.6</v>
      </c>
      <c r="L7140" s="3">
        <v>208.7612</v>
      </c>
      <c r="M7140">
        <v>4</v>
      </c>
      <c r="N7140" s="3">
        <v>16.568349206349207</v>
      </c>
      <c r="O7140"/>
      <c r="P7140"/>
    </row>
    <row r="7141" spans="1:16" x14ac:dyDescent="0.3">
      <c r="A7141" t="s">
        <v>13</v>
      </c>
      <c r="B7141" t="s">
        <v>1567</v>
      </c>
      <c r="C7141" t="s">
        <v>1580</v>
      </c>
      <c r="D7141">
        <v>2020</v>
      </c>
      <c r="E7141" t="s">
        <v>1594</v>
      </c>
      <c r="F7141" t="s">
        <v>1603</v>
      </c>
      <c r="G7141" t="s">
        <v>1606</v>
      </c>
      <c r="H7141" t="s">
        <v>1607</v>
      </c>
      <c r="I7141" s="11">
        <v>9.1723066000000006E-2</v>
      </c>
      <c r="J7141">
        <v>13.35</v>
      </c>
      <c r="K7141">
        <v>13.35</v>
      </c>
      <c r="L7141" s="3">
        <v>148.8708</v>
      </c>
      <c r="M7141">
        <v>4</v>
      </c>
      <c r="N7141" s="3">
        <v>11.151370786516855</v>
      </c>
      <c r="O7141"/>
      <c r="P7141"/>
    </row>
    <row r="7142" spans="1:16" x14ac:dyDescent="0.3">
      <c r="A7142" t="s">
        <v>13</v>
      </c>
      <c r="B7142" t="s">
        <v>730</v>
      </c>
      <c r="C7142" t="s">
        <v>1580</v>
      </c>
      <c r="D7142">
        <v>2020</v>
      </c>
      <c r="E7142" t="s">
        <v>1594</v>
      </c>
      <c r="F7142" t="s">
        <v>1603</v>
      </c>
      <c r="G7142" t="s">
        <v>1606</v>
      </c>
      <c r="H7142" t="s">
        <v>1607</v>
      </c>
      <c r="I7142" s="11">
        <v>2.6760328999999999E-2</v>
      </c>
      <c r="J7142">
        <v>15.25</v>
      </c>
      <c r="K7142">
        <v>15.25</v>
      </c>
      <c r="L7142" s="3">
        <v>86.019800000000004</v>
      </c>
      <c r="M7142">
        <v>4</v>
      </c>
      <c r="N7142" s="3">
        <v>5.6406426229508195</v>
      </c>
      <c r="O7142"/>
      <c r="P7142"/>
    </row>
    <row r="7143" spans="1:16" x14ac:dyDescent="0.3">
      <c r="A7143" t="s">
        <v>13</v>
      </c>
      <c r="B7143" t="s">
        <v>1532</v>
      </c>
      <c r="C7143" t="s">
        <v>1580</v>
      </c>
      <c r="D7143">
        <v>2020</v>
      </c>
      <c r="E7143" t="s">
        <v>1594</v>
      </c>
      <c r="F7143" t="s">
        <v>1603</v>
      </c>
      <c r="G7143" t="s">
        <v>1606</v>
      </c>
      <c r="H7143" t="s">
        <v>1607</v>
      </c>
      <c r="I7143" s="11">
        <v>0.105448901</v>
      </c>
      <c r="J7143">
        <v>16.75</v>
      </c>
      <c r="K7143">
        <v>16.75</v>
      </c>
      <c r="L7143" s="3">
        <v>156.16300000000001</v>
      </c>
      <c r="M7143">
        <v>4</v>
      </c>
      <c r="N7143" s="3">
        <v>9.323164179104479</v>
      </c>
      <c r="O7143"/>
      <c r="P7143"/>
    </row>
    <row r="7144" spans="1:16" x14ac:dyDescent="0.3">
      <c r="A7144" t="s">
        <v>13</v>
      </c>
      <c r="B7144" t="s">
        <v>799</v>
      </c>
      <c r="C7144" t="s">
        <v>1580</v>
      </c>
      <c r="D7144">
        <v>2020</v>
      </c>
      <c r="E7144" t="s">
        <v>1594</v>
      </c>
      <c r="F7144" t="s">
        <v>1603</v>
      </c>
      <c r="G7144" t="s">
        <v>1606</v>
      </c>
      <c r="H7144" t="s">
        <v>1607</v>
      </c>
      <c r="I7144" s="11">
        <v>5.2740763000000003E-2</v>
      </c>
      <c r="J7144">
        <v>17.5</v>
      </c>
      <c r="K7144">
        <v>17.5</v>
      </c>
      <c r="L7144" s="3">
        <v>103.79900000000001</v>
      </c>
      <c r="M7144">
        <v>4</v>
      </c>
      <c r="N7144" s="3">
        <v>5.9313714285714285</v>
      </c>
      <c r="O7144"/>
      <c r="P7144"/>
    </row>
    <row r="7145" spans="1:16" x14ac:dyDescent="0.3">
      <c r="A7145" t="s">
        <v>13</v>
      </c>
      <c r="B7145" t="s">
        <v>1551</v>
      </c>
      <c r="C7145" t="s">
        <v>1580</v>
      </c>
      <c r="D7145">
        <v>2020</v>
      </c>
      <c r="E7145" t="s">
        <v>1594</v>
      </c>
      <c r="F7145" t="s">
        <v>1603</v>
      </c>
      <c r="G7145" t="s">
        <v>1606</v>
      </c>
      <c r="H7145" t="s">
        <v>1607</v>
      </c>
      <c r="I7145" s="11">
        <v>4.9345424999999998E-2</v>
      </c>
      <c r="J7145">
        <v>17.600000000000001</v>
      </c>
      <c r="K7145">
        <v>17.600000000000001</v>
      </c>
      <c r="L7145" s="3">
        <v>115.41759999999999</v>
      </c>
      <c r="M7145">
        <v>4</v>
      </c>
      <c r="N7145" s="3">
        <v>6.5578181818181811</v>
      </c>
      <c r="O7145"/>
      <c r="P7145"/>
    </row>
    <row r="7146" spans="1:16" x14ac:dyDescent="0.3">
      <c r="A7146" t="s">
        <v>13</v>
      </c>
      <c r="B7146" t="s">
        <v>298</v>
      </c>
      <c r="C7146" t="s">
        <v>1580</v>
      </c>
      <c r="D7146">
        <v>2020</v>
      </c>
      <c r="E7146" t="s">
        <v>1594</v>
      </c>
      <c r="F7146" t="s">
        <v>1603</v>
      </c>
      <c r="G7146" t="s">
        <v>1606</v>
      </c>
      <c r="H7146" t="s">
        <v>1607</v>
      </c>
      <c r="I7146" s="11">
        <v>0.105472205</v>
      </c>
      <c r="J7146">
        <v>17.600000000000001</v>
      </c>
      <c r="K7146">
        <v>17.600000000000001</v>
      </c>
      <c r="L7146" s="3">
        <v>165.68680000000001</v>
      </c>
      <c r="M7146">
        <v>4</v>
      </c>
      <c r="N7146" s="3">
        <v>9.4140227272727266</v>
      </c>
      <c r="O7146"/>
      <c r="P7146"/>
    </row>
    <row r="7147" spans="1:16" x14ac:dyDescent="0.3">
      <c r="A7147" t="s">
        <v>13</v>
      </c>
      <c r="B7147" t="s">
        <v>1178</v>
      </c>
      <c r="C7147" t="s">
        <v>1580</v>
      </c>
      <c r="D7147">
        <v>2020</v>
      </c>
      <c r="E7147" t="s">
        <v>1594</v>
      </c>
      <c r="F7147" t="s">
        <v>1603</v>
      </c>
      <c r="G7147" t="s">
        <v>1606</v>
      </c>
      <c r="H7147" t="s">
        <v>1607</v>
      </c>
      <c r="I7147" s="11">
        <v>5.3108959999999997E-2</v>
      </c>
      <c r="J7147">
        <v>18.75</v>
      </c>
      <c r="K7147">
        <v>18.75</v>
      </c>
      <c r="L7147" s="3">
        <v>193.65039999999999</v>
      </c>
      <c r="M7147">
        <v>4</v>
      </c>
      <c r="N7147" s="3">
        <v>10.328021333333332</v>
      </c>
      <c r="O7147"/>
      <c r="P7147"/>
    </row>
    <row r="7148" spans="1:16" x14ac:dyDescent="0.3">
      <c r="A7148" t="s">
        <v>13</v>
      </c>
      <c r="B7148" t="s">
        <v>189</v>
      </c>
      <c r="C7148" t="s">
        <v>1590</v>
      </c>
      <c r="D7148">
        <v>2020</v>
      </c>
      <c r="E7148" t="s">
        <v>1594</v>
      </c>
      <c r="F7148" t="s">
        <v>1603</v>
      </c>
      <c r="G7148" t="s">
        <v>1606</v>
      </c>
      <c r="H7148" t="s">
        <v>1607</v>
      </c>
      <c r="I7148" s="11">
        <v>6.7836851000000004E-2</v>
      </c>
      <c r="J7148">
        <v>7.81</v>
      </c>
      <c r="K7148">
        <v>7.81</v>
      </c>
      <c r="L7148" s="3">
        <v>246.14859999999999</v>
      </c>
      <c r="M7148">
        <v>4</v>
      </c>
      <c r="N7148" s="3">
        <v>31.517106274007684</v>
      </c>
      <c r="O7148"/>
      <c r="P7148"/>
    </row>
    <row r="7149" spans="1:16" x14ac:dyDescent="0.3">
      <c r="A7149" t="s">
        <v>13</v>
      </c>
      <c r="B7149" t="s">
        <v>358</v>
      </c>
      <c r="C7149" t="s">
        <v>1590</v>
      </c>
      <c r="D7149">
        <v>2020</v>
      </c>
      <c r="E7149" t="s">
        <v>1594</v>
      </c>
      <c r="F7149" t="s">
        <v>1603</v>
      </c>
      <c r="G7149" t="s">
        <v>1606</v>
      </c>
      <c r="H7149" t="s">
        <v>1607</v>
      </c>
      <c r="I7149" s="11">
        <v>3.4647828999999998E-2</v>
      </c>
      <c r="J7149">
        <v>7.97</v>
      </c>
      <c r="K7149">
        <v>7.97</v>
      </c>
      <c r="L7149" s="3">
        <v>171.2422</v>
      </c>
      <c r="M7149">
        <v>4</v>
      </c>
      <c r="N7149" s="3">
        <v>21.485846925972396</v>
      </c>
      <c r="O7149"/>
      <c r="P7149"/>
    </row>
    <row r="7150" spans="1:16" x14ac:dyDescent="0.3">
      <c r="A7150" t="s">
        <v>13</v>
      </c>
      <c r="B7150" t="s">
        <v>1039</v>
      </c>
      <c r="C7150" t="s">
        <v>1590</v>
      </c>
      <c r="D7150">
        <v>2020</v>
      </c>
      <c r="E7150" t="s">
        <v>1594</v>
      </c>
      <c r="F7150" t="s">
        <v>1603</v>
      </c>
      <c r="G7150" t="s">
        <v>1606</v>
      </c>
      <c r="H7150" t="s">
        <v>1607</v>
      </c>
      <c r="I7150" s="11">
        <v>0</v>
      </c>
      <c r="J7150">
        <v>8.43</v>
      </c>
      <c r="K7150">
        <v>8.43</v>
      </c>
      <c r="L7150" s="3">
        <v>195.3768</v>
      </c>
      <c r="M7150">
        <v>4</v>
      </c>
      <c r="N7150" s="3">
        <v>23.176370106761567</v>
      </c>
      <c r="O7150"/>
      <c r="P7150"/>
    </row>
    <row r="7151" spans="1:16" x14ac:dyDescent="0.3">
      <c r="A7151" t="s">
        <v>13</v>
      </c>
      <c r="B7151" t="s">
        <v>1546</v>
      </c>
      <c r="C7151" t="s">
        <v>1590</v>
      </c>
      <c r="D7151">
        <v>2020</v>
      </c>
      <c r="E7151" t="s">
        <v>1594</v>
      </c>
      <c r="F7151" t="s">
        <v>1603</v>
      </c>
      <c r="G7151" t="s">
        <v>1606</v>
      </c>
      <c r="H7151" t="s">
        <v>1607</v>
      </c>
      <c r="I7151" s="11">
        <v>2.0693619E-2</v>
      </c>
      <c r="J7151">
        <v>8.7850000000000001</v>
      </c>
      <c r="K7151">
        <v>8.7850000000000001</v>
      </c>
      <c r="L7151" s="3">
        <v>153.16560000000001</v>
      </c>
      <c r="M7151">
        <v>4</v>
      </c>
      <c r="N7151" s="3">
        <v>17.434900398406377</v>
      </c>
      <c r="O7151"/>
      <c r="P7151"/>
    </row>
    <row r="7152" spans="1:16" x14ac:dyDescent="0.3">
      <c r="A7152" t="s">
        <v>13</v>
      </c>
      <c r="B7152" t="s">
        <v>273</v>
      </c>
      <c r="C7152" t="s">
        <v>1590</v>
      </c>
      <c r="D7152">
        <v>2020</v>
      </c>
      <c r="E7152" t="s">
        <v>1594</v>
      </c>
      <c r="F7152" t="s">
        <v>1603</v>
      </c>
      <c r="G7152" t="s">
        <v>1606</v>
      </c>
      <c r="H7152" t="s">
        <v>1607</v>
      </c>
      <c r="I7152" s="11">
        <v>0.160235723</v>
      </c>
      <c r="J7152">
        <v>9.3949999999999996</v>
      </c>
      <c r="K7152">
        <v>9.3949999999999996</v>
      </c>
      <c r="L7152" s="3">
        <v>227.87200000000001</v>
      </c>
      <c r="M7152">
        <v>4</v>
      </c>
      <c r="N7152" s="3">
        <v>24.254603512506655</v>
      </c>
      <c r="O7152"/>
      <c r="P7152"/>
    </row>
    <row r="7153" spans="1:16" x14ac:dyDescent="0.3">
      <c r="A7153" t="s">
        <v>13</v>
      </c>
      <c r="B7153" t="s">
        <v>1308</v>
      </c>
      <c r="C7153" t="s">
        <v>1590</v>
      </c>
      <c r="D7153">
        <v>2020</v>
      </c>
      <c r="E7153" t="s">
        <v>1594</v>
      </c>
      <c r="F7153" t="s">
        <v>1603</v>
      </c>
      <c r="G7153" t="s">
        <v>1606</v>
      </c>
      <c r="H7153" t="s">
        <v>1607</v>
      </c>
      <c r="I7153" s="11">
        <v>5.2363244000000003E-2</v>
      </c>
      <c r="J7153">
        <v>10.8</v>
      </c>
      <c r="K7153">
        <v>10.8</v>
      </c>
      <c r="L7153" s="3">
        <v>236.5564</v>
      </c>
      <c r="M7153">
        <v>4</v>
      </c>
      <c r="N7153" s="3">
        <v>21.903370370370368</v>
      </c>
      <c r="O7153"/>
      <c r="P7153"/>
    </row>
    <row r="7154" spans="1:16" x14ac:dyDescent="0.3">
      <c r="A7154" t="s">
        <v>13</v>
      </c>
      <c r="B7154" t="s">
        <v>1440</v>
      </c>
      <c r="C7154" t="s">
        <v>1590</v>
      </c>
      <c r="D7154">
        <v>2020</v>
      </c>
      <c r="E7154" t="s">
        <v>1594</v>
      </c>
      <c r="F7154" t="s">
        <v>1603</v>
      </c>
      <c r="G7154" t="s">
        <v>1606</v>
      </c>
      <c r="H7154" t="s">
        <v>1607</v>
      </c>
      <c r="I7154" s="11">
        <v>0.11397026</v>
      </c>
      <c r="J7154">
        <v>11.8</v>
      </c>
      <c r="K7154">
        <v>11.8</v>
      </c>
      <c r="L7154" s="3">
        <v>185.19239999999999</v>
      </c>
      <c r="M7154">
        <v>4</v>
      </c>
      <c r="N7154" s="3">
        <v>15.694271186440677</v>
      </c>
      <c r="O7154"/>
      <c r="P7154"/>
    </row>
    <row r="7155" spans="1:16" x14ac:dyDescent="0.3">
      <c r="A7155" t="s">
        <v>13</v>
      </c>
      <c r="B7155" t="s">
        <v>1479</v>
      </c>
      <c r="C7155" t="s">
        <v>1590</v>
      </c>
      <c r="D7155">
        <v>2020</v>
      </c>
      <c r="E7155" t="s">
        <v>1594</v>
      </c>
      <c r="F7155" t="s">
        <v>1603</v>
      </c>
      <c r="G7155" t="s">
        <v>1606</v>
      </c>
      <c r="H7155" t="s">
        <v>1607</v>
      </c>
      <c r="I7155" s="11">
        <v>2.0441938999999999E-2</v>
      </c>
      <c r="J7155">
        <v>15.35</v>
      </c>
      <c r="K7155">
        <v>15.35</v>
      </c>
      <c r="L7155" s="3">
        <v>216.45079999999999</v>
      </c>
      <c r="M7155">
        <v>4</v>
      </c>
      <c r="N7155" s="3">
        <v>14.101029315960911</v>
      </c>
      <c r="O7155"/>
      <c r="P7155"/>
    </row>
    <row r="7156" spans="1:16" x14ac:dyDescent="0.3">
      <c r="A7156" t="s">
        <v>13</v>
      </c>
      <c r="B7156" t="s">
        <v>1363</v>
      </c>
      <c r="C7156" t="s">
        <v>1590</v>
      </c>
      <c r="D7156">
        <v>2020</v>
      </c>
      <c r="E7156" t="s">
        <v>1594</v>
      </c>
      <c r="F7156" t="s">
        <v>1603</v>
      </c>
      <c r="G7156" t="s">
        <v>1606</v>
      </c>
      <c r="H7156" t="s">
        <v>1607</v>
      </c>
      <c r="I7156" s="11">
        <v>3.3568871E-2</v>
      </c>
      <c r="J7156">
        <v>16.2</v>
      </c>
      <c r="K7156">
        <v>16.2</v>
      </c>
      <c r="L7156" s="3">
        <v>74.9696</v>
      </c>
      <c r="M7156">
        <v>4</v>
      </c>
      <c r="N7156" s="3">
        <v>4.6277530864197534</v>
      </c>
      <c r="O7156"/>
      <c r="P7156"/>
    </row>
    <row r="7157" spans="1:16" x14ac:dyDescent="0.3">
      <c r="A7157" t="s">
        <v>13</v>
      </c>
      <c r="B7157" t="s">
        <v>696</v>
      </c>
      <c r="C7157" t="s">
        <v>1590</v>
      </c>
      <c r="D7157">
        <v>2020</v>
      </c>
      <c r="E7157" t="s">
        <v>1594</v>
      </c>
      <c r="F7157" t="s">
        <v>1603</v>
      </c>
      <c r="G7157" t="s">
        <v>1606</v>
      </c>
      <c r="H7157" t="s">
        <v>1607</v>
      </c>
      <c r="I7157" s="11">
        <v>4.1851755999999997E-2</v>
      </c>
      <c r="J7157">
        <v>17.600000000000001</v>
      </c>
      <c r="K7157">
        <v>17.600000000000001</v>
      </c>
      <c r="L7157" s="3">
        <v>162.7526</v>
      </c>
      <c r="M7157">
        <v>4</v>
      </c>
      <c r="N7157" s="3">
        <v>9.2473068181818174</v>
      </c>
      <c r="O7157"/>
      <c r="P7157"/>
    </row>
    <row r="7158" spans="1:16" x14ac:dyDescent="0.3">
      <c r="A7158" t="s">
        <v>13</v>
      </c>
      <c r="B7158" t="s">
        <v>300</v>
      </c>
      <c r="C7158" t="s">
        <v>1590</v>
      </c>
      <c r="D7158">
        <v>2020</v>
      </c>
      <c r="E7158" t="s">
        <v>1594</v>
      </c>
      <c r="F7158" t="s">
        <v>1603</v>
      </c>
      <c r="G7158" t="s">
        <v>1606</v>
      </c>
      <c r="H7158" t="s">
        <v>1607</v>
      </c>
      <c r="I7158" s="11">
        <v>1.4675574E-2</v>
      </c>
      <c r="J7158">
        <v>18.7</v>
      </c>
      <c r="K7158">
        <v>18.7</v>
      </c>
      <c r="L7158" s="3">
        <v>50.8324</v>
      </c>
      <c r="M7158">
        <v>4</v>
      </c>
      <c r="N7158" s="3">
        <v>2.7183101604278077</v>
      </c>
      <c r="O7158"/>
      <c r="P7158"/>
    </row>
    <row r="7159" spans="1:16" x14ac:dyDescent="0.3">
      <c r="A7159" t="s">
        <v>13</v>
      </c>
      <c r="B7159" t="s">
        <v>1401</v>
      </c>
      <c r="C7159" t="s">
        <v>1589</v>
      </c>
      <c r="D7159">
        <v>2020</v>
      </c>
      <c r="E7159" t="s">
        <v>1594</v>
      </c>
      <c r="F7159" t="s">
        <v>1603</v>
      </c>
      <c r="G7159" t="s">
        <v>1606</v>
      </c>
      <c r="H7159" t="s">
        <v>1607</v>
      </c>
      <c r="I7159" s="11">
        <v>2.6010729E-2</v>
      </c>
      <c r="J7159">
        <v>12.15</v>
      </c>
      <c r="K7159">
        <v>12.15</v>
      </c>
      <c r="L7159" s="3">
        <v>119.14400000000001</v>
      </c>
      <c r="M7159">
        <v>4</v>
      </c>
      <c r="N7159" s="3">
        <v>9.8060905349794236</v>
      </c>
      <c r="O7159"/>
      <c r="P7159"/>
    </row>
    <row r="7160" spans="1:16" x14ac:dyDescent="0.3">
      <c r="A7160" t="s">
        <v>13</v>
      </c>
      <c r="B7160" t="s">
        <v>1556</v>
      </c>
      <c r="C7160" t="s">
        <v>1589</v>
      </c>
      <c r="D7160">
        <v>2020</v>
      </c>
      <c r="E7160" t="s">
        <v>1594</v>
      </c>
      <c r="F7160" t="s">
        <v>1603</v>
      </c>
      <c r="G7160" t="s">
        <v>1606</v>
      </c>
      <c r="H7160" t="s">
        <v>1607</v>
      </c>
      <c r="I7160" s="11">
        <v>9.8170402000000004E-2</v>
      </c>
      <c r="J7160">
        <v>20.85</v>
      </c>
      <c r="K7160">
        <v>20.85</v>
      </c>
      <c r="L7160" s="3">
        <v>224.0746</v>
      </c>
      <c r="M7160">
        <v>4</v>
      </c>
      <c r="N7160" s="3">
        <v>10.746983213429257</v>
      </c>
      <c r="O7160"/>
      <c r="P7160"/>
    </row>
    <row r="7161" spans="1:16" x14ac:dyDescent="0.3">
      <c r="A7161" t="s">
        <v>12</v>
      </c>
      <c r="B7161" t="s">
        <v>385</v>
      </c>
      <c r="C7161" t="s">
        <v>1587</v>
      </c>
      <c r="D7161">
        <v>2015</v>
      </c>
      <c r="E7161" t="s">
        <v>1593</v>
      </c>
      <c r="F7161" t="s">
        <v>1603</v>
      </c>
      <c r="G7161" t="s">
        <v>1606</v>
      </c>
      <c r="H7161" t="s">
        <v>1607</v>
      </c>
      <c r="I7161" s="11">
        <v>4.1857101000000001E-2</v>
      </c>
      <c r="J7161">
        <v>5.26</v>
      </c>
      <c r="K7161">
        <v>5.26</v>
      </c>
      <c r="L7161" s="3">
        <v>162.7868</v>
      </c>
      <c r="M7161">
        <v>4</v>
      </c>
      <c r="N7161" s="3">
        <v>30.948060836501902</v>
      </c>
      <c r="O7161"/>
      <c r="P7161"/>
    </row>
    <row r="7162" spans="1:16" x14ac:dyDescent="0.3">
      <c r="A7162" t="s">
        <v>12</v>
      </c>
      <c r="B7162" t="s">
        <v>397</v>
      </c>
      <c r="C7162" t="s">
        <v>1587</v>
      </c>
      <c r="D7162">
        <v>2015</v>
      </c>
      <c r="E7162" t="s">
        <v>1593</v>
      </c>
      <c r="F7162" t="s">
        <v>1603</v>
      </c>
      <c r="G7162" t="s">
        <v>1606</v>
      </c>
      <c r="H7162" t="s">
        <v>1607</v>
      </c>
      <c r="I7162" s="11">
        <v>0.16187506300000001</v>
      </c>
      <c r="J7162">
        <v>7.8550000000000004</v>
      </c>
      <c r="K7162">
        <v>7.8550000000000004</v>
      </c>
      <c r="L7162" s="3">
        <v>35.684800000000003</v>
      </c>
      <c r="M7162">
        <v>4</v>
      </c>
      <c r="N7162" s="3">
        <v>4.5429408020369193</v>
      </c>
      <c r="O7162"/>
      <c r="P7162"/>
    </row>
    <row r="7163" spans="1:16" x14ac:dyDescent="0.3">
      <c r="A7163" t="s">
        <v>12</v>
      </c>
      <c r="B7163" t="s">
        <v>690</v>
      </c>
      <c r="C7163" t="s">
        <v>1587</v>
      </c>
      <c r="D7163">
        <v>2015</v>
      </c>
      <c r="E7163" t="s">
        <v>1593</v>
      </c>
      <c r="F7163" t="s">
        <v>1603</v>
      </c>
      <c r="G7163" t="s">
        <v>1606</v>
      </c>
      <c r="H7163" t="s">
        <v>1607</v>
      </c>
      <c r="I7163" s="11">
        <v>3.5644324999999998E-2</v>
      </c>
      <c r="J7163">
        <v>8.3149999999999995</v>
      </c>
      <c r="K7163">
        <v>8.3149999999999995</v>
      </c>
      <c r="L7163" s="3">
        <v>147.14439999999999</v>
      </c>
      <c r="M7163">
        <v>4</v>
      </c>
      <c r="N7163" s="3">
        <v>17.696259771497292</v>
      </c>
      <c r="O7163"/>
      <c r="P7163"/>
    </row>
    <row r="7164" spans="1:16" x14ac:dyDescent="0.3">
      <c r="A7164" t="s">
        <v>12</v>
      </c>
      <c r="B7164" t="s">
        <v>767</v>
      </c>
      <c r="C7164" t="s">
        <v>1587</v>
      </c>
      <c r="D7164">
        <v>2015</v>
      </c>
      <c r="E7164" t="s">
        <v>1593</v>
      </c>
      <c r="F7164" t="s">
        <v>1603</v>
      </c>
      <c r="G7164" t="s">
        <v>1606</v>
      </c>
      <c r="H7164" t="s">
        <v>1607</v>
      </c>
      <c r="I7164" s="11">
        <v>3.9120291000000001E-2</v>
      </c>
      <c r="J7164">
        <v>8.8949999999999996</v>
      </c>
      <c r="K7164">
        <v>8.8949999999999996</v>
      </c>
      <c r="L7164" s="3">
        <v>206.8296</v>
      </c>
      <c r="M7164">
        <v>4</v>
      </c>
      <c r="N7164" s="3">
        <v>23.252344013490728</v>
      </c>
      <c r="O7164"/>
      <c r="P7164"/>
    </row>
    <row r="7165" spans="1:16" x14ac:dyDescent="0.3">
      <c r="A7165" t="s">
        <v>12</v>
      </c>
      <c r="B7165" t="s">
        <v>1390</v>
      </c>
      <c r="C7165" t="s">
        <v>1587</v>
      </c>
      <c r="D7165">
        <v>2015</v>
      </c>
      <c r="E7165" t="s">
        <v>1593</v>
      </c>
      <c r="F7165" t="s">
        <v>1603</v>
      </c>
      <c r="G7165" t="s">
        <v>1606</v>
      </c>
      <c r="H7165" t="s">
        <v>1607</v>
      </c>
      <c r="I7165" s="11">
        <v>2.6424423999999998E-2</v>
      </c>
      <c r="J7165">
        <v>10.5</v>
      </c>
      <c r="K7165">
        <v>10.5</v>
      </c>
      <c r="L7165" s="3">
        <v>145.21279999999999</v>
      </c>
      <c r="M7165">
        <v>4</v>
      </c>
      <c r="N7165" s="3">
        <v>13.829790476190475</v>
      </c>
      <c r="O7165"/>
      <c r="P7165"/>
    </row>
    <row r="7166" spans="1:16" x14ac:dyDescent="0.3">
      <c r="A7166" t="s">
        <v>12</v>
      </c>
      <c r="B7166" t="s">
        <v>1297</v>
      </c>
      <c r="C7166" t="s">
        <v>1587</v>
      </c>
      <c r="D7166">
        <v>2015</v>
      </c>
      <c r="E7166" t="s">
        <v>1593</v>
      </c>
      <c r="F7166" t="s">
        <v>1603</v>
      </c>
      <c r="G7166" t="s">
        <v>1606</v>
      </c>
      <c r="H7166" t="s">
        <v>1607</v>
      </c>
      <c r="I7166" s="11">
        <v>3.1598705999999997E-2</v>
      </c>
      <c r="J7166">
        <v>12.6</v>
      </c>
      <c r="K7166">
        <v>12.6</v>
      </c>
      <c r="L7166" s="3">
        <v>172.97640000000001</v>
      </c>
      <c r="M7166">
        <v>4</v>
      </c>
      <c r="N7166" s="3">
        <v>13.728285714285716</v>
      </c>
      <c r="O7166"/>
      <c r="P7166"/>
    </row>
    <row r="7167" spans="1:16" x14ac:dyDescent="0.3">
      <c r="A7167" t="s">
        <v>12</v>
      </c>
      <c r="B7167" t="s">
        <v>1309</v>
      </c>
      <c r="C7167" t="s">
        <v>1587</v>
      </c>
      <c r="D7167">
        <v>2015</v>
      </c>
      <c r="E7167" t="s">
        <v>1593</v>
      </c>
      <c r="F7167" t="s">
        <v>1603</v>
      </c>
      <c r="G7167" t="s">
        <v>1606</v>
      </c>
      <c r="H7167" t="s">
        <v>1607</v>
      </c>
      <c r="I7167" s="11">
        <v>2.6895200000000001E-2</v>
      </c>
      <c r="J7167">
        <v>15</v>
      </c>
      <c r="K7167">
        <v>15</v>
      </c>
      <c r="L7167" s="3">
        <v>220.34559999999999</v>
      </c>
      <c r="M7167">
        <v>4</v>
      </c>
      <c r="N7167" s="3">
        <v>14.689706666666666</v>
      </c>
      <c r="O7167"/>
      <c r="P7167"/>
    </row>
    <row r="7168" spans="1:16" x14ac:dyDescent="0.3">
      <c r="A7168" t="s">
        <v>12</v>
      </c>
      <c r="B7168" t="s">
        <v>89</v>
      </c>
      <c r="C7168" t="s">
        <v>1587</v>
      </c>
      <c r="D7168">
        <v>2015</v>
      </c>
      <c r="E7168" t="s">
        <v>1593</v>
      </c>
      <c r="F7168" t="s">
        <v>1603</v>
      </c>
      <c r="G7168" t="s">
        <v>1606</v>
      </c>
      <c r="H7168" t="s">
        <v>1607</v>
      </c>
      <c r="I7168" s="11">
        <v>7.5904694999999994E-2</v>
      </c>
      <c r="J7168">
        <v>15.5</v>
      </c>
      <c r="K7168">
        <v>15.5</v>
      </c>
      <c r="L7168" s="3">
        <v>263.95679999999999</v>
      </c>
      <c r="M7168">
        <v>4</v>
      </c>
      <c r="N7168" s="3">
        <v>17.029470967741936</v>
      </c>
      <c r="O7168"/>
      <c r="P7168"/>
    </row>
    <row r="7169" spans="1:16" x14ac:dyDescent="0.3">
      <c r="A7169" t="s">
        <v>12</v>
      </c>
      <c r="B7169" t="s">
        <v>768</v>
      </c>
      <c r="C7169" t="s">
        <v>1587</v>
      </c>
      <c r="D7169">
        <v>2015</v>
      </c>
      <c r="E7169" t="s">
        <v>1593</v>
      </c>
      <c r="F7169" t="s">
        <v>1603</v>
      </c>
      <c r="G7169" t="s">
        <v>1606</v>
      </c>
      <c r="H7169" t="s">
        <v>1607</v>
      </c>
      <c r="I7169" s="11">
        <v>0.106968577</v>
      </c>
      <c r="J7169">
        <v>16</v>
      </c>
      <c r="K7169">
        <v>16</v>
      </c>
      <c r="L7169" s="3">
        <v>180.5634</v>
      </c>
      <c r="M7169">
        <v>4</v>
      </c>
      <c r="N7169" s="3">
        <v>11.2852125</v>
      </c>
      <c r="O7169"/>
      <c r="P7169"/>
    </row>
    <row r="7170" spans="1:16" x14ac:dyDescent="0.3">
      <c r="A7170" t="s">
        <v>12</v>
      </c>
      <c r="B7170" t="s">
        <v>1571</v>
      </c>
      <c r="C7170" t="s">
        <v>1587</v>
      </c>
      <c r="D7170">
        <v>2015</v>
      </c>
      <c r="E7170" t="s">
        <v>1593</v>
      </c>
      <c r="F7170" t="s">
        <v>1603</v>
      </c>
      <c r="G7170" t="s">
        <v>1606</v>
      </c>
      <c r="H7170" t="s">
        <v>1607</v>
      </c>
      <c r="I7170" s="11">
        <v>6.0022526E-2</v>
      </c>
      <c r="J7170">
        <v>20</v>
      </c>
      <c r="K7170">
        <v>20</v>
      </c>
      <c r="L7170" s="3">
        <v>168.7132</v>
      </c>
      <c r="M7170">
        <v>4</v>
      </c>
      <c r="N7170" s="3">
        <v>8.4356600000000004</v>
      </c>
      <c r="O7170"/>
      <c r="P7170"/>
    </row>
    <row r="7171" spans="1:16" x14ac:dyDescent="0.3">
      <c r="A7171" t="s">
        <v>12</v>
      </c>
      <c r="B7171" t="s">
        <v>232</v>
      </c>
      <c r="C7171" t="s">
        <v>1587</v>
      </c>
      <c r="D7171">
        <v>2015</v>
      </c>
      <c r="E7171" t="s">
        <v>1593</v>
      </c>
      <c r="F7171" t="s">
        <v>1603</v>
      </c>
      <c r="G7171" t="s">
        <v>1606</v>
      </c>
      <c r="H7171" t="s">
        <v>1607</v>
      </c>
      <c r="I7171" s="11">
        <v>0.117599259</v>
      </c>
      <c r="J7171">
        <v>20.2</v>
      </c>
      <c r="K7171">
        <v>20.2</v>
      </c>
      <c r="L7171" s="3">
        <v>195.31100000000001</v>
      </c>
      <c r="M7171">
        <v>4</v>
      </c>
      <c r="N7171" s="3">
        <v>9.6688613861386141</v>
      </c>
      <c r="O7171"/>
      <c r="P7171"/>
    </row>
    <row r="7172" spans="1:16" x14ac:dyDescent="0.3">
      <c r="A7172" t="s">
        <v>12</v>
      </c>
      <c r="B7172" t="s">
        <v>1298</v>
      </c>
      <c r="C7172" t="s">
        <v>1587</v>
      </c>
      <c r="D7172">
        <v>2015</v>
      </c>
      <c r="E7172" t="s">
        <v>1593</v>
      </c>
      <c r="F7172" t="s">
        <v>1603</v>
      </c>
      <c r="G7172" t="s">
        <v>1606</v>
      </c>
      <c r="H7172" t="s">
        <v>1607</v>
      </c>
      <c r="I7172" s="11">
        <v>6.2350672000000003E-2</v>
      </c>
      <c r="J7172">
        <v>20.85</v>
      </c>
      <c r="K7172">
        <v>20.85</v>
      </c>
      <c r="L7172" s="3">
        <v>86.951400000000007</v>
      </c>
      <c r="M7172">
        <v>4</v>
      </c>
      <c r="N7172" s="3">
        <v>4.1703309352517985</v>
      </c>
      <c r="O7172"/>
      <c r="P7172"/>
    </row>
    <row r="7173" spans="1:16" x14ac:dyDescent="0.3">
      <c r="A7173" t="s">
        <v>12</v>
      </c>
      <c r="B7173" t="s">
        <v>1012</v>
      </c>
      <c r="C7173" t="s">
        <v>1582</v>
      </c>
      <c r="D7173">
        <v>2015</v>
      </c>
      <c r="E7173" t="s">
        <v>1593</v>
      </c>
      <c r="F7173" t="s">
        <v>1603</v>
      </c>
      <c r="G7173" t="s">
        <v>1606</v>
      </c>
      <c r="H7173" t="s">
        <v>1607</v>
      </c>
      <c r="I7173" s="11">
        <v>5.6500895000000002E-2</v>
      </c>
      <c r="J7173">
        <v>9.8000000000000007</v>
      </c>
      <c r="K7173">
        <v>9.8000000000000007</v>
      </c>
      <c r="L7173" s="3">
        <v>85.890799999999999</v>
      </c>
      <c r="M7173">
        <v>4</v>
      </c>
      <c r="N7173" s="3">
        <v>8.7643673469387746</v>
      </c>
      <c r="O7173"/>
      <c r="P7173"/>
    </row>
    <row r="7174" spans="1:16" x14ac:dyDescent="0.3">
      <c r="A7174" t="s">
        <v>12</v>
      </c>
      <c r="B7174" t="s">
        <v>446</v>
      </c>
      <c r="C7174" t="s">
        <v>1582</v>
      </c>
      <c r="D7174">
        <v>2015</v>
      </c>
      <c r="E7174" t="s">
        <v>1593</v>
      </c>
      <c r="F7174" t="s">
        <v>1603</v>
      </c>
      <c r="G7174" t="s">
        <v>1606</v>
      </c>
      <c r="H7174" t="s">
        <v>1607</v>
      </c>
      <c r="I7174" s="11">
        <v>0.14282729599999999</v>
      </c>
      <c r="J7174">
        <v>10.5</v>
      </c>
      <c r="K7174">
        <v>10.5</v>
      </c>
      <c r="L7174" s="3">
        <v>159.45779999999999</v>
      </c>
      <c r="M7174">
        <v>4</v>
      </c>
      <c r="N7174" s="3">
        <v>15.186457142857142</v>
      </c>
      <c r="O7174"/>
      <c r="P7174"/>
    </row>
    <row r="7175" spans="1:16" x14ac:dyDescent="0.3">
      <c r="A7175" t="s">
        <v>12</v>
      </c>
      <c r="B7175" t="s">
        <v>691</v>
      </c>
      <c r="C7175" t="s">
        <v>1577</v>
      </c>
      <c r="D7175">
        <v>2015</v>
      </c>
      <c r="E7175" t="s">
        <v>1593</v>
      </c>
      <c r="F7175" t="s">
        <v>1603</v>
      </c>
      <c r="G7175" t="s">
        <v>1606</v>
      </c>
      <c r="H7175" t="s">
        <v>1607</v>
      </c>
      <c r="I7175" s="11">
        <v>4.6729336000000003E-2</v>
      </c>
      <c r="J7175">
        <v>6.8250000000000002</v>
      </c>
      <c r="K7175">
        <v>6.8250000000000002</v>
      </c>
      <c r="L7175" s="3">
        <v>153.49979999999999</v>
      </c>
      <c r="M7175">
        <v>4</v>
      </c>
      <c r="N7175" s="3">
        <v>22.490813186813185</v>
      </c>
      <c r="O7175"/>
      <c r="P7175"/>
    </row>
    <row r="7176" spans="1:16" x14ac:dyDescent="0.3">
      <c r="A7176" t="s">
        <v>12</v>
      </c>
      <c r="B7176" t="s">
        <v>904</v>
      </c>
      <c r="C7176" t="s">
        <v>1577</v>
      </c>
      <c r="D7176">
        <v>2015</v>
      </c>
      <c r="E7176" t="s">
        <v>1593</v>
      </c>
      <c r="F7176" t="s">
        <v>1603</v>
      </c>
      <c r="G7176" t="s">
        <v>1606</v>
      </c>
      <c r="H7176" t="s">
        <v>1607</v>
      </c>
      <c r="I7176" s="11">
        <v>5.2836076000000003E-2</v>
      </c>
      <c r="J7176">
        <v>8.9749999999999996</v>
      </c>
      <c r="K7176">
        <v>8.9749999999999996</v>
      </c>
      <c r="L7176" s="3">
        <v>86.622399999999999</v>
      </c>
      <c r="M7176">
        <v>4</v>
      </c>
      <c r="N7176" s="3">
        <v>9.6515208913649033</v>
      </c>
      <c r="O7176"/>
      <c r="P7176"/>
    </row>
    <row r="7177" spans="1:16" x14ac:dyDescent="0.3">
      <c r="A7177" t="s">
        <v>12</v>
      </c>
      <c r="B7177" t="s">
        <v>359</v>
      </c>
      <c r="C7177" t="s">
        <v>1577</v>
      </c>
      <c r="D7177">
        <v>2015</v>
      </c>
      <c r="E7177" t="s">
        <v>1593</v>
      </c>
      <c r="F7177" t="s">
        <v>1603</v>
      </c>
      <c r="G7177" t="s">
        <v>1606</v>
      </c>
      <c r="H7177" t="s">
        <v>1607</v>
      </c>
      <c r="I7177" s="11">
        <v>2.9223424000000001E-2</v>
      </c>
      <c r="J7177">
        <v>9.6950000000000003</v>
      </c>
      <c r="K7177">
        <v>9.6950000000000003</v>
      </c>
      <c r="L7177" s="3">
        <v>175.43700000000001</v>
      </c>
      <c r="M7177">
        <v>4</v>
      </c>
      <c r="N7177" s="3">
        <v>18.095616297060342</v>
      </c>
      <c r="O7177"/>
      <c r="P7177"/>
    </row>
    <row r="7178" spans="1:16" x14ac:dyDescent="0.3">
      <c r="A7178" t="s">
        <v>12</v>
      </c>
      <c r="B7178" t="s">
        <v>677</v>
      </c>
      <c r="C7178" t="s">
        <v>1577</v>
      </c>
      <c r="D7178">
        <v>2015</v>
      </c>
      <c r="E7178" t="s">
        <v>1593</v>
      </c>
      <c r="F7178" t="s">
        <v>1603</v>
      </c>
      <c r="G7178" t="s">
        <v>1606</v>
      </c>
      <c r="H7178" t="s">
        <v>1607</v>
      </c>
      <c r="I7178" s="11">
        <v>0.13341564</v>
      </c>
      <c r="J7178">
        <v>11</v>
      </c>
      <c r="K7178">
        <v>11</v>
      </c>
      <c r="L7178" s="3">
        <v>218.77979999999999</v>
      </c>
      <c r="M7178">
        <v>4</v>
      </c>
      <c r="N7178" s="3">
        <v>19.889072727272726</v>
      </c>
      <c r="O7178"/>
      <c r="P7178"/>
    </row>
    <row r="7179" spans="1:16" x14ac:dyDescent="0.3">
      <c r="A7179" t="s">
        <v>12</v>
      </c>
      <c r="B7179" t="s">
        <v>1235</v>
      </c>
      <c r="C7179" t="s">
        <v>1577</v>
      </c>
      <c r="D7179">
        <v>2015</v>
      </c>
      <c r="E7179" t="s">
        <v>1593</v>
      </c>
      <c r="F7179" t="s">
        <v>1603</v>
      </c>
      <c r="G7179" t="s">
        <v>1606</v>
      </c>
      <c r="H7179" t="s">
        <v>1607</v>
      </c>
      <c r="I7179" s="11">
        <v>1.4656564E-2</v>
      </c>
      <c r="J7179">
        <v>13.35</v>
      </c>
      <c r="K7179">
        <v>13.35</v>
      </c>
      <c r="L7179" s="3">
        <v>208.56379999999999</v>
      </c>
      <c r="M7179">
        <v>4</v>
      </c>
      <c r="N7179" s="3">
        <v>15.622756554307115</v>
      </c>
      <c r="O7179"/>
      <c r="P7179"/>
    </row>
    <row r="7180" spans="1:16" x14ac:dyDescent="0.3">
      <c r="A7180" t="s">
        <v>12</v>
      </c>
      <c r="B7180" t="s">
        <v>850</v>
      </c>
      <c r="C7180" t="s">
        <v>1577</v>
      </c>
      <c r="D7180">
        <v>2015</v>
      </c>
      <c r="E7180" t="s">
        <v>1593</v>
      </c>
      <c r="F7180" t="s">
        <v>1603</v>
      </c>
      <c r="G7180" t="s">
        <v>1606</v>
      </c>
      <c r="H7180" t="s">
        <v>1607</v>
      </c>
      <c r="I7180" s="11">
        <v>3.1508924000000001E-2</v>
      </c>
      <c r="J7180">
        <v>13.65</v>
      </c>
      <c r="K7180">
        <v>13.65</v>
      </c>
      <c r="L7180" s="3">
        <v>98.77</v>
      </c>
      <c r="M7180">
        <v>4</v>
      </c>
      <c r="N7180" s="3">
        <v>7.2358974358974351</v>
      </c>
      <c r="O7180"/>
      <c r="P7180"/>
    </row>
    <row r="7181" spans="1:16" x14ac:dyDescent="0.3">
      <c r="A7181" t="s">
        <v>12</v>
      </c>
      <c r="B7181" t="s">
        <v>323</v>
      </c>
      <c r="C7181" t="s">
        <v>1577</v>
      </c>
      <c r="D7181">
        <v>2015</v>
      </c>
      <c r="E7181" t="s">
        <v>1593</v>
      </c>
      <c r="F7181" t="s">
        <v>1603</v>
      </c>
      <c r="G7181" t="s">
        <v>1606</v>
      </c>
      <c r="H7181" t="s">
        <v>1607</v>
      </c>
      <c r="I7181" s="11">
        <v>1.4762987E-2</v>
      </c>
      <c r="J7181">
        <v>13.8</v>
      </c>
      <c r="K7181">
        <v>13.8</v>
      </c>
      <c r="L7181" s="3">
        <v>90.717200000000005</v>
      </c>
      <c r="M7181">
        <v>4</v>
      </c>
      <c r="N7181" s="3">
        <v>6.5737101449275359</v>
      </c>
      <c r="O7181"/>
      <c r="P7181"/>
    </row>
    <row r="7182" spans="1:16" x14ac:dyDescent="0.3">
      <c r="A7182" t="s">
        <v>12</v>
      </c>
      <c r="B7182" t="s">
        <v>1312</v>
      </c>
      <c r="C7182" t="s">
        <v>1577</v>
      </c>
      <c r="D7182">
        <v>2015</v>
      </c>
      <c r="E7182" t="s">
        <v>1593</v>
      </c>
      <c r="F7182" t="s">
        <v>1603</v>
      </c>
      <c r="G7182" t="s">
        <v>1606</v>
      </c>
      <c r="H7182" t="s">
        <v>1607</v>
      </c>
      <c r="I7182" s="11">
        <v>8.4937098000000003E-2</v>
      </c>
      <c r="J7182">
        <v>15.3</v>
      </c>
      <c r="K7182">
        <v>15.3</v>
      </c>
      <c r="L7182" s="3">
        <v>214.02180000000001</v>
      </c>
      <c r="M7182">
        <v>4</v>
      </c>
      <c r="N7182" s="3">
        <v>13.988352941176471</v>
      </c>
      <c r="O7182"/>
      <c r="P7182"/>
    </row>
    <row r="7183" spans="1:16" x14ac:dyDescent="0.3">
      <c r="A7183" t="s">
        <v>12</v>
      </c>
      <c r="B7183" t="s">
        <v>1424</v>
      </c>
      <c r="C7183" t="s">
        <v>1577</v>
      </c>
      <c r="D7183">
        <v>2015</v>
      </c>
      <c r="E7183" t="s">
        <v>1593</v>
      </c>
      <c r="F7183" t="s">
        <v>1603</v>
      </c>
      <c r="G7183" t="s">
        <v>1606</v>
      </c>
      <c r="H7183" t="s">
        <v>1607</v>
      </c>
      <c r="I7183" s="11">
        <v>2.7673054999999998E-2</v>
      </c>
      <c r="J7183">
        <v>15.7</v>
      </c>
      <c r="K7183">
        <v>15.7</v>
      </c>
      <c r="L7183" s="3">
        <v>169.279</v>
      </c>
      <c r="M7183">
        <v>4</v>
      </c>
      <c r="N7183" s="3">
        <v>10.782101910828025</v>
      </c>
      <c r="O7183"/>
      <c r="P7183"/>
    </row>
    <row r="7184" spans="1:16" x14ac:dyDescent="0.3">
      <c r="A7184" t="s">
        <v>12</v>
      </c>
      <c r="B7184" t="s">
        <v>1434</v>
      </c>
      <c r="C7184" t="s">
        <v>1577</v>
      </c>
      <c r="D7184">
        <v>2015</v>
      </c>
      <c r="E7184" t="s">
        <v>1593</v>
      </c>
      <c r="F7184" t="s">
        <v>1603</v>
      </c>
      <c r="G7184" t="s">
        <v>1606</v>
      </c>
      <c r="H7184" t="s">
        <v>1607</v>
      </c>
      <c r="I7184" s="11">
        <v>0.13980488499999999</v>
      </c>
      <c r="J7184">
        <v>17</v>
      </c>
      <c r="K7184">
        <v>17</v>
      </c>
      <c r="L7184" s="3">
        <v>265.78840000000002</v>
      </c>
      <c r="M7184">
        <v>4</v>
      </c>
      <c r="N7184" s="3">
        <v>15.634611764705884</v>
      </c>
      <c r="O7184"/>
      <c r="P7184"/>
    </row>
    <row r="7185" spans="1:16" x14ac:dyDescent="0.3">
      <c r="A7185" t="s">
        <v>12</v>
      </c>
      <c r="B7185" t="s">
        <v>1016</v>
      </c>
      <c r="C7185" t="s">
        <v>1577</v>
      </c>
      <c r="D7185">
        <v>2015</v>
      </c>
      <c r="E7185" t="s">
        <v>1593</v>
      </c>
      <c r="F7185" t="s">
        <v>1603</v>
      </c>
      <c r="G7185" t="s">
        <v>1606</v>
      </c>
      <c r="H7185" t="s">
        <v>1607</v>
      </c>
      <c r="I7185" s="11">
        <v>2.6622757E-2</v>
      </c>
      <c r="J7185">
        <v>17</v>
      </c>
      <c r="K7185">
        <v>17</v>
      </c>
      <c r="L7185" s="3">
        <v>144.24700000000001</v>
      </c>
      <c r="M7185">
        <v>4</v>
      </c>
      <c r="N7185" s="3">
        <v>8.485117647058825</v>
      </c>
      <c r="O7185"/>
      <c r="P7185"/>
    </row>
    <row r="7186" spans="1:16" x14ac:dyDescent="0.3">
      <c r="A7186" t="s">
        <v>12</v>
      </c>
      <c r="B7186" t="s">
        <v>1220</v>
      </c>
      <c r="C7186" t="s">
        <v>1577</v>
      </c>
      <c r="D7186">
        <v>2015</v>
      </c>
      <c r="E7186" t="s">
        <v>1593</v>
      </c>
      <c r="F7186" t="s">
        <v>1603</v>
      </c>
      <c r="G7186" t="s">
        <v>1606</v>
      </c>
      <c r="H7186" t="s">
        <v>1607</v>
      </c>
      <c r="I7186" s="11">
        <v>4.6903482000000003E-2</v>
      </c>
      <c r="J7186">
        <v>17.100000000000001</v>
      </c>
      <c r="K7186">
        <v>17.100000000000001</v>
      </c>
      <c r="L7186" s="3">
        <v>142.0838</v>
      </c>
      <c r="M7186">
        <v>4</v>
      </c>
      <c r="N7186" s="3">
        <v>8.3089941520467825</v>
      </c>
      <c r="O7186"/>
      <c r="P7186"/>
    </row>
    <row r="7187" spans="1:16" x14ac:dyDescent="0.3">
      <c r="A7187" t="s">
        <v>12</v>
      </c>
      <c r="B7187" t="s">
        <v>752</v>
      </c>
      <c r="C7187" t="s">
        <v>1577</v>
      </c>
      <c r="D7187">
        <v>2015</v>
      </c>
      <c r="E7187" t="s">
        <v>1593</v>
      </c>
      <c r="F7187" t="s">
        <v>1603</v>
      </c>
      <c r="G7187" t="s">
        <v>1606</v>
      </c>
      <c r="H7187" t="s">
        <v>1607</v>
      </c>
      <c r="I7187" s="11">
        <v>8.5122854999999997E-2</v>
      </c>
      <c r="J7187">
        <v>19.2</v>
      </c>
      <c r="K7187">
        <v>19.2</v>
      </c>
      <c r="L7187" s="3">
        <v>155.4314</v>
      </c>
      <c r="M7187">
        <v>4</v>
      </c>
      <c r="N7187" s="3">
        <v>8.0953854166666677</v>
      </c>
      <c r="O7187"/>
      <c r="P7187"/>
    </row>
    <row r="7188" spans="1:16" x14ac:dyDescent="0.3">
      <c r="A7188" t="s">
        <v>12</v>
      </c>
      <c r="B7188" t="s">
        <v>932</v>
      </c>
      <c r="C7188" t="s">
        <v>1577</v>
      </c>
      <c r="D7188">
        <v>2015</v>
      </c>
      <c r="E7188" t="s">
        <v>1593</v>
      </c>
      <c r="F7188" t="s">
        <v>1603</v>
      </c>
      <c r="G7188" t="s">
        <v>1606</v>
      </c>
      <c r="H7188" t="s">
        <v>1607</v>
      </c>
      <c r="I7188" s="11">
        <v>3.4770109E-2</v>
      </c>
      <c r="J7188">
        <v>19.25</v>
      </c>
      <c r="K7188">
        <v>19.25</v>
      </c>
      <c r="L7188" s="3">
        <v>141.9496</v>
      </c>
      <c r="M7188">
        <v>4</v>
      </c>
      <c r="N7188" s="3">
        <v>7.3740051948051946</v>
      </c>
      <c r="O7188"/>
      <c r="P7188"/>
    </row>
    <row r="7189" spans="1:16" x14ac:dyDescent="0.3">
      <c r="A7189" t="s">
        <v>12</v>
      </c>
      <c r="B7189" t="s">
        <v>92</v>
      </c>
      <c r="C7189" t="s">
        <v>1577</v>
      </c>
      <c r="D7189">
        <v>2015</v>
      </c>
      <c r="E7189" t="s">
        <v>1593</v>
      </c>
      <c r="F7189" t="s">
        <v>1603</v>
      </c>
      <c r="G7189" t="s">
        <v>1606</v>
      </c>
      <c r="H7189" t="s">
        <v>1607</v>
      </c>
      <c r="I7189" s="11">
        <v>3.075661E-2</v>
      </c>
      <c r="J7189">
        <v>19.5</v>
      </c>
      <c r="K7189">
        <v>19.5</v>
      </c>
      <c r="L7189" s="3">
        <v>86.254000000000005</v>
      </c>
      <c r="M7189">
        <v>4</v>
      </c>
      <c r="N7189" s="3">
        <v>4.4232820512820519</v>
      </c>
      <c r="O7189"/>
      <c r="P7189"/>
    </row>
    <row r="7190" spans="1:16" x14ac:dyDescent="0.3">
      <c r="A7190" t="s">
        <v>12</v>
      </c>
      <c r="B7190" t="s">
        <v>1324</v>
      </c>
      <c r="C7190" t="s">
        <v>1577</v>
      </c>
      <c r="D7190">
        <v>2015</v>
      </c>
      <c r="E7190" t="s">
        <v>1593</v>
      </c>
      <c r="F7190" t="s">
        <v>1603</v>
      </c>
      <c r="G7190" t="s">
        <v>1606</v>
      </c>
      <c r="H7190" t="s">
        <v>1607</v>
      </c>
      <c r="I7190" s="11">
        <v>1.6238512E-2</v>
      </c>
      <c r="J7190">
        <v>19.7</v>
      </c>
      <c r="K7190">
        <v>19.7</v>
      </c>
      <c r="L7190" s="3">
        <v>186.4556</v>
      </c>
      <c r="M7190">
        <v>4</v>
      </c>
      <c r="N7190" s="3">
        <v>9.4647512690355331</v>
      </c>
      <c r="O7190"/>
      <c r="P7190"/>
    </row>
    <row r="7191" spans="1:16" x14ac:dyDescent="0.3">
      <c r="A7191" t="s">
        <v>12</v>
      </c>
      <c r="B7191" t="s">
        <v>1325</v>
      </c>
      <c r="C7191" t="s">
        <v>1585</v>
      </c>
      <c r="D7191">
        <v>2015</v>
      </c>
      <c r="E7191" t="s">
        <v>1593</v>
      </c>
      <c r="F7191" t="s">
        <v>1603</v>
      </c>
      <c r="G7191" t="s">
        <v>1606</v>
      </c>
      <c r="H7191" t="s">
        <v>1607</v>
      </c>
      <c r="I7191" s="11">
        <v>4.6079574999999998E-2</v>
      </c>
      <c r="J7191">
        <v>8.7100000000000009</v>
      </c>
      <c r="K7191">
        <v>8.7100000000000009</v>
      </c>
      <c r="L7191" s="3">
        <v>43.574399999999997</v>
      </c>
      <c r="M7191">
        <v>4</v>
      </c>
      <c r="N7191" s="3">
        <v>5.0028013777267502</v>
      </c>
      <c r="O7191"/>
      <c r="P7191"/>
    </row>
    <row r="7192" spans="1:16" x14ac:dyDescent="0.3">
      <c r="A7192" t="s">
        <v>12</v>
      </c>
      <c r="B7192" t="s">
        <v>1466</v>
      </c>
      <c r="C7192" t="s">
        <v>1585</v>
      </c>
      <c r="D7192">
        <v>2015</v>
      </c>
      <c r="E7192" t="s">
        <v>1593</v>
      </c>
      <c r="F7192" t="s">
        <v>1603</v>
      </c>
      <c r="G7192" t="s">
        <v>1606</v>
      </c>
      <c r="H7192" t="s">
        <v>1607</v>
      </c>
      <c r="I7192" s="11">
        <v>8.7823675000000004E-2</v>
      </c>
      <c r="J7192">
        <v>8.9450000000000003</v>
      </c>
      <c r="K7192">
        <v>8.9450000000000003</v>
      </c>
      <c r="L7192" s="3">
        <v>261.09100000000001</v>
      </c>
      <c r="M7192">
        <v>4</v>
      </c>
      <c r="N7192" s="3">
        <v>29.188485187255448</v>
      </c>
      <c r="O7192"/>
      <c r="P7192"/>
    </row>
    <row r="7193" spans="1:16" x14ac:dyDescent="0.3">
      <c r="A7193" t="s">
        <v>12</v>
      </c>
      <c r="B7193" t="s">
        <v>1086</v>
      </c>
      <c r="C7193" t="s">
        <v>1585</v>
      </c>
      <c r="D7193">
        <v>2015</v>
      </c>
      <c r="E7193" t="s">
        <v>1593</v>
      </c>
      <c r="F7193" t="s">
        <v>1603</v>
      </c>
      <c r="G7193" t="s">
        <v>1606</v>
      </c>
      <c r="H7193" t="s">
        <v>1607</v>
      </c>
      <c r="I7193" s="11">
        <v>6.8010049000000003E-2</v>
      </c>
      <c r="J7193">
        <v>13.5</v>
      </c>
      <c r="K7193">
        <v>13.5</v>
      </c>
      <c r="L7193" s="3">
        <v>57.2562</v>
      </c>
      <c r="M7193">
        <v>4</v>
      </c>
      <c r="N7193" s="3">
        <v>4.2412000000000001</v>
      </c>
      <c r="O7193"/>
      <c r="P7193"/>
    </row>
    <row r="7194" spans="1:16" x14ac:dyDescent="0.3">
      <c r="A7194" t="s">
        <v>12</v>
      </c>
      <c r="B7194" t="s">
        <v>1313</v>
      </c>
      <c r="C7194" t="s">
        <v>1585</v>
      </c>
      <c r="D7194">
        <v>2015</v>
      </c>
      <c r="E7194" t="s">
        <v>1593</v>
      </c>
      <c r="F7194" t="s">
        <v>1603</v>
      </c>
      <c r="G7194" t="s">
        <v>1606</v>
      </c>
      <c r="H7194" t="s">
        <v>1607</v>
      </c>
      <c r="I7194" s="11">
        <v>7.5551760000000003E-3</v>
      </c>
      <c r="J7194">
        <v>17.5</v>
      </c>
      <c r="K7194">
        <v>17.5</v>
      </c>
      <c r="L7194" s="3">
        <v>145.9102</v>
      </c>
      <c r="M7194">
        <v>4</v>
      </c>
      <c r="N7194" s="3">
        <v>8.337725714285714</v>
      </c>
      <c r="O7194"/>
      <c r="P7194"/>
    </row>
    <row r="7195" spans="1:16" x14ac:dyDescent="0.3">
      <c r="A7195" t="s">
        <v>12</v>
      </c>
      <c r="B7195" t="s">
        <v>465</v>
      </c>
      <c r="C7195" t="s">
        <v>1585</v>
      </c>
      <c r="D7195">
        <v>2015</v>
      </c>
      <c r="E7195" t="s">
        <v>1593</v>
      </c>
      <c r="F7195" t="s">
        <v>1603</v>
      </c>
      <c r="G7195" t="s">
        <v>1606</v>
      </c>
      <c r="H7195" t="s">
        <v>1607</v>
      </c>
      <c r="I7195" s="11">
        <v>6.8091317999999998E-2</v>
      </c>
      <c r="J7195">
        <v>18.850000000000001</v>
      </c>
      <c r="K7195">
        <v>18.850000000000001</v>
      </c>
      <c r="L7195" s="3">
        <v>120.64400000000001</v>
      </c>
      <c r="M7195">
        <v>4</v>
      </c>
      <c r="N7195" s="3">
        <v>6.4002122015915122</v>
      </c>
      <c r="O7195"/>
      <c r="P7195"/>
    </row>
    <row r="7196" spans="1:16" x14ac:dyDescent="0.3">
      <c r="A7196" t="s">
        <v>12</v>
      </c>
      <c r="B7196" t="s">
        <v>933</v>
      </c>
      <c r="C7196" t="s">
        <v>1585</v>
      </c>
      <c r="D7196">
        <v>2015</v>
      </c>
      <c r="E7196" t="s">
        <v>1593</v>
      </c>
      <c r="F7196" t="s">
        <v>1603</v>
      </c>
      <c r="G7196" t="s">
        <v>1606</v>
      </c>
      <c r="H7196" t="s">
        <v>1607</v>
      </c>
      <c r="I7196" s="11">
        <v>4.7587684999999998E-2</v>
      </c>
      <c r="J7196">
        <v>20.7</v>
      </c>
      <c r="K7196">
        <v>20.7</v>
      </c>
      <c r="L7196" s="3">
        <v>215.08760000000001</v>
      </c>
      <c r="M7196">
        <v>4</v>
      </c>
      <c r="N7196" s="3">
        <v>10.390705314009663</v>
      </c>
      <c r="O7196"/>
      <c r="P7196"/>
    </row>
    <row r="7197" spans="1:16" x14ac:dyDescent="0.3">
      <c r="A7197" t="s">
        <v>12</v>
      </c>
      <c r="B7197" t="s">
        <v>971</v>
      </c>
      <c r="C7197" t="s">
        <v>1576</v>
      </c>
      <c r="D7197">
        <v>2015</v>
      </c>
      <c r="E7197" t="s">
        <v>1593</v>
      </c>
      <c r="F7197" t="s">
        <v>1603</v>
      </c>
      <c r="G7197" t="s">
        <v>1606</v>
      </c>
      <c r="H7197" t="s">
        <v>1607</v>
      </c>
      <c r="I7197" s="11">
        <v>8.7437069000000006E-2</v>
      </c>
      <c r="J7197">
        <v>6.7649999999999997</v>
      </c>
      <c r="K7197">
        <v>6.7649999999999997</v>
      </c>
      <c r="L7197" s="3">
        <v>106.1306</v>
      </c>
      <c r="M7197">
        <v>4</v>
      </c>
      <c r="N7197" s="3">
        <v>15.68818920916482</v>
      </c>
      <c r="O7197"/>
      <c r="P7197"/>
    </row>
    <row r="7198" spans="1:16" x14ac:dyDescent="0.3">
      <c r="A7198" t="s">
        <v>12</v>
      </c>
      <c r="B7198" t="s">
        <v>905</v>
      </c>
      <c r="C7198" t="s">
        <v>1576</v>
      </c>
      <c r="D7198">
        <v>2015</v>
      </c>
      <c r="E7198" t="s">
        <v>1593</v>
      </c>
      <c r="F7198" t="s">
        <v>1603</v>
      </c>
      <c r="G7198" t="s">
        <v>1606</v>
      </c>
      <c r="H7198" t="s">
        <v>1607</v>
      </c>
      <c r="I7198" s="11">
        <v>0</v>
      </c>
      <c r="J7198">
        <v>7.47</v>
      </c>
      <c r="K7198">
        <v>7.47</v>
      </c>
      <c r="L7198" s="3">
        <v>211.8218</v>
      </c>
      <c r="M7198">
        <v>4</v>
      </c>
      <c r="N7198" s="3">
        <v>28.356331994645249</v>
      </c>
      <c r="O7198"/>
      <c r="P7198"/>
    </row>
    <row r="7199" spans="1:16" x14ac:dyDescent="0.3">
      <c r="A7199" t="s">
        <v>12</v>
      </c>
      <c r="B7199" t="s">
        <v>495</v>
      </c>
      <c r="C7199" t="s">
        <v>1576</v>
      </c>
      <c r="D7199">
        <v>2015</v>
      </c>
      <c r="E7199" t="s">
        <v>1593</v>
      </c>
      <c r="F7199" t="s">
        <v>1603</v>
      </c>
      <c r="G7199" t="s">
        <v>1606</v>
      </c>
      <c r="H7199" t="s">
        <v>1607</v>
      </c>
      <c r="I7199" s="11">
        <v>0.15031946900000001</v>
      </c>
      <c r="J7199">
        <v>7.8250000000000002</v>
      </c>
      <c r="K7199">
        <v>7.8250000000000002</v>
      </c>
      <c r="L7199" s="3">
        <v>156.9288</v>
      </c>
      <c r="M7199">
        <v>4</v>
      </c>
      <c r="N7199" s="3">
        <v>20.054798722044726</v>
      </c>
      <c r="O7199"/>
      <c r="P7199"/>
    </row>
    <row r="7200" spans="1:16" x14ac:dyDescent="0.3">
      <c r="A7200" t="s">
        <v>12</v>
      </c>
      <c r="B7200" t="s">
        <v>1062</v>
      </c>
      <c r="C7200" t="s">
        <v>1576</v>
      </c>
      <c r="D7200">
        <v>2015</v>
      </c>
      <c r="E7200" t="s">
        <v>1593</v>
      </c>
      <c r="F7200" t="s">
        <v>1603</v>
      </c>
      <c r="G7200" t="s">
        <v>1606</v>
      </c>
      <c r="H7200" t="s">
        <v>1607</v>
      </c>
      <c r="I7200" s="11">
        <v>8.2568705000000006E-2</v>
      </c>
      <c r="J7200">
        <v>8.18</v>
      </c>
      <c r="K7200">
        <v>8.18</v>
      </c>
      <c r="L7200" s="3">
        <v>56.158799999999999</v>
      </c>
      <c r="M7200">
        <v>4</v>
      </c>
      <c r="N7200" s="3">
        <v>6.8653789731051349</v>
      </c>
      <c r="O7200"/>
      <c r="P7200"/>
    </row>
    <row r="7201" spans="1:16" x14ac:dyDescent="0.3">
      <c r="A7201" t="s">
        <v>12</v>
      </c>
      <c r="B7201" t="s">
        <v>906</v>
      </c>
      <c r="C7201" t="s">
        <v>1576</v>
      </c>
      <c r="D7201">
        <v>2015</v>
      </c>
      <c r="E7201" t="s">
        <v>1593</v>
      </c>
      <c r="F7201" t="s">
        <v>1603</v>
      </c>
      <c r="G7201" t="s">
        <v>1606</v>
      </c>
      <c r="H7201" t="s">
        <v>1607</v>
      </c>
      <c r="I7201" s="11">
        <v>4.8761046000000002E-2</v>
      </c>
      <c r="J7201">
        <v>9.8949999999999996</v>
      </c>
      <c r="K7201">
        <v>9.8949999999999996</v>
      </c>
      <c r="L7201" s="3">
        <v>260.52780000000001</v>
      </c>
      <c r="M7201">
        <v>4</v>
      </c>
      <c r="N7201" s="3">
        <v>26.329236988377971</v>
      </c>
      <c r="O7201"/>
      <c r="P7201"/>
    </row>
    <row r="7202" spans="1:16" x14ac:dyDescent="0.3">
      <c r="A7202" t="s">
        <v>12</v>
      </c>
      <c r="B7202" t="s">
        <v>235</v>
      </c>
      <c r="C7202" t="s">
        <v>1576</v>
      </c>
      <c r="D7202">
        <v>2015</v>
      </c>
      <c r="E7202" t="s">
        <v>1593</v>
      </c>
      <c r="F7202" t="s">
        <v>1603</v>
      </c>
      <c r="G7202" t="s">
        <v>1606</v>
      </c>
      <c r="H7202" t="s">
        <v>1607</v>
      </c>
      <c r="I7202" s="11">
        <v>0.146960375</v>
      </c>
      <c r="J7202">
        <v>10.195</v>
      </c>
      <c r="K7202">
        <v>10.195</v>
      </c>
      <c r="L7202" s="3">
        <v>142.28380000000001</v>
      </c>
      <c r="M7202">
        <v>4</v>
      </c>
      <c r="N7202" s="3">
        <v>13.956233447768515</v>
      </c>
      <c r="O7202"/>
      <c r="P7202"/>
    </row>
    <row r="7203" spans="1:16" x14ac:dyDescent="0.3">
      <c r="A7203" t="s">
        <v>12</v>
      </c>
      <c r="B7203" t="s">
        <v>95</v>
      </c>
      <c r="C7203" t="s">
        <v>1576</v>
      </c>
      <c r="D7203">
        <v>2015</v>
      </c>
      <c r="E7203" t="s">
        <v>1593</v>
      </c>
      <c r="F7203" t="s">
        <v>1603</v>
      </c>
      <c r="G7203" t="s">
        <v>1606</v>
      </c>
      <c r="H7203" t="s">
        <v>1607</v>
      </c>
      <c r="I7203" s="11">
        <v>6.6865326000000003E-2</v>
      </c>
      <c r="J7203">
        <v>11.3</v>
      </c>
      <c r="K7203">
        <v>11.3</v>
      </c>
      <c r="L7203" s="3">
        <v>260.19619999999998</v>
      </c>
      <c r="M7203">
        <v>4</v>
      </c>
      <c r="N7203" s="3">
        <v>23.026212389380529</v>
      </c>
      <c r="O7203"/>
      <c r="P7203"/>
    </row>
    <row r="7204" spans="1:16" x14ac:dyDescent="0.3">
      <c r="A7204" t="s">
        <v>12</v>
      </c>
      <c r="B7204" t="s">
        <v>96</v>
      </c>
      <c r="C7204" t="s">
        <v>1576</v>
      </c>
      <c r="D7204">
        <v>2015</v>
      </c>
      <c r="E7204" t="s">
        <v>1593</v>
      </c>
      <c r="F7204" t="s">
        <v>1603</v>
      </c>
      <c r="G7204" t="s">
        <v>1606</v>
      </c>
      <c r="H7204" t="s">
        <v>1607</v>
      </c>
      <c r="I7204" s="11">
        <v>7.7321086999999997E-2</v>
      </c>
      <c r="J7204">
        <v>11.6</v>
      </c>
      <c r="K7204">
        <v>11.6</v>
      </c>
      <c r="L7204" s="3">
        <v>169.31059999999999</v>
      </c>
      <c r="M7204">
        <v>4</v>
      </c>
      <c r="N7204" s="3">
        <v>14.595741379310345</v>
      </c>
      <c r="O7204"/>
      <c r="P7204"/>
    </row>
    <row r="7205" spans="1:16" x14ac:dyDescent="0.3">
      <c r="A7205" t="s">
        <v>12</v>
      </c>
      <c r="B7205" t="s">
        <v>391</v>
      </c>
      <c r="C7205" t="s">
        <v>1576</v>
      </c>
      <c r="D7205">
        <v>2015</v>
      </c>
      <c r="E7205" t="s">
        <v>1593</v>
      </c>
      <c r="F7205" t="s">
        <v>1603</v>
      </c>
      <c r="G7205" t="s">
        <v>1606</v>
      </c>
      <c r="H7205" t="s">
        <v>1607</v>
      </c>
      <c r="I7205" s="11">
        <v>9.1098018000000003E-2</v>
      </c>
      <c r="J7205">
        <v>14.35</v>
      </c>
      <c r="K7205">
        <v>14.35</v>
      </c>
      <c r="L7205" s="3">
        <v>233.5984</v>
      </c>
      <c r="M7205">
        <v>4</v>
      </c>
      <c r="N7205" s="3">
        <v>16.278634146341464</v>
      </c>
      <c r="O7205"/>
      <c r="P7205"/>
    </row>
    <row r="7206" spans="1:16" x14ac:dyDescent="0.3">
      <c r="A7206" t="s">
        <v>12</v>
      </c>
      <c r="B7206" t="s">
        <v>888</v>
      </c>
      <c r="C7206" t="s">
        <v>1576</v>
      </c>
      <c r="D7206">
        <v>2015</v>
      </c>
      <c r="E7206" t="s">
        <v>1593</v>
      </c>
      <c r="F7206" t="s">
        <v>1603</v>
      </c>
      <c r="G7206" t="s">
        <v>1606</v>
      </c>
      <c r="H7206" t="s">
        <v>1607</v>
      </c>
      <c r="I7206" s="11">
        <v>9.2413791999999995E-2</v>
      </c>
      <c r="J7206">
        <v>18.350000000000001</v>
      </c>
      <c r="K7206">
        <v>18.350000000000001</v>
      </c>
      <c r="L7206" s="3">
        <v>183.6266</v>
      </c>
      <c r="M7206">
        <v>4</v>
      </c>
      <c r="N7206" s="3">
        <v>10.006899182561307</v>
      </c>
      <c r="O7206"/>
      <c r="P7206"/>
    </row>
    <row r="7207" spans="1:16" x14ac:dyDescent="0.3">
      <c r="A7207" t="s">
        <v>12</v>
      </c>
      <c r="B7207" t="s">
        <v>156</v>
      </c>
      <c r="C7207" t="s">
        <v>1576</v>
      </c>
      <c r="D7207">
        <v>2015</v>
      </c>
      <c r="E7207" t="s">
        <v>1593</v>
      </c>
      <c r="F7207" t="s">
        <v>1603</v>
      </c>
      <c r="G7207" t="s">
        <v>1606</v>
      </c>
      <c r="H7207" t="s">
        <v>1607</v>
      </c>
      <c r="I7207" s="11">
        <v>4.1655865E-2</v>
      </c>
      <c r="J7207">
        <v>19.600000000000001</v>
      </c>
      <c r="K7207">
        <v>19.600000000000001</v>
      </c>
      <c r="L7207" s="3">
        <v>48.537599999999998</v>
      </c>
      <c r="M7207">
        <v>4</v>
      </c>
      <c r="N7207" s="3">
        <v>2.4764081632653059</v>
      </c>
      <c r="O7207"/>
      <c r="P7207"/>
    </row>
    <row r="7208" spans="1:16" x14ac:dyDescent="0.3">
      <c r="A7208" t="s">
        <v>12</v>
      </c>
      <c r="B7208" t="s">
        <v>1123</v>
      </c>
      <c r="C7208" t="s">
        <v>1574</v>
      </c>
      <c r="D7208">
        <v>2015</v>
      </c>
      <c r="E7208" t="s">
        <v>1593</v>
      </c>
      <c r="F7208" t="s">
        <v>1603</v>
      </c>
      <c r="G7208" t="s">
        <v>1606</v>
      </c>
      <c r="H7208" t="s">
        <v>1607</v>
      </c>
      <c r="I7208" s="11">
        <v>3.1007381000000001E-2</v>
      </c>
      <c r="J7208">
        <v>7.55</v>
      </c>
      <c r="K7208">
        <v>7.55</v>
      </c>
      <c r="L7208" s="3">
        <v>123.4072</v>
      </c>
      <c r="M7208">
        <v>4</v>
      </c>
      <c r="N7208" s="3">
        <v>16.345324503311257</v>
      </c>
      <c r="O7208"/>
      <c r="P7208"/>
    </row>
    <row r="7209" spans="1:16" x14ac:dyDescent="0.3">
      <c r="A7209" t="s">
        <v>12</v>
      </c>
      <c r="B7209" t="s">
        <v>731</v>
      </c>
      <c r="C7209" t="s">
        <v>1574</v>
      </c>
      <c r="D7209">
        <v>2015</v>
      </c>
      <c r="E7209" t="s">
        <v>1593</v>
      </c>
      <c r="F7209" t="s">
        <v>1603</v>
      </c>
      <c r="G7209" t="s">
        <v>1606</v>
      </c>
      <c r="H7209" t="s">
        <v>1607</v>
      </c>
      <c r="I7209" s="11">
        <v>7.4778547000000001E-2</v>
      </c>
      <c r="J7209">
        <v>8.75</v>
      </c>
      <c r="K7209">
        <v>8.75</v>
      </c>
      <c r="L7209" s="3">
        <v>186.35560000000001</v>
      </c>
      <c r="M7209">
        <v>4</v>
      </c>
      <c r="N7209" s="3">
        <v>21.29778285714286</v>
      </c>
      <c r="O7209"/>
      <c r="P7209"/>
    </row>
    <row r="7210" spans="1:16" x14ac:dyDescent="0.3">
      <c r="A7210" t="s">
        <v>12</v>
      </c>
      <c r="B7210" t="s">
        <v>365</v>
      </c>
      <c r="C7210" t="s">
        <v>1574</v>
      </c>
      <c r="D7210">
        <v>2015</v>
      </c>
      <c r="E7210" t="s">
        <v>1593</v>
      </c>
      <c r="F7210" t="s">
        <v>1603</v>
      </c>
      <c r="G7210" t="s">
        <v>1606</v>
      </c>
      <c r="H7210" t="s">
        <v>1607</v>
      </c>
      <c r="I7210" s="11">
        <v>6.3946629000000005E-2</v>
      </c>
      <c r="J7210">
        <v>9.8000000000000007</v>
      </c>
      <c r="K7210">
        <v>9.8000000000000007</v>
      </c>
      <c r="L7210" s="3">
        <v>116.64919999999999</v>
      </c>
      <c r="M7210">
        <v>4</v>
      </c>
      <c r="N7210" s="3">
        <v>11.902979591836733</v>
      </c>
      <c r="O7210"/>
      <c r="P7210"/>
    </row>
    <row r="7211" spans="1:16" x14ac:dyDescent="0.3">
      <c r="A7211" t="s">
        <v>12</v>
      </c>
      <c r="B7211" t="s">
        <v>1223</v>
      </c>
      <c r="C7211" t="s">
        <v>1574</v>
      </c>
      <c r="D7211">
        <v>2015</v>
      </c>
      <c r="E7211" t="s">
        <v>1593</v>
      </c>
      <c r="F7211" t="s">
        <v>1603</v>
      </c>
      <c r="G7211" t="s">
        <v>1606</v>
      </c>
      <c r="H7211" t="s">
        <v>1607</v>
      </c>
      <c r="I7211" s="11">
        <v>4.5073782E-2</v>
      </c>
      <c r="J7211">
        <v>10.195</v>
      </c>
      <c r="K7211">
        <v>10.195</v>
      </c>
      <c r="L7211" s="3">
        <v>119.1808</v>
      </c>
      <c r="M7211">
        <v>4</v>
      </c>
      <c r="N7211" s="3">
        <v>11.690122609122119</v>
      </c>
      <c r="O7211"/>
      <c r="P7211"/>
    </row>
    <row r="7212" spans="1:16" x14ac:dyDescent="0.3">
      <c r="A7212" t="s">
        <v>12</v>
      </c>
      <c r="B7212" t="s">
        <v>834</v>
      </c>
      <c r="C7212" t="s">
        <v>1574</v>
      </c>
      <c r="D7212">
        <v>2015</v>
      </c>
      <c r="E7212" t="s">
        <v>1593</v>
      </c>
      <c r="F7212" t="s">
        <v>1603</v>
      </c>
      <c r="G7212" t="s">
        <v>1606</v>
      </c>
      <c r="H7212" t="s">
        <v>1607</v>
      </c>
      <c r="I7212" s="11">
        <v>0</v>
      </c>
      <c r="J7212">
        <v>10.3</v>
      </c>
      <c r="K7212">
        <v>10.3</v>
      </c>
      <c r="L7212" s="3">
        <v>189.053</v>
      </c>
      <c r="M7212">
        <v>4</v>
      </c>
      <c r="N7212" s="3">
        <v>18.354660194174755</v>
      </c>
      <c r="O7212"/>
      <c r="P7212"/>
    </row>
    <row r="7213" spans="1:16" x14ac:dyDescent="0.3">
      <c r="A7213" t="s">
        <v>12</v>
      </c>
      <c r="B7213" t="s">
        <v>781</v>
      </c>
      <c r="C7213" t="s">
        <v>1574</v>
      </c>
      <c r="D7213">
        <v>2015</v>
      </c>
      <c r="E7213" t="s">
        <v>1593</v>
      </c>
      <c r="F7213" t="s">
        <v>1603</v>
      </c>
      <c r="G7213" t="s">
        <v>1606</v>
      </c>
      <c r="H7213" t="s">
        <v>1607</v>
      </c>
      <c r="I7213" s="11">
        <v>2.5041738000000001E-2</v>
      </c>
      <c r="J7213">
        <v>10.5</v>
      </c>
      <c r="K7213">
        <v>10.5</v>
      </c>
      <c r="L7213" s="3">
        <v>218.7508</v>
      </c>
      <c r="M7213">
        <v>4</v>
      </c>
      <c r="N7213" s="3">
        <v>20.833409523809525</v>
      </c>
      <c r="O7213"/>
      <c r="P7213"/>
    </row>
    <row r="7214" spans="1:16" x14ac:dyDescent="0.3">
      <c r="A7214" t="s">
        <v>12</v>
      </c>
      <c r="B7214" t="s">
        <v>393</v>
      </c>
      <c r="C7214" t="s">
        <v>1574</v>
      </c>
      <c r="D7214">
        <v>2015</v>
      </c>
      <c r="E7214" t="s">
        <v>1593</v>
      </c>
      <c r="F7214" t="s">
        <v>1603</v>
      </c>
      <c r="G7214" t="s">
        <v>1606</v>
      </c>
      <c r="H7214" t="s">
        <v>1607</v>
      </c>
      <c r="I7214" s="11">
        <v>3.8578501000000001E-2</v>
      </c>
      <c r="J7214">
        <v>12.35</v>
      </c>
      <c r="K7214">
        <v>12.35</v>
      </c>
      <c r="L7214" s="3">
        <v>109.557</v>
      </c>
      <c r="M7214">
        <v>4</v>
      </c>
      <c r="N7214" s="3">
        <v>8.8710121457489883</v>
      </c>
      <c r="O7214"/>
      <c r="P7214"/>
    </row>
    <row r="7215" spans="1:16" x14ac:dyDescent="0.3">
      <c r="A7215" t="s">
        <v>12</v>
      </c>
      <c r="B7215" t="s">
        <v>1191</v>
      </c>
      <c r="C7215" t="s">
        <v>1574</v>
      </c>
      <c r="D7215">
        <v>2015</v>
      </c>
      <c r="E7215" t="s">
        <v>1593</v>
      </c>
      <c r="F7215" t="s">
        <v>1603</v>
      </c>
      <c r="G7215" t="s">
        <v>1606</v>
      </c>
      <c r="H7215" t="s">
        <v>1607</v>
      </c>
      <c r="I7215" s="11">
        <v>0.110215444</v>
      </c>
      <c r="J7215">
        <v>12.5</v>
      </c>
      <c r="K7215">
        <v>12.5</v>
      </c>
      <c r="L7215" s="3">
        <v>81.859200000000001</v>
      </c>
      <c r="M7215">
        <v>4</v>
      </c>
      <c r="N7215" s="3">
        <v>6.5487359999999999</v>
      </c>
      <c r="O7215"/>
      <c r="P7215"/>
    </row>
    <row r="7216" spans="1:16" x14ac:dyDescent="0.3">
      <c r="A7216" t="s">
        <v>12</v>
      </c>
      <c r="B7216" t="s">
        <v>572</v>
      </c>
      <c r="C7216" t="s">
        <v>1574</v>
      </c>
      <c r="D7216">
        <v>2015</v>
      </c>
      <c r="E7216" t="s">
        <v>1593</v>
      </c>
      <c r="F7216" t="s">
        <v>1603</v>
      </c>
      <c r="G7216" t="s">
        <v>1606</v>
      </c>
      <c r="H7216" t="s">
        <v>1607</v>
      </c>
      <c r="I7216" s="11">
        <v>4.4281995999999997E-2</v>
      </c>
      <c r="J7216">
        <v>13.1</v>
      </c>
      <c r="K7216">
        <v>13.1</v>
      </c>
      <c r="L7216" s="3">
        <v>178.5318</v>
      </c>
      <c r="M7216">
        <v>4</v>
      </c>
      <c r="N7216" s="3">
        <v>13.628381679389314</v>
      </c>
      <c r="O7216"/>
      <c r="P7216"/>
    </row>
    <row r="7217" spans="1:16" x14ac:dyDescent="0.3">
      <c r="A7217" t="s">
        <v>12</v>
      </c>
      <c r="B7217" t="s">
        <v>1020</v>
      </c>
      <c r="C7217" t="s">
        <v>1574</v>
      </c>
      <c r="D7217">
        <v>2015</v>
      </c>
      <c r="E7217" t="s">
        <v>1593</v>
      </c>
      <c r="F7217" t="s">
        <v>1603</v>
      </c>
      <c r="G7217" t="s">
        <v>1606</v>
      </c>
      <c r="H7217" t="s">
        <v>1607</v>
      </c>
      <c r="I7217" s="11">
        <v>0.103988736</v>
      </c>
      <c r="J7217">
        <v>15.2</v>
      </c>
      <c r="K7217">
        <v>15.2</v>
      </c>
      <c r="L7217" s="3">
        <v>177.00540000000001</v>
      </c>
      <c r="M7217">
        <v>4</v>
      </c>
      <c r="N7217" s="3">
        <v>11.645092105263158</v>
      </c>
      <c r="O7217"/>
      <c r="P7217"/>
    </row>
    <row r="7218" spans="1:16" x14ac:dyDescent="0.3">
      <c r="A7218" t="s">
        <v>12</v>
      </c>
      <c r="B7218" t="s">
        <v>941</v>
      </c>
      <c r="C7218" t="s">
        <v>1574</v>
      </c>
      <c r="D7218">
        <v>2015</v>
      </c>
      <c r="E7218" t="s">
        <v>1593</v>
      </c>
      <c r="F7218" t="s">
        <v>1603</v>
      </c>
      <c r="G7218" t="s">
        <v>1606</v>
      </c>
      <c r="H7218" t="s">
        <v>1607</v>
      </c>
      <c r="I7218" s="11">
        <v>0.12594281600000001</v>
      </c>
      <c r="J7218">
        <v>15.5</v>
      </c>
      <c r="K7218">
        <v>15.5</v>
      </c>
      <c r="L7218" s="3">
        <v>176.00280000000001</v>
      </c>
      <c r="M7218">
        <v>4</v>
      </c>
      <c r="N7218" s="3">
        <v>11.35501935483871</v>
      </c>
      <c r="O7218"/>
      <c r="P7218"/>
    </row>
    <row r="7219" spans="1:16" x14ac:dyDescent="0.3">
      <c r="A7219" t="s">
        <v>12</v>
      </c>
      <c r="B7219" t="s">
        <v>772</v>
      </c>
      <c r="C7219" t="s">
        <v>1574</v>
      </c>
      <c r="D7219">
        <v>2015</v>
      </c>
      <c r="E7219" t="s">
        <v>1593</v>
      </c>
      <c r="F7219" t="s">
        <v>1603</v>
      </c>
      <c r="G7219" t="s">
        <v>1606</v>
      </c>
      <c r="H7219" t="s">
        <v>1607</v>
      </c>
      <c r="I7219" s="11">
        <v>7.9875237000000002E-2</v>
      </c>
      <c r="J7219">
        <v>16.5</v>
      </c>
      <c r="K7219">
        <v>16.5</v>
      </c>
      <c r="L7219" s="3">
        <v>102.7332</v>
      </c>
      <c r="M7219">
        <v>4</v>
      </c>
      <c r="N7219" s="3">
        <v>6.2262545454545455</v>
      </c>
      <c r="O7219"/>
      <c r="P7219"/>
    </row>
    <row r="7220" spans="1:16" x14ac:dyDescent="0.3">
      <c r="A7220" t="s">
        <v>12</v>
      </c>
      <c r="B7220" t="s">
        <v>123</v>
      </c>
      <c r="C7220" t="s">
        <v>1574</v>
      </c>
      <c r="D7220">
        <v>2015</v>
      </c>
      <c r="E7220" t="s">
        <v>1593</v>
      </c>
      <c r="F7220" t="s">
        <v>1603</v>
      </c>
      <c r="G7220" t="s">
        <v>1606</v>
      </c>
      <c r="H7220" t="s">
        <v>1607</v>
      </c>
      <c r="I7220" s="11">
        <v>0.11970449800000001</v>
      </c>
      <c r="J7220">
        <v>16.7</v>
      </c>
      <c r="K7220">
        <v>16.7</v>
      </c>
      <c r="L7220" s="3">
        <v>181.99760000000001</v>
      </c>
      <c r="M7220">
        <v>4</v>
      </c>
      <c r="N7220" s="3">
        <v>10.898059880239522</v>
      </c>
      <c r="O7220"/>
      <c r="P7220"/>
    </row>
    <row r="7221" spans="1:16" x14ac:dyDescent="0.3">
      <c r="A7221" t="s">
        <v>12</v>
      </c>
      <c r="B7221" t="s">
        <v>1126</v>
      </c>
      <c r="C7221" t="s">
        <v>1574</v>
      </c>
      <c r="D7221">
        <v>2015</v>
      </c>
      <c r="E7221" t="s">
        <v>1593</v>
      </c>
      <c r="F7221" t="s">
        <v>1603</v>
      </c>
      <c r="G7221" t="s">
        <v>1606</v>
      </c>
      <c r="H7221" t="s">
        <v>1607</v>
      </c>
      <c r="I7221" s="11">
        <v>9.4488071000000007E-2</v>
      </c>
      <c r="J7221">
        <v>18.350000000000001</v>
      </c>
      <c r="K7221">
        <v>18.350000000000001</v>
      </c>
      <c r="L7221" s="3">
        <v>87.188199999999995</v>
      </c>
      <c r="M7221">
        <v>4</v>
      </c>
      <c r="N7221" s="3">
        <v>4.751400544959127</v>
      </c>
      <c r="O7221"/>
      <c r="P7221"/>
    </row>
    <row r="7222" spans="1:16" x14ac:dyDescent="0.3">
      <c r="A7222" t="s">
        <v>12</v>
      </c>
      <c r="B7222" t="s">
        <v>452</v>
      </c>
      <c r="C7222" t="s">
        <v>1574</v>
      </c>
      <c r="D7222">
        <v>2015</v>
      </c>
      <c r="E7222" t="s">
        <v>1593</v>
      </c>
      <c r="F7222" t="s">
        <v>1603</v>
      </c>
      <c r="G7222" t="s">
        <v>1606</v>
      </c>
      <c r="H7222" t="s">
        <v>1607</v>
      </c>
      <c r="I7222" s="11">
        <v>2.8180789000000001E-2</v>
      </c>
      <c r="J7222">
        <v>20</v>
      </c>
      <c r="K7222">
        <v>20</v>
      </c>
      <c r="L7222" s="3">
        <v>46.874400000000001</v>
      </c>
      <c r="M7222">
        <v>4</v>
      </c>
      <c r="N7222" s="3">
        <v>2.3437200000000002</v>
      </c>
      <c r="O7222"/>
      <c r="P7222"/>
    </row>
    <row r="7223" spans="1:16" x14ac:dyDescent="0.3">
      <c r="A7223" t="s">
        <v>12</v>
      </c>
      <c r="B7223" t="s">
        <v>366</v>
      </c>
      <c r="C7223" t="s">
        <v>1574</v>
      </c>
      <c r="D7223">
        <v>2015</v>
      </c>
      <c r="E7223" t="s">
        <v>1593</v>
      </c>
      <c r="F7223" t="s">
        <v>1603</v>
      </c>
      <c r="G7223" t="s">
        <v>1606</v>
      </c>
      <c r="H7223" t="s">
        <v>1607</v>
      </c>
      <c r="I7223" s="11">
        <v>0</v>
      </c>
      <c r="J7223">
        <v>20.350000000000001</v>
      </c>
      <c r="K7223">
        <v>20.350000000000001</v>
      </c>
      <c r="L7223" s="3">
        <v>234.4958</v>
      </c>
      <c r="M7223">
        <v>4</v>
      </c>
      <c r="N7223" s="3">
        <v>11.523135135135135</v>
      </c>
      <c r="O7223"/>
      <c r="P7223"/>
    </row>
    <row r="7224" spans="1:16" x14ac:dyDescent="0.3">
      <c r="A7224" t="s">
        <v>12</v>
      </c>
      <c r="B7224" t="s">
        <v>774</v>
      </c>
      <c r="C7224" t="s">
        <v>1574</v>
      </c>
      <c r="D7224">
        <v>2015</v>
      </c>
      <c r="E7224" t="s">
        <v>1593</v>
      </c>
      <c r="F7224" t="s">
        <v>1603</v>
      </c>
      <c r="G7224" t="s">
        <v>1606</v>
      </c>
      <c r="H7224" t="s">
        <v>1607</v>
      </c>
      <c r="I7224" s="11">
        <v>4.80335E-2</v>
      </c>
      <c r="J7224">
        <v>20.6</v>
      </c>
      <c r="K7224">
        <v>20.6</v>
      </c>
      <c r="L7224" s="3">
        <v>188.25559999999999</v>
      </c>
      <c r="M7224">
        <v>4</v>
      </c>
      <c r="N7224" s="3">
        <v>9.1386213592233005</v>
      </c>
      <c r="O7224"/>
      <c r="P7224"/>
    </row>
    <row r="7225" spans="1:16" x14ac:dyDescent="0.3">
      <c r="A7225" t="s">
        <v>12</v>
      </c>
      <c r="B7225" t="s">
        <v>586</v>
      </c>
      <c r="C7225" t="s">
        <v>1574</v>
      </c>
      <c r="D7225">
        <v>2015</v>
      </c>
      <c r="E7225" t="s">
        <v>1593</v>
      </c>
      <c r="F7225" t="s">
        <v>1603</v>
      </c>
      <c r="G7225" t="s">
        <v>1606</v>
      </c>
      <c r="H7225" t="s">
        <v>1607</v>
      </c>
      <c r="I7225" s="11">
        <v>0.100378096</v>
      </c>
      <c r="J7225">
        <v>20.7</v>
      </c>
      <c r="K7225">
        <v>20.7</v>
      </c>
      <c r="L7225" s="3">
        <v>122.4388</v>
      </c>
      <c r="M7225">
        <v>4</v>
      </c>
      <c r="N7225" s="3">
        <v>5.9149178743961359</v>
      </c>
      <c r="O7225"/>
      <c r="P7225"/>
    </row>
    <row r="7226" spans="1:16" x14ac:dyDescent="0.3">
      <c r="A7226" t="s">
        <v>12</v>
      </c>
      <c r="B7226" t="s">
        <v>929</v>
      </c>
      <c r="C7226" t="s">
        <v>1581</v>
      </c>
      <c r="D7226">
        <v>2015</v>
      </c>
      <c r="E7226" t="s">
        <v>1593</v>
      </c>
      <c r="F7226" t="s">
        <v>1603</v>
      </c>
      <c r="G7226" t="s">
        <v>1606</v>
      </c>
      <c r="H7226" t="s">
        <v>1607</v>
      </c>
      <c r="I7226" s="11">
        <v>9.8879269999999995E-3</v>
      </c>
      <c r="J7226">
        <v>6.26</v>
      </c>
      <c r="K7226">
        <v>6.26</v>
      </c>
      <c r="L7226" s="3">
        <v>150.73660000000001</v>
      </c>
      <c r="M7226">
        <v>4</v>
      </c>
      <c r="N7226" s="3">
        <v>24.07932907348243</v>
      </c>
      <c r="O7226"/>
      <c r="P7226"/>
    </row>
    <row r="7227" spans="1:16" x14ac:dyDescent="0.3">
      <c r="A7227" t="s">
        <v>12</v>
      </c>
      <c r="B7227" t="s">
        <v>394</v>
      </c>
      <c r="C7227" t="s">
        <v>1581</v>
      </c>
      <c r="D7227">
        <v>2015</v>
      </c>
      <c r="E7227" t="s">
        <v>1593</v>
      </c>
      <c r="F7227" t="s">
        <v>1603</v>
      </c>
      <c r="G7227" t="s">
        <v>1606</v>
      </c>
      <c r="H7227" t="s">
        <v>1607</v>
      </c>
      <c r="I7227" s="11">
        <v>0.17382151900000001</v>
      </c>
      <c r="J7227">
        <v>9.0350000000000001</v>
      </c>
      <c r="K7227">
        <v>9.0350000000000001</v>
      </c>
      <c r="L7227" s="3">
        <v>151.4708</v>
      </c>
      <c r="M7227">
        <v>4</v>
      </c>
      <c r="N7227" s="3">
        <v>16.764892086330935</v>
      </c>
      <c r="O7227"/>
      <c r="P7227"/>
    </row>
    <row r="7228" spans="1:16" x14ac:dyDescent="0.3">
      <c r="A7228" t="s">
        <v>12</v>
      </c>
      <c r="B7228" t="s">
        <v>423</v>
      </c>
      <c r="C7228" t="s">
        <v>1581</v>
      </c>
      <c r="D7228">
        <v>2015</v>
      </c>
      <c r="E7228" t="s">
        <v>1593</v>
      </c>
      <c r="F7228" t="s">
        <v>1603</v>
      </c>
      <c r="G7228" t="s">
        <v>1606</v>
      </c>
      <c r="H7228" t="s">
        <v>1607</v>
      </c>
      <c r="I7228" s="11">
        <v>3.3505804E-2</v>
      </c>
      <c r="J7228">
        <v>9.3000000000000007</v>
      </c>
      <c r="K7228">
        <v>9.3000000000000007</v>
      </c>
      <c r="L7228" s="3">
        <v>153.4314</v>
      </c>
      <c r="M7228">
        <v>4</v>
      </c>
      <c r="N7228" s="3">
        <v>16.497999999999998</v>
      </c>
      <c r="O7228"/>
      <c r="P7228"/>
    </row>
    <row r="7229" spans="1:16" x14ac:dyDescent="0.3">
      <c r="A7229" t="s">
        <v>12</v>
      </c>
      <c r="B7229" t="s">
        <v>98</v>
      </c>
      <c r="C7229" t="s">
        <v>1581</v>
      </c>
      <c r="D7229">
        <v>2015</v>
      </c>
      <c r="E7229" t="s">
        <v>1593</v>
      </c>
      <c r="F7229" t="s">
        <v>1603</v>
      </c>
      <c r="G7229" t="s">
        <v>1606</v>
      </c>
      <c r="H7229" t="s">
        <v>1607</v>
      </c>
      <c r="I7229" s="11">
        <v>1.2483408E-2</v>
      </c>
      <c r="J7229">
        <v>10.195</v>
      </c>
      <c r="K7229">
        <v>10.195</v>
      </c>
      <c r="L7229" s="3">
        <v>195.411</v>
      </c>
      <c r="M7229">
        <v>4</v>
      </c>
      <c r="N7229" s="3">
        <v>19.167336929867581</v>
      </c>
      <c r="O7229"/>
      <c r="P7229"/>
    </row>
    <row r="7230" spans="1:16" x14ac:dyDescent="0.3">
      <c r="A7230" t="s">
        <v>12</v>
      </c>
      <c r="B7230" t="s">
        <v>835</v>
      </c>
      <c r="C7230" t="s">
        <v>1581</v>
      </c>
      <c r="D7230">
        <v>2015</v>
      </c>
      <c r="E7230" t="s">
        <v>1593</v>
      </c>
      <c r="F7230" t="s">
        <v>1603</v>
      </c>
      <c r="G7230" t="s">
        <v>1606</v>
      </c>
      <c r="H7230" t="s">
        <v>1607</v>
      </c>
      <c r="I7230" s="11">
        <v>2.5978801999999999E-2</v>
      </c>
      <c r="J7230">
        <v>11.8</v>
      </c>
      <c r="K7230">
        <v>11.8</v>
      </c>
      <c r="L7230" s="3">
        <v>102.56740000000001</v>
      </c>
      <c r="M7230">
        <v>4</v>
      </c>
      <c r="N7230" s="3">
        <v>8.6921525423728809</v>
      </c>
      <c r="O7230"/>
      <c r="P7230"/>
    </row>
    <row r="7231" spans="1:16" x14ac:dyDescent="0.3">
      <c r="A7231" t="s">
        <v>12</v>
      </c>
      <c r="B7231" t="s">
        <v>980</v>
      </c>
      <c r="C7231" t="s">
        <v>1581</v>
      </c>
      <c r="D7231">
        <v>2015</v>
      </c>
      <c r="E7231" t="s">
        <v>1593</v>
      </c>
      <c r="F7231" t="s">
        <v>1603</v>
      </c>
      <c r="G7231" t="s">
        <v>1606</v>
      </c>
      <c r="H7231" t="s">
        <v>1607</v>
      </c>
      <c r="I7231" s="11">
        <v>7.8172470999999993E-2</v>
      </c>
      <c r="J7231">
        <v>15</v>
      </c>
      <c r="K7231">
        <v>15</v>
      </c>
      <c r="L7231" s="3">
        <v>238.82480000000001</v>
      </c>
      <c r="M7231">
        <v>4</v>
      </c>
      <c r="N7231" s="3">
        <v>15.921653333333333</v>
      </c>
      <c r="O7231"/>
      <c r="P7231"/>
    </row>
    <row r="7232" spans="1:16" x14ac:dyDescent="0.3">
      <c r="A7232" t="s">
        <v>12</v>
      </c>
      <c r="B7232" t="s">
        <v>1263</v>
      </c>
      <c r="C7232" t="s">
        <v>1581</v>
      </c>
      <c r="D7232">
        <v>2015</v>
      </c>
      <c r="E7232" t="s">
        <v>1593</v>
      </c>
      <c r="F7232" t="s">
        <v>1603</v>
      </c>
      <c r="G7232" t="s">
        <v>1606</v>
      </c>
      <c r="H7232" t="s">
        <v>1607</v>
      </c>
      <c r="I7232" s="11">
        <v>2.0989308000000002E-2</v>
      </c>
      <c r="J7232">
        <v>17.850000000000001</v>
      </c>
      <c r="K7232">
        <v>17.850000000000001</v>
      </c>
      <c r="L7232" s="3">
        <v>260.79360000000003</v>
      </c>
      <c r="M7232">
        <v>4</v>
      </c>
      <c r="N7232" s="3">
        <v>14.610285714285714</v>
      </c>
      <c r="O7232"/>
      <c r="P7232"/>
    </row>
    <row r="7233" spans="1:16" x14ac:dyDescent="0.3">
      <c r="A7233" t="s">
        <v>12</v>
      </c>
      <c r="B7233" t="s">
        <v>1165</v>
      </c>
      <c r="C7233" t="s">
        <v>1581</v>
      </c>
      <c r="D7233">
        <v>2015</v>
      </c>
      <c r="E7233" t="s">
        <v>1593</v>
      </c>
      <c r="F7233" t="s">
        <v>1603</v>
      </c>
      <c r="G7233" t="s">
        <v>1606</v>
      </c>
      <c r="H7233" t="s">
        <v>1607</v>
      </c>
      <c r="I7233" s="11">
        <v>2.7135521999999999E-2</v>
      </c>
      <c r="J7233">
        <v>19.25</v>
      </c>
      <c r="K7233">
        <v>19.25</v>
      </c>
      <c r="L7233" s="3">
        <v>196.31100000000001</v>
      </c>
      <c r="M7233">
        <v>4</v>
      </c>
      <c r="N7233" s="3">
        <v>10.197974025974027</v>
      </c>
      <c r="O7233"/>
      <c r="P7233"/>
    </row>
    <row r="7234" spans="1:16" x14ac:dyDescent="0.3">
      <c r="A7234" t="s">
        <v>12</v>
      </c>
      <c r="B7234" t="s">
        <v>159</v>
      </c>
      <c r="C7234" t="s">
        <v>1588</v>
      </c>
      <c r="D7234">
        <v>2015</v>
      </c>
      <c r="E7234" t="s">
        <v>1593</v>
      </c>
      <c r="F7234" t="s">
        <v>1603</v>
      </c>
      <c r="G7234" t="s">
        <v>1606</v>
      </c>
      <c r="H7234" t="s">
        <v>1607</v>
      </c>
      <c r="I7234" s="11">
        <v>0</v>
      </c>
      <c r="J7234">
        <v>17.350000000000001</v>
      </c>
      <c r="K7234">
        <v>17.350000000000001</v>
      </c>
      <c r="L7234" s="3">
        <v>150.20500000000001</v>
      </c>
      <c r="M7234">
        <v>4</v>
      </c>
      <c r="N7234" s="3">
        <v>8.6573487031700296</v>
      </c>
      <c r="O7234"/>
      <c r="P7234"/>
    </row>
    <row r="7235" spans="1:16" x14ac:dyDescent="0.3">
      <c r="A7235" t="s">
        <v>12</v>
      </c>
      <c r="B7235" t="s">
        <v>1425</v>
      </c>
      <c r="C7235" t="s">
        <v>1580</v>
      </c>
      <c r="D7235">
        <v>2015</v>
      </c>
      <c r="E7235" t="s">
        <v>1593</v>
      </c>
      <c r="F7235" t="s">
        <v>1603</v>
      </c>
      <c r="G7235" t="s">
        <v>1606</v>
      </c>
      <c r="H7235" t="s">
        <v>1607</v>
      </c>
      <c r="I7235" s="11">
        <v>2.3021406000000001E-2</v>
      </c>
      <c r="J7235">
        <v>6.7850000000000001</v>
      </c>
      <c r="K7235">
        <v>6.7850000000000001</v>
      </c>
      <c r="L7235" s="3">
        <v>208.99279999999999</v>
      </c>
      <c r="M7235">
        <v>4</v>
      </c>
      <c r="N7235" s="3">
        <v>30.802181282240234</v>
      </c>
      <c r="O7235"/>
      <c r="P7235"/>
    </row>
    <row r="7236" spans="1:16" x14ac:dyDescent="0.3">
      <c r="A7236" t="s">
        <v>12</v>
      </c>
      <c r="B7236" t="s">
        <v>836</v>
      </c>
      <c r="C7236" t="s">
        <v>1580</v>
      </c>
      <c r="D7236">
        <v>2015</v>
      </c>
      <c r="E7236" t="s">
        <v>1593</v>
      </c>
      <c r="F7236" t="s">
        <v>1603</v>
      </c>
      <c r="G7236" t="s">
        <v>1606</v>
      </c>
      <c r="H7236" t="s">
        <v>1607</v>
      </c>
      <c r="I7236" s="11">
        <v>7.0847864999999996E-2</v>
      </c>
      <c r="J7236">
        <v>7.64</v>
      </c>
      <c r="K7236">
        <v>7.64</v>
      </c>
      <c r="L7236" s="3">
        <v>91.712000000000003</v>
      </c>
      <c r="M7236">
        <v>4</v>
      </c>
      <c r="N7236" s="3">
        <v>12.004188481675394</v>
      </c>
      <c r="O7236"/>
      <c r="P7236"/>
    </row>
    <row r="7237" spans="1:16" x14ac:dyDescent="0.3">
      <c r="A7237" t="s">
        <v>12</v>
      </c>
      <c r="B7237" t="s">
        <v>242</v>
      </c>
      <c r="C7237" t="s">
        <v>1580</v>
      </c>
      <c r="D7237">
        <v>2015</v>
      </c>
      <c r="E7237" t="s">
        <v>1593</v>
      </c>
      <c r="F7237" t="s">
        <v>1603</v>
      </c>
      <c r="G7237" t="s">
        <v>1606</v>
      </c>
      <c r="H7237" t="s">
        <v>1607</v>
      </c>
      <c r="I7237" s="11">
        <v>0</v>
      </c>
      <c r="J7237">
        <v>7.6449999999999996</v>
      </c>
      <c r="K7237">
        <v>7.6449999999999996</v>
      </c>
      <c r="L7237" s="3">
        <v>41.711199999999998</v>
      </c>
      <c r="M7237">
        <v>4</v>
      </c>
      <c r="N7237" s="3">
        <v>5.4560104643557885</v>
      </c>
      <c r="O7237"/>
      <c r="P7237"/>
    </row>
    <row r="7238" spans="1:16" x14ac:dyDescent="0.3">
      <c r="A7238" t="s">
        <v>12</v>
      </c>
      <c r="B7238" t="s">
        <v>405</v>
      </c>
      <c r="C7238" t="s">
        <v>1580</v>
      </c>
      <c r="D7238">
        <v>2015</v>
      </c>
      <c r="E7238" t="s">
        <v>1593</v>
      </c>
      <c r="F7238" t="s">
        <v>1603</v>
      </c>
      <c r="G7238" t="s">
        <v>1606</v>
      </c>
      <c r="H7238" t="s">
        <v>1607</v>
      </c>
      <c r="I7238" s="11">
        <v>0.115911972</v>
      </c>
      <c r="J7238">
        <v>8.31</v>
      </c>
      <c r="K7238">
        <v>8.31</v>
      </c>
      <c r="L7238" s="3">
        <v>177.30279999999999</v>
      </c>
      <c r="M7238">
        <v>4</v>
      </c>
      <c r="N7238" s="3">
        <v>21.336077015643799</v>
      </c>
      <c r="O7238"/>
      <c r="P7238"/>
    </row>
    <row r="7239" spans="1:16" x14ac:dyDescent="0.3">
      <c r="A7239" t="s">
        <v>12</v>
      </c>
      <c r="B7239" t="s">
        <v>1568</v>
      </c>
      <c r="C7239" t="s">
        <v>1580</v>
      </c>
      <c r="D7239">
        <v>2015</v>
      </c>
      <c r="E7239" t="s">
        <v>1593</v>
      </c>
      <c r="F7239" t="s">
        <v>1603</v>
      </c>
      <c r="G7239" t="s">
        <v>1606</v>
      </c>
      <c r="H7239" t="s">
        <v>1607</v>
      </c>
      <c r="I7239" s="11">
        <v>9.3954021999999998E-2</v>
      </c>
      <c r="J7239">
        <v>10.5</v>
      </c>
      <c r="K7239">
        <v>10.5</v>
      </c>
      <c r="L7239" s="3">
        <v>211.8244</v>
      </c>
      <c r="M7239">
        <v>4</v>
      </c>
      <c r="N7239" s="3">
        <v>20.173752380952379</v>
      </c>
      <c r="O7239"/>
      <c r="P7239"/>
    </row>
    <row r="7240" spans="1:16" x14ac:dyDescent="0.3">
      <c r="A7240" t="s">
        <v>12</v>
      </c>
      <c r="B7240" t="s">
        <v>680</v>
      </c>
      <c r="C7240" t="s">
        <v>1580</v>
      </c>
      <c r="D7240">
        <v>2015</v>
      </c>
      <c r="E7240" t="s">
        <v>1593</v>
      </c>
      <c r="F7240" t="s">
        <v>1603</v>
      </c>
      <c r="G7240" t="s">
        <v>1606</v>
      </c>
      <c r="H7240" t="s">
        <v>1607</v>
      </c>
      <c r="I7240" s="11">
        <v>8.5308611000000006E-2</v>
      </c>
      <c r="J7240">
        <v>10.65</v>
      </c>
      <c r="K7240">
        <v>10.65</v>
      </c>
      <c r="L7240" s="3">
        <v>230.26679999999999</v>
      </c>
      <c r="M7240">
        <v>4</v>
      </c>
      <c r="N7240" s="3">
        <v>21.621295774647887</v>
      </c>
      <c r="O7240"/>
      <c r="P7240"/>
    </row>
    <row r="7241" spans="1:16" x14ac:dyDescent="0.3">
      <c r="A7241" t="s">
        <v>12</v>
      </c>
      <c r="B7241" t="s">
        <v>101</v>
      </c>
      <c r="C7241" t="s">
        <v>1580</v>
      </c>
      <c r="D7241">
        <v>2015</v>
      </c>
      <c r="E7241" t="s">
        <v>1593</v>
      </c>
      <c r="F7241" t="s">
        <v>1603</v>
      </c>
      <c r="G7241" t="s">
        <v>1606</v>
      </c>
      <c r="H7241" t="s">
        <v>1607</v>
      </c>
      <c r="I7241" s="11">
        <v>1.1448629E-2</v>
      </c>
      <c r="J7241">
        <v>10.695</v>
      </c>
      <c r="K7241">
        <v>10.695</v>
      </c>
      <c r="L7241" s="3">
        <v>72.903800000000004</v>
      </c>
      <c r="M7241">
        <v>4</v>
      </c>
      <c r="N7241" s="3">
        <v>6.8166245909303411</v>
      </c>
      <c r="O7241"/>
      <c r="P7241"/>
    </row>
    <row r="7242" spans="1:16" x14ac:dyDescent="0.3">
      <c r="A7242" t="s">
        <v>12</v>
      </c>
      <c r="B7242" t="s">
        <v>776</v>
      </c>
      <c r="C7242" t="s">
        <v>1580</v>
      </c>
      <c r="D7242">
        <v>2015</v>
      </c>
      <c r="E7242" t="s">
        <v>1593</v>
      </c>
      <c r="F7242" t="s">
        <v>1603</v>
      </c>
      <c r="G7242" t="s">
        <v>1606</v>
      </c>
      <c r="H7242" t="s">
        <v>1607</v>
      </c>
      <c r="I7242" s="11">
        <v>4.5073782E-2</v>
      </c>
      <c r="J7242">
        <v>11.35</v>
      </c>
      <c r="K7242">
        <v>11.35</v>
      </c>
      <c r="L7242" s="3">
        <v>101.9016</v>
      </c>
      <c r="M7242">
        <v>4</v>
      </c>
      <c r="N7242" s="3">
        <v>8.9781145374449345</v>
      </c>
      <c r="O7242"/>
      <c r="P7242"/>
    </row>
    <row r="7243" spans="1:16" x14ac:dyDescent="0.3">
      <c r="A7243" t="s">
        <v>12</v>
      </c>
      <c r="B7243" t="s">
        <v>1091</v>
      </c>
      <c r="C7243" t="s">
        <v>1580</v>
      </c>
      <c r="D7243">
        <v>2015</v>
      </c>
      <c r="E7243" t="s">
        <v>1593</v>
      </c>
      <c r="F7243" t="s">
        <v>1603</v>
      </c>
      <c r="G7243" t="s">
        <v>1606</v>
      </c>
      <c r="H7243" t="s">
        <v>1607</v>
      </c>
      <c r="I7243" s="11">
        <v>7.0444231999999996E-2</v>
      </c>
      <c r="J7243">
        <v>13</v>
      </c>
      <c r="K7243">
        <v>13</v>
      </c>
      <c r="L7243" s="3">
        <v>63.448399999999999</v>
      </c>
      <c r="M7243">
        <v>4</v>
      </c>
      <c r="N7243" s="3">
        <v>4.8806461538461541</v>
      </c>
      <c r="O7243"/>
      <c r="P7243"/>
    </row>
    <row r="7244" spans="1:16" x14ac:dyDescent="0.3">
      <c r="A7244" t="s">
        <v>12</v>
      </c>
      <c r="B7244" t="s">
        <v>805</v>
      </c>
      <c r="C7244" t="s">
        <v>1580</v>
      </c>
      <c r="D7244">
        <v>2015</v>
      </c>
      <c r="E7244" t="s">
        <v>1593</v>
      </c>
      <c r="F7244" t="s">
        <v>1603</v>
      </c>
      <c r="G7244" t="s">
        <v>1606</v>
      </c>
      <c r="H7244" t="s">
        <v>1607</v>
      </c>
      <c r="I7244" s="11">
        <v>2.5973383999999999E-2</v>
      </c>
      <c r="J7244">
        <v>13.65</v>
      </c>
      <c r="K7244">
        <v>13.65</v>
      </c>
      <c r="L7244" s="3">
        <v>79.630200000000002</v>
      </c>
      <c r="M7244">
        <v>4</v>
      </c>
      <c r="N7244" s="3">
        <v>5.8337142857142856</v>
      </c>
      <c r="O7244"/>
      <c r="P7244"/>
    </row>
    <row r="7245" spans="1:16" x14ac:dyDescent="0.3">
      <c r="A7245" t="s">
        <v>12</v>
      </c>
      <c r="B7245" t="s">
        <v>1461</v>
      </c>
      <c r="C7245" t="s">
        <v>1580</v>
      </c>
      <c r="D7245">
        <v>2015</v>
      </c>
      <c r="E7245" t="s">
        <v>1593</v>
      </c>
      <c r="F7245" t="s">
        <v>1603</v>
      </c>
      <c r="G7245" t="s">
        <v>1606</v>
      </c>
      <c r="H7245" t="s">
        <v>1607</v>
      </c>
      <c r="I7245" s="11">
        <v>9.9333217000000001E-2</v>
      </c>
      <c r="J7245">
        <v>14.65</v>
      </c>
      <c r="K7245">
        <v>14.65</v>
      </c>
      <c r="L7245" s="3">
        <v>51.366599999999998</v>
      </c>
      <c r="M7245">
        <v>4</v>
      </c>
      <c r="N7245" s="3">
        <v>3.506252559726962</v>
      </c>
      <c r="O7245"/>
      <c r="P7245"/>
    </row>
    <row r="7246" spans="1:16" x14ac:dyDescent="0.3">
      <c r="A7246" t="s">
        <v>12</v>
      </c>
      <c r="B7246" t="s">
        <v>624</v>
      </c>
      <c r="C7246" t="s">
        <v>1580</v>
      </c>
      <c r="D7246">
        <v>2015</v>
      </c>
      <c r="E7246" t="s">
        <v>1593</v>
      </c>
      <c r="F7246" t="s">
        <v>1603</v>
      </c>
      <c r="G7246" t="s">
        <v>1606</v>
      </c>
      <c r="H7246" t="s">
        <v>1607</v>
      </c>
      <c r="I7246" s="11">
        <v>6.7212844999999993E-2</v>
      </c>
      <c r="J7246">
        <v>15.1</v>
      </c>
      <c r="K7246">
        <v>15.1</v>
      </c>
      <c r="L7246" s="3">
        <v>260.23039999999997</v>
      </c>
      <c r="M7246">
        <v>4</v>
      </c>
      <c r="N7246" s="3">
        <v>17.233801324503311</v>
      </c>
      <c r="O7246"/>
      <c r="P7246"/>
    </row>
    <row r="7247" spans="1:16" x14ac:dyDescent="0.3">
      <c r="A7247" t="s">
        <v>12</v>
      </c>
      <c r="B7247" t="s">
        <v>566</v>
      </c>
      <c r="C7247" t="s">
        <v>1580</v>
      </c>
      <c r="D7247">
        <v>2015</v>
      </c>
      <c r="E7247" t="s">
        <v>1593</v>
      </c>
      <c r="F7247" t="s">
        <v>1603</v>
      </c>
      <c r="G7247" t="s">
        <v>1606</v>
      </c>
      <c r="H7247" t="s">
        <v>1607</v>
      </c>
      <c r="I7247" s="11">
        <v>0</v>
      </c>
      <c r="J7247">
        <v>15.25</v>
      </c>
      <c r="K7247">
        <v>15.25</v>
      </c>
      <c r="L7247" s="3">
        <v>178.166</v>
      </c>
      <c r="M7247">
        <v>4</v>
      </c>
      <c r="N7247" s="3">
        <v>11.683016393442623</v>
      </c>
      <c r="O7247"/>
      <c r="P7247"/>
    </row>
    <row r="7248" spans="1:16" x14ac:dyDescent="0.3">
      <c r="A7248" t="s">
        <v>12</v>
      </c>
      <c r="B7248" t="s">
        <v>1129</v>
      </c>
      <c r="C7248" t="s">
        <v>1580</v>
      </c>
      <c r="D7248">
        <v>2015</v>
      </c>
      <c r="E7248" t="s">
        <v>1593</v>
      </c>
      <c r="F7248" t="s">
        <v>1603</v>
      </c>
      <c r="G7248" t="s">
        <v>1606</v>
      </c>
      <c r="H7248" t="s">
        <v>1607</v>
      </c>
      <c r="I7248" s="11">
        <v>0.173109453</v>
      </c>
      <c r="J7248">
        <v>16</v>
      </c>
      <c r="K7248">
        <v>16</v>
      </c>
      <c r="L7248" s="3">
        <v>155.2972</v>
      </c>
      <c r="M7248">
        <v>4</v>
      </c>
      <c r="N7248" s="3">
        <v>9.7060750000000002</v>
      </c>
      <c r="O7248"/>
      <c r="P7248"/>
    </row>
    <row r="7249" spans="1:16" x14ac:dyDescent="0.3">
      <c r="A7249" t="s">
        <v>12</v>
      </c>
      <c r="B7249" t="s">
        <v>332</v>
      </c>
      <c r="C7249" t="s">
        <v>1580</v>
      </c>
      <c r="D7249">
        <v>2015</v>
      </c>
      <c r="E7249" t="s">
        <v>1593</v>
      </c>
      <c r="F7249" t="s">
        <v>1603</v>
      </c>
      <c r="G7249" t="s">
        <v>1606</v>
      </c>
      <c r="H7249" t="s">
        <v>1607</v>
      </c>
      <c r="I7249" s="11">
        <v>6.2170334000000001E-2</v>
      </c>
      <c r="J7249">
        <v>16.7</v>
      </c>
      <c r="K7249">
        <v>16.7</v>
      </c>
      <c r="L7249" s="3">
        <v>60.956200000000003</v>
      </c>
      <c r="M7249">
        <v>4</v>
      </c>
      <c r="N7249" s="3">
        <v>3.6500718562874255</v>
      </c>
      <c r="O7249"/>
      <c r="P7249"/>
    </row>
    <row r="7250" spans="1:16" x14ac:dyDescent="0.3">
      <c r="A7250" t="s">
        <v>12</v>
      </c>
      <c r="B7250" t="s">
        <v>996</v>
      </c>
      <c r="C7250" t="s">
        <v>1580</v>
      </c>
      <c r="D7250">
        <v>2015</v>
      </c>
      <c r="E7250" t="s">
        <v>1593</v>
      </c>
      <c r="F7250" t="s">
        <v>1603</v>
      </c>
      <c r="G7250" t="s">
        <v>1606</v>
      </c>
      <c r="H7250" t="s">
        <v>1607</v>
      </c>
      <c r="I7250" s="11">
        <v>0.12829573</v>
      </c>
      <c r="J7250">
        <v>19.600000000000001</v>
      </c>
      <c r="K7250">
        <v>19.600000000000001</v>
      </c>
      <c r="L7250" s="3">
        <v>167.2816</v>
      </c>
      <c r="M7250">
        <v>4</v>
      </c>
      <c r="N7250" s="3">
        <v>8.5347755102040814</v>
      </c>
      <c r="O7250"/>
      <c r="P7250"/>
    </row>
    <row r="7251" spans="1:16" x14ac:dyDescent="0.3">
      <c r="A7251" t="s">
        <v>12</v>
      </c>
      <c r="B7251" t="s">
        <v>1239</v>
      </c>
      <c r="C7251" t="s">
        <v>1580</v>
      </c>
      <c r="D7251">
        <v>2015</v>
      </c>
      <c r="E7251" t="s">
        <v>1593</v>
      </c>
      <c r="F7251" t="s">
        <v>1603</v>
      </c>
      <c r="G7251" t="s">
        <v>1606</v>
      </c>
      <c r="H7251" t="s">
        <v>1607</v>
      </c>
      <c r="I7251" s="11">
        <v>0.121500143</v>
      </c>
      <c r="J7251">
        <v>20.2</v>
      </c>
      <c r="K7251">
        <v>20.2</v>
      </c>
      <c r="L7251" s="3">
        <v>95.075199999999995</v>
      </c>
      <c r="M7251">
        <v>4</v>
      </c>
      <c r="N7251" s="3">
        <v>4.7066930693069304</v>
      </c>
      <c r="O7251"/>
      <c r="P7251"/>
    </row>
    <row r="7252" spans="1:16" x14ac:dyDescent="0.3">
      <c r="A7252" t="s">
        <v>12</v>
      </c>
      <c r="B7252" t="s">
        <v>447</v>
      </c>
      <c r="C7252" t="s">
        <v>1590</v>
      </c>
      <c r="D7252">
        <v>2015</v>
      </c>
      <c r="E7252" t="s">
        <v>1593</v>
      </c>
      <c r="F7252" t="s">
        <v>1603</v>
      </c>
      <c r="G7252" t="s">
        <v>1606</v>
      </c>
      <c r="H7252" t="s">
        <v>1607</v>
      </c>
      <c r="I7252" s="11">
        <v>1.9238941999999998E-2</v>
      </c>
      <c r="J7252">
        <v>5.92</v>
      </c>
      <c r="K7252">
        <v>5.92</v>
      </c>
      <c r="L7252" s="3">
        <v>49.869199999999999</v>
      </c>
      <c r="M7252">
        <v>4</v>
      </c>
      <c r="N7252" s="3">
        <v>8.4238513513513507</v>
      </c>
      <c r="O7252"/>
      <c r="P7252"/>
    </row>
    <row r="7253" spans="1:16" x14ac:dyDescent="0.3">
      <c r="A7253" t="s">
        <v>12</v>
      </c>
      <c r="B7253" t="s">
        <v>1384</v>
      </c>
      <c r="C7253" t="s">
        <v>1590</v>
      </c>
      <c r="D7253">
        <v>2015</v>
      </c>
      <c r="E7253" t="s">
        <v>1593</v>
      </c>
      <c r="F7253" t="s">
        <v>1603</v>
      </c>
      <c r="G7253" t="s">
        <v>1606</v>
      </c>
      <c r="H7253" t="s">
        <v>1607</v>
      </c>
      <c r="I7253" s="11">
        <v>6.1299601000000002E-2</v>
      </c>
      <c r="J7253">
        <v>12.1</v>
      </c>
      <c r="K7253">
        <v>12.1</v>
      </c>
      <c r="L7253" s="3">
        <v>56.261400000000002</v>
      </c>
      <c r="M7253">
        <v>4</v>
      </c>
      <c r="N7253" s="3">
        <v>4.6497024793388428</v>
      </c>
      <c r="O7253"/>
      <c r="P7253"/>
    </row>
    <row r="7254" spans="1:16" x14ac:dyDescent="0.3">
      <c r="A7254" t="s">
        <v>12</v>
      </c>
      <c r="B7254" t="s">
        <v>1179</v>
      </c>
      <c r="C7254" t="s">
        <v>1589</v>
      </c>
      <c r="D7254">
        <v>2015</v>
      </c>
      <c r="E7254" t="s">
        <v>1593</v>
      </c>
      <c r="F7254" t="s">
        <v>1603</v>
      </c>
      <c r="G7254" t="s">
        <v>1606</v>
      </c>
      <c r="H7254" t="s">
        <v>1607</v>
      </c>
      <c r="I7254" s="11">
        <v>1.7666978E-2</v>
      </c>
      <c r="J7254">
        <v>10.195</v>
      </c>
      <c r="K7254">
        <v>10.195</v>
      </c>
      <c r="L7254" s="3">
        <v>239.4538</v>
      </c>
      <c r="M7254">
        <v>4</v>
      </c>
      <c r="N7254" s="3">
        <v>23.48737616478666</v>
      </c>
      <c r="O7254"/>
      <c r="P7254"/>
    </row>
    <row r="7255" spans="1:16" x14ac:dyDescent="0.3">
      <c r="A7255" t="s">
        <v>12</v>
      </c>
      <c r="B7255" t="s">
        <v>456</v>
      </c>
      <c r="C7255" t="s">
        <v>1589</v>
      </c>
      <c r="D7255">
        <v>2015</v>
      </c>
      <c r="E7255" t="s">
        <v>1593</v>
      </c>
      <c r="F7255" t="s">
        <v>1603</v>
      </c>
      <c r="G7255" t="s">
        <v>1606</v>
      </c>
      <c r="H7255" t="s">
        <v>1607</v>
      </c>
      <c r="I7255" s="11">
        <v>5.4739692E-2</v>
      </c>
      <c r="J7255">
        <v>16.7</v>
      </c>
      <c r="K7255">
        <v>16.7</v>
      </c>
      <c r="L7255" s="3">
        <v>65.716800000000006</v>
      </c>
      <c r="M7255">
        <v>4</v>
      </c>
      <c r="N7255" s="3">
        <v>3.9351377245508989</v>
      </c>
      <c r="O7255"/>
      <c r="P7255"/>
    </row>
    <row r="7256" spans="1:16" x14ac:dyDescent="0.3">
      <c r="A7256" t="s">
        <v>12</v>
      </c>
      <c r="B7256" t="s">
        <v>578</v>
      </c>
      <c r="C7256" t="s">
        <v>1587</v>
      </c>
      <c r="D7256">
        <v>2020</v>
      </c>
      <c r="E7256" t="s">
        <v>1594</v>
      </c>
      <c r="F7256" t="s">
        <v>1603</v>
      </c>
      <c r="G7256" t="s">
        <v>1606</v>
      </c>
      <c r="H7256" t="s">
        <v>1607</v>
      </c>
      <c r="I7256" s="11">
        <v>4.8801674000000003E-2</v>
      </c>
      <c r="J7256">
        <v>5.4649999999999999</v>
      </c>
      <c r="K7256">
        <v>5.4649999999999999</v>
      </c>
      <c r="L7256" s="3">
        <v>132.1626</v>
      </c>
      <c r="M7256">
        <v>4</v>
      </c>
      <c r="N7256" s="3">
        <v>24.183458371454712</v>
      </c>
      <c r="O7256"/>
      <c r="P7256"/>
    </row>
    <row r="7257" spans="1:16" x14ac:dyDescent="0.3">
      <c r="A7257" t="s">
        <v>12</v>
      </c>
      <c r="B7257" t="s">
        <v>561</v>
      </c>
      <c r="C7257" t="s">
        <v>1587</v>
      </c>
      <c r="D7257">
        <v>2020</v>
      </c>
      <c r="E7257" t="s">
        <v>1594</v>
      </c>
      <c r="F7257" t="s">
        <v>1603</v>
      </c>
      <c r="G7257" t="s">
        <v>1606</v>
      </c>
      <c r="H7257" t="s">
        <v>1607</v>
      </c>
      <c r="I7257" s="11">
        <v>0.129008866</v>
      </c>
      <c r="J7257">
        <v>9.6950000000000003</v>
      </c>
      <c r="K7257">
        <v>9.6950000000000003</v>
      </c>
      <c r="L7257" s="3">
        <v>226.94040000000001</v>
      </c>
      <c r="M7257">
        <v>4</v>
      </c>
      <c r="N7257" s="3">
        <v>23.407983496647756</v>
      </c>
      <c r="O7257"/>
      <c r="P7257"/>
    </row>
    <row r="7258" spans="1:16" x14ac:dyDescent="0.3">
      <c r="A7258" t="s">
        <v>12</v>
      </c>
      <c r="B7258" t="s">
        <v>1536</v>
      </c>
      <c r="C7258" t="s">
        <v>1587</v>
      </c>
      <c r="D7258">
        <v>2020</v>
      </c>
      <c r="E7258" t="s">
        <v>1594</v>
      </c>
      <c r="F7258" t="s">
        <v>1603</v>
      </c>
      <c r="G7258" t="s">
        <v>1606</v>
      </c>
      <c r="H7258" t="s">
        <v>1607</v>
      </c>
      <c r="I7258" s="11">
        <v>9.1688111000000003E-2</v>
      </c>
      <c r="J7258">
        <v>10.395</v>
      </c>
      <c r="K7258">
        <v>10.395</v>
      </c>
      <c r="L7258" s="3">
        <v>49.000799999999998</v>
      </c>
      <c r="M7258">
        <v>4</v>
      </c>
      <c r="N7258" s="3">
        <v>4.7138816738816738</v>
      </c>
      <c r="O7258"/>
      <c r="P7258"/>
    </row>
    <row r="7259" spans="1:16" x14ac:dyDescent="0.3">
      <c r="A7259" t="s">
        <v>12</v>
      </c>
      <c r="B7259" t="s">
        <v>1297</v>
      </c>
      <c r="C7259" t="s">
        <v>1587</v>
      </c>
      <c r="D7259">
        <v>2020</v>
      </c>
      <c r="E7259" t="s">
        <v>1594</v>
      </c>
      <c r="F7259" t="s">
        <v>1603</v>
      </c>
      <c r="G7259" t="s">
        <v>1606</v>
      </c>
      <c r="H7259" t="s">
        <v>1607</v>
      </c>
      <c r="I7259" s="11">
        <v>3.1713126000000001E-2</v>
      </c>
      <c r="J7259">
        <v>12.6</v>
      </c>
      <c r="K7259">
        <v>12.6</v>
      </c>
      <c r="L7259" s="3">
        <v>172.57640000000001</v>
      </c>
      <c r="M7259">
        <v>4</v>
      </c>
      <c r="N7259" s="3">
        <v>13.696539682539683</v>
      </c>
      <c r="O7259"/>
      <c r="P7259"/>
    </row>
    <row r="7260" spans="1:16" x14ac:dyDescent="0.3">
      <c r="A7260" t="s">
        <v>12</v>
      </c>
      <c r="B7260" t="s">
        <v>517</v>
      </c>
      <c r="C7260" t="s">
        <v>1587</v>
      </c>
      <c r="D7260">
        <v>2020</v>
      </c>
      <c r="E7260" t="s">
        <v>1594</v>
      </c>
      <c r="F7260" t="s">
        <v>1603</v>
      </c>
      <c r="G7260" t="s">
        <v>1606</v>
      </c>
      <c r="H7260" t="s">
        <v>1607</v>
      </c>
      <c r="I7260" s="11">
        <v>5.4142087999999998E-2</v>
      </c>
      <c r="J7260">
        <v>14.85</v>
      </c>
      <c r="K7260">
        <v>14.85</v>
      </c>
      <c r="L7260" s="3">
        <v>124.10720000000001</v>
      </c>
      <c r="M7260">
        <v>4</v>
      </c>
      <c r="N7260" s="3">
        <v>8.3573872053872051</v>
      </c>
      <c r="O7260"/>
      <c r="P7260"/>
    </row>
    <row r="7261" spans="1:16" x14ac:dyDescent="0.3">
      <c r="A7261" t="s">
        <v>12</v>
      </c>
      <c r="B7261" t="s">
        <v>1557</v>
      </c>
      <c r="C7261" t="s">
        <v>1587</v>
      </c>
      <c r="D7261">
        <v>2020</v>
      </c>
      <c r="E7261" t="s">
        <v>1594</v>
      </c>
      <c r="F7261" t="s">
        <v>1603</v>
      </c>
      <c r="G7261" t="s">
        <v>1606</v>
      </c>
      <c r="H7261" t="s">
        <v>1607</v>
      </c>
      <c r="I7261" s="11">
        <v>6.1219009999999997E-2</v>
      </c>
      <c r="J7261">
        <v>16.7</v>
      </c>
      <c r="K7261">
        <v>16.7</v>
      </c>
      <c r="L7261" s="3">
        <v>100.0384</v>
      </c>
      <c r="M7261">
        <v>4</v>
      </c>
      <c r="N7261" s="3">
        <v>5.9903233532934133</v>
      </c>
      <c r="O7261"/>
      <c r="P7261"/>
    </row>
    <row r="7262" spans="1:16" x14ac:dyDescent="0.3">
      <c r="A7262" t="s">
        <v>12</v>
      </c>
      <c r="B7262" t="s">
        <v>1510</v>
      </c>
      <c r="C7262" t="s">
        <v>1587</v>
      </c>
      <c r="D7262">
        <v>2020</v>
      </c>
      <c r="E7262" t="s">
        <v>1594</v>
      </c>
      <c r="F7262" t="s">
        <v>1603</v>
      </c>
      <c r="G7262" t="s">
        <v>1606</v>
      </c>
      <c r="H7262" t="s">
        <v>1607</v>
      </c>
      <c r="I7262" s="11">
        <v>8.1193712000000001E-2</v>
      </c>
      <c r="J7262">
        <v>19.7</v>
      </c>
      <c r="K7262">
        <v>19.7</v>
      </c>
      <c r="L7262" s="3">
        <v>198.411</v>
      </c>
      <c r="M7262">
        <v>4</v>
      </c>
      <c r="N7262" s="3">
        <v>10.071624365482235</v>
      </c>
      <c r="O7262"/>
      <c r="P7262"/>
    </row>
    <row r="7263" spans="1:16" x14ac:dyDescent="0.3">
      <c r="A7263" t="s">
        <v>12</v>
      </c>
      <c r="B7263" t="s">
        <v>90</v>
      </c>
      <c r="C7263" t="s">
        <v>1587</v>
      </c>
      <c r="D7263">
        <v>2020</v>
      </c>
      <c r="E7263" t="s">
        <v>1594</v>
      </c>
      <c r="F7263" t="s">
        <v>1603</v>
      </c>
      <c r="G7263" t="s">
        <v>1606</v>
      </c>
      <c r="H7263" t="s">
        <v>1607</v>
      </c>
      <c r="I7263" s="11">
        <v>0</v>
      </c>
      <c r="J7263">
        <v>20.7</v>
      </c>
      <c r="K7263">
        <v>20.7</v>
      </c>
      <c r="L7263" s="3">
        <v>98.7042</v>
      </c>
      <c r="M7263">
        <v>4</v>
      </c>
      <c r="N7263" s="3">
        <v>4.7683188405797106</v>
      </c>
      <c r="O7263"/>
      <c r="P7263"/>
    </row>
    <row r="7264" spans="1:16" x14ac:dyDescent="0.3">
      <c r="A7264" t="s">
        <v>12</v>
      </c>
      <c r="B7264" t="s">
        <v>1104</v>
      </c>
      <c r="C7264" t="s">
        <v>1582</v>
      </c>
      <c r="D7264">
        <v>2020</v>
      </c>
      <c r="E7264" t="s">
        <v>1594</v>
      </c>
      <c r="F7264" t="s">
        <v>1603</v>
      </c>
      <c r="G7264" t="s">
        <v>1606</v>
      </c>
      <c r="H7264" t="s">
        <v>1607</v>
      </c>
      <c r="I7264" s="11">
        <v>2.9538509000000001E-2</v>
      </c>
      <c r="J7264">
        <v>5.94</v>
      </c>
      <c r="K7264">
        <v>5.94</v>
      </c>
      <c r="L7264" s="3">
        <v>189.4556</v>
      </c>
      <c r="M7264">
        <v>4</v>
      </c>
      <c r="N7264" s="3">
        <v>31.894882154882154</v>
      </c>
      <c r="O7264"/>
      <c r="P7264"/>
    </row>
    <row r="7265" spans="1:16" x14ac:dyDescent="0.3">
      <c r="A7265" t="s">
        <v>12</v>
      </c>
      <c r="B7265" t="s">
        <v>1013</v>
      </c>
      <c r="C7265" t="s">
        <v>1582</v>
      </c>
      <c r="D7265">
        <v>2020</v>
      </c>
      <c r="E7265" t="s">
        <v>1594</v>
      </c>
      <c r="F7265" t="s">
        <v>1603</v>
      </c>
      <c r="G7265" t="s">
        <v>1606</v>
      </c>
      <c r="H7265" t="s">
        <v>1607</v>
      </c>
      <c r="I7265" s="11">
        <v>6.4224789000000004E-2</v>
      </c>
      <c r="J7265">
        <v>14.5</v>
      </c>
      <c r="K7265">
        <v>14.5</v>
      </c>
      <c r="L7265" s="3">
        <v>262.75940000000003</v>
      </c>
      <c r="M7265">
        <v>4</v>
      </c>
      <c r="N7265" s="3">
        <v>18.121337931034486</v>
      </c>
      <c r="O7265"/>
      <c r="P7265"/>
    </row>
    <row r="7266" spans="1:16" x14ac:dyDescent="0.3">
      <c r="A7266" t="s">
        <v>12</v>
      </c>
      <c r="B7266" t="s">
        <v>1446</v>
      </c>
      <c r="C7266" t="s">
        <v>1577</v>
      </c>
      <c r="D7266">
        <v>2020</v>
      </c>
      <c r="E7266" t="s">
        <v>1594</v>
      </c>
      <c r="F7266" t="s">
        <v>1603</v>
      </c>
      <c r="G7266" t="s">
        <v>1606</v>
      </c>
      <c r="H7266" t="s">
        <v>1607</v>
      </c>
      <c r="I7266" s="11">
        <v>5.3924587000000003E-2</v>
      </c>
      <c r="J7266">
        <v>5.4050000000000002</v>
      </c>
      <c r="K7266">
        <v>5.4050000000000002</v>
      </c>
      <c r="L7266" s="3">
        <v>198.27420000000001</v>
      </c>
      <c r="M7266">
        <v>4</v>
      </c>
      <c r="N7266" s="3">
        <v>36.683478260869563</v>
      </c>
      <c r="O7266"/>
      <c r="P7266"/>
    </row>
    <row r="7267" spans="1:16" x14ac:dyDescent="0.3">
      <c r="A7267" t="s">
        <v>12</v>
      </c>
      <c r="B7267" t="s">
        <v>691</v>
      </c>
      <c r="C7267" t="s">
        <v>1577</v>
      </c>
      <c r="D7267">
        <v>2020</v>
      </c>
      <c r="E7267" t="s">
        <v>1594</v>
      </c>
      <c r="F7267" t="s">
        <v>1603</v>
      </c>
      <c r="G7267" t="s">
        <v>1606</v>
      </c>
      <c r="H7267" t="s">
        <v>1607</v>
      </c>
      <c r="I7267" s="11">
        <v>4.6898544E-2</v>
      </c>
      <c r="J7267">
        <v>6.8250000000000002</v>
      </c>
      <c r="K7267">
        <v>6.8250000000000002</v>
      </c>
      <c r="L7267" s="3">
        <v>153.7998</v>
      </c>
      <c r="M7267">
        <v>4</v>
      </c>
      <c r="N7267" s="3">
        <v>22.534769230769232</v>
      </c>
      <c r="O7267"/>
      <c r="P7267"/>
    </row>
    <row r="7268" spans="1:16" x14ac:dyDescent="0.3">
      <c r="A7268" t="s">
        <v>12</v>
      </c>
      <c r="B7268" t="s">
        <v>1235</v>
      </c>
      <c r="C7268" t="s">
        <v>1577</v>
      </c>
      <c r="D7268">
        <v>2020</v>
      </c>
      <c r="E7268" t="s">
        <v>1594</v>
      </c>
      <c r="F7268" t="s">
        <v>1603</v>
      </c>
      <c r="G7268" t="s">
        <v>1606</v>
      </c>
      <c r="H7268" t="s">
        <v>1607</v>
      </c>
      <c r="I7268" s="11">
        <v>0</v>
      </c>
      <c r="J7268">
        <v>13.35</v>
      </c>
      <c r="K7268">
        <v>13.35</v>
      </c>
      <c r="L7268" s="3">
        <v>206.96379999999999</v>
      </c>
      <c r="M7268">
        <v>4</v>
      </c>
      <c r="N7268" s="3">
        <v>15.502906367041199</v>
      </c>
      <c r="O7268"/>
      <c r="P7268"/>
    </row>
    <row r="7269" spans="1:16" x14ac:dyDescent="0.3">
      <c r="A7269" t="s">
        <v>12</v>
      </c>
      <c r="B7269" t="s">
        <v>1434</v>
      </c>
      <c r="C7269" t="s">
        <v>1577</v>
      </c>
      <c r="D7269">
        <v>2020</v>
      </c>
      <c r="E7269" t="s">
        <v>1594</v>
      </c>
      <c r="F7269" t="s">
        <v>1603</v>
      </c>
      <c r="G7269" t="s">
        <v>1606</v>
      </c>
      <c r="H7269" t="s">
        <v>1607</v>
      </c>
      <c r="I7269" s="11">
        <v>0.14031112300000001</v>
      </c>
      <c r="J7269">
        <v>17</v>
      </c>
      <c r="K7269">
        <v>17</v>
      </c>
      <c r="L7269" s="3">
        <v>265.6884</v>
      </c>
      <c r="M7269">
        <v>4</v>
      </c>
      <c r="N7269" s="3">
        <v>15.628729411764706</v>
      </c>
      <c r="O7269"/>
      <c r="P7269"/>
    </row>
    <row r="7270" spans="1:16" x14ac:dyDescent="0.3">
      <c r="A7270" t="s">
        <v>12</v>
      </c>
      <c r="B7270" t="s">
        <v>613</v>
      </c>
      <c r="C7270" t="s">
        <v>1577</v>
      </c>
      <c r="D7270">
        <v>2020</v>
      </c>
      <c r="E7270" t="s">
        <v>1594</v>
      </c>
      <c r="F7270" t="s">
        <v>1603</v>
      </c>
      <c r="G7270" t="s">
        <v>1606</v>
      </c>
      <c r="H7270" t="s">
        <v>1607</v>
      </c>
      <c r="I7270" s="11">
        <v>0.161610636</v>
      </c>
      <c r="J7270">
        <v>19.7</v>
      </c>
      <c r="K7270">
        <v>19.7</v>
      </c>
      <c r="L7270" s="3">
        <v>255.20140000000001</v>
      </c>
      <c r="M7270">
        <v>4</v>
      </c>
      <c r="N7270" s="3">
        <v>12.954385786802032</v>
      </c>
      <c r="O7270"/>
      <c r="P7270"/>
    </row>
    <row r="7271" spans="1:16" x14ac:dyDescent="0.3">
      <c r="A7271" t="s">
        <v>12</v>
      </c>
      <c r="B7271" t="s">
        <v>741</v>
      </c>
      <c r="C7271" t="s">
        <v>1577</v>
      </c>
      <c r="D7271">
        <v>2020</v>
      </c>
      <c r="E7271" t="s">
        <v>1594</v>
      </c>
      <c r="F7271" t="s">
        <v>1603</v>
      </c>
      <c r="G7271" t="s">
        <v>1606</v>
      </c>
      <c r="H7271" t="s">
        <v>1607</v>
      </c>
      <c r="I7271" s="11">
        <v>1.2063121E-2</v>
      </c>
      <c r="J7271">
        <v>20.25</v>
      </c>
      <c r="K7271">
        <v>20.25</v>
      </c>
      <c r="L7271" s="3">
        <v>183.5924</v>
      </c>
      <c r="M7271">
        <v>4</v>
      </c>
      <c r="N7271" s="3">
        <v>9.0662913580246904</v>
      </c>
      <c r="O7271"/>
      <c r="P7271"/>
    </row>
    <row r="7272" spans="1:16" x14ac:dyDescent="0.3">
      <c r="A7272" t="s">
        <v>12</v>
      </c>
      <c r="B7272" t="s">
        <v>478</v>
      </c>
      <c r="C7272" t="s">
        <v>1585</v>
      </c>
      <c r="D7272">
        <v>2020</v>
      </c>
      <c r="E7272" t="s">
        <v>1594</v>
      </c>
      <c r="F7272" t="s">
        <v>1603</v>
      </c>
      <c r="G7272" t="s">
        <v>1606</v>
      </c>
      <c r="H7272" t="s">
        <v>1607</v>
      </c>
      <c r="I7272" s="11">
        <v>2.0686161000000002E-2</v>
      </c>
      <c r="J7272">
        <v>11.5</v>
      </c>
      <c r="K7272">
        <v>11.5</v>
      </c>
      <c r="L7272" s="3">
        <v>85.054000000000002</v>
      </c>
      <c r="M7272">
        <v>4</v>
      </c>
      <c r="N7272" s="3">
        <v>7.3959999999999999</v>
      </c>
      <c r="O7272"/>
      <c r="P7272"/>
    </row>
    <row r="7273" spans="1:16" x14ac:dyDescent="0.3">
      <c r="A7273" t="s">
        <v>12</v>
      </c>
      <c r="B7273" t="s">
        <v>970</v>
      </c>
      <c r="C7273" t="s">
        <v>1585</v>
      </c>
      <c r="D7273">
        <v>2020</v>
      </c>
      <c r="E7273" t="s">
        <v>1594</v>
      </c>
      <c r="F7273" t="s">
        <v>1603</v>
      </c>
      <c r="G7273" t="s">
        <v>1606</v>
      </c>
      <c r="H7273" t="s">
        <v>1607</v>
      </c>
      <c r="I7273" s="11">
        <v>0.144832027</v>
      </c>
      <c r="J7273">
        <v>11.6</v>
      </c>
      <c r="K7273">
        <v>11.6</v>
      </c>
      <c r="L7273" s="3">
        <v>239.82220000000001</v>
      </c>
      <c r="M7273">
        <v>4</v>
      </c>
      <c r="N7273" s="3">
        <v>20.674327586206896</v>
      </c>
      <c r="O7273"/>
      <c r="P7273"/>
    </row>
    <row r="7274" spans="1:16" x14ac:dyDescent="0.3">
      <c r="A7274" t="s">
        <v>12</v>
      </c>
      <c r="B7274" t="s">
        <v>520</v>
      </c>
      <c r="C7274" t="s">
        <v>1585</v>
      </c>
      <c r="D7274">
        <v>2020</v>
      </c>
      <c r="E7274" t="s">
        <v>1594</v>
      </c>
      <c r="F7274" t="s">
        <v>1603</v>
      </c>
      <c r="G7274" t="s">
        <v>1606</v>
      </c>
      <c r="H7274" t="s">
        <v>1607</v>
      </c>
      <c r="I7274" s="11">
        <v>0.107662745</v>
      </c>
      <c r="J7274">
        <v>11.8</v>
      </c>
      <c r="K7274">
        <v>11.8</v>
      </c>
      <c r="L7274" s="3">
        <v>224.1772</v>
      </c>
      <c r="M7274">
        <v>4</v>
      </c>
      <c r="N7274" s="3">
        <v>18.998067796610169</v>
      </c>
      <c r="O7274"/>
      <c r="P7274"/>
    </row>
    <row r="7275" spans="1:16" x14ac:dyDescent="0.3">
      <c r="A7275" t="s">
        <v>12</v>
      </c>
      <c r="B7275" t="s">
        <v>1543</v>
      </c>
      <c r="C7275" t="s">
        <v>1585</v>
      </c>
      <c r="D7275">
        <v>2020</v>
      </c>
      <c r="E7275" t="s">
        <v>1594</v>
      </c>
      <c r="F7275" t="s">
        <v>1603</v>
      </c>
      <c r="G7275" t="s">
        <v>1606</v>
      </c>
      <c r="H7275" t="s">
        <v>1607</v>
      </c>
      <c r="I7275" s="11">
        <v>7.9523619000000004E-2</v>
      </c>
      <c r="J7275">
        <v>12.8</v>
      </c>
      <c r="K7275">
        <v>12.8</v>
      </c>
      <c r="L7275" s="3">
        <v>181.76079999999999</v>
      </c>
      <c r="M7275">
        <v>4</v>
      </c>
      <c r="N7275" s="3">
        <v>14.200062499999998</v>
      </c>
      <c r="O7275"/>
      <c r="P7275"/>
    </row>
    <row r="7276" spans="1:16" x14ac:dyDescent="0.3">
      <c r="A7276" t="s">
        <v>12</v>
      </c>
      <c r="B7276" t="s">
        <v>1448</v>
      </c>
      <c r="C7276" t="s">
        <v>1585</v>
      </c>
      <c r="D7276">
        <v>2020</v>
      </c>
      <c r="E7276" t="s">
        <v>1594</v>
      </c>
      <c r="F7276" t="s">
        <v>1603</v>
      </c>
      <c r="G7276" t="s">
        <v>1606</v>
      </c>
      <c r="H7276" t="s">
        <v>1607</v>
      </c>
      <c r="I7276" s="11">
        <v>9.9704557999999999E-2</v>
      </c>
      <c r="J7276">
        <v>15.6</v>
      </c>
      <c r="K7276">
        <v>15.6</v>
      </c>
      <c r="L7276" s="3">
        <v>63.119399999999999</v>
      </c>
      <c r="M7276">
        <v>4</v>
      </c>
      <c r="N7276" s="3">
        <v>4.0461153846153843</v>
      </c>
      <c r="O7276"/>
      <c r="P7276"/>
    </row>
    <row r="7277" spans="1:16" x14ac:dyDescent="0.3">
      <c r="A7277" t="s">
        <v>12</v>
      </c>
      <c r="B7277" t="s">
        <v>770</v>
      </c>
      <c r="C7277" t="s">
        <v>1585</v>
      </c>
      <c r="D7277">
        <v>2020</v>
      </c>
      <c r="E7277" t="s">
        <v>1594</v>
      </c>
      <c r="F7277" t="s">
        <v>1603</v>
      </c>
      <c r="G7277" t="s">
        <v>1606</v>
      </c>
      <c r="H7277" t="s">
        <v>1607</v>
      </c>
      <c r="I7277" s="11">
        <v>0.17179432</v>
      </c>
      <c r="J7277">
        <v>18.25</v>
      </c>
      <c r="K7277">
        <v>18.25</v>
      </c>
      <c r="L7277" s="3">
        <v>154.66300000000001</v>
      </c>
      <c r="M7277">
        <v>4</v>
      </c>
      <c r="N7277" s="3">
        <v>8.4746849315068502</v>
      </c>
      <c r="O7277"/>
      <c r="P7277"/>
    </row>
    <row r="7278" spans="1:16" x14ac:dyDescent="0.3">
      <c r="A7278" t="s">
        <v>12</v>
      </c>
      <c r="B7278" t="s">
        <v>479</v>
      </c>
      <c r="C7278" t="s">
        <v>1576</v>
      </c>
      <c r="D7278">
        <v>2020</v>
      </c>
      <c r="E7278" t="s">
        <v>1594</v>
      </c>
      <c r="F7278" t="s">
        <v>1603</v>
      </c>
      <c r="G7278" t="s">
        <v>1606</v>
      </c>
      <c r="H7278" t="s">
        <v>1607</v>
      </c>
      <c r="I7278" s="11">
        <v>3.0418997999999999E-2</v>
      </c>
      <c r="J7278">
        <v>5.88</v>
      </c>
      <c r="K7278">
        <v>5.88</v>
      </c>
      <c r="L7278" s="3">
        <v>103.099</v>
      </c>
      <c r="M7278">
        <v>4</v>
      </c>
      <c r="N7278" s="3">
        <v>17.533843537414967</v>
      </c>
      <c r="O7278"/>
      <c r="P7278"/>
    </row>
    <row r="7279" spans="1:16" x14ac:dyDescent="0.3">
      <c r="A7279" t="s">
        <v>12</v>
      </c>
      <c r="B7279" t="s">
        <v>364</v>
      </c>
      <c r="C7279" t="s">
        <v>1576</v>
      </c>
      <c r="D7279">
        <v>2020</v>
      </c>
      <c r="E7279" t="s">
        <v>1594</v>
      </c>
      <c r="F7279" t="s">
        <v>1603</v>
      </c>
      <c r="G7279" t="s">
        <v>1606</v>
      </c>
      <c r="H7279" t="s">
        <v>1607</v>
      </c>
      <c r="I7279" s="11">
        <v>1.1437302E-2</v>
      </c>
      <c r="J7279">
        <v>6.1150000000000002</v>
      </c>
      <c r="K7279">
        <v>6.1150000000000002</v>
      </c>
      <c r="L7279" s="3">
        <v>92.448800000000006</v>
      </c>
      <c r="M7279">
        <v>4</v>
      </c>
      <c r="N7279" s="3">
        <v>15.118364677023713</v>
      </c>
      <c r="O7279"/>
      <c r="P7279"/>
    </row>
    <row r="7280" spans="1:16" x14ac:dyDescent="0.3">
      <c r="A7280" t="s">
        <v>12</v>
      </c>
      <c r="B7280" t="s">
        <v>614</v>
      </c>
      <c r="C7280" t="s">
        <v>1576</v>
      </c>
      <c r="D7280">
        <v>2020</v>
      </c>
      <c r="E7280" t="s">
        <v>1594</v>
      </c>
      <c r="F7280" t="s">
        <v>1603</v>
      </c>
      <c r="G7280" t="s">
        <v>1606</v>
      </c>
      <c r="H7280" t="s">
        <v>1607</v>
      </c>
      <c r="I7280" s="11">
        <v>0.12758734399999999</v>
      </c>
      <c r="J7280">
        <v>8.35</v>
      </c>
      <c r="K7280">
        <v>8.35</v>
      </c>
      <c r="L7280" s="3">
        <v>76.535399999999996</v>
      </c>
      <c r="M7280">
        <v>4</v>
      </c>
      <c r="N7280" s="3">
        <v>9.1659161676646708</v>
      </c>
      <c r="O7280"/>
      <c r="P7280"/>
    </row>
    <row r="7281" spans="1:16" x14ac:dyDescent="0.3">
      <c r="A7281" t="s">
        <v>12</v>
      </c>
      <c r="B7281" t="s">
        <v>1211</v>
      </c>
      <c r="C7281" t="s">
        <v>1576</v>
      </c>
      <c r="D7281">
        <v>2020</v>
      </c>
      <c r="E7281" t="s">
        <v>1594</v>
      </c>
      <c r="F7281" t="s">
        <v>1603</v>
      </c>
      <c r="G7281" t="s">
        <v>1606</v>
      </c>
      <c r="H7281" t="s">
        <v>1607</v>
      </c>
      <c r="I7281" s="11">
        <v>0.13842352999999999</v>
      </c>
      <c r="J7281">
        <v>8.8949999999999996</v>
      </c>
      <c r="K7281">
        <v>8.8949999999999996</v>
      </c>
      <c r="L7281" s="3">
        <v>163.02359999999999</v>
      </c>
      <c r="M7281">
        <v>4</v>
      </c>
      <c r="N7281" s="3">
        <v>18.327554806070825</v>
      </c>
      <c r="O7281"/>
      <c r="P7281"/>
    </row>
    <row r="7282" spans="1:16" x14ac:dyDescent="0.3">
      <c r="A7282" t="s">
        <v>12</v>
      </c>
      <c r="B7282" t="s">
        <v>1236</v>
      </c>
      <c r="C7282" t="s">
        <v>1576</v>
      </c>
      <c r="D7282">
        <v>2020</v>
      </c>
      <c r="E7282" t="s">
        <v>1594</v>
      </c>
      <c r="F7282" t="s">
        <v>1603</v>
      </c>
      <c r="G7282" t="s">
        <v>1606</v>
      </c>
      <c r="H7282" t="s">
        <v>1607</v>
      </c>
      <c r="I7282" s="11">
        <v>3.2637619999999999E-2</v>
      </c>
      <c r="J7282">
        <v>10.895</v>
      </c>
      <c r="K7282">
        <v>10.895</v>
      </c>
      <c r="L7282" s="3">
        <v>147.71019999999999</v>
      </c>
      <c r="M7282">
        <v>4</v>
      </c>
      <c r="N7282" s="3">
        <v>13.557613584212941</v>
      </c>
      <c r="O7282"/>
      <c r="P7282"/>
    </row>
    <row r="7283" spans="1:16" x14ac:dyDescent="0.3">
      <c r="A7283" t="s">
        <v>12</v>
      </c>
      <c r="B7283" t="s">
        <v>1419</v>
      </c>
      <c r="C7283" t="s">
        <v>1576</v>
      </c>
      <c r="D7283">
        <v>2020</v>
      </c>
      <c r="E7283" t="s">
        <v>1594</v>
      </c>
      <c r="F7283" t="s">
        <v>1603</v>
      </c>
      <c r="G7283" t="s">
        <v>1606</v>
      </c>
      <c r="H7283" t="s">
        <v>1607</v>
      </c>
      <c r="I7283" s="11">
        <v>9.9343351999999996E-2</v>
      </c>
      <c r="J7283">
        <v>13.1</v>
      </c>
      <c r="K7283">
        <v>13.1</v>
      </c>
      <c r="L7283" s="3">
        <v>198.17679999999999</v>
      </c>
      <c r="M7283">
        <v>4</v>
      </c>
      <c r="N7283" s="3">
        <v>15.128</v>
      </c>
      <c r="O7283"/>
      <c r="P7283"/>
    </row>
    <row r="7284" spans="1:16" x14ac:dyDescent="0.3">
      <c r="A7284" t="s">
        <v>12</v>
      </c>
      <c r="B7284" t="s">
        <v>1018</v>
      </c>
      <c r="C7284" t="s">
        <v>1576</v>
      </c>
      <c r="D7284">
        <v>2020</v>
      </c>
      <c r="E7284" t="s">
        <v>1594</v>
      </c>
      <c r="F7284" t="s">
        <v>1603</v>
      </c>
      <c r="G7284" t="s">
        <v>1606</v>
      </c>
      <c r="H7284" t="s">
        <v>1607</v>
      </c>
      <c r="I7284" s="11">
        <v>6.0768862E-2</v>
      </c>
      <c r="J7284">
        <v>14</v>
      </c>
      <c r="K7284">
        <v>14</v>
      </c>
      <c r="L7284" s="3">
        <v>154.8656</v>
      </c>
      <c r="M7284">
        <v>4</v>
      </c>
      <c r="N7284" s="3">
        <v>11.061828571428572</v>
      </c>
      <c r="O7284"/>
      <c r="P7284"/>
    </row>
    <row r="7285" spans="1:16" x14ac:dyDescent="0.3">
      <c r="A7285" t="s">
        <v>12</v>
      </c>
      <c r="B7285" t="s">
        <v>1499</v>
      </c>
      <c r="C7285" t="s">
        <v>1576</v>
      </c>
      <c r="D7285">
        <v>2020</v>
      </c>
      <c r="E7285" t="s">
        <v>1594</v>
      </c>
      <c r="F7285" t="s">
        <v>1603</v>
      </c>
      <c r="G7285" t="s">
        <v>1606</v>
      </c>
      <c r="H7285" t="s">
        <v>1607</v>
      </c>
      <c r="I7285" s="11">
        <v>0.110653377</v>
      </c>
      <c r="J7285">
        <v>15.85</v>
      </c>
      <c r="K7285">
        <v>15.85</v>
      </c>
      <c r="L7285" s="3">
        <v>36.950600000000001</v>
      </c>
      <c r="M7285">
        <v>4</v>
      </c>
      <c r="N7285" s="3">
        <v>2.3312681388012622</v>
      </c>
      <c r="O7285"/>
      <c r="P7285"/>
    </row>
    <row r="7286" spans="1:16" x14ac:dyDescent="0.3">
      <c r="A7286" t="s">
        <v>12</v>
      </c>
      <c r="B7286" t="s">
        <v>1402</v>
      </c>
      <c r="C7286" t="s">
        <v>1576</v>
      </c>
      <c r="D7286">
        <v>2020</v>
      </c>
      <c r="E7286" t="s">
        <v>1594</v>
      </c>
      <c r="F7286" t="s">
        <v>1603</v>
      </c>
      <c r="G7286" t="s">
        <v>1606</v>
      </c>
      <c r="H7286" t="s">
        <v>1607</v>
      </c>
      <c r="I7286" s="11">
        <v>4.807227E-2</v>
      </c>
      <c r="J7286">
        <v>16.100000000000001</v>
      </c>
      <c r="K7286">
        <v>16.100000000000001</v>
      </c>
      <c r="L7286" s="3">
        <v>126.53619999999999</v>
      </c>
      <c r="M7286">
        <v>4</v>
      </c>
      <c r="N7286" s="3">
        <v>7.8593913043478247</v>
      </c>
      <c r="O7286"/>
      <c r="P7286"/>
    </row>
    <row r="7287" spans="1:16" x14ac:dyDescent="0.3">
      <c r="A7287" t="s">
        <v>12</v>
      </c>
      <c r="B7287" t="s">
        <v>156</v>
      </c>
      <c r="C7287" t="s">
        <v>1576</v>
      </c>
      <c r="D7287">
        <v>2020</v>
      </c>
      <c r="E7287" t="s">
        <v>1594</v>
      </c>
      <c r="F7287" t="s">
        <v>1603</v>
      </c>
      <c r="G7287" t="s">
        <v>1606</v>
      </c>
      <c r="H7287" t="s">
        <v>1607</v>
      </c>
      <c r="I7287" s="11">
        <v>4.1806702000000001E-2</v>
      </c>
      <c r="J7287">
        <v>19.600000000000001</v>
      </c>
      <c r="K7287">
        <v>19.600000000000001</v>
      </c>
      <c r="L7287" s="3">
        <v>48.837600000000002</v>
      </c>
      <c r="M7287">
        <v>4</v>
      </c>
      <c r="N7287" s="3">
        <v>2.4917142857142855</v>
      </c>
      <c r="O7287"/>
      <c r="P7287"/>
    </row>
    <row r="7288" spans="1:16" x14ac:dyDescent="0.3">
      <c r="A7288" t="s">
        <v>12</v>
      </c>
      <c r="B7288" t="s">
        <v>1533</v>
      </c>
      <c r="C7288" t="s">
        <v>1576</v>
      </c>
      <c r="D7288">
        <v>2020</v>
      </c>
      <c r="E7288" t="s">
        <v>1594</v>
      </c>
      <c r="F7288" t="s">
        <v>1603</v>
      </c>
      <c r="G7288" t="s">
        <v>1606</v>
      </c>
      <c r="H7288" t="s">
        <v>1607</v>
      </c>
      <c r="I7288" s="11">
        <v>0.122208091</v>
      </c>
      <c r="J7288">
        <v>20.7</v>
      </c>
      <c r="K7288">
        <v>20.7</v>
      </c>
      <c r="L7288" s="3">
        <v>119.7466</v>
      </c>
      <c r="M7288">
        <v>4</v>
      </c>
      <c r="N7288" s="3">
        <v>5.7848599033816424</v>
      </c>
      <c r="O7288"/>
      <c r="P7288"/>
    </row>
    <row r="7289" spans="1:16" x14ac:dyDescent="0.3">
      <c r="A7289" t="s">
        <v>12</v>
      </c>
      <c r="B7289" t="s">
        <v>699</v>
      </c>
      <c r="C7289" t="s">
        <v>1574</v>
      </c>
      <c r="D7289">
        <v>2020</v>
      </c>
      <c r="E7289" t="s">
        <v>1594</v>
      </c>
      <c r="F7289" t="s">
        <v>1603</v>
      </c>
      <c r="G7289" t="s">
        <v>1606</v>
      </c>
      <c r="H7289" t="s">
        <v>1607</v>
      </c>
      <c r="I7289" s="11">
        <v>7.7756427000000003E-2</v>
      </c>
      <c r="J7289">
        <v>5.82</v>
      </c>
      <c r="K7289">
        <v>5.82</v>
      </c>
      <c r="L7289" s="3">
        <v>254.53299999999999</v>
      </c>
      <c r="M7289">
        <v>4</v>
      </c>
      <c r="N7289" s="3">
        <v>43.734192439862539</v>
      </c>
      <c r="O7289"/>
      <c r="P7289"/>
    </row>
    <row r="7290" spans="1:16" x14ac:dyDescent="0.3">
      <c r="A7290" t="s">
        <v>12</v>
      </c>
      <c r="B7290" t="s">
        <v>725</v>
      </c>
      <c r="C7290" t="s">
        <v>1574</v>
      </c>
      <c r="D7290">
        <v>2020</v>
      </c>
      <c r="E7290" t="s">
        <v>1594</v>
      </c>
      <c r="F7290" t="s">
        <v>1603</v>
      </c>
      <c r="G7290" t="s">
        <v>1604</v>
      </c>
      <c r="H7290" t="s">
        <v>1607</v>
      </c>
      <c r="I7290" s="11">
        <v>2.9146620000000002E-2</v>
      </c>
      <c r="J7290">
        <v>6.76</v>
      </c>
      <c r="K7290">
        <v>6.76</v>
      </c>
      <c r="L7290" s="3">
        <v>79.296000000000006</v>
      </c>
      <c r="M7290">
        <v>4</v>
      </c>
      <c r="N7290" s="3">
        <v>11.730177514792901</v>
      </c>
      <c r="O7290"/>
      <c r="P7290"/>
    </row>
    <row r="7291" spans="1:16" x14ac:dyDescent="0.3">
      <c r="A7291" t="s">
        <v>12</v>
      </c>
      <c r="B7291" t="s">
        <v>1146</v>
      </c>
      <c r="C7291" t="s">
        <v>1574</v>
      </c>
      <c r="D7291">
        <v>2020</v>
      </c>
      <c r="E7291" t="s">
        <v>1594</v>
      </c>
      <c r="F7291" t="s">
        <v>1603</v>
      </c>
      <c r="G7291" t="s">
        <v>1604</v>
      </c>
      <c r="H7291" t="s">
        <v>1607</v>
      </c>
      <c r="I7291" s="11">
        <v>8.8864488000000005E-2</v>
      </c>
      <c r="J7291">
        <v>7.72</v>
      </c>
      <c r="K7291">
        <v>7.72</v>
      </c>
      <c r="L7291" s="3">
        <v>119.3466</v>
      </c>
      <c r="M7291">
        <v>4</v>
      </c>
      <c r="N7291" s="3">
        <v>15.45940414507772</v>
      </c>
      <c r="O7291"/>
      <c r="P7291"/>
    </row>
    <row r="7292" spans="1:16" x14ac:dyDescent="0.3">
      <c r="A7292" t="s">
        <v>12</v>
      </c>
      <c r="B7292" t="s">
        <v>1058</v>
      </c>
      <c r="C7292" t="s">
        <v>1574</v>
      </c>
      <c r="D7292">
        <v>2020</v>
      </c>
      <c r="E7292" t="s">
        <v>1594</v>
      </c>
      <c r="F7292" t="s">
        <v>1603</v>
      </c>
      <c r="G7292" t="s">
        <v>1604</v>
      </c>
      <c r="H7292" t="s">
        <v>1607</v>
      </c>
      <c r="I7292" s="11">
        <v>0.172042892</v>
      </c>
      <c r="J7292">
        <v>9.3949999999999996</v>
      </c>
      <c r="K7292">
        <v>9.3949999999999996</v>
      </c>
      <c r="L7292" s="3">
        <v>139.9838</v>
      </c>
      <c r="M7292">
        <v>4</v>
      </c>
      <c r="N7292" s="3">
        <v>14.899819052687601</v>
      </c>
      <c r="O7292"/>
      <c r="P7292"/>
    </row>
    <row r="7293" spans="1:16" x14ac:dyDescent="0.3">
      <c r="A7293" t="s">
        <v>12</v>
      </c>
      <c r="B7293" t="s">
        <v>223</v>
      </c>
      <c r="C7293" t="s">
        <v>1574</v>
      </c>
      <c r="D7293">
        <v>2020</v>
      </c>
      <c r="E7293" t="s">
        <v>1594</v>
      </c>
      <c r="F7293" t="s">
        <v>1603</v>
      </c>
      <c r="G7293" t="s">
        <v>1604</v>
      </c>
      <c r="H7293" t="s">
        <v>1607</v>
      </c>
      <c r="I7293" s="11">
        <v>5.3887300999999999E-2</v>
      </c>
      <c r="J7293">
        <v>10.1</v>
      </c>
      <c r="K7293">
        <v>10.1</v>
      </c>
      <c r="L7293" s="3">
        <v>225.6088</v>
      </c>
      <c r="M7293">
        <v>4</v>
      </c>
      <c r="N7293" s="3">
        <v>22.337504950495049</v>
      </c>
      <c r="O7293"/>
      <c r="P7293"/>
    </row>
    <row r="7294" spans="1:16" x14ac:dyDescent="0.3">
      <c r="A7294" t="s">
        <v>12</v>
      </c>
      <c r="B7294" t="s">
        <v>734</v>
      </c>
      <c r="C7294" t="s">
        <v>1574</v>
      </c>
      <c r="D7294">
        <v>2020</v>
      </c>
      <c r="E7294" t="s">
        <v>1594</v>
      </c>
      <c r="F7294" t="s">
        <v>1603</v>
      </c>
      <c r="G7294" t="s">
        <v>1604</v>
      </c>
      <c r="H7294" t="s">
        <v>1607</v>
      </c>
      <c r="I7294" s="11">
        <v>5.4079556000000001E-2</v>
      </c>
      <c r="J7294">
        <v>11.1</v>
      </c>
      <c r="K7294">
        <v>11.1</v>
      </c>
      <c r="L7294" s="3">
        <v>165.95259999999999</v>
      </c>
      <c r="M7294">
        <v>4</v>
      </c>
      <c r="N7294" s="3">
        <v>14.950684684684685</v>
      </c>
      <c r="O7294"/>
      <c r="P7294"/>
    </row>
    <row r="7295" spans="1:16" x14ac:dyDescent="0.3">
      <c r="A7295" t="s">
        <v>12</v>
      </c>
      <c r="B7295" t="s">
        <v>700</v>
      </c>
      <c r="C7295" t="s">
        <v>1574</v>
      </c>
      <c r="D7295">
        <v>2020</v>
      </c>
      <c r="E7295" t="s">
        <v>1594</v>
      </c>
      <c r="F7295" t="s">
        <v>1603</v>
      </c>
      <c r="G7295" t="s">
        <v>1604</v>
      </c>
      <c r="H7295" t="s">
        <v>1607</v>
      </c>
      <c r="I7295" s="11">
        <v>0.106928681</v>
      </c>
      <c r="J7295">
        <v>12.3</v>
      </c>
      <c r="K7295">
        <v>12.3</v>
      </c>
      <c r="L7295" s="3">
        <v>173.7396</v>
      </c>
      <c r="M7295">
        <v>4</v>
      </c>
      <c r="N7295" s="3">
        <v>14.125170731707316</v>
      </c>
      <c r="O7295"/>
      <c r="P7295"/>
    </row>
    <row r="7296" spans="1:16" x14ac:dyDescent="0.3">
      <c r="A7296" t="s">
        <v>12</v>
      </c>
      <c r="B7296" t="s">
        <v>393</v>
      </c>
      <c r="C7296" t="s">
        <v>1574</v>
      </c>
      <c r="D7296">
        <v>2020</v>
      </c>
      <c r="E7296" t="s">
        <v>1594</v>
      </c>
      <c r="F7296" t="s">
        <v>1603</v>
      </c>
      <c r="G7296" t="s">
        <v>1604</v>
      </c>
      <c r="H7296" t="s">
        <v>1607</v>
      </c>
      <c r="I7296" s="11">
        <v>3.8718194999999997E-2</v>
      </c>
      <c r="J7296">
        <v>12.35</v>
      </c>
      <c r="K7296">
        <v>12.35</v>
      </c>
      <c r="L7296" s="3">
        <v>110.657</v>
      </c>
      <c r="M7296">
        <v>4</v>
      </c>
      <c r="N7296" s="3">
        <v>8.9600809716599183</v>
      </c>
      <c r="O7296"/>
      <c r="P7296"/>
    </row>
    <row r="7297" spans="1:16" x14ac:dyDescent="0.3">
      <c r="A7297" t="s">
        <v>12</v>
      </c>
      <c r="B7297" t="s">
        <v>771</v>
      </c>
      <c r="C7297" t="s">
        <v>1574</v>
      </c>
      <c r="D7297">
        <v>2020</v>
      </c>
      <c r="E7297" t="s">
        <v>1594</v>
      </c>
      <c r="F7297" t="s">
        <v>1603</v>
      </c>
      <c r="G7297" t="s">
        <v>1604</v>
      </c>
      <c r="H7297" t="s">
        <v>1607</v>
      </c>
      <c r="I7297" s="11">
        <v>8.2215186999999995E-2</v>
      </c>
      <c r="J7297">
        <v>12.5</v>
      </c>
      <c r="K7297">
        <v>12.5</v>
      </c>
      <c r="L7297" s="3">
        <v>91.448800000000006</v>
      </c>
      <c r="M7297">
        <v>4</v>
      </c>
      <c r="N7297" s="3">
        <v>7.3159040000000006</v>
      </c>
      <c r="O7297"/>
      <c r="P7297"/>
    </row>
    <row r="7298" spans="1:16" x14ac:dyDescent="0.3">
      <c r="A7298" t="s">
        <v>12</v>
      </c>
      <c r="B7298" t="s">
        <v>1191</v>
      </c>
      <c r="C7298" t="s">
        <v>1574</v>
      </c>
      <c r="D7298">
        <v>2020</v>
      </c>
      <c r="E7298" t="s">
        <v>1594</v>
      </c>
      <c r="F7298" t="s">
        <v>1603</v>
      </c>
      <c r="G7298" t="s">
        <v>1604</v>
      </c>
      <c r="H7298" t="s">
        <v>1607</v>
      </c>
      <c r="I7298" s="11">
        <v>0.110614538</v>
      </c>
      <c r="J7298">
        <v>12.5</v>
      </c>
      <c r="K7298">
        <v>12.5</v>
      </c>
      <c r="L7298" s="3">
        <v>80.659199999999998</v>
      </c>
      <c r="M7298">
        <v>4</v>
      </c>
      <c r="N7298" s="3">
        <v>6.4527359999999998</v>
      </c>
      <c r="O7298"/>
      <c r="P7298"/>
    </row>
    <row r="7299" spans="1:16" x14ac:dyDescent="0.3">
      <c r="A7299" t="s">
        <v>12</v>
      </c>
      <c r="B7299" t="s">
        <v>327</v>
      </c>
      <c r="C7299" t="s">
        <v>1574</v>
      </c>
      <c r="D7299">
        <v>2020</v>
      </c>
      <c r="E7299" t="s">
        <v>1594</v>
      </c>
      <c r="F7299" t="s">
        <v>1603</v>
      </c>
      <c r="G7299" t="s">
        <v>1604</v>
      </c>
      <c r="H7299" t="s">
        <v>1607</v>
      </c>
      <c r="I7299" s="11">
        <v>0.152988295</v>
      </c>
      <c r="J7299">
        <v>12.85</v>
      </c>
      <c r="K7299">
        <v>12.85</v>
      </c>
      <c r="L7299" s="3">
        <v>253.73820000000001</v>
      </c>
      <c r="M7299">
        <v>4</v>
      </c>
      <c r="N7299" s="3">
        <v>19.746163424124514</v>
      </c>
      <c r="O7299"/>
      <c r="P7299"/>
    </row>
    <row r="7300" spans="1:16" x14ac:dyDescent="0.3">
      <c r="A7300" t="s">
        <v>12</v>
      </c>
      <c r="B7300" t="s">
        <v>922</v>
      </c>
      <c r="C7300" t="s">
        <v>1574</v>
      </c>
      <c r="D7300">
        <v>2020</v>
      </c>
      <c r="E7300" t="s">
        <v>1594</v>
      </c>
      <c r="F7300" t="s">
        <v>1603</v>
      </c>
      <c r="G7300" t="s">
        <v>1604</v>
      </c>
      <c r="H7300" t="s">
        <v>1607</v>
      </c>
      <c r="I7300" s="11">
        <v>0.16062411600000001</v>
      </c>
      <c r="J7300">
        <v>13.5</v>
      </c>
      <c r="K7300">
        <v>13.5</v>
      </c>
      <c r="L7300" s="3">
        <v>147.0102</v>
      </c>
      <c r="M7300">
        <v>4</v>
      </c>
      <c r="N7300" s="3">
        <v>10.889644444444444</v>
      </c>
      <c r="O7300"/>
      <c r="P7300"/>
    </row>
    <row r="7301" spans="1:16" x14ac:dyDescent="0.3">
      <c r="A7301" t="s">
        <v>12</v>
      </c>
      <c r="B7301" t="s">
        <v>15</v>
      </c>
      <c r="C7301" t="s">
        <v>1574</v>
      </c>
      <c r="D7301">
        <v>2020</v>
      </c>
      <c r="E7301" t="s">
        <v>1594</v>
      </c>
      <c r="F7301" t="s">
        <v>1603</v>
      </c>
      <c r="G7301" t="s">
        <v>1604</v>
      </c>
      <c r="H7301" t="s">
        <v>1607</v>
      </c>
      <c r="I7301" s="11">
        <v>0.10042308599999999</v>
      </c>
      <c r="J7301">
        <v>15.1</v>
      </c>
      <c r="K7301">
        <v>15.1</v>
      </c>
      <c r="L7301" s="3">
        <v>144.77860000000001</v>
      </c>
      <c r="M7301">
        <v>4</v>
      </c>
      <c r="N7301" s="3">
        <v>9.587986754966888</v>
      </c>
      <c r="O7301"/>
      <c r="P7301"/>
    </row>
    <row r="7302" spans="1:16" x14ac:dyDescent="0.3">
      <c r="A7302" t="s">
        <v>12</v>
      </c>
      <c r="B7302" t="s">
        <v>56</v>
      </c>
      <c r="C7302" t="s">
        <v>1574</v>
      </c>
      <c r="D7302">
        <v>2020</v>
      </c>
      <c r="E7302" t="s">
        <v>1594</v>
      </c>
      <c r="F7302" t="s">
        <v>1603</v>
      </c>
      <c r="G7302" t="s">
        <v>1604</v>
      </c>
      <c r="H7302" t="s">
        <v>1607</v>
      </c>
      <c r="I7302" s="11">
        <v>1.9037430000000001E-2</v>
      </c>
      <c r="J7302">
        <v>15.7</v>
      </c>
      <c r="K7302">
        <v>15.7</v>
      </c>
      <c r="L7302" s="3">
        <v>60.553600000000003</v>
      </c>
      <c r="M7302">
        <v>4</v>
      </c>
      <c r="N7302" s="3">
        <v>3.8569171974522298</v>
      </c>
      <c r="O7302"/>
      <c r="P7302"/>
    </row>
    <row r="7303" spans="1:16" x14ac:dyDescent="0.3">
      <c r="A7303" t="s">
        <v>12</v>
      </c>
      <c r="B7303" t="s">
        <v>123</v>
      </c>
      <c r="C7303" t="s">
        <v>1574</v>
      </c>
      <c r="D7303">
        <v>2020</v>
      </c>
      <c r="E7303" t="s">
        <v>1594</v>
      </c>
      <c r="F7303" t="s">
        <v>1603</v>
      </c>
      <c r="G7303" t="s">
        <v>1604</v>
      </c>
      <c r="H7303" t="s">
        <v>1607</v>
      </c>
      <c r="I7303" s="11">
        <v>0.120187953</v>
      </c>
      <c r="J7303">
        <v>16.7</v>
      </c>
      <c r="K7303">
        <v>16.7</v>
      </c>
      <c r="L7303" s="3">
        <v>181.29759999999999</v>
      </c>
      <c r="M7303">
        <v>4</v>
      </c>
      <c r="N7303" s="3">
        <v>10.85614371257485</v>
      </c>
      <c r="O7303"/>
      <c r="P7303"/>
    </row>
    <row r="7304" spans="1:16" x14ac:dyDescent="0.3">
      <c r="A7304" t="s">
        <v>12</v>
      </c>
      <c r="B7304" t="s">
        <v>307</v>
      </c>
      <c r="C7304" t="s">
        <v>1574</v>
      </c>
      <c r="D7304">
        <v>2020</v>
      </c>
      <c r="E7304" t="s">
        <v>1594</v>
      </c>
      <c r="F7304" t="s">
        <v>1603</v>
      </c>
      <c r="G7304" t="s">
        <v>1604</v>
      </c>
      <c r="H7304" t="s">
        <v>1607</v>
      </c>
      <c r="I7304" s="11">
        <v>0.14349595200000001</v>
      </c>
      <c r="J7304">
        <v>18</v>
      </c>
      <c r="K7304">
        <v>18</v>
      </c>
      <c r="L7304" s="3">
        <v>88.751400000000004</v>
      </c>
      <c r="M7304">
        <v>4</v>
      </c>
      <c r="N7304" s="3">
        <v>4.9306333333333336</v>
      </c>
      <c r="O7304"/>
      <c r="P7304"/>
    </row>
    <row r="7305" spans="1:16" x14ac:dyDescent="0.3">
      <c r="A7305" t="s">
        <v>12</v>
      </c>
      <c r="B7305" t="s">
        <v>519</v>
      </c>
      <c r="C7305" t="s">
        <v>1574</v>
      </c>
      <c r="D7305">
        <v>2020</v>
      </c>
      <c r="E7305" t="s">
        <v>1594</v>
      </c>
      <c r="F7305" t="s">
        <v>1603</v>
      </c>
      <c r="G7305" t="s">
        <v>1604</v>
      </c>
      <c r="H7305" t="s">
        <v>1607</v>
      </c>
      <c r="I7305" s="11">
        <v>2.6018497000000002E-2</v>
      </c>
      <c r="J7305">
        <v>19.100000000000001</v>
      </c>
      <c r="K7305">
        <v>19.100000000000001</v>
      </c>
      <c r="L7305" s="3">
        <v>148.24180000000001</v>
      </c>
      <c r="M7305">
        <v>4</v>
      </c>
      <c r="N7305" s="3">
        <v>7.7613507853403139</v>
      </c>
      <c r="O7305"/>
      <c r="P7305"/>
    </row>
    <row r="7306" spans="1:16" x14ac:dyDescent="0.3">
      <c r="A7306" t="s">
        <v>12</v>
      </c>
      <c r="B7306" t="s">
        <v>1212</v>
      </c>
      <c r="C7306" t="s">
        <v>1574</v>
      </c>
      <c r="D7306">
        <v>2020</v>
      </c>
      <c r="E7306" t="s">
        <v>1594</v>
      </c>
      <c r="F7306" t="s">
        <v>1603</v>
      </c>
      <c r="G7306" t="s">
        <v>1604</v>
      </c>
      <c r="H7306" t="s">
        <v>1607</v>
      </c>
      <c r="I7306" s="11">
        <v>2.1578923E-2</v>
      </c>
      <c r="J7306">
        <v>19.350000000000001</v>
      </c>
      <c r="K7306">
        <v>19.350000000000001</v>
      </c>
      <c r="L7306" s="3">
        <v>120.5098</v>
      </c>
      <c r="M7306">
        <v>4</v>
      </c>
      <c r="N7306" s="3">
        <v>6.2278966408268728</v>
      </c>
      <c r="O7306"/>
      <c r="P7306"/>
    </row>
    <row r="7307" spans="1:16" x14ac:dyDescent="0.3">
      <c r="A7307" t="s">
        <v>12</v>
      </c>
      <c r="B7307" t="s">
        <v>366</v>
      </c>
      <c r="C7307" t="s">
        <v>1574</v>
      </c>
      <c r="D7307">
        <v>2020</v>
      </c>
      <c r="E7307" t="s">
        <v>1594</v>
      </c>
      <c r="F7307" t="s">
        <v>1603</v>
      </c>
      <c r="G7307" t="s">
        <v>1604</v>
      </c>
      <c r="H7307" t="s">
        <v>1607</v>
      </c>
      <c r="I7307" s="11">
        <v>1.4909465E-2</v>
      </c>
      <c r="J7307">
        <v>20.350000000000001</v>
      </c>
      <c r="K7307">
        <v>20.350000000000001</v>
      </c>
      <c r="L7307" s="3">
        <v>232.39580000000001</v>
      </c>
      <c r="M7307">
        <v>4</v>
      </c>
      <c r="N7307" s="3">
        <v>11.419941031941031</v>
      </c>
      <c r="O7307"/>
      <c r="P7307"/>
    </row>
    <row r="7308" spans="1:16" x14ac:dyDescent="0.3">
      <c r="A7308" t="s">
        <v>12</v>
      </c>
      <c r="B7308" t="s">
        <v>774</v>
      </c>
      <c r="C7308" t="s">
        <v>1574</v>
      </c>
      <c r="D7308">
        <v>2020</v>
      </c>
      <c r="E7308" t="s">
        <v>1594</v>
      </c>
      <c r="F7308" t="s">
        <v>1603</v>
      </c>
      <c r="G7308" t="s">
        <v>1604</v>
      </c>
      <c r="H7308" t="s">
        <v>1607</v>
      </c>
      <c r="I7308" s="11">
        <v>4.8207431000000002E-2</v>
      </c>
      <c r="J7308">
        <v>20.6</v>
      </c>
      <c r="K7308">
        <v>20.6</v>
      </c>
      <c r="L7308" s="3">
        <v>188.0556</v>
      </c>
      <c r="M7308">
        <v>4</v>
      </c>
      <c r="N7308" s="3">
        <v>9.1289126213592233</v>
      </c>
      <c r="O7308"/>
      <c r="P7308"/>
    </row>
    <row r="7309" spans="1:16" x14ac:dyDescent="0.3">
      <c r="A7309" t="s">
        <v>12</v>
      </c>
      <c r="B7309" t="s">
        <v>427</v>
      </c>
      <c r="C7309" t="s">
        <v>1574</v>
      </c>
      <c r="D7309">
        <v>2020</v>
      </c>
      <c r="E7309" t="s">
        <v>1594</v>
      </c>
      <c r="F7309" t="s">
        <v>1603</v>
      </c>
      <c r="G7309" t="s">
        <v>1604</v>
      </c>
      <c r="H7309" t="s">
        <v>1607</v>
      </c>
      <c r="I7309" s="11">
        <v>0.162418495</v>
      </c>
      <c r="J7309">
        <v>21.1</v>
      </c>
      <c r="K7309">
        <v>21.1</v>
      </c>
      <c r="L7309" s="3">
        <v>64.916799999999995</v>
      </c>
      <c r="M7309">
        <v>4</v>
      </c>
      <c r="N7309" s="3">
        <v>3.0766255924170611</v>
      </c>
      <c r="O7309"/>
      <c r="P7309"/>
    </row>
    <row r="7310" spans="1:16" x14ac:dyDescent="0.3">
      <c r="A7310" t="s">
        <v>12</v>
      </c>
      <c r="B7310" t="s">
        <v>929</v>
      </c>
      <c r="C7310" t="s">
        <v>1581</v>
      </c>
      <c r="D7310">
        <v>2020</v>
      </c>
      <c r="E7310" t="s">
        <v>1594</v>
      </c>
      <c r="F7310" t="s">
        <v>1603</v>
      </c>
      <c r="G7310" t="s">
        <v>1604</v>
      </c>
      <c r="H7310" t="s">
        <v>1607</v>
      </c>
      <c r="I7310" s="11">
        <v>9.9237319999999993E-3</v>
      </c>
      <c r="J7310">
        <v>6.26</v>
      </c>
      <c r="K7310">
        <v>6.26</v>
      </c>
      <c r="L7310" s="3">
        <v>152.8366</v>
      </c>
      <c r="M7310">
        <v>4</v>
      </c>
      <c r="N7310" s="3">
        <v>24.414792332268373</v>
      </c>
      <c r="O7310"/>
      <c r="P7310"/>
    </row>
    <row r="7311" spans="1:16" x14ac:dyDescent="0.3">
      <c r="A7311" t="s">
        <v>12</v>
      </c>
      <c r="B7311" t="s">
        <v>573</v>
      </c>
      <c r="C7311" t="s">
        <v>1581</v>
      </c>
      <c r="D7311">
        <v>2020</v>
      </c>
      <c r="E7311" t="s">
        <v>1594</v>
      </c>
      <c r="F7311" t="s">
        <v>1603</v>
      </c>
      <c r="G7311" t="s">
        <v>1604</v>
      </c>
      <c r="H7311" t="s">
        <v>1607</v>
      </c>
      <c r="I7311" s="11">
        <v>0</v>
      </c>
      <c r="J7311">
        <v>6.69</v>
      </c>
      <c r="K7311">
        <v>6.69</v>
      </c>
      <c r="L7311" s="3">
        <v>176.93700000000001</v>
      </c>
      <c r="M7311">
        <v>4</v>
      </c>
      <c r="N7311" s="3">
        <v>26.44798206278027</v>
      </c>
      <c r="O7311"/>
      <c r="P7311"/>
    </row>
    <row r="7312" spans="1:16" x14ac:dyDescent="0.3">
      <c r="A7312" t="s">
        <v>12</v>
      </c>
      <c r="B7312" t="s">
        <v>98</v>
      </c>
      <c r="C7312" t="s">
        <v>1581</v>
      </c>
      <c r="D7312">
        <v>2020</v>
      </c>
      <c r="E7312" t="s">
        <v>1594</v>
      </c>
      <c r="F7312" t="s">
        <v>1603</v>
      </c>
      <c r="G7312" t="s">
        <v>1604</v>
      </c>
      <c r="H7312" t="s">
        <v>1607</v>
      </c>
      <c r="I7312" s="11">
        <v>1.2528611E-2</v>
      </c>
      <c r="J7312">
        <v>10.195</v>
      </c>
      <c r="K7312">
        <v>10.195</v>
      </c>
      <c r="L7312" s="3">
        <v>195.11099999999999</v>
      </c>
      <c r="M7312">
        <v>4</v>
      </c>
      <c r="N7312" s="3">
        <v>19.137910740559096</v>
      </c>
      <c r="O7312"/>
      <c r="P7312"/>
    </row>
    <row r="7313" spans="1:16" x14ac:dyDescent="0.3">
      <c r="A7313" t="s">
        <v>12</v>
      </c>
      <c r="B7313" t="s">
        <v>852</v>
      </c>
      <c r="C7313" t="s">
        <v>1581</v>
      </c>
      <c r="D7313">
        <v>2020</v>
      </c>
      <c r="E7313" t="s">
        <v>1594</v>
      </c>
      <c r="F7313" t="s">
        <v>1603</v>
      </c>
      <c r="G7313" t="s">
        <v>1604</v>
      </c>
      <c r="H7313" t="s">
        <v>1607</v>
      </c>
      <c r="I7313" s="11">
        <v>8.6149999999999994E-3</v>
      </c>
      <c r="J7313">
        <v>16.75</v>
      </c>
      <c r="K7313">
        <v>16.75</v>
      </c>
      <c r="L7313" s="3">
        <v>72.403800000000004</v>
      </c>
      <c r="M7313">
        <v>4</v>
      </c>
      <c r="N7313" s="3">
        <v>4.3226149253731343</v>
      </c>
      <c r="O7313"/>
      <c r="P7313"/>
    </row>
    <row r="7314" spans="1:16" x14ac:dyDescent="0.3">
      <c r="A7314" t="s">
        <v>12</v>
      </c>
      <c r="B7314" t="s">
        <v>550</v>
      </c>
      <c r="C7314" t="s">
        <v>1581</v>
      </c>
      <c r="D7314">
        <v>2020</v>
      </c>
      <c r="E7314" t="s">
        <v>1594</v>
      </c>
      <c r="F7314" t="s">
        <v>1603</v>
      </c>
      <c r="G7314" t="s">
        <v>1604</v>
      </c>
      <c r="H7314" t="s">
        <v>1607</v>
      </c>
      <c r="I7314" s="11">
        <v>9.7059595999999998E-2</v>
      </c>
      <c r="J7314">
        <v>20.2</v>
      </c>
      <c r="K7314">
        <v>20.2</v>
      </c>
      <c r="L7314" s="3">
        <v>178.6028</v>
      </c>
      <c r="M7314">
        <v>4</v>
      </c>
      <c r="N7314" s="3">
        <v>8.8417227722772278</v>
      </c>
      <c r="O7314"/>
      <c r="P7314"/>
    </row>
    <row r="7315" spans="1:16" x14ac:dyDescent="0.3">
      <c r="A7315" t="s">
        <v>12</v>
      </c>
      <c r="B7315" t="s">
        <v>160</v>
      </c>
      <c r="C7315" t="s">
        <v>1580</v>
      </c>
      <c r="D7315">
        <v>2020</v>
      </c>
      <c r="E7315" t="s">
        <v>1594</v>
      </c>
      <c r="F7315" t="s">
        <v>1603</v>
      </c>
      <c r="G7315" t="s">
        <v>1604</v>
      </c>
      <c r="H7315" t="s">
        <v>1607</v>
      </c>
      <c r="I7315" s="11">
        <v>5.9976150000000004E-3</v>
      </c>
      <c r="J7315">
        <v>5.34</v>
      </c>
      <c r="K7315">
        <v>5.34</v>
      </c>
      <c r="L7315" s="3">
        <v>100.4358</v>
      </c>
      <c r="M7315">
        <v>4</v>
      </c>
      <c r="N7315" s="3">
        <v>18.808202247191012</v>
      </c>
      <c r="O7315"/>
      <c r="P7315"/>
    </row>
    <row r="7316" spans="1:16" x14ac:dyDescent="0.3">
      <c r="A7316" t="s">
        <v>12</v>
      </c>
      <c r="B7316" t="s">
        <v>405</v>
      </c>
      <c r="C7316" t="s">
        <v>1580</v>
      </c>
      <c r="D7316">
        <v>2020</v>
      </c>
      <c r="E7316" t="s">
        <v>1594</v>
      </c>
      <c r="F7316" t="s">
        <v>1603</v>
      </c>
      <c r="G7316" t="s">
        <v>1604</v>
      </c>
      <c r="H7316" t="s">
        <v>1607</v>
      </c>
      <c r="I7316" s="11">
        <v>0.116331694</v>
      </c>
      <c r="J7316">
        <v>8.31</v>
      </c>
      <c r="K7316">
        <v>8.31</v>
      </c>
      <c r="L7316" s="3">
        <v>176.90280000000001</v>
      </c>
      <c r="M7316">
        <v>4</v>
      </c>
      <c r="N7316" s="3">
        <v>21.287942238267149</v>
      </c>
      <c r="O7316"/>
      <c r="P7316"/>
    </row>
    <row r="7317" spans="1:16" x14ac:dyDescent="0.3">
      <c r="A7317" t="s">
        <v>12</v>
      </c>
      <c r="B7317" t="s">
        <v>1509</v>
      </c>
      <c r="C7317" t="s">
        <v>1580</v>
      </c>
      <c r="D7317">
        <v>2020</v>
      </c>
      <c r="E7317" t="s">
        <v>1594</v>
      </c>
      <c r="F7317" t="s">
        <v>1603</v>
      </c>
      <c r="G7317" t="s">
        <v>1604</v>
      </c>
      <c r="H7317" t="s">
        <v>1607</v>
      </c>
      <c r="I7317" s="11">
        <v>8.8693595E-2</v>
      </c>
      <c r="J7317">
        <v>8.6549999999999994</v>
      </c>
      <c r="K7317">
        <v>8.6549999999999994</v>
      </c>
      <c r="L7317" s="3">
        <v>122.57559999999999</v>
      </c>
      <c r="M7317">
        <v>4</v>
      </c>
      <c r="N7317" s="3">
        <v>14.162403235124206</v>
      </c>
      <c r="O7317"/>
      <c r="P7317"/>
    </row>
    <row r="7318" spans="1:16" x14ac:dyDescent="0.3">
      <c r="A7318" t="s">
        <v>12</v>
      </c>
      <c r="B7318" t="s">
        <v>1451</v>
      </c>
      <c r="C7318" t="s">
        <v>1580</v>
      </c>
      <c r="D7318">
        <v>2020</v>
      </c>
      <c r="E7318" t="s">
        <v>1594</v>
      </c>
      <c r="F7318" t="s">
        <v>1603</v>
      </c>
      <c r="G7318" t="s">
        <v>1604</v>
      </c>
      <c r="H7318" t="s">
        <v>1607</v>
      </c>
      <c r="I7318" s="11">
        <v>8.1547149999999999E-2</v>
      </c>
      <c r="J7318">
        <v>8.8949999999999996</v>
      </c>
      <c r="K7318">
        <v>8.8949999999999996</v>
      </c>
      <c r="L7318" s="3">
        <v>49.800800000000002</v>
      </c>
      <c r="M7318">
        <v>4</v>
      </c>
      <c r="N7318" s="3">
        <v>5.5987408656548627</v>
      </c>
      <c r="O7318"/>
      <c r="P7318"/>
    </row>
    <row r="7319" spans="1:16" x14ac:dyDescent="0.3">
      <c r="A7319" t="s">
        <v>12</v>
      </c>
      <c r="B7319" t="s">
        <v>1539</v>
      </c>
      <c r="C7319" t="s">
        <v>1580</v>
      </c>
      <c r="D7319">
        <v>2020</v>
      </c>
      <c r="E7319" t="s">
        <v>1594</v>
      </c>
      <c r="F7319" t="s">
        <v>1603</v>
      </c>
      <c r="G7319" t="s">
        <v>1604</v>
      </c>
      <c r="H7319" t="s">
        <v>1607</v>
      </c>
      <c r="I7319" s="11">
        <v>8.7272074000000005E-2</v>
      </c>
      <c r="J7319">
        <v>10.695</v>
      </c>
      <c r="K7319">
        <v>10.695</v>
      </c>
      <c r="L7319" s="3">
        <v>153.7972</v>
      </c>
      <c r="M7319">
        <v>4</v>
      </c>
      <c r="N7319" s="3">
        <v>14.380289855072464</v>
      </c>
      <c r="O7319"/>
      <c r="P7319"/>
    </row>
    <row r="7320" spans="1:16" x14ac:dyDescent="0.3">
      <c r="A7320" t="s">
        <v>12</v>
      </c>
      <c r="B7320" t="s">
        <v>1461</v>
      </c>
      <c r="C7320" t="s">
        <v>1580</v>
      </c>
      <c r="D7320">
        <v>2020</v>
      </c>
      <c r="E7320" t="s">
        <v>1594</v>
      </c>
      <c r="F7320" t="s">
        <v>1603</v>
      </c>
      <c r="G7320" t="s">
        <v>1604</v>
      </c>
      <c r="H7320" t="s">
        <v>1607</v>
      </c>
      <c r="I7320" s="11">
        <v>9.9692905999999998E-2</v>
      </c>
      <c r="J7320">
        <v>14.65</v>
      </c>
      <c r="K7320">
        <v>14.65</v>
      </c>
      <c r="L7320" s="3">
        <v>50.9666</v>
      </c>
      <c r="M7320">
        <v>4</v>
      </c>
      <c r="N7320" s="3">
        <v>3.4789488054607509</v>
      </c>
      <c r="O7320"/>
      <c r="P7320"/>
    </row>
    <row r="7321" spans="1:16" x14ac:dyDescent="0.3">
      <c r="A7321" t="s">
        <v>12</v>
      </c>
      <c r="B7321" t="s">
        <v>566</v>
      </c>
      <c r="C7321" t="s">
        <v>1580</v>
      </c>
      <c r="D7321">
        <v>2020</v>
      </c>
      <c r="E7321" t="s">
        <v>1594</v>
      </c>
      <c r="F7321" t="s">
        <v>1603</v>
      </c>
      <c r="G7321" t="s">
        <v>1604</v>
      </c>
      <c r="H7321" t="s">
        <v>1607</v>
      </c>
      <c r="I7321" s="11">
        <v>6.6269294000000006E-2</v>
      </c>
      <c r="J7321">
        <v>15.25</v>
      </c>
      <c r="K7321">
        <v>15.25</v>
      </c>
      <c r="L7321" s="3">
        <v>179.666</v>
      </c>
      <c r="M7321">
        <v>4</v>
      </c>
      <c r="N7321" s="3">
        <v>11.781377049180328</v>
      </c>
      <c r="O7321"/>
      <c r="P7321"/>
    </row>
    <row r="7322" spans="1:16" x14ac:dyDescent="0.3">
      <c r="A7322" t="s">
        <v>12</v>
      </c>
      <c r="B7322" t="s">
        <v>736</v>
      </c>
      <c r="C7322" t="s">
        <v>1580</v>
      </c>
      <c r="D7322">
        <v>2020</v>
      </c>
      <c r="E7322" t="s">
        <v>1594</v>
      </c>
      <c r="F7322" t="s">
        <v>1603</v>
      </c>
      <c r="G7322" t="s">
        <v>1604</v>
      </c>
      <c r="H7322" t="s">
        <v>1607</v>
      </c>
      <c r="I7322" s="11">
        <v>4.7524635000000003E-2</v>
      </c>
      <c r="J7322">
        <v>17.600000000000001</v>
      </c>
      <c r="K7322">
        <v>17.600000000000001</v>
      </c>
      <c r="L7322" s="3">
        <v>118.2782</v>
      </c>
      <c r="M7322">
        <v>4</v>
      </c>
      <c r="N7322" s="3">
        <v>6.720352272727272</v>
      </c>
      <c r="O7322"/>
      <c r="P7322"/>
    </row>
    <row r="7323" spans="1:16" x14ac:dyDescent="0.3">
      <c r="A7323" t="s">
        <v>12</v>
      </c>
      <c r="B7323" t="s">
        <v>1168</v>
      </c>
      <c r="C7323" t="s">
        <v>1580</v>
      </c>
      <c r="D7323">
        <v>2020</v>
      </c>
      <c r="E7323" t="s">
        <v>1594</v>
      </c>
      <c r="F7323" t="s">
        <v>1603</v>
      </c>
      <c r="G7323" t="s">
        <v>1604</v>
      </c>
      <c r="H7323" t="s">
        <v>1607</v>
      </c>
      <c r="I7323" s="11">
        <v>3.9443714999999997E-2</v>
      </c>
      <c r="J7323">
        <v>17.600000000000001</v>
      </c>
      <c r="K7323">
        <v>17.600000000000001</v>
      </c>
      <c r="L7323" s="3">
        <v>95.840999999999994</v>
      </c>
      <c r="M7323">
        <v>4</v>
      </c>
      <c r="N7323" s="3">
        <v>5.4455113636363626</v>
      </c>
      <c r="O7323"/>
      <c r="P7323"/>
    </row>
    <row r="7324" spans="1:16" x14ac:dyDescent="0.3">
      <c r="A7324" t="s">
        <v>12</v>
      </c>
      <c r="B7324" t="s">
        <v>496</v>
      </c>
      <c r="C7324" t="s">
        <v>1580</v>
      </c>
      <c r="D7324">
        <v>2020</v>
      </c>
      <c r="E7324" t="s">
        <v>1594</v>
      </c>
      <c r="F7324" t="s">
        <v>1603</v>
      </c>
      <c r="G7324" t="s">
        <v>1604</v>
      </c>
      <c r="H7324" t="s">
        <v>1607</v>
      </c>
      <c r="I7324" s="11">
        <v>1.8667600999999999E-2</v>
      </c>
      <c r="J7324">
        <v>19.350000000000001</v>
      </c>
      <c r="K7324">
        <v>19.350000000000001</v>
      </c>
      <c r="L7324" s="3">
        <v>112.95440000000001</v>
      </c>
      <c r="M7324">
        <v>4</v>
      </c>
      <c r="N7324" s="3">
        <v>5.8374366925064596</v>
      </c>
      <c r="O7324"/>
      <c r="P7324"/>
    </row>
    <row r="7325" spans="1:16" x14ac:dyDescent="0.3">
      <c r="A7325" t="s">
        <v>12</v>
      </c>
      <c r="B7325" t="s">
        <v>1060</v>
      </c>
      <c r="C7325" t="s">
        <v>1580</v>
      </c>
      <c r="D7325">
        <v>2020</v>
      </c>
      <c r="E7325" t="s">
        <v>1594</v>
      </c>
      <c r="F7325" t="s">
        <v>1603</v>
      </c>
      <c r="G7325" t="s">
        <v>1604</v>
      </c>
      <c r="H7325" t="s">
        <v>1607</v>
      </c>
      <c r="I7325" s="11">
        <v>7.7193256000000002E-2</v>
      </c>
      <c r="J7325">
        <v>19.350000000000001</v>
      </c>
      <c r="K7325">
        <v>19.350000000000001</v>
      </c>
      <c r="L7325" s="3">
        <v>112.7518</v>
      </c>
      <c r="M7325">
        <v>4</v>
      </c>
      <c r="N7325" s="3">
        <v>5.8269664082687331</v>
      </c>
      <c r="O7325"/>
      <c r="P7325"/>
    </row>
    <row r="7326" spans="1:16" x14ac:dyDescent="0.3">
      <c r="A7326" t="s">
        <v>12</v>
      </c>
      <c r="B7326" t="s">
        <v>1092</v>
      </c>
      <c r="C7326" t="s">
        <v>1590</v>
      </c>
      <c r="D7326">
        <v>2020</v>
      </c>
      <c r="E7326" t="s">
        <v>1594</v>
      </c>
      <c r="F7326" t="s">
        <v>1603</v>
      </c>
      <c r="G7326" t="s">
        <v>1604</v>
      </c>
      <c r="H7326" t="s">
        <v>1607</v>
      </c>
      <c r="I7326" s="11">
        <v>7.0841849999999998E-3</v>
      </c>
      <c r="J7326">
        <v>6.1150000000000002</v>
      </c>
      <c r="K7326">
        <v>6.1150000000000002</v>
      </c>
      <c r="L7326" s="3">
        <v>191.15299999999999</v>
      </c>
      <c r="M7326">
        <v>4</v>
      </c>
      <c r="N7326" s="3">
        <v>31.259689288634505</v>
      </c>
      <c r="O7326"/>
      <c r="P7326"/>
    </row>
    <row r="7327" spans="1:16" x14ac:dyDescent="0.3">
      <c r="A7327" t="s">
        <v>12</v>
      </c>
      <c r="B7327" t="s">
        <v>538</v>
      </c>
      <c r="C7327" t="s">
        <v>1590</v>
      </c>
      <c r="D7327">
        <v>2020</v>
      </c>
      <c r="E7327" t="s">
        <v>1594</v>
      </c>
      <c r="F7327" t="s">
        <v>1603</v>
      </c>
      <c r="G7327" t="s">
        <v>1604</v>
      </c>
      <c r="H7327" t="s">
        <v>1607</v>
      </c>
      <c r="I7327" s="11">
        <v>3.2625073999999997E-2</v>
      </c>
      <c r="J7327">
        <v>8.26</v>
      </c>
      <c r="K7327">
        <v>8.26</v>
      </c>
      <c r="L7327" s="3">
        <v>124.673</v>
      </c>
      <c r="M7327">
        <v>4</v>
      </c>
      <c r="N7327" s="3">
        <v>15.093583535108959</v>
      </c>
      <c r="O7327"/>
      <c r="P7327"/>
    </row>
    <row r="7328" spans="1:16" x14ac:dyDescent="0.3">
      <c r="A7328" t="s">
        <v>12</v>
      </c>
      <c r="B7328" t="s">
        <v>981</v>
      </c>
      <c r="C7328" t="s">
        <v>1590</v>
      </c>
      <c r="D7328">
        <v>2020</v>
      </c>
      <c r="E7328" t="s">
        <v>1594</v>
      </c>
      <c r="F7328" t="s">
        <v>1603</v>
      </c>
      <c r="G7328" t="s">
        <v>1604</v>
      </c>
      <c r="H7328" t="s">
        <v>1607</v>
      </c>
      <c r="I7328" s="11">
        <v>0.109713464</v>
      </c>
      <c r="J7328">
        <v>9.3949999999999996</v>
      </c>
      <c r="K7328">
        <v>9.3949999999999996</v>
      </c>
      <c r="L7328" s="3">
        <v>41.311199999999999</v>
      </c>
      <c r="M7328">
        <v>4</v>
      </c>
      <c r="N7328" s="3">
        <v>4.3971474188398085</v>
      </c>
      <c r="O7328"/>
      <c r="P7328"/>
    </row>
    <row r="7329" spans="1:16" x14ac:dyDescent="0.3">
      <c r="A7329" t="s">
        <v>12</v>
      </c>
      <c r="B7329" t="s">
        <v>1462</v>
      </c>
      <c r="C7329" t="s">
        <v>1590</v>
      </c>
      <c r="D7329">
        <v>2020</v>
      </c>
      <c r="E7329" t="s">
        <v>1594</v>
      </c>
      <c r="F7329" t="s">
        <v>1603</v>
      </c>
      <c r="G7329" t="s">
        <v>1604</v>
      </c>
      <c r="H7329" t="s">
        <v>1607</v>
      </c>
      <c r="I7329" s="11">
        <v>4.0154086999999998E-2</v>
      </c>
      <c r="J7329">
        <v>19.350000000000001</v>
      </c>
      <c r="K7329">
        <v>19.350000000000001</v>
      </c>
      <c r="L7329" s="3">
        <v>164.68680000000001</v>
      </c>
      <c r="M7329">
        <v>4</v>
      </c>
      <c r="N7329" s="3">
        <v>8.5109457364341079</v>
      </c>
      <c r="O7329"/>
      <c r="P7329"/>
    </row>
    <row r="7330" spans="1:16" x14ac:dyDescent="0.3">
      <c r="A7330" t="s">
        <v>12</v>
      </c>
      <c r="B7330" t="s">
        <v>1529</v>
      </c>
      <c r="C7330" t="s">
        <v>1589</v>
      </c>
      <c r="D7330">
        <v>2020</v>
      </c>
      <c r="E7330" t="s">
        <v>1594</v>
      </c>
      <c r="F7330" t="s">
        <v>1603</v>
      </c>
      <c r="G7330" t="s">
        <v>1604</v>
      </c>
      <c r="H7330" t="s">
        <v>1607</v>
      </c>
      <c r="I7330" s="11">
        <v>6.6555152000000006E-2</v>
      </c>
      <c r="J7330">
        <v>10.5</v>
      </c>
      <c r="K7330">
        <v>10.5</v>
      </c>
      <c r="L7330" s="3">
        <v>80.896000000000001</v>
      </c>
      <c r="M7330">
        <v>4</v>
      </c>
      <c r="N7330" s="3">
        <v>7.7043809523809523</v>
      </c>
      <c r="O7330"/>
      <c r="P7330"/>
    </row>
    <row r="7331" spans="1:16" x14ac:dyDescent="0.3">
      <c r="A7331" t="s">
        <v>12</v>
      </c>
      <c r="B7331" t="s">
        <v>521</v>
      </c>
      <c r="C7331" t="s">
        <v>1589</v>
      </c>
      <c r="D7331">
        <v>2020</v>
      </c>
      <c r="E7331" t="s">
        <v>1594</v>
      </c>
      <c r="F7331" t="s">
        <v>1603</v>
      </c>
      <c r="G7331" t="s">
        <v>1604</v>
      </c>
      <c r="H7331" t="s">
        <v>1607</v>
      </c>
      <c r="I7331" s="11">
        <v>6.4984486999999994E-2</v>
      </c>
      <c r="J7331">
        <v>12.3</v>
      </c>
      <c r="K7331">
        <v>12.3</v>
      </c>
      <c r="L7331" s="3">
        <v>92.580399999999997</v>
      </c>
      <c r="M7331">
        <v>4</v>
      </c>
      <c r="N7331" s="3">
        <v>7.5268617886178859</v>
      </c>
      <c r="O7331"/>
      <c r="P7331"/>
    </row>
    <row r="7332" spans="1:16" x14ac:dyDescent="0.3">
      <c r="A7332" t="s">
        <v>12</v>
      </c>
      <c r="B7332" t="s">
        <v>456</v>
      </c>
      <c r="C7332" t="s">
        <v>1589</v>
      </c>
      <c r="D7332">
        <v>2020</v>
      </c>
      <c r="E7332" t="s">
        <v>1594</v>
      </c>
      <c r="F7332" t="s">
        <v>1603</v>
      </c>
      <c r="G7332" t="s">
        <v>1604</v>
      </c>
      <c r="H7332" t="s">
        <v>1607</v>
      </c>
      <c r="I7332" s="11">
        <v>5.4937907000000001E-2</v>
      </c>
      <c r="J7332">
        <v>16.7</v>
      </c>
      <c r="K7332">
        <v>16.7</v>
      </c>
      <c r="L7332" s="3">
        <v>64.216800000000006</v>
      </c>
      <c r="M7332">
        <v>4</v>
      </c>
      <c r="N7332" s="3">
        <v>3.8453173652694614</v>
      </c>
      <c r="O7332"/>
      <c r="P7332"/>
    </row>
    <row r="7333" spans="1:16" x14ac:dyDescent="0.3">
      <c r="A7333" t="s">
        <v>14</v>
      </c>
      <c r="B7333" t="s">
        <v>555</v>
      </c>
      <c r="C7333" t="s">
        <v>1585</v>
      </c>
      <c r="D7333">
        <v>2015</v>
      </c>
      <c r="E7333" t="s">
        <v>1593</v>
      </c>
      <c r="F7333" t="s">
        <v>1603</v>
      </c>
      <c r="G7333" t="s">
        <v>1604</v>
      </c>
      <c r="H7333" t="s">
        <v>1607</v>
      </c>
      <c r="I7333" s="11">
        <v>3.0497324999999999E-2</v>
      </c>
      <c r="J7333">
        <v>17.75</v>
      </c>
      <c r="K7333">
        <v>17.75</v>
      </c>
      <c r="L7333" s="3">
        <v>256.96719999999999</v>
      </c>
      <c r="M7333">
        <v>4</v>
      </c>
      <c r="N7333" s="3">
        <v>14.477025352112676</v>
      </c>
      <c r="O7333"/>
      <c r="P7333"/>
    </row>
    <row r="7334" spans="1:16" x14ac:dyDescent="0.3">
      <c r="A7334" t="s">
        <v>14</v>
      </c>
      <c r="B7334" t="s">
        <v>759</v>
      </c>
      <c r="C7334" t="s">
        <v>1574</v>
      </c>
      <c r="D7334">
        <v>2015</v>
      </c>
      <c r="E7334" t="s">
        <v>1593</v>
      </c>
      <c r="F7334" t="s">
        <v>1603</v>
      </c>
      <c r="G7334" t="s">
        <v>1604</v>
      </c>
      <c r="H7334" t="s">
        <v>1607</v>
      </c>
      <c r="I7334" s="11">
        <v>3.1112642999999999E-2</v>
      </c>
      <c r="J7334">
        <v>12.5</v>
      </c>
      <c r="K7334">
        <v>12.5</v>
      </c>
      <c r="L7334" s="3">
        <v>104.999</v>
      </c>
      <c r="M7334">
        <v>4</v>
      </c>
      <c r="N7334" s="3">
        <v>8.3999199999999998</v>
      </c>
      <c r="O7334"/>
      <c r="P7334"/>
    </row>
    <row r="7335" spans="1:16" x14ac:dyDescent="0.3">
      <c r="A7335" t="s">
        <v>14</v>
      </c>
      <c r="B7335" t="s">
        <v>1135</v>
      </c>
      <c r="C7335" t="s">
        <v>1574</v>
      </c>
      <c r="D7335">
        <v>2020</v>
      </c>
      <c r="E7335" t="s">
        <v>1594</v>
      </c>
      <c r="F7335" t="s">
        <v>1603</v>
      </c>
      <c r="G7335" t="s">
        <v>1604</v>
      </c>
      <c r="H7335" t="s">
        <v>1607</v>
      </c>
      <c r="I7335" s="11">
        <v>2.1617996E-2</v>
      </c>
      <c r="J7335">
        <v>13.5</v>
      </c>
      <c r="K7335">
        <v>13.5</v>
      </c>
      <c r="L7335" s="3">
        <v>179.69759999999999</v>
      </c>
      <c r="M7335">
        <v>4</v>
      </c>
      <c r="N7335" s="3">
        <v>13.310933333333333</v>
      </c>
      <c r="O7335"/>
      <c r="P7335"/>
    </row>
    <row r="7336" spans="1:16" x14ac:dyDescent="0.3">
      <c r="A7336" t="s">
        <v>14</v>
      </c>
      <c r="B7336" t="s">
        <v>28</v>
      </c>
      <c r="C7336" t="s">
        <v>1579</v>
      </c>
      <c r="D7336">
        <v>2020</v>
      </c>
      <c r="E7336" t="s">
        <v>1594</v>
      </c>
      <c r="F7336" t="s">
        <v>1603</v>
      </c>
      <c r="G7336" t="s">
        <v>1604</v>
      </c>
      <c r="H7336" t="s">
        <v>1607</v>
      </c>
      <c r="I7336" s="11">
        <v>9.1074449000000002E-2</v>
      </c>
      <c r="J7336">
        <v>16.350000000000001</v>
      </c>
      <c r="K7336">
        <v>16.350000000000001</v>
      </c>
      <c r="L7336" s="3">
        <v>196.81100000000001</v>
      </c>
      <c r="M7336">
        <v>4</v>
      </c>
      <c r="N7336" s="3">
        <v>12.037370030581039</v>
      </c>
      <c r="O7336"/>
      <c r="P7336"/>
    </row>
    <row r="7337" spans="1:16" x14ac:dyDescent="0.3">
      <c r="A7337" t="s">
        <v>14</v>
      </c>
      <c r="B7337" t="s">
        <v>924</v>
      </c>
      <c r="C7337" t="s">
        <v>1580</v>
      </c>
      <c r="D7337">
        <v>2020</v>
      </c>
      <c r="E7337" t="s">
        <v>1594</v>
      </c>
      <c r="F7337" t="s">
        <v>1603</v>
      </c>
      <c r="G7337" t="s">
        <v>1604</v>
      </c>
      <c r="H7337" t="s">
        <v>1607</v>
      </c>
      <c r="I7337" s="11">
        <v>0.11830085</v>
      </c>
      <c r="J7337">
        <v>13.6</v>
      </c>
      <c r="K7337">
        <v>13.6</v>
      </c>
      <c r="L7337" s="3">
        <v>196.21360000000001</v>
      </c>
      <c r="M7337">
        <v>4</v>
      </c>
      <c r="N7337" s="3">
        <v>14.427470588235295</v>
      </c>
      <c r="O7337"/>
      <c r="P7337"/>
    </row>
    <row r="7338" spans="1:16" x14ac:dyDescent="0.3">
      <c r="A7338" t="s">
        <v>14</v>
      </c>
      <c r="B7338" t="s">
        <v>581</v>
      </c>
      <c r="C7338" t="s">
        <v>1580</v>
      </c>
      <c r="D7338">
        <v>2020</v>
      </c>
      <c r="E7338" t="s">
        <v>1594</v>
      </c>
      <c r="F7338" t="s">
        <v>1603</v>
      </c>
      <c r="G7338" t="s">
        <v>1604</v>
      </c>
      <c r="H7338" t="s">
        <v>1607</v>
      </c>
      <c r="I7338" s="11">
        <v>3.6596011999999997E-2</v>
      </c>
      <c r="J7338">
        <v>16.850000000000001</v>
      </c>
      <c r="K7338">
        <v>16.850000000000001</v>
      </c>
      <c r="L7338" s="3">
        <v>90.648799999999994</v>
      </c>
      <c r="M7338">
        <v>4</v>
      </c>
      <c r="N7338" s="3">
        <v>5.3797507418397617</v>
      </c>
      <c r="O7338"/>
      <c r="P7338"/>
    </row>
    <row r="7339" spans="1:16" x14ac:dyDescent="0.3">
      <c r="A7339" t="s">
        <v>12</v>
      </c>
      <c r="B7339" t="s">
        <v>155</v>
      </c>
      <c r="C7339" t="s">
        <v>1576</v>
      </c>
      <c r="D7339">
        <v>2015</v>
      </c>
      <c r="E7339" t="s">
        <v>1593</v>
      </c>
      <c r="F7339" t="s">
        <v>1603</v>
      </c>
      <c r="G7339" t="s">
        <v>1604</v>
      </c>
      <c r="H7339" t="s">
        <v>1607</v>
      </c>
      <c r="I7339" s="11">
        <v>0.125857678</v>
      </c>
      <c r="J7339">
        <v>11.5</v>
      </c>
      <c r="K7339">
        <v>11.5</v>
      </c>
      <c r="L7339" s="3">
        <v>100.53579999999999</v>
      </c>
      <c r="M7339">
        <v>4</v>
      </c>
      <c r="N7339" s="3">
        <v>8.7422434782608693</v>
      </c>
      <c r="O7339"/>
      <c r="P7339"/>
    </row>
    <row r="7340" spans="1:16" x14ac:dyDescent="0.3">
      <c r="A7340" t="s">
        <v>12</v>
      </c>
      <c r="B7340" t="s">
        <v>1276</v>
      </c>
      <c r="C7340" t="s">
        <v>1574</v>
      </c>
      <c r="D7340">
        <v>2015</v>
      </c>
      <c r="E7340" t="s">
        <v>1593</v>
      </c>
      <c r="F7340" t="s">
        <v>1603</v>
      </c>
      <c r="G7340" t="s">
        <v>1604</v>
      </c>
      <c r="H7340" t="s">
        <v>1607</v>
      </c>
      <c r="I7340" s="11">
        <v>6.6431507000000001E-2</v>
      </c>
      <c r="J7340">
        <v>18.2</v>
      </c>
      <c r="K7340">
        <v>18.2</v>
      </c>
      <c r="L7340" s="3">
        <v>250.10919999999999</v>
      </c>
      <c r="M7340">
        <v>4</v>
      </c>
      <c r="N7340" s="3">
        <v>13.742263736263736</v>
      </c>
      <c r="O7340"/>
      <c r="P7340"/>
    </row>
    <row r="7341" spans="1:16" x14ac:dyDescent="0.3">
      <c r="A7341" t="s">
        <v>12</v>
      </c>
      <c r="B7341" t="s">
        <v>275</v>
      </c>
      <c r="C7341" t="s">
        <v>1587</v>
      </c>
      <c r="D7341">
        <v>2020</v>
      </c>
      <c r="E7341" t="s">
        <v>1594</v>
      </c>
      <c r="F7341" t="s">
        <v>1603</v>
      </c>
      <c r="G7341" t="s">
        <v>1604</v>
      </c>
      <c r="H7341" t="s">
        <v>1607</v>
      </c>
      <c r="I7341" s="11">
        <v>0.122274118</v>
      </c>
      <c r="J7341">
        <v>6.7149999999999999</v>
      </c>
      <c r="K7341">
        <v>6.7149999999999999</v>
      </c>
      <c r="L7341" s="3">
        <v>40.345399999999998</v>
      </c>
      <c r="M7341">
        <v>4</v>
      </c>
      <c r="N7341" s="3">
        <v>6.0082501861504092</v>
      </c>
      <c r="O7341"/>
      <c r="P7341"/>
    </row>
    <row r="7342" spans="1:16" x14ac:dyDescent="0.3">
      <c r="A7342" t="s">
        <v>12</v>
      </c>
      <c r="B7342" t="s">
        <v>721</v>
      </c>
      <c r="C7342" t="s">
        <v>1587</v>
      </c>
      <c r="D7342">
        <v>2020</v>
      </c>
      <c r="E7342" t="s">
        <v>1594</v>
      </c>
      <c r="F7342" t="s">
        <v>1603</v>
      </c>
      <c r="G7342" t="s">
        <v>1604</v>
      </c>
      <c r="H7342" t="s">
        <v>1607</v>
      </c>
      <c r="I7342" s="11">
        <v>2.5513972999999999E-2</v>
      </c>
      <c r="J7342">
        <v>15.5</v>
      </c>
      <c r="K7342">
        <v>15.5</v>
      </c>
      <c r="L7342" s="3">
        <v>83.793400000000005</v>
      </c>
      <c r="M7342">
        <v>4</v>
      </c>
      <c r="N7342" s="3">
        <v>5.4060258064516136</v>
      </c>
      <c r="O7342"/>
      <c r="P7342"/>
    </row>
    <row r="7343" spans="1:16" x14ac:dyDescent="0.3">
      <c r="A7343" t="s">
        <v>12</v>
      </c>
      <c r="B7343" t="s">
        <v>490</v>
      </c>
      <c r="C7343" t="s">
        <v>1576</v>
      </c>
      <c r="D7343">
        <v>2020</v>
      </c>
      <c r="E7343" t="s">
        <v>1594</v>
      </c>
      <c r="F7343" t="s">
        <v>1603</v>
      </c>
      <c r="G7343" t="s">
        <v>1604</v>
      </c>
      <c r="H7343" t="s">
        <v>1607</v>
      </c>
      <c r="I7343" s="11">
        <v>6.2609071000000002E-2</v>
      </c>
      <c r="J7343">
        <v>18.5</v>
      </c>
      <c r="K7343">
        <v>18.5</v>
      </c>
      <c r="L7343" s="3">
        <v>148.64179999999999</v>
      </c>
      <c r="M7343">
        <v>4</v>
      </c>
      <c r="N7343" s="3">
        <v>8.0346918918918906</v>
      </c>
      <c r="O7343"/>
      <c r="P7343"/>
    </row>
    <row r="7344" spans="1:16" x14ac:dyDescent="0.3">
      <c r="A7344" t="s">
        <v>12</v>
      </c>
      <c r="B7344" t="s">
        <v>976</v>
      </c>
      <c r="C7344" t="s">
        <v>1574</v>
      </c>
      <c r="D7344">
        <v>2020</v>
      </c>
      <c r="E7344" t="s">
        <v>1594</v>
      </c>
      <c r="F7344" t="s">
        <v>1603</v>
      </c>
      <c r="G7344" t="s">
        <v>1604</v>
      </c>
      <c r="H7344" t="s">
        <v>1607</v>
      </c>
      <c r="I7344" s="11">
        <v>5.9160135000000003E-2</v>
      </c>
      <c r="J7344">
        <v>14.5</v>
      </c>
      <c r="K7344">
        <v>14.5</v>
      </c>
      <c r="L7344" s="3">
        <v>170.7448</v>
      </c>
      <c r="M7344">
        <v>4</v>
      </c>
      <c r="N7344" s="3">
        <v>11.775503448275861</v>
      </c>
      <c r="O7344"/>
      <c r="P7344"/>
    </row>
    <row r="7345" spans="1:16" x14ac:dyDescent="0.3">
      <c r="A7345" t="s">
        <v>13</v>
      </c>
      <c r="B7345" t="s">
        <v>551</v>
      </c>
      <c r="C7345" t="s">
        <v>1585</v>
      </c>
      <c r="D7345">
        <v>2017</v>
      </c>
      <c r="E7345" t="s">
        <v>1598</v>
      </c>
      <c r="F7345" t="s">
        <v>1603</v>
      </c>
      <c r="G7345" t="s">
        <v>1605</v>
      </c>
      <c r="H7345" t="s">
        <v>1607</v>
      </c>
      <c r="I7345" s="11">
        <v>6.1775607000000003E-2</v>
      </c>
      <c r="J7345">
        <v>9.27</v>
      </c>
      <c r="K7345">
        <v>9.27</v>
      </c>
      <c r="L7345" s="3">
        <v>150.10499999999999</v>
      </c>
      <c r="M7345">
        <v>4</v>
      </c>
      <c r="N7345" s="3">
        <v>16.192556634304207</v>
      </c>
      <c r="O7345"/>
      <c r="P7345"/>
    </row>
    <row r="7346" spans="1:16" x14ac:dyDescent="0.3">
      <c r="A7346" t="s">
        <v>13</v>
      </c>
      <c r="B7346" t="s">
        <v>793</v>
      </c>
      <c r="C7346" t="s">
        <v>1585</v>
      </c>
      <c r="D7346">
        <v>2017</v>
      </c>
      <c r="E7346" t="s">
        <v>1598</v>
      </c>
      <c r="F7346" t="s">
        <v>1603</v>
      </c>
      <c r="G7346" t="s">
        <v>1605</v>
      </c>
      <c r="H7346" t="s">
        <v>1607</v>
      </c>
      <c r="I7346" s="11">
        <v>0.11993002899999999</v>
      </c>
      <c r="J7346">
        <v>11.15</v>
      </c>
      <c r="K7346">
        <v>11.15</v>
      </c>
      <c r="L7346" s="3">
        <v>44.2744</v>
      </c>
      <c r="M7346">
        <v>4</v>
      </c>
      <c r="N7346" s="3">
        <v>3.9707982062780269</v>
      </c>
      <c r="O7346"/>
      <c r="P7346"/>
    </row>
    <row r="7347" spans="1:16" x14ac:dyDescent="0.3">
      <c r="A7347" t="s">
        <v>13</v>
      </c>
      <c r="B7347" t="s">
        <v>1550</v>
      </c>
      <c r="C7347" t="s">
        <v>1576</v>
      </c>
      <c r="D7347">
        <v>2017</v>
      </c>
      <c r="E7347" t="s">
        <v>1598</v>
      </c>
      <c r="F7347" t="s">
        <v>1603</v>
      </c>
      <c r="G7347" t="s">
        <v>1605</v>
      </c>
      <c r="H7347" t="s">
        <v>1607</v>
      </c>
      <c r="I7347" s="11">
        <v>0.11486392300000001</v>
      </c>
      <c r="J7347">
        <v>9.1950000000000003</v>
      </c>
      <c r="K7347">
        <v>9.1950000000000003</v>
      </c>
      <c r="L7347" s="3">
        <v>59.0246</v>
      </c>
      <c r="M7347">
        <v>4</v>
      </c>
      <c r="N7347" s="3">
        <v>6.4192060902664485</v>
      </c>
      <c r="O7347"/>
      <c r="P7347"/>
    </row>
    <row r="7348" spans="1:16" x14ac:dyDescent="0.3">
      <c r="A7348" t="s">
        <v>13</v>
      </c>
      <c r="B7348" t="s">
        <v>412</v>
      </c>
      <c r="C7348" t="s">
        <v>1574</v>
      </c>
      <c r="D7348">
        <v>2017</v>
      </c>
      <c r="E7348" t="s">
        <v>1598</v>
      </c>
      <c r="F7348" t="s">
        <v>1603</v>
      </c>
      <c r="G7348" t="s">
        <v>1605</v>
      </c>
      <c r="H7348" t="s">
        <v>1607</v>
      </c>
      <c r="I7348" s="11">
        <v>0.173483253</v>
      </c>
      <c r="J7348">
        <v>11.5</v>
      </c>
      <c r="K7348">
        <v>11.5</v>
      </c>
      <c r="L7348" s="3">
        <v>129.0652</v>
      </c>
      <c r="M7348">
        <v>4</v>
      </c>
      <c r="N7348" s="3">
        <v>11.223060869565218</v>
      </c>
      <c r="O7348"/>
      <c r="P7348"/>
    </row>
    <row r="7349" spans="1:16" x14ac:dyDescent="0.3">
      <c r="A7349" t="s">
        <v>13</v>
      </c>
      <c r="B7349" t="s">
        <v>202</v>
      </c>
      <c r="C7349" t="s">
        <v>1575</v>
      </c>
      <c r="D7349">
        <v>2017</v>
      </c>
      <c r="E7349" t="s">
        <v>1598</v>
      </c>
      <c r="F7349" t="s">
        <v>1603</v>
      </c>
      <c r="G7349" t="s">
        <v>1605</v>
      </c>
      <c r="H7349" t="s">
        <v>1607</v>
      </c>
      <c r="I7349" s="11">
        <v>3.0349722999999999E-2</v>
      </c>
      <c r="J7349">
        <v>5.1749999999999998</v>
      </c>
      <c r="K7349">
        <v>5.1749999999999998</v>
      </c>
      <c r="L7349" s="3">
        <v>37.087400000000002</v>
      </c>
      <c r="M7349">
        <v>4</v>
      </c>
      <c r="N7349" s="3">
        <v>7.1666473429951694</v>
      </c>
      <c r="O7349"/>
      <c r="P7349"/>
    </row>
    <row r="7350" spans="1:16" x14ac:dyDescent="0.3">
      <c r="A7350" t="s">
        <v>13</v>
      </c>
      <c r="B7350" t="s">
        <v>1039</v>
      </c>
      <c r="C7350" t="s">
        <v>1590</v>
      </c>
      <c r="D7350">
        <v>2017</v>
      </c>
      <c r="E7350" t="s">
        <v>1598</v>
      </c>
      <c r="F7350" t="s">
        <v>1603</v>
      </c>
      <c r="G7350" t="s">
        <v>1605</v>
      </c>
      <c r="H7350" t="s">
        <v>1607</v>
      </c>
      <c r="I7350" s="11">
        <v>1.7322454000000001E-2</v>
      </c>
      <c r="J7350">
        <v>8.43</v>
      </c>
      <c r="K7350">
        <v>8.43</v>
      </c>
      <c r="L7350" s="3">
        <v>196.8768</v>
      </c>
      <c r="M7350">
        <v>4</v>
      </c>
      <c r="N7350" s="3">
        <v>23.354306049822064</v>
      </c>
      <c r="O7350"/>
      <c r="P7350"/>
    </row>
    <row r="7351" spans="1:16" x14ac:dyDescent="0.3">
      <c r="A7351" t="s">
        <v>13</v>
      </c>
      <c r="B7351" t="s">
        <v>1516</v>
      </c>
      <c r="C7351" t="s">
        <v>1590</v>
      </c>
      <c r="D7351">
        <v>2017</v>
      </c>
      <c r="E7351" t="s">
        <v>1598</v>
      </c>
      <c r="F7351" t="s">
        <v>1603</v>
      </c>
      <c r="G7351" t="s">
        <v>1605</v>
      </c>
      <c r="H7351" t="s">
        <v>1607</v>
      </c>
      <c r="I7351" s="11">
        <v>0</v>
      </c>
      <c r="J7351">
        <v>11.6</v>
      </c>
      <c r="K7351">
        <v>11.6</v>
      </c>
      <c r="L7351" s="3">
        <v>141.91540000000001</v>
      </c>
      <c r="M7351">
        <v>4</v>
      </c>
      <c r="N7351" s="3">
        <v>12.234086206896553</v>
      </c>
      <c r="O7351"/>
      <c r="P7351"/>
    </row>
    <row r="7352" spans="1:16" x14ac:dyDescent="0.3">
      <c r="A7352" t="s">
        <v>13</v>
      </c>
      <c r="B7352" t="s">
        <v>1427</v>
      </c>
      <c r="C7352" t="s">
        <v>1587</v>
      </c>
      <c r="D7352">
        <v>2017</v>
      </c>
      <c r="E7352" t="s">
        <v>1598</v>
      </c>
      <c r="F7352" t="s">
        <v>1603</v>
      </c>
      <c r="G7352" t="s">
        <v>1605</v>
      </c>
      <c r="H7352" t="s">
        <v>1607</v>
      </c>
      <c r="I7352" s="11">
        <v>1.5856294999999999E-2</v>
      </c>
      <c r="J7352">
        <v>9.1950000000000003</v>
      </c>
      <c r="K7352">
        <v>9.1950000000000003</v>
      </c>
      <c r="L7352" s="3">
        <v>81.659199999999998</v>
      </c>
      <c r="M7352">
        <v>4</v>
      </c>
      <c r="N7352" s="3">
        <v>8.8808265361609564</v>
      </c>
      <c r="O7352"/>
      <c r="P7352"/>
    </row>
    <row r="7353" spans="1:16" x14ac:dyDescent="0.3">
      <c r="A7353" t="s">
        <v>13</v>
      </c>
      <c r="B7353" t="s">
        <v>735</v>
      </c>
      <c r="C7353" t="s">
        <v>1587</v>
      </c>
      <c r="D7353">
        <v>2017</v>
      </c>
      <c r="E7353" t="s">
        <v>1598</v>
      </c>
      <c r="F7353" t="s">
        <v>1603</v>
      </c>
      <c r="G7353" t="s">
        <v>1605</v>
      </c>
      <c r="H7353" t="s">
        <v>1607</v>
      </c>
      <c r="I7353" s="11">
        <v>7.8728914999999997E-2</v>
      </c>
      <c r="J7353">
        <v>10.3</v>
      </c>
      <c r="K7353">
        <v>10.3</v>
      </c>
      <c r="L7353" s="3">
        <v>178.43700000000001</v>
      </c>
      <c r="M7353">
        <v>4</v>
      </c>
      <c r="N7353" s="3">
        <v>17.323980582524271</v>
      </c>
      <c r="O7353"/>
      <c r="P7353"/>
    </row>
    <row r="7354" spans="1:16" x14ac:dyDescent="0.3">
      <c r="A7354" t="s">
        <v>13</v>
      </c>
      <c r="B7354" t="s">
        <v>497</v>
      </c>
      <c r="C7354" t="s">
        <v>1587</v>
      </c>
      <c r="D7354">
        <v>2017</v>
      </c>
      <c r="E7354" t="s">
        <v>1598</v>
      </c>
      <c r="F7354" t="s">
        <v>1603</v>
      </c>
      <c r="G7354" t="s">
        <v>1605</v>
      </c>
      <c r="H7354" t="s">
        <v>1607</v>
      </c>
      <c r="I7354" s="11">
        <v>0.17618234499999999</v>
      </c>
      <c r="J7354">
        <v>11.1</v>
      </c>
      <c r="K7354">
        <v>11.1</v>
      </c>
      <c r="L7354" s="3">
        <v>158.16040000000001</v>
      </c>
      <c r="M7354">
        <v>4</v>
      </c>
      <c r="N7354" s="3">
        <v>14.248684684684687</v>
      </c>
      <c r="O7354"/>
      <c r="P7354"/>
    </row>
    <row r="7355" spans="1:16" x14ac:dyDescent="0.3">
      <c r="A7355" t="s">
        <v>13</v>
      </c>
      <c r="B7355" t="s">
        <v>1213</v>
      </c>
      <c r="C7355" t="s">
        <v>1587</v>
      </c>
      <c r="D7355">
        <v>2017</v>
      </c>
      <c r="E7355" t="s">
        <v>1598</v>
      </c>
      <c r="F7355" t="s">
        <v>1603</v>
      </c>
      <c r="G7355" t="s">
        <v>1605</v>
      </c>
      <c r="H7355" t="s">
        <v>1607</v>
      </c>
      <c r="I7355" s="11">
        <v>5.6921876000000003E-2</v>
      </c>
      <c r="J7355">
        <v>11.15</v>
      </c>
      <c r="K7355">
        <v>11.15</v>
      </c>
      <c r="L7355" s="3">
        <v>107.1622</v>
      </c>
      <c r="M7355">
        <v>4</v>
      </c>
      <c r="N7355" s="3">
        <v>9.6109596412556044</v>
      </c>
      <c r="O7355"/>
      <c r="P7355"/>
    </row>
    <row r="7356" spans="1:16" x14ac:dyDescent="0.3">
      <c r="A7356" t="s">
        <v>13</v>
      </c>
      <c r="B7356" t="s">
        <v>598</v>
      </c>
      <c r="C7356" t="s">
        <v>1587</v>
      </c>
      <c r="D7356">
        <v>2017</v>
      </c>
      <c r="E7356" t="s">
        <v>1598</v>
      </c>
      <c r="F7356" t="s">
        <v>1603</v>
      </c>
      <c r="G7356" t="s">
        <v>1605</v>
      </c>
      <c r="H7356" t="s">
        <v>1607</v>
      </c>
      <c r="I7356" s="11">
        <v>0.119339241</v>
      </c>
      <c r="J7356">
        <v>20.5</v>
      </c>
      <c r="K7356">
        <v>20.5</v>
      </c>
      <c r="L7356" s="3">
        <v>106.0596</v>
      </c>
      <c r="M7356">
        <v>4</v>
      </c>
      <c r="N7356" s="3">
        <v>5.1736390243902441</v>
      </c>
      <c r="O7356"/>
      <c r="P7356"/>
    </row>
    <row r="7357" spans="1:16" x14ac:dyDescent="0.3">
      <c r="A7357" t="s">
        <v>13</v>
      </c>
      <c r="B7357" t="s">
        <v>1340</v>
      </c>
      <c r="C7357" t="s">
        <v>1582</v>
      </c>
      <c r="D7357">
        <v>2017</v>
      </c>
      <c r="E7357" t="s">
        <v>1598</v>
      </c>
      <c r="F7357" t="s">
        <v>1603</v>
      </c>
      <c r="G7357" t="s">
        <v>1605</v>
      </c>
      <c r="H7357" t="s">
        <v>1607</v>
      </c>
      <c r="I7357" s="11">
        <v>1.1087128E-2</v>
      </c>
      <c r="J7357">
        <v>10.6</v>
      </c>
      <c r="K7357">
        <v>10.6</v>
      </c>
      <c r="L7357" s="3">
        <v>41.445399999999999</v>
      </c>
      <c r="M7357">
        <v>4</v>
      </c>
      <c r="N7357" s="3">
        <v>3.909943396226415</v>
      </c>
      <c r="O7357"/>
      <c r="P7357"/>
    </row>
    <row r="7358" spans="1:16" x14ac:dyDescent="0.3">
      <c r="A7358" t="s">
        <v>13</v>
      </c>
      <c r="B7358" t="s">
        <v>1225</v>
      </c>
      <c r="C7358" t="s">
        <v>1582</v>
      </c>
      <c r="D7358">
        <v>2017</v>
      </c>
      <c r="E7358" t="s">
        <v>1598</v>
      </c>
      <c r="F7358" t="s">
        <v>1603</v>
      </c>
      <c r="G7358" t="s">
        <v>1605</v>
      </c>
      <c r="H7358" t="s">
        <v>1607</v>
      </c>
      <c r="I7358" s="11">
        <v>2.0693809000000001E-2</v>
      </c>
      <c r="J7358">
        <v>12.5</v>
      </c>
      <c r="K7358">
        <v>12.5</v>
      </c>
      <c r="L7358" s="3">
        <v>199.17420000000001</v>
      </c>
      <c r="M7358">
        <v>4</v>
      </c>
      <c r="N7358" s="3">
        <v>15.933936000000001</v>
      </c>
      <c r="O7358"/>
      <c r="P7358"/>
    </row>
    <row r="7359" spans="1:16" x14ac:dyDescent="0.3">
      <c r="A7359" t="s">
        <v>13</v>
      </c>
      <c r="B7359" t="s">
        <v>334</v>
      </c>
      <c r="C7359" t="s">
        <v>1586</v>
      </c>
      <c r="D7359">
        <v>2017</v>
      </c>
      <c r="E7359" t="s">
        <v>1598</v>
      </c>
      <c r="F7359" t="s">
        <v>1603</v>
      </c>
      <c r="G7359" t="s">
        <v>1605</v>
      </c>
      <c r="H7359" t="s">
        <v>1607</v>
      </c>
      <c r="I7359" s="11">
        <v>6.3163380000000005E-2</v>
      </c>
      <c r="J7359">
        <v>6.4249999999999998</v>
      </c>
      <c r="K7359">
        <v>6.4249999999999998</v>
      </c>
      <c r="L7359" s="3">
        <v>132.26259999999999</v>
      </c>
      <c r="M7359">
        <v>4</v>
      </c>
      <c r="N7359" s="3">
        <v>20.585618677042802</v>
      </c>
      <c r="O7359"/>
      <c r="P7359"/>
    </row>
    <row r="7360" spans="1:16" x14ac:dyDescent="0.3">
      <c r="A7360" t="s">
        <v>13</v>
      </c>
      <c r="B7360" t="s">
        <v>936</v>
      </c>
      <c r="C7360" t="s">
        <v>1586</v>
      </c>
      <c r="D7360">
        <v>2017</v>
      </c>
      <c r="E7360" t="s">
        <v>1598</v>
      </c>
      <c r="F7360" t="s">
        <v>1603</v>
      </c>
      <c r="G7360" t="s">
        <v>1605</v>
      </c>
      <c r="H7360" t="s">
        <v>1607</v>
      </c>
      <c r="I7360" s="11">
        <v>8.9243789000000004E-2</v>
      </c>
      <c r="J7360">
        <v>20.75</v>
      </c>
      <c r="K7360">
        <v>20.75</v>
      </c>
      <c r="L7360" s="3">
        <v>192.0478</v>
      </c>
      <c r="M7360">
        <v>4</v>
      </c>
      <c r="N7360" s="3">
        <v>9.2553156626506023</v>
      </c>
      <c r="O7360"/>
      <c r="P7360"/>
    </row>
    <row r="7361" spans="1:16" x14ac:dyDescent="0.3">
      <c r="A7361" t="s">
        <v>13</v>
      </c>
      <c r="B7361" t="s">
        <v>1154</v>
      </c>
      <c r="C7361" t="s">
        <v>1577</v>
      </c>
      <c r="D7361">
        <v>2017</v>
      </c>
      <c r="E7361" t="s">
        <v>1598</v>
      </c>
      <c r="F7361" t="s">
        <v>1603</v>
      </c>
      <c r="G7361" t="s">
        <v>1605</v>
      </c>
      <c r="H7361" t="s">
        <v>1607</v>
      </c>
      <c r="I7361" s="11">
        <v>0.11730816500000001</v>
      </c>
      <c r="J7361">
        <v>4.9050000000000002</v>
      </c>
      <c r="K7361">
        <v>4.9050000000000002</v>
      </c>
      <c r="L7361" s="3">
        <v>195.77680000000001</v>
      </c>
      <c r="M7361">
        <v>4</v>
      </c>
      <c r="N7361" s="3">
        <v>39.913720693170234</v>
      </c>
      <c r="O7361"/>
      <c r="P7361"/>
    </row>
    <row r="7362" spans="1:16" x14ac:dyDescent="0.3">
      <c r="A7362" t="s">
        <v>13</v>
      </c>
      <c r="B7362" t="s">
        <v>1199</v>
      </c>
      <c r="C7362" t="s">
        <v>1577</v>
      </c>
      <c r="D7362">
        <v>2017</v>
      </c>
      <c r="E7362" t="s">
        <v>1598</v>
      </c>
      <c r="F7362" t="s">
        <v>1603</v>
      </c>
      <c r="G7362" t="s">
        <v>1605</v>
      </c>
      <c r="H7362" t="s">
        <v>1607</v>
      </c>
      <c r="I7362" s="11">
        <v>3.7391881000000002E-2</v>
      </c>
      <c r="J7362">
        <v>5.1749999999999998</v>
      </c>
      <c r="K7362">
        <v>5.1749999999999998</v>
      </c>
      <c r="L7362" s="3">
        <v>83.222399999999993</v>
      </c>
      <c r="M7362">
        <v>4</v>
      </c>
      <c r="N7362" s="3">
        <v>16.081623188405796</v>
      </c>
      <c r="O7362"/>
      <c r="P7362"/>
    </row>
    <row r="7363" spans="1:16" x14ac:dyDescent="0.3">
      <c r="A7363" t="s">
        <v>13</v>
      </c>
      <c r="B7363" t="s">
        <v>892</v>
      </c>
      <c r="C7363" t="s">
        <v>1577</v>
      </c>
      <c r="D7363">
        <v>2017</v>
      </c>
      <c r="E7363" t="s">
        <v>1598</v>
      </c>
      <c r="F7363" t="s">
        <v>1603</v>
      </c>
      <c r="G7363" t="s">
        <v>1605</v>
      </c>
      <c r="H7363" t="s">
        <v>1607</v>
      </c>
      <c r="I7363" s="11">
        <v>0.12742493199999999</v>
      </c>
      <c r="J7363">
        <v>6.3</v>
      </c>
      <c r="K7363">
        <v>6.3</v>
      </c>
      <c r="L7363" s="3">
        <v>208.12700000000001</v>
      </c>
      <c r="M7363">
        <v>4</v>
      </c>
      <c r="N7363" s="3">
        <v>33.036031746031746</v>
      </c>
      <c r="O7363"/>
      <c r="P7363"/>
    </row>
    <row r="7364" spans="1:16" x14ac:dyDescent="0.3">
      <c r="A7364" t="s">
        <v>13</v>
      </c>
      <c r="B7364" t="s">
        <v>569</v>
      </c>
      <c r="C7364" t="s">
        <v>1577</v>
      </c>
      <c r="D7364">
        <v>2017</v>
      </c>
      <c r="E7364" t="s">
        <v>1598</v>
      </c>
      <c r="F7364" t="s">
        <v>1603</v>
      </c>
      <c r="G7364" t="s">
        <v>1605</v>
      </c>
      <c r="H7364" t="s">
        <v>1607</v>
      </c>
      <c r="I7364" s="11">
        <v>4.1098016000000001E-2</v>
      </c>
      <c r="J7364">
        <v>6.98</v>
      </c>
      <c r="K7364">
        <v>6.98</v>
      </c>
      <c r="L7364" s="3">
        <v>81.693399999999997</v>
      </c>
      <c r="M7364">
        <v>4</v>
      </c>
      <c r="N7364" s="3">
        <v>11.703925501432664</v>
      </c>
      <c r="O7364"/>
      <c r="P7364"/>
    </row>
    <row r="7365" spans="1:16" x14ac:dyDescent="0.3">
      <c r="A7365" t="s">
        <v>13</v>
      </c>
      <c r="B7365" t="s">
        <v>1332</v>
      </c>
      <c r="C7365" t="s">
        <v>1577</v>
      </c>
      <c r="D7365">
        <v>2017</v>
      </c>
      <c r="E7365" t="s">
        <v>1598</v>
      </c>
      <c r="F7365" t="s">
        <v>1603</v>
      </c>
      <c r="G7365" t="s">
        <v>1605</v>
      </c>
      <c r="H7365" t="s">
        <v>1607</v>
      </c>
      <c r="I7365" s="11">
        <v>5.0741380000000003E-2</v>
      </c>
      <c r="J7365">
        <v>7.5</v>
      </c>
      <c r="K7365">
        <v>7.5</v>
      </c>
      <c r="L7365" s="3">
        <v>123.2072</v>
      </c>
      <c r="M7365">
        <v>4</v>
      </c>
      <c r="N7365" s="3">
        <v>16.427626666666665</v>
      </c>
      <c r="O7365"/>
      <c r="P7365"/>
    </row>
    <row r="7366" spans="1:16" x14ac:dyDescent="0.3">
      <c r="A7366" t="s">
        <v>13</v>
      </c>
      <c r="B7366" t="s">
        <v>1241</v>
      </c>
      <c r="C7366" t="s">
        <v>1577</v>
      </c>
      <c r="D7366">
        <v>2017</v>
      </c>
      <c r="E7366" t="s">
        <v>1598</v>
      </c>
      <c r="F7366" t="s">
        <v>1603</v>
      </c>
      <c r="G7366" t="s">
        <v>1605</v>
      </c>
      <c r="H7366" t="s">
        <v>1607</v>
      </c>
      <c r="I7366" s="11">
        <v>0.18752316399999999</v>
      </c>
      <c r="J7366">
        <v>8.3550000000000004</v>
      </c>
      <c r="K7366">
        <v>8.3550000000000004</v>
      </c>
      <c r="L7366" s="3">
        <v>146.24180000000001</v>
      </c>
      <c r="M7366">
        <v>4</v>
      </c>
      <c r="N7366" s="3">
        <v>17.503506882106525</v>
      </c>
      <c r="O7366"/>
      <c r="P7366"/>
    </row>
    <row r="7367" spans="1:16" x14ac:dyDescent="0.3">
      <c r="A7367" t="s">
        <v>13</v>
      </c>
      <c r="B7367" t="s">
        <v>1547</v>
      </c>
      <c r="C7367" t="s">
        <v>1577</v>
      </c>
      <c r="D7367">
        <v>2017</v>
      </c>
      <c r="E7367" t="s">
        <v>1598</v>
      </c>
      <c r="F7367" t="s">
        <v>1603</v>
      </c>
      <c r="G7367" t="s">
        <v>1605</v>
      </c>
      <c r="H7367" t="s">
        <v>1607</v>
      </c>
      <c r="I7367" s="11">
        <v>0.12635919600000001</v>
      </c>
      <c r="J7367">
        <v>10.195</v>
      </c>
      <c r="K7367">
        <v>10.195</v>
      </c>
      <c r="L7367" s="3">
        <v>109.2886</v>
      </c>
      <c r="M7367">
        <v>4</v>
      </c>
      <c r="N7367" s="3">
        <v>10.719823442864149</v>
      </c>
      <c r="O7367"/>
      <c r="P7367"/>
    </row>
    <row r="7368" spans="1:16" x14ac:dyDescent="0.3">
      <c r="A7368" t="s">
        <v>13</v>
      </c>
      <c r="B7368" t="s">
        <v>1187</v>
      </c>
      <c r="C7368" t="s">
        <v>1577</v>
      </c>
      <c r="D7368">
        <v>2017</v>
      </c>
      <c r="E7368" t="s">
        <v>1598</v>
      </c>
      <c r="F7368" t="s">
        <v>1603</v>
      </c>
      <c r="G7368" t="s">
        <v>1605</v>
      </c>
      <c r="H7368" t="s">
        <v>1607</v>
      </c>
      <c r="I7368" s="11">
        <v>1.3261459999999999E-2</v>
      </c>
      <c r="J7368">
        <v>13.8</v>
      </c>
      <c r="K7368">
        <v>13.8</v>
      </c>
      <c r="L7368" s="3">
        <v>108.0254</v>
      </c>
      <c r="M7368">
        <v>4</v>
      </c>
      <c r="N7368" s="3">
        <v>7.8279275362318836</v>
      </c>
      <c r="O7368"/>
      <c r="P7368"/>
    </row>
    <row r="7369" spans="1:16" x14ac:dyDescent="0.3">
      <c r="A7369" t="s">
        <v>13</v>
      </c>
      <c r="B7369" t="s">
        <v>1278</v>
      </c>
      <c r="C7369" t="s">
        <v>1577</v>
      </c>
      <c r="D7369">
        <v>2017</v>
      </c>
      <c r="E7369" t="s">
        <v>1598</v>
      </c>
      <c r="F7369" t="s">
        <v>1603</v>
      </c>
      <c r="G7369" t="s">
        <v>1605</v>
      </c>
      <c r="H7369" t="s">
        <v>1607</v>
      </c>
      <c r="I7369" s="11">
        <v>1.8568128999999999E-2</v>
      </c>
      <c r="J7369">
        <v>14.85</v>
      </c>
      <c r="K7369">
        <v>14.85</v>
      </c>
      <c r="L7369" s="3">
        <v>188.22139999999999</v>
      </c>
      <c r="M7369">
        <v>4</v>
      </c>
      <c r="N7369" s="3">
        <v>12.67484175084175</v>
      </c>
      <c r="O7369"/>
      <c r="P7369"/>
    </row>
    <row r="7370" spans="1:16" x14ac:dyDescent="0.3">
      <c r="A7370" t="s">
        <v>13</v>
      </c>
      <c r="B7370" t="s">
        <v>873</v>
      </c>
      <c r="C7370" t="s">
        <v>1577</v>
      </c>
      <c r="D7370">
        <v>2017</v>
      </c>
      <c r="E7370" t="s">
        <v>1598</v>
      </c>
      <c r="F7370" t="s">
        <v>1603</v>
      </c>
      <c r="G7370" t="s">
        <v>1605</v>
      </c>
      <c r="H7370" t="s">
        <v>1607</v>
      </c>
      <c r="I7370" s="11">
        <v>6.8809463000000001E-2</v>
      </c>
      <c r="J7370">
        <v>21.35</v>
      </c>
      <c r="K7370">
        <v>21.35</v>
      </c>
      <c r="L7370" s="3">
        <v>258.52780000000001</v>
      </c>
      <c r="M7370">
        <v>4</v>
      </c>
      <c r="N7370" s="3">
        <v>12.109030444964871</v>
      </c>
      <c r="O7370"/>
      <c r="P7370"/>
    </row>
    <row r="7371" spans="1:16" x14ac:dyDescent="0.3">
      <c r="A7371" t="s">
        <v>13</v>
      </c>
      <c r="B7371" t="s">
        <v>461</v>
      </c>
      <c r="C7371" t="s">
        <v>1585</v>
      </c>
      <c r="D7371">
        <v>2017</v>
      </c>
      <c r="E7371" t="s">
        <v>1598</v>
      </c>
      <c r="F7371" t="s">
        <v>1603</v>
      </c>
      <c r="G7371" t="s">
        <v>1605</v>
      </c>
      <c r="H7371" t="s">
        <v>1607</v>
      </c>
      <c r="I7371" s="11">
        <v>2.2699400000000002E-2</v>
      </c>
      <c r="J7371">
        <v>6.03</v>
      </c>
      <c r="K7371">
        <v>6.03</v>
      </c>
      <c r="L7371" s="3">
        <v>176.40280000000001</v>
      </c>
      <c r="M7371">
        <v>4</v>
      </c>
      <c r="N7371" s="3">
        <v>29.25419568822554</v>
      </c>
      <c r="O7371"/>
      <c r="P7371"/>
    </row>
    <row r="7372" spans="1:16" x14ac:dyDescent="0.3">
      <c r="A7372" t="s">
        <v>13</v>
      </c>
      <c r="B7372" t="s">
        <v>1240</v>
      </c>
      <c r="C7372" t="s">
        <v>1585</v>
      </c>
      <c r="D7372">
        <v>2017</v>
      </c>
      <c r="E7372" t="s">
        <v>1598</v>
      </c>
      <c r="F7372" t="s">
        <v>1603</v>
      </c>
      <c r="G7372" t="s">
        <v>1605</v>
      </c>
      <c r="H7372" t="s">
        <v>1607</v>
      </c>
      <c r="I7372" s="11">
        <v>3.8446805000000001E-2</v>
      </c>
      <c r="J7372">
        <v>6.92</v>
      </c>
      <c r="K7372">
        <v>6.92</v>
      </c>
      <c r="L7372" s="3">
        <v>63.5852</v>
      </c>
      <c r="M7372">
        <v>4</v>
      </c>
      <c r="N7372" s="3">
        <v>9.1886127167630054</v>
      </c>
      <c r="O7372"/>
      <c r="P7372"/>
    </row>
    <row r="7373" spans="1:16" x14ac:dyDescent="0.3">
      <c r="A7373" t="s">
        <v>13</v>
      </c>
      <c r="B7373" t="s">
        <v>1470</v>
      </c>
      <c r="C7373" t="s">
        <v>1585</v>
      </c>
      <c r="D7373">
        <v>2017</v>
      </c>
      <c r="E7373" t="s">
        <v>1598</v>
      </c>
      <c r="F7373" t="s">
        <v>1603</v>
      </c>
      <c r="G7373" t="s">
        <v>1605</v>
      </c>
      <c r="H7373" t="s">
        <v>1607</v>
      </c>
      <c r="I7373" s="11">
        <v>0.159165324</v>
      </c>
      <c r="J7373">
        <v>7.4050000000000002</v>
      </c>
      <c r="K7373">
        <v>7.4050000000000002</v>
      </c>
      <c r="L7373" s="3">
        <v>207.12960000000001</v>
      </c>
      <c r="M7373">
        <v>4</v>
      </c>
      <c r="N7373" s="3">
        <v>27.971586765698852</v>
      </c>
      <c r="O7373"/>
      <c r="P7373"/>
    </row>
    <row r="7374" spans="1:16" x14ac:dyDescent="0.3">
      <c r="A7374" t="s">
        <v>13</v>
      </c>
      <c r="B7374" t="s">
        <v>1562</v>
      </c>
      <c r="C7374" t="s">
        <v>1585</v>
      </c>
      <c r="D7374">
        <v>2017</v>
      </c>
      <c r="E7374" t="s">
        <v>1598</v>
      </c>
      <c r="F7374" t="s">
        <v>1603</v>
      </c>
      <c r="G7374" t="s">
        <v>1605</v>
      </c>
      <c r="H7374" t="s">
        <v>1607</v>
      </c>
      <c r="I7374" s="11">
        <v>3.6127671E-2</v>
      </c>
      <c r="J7374">
        <v>7.89</v>
      </c>
      <c r="K7374">
        <v>7.89</v>
      </c>
      <c r="L7374" s="3">
        <v>117.4782</v>
      </c>
      <c r="M7374">
        <v>4</v>
      </c>
      <c r="N7374" s="3">
        <v>14.889505703422055</v>
      </c>
      <c r="O7374"/>
      <c r="P7374"/>
    </row>
    <row r="7375" spans="1:16" x14ac:dyDescent="0.3">
      <c r="A7375" t="s">
        <v>13</v>
      </c>
      <c r="B7375" t="s">
        <v>1186</v>
      </c>
      <c r="C7375" t="s">
        <v>1585</v>
      </c>
      <c r="D7375">
        <v>2017</v>
      </c>
      <c r="E7375" t="s">
        <v>1598</v>
      </c>
      <c r="F7375" t="s">
        <v>1603</v>
      </c>
      <c r="G7375" t="s">
        <v>1605</v>
      </c>
      <c r="H7375" t="s">
        <v>1607</v>
      </c>
      <c r="I7375" s="11">
        <v>4.4917288999999999E-2</v>
      </c>
      <c r="J7375">
        <v>8.2100000000000009</v>
      </c>
      <c r="K7375">
        <v>8.2100000000000009</v>
      </c>
      <c r="L7375" s="3">
        <v>88.519800000000004</v>
      </c>
      <c r="M7375">
        <v>4</v>
      </c>
      <c r="N7375" s="3">
        <v>10.781948842874543</v>
      </c>
      <c r="O7375"/>
      <c r="P7375"/>
    </row>
    <row r="7376" spans="1:16" x14ac:dyDescent="0.3">
      <c r="A7376" t="s">
        <v>13</v>
      </c>
      <c r="B7376" t="s">
        <v>1563</v>
      </c>
      <c r="C7376" t="s">
        <v>1585</v>
      </c>
      <c r="D7376">
        <v>2017</v>
      </c>
      <c r="E7376" t="s">
        <v>1598</v>
      </c>
      <c r="F7376" t="s">
        <v>1603</v>
      </c>
      <c r="G7376" t="s">
        <v>1605</v>
      </c>
      <c r="H7376" t="s">
        <v>1607</v>
      </c>
      <c r="I7376" s="11">
        <v>7.0026951000000004E-2</v>
      </c>
      <c r="J7376">
        <v>10.3</v>
      </c>
      <c r="K7376">
        <v>10.3</v>
      </c>
      <c r="L7376" s="3">
        <v>263.62259999999998</v>
      </c>
      <c r="M7376">
        <v>4</v>
      </c>
      <c r="N7376" s="3">
        <v>25.594427184466017</v>
      </c>
      <c r="O7376"/>
      <c r="P7376"/>
    </row>
    <row r="7377" spans="1:16" x14ac:dyDescent="0.3">
      <c r="A7377" t="s">
        <v>13</v>
      </c>
      <c r="B7377" t="s">
        <v>482</v>
      </c>
      <c r="C7377" t="s">
        <v>1585</v>
      </c>
      <c r="D7377">
        <v>2017</v>
      </c>
      <c r="E7377" t="s">
        <v>1598</v>
      </c>
      <c r="F7377" t="s">
        <v>1603</v>
      </c>
      <c r="G7377" t="s">
        <v>1605</v>
      </c>
      <c r="H7377" t="s">
        <v>1607</v>
      </c>
      <c r="I7377" s="11">
        <v>5.6785183000000003E-2</v>
      </c>
      <c r="J7377">
        <v>10.6</v>
      </c>
      <c r="K7377">
        <v>10.6</v>
      </c>
      <c r="L7377" s="3">
        <v>231.96420000000001</v>
      </c>
      <c r="M7377">
        <v>4</v>
      </c>
      <c r="N7377" s="3">
        <v>21.883415094339625</v>
      </c>
      <c r="O7377"/>
      <c r="P7377"/>
    </row>
    <row r="7378" spans="1:16" x14ac:dyDescent="0.3">
      <c r="A7378" t="s">
        <v>13</v>
      </c>
      <c r="B7378" t="s">
        <v>593</v>
      </c>
      <c r="C7378" t="s">
        <v>1585</v>
      </c>
      <c r="D7378">
        <v>2017</v>
      </c>
      <c r="E7378" t="s">
        <v>1598</v>
      </c>
      <c r="F7378" t="s">
        <v>1603</v>
      </c>
      <c r="G7378" t="s">
        <v>1605</v>
      </c>
      <c r="H7378" t="s">
        <v>1607</v>
      </c>
      <c r="I7378" s="11">
        <v>0.132645493</v>
      </c>
      <c r="J7378">
        <v>11.85</v>
      </c>
      <c r="K7378">
        <v>11.85</v>
      </c>
      <c r="L7378" s="3">
        <v>96.9726</v>
      </c>
      <c r="M7378">
        <v>4</v>
      </c>
      <c r="N7378" s="3">
        <v>8.1833417721518984</v>
      </c>
      <c r="O7378"/>
      <c r="P7378"/>
    </row>
    <row r="7379" spans="1:16" x14ac:dyDescent="0.3">
      <c r="A7379" t="s">
        <v>13</v>
      </c>
      <c r="B7379" t="s">
        <v>511</v>
      </c>
      <c r="C7379" t="s">
        <v>1585</v>
      </c>
      <c r="D7379">
        <v>2017</v>
      </c>
      <c r="E7379" t="s">
        <v>1598</v>
      </c>
      <c r="F7379" t="s">
        <v>1603</v>
      </c>
      <c r="G7379" t="s">
        <v>1605</v>
      </c>
      <c r="H7379" t="s">
        <v>1607</v>
      </c>
      <c r="I7379" s="11">
        <v>7.9791176000000005E-2</v>
      </c>
      <c r="J7379">
        <v>13.3</v>
      </c>
      <c r="K7379">
        <v>13.3</v>
      </c>
      <c r="L7379" s="3">
        <v>232.73</v>
      </c>
      <c r="M7379">
        <v>4</v>
      </c>
      <c r="N7379" s="3">
        <v>17.498496240601501</v>
      </c>
      <c r="O7379"/>
      <c r="P7379"/>
    </row>
    <row r="7380" spans="1:16" x14ac:dyDescent="0.3">
      <c r="A7380" t="s">
        <v>13</v>
      </c>
      <c r="B7380" t="s">
        <v>108</v>
      </c>
      <c r="C7380" t="s">
        <v>1585</v>
      </c>
      <c r="D7380">
        <v>2017</v>
      </c>
      <c r="E7380" t="s">
        <v>1598</v>
      </c>
      <c r="F7380" t="s">
        <v>1603</v>
      </c>
      <c r="G7380" t="s">
        <v>1605</v>
      </c>
      <c r="H7380" t="s">
        <v>1607</v>
      </c>
      <c r="I7380" s="11">
        <v>0.14132583400000001</v>
      </c>
      <c r="J7380">
        <v>13.8</v>
      </c>
      <c r="K7380">
        <v>13.8</v>
      </c>
      <c r="L7380" s="3">
        <v>265.08839999999998</v>
      </c>
      <c r="M7380">
        <v>4</v>
      </c>
      <c r="N7380" s="3">
        <v>19.209304347826084</v>
      </c>
      <c r="O7380"/>
      <c r="P7380"/>
    </row>
    <row r="7381" spans="1:16" x14ac:dyDescent="0.3">
      <c r="A7381" t="s">
        <v>13</v>
      </c>
      <c r="B7381" t="s">
        <v>38</v>
      </c>
      <c r="C7381" t="s">
        <v>1585</v>
      </c>
      <c r="D7381">
        <v>2017</v>
      </c>
      <c r="E7381" t="s">
        <v>1598</v>
      </c>
      <c r="F7381" t="s">
        <v>1603</v>
      </c>
      <c r="G7381" t="s">
        <v>1605</v>
      </c>
      <c r="H7381" t="s">
        <v>1607</v>
      </c>
      <c r="I7381" s="11">
        <v>4.2233642000000002E-2</v>
      </c>
      <c r="J7381">
        <v>17.25</v>
      </c>
      <c r="K7381">
        <v>17.25</v>
      </c>
      <c r="L7381" s="3">
        <v>173.37639999999999</v>
      </c>
      <c r="M7381">
        <v>4</v>
      </c>
      <c r="N7381" s="3">
        <v>10.050805797101448</v>
      </c>
      <c r="O7381"/>
      <c r="P7381"/>
    </row>
    <row r="7382" spans="1:16" x14ac:dyDescent="0.3">
      <c r="A7382" t="s">
        <v>13</v>
      </c>
      <c r="B7382" t="s">
        <v>468</v>
      </c>
      <c r="C7382" t="s">
        <v>1585</v>
      </c>
      <c r="D7382">
        <v>2017</v>
      </c>
      <c r="E7382" t="s">
        <v>1598</v>
      </c>
      <c r="F7382" t="s">
        <v>1603</v>
      </c>
      <c r="G7382" t="s">
        <v>1605</v>
      </c>
      <c r="H7382" t="s">
        <v>1607</v>
      </c>
      <c r="I7382" s="11">
        <v>9.7198194000000002E-2</v>
      </c>
      <c r="J7382">
        <v>17.600000000000001</v>
      </c>
      <c r="K7382">
        <v>17.600000000000001</v>
      </c>
      <c r="L7382" s="3">
        <v>89.885599999999997</v>
      </c>
      <c r="M7382">
        <v>4</v>
      </c>
      <c r="N7382" s="3">
        <v>5.1071363636363634</v>
      </c>
      <c r="O7382"/>
      <c r="P7382"/>
    </row>
    <row r="7383" spans="1:16" x14ac:dyDescent="0.3">
      <c r="A7383" t="s">
        <v>13</v>
      </c>
      <c r="B7383" t="s">
        <v>37</v>
      </c>
      <c r="C7383" t="s">
        <v>1576</v>
      </c>
      <c r="D7383">
        <v>2017</v>
      </c>
      <c r="E7383" t="s">
        <v>1598</v>
      </c>
      <c r="F7383" t="s">
        <v>1603</v>
      </c>
      <c r="G7383" t="s">
        <v>1605</v>
      </c>
      <c r="H7383" t="s">
        <v>1607</v>
      </c>
      <c r="I7383" s="11">
        <v>2.2878953E-2</v>
      </c>
      <c r="J7383">
        <v>6.85</v>
      </c>
      <c r="K7383">
        <v>6.85</v>
      </c>
      <c r="L7383" s="3">
        <v>262.35939999999999</v>
      </c>
      <c r="M7383">
        <v>4</v>
      </c>
      <c r="N7383" s="3">
        <v>38.300642335766426</v>
      </c>
      <c r="O7383"/>
      <c r="P7383"/>
    </row>
    <row r="7384" spans="1:16" x14ac:dyDescent="0.3">
      <c r="A7384" t="s">
        <v>13</v>
      </c>
      <c r="B7384" t="s">
        <v>194</v>
      </c>
      <c r="C7384" t="s">
        <v>1576</v>
      </c>
      <c r="D7384">
        <v>2017</v>
      </c>
      <c r="E7384" t="s">
        <v>1598</v>
      </c>
      <c r="F7384" t="s">
        <v>1603</v>
      </c>
      <c r="G7384" t="s">
        <v>1605</v>
      </c>
      <c r="H7384" t="s">
        <v>1607</v>
      </c>
      <c r="I7384" s="11">
        <v>0</v>
      </c>
      <c r="J7384">
        <v>7.5</v>
      </c>
      <c r="K7384">
        <v>7.5</v>
      </c>
      <c r="L7384" s="3">
        <v>237.79060000000001</v>
      </c>
      <c r="M7384">
        <v>4</v>
      </c>
      <c r="N7384" s="3">
        <v>31.705413333333336</v>
      </c>
      <c r="O7384"/>
      <c r="P7384"/>
    </row>
    <row r="7385" spans="1:16" x14ac:dyDescent="0.3">
      <c r="A7385" t="s">
        <v>13</v>
      </c>
      <c r="B7385" t="s">
        <v>418</v>
      </c>
      <c r="C7385" t="s">
        <v>1576</v>
      </c>
      <c r="D7385">
        <v>2017</v>
      </c>
      <c r="E7385" t="s">
        <v>1598</v>
      </c>
      <c r="F7385" t="s">
        <v>1603</v>
      </c>
      <c r="G7385" t="s">
        <v>1605</v>
      </c>
      <c r="H7385" t="s">
        <v>1607</v>
      </c>
      <c r="I7385" s="11">
        <v>8.1996013000000006E-2</v>
      </c>
      <c r="J7385">
        <v>9</v>
      </c>
      <c r="K7385">
        <v>9</v>
      </c>
      <c r="L7385" s="3">
        <v>216.2534</v>
      </c>
      <c r="M7385">
        <v>4</v>
      </c>
      <c r="N7385" s="3">
        <v>24.028155555555557</v>
      </c>
      <c r="O7385"/>
      <c r="P7385"/>
    </row>
    <row r="7386" spans="1:16" x14ac:dyDescent="0.3">
      <c r="A7386" t="s">
        <v>13</v>
      </c>
      <c r="B7386" t="s">
        <v>758</v>
      </c>
      <c r="C7386" t="s">
        <v>1576</v>
      </c>
      <c r="D7386">
        <v>2017</v>
      </c>
      <c r="E7386" t="s">
        <v>1598</v>
      </c>
      <c r="F7386" t="s">
        <v>1603</v>
      </c>
      <c r="G7386" t="s">
        <v>1605</v>
      </c>
      <c r="H7386" t="s">
        <v>1607</v>
      </c>
      <c r="I7386" s="11">
        <v>1.5457803000000001E-2</v>
      </c>
      <c r="J7386">
        <v>12.15</v>
      </c>
      <c r="K7386">
        <v>12.15</v>
      </c>
      <c r="L7386" s="3">
        <v>209.99279999999999</v>
      </c>
      <c r="M7386">
        <v>4</v>
      </c>
      <c r="N7386" s="3">
        <v>17.283358024691356</v>
      </c>
      <c r="O7386"/>
      <c r="P7386"/>
    </row>
    <row r="7387" spans="1:16" x14ac:dyDescent="0.3">
      <c r="A7387" t="s">
        <v>13</v>
      </c>
      <c r="B7387" t="s">
        <v>513</v>
      </c>
      <c r="C7387" t="s">
        <v>1576</v>
      </c>
      <c r="D7387">
        <v>2017</v>
      </c>
      <c r="E7387" t="s">
        <v>1598</v>
      </c>
      <c r="F7387" t="s">
        <v>1603</v>
      </c>
      <c r="G7387" t="s">
        <v>1605</v>
      </c>
      <c r="H7387" t="s">
        <v>1607</v>
      </c>
      <c r="I7387" s="11">
        <v>6.5618434000000003E-2</v>
      </c>
      <c r="J7387">
        <v>13.65</v>
      </c>
      <c r="K7387">
        <v>13.65</v>
      </c>
      <c r="L7387" s="3">
        <v>47.6402</v>
      </c>
      <c r="M7387">
        <v>4</v>
      </c>
      <c r="N7387" s="3">
        <v>3.4901245421245419</v>
      </c>
      <c r="O7387"/>
      <c r="P7387"/>
    </row>
    <row r="7388" spans="1:16" x14ac:dyDescent="0.3">
      <c r="A7388" t="s">
        <v>13</v>
      </c>
      <c r="B7388" t="s">
        <v>1189</v>
      </c>
      <c r="C7388" t="s">
        <v>1576</v>
      </c>
      <c r="D7388">
        <v>2017</v>
      </c>
      <c r="E7388" t="s">
        <v>1598</v>
      </c>
      <c r="F7388" t="s">
        <v>1603</v>
      </c>
      <c r="G7388" t="s">
        <v>1605</v>
      </c>
      <c r="H7388" t="s">
        <v>1607</v>
      </c>
      <c r="I7388" s="11">
        <v>2.5988508E-2</v>
      </c>
      <c r="J7388">
        <v>15.1</v>
      </c>
      <c r="K7388">
        <v>15.1</v>
      </c>
      <c r="L7388" s="3">
        <v>146.60759999999999</v>
      </c>
      <c r="M7388">
        <v>4</v>
      </c>
      <c r="N7388" s="3">
        <v>9.7091125827814562</v>
      </c>
      <c r="O7388"/>
      <c r="P7388"/>
    </row>
    <row r="7389" spans="1:16" x14ac:dyDescent="0.3">
      <c r="A7389" t="s">
        <v>13</v>
      </c>
      <c r="B7389" t="s">
        <v>704</v>
      </c>
      <c r="C7389" t="s">
        <v>1576</v>
      </c>
      <c r="D7389">
        <v>2017</v>
      </c>
      <c r="E7389" t="s">
        <v>1598</v>
      </c>
      <c r="F7389" t="s">
        <v>1603</v>
      </c>
      <c r="G7389" t="s">
        <v>1605</v>
      </c>
      <c r="H7389" t="s">
        <v>1607</v>
      </c>
      <c r="I7389" s="11">
        <v>0.119362409</v>
      </c>
      <c r="J7389">
        <v>17</v>
      </c>
      <c r="K7389">
        <v>17</v>
      </c>
      <c r="L7389" s="3">
        <v>249.4434</v>
      </c>
      <c r="M7389">
        <v>4</v>
      </c>
      <c r="N7389" s="3">
        <v>14.673141176470589</v>
      </c>
      <c r="O7389"/>
      <c r="P7389"/>
    </row>
    <row r="7390" spans="1:16" x14ac:dyDescent="0.3">
      <c r="A7390" t="s">
        <v>13</v>
      </c>
      <c r="B7390" t="s">
        <v>1044</v>
      </c>
      <c r="C7390" t="s">
        <v>1576</v>
      </c>
      <c r="D7390">
        <v>2017</v>
      </c>
      <c r="E7390" t="s">
        <v>1598</v>
      </c>
      <c r="F7390" t="s">
        <v>1603</v>
      </c>
      <c r="G7390" t="s">
        <v>1605</v>
      </c>
      <c r="H7390" t="s">
        <v>1607</v>
      </c>
      <c r="I7390" s="11">
        <v>1.4689005999999999E-2</v>
      </c>
      <c r="J7390">
        <v>17.350000000000001</v>
      </c>
      <c r="K7390">
        <v>17.350000000000001</v>
      </c>
      <c r="L7390" s="3">
        <v>74.503799999999998</v>
      </c>
      <c r="M7390">
        <v>4</v>
      </c>
      <c r="N7390" s="3">
        <v>4.294167146974063</v>
      </c>
      <c r="O7390"/>
      <c r="P7390"/>
    </row>
    <row r="7391" spans="1:16" x14ac:dyDescent="0.3">
      <c r="A7391" t="s">
        <v>13</v>
      </c>
      <c r="B7391" t="s">
        <v>133</v>
      </c>
      <c r="C7391" t="s">
        <v>1576</v>
      </c>
      <c r="D7391">
        <v>2017</v>
      </c>
      <c r="E7391" t="s">
        <v>1598</v>
      </c>
      <c r="F7391" t="s">
        <v>1603</v>
      </c>
      <c r="G7391" t="s">
        <v>1605</v>
      </c>
      <c r="H7391" t="s">
        <v>1607</v>
      </c>
      <c r="I7391" s="11">
        <v>2.6865809000000001E-2</v>
      </c>
      <c r="J7391">
        <v>17.5</v>
      </c>
      <c r="K7391">
        <v>17.5</v>
      </c>
      <c r="L7391" s="3">
        <v>261.69099999999997</v>
      </c>
      <c r="M7391">
        <v>4</v>
      </c>
      <c r="N7391" s="3">
        <v>14.953771428571427</v>
      </c>
      <c r="O7391"/>
      <c r="P7391"/>
    </row>
    <row r="7392" spans="1:16" x14ac:dyDescent="0.3">
      <c r="A7392" t="s">
        <v>13</v>
      </c>
      <c r="B7392" t="s">
        <v>1176</v>
      </c>
      <c r="C7392" t="s">
        <v>1576</v>
      </c>
      <c r="D7392">
        <v>2017</v>
      </c>
      <c r="E7392" t="s">
        <v>1598</v>
      </c>
      <c r="F7392" t="s">
        <v>1603</v>
      </c>
      <c r="G7392" t="s">
        <v>1605</v>
      </c>
      <c r="H7392" t="s">
        <v>1607</v>
      </c>
      <c r="I7392" s="11">
        <v>5.6281275999999998E-2</v>
      </c>
      <c r="J7392">
        <v>17.600000000000001</v>
      </c>
      <c r="K7392">
        <v>17.600000000000001</v>
      </c>
      <c r="L7392" s="3">
        <v>40.345399999999998</v>
      </c>
      <c r="M7392">
        <v>4</v>
      </c>
      <c r="N7392" s="3">
        <v>2.2923522727272725</v>
      </c>
      <c r="O7392"/>
      <c r="P7392"/>
    </row>
    <row r="7393" spans="1:16" x14ac:dyDescent="0.3">
      <c r="A7393" t="s">
        <v>13</v>
      </c>
      <c r="B7393" t="s">
        <v>812</v>
      </c>
      <c r="C7393" t="s">
        <v>1576</v>
      </c>
      <c r="D7393">
        <v>2017</v>
      </c>
      <c r="E7393" t="s">
        <v>1598</v>
      </c>
      <c r="F7393" t="s">
        <v>1603</v>
      </c>
      <c r="G7393" t="s">
        <v>1605</v>
      </c>
      <c r="H7393" t="s">
        <v>1607</v>
      </c>
      <c r="I7393" s="11">
        <v>6.5797600999999997E-2</v>
      </c>
      <c r="J7393">
        <v>17.850000000000001</v>
      </c>
      <c r="K7393">
        <v>17.850000000000001</v>
      </c>
      <c r="L7393" s="3">
        <v>147.80500000000001</v>
      </c>
      <c r="M7393">
        <v>4</v>
      </c>
      <c r="N7393" s="3">
        <v>8.2803921568627441</v>
      </c>
      <c r="O7393"/>
      <c r="P7393"/>
    </row>
    <row r="7394" spans="1:16" x14ac:dyDescent="0.3">
      <c r="A7394" t="s">
        <v>13</v>
      </c>
      <c r="B7394" t="s">
        <v>913</v>
      </c>
      <c r="C7394" t="s">
        <v>1576</v>
      </c>
      <c r="D7394">
        <v>2017</v>
      </c>
      <c r="E7394" t="s">
        <v>1598</v>
      </c>
      <c r="F7394" t="s">
        <v>1603</v>
      </c>
      <c r="G7394" t="s">
        <v>1605</v>
      </c>
      <c r="H7394" t="s">
        <v>1607</v>
      </c>
      <c r="I7394" s="11">
        <v>0.111902259</v>
      </c>
      <c r="J7394">
        <v>19</v>
      </c>
      <c r="K7394">
        <v>19</v>
      </c>
      <c r="L7394" s="3">
        <v>105.4622</v>
      </c>
      <c r="M7394">
        <v>4</v>
      </c>
      <c r="N7394" s="3">
        <v>5.550642105263158</v>
      </c>
      <c r="O7394"/>
      <c r="P7394"/>
    </row>
    <row r="7395" spans="1:16" x14ac:dyDescent="0.3">
      <c r="A7395" t="s">
        <v>13</v>
      </c>
      <c r="B7395" t="s">
        <v>1289</v>
      </c>
      <c r="C7395" t="s">
        <v>1576</v>
      </c>
      <c r="D7395">
        <v>2017</v>
      </c>
      <c r="E7395" t="s">
        <v>1598</v>
      </c>
      <c r="F7395" t="s">
        <v>1603</v>
      </c>
      <c r="G7395" t="s">
        <v>1605</v>
      </c>
      <c r="H7395" t="s">
        <v>1607</v>
      </c>
      <c r="I7395" s="11">
        <v>0.10005560099999999</v>
      </c>
      <c r="J7395">
        <v>19.2</v>
      </c>
      <c r="K7395">
        <v>19.2</v>
      </c>
      <c r="L7395" s="3">
        <v>112.48860000000001</v>
      </c>
      <c r="M7395">
        <v>4</v>
      </c>
      <c r="N7395" s="3">
        <v>5.8587812500000007</v>
      </c>
      <c r="O7395"/>
      <c r="P7395"/>
    </row>
    <row r="7396" spans="1:16" x14ac:dyDescent="0.3">
      <c r="A7396" t="s">
        <v>13</v>
      </c>
      <c r="B7396" t="s">
        <v>594</v>
      </c>
      <c r="C7396" t="s">
        <v>1576</v>
      </c>
      <c r="D7396">
        <v>2017</v>
      </c>
      <c r="E7396" t="s">
        <v>1598</v>
      </c>
      <c r="F7396" t="s">
        <v>1603</v>
      </c>
      <c r="G7396" t="s">
        <v>1605</v>
      </c>
      <c r="H7396" t="s">
        <v>1607</v>
      </c>
      <c r="I7396" s="11">
        <v>3.7396901000000003E-2</v>
      </c>
      <c r="J7396">
        <v>20.85</v>
      </c>
      <c r="K7396">
        <v>20.85</v>
      </c>
      <c r="L7396" s="3">
        <v>193.84780000000001</v>
      </c>
      <c r="M7396">
        <v>4</v>
      </c>
      <c r="N7396" s="3">
        <v>9.2972565947242209</v>
      </c>
      <c r="O7396"/>
      <c r="P7396"/>
    </row>
    <row r="7397" spans="1:16" x14ac:dyDescent="0.3">
      <c r="A7397" t="s">
        <v>13</v>
      </c>
      <c r="B7397" t="s">
        <v>1537</v>
      </c>
      <c r="C7397" t="s">
        <v>1574</v>
      </c>
      <c r="D7397">
        <v>2017</v>
      </c>
      <c r="E7397" t="s">
        <v>1598</v>
      </c>
      <c r="F7397" t="s">
        <v>1603</v>
      </c>
      <c r="G7397" t="s">
        <v>1605</v>
      </c>
      <c r="H7397" t="s">
        <v>1607</v>
      </c>
      <c r="I7397" s="11">
        <v>5.695045E-2</v>
      </c>
      <c r="J7397">
        <v>5.7350000000000003</v>
      </c>
      <c r="K7397">
        <v>5.7350000000000003</v>
      </c>
      <c r="L7397" s="3">
        <v>177.93700000000001</v>
      </c>
      <c r="M7397">
        <v>4</v>
      </c>
      <c r="N7397" s="3">
        <v>31.026503923278117</v>
      </c>
      <c r="O7397"/>
      <c r="P7397"/>
    </row>
    <row r="7398" spans="1:16" x14ac:dyDescent="0.3">
      <c r="A7398" t="s">
        <v>13</v>
      </c>
      <c r="B7398" t="s">
        <v>1542</v>
      </c>
      <c r="C7398" t="s">
        <v>1574</v>
      </c>
      <c r="D7398">
        <v>2017</v>
      </c>
      <c r="E7398" t="s">
        <v>1598</v>
      </c>
      <c r="F7398" t="s">
        <v>1603</v>
      </c>
      <c r="G7398" t="s">
        <v>1605</v>
      </c>
      <c r="H7398" t="s">
        <v>1607</v>
      </c>
      <c r="I7398" s="11">
        <v>0.102171627</v>
      </c>
      <c r="J7398">
        <v>6.13</v>
      </c>
      <c r="K7398">
        <v>6.13</v>
      </c>
      <c r="L7398" s="3">
        <v>53.829799999999999</v>
      </c>
      <c r="M7398">
        <v>4</v>
      </c>
      <c r="N7398" s="3">
        <v>8.7813703099510612</v>
      </c>
      <c r="O7398"/>
      <c r="P7398"/>
    </row>
    <row r="7399" spans="1:16" x14ac:dyDescent="0.3">
      <c r="A7399" t="s">
        <v>13</v>
      </c>
      <c r="B7399" t="s">
        <v>925</v>
      </c>
      <c r="C7399" t="s">
        <v>1574</v>
      </c>
      <c r="D7399">
        <v>2017</v>
      </c>
      <c r="E7399" t="s">
        <v>1598</v>
      </c>
      <c r="F7399" t="s">
        <v>1603</v>
      </c>
      <c r="G7399" t="s">
        <v>1605</v>
      </c>
      <c r="H7399" t="s">
        <v>1607</v>
      </c>
      <c r="I7399" s="11">
        <v>1.2146608E-2</v>
      </c>
      <c r="J7399">
        <v>6.2149999999999999</v>
      </c>
      <c r="K7399">
        <v>6.2149999999999999</v>
      </c>
      <c r="L7399" s="3">
        <v>37.9848</v>
      </c>
      <c r="M7399">
        <v>4</v>
      </c>
      <c r="N7399" s="3">
        <v>6.111794046661303</v>
      </c>
      <c r="O7399"/>
      <c r="P7399"/>
    </row>
    <row r="7400" spans="1:16" x14ac:dyDescent="0.3">
      <c r="A7400" t="s">
        <v>13</v>
      </c>
      <c r="B7400" t="s">
        <v>1290</v>
      </c>
      <c r="C7400" t="s">
        <v>1574</v>
      </c>
      <c r="D7400">
        <v>2017</v>
      </c>
      <c r="E7400" t="s">
        <v>1598</v>
      </c>
      <c r="F7400" t="s">
        <v>1603</v>
      </c>
      <c r="G7400" t="s">
        <v>1605</v>
      </c>
      <c r="H7400" t="s">
        <v>1607</v>
      </c>
      <c r="I7400" s="11">
        <v>6.6608486999999994E-2</v>
      </c>
      <c r="J7400">
        <v>6.78</v>
      </c>
      <c r="K7400">
        <v>6.78</v>
      </c>
      <c r="L7400" s="3">
        <v>184.624</v>
      </c>
      <c r="M7400">
        <v>4</v>
      </c>
      <c r="N7400" s="3">
        <v>27.230678466076693</v>
      </c>
      <c r="O7400"/>
      <c r="P7400"/>
    </row>
    <row r="7401" spans="1:16" x14ac:dyDescent="0.3">
      <c r="A7401" t="s">
        <v>13</v>
      </c>
      <c r="B7401" t="s">
        <v>1046</v>
      </c>
      <c r="C7401" t="s">
        <v>1574</v>
      </c>
      <c r="D7401">
        <v>2017</v>
      </c>
      <c r="E7401" t="s">
        <v>1598</v>
      </c>
      <c r="F7401" t="s">
        <v>1603</v>
      </c>
      <c r="G7401" t="s">
        <v>1605</v>
      </c>
      <c r="H7401" t="s">
        <v>1607</v>
      </c>
      <c r="I7401" s="11">
        <v>0.12801185900000001</v>
      </c>
      <c r="J7401">
        <v>8.1</v>
      </c>
      <c r="K7401">
        <v>8.1</v>
      </c>
      <c r="L7401" s="3">
        <v>210.99019999999999</v>
      </c>
      <c r="M7401">
        <v>4</v>
      </c>
      <c r="N7401" s="3">
        <v>26.048172839506172</v>
      </c>
      <c r="O7401"/>
      <c r="P7401"/>
    </row>
    <row r="7402" spans="1:16" x14ac:dyDescent="0.3">
      <c r="A7402" t="s">
        <v>13</v>
      </c>
      <c r="B7402" t="s">
        <v>1484</v>
      </c>
      <c r="C7402" t="s">
        <v>1574</v>
      </c>
      <c r="D7402">
        <v>2017</v>
      </c>
      <c r="E7402" t="s">
        <v>1598</v>
      </c>
      <c r="F7402" t="s">
        <v>1603</v>
      </c>
      <c r="G7402" t="s">
        <v>1605</v>
      </c>
      <c r="H7402" t="s">
        <v>1607</v>
      </c>
      <c r="I7402" s="11">
        <v>4.2958419999999997E-2</v>
      </c>
      <c r="J7402">
        <v>9.3000000000000007</v>
      </c>
      <c r="K7402">
        <v>9.3000000000000007</v>
      </c>
      <c r="L7402" s="3">
        <v>89.3172</v>
      </c>
      <c r="M7402">
        <v>4</v>
      </c>
      <c r="N7402" s="3">
        <v>9.6039999999999992</v>
      </c>
      <c r="O7402"/>
      <c r="P7402"/>
    </row>
    <row r="7403" spans="1:16" x14ac:dyDescent="0.3">
      <c r="A7403" t="s">
        <v>13</v>
      </c>
      <c r="B7403" t="s">
        <v>1389</v>
      </c>
      <c r="C7403" t="s">
        <v>1574</v>
      </c>
      <c r="D7403">
        <v>2017</v>
      </c>
      <c r="E7403" t="s">
        <v>1598</v>
      </c>
      <c r="F7403" t="s">
        <v>1603</v>
      </c>
      <c r="G7403" t="s">
        <v>1605</v>
      </c>
      <c r="H7403" t="s">
        <v>1607</v>
      </c>
      <c r="I7403" s="11">
        <v>3.5740763000000002E-2</v>
      </c>
      <c r="J7403">
        <v>10.895</v>
      </c>
      <c r="K7403">
        <v>10.895</v>
      </c>
      <c r="L7403" s="3">
        <v>131.92840000000001</v>
      </c>
      <c r="M7403">
        <v>4</v>
      </c>
      <c r="N7403" s="3">
        <v>12.10907755851308</v>
      </c>
      <c r="O7403"/>
      <c r="P7403"/>
    </row>
    <row r="7404" spans="1:16" x14ac:dyDescent="0.3">
      <c r="A7404" t="s">
        <v>13</v>
      </c>
      <c r="B7404" t="s">
        <v>785</v>
      </c>
      <c r="C7404" t="s">
        <v>1574</v>
      </c>
      <c r="D7404">
        <v>2017</v>
      </c>
      <c r="E7404" t="s">
        <v>1598</v>
      </c>
      <c r="F7404" t="s">
        <v>1603</v>
      </c>
      <c r="G7404" t="s">
        <v>1605</v>
      </c>
      <c r="H7404" t="s">
        <v>1607</v>
      </c>
      <c r="I7404" s="11">
        <v>5.9835658999999999E-2</v>
      </c>
      <c r="J7404">
        <v>11.1</v>
      </c>
      <c r="K7404">
        <v>11.1</v>
      </c>
      <c r="L7404" s="3">
        <v>151.3366</v>
      </c>
      <c r="M7404">
        <v>4</v>
      </c>
      <c r="N7404" s="3">
        <v>13.633927927927928</v>
      </c>
      <c r="O7404"/>
      <c r="P7404"/>
    </row>
    <row r="7405" spans="1:16" x14ac:dyDescent="0.3">
      <c r="A7405" t="s">
        <v>13</v>
      </c>
      <c r="B7405" t="s">
        <v>875</v>
      </c>
      <c r="C7405" t="s">
        <v>1574</v>
      </c>
      <c r="D7405">
        <v>2017</v>
      </c>
      <c r="E7405" t="s">
        <v>1598</v>
      </c>
      <c r="F7405" t="s">
        <v>1603</v>
      </c>
      <c r="G7405" t="s">
        <v>1605</v>
      </c>
      <c r="H7405" t="s">
        <v>1607</v>
      </c>
      <c r="I7405" s="11">
        <v>0</v>
      </c>
      <c r="J7405">
        <v>12.1</v>
      </c>
      <c r="K7405">
        <v>12.1</v>
      </c>
      <c r="L7405" s="3">
        <v>177.30019999999999</v>
      </c>
      <c r="M7405">
        <v>4</v>
      </c>
      <c r="N7405" s="3">
        <v>14.652909090909091</v>
      </c>
      <c r="O7405"/>
      <c r="P7405"/>
    </row>
    <row r="7406" spans="1:16" x14ac:dyDescent="0.3">
      <c r="A7406" t="s">
        <v>13</v>
      </c>
      <c r="B7406" t="s">
        <v>483</v>
      </c>
      <c r="C7406" t="s">
        <v>1574</v>
      </c>
      <c r="D7406">
        <v>2017</v>
      </c>
      <c r="E7406" t="s">
        <v>1598</v>
      </c>
      <c r="F7406" t="s">
        <v>1603</v>
      </c>
      <c r="G7406" t="s">
        <v>1605</v>
      </c>
      <c r="H7406" t="s">
        <v>1607</v>
      </c>
      <c r="I7406" s="11">
        <v>7.6045655000000004E-2</v>
      </c>
      <c r="J7406">
        <v>12.8</v>
      </c>
      <c r="K7406">
        <v>12.8</v>
      </c>
      <c r="L7406" s="3">
        <v>96.540999999999997</v>
      </c>
      <c r="M7406">
        <v>4</v>
      </c>
      <c r="N7406" s="3">
        <v>7.5422656249999998</v>
      </c>
      <c r="O7406"/>
      <c r="P7406"/>
    </row>
    <row r="7407" spans="1:16" x14ac:dyDescent="0.3">
      <c r="A7407" t="s">
        <v>13</v>
      </c>
      <c r="B7407" t="s">
        <v>173</v>
      </c>
      <c r="C7407" t="s">
        <v>1574</v>
      </c>
      <c r="D7407">
        <v>2017</v>
      </c>
      <c r="E7407" t="s">
        <v>1598</v>
      </c>
      <c r="F7407" t="s">
        <v>1603</v>
      </c>
      <c r="G7407" t="s">
        <v>1605</v>
      </c>
      <c r="H7407" t="s">
        <v>1607</v>
      </c>
      <c r="I7407" s="11">
        <v>7.2284688999999999E-2</v>
      </c>
      <c r="J7407">
        <v>14.7</v>
      </c>
      <c r="K7407">
        <v>14.7</v>
      </c>
      <c r="L7407" s="3">
        <v>49.803400000000003</v>
      </c>
      <c r="M7407">
        <v>4</v>
      </c>
      <c r="N7407" s="3">
        <v>3.3879863945578235</v>
      </c>
      <c r="O7407"/>
      <c r="P7407"/>
    </row>
    <row r="7408" spans="1:16" x14ac:dyDescent="0.3">
      <c r="A7408" t="s">
        <v>13</v>
      </c>
      <c r="B7408" t="s">
        <v>135</v>
      </c>
      <c r="C7408" t="s">
        <v>1574</v>
      </c>
      <c r="D7408">
        <v>2017</v>
      </c>
      <c r="E7408" t="s">
        <v>1598</v>
      </c>
      <c r="F7408" t="s">
        <v>1603</v>
      </c>
      <c r="G7408" t="s">
        <v>1605</v>
      </c>
      <c r="H7408" t="s">
        <v>1607</v>
      </c>
      <c r="I7408" s="11">
        <v>3.4300474999999997E-2</v>
      </c>
      <c r="J7408">
        <v>16.100000000000001</v>
      </c>
      <c r="K7408">
        <v>16.100000000000001</v>
      </c>
      <c r="L7408" s="3">
        <v>253.23560000000001</v>
      </c>
      <c r="M7408">
        <v>4</v>
      </c>
      <c r="N7408" s="3">
        <v>15.728919254658384</v>
      </c>
      <c r="O7408"/>
      <c r="P7408"/>
    </row>
    <row r="7409" spans="1:16" x14ac:dyDescent="0.3">
      <c r="A7409" t="s">
        <v>13</v>
      </c>
      <c r="B7409" t="s">
        <v>53</v>
      </c>
      <c r="C7409" t="s">
        <v>1574</v>
      </c>
      <c r="D7409">
        <v>2017</v>
      </c>
      <c r="E7409" t="s">
        <v>1598</v>
      </c>
      <c r="F7409" t="s">
        <v>1603</v>
      </c>
      <c r="G7409" t="s">
        <v>1605</v>
      </c>
      <c r="H7409" t="s">
        <v>1607</v>
      </c>
      <c r="I7409" s="11">
        <v>5.7385238999999998E-2</v>
      </c>
      <c r="J7409">
        <v>16.25</v>
      </c>
      <c r="K7409">
        <v>16.25</v>
      </c>
      <c r="L7409" s="3">
        <v>126.2046</v>
      </c>
      <c r="M7409">
        <v>4</v>
      </c>
      <c r="N7409" s="3">
        <v>7.766436923076923</v>
      </c>
      <c r="O7409"/>
      <c r="P7409"/>
    </row>
    <row r="7410" spans="1:16" x14ac:dyDescent="0.3">
      <c r="A7410" t="s">
        <v>13</v>
      </c>
      <c r="B7410" t="s">
        <v>526</v>
      </c>
      <c r="C7410" t="s">
        <v>1574</v>
      </c>
      <c r="D7410">
        <v>2017</v>
      </c>
      <c r="E7410" t="s">
        <v>1598</v>
      </c>
      <c r="F7410" t="s">
        <v>1603</v>
      </c>
      <c r="G7410" t="s">
        <v>1605</v>
      </c>
      <c r="H7410" t="s">
        <v>1607</v>
      </c>
      <c r="I7410" s="11">
        <v>0.13570755300000001</v>
      </c>
      <c r="J7410">
        <v>17</v>
      </c>
      <c r="K7410">
        <v>17</v>
      </c>
      <c r="L7410" s="3">
        <v>172.51060000000001</v>
      </c>
      <c r="M7410">
        <v>4</v>
      </c>
      <c r="N7410" s="3">
        <v>10.147682352941176</v>
      </c>
      <c r="O7410"/>
      <c r="P7410"/>
    </row>
    <row r="7411" spans="1:16" x14ac:dyDescent="0.3">
      <c r="A7411" t="s">
        <v>13</v>
      </c>
      <c r="B7411" t="s">
        <v>527</v>
      </c>
      <c r="C7411" t="s">
        <v>1574</v>
      </c>
      <c r="D7411">
        <v>2017</v>
      </c>
      <c r="E7411" t="s">
        <v>1598</v>
      </c>
      <c r="F7411" t="s">
        <v>1603</v>
      </c>
      <c r="G7411" t="s">
        <v>1605</v>
      </c>
      <c r="H7411" t="s">
        <v>1607</v>
      </c>
      <c r="I7411" s="11">
        <v>1.4577412E-2</v>
      </c>
      <c r="J7411">
        <v>17.75</v>
      </c>
      <c r="K7411">
        <v>17.75</v>
      </c>
      <c r="L7411" s="3">
        <v>160.72620000000001</v>
      </c>
      <c r="M7411">
        <v>4</v>
      </c>
      <c r="N7411" s="3">
        <v>9.0549971830985925</v>
      </c>
      <c r="O7411"/>
      <c r="P7411"/>
    </row>
    <row r="7412" spans="1:16" x14ac:dyDescent="0.3">
      <c r="A7412" t="s">
        <v>13</v>
      </c>
      <c r="B7412" t="s">
        <v>814</v>
      </c>
      <c r="C7412" t="s">
        <v>1574</v>
      </c>
      <c r="D7412">
        <v>2017</v>
      </c>
      <c r="E7412" t="s">
        <v>1598</v>
      </c>
      <c r="F7412" t="s">
        <v>1603</v>
      </c>
      <c r="G7412" t="s">
        <v>1605</v>
      </c>
      <c r="H7412" t="s">
        <v>1607</v>
      </c>
      <c r="I7412" s="11">
        <v>8.9884775E-2</v>
      </c>
      <c r="J7412">
        <v>18.2</v>
      </c>
      <c r="K7412">
        <v>18.2</v>
      </c>
      <c r="L7412" s="3">
        <v>195.11099999999999</v>
      </c>
      <c r="M7412">
        <v>4</v>
      </c>
      <c r="N7412" s="3">
        <v>10.720384615384615</v>
      </c>
      <c r="O7412"/>
      <c r="P7412"/>
    </row>
    <row r="7413" spans="1:16" x14ac:dyDescent="0.3">
      <c r="A7413" t="s">
        <v>13</v>
      </c>
      <c r="B7413" t="s">
        <v>784</v>
      </c>
      <c r="C7413" t="s">
        <v>1574</v>
      </c>
      <c r="D7413">
        <v>2017</v>
      </c>
      <c r="E7413" t="s">
        <v>1598</v>
      </c>
      <c r="F7413" t="s">
        <v>1603</v>
      </c>
      <c r="G7413" t="s">
        <v>1605</v>
      </c>
      <c r="H7413" t="s">
        <v>1607</v>
      </c>
      <c r="I7413" s="11">
        <v>3.7615839999999998E-2</v>
      </c>
      <c r="J7413">
        <v>18.7</v>
      </c>
      <c r="K7413">
        <v>18.7</v>
      </c>
      <c r="L7413" s="3">
        <v>109.18859999999999</v>
      </c>
      <c r="M7413">
        <v>4</v>
      </c>
      <c r="N7413" s="3">
        <v>5.8389625668449199</v>
      </c>
      <c r="O7413"/>
      <c r="P7413"/>
    </row>
    <row r="7414" spans="1:16" x14ac:dyDescent="0.3">
      <c r="A7414" t="s">
        <v>13</v>
      </c>
      <c r="B7414" t="s">
        <v>1111</v>
      </c>
      <c r="C7414" t="s">
        <v>1574</v>
      </c>
      <c r="D7414">
        <v>2017</v>
      </c>
      <c r="E7414" t="s">
        <v>1598</v>
      </c>
      <c r="F7414" t="s">
        <v>1603</v>
      </c>
      <c r="G7414" t="s">
        <v>1605</v>
      </c>
      <c r="H7414" t="s">
        <v>1607</v>
      </c>
      <c r="I7414" s="11">
        <v>0.17596224699999999</v>
      </c>
      <c r="J7414">
        <v>19.850000000000001</v>
      </c>
      <c r="K7414">
        <v>19.850000000000001</v>
      </c>
      <c r="L7414" s="3">
        <v>223.0772</v>
      </c>
      <c r="M7414">
        <v>4</v>
      </c>
      <c r="N7414" s="3">
        <v>11.238146095717884</v>
      </c>
      <c r="O7414"/>
      <c r="P7414"/>
    </row>
    <row r="7415" spans="1:16" x14ac:dyDescent="0.3">
      <c r="A7415" t="s">
        <v>13</v>
      </c>
      <c r="B7415" t="s">
        <v>340</v>
      </c>
      <c r="C7415" t="s">
        <v>1574</v>
      </c>
      <c r="D7415">
        <v>2017</v>
      </c>
      <c r="E7415" t="s">
        <v>1598</v>
      </c>
      <c r="F7415" t="s">
        <v>1603</v>
      </c>
      <c r="G7415" t="s">
        <v>1605</v>
      </c>
      <c r="H7415" t="s">
        <v>1607</v>
      </c>
      <c r="I7415" s="11">
        <v>3.6133462999999998E-2</v>
      </c>
      <c r="J7415">
        <v>20.5</v>
      </c>
      <c r="K7415">
        <v>20.5</v>
      </c>
      <c r="L7415" s="3">
        <v>120.1756</v>
      </c>
      <c r="M7415">
        <v>4</v>
      </c>
      <c r="N7415" s="3">
        <v>5.8622243902439024</v>
      </c>
      <c r="O7415"/>
      <c r="P7415"/>
    </row>
    <row r="7416" spans="1:16" x14ac:dyDescent="0.3">
      <c r="A7416" t="s">
        <v>13</v>
      </c>
      <c r="B7416" t="s">
        <v>1254</v>
      </c>
      <c r="C7416" t="s">
        <v>1583</v>
      </c>
      <c r="D7416">
        <v>2017</v>
      </c>
      <c r="E7416" t="s">
        <v>1598</v>
      </c>
      <c r="F7416" t="s">
        <v>1603</v>
      </c>
      <c r="G7416" t="s">
        <v>1605</v>
      </c>
      <c r="H7416" t="s">
        <v>1607</v>
      </c>
      <c r="I7416" s="11">
        <v>0.12262912099999999</v>
      </c>
      <c r="J7416">
        <v>4.6100000000000003</v>
      </c>
      <c r="K7416">
        <v>4.6100000000000003</v>
      </c>
      <c r="L7416" s="3">
        <v>175.43960000000001</v>
      </c>
      <c r="M7416">
        <v>4</v>
      </c>
      <c r="N7416" s="3">
        <v>38.05631236442516</v>
      </c>
      <c r="O7416"/>
      <c r="P7416"/>
    </row>
    <row r="7417" spans="1:16" x14ac:dyDescent="0.3">
      <c r="A7417" t="s">
        <v>13</v>
      </c>
      <c r="B7417" t="s">
        <v>1398</v>
      </c>
      <c r="C7417" t="s">
        <v>1583</v>
      </c>
      <c r="D7417">
        <v>2017</v>
      </c>
      <c r="E7417" t="s">
        <v>1598</v>
      </c>
      <c r="F7417" t="s">
        <v>1603</v>
      </c>
      <c r="G7417" t="s">
        <v>1605</v>
      </c>
      <c r="H7417" t="s">
        <v>1607</v>
      </c>
      <c r="I7417" s="11">
        <v>7.0431234999999995E-2</v>
      </c>
      <c r="J7417">
        <v>9.6950000000000003</v>
      </c>
      <c r="K7417">
        <v>9.6950000000000003</v>
      </c>
      <c r="L7417" s="3">
        <v>177.53440000000001</v>
      </c>
      <c r="M7417">
        <v>4</v>
      </c>
      <c r="N7417" s="3">
        <v>18.311954615781332</v>
      </c>
      <c r="O7417"/>
      <c r="P7417"/>
    </row>
    <row r="7418" spans="1:16" x14ac:dyDescent="0.3">
      <c r="A7418" t="s">
        <v>13</v>
      </c>
      <c r="B7418" t="s">
        <v>824</v>
      </c>
      <c r="C7418" t="s">
        <v>1583</v>
      </c>
      <c r="D7418">
        <v>2017</v>
      </c>
      <c r="E7418" t="s">
        <v>1598</v>
      </c>
      <c r="F7418" t="s">
        <v>1603</v>
      </c>
      <c r="G7418" t="s">
        <v>1605</v>
      </c>
      <c r="H7418" t="s">
        <v>1607</v>
      </c>
      <c r="I7418" s="11">
        <v>0.112203445</v>
      </c>
      <c r="J7418">
        <v>10.195</v>
      </c>
      <c r="K7418">
        <v>10.195</v>
      </c>
      <c r="L7418" s="3">
        <v>111.786</v>
      </c>
      <c r="M7418">
        <v>4</v>
      </c>
      <c r="N7418" s="3">
        <v>10.964786660127514</v>
      </c>
      <c r="O7418"/>
      <c r="P7418"/>
    </row>
    <row r="7419" spans="1:16" x14ac:dyDescent="0.3">
      <c r="A7419" t="s">
        <v>13</v>
      </c>
      <c r="B7419" t="s">
        <v>1544</v>
      </c>
      <c r="C7419" t="s">
        <v>1583</v>
      </c>
      <c r="D7419">
        <v>2017</v>
      </c>
      <c r="E7419" t="s">
        <v>1598</v>
      </c>
      <c r="F7419" t="s">
        <v>1603</v>
      </c>
      <c r="G7419" t="s">
        <v>1605</v>
      </c>
      <c r="H7419" t="s">
        <v>1607</v>
      </c>
      <c r="I7419" s="11">
        <v>2.1220112999999999E-2</v>
      </c>
      <c r="J7419">
        <v>16.75</v>
      </c>
      <c r="K7419">
        <v>16.75</v>
      </c>
      <c r="L7419" s="3">
        <v>55.129800000000003</v>
      </c>
      <c r="M7419">
        <v>4</v>
      </c>
      <c r="N7419" s="3">
        <v>3.2913313432835825</v>
      </c>
      <c r="O7419"/>
      <c r="P7419"/>
    </row>
    <row r="7420" spans="1:16" x14ac:dyDescent="0.3">
      <c r="A7420" t="s">
        <v>13</v>
      </c>
      <c r="B7420" t="s">
        <v>1049</v>
      </c>
      <c r="C7420" t="s">
        <v>1583</v>
      </c>
      <c r="D7420">
        <v>2017</v>
      </c>
      <c r="E7420" t="s">
        <v>1598</v>
      </c>
      <c r="F7420" t="s">
        <v>1603</v>
      </c>
      <c r="G7420" t="s">
        <v>1605</v>
      </c>
      <c r="H7420" t="s">
        <v>1607</v>
      </c>
      <c r="I7420" s="11">
        <v>0</v>
      </c>
      <c r="J7420">
        <v>18.850000000000001</v>
      </c>
      <c r="K7420">
        <v>18.850000000000001</v>
      </c>
      <c r="L7420" s="3">
        <v>162.05779999999999</v>
      </c>
      <c r="M7420">
        <v>4</v>
      </c>
      <c r="N7420" s="3">
        <v>8.5972307692307677</v>
      </c>
      <c r="O7420"/>
      <c r="P7420"/>
    </row>
    <row r="7421" spans="1:16" x14ac:dyDescent="0.3">
      <c r="A7421" t="s">
        <v>13</v>
      </c>
      <c r="B7421" t="s">
        <v>113</v>
      </c>
      <c r="C7421" t="s">
        <v>1575</v>
      </c>
      <c r="D7421">
        <v>2017</v>
      </c>
      <c r="E7421" t="s">
        <v>1598</v>
      </c>
      <c r="F7421" t="s">
        <v>1603</v>
      </c>
      <c r="G7421" t="s">
        <v>1605</v>
      </c>
      <c r="H7421" t="s">
        <v>1607</v>
      </c>
      <c r="I7421" s="11">
        <v>0.12574524000000001</v>
      </c>
      <c r="J7421">
        <v>5.6150000000000002</v>
      </c>
      <c r="K7421">
        <v>5.6150000000000002</v>
      </c>
      <c r="L7421" s="3">
        <v>122.473</v>
      </c>
      <c r="M7421">
        <v>4</v>
      </c>
      <c r="N7421" s="3">
        <v>21.811754229741762</v>
      </c>
      <c r="O7421"/>
      <c r="P7421"/>
    </row>
    <row r="7422" spans="1:16" x14ac:dyDescent="0.3">
      <c r="A7422" t="s">
        <v>13</v>
      </c>
      <c r="B7422" t="s">
        <v>1328</v>
      </c>
      <c r="C7422" t="s">
        <v>1575</v>
      </c>
      <c r="D7422">
        <v>2017</v>
      </c>
      <c r="E7422" t="s">
        <v>1598</v>
      </c>
      <c r="F7422" t="s">
        <v>1603</v>
      </c>
      <c r="G7422" t="s">
        <v>1605</v>
      </c>
      <c r="H7422" t="s">
        <v>1607</v>
      </c>
      <c r="I7422" s="11">
        <v>6.7766895999999993E-2</v>
      </c>
      <c r="J7422">
        <v>7.39</v>
      </c>
      <c r="K7422">
        <v>7.39</v>
      </c>
      <c r="L7422" s="3">
        <v>140.68119999999999</v>
      </c>
      <c r="M7422">
        <v>4</v>
      </c>
      <c r="N7422" s="3">
        <v>19.036698240866034</v>
      </c>
      <c r="O7422"/>
      <c r="P7422"/>
    </row>
    <row r="7423" spans="1:16" x14ac:dyDescent="0.3">
      <c r="A7423" t="s">
        <v>13</v>
      </c>
      <c r="B7423" t="s">
        <v>404</v>
      </c>
      <c r="C7423" t="s">
        <v>1575</v>
      </c>
      <c r="D7423">
        <v>2017</v>
      </c>
      <c r="E7423" t="s">
        <v>1598</v>
      </c>
      <c r="F7423" t="s">
        <v>1603</v>
      </c>
      <c r="G7423" t="s">
        <v>1605</v>
      </c>
      <c r="H7423" t="s">
        <v>1607</v>
      </c>
      <c r="I7423" s="11">
        <v>3.6228067000000003E-2</v>
      </c>
      <c r="J7423">
        <v>7.5</v>
      </c>
      <c r="K7423">
        <v>7.5</v>
      </c>
      <c r="L7423" s="3">
        <v>175.2028</v>
      </c>
      <c r="M7423">
        <v>4</v>
      </c>
      <c r="N7423" s="3">
        <v>23.360373333333332</v>
      </c>
      <c r="O7423"/>
      <c r="P7423"/>
    </row>
    <row r="7424" spans="1:16" x14ac:dyDescent="0.3">
      <c r="A7424" t="s">
        <v>13</v>
      </c>
      <c r="B7424" t="s">
        <v>684</v>
      </c>
      <c r="C7424" t="s">
        <v>1575</v>
      </c>
      <c r="D7424">
        <v>2017</v>
      </c>
      <c r="E7424" t="s">
        <v>1598</v>
      </c>
      <c r="F7424" t="s">
        <v>1603</v>
      </c>
      <c r="G7424" t="s">
        <v>1605</v>
      </c>
      <c r="H7424" t="s">
        <v>1607</v>
      </c>
      <c r="I7424" s="11">
        <v>0.11224978100000001</v>
      </c>
      <c r="J7424">
        <v>8.42</v>
      </c>
      <c r="K7424">
        <v>8.42</v>
      </c>
      <c r="L7424" s="3">
        <v>64.316800000000001</v>
      </c>
      <c r="M7424">
        <v>4</v>
      </c>
      <c r="N7424" s="3">
        <v>7.6385748218527318</v>
      </c>
      <c r="O7424"/>
      <c r="P7424"/>
    </row>
    <row r="7425" spans="1:16" x14ac:dyDescent="0.3">
      <c r="A7425" t="s">
        <v>13</v>
      </c>
      <c r="B7425" t="s">
        <v>77</v>
      </c>
      <c r="C7425" t="s">
        <v>1575</v>
      </c>
      <c r="D7425">
        <v>2017</v>
      </c>
      <c r="E7425" t="s">
        <v>1598</v>
      </c>
      <c r="F7425" t="s">
        <v>1603</v>
      </c>
      <c r="G7425" t="s">
        <v>1605</v>
      </c>
      <c r="H7425" t="s">
        <v>1607</v>
      </c>
      <c r="I7425" s="11">
        <v>3.5186270999999998E-2</v>
      </c>
      <c r="J7425">
        <v>10.6</v>
      </c>
      <c r="K7425">
        <v>10.6</v>
      </c>
      <c r="L7425" s="3">
        <v>85.122399999999999</v>
      </c>
      <c r="M7425">
        <v>4</v>
      </c>
      <c r="N7425" s="3">
        <v>8.030415094339622</v>
      </c>
      <c r="O7425"/>
      <c r="P7425"/>
    </row>
    <row r="7426" spans="1:16" x14ac:dyDescent="0.3">
      <c r="A7426" t="s">
        <v>13</v>
      </c>
      <c r="B7426" t="s">
        <v>1034</v>
      </c>
      <c r="C7426" t="s">
        <v>1575</v>
      </c>
      <c r="D7426">
        <v>2017</v>
      </c>
      <c r="E7426" t="s">
        <v>1598</v>
      </c>
      <c r="F7426" t="s">
        <v>1603</v>
      </c>
      <c r="G7426" t="s">
        <v>1605</v>
      </c>
      <c r="H7426" t="s">
        <v>1607</v>
      </c>
      <c r="I7426" s="11">
        <v>1.7638892999999999E-2</v>
      </c>
      <c r="J7426">
        <v>11.5</v>
      </c>
      <c r="K7426">
        <v>11.5</v>
      </c>
      <c r="L7426" s="3">
        <v>132.76259999999999</v>
      </c>
      <c r="M7426">
        <v>4</v>
      </c>
      <c r="N7426" s="3">
        <v>11.544573913043477</v>
      </c>
      <c r="O7426"/>
      <c r="P7426"/>
    </row>
    <row r="7427" spans="1:16" x14ac:dyDescent="0.3">
      <c r="A7427" t="s">
        <v>13</v>
      </c>
      <c r="B7427" t="s">
        <v>16</v>
      </c>
      <c r="C7427" t="s">
        <v>1575</v>
      </c>
      <c r="D7427">
        <v>2017</v>
      </c>
      <c r="E7427" t="s">
        <v>1598</v>
      </c>
      <c r="F7427" t="s">
        <v>1603</v>
      </c>
      <c r="G7427" t="s">
        <v>1605</v>
      </c>
      <c r="H7427" t="s">
        <v>1607</v>
      </c>
      <c r="I7427" s="11">
        <v>8.5595570000000006E-3</v>
      </c>
      <c r="J7427">
        <v>11.8</v>
      </c>
      <c r="K7427">
        <v>11.8</v>
      </c>
      <c r="L7427" s="3">
        <v>117.2492</v>
      </c>
      <c r="M7427">
        <v>4</v>
      </c>
      <c r="N7427" s="3">
        <v>9.9363728813559309</v>
      </c>
      <c r="O7427"/>
      <c r="P7427"/>
    </row>
    <row r="7428" spans="1:16" x14ac:dyDescent="0.3">
      <c r="A7428" t="s">
        <v>13</v>
      </c>
      <c r="B7428" t="s">
        <v>1215</v>
      </c>
      <c r="C7428" t="s">
        <v>1575</v>
      </c>
      <c r="D7428">
        <v>2017</v>
      </c>
      <c r="E7428" t="s">
        <v>1598</v>
      </c>
      <c r="F7428" t="s">
        <v>1603</v>
      </c>
      <c r="G7428" t="s">
        <v>1605</v>
      </c>
      <c r="H7428" t="s">
        <v>1607</v>
      </c>
      <c r="I7428" s="11">
        <v>7.7219509000000006E-2</v>
      </c>
      <c r="J7428">
        <v>13.65</v>
      </c>
      <c r="K7428">
        <v>13.65</v>
      </c>
      <c r="L7428" s="3">
        <v>56.493000000000002</v>
      </c>
      <c r="M7428">
        <v>4</v>
      </c>
      <c r="N7428" s="3">
        <v>4.1386813186813187</v>
      </c>
      <c r="O7428"/>
      <c r="P7428"/>
    </row>
    <row r="7429" spans="1:16" x14ac:dyDescent="0.3">
      <c r="A7429" t="s">
        <v>13</v>
      </c>
      <c r="B7429" t="s">
        <v>431</v>
      </c>
      <c r="C7429" t="s">
        <v>1575</v>
      </c>
      <c r="D7429">
        <v>2017</v>
      </c>
      <c r="E7429" t="s">
        <v>1598</v>
      </c>
      <c r="F7429" t="s">
        <v>1603</v>
      </c>
      <c r="G7429" t="s">
        <v>1605</v>
      </c>
      <c r="H7429" t="s">
        <v>1607</v>
      </c>
      <c r="I7429" s="11">
        <v>9.7692448000000001E-2</v>
      </c>
      <c r="J7429">
        <v>17.75</v>
      </c>
      <c r="K7429">
        <v>17.75</v>
      </c>
      <c r="L7429" s="3">
        <v>242.4196</v>
      </c>
      <c r="M7429">
        <v>4</v>
      </c>
      <c r="N7429" s="3">
        <v>13.657442253521127</v>
      </c>
      <c r="O7429"/>
      <c r="P7429"/>
    </row>
    <row r="7430" spans="1:16" x14ac:dyDescent="0.3">
      <c r="A7430" t="s">
        <v>13</v>
      </c>
      <c r="B7430" t="s">
        <v>909</v>
      </c>
      <c r="C7430" t="s">
        <v>1575</v>
      </c>
      <c r="D7430">
        <v>2017</v>
      </c>
      <c r="E7430" t="s">
        <v>1598</v>
      </c>
      <c r="F7430" t="s">
        <v>1603</v>
      </c>
      <c r="G7430" t="s">
        <v>1605</v>
      </c>
      <c r="H7430" t="s">
        <v>1607</v>
      </c>
      <c r="I7430" s="11">
        <v>4.6079558E-2</v>
      </c>
      <c r="J7430">
        <v>18.7</v>
      </c>
      <c r="K7430">
        <v>18.7</v>
      </c>
      <c r="L7430" s="3">
        <v>151.56819999999999</v>
      </c>
      <c r="M7430">
        <v>4</v>
      </c>
      <c r="N7430" s="3">
        <v>8.1052513368983963</v>
      </c>
      <c r="O7430"/>
      <c r="P7430"/>
    </row>
    <row r="7431" spans="1:16" x14ac:dyDescent="0.3">
      <c r="A7431" t="s">
        <v>13</v>
      </c>
      <c r="B7431" t="s">
        <v>112</v>
      </c>
      <c r="C7431" t="s">
        <v>1575</v>
      </c>
      <c r="D7431">
        <v>2017</v>
      </c>
      <c r="E7431" t="s">
        <v>1598</v>
      </c>
      <c r="F7431" t="s">
        <v>1603</v>
      </c>
      <c r="G7431" t="s">
        <v>1605</v>
      </c>
      <c r="H7431" t="s">
        <v>1607</v>
      </c>
      <c r="I7431" s="11">
        <v>2.512588E-2</v>
      </c>
      <c r="J7431">
        <v>20.75</v>
      </c>
      <c r="K7431">
        <v>20.75</v>
      </c>
      <c r="L7431" s="3">
        <v>150.4734</v>
      </c>
      <c r="M7431">
        <v>4</v>
      </c>
      <c r="N7431" s="3">
        <v>7.2517301204819278</v>
      </c>
      <c r="O7431"/>
      <c r="P7431"/>
    </row>
    <row r="7432" spans="1:16" x14ac:dyDescent="0.3">
      <c r="A7432" t="s">
        <v>13</v>
      </c>
      <c r="B7432" t="s">
        <v>1535</v>
      </c>
      <c r="C7432" t="s">
        <v>1579</v>
      </c>
      <c r="D7432">
        <v>2017</v>
      </c>
      <c r="E7432" t="s">
        <v>1598</v>
      </c>
      <c r="F7432" t="s">
        <v>1603</v>
      </c>
      <c r="G7432" t="s">
        <v>1605</v>
      </c>
      <c r="H7432" t="s">
        <v>1607</v>
      </c>
      <c r="I7432" s="11">
        <v>1.1007815000000001E-2</v>
      </c>
      <c r="J7432">
        <v>5.21</v>
      </c>
      <c r="K7432">
        <v>5.21</v>
      </c>
      <c r="L7432" s="3">
        <v>259.59620000000001</v>
      </c>
      <c r="M7432">
        <v>4</v>
      </c>
      <c r="N7432" s="3">
        <v>49.826525911708252</v>
      </c>
      <c r="O7432"/>
      <c r="P7432"/>
    </row>
    <row r="7433" spans="1:16" x14ac:dyDescent="0.3">
      <c r="A7433" t="s">
        <v>13</v>
      </c>
      <c r="B7433" t="s">
        <v>414</v>
      </c>
      <c r="C7433" t="s">
        <v>1579</v>
      </c>
      <c r="D7433">
        <v>2017</v>
      </c>
      <c r="E7433" t="s">
        <v>1598</v>
      </c>
      <c r="F7433" t="s">
        <v>1603</v>
      </c>
      <c r="G7433" t="s">
        <v>1605</v>
      </c>
      <c r="H7433" t="s">
        <v>1607</v>
      </c>
      <c r="I7433" s="11">
        <v>0.11865191899999999</v>
      </c>
      <c r="J7433">
        <v>6.2350000000000003</v>
      </c>
      <c r="K7433">
        <v>6.2350000000000003</v>
      </c>
      <c r="L7433" s="3">
        <v>263.99099999999999</v>
      </c>
      <c r="M7433">
        <v>4</v>
      </c>
      <c r="N7433" s="3">
        <v>42.340176423416196</v>
      </c>
      <c r="O7433"/>
      <c r="P7433"/>
    </row>
    <row r="7434" spans="1:16" x14ac:dyDescent="0.3">
      <c r="A7434" t="s">
        <v>13</v>
      </c>
      <c r="B7434" t="s">
        <v>637</v>
      </c>
      <c r="C7434" t="s">
        <v>1579</v>
      </c>
      <c r="D7434">
        <v>2017</v>
      </c>
      <c r="E7434" t="s">
        <v>1598</v>
      </c>
      <c r="F7434" t="s">
        <v>1603</v>
      </c>
      <c r="G7434" t="s">
        <v>1605</v>
      </c>
      <c r="H7434" t="s">
        <v>1607</v>
      </c>
      <c r="I7434" s="11">
        <v>9.6862254999999994E-2</v>
      </c>
      <c r="J7434">
        <v>6.57</v>
      </c>
      <c r="K7434">
        <v>6.57</v>
      </c>
      <c r="L7434" s="3">
        <v>193.982</v>
      </c>
      <c r="M7434">
        <v>4</v>
      </c>
      <c r="N7434" s="3">
        <v>29.525418569254185</v>
      </c>
      <c r="O7434"/>
      <c r="P7434"/>
    </row>
    <row r="7435" spans="1:16" x14ac:dyDescent="0.3">
      <c r="A7435" t="s">
        <v>13</v>
      </c>
      <c r="B7435" t="s">
        <v>961</v>
      </c>
      <c r="C7435" t="s">
        <v>1579</v>
      </c>
      <c r="D7435">
        <v>2017</v>
      </c>
      <c r="E7435" t="s">
        <v>1598</v>
      </c>
      <c r="F7435" t="s">
        <v>1603</v>
      </c>
      <c r="G7435" t="s">
        <v>1605</v>
      </c>
      <c r="H7435" t="s">
        <v>1607</v>
      </c>
      <c r="I7435" s="11">
        <v>2.6180031999999999E-2</v>
      </c>
      <c r="J7435">
        <v>6.59</v>
      </c>
      <c r="K7435">
        <v>6.59</v>
      </c>
      <c r="L7435" s="3">
        <v>120.7098</v>
      </c>
      <c r="M7435">
        <v>4</v>
      </c>
      <c r="N7435" s="3">
        <v>18.317116843702582</v>
      </c>
      <c r="O7435"/>
      <c r="P7435"/>
    </row>
    <row r="7436" spans="1:16" x14ac:dyDescent="0.3">
      <c r="A7436" t="s">
        <v>13</v>
      </c>
      <c r="B7436" t="s">
        <v>896</v>
      </c>
      <c r="C7436" t="s">
        <v>1579</v>
      </c>
      <c r="D7436">
        <v>2017</v>
      </c>
      <c r="E7436" t="s">
        <v>1598</v>
      </c>
      <c r="F7436" t="s">
        <v>1603</v>
      </c>
      <c r="G7436" t="s">
        <v>1605</v>
      </c>
      <c r="H7436" t="s">
        <v>1607</v>
      </c>
      <c r="I7436" s="11">
        <v>3.6530410999999999E-2</v>
      </c>
      <c r="J7436">
        <v>6.86</v>
      </c>
      <c r="K7436">
        <v>6.86</v>
      </c>
      <c r="L7436" s="3">
        <v>227.80099999999999</v>
      </c>
      <c r="M7436">
        <v>4</v>
      </c>
      <c r="N7436" s="3">
        <v>33.207142857142856</v>
      </c>
      <c r="O7436"/>
      <c r="P7436"/>
    </row>
    <row r="7437" spans="1:16" x14ac:dyDescent="0.3">
      <c r="A7437" t="s">
        <v>13</v>
      </c>
      <c r="B7437" t="s">
        <v>293</v>
      </c>
      <c r="C7437" t="s">
        <v>1579</v>
      </c>
      <c r="D7437">
        <v>2017</v>
      </c>
      <c r="E7437" t="s">
        <v>1598</v>
      </c>
      <c r="F7437" t="s">
        <v>1603</v>
      </c>
      <c r="G7437" t="s">
        <v>1605</v>
      </c>
      <c r="H7437" t="s">
        <v>1607</v>
      </c>
      <c r="I7437" s="11">
        <v>0.12047448099999999</v>
      </c>
      <c r="J7437">
        <v>8.39</v>
      </c>
      <c r="K7437">
        <v>8.39</v>
      </c>
      <c r="L7437" s="3">
        <v>165.58680000000001</v>
      </c>
      <c r="M7437">
        <v>4</v>
      </c>
      <c r="N7437" s="3">
        <v>19.73620977353993</v>
      </c>
      <c r="O7437"/>
      <c r="P7437"/>
    </row>
    <row r="7438" spans="1:16" x14ac:dyDescent="0.3">
      <c r="A7438" t="s">
        <v>13</v>
      </c>
      <c r="B7438" t="s">
        <v>962</v>
      </c>
      <c r="C7438" t="s">
        <v>1579</v>
      </c>
      <c r="D7438">
        <v>2017</v>
      </c>
      <c r="E7438" t="s">
        <v>1598</v>
      </c>
      <c r="F7438" t="s">
        <v>1603</v>
      </c>
      <c r="G7438" t="s">
        <v>1605</v>
      </c>
      <c r="H7438" t="s">
        <v>1607</v>
      </c>
      <c r="I7438" s="11">
        <v>0.17766124599999999</v>
      </c>
      <c r="J7438">
        <v>8.43</v>
      </c>
      <c r="K7438">
        <v>8.43</v>
      </c>
      <c r="L7438" s="3">
        <v>170.54220000000001</v>
      </c>
      <c r="M7438">
        <v>4</v>
      </c>
      <c r="N7438" s="3">
        <v>20.230391459074735</v>
      </c>
      <c r="O7438"/>
      <c r="P7438"/>
    </row>
    <row r="7439" spans="1:16" x14ac:dyDescent="0.3">
      <c r="A7439" t="s">
        <v>13</v>
      </c>
      <c r="B7439" t="s">
        <v>377</v>
      </c>
      <c r="C7439" t="s">
        <v>1579</v>
      </c>
      <c r="D7439">
        <v>2017</v>
      </c>
      <c r="E7439" t="s">
        <v>1598</v>
      </c>
      <c r="F7439" t="s">
        <v>1603</v>
      </c>
      <c r="G7439" t="s">
        <v>1605</v>
      </c>
      <c r="H7439" t="s">
        <v>1607</v>
      </c>
      <c r="I7439" s="11">
        <v>9.2997031999999993E-2</v>
      </c>
      <c r="J7439">
        <v>8.9700000000000006</v>
      </c>
      <c r="K7439">
        <v>8.9700000000000006</v>
      </c>
      <c r="L7439" s="3">
        <v>55.2956</v>
      </c>
      <c r="M7439">
        <v>4</v>
      </c>
      <c r="N7439" s="3">
        <v>6.1645039018952055</v>
      </c>
      <c r="O7439"/>
      <c r="P7439"/>
    </row>
    <row r="7440" spans="1:16" x14ac:dyDescent="0.3">
      <c r="A7440" t="s">
        <v>13</v>
      </c>
      <c r="B7440" t="s">
        <v>80</v>
      </c>
      <c r="C7440" t="s">
        <v>1579</v>
      </c>
      <c r="D7440">
        <v>2017</v>
      </c>
      <c r="E7440" t="s">
        <v>1598</v>
      </c>
      <c r="F7440" t="s">
        <v>1603</v>
      </c>
      <c r="G7440" t="s">
        <v>1605</v>
      </c>
      <c r="H7440" t="s">
        <v>1607</v>
      </c>
      <c r="I7440" s="11">
        <v>4.8050783E-2</v>
      </c>
      <c r="J7440">
        <v>9.1950000000000003</v>
      </c>
      <c r="K7440">
        <v>9.1950000000000003</v>
      </c>
      <c r="L7440" s="3">
        <v>105.6622</v>
      </c>
      <c r="M7440">
        <v>4</v>
      </c>
      <c r="N7440" s="3">
        <v>11.491266992930941</v>
      </c>
      <c r="O7440"/>
      <c r="P7440"/>
    </row>
    <row r="7441" spans="1:16" x14ac:dyDescent="0.3">
      <c r="A7441" t="s">
        <v>13</v>
      </c>
      <c r="B7441" t="s">
        <v>860</v>
      </c>
      <c r="C7441" t="s">
        <v>1579</v>
      </c>
      <c r="D7441">
        <v>2017</v>
      </c>
      <c r="E7441" t="s">
        <v>1598</v>
      </c>
      <c r="F7441" t="s">
        <v>1603</v>
      </c>
      <c r="G7441" t="s">
        <v>1605</v>
      </c>
      <c r="H7441" t="s">
        <v>1607</v>
      </c>
      <c r="I7441" s="11">
        <v>0</v>
      </c>
      <c r="J7441">
        <v>9.6</v>
      </c>
      <c r="K7441">
        <v>9.6</v>
      </c>
      <c r="L7441" s="3">
        <v>163.91839999999999</v>
      </c>
      <c r="M7441">
        <v>4</v>
      </c>
      <c r="N7441" s="3">
        <v>17.074833333333334</v>
      </c>
      <c r="O7441"/>
      <c r="P7441"/>
    </row>
    <row r="7442" spans="1:16" x14ac:dyDescent="0.3">
      <c r="A7442" t="s">
        <v>13</v>
      </c>
      <c r="B7442" t="s">
        <v>653</v>
      </c>
      <c r="C7442" t="s">
        <v>1579</v>
      </c>
      <c r="D7442">
        <v>2017</v>
      </c>
      <c r="E7442" t="s">
        <v>1598</v>
      </c>
      <c r="F7442" t="s">
        <v>1603</v>
      </c>
      <c r="G7442" t="s">
        <v>1605</v>
      </c>
      <c r="H7442" t="s">
        <v>1607</v>
      </c>
      <c r="I7442" s="11">
        <v>3.3102681000000002E-2</v>
      </c>
      <c r="J7442">
        <v>11.1</v>
      </c>
      <c r="K7442">
        <v>11.1</v>
      </c>
      <c r="L7442" s="3">
        <v>116.61239999999999</v>
      </c>
      <c r="M7442">
        <v>4</v>
      </c>
      <c r="N7442" s="3">
        <v>10.505621621621621</v>
      </c>
      <c r="O7442"/>
      <c r="P7442"/>
    </row>
    <row r="7443" spans="1:16" x14ac:dyDescent="0.3">
      <c r="A7443" t="s">
        <v>13</v>
      </c>
      <c r="B7443" t="s">
        <v>618</v>
      </c>
      <c r="C7443" t="s">
        <v>1579</v>
      </c>
      <c r="D7443">
        <v>2017</v>
      </c>
      <c r="E7443" t="s">
        <v>1598</v>
      </c>
      <c r="F7443" t="s">
        <v>1603</v>
      </c>
      <c r="G7443" t="s">
        <v>1605</v>
      </c>
      <c r="H7443" t="s">
        <v>1607</v>
      </c>
      <c r="I7443" s="11">
        <v>4.1816615000000001E-2</v>
      </c>
      <c r="J7443">
        <v>13</v>
      </c>
      <c r="K7443">
        <v>13</v>
      </c>
      <c r="L7443" s="3">
        <v>254.50139999999999</v>
      </c>
      <c r="M7443">
        <v>4</v>
      </c>
      <c r="N7443" s="3">
        <v>19.577030769230767</v>
      </c>
      <c r="O7443"/>
      <c r="P7443"/>
    </row>
    <row r="7444" spans="1:16" x14ac:dyDescent="0.3">
      <c r="A7444" t="s">
        <v>13</v>
      </c>
      <c r="B7444" t="s">
        <v>1349</v>
      </c>
      <c r="C7444" t="s">
        <v>1579</v>
      </c>
      <c r="D7444">
        <v>2017</v>
      </c>
      <c r="E7444" t="s">
        <v>1598</v>
      </c>
      <c r="F7444" t="s">
        <v>1603</v>
      </c>
      <c r="G7444" t="s">
        <v>1605</v>
      </c>
      <c r="H7444" t="s">
        <v>1607</v>
      </c>
      <c r="I7444" s="11">
        <v>9.2649510000000004E-2</v>
      </c>
      <c r="J7444">
        <v>13.15</v>
      </c>
      <c r="K7444">
        <v>13.15</v>
      </c>
      <c r="L7444" s="3">
        <v>157.8604</v>
      </c>
      <c r="M7444">
        <v>4</v>
      </c>
      <c r="N7444" s="3">
        <v>12.004593155893536</v>
      </c>
      <c r="O7444"/>
      <c r="P7444"/>
    </row>
    <row r="7445" spans="1:16" x14ac:dyDescent="0.3">
      <c r="A7445" t="s">
        <v>13</v>
      </c>
      <c r="B7445" t="s">
        <v>584</v>
      </c>
      <c r="C7445" t="s">
        <v>1579</v>
      </c>
      <c r="D7445">
        <v>2017</v>
      </c>
      <c r="E7445" t="s">
        <v>1598</v>
      </c>
      <c r="F7445" t="s">
        <v>1603</v>
      </c>
      <c r="G7445" t="s">
        <v>1605</v>
      </c>
      <c r="H7445" t="s">
        <v>1607</v>
      </c>
      <c r="I7445" s="11">
        <v>9.9912730000000002E-3</v>
      </c>
      <c r="J7445">
        <v>13.6</v>
      </c>
      <c r="K7445">
        <v>13.6</v>
      </c>
      <c r="L7445" s="3">
        <v>175.53700000000001</v>
      </c>
      <c r="M7445">
        <v>4</v>
      </c>
      <c r="N7445" s="3">
        <v>12.907132352941177</v>
      </c>
      <c r="O7445"/>
      <c r="P7445"/>
    </row>
    <row r="7446" spans="1:16" x14ac:dyDescent="0.3">
      <c r="A7446" t="s">
        <v>13</v>
      </c>
      <c r="B7446" t="s">
        <v>1343</v>
      </c>
      <c r="C7446" t="s">
        <v>1579</v>
      </c>
      <c r="D7446">
        <v>2017</v>
      </c>
      <c r="E7446" t="s">
        <v>1598</v>
      </c>
      <c r="F7446" t="s">
        <v>1603</v>
      </c>
      <c r="G7446" t="s">
        <v>1605</v>
      </c>
      <c r="H7446" t="s">
        <v>1607</v>
      </c>
      <c r="I7446" s="11">
        <v>5.9313602999999999E-2</v>
      </c>
      <c r="J7446">
        <v>15.1</v>
      </c>
      <c r="K7446">
        <v>15.1</v>
      </c>
      <c r="L7446" s="3">
        <v>238.12479999999999</v>
      </c>
      <c r="M7446">
        <v>4</v>
      </c>
      <c r="N7446" s="3">
        <v>15.769854304635761</v>
      </c>
      <c r="O7446"/>
      <c r="P7446"/>
    </row>
    <row r="7447" spans="1:16" x14ac:dyDescent="0.3">
      <c r="A7447" t="s">
        <v>13</v>
      </c>
      <c r="B7447" t="s">
        <v>1378</v>
      </c>
      <c r="C7447" t="s">
        <v>1579</v>
      </c>
      <c r="D7447">
        <v>2017</v>
      </c>
      <c r="E7447" t="s">
        <v>1598</v>
      </c>
      <c r="F7447" t="s">
        <v>1603</v>
      </c>
      <c r="G7447" t="s">
        <v>1605</v>
      </c>
      <c r="H7447" t="s">
        <v>1607</v>
      </c>
      <c r="I7447" s="11">
        <v>7.2655379000000006E-2</v>
      </c>
      <c r="J7447">
        <v>16</v>
      </c>
      <c r="K7447">
        <v>16</v>
      </c>
      <c r="L7447" s="3">
        <v>229.86680000000001</v>
      </c>
      <c r="M7447">
        <v>4</v>
      </c>
      <c r="N7447" s="3">
        <v>14.366675000000001</v>
      </c>
      <c r="O7447"/>
      <c r="P7447"/>
    </row>
    <row r="7448" spans="1:16" x14ac:dyDescent="0.3">
      <c r="A7448" t="s">
        <v>13</v>
      </c>
      <c r="B7448" t="s">
        <v>1137</v>
      </c>
      <c r="C7448" t="s">
        <v>1579</v>
      </c>
      <c r="D7448">
        <v>2017</v>
      </c>
      <c r="E7448" t="s">
        <v>1598</v>
      </c>
      <c r="F7448" t="s">
        <v>1603</v>
      </c>
      <c r="G7448" t="s">
        <v>1605</v>
      </c>
      <c r="H7448" t="s">
        <v>1607</v>
      </c>
      <c r="I7448" s="11">
        <v>0</v>
      </c>
      <c r="J7448">
        <v>16.2</v>
      </c>
      <c r="K7448">
        <v>16.2</v>
      </c>
      <c r="L7448" s="3">
        <v>190.81620000000001</v>
      </c>
      <c r="M7448">
        <v>4</v>
      </c>
      <c r="N7448" s="3">
        <v>11.778777777777778</v>
      </c>
      <c r="O7448"/>
      <c r="P7448"/>
    </row>
    <row r="7449" spans="1:16" x14ac:dyDescent="0.3">
      <c r="A7449" t="s">
        <v>13</v>
      </c>
      <c r="B7449" t="s">
        <v>118</v>
      </c>
      <c r="C7449" t="s">
        <v>1579</v>
      </c>
      <c r="D7449">
        <v>2017</v>
      </c>
      <c r="E7449" t="s">
        <v>1598</v>
      </c>
      <c r="F7449" t="s">
        <v>1603</v>
      </c>
      <c r="G7449" t="s">
        <v>1605</v>
      </c>
      <c r="H7449" t="s">
        <v>1607</v>
      </c>
      <c r="I7449" s="11">
        <v>3.8730228999999998E-2</v>
      </c>
      <c r="J7449">
        <v>17.100000000000001</v>
      </c>
      <c r="K7449">
        <v>17.100000000000001</v>
      </c>
      <c r="L7449" s="3">
        <v>166.2842</v>
      </c>
      <c r="M7449">
        <v>4</v>
      </c>
      <c r="N7449" s="3">
        <v>9.7242222222222221</v>
      </c>
      <c r="O7449"/>
      <c r="P7449"/>
    </row>
    <row r="7450" spans="1:16" x14ac:dyDescent="0.3">
      <c r="A7450" t="s">
        <v>13</v>
      </c>
      <c r="B7450" t="s">
        <v>83</v>
      </c>
      <c r="C7450" t="s">
        <v>1579</v>
      </c>
      <c r="D7450">
        <v>2017</v>
      </c>
      <c r="E7450" t="s">
        <v>1598</v>
      </c>
      <c r="F7450" t="s">
        <v>1603</v>
      </c>
      <c r="G7450" t="s">
        <v>1605</v>
      </c>
      <c r="H7450" t="s">
        <v>1607</v>
      </c>
      <c r="I7450" s="11">
        <v>0.113497001</v>
      </c>
      <c r="J7450">
        <v>17.25</v>
      </c>
      <c r="K7450">
        <v>17.25</v>
      </c>
      <c r="L7450" s="3">
        <v>253.47239999999999</v>
      </c>
      <c r="M7450">
        <v>4</v>
      </c>
      <c r="N7450" s="3">
        <v>14.694052173913043</v>
      </c>
      <c r="O7450"/>
      <c r="P7450"/>
    </row>
    <row r="7451" spans="1:16" x14ac:dyDescent="0.3">
      <c r="A7451" t="s">
        <v>13</v>
      </c>
      <c r="B7451" t="s">
        <v>1566</v>
      </c>
      <c r="C7451" t="s">
        <v>1579</v>
      </c>
      <c r="D7451">
        <v>2017</v>
      </c>
      <c r="E7451" t="s">
        <v>1598</v>
      </c>
      <c r="F7451" t="s">
        <v>1603</v>
      </c>
      <c r="G7451" t="s">
        <v>1605</v>
      </c>
      <c r="H7451" t="s">
        <v>1607</v>
      </c>
      <c r="I7451" s="11">
        <v>1.2651172E-2</v>
      </c>
      <c r="J7451">
        <v>18.600000000000001</v>
      </c>
      <c r="K7451">
        <v>18.600000000000001</v>
      </c>
      <c r="L7451" s="3">
        <v>123.1414</v>
      </c>
      <c r="M7451">
        <v>4</v>
      </c>
      <c r="N7451" s="3">
        <v>6.6205053763440853</v>
      </c>
      <c r="O7451"/>
      <c r="P7451"/>
    </row>
    <row r="7452" spans="1:16" x14ac:dyDescent="0.3">
      <c r="A7452" t="s">
        <v>13</v>
      </c>
      <c r="B7452" t="s">
        <v>1362</v>
      </c>
      <c r="C7452" t="s">
        <v>1579</v>
      </c>
      <c r="D7452">
        <v>2017</v>
      </c>
      <c r="E7452" t="s">
        <v>1598</v>
      </c>
      <c r="F7452" t="s">
        <v>1603</v>
      </c>
      <c r="G7452" t="s">
        <v>1605</v>
      </c>
      <c r="H7452" t="s">
        <v>1607</v>
      </c>
      <c r="I7452" s="11">
        <v>0.129309277</v>
      </c>
      <c r="J7452">
        <v>19</v>
      </c>
      <c r="K7452">
        <v>19</v>
      </c>
      <c r="L7452" s="3">
        <v>188.88720000000001</v>
      </c>
      <c r="M7452">
        <v>4</v>
      </c>
      <c r="N7452" s="3">
        <v>9.941431578947368</v>
      </c>
      <c r="O7452"/>
      <c r="P7452"/>
    </row>
    <row r="7453" spans="1:16" x14ac:dyDescent="0.3">
      <c r="A7453" t="s">
        <v>13</v>
      </c>
      <c r="B7453" t="s">
        <v>1205</v>
      </c>
      <c r="C7453" t="s">
        <v>1579</v>
      </c>
      <c r="D7453">
        <v>2017</v>
      </c>
      <c r="E7453" t="s">
        <v>1598</v>
      </c>
      <c r="F7453" t="s">
        <v>1603</v>
      </c>
      <c r="G7453" t="s">
        <v>1605</v>
      </c>
      <c r="H7453" t="s">
        <v>1607</v>
      </c>
      <c r="I7453" s="11">
        <v>4.1220035000000002E-2</v>
      </c>
      <c r="J7453">
        <v>19.2</v>
      </c>
      <c r="K7453">
        <v>19.2</v>
      </c>
      <c r="L7453" s="3">
        <v>131.23099999999999</v>
      </c>
      <c r="M7453">
        <v>4</v>
      </c>
      <c r="N7453" s="3">
        <v>6.8349479166666667</v>
      </c>
      <c r="O7453"/>
      <c r="P7453"/>
    </row>
    <row r="7454" spans="1:16" x14ac:dyDescent="0.3">
      <c r="A7454" t="s">
        <v>13</v>
      </c>
      <c r="B7454" t="s">
        <v>617</v>
      </c>
      <c r="C7454" t="s">
        <v>1579</v>
      </c>
      <c r="D7454">
        <v>2017</v>
      </c>
      <c r="E7454" t="s">
        <v>1598</v>
      </c>
      <c r="F7454" t="s">
        <v>1603</v>
      </c>
      <c r="G7454" t="s">
        <v>1605</v>
      </c>
      <c r="H7454" t="s">
        <v>1607</v>
      </c>
      <c r="I7454" s="11">
        <v>1.572192E-2</v>
      </c>
      <c r="J7454">
        <v>19.5</v>
      </c>
      <c r="K7454">
        <v>19.5</v>
      </c>
      <c r="L7454" s="3">
        <v>185.66079999999999</v>
      </c>
      <c r="M7454">
        <v>4</v>
      </c>
      <c r="N7454" s="3">
        <v>9.5210666666666661</v>
      </c>
      <c r="O7454"/>
      <c r="P7454"/>
    </row>
    <row r="7455" spans="1:16" x14ac:dyDescent="0.3">
      <c r="A7455" t="s">
        <v>13</v>
      </c>
      <c r="B7455" t="s">
        <v>505</v>
      </c>
      <c r="C7455" t="s">
        <v>1579</v>
      </c>
      <c r="D7455">
        <v>2017</v>
      </c>
      <c r="E7455" t="s">
        <v>1598</v>
      </c>
      <c r="F7455" t="s">
        <v>1603</v>
      </c>
      <c r="G7455" t="s">
        <v>1605</v>
      </c>
      <c r="H7455" t="s">
        <v>1607</v>
      </c>
      <c r="I7455" s="11">
        <v>4.1283360999999998E-2</v>
      </c>
      <c r="J7455">
        <v>19.600000000000001</v>
      </c>
      <c r="K7455">
        <v>19.600000000000001</v>
      </c>
      <c r="L7455" s="3">
        <v>87.051400000000001</v>
      </c>
      <c r="M7455">
        <v>4</v>
      </c>
      <c r="N7455" s="3">
        <v>4.4413979591836732</v>
      </c>
      <c r="O7455"/>
      <c r="P7455"/>
    </row>
    <row r="7456" spans="1:16" x14ac:dyDescent="0.3">
      <c r="A7456" t="s">
        <v>13</v>
      </c>
      <c r="B7456" t="s">
        <v>998</v>
      </c>
      <c r="C7456" t="s">
        <v>1579</v>
      </c>
      <c r="D7456">
        <v>2017</v>
      </c>
      <c r="E7456" t="s">
        <v>1598</v>
      </c>
      <c r="F7456" t="s">
        <v>1603</v>
      </c>
      <c r="G7456" t="s">
        <v>1605</v>
      </c>
      <c r="H7456" t="s">
        <v>1607</v>
      </c>
      <c r="I7456" s="11">
        <v>2.5948349999999998E-2</v>
      </c>
      <c r="J7456">
        <v>20.25</v>
      </c>
      <c r="K7456">
        <v>20.25</v>
      </c>
      <c r="L7456" s="3">
        <v>180.0976</v>
      </c>
      <c r="M7456">
        <v>4</v>
      </c>
      <c r="N7456" s="3">
        <v>8.8937086419753086</v>
      </c>
      <c r="O7456"/>
      <c r="P7456"/>
    </row>
    <row r="7457" spans="1:16" x14ac:dyDescent="0.3">
      <c r="A7457" t="s">
        <v>13</v>
      </c>
      <c r="B7457" t="s">
        <v>208</v>
      </c>
      <c r="C7457" t="s">
        <v>1579</v>
      </c>
      <c r="D7457">
        <v>2017</v>
      </c>
      <c r="E7457" t="s">
        <v>1598</v>
      </c>
      <c r="F7457" t="s">
        <v>1603</v>
      </c>
      <c r="G7457" t="s">
        <v>1605</v>
      </c>
      <c r="H7457" t="s">
        <v>1607</v>
      </c>
      <c r="I7457" s="11">
        <v>2.6894769999999998E-2</v>
      </c>
      <c r="J7457">
        <v>20.7</v>
      </c>
      <c r="K7457">
        <v>20.7</v>
      </c>
      <c r="L7457" s="3">
        <v>76.735399999999998</v>
      </c>
      <c r="M7457">
        <v>4</v>
      </c>
      <c r="N7457" s="3">
        <v>3.7070241545893721</v>
      </c>
      <c r="O7457"/>
      <c r="P7457"/>
    </row>
    <row r="7458" spans="1:16" x14ac:dyDescent="0.3">
      <c r="A7458" t="s">
        <v>13</v>
      </c>
      <c r="B7458" t="s">
        <v>1037</v>
      </c>
      <c r="C7458" t="s">
        <v>1581</v>
      </c>
      <c r="D7458">
        <v>2017</v>
      </c>
      <c r="E7458" t="s">
        <v>1598</v>
      </c>
      <c r="F7458" t="s">
        <v>1603</v>
      </c>
      <c r="G7458" t="s">
        <v>1605</v>
      </c>
      <c r="H7458" t="s">
        <v>1607</v>
      </c>
      <c r="I7458" s="11">
        <v>0.11942805200000001</v>
      </c>
      <c r="J7458">
        <v>8.1549999999999994</v>
      </c>
      <c r="K7458">
        <v>8.1549999999999994</v>
      </c>
      <c r="L7458" s="3">
        <v>190.85300000000001</v>
      </c>
      <c r="M7458">
        <v>4</v>
      </c>
      <c r="N7458" s="3">
        <v>23.403188228080936</v>
      </c>
      <c r="O7458"/>
      <c r="P7458"/>
    </row>
    <row r="7459" spans="1:16" x14ac:dyDescent="0.3">
      <c r="A7459" t="s">
        <v>13</v>
      </c>
      <c r="B7459" t="s">
        <v>1159</v>
      </c>
      <c r="C7459" t="s">
        <v>1581</v>
      </c>
      <c r="D7459">
        <v>2017</v>
      </c>
      <c r="E7459" t="s">
        <v>1598</v>
      </c>
      <c r="F7459" t="s">
        <v>1603</v>
      </c>
      <c r="G7459" t="s">
        <v>1605</v>
      </c>
      <c r="H7459" t="s">
        <v>1607</v>
      </c>
      <c r="I7459" s="11">
        <v>2.7059264E-2</v>
      </c>
      <c r="J7459">
        <v>10.1</v>
      </c>
      <c r="K7459">
        <v>10.1</v>
      </c>
      <c r="L7459" s="3">
        <v>76.466999999999999</v>
      </c>
      <c r="M7459">
        <v>4</v>
      </c>
      <c r="N7459" s="3">
        <v>7.5709900990099008</v>
      </c>
      <c r="O7459"/>
      <c r="P7459"/>
    </row>
    <row r="7460" spans="1:16" x14ac:dyDescent="0.3">
      <c r="A7460" t="s">
        <v>13</v>
      </c>
      <c r="B7460" t="s">
        <v>1515</v>
      </c>
      <c r="C7460" t="s">
        <v>1581</v>
      </c>
      <c r="D7460">
        <v>2017</v>
      </c>
      <c r="E7460" t="s">
        <v>1598</v>
      </c>
      <c r="F7460" t="s">
        <v>1603</v>
      </c>
      <c r="G7460" t="s">
        <v>1605</v>
      </c>
      <c r="H7460" t="s">
        <v>1607</v>
      </c>
      <c r="I7460" s="11">
        <v>9.8395215999999994E-2</v>
      </c>
      <c r="J7460">
        <v>10.8</v>
      </c>
      <c r="K7460">
        <v>10.8</v>
      </c>
      <c r="L7460" s="3">
        <v>100.80419999999999</v>
      </c>
      <c r="M7460">
        <v>4</v>
      </c>
      <c r="N7460" s="3">
        <v>9.3337222222222209</v>
      </c>
      <c r="O7460"/>
      <c r="P7460"/>
    </row>
    <row r="7461" spans="1:16" x14ac:dyDescent="0.3">
      <c r="A7461" t="s">
        <v>13</v>
      </c>
      <c r="B7461" t="s">
        <v>1068</v>
      </c>
      <c r="C7461" t="s">
        <v>1581</v>
      </c>
      <c r="D7461">
        <v>2017</v>
      </c>
      <c r="E7461" t="s">
        <v>1598</v>
      </c>
      <c r="F7461" t="s">
        <v>1603</v>
      </c>
      <c r="G7461" t="s">
        <v>1605</v>
      </c>
      <c r="H7461" t="s">
        <v>1607</v>
      </c>
      <c r="I7461" s="11">
        <v>5.2329172E-2</v>
      </c>
      <c r="J7461">
        <v>15.1</v>
      </c>
      <c r="K7461">
        <v>15.1</v>
      </c>
      <c r="L7461" s="3">
        <v>243.15119999999999</v>
      </c>
      <c r="M7461">
        <v>4</v>
      </c>
      <c r="N7461" s="3">
        <v>16.102728476821191</v>
      </c>
      <c r="O7461"/>
      <c r="P7461"/>
    </row>
    <row r="7462" spans="1:16" x14ac:dyDescent="0.3">
      <c r="A7462" t="s">
        <v>13</v>
      </c>
      <c r="B7462" t="s">
        <v>351</v>
      </c>
      <c r="C7462" t="s">
        <v>1581</v>
      </c>
      <c r="D7462">
        <v>2017</v>
      </c>
      <c r="E7462" t="s">
        <v>1598</v>
      </c>
      <c r="F7462" t="s">
        <v>1603</v>
      </c>
      <c r="G7462" t="s">
        <v>1605</v>
      </c>
      <c r="H7462" t="s">
        <v>1607</v>
      </c>
      <c r="I7462" s="11">
        <v>3.6031136999999998E-2</v>
      </c>
      <c r="J7462">
        <v>18.850000000000001</v>
      </c>
      <c r="K7462">
        <v>18.850000000000001</v>
      </c>
      <c r="L7462" s="3">
        <v>60.456200000000003</v>
      </c>
      <c r="M7462">
        <v>4</v>
      </c>
      <c r="N7462" s="3">
        <v>3.2072254641909814</v>
      </c>
      <c r="O7462"/>
      <c r="P7462"/>
    </row>
    <row r="7463" spans="1:16" x14ac:dyDescent="0.3">
      <c r="A7463" t="s">
        <v>13</v>
      </c>
      <c r="B7463" t="s">
        <v>754</v>
      </c>
      <c r="C7463" t="s">
        <v>1584</v>
      </c>
      <c r="D7463">
        <v>2017</v>
      </c>
      <c r="E7463" t="s">
        <v>1598</v>
      </c>
      <c r="F7463" t="s">
        <v>1603</v>
      </c>
      <c r="G7463" t="s">
        <v>1605</v>
      </c>
      <c r="H7463" t="s">
        <v>1607</v>
      </c>
      <c r="I7463" s="11">
        <v>0.120258245</v>
      </c>
      <c r="J7463">
        <v>7.39</v>
      </c>
      <c r="K7463">
        <v>7.39</v>
      </c>
      <c r="L7463" s="3">
        <v>141.547</v>
      </c>
      <c r="M7463">
        <v>4</v>
      </c>
      <c r="N7463" s="3">
        <v>19.153856562922869</v>
      </c>
      <c r="O7463"/>
      <c r="P7463"/>
    </row>
    <row r="7464" spans="1:16" x14ac:dyDescent="0.3">
      <c r="A7464" t="s">
        <v>13</v>
      </c>
      <c r="B7464" t="s">
        <v>1007</v>
      </c>
      <c r="C7464" t="s">
        <v>1584</v>
      </c>
      <c r="D7464">
        <v>2017</v>
      </c>
      <c r="E7464" t="s">
        <v>1598</v>
      </c>
      <c r="F7464" t="s">
        <v>1603</v>
      </c>
      <c r="G7464" t="s">
        <v>1605</v>
      </c>
      <c r="H7464" t="s">
        <v>1607</v>
      </c>
      <c r="I7464" s="11">
        <v>9.0448533999999997E-2</v>
      </c>
      <c r="J7464">
        <v>9.8000000000000007</v>
      </c>
      <c r="K7464">
        <v>9.8000000000000007</v>
      </c>
      <c r="L7464" s="3">
        <v>194.5478</v>
      </c>
      <c r="M7464">
        <v>4</v>
      </c>
      <c r="N7464" s="3">
        <v>19.85181632653061</v>
      </c>
      <c r="O7464"/>
      <c r="P7464"/>
    </row>
    <row r="7465" spans="1:16" x14ac:dyDescent="0.3">
      <c r="A7465" t="s">
        <v>13</v>
      </c>
      <c r="B7465" t="s">
        <v>595</v>
      </c>
      <c r="C7465" t="s">
        <v>1584</v>
      </c>
      <c r="D7465">
        <v>2017</v>
      </c>
      <c r="E7465" t="s">
        <v>1598</v>
      </c>
      <c r="F7465" t="s">
        <v>1603</v>
      </c>
      <c r="G7465" t="s">
        <v>1605</v>
      </c>
      <c r="H7465" t="s">
        <v>1607</v>
      </c>
      <c r="I7465" s="11">
        <v>6.4648460000000005E-2</v>
      </c>
      <c r="J7465">
        <v>12.15</v>
      </c>
      <c r="K7465">
        <v>12.15</v>
      </c>
      <c r="L7465" s="3">
        <v>253.404</v>
      </c>
      <c r="M7465">
        <v>4</v>
      </c>
      <c r="N7465" s="3">
        <v>20.856296296296296</v>
      </c>
      <c r="O7465"/>
      <c r="P7465"/>
    </row>
    <row r="7466" spans="1:16" x14ac:dyDescent="0.3">
      <c r="A7466" t="s">
        <v>13</v>
      </c>
      <c r="B7466" t="s">
        <v>1119</v>
      </c>
      <c r="C7466" t="s">
        <v>1584</v>
      </c>
      <c r="D7466">
        <v>2017</v>
      </c>
      <c r="E7466" t="s">
        <v>1598</v>
      </c>
      <c r="F7466" t="s">
        <v>1603</v>
      </c>
      <c r="G7466" t="s">
        <v>1605</v>
      </c>
      <c r="H7466" t="s">
        <v>1607</v>
      </c>
      <c r="I7466" s="11">
        <v>0</v>
      </c>
      <c r="J7466">
        <v>14.65</v>
      </c>
      <c r="K7466">
        <v>14.65</v>
      </c>
      <c r="L7466" s="3">
        <v>53.861400000000003</v>
      </c>
      <c r="M7466">
        <v>4</v>
      </c>
      <c r="N7466" s="3">
        <v>3.6765460750853243</v>
      </c>
      <c r="O7466"/>
      <c r="P7466"/>
    </row>
    <row r="7467" spans="1:16" x14ac:dyDescent="0.3">
      <c r="A7467" t="s">
        <v>13</v>
      </c>
      <c r="B7467" t="s">
        <v>1463</v>
      </c>
      <c r="C7467" t="s">
        <v>1588</v>
      </c>
      <c r="D7467">
        <v>2017</v>
      </c>
      <c r="E7467" t="s">
        <v>1598</v>
      </c>
      <c r="F7467" t="s">
        <v>1603</v>
      </c>
      <c r="G7467" t="s">
        <v>1605</v>
      </c>
      <c r="H7467" t="s">
        <v>1607</v>
      </c>
      <c r="I7467" s="11">
        <v>3.1219107999999999E-2</v>
      </c>
      <c r="J7467">
        <v>10.395</v>
      </c>
      <c r="K7467">
        <v>10.395</v>
      </c>
      <c r="L7467" s="3">
        <v>156.96039999999999</v>
      </c>
      <c r="M7467">
        <v>4</v>
      </c>
      <c r="N7467" s="3">
        <v>15.09960557960558</v>
      </c>
      <c r="O7467"/>
      <c r="P7467"/>
    </row>
    <row r="7468" spans="1:16" x14ac:dyDescent="0.3">
      <c r="A7468" t="s">
        <v>13</v>
      </c>
      <c r="B7468" t="s">
        <v>1120</v>
      </c>
      <c r="C7468" t="s">
        <v>1588</v>
      </c>
      <c r="D7468">
        <v>2017</v>
      </c>
      <c r="E7468" t="s">
        <v>1598</v>
      </c>
      <c r="F7468" t="s">
        <v>1603</v>
      </c>
      <c r="G7468" t="s">
        <v>1605</v>
      </c>
      <c r="H7468" t="s">
        <v>1607</v>
      </c>
      <c r="I7468" s="11">
        <v>5.4015428999999997E-2</v>
      </c>
      <c r="J7468">
        <v>19.850000000000001</v>
      </c>
      <c r="K7468">
        <v>19.850000000000001</v>
      </c>
      <c r="L7468" s="3">
        <v>196.3768</v>
      </c>
      <c r="M7468">
        <v>4</v>
      </c>
      <c r="N7468" s="3">
        <v>9.8930377833753145</v>
      </c>
      <c r="O7468"/>
      <c r="P7468"/>
    </row>
    <row r="7469" spans="1:16" x14ac:dyDescent="0.3">
      <c r="A7469" t="s">
        <v>13</v>
      </c>
      <c r="B7469" t="s">
        <v>1353</v>
      </c>
      <c r="C7469" t="s">
        <v>1580</v>
      </c>
      <c r="D7469">
        <v>2017</v>
      </c>
      <c r="E7469" t="s">
        <v>1598</v>
      </c>
      <c r="F7469" t="s">
        <v>1603</v>
      </c>
      <c r="G7469" t="s">
        <v>1605</v>
      </c>
      <c r="H7469" t="s">
        <v>1607</v>
      </c>
      <c r="I7469" s="11">
        <v>2.7942357000000001E-2</v>
      </c>
      <c r="J7469">
        <v>7.2750000000000004</v>
      </c>
      <c r="K7469">
        <v>7.2750000000000004</v>
      </c>
      <c r="L7469" s="3">
        <v>145.07599999999999</v>
      </c>
      <c r="M7469">
        <v>4</v>
      </c>
      <c r="N7469" s="3">
        <v>19.941718213058419</v>
      </c>
      <c r="O7469"/>
      <c r="P7469"/>
    </row>
    <row r="7470" spans="1:16" x14ac:dyDescent="0.3">
      <c r="A7470" t="s">
        <v>13</v>
      </c>
      <c r="B7470" t="s">
        <v>621</v>
      </c>
      <c r="C7470" t="s">
        <v>1580</v>
      </c>
      <c r="D7470">
        <v>2017</v>
      </c>
      <c r="E7470" t="s">
        <v>1598</v>
      </c>
      <c r="F7470" t="s">
        <v>1603</v>
      </c>
      <c r="G7470" t="s">
        <v>1605</v>
      </c>
      <c r="H7470" t="s">
        <v>1607</v>
      </c>
      <c r="I7470" s="11">
        <v>2.6783871000000001E-2</v>
      </c>
      <c r="J7470">
        <v>7.31</v>
      </c>
      <c r="K7470">
        <v>7.31</v>
      </c>
      <c r="L7470" s="3">
        <v>108.157</v>
      </c>
      <c r="M7470">
        <v>4</v>
      </c>
      <c r="N7470" s="3">
        <v>14.795759233926129</v>
      </c>
      <c r="O7470"/>
      <c r="P7470"/>
    </row>
    <row r="7471" spans="1:16" x14ac:dyDescent="0.3">
      <c r="A7471" t="s">
        <v>13</v>
      </c>
      <c r="B7471" t="s">
        <v>1489</v>
      </c>
      <c r="C7471" t="s">
        <v>1580</v>
      </c>
      <c r="D7471">
        <v>2017</v>
      </c>
      <c r="E7471" t="s">
        <v>1598</v>
      </c>
      <c r="F7471" t="s">
        <v>1603</v>
      </c>
      <c r="G7471" t="s">
        <v>1605</v>
      </c>
      <c r="H7471" t="s">
        <v>1607</v>
      </c>
      <c r="I7471" s="11">
        <v>0</v>
      </c>
      <c r="J7471">
        <v>7.3150000000000004</v>
      </c>
      <c r="K7471">
        <v>7.3150000000000004</v>
      </c>
      <c r="L7471" s="3">
        <v>153.73400000000001</v>
      </c>
      <c r="M7471">
        <v>4</v>
      </c>
      <c r="N7471" s="3">
        <v>21.016267942583731</v>
      </c>
      <c r="O7471"/>
      <c r="P7471"/>
    </row>
    <row r="7472" spans="1:16" x14ac:dyDescent="0.3">
      <c r="A7472" t="s">
        <v>13</v>
      </c>
      <c r="B7472" t="s">
        <v>966</v>
      </c>
      <c r="C7472" t="s">
        <v>1580</v>
      </c>
      <c r="D7472">
        <v>2017</v>
      </c>
      <c r="E7472" t="s">
        <v>1598</v>
      </c>
      <c r="F7472" t="s">
        <v>1603</v>
      </c>
      <c r="G7472" t="s">
        <v>1605</v>
      </c>
      <c r="H7472" t="s">
        <v>1607</v>
      </c>
      <c r="I7472" s="11">
        <v>0.15993759699999999</v>
      </c>
      <c r="J7472">
        <v>7.3650000000000002</v>
      </c>
      <c r="K7472">
        <v>7.3650000000000002</v>
      </c>
      <c r="L7472" s="3">
        <v>93.912000000000006</v>
      </c>
      <c r="M7472">
        <v>4</v>
      </c>
      <c r="N7472" s="3">
        <v>12.751120162932791</v>
      </c>
      <c r="O7472"/>
      <c r="P7472"/>
    </row>
    <row r="7473" spans="1:16" x14ac:dyDescent="0.3">
      <c r="A7473" t="s">
        <v>13</v>
      </c>
      <c r="B7473" t="s">
        <v>640</v>
      </c>
      <c r="C7473" t="s">
        <v>1580</v>
      </c>
      <c r="D7473">
        <v>2017</v>
      </c>
      <c r="E7473" t="s">
        <v>1598</v>
      </c>
      <c r="F7473" t="s">
        <v>1603</v>
      </c>
      <c r="G7473" t="s">
        <v>1605</v>
      </c>
      <c r="H7473" t="s">
        <v>1607</v>
      </c>
      <c r="I7473" s="11">
        <v>9.9101844999999994E-2</v>
      </c>
      <c r="J7473">
        <v>9.3949999999999996</v>
      </c>
      <c r="K7473">
        <v>9.3949999999999996</v>
      </c>
      <c r="L7473" s="3">
        <v>105.828</v>
      </c>
      <c r="M7473">
        <v>4</v>
      </c>
      <c r="N7473" s="3">
        <v>11.264289515699842</v>
      </c>
      <c r="O7473"/>
      <c r="P7473"/>
    </row>
    <row r="7474" spans="1:16" x14ac:dyDescent="0.3">
      <c r="A7474" t="s">
        <v>13</v>
      </c>
      <c r="B7474" t="s">
        <v>88</v>
      </c>
      <c r="C7474" t="s">
        <v>1580</v>
      </c>
      <c r="D7474">
        <v>2017</v>
      </c>
      <c r="E7474" t="s">
        <v>1598</v>
      </c>
      <c r="F7474" t="s">
        <v>1603</v>
      </c>
      <c r="G7474" t="s">
        <v>1605</v>
      </c>
      <c r="H7474" t="s">
        <v>1607</v>
      </c>
      <c r="I7474" s="11">
        <v>2.0564684999999999E-2</v>
      </c>
      <c r="J7474">
        <v>12.1</v>
      </c>
      <c r="K7474">
        <v>12.1</v>
      </c>
      <c r="L7474" s="3">
        <v>148.27340000000001</v>
      </c>
      <c r="M7474">
        <v>4</v>
      </c>
      <c r="N7474" s="3">
        <v>12.254000000000001</v>
      </c>
      <c r="O7474"/>
      <c r="P7474"/>
    </row>
    <row r="7475" spans="1:16" x14ac:dyDescent="0.3">
      <c r="A7475" t="s">
        <v>13</v>
      </c>
      <c r="B7475" t="s">
        <v>607</v>
      </c>
      <c r="C7475" t="s">
        <v>1580</v>
      </c>
      <c r="D7475">
        <v>2017</v>
      </c>
      <c r="E7475" t="s">
        <v>1598</v>
      </c>
      <c r="F7475" t="s">
        <v>1603</v>
      </c>
      <c r="G7475" t="s">
        <v>1605</v>
      </c>
      <c r="H7475" t="s">
        <v>1607</v>
      </c>
      <c r="I7475" s="11">
        <v>9.3278912000000005E-2</v>
      </c>
      <c r="J7475">
        <v>12.35</v>
      </c>
      <c r="K7475">
        <v>12.35</v>
      </c>
      <c r="L7475" s="3">
        <v>118.7124</v>
      </c>
      <c r="M7475">
        <v>4</v>
      </c>
      <c r="N7475" s="3">
        <v>9.612340080971661</v>
      </c>
      <c r="O7475"/>
      <c r="P7475"/>
    </row>
    <row r="7476" spans="1:16" x14ac:dyDescent="0.3">
      <c r="A7476" t="s">
        <v>13</v>
      </c>
      <c r="B7476" t="s">
        <v>991</v>
      </c>
      <c r="C7476" t="s">
        <v>1580</v>
      </c>
      <c r="D7476">
        <v>2017</v>
      </c>
      <c r="E7476" t="s">
        <v>1598</v>
      </c>
      <c r="F7476" t="s">
        <v>1603</v>
      </c>
      <c r="G7476" t="s">
        <v>1605</v>
      </c>
      <c r="H7476" t="s">
        <v>1607</v>
      </c>
      <c r="I7476" s="11">
        <v>0</v>
      </c>
      <c r="J7476">
        <v>12.85</v>
      </c>
      <c r="K7476">
        <v>12.85</v>
      </c>
      <c r="L7476" s="3">
        <v>155.46299999999999</v>
      </c>
      <c r="M7476">
        <v>4</v>
      </c>
      <c r="N7476" s="3">
        <v>12.098287937743191</v>
      </c>
      <c r="O7476"/>
      <c r="P7476"/>
    </row>
    <row r="7477" spans="1:16" x14ac:dyDescent="0.3">
      <c r="A7477" t="s">
        <v>13</v>
      </c>
      <c r="B7477" t="s">
        <v>1567</v>
      </c>
      <c r="C7477" t="s">
        <v>1580</v>
      </c>
      <c r="D7477">
        <v>2017</v>
      </c>
      <c r="E7477" t="s">
        <v>1598</v>
      </c>
      <c r="F7477" t="s">
        <v>1603</v>
      </c>
      <c r="G7477" t="s">
        <v>1605</v>
      </c>
      <c r="H7477" t="s">
        <v>1607</v>
      </c>
      <c r="I7477" s="11">
        <v>9.1189914999999996E-2</v>
      </c>
      <c r="J7477">
        <v>13.35</v>
      </c>
      <c r="K7477">
        <v>13.35</v>
      </c>
      <c r="L7477" s="3">
        <v>149.3708</v>
      </c>
      <c r="M7477">
        <v>4</v>
      </c>
      <c r="N7477" s="3">
        <v>11.188823970037454</v>
      </c>
      <c r="O7477"/>
      <c r="P7477"/>
    </row>
    <row r="7478" spans="1:16" x14ac:dyDescent="0.3">
      <c r="A7478" t="s">
        <v>13</v>
      </c>
      <c r="B7478" t="s">
        <v>924</v>
      </c>
      <c r="C7478" t="s">
        <v>1580</v>
      </c>
      <c r="D7478">
        <v>2017</v>
      </c>
      <c r="E7478" t="s">
        <v>1598</v>
      </c>
      <c r="F7478" t="s">
        <v>1603</v>
      </c>
      <c r="G7478" t="s">
        <v>1605</v>
      </c>
      <c r="H7478" t="s">
        <v>1607</v>
      </c>
      <c r="I7478" s="11">
        <v>0.11761321199999999</v>
      </c>
      <c r="J7478">
        <v>13.6</v>
      </c>
      <c r="K7478">
        <v>13.6</v>
      </c>
      <c r="L7478" s="3">
        <v>194.21360000000001</v>
      </c>
      <c r="M7478">
        <v>4</v>
      </c>
      <c r="N7478" s="3">
        <v>14.280411764705883</v>
      </c>
      <c r="O7478"/>
      <c r="P7478"/>
    </row>
    <row r="7479" spans="1:16" x14ac:dyDescent="0.3">
      <c r="A7479" t="s">
        <v>13</v>
      </c>
      <c r="B7479" t="s">
        <v>1131</v>
      </c>
      <c r="C7479" t="s">
        <v>1580</v>
      </c>
      <c r="D7479">
        <v>2017</v>
      </c>
      <c r="E7479" t="s">
        <v>1598</v>
      </c>
      <c r="F7479" t="s">
        <v>1603</v>
      </c>
      <c r="G7479" t="s">
        <v>1605</v>
      </c>
      <c r="H7479" t="s">
        <v>1607</v>
      </c>
      <c r="I7479" s="11">
        <v>3.4868095000000002E-2</v>
      </c>
      <c r="J7479">
        <v>14.15</v>
      </c>
      <c r="K7479">
        <v>14.15</v>
      </c>
      <c r="L7479" s="3">
        <v>243.78280000000001</v>
      </c>
      <c r="M7479">
        <v>4</v>
      </c>
      <c r="N7479" s="3">
        <v>17.228466431095406</v>
      </c>
      <c r="O7479"/>
      <c r="P7479"/>
    </row>
    <row r="7480" spans="1:16" x14ac:dyDescent="0.3">
      <c r="A7480" t="s">
        <v>13</v>
      </c>
      <c r="B7480" t="s">
        <v>1285</v>
      </c>
      <c r="C7480" t="s">
        <v>1580</v>
      </c>
      <c r="D7480">
        <v>2017</v>
      </c>
      <c r="E7480" t="s">
        <v>1598</v>
      </c>
      <c r="F7480" t="s">
        <v>1603</v>
      </c>
      <c r="G7480" t="s">
        <v>1605</v>
      </c>
      <c r="H7480" t="s">
        <v>1607</v>
      </c>
      <c r="I7480" s="11">
        <v>0.118868155</v>
      </c>
      <c r="J7480">
        <v>15</v>
      </c>
      <c r="K7480">
        <v>15</v>
      </c>
      <c r="L7480" s="3">
        <v>229.46940000000001</v>
      </c>
      <c r="M7480">
        <v>4</v>
      </c>
      <c r="N7480" s="3">
        <v>15.29796</v>
      </c>
      <c r="O7480"/>
      <c r="P7480"/>
    </row>
    <row r="7481" spans="1:16" x14ac:dyDescent="0.3">
      <c r="A7481" t="s">
        <v>13</v>
      </c>
      <c r="B7481" t="s">
        <v>212</v>
      </c>
      <c r="C7481" t="s">
        <v>1580</v>
      </c>
      <c r="D7481">
        <v>2017</v>
      </c>
      <c r="E7481" t="s">
        <v>1598</v>
      </c>
      <c r="F7481" t="s">
        <v>1603</v>
      </c>
      <c r="G7481" t="s">
        <v>1605</v>
      </c>
      <c r="H7481" t="s">
        <v>1607</v>
      </c>
      <c r="I7481" s="11">
        <v>9.1745951000000006E-2</v>
      </c>
      <c r="J7481">
        <v>15.2</v>
      </c>
      <c r="K7481">
        <v>15.2</v>
      </c>
      <c r="L7481" s="3">
        <v>229.0352</v>
      </c>
      <c r="M7481">
        <v>4</v>
      </c>
      <c r="N7481" s="3">
        <v>15.068105263157896</v>
      </c>
      <c r="O7481"/>
      <c r="P7481"/>
    </row>
    <row r="7482" spans="1:16" x14ac:dyDescent="0.3">
      <c r="A7482" t="s">
        <v>13</v>
      </c>
      <c r="B7482" t="s">
        <v>883</v>
      </c>
      <c r="C7482" t="s">
        <v>1580</v>
      </c>
      <c r="D7482">
        <v>2017</v>
      </c>
      <c r="E7482" t="s">
        <v>1598</v>
      </c>
      <c r="F7482" t="s">
        <v>1603</v>
      </c>
      <c r="G7482" t="s">
        <v>1605</v>
      </c>
      <c r="H7482" t="s">
        <v>1607</v>
      </c>
      <c r="I7482" s="11">
        <v>1.9031184E-2</v>
      </c>
      <c r="J7482">
        <v>15.2</v>
      </c>
      <c r="K7482">
        <v>15.2</v>
      </c>
      <c r="L7482" s="3">
        <v>235.5248</v>
      </c>
      <c r="M7482">
        <v>4</v>
      </c>
      <c r="N7482" s="3">
        <v>15.495052631578949</v>
      </c>
      <c r="O7482"/>
      <c r="P7482"/>
    </row>
    <row r="7483" spans="1:16" x14ac:dyDescent="0.3">
      <c r="A7483" t="s">
        <v>13</v>
      </c>
      <c r="B7483" t="s">
        <v>356</v>
      </c>
      <c r="C7483" t="s">
        <v>1580</v>
      </c>
      <c r="D7483">
        <v>2017</v>
      </c>
      <c r="E7483" t="s">
        <v>1598</v>
      </c>
      <c r="F7483" t="s">
        <v>1603</v>
      </c>
      <c r="G7483" t="s">
        <v>1605</v>
      </c>
      <c r="H7483" t="s">
        <v>1607</v>
      </c>
      <c r="I7483" s="11">
        <v>5.7302605999999999E-2</v>
      </c>
      <c r="J7483">
        <v>15.85</v>
      </c>
      <c r="K7483">
        <v>15.85</v>
      </c>
      <c r="L7483" s="3">
        <v>53.395600000000002</v>
      </c>
      <c r="M7483">
        <v>4</v>
      </c>
      <c r="N7483" s="3">
        <v>3.3688075709779182</v>
      </c>
      <c r="O7483"/>
      <c r="P7483"/>
    </row>
    <row r="7484" spans="1:16" x14ac:dyDescent="0.3">
      <c r="A7484" t="s">
        <v>13</v>
      </c>
      <c r="B7484" t="s">
        <v>1138</v>
      </c>
      <c r="C7484" t="s">
        <v>1580</v>
      </c>
      <c r="D7484">
        <v>2017</v>
      </c>
      <c r="E7484" t="s">
        <v>1598</v>
      </c>
      <c r="F7484" t="s">
        <v>1603</v>
      </c>
      <c r="G7484" t="s">
        <v>1605</v>
      </c>
      <c r="H7484" t="s">
        <v>1607</v>
      </c>
      <c r="I7484" s="11">
        <v>0</v>
      </c>
      <c r="J7484">
        <v>17.5</v>
      </c>
      <c r="K7484">
        <v>17.5</v>
      </c>
      <c r="L7484" s="3">
        <v>253.03559999999999</v>
      </c>
      <c r="M7484">
        <v>4</v>
      </c>
      <c r="N7484" s="3">
        <v>14.459177142857142</v>
      </c>
      <c r="O7484"/>
      <c r="P7484"/>
    </row>
    <row r="7485" spans="1:16" x14ac:dyDescent="0.3">
      <c r="A7485" t="s">
        <v>13</v>
      </c>
      <c r="B7485" t="s">
        <v>298</v>
      </c>
      <c r="C7485" t="s">
        <v>1580</v>
      </c>
      <c r="D7485">
        <v>2017</v>
      </c>
      <c r="E7485" t="s">
        <v>1598</v>
      </c>
      <c r="F7485" t="s">
        <v>1603</v>
      </c>
      <c r="G7485" t="s">
        <v>1605</v>
      </c>
      <c r="H7485" t="s">
        <v>1607</v>
      </c>
      <c r="I7485" s="11">
        <v>0.10485913500000001</v>
      </c>
      <c r="J7485">
        <v>17.600000000000001</v>
      </c>
      <c r="K7485">
        <v>17.600000000000001</v>
      </c>
      <c r="L7485" s="3">
        <v>161.88679999999999</v>
      </c>
      <c r="M7485">
        <v>4</v>
      </c>
      <c r="N7485" s="3">
        <v>9.1981136363636349</v>
      </c>
      <c r="O7485"/>
      <c r="P7485"/>
    </row>
    <row r="7486" spans="1:16" x14ac:dyDescent="0.3">
      <c r="A7486" t="s">
        <v>13</v>
      </c>
      <c r="B7486" t="s">
        <v>591</v>
      </c>
      <c r="C7486" t="s">
        <v>1580</v>
      </c>
      <c r="D7486">
        <v>2017</v>
      </c>
      <c r="E7486" t="s">
        <v>1598</v>
      </c>
      <c r="F7486" t="s">
        <v>1603</v>
      </c>
      <c r="G7486" t="s">
        <v>1605</v>
      </c>
      <c r="H7486" t="s">
        <v>1607</v>
      </c>
      <c r="I7486" s="11">
        <v>2.9933274999999999E-2</v>
      </c>
      <c r="J7486">
        <v>17.7</v>
      </c>
      <c r="K7486">
        <v>17.7</v>
      </c>
      <c r="L7486" s="3">
        <v>169.08160000000001</v>
      </c>
      <c r="M7486">
        <v>4</v>
      </c>
      <c r="N7486" s="3">
        <v>9.5526327683615833</v>
      </c>
      <c r="O7486"/>
      <c r="P7486"/>
    </row>
    <row r="7487" spans="1:16" x14ac:dyDescent="0.3">
      <c r="A7487" t="s">
        <v>13</v>
      </c>
      <c r="B7487" t="s">
        <v>144</v>
      </c>
      <c r="C7487" t="s">
        <v>1580</v>
      </c>
      <c r="D7487">
        <v>2017</v>
      </c>
      <c r="E7487" t="s">
        <v>1598</v>
      </c>
      <c r="F7487" t="s">
        <v>1603</v>
      </c>
      <c r="G7487" t="s">
        <v>1605</v>
      </c>
      <c r="H7487" t="s">
        <v>1607</v>
      </c>
      <c r="I7487" s="11">
        <v>5.2166995000000001E-2</v>
      </c>
      <c r="J7487">
        <v>17.850000000000001</v>
      </c>
      <c r="K7487">
        <v>17.850000000000001</v>
      </c>
      <c r="L7487" s="3">
        <v>121.7072</v>
      </c>
      <c r="M7487">
        <v>4</v>
      </c>
      <c r="N7487" s="3">
        <v>6.8183305322128849</v>
      </c>
      <c r="O7487"/>
      <c r="P7487"/>
    </row>
    <row r="7488" spans="1:16" x14ac:dyDescent="0.3">
      <c r="A7488" t="s">
        <v>13</v>
      </c>
      <c r="B7488" t="s">
        <v>1320</v>
      </c>
      <c r="C7488" t="s">
        <v>1580</v>
      </c>
      <c r="D7488">
        <v>2017</v>
      </c>
      <c r="E7488" t="s">
        <v>1598</v>
      </c>
      <c r="F7488" t="s">
        <v>1603</v>
      </c>
      <c r="G7488" t="s">
        <v>1605</v>
      </c>
      <c r="H7488" t="s">
        <v>1607</v>
      </c>
      <c r="I7488" s="11">
        <v>5.4223941999999997E-2</v>
      </c>
      <c r="J7488">
        <v>18.25</v>
      </c>
      <c r="K7488">
        <v>18.25</v>
      </c>
      <c r="L7488" s="3">
        <v>142.0154</v>
      </c>
      <c r="M7488">
        <v>4</v>
      </c>
      <c r="N7488" s="3">
        <v>7.7816657534246572</v>
      </c>
      <c r="O7488"/>
      <c r="P7488"/>
    </row>
    <row r="7489" spans="1:16" x14ac:dyDescent="0.3">
      <c r="A7489" t="s">
        <v>13</v>
      </c>
      <c r="B7489" t="s">
        <v>1232</v>
      </c>
      <c r="C7489" t="s">
        <v>1580</v>
      </c>
      <c r="D7489">
        <v>2017</v>
      </c>
      <c r="E7489" t="s">
        <v>1598</v>
      </c>
      <c r="F7489" t="s">
        <v>1603</v>
      </c>
      <c r="G7489" t="s">
        <v>1605</v>
      </c>
      <c r="H7489" t="s">
        <v>1607</v>
      </c>
      <c r="I7489" s="11">
        <v>0.118080437</v>
      </c>
      <c r="J7489">
        <v>19.350000000000001</v>
      </c>
      <c r="K7489">
        <v>19.350000000000001</v>
      </c>
      <c r="L7489" s="3">
        <v>222.6088</v>
      </c>
      <c r="M7489">
        <v>4</v>
      </c>
      <c r="N7489" s="3">
        <v>11.504330749354004</v>
      </c>
      <c r="O7489"/>
      <c r="P7489"/>
    </row>
    <row r="7490" spans="1:16" x14ac:dyDescent="0.3">
      <c r="A7490" t="s">
        <v>13</v>
      </c>
      <c r="B7490" t="s">
        <v>1560</v>
      </c>
      <c r="C7490" t="s">
        <v>1580</v>
      </c>
      <c r="D7490">
        <v>2017</v>
      </c>
      <c r="E7490" t="s">
        <v>1598</v>
      </c>
      <c r="F7490" t="s">
        <v>1603</v>
      </c>
      <c r="G7490" t="s">
        <v>1605</v>
      </c>
      <c r="H7490" t="s">
        <v>1607</v>
      </c>
      <c r="I7490" s="11">
        <v>0.121227447</v>
      </c>
      <c r="J7490">
        <v>20.85</v>
      </c>
      <c r="K7490">
        <v>20.85</v>
      </c>
      <c r="L7490" s="3">
        <v>197.54519999999999</v>
      </c>
      <c r="M7490">
        <v>4</v>
      </c>
      <c r="N7490" s="3">
        <v>9.4745899280575525</v>
      </c>
      <c r="O7490"/>
      <c r="P7490"/>
    </row>
    <row r="7491" spans="1:16" x14ac:dyDescent="0.3">
      <c r="A7491" t="s">
        <v>13</v>
      </c>
      <c r="B7491" t="s">
        <v>415</v>
      </c>
      <c r="C7491" t="s">
        <v>1590</v>
      </c>
      <c r="D7491">
        <v>2017</v>
      </c>
      <c r="E7491" t="s">
        <v>1598</v>
      </c>
      <c r="F7491" t="s">
        <v>1603</v>
      </c>
      <c r="G7491" t="s">
        <v>1605</v>
      </c>
      <c r="H7491" t="s">
        <v>1607</v>
      </c>
      <c r="I7491" s="11">
        <v>7.0767174000000002E-2</v>
      </c>
      <c r="J7491">
        <v>4.59</v>
      </c>
      <c r="K7491">
        <v>4.59</v>
      </c>
      <c r="L7491" s="3">
        <v>111.986</v>
      </c>
      <c r="M7491">
        <v>4</v>
      </c>
      <c r="N7491" s="3">
        <v>24.397821350762531</v>
      </c>
      <c r="O7491"/>
      <c r="P7491"/>
    </row>
    <row r="7492" spans="1:16" x14ac:dyDescent="0.3">
      <c r="A7492" t="s">
        <v>13</v>
      </c>
      <c r="B7492" t="s">
        <v>1132</v>
      </c>
      <c r="C7492" t="s">
        <v>1590</v>
      </c>
      <c r="D7492">
        <v>2017</v>
      </c>
      <c r="E7492" t="s">
        <v>1598</v>
      </c>
      <c r="F7492" t="s">
        <v>1603</v>
      </c>
      <c r="G7492" t="s">
        <v>1605</v>
      </c>
      <c r="H7492" t="s">
        <v>1607</v>
      </c>
      <c r="I7492" s="11">
        <v>7.8957122000000005E-2</v>
      </c>
      <c r="J7492">
        <v>6.1349999999999998</v>
      </c>
      <c r="K7492">
        <v>6.1349999999999998</v>
      </c>
      <c r="L7492" s="3">
        <v>111.986</v>
      </c>
      <c r="M7492">
        <v>4</v>
      </c>
      <c r="N7492" s="3">
        <v>18.253626731866341</v>
      </c>
      <c r="O7492"/>
      <c r="P7492"/>
    </row>
    <row r="7493" spans="1:16" x14ac:dyDescent="0.3">
      <c r="A7493" t="s">
        <v>13</v>
      </c>
      <c r="B7493" t="s">
        <v>1219</v>
      </c>
      <c r="C7493" t="s">
        <v>1590</v>
      </c>
      <c r="D7493">
        <v>2017</v>
      </c>
      <c r="E7493" t="s">
        <v>1598</v>
      </c>
      <c r="F7493" t="s">
        <v>1603</v>
      </c>
      <c r="G7493" t="s">
        <v>1605</v>
      </c>
      <c r="H7493" t="s">
        <v>1607</v>
      </c>
      <c r="I7493" s="11">
        <v>3.8917891000000003E-2</v>
      </c>
      <c r="J7493">
        <v>9</v>
      </c>
      <c r="K7493">
        <v>9</v>
      </c>
      <c r="L7493" s="3">
        <v>35.918999999999997</v>
      </c>
      <c r="M7493">
        <v>4</v>
      </c>
      <c r="N7493" s="3">
        <v>3.9909999999999997</v>
      </c>
      <c r="O7493"/>
      <c r="P7493"/>
    </row>
    <row r="7494" spans="1:16" x14ac:dyDescent="0.3">
      <c r="A7494" t="s">
        <v>13</v>
      </c>
      <c r="B7494" t="s">
        <v>1440</v>
      </c>
      <c r="C7494" t="s">
        <v>1590</v>
      </c>
      <c r="D7494">
        <v>2017</v>
      </c>
      <c r="E7494" t="s">
        <v>1598</v>
      </c>
      <c r="F7494" t="s">
        <v>1603</v>
      </c>
      <c r="G7494" t="s">
        <v>1605</v>
      </c>
      <c r="H7494" t="s">
        <v>1607</v>
      </c>
      <c r="I7494" s="11">
        <v>0.113307794</v>
      </c>
      <c r="J7494">
        <v>11.8</v>
      </c>
      <c r="K7494">
        <v>11.8</v>
      </c>
      <c r="L7494" s="3">
        <v>187.0924</v>
      </c>
      <c r="M7494">
        <v>4</v>
      </c>
      <c r="N7494" s="3">
        <v>15.85528813559322</v>
      </c>
      <c r="O7494"/>
      <c r="P7494"/>
    </row>
    <row r="7495" spans="1:16" x14ac:dyDescent="0.3">
      <c r="A7495" t="s">
        <v>13</v>
      </c>
      <c r="B7495" t="s">
        <v>1208</v>
      </c>
      <c r="C7495" t="s">
        <v>1590</v>
      </c>
      <c r="D7495">
        <v>2017</v>
      </c>
      <c r="E7495" t="s">
        <v>1598</v>
      </c>
      <c r="F7495" t="s">
        <v>1603</v>
      </c>
      <c r="G7495" t="s">
        <v>1605</v>
      </c>
      <c r="H7495" t="s">
        <v>1607</v>
      </c>
      <c r="I7495" s="11">
        <v>3.5936919999999997E-2</v>
      </c>
      <c r="J7495">
        <v>14.15</v>
      </c>
      <c r="K7495">
        <v>14.15</v>
      </c>
      <c r="L7495" s="3">
        <v>41.013800000000003</v>
      </c>
      <c r="M7495">
        <v>4</v>
      </c>
      <c r="N7495" s="3">
        <v>2.8985017667844524</v>
      </c>
      <c r="O7495"/>
      <c r="P7495"/>
    </row>
    <row r="7496" spans="1:16" x14ac:dyDescent="0.3">
      <c r="A7496" t="s">
        <v>13</v>
      </c>
      <c r="B7496" t="s">
        <v>1258</v>
      </c>
      <c r="C7496" t="s">
        <v>1590</v>
      </c>
      <c r="D7496">
        <v>2017</v>
      </c>
      <c r="E7496" t="s">
        <v>1598</v>
      </c>
      <c r="F7496" t="s">
        <v>1603</v>
      </c>
      <c r="G7496" t="s">
        <v>1605</v>
      </c>
      <c r="H7496" t="s">
        <v>1607</v>
      </c>
      <c r="I7496" s="11">
        <v>9.6379585000000004E-2</v>
      </c>
      <c r="J7496">
        <v>15.35</v>
      </c>
      <c r="K7496">
        <v>15.35</v>
      </c>
      <c r="L7496" s="3">
        <v>196.57679999999999</v>
      </c>
      <c r="M7496">
        <v>4</v>
      </c>
      <c r="N7496" s="3">
        <v>12.806306188925081</v>
      </c>
      <c r="O7496"/>
      <c r="P7496"/>
    </row>
    <row r="7497" spans="1:16" x14ac:dyDescent="0.3">
      <c r="A7497" t="s">
        <v>13</v>
      </c>
      <c r="B7497" t="s">
        <v>696</v>
      </c>
      <c r="C7497" t="s">
        <v>1590</v>
      </c>
      <c r="D7497">
        <v>2017</v>
      </c>
      <c r="E7497" t="s">
        <v>1598</v>
      </c>
      <c r="F7497" t="s">
        <v>1603</v>
      </c>
      <c r="G7497" t="s">
        <v>1605</v>
      </c>
      <c r="H7497" t="s">
        <v>1607</v>
      </c>
      <c r="I7497" s="11">
        <v>4.1608487999999999E-2</v>
      </c>
      <c r="J7497">
        <v>17.600000000000001</v>
      </c>
      <c r="K7497">
        <v>17.600000000000001</v>
      </c>
      <c r="L7497" s="3">
        <v>165.45259999999999</v>
      </c>
      <c r="M7497">
        <v>4</v>
      </c>
      <c r="N7497" s="3">
        <v>9.4007159090909074</v>
      </c>
      <c r="O7497"/>
      <c r="P7497"/>
    </row>
    <row r="7498" spans="1:16" x14ac:dyDescent="0.3">
      <c r="A7498" t="s">
        <v>13</v>
      </c>
      <c r="B7498" t="s">
        <v>641</v>
      </c>
      <c r="C7498" t="s">
        <v>1590</v>
      </c>
      <c r="D7498">
        <v>2017</v>
      </c>
      <c r="E7498" t="s">
        <v>1598</v>
      </c>
      <c r="F7498" t="s">
        <v>1603</v>
      </c>
      <c r="G7498" t="s">
        <v>1605</v>
      </c>
      <c r="H7498" t="s">
        <v>1607</v>
      </c>
      <c r="I7498" s="11">
        <v>3.7819720000000001E-2</v>
      </c>
      <c r="J7498">
        <v>17.850000000000001</v>
      </c>
      <c r="K7498">
        <v>17.850000000000001</v>
      </c>
      <c r="L7498" s="3">
        <v>191.61879999999999</v>
      </c>
      <c r="M7498">
        <v>4</v>
      </c>
      <c r="N7498" s="3">
        <v>10.734946778711484</v>
      </c>
      <c r="O7498"/>
      <c r="P7498"/>
    </row>
    <row r="7499" spans="1:16" x14ac:dyDescent="0.3">
      <c r="A7499" t="s">
        <v>13</v>
      </c>
      <c r="B7499" t="s">
        <v>1498</v>
      </c>
      <c r="C7499" t="s">
        <v>1589</v>
      </c>
      <c r="D7499">
        <v>2017</v>
      </c>
      <c r="E7499" t="s">
        <v>1598</v>
      </c>
      <c r="F7499" t="s">
        <v>1603</v>
      </c>
      <c r="G7499" t="s">
        <v>1605</v>
      </c>
      <c r="H7499" t="s">
        <v>1607</v>
      </c>
      <c r="I7499" s="11">
        <v>7.1230536999999997E-2</v>
      </c>
      <c r="J7499">
        <v>12.5</v>
      </c>
      <c r="K7499">
        <v>12.5</v>
      </c>
      <c r="L7499" s="3">
        <v>128.102</v>
      </c>
      <c r="M7499">
        <v>4</v>
      </c>
      <c r="N7499" s="3">
        <v>10.24816</v>
      </c>
      <c r="O7499"/>
      <c r="P7499"/>
    </row>
    <row r="7500" spans="1:16" x14ac:dyDescent="0.3">
      <c r="A7500" t="s">
        <v>12</v>
      </c>
      <c r="B7500" t="s">
        <v>1514</v>
      </c>
      <c r="C7500" t="s">
        <v>1587</v>
      </c>
      <c r="D7500">
        <v>2017</v>
      </c>
      <c r="E7500" t="s">
        <v>1598</v>
      </c>
      <c r="F7500" t="s">
        <v>1603</v>
      </c>
      <c r="G7500" t="s">
        <v>1605</v>
      </c>
      <c r="H7500" t="s">
        <v>1607</v>
      </c>
      <c r="I7500" s="11">
        <v>6.5771343999999995E-2</v>
      </c>
      <c r="J7500">
        <v>6.0350000000000001</v>
      </c>
      <c r="K7500">
        <v>6.0350000000000001</v>
      </c>
      <c r="L7500" s="3">
        <v>185.32400000000001</v>
      </c>
      <c r="M7500">
        <v>4</v>
      </c>
      <c r="N7500" s="3">
        <v>30.708202154101077</v>
      </c>
      <c r="O7500"/>
      <c r="P7500"/>
    </row>
    <row r="7501" spans="1:16" x14ac:dyDescent="0.3">
      <c r="A7501" t="s">
        <v>12</v>
      </c>
      <c r="B7501" t="s">
        <v>104</v>
      </c>
      <c r="C7501" t="s">
        <v>1587</v>
      </c>
      <c r="D7501">
        <v>2017</v>
      </c>
      <c r="E7501" t="s">
        <v>1598</v>
      </c>
      <c r="F7501" t="s">
        <v>1603</v>
      </c>
      <c r="G7501" t="s">
        <v>1605</v>
      </c>
      <c r="H7501" t="s">
        <v>1607</v>
      </c>
      <c r="I7501" s="11">
        <v>0.18582416500000001</v>
      </c>
      <c r="J7501">
        <v>12.35</v>
      </c>
      <c r="K7501">
        <v>12.35</v>
      </c>
      <c r="L7501" s="3">
        <v>78.532799999999995</v>
      </c>
      <c r="M7501">
        <v>4</v>
      </c>
      <c r="N7501" s="3">
        <v>6.3589311740890686</v>
      </c>
      <c r="O7501"/>
      <c r="P7501"/>
    </row>
    <row r="7502" spans="1:16" x14ac:dyDescent="0.3">
      <c r="A7502" t="s">
        <v>12</v>
      </c>
      <c r="B7502" t="s">
        <v>302</v>
      </c>
      <c r="C7502" t="s">
        <v>1587</v>
      </c>
      <c r="D7502">
        <v>2017</v>
      </c>
      <c r="E7502" t="s">
        <v>1598</v>
      </c>
      <c r="F7502" t="s">
        <v>1603</v>
      </c>
      <c r="G7502" t="s">
        <v>1605</v>
      </c>
      <c r="H7502" t="s">
        <v>1607</v>
      </c>
      <c r="I7502" s="11">
        <v>0.128235818</v>
      </c>
      <c r="J7502">
        <v>14.5</v>
      </c>
      <c r="K7502">
        <v>14.5</v>
      </c>
      <c r="L7502" s="3">
        <v>104.1332</v>
      </c>
      <c r="M7502">
        <v>4</v>
      </c>
      <c r="N7502" s="3">
        <v>7.1816000000000004</v>
      </c>
      <c r="O7502"/>
      <c r="P7502"/>
    </row>
    <row r="7503" spans="1:16" x14ac:dyDescent="0.3">
      <c r="A7503" t="s">
        <v>12</v>
      </c>
      <c r="B7503" t="s">
        <v>89</v>
      </c>
      <c r="C7503" t="s">
        <v>1587</v>
      </c>
      <c r="D7503">
        <v>2017</v>
      </c>
      <c r="E7503" t="s">
        <v>1598</v>
      </c>
      <c r="F7503" t="s">
        <v>1603</v>
      </c>
      <c r="G7503" t="s">
        <v>1605</v>
      </c>
      <c r="H7503" t="s">
        <v>1607</v>
      </c>
      <c r="I7503" s="11">
        <v>7.5736745999999994E-2</v>
      </c>
      <c r="J7503">
        <v>15.5</v>
      </c>
      <c r="K7503">
        <v>15.5</v>
      </c>
      <c r="L7503" s="3">
        <v>265.55680000000001</v>
      </c>
      <c r="M7503">
        <v>4</v>
      </c>
      <c r="N7503" s="3">
        <v>17.132696774193548</v>
      </c>
      <c r="O7503"/>
      <c r="P7503"/>
    </row>
    <row r="7504" spans="1:16" x14ac:dyDescent="0.3">
      <c r="A7504" t="s">
        <v>12</v>
      </c>
      <c r="B7504" t="s">
        <v>768</v>
      </c>
      <c r="C7504" t="s">
        <v>1587</v>
      </c>
      <c r="D7504">
        <v>2017</v>
      </c>
      <c r="E7504" t="s">
        <v>1598</v>
      </c>
      <c r="F7504" t="s">
        <v>1603</v>
      </c>
      <c r="G7504" t="s">
        <v>1605</v>
      </c>
      <c r="H7504" t="s">
        <v>1607</v>
      </c>
      <c r="I7504" s="11">
        <v>0.10673189499999999</v>
      </c>
      <c r="J7504">
        <v>16</v>
      </c>
      <c r="K7504">
        <v>16</v>
      </c>
      <c r="L7504" s="3">
        <v>183.6634</v>
      </c>
      <c r="M7504">
        <v>4</v>
      </c>
      <c r="N7504" s="3">
        <v>11.4789625</v>
      </c>
      <c r="O7504"/>
      <c r="P7504"/>
    </row>
    <row r="7505" spans="1:16" x14ac:dyDescent="0.3">
      <c r="A7505" t="s">
        <v>12</v>
      </c>
      <c r="B7505" t="s">
        <v>901</v>
      </c>
      <c r="C7505" t="s">
        <v>1587</v>
      </c>
      <c r="D7505">
        <v>2017</v>
      </c>
      <c r="E7505" t="s">
        <v>1598</v>
      </c>
      <c r="F7505" t="s">
        <v>1603</v>
      </c>
      <c r="G7505" t="s">
        <v>1605</v>
      </c>
      <c r="H7505" t="s">
        <v>1607</v>
      </c>
      <c r="I7505" s="11">
        <v>9.3846531999999996E-2</v>
      </c>
      <c r="J7505">
        <v>16.5</v>
      </c>
      <c r="K7505">
        <v>16.5</v>
      </c>
      <c r="L7505" s="3">
        <v>95.706800000000001</v>
      </c>
      <c r="M7505">
        <v>4</v>
      </c>
      <c r="N7505" s="3">
        <v>5.8004121212121209</v>
      </c>
      <c r="O7505"/>
      <c r="P7505"/>
    </row>
    <row r="7506" spans="1:16" x14ac:dyDescent="0.3">
      <c r="A7506" t="s">
        <v>12</v>
      </c>
      <c r="B7506" t="s">
        <v>1391</v>
      </c>
      <c r="C7506" t="s">
        <v>1587</v>
      </c>
      <c r="D7506">
        <v>2017</v>
      </c>
      <c r="E7506" t="s">
        <v>1598</v>
      </c>
      <c r="F7506" t="s">
        <v>1603</v>
      </c>
      <c r="G7506" t="s">
        <v>1605</v>
      </c>
      <c r="H7506" t="s">
        <v>1607</v>
      </c>
      <c r="I7506" s="11">
        <v>2.6059557000000001E-2</v>
      </c>
      <c r="J7506">
        <v>18.2</v>
      </c>
      <c r="K7506">
        <v>18.2</v>
      </c>
      <c r="L7506" s="3">
        <v>241.21960000000001</v>
      </c>
      <c r="M7506">
        <v>4</v>
      </c>
      <c r="N7506" s="3">
        <v>13.253824175824176</v>
      </c>
      <c r="O7506"/>
      <c r="P7506"/>
    </row>
    <row r="7507" spans="1:16" x14ac:dyDescent="0.3">
      <c r="A7507" t="s">
        <v>12</v>
      </c>
      <c r="B7507" t="s">
        <v>512</v>
      </c>
      <c r="C7507" t="s">
        <v>1587</v>
      </c>
      <c r="D7507">
        <v>2017</v>
      </c>
      <c r="E7507" t="s">
        <v>1598</v>
      </c>
      <c r="F7507" t="s">
        <v>1603</v>
      </c>
      <c r="G7507" t="s">
        <v>1605</v>
      </c>
      <c r="H7507" t="s">
        <v>1607</v>
      </c>
      <c r="I7507" s="11">
        <v>6.2516602000000004E-2</v>
      </c>
      <c r="J7507">
        <v>19.350000000000001</v>
      </c>
      <c r="K7507">
        <v>19.350000000000001</v>
      </c>
      <c r="L7507" s="3">
        <v>163.91839999999999</v>
      </c>
      <c r="M7507">
        <v>4</v>
      </c>
      <c r="N7507" s="3">
        <v>8.4712351421188625</v>
      </c>
      <c r="O7507"/>
      <c r="P7507"/>
    </row>
    <row r="7508" spans="1:16" x14ac:dyDescent="0.3">
      <c r="A7508" t="s">
        <v>12</v>
      </c>
      <c r="B7508" t="s">
        <v>1571</v>
      </c>
      <c r="C7508" t="s">
        <v>1587</v>
      </c>
      <c r="D7508">
        <v>2017</v>
      </c>
      <c r="E7508" t="s">
        <v>1598</v>
      </c>
      <c r="F7508" t="s">
        <v>1603</v>
      </c>
      <c r="G7508" t="s">
        <v>1605</v>
      </c>
      <c r="H7508" t="s">
        <v>1607</v>
      </c>
      <c r="I7508" s="11">
        <v>5.9889718000000002E-2</v>
      </c>
      <c r="J7508">
        <v>20</v>
      </c>
      <c r="K7508">
        <v>20</v>
      </c>
      <c r="L7508" s="3">
        <v>168.51320000000001</v>
      </c>
      <c r="M7508">
        <v>4</v>
      </c>
      <c r="N7508" s="3">
        <v>8.4256600000000006</v>
      </c>
      <c r="O7508"/>
      <c r="P7508"/>
    </row>
    <row r="7509" spans="1:16" x14ac:dyDescent="0.3">
      <c r="A7509" t="s">
        <v>12</v>
      </c>
      <c r="B7509" t="s">
        <v>90</v>
      </c>
      <c r="C7509" t="s">
        <v>1587</v>
      </c>
      <c r="D7509">
        <v>2017</v>
      </c>
      <c r="E7509" t="s">
        <v>1598</v>
      </c>
      <c r="F7509" t="s">
        <v>1603</v>
      </c>
      <c r="G7509" t="s">
        <v>1605</v>
      </c>
      <c r="H7509" t="s">
        <v>1607</v>
      </c>
      <c r="I7509" s="11">
        <v>7.9281476000000004E-2</v>
      </c>
      <c r="J7509">
        <v>20.7</v>
      </c>
      <c r="K7509">
        <v>20.7</v>
      </c>
      <c r="L7509" s="3">
        <v>100.10420000000001</v>
      </c>
      <c r="M7509">
        <v>4</v>
      </c>
      <c r="N7509" s="3">
        <v>4.8359516908212568</v>
      </c>
      <c r="O7509"/>
      <c r="P7509"/>
    </row>
    <row r="7510" spans="1:16" x14ac:dyDescent="0.3">
      <c r="A7510" t="s">
        <v>12</v>
      </c>
      <c r="B7510" t="s">
        <v>1298</v>
      </c>
      <c r="C7510" t="s">
        <v>1587</v>
      </c>
      <c r="D7510">
        <v>2017</v>
      </c>
      <c r="E7510" t="s">
        <v>1598</v>
      </c>
      <c r="F7510" t="s">
        <v>1603</v>
      </c>
      <c r="G7510" t="s">
        <v>1605</v>
      </c>
      <c r="H7510" t="s">
        <v>1607</v>
      </c>
      <c r="I7510" s="11">
        <v>6.2212713000000003E-2</v>
      </c>
      <c r="J7510">
        <v>20.85</v>
      </c>
      <c r="K7510">
        <v>20.85</v>
      </c>
      <c r="L7510" s="3">
        <v>88.151399999999995</v>
      </c>
      <c r="M7510">
        <v>4</v>
      </c>
      <c r="N7510" s="3">
        <v>4.2278848920863306</v>
      </c>
      <c r="O7510"/>
      <c r="P7510"/>
    </row>
    <row r="7511" spans="1:16" x14ac:dyDescent="0.3">
      <c r="A7511" t="s">
        <v>12</v>
      </c>
      <c r="B7511" t="s">
        <v>1423</v>
      </c>
      <c r="C7511" t="s">
        <v>1582</v>
      </c>
      <c r="D7511">
        <v>2017</v>
      </c>
      <c r="E7511" t="s">
        <v>1598</v>
      </c>
      <c r="F7511" t="s">
        <v>1603</v>
      </c>
      <c r="G7511" t="s">
        <v>1605</v>
      </c>
      <c r="H7511" t="s">
        <v>1607</v>
      </c>
      <c r="I7511" s="11">
        <v>6.7688124000000002E-2</v>
      </c>
      <c r="J7511">
        <v>5.6950000000000003</v>
      </c>
      <c r="K7511">
        <v>5.6950000000000003</v>
      </c>
      <c r="L7511" s="3">
        <v>258.89879999999999</v>
      </c>
      <c r="M7511">
        <v>4</v>
      </c>
      <c r="N7511" s="3">
        <v>45.460719929762945</v>
      </c>
      <c r="O7511"/>
      <c r="P7511"/>
    </row>
    <row r="7512" spans="1:16" x14ac:dyDescent="0.3">
      <c r="A7512" t="s">
        <v>12</v>
      </c>
      <c r="B7512" t="s">
        <v>949</v>
      </c>
      <c r="C7512" t="s">
        <v>1582</v>
      </c>
      <c r="D7512">
        <v>2017</v>
      </c>
      <c r="E7512" t="s">
        <v>1598</v>
      </c>
      <c r="F7512" t="s">
        <v>1603</v>
      </c>
      <c r="G7512" t="s">
        <v>1605</v>
      </c>
      <c r="H7512" t="s">
        <v>1607</v>
      </c>
      <c r="I7512" s="11">
        <v>2.2274263999999998E-2</v>
      </c>
      <c r="J7512">
        <v>9.6</v>
      </c>
      <c r="K7512">
        <v>9.6</v>
      </c>
      <c r="L7512" s="3">
        <v>101.699</v>
      </c>
      <c r="M7512">
        <v>4</v>
      </c>
      <c r="N7512" s="3">
        <v>10.593645833333333</v>
      </c>
      <c r="O7512"/>
      <c r="P7512"/>
    </row>
    <row r="7513" spans="1:16" x14ac:dyDescent="0.3">
      <c r="A7513" t="s">
        <v>12</v>
      </c>
      <c r="B7513" t="s">
        <v>446</v>
      </c>
      <c r="C7513" t="s">
        <v>1582</v>
      </c>
      <c r="D7513">
        <v>2017</v>
      </c>
      <c r="E7513" t="s">
        <v>1598</v>
      </c>
      <c r="F7513" t="s">
        <v>1603</v>
      </c>
      <c r="G7513" t="s">
        <v>1605</v>
      </c>
      <c r="H7513" t="s">
        <v>1607</v>
      </c>
      <c r="I7513" s="11">
        <v>0.14251127199999999</v>
      </c>
      <c r="J7513">
        <v>10.5</v>
      </c>
      <c r="K7513">
        <v>10.5</v>
      </c>
      <c r="L7513" s="3">
        <v>158.7578</v>
      </c>
      <c r="M7513">
        <v>4</v>
      </c>
      <c r="N7513" s="3">
        <v>15.119790476190477</v>
      </c>
      <c r="O7513"/>
      <c r="P7513"/>
    </row>
    <row r="7514" spans="1:16" x14ac:dyDescent="0.3">
      <c r="A7514" t="s">
        <v>12</v>
      </c>
      <c r="B7514" t="s">
        <v>1013</v>
      </c>
      <c r="C7514" t="s">
        <v>1582</v>
      </c>
      <c r="D7514">
        <v>2017</v>
      </c>
      <c r="E7514" t="s">
        <v>1598</v>
      </c>
      <c r="F7514" t="s">
        <v>1603</v>
      </c>
      <c r="G7514" t="s">
        <v>1605</v>
      </c>
      <c r="H7514" t="s">
        <v>1607</v>
      </c>
      <c r="I7514" s="11">
        <v>6.3851475000000005E-2</v>
      </c>
      <c r="J7514">
        <v>14.5</v>
      </c>
      <c r="K7514">
        <v>14.5</v>
      </c>
      <c r="L7514" s="3">
        <v>260.45940000000002</v>
      </c>
      <c r="M7514">
        <v>4</v>
      </c>
      <c r="N7514" s="3">
        <v>17.962717241379313</v>
      </c>
      <c r="O7514"/>
      <c r="P7514"/>
    </row>
    <row r="7515" spans="1:16" x14ac:dyDescent="0.3">
      <c r="A7515" t="s">
        <v>12</v>
      </c>
      <c r="B7515" t="s">
        <v>1477</v>
      </c>
      <c r="C7515" t="s">
        <v>1577</v>
      </c>
      <c r="D7515">
        <v>2017</v>
      </c>
      <c r="E7515" t="s">
        <v>1598</v>
      </c>
      <c r="F7515" t="s">
        <v>1603</v>
      </c>
      <c r="G7515" t="s">
        <v>1605</v>
      </c>
      <c r="H7515" t="s">
        <v>1607</v>
      </c>
      <c r="I7515" s="11">
        <v>0.101812521</v>
      </c>
      <c r="J7515">
        <v>4.6150000000000002</v>
      </c>
      <c r="K7515">
        <v>4.6150000000000002</v>
      </c>
      <c r="L7515" s="3">
        <v>232.23</v>
      </c>
      <c r="M7515">
        <v>4</v>
      </c>
      <c r="N7515" s="3">
        <v>50.320693391115924</v>
      </c>
      <c r="O7515"/>
      <c r="P7515"/>
    </row>
    <row r="7516" spans="1:16" x14ac:dyDescent="0.3">
      <c r="A7516" t="s">
        <v>12</v>
      </c>
      <c r="B7516" t="s">
        <v>691</v>
      </c>
      <c r="C7516" t="s">
        <v>1577</v>
      </c>
      <c r="D7516">
        <v>2017</v>
      </c>
      <c r="E7516" t="s">
        <v>1598</v>
      </c>
      <c r="F7516" t="s">
        <v>1603</v>
      </c>
      <c r="G7516" t="s">
        <v>1605</v>
      </c>
      <c r="H7516" t="s">
        <v>1607</v>
      </c>
      <c r="I7516" s="11">
        <v>4.6625940999999997E-2</v>
      </c>
      <c r="J7516">
        <v>6.8250000000000002</v>
      </c>
      <c r="K7516">
        <v>6.8250000000000002</v>
      </c>
      <c r="L7516" s="3">
        <v>154.99979999999999</v>
      </c>
      <c r="M7516">
        <v>4</v>
      </c>
      <c r="N7516" s="3">
        <v>22.710593406593404</v>
      </c>
      <c r="O7516"/>
      <c r="P7516"/>
    </row>
    <row r="7517" spans="1:16" x14ac:dyDescent="0.3">
      <c r="A7517" t="s">
        <v>12</v>
      </c>
      <c r="B7517" t="s">
        <v>1141</v>
      </c>
      <c r="C7517" t="s">
        <v>1577</v>
      </c>
      <c r="D7517">
        <v>2017</v>
      </c>
      <c r="E7517" t="s">
        <v>1598</v>
      </c>
      <c r="F7517" t="s">
        <v>1603</v>
      </c>
      <c r="G7517" t="s">
        <v>1605</v>
      </c>
      <c r="H7517" t="s">
        <v>1607</v>
      </c>
      <c r="I7517" s="11">
        <v>5.5216311999999997E-2</v>
      </c>
      <c r="J7517">
        <v>7.81</v>
      </c>
      <c r="K7517">
        <v>7.81</v>
      </c>
      <c r="L7517" s="3">
        <v>125.5046</v>
      </c>
      <c r="M7517">
        <v>4</v>
      </c>
      <c r="N7517" s="3">
        <v>16.069731113956465</v>
      </c>
      <c r="O7517"/>
      <c r="P7517"/>
    </row>
    <row r="7518" spans="1:16" x14ac:dyDescent="0.3">
      <c r="A7518" t="s">
        <v>12</v>
      </c>
      <c r="B7518" t="s">
        <v>1312</v>
      </c>
      <c r="C7518" t="s">
        <v>1577</v>
      </c>
      <c r="D7518">
        <v>2017</v>
      </c>
      <c r="E7518" t="s">
        <v>1598</v>
      </c>
      <c r="F7518" t="s">
        <v>1603</v>
      </c>
      <c r="G7518" t="s">
        <v>1605</v>
      </c>
      <c r="H7518" t="s">
        <v>1607</v>
      </c>
      <c r="I7518" s="11">
        <v>8.4749164000000002E-2</v>
      </c>
      <c r="J7518">
        <v>15.3</v>
      </c>
      <c r="K7518">
        <v>15.3</v>
      </c>
      <c r="L7518" s="3">
        <v>215.52180000000001</v>
      </c>
      <c r="M7518">
        <v>4</v>
      </c>
      <c r="N7518" s="3">
        <v>14.086392156862745</v>
      </c>
      <c r="O7518"/>
      <c r="P7518"/>
    </row>
    <row r="7519" spans="1:16" x14ac:dyDescent="0.3">
      <c r="A7519" t="s">
        <v>12</v>
      </c>
      <c r="B7519" t="s">
        <v>663</v>
      </c>
      <c r="C7519" t="s">
        <v>1577</v>
      </c>
      <c r="D7519">
        <v>2017</v>
      </c>
      <c r="E7519" t="s">
        <v>1598</v>
      </c>
      <c r="F7519" t="s">
        <v>1603</v>
      </c>
      <c r="G7519" t="s">
        <v>1605</v>
      </c>
      <c r="H7519" t="s">
        <v>1607</v>
      </c>
      <c r="I7519" s="11">
        <v>6.8112874000000004E-2</v>
      </c>
      <c r="J7519">
        <v>16.5</v>
      </c>
      <c r="K7519">
        <v>16.5</v>
      </c>
      <c r="L7519" s="3">
        <v>104.599</v>
      </c>
      <c r="M7519">
        <v>4</v>
      </c>
      <c r="N7519" s="3">
        <v>6.3393333333333333</v>
      </c>
      <c r="O7519"/>
      <c r="P7519"/>
    </row>
    <row r="7520" spans="1:16" x14ac:dyDescent="0.3">
      <c r="A7520" t="s">
        <v>12</v>
      </c>
      <c r="B7520" t="s">
        <v>218</v>
      </c>
      <c r="C7520" t="s">
        <v>1577</v>
      </c>
      <c r="D7520">
        <v>2017</v>
      </c>
      <c r="E7520" t="s">
        <v>1598</v>
      </c>
      <c r="F7520" t="s">
        <v>1603</v>
      </c>
      <c r="G7520" t="s">
        <v>1605</v>
      </c>
      <c r="H7520" t="s">
        <v>1607</v>
      </c>
      <c r="I7520" s="11">
        <v>1.2009799999999999E-2</v>
      </c>
      <c r="J7520">
        <v>17.2</v>
      </c>
      <c r="K7520">
        <v>17.2</v>
      </c>
      <c r="L7520" s="3">
        <v>163.11840000000001</v>
      </c>
      <c r="M7520">
        <v>4</v>
      </c>
      <c r="N7520" s="3">
        <v>9.4836279069767446</v>
      </c>
      <c r="O7520"/>
      <c r="P7520"/>
    </row>
    <row r="7521" spans="1:16" x14ac:dyDescent="0.3">
      <c r="A7521" t="s">
        <v>12</v>
      </c>
      <c r="B7521" t="s">
        <v>92</v>
      </c>
      <c r="C7521" t="s">
        <v>1577</v>
      </c>
      <c r="D7521">
        <v>2017</v>
      </c>
      <c r="E7521" t="s">
        <v>1598</v>
      </c>
      <c r="F7521" t="s">
        <v>1603</v>
      </c>
      <c r="G7521" t="s">
        <v>1605</v>
      </c>
      <c r="H7521" t="s">
        <v>1607</v>
      </c>
      <c r="I7521" s="11">
        <v>3.0688557000000002E-2</v>
      </c>
      <c r="J7521">
        <v>19.5</v>
      </c>
      <c r="K7521">
        <v>19.5</v>
      </c>
      <c r="L7521" s="3">
        <v>85.754000000000005</v>
      </c>
      <c r="M7521">
        <v>4</v>
      </c>
      <c r="N7521" s="3">
        <v>4.3976410256410263</v>
      </c>
      <c r="O7521"/>
      <c r="P7521"/>
    </row>
    <row r="7522" spans="1:16" x14ac:dyDescent="0.3">
      <c r="A7522" t="s">
        <v>12</v>
      </c>
      <c r="B7522" t="s">
        <v>1324</v>
      </c>
      <c r="C7522" t="s">
        <v>1577</v>
      </c>
      <c r="D7522">
        <v>2017</v>
      </c>
      <c r="E7522" t="s">
        <v>1598</v>
      </c>
      <c r="F7522" t="s">
        <v>1603</v>
      </c>
      <c r="G7522" t="s">
        <v>1605</v>
      </c>
      <c r="H7522" t="s">
        <v>1607</v>
      </c>
      <c r="I7522" s="11">
        <v>1.6202582E-2</v>
      </c>
      <c r="J7522">
        <v>19.7</v>
      </c>
      <c r="K7522">
        <v>19.7</v>
      </c>
      <c r="L7522" s="3">
        <v>188.25559999999999</v>
      </c>
      <c r="M7522">
        <v>4</v>
      </c>
      <c r="N7522" s="3">
        <v>9.5561218274111663</v>
      </c>
      <c r="O7522"/>
      <c r="P7522"/>
    </row>
    <row r="7523" spans="1:16" x14ac:dyDescent="0.3">
      <c r="A7523" t="s">
        <v>12</v>
      </c>
      <c r="B7523" t="s">
        <v>1365</v>
      </c>
      <c r="C7523" t="s">
        <v>1585</v>
      </c>
      <c r="D7523">
        <v>2017</v>
      </c>
      <c r="E7523" t="s">
        <v>1598</v>
      </c>
      <c r="F7523" t="s">
        <v>1603</v>
      </c>
      <c r="G7523" t="s">
        <v>1605</v>
      </c>
      <c r="H7523" t="s">
        <v>1607</v>
      </c>
      <c r="I7523" s="11">
        <v>3.8204310999999998E-2</v>
      </c>
      <c r="J7523">
        <v>8.3000000000000007</v>
      </c>
      <c r="K7523">
        <v>8.3000000000000007</v>
      </c>
      <c r="L7523" s="3">
        <v>87.719800000000006</v>
      </c>
      <c r="M7523">
        <v>4</v>
      </c>
      <c r="N7523" s="3">
        <v>10.568650602409638</v>
      </c>
      <c r="O7523"/>
      <c r="P7523"/>
    </row>
    <row r="7524" spans="1:16" x14ac:dyDescent="0.3">
      <c r="A7524" t="s">
        <v>12</v>
      </c>
      <c r="B7524" t="s">
        <v>780</v>
      </c>
      <c r="C7524" t="s">
        <v>1585</v>
      </c>
      <c r="D7524">
        <v>2017</v>
      </c>
      <c r="E7524" t="s">
        <v>1598</v>
      </c>
      <c r="F7524" t="s">
        <v>1603</v>
      </c>
      <c r="G7524" t="s">
        <v>1605</v>
      </c>
      <c r="H7524" t="s">
        <v>1607</v>
      </c>
      <c r="I7524" s="11">
        <v>7.1832909E-2</v>
      </c>
      <c r="J7524">
        <v>8.5749999999999993</v>
      </c>
      <c r="K7524">
        <v>8.5749999999999993</v>
      </c>
      <c r="L7524" s="3">
        <v>194.17939999999999</v>
      </c>
      <c r="M7524">
        <v>4</v>
      </c>
      <c r="N7524" s="3">
        <v>22.644827988338193</v>
      </c>
      <c r="O7524"/>
      <c r="P7524"/>
    </row>
    <row r="7525" spans="1:16" x14ac:dyDescent="0.3">
      <c r="A7525" t="s">
        <v>12</v>
      </c>
      <c r="B7525" t="s">
        <v>1466</v>
      </c>
      <c r="C7525" t="s">
        <v>1585</v>
      </c>
      <c r="D7525">
        <v>2017</v>
      </c>
      <c r="E7525" t="s">
        <v>1598</v>
      </c>
      <c r="F7525" t="s">
        <v>1603</v>
      </c>
      <c r="G7525" t="s">
        <v>1605</v>
      </c>
      <c r="H7525" t="s">
        <v>1607</v>
      </c>
      <c r="I7525" s="11">
        <v>8.7629354000000007E-2</v>
      </c>
      <c r="J7525">
        <v>8.9450000000000003</v>
      </c>
      <c r="K7525">
        <v>8.9450000000000003</v>
      </c>
      <c r="L7525" s="3">
        <v>263.49099999999999</v>
      </c>
      <c r="M7525">
        <v>4</v>
      </c>
      <c r="N7525" s="3">
        <v>29.456791503633312</v>
      </c>
      <c r="O7525"/>
      <c r="P7525"/>
    </row>
    <row r="7526" spans="1:16" x14ac:dyDescent="0.3">
      <c r="A7526" t="s">
        <v>12</v>
      </c>
      <c r="B7526" t="s">
        <v>698</v>
      </c>
      <c r="C7526" t="s">
        <v>1585</v>
      </c>
      <c r="D7526">
        <v>2017</v>
      </c>
      <c r="E7526" t="s">
        <v>1598</v>
      </c>
      <c r="F7526" t="s">
        <v>1603</v>
      </c>
      <c r="G7526" t="s">
        <v>1605</v>
      </c>
      <c r="H7526" t="s">
        <v>1607</v>
      </c>
      <c r="I7526" s="11">
        <v>9.6200420000000005E-3</v>
      </c>
      <c r="J7526">
        <v>10.895</v>
      </c>
      <c r="K7526">
        <v>10.895</v>
      </c>
      <c r="L7526" s="3">
        <v>121.673</v>
      </c>
      <c r="M7526">
        <v>4</v>
      </c>
      <c r="N7526" s="3">
        <v>11.167783386874714</v>
      </c>
      <c r="O7526"/>
      <c r="P7526"/>
    </row>
    <row r="7527" spans="1:16" x14ac:dyDescent="0.3">
      <c r="A7527" t="s">
        <v>12</v>
      </c>
      <c r="B7527" t="s">
        <v>219</v>
      </c>
      <c r="C7527" t="s">
        <v>1585</v>
      </c>
      <c r="D7527">
        <v>2017</v>
      </c>
      <c r="E7527" t="s">
        <v>1598</v>
      </c>
      <c r="F7527" t="s">
        <v>1603</v>
      </c>
      <c r="G7527" t="s">
        <v>1605</v>
      </c>
      <c r="H7527" t="s">
        <v>1607</v>
      </c>
      <c r="I7527" s="11">
        <v>6.3214350000000002E-2</v>
      </c>
      <c r="J7527">
        <v>11.35</v>
      </c>
      <c r="K7527">
        <v>11.35</v>
      </c>
      <c r="L7527" s="3">
        <v>88.385599999999997</v>
      </c>
      <c r="M7527">
        <v>4</v>
      </c>
      <c r="N7527" s="3">
        <v>7.7872775330396475</v>
      </c>
      <c r="O7527"/>
      <c r="P7527"/>
    </row>
    <row r="7528" spans="1:16" x14ac:dyDescent="0.3">
      <c r="A7528" t="s">
        <v>12</v>
      </c>
      <c r="B7528" t="s">
        <v>520</v>
      </c>
      <c r="C7528" t="s">
        <v>1585</v>
      </c>
      <c r="D7528">
        <v>2017</v>
      </c>
      <c r="E7528" t="s">
        <v>1598</v>
      </c>
      <c r="F7528" t="s">
        <v>1603</v>
      </c>
      <c r="G7528" t="s">
        <v>1605</v>
      </c>
      <c r="H7528" t="s">
        <v>1607</v>
      </c>
      <c r="I7528" s="11">
        <v>0.107036943</v>
      </c>
      <c r="J7528">
        <v>11.8</v>
      </c>
      <c r="K7528">
        <v>11.8</v>
      </c>
      <c r="L7528" s="3">
        <v>220.37719999999999</v>
      </c>
      <c r="M7528">
        <v>4</v>
      </c>
      <c r="N7528" s="3">
        <v>18.676033898305082</v>
      </c>
      <c r="O7528"/>
      <c r="P7528"/>
    </row>
    <row r="7529" spans="1:16" x14ac:dyDescent="0.3">
      <c r="A7529" t="s">
        <v>12</v>
      </c>
      <c r="B7529" t="s">
        <v>39</v>
      </c>
      <c r="C7529" t="s">
        <v>1585</v>
      </c>
      <c r="D7529">
        <v>2017</v>
      </c>
      <c r="E7529" t="s">
        <v>1598</v>
      </c>
      <c r="F7529" t="s">
        <v>1603</v>
      </c>
      <c r="G7529" t="s">
        <v>1605</v>
      </c>
      <c r="H7529" t="s">
        <v>1607</v>
      </c>
      <c r="I7529" s="11">
        <v>6.5051585999999995E-2</v>
      </c>
      <c r="J7529">
        <v>16</v>
      </c>
      <c r="K7529">
        <v>16</v>
      </c>
      <c r="L7529" s="3">
        <v>76.198599999999999</v>
      </c>
      <c r="M7529">
        <v>4</v>
      </c>
      <c r="N7529" s="3">
        <v>4.7624124999999999</v>
      </c>
      <c r="O7529"/>
      <c r="P7529"/>
    </row>
    <row r="7530" spans="1:16" x14ac:dyDescent="0.3">
      <c r="A7530" t="s">
        <v>12</v>
      </c>
      <c r="B7530" t="s">
        <v>1326</v>
      </c>
      <c r="C7530" t="s">
        <v>1585</v>
      </c>
      <c r="D7530">
        <v>2017</v>
      </c>
      <c r="E7530" t="s">
        <v>1598</v>
      </c>
      <c r="F7530" t="s">
        <v>1603</v>
      </c>
      <c r="G7530" t="s">
        <v>1605</v>
      </c>
      <c r="H7530" t="s">
        <v>1607</v>
      </c>
      <c r="I7530" s="11">
        <v>6.3319378999999995E-2</v>
      </c>
      <c r="J7530">
        <v>16.100000000000001</v>
      </c>
      <c r="K7530">
        <v>16.100000000000001</v>
      </c>
      <c r="L7530" s="3">
        <v>180.93180000000001</v>
      </c>
      <c r="M7530">
        <v>4</v>
      </c>
      <c r="N7530" s="3">
        <v>11.238</v>
      </c>
      <c r="O7530"/>
      <c r="P7530"/>
    </row>
    <row r="7531" spans="1:16" x14ac:dyDescent="0.3">
      <c r="A7531" t="s">
        <v>12</v>
      </c>
      <c r="B7531" t="s">
        <v>1210</v>
      </c>
      <c r="C7531" t="s">
        <v>1585</v>
      </c>
      <c r="D7531">
        <v>2017</v>
      </c>
      <c r="E7531" t="s">
        <v>1598</v>
      </c>
      <c r="F7531" t="s">
        <v>1603</v>
      </c>
      <c r="G7531" t="s">
        <v>1605</v>
      </c>
      <c r="H7531" t="s">
        <v>1607</v>
      </c>
      <c r="I7531" s="11">
        <v>4.2610897000000002E-2</v>
      </c>
      <c r="J7531">
        <v>16.7</v>
      </c>
      <c r="K7531">
        <v>16.7</v>
      </c>
      <c r="L7531" s="3">
        <v>117.2782</v>
      </c>
      <c r="M7531">
        <v>4</v>
      </c>
      <c r="N7531" s="3">
        <v>7.0226467065868263</v>
      </c>
      <c r="O7531"/>
      <c r="P7531"/>
    </row>
    <row r="7532" spans="1:16" x14ac:dyDescent="0.3">
      <c r="A7532" t="s">
        <v>12</v>
      </c>
      <c r="B7532" t="s">
        <v>363</v>
      </c>
      <c r="C7532" t="s">
        <v>1585</v>
      </c>
      <c r="D7532">
        <v>2017</v>
      </c>
      <c r="E7532" t="s">
        <v>1598</v>
      </c>
      <c r="F7532" t="s">
        <v>1603</v>
      </c>
      <c r="G7532" t="s">
        <v>1605</v>
      </c>
      <c r="H7532" t="s">
        <v>1607</v>
      </c>
      <c r="I7532" s="11">
        <v>0.183260221</v>
      </c>
      <c r="J7532">
        <v>18.25</v>
      </c>
      <c r="K7532">
        <v>18.25</v>
      </c>
      <c r="L7532" s="3">
        <v>108.557</v>
      </c>
      <c r="M7532">
        <v>4</v>
      </c>
      <c r="N7532" s="3">
        <v>5.9483287671232876</v>
      </c>
      <c r="O7532"/>
      <c r="P7532"/>
    </row>
    <row r="7533" spans="1:16" x14ac:dyDescent="0.3">
      <c r="A7533" t="s">
        <v>12</v>
      </c>
      <c r="B7533" t="s">
        <v>944</v>
      </c>
      <c r="C7533" t="s">
        <v>1585</v>
      </c>
      <c r="D7533">
        <v>2017</v>
      </c>
      <c r="E7533" t="s">
        <v>1598</v>
      </c>
      <c r="F7533" t="s">
        <v>1603</v>
      </c>
      <c r="G7533" t="s">
        <v>1605</v>
      </c>
      <c r="H7533" t="s">
        <v>1607</v>
      </c>
      <c r="I7533" s="11">
        <v>2.2507876999999999E-2</v>
      </c>
      <c r="J7533">
        <v>20.25</v>
      </c>
      <c r="K7533">
        <v>20.25</v>
      </c>
      <c r="L7533" s="3">
        <v>248.10919999999999</v>
      </c>
      <c r="M7533">
        <v>4</v>
      </c>
      <c r="N7533" s="3">
        <v>12.252306172839505</v>
      </c>
      <c r="O7533"/>
      <c r="P7533"/>
    </row>
    <row r="7534" spans="1:16" x14ac:dyDescent="0.3">
      <c r="A7534" t="s">
        <v>12</v>
      </c>
      <c r="B7534" t="s">
        <v>94</v>
      </c>
      <c r="C7534" t="s">
        <v>1585</v>
      </c>
      <c r="D7534">
        <v>2017</v>
      </c>
      <c r="E7534" t="s">
        <v>1598</v>
      </c>
      <c r="F7534" t="s">
        <v>1603</v>
      </c>
      <c r="G7534" t="s">
        <v>1605</v>
      </c>
      <c r="H7534" t="s">
        <v>1607</v>
      </c>
      <c r="I7534" s="11">
        <v>7.6146050000000007E-2</v>
      </c>
      <c r="J7534">
        <v>20.25</v>
      </c>
      <c r="K7534">
        <v>20.25</v>
      </c>
      <c r="L7534" s="3">
        <v>197.07939999999999</v>
      </c>
      <c r="M7534">
        <v>4</v>
      </c>
      <c r="N7534" s="3">
        <v>9.7323160493827157</v>
      </c>
      <c r="O7534"/>
      <c r="P7534"/>
    </row>
    <row r="7535" spans="1:16" x14ac:dyDescent="0.3">
      <c r="A7535" t="s">
        <v>12</v>
      </c>
      <c r="B7535" t="s">
        <v>710</v>
      </c>
      <c r="C7535" t="s">
        <v>1585</v>
      </c>
      <c r="D7535">
        <v>2017</v>
      </c>
      <c r="E7535" t="s">
        <v>1598</v>
      </c>
      <c r="F7535" t="s">
        <v>1603</v>
      </c>
      <c r="G7535" t="s">
        <v>1605</v>
      </c>
      <c r="H7535" t="s">
        <v>1607</v>
      </c>
      <c r="I7535" s="11">
        <v>3.0504756000000001E-2</v>
      </c>
      <c r="J7535">
        <v>20.6</v>
      </c>
      <c r="K7535">
        <v>20.6</v>
      </c>
      <c r="L7535" s="3">
        <v>212.62440000000001</v>
      </c>
      <c r="M7535">
        <v>4</v>
      </c>
      <c r="N7535" s="3">
        <v>10.32157281553398</v>
      </c>
      <c r="O7535"/>
      <c r="P7535"/>
    </row>
    <row r="7536" spans="1:16" x14ac:dyDescent="0.3">
      <c r="A7536" t="s">
        <v>12</v>
      </c>
      <c r="B7536" t="s">
        <v>933</v>
      </c>
      <c r="C7536" t="s">
        <v>1585</v>
      </c>
      <c r="D7536">
        <v>2017</v>
      </c>
      <c r="E7536" t="s">
        <v>1598</v>
      </c>
      <c r="F7536" t="s">
        <v>1603</v>
      </c>
      <c r="G7536" t="s">
        <v>1605</v>
      </c>
      <c r="H7536" t="s">
        <v>1607</v>
      </c>
      <c r="I7536" s="11">
        <v>4.7482390999999999E-2</v>
      </c>
      <c r="J7536">
        <v>20.7</v>
      </c>
      <c r="K7536">
        <v>20.7</v>
      </c>
      <c r="L7536" s="3">
        <v>215.98759999999999</v>
      </c>
      <c r="M7536">
        <v>4</v>
      </c>
      <c r="N7536" s="3">
        <v>10.434183574879226</v>
      </c>
      <c r="O7536"/>
      <c r="P7536"/>
    </row>
    <row r="7537" spans="1:16" x14ac:dyDescent="0.3">
      <c r="A7537" t="s">
        <v>12</v>
      </c>
      <c r="B7537" t="s">
        <v>792</v>
      </c>
      <c r="C7537" t="s">
        <v>1576</v>
      </c>
      <c r="D7537">
        <v>2017</v>
      </c>
      <c r="E7537" t="s">
        <v>1598</v>
      </c>
      <c r="F7537" t="s">
        <v>1603</v>
      </c>
      <c r="G7537" t="s">
        <v>1605</v>
      </c>
      <c r="H7537" t="s">
        <v>1607</v>
      </c>
      <c r="I7537" s="11">
        <v>3.4350672999999998E-2</v>
      </c>
      <c r="J7537">
        <v>4.5549999999999997</v>
      </c>
      <c r="K7537">
        <v>4.5549999999999997</v>
      </c>
      <c r="L7537" s="3">
        <v>112.7544</v>
      </c>
      <c r="M7537">
        <v>4</v>
      </c>
      <c r="N7537" s="3">
        <v>24.753984632272232</v>
      </c>
      <c r="O7537"/>
      <c r="P7537"/>
    </row>
    <row r="7538" spans="1:16" x14ac:dyDescent="0.3">
      <c r="A7538" t="s">
        <v>12</v>
      </c>
      <c r="B7538" t="s">
        <v>1409</v>
      </c>
      <c r="C7538" t="s">
        <v>1576</v>
      </c>
      <c r="D7538">
        <v>2017</v>
      </c>
      <c r="E7538" t="s">
        <v>1598</v>
      </c>
      <c r="F7538" t="s">
        <v>1603</v>
      </c>
      <c r="G7538" t="s">
        <v>1605</v>
      </c>
      <c r="H7538" t="s">
        <v>1607</v>
      </c>
      <c r="I7538" s="11">
        <v>0.104998144</v>
      </c>
      <c r="J7538">
        <v>5.8449999999999998</v>
      </c>
      <c r="K7538">
        <v>5.8449999999999998</v>
      </c>
      <c r="L7538" s="3">
        <v>213.2218</v>
      </c>
      <c r="M7538">
        <v>4</v>
      </c>
      <c r="N7538" s="3">
        <v>36.479349871685201</v>
      </c>
      <c r="O7538"/>
      <c r="P7538"/>
    </row>
    <row r="7539" spans="1:16" x14ac:dyDescent="0.3">
      <c r="A7539" t="s">
        <v>12</v>
      </c>
      <c r="B7539" t="s">
        <v>495</v>
      </c>
      <c r="C7539" t="s">
        <v>1576</v>
      </c>
      <c r="D7539">
        <v>2017</v>
      </c>
      <c r="E7539" t="s">
        <v>1598</v>
      </c>
      <c r="F7539" t="s">
        <v>1603</v>
      </c>
      <c r="G7539" t="s">
        <v>1605</v>
      </c>
      <c r="H7539" t="s">
        <v>1607</v>
      </c>
      <c r="I7539" s="11">
        <v>0.149986868</v>
      </c>
      <c r="J7539">
        <v>7.8250000000000002</v>
      </c>
      <c r="K7539">
        <v>7.8250000000000002</v>
      </c>
      <c r="L7539" s="3">
        <v>158.8288</v>
      </c>
      <c r="M7539">
        <v>4</v>
      </c>
      <c r="N7539" s="3">
        <v>20.297610223642174</v>
      </c>
      <c r="O7539"/>
      <c r="P7539"/>
    </row>
    <row r="7540" spans="1:16" x14ac:dyDescent="0.3">
      <c r="A7540" t="s">
        <v>12</v>
      </c>
      <c r="B7540" t="s">
        <v>1211</v>
      </c>
      <c r="C7540" t="s">
        <v>1576</v>
      </c>
      <c r="D7540">
        <v>2017</v>
      </c>
      <c r="E7540" t="s">
        <v>1598</v>
      </c>
      <c r="F7540" t="s">
        <v>1603</v>
      </c>
      <c r="G7540" t="s">
        <v>1605</v>
      </c>
      <c r="H7540" t="s">
        <v>1607</v>
      </c>
      <c r="I7540" s="11">
        <v>0.137618927</v>
      </c>
      <c r="J7540">
        <v>8.8949999999999996</v>
      </c>
      <c r="K7540">
        <v>8.8949999999999996</v>
      </c>
      <c r="L7540" s="3">
        <v>161.52359999999999</v>
      </c>
      <c r="M7540">
        <v>4</v>
      </c>
      <c r="N7540" s="3">
        <v>18.158920741989881</v>
      </c>
      <c r="O7540"/>
      <c r="P7540"/>
    </row>
    <row r="7541" spans="1:16" x14ac:dyDescent="0.3">
      <c r="A7541" t="s">
        <v>12</v>
      </c>
      <c r="B7541" t="s">
        <v>1259</v>
      </c>
      <c r="C7541" t="s">
        <v>1576</v>
      </c>
      <c r="D7541">
        <v>2017</v>
      </c>
      <c r="E7541" t="s">
        <v>1598</v>
      </c>
      <c r="F7541" t="s">
        <v>1603</v>
      </c>
      <c r="G7541" t="s">
        <v>1605</v>
      </c>
      <c r="H7541" t="s">
        <v>1607</v>
      </c>
      <c r="I7541" s="11">
        <v>4.1994624000000001E-2</v>
      </c>
      <c r="J7541">
        <v>11.5</v>
      </c>
      <c r="K7541">
        <v>11.5</v>
      </c>
      <c r="L7541" s="3">
        <v>194.78200000000001</v>
      </c>
      <c r="M7541">
        <v>4</v>
      </c>
      <c r="N7541" s="3">
        <v>16.937565217391306</v>
      </c>
      <c r="O7541"/>
      <c r="P7541"/>
    </row>
    <row r="7542" spans="1:16" x14ac:dyDescent="0.3">
      <c r="A7542" t="s">
        <v>12</v>
      </c>
      <c r="B7542" t="s">
        <v>1419</v>
      </c>
      <c r="C7542" t="s">
        <v>1576</v>
      </c>
      <c r="D7542">
        <v>2017</v>
      </c>
      <c r="E7542" t="s">
        <v>1598</v>
      </c>
      <c r="F7542" t="s">
        <v>1603</v>
      </c>
      <c r="G7542" t="s">
        <v>1605</v>
      </c>
      <c r="H7542" t="s">
        <v>1607</v>
      </c>
      <c r="I7542" s="11">
        <v>9.8765906000000001E-2</v>
      </c>
      <c r="J7542">
        <v>13.1</v>
      </c>
      <c r="K7542">
        <v>13.1</v>
      </c>
      <c r="L7542" s="3">
        <v>196.3768</v>
      </c>
      <c r="M7542">
        <v>4</v>
      </c>
      <c r="N7542" s="3">
        <v>14.990595419847329</v>
      </c>
      <c r="O7542"/>
      <c r="P7542"/>
    </row>
    <row r="7543" spans="1:16" x14ac:dyDescent="0.3">
      <c r="A7543" t="s">
        <v>12</v>
      </c>
      <c r="B7543" t="s">
        <v>1455</v>
      </c>
      <c r="C7543" t="s">
        <v>1576</v>
      </c>
      <c r="D7543">
        <v>2017</v>
      </c>
      <c r="E7543" t="s">
        <v>1598</v>
      </c>
      <c r="F7543" t="s">
        <v>1603</v>
      </c>
      <c r="G7543" t="s">
        <v>1605</v>
      </c>
      <c r="H7543" t="s">
        <v>1607</v>
      </c>
      <c r="I7543" s="11">
        <v>7.2898644999999998E-2</v>
      </c>
      <c r="J7543">
        <v>13.65</v>
      </c>
      <c r="K7543">
        <v>13.65</v>
      </c>
      <c r="L7543" s="3">
        <v>198.14259999999999</v>
      </c>
      <c r="M7543">
        <v>4</v>
      </c>
      <c r="N7543" s="3">
        <v>14.515941391941391</v>
      </c>
      <c r="O7543"/>
      <c r="P7543"/>
    </row>
    <row r="7544" spans="1:16" x14ac:dyDescent="0.3">
      <c r="A7544" t="s">
        <v>12</v>
      </c>
      <c r="B7544" t="s">
        <v>407</v>
      </c>
      <c r="C7544" t="s">
        <v>1576</v>
      </c>
      <c r="D7544">
        <v>2017</v>
      </c>
      <c r="E7544" t="s">
        <v>1598</v>
      </c>
      <c r="F7544" t="s">
        <v>1603</v>
      </c>
      <c r="G7544" t="s">
        <v>1605</v>
      </c>
      <c r="H7544" t="s">
        <v>1607</v>
      </c>
      <c r="I7544" s="11">
        <v>8.0625230000000006E-2</v>
      </c>
      <c r="J7544">
        <v>13.65</v>
      </c>
      <c r="K7544">
        <v>13.65</v>
      </c>
      <c r="L7544" s="3">
        <v>259.6936</v>
      </c>
      <c r="M7544">
        <v>4</v>
      </c>
      <c r="N7544" s="3">
        <v>19.025172161172161</v>
      </c>
      <c r="O7544"/>
      <c r="P7544"/>
    </row>
    <row r="7545" spans="1:16" x14ac:dyDescent="0.3">
      <c r="A7545" t="s">
        <v>12</v>
      </c>
      <c r="B7545" t="s">
        <v>17</v>
      </c>
      <c r="C7545" t="s">
        <v>1576</v>
      </c>
      <c r="D7545">
        <v>2017</v>
      </c>
      <c r="E7545" t="s">
        <v>1598</v>
      </c>
      <c r="F7545" t="s">
        <v>1603</v>
      </c>
      <c r="G7545" t="s">
        <v>1605</v>
      </c>
      <c r="H7545" t="s">
        <v>1607</v>
      </c>
      <c r="I7545" s="11">
        <v>2.5891588E-2</v>
      </c>
      <c r="J7545">
        <v>13.85</v>
      </c>
      <c r="K7545">
        <v>13.85</v>
      </c>
      <c r="L7545" s="3">
        <v>165.12100000000001</v>
      </c>
      <c r="M7545">
        <v>4</v>
      </c>
      <c r="N7545" s="3">
        <v>11.922093862815885</v>
      </c>
      <c r="O7545"/>
      <c r="P7545"/>
    </row>
    <row r="7546" spans="1:16" x14ac:dyDescent="0.3">
      <c r="A7546" t="s">
        <v>12</v>
      </c>
      <c r="B7546" t="s">
        <v>801</v>
      </c>
      <c r="C7546" t="s">
        <v>1576</v>
      </c>
      <c r="D7546">
        <v>2017</v>
      </c>
      <c r="E7546" t="s">
        <v>1598</v>
      </c>
      <c r="F7546" t="s">
        <v>1603</v>
      </c>
      <c r="G7546" t="s">
        <v>1605</v>
      </c>
      <c r="H7546" t="s">
        <v>1607</v>
      </c>
      <c r="I7546" s="11">
        <v>0.105125569</v>
      </c>
      <c r="J7546">
        <v>14</v>
      </c>
      <c r="K7546">
        <v>14</v>
      </c>
      <c r="L7546" s="3">
        <v>143.28120000000001</v>
      </c>
      <c r="M7546">
        <v>4</v>
      </c>
      <c r="N7546" s="3">
        <v>10.23437142857143</v>
      </c>
      <c r="O7546"/>
      <c r="P7546"/>
    </row>
    <row r="7547" spans="1:16" x14ac:dyDescent="0.3">
      <c r="A7547" t="s">
        <v>12</v>
      </c>
      <c r="B7547" t="s">
        <v>1499</v>
      </c>
      <c r="C7547" t="s">
        <v>1576</v>
      </c>
      <c r="D7547">
        <v>2017</v>
      </c>
      <c r="E7547" t="s">
        <v>1598</v>
      </c>
      <c r="F7547" t="s">
        <v>1603</v>
      </c>
      <c r="G7547" t="s">
        <v>1605</v>
      </c>
      <c r="H7547" t="s">
        <v>1607</v>
      </c>
      <c r="I7547" s="11">
        <v>0.11001019099999999</v>
      </c>
      <c r="J7547">
        <v>15.85</v>
      </c>
      <c r="K7547">
        <v>15.85</v>
      </c>
      <c r="L7547" s="3">
        <v>38.8506</v>
      </c>
      <c r="M7547">
        <v>4</v>
      </c>
      <c r="N7547" s="3">
        <v>2.4511419558359622</v>
      </c>
      <c r="O7547"/>
      <c r="P7547"/>
    </row>
    <row r="7548" spans="1:16" x14ac:dyDescent="0.3">
      <c r="A7548" t="s">
        <v>12</v>
      </c>
      <c r="B7548" t="s">
        <v>1402</v>
      </c>
      <c r="C7548" t="s">
        <v>1576</v>
      </c>
      <c r="D7548">
        <v>2017</v>
      </c>
      <c r="E7548" t="s">
        <v>1598</v>
      </c>
      <c r="F7548" t="s">
        <v>1603</v>
      </c>
      <c r="G7548" t="s">
        <v>1605</v>
      </c>
      <c r="H7548" t="s">
        <v>1607</v>
      </c>
      <c r="I7548" s="11">
        <v>4.7792845E-2</v>
      </c>
      <c r="J7548">
        <v>16.100000000000001</v>
      </c>
      <c r="K7548">
        <v>16.100000000000001</v>
      </c>
      <c r="L7548" s="3">
        <v>126.1362</v>
      </c>
      <c r="M7548">
        <v>4</v>
      </c>
      <c r="N7548" s="3">
        <v>7.8345465838509307</v>
      </c>
      <c r="O7548"/>
      <c r="P7548"/>
    </row>
    <row r="7549" spans="1:16" x14ac:dyDescent="0.3">
      <c r="A7549" t="s">
        <v>12</v>
      </c>
      <c r="B7549" t="s">
        <v>236</v>
      </c>
      <c r="C7549" t="s">
        <v>1576</v>
      </c>
      <c r="D7549">
        <v>2017</v>
      </c>
      <c r="E7549" t="s">
        <v>1598</v>
      </c>
      <c r="F7549" t="s">
        <v>1603</v>
      </c>
      <c r="G7549" t="s">
        <v>1605</v>
      </c>
      <c r="H7549" t="s">
        <v>1607</v>
      </c>
      <c r="I7549" s="11">
        <v>0.15969819199999999</v>
      </c>
      <c r="J7549">
        <v>16.100000000000001</v>
      </c>
      <c r="K7549">
        <v>16.100000000000001</v>
      </c>
      <c r="L7549" s="3">
        <v>32.055799999999998</v>
      </c>
      <c r="M7549">
        <v>4</v>
      </c>
      <c r="N7549" s="3">
        <v>1.9910434782608692</v>
      </c>
      <c r="O7549"/>
      <c r="P7549"/>
    </row>
    <row r="7550" spans="1:16" x14ac:dyDescent="0.3">
      <c r="A7550" t="s">
        <v>12</v>
      </c>
      <c r="B7550" t="s">
        <v>1500</v>
      </c>
      <c r="C7550" t="s">
        <v>1576</v>
      </c>
      <c r="D7550">
        <v>2017</v>
      </c>
      <c r="E7550" t="s">
        <v>1598</v>
      </c>
      <c r="F7550" t="s">
        <v>1603</v>
      </c>
      <c r="G7550" t="s">
        <v>1605</v>
      </c>
      <c r="H7550" t="s">
        <v>1607</v>
      </c>
      <c r="I7550" s="11">
        <v>9.7294727999999997E-2</v>
      </c>
      <c r="J7550">
        <v>19</v>
      </c>
      <c r="K7550">
        <v>19</v>
      </c>
      <c r="L7550" s="3">
        <v>47.771799999999999</v>
      </c>
      <c r="M7550">
        <v>4</v>
      </c>
      <c r="N7550" s="3">
        <v>2.5143052631578948</v>
      </c>
      <c r="O7550"/>
      <c r="P7550"/>
    </row>
    <row r="7551" spans="1:16" x14ac:dyDescent="0.3">
      <c r="A7551" t="s">
        <v>12</v>
      </c>
      <c r="B7551" t="s">
        <v>1300</v>
      </c>
      <c r="C7551" t="s">
        <v>1574</v>
      </c>
      <c r="D7551">
        <v>2017</v>
      </c>
      <c r="E7551" t="s">
        <v>1598</v>
      </c>
      <c r="F7551" t="s">
        <v>1603</v>
      </c>
      <c r="G7551" t="s">
        <v>1605</v>
      </c>
      <c r="H7551" t="s">
        <v>1607</v>
      </c>
      <c r="I7551" s="11">
        <v>3.8749536000000001E-2</v>
      </c>
      <c r="J7551">
        <v>5.7850000000000001</v>
      </c>
      <c r="K7551">
        <v>5.7850000000000001</v>
      </c>
      <c r="L7551" s="3">
        <v>262.02519999999998</v>
      </c>
      <c r="M7551">
        <v>4</v>
      </c>
      <c r="N7551" s="3">
        <v>45.293898012100257</v>
      </c>
      <c r="O7551"/>
      <c r="P7551"/>
    </row>
    <row r="7552" spans="1:16" x14ac:dyDescent="0.3">
      <c r="A7552" t="s">
        <v>12</v>
      </c>
      <c r="B7552" t="s">
        <v>699</v>
      </c>
      <c r="C7552" t="s">
        <v>1574</v>
      </c>
      <c r="D7552">
        <v>2017</v>
      </c>
      <c r="E7552" t="s">
        <v>1598</v>
      </c>
      <c r="F7552" t="s">
        <v>1603</v>
      </c>
      <c r="G7552" t="s">
        <v>1605</v>
      </c>
      <c r="H7552" t="s">
        <v>1607</v>
      </c>
      <c r="I7552" s="11">
        <v>7.7304459000000006E-2</v>
      </c>
      <c r="J7552">
        <v>5.82</v>
      </c>
      <c r="K7552">
        <v>5.82</v>
      </c>
      <c r="L7552" s="3">
        <v>257.63299999999998</v>
      </c>
      <c r="M7552">
        <v>4</v>
      </c>
      <c r="N7552" s="3">
        <v>44.266838487972507</v>
      </c>
      <c r="O7552"/>
      <c r="P7552"/>
    </row>
    <row r="7553" spans="1:16" x14ac:dyDescent="0.3">
      <c r="A7553" t="s">
        <v>12</v>
      </c>
      <c r="B7553" t="s">
        <v>975</v>
      </c>
      <c r="C7553" t="s">
        <v>1574</v>
      </c>
      <c r="D7553">
        <v>2017</v>
      </c>
      <c r="E7553" t="s">
        <v>1598</v>
      </c>
      <c r="F7553" t="s">
        <v>1603</v>
      </c>
      <c r="G7553" t="s">
        <v>1605</v>
      </c>
      <c r="H7553" t="s">
        <v>1607</v>
      </c>
      <c r="I7553" s="11">
        <v>3.9836894999999997E-2</v>
      </c>
      <c r="J7553">
        <v>8.3650000000000002</v>
      </c>
      <c r="K7553">
        <v>8.3650000000000002</v>
      </c>
      <c r="L7553" s="3">
        <v>191.61879999999999</v>
      </c>
      <c r="M7553">
        <v>4</v>
      </c>
      <c r="N7553" s="3">
        <v>22.907208607292286</v>
      </c>
      <c r="O7553"/>
      <c r="P7553"/>
    </row>
    <row r="7554" spans="1:16" x14ac:dyDescent="0.3">
      <c r="A7554" t="s">
        <v>12</v>
      </c>
      <c r="B7554" t="s">
        <v>802</v>
      </c>
      <c r="C7554" t="s">
        <v>1574</v>
      </c>
      <c r="D7554">
        <v>2017</v>
      </c>
      <c r="E7554" t="s">
        <v>1598</v>
      </c>
      <c r="F7554" t="s">
        <v>1603</v>
      </c>
      <c r="G7554" t="s">
        <v>1605</v>
      </c>
      <c r="H7554" t="s">
        <v>1607</v>
      </c>
      <c r="I7554" s="11">
        <v>6.8925304000000007E-2</v>
      </c>
      <c r="J7554">
        <v>8.9600000000000009</v>
      </c>
      <c r="K7554">
        <v>8.9600000000000009</v>
      </c>
      <c r="L7554" s="3">
        <v>196.9768</v>
      </c>
      <c r="M7554">
        <v>4</v>
      </c>
      <c r="N7554" s="3">
        <v>21.984017857142856</v>
      </c>
      <c r="O7554"/>
      <c r="P7554"/>
    </row>
    <row r="7555" spans="1:16" x14ac:dyDescent="0.3">
      <c r="A7555" t="s">
        <v>12</v>
      </c>
      <c r="B7555" t="s">
        <v>398</v>
      </c>
      <c r="C7555" t="s">
        <v>1574</v>
      </c>
      <c r="D7555">
        <v>2017</v>
      </c>
      <c r="E7555" t="s">
        <v>1598</v>
      </c>
      <c r="F7555" t="s">
        <v>1603</v>
      </c>
      <c r="G7555" t="s">
        <v>1605</v>
      </c>
      <c r="H7555" t="s">
        <v>1607</v>
      </c>
      <c r="I7555" s="11">
        <v>5.5294699999999999E-3</v>
      </c>
      <c r="J7555">
        <v>11.35</v>
      </c>
      <c r="K7555">
        <v>11.35</v>
      </c>
      <c r="L7555" s="3">
        <v>169.279</v>
      </c>
      <c r="M7555">
        <v>4</v>
      </c>
      <c r="N7555" s="3">
        <v>14.914449339207049</v>
      </c>
      <c r="O7555"/>
      <c r="P7555"/>
    </row>
    <row r="7556" spans="1:16" x14ac:dyDescent="0.3">
      <c r="A7556" t="s">
        <v>12</v>
      </c>
      <c r="B7556" t="s">
        <v>976</v>
      </c>
      <c r="C7556" t="s">
        <v>1574</v>
      </c>
      <c r="D7556">
        <v>2017</v>
      </c>
      <c r="E7556" t="s">
        <v>1598</v>
      </c>
      <c r="F7556" t="s">
        <v>1603</v>
      </c>
      <c r="G7556" t="s">
        <v>1605</v>
      </c>
      <c r="H7556" t="s">
        <v>1607</v>
      </c>
      <c r="I7556" s="11">
        <v>0</v>
      </c>
      <c r="J7556">
        <v>14.5</v>
      </c>
      <c r="K7556">
        <v>14.5</v>
      </c>
      <c r="L7556" s="3">
        <v>169.6448</v>
      </c>
      <c r="M7556">
        <v>4</v>
      </c>
      <c r="N7556" s="3">
        <v>11.699641379310345</v>
      </c>
      <c r="O7556"/>
      <c r="P7556"/>
    </row>
    <row r="7557" spans="1:16" x14ac:dyDescent="0.3">
      <c r="A7557" t="s">
        <v>12</v>
      </c>
      <c r="B7557" t="s">
        <v>1020</v>
      </c>
      <c r="C7557" t="s">
        <v>1574</v>
      </c>
      <c r="D7557">
        <v>2017</v>
      </c>
      <c r="E7557" t="s">
        <v>1598</v>
      </c>
      <c r="F7557" t="s">
        <v>1603</v>
      </c>
      <c r="G7557" t="s">
        <v>1605</v>
      </c>
      <c r="H7557" t="s">
        <v>1607</v>
      </c>
      <c r="I7557" s="11">
        <v>0.103758647</v>
      </c>
      <c r="J7557">
        <v>15.2</v>
      </c>
      <c r="K7557">
        <v>15.2</v>
      </c>
      <c r="L7557" s="3">
        <v>177.00540000000001</v>
      </c>
      <c r="M7557">
        <v>4</v>
      </c>
      <c r="N7557" s="3">
        <v>11.645092105263158</v>
      </c>
      <c r="O7557"/>
      <c r="P7557"/>
    </row>
    <row r="7558" spans="1:16" x14ac:dyDescent="0.3">
      <c r="A7558" t="s">
        <v>12</v>
      </c>
      <c r="B7558" t="s">
        <v>993</v>
      </c>
      <c r="C7558" t="s">
        <v>1574</v>
      </c>
      <c r="D7558">
        <v>2017</v>
      </c>
      <c r="E7558" t="s">
        <v>1598</v>
      </c>
      <c r="F7558" t="s">
        <v>1603</v>
      </c>
      <c r="G7558" t="s">
        <v>1605</v>
      </c>
      <c r="H7558" t="s">
        <v>1607</v>
      </c>
      <c r="I7558" s="11">
        <v>4.6599684000000002E-2</v>
      </c>
      <c r="J7558">
        <v>17.850000000000001</v>
      </c>
      <c r="K7558">
        <v>17.850000000000001</v>
      </c>
      <c r="L7558" s="3">
        <v>125.1388</v>
      </c>
      <c r="M7558">
        <v>4</v>
      </c>
      <c r="N7558" s="3">
        <v>7.0105770308123248</v>
      </c>
      <c r="O7558"/>
      <c r="P7558"/>
    </row>
    <row r="7559" spans="1:16" x14ac:dyDescent="0.3">
      <c r="A7559" t="s">
        <v>12</v>
      </c>
      <c r="B7559" t="s">
        <v>1126</v>
      </c>
      <c r="C7559" t="s">
        <v>1574</v>
      </c>
      <c r="D7559">
        <v>2017</v>
      </c>
      <c r="E7559" t="s">
        <v>1598</v>
      </c>
      <c r="F7559" t="s">
        <v>1603</v>
      </c>
      <c r="G7559" t="s">
        <v>1605</v>
      </c>
      <c r="H7559" t="s">
        <v>1607</v>
      </c>
      <c r="I7559" s="11">
        <v>9.4279004E-2</v>
      </c>
      <c r="J7559">
        <v>18.350000000000001</v>
      </c>
      <c r="K7559">
        <v>18.350000000000001</v>
      </c>
      <c r="L7559" s="3">
        <v>86.388199999999998</v>
      </c>
      <c r="M7559">
        <v>4</v>
      </c>
      <c r="N7559" s="3">
        <v>4.7078038147138956</v>
      </c>
      <c r="O7559"/>
      <c r="P7559"/>
    </row>
    <row r="7560" spans="1:16" x14ac:dyDescent="0.3">
      <c r="A7560" t="s">
        <v>12</v>
      </c>
      <c r="B7560" t="s">
        <v>1450</v>
      </c>
      <c r="C7560" t="s">
        <v>1574</v>
      </c>
      <c r="D7560">
        <v>2017</v>
      </c>
      <c r="E7560" t="s">
        <v>1598</v>
      </c>
      <c r="F7560" t="s">
        <v>1603</v>
      </c>
      <c r="G7560" t="s">
        <v>1605</v>
      </c>
      <c r="H7560" t="s">
        <v>1607</v>
      </c>
      <c r="I7560" s="11">
        <v>2.2914477999999999E-2</v>
      </c>
      <c r="J7560">
        <v>19.2</v>
      </c>
      <c r="K7560">
        <v>19.2</v>
      </c>
      <c r="L7560" s="3">
        <v>181.19499999999999</v>
      </c>
      <c r="M7560">
        <v>4</v>
      </c>
      <c r="N7560" s="3">
        <v>9.4372395833333336</v>
      </c>
      <c r="O7560"/>
      <c r="P7560"/>
    </row>
    <row r="7561" spans="1:16" x14ac:dyDescent="0.3">
      <c r="A7561" t="s">
        <v>12</v>
      </c>
      <c r="B7561" t="s">
        <v>427</v>
      </c>
      <c r="C7561" t="s">
        <v>1574</v>
      </c>
      <c r="D7561">
        <v>2017</v>
      </c>
      <c r="E7561" t="s">
        <v>1598</v>
      </c>
      <c r="F7561" t="s">
        <v>1603</v>
      </c>
      <c r="G7561" t="s">
        <v>1605</v>
      </c>
      <c r="H7561" t="s">
        <v>1607</v>
      </c>
      <c r="I7561" s="11">
        <v>0.16147441900000001</v>
      </c>
      <c r="J7561">
        <v>21.1</v>
      </c>
      <c r="K7561">
        <v>21.1</v>
      </c>
      <c r="L7561" s="3">
        <v>62.916800000000002</v>
      </c>
      <c r="M7561">
        <v>4</v>
      </c>
      <c r="N7561" s="3">
        <v>2.9818388625592416</v>
      </c>
      <c r="O7561"/>
      <c r="P7561"/>
    </row>
    <row r="7562" spans="1:16" x14ac:dyDescent="0.3">
      <c r="A7562" t="s">
        <v>12</v>
      </c>
      <c r="B7562" t="s">
        <v>573</v>
      </c>
      <c r="C7562" t="s">
        <v>1581</v>
      </c>
      <c r="D7562">
        <v>2017</v>
      </c>
      <c r="E7562" t="s">
        <v>1598</v>
      </c>
      <c r="F7562" t="s">
        <v>1603</v>
      </c>
      <c r="G7562" t="s">
        <v>1605</v>
      </c>
      <c r="H7562" t="s">
        <v>1607</v>
      </c>
      <c r="I7562" s="11">
        <v>3.6903419E-2</v>
      </c>
      <c r="J7562">
        <v>6.69</v>
      </c>
      <c r="K7562">
        <v>6.69</v>
      </c>
      <c r="L7562" s="3">
        <v>175.137</v>
      </c>
      <c r="M7562">
        <v>4</v>
      </c>
      <c r="N7562" s="3">
        <v>26.178923766816141</v>
      </c>
      <c r="O7562"/>
      <c r="P7562"/>
    </row>
    <row r="7563" spans="1:16" x14ac:dyDescent="0.3">
      <c r="A7563" t="s">
        <v>12</v>
      </c>
      <c r="B7563" t="s">
        <v>733</v>
      </c>
      <c r="C7563" t="s">
        <v>1581</v>
      </c>
      <c r="D7563">
        <v>2017</v>
      </c>
      <c r="E7563" t="s">
        <v>1598</v>
      </c>
      <c r="F7563" t="s">
        <v>1603</v>
      </c>
      <c r="G7563" t="s">
        <v>1605</v>
      </c>
      <c r="H7563" t="s">
        <v>1607</v>
      </c>
      <c r="I7563" s="11">
        <v>5.7410724000000003E-2</v>
      </c>
      <c r="J7563">
        <v>11.8</v>
      </c>
      <c r="K7563">
        <v>11.8</v>
      </c>
      <c r="L7563" s="3">
        <v>149.53659999999999</v>
      </c>
      <c r="M7563">
        <v>4</v>
      </c>
      <c r="N7563" s="3">
        <v>12.672593220338982</v>
      </c>
      <c r="O7563"/>
      <c r="P7563"/>
    </row>
    <row r="7564" spans="1:16" x14ac:dyDescent="0.3">
      <c r="A7564" t="s">
        <v>12</v>
      </c>
      <c r="B7564" t="s">
        <v>835</v>
      </c>
      <c r="C7564" t="s">
        <v>1581</v>
      </c>
      <c r="D7564">
        <v>2017</v>
      </c>
      <c r="E7564" t="s">
        <v>1598</v>
      </c>
      <c r="F7564" t="s">
        <v>1603</v>
      </c>
      <c r="G7564" t="s">
        <v>1605</v>
      </c>
      <c r="H7564" t="s">
        <v>1607</v>
      </c>
      <c r="I7564" s="11">
        <v>2.5921320000000001E-2</v>
      </c>
      <c r="J7564">
        <v>11.8</v>
      </c>
      <c r="K7564">
        <v>11.8</v>
      </c>
      <c r="L7564" s="3">
        <v>101.9674</v>
      </c>
      <c r="M7564">
        <v>4</v>
      </c>
      <c r="N7564" s="3">
        <v>8.6413050847457615</v>
      </c>
      <c r="O7564"/>
      <c r="P7564"/>
    </row>
    <row r="7565" spans="1:16" x14ac:dyDescent="0.3">
      <c r="A7565" t="s">
        <v>12</v>
      </c>
      <c r="B7565" t="s">
        <v>239</v>
      </c>
      <c r="C7565" t="s">
        <v>1581</v>
      </c>
      <c r="D7565">
        <v>2017</v>
      </c>
      <c r="E7565" t="s">
        <v>1598</v>
      </c>
      <c r="F7565" t="s">
        <v>1603</v>
      </c>
      <c r="G7565" t="s">
        <v>1605</v>
      </c>
      <c r="H7565" t="s">
        <v>1607</v>
      </c>
      <c r="I7565" s="11">
        <v>3.3754477999999997E-2</v>
      </c>
      <c r="J7565">
        <v>12.35</v>
      </c>
      <c r="K7565">
        <v>12.35</v>
      </c>
      <c r="L7565" s="3">
        <v>199.04259999999999</v>
      </c>
      <c r="M7565">
        <v>4</v>
      </c>
      <c r="N7565" s="3">
        <v>16.116809716599189</v>
      </c>
      <c r="O7565"/>
      <c r="P7565"/>
    </row>
    <row r="7566" spans="1:16" x14ac:dyDescent="0.3">
      <c r="A7566" t="s">
        <v>12</v>
      </c>
      <c r="B7566" t="s">
        <v>980</v>
      </c>
      <c r="C7566" t="s">
        <v>1581</v>
      </c>
      <c r="D7566">
        <v>2017</v>
      </c>
      <c r="E7566" t="s">
        <v>1598</v>
      </c>
      <c r="F7566" t="s">
        <v>1603</v>
      </c>
      <c r="G7566" t="s">
        <v>1605</v>
      </c>
      <c r="H7566" t="s">
        <v>1607</v>
      </c>
      <c r="I7566" s="11">
        <v>7.7999503999999997E-2</v>
      </c>
      <c r="J7566">
        <v>15</v>
      </c>
      <c r="K7566">
        <v>15</v>
      </c>
      <c r="L7566" s="3">
        <v>238.0248</v>
      </c>
      <c r="M7566">
        <v>4</v>
      </c>
      <c r="N7566" s="3">
        <v>15.868320000000001</v>
      </c>
      <c r="O7566"/>
      <c r="P7566"/>
    </row>
    <row r="7567" spans="1:16" x14ac:dyDescent="0.3">
      <c r="A7567" t="s">
        <v>12</v>
      </c>
      <c r="B7567" t="s">
        <v>1263</v>
      </c>
      <c r="C7567" t="s">
        <v>1581</v>
      </c>
      <c r="D7567">
        <v>2017</v>
      </c>
      <c r="E7567" t="s">
        <v>1598</v>
      </c>
      <c r="F7567" t="s">
        <v>1603</v>
      </c>
      <c r="G7567" t="s">
        <v>1605</v>
      </c>
      <c r="H7567" t="s">
        <v>1607</v>
      </c>
      <c r="I7567" s="11">
        <v>2.0942867E-2</v>
      </c>
      <c r="J7567">
        <v>17.850000000000001</v>
      </c>
      <c r="K7567">
        <v>17.850000000000001</v>
      </c>
      <c r="L7567" s="3">
        <v>260.29360000000003</v>
      </c>
      <c r="M7567">
        <v>4</v>
      </c>
      <c r="N7567" s="3">
        <v>14.582274509803922</v>
      </c>
      <c r="O7567"/>
      <c r="P7567"/>
    </row>
    <row r="7568" spans="1:16" x14ac:dyDescent="0.3">
      <c r="A7568" t="s">
        <v>12</v>
      </c>
      <c r="B7568" t="s">
        <v>751</v>
      </c>
      <c r="C7568" t="s">
        <v>1581</v>
      </c>
      <c r="D7568">
        <v>2017</v>
      </c>
      <c r="E7568" t="s">
        <v>1598</v>
      </c>
      <c r="F7568" t="s">
        <v>1603</v>
      </c>
      <c r="G7568" t="s">
        <v>1605</v>
      </c>
      <c r="H7568" t="s">
        <v>1607</v>
      </c>
      <c r="I7568" s="11">
        <v>0.15104488099999999</v>
      </c>
      <c r="J7568">
        <v>20.350000000000001</v>
      </c>
      <c r="K7568">
        <v>20.350000000000001</v>
      </c>
      <c r="L7568" s="3">
        <v>79.227599999999995</v>
      </c>
      <c r="M7568">
        <v>4</v>
      </c>
      <c r="N7568" s="3">
        <v>3.8932481572481565</v>
      </c>
      <c r="O7568"/>
      <c r="P7568"/>
    </row>
    <row r="7569" spans="1:16" x14ac:dyDescent="0.3">
      <c r="A7569" t="s">
        <v>12</v>
      </c>
      <c r="B7569" t="s">
        <v>615</v>
      </c>
      <c r="C7569" t="s">
        <v>1580</v>
      </c>
      <c r="D7569">
        <v>2017</v>
      </c>
      <c r="E7569" t="s">
        <v>1598</v>
      </c>
      <c r="F7569" t="s">
        <v>1603</v>
      </c>
      <c r="G7569" t="s">
        <v>1605</v>
      </c>
      <c r="H7569" t="s">
        <v>1607</v>
      </c>
      <c r="I7569" s="11">
        <v>0.129479176</v>
      </c>
      <c r="J7569">
        <v>5.0949999999999998</v>
      </c>
      <c r="K7569">
        <v>5.0949999999999998</v>
      </c>
      <c r="L7569" s="3">
        <v>139.78380000000001</v>
      </c>
      <c r="M7569">
        <v>4</v>
      </c>
      <c r="N7569" s="3">
        <v>27.435485770363105</v>
      </c>
      <c r="O7569"/>
      <c r="P7569"/>
    </row>
    <row r="7570" spans="1:16" x14ac:dyDescent="0.3">
      <c r="A7570" t="s">
        <v>12</v>
      </c>
      <c r="B7570" t="s">
        <v>1509</v>
      </c>
      <c r="C7570" t="s">
        <v>1580</v>
      </c>
      <c r="D7570">
        <v>2017</v>
      </c>
      <c r="E7570" t="s">
        <v>1598</v>
      </c>
      <c r="F7570" t="s">
        <v>1603</v>
      </c>
      <c r="G7570" t="s">
        <v>1605</v>
      </c>
      <c r="H7570" t="s">
        <v>1607</v>
      </c>
      <c r="I7570" s="11">
        <v>8.8178053000000006E-2</v>
      </c>
      <c r="J7570">
        <v>8.6549999999999994</v>
      </c>
      <c r="K7570">
        <v>8.6549999999999994</v>
      </c>
      <c r="L7570" s="3">
        <v>122.6756</v>
      </c>
      <c r="M7570">
        <v>4</v>
      </c>
      <c r="N7570" s="3">
        <v>14.173957250144426</v>
      </c>
      <c r="O7570"/>
      <c r="P7570"/>
    </row>
    <row r="7571" spans="1:16" x14ac:dyDescent="0.3">
      <c r="A7571" t="s">
        <v>12</v>
      </c>
      <c r="B7571" t="s">
        <v>428</v>
      </c>
      <c r="C7571" t="s">
        <v>1580</v>
      </c>
      <c r="D7571">
        <v>2017</v>
      </c>
      <c r="E7571" t="s">
        <v>1598</v>
      </c>
      <c r="F7571" t="s">
        <v>1603</v>
      </c>
      <c r="G7571" t="s">
        <v>1605</v>
      </c>
      <c r="H7571" t="s">
        <v>1607</v>
      </c>
      <c r="I7571" s="11">
        <v>1.0914988E-2</v>
      </c>
      <c r="J7571">
        <v>9.5</v>
      </c>
      <c r="K7571">
        <v>9.5</v>
      </c>
      <c r="L7571" s="3">
        <v>183.86080000000001</v>
      </c>
      <c r="M7571">
        <v>4</v>
      </c>
      <c r="N7571" s="3">
        <v>19.353768421052632</v>
      </c>
      <c r="O7571"/>
      <c r="P7571"/>
    </row>
    <row r="7572" spans="1:16" x14ac:dyDescent="0.3">
      <c r="A7572" t="s">
        <v>12</v>
      </c>
      <c r="B7572" t="s">
        <v>1568</v>
      </c>
      <c r="C7572" t="s">
        <v>1580</v>
      </c>
      <c r="D7572">
        <v>2017</v>
      </c>
      <c r="E7572" t="s">
        <v>1598</v>
      </c>
      <c r="F7572" t="s">
        <v>1603</v>
      </c>
      <c r="G7572" t="s">
        <v>1605</v>
      </c>
      <c r="H7572" t="s">
        <v>1607</v>
      </c>
      <c r="I7572" s="11">
        <v>9.3746135999999994E-2</v>
      </c>
      <c r="J7572">
        <v>10.5</v>
      </c>
      <c r="K7572">
        <v>10.5</v>
      </c>
      <c r="L7572" s="3">
        <v>211.92439999999999</v>
      </c>
      <c r="M7572">
        <v>4</v>
      </c>
      <c r="N7572" s="3">
        <v>20.183276190476189</v>
      </c>
      <c r="O7572"/>
      <c r="P7572"/>
    </row>
    <row r="7573" spans="1:16" x14ac:dyDescent="0.3">
      <c r="A7573" t="s">
        <v>12</v>
      </c>
      <c r="B7573" t="s">
        <v>1539</v>
      </c>
      <c r="C7573" t="s">
        <v>1580</v>
      </c>
      <c r="D7573">
        <v>2017</v>
      </c>
      <c r="E7573" t="s">
        <v>1598</v>
      </c>
      <c r="F7573" t="s">
        <v>1603</v>
      </c>
      <c r="G7573" t="s">
        <v>1605</v>
      </c>
      <c r="H7573" t="s">
        <v>1607</v>
      </c>
      <c r="I7573" s="11">
        <v>8.6764795000000006E-2</v>
      </c>
      <c r="J7573">
        <v>10.695</v>
      </c>
      <c r="K7573">
        <v>10.695</v>
      </c>
      <c r="L7573" s="3">
        <v>156.7972</v>
      </c>
      <c r="M7573">
        <v>4</v>
      </c>
      <c r="N7573" s="3">
        <v>14.660794763908369</v>
      </c>
      <c r="O7573"/>
      <c r="P7573"/>
    </row>
    <row r="7574" spans="1:16" x14ac:dyDescent="0.3">
      <c r="A7574" t="s">
        <v>12</v>
      </c>
      <c r="B7574" t="s">
        <v>429</v>
      </c>
      <c r="C7574" t="s">
        <v>1580</v>
      </c>
      <c r="D7574">
        <v>2017</v>
      </c>
      <c r="E7574" t="s">
        <v>1598</v>
      </c>
      <c r="F7574" t="s">
        <v>1603</v>
      </c>
      <c r="G7574" t="s">
        <v>1605</v>
      </c>
      <c r="H7574" t="s">
        <v>1607</v>
      </c>
      <c r="I7574" s="11">
        <v>9.7611750000000004E-3</v>
      </c>
      <c r="J7574">
        <v>11.6</v>
      </c>
      <c r="K7574">
        <v>11.6</v>
      </c>
      <c r="L7574" s="3">
        <v>226.94040000000001</v>
      </c>
      <c r="M7574">
        <v>4</v>
      </c>
      <c r="N7574" s="3">
        <v>19.563827586206898</v>
      </c>
      <c r="O7574"/>
      <c r="P7574"/>
    </row>
    <row r="7575" spans="1:16" x14ac:dyDescent="0.3">
      <c r="A7575" t="s">
        <v>12</v>
      </c>
      <c r="B7575" t="s">
        <v>693</v>
      </c>
      <c r="C7575" t="s">
        <v>1580</v>
      </c>
      <c r="D7575">
        <v>2017</v>
      </c>
      <c r="E7575" t="s">
        <v>1598</v>
      </c>
      <c r="F7575" t="s">
        <v>1603</v>
      </c>
      <c r="G7575" t="s">
        <v>1605</v>
      </c>
      <c r="H7575" t="s">
        <v>1607</v>
      </c>
      <c r="I7575" s="11">
        <v>0</v>
      </c>
      <c r="J7575">
        <v>13.5</v>
      </c>
      <c r="K7575">
        <v>13.5</v>
      </c>
      <c r="L7575" s="3">
        <v>78.396000000000001</v>
      </c>
      <c r="M7575">
        <v>4</v>
      </c>
      <c r="N7575" s="3">
        <v>5.8071111111111113</v>
      </c>
      <c r="O7575"/>
      <c r="P7575"/>
    </row>
    <row r="7576" spans="1:16" x14ac:dyDescent="0.3">
      <c r="A7576" t="s">
        <v>12</v>
      </c>
      <c r="B7576" t="s">
        <v>1354</v>
      </c>
      <c r="C7576" t="s">
        <v>1580</v>
      </c>
      <c r="D7576">
        <v>2017</v>
      </c>
      <c r="E7576" t="s">
        <v>1598</v>
      </c>
      <c r="F7576" t="s">
        <v>1603</v>
      </c>
      <c r="G7576" t="s">
        <v>1605</v>
      </c>
      <c r="H7576" t="s">
        <v>1607</v>
      </c>
      <c r="I7576" s="11">
        <v>1.2749289E-2</v>
      </c>
      <c r="J7576">
        <v>13.65</v>
      </c>
      <c r="K7576">
        <v>13.65</v>
      </c>
      <c r="L7576" s="3">
        <v>58.858800000000002</v>
      </c>
      <c r="M7576">
        <v>4</v>
      </c>
      <c r="N7576" s="3">
        <v>4.3120000000000003</v>
      </c>
      <c r="O7576"/>
      <c r="P7576"/>
    </row>
    <row r="7577" spans="1:16" x14ac:dyDescent="0.3">
      <c r="A7577" t="s">
        <v>12</v>
      </c>
      <c r="B7577" t="s">
        <v>997</v>
      </c>
      <c r="C7577" t="s">
        <v>1580</v>
      </c>
      <c r="D7577">
        <v>2017</v>
      </c>
      <c r="E7577" t="s">
        <v>1598</v>
      </c>
      <c r="F7577" t="s">
        <v>1603</v>
      </c>
      <c r="G7577" t="s">
        <v>1605</v>
      </c>
      <c r="H7577" t="s">
        <v>1607</v>
      </c>
      <c r="I7577" s="11">
        <v>4.1949831999999999E-2</v>
      </c>
      <c r="J7577">
        <v>14</v>
      </c>
      <c r="K7577">
        <v>14</v>
      </c>
      <c r="L7577" s="3">
        <v>54.064</v>
      </c>
      <c r="M7577">
        <v>4</v>
      </c>
      <c r="N7577" s="3">
        <v>3.8617142857142857</v>
      </c>
      <c r="O7577"/>
      <c r="P7577"/>
    </row>
    <row r="7578" spans="1:16" x14ac:dyDescent="0.3">
      <c r="A7578" t="s">
        <v>12</v>
      </c>
      <c r="B7578" t="s">
        <v>624</v>
      </c>
      <c r="C7578" t="s">
        <v>1580</v>
      </c>
      <c r="D7578">
        <v>2017</v>
      </c>
      <c r="E7578" t="s">
        <v>1598</v>
      </c>
      <c r="F7578" t="s">
        <v>1603</v>
      </c>
      <c r="G7578" t="s">
        <v>1605</v>
      </c>
      <c r="H7578" t="s">
        <v>1607</v>
      </c>
      <c r="I7578" s="11">
        <v>6.7064128000000001E-2</v>
      </c>
      <c r="J7578">
        <v>15.1</v>
      </c>
      <c r="K7578">
        <v>15.1</v>
      </c>
      <c r="L7578" s="3">
        <v>257.93040000000002</v>
      </c>
      <c r="M7578">
        <v>4</v>
      </c>
      <c r="N7578" s="3">
        <v>17.08148344370861</v>
      </c>
      <c r="O7578"/>
      <c r="P7578"/>
    </row>
    <row r="7579" spans="1:16" x14ac:dyDescent="0.3">
      <c r="A7579" t="s">
        <v>12</v>
      </c>
      <c r="B7579" t="s">
        <v>625</v>
      </c>
      <c r="C7579" t="s">
        <v>1580</v>
      </c>
      <c r="D7579">
        <v>2017</v>
      </c>
      <c r="E7579" t="s">
        <v>1598</v>
      </c>
      <c r="F7579" t="s">
        <v>1603</v>
      </c>
      <c r="G7579" t="s">
        <v>1605</v>
      </c>
      <c r="H7579" t="s">
        <v>1607</v>
      </c>
      <c r="I7579" s="11">
        <v>1.2260981000000001E-2</v>
      </c>
      <c r="J7579">
        <v>15.15</v>
      </c>
      <c r="K7579">
        <v>15.15</v>
      </c>
      <c r="L7579" s="3">
        <v>131.72839999999999</v>
      </c>
      <c r="M7579">
        <v>4</v>
      </c>
      <c r="N7579" s="3">
        <v>8.6949438943894375</v>
      </c>
      <c r="O7579"/>
      <c r="P7579"/>
    </row>
    <row r="7580" spans="1:16" x14ac:dyDescent="0.3">
      <c r="A7580" t="s">
        <v>12</v>
      </c>
      <c r="B7580" t="s">
        <v>410</v>
      </c>
      <c r="C7580" t="s">
        <v>1580</v>
      </c>
      <c r="D7580">
        <v>2017</v>
      </c>
      <c r="E7580" t="s">
        <v>1598</v>
      </c>
      <c r="F7580" t="s">
        <v>1603</v>
      </c>
      <c r="G7580" t="s">
        <v>1605</v>
      </c>
      <c r="H7580" t="s">
        <v>1607</v>
      </c>
      <c r="I7580" s="11">
        <v>0.159690469</v>
      </c>
      <c r="J7580">
        <v>16.5</v>
      </c>
      <c r="K7580">
        <v>16.5</v>
      </c>
      <c r="L7580" s="3">
        <v>142.4128</v>
      </c>
      <c r="M7580">
        <v>4</v>
      </c>
      <c r="N7580" s="3">
        <v>8.6310787878787885</v>
      </c>
      <c r="O7580"/>
      <c r="P7580"/>
    </row>
    <row r="7581" spans="1:16" x14ac:dyDescent="0.3">
      <c r="A7581" t="s">
        <v>12</v>
      </c>
      <c r="B7581" t="s">
        <v>1168</v>
      </c>
      <c r="C7581" t="s">
        <v>1580</v>
      </c>
      <c r="D7581">
        <v>2017</v>
      </c>
      <c r="E7581" t="s">
        <v>1598</v>
      </c>
      <c r="F7581" t="s">
        <v>1603</v>
      </c>
      <c r="G7581" t="s">
        <v>1605</v>
      </c>
      <c r="H7581" t="s">
        <v>1607</v>
      </c>
      <c r="I7581" s="11">
        <v>3.9214444000000001E-2</v>
      </c>
      <c r="J7581">
        <v>17.600000000000001</v>
      </c>
      <c r="K7581">
        <v>17.600000000000001</v>
      </c>
      <c r="L7581" s="3">
        <v>98.241</v>
      </c>
      <c r="M7581">
        <v>4</v>
      </c>
      <c r="N7581" s="3">
        <v>5.5818749999999993</v>
      </c>
      <c r="O7581"/>
      <c r="P7581"/>
    </row>
    <row r="7582" spans="1:16" x14ac:dyDescent="0.3">
      <c r="A7582" t="s">
        <v>12</v>
      </c>
      <c r="B7582" t="s">
        <v>1148</v>
      </c>
      <c r="C7582" t="s">
        <v>1589</v>
      </c>
      <c r="D7582">
        <v>2017</v>
      </c>
      <c r="E7582" t="s">
        <v>1598</v>
      </c>
      <c r="F7582" t="s">
        <v>1603</v>
      </c>
      <c r="G7582" t="s">
        <v>1605</v>
      </c>
      <c r="H7582" t="s">
        <v>1607</v>
      </c>
      <c r="I7582" s="11">
        <v>5.3170949000000002E-2</v>
      </c>
      <c r="J7582">
        <v>17.600000000000001</v>
      </c>
      <c r="K7582">
        <v>17.600000000000001</v>
      </c>
      <c r="L7582" s="3">
        <v>45.606000000000002</v>
      </c>
      <c r="M7582">
        <v>4</v>
      </c>
      <c r="N7582" s="3">
        <v>2.5912500000000001</v>
      </c>
      <c r="O7582"/>
      <c r="P7582"/>
    </row>
    <row r="7583" spans="1:16" x14ac:dyDescent="0.3">
      <c r="A7583" t="s">
        <v>12</v>
      </c>
      <c r="B7583" t="s">
        <v>727</v>
      </c>
      <c r="C7583" t="s">
        <v>1590</v>
      </c>
      <c r="D7583">
        <v>2017</v>
      </c>
      <c r="E7583" t="s">
        <v>1598</v>
      </c>
      <c r="F7583" t="s">
        <v>1603</v>
      </c>
      <c r="G7583" t="s">
        <v>1605</v>
      </c>
      <c r="H7583" t="s">
        <v>1607</v>
      </c>
      <c r="I7583" s="11">
        <v>4.4976367000000003E-2</v>
      </c>
      <c r="J7583">
        <v>13</v>
      </c>
      <c r="K7583">
        <v>13</v>
      </c>
      <c r="L7583" s="3">
        <v>176.2054</v>
      </c>
      <c r="M7583">
        <v>4</v>
      </c>
      <c r="N7583" s="3">
        <v>13.554261538461539</v>
      </c>
      <c r="O7583"/>
      <c r="P7583"/>
    </row>
    <row r="7584" spans="1:16" x14ac:dyDescent="0.3">
      <c r="A7584" t="s">
        <v>13</v>
      </c>
      <c r="B7584" t="s">
        <v>1072</v>
      </c>
      <c r="C7584" t="s">
        <v>1585</v>
      </c>
      <c r="D7584">
        <v>2011</v>
      </c>
      <c r="E7584" t="s">
        <v>1595</v>
      </c>
      <c r="F7584" t="s">
        <v>1602</v>
      </c>
      <c r="G7584" t="s">
        <v>1604</v>
      </c>
      <c r="H7584" t="s">
        <v>1609</v>
      </c>
      <c r="I7584" s="11">
        <v>0.14591330799999999</v>
      </c>
      <c r="J7584">
        <v>16.25</v>
      </c>
      <c r="K7584">
        <v>16.25</v>
      </c>
      <c r="L7584" s="3">
        <v>95.441000000000003</v>
      </c>
      <c r="M7584">
        <v>4</v>
      </c>
      <c r="N7584" s="3">
        <v>5.8732923076923083</v>
      </c>
      <c r="O7584"/>
      <c r="P7584"/>
    </row>
    <row r="7585" spans="1:16" x14ac:dyDescent="0.3">
      <c r="A7585" t="s">
        <v>13</v>
      </c>
      <c r="B7585" t="s">
        <v>403</v>
      </c>
      <c r="C7585" t="s">
        <v>1576</v>
      </c>
      <c r="D7585">
        <v>2011</v>
      </c>
      <c r="E7585" t="s">
        <v>1595</v>
      </c>
      <c r="F7585" t="s">
        <v>1602</v>
      </c>
      <c r="G7585" t="s">
        <v>1604</v>
      </c>
      <c r="H7585" t="s">
        <v>1609</v>
      </c>
      <c r="I7585" s="11">
        <v>0.148673586</v>
      </c>
      <c r="J7585">
        <v>18.25</v>
      </c>
      <c r="K7585">
        <v>18.25</v>
      </c>
      <c r="L7585" s="3">
        <v>197.24520000000001</v>
      </c>
      <c r="M7585">
        <v>4</v>
      </c>
      <c r="N7585" s="3">
        <v>10.807956164383562</v>
      </c>
      <c r="O7585"/>
      <c r="P7585"/>
    </row>
    <row r="7586" spans="1:16" x14ac:dyDescent="0.3">
      <c r="A7586" t="s">
        <v>13</v>
      </c>
      <c r="B7586" t="s">
        <v>627</v>
      </c>
      <c r="C7586" t="s">
        <v>1574</v>
      </c>
      <c r="D7586">
        <v>2011</v>
      </c>
      <c r="E7586" t="s">
        <v>1595</v>
      </c>
      <c r="F7586" t="s">
        <v>1602</v>
      </c>
      <c r="G7586" t="s">
        <v>1604</v>
      </c>
      <c r="H7586" t="s">
        <v>1609</v>
      </c>
      <c r="I7586" s="11">
        <v>0.142732848</v>
      </c>
      <c r="J7586">
        <v>5.6550000000000002</v>
      </c>
      <c r="K7586">
        <v>5.6550000000000002</v>
      </c>
      <c r="L7586" s="3">
        <v>167.95</v>
      </c>
      <c r="M7586">
        <v>4</v>
      </c>
      <c r="N7586" s="3">
        <v>29.69938107869142</v>
      </c>
      <c r="O7586"/>
      <c r="P7586"/>
    </row>
    <row r="7587" spans="1:16" x14ac:dyDescent="0.3">
      <c r="A7587" t="s">
        <v>13</v>
      </c>
      <c r="B7587" t="s">
        <v>412</v>
      </c>
      <c r="C7587" t="s">
        <v>1574</v>
      </c>
      <c r="D7587">
        <v>2011</v>
      </c>
      <c r="E7587" t="s">
        <v>1595</v>
      </c>
      <c r="F7587" t="s">
        <v>1602</v>
      </c>
      <c r="G7587" t="s">
        <v>1604</v>
      </c>
      <c r="H7587" t="s">
        <v>1609</v>
      </c>
      <c r="I7587" s="11">
        <v>0.29043031699999999</v>
      </c>
      <c r="J7587">
        <v>11.5</v>
      </c>
      <c r="K7587">
        <v>11.5</v>
      </c>
      <c r="L7587" s="3">
        <v>130.6652</v>
      </c>
      <c r="M7587">
        <v>4</v>
      </c>
      <c r="N7587" s="3">
        <v>11.362191304347826</v>
      </c>
      <c r="O7587"/>
      <c r="P7587"/>
    </row>
    <row r="7588" spans="1:16" x14ac:dyDescent="0.3">
      <c r="A7588" t="s">
        <v>13</v>
      </c>
      <c r="B7588" t="s">
        <v>431</v>
      </c>
      <c r="C7588" t="s">
        <v>1575</v>
      </c>
      <c r="D7588">
        <v>2011</v>
      </c>
      <c r="E7588" t="s">
        <v>1595</v>
      </c>
      <c r="F7588" t="s">
        <v>1602</v>
      </c>
      <c r="G7588" t="s">
        <v>1604</v>
      </c>
      <c r="H7588" t="s">
        <v>1609</v>
      </c>
      <c r="I7588" s="11">
        <v>0.163548055</v>
      </c>
      <c r="J7588">
        <v>17.75</v>
      </c>
      <c r="K7588">
        <v>17.75</v>
      </c>
      <c r="L7588" s="3">
        <v>239.31960000000001</v>
      </c>
      <c r="M7588">
        <v>4</v>
      </c>
      <c r="N7588" s="3">
        <v>13.482794366197183</v>
      </c>
      <c r="O7588"/>
      <c r="P7588"/>
    </row>
    <row r="7589" spans="1:16" x14ac:dyDescent="0.3">
      <c r="A7589" t="s">
        <v>13</v>
      </c>
      <c r="B7589" t="s">
        <v>1572</v>
      </c>
      <c r="C7589" t="s">
        <v>1575</v>
      </c>
      <c r="D7589">
        <v>2011</v>
      </c>
      <c r="E7589" t="s">
        <v>1595</v>
      </c>
      <c r="F7589" t="s">
        <v>1602</v>
      </c>
      <c r="G7589" t="s">
        <v>1604</v>
      </c>
      <c r="H7589" t="s">
        <v>1609</v>
      </c>
      <c r="I7589" s="11">
        <v>2.5002877999999999E-2</v>
      </c>
      <c r="J7589">
        <v>20.100000000000001</v>
      </c>
      <c r="K7589">
        <v>20.100000000000001</v>
      </c>
      <c r="L7589" s="3">
        <v>140.41540000000001</v>
      </c>
      <c r="M7589">
        <v>4</v>
      </c>
      <c r="N7589" s="3">
        <v>6.9858407960199003</v>
      </c>
      <c r="O7589"/>
      <c r="P7589"/>
    </row>
    <row r="7590" spans="1:16" x14ac:dyDescent="0.3">
      <c r="A7590" t="s">
        <v>13</v>
      </c>
      <c r="B7590" t="s">
        <v>1255</v>
      </c>
      <c r="C7590" t="s">
        <v>1579</v>
      </c>
      <c r="D7590">
        <v>2011</v>
      </c>
      <c r="E7590" t="s">
        <v>1595</v>
      </c>
      <c r="F7590" t="s">
        <v>1602</v>
      </c>
      <c r="G7590" t="s">
        <v>1604</v>
      </c>
      <c r="H7590" t="s">
        <v>1609</v>
      </c>
      <c r="I7590" s="11">
        <v>4.8661041000000002E-2</v>
      </c>
      <c r="J7590">
        <v>7.7249999999999996</v>
      </c>
      <c r="K7590">
        <v>7.7249999999999996</v>
      </c>
      <c r="L7590" s="3">
        <v>123.7414</v>
      </c>
      <c r="M7590">
        <v>4</v>
      </c>
      <c r="N7590" s="3">
        <v>16.018304207119741</v>
      </c>
      <c r="O7590"/>
      <c r="P7590"/>
    </row>
    <row r="7591" spans="1:16" x14ac:dyDescent="0.3">
      <c r="A7591" t="s">
        <v>13</v>
      </c>
      <c r="B7591" t="s">
        <v>440</v>
      </c>
      <c r="C7591" t="s">
        <v>1579</v>
      </c>
      <c r="D7591">
        <v>2011</v>
      </c>
      <c r="E7591" t="s">
        <v>1595</v>
      </c>
      <c r="F7591" t="s">
        <v>1602</v>
      </c>
      <c r="G7591" t="s">
        <v>1604</v>
      </c>
      <c r="H7591" t="s">
        <v>1609</v>
      </c>
      <c r="I7591" s="11">
        <v>4.5655118000000001E-2</v>
      </c>
      <c r="J7591">
        <v>10.5</v>
      </c>
      <c r="K7591">
        <v>10.5</v>
      </c>
      <c r="L7591" s="3">
        <v>169.81059999999999</v>
      </c>
      <c r="M7591">
        <v>4</v>
      </c>
      <c r="N7591" s="3">
        <v>16.172438095238096</v>
      </c>
      <c r="O7591"/>
      <c r="P7591"/>
    </row>
    <row r="7592" spans="1:16" x14ac:dyDescent="0.3">
      <c r="A7592" t="s">
        <v>13</v>
      </c>
      <c r="B7592" t="s">
        <v>1113</v>
      </c>
      <c r="C7592" t="s">
        <v>1579</v>
      </c>
      <c r="D7592">
        <v>2011</v>
      </c>
      <c r="E7592" t="s">
        <v>1595</v>
      </c>
      <c r="F7592" t="s">
        <v>1602</v>
      </c>
      <c r="G7592" t="s">
        <v>1604</v>
      </c>
      <c r="H7592" t="s">
        <v>1609</v>
      </c>
      <c r="I7592" s="11">
        <v>4.8004262999999998E-2</v>
      </c>
      <c r="J7592">
        <v>10.85</v>
      </c>
      <c r="K7592">
        <v>10.85</v>
      </c>
      <c r="L7592" s="3">
        <v>117.5808</v>
      </c>
      <c r="M7592">
        <v>4</v>
      </c>
      <c r="N7592" s="3">
        <v>10.836940092165898</v>
      </c>
      <c r="O7592"/>
      <c r="P7592"/>
    </row>
    <row r="7593" spans="1:16" x14ac:dyDescent="0.3">
      <c r="A7593" t="s">
        <v>13</v>
      </c>
      <c r="B7593" t="s">
        <v>541</v>
      </c>
      <c r="C7593" t="s">
        <v>1579</v>
      </c>
      <c r="D7593">
        <v>2011</v>
      </c>
      <c r="E7593" t="s">
        <v>1595</v>
      </c>
      <c r="F7593" t="s">
        <v>1602</v>
      </c>
      <c r="G7593" t="s">
        <v>1604</v>
      </c>
      <c r="H7593" t="s">
        <v>1609</v>
      </c>
      <c r="I7593" s="11">
        <v>0.27440519299999999</v>
      </c>
      <c r="J7593">
        <v>12.35</v>
      </c>
      <c r="K7593">
        <v>12.35</v>
      </c>
      <c r="L7593" s="3">
        <v>117.11239999999999</v>
      </c>
      <c r="M7593">
        <v>4</v>
      </c>
      <c r="N7593" s="3">
        <v>9.4827854251012145</v>
      </c>
      <c r="O7593"/>
      <c r="P7593"/>
    </row>
    <row r="7594" spans="1:16" x14ac:dyDescent="0.3">
      <c r="A7594" t="s">
        <v>13</v>
      </c>
      <c r="B7594" t="s">
        <v>1527</v>
      </c>
      <c r="C7594" t="s">
        <v>1580</v>
      </c>
      <c r="D7594">
        <v>2011</v>
      </c>
      <c r="E7594" t="s">
        <v>1595</v>
      </c>
      <c r="F7594" t="s">
        <v>1602</v>
      </c>
      <c r="G7594" t="s">
        <v>1604</v>
      </c>
      <c r="H7594" t="s">
        <v>1609</v>
      </c>
      <c r="I7594" s="11">
        <v>0</v>
      </c>
      <c r="J7594">
        <v>13.3</v>
      </c>
      <c r="K7594">
        <v>13.3</v>
      </c>
      <c r="L7594" s="3">
        <v>62.151000000000003</v>
      </c>
      <c r="M7594">
        <v>4</v>
      </c>
      <c r="N7594" s="3">
        <v>4.6730075187969922</v>
      </c>
      <c r="O7594"/>
      <c r="P7594"/>
    </row>
    <row r="7595" spans="1:16" x14ac:dyDescent="0.3">
      <c r="A7595" t="s">
        <v>13</v>
      </c>
      <c r="B7595" t="s">
        <v>1371</v>
      </c>
      <c r="C7595" t="s">
        <v>1587</v>
      </c>
      <c r="D7595">
        <v>2011</v>
      </c>
      <c r="E7595" t="s">
        <v>1595</v>
      </c>
      <c r="F7595" t="s">
        <v>1602</v>
      </c>
      <c r="G7595" t="s">
        <v>1604</v>
      </c>
      <c r="H7595" t="s">
        <v>1609</v>
      </c>
      <c r="I7595" s="11">
        <v>0.17285671899999999</v>
      </c>
      <c r="J7595">
        <v>5.6349999999999998</v>
      </c>
      <c r="K7595">
        <v>5.6349999999999998</v>
      </c>
      <c r="L7595" s="3">
        <v>148.20500000000001</v>
      </c>
      <c r="M7595">
        <v>4</v>
      </c>
      <c r="N7595" s="3">
        <v>26.300798580301688</v>
      </c>
      <c r="O7595"/>
      <c r="P7595"/>
    </row>
    <row r="7596" spans="1:16" x14ac:dyDescent="0.3">
      <c r="A7596" t="s">
        <v>13</v>
      </c>
      <c r="B7596" t="s">
        <v>739</v>
      </c>
      <c r="C7596" t="s">
        <v>1587</v>
      </c>
      <c r="D7596">
        <v>2011</v>
      </c>
      <c r="E7596" t="s">
        <v>1595</v>
      </c>
      <c r="F7596" t="s">
        <v>1602</v>
      </c>
      <c r="G7596" t="s">
        <v>1604</v>
      </c>
      <c r="H7596" t="s">
        <v>1609</v>
      </c>
      <c r="I7596" s="11">
        <v>4.9697922999999998E-2</v>
      </c>
      <c r="J7596">
        <v>6.4450000000000003</v>
      </c>
      <c r="K7596">
        <v>6.4450000000000003</v>
      </c>
      <c r="L7596" s="3">
        <v>95.043599999999998</v>
      </c>
      <c r="M7596">
        <v>4</v>
      </c>
      <c r="N7596" s="3">
        <v>14.746873545384018</v>
      </c>
      <c r="O7596"/>
      <c r="P7596"/>
    </row>
    <row r="7597" spans="1:16" x14ac:dyDescent="0.3">
      <c r="A7597" t="s">
        <v>13</v>
      </c>
      <c r="B7597" t="s">
        <v>1153</v>
      </c>
      <c r="C7597" t="s">
        <v>1587</v>
      </c>
      <c r="D7597">
        <v>2011</v>
      </c>
      <c r="E7597" t="s">
        <v>1595</v>
      </c>
      <c r="F7597" t="s">
        <v>1602</v>
      </c>
      <c r="G7597" t="s">
        <v>1604</v>
      </c>
      <c r="H7597" t="s">
        <v>1609</v>
      </c>
      <c r="I7597" s="11">
        <v>9.4460314000000004E-2</v>
      </c>
      <c r="J7597">
        <v>11.3</v>
      </c>
      <c r="K7597">
        <v>11.3</v>
      </c>
      <c r="L7597" s="3">
        <v>245.31180000000001</v>
      </c>
      <c r="M7597">
        <v>4</v>
      </c>
      <c r="N7597" s="3">
        <v>21.70900884955752</v>
      </c>
      <c r="O7597"/>
      <c r="P7597"/>
    </row>
    <row r="7598" spans="1:16" x14ac:dyDescent="0.3">
      <c r="A7598" t="s">
        <v>13</v>
      </c>
      <c r="B7598" t="s">
        <v>1026</v>
      </c>
      <c r="C7598" t="s">
        <v>1587</v>
      </c>
      <c r="D7598">
        <v>2011</v>
      </c>
      <c r="E7598" t="s">
        <v>1595</v>
      </c>
      <c r="F7598" t="s">
        <v>1602</v>
      </c>
      <c r="G7598" t="s">
        <v>1604</v>
      </c>
      <c r="H7598" t="s">
        <v>1609</v>
      </c>
      <c r="I7598" s="11">
        <v>0.15643726999999999</v>
      </c>
      <c r="J7598">
        <v>14.85</v>
      </c>
      <c r="K7598">
        <v>14.85</v>
      </c>
      <c r="L7598" s="3">
        <v>142.0812</v>
      </c>
      <c r="M7598">
        <v>4</v>
      </c>
      <c r="N7598" s="3">
        <v>9.5677575757575752</v>
      </c>
      <c r="O7598"/>
      <c r="P7598"/>
    </row>
    <row r="7599" spans="1:16" x14ac:dyDescent="0.3">
      <c r="A7599" t="s">
        <v>13</v>
      </c>
      <c r="B7599" t="s">
        <v>647</v>
      </c>
      <c r="C7599" t="s">
        <v>1587</v>
      </c>
      <c r="D7599">
        <v>2011</v>
      </c>
      <c r="E7599" t="s">
        <v>1595</v>
      </c>
      <c r="F7599" t="s">
        <v>1602</v>
      </c>
      <c r="G7599" t="s">
        <v>1604</v>
      </c>
      <c r="H7599" t="s">
        <v>1609</v>
      </c>
      <c r="I7599" s="11">
        <v>0.12733476599999999</v>
      </c>
      <c r="J7599">
        <v>15.1</v>
      </c>
      <c r="K7599">
        <v>15.1</v>
      </c>
      <c r="L7599" s="3">
        <v>88.283000000000001</v>
      </c>
      <c r="M7599">
        <v>4</v>
      </c>
      <c r="N7599" s="3">
        <v>5.846556291390729</v>
      </c>
      <c r="O7599"/>
      <c r="P7599"/>
    </row>
    <row r="7600" spans="1:16" x14ac:dyDescent="0.3">
      <c r="A7600" t="s">
        <v>13</v>
      </c>
      <c r="B7600" t="s">
        <v>872</v>
      </c>
      <c r="C7600" t="s">
        <v>1587</v>
      </c>
      <c r="D7600">
        <v>2011</v>
      </c>
      <c r="E7600" t="s">
        <v>1595</v>
      </c>
      <c r="F7600" t="s">
        <v>1602</v>
      </c>
      <c r="G7600" t="s">
        <v>1604</v>
      </c>
      <c r="H7600" t="s">
        <v>1609</v>
      </c>
      <c r="I7600" s="11">
        <v>4.6496777000000003E-2</v>
      </c>
      <c r="J7600">
        <v>15.15</v>
      </c>
      <c r="K7600">
        <v>15.15</v>
      </c>
      <c r="L7600" s="3">
        <v>149.67080000000001</v>
      </c>
      <c r="M7600">
        <v>4</v>
      </c>
      <c r="N7600" s="3">
        <v>9.8792607260726086</v>
      </c>
      <c r="O7600"/>
      <c r="P7600"/>
    </row>
    <row r="7601" spans="1:16" x14ac:dyDescent="0.3">
      <c r="A7601" t="s">
        <v>13</v>
      </c>
      <c r="B7601" t="s">
        <v>1040</v>
      </c>
      <c r="C7601" t="s">
        <v>1587</v>
      </c>
      <c r="D7601">
        <v>2011</v>
      </c>
      <c r="E7601" t="s">
        <v>1595</v>
      </c>
      <c r="F7601" t="s">
        <v>1602</v>
      </c>
      <c r="G7601" t="s">
        <v>1604</v>
      </c>
      <c r="H7601" t="s">
        <v>1609</v>
      </c>
      <c r="I7601" s="11">
        <v>4.4024162999999998E-2</v>
      </c>
      <c r="J7601">
        <v>18.7</v>
      </c>
      <c r="K7601">
        <v>18.7</v>
      </c>
      <c r="L7601" s="3">
        <v>125.902</v>
      </c>
      <c r="M7601">
        <v>4</v>
      </c>
      <c r="N7601" s="3">
        <v>6.7327272727272733</v>
      </c>
      <c r="O7601"/>
      <c r="P7601"/>
    </row>
    <row r="7602" spans="1:16" x14ac:dyDescent="0.3">
      <c r="A7602" t="s">
        <v>13</v>
      </c>
      <c r="B7602" t="s">
        <v>251</v>
      </c>
      <c r="C7602" t="s">
        <v>1587</v>
      </c>
      <c r="D7602">
        <v>2011</v>
      </c>
      <c r="E7602" t="s">
        <v>1595</v>
      </c>
      <c r="F7602" t="s">
        <v>1602</v>
      </c>
      <c r="G7602" t="s">
        <v>1604</v>
      </c>
      <c r="H7602" t="s">
        <v>1609</v>
      </c>
      <c r="I7602" s="11">
        <v>9.2658699999999997E-2</v>
      </c>
      <c r="J7602">
        <v>18.850000000000001</v>
      </c>
      <c r="K7602">
        <v>18.850000000000001</v>
      </c>
      <c r="L7602" s="3">
        <v>131.42840000000001</v>
      </c>
      <c r="M7602">
        <v>4</v>
      </c>
      <c r="N7602" s="3">
        <v>6.9723289124668435</v>
      </c>
      <c r="O7602"/>
      <c r="P7602"/>
    </row>
    <row r="7603" spans="1:16" x14ac:dyDescent="0.3">
      <c r="A7603" t="s">
        <v>13</v>
      </c>
      <c r="B7603" t="s">
        <v>334</v>
      </c>
      <c r="C7603" t="s">
        <v>1586</v>
      </c>
      <c r="D7603">
        <v>2011</v>
      </c>
      <c r="E7603" t="s">
        <v>1595</v>
      </c>
      <c r="F7603" t="s">
        <v>1602</v>
      </c>
      <c r="G7603" t="s">
        <v>1604</v>
      </c>
      <c r="H7603" t="s">
        <v>1609</v>
      </c>
      <c r="I7603" s="11">
        <v>0.10574254399999999</v>
      </c>
      <c r="J7603">
        <v>6.4249999999999998</v>
      </c>
      <c r="K7603">
        <v>6.4249999999999998</v>
      </c>
      <c r="L7603" s="3">
        <v>130.5626</v>
      </c>
      <c r="M7603">
        <v>4</v>
      </c>
      <c r="N7603" s="3">
        <v>20.321027237354087</v>
      </c>
      <c r="O7603"/>
      <c r="P7603"/>
    </row>
    <row r="7604" spans="1:16" x14ac:dyDescent="0.3">
      <c r="A7604" t="s">
        <v>13</v>
      </c>
      <c r="B7604" t="s">
        <v>166</v>
      </c>
      <c r="C7604" t="s">
        <v>1586</v>
      </c>
      <c r="D7604">
        <v>2011</v>
      </c>
      <c r="E7604" t="s">
        <v>1595</v>
      </c>
      <c r="F7604" t="s">
        <v>1602</v>
      </c>
      <c r="G7604" t="s">
        <v>1604</v>
      </c>
      <c r="H7604" t="s">
        <v>1609</v>
      </c>
      <c r="I7604" s="11">
        <v>3.5780177000000003E-2</v>
      </c>
      <c r="J7604">
        <v>8.06</v>
      </c>
      <c r="K7604">
        <v>8.06</v>
      </c>
      <c r="L7604" s="3">
        <v>230.23259999999999</v>
      </c>
      <c r="M7604">
        <v>4</v>
      </c>
      <c r="N7604" s="3">
        <v>28.564838709677417</v>
      </c>
      <c r="O7604"/>
      <c r="P7604"/>
    </row>
    <row r="7605" spans="1:16" x14ac:dyDescent="0.3">
      <c r="A7605" t="s">
        <v>13</v>
      </c>
      <c r="B7605" t="s">
        <v>593</v>
      </c>
      <c r="C7605" t="s">
        <v>1585</v>
      </c>
      <c r="D7605">
        <v>2011</v>
      </c>
      <c r="E7605" t="s">
        <v>1595</v>
      </c>
      <c r="F7605" t="s">
        <v>1602</v>
      </c>
      <c r="G7605" t="s">
        <v>1604</v>
      </c>
      <c r="H7605" t="s">
        <v>1609</v>
      </c>
      <c r="I7605" s="11">
        <v>0.22206335099999999</v>
      </c>
      <c r="J7605">
        <v>11.85</v>
      </c>
      <c r="K7605">
        <v>11.85</v>
      </c>
      <c r="L7605" s="3">
        <v>99.672600000000003</v>
      </c>
      <c r="M7605">
        <v>4</v>
      </c>
      <c r="N7605" s="3">
        <v>8.4111898734177224</v>
      </c>
      <c r="O7605"/>
      <c r="P7605"/>
    </row>
    <row r="7606" spans="1:16" x14ac:dyDescent="0.3">
      <c r="A7606" t="s">
        <v>13</v>
      </c>
      <c r="B7606" t="s">
        <v>554</v>
      </c>
      <c r="C7606" t="s">
        <v>1585</v>
      </c>
      <c r="D7606">
        <v>2011</v>
      </c>
      <c r="E7606" t="s">
        <v>1595</v>
      </c>
      <c r="F7606" t="s">
        <v>1602</v>
      </c>
      <c r="G7606" t="s">
        <v>1604</v>
      </c>
      <c r="H7606" t="s">
        <v>1609</v>
      </c>
      <c r="I7606" s="11">
        <v>0.103752817</v>
      </c>
      <c r="J7606">
        <v>14.5</v>
      </c>
      <c r="K7606">
        <v>14.5</v>
      </c>
      <c r="L7606" s="3">
        <v>155.20179999999999</v>
      </c>
      <c r="M7606">
        <v>4</v>
      </c>
      <c r="N7606" s="3">
        <v>10.703572413793102</v>
      </c>
      <c r="O7606"/>
      <c r="P7606"/>
    </row>
    <row r="7607" spans="1:16" x14ac:dyDescent="0.3">
      <c r="A7607" t="s">
        <v>13</v>
      </c>
      <c r="B7607" t="s">
        <v>488</v>
      </c>
      <c r="C7607" t="s">
        <v>1585</v>
      </c>
      <c r="D7607">
        <v>2011</v>
      </c>
      <c r="E7607" t="s">
        <v>1595</v>
      </c>
      <c r="F7607" t="s">
        <v>1602</v>
      </c>
      <c r="G7607" t="s">
        <v>1604</v>
      </c>
      <c r="H7607" t="s">
        <v>1609</v>
      </c>
      <c r="I7607" s="11">
        <v>5.8690480000000003E-2</v>
      </c>
      <c r="J7607">
        <v>17.25</v>
      </c>
      <c r="K7607">
        <v>17.25</v>
      </c>
      <c r="L7607" s="3">
        <v>91.611999999999995</v>
      </c>
      <c r="M7607">
        <v>4</v>
      </c>
      <c r="N7607" s="3">
        <v>5.3108405797101446</v>
      </c>
      <c r="O7607"/>
      <c r="P7607"/>
    </row>
    <row r="7608" spans="1:16" x14ac:dyDescent="0.3">
      <c r="A7608" t="s">
        <v>13</v>
      </c>
      <c r="B7608" t="s">
        <v>1288</v>
      </c>
      <c r="C7608" t="s">
        <v>1585</v>
      </c>
      <c r="D7608">
        <v>2011</v>
      </c>
      <c r="E7608" t="s">
        <v>1595</v>
      </c>
      <c r="F7608" t="s">
        <v>1602</v>
      </c>
      <c r="G7608" t="s">
        <v>1604</v>
      </c>
      <c r="H7608" t="s">
        <v>1609</v>
      </c>
      <c r="I7608" s="11">
        <v>0.12491063500000001</v>
      </c>
      <c r="J7608">
        <v>20.100000000000001</v>
      </c>
      <c r="K7608">
        <v>20.100000000000001</v>
      </c>
      <c r="L7608" s="3">
        <v>109.6228</v>
      </c>
      <c r="M7608">
        <v>4</v>
      </c>
      <c r="N7608" s="3">
        <v>5.4538706467661688</v>
      </c>
      <c r="O7608"/>
      <c r="P7608"/>
    </row>
    <row r="7609" spans="1:16" x14ac:dyDescent="0.3">
      <c r="A7609" t="s">
        <v>13</v>
      </c>
      <c r="B7609" t="s">
        <v>714</v>
      </c>
      <c r="C7609" t="s">
        <v>1576</v>
      </c>
      <c r="D7609">
        <v>2011</v>
      </c>
      <c r="E7609" t="s">
        <v>1595</v>
      </c>
      <c r="F7609" t="s">
        <v>1602</v>
      </c>
      <c r="G7609" t="s">
        <v>1604</v>
      </c>
      <c r="H7609" t="s">
        <v>1609</v>
      </c>
      <c r="I7609" s="11">
        <v>0.109784056</v>
      </c>
      <c r="J7609">
        <v>5.6950000000000003</v>
      </c>
      <c r="K7609">
        <v>5.6950000000000003</v>
      </c>
      <c r="L7609" s="3">
        <v>256.06459999999998</v>
      </c>
      <c r="M7609">
        <v>4</v>
      </c>
      <c r="N7609" s="3">
        <v>44.963055311676904</v>
      </c>
      <c r="O7609"/>
      <c r="P7609"/>
    </row>
    <row r="7610" spans="1:16" x14ac:dyDescent="0.3">
      <c r="A7610" t="s">
        <v>13</v>
      </c>
      <c r="B7610" t="s">
        <v>556</v>
      </c>
      <c r="C7610" t="s">
        <v>1576</v>
      </c>
      <c r="D7610">
        <v>2011</v>
      </c>
      <c r="E7610" t="s">
        <v>1595</v>
      </c>
      <c r="F7610" t="s">
        <v>1602</v>
      </c>
      <c r="G7610" t="s">
        <v>1604</v>
      </c>
      <c r="H7610" t="s">
        <v>1609</v>
      </c>
      <c r="I7610" s="11">
        <v>0</v>
      </c>
      <c r="J7610">
        <v>7.0350000000000001</v>
      </c>
      <c r="K7610">
        <v>7.0350000000000001</v>
      </c>
      <c r="L7610" s="3">
        <v>263.291</v>
      </c>
      <c r="M7610">
        <v>4</v>
      </c>
      <c r="N7610" s="3">
        <v>37.425870646766171</v>
      </c>
      <c r="O7610"/>
      <c r="P7610"/>
    </row>
    <row r="7611" spans="1:16" x14ac:dyDescent="0.3">
      <c r="A7611" t="s">
        <v>13</v>
      </c>
      <c r="B7611" t="s">
        <v>194</v>
      </c>
      <c r="C7611" t="s">
        <v>1576</v>
      </c>
      <c r="D7611">
        <v>2011</v>
      </c>
      <c r="E7611" t="s">
        <v>1595</v>
      </c>
      <c r="F7611" t="s">
        <v>1602</v>
      </c>
      <c r="G7611" t="s">
        <v>1604</v>
      </c>
      <c r="H7611" t="s">
        <v>1609</v>
      </c>
      <c r="I7611" s="11">
        <v>5.4610829E-2</v>
      </c>
      <c r="J7611">
        <v>7.5</v>
      </c>
      <c r="K7611">
        <v>7.5</v>
      </c>
      <c r="L7611" s="3">
        <v>237.19059999999999</v>
      </c>
      <c r="M7611">
        <v>4</v>
      </c>
      <c r="N7611" s="3">
        <v>31.625413333333331</v>
      </c>
      <c r="O7611"/>
      <c r="P7611"/>
    </row>
    <row r="7612" spans="1:16" x14ac:dyDescent="0.3">
      <c r="A7612" t="s">
        <v>13</v>
      </c>
      <c r="B7612" t="s">
        <v>1032</v>
      </c>
      <c r="C7612" t="s">
        <v>1576</v>
      </c>
      <c r="D7612">
        <v>2011</v>
      </c>
      <c r="E7612" t="s">
        <v>1595</v>
      </c>
      <c r="F7612" t="s">
        <v>1602</v>
      </c>
      <c r="G7612" t="s">
        <v>1604</v>
      </c>
      <c r="H7612" t="s">
        <v>1609</v>
      </c>
      <c r="I7612" s="11">
        <v>7.5661985000000001E-2</v>
      </c>
      <c r="J7612">
        <v>15.7</v>
      </c>
      <c r="K7612">
        <v>15.7</v>
      </c>
      <c r="L7612" s="3">
        <v>181.36600000000001</v>
      </c>
      <c r="M7612">
        <v>4</v>
      </c>
      <c r="N7612" s="3">
        <v>11.551974522292994</v>
      </c>
      <c r="O7612"/>
      <c r="P7612"/>
    </row>
    <row r="7613" spans="1:16" x14ac:dyDescent="0.3">
      <c r="A7613" t="s">
        <v>13</v>
      </c>
      <c r="B7613" t="s">
        <v>373</v>
      </c>
      <c r="C7613" t="s">
        <v>1576</v>
      </c>
      <c r="D7613">
        <v>2011</v>
      </c>
      <c r="E7613" t="s">
        <v>1595</v>
      </c>
      <c r="F7613" t="s">
        <v>1602</v>
      </c>
      <c r="G7613" t="s">
        <v>1604</v>
      </c>
      <c r="H7613" t="s">
        <v>1609</v>
      </c>
      <c r="I7613" s="11">
        <v>5.4612767999999999E-2</v>
      </c>
      <c r="J7613">
        <v>17.100000000000001</v>
      </c>
      <c r="K7613">
        <v>17.100000000000001</v>
      </c>
      <c r="L7613" s="3">
        <v>150.23920000000001</v>
      </c>
      <c r="M7613">
        <v>4</v>
      </c>
      <c r="N7613" s="3">
        <v>8.7859181286549699</v>
      </c>
      <c r="O7613"/>
      <c r="P7613"/>
    </row>
    <row r="7614" spans="1:16" x14ac:dyDescent="0.3">
      <c r="A7614" t="s">
        <v>13</v>
      </c>
      <c r="B7614" t="s">
        <v>812</v>
      </c>
      <c r="C7614" t="s">
        <v>1576</v>
      </c>
      <c r="D7614">
        <v>2011</v>
      </c>
      <c r="E7614" t="s">
        <v>1595</v>
      </c>
      <c r="F7614" t="s">
        <v>1602</v>
      </c>
      <c r="G7614" t="s">
        <v>1604</v>
      </c>
      <c r="H7614" t="s">
        <v>1609</v>
      </c>
      <c r="I7614" s="11">
        <v>0.110152524</v>
      </c>
      <c r="J7614">
        <v>17.850000000000001</v>
      </c>
      <c r="K7614">
        <v>17.850000000000001</v>
      </c>
      <c r="L7614" s="3">
        <v>150.20500000000001</v>
      </c>
      <c r="M7614">
        <v>4</v>
      </c>
      <c r="N7614" s="3">
        <v>8.4148459383753504</v>
      </c>
      <c r="O7614"/>
      <c r="P7614"/>
    </row>
    <row r="7615" spans="1:16" x14ac:dyDescent="0.3">
      <c r="A7615" t="s">
        <v>13</v>
      </c>
      <c r="B7615" t="s">
        <v>738</v>
      </c>
      <c r="C7615" t="s">
        <v>1574</v>
      </c>
      <c r="D7615">
        <v>2011</v>
      </c>
      <c r="E7615" t="s">
        <v>1595</v>
      </c>
      <c r="F7615" t="s">
        <v>1602</v>
      </c>
      <c r="G7615" t="s">
        <v>1604</v>
      </c>
      <c r="H7615" t="s">
        <v>1609</v>
      </c>
      <c r="I7615" s="11">
        <v>0.17674825799999999</v>
      </c>
      <c r="J7615">
        <v>6.59</v>
      </c>
      <c r="K7615">
        <v>6.59</v>
      </c>
      <c r="L7615" s="3">
        <v>82.790800000000004</v>
      </c>
      <c r="M7615">
        <v>4</v>
      </c>
      <c r="N7615" s="3">
        <v>12.563095599393021</v>
      </c>
      <c r="O7615"/>
      <c r="P7615"/>
    </row>
    <row r="7616" spans="1:16" x14ac:dyDescent="0.3">
      <c r="A7616" t="s">
        <v>13</v>
      </c>
      <c r="B7616" t="s">
        <v>616</v>
      </c>
      <c r="C7616" t="s">
        <v>1574</v>
      </c>
      <c r="D7616">
        <v>2011</v>
      </c>
      <c r="E7616" t="s">
        <v>1595</v>
      </c>
      <c r="F7616" t="s">
        <v>1602</v>
      </c>
      <c r="G7616" t="s">
        <v>1604</v>
      </c>
      <c r="H7616" t="s">
        <v>1609</v>
      </c>
      <c r="I7616" s="11">
        <v>0.21632300800000001</v>
      </c>
      <c r="J7616">
        <v>7.6050000000000004</v>
      </c>
      <c r="K7616">
        <v>7.6050000000000004</v>
      </c>
      <c r="L7616" s="3">
        <v>165.02099999999999</v>
      </c>
      <c r="M7616">
        <v>4</v>
      </c>
      <c r="N7616" s="3">
        <v>21.699013806706112</v>
      </c>
      <c r="O7616"/>
      <c r="P7616"/>
    </row>
    <row r="7617" spans="1:16" x14ac:dyDescent="0.3">
      <c r="A7617" t="s">
        <v>13</v>
      </c>
      <c r="B7617" t="s">
        <v>1456</v>
      </c>
      <c r="C7617" t="s">
        <v>1574</v>
      </c>
      <c r="D7617">
        <v>2011</v>
      </c>
      <c r="E7617" t="s">
        <v>1595</v>
      </c>
      <c r="F7617" t="s">
        <v>1602</v>
      </c>
      <c r="G7617" t="s">
        <v>1604</v>
      </c>
      <c r="H7617" t="s">
        <v>1609</v>
      </c>
      <c r="I7617" s="11">
        <v>0</v>
      </c>
      <c r="J7617">
        <v>9.6950000000000003</v>
      </c>
      <c r="K7617">
        <v>9.6950000000000003</v>
      </c>
      <c r="L7617" s="3">
        <v>186.78980000000001</v>
      </c>
      <c r="M7617">
        <v>4</v>
      </c>
      <c r="N7617" s="3">
        <v>19.266611655492522</v>
      </c>
      <c r="O7617"/>
      <c r="P7617"/>
    </row>
    <row r="7618" spans="1:16" x14ac:dyDescent="0.3">
      <c r="A7618" t="s">
        <v>13</v>
      </c>
      <c r="B7618" t="s">
        <v>759</v>
      </c>
      <c r="C7618" t="s">
        <v>1574</v>
      </c>
      <c r="D7618">
        <v>2011</v>
      </c>
      <c r="E7618" t="s">
        <v>1595</v>
      </c>
      <c r="F7618" t="s">
        <v>1602</v>
      </c>
      <c r="G7618" t="s">
        <v>1604</v>
      </c>
      <c r="H7618" t="s">
        <v>1609</v>
      </c>
      <c r="I7618" s="11">
        <v>5.1970787999999997E-2</v>
      </c>
      <c r="J7618">
        <v>12.5</v>
      </c>
      <c r="K7618">
        <v>12.5</v>
      </c>
      <c r="L7618" s="3">
        <v>103.699</v>
      </c>
      <c r="M7618">
        <v>4</v>
      </c>
      <c r="N7618" s="3">
        <v>8.2959200000000006</v>
      </c>
      <c r="O7618"/>
      <c r="P7618"/>
    </row>
    <row r="7619" spans="1:16" x14ac:dyDescent="0.3">
      <c r="A7619" t="s">
        <v>13</v>
      </c>
      <c r="B7619" t="s">
        <v>173</v>
      </c>
      <c r="C7619" t="s">
        <v>1574</v>
      </c>
      <c r="D7619">
        <v>2011</v>
      </c>
      <c r="E7619" t="s">
        <v>1595</v>
      </c>
      <c r="F7619" t="s">
        <v>1602</v>
      </c>
      <c r="G7619" t="s">
        <v>1604</v>
      </c>
      <c r="H7619" t="s">
        <v>1609</v>
      </c>
      <c r="I7619" s="11">
        <v>0.12101263199999999</v>
      </c>
      <c r="J7619">
        <v>14.7</v>
      </c>
      <c r="K7619">
        <v>14.7</v>
      </c>
      <c r="L7619" s="3">
        <v>49.403399999999998</v>
      </c>
      <c r="M7619">
        <v>4</v>
      </c>
      <c r="N7619" s="3">
        <v>3.3607755102040815</v>
      </c>
      <c r="O7619"/>
      <c r="P7619"/>
    </row>
    <row r="7620" spans="1:16" x14ac:dyDescent="0.3">
      <c r="A7620" t="s">
        <v>13</v>
      </c>
      <c r="B7620" t="s">
        <v>135</v>
      </c>
      <c r="C7620" t="s">
        <v>1574</v>
      </c>
      <c r="D7620">
        <v>2011</v>
      </c>
      <c r="E7620" t="s">
        <v>1595</v>
      </c>
      <c r="F7620" t="s">
        <v>1602</v>
      </c>
      <c r="G7620" t="s">
        <v>1604</v>
      </c>
      <c r="H7620" t="s">
        <v>1609</v>
      </c>
      <c r="I7620" s="11">
        <v>5.7422820999999999E-2</v>
      </c>
      <c r="J7620">
        <v>16.100000000000001</v>
      </c>
      <c r="K7620">
        <v>16.100000000000001</v>
      </c>
      <c r="L7620" s="3">
        <v>253.73560000000001</v>
      </c>
      <c r="M7620">
        <v>4</v>
      </c>
      <c r="N7620" s="3">
        <v>15.759975155279502</v>
      </c>
      <c r="O7620"/>
      <c r="P7620"/>
    </row>
    <row r="7621" spans="1:16" x14ac:dyDescent="0.3">
      <c r="A7621" t="s">
        <v>13</v>
      </c>
      <c r="B7621" t="s">
        <v>986</v>
      </c>
      <c r="C7621" t="s">
        <v>1574</v>
      </c>
      <c r="D7621">
        <v>2011</v>
      </c>
      <c r="E7621" t="s">
        <v>1595</v>
      </c>
      <c r="F7621" t="s">
        <v>1602</v>
      </c>
      <c r="G7621" t="s">
        <v>1604</v>
      </c>
      <c r="H7621" t="s">
        <v>1609</v>
      </c>
      <c r="I7621" s="11">
        <v>0.13012736499999999</v>
      </c>
      <c r="J7621">
        <v>21.35</v>
      </c>
      <c r="K7621">
        <v>21.35</v>
      </c>
      <c r="L7621" s="3">
        <v>96.209400000000002</v>
      </c>
      <c r="M7621">
        <v>4</v>
      </c>
      <c r="N7621" s="3">
        <v>4.5062950819672132</v>
      </c>
      <c r="O7621"/>
      <c r="P7621"/>
    </row>
    <row r="7622" spans="1:16" x14ac:dyDescent="0.3">
      <c r="A7622" t="s">
        <v>13</v>
      </c>
      <c r="B7622" t="s">
        <v>760</v>
      </c>
      <c r="C7622" t="s">
        <v>1583</v>
      </c>
      <c r="D7622">
        <v>2011</v>
      </c>
      <c r="E7622" t="s">
        <v>1595</v>
      </c>
      <c r="F7622" t="s">
        <v>1602</v>
      </c>
      <c r="G7622" t="s">
        <v>1604</v>
      </c>
      <c r="H7622" t="s">
        <v>1609</v>
      </c>
      <c r="I7622" s="11">
        <v>5.7585722999999998E-2</v>
      </c>
      <c r="J7622">
        <v>8.26</v>
      </c>
      <c r="K7622">
        <v>8.26</v>
      </c>
      <c r="L7622" s="3">
        <v>113.7834</v>
      </c>
      <c r="M7622">
        <v>4</v>
      </c>
      <c r="N7622" s="3">
        <v>13.775230024213075</v>
      </c>
      <c r="O7622"/>
      <c r="P7622"/>
    </row>
    <row r="7623" spans="1:16" x14ac:dyDescent="0.3">
      <c r="A7623" t="s">
        <v>13</v>
      </c>
      <c r="B7623" t="s">
        <v>1033</v>
      </c>
      <c r="C7623" t="s">
        <v>1583</v>
      </c>
      <c r="D7623">
        <v>2011</v>
      </c>
      <c r="E7623" t="s">
        <v>1595</v>
      </c>
      <c r="F7623" t="s">
        <v>1602</v>
      </c>
      <c r="G7623" t="s">
        <v>1604</v>
      </c>
      <c r="H7623" t="s">
        <v>1609</v>
      </c>
      <c r="I7623" s="11">
        <v>7.3288275E-2</v>
      </c>
      <c r="J7623">
        <v>9.3000000000000007</v>
      </c>
      <c r="K7623">
        <v>9.3000000000000007</v>
      </c>
      <c r="L7623" s="3">
        <v>189.18459999999999</v>
      </c>
      <c r="M7623">
        <v>4</v>
      </c>
      <c r="N7623" s="3">
        <v>20.34243010752688</v>
      </c>
      <c r="O7623"/>
      <c r="P7623"/>
    </row>
    <row r="7624" spans="1:16" x14ac:dyDescent="0.3">
      <c r="A7624" t="s">
        <v>13</v>
      </c>
      <c r="B7624" t="s">
        <v>1292</v>
      </c>
      <c r="C7624" t="s">
        <v>1583</v>
      </c>
      <c r="D7624">
        <v>2011</v>
      </c>
      <c r="E7624" t="s">
        <v>1595</v>
      </c>
      <c r="F7624" t="s">
        <v>1602</v>
      </c>
      <c r="G7624" t="s">
        <v>1604</v>
      </c>
      <c r="H7624" t="s">
        <v>1609</v>
      </c>
      <c r="I7624" s="11">
        <v>0.142425145</v>
      </c>
      <c r="J7624">
        <v>9.5</v>
      </c>
      <c r="K7624">
        <v>9.5</v>
      </c>
      <c r="L7624" s="3">
        <v>189.9872</v>
      </c>
      <c r="M7624">
        <v>4</v>
      </c>
      <c r="N7624" s="3">
        <v>19.998652631578949</v>
      </c>
      <c r="O7624"/>
      <c r="P7624"/>
    </row>
    <row r="7625" spans="1:16" x14ac:dyDescent="0.3">
      <c r="A7625" t="s">
        <v>13</v>
      </c>
      <c r="B7625" t="s">
        <v>914</v>
      </c>
      <c r="C7625" t="s">
        <v>1583</v>
      </c>
      <c r="D7625">
        <v>2011</v>
      </c>
      <c r="E7625" t="s">
        <v>1595</v>
      </c>
      <c r="F7625" t="s">
        <v>1602</v>
      </c>
      <c r="G7625" t="s">
        <v>1604</v>
      </c>
      <c r="H7625" t="s">
        <v>1609</v>
      </c>
      <c r="I7625" s="11">
        <v>3.2425179999999998E-2</v>
      </c>
      <c r="J7625">
        <v>11.65</v>
      </c>
      <c r="K7625">
        <v>11.65</v>
      </c>
      <c r="L7625" s="3">
        <v>38.816400000000002</v>
      </c>
      <c r="M7625">
        <v>4</v>
      </c>
      <c r="N7625" s="3">
        <v>3.3318798283261803</v>
      </c>
      <c r="O7625"/>
      <c r="P7625"/>
    </row>
    <row r="7626" spans="1:16" x14ac:dyDescent="0.3">
      <c r="A7626" t="s">
        <v>13</v>
      </c>
      <c r="B7626" t="s">
        <v>877</v>
      </c>
      <c r="C7626" t="s">
        <v>1583</v>
      </c>
      <c r="D7626">
        <v>2011</v>
      </c>
      <c r="E7626" t="s">
        <v>1595</v>
      </c>
      <c r="F7626" t="s">
        <v>1602</v>
      </c>
      <c r="G7626" t="s">
        <v>1604</v>
      </c>
      <c r="H7626" t="s">
        <v>1609</v>
      </c>
      <c r="I7626" s="11">
        <v>0</v>
      </c>
      <c r="J7626">
        <v>15.7</v>
      </c>
      <c r="K7626">
        <v>15.7</v>
      </c>
      <c r="L7626" s="3">
        <v>43.377000000000002</v>
      </c>
      <c r="M7626">
        <v>4</v>
      </c>
      <c r="N7626" s="3">
        <v>2.7628662420382168</v>
      </c>
      <c r="O7626"/>
      <c r="P7626"/>
    </row>
    <row r="7627" spans="1:16" x14ac:dyDescent="0.3">
      <c r="A7627" t="s">
        <v>13</v>
      </c>
      <c r="B7627" t="s">
        <v>879</v>
      </c>
      <c r="C7627" t="s">
        <v>1575</v>
      </c>
      <c r="D7627">
        <v>2011</v>
      </c>
      <c r="E7627" t="s">
        <v>1595</v>
      </c>
      <c r="F7627" t="s">
        <v>1602</v>
      </c>
      <c r="G7627" t="s">
        <v>1604</v>
      </c>
      <c r="H7627" t="s">
        <v>1609</v>
      </c>
      <c r="I7627" s="11">
        <v>7.1557768999999993E-2</v>
      </c>
      <c r="J7627">
        <v>5.4850000000000003</v>
      </c>
      <c r="K7627">
        <v>5.4850000000000003</v>
      </c>
      <c r="L7627" s="3">
        <v>165.7842</v>
      </c>
      <c r="M7627">
        <v>4</v>
      </c>
      <c r="N7627" s="3">
        <v>30.225013673655422</v>
      </c>
      <c r="O7627"/>
      <c r="P7627"/>
    </row>
    <row r="7628" spans="1:16" x14ac:dyDescent="0.3">
      <c r="A7628" t="s">
        <v>13</v>
      </c>
      <c r="B7628" t="s">
        <v>113</v>
      </c>
      <c r="C7628" t="s">
        <v>1575</v>
      </c>
      <c r="D7628">
        <v>2011</v>
      </c>
      <c r="E7628" t="s">
        <v>1595</v>
      </c>
      <c r="F7628" t="s">
        <v>1602</v>
      </c>
      <c r="G7628" t="s">
        <v>1604</v>
      </c>
      <c r="H7628" t="s">
        <v>1609</v>
      </c>
      <c r="I7628" s="11">
        <v>0.21051155799999999</v>
      </c>
      <c r="J7628">
        <v>5.6150000000000002</v>
      </c>
      <c r="K7628">
        <v>5.6150000000000002</v>
      </c>
      <c r="L7628" s="3">
        <v>121.373</v>
      </c>
      <c r="M7628">
        <v>4</v>
      </c>
      <c r="N7628" s="3">
        <v>21.615850400712379</v>
      </c>
      <c r="O7628"/>
      <c r="P7628"/>
    </row>
    <row r="7629" spans="1:16" x14ac:dyDescent="0.3">
      <c r="A7629" t="s">
        <v>13</v>
      </c>
      <c r="B7629" t="s">
        <v>1513</v>
      </c>
      <c r="C7629" t="s">
        <v>1575</v>
      </c>
      <c r="D7629">
        <v>2011</v>
      </c>
      <c r="E7629" t="s">
        <v>1595</v>
      </c>
      <c r="F7629" t="s">
        <v>1602</v>
      </c>
      <c r="G7629" t="s">
        <v>1604</v>
      </c>
      <c r="H7629" t="s">
        <v>1609</v>
      </c>
      <c r="I7629" s="11">
        <v>0.25534828900000001</v>
      </c>
      <c r="J7629">
        <v>7.68</v>
      </c>
      <c r="K7629">
        <v>7.68</v>
      </c>
      <c r="L7629" s="3">
        <v>84.422399999999996</v>
      </c>
      <c r="M7629">
        <v>4</v>
      </c>
      <c r="N7629" s="3">
        <v>10.9925</v>
      </c>
      <c r="O7629"/>
      <c r="P7629"/>
    </row>
    <row r="7630" spans="1:16" x14ac:dyDescent="0.3">
      <c r="A7630" t="s">
        <v>13</v>
      </c>
      <c r="B7630" t="s">
        <v>1473</v>
      </c>
      <c r="C7630" t="s">
        <v>1575</v>
      </c>
      <c r="D7630">
        <v>2011</v>
      </c>
      <c r="E7630" t="s">
        <v>1595</v>
      </c>
      <c r="F7630" t="s">
        <v>1602</v>
      </c>
      <c r="G7630" t="s">
        <v>1604</v>
      </c>
      <c r="H7630" t="s">
        <v>1609</v>
      </c>
      <c r="I7630" s="11">
        <v>3.1490111000000001E-2</v>
      </c>
      <c r="J7630">
        <v>8.27</v>
      </c>
      <c r="K7630">
        <v>8.27</v>
      </c>
      <c r="L7630" s="3">
        <v>239.08799999999999</v>
      </c>
      <c r="M7630">
        <v>4</v>
      </c>
      <c r="N7630" s="3">
        <v>28.910278113663846</v>
      </c>
      <c r="O7630"/>
      <c r="P7630"/>
    </row>
    <row r="7631" spans="1:16" x14ac:dyDescent="0.3">
      <c r="A7631" t="s">
        <v>13</v>
      </c>
      <c r="B7631" t="s">
        <v>826</v>
      </c>
      <c r="C7631" t="s">
        <v>1575</v>
      </c>
      <c r="D7631">
        <v>2011</v>
      </c>
      <c r="E7631" t="s">
        <v>1595</v>
      </c>
      <c r="F7631" t="s">
        <v>1602</v>
      </c>
      <c r="G7631" t="s">
        <v>1604</v>
      </c>
      <c r="H7631" t="s">
        <v>1609</v>
      </c>
      <c r="I7631" s="11">
        <v>0.190711254</v>
      </c>
      <c r="J7631">
        <v>9.6950000000000003</v>
      </c>
      <c r="K7631">
        <v>9.6950000000000003</v>
      </c>
      <c r="L7631" s="3">
        <v>159.16040000000001</v>
      </c>
      <c r="M7631">
        <v>4</v>
      </c>
      <c r="N7631" s="3">
        <v>16.416750902527077</v>
      </c>
      <c r="O7631"/>
      <c r="P7631"/>
    </row>
    <row r="7632" spans="1:16" x14ac:dyDescent="0.3">
      <c r="A7632" t="s">
        <v>13</v>
      </c>
      <c r="B7632" t="s">
        <v>1337</v>
      </c>
      <c r="C7632" t="s">
        <v>1575</v>
      </c>
      <c r="D7632">
        <v>2011</v>
      </c>
      <c r="E7632" t="s">
        <v>1595</v>
      </c>
      <c r="F7632" t="s">
        <v>1602</v>
      </c>
      <c r="G7632" t="s">
        <v>1604</v>
      </c>
      <c r="H7632" t="s">
        <v>1609</v>
      </c>
      <c r="I7632" s="11">
        <v>5.0562852999999998E-2</v>
      </c>
      <c r="J7632">
        <v>10.1</v>
      </c>
      <c r="K7632">
        <v>10.1</v>
      </c>
      <c r="L7632" s="3">
        <v>153.3656</v>
      </c>
      <c r="M7632">
        <v>4</v>
      </c>
      <c r="N7632" s="3">
        <v>15.184712871287129</v>
      </c>
      <c r="O7632"/>
      <c r="P7632"/>
    </row>
    <row r="7633" spans="1:16" x14ac:dyDescent="0.3">
      <c r="A7633" t="s">
        <v>13</v>
      </c>
      <c r="B7633" t="s">
        <v>1034</v>
      </c>
      <c r="C7633" t="s">
        <v>1575</v>
      </c>
      <c r="D7633">
        <v>2011</v>
      </c>
      <c r="E7633" t="s">
        <v>1595</v>
      </c>
      <c r="F7633" t="s">
        <v>1602</v>
      </c>
      <c r="G7633" t="s">
        <v>1604</v>
      </c>
      <c r="H7633" t="s">
        <v>1609</v>
      </c>
      <c r="I7633" s="11">
        <v>2.9529474E-2</v>
      </c>
      <c r="J7633">
        <v>11.5</v>
      </c>
      <c r="K7633">
        <v>11.5</v>
      </c>
      <c r="L7633" s="3">
        <v>132.6626</v>
      </c>
      <c r="M7633">
        <v>4</v>
      </c>
      <c r="N7633" s="3">
        <v>11.535878260869564</v>
      </c>
      <c r="O7633"/>
      <c r="P7633"/>
    </row>
    <row r="7634" spans="1:16" x14ac:dyDescent="0.3">
      <c r="A7634" t="s">
        <v>13</v>
      </c>
      <c r="B7634" t="s">
        <v>162</v>
      </c>
      <c r="C7634" t="s">
        <v>1575</v>
      </c>
      <c r="D7634">
        <v>2011</v>
      </c>
      <c r="E7634" t="s">
        <v>1595</v>
      </c>
      <c r="F7634" t="s">
        <v>1602</v>
      </c>
      <c r="G7634" t="s">
        <v>1604</v>
      </c>
      <c r="H7634" t="s">
        <v>1609</v>
      </c>
      <c r="I7634" s="11">
        <v>0.132952286</v>
      </c>
      <c r="J7634">
        <v>12.15</v>
      </c>
      <c r="K7634">
        <v>12.15</v>
      </c>
      <c r="L7634" s="3">
        <v>37.650599999999997</v>
      </c>
      <c r="M7634">
        <v>4</v>
      </c>
      <c r="N7634" s="3">
        <v>3.0988148148148147</v>
      </c>
      <c r="O7634"/>
      <c r="P7634"/>
    </row>
    <row r="7635" spans="1:16" x14ac:dyDescent="0.3">
      <c r="A7635" t="s">
        <v>13</v>
      </c>
      <c r="B7635" t="s">
        <v>1005</v>
      </c>
      <c r="C7635" t="s">
        <v>1575</v>
      </c>
      <c r="D7635">
        <v>2011</v>
      </c>
      <c r="E7635" t="s">
        <v>1595</v>
      </c>
      <c r="F7635" t="s">
        <v>1602</v>
      </c>
      <c r="G7635" t="s">
        <v>1604</v>
      </c>
      <c r="H7635" t="s">
        <v>1609</v>
      </c>
      <c r="I7635" s="11">
        <v>3.1549131000000001E-2</v>
      </c>
      <c r="J7635">
        <v>12.5</v>
      </c>
      <c r="K7635">
        <v>12.5</v>
      </c>
      <c r="L7635" s="3">
        <v>99.038399999999996</v>
      </c>
      <c r="M7635">
        <v>4</v>
      </c>
      <c r="N7635" s="3">
        <v>7.9230719999999994</v>
      </c>
      <c r="O7635"/>
      <c r="P7635"/>
    </row>
    <row r="7636" spans="1:16" x14ac:dyDescent="0.3">
      <c r="A7636" t="s">
        <v>13</v>
      </c>
      <c r="B7636" t="s">
        <v>707</v>
      </c>
      <c r="C7636" t="s">
        <v>1575</v>
      </c>
      <c r="D7636">
        <v>2011</v>
      </c>
      <c r="E7636" t="s">
        <v>1595</v>
      </c>
      <c r="F7636" t="s">
        <v>1602</v>
      </c>
      <c r="G7636" t="s">
        <v>1604</v>
      </c>
      <c r="H7636" t="s">
        <v>1609</v>
      </c>
      <c r="I7636" s="11">
        <v>0</v>
      </c>
      <c r="J7636">
        <v>19.350000000000001</v>
      </c>
      <c r="K7636">
        <v>19.350000000000001</v>
      </c>
      <c r="L7636" s="3">
        <v>65.316800000000001</v>
      </c>
      <c r="M7636">
        <v>4</v>
      </c>
      <c r="N7636" s="3">
        <v>3.3755452196382425</v>
      </c>
      <c r="O7636"/>
      <c r="P7636"/>
    </row>
    <row r="7637" spans="1:16" x14ac:dyDescent="0.3">
      <c r="A7637" t="s">
        <v>13</v>
      </c>
      <c r="B7637" t="s">
        <v>604</v>
      </c>
      <c r="C7637" t="s">
        <v>1575</v>
      </c>
      <c r="D7637">
        <v>2011</v>
      </c>
      <c r="E7637" t="s">
        <v>1595</v>
      </c>
      <c r="F7637" t="s">
        <v>1602</v>
      </c>
      <c r="G7637" t="s">
        <v>1604</v>
      </c>
      <c r="H7637" t="s">
        <v>1609</v>
      </c>
      <c r="I7637" s="11">
        <v>4.2324555999999999E-2</v>
      </c>
      <c r="J7637">
        <v>19.600000000000001</v>
      </c>
      <c r="K7637">
        <v>19.600000000000001</v>
      </c>
      <c r="L7637" s="3">
        <v>150.9024</v>
      </c>
      <c r="M7637">
        <v>4</v>
      </c>
      <c r="N7637" s="3">
        <v>7.6991020408163262</v>
      </c>
      <c r="O7637"/>
      <c r="P7637"/>
    </row>
    <row r="7638" spans="1:16" x14ac:dyDescent="0.3">
      <c r="A7638" t="s">
        <v>13</v>
      </c>
      <c r="B7638" t="s">
        <v>638</v>
      </c>
      <c r="C7638" t="s">
        <v>1579</v>
      </c>
      <c r="D7638">
        <v>2011</v>
      </c>
      <c r="E7638" t="s">
        <v>1595</v>
      </c>
      <c r="F7638" t="s">
        <v>1602</v>
      </c>
      <c r="G7638" t="s">
        <v>1604</v>
      </c>
      <c r="H7638" t="s">
        <v>1609</v>
      </c>
      <c r="I7638" s="11">
        <v>4.5308629000000003E-2</v>
      </c>
      <c r="J7638">
        <v>6.6349999999999998</v>
      </c>
      <c r="K7638">
        <v>6.6349999999999998</v>
      </c>
      <c r="L7638" s="3">
        <v>173.1396</v>
      </c>
      <c r="M7638">
        <v>4</v>
      </c>
      <c r="N7638" s="3">
        <v>26.094890730972118</v>
      </c>
      <c r="O7638"/>
      <c r="P7638"/>
    </row>
    <row r="7639" spans="1:16" x14ac:dyDescent="0.3">
      <c r="A7639" t="s">
        <v>13</v>
      </c>
      <c r="B7639" t="s">
        <v>48</v>
      </c>
      <c r="C7639" t="s">
        <v>1579</v>
      </c>
      <c r="D7639">
        <v>2011</v>
      </c>
      <c r="E7639" t="s">
        <v>1595</v>
      </c>
      <c r="F7639" t="s">
        <v>1602</v>
      </c>
      <c r="G7639" t="s">
        <v>1604</v>
      </c>
      <c r="H7639" t="s">
        <v>1609</v>
      </c>
      <c r="I7639" s="11">
        <v>0.309390255</v>
      </c>
      <c r="J7639">
        <v>7.67</v>
      </c>
      <c r="K7639">
        <v>7.67</v>
      </c>
      <c r="L7639" s="3">
        <v>33.221600000000002</v>
      </c>
      <c r="M7639">
        <v>4</v>
      </c>
      <c r="N7639" s="3">
        <v>4.3313689700130382</v>
      </c>
      <c r="O7639"/>
      <c r="P7639"/>
    </row>
    <row r="7640" spans="1:16" x14ac:dyDescent="0.3">
      <c r="A7640" t="s">
        <v>13</v>
      </c>
      <c r="B7640" t="s">
        <v>815</v>
      </c>
      <c r="C7640" t="s">
        <v>1579</v>
      </c>
      <c r="D7640">
        <v>2011</v>
      </c>
      <c r="E7640" t="s">
        <v>1595</v>
      </c>
      <c r="F7640" t="s">
        <v>1602</v>
      </c>
      <c r="G7640" t="s">
        <v>1604</v>
      </c>
      <c r="H7640" t="s">
        <v>1609</v>
      </c>
      <c r="I7640" s="11">
        <v>2.6814124000000002E-2</v>
      </c>
      <c r="J7640">
        <v>8.85</v>
      </c>
      <c r="K7640">
        <v>8.85</v>
      </c>
      <c r="L7640" s="3">
        <v>103.79640000000001</v>
      </c>
      <c r="M7640">
        <v>4</v>
      </c>
      <c r="N7640" s="3">
        <v>11.728406779661018</v>
      </c>
      <c r="O7640"/>
      <c r="P7640"/>
    </row>
    <row r="7641" spans="1:16" x14ac:dyDescent="0.3">
      <c r="A7641" t="s">
        <v>13</v>
      </c>
      <c r="B7641" t="s">
        <v>265</v>
      </c>
      <c r="C7641" t="s">
        <v>1579</v>
      </c>
      <c r="D7641">
        <v>2011</v>
      </c>
      <c r="E7641" t="s">
        <v>1595</v>
      </c>
      <c r="F7641" t="s">
        <v>1602</v>
      </c>
      <c r="G7641" t="s">
        <v>1604</v>
      </c>
      <c r="H7641" t="s">
        <v>1609</v>
      </c>
      <c r="I7641" s="11">
        <v>4.9617765000000001E-2</v>
      </c>
      <c r="J7641">
        <v>9.6</v>
      </c>
      <c r="K7641">
        <v>9.6</v>
      </c>
      <c r="L7641" s="3">
        <v>44.208599999999997</v>
      </c>
      <c r="M7641">
        <v>4</v>
      </c>
      <c r="N7641" s="3">
        <v>4.6050624999999998</v>
      </c>
      <c r="O7641"/>
      <c r="P7641"/>
    </row>
    <row r="7642" spans="1:16" x14ac:dyDescent="0.3">
      <c r="A7642" t="s">
        <v>13</v>
      </c>
      <c r="B7642" t="s">
        <v>718</v>
      </c>
      <c r="C7642" t="s">
        <v>1579</v>
      </c>
      <c r="D7642">
        <v>2011</v>
      </c>
      <c r="E7642" t="s">
        <v>1595</v>
      </c>
      <c r="F7642" t="s">
        <v>1602</v>
      </c>
      <c r="G7642" t="s">
        <v>1604</v>
      </c>
      <c r="H7642" t="s">
        <v>1609</v>
      </c>
      <c r="I7642" s="11">
        <v>0.12163321000000001</v>
      </c>
      <c r="J7642">
        <v>13.5</v>
      </c>
      <c r="K7642">
        <v>13.5</v>
      </c>
      <c r="L7642" s="3">
        <v>161.69200000000001</v>
      </c>
      <c r="M7642">
        <v>4</v>
      </c>
      <c r="N7642" s="3">
        <v>11.977185185185185</v>
      </c>
      <c r="O7642"/>
      <c r="P7642"/>
    </row>
    <row r="7643" spans="1:16" x14ac:dyDescent="0.3">
      <c r="A7643" t="s">
        <v>13</v>
      </c>
      <c r="B7643" t="s">
        <v>1430</v>
      </c>
      <c r="C7643" t="s">
        <v>1579</v>
      </c>
      <c r="D7643">
        <v>2011</v>
      </c>
      <c r="E7643" t="s">
        <v>1595</v>
      </c>
      <c r="F7643" t="s">
        <v>1602</v>
      </c>
      <c r="G7643" t="s">
        <v>1604</v>
      </c>
      <c r="H7643" t="s">
        <v>1609</v>
      </c>
      <c r="I7643" s="11">
        <v>1.4719325E-2</v>
      </c>
      <c r="J7643">
        <v>14.15</v>
      </c>
      <c r="K7643">
        <v>14.15</v>
      </c>
      <c r="L7643" s="3">
        <v>196.911</v>
      </c>
      <c r="M7643">
        <v>4</v>
      </c>
      <c r="N7643" s="3">
        <v>13.915971731448764</v>
      </c>
      <c r="O7643"/>
      <c r="P7643"/>
    </row>
    <row r="7644" spans="1:16" x14ac:dyDescent="0.3">
      <c r="A7644" t="s">
        <v>13</v>
      </c>
      <c r="B7644" t="s">
        <v>1414</v>
      </c>
      <c r="C7644" t="s">
        <v>1579</v>
      </c>
      <c r="D7644">
        <v>2011</v>
      </c>
      <c r="E7644" t="s">
        <v>1595</v>
      </c>
      <c r="F7644" t="s">
        <v>1602</v>
      </c>
      <c r="G7644" t="s">
        <v>1604</v>
      </c>
      <c r="H7644" t="s">
        <v>1609</v>
      </c>
      <c r="I7644" s="11">
        <v>0.12062477100000001</v>
      </c>
      <c r="J7644">
        <v>14.65</v>
      </c>
      <c r="K7644">
        <v>14.65</v>
      </c>
      <c r="L7644" s="3">
        <v>261.75940000000003</v>
      </c>
      <c r="M7644">
        <v>4</v>
      </c>
      <c r="N7644" s="3">
        <v>17.867535836177474</v>
      </c>
      <c r="O7644"/>
      <c r="P7644"/>
    </row>
    <row r="7645" spans="1:16" x14ac:dyDescent="0.3">
      <c r="A7645" t="s">
        <v>13</v>
      </c>
      <c r="B7645" t="s">
        <v>319</v>
      </c>
      <c r="C7645" t="s">
        <v>1579</v>
      </c>
      <c r="D7645">
        <v>2011</v>
      </c>
      <c r="E7645" t="s">
        <v>1595</v>
      </c>
      <c r="F7645" t="s">
        <v>1602</v>
      </c>
      <c r="G7645" t="s">
        <v>1604</v>
      </c>
      <c r="H7645" t="s">
        <v>1609</v>
      </c>
      <c r="I7645" s="11">
        <v>2.8443139999999999E-2</v>
      </c>
      <c r="J7645">
        <v>16.350000000000001</v>
      </c>
      <c r="K7645">
        <v>16.350000000000001</v>
      </c>
      <c r="L7645" s="3">
        <v>98.141000000000005</v>
      </c>
      <c r="M7645">
        <v>4</v>
      </c>
      <c r="N7645" s="3">
        <v>6.0025076452599384</v>
      </c>
      <c r="O7645"/>
      <c r="P7645"/>
    </row>
    <row r="7646" spans="1:16" x14ac:dyDescent="0.3">
      <c r="A7646" t="s">
        <v>13</v>
      </c>
      <c r="B7646" t="s">
        <v>918</v>
      </c>
      <c r="C7646" t="s">
        <v>1579</v>
      </c>
      <c r="D7646">
        <v>2011</v>
      </c>
      <c r="E7646" t="s">
        <v>1595</v>
      </c>
      <c r="F7646" t="s">
        <v>1602</v>
      </c>
      <c r="G7646" t="s">
        <v>1604</v>
      </c>
      <c r="H7646" t="s">
        <v>1609</v>
      </c>
      <c r="I7646" s="11">
        <v>2.0993364E-2</v>
      </c>
      <c r="J7646">
        <v>17.7</v>
      </c>
      <c r="K7646">
        <v>17.7</v>
      </c>
      <c r="L7646" s="3">
        <v>166.84739999999999</v>
      </c>
      <c r="M7646">
        <v>4</v>
      </c>
      <c r="N7646" s="3">
        <v>9.4264067796610167</v>
      </c>
      <c r="O7646"/>
      <c r="P7646"/>
    </row>
    <row r="7647" spans="1:16" x14ac:dyDescent="0.3">
      <c r="A7647" t="s">
        <v>13</v>
      </c>
      <c r="B7647" t="s">
        <v>1431</v>
      </c>
      <c r="C7647" t="s">
        <v>1579</v>
      </c>
      <c r="D7647">
        <v>2011</v>
      </c>
      <c r="E7647" t="s">
        <v>1595</v>
      </c>
      <c r="F7647" t="s">
        <v>1602</v>
      </c>
      <c r="G7647" t="s">
        <v>1604</v>
      </c>
      <c r="H7647" t="s">
        <v>1609</v>
      </c>
      <c r="I7647" s="11">
        <v>7.9299473999999995E-2</v>
      </c>
      <c r="J7647">
        <v>18</v>
      </c>
      <c r="K7647">
        <v>18</v>
      </c>
      <c r="L7647" s="3">
        <v>170.54220000000001</v>
      </c>
      <c r="M7647">
        <v>4</v>
      </c>
      <c r="N7647" s="3">
        <v>9.4745666666666679</v>
      </c>
      <c r="O7647"/>
      <c r="P7647"/>
    </row>
    <row r="7648" spans="1:16" x14ac:dyDescent="0.3">
      <c r="A7648" t="s">
        <v>13</v>
      </c>
      <c r="B7648" t="s">
        <v>1351</v>
      </c>
      <c r="C7648" t="s">
        <v>1579</v>
      </c>
      <c r="D7648">
        <v>2011</v>
      </c>
      <c r="E7648" t="s">
        <v>1595</v>
      </c>
      <c r="F7648" t="s">
        <v>1602</v>
      </c>
      <c r="G7648" t="s">
        <v>1604</v>
      </c>
      <c r="H7648" t="s">
        <v>1609</v>
      </c>
      <c r="I7648" s="11">
        <v>9.7865088000000003E-2</v>
      </c>
      <c r="J7648">
        <v>18.2</v>
      </c>
      <c r="K7648">
        <v>18.2</v>
      </c>
      <c r="L7648" s="3">
        <v>221.84559999999999</v>
      </c>
      <c r="M7648">
        <v>4</v>
      </c>
      <c r="N7648" s="3">
        <v>12.189318681318682</v>
      </c>
      <c r="O7648"/>
      <c r="P7648"/>
    </row>
    <row r="7649" spans="1:16" x14ac:dyDescent="0.3">
      <c r="A7649" t="s">
        <v>13</v>
      </c>
      <c r="B7649" t="s">
        <v>1362</v>
      </c>
      <c r="C7649" t="s">
        <v>1579</v>
      </c>
      <c r="D7649">
        <v>2011</v>
      </c>
      <c r="E7649" t="s">
        <v>1595</v>
      </c>
      <c r="F7649" t="s">
        <v>1602</v>
      </c>
      <c r="G7649" t="s">
        <v>1604</v>
      </c>
      <c r="H7649" t="s">
        <v>1609</v>
      </c>
      <c r="I7649" s="11">
        <v>0.21647815300000001</v>
      </c>
      <c r="J7649">
        <v>19</v>
      </c>
      <c r="K7649">
        <v>19</v>
      </c>
      <c r="L7649" s="3">
        <v>190.18719999999999</v>
      </c>
      <c r="M7649">
        <v>4</v>
      </c>
      <c r="N7649" s="3">
        <v>10.009852631578946</v>
      </c>
      <c r="O7649"/>
      <c r="P7649"/>
    </row>
    <row r="7650" spans="1:16" x14ac:dyDescent="0.3">
      <c r="A7650" t="s">
        <v>13</v>
      </c>
      <c r="B7650" t="s">
        <v>379</v>
      </c>
      <c r="C7650" t="s">
        <v>1579</v>
      </c>
      <c r="D7650">
        <v>2011</v>
      </c>
      <c r="E7650" t="s">
        <v>1595</v>
      </c>
      <c r="F7650" t="s">
        <v>1602</v>
      </c>
      <c r="G7650" t="s">
        <v>1606</v>
      </c>
      <c r="H7650" t="s">
        <v>1609</v>
      </c>
      <c r="I7650" s="11">
        <v>0.12426161400000001</v>
      </c>
      <c r="J7650">
        <v>20.2</v>
      </c>
      <c r="K7650">
        <v>20.2</v>
      </c>
      <c r="L7650" s="3">
        <v>93.646199999999993</v>
      </c>
      <c r="M7650">
        <v>4</v>
      </c>
      <c r="N7650" s="3">
        <v>4.6359504950495047</v>
      </c>
      <c r="O7650"/>
      <c r="P7650"/>
    </row>
    <row r="7651" spans="1:16" x14ac:dyDescent="0.3">
      <c r="A7651" t="s">
        <v>13</v>
      </c>
      <c r="B7651" t="s">
        <v>1193</v>
      </c>
      <c r="C7651" t="s">
        <v>1579</v>
      </c>
      <c r="D7651">
        <v>2011</v>
      </c>
      <c r="E7651" t="s">
        <v>1595</v>
      </c>
      <c r="F7651" t="s">
        <v>1602</v>
      </c>
      <c r="G7651" t="s">
        <v>1606</v>
      </c>
      <c r="H7651" t="s">
        <v>1609</v>
      </c>
      <c r="I7651" s="11">
        <v>0.118827682</v>
      </c>
      <c r="J7651">
        <v>20.6</v>
      </c>
      <c r="K7651">
        <v>20.6</v>
      </c>
      <c r="L7651" s="3">
        <v>75.069599999999994</v>
      </c>
      <c r="M7651">
        <v>4</v>
      </c>
      <c r="N7651" s="3">
        <v>3.6441553398058248</v>
      </c>
      <c r="O7651"/>
      <c r="P7651"/>
    </row>
    <row r="7652" spans="1:16" x14ac:dyDescent="0.3">
      <c r="A7652" t="s">
        <v>13</v>
      </c>
      <c r="B7652" t="s">
        <v>531</v>
      </c>
      <c r="C7652" t="s">
        <v>1581</v>
      </c>
      <c r="D7652">
        <v>2011</v>
      </c>
      <c r="E7652" t="s">
        <v>1595</v>
      </c>
      <c r="F7652" t="s">
        <v>1602</v>
      </c>
      <c r="G7652" t="s">
        <v>1606</v>
      </c>
      <c r="H7652" t="s">
        <v>1609</v>
      </c>
      <c r="I7652" s="11">
        <v>2.414202E-2</v>
      </c>
      <c r="J7652">
        <v>7.26</v>
      </c>
      <c r="K7652">
        <v>7.26</v>
      </c>
      <c r="L7652" s="3">
        <v>117.41500000000001</v>
      </c>
      <c r="M7652">
        <v>4</v>
      </c>
      <c r="N7652" s="3">
        <v>16.172865013774107</v>
      </c>
      <c r="O7652"/>
      <c r="P7652"/>
    </row>
    <row r="7653" spans="1:16" x14ac:dyDescent="0.3">
      <c r="A7653" t="s">
        <v>13</v>
      </c>
      <c r="B7653" t="s">
        <v>1515</v>
      </c>
      <c r="C7653" t="s">
        <v>1581</v>
      </c>
      <c r="D7653">
        <v>2011</v>
      </c>
      <c r="E7653" t="s">
        <v>1595</v>
      </c>
      <c r="F7653" t="s">
        <v>1602</v>
      </c>
      <c r="G7653" t="s">
        <v>1606</v>
      </c>
      <c r="H7653" t="s">
        <v>1609</v>
      </c>
      <c r="I7653" s="11">
        <v>0.16472456699999999</v>
      </c>
      <c r="J7653">
        <v>10.8</v>
      </c>
      <c r="K7653">
        <v>10.8</v>
      </c>
      <c r="L7653" s="3">
        <v>98.404200000000003</v>
      </c>
      <c r="M7653">
        <v>4</v>
      </c>
      <c r="N7653" s="3">
        <v>9.1114999999999995</v>
      </c>
      <c r="O7653"/>
      <c r="P7653"/>
    </row>
    <row r="7654" spans="1:16" x14ac:dyDescent="0.3">
      <c r="A7654" t="s">
        <v>13</v>
      </c>
      <c r="B7654" t="s">
        <v>827</v>
      </c>
      <c r="C7654" t="s">
        <v>1581</v>
      </c>
      <c r="D7654">
        <v>2011</v>
      </c>
      <c r="E7654" t="s">
        <v>1595</v>
      </c>
      <c r="F7654" t="s">
        <v>1602</v>
      </c>
      <c r="G7654" t="s">
        <v>1606</v>
      </c>
      <c r="H7654" t="s">
        <v>1609</v>
      </c>
      <c r="I7654" s="11">
        <v>0.116203156</v>
      </c>
      <c r="J7654">
        <v>12.65</v>
      </c>
      <c r="K7654">
        <v>12.65</v>
      </c>
      <c r="L7654" s="3">
        <v>53.532400000000003</v>
      </c>
      <c r="M7654">
        <v>4</v>
      </c>
      <c r="N7654" s="3">
        <v>4.231810276679842</v>
      </c>
      <c r="O7654"/>
      <c r="P7654"/>
    </row>
    <row r="7655" spans="1:16" x14ac:dyDescent="0.3">
      <c r="A7655" t="s">
        <v>13</v>
      </c>
      <c r="B7655" t="s">
        <v>1068</v>
      </c>
      <c r="C7655" t="s">
        <v>1581</v>
      </c>
      <c r="D7655">
        <v>2011</v>
      </c>
      <c r="E7655" t="s">
        <v>1595</v>
      </c>
      <c r="F7655" t="s">
        <v>1602</v>
      </c>
      <c r="G7655" t="s">
        <v>1606</v>
      </c>
      <c r="H7655" t="s">
        <v>1609</v>
      </c>
      <c r="I7655" s="11">
        <v>8.7604871000000001E-2</v>
      </c>
      <c r="J7655">
        <v>15.1</v>
      </c>
      <c r="K7655">
        <v>15.1</v>
      </c>
      <c r="L7655" s="3">
        <v>242.25120000000001</v>
      </c>
      <c r="M7655">
        <v>4</v>
      </c>
      <c r="N7655" s="3">
        <v>16.043125827814571</v>
      </c>
      <c r="O7655"/>
      <c r="P7655"/>
    </row>
    <row r="7656" spans="1:16" x14ac:dyDescent="0.3">
      <c r="A7656" t="s">
        <v>13</v>
      </c>
      <c r="B7656" t="s">
        <v>1119</v>
      </c>
      <c r="C7656" t="s">
        <v>1584</v>
      </c>
      <c r="D7656">
        <v>2011</v>
      </c>
      <c r="E7656" t="s">
        <v>1595</v>
      </c>
      <c r="F7656" t="s">
        <v>1602</v>
      </c>
      <c r="G7656" t="s">
        <v>1606</v>
      </c>
      <c r="H7656" t="s">
        <v>1609</v>
      </c>
      <c r="I7656" s="11">
        <v>0</v>
      </c>
      <c r="J7656">
        <v>14.65</v>
      </c>
      <c r="K7656">
        <v>14.65</v>
      </c>
      <c r="L7656" s="3">
        <v>56.461399999999998</v>
      </c>
      <c r="M7656">
        <v>4</v>
      </c>
      <c r="N7656" s="3">
        <v>3.8540204778156992</v>
      </c>
      <c r="O7656"/>
      <c r="P7656"/>
    </row>
    <row r="7657" spans="1:16" x14ac:dyDescent="0.3">
      <c r="A7657" t="s">
        <v>13</v>
      </c>
      <c r="B7657" t="s">
        <v>605</v>
      </c>
      <c r="C7657" t="s">
        <v>1584</v>
      </c>
      <c r="D7657">
        <v>2011</v>
      </c>
      <c r="E7657" t="s">
        <v>1595</v>
      </c>
      <c r="F7657" t="s">
        <v>1602</v>
      </c>
      <c r="G7657" t="s">
        <v>1606</v>
      </c>
      <c r="H7657" t="s">
        <v>1609</v>
      </c>
      <c r="I7657" s="11">
        <v>0.15385152999999999</v>
      </c>
      <c r="J7657">
        <v>19.100000000000001</v>
      </c>
      <c r="K7657">
        <v>19.100000000000001</v>
      </c>
      <c r="L7657" s="3">
        <v>185.16079999999999</v>
      </c>
      <c r="M7657">
        <v>4</v>
      </c>
      <c r="N7657" s="3">
        <v>9.6942827225130888</v>
      </c>
      <c r="O7657"/>
      <c r="P7657"/>
    </row>
    <row r="7658" spans="1:16" x14ac:dyDescent="0.3">
      <c r="A7658" t="s">
        <v>13</v>
      </c>
      <c r="B7658" t="s">
        <v>1265</v>
      </c>
      <c r="C7658" t="s">
        <v>1588</v>
      </c>
      <c r="D7658">
        <v>2011</v>
      </c>
      <c r="E7658" t="s">
        <v>1595</v>
      </c>
      <c r="F7658" t="s">
        <v>1602</v>
      </c>
      <c r="G7658" t="s">
        <v>1606</v>
      </c>
      <c r="H7658" t="s">
        <v>1609</v>
      </c>
      <c r="I7658" s="11">
        <v>3.6045990999999999E-2</v>
      </c>
      <c r="J7658">
        <v>7.97</v>
      </c>
      <c r="K7658">
        <v>7.97</v>
      </c>
      <c r="L7658" s="3">
        <v>107.5596</v>
      </c>
      <c r="M7658">
        <v>4</v>
      </c>
      <c r="N7658" s="3">
        <v>13.495558343789209</v>
      </c>
      <c r="O7658"/>
      <c r="P7658"/>
    </row>
    <row r="7659" spans="1:16" x14ac:dyDescent="0.3">
      <c r="A7659" t="s">
        <v>13</v>
      </c>
      <c r="B7659" t="s">
        <v>320</v>
      </c>
      <c r="C7659" t="s">
        <v>1580</v>
      </c>
      <c r="D7659">
        <v>2011</v>
      </c>
      <c r="E7659" t="s">
        <v>1595</v>
      </c>
      <c r="F7659" t="s">
        <v>1602</v>
      </c>
      <c r="G7659" t="s">
        <v>1606</v>
      </c>
      <c r="H7659" t="s">
        <v>1609</v>
      </c>
      <c r="I7659" s="11">
        <v>9.5122910000000005E-2</v>
      </c>
      <c r="J7659">
        <v>6.8650000000000002</v>
      </c>
      <c r="K7659">
        <v>6.8650000000000002</v>
      </c>
      <c r="L7659" s="3">
        <v>212.3218</v>
      </c>
      <c r="M7659">
        <v>4</v>
      </c>
      <c r="N7659" s="3">
        <v>30.928157319737799</v>
      </c>
      <c r="O7659"/>
      <c r="P7659"/>
    </row>
    <row r="7660" spans="1:16" x14ac:dyDescent="0.3">
      <c r="A7660" t="s">
        <v>13</v>
      </c>
      <c r="B7660" t="s">
        <v>25</v>
      </c>
      <c r="C7660" t="s">
        <v>1580</v>
      </c>
      <c r="D7660">
        <v>2011</v>
      </c>
      <c r="E7660" t="s">
        <v>1595</v>
      </c>
      <c r="F7660" t="s">
        <v>1602</v>
      </c>
      <c r="G7660" t="s">
        <v>1606</v>
      </c>
      <c r="H7660" t="s">
        <v>1609</v>
      </c>
      <c r="I7660" s="11">
        <v>0.1422157</v>
      </c>
      <c r="J7660">
        <v>7.05</v>
      </c>
      <c r="K7660">
        <v>7.05</v>
      </c>
      <c r="L7660" s="3">
        <v>108.7912</v>
      </c>
      <c r="M7660">
        <v>4</v>
      </c>
      <c r="N7660" s="3">
        <v>15.431375886524824</v>
      </c>
      <c r="O7660"/>
      <c r="P7660"/>
    </row>
    <row r="7661" spans="1:16" x14ac:dyDescent="0.3">
      <c r="A7661" t="s">
        <v>13</v>
      </c>
      <c r="B7661" t="s">
        <v>270</v>
      </c>
      <c r="C7661" t="s">
        <v>1580</v>
      </c>
      <c r="D7661">
        <v>2011</v>
      </c>
      <c r="E7661" t="s">
        <v>1595</v>
      </c>
      <c r="F7661" t="s">
        <v>1602</v>
      </c>
      <c r="G7661" t="s">
        <v>1606</v>
      </c>
      <c r="H7661" t="s">
        <v>1609</v>
      </c>
      <c r="I7661" s="11">
        <v>0.18058808200000001</v>
      </c>
      <c r="J7661">
        <v>9.1950000000000003</v>
      </c>
      <c r="K7661">
        <v>9.1950000000000003</v>
      </c>
      <c r="L7661" s="3">
        <v>182.26339999999999</v>
      </c>
      <c r="M7661">
        <v>4</v>
      </c>
      <c r="N7661" s="3">
        <v>19.822011963023382</v>
      </c>
      <c r="O7661"/>
      <c r="P7661"/>
    </row>
    <row r="7662" spans="1:16" x14ac:dyDescent="0.3">
      <c r="A7662" t="s">
        <v>13</v>
      </c>
      <c r="B7662" t="s">
        <v>421</v>
      </c>
      <c r="C7662" t="s">
        <v>1580</v>
      </c>
      <c r="D7662">
        <v>2011</v>
      </c>
      <c r="E7662" t="s">
        <v>1595</v>
      </c>
      <c r="F7662" t="s">
        <v>1602</v>
      </c>
      <c r="G7662" t="s">
        <v>1606</v>
      </c>
      <c r="H7662" t="s">
        <v>1609</v>
      </c>
      <c r="I7662" s="11">
        <v>0.16103988699999999</v>
      </c>
      <c r="J7662">
        <v>12.6</v>
      </c>
      <c r="K7662">
        <v>12.6</v>
      </c>
      <c r="L7662" s="3">
        <v>210.2612</v>
      </c>
      <c r="M7662">
        <v>4</v>
      </c>
      <c r="N7662" s="3">
        <v>16.687396825396824</v>
      </c>
      <c r="O7662"/>
      <c r="P7662"/>
    </row>
    <row r="7663" spans="1:16" x14ac:dyDescent="0.3">
      <c r="A7663" t="s">
        <v>13</v>
      </c>
      <c r="B7663" t="s">
        <v>396</v>
      </c>
      <c r="C7663" t="s">
        <v>1580</v>
      </c>
      <c r="D7663">
        <v>2011</v>
      </c>
      <c r="E7663" t="s">
        <v>1595</v>
      </c>
      <c r="F7663" t="s">
        <v>1602</v>
      </c>
      <c r="G7663" t="s">
        <v>1606</v>
      </c>
      <c r="H7663" t="s">
        <v>1609</v>
      </c>
      <c r="I7663" s="11">
        <v>0.112036236</v>
      </c>
      <c r="J7663">
        <v>19.7</v>
      </c>
      <c r="K7663">
        <v>19.7</v>
      </c>
      <c r="L7663" s="3">
        <v>174.93700000000001</v>
      </c>
      <c r="M7663">
        <v>4</v>
      </c>
      <c r="N7663" s="3">
        <v>8.8800507614213213</v>
      </c>
      <c r="O7663"/>
      <c r="P7663"/>
    </row>
    <row r="7664" spans="1:16" x14ac:dyDescent="0.3">
      <c r="A7664" t="s">
        <v>13</v>
      </c>
      <c r="B7664" t="s">
        <v>272</v>
      </c>
      <c r="C7664" t="s">
        <v>1580</v>
      </c>
      <c r="D7664">
        <v>2011</v>
      </c>
      <c r="E7664" t="s">
        <v>1595</v>
      </c>
      <c r="F7664" t="s">
        <v>1602</v>
      </c>
      <c r="G7664" t="s">
        <v>1606</v>
      </c>
      <c r="H7664" t="s">
        <v>1609</v>
      </c>
      <c r="I7664" s="11">
        <v>8.2526478E-2</v>
      </c>
      <c r="J7664">
        <v>21</v>
      </c>
      <c r="K7664">
        <v>21</v>
      </c>
      <c r="L7664" s="3">
        <v>191.84780000000001</v>
      </c>
      <c r="M7664">
        <v>4</v>
      </c>
      <c r="N7664" s="3">
        <v>9.1356095238095243</v>
      </c>
      <c r="O7664"/>
      <c r="P7664"/>
    </row>
    <row r="7665" spans="1:16" x14ac:dyDescent="0.3">
      <c r="A7665" t="s">
        <v>13</v>
      </c>
      <c r="B7665" t="s">
        <v>485</v>
      </c>
      <c r="C7665" t="s">
        <v>1580</v>
      </c>
      <c r="D7665">
        <v>2011</v>
      </c>
      <c r="E7665" t="s">
        <v>1595</v>
      </c>
      <c r="F7665" t="s">
        <v>1602</v>
      </c>
      <c r="G7665" t="s">
        <v>1606</v>
      </c>
      <c r="H7665" t="s">
        <v>1609</v>
      </c>
      <c r="I7665" s="11">
        <v>0.118297605</v>
      </c>
      <c r="J7665">
        <v>21.2</v>
      </c>
      <c r="K7665">
        <v>21.2</v>
      </c>
      <c r="L7665" s="3">
        <v>175.03700000000001</v>
      </c>
      <c r="M7665">
        <v>4</v>
      </c>
      <c r="N7665" s="3">
        <v>8.2564622641509438</v>
      </c>
      <c r="O7665"/>
      <c r="P7665"/>
    </row>
    <row r="7666" spans="1:16" x14ac:dyDescent="0.3">
      <c r="A7666" t="s">
        <v>13</v>
      </c>
      <c r="B7666" t="s">
        <v>189</v>
      </c>
      <c r="C7666" t="s">
        <v>1590</v>
      </c>
      <c r="D7666">
        <v>2011</v>
      </c>
      <c r="E7666" t="s">
        <v>1595</v>
      </c>
      <c r="F7666" t="s">
        <v>1602</v>
      </c>
      <c r="G7666" t="s">
        <v>1606</v>
      </c>
      <c r="H7666" t="s">
        <v>1609</v>
      </c>
      <c r="I7666" s="11">
        <v>0.112906337</v>
      </c>
      <c r="J7666">
        <v>7.81</v>
      </c>
      <c r="K7666">
        <v>7.81</v>
      </c>
      <c r="L7666" s="3">
        <v>243.54859999999999</v>
      </c>
      <c r="M7666">
        <v>4</v>
      </c>
      <c r="N7666" s="3">
        <v>31.184199743918054</v>
      </c>
      <c r="O7666"/>
      <c r="P7666"/>
    </row>
    <row r="7667" spans="1:16" x14ac:dyDescent="0.3">
      <c r="A7667" t="s">
        <v>13</v>
      </c>
      <c r="B7667" t="s">
        <v>1010</v>
      </c>
      <c r="C7667" t="s">
        <v>1590</v>
      </c>
      <c r="D7667">
        <v>2011</v>
      </c>
      <c r="E7667" t="s">
        <v>1595</v>
      </c>
      <c r="F7667" t="s">
        <v>1602</v>
      </c>
      <c r="G7667" t="s">
        <v>1606</v>
      </c>
      <c r="H7667" t="s">
        <v>1609</v>
      </c>
      <c r="I7667" s="11">
        <v>0.279783532</v>
      </c>
      <c r="J7667">
        <v>10.1</v>
      </c>
      <c r="K7667">
        <v>10.1</v>
      </c>
      <c r="L7667" s="3">
        <v>241.85120000000001</v>
      </c>
      <c r="M7667">
        <v>4</v>
      </c>
      <c r="N7667" s="3">
        <v>23.945663366336635</v>
      </c>
      <c r="O7667"/>
      <c r="P7667"/>
    </row>
    <row r="7668" spans="1:16" x14ac:dyDescent="0.3">
      <c r="A7668" t="s">
        <v>13</v>
      </c>
      <c r="B7668" t="s">
        <v>148</v>
      </c>
      <c r="C7668" t="s">
        <v>1590</v>
      </c>
      <c r="D7668">
        <v>2011</v>
      </c>
      <c r="E7668" t="s">
        <v>1595</v>
      </c>
      <c r="F7668" t="s">
        <v>1602</v>
      </c>
      <c r="G7668" t="s">
        <v>1606</v>
      </c>
      <c r="H7668" t="s">
        <v>1609</v>
      </c>
      <c r="I7668" s="11">
        <v>0.18009679100000001</v>
      </c>
      <c r="J7668">
        <v>15.85</v>
      </c>
      <c r="K7668">
        <v>15.85</v>
      </c>
      <c r="L7668" s="3">
        <v>57.3904</v>
      </c>
      <c r="M7668">
        <v>4</v>
      </c>
      <c r="N7668" s="3">
        <v>3.620845425867508</v>
      </c>
      <c r="O7668"/>
      <c r="P7668"/>
    </row>
    <row r="7669" spans="1:16" x14ac:dyDescent="0.3">
      <c r="A7669" t="s">
        <v>12</v>
      </c>
      <c r="B7669" t="s">
        <v>1085</v>
      </c>
      <c r="C7669" t="s">
        <v>1587</v>
      </c>
      <c r="D7669">
        <v>2011</v>
      </c>
      <c r="E7669" t="s">
        <v>1595</v>
      </c>
      <c r="F7669" t="s">
        <v>1602</v>
      </c>
      <c r="G7669" t="s">
        <v>1606</v>
      </c>
      <c r="H7669" t="s">
        <v>1609</v>
      </c>
      <c r="I7669" s="11">
        <v>0.223440258</v>
      </c>
      <c r="J7669">
        <v>4.88</v>
      </c>
      <c r="K7669">
        <v>4.88</v>
      </c>
      <c r="L7669" s="3">
        <v>52.229799999999997</v>
      </c>
      <c r="M7669">
        <v>4</v>
      </c>
      <c r="N7669" s="3">
        <v>10.702827868852459</v>
      </c>
      <c r="O7669"/>
      <c r="P7669"/>
    </row>
    <row r="7670" spans="1:16" x14ac:dyDescent="0.3">
      <c r="A7670" t="s">
        <v>12</v>
      </c>
      <c r="B7670" t="s">
        <v>104</v>
      </c>
      <c r="C7670" t="s">
        <v>1587</v>
      </c>
      <c r="D7670">
        <v>2011</v>
      </c>
      <c r="E7670" t="s">
        <v>1595</v>
      </c>
      <c r="F7670" t="s">
        <v>1602</v>
      </c>
      <c r="G7670" t="s">
        <v>1606</v>
      </c>
      <c r="H7670" t="s">
        <v>1609</v>
      </c>
      <c r="I7670" s="11">
        <v>0.31109037899999997</v>
      </c>
      <c r="J7670">
        <v>12.35</v>
      </c>
      <c r="K7670">
        <v>12.35</v>
      </c>
      <c r="L7670" s="3">
        <v>79.232799999999997</v>
      </c>
      <c r="M7670">
        <v>4</v>
      </c>
      <c r="N7670" s="3">
        <v>6.4156113360323888</v>
      </c>
      <c r="O7670"/>
      <c r="P7670"/>
    </row>
    <row r="7671" spans="1:16" x14ac:dyDescent="0.3">
      <c r="A7671" t="s">
        <v>12</v>
      </c>
      <c r="B7671" t="s">
        <v>89</v>
      </c>
      <c r="C7671" t="s">
        <v>1587</v>
      </c>
      <c r="D7671">
        <v>2011</v>
      </c>
      <c r="E7671" t="s">
        <v>1595</v>
      </c>
      <c r="F7671" t="s">
        <v>1602</v>
      </c>
      <c r="G7671" t="s">
        <v>1606</v>
      </c>
      <c r="H7671" t="s">
        <v>1609</v>
      </c>
      <c r="I7671" s="11">
        <v>0.126791761</v>
      </c>
      <c r="J7671">
        <v>15.5</v>
      </c>
      <c r="K7671">
        <v>15.5</v>
      </c>
      <c r="L7671" s="3">
        <v>262.15679999999998</v>
      </c>
      <c r="M7671">
        <v>4</v>
      </c>
      <c r="N7671" s="3">
        <v>16.913341935483871</v>
      </c>
      <c r="O7671"/>
      <c r="P7671"/>
    </row>
    <row r="7672" spans="1:16" x14ac:dyDescent="0.3">
      <c r="A7672" t="s">
        <v>12</v>
      </c>
      <c r="B7672" t="s">
        <v>1571</v>
      </c>
      <c r="C7672" t="s">
        <v>1587</v>
      </c>
      <c r="D7672">
        <v>2011</v>
      </c>
      <c r="E7672" t="s">
        <v>1595</v>
      </c>
      <c r="F7672" t="s">
        <v>1602</v>
      </c>
      <c r="G7672" t="s">
        <v>1606</v>
      </c>
      <c r="H7672" t="s">
        <v>1609</v>
      </c>
      <c r="I7672" s="11">
        <v>0.100262068</v>
      </c>
      <c r="J7672">
        <v>20</v>
      </c>
      <c r="K7672">
        <v>20</v>
      </c>
      <c r="L7672" s="3">
        <v>169.61320000000001</v>
      </c>
      <c r="M7672">
        <v>4</v>
      </c>
      <c r="N7672" s="3">
        <v>8.4806600000000003</v>
      </c>
      <c r="O7672"/>
      <c r="P7672"/>
    </row>
    <row r="7673" spans="1:16" x14ac:dyDescent="0.3">
      <c r="A7673" t="s">
        <v>12</v>
      </c>
      <c r="B7673" t="s">
        <v>233</v>
      </c>
      <c r="C7673" t="s">
        <v>1582</v>
      </c>
      <c r="D7673">
        <v>2011</v>
      </c>
      <c r="E7673" t="s">
        <v>1595</v>
      </c>
      <c r="F7673" t="s">
        <v>1602</v>
      </c>
      <c r="G7673" t="s">
        <v>1606</v>
      </c>
      <c r="H7673" t="s">
        <v>1609</v>
      </c>
      <c r="I7673" s="11">
        <v>0.28150951400000002</v>
      </c>
      <c r="J7673">
        <v>7.1550000000000002</v>
      </c>
      <c r="K7673">
        <v>7.1550000000000002</v>
      </c>
      <c r="L7673" s="3">
        <v>33.8874</v>
      </c>
      <c r="M7673">
        <v>4</v>
      </c>
      <c r="N7673" s="3">
        <v>4.7361844863731655</v>
      </c>
      <c r="O7673"/>
      <c r="P7673"/>
    </row>
    <row r="7674" spans="1:16" x14ac:dyDescent="0.3">
      <c r="A7674" t="s">
        <v>12</v>
      </c>
      <c r="B7674" t="s">
        <v>91</v>
      </c>
      <c r="C7674" t="s">
        <v>1582</v>
      </c>
      <c r="D7674">
        <v>2011</v>
      </c>
      <c r="E7674" t="s">
        <v>1595</v>
      </c>
      <c r="F7674" t="s">
        <v>1602</v>
      </c>
      <c r="G7674" t="s">
        <v>1606</v>
      </c>
      <c r="H7674" t="s">
        <v>1609</v>
      </c>
      <c r="I7674" s="11">
        <v>5.0657232000000003E-2</v>
      </c>
      <c r="J7674">
        <v>8</v>
      </c>
      <c r="K7674">
        <v>8</v>
      </c>
      <c r="L7674" s="3">
        <v>249.9092</v>
      </c>
      <c r="M7674">
        <v>4</v>
      </c>
      <c r="N7674" s="3">
        <v>31.23865</v>
      </c>
      <c r="O7674"/>
      <c r="P7674"/>
    </row>
    <row r="7675" spans="1:16" x14ac:dyDescent="0.3">
      <c r="A7675" t="s">
        <v>12</v>
      </c>
      <c r="B7675" t="s">
        <v>1310</v>
      </c>
      <c r="C7675" t="s">
        <v>1586</v>
      </c>
      <c r="D7675">
        <v>2011</v>
      </c>
      <c r="E7675" t="s">
        <v>1595</v>
      </c>
      <c r="F7675" t="s">
        <v>1602</v>
      </c>
      <c r="G7675" t="s">
        <v>1606</v>
      </c>
      <c r="H7675" t="s">
        <v>1609</v>
      </c>
      <c r="I7675" s="11">
        <v>0.10154201</v>
      </c>
      <c r="J7675">
        <v>10.695</v>
      </c>
      <c r="K7675">
        <v>10.695</v>
      </c>
      <c r="L7675" s="3">
        <v>173.77119999999999</v>
      </c>
      <c r="M7675">
        <v>4</v>
      </c>
      <c r="N7675" s="3">
        <v>16.247891538101914</v>
      </c>
      <c r="O7675"/>
      <c r="P7675"/>
    </row>
    <row r="7676" spans="1:16" x14ac:dyDescent="0.3">
      <c r="A7676" t="s">
        <v>12</v>
      </c>
      <c r="B7676" t="s">
        <v>1523</v>
      </c>
      <c r="C7676" t="s">
        <v>1586</v>
      </c>
      <c r="D7676">
        <v>2011</v>
      </c>
      <c r="E7676" t="s">
        <v>1595</v>
      </c>
      <c r="F7676" t="s">
        <v>1602</v>
      </c>
      <c r="G7676" t="s">
        <v>1606</v>
      </c>
      <c r="H7676" t="s">
        <v>1609</v>
      </c>
      <c r="I7676" s="11">
        <v>0.20960008399999999</v>
      </c>
      <c r="J7676">
        <v>17.25</v>
      </c>
      <c r="K7676">
        <v>17.25</v>
      </c>
      <c r="L7676" s="3">
        <v>40.347999999999999</v>
      </c>
      <c r="M7676">
        <v>4</v>
      </c>
      <c r="N7676" s="3">
        <v>2.3390144927536229</v>
      </c>
      <c r="O7676"/>
      <c r="P7676"/>
    </row>
    <row r="7677" spans="1:16" x14ac:dyDescent="0.3">
      <c r="A7677" t="s">
        <v>12</v>
      </c>
      <c r="B7677" t="s">
        <v>1235</v>
      </c>
      <c r="C7677" t="s">
        <v>1577</v>
      </c>
      <c r="D7677">
        <v>2011</v>
      </c>
      <c r="E7677" t="s">
        <v>1595</v>
      </c>
      <c r="F7677" t="s">
        <v>1602</v>
      </c>
      <c r="G7677" t="s">
        <v>1606</v>
      </c>
      <c r="H7677" t="s">
        <v>1609</v>
      </c>
      <c r="I7677" s="11">
        <v>2.4482433000000001E-2</v>
      </c>
      <c r="J7677">
        <v>13.35</v>
      </c>
      <c r="K7677">
        <v>13.35</v>
      </c>
      <c r="L7677" s="3">
        <v>205.7638</v>
      </c>
      <c r="M7677">
        <v>4</v>
      </c>
      <c r="N7677" s="3">
        <v>15.41301872659176</v>
      </c>
      <c r="O7677"/>
      <c r="P7677"/>
    </row>
    <row r="7678" spans="1:16" x14ac:dyDescent="0.3">
      <c r="A7678" t="s">
        <v>12</v>
      </c>
      <c r="B7678" t="s">
        <v>361</v>
      </c>
      <c r="C7678" t="s">
        <v>1577</v>
      </c>
      <c r="D7678">
        <v>2011</v>
      </c>
      <c r="E7678" t="s">
        <v>1595</v>
      </c>
      <c r="F7678" t="s">
        <v>1602</v>
      </c>
      <c r="G7678" t="s">
        <v>1606</v>
      </c>
      <c r="H7678" t="s">
        <v>1609</v>
      </c>
      <c r="I7678" s="11">
        <v>6.9042489999999998E-2</v>
      </c>
      <c r="J7678">
        <v>14.5</v>
      </c>
      <c r="K7678">
        <v>14.5</v>
      </c>
      <c r="L7678" s="3">
        <v>41.445399999999999</v>
      </c>
      <c r="M7678">
        <v>4</v>
      </c>
      <c r="N7678" s="3">
        <v>2.858303448275862</v>
      </c>
      <c r="O7678"/>
      <c r="P7678"/>
    </row>
    <row r="7679" spans="1:16" x14ac:dyDescent="0.3">
      <c r="A7679" t="s">
        <v>12</v>
      </c>
      <c r="B7679" t="s">
        <v>1220</v>
      </c>
      <c r="C7679" t="s">
        <v>1577</v>
      </c>
      <c r="D7679">
        <v>2011</v>
      </c>
      <c r="E7679" t="s">
        <v>1595</v>
      </c>
      <c r="F7679" t="s">
        <v>1602</v>
      </c>
      <c r="G7679" t="s">
        <v>1606</v>
      </c>
      <c r="H7679" t="s">
        <v>1609</v>
      </c>
      <c r="I7679" s="11">
        <v>7.8347922E-2</v>
      </c>
      <c r="J7679">
        <v>17.100000000000001</v>
      </c>
      <c r="K7679">
        <v>17.100000000000001</v>
      </c>
      <c r="L7679" s="3">
        <v>141.88380000000001</v>
      </c>
      <c r="M7679">
        <v>4</v>
      </c>
      <c r="N7679" s="3">
        <v>8.2972982456140354</v>
      </c>
      <c r="O7679"/>
      <c r="P7679"/>
    </row>
    <row r="7680" spans="1:16" x14ac:dyDescent="0.3">
      <c r="A7680" t="s">
        <v>12</v>
      </c>
      <c r="B7680" t="s">
        <v>752</v>
      </c>
      <c r="C7680" t="s">
        <v>1577</v>
      </c>
      <c r="D7680">
        <v>2011</v>
      </c>
      <c r="E7680" t="s">
        <v>1595</v>
      </c>
      <c r="F7680" t="s">
        <v>1602</v>
      </c>
      <c r="G7680" t="s">
        <v>1606</v>
      </c>
      <c r="H7680" t="s">
        <v>1609</v>
      </c>
      <c r="I7680" s="11">
        <v>0.14218984300000001</v>
      </c>
      <c r="J7680">
        <v>19.2</v>
      </c>
      <c r="K7680">
        <v>19.2</v>
      </c>
      <c r="L7680" s="3">
        <v>153.8314</v>
      </c>
      <c r="M7680">
        <v>4</v>
      </c>
      <c r="N7680" s="3">
        <v>8.0120520833333337</v>
      </c>
      <c r="O7680"/>
      <c r="P7680"/>
    </row>
    <row r="7681" spans="1:16" x14ac:dyDescent="0.3">
      <c r="A7681" t="s">
        <v>12</v>
      </c>
      <c r="B7681" t="s">
        <v>970</v>
      </c>
      <c r="C7681" t="s">
        <v>1585</v>
      </c>
      <c r="D7681">
        <v>2011</v>
      </c>
      <c r="E7681" t="s">
        <v>1595</v>
      </c>
      <c r="F7681" t="s">
        <v>1602</v>
      </c>
      <c r="G7681" t="s">
        <v>1606</v>
      </c>
      <c r="H7681" t="s">
        <v>1609</v>
      </c>
      <c r="I7681" s="11">
        <v>0.241055611</v>
      </c>
      <c r="J7681">
        <v>11.6</v>
      </c>
      <c r="K7681">
        <v>11.6</v>
      </c>
      <c r="L7681" s="3">
        <v>238.5222</v>
      </c>
      <c r="M7681">
        <v>4</v>
      </c>
      <c r="N7681" s="3">
        <v>20.562258620689654</v>
      </c>
      <c r="O7681"/>
      <c r="P7681"/>
    </row>
    <row r="7682" spans="1:16" x14ac:dyDescent="0.3">
      <c r="A7682" t="s">
        <v>12</v>
      </c>
      <c r="B7682" t="s">
        <v>1313</v>
      </c>
      <c r="C7682" t="s">
        <v>1585</v>
      </c>
      <c r="D7682">
        <v>2011</v>
      </c>
      <c r="E7682" t="s">
        <v>1595</v>
      </c>
      <c r="F7682" t="s">
        <v>1602</v>
      </c>
      <c r="G7682" t="s">
        <v>1606</v>
      </c>
      <c r="H7682" t="s">
        <v>1609</v>
      </c>
      <c r="I7682" s="11">
        <v>1.2620220999999999E-2</v>
      </c>
      <c r="J7682">
        <v>17.5</v>
      </c>
      <c r="K7682">
        <v>17.5</v>
      </c>
      <c r="L7682" s="3">
        <v>144.81020000000001</v>
      </c>
      <c r="M7682">
        <v>4</v>
      </c>
      <c r="N7682" s="3">
        <v>8.2748685714285717</v>
      </c>
      <c r="O7682"/>
      <c r="P7682"/>
    </row>
    <row r="7683" spans="1:16" x14ac:dyDescent="0.3">
      <c r="A7683" t="s">
        <v>12</v>
      </c>
      <c r="B7683" t="s">
        <v>710</v>
      </c>
      <c r="C7683" t="s">
        <v>1585</v>
      </c>
      <c r="D7683">
        <v>2011</v>
      </c>
      <c r="E7683" t="s">
        <v>1595</v>
      </c>
      <c r="F7683" t="s">
        <v>1602</v>
      </c>
      <c r="G7683" t="s">
        <v>1606</v>
      </c>
      <c r="H7683" t="s">
        <v>1609</v>
      </c>
      <c r="I7683" s="11">
        <v>5.1068364999999998E-2</v>
      </c>
      <c r="J7683">
        <v>20.6</v>
      </c>
      <c r="K7683">
        <v>20.6</v>
      </c>
      <c r="L7683" s="3">
        <v>213.02440000000001</v>
      </c>
      <c r="M7683">
        <v>4</v>
      </c>
      <c r="N7683" s="3">
        <v>10.340990291262136</v>
      </c>
      <c r="O7683"/>
      <c r="P7683"/>
    </row>
    <row r="7684" spans="1:16" x14ac:dyDescent="0.3">
      <c r="A7684" t="s">
        <v>12</v>
      </c>
      <c r="B7684" t="s">
        <v>466</v>
      </c>
      <c r="C7684" t="s">
        <v>1576</v>
      </c>
      <c r="D7684">
        <v>2011</v>
      </c>
      <c r="E7684" t="s">
        <v>1595</v>
      </c>
      <c r="F7684" t="s">
        <v>1602</v>
      </c>
      <c r="G7684" t="s">
        <v>1606</v>
      </c>
      <c r="H7684" t="s">
        <v>1609</v>
      </c>
      <c r="I7684" s="11">
        <v>0.22185649199999999</v>
      </c>
      <c r="J7684">
        <v>9.5</v>
      </c>
      <c r="K7684">
        <v>9.5</v>
      </c>
      <c r="L7684" s="3">
        <v>231.86680000000001</v>
      </c>
      <c r="M7684">
        <v>4</v>
      </c>
      <c r="N7684" s="3">
        <v>24.407031578947368</v>
      </c>
      <c r="O7684"/>
      <c r="P7684"/>
    </row>
    <row r="7685" spans="1:16" x14ac:dyDescent="0.3">
      <c r="A7685" t="s">
        <v>12</v>
      </c>
      <c r="B7685" t="s">
        <v>801</v>
      </c>
      <c r="C7685" t="s">
        <v>1576</v>
      </c>
      <c r="D7685">
        <v>2011</v>
      </c>
      <c r="E7685" t="s">
        <v>1595</v>
      </c>
      <c r="F7685" t="s">
        <v>1602</v>
      </c>
      <c r="G7685" t="s">
        <v>1606</v>
      </c>
      <c r="H7685" t="s">
        <v>1609</v>
      </c>
      <c r="I7685" s="11">
        <v>0.17599192899999999</v>
      </c>
      <c r="J7685">
        <v>14</v>
      </c>
      <c r="K7685">
        <v>14</v>
      </c>
      <c r="L7685" s="3">
        <v>140.78120000000001</v>
      </c>
      <c r="M7685">
        <v>4</v>
      </c>
      <c r="N7685" s="3">
        <v>10.055800000000001</v>
      </c>
      <c r="O7685"/>
      <c r="P7685"/>
    </row>
    <row r="7686" spans="1:16" x14ac:dyDescent="0.3">
      <c r="A7686" t="s">
        <v>12</v>
      </c>
      <c r="B7686" t="s">
        <v>1500</v>
      </c>
      <c r="C7686" t="s">
        <v>1576</v>
      </c>
      <c r="D7686">
        <v>2011</v>
      </c>
      <c r="E7686" t="s">
        <v>1595</v>
      </c>
      <c r="F7686" t="s">
        <v>1602</v>
      </c>
      <c r="G7686" t="s">
        <v>1606</v>
      </c>
      <c r="H7686" t="s">
        <v>1609</v>
      </c>
      <c r="I7686" s="11">
        <v>0.16288222699999999</v>
      </c>
      <c r="J7686">
        <v>19</v>
      </c>
      <c r="K7686">
        <v>19</v>
      </c>
      <c r="L7686" s="3">
        <v>46.8718</v>
      </c>
      <c r="M7686">
        <v>4</v>
      </c>
      <c r="N7686" s="3">
        <v>2.4669368421052633</v>
      </c>
      <c r="O7686"/>
      <c r="P7686"/>
    </row>
    <row r="7687" spans="1:16" x14ac:dyDescent="0.3">
      <c r="A7687" t="s">
        <v>12</v>
      </c>
      <c r="B7687" t="s">
        <v>564</v>
      </c>
      <c r="C7687" t="s">
        <v>1576</v>
      </c>
      <c r="D7687">
        <v>2011</v>
      </c>
      <c r="E7687" t="s">
        <v>1595</v>
      </c>
      <c r="F7687" t="s">
        <v>1602</v>
      </c>
      <c r="G7687" t="s">
        <v>1606</v>
      </c>
      <c r="H7687" t="s">
        <v>1609</v>
      </c>
      <c r="I7687" s="11">
        <v>3.2136417E-2</v>
      </c>
      <c r="J7687">
        <v>20.5</v>
      </c>
      <c r="K7687">
        <v>20.5</v>
      </c>
      <c r="L7687" s="3">
        <v>83.959199999999996</v>
      </c>
      <c r="M7687">
        <v>4</v>
      </c>
      <c r="N7687" s="3">
        <v>4.0955707317073164</v>
      </c>
      <c r="O7687"/>
      <c r="P7687"/>
    </row>
    <row r="7688" spans="1:16" x14ac:dyDescent="0.3">
      <c r="A7688" t="s">
        <v>12</v>
      </c>
      <c r="B7688" t="s">
        <v>1146</v>
      </c>
      <c r="C7688" t="s">
        <v>1574</v>
      </c>
      <c r="D7688">
        <v>2011</v>
      </c>
      <c r="E7688" t="s">
        <v>1595</v>
      </c>
      <c r="F7688" t="s">
        <v>1602</v>
      </c>
      <c r="G7688" t="s">
        <v>1606</v>
      </c>
      <c r="H7688" t="s">
        <v>1609</v>
      </c>
      <c r="I7688" s="11">
        <v>0.147904328</v>
      </c>
      <c r="J7688">
        <v>7.72</v>
      </c>
      <c r="K7688">
        <v>7.72</v>
      </c>
      <c r="L7688" s="3">
        <v>116.64660000000001</v>
      </c>
      <c r="M7688">
        <v>4</v>
      </c>
      <c r="N7688" s="3">
        <v>15.109663212435235</v>
      </c>
      <c r="O7688"/>
      <c r="P7688"/>
    </row>
    <row r="7689" spans="1:16" x14ac:dyDescent="0.3">
      <c r="A7689" t="s">
        <v>12</v>
      </c>
      <c r="B7689" t="s">
        <v>1185</v>
      </c>
      <c r="C7689" t="s">
        <v>1574</v>
      </c>
      <c r="D7689">
        <v>2011</v>
      </c>
      <c r="E7689" t="s">
        <v>1595</v>
      </c>
      <c r="F7689" t="s">
        <v>1602</v>
      </c>
      <c r="G7689" t="s">
        <v>1606</v>
      </c>
      <c r="H7689" t="s">
        <v>1609</v>
      </c>
      <c r="I7689" s="11">
        <v>5.8835928000000003E-2</v>
      </c>
      <c r="J7689">
        <v>9.5</v>
      </c>
      <c r="K7689">
        <v>9.5</v>
      </c>
      <c r="L7689" s="3">
        <v>170.2448</v>
      </c>
      <c r="M7689">
        <v>4</v>
      </c>
      <c r="N7689" s="3">
        <v>17.920505263157896</v>
      </c>
      <c r="O7689"/>
      <c r="P7689"/>
    </row>
    <row r="7690" spans="1:16" x14ac:dyDescent="0.3">
      <c r="A7690" t="s">
        <v>12</v>
      </c>
      <c r="B7690" t="s">
        <v>223</v>
      </c>
      <c r="C7690" t="s">
        <v>1574</v>
      </c>
      <c r="D7690">
        <v>2011</v>
      </c>
      <c r="E7690" t="s">
        <v>1595</v>
      </c>
      <c r="F7690" t="s">
        <v>1602</v>
      </c>
      <c r="G7690" t="s">
        <v>1606</v>
      </c>
      <c r="H7690" t="s">
        <v>1609</v>
      </c>
      <c r="I7690" s="11">
        <v>8.9688978000000003E-2</v>
      </c>
      <c r="J7690">
        <v>10.1</v>
      </c>
      <c r="K7690">
        <v>10.1</v>
      </c>
      <c r="L7690" s="3">
        <v>225.50880000000001</v>
      </c>
      <c r="M7690">
        <v>4</v>
      </c>
      <c r="N7690" s="3">
        <v>22.32760396039604</v>
      </c>
      <c r="O7690"/>
      <c r="P7690"/>
    </row>
    <row r="7691" spans="1:16" x14ac:dyDescent="0.3">
      <c r="A7691" t="s">
        <v>12</v>
      </c>
      <c r="B7691" t="s">
        <v>1191</v>
      </c>
      <c r="C7691" t="s">
        <v>1574</v>
      </c>
      <c r="D7691">
        <v>2011</v>
      </c>
      <c r="E7691" t="s">
        <v>1595</v>
      </c>
      <c r="F7691" t="s">
        <v>1602</v>
      </c>
      <c r="G7691" t="s">
        <v>1606</v>
      </c>
      <c r="H7691" t="s">
        <v>1609</v>
      </c>
      <c r="I7691" s="11">
        <v>0</v>
      </c>
      <c r="J7691">
        <v>12.5</v>
      </c>
      <c r="K7691">
        <v>12.5</v>
      </c>
      <c r="L7691" s="3">
        <v>80.859200000000001</v>
      </c>
      <c r="M7691">
        <v>4</v>
      </c>
      <c r="N7691" s="3">
        <v>6.4687359999999998</v>
      </c>
      <c r="O7691"/>
      <c r="P7691"/>
    </row>
    <row r="7692" spans="1:16" x14ac:dyDescent="0.3">
      <c r="A7692" t="s">
        <v>12</v>
      </c>
      <c r="B7692" t="s">
        <v>669</v>
      </c>
      <c r="C7692" t="s">
        <v>1574</v>
      </c>
      <c r="D7692">
        <v>2011</v>
      </c>
      <c r="E7692" t="s">
        <v>1595</v>
      </c>
      <c r="F7692" t="s">
        <v>1602</v>
      </c>
      <c r="G7692" t="s">
        <v>1606</v>
      </c>
      <c r="H7692" t="s">
        <v>1609</v>
      </c>
      <c r="I7692" s="11">
        <v>0.10746981899999999</v>
      </c>
      <c r="J7692">
        <v>13.8</v>
      </c>
      <c r="K7692">
        <v>13.8</v>
      </c>
      <c r="L7692" s="3">
        <v>77.801199999999994</v>
      </c>
      <c r="M7692">
        <v>4</v>
      </c>
      <c r="N7692" s="3">
        <v>5.6377681159420279</v>
      </c>
      <c r="O7692"/>
      <c r="P7692"/>
    </row>
    <row r="7693" spans="1:16" x14ac:dyDescent="0.3">
      <c r="A7693" t="s">
        <v>12</v>
      </c>
      <c r="B7693" t="s">
        <v>328</v>
      </c>
      <c r="C7693" t="s">
        <v>1574</v>
      </c>
      <c r="D7693">
        <v>2011</v>
      </c>
      <c r="E7693" t="s">
        <v>1595</v>
      </c>
      <c r="F7693" t="s">
        <v>1602</v>
      </c>
      <c r="G7693" t="s">
        <v>1606</v>
      </c>
      <c r="H7693" t="s">
        <v>1609</v>
      </c>
      <c r="I7693" s="11">
        <v>7.1904257999999999E-2</v>
      </c>
      <c r="J7693">
        <v>14.6</v>
      </c>
      <c r="K7693">
        <v>14.6</v>
      </c>
      <c r="L7693" s="3">
        <v>106.8254</v>
      </c>
      <c r="M7693">
        <v>4</v>
      </c>
      <c r="N7693" s="3">
        <v>7.3168082191780828</v>
      </c>
      <c r="O7693"/>
      <c r="P7693"/>
    </row>
    <row r="7694" spans="1:16" x14ac:dyDescent="0.3">
      <c r="A7694" t="s">
        <v>12</v>
      </c>
      <c r="B7694" t="s">
        <v>35</v>
      </c>
      <c r="C7694" t="s">
        <v>1574</v>
      </c>
      <c r="D7694">
        <v>2011</v>
      </c>
      <c r="E7694" t="s">
        <v>1595</v>
      </c>
      <c r="F7694" t="s">
        <v>1602</v>
      </c>
      <c r="G7694" t="s">
        <v>1606</v>
      </c>
      <c r="H7694" t="s">
        <v>1609</v>
      </c>
      <c r="I7694" s="11">
        <v>0.157154813</v>
      </c>
      <c r="J7694">
        <v>15.1</v>
      </c>
      <c r="K7694">
        <v>15.1</v>
      </c>
      <c r="L7694" s="3">
        <v>62.2194</v>
      </c>
      <c r="M7694">
        <v>4</v>
      </c>
      <c r="N7694" s="3">
        <v>4.120490066225166</v>
      </c>
      <c r="O7694"/>
      <c r="P7694"/>
    </row>
    <row r="7695" spans="1:16" x14ac:dyDescent="0.3">
      <c r="A7695" t="s">
        <v>12</v>
      </c>
      <c r="B7695" t="s">
        <v>1020</v>
      </c>
      <c r="C7695" t="s">
        <v>1574</v>
      </c>
      <c r="D7695">
        <v>2011</v>
      </c>
      <c r="E7695" t="s">
        <v>1595</v>
      </c>
      <c r="F7695" t="s">
        <v>1602</v>
      </c>
      <c r="G7695" t="s">
        <v>1606</v>
      </c>
      <c r="H7695" t="s">
        <v>1609</v>
      </c>
      <c r="I7695" s="11">
        <v>0.17370354900000001</v>
      </c>
      <c r="J7695">
        <v>15.2</v>
      </c>
      <c r="K7695">
        <v>15.2</v>
      </c>
      <c r="L7695" s="3">
        <v>175.80539999999999</v>
      </c>
      <c r="M7695">
        <v>4</v>
      </c>
      <c r="N7695" s="3">
        <v>11.566144736842105</v>
      </c>
      <c r="O7695"/>
      <c r="P7695"/>
    </row>
    <row r="7696" spans="1:16" x14ac:dyDescent="0.3">
      <c r="A7696" t="s">
        <v>12</v>
      </c>
      <c r="B7696" t="s">
        <v>1486</v>
      </c>
      <c r="C7696" t="s">
        <v>1574</v>
      </c>
      <c r="D7696">
        <v>2011</v>
      </c>
      <c r="E7696" t="s">
        <v>1595</v>
      </c>
      <c r="F7696" t="s">
        <v>1602</v>
      </c>
      <c r="G7696" t="s">
        <v>1606</v>
      </c>
      <c r="H7696" t="s">
        <v>1609</v>
      </c>
      <c r="I7696" s="11">
        <v>0.20498453799999999</v>
      </c>
      <c r="J7696">
        <v>15.7</v>
      </c>
      <c r="K7696">
        <v>15.7</v>
      </c>
      <c r="L7696" s="3">
        <v>111.0544</v>
      </c>
      <c r="M7696">
        <v>4</v>
      </c>
      <c r="N7696" s="3">
        <v>7.0735286624203821</v>
      </c>
      <c r="O7696"/>
      <c r="P7696"/>
    </row>
    <row r="7697" spans="1:16" x14ac:dyDescent="0.3">
      <c r="A7697" t="s">
        <v>12</v>
      </c>
      <c r="B7697" t="s">
        <v>547</v>
      </c>
      <c r="C7697" t="s">
        <v>1574</v>
      </c>
      <c r="D7697">
        <v>2011</v>
      </c>
      <c r="E7697" t="s">
        <v>1595</v>
      </c>
      <c r="F7697" t="s">
        <v>1602</v>
      </c>
      <c r="G7697" t="s">
        <v>1606</v>
      </c>
      <c r="H7697" t="s">
        <v>1609</v>
      </c>
      <c r="I7697" s="11">
        <v>0.19347799500000001</v>
      </c>
      <c r="J7697">
        <v>16</v>
      </c>
      <c r="K7697">
        <v>16</v>
      </c>
      <c r="L7697" s="3">
        <v>55.924599999999998</v>
      </c>
      <c r="M7697">
        <v>4</v>
      </c>
      <c r="N7697" s="3">
        <v>3.4952874999999999</v>
      </c>
      <c r="O7697"/>
      <c r="P7697"/>
    </row>
    <row r="7698" spans="1:16" x14ac:dyDescent="0.3">
      <c r="A7698" t="s">
        <v>12</v>
      </c>
      <c r="B7698" t="s">
        <v>409</v>
      </c>
      <c r="C7698" t="s">
        <v>1574</v>
      </c>
      <c r="D7698">
        <v>2011</v>
      </c>
      <c r="E7698" t="s">
        <v>1595</v>
      </c>
      <c r="F7698" t="s">
        <v>1602</v>
      </c>
      <c r="G7698" t="s">
        <v>1606</v>
      </c>
      <c r="H7698" t="s">
        <v>1609</v>
      </c>
      <c r="I7698" s="11">
        <v>0.104463896</v>
      </c>
      <c r="J7698">
        <v>16.350000000000001</v>
      </c>
      <c r="K7698">
        <v>16.350000000000001</v>
      </c>
      <c r="L7698" s="3">
        <v>227.1062</v>
      </c>
      <c r="M7698">
        <v>4</v>
      </c>
      <c r="N7698" s="3">
        <v>13.890287461773699</v>
      </c>
      <c r="O7698"/>
      <c r="P7698"/>
    </row>
    <row r="7699" spans="1:16" x14ac:dyDescent="0.3">
      <c r="A7699" t="s">
        <v>12</v>
      </c>
      <c r="B7699" t="s">
        <v>772</v>
      </c>
      <c r="C7699" t="s">
        <v>1574</v>
      </c>
      <c r="D7699">
        <v>2011</v>
      </c>
      <c r="E7699" t="s">
        <v>1595</v>
      </c>
      <c r="F7699" t="s">
        <v>1602</v>
      </c>
      <c r="G7699" t="s">
        <v>1606</v>
      </c>
      <c r="H7699" t="s">
        <v>1609</v>
      </c>
      <c r="I7699" s="11">
        <v>0.133424184</v>
      </c>
      <c r="J7699">
        <v>16.5</v>
      </c>
      <c r="K7699">
        <v>16.5</v>
      </c>
      <c r="L7699" s="3">
        <v>102.2332</v>
      </c>
      <c r="M7699">
        <v>4</v>
      </c>
      <c r="N7699" s="3">
        <v>6.1959515151515152</v>
      </c>
      <c r="O7699"/>
      <c r="P7699"/>
    </row>
    <row r="7700" spans="1:16" x14ac:dyDescent="0.3">
      <c r="A7700" t="s">
        <v>12</v>
      </c>
      <c r="B7700" t="s">
        <v>1126</v>
      </c>
      <c r="C7700" t="s">
        <v>1574</v>
      </c>
      <c r="D7700">
        <v>2011</v>
      </c>
      <c r="E7700" t="s">
        <v>1595</v>
      </c>
      <c r="F7700" t="s">
        <v>1602</v>
      </c>
      <c r="G7700" t="s">
        <v>1606</v>
      </c>
      <c r="H7700" t="s">
        <v>1609</v>
      </c>
      <c r="I7700" s="11">
        <v>0.15783357000000001</v>
      </c>
      <c r="J7700">
        <v>18.350000000000001</v>
      </c>
      <c r="K7700">
        <v>18.350000000000001</v>
      </c>
      <c r="L7700" s="3">
        <v>87.588200000000001</v>
      </c>
      <c r="M7700">
        <v>4</v>
      </c>
      <c r="N7700" s="3">
        <v>4.7731989100817431</v>
      </c>
      <c r="O7700"/>
      <c r="P7700"/>
    </row>
    <row r="7701" spans="1:16" x14ac:dyDescent="0.3">
      <c r="A7701" t="s">
        <v>12</v>
      </c>
      <c r="B7701" t="s">
        <v>452</v>
      </c>
      <c r="C7701" t="s">
        <v>1574</v>
      </c>
      <c r="D7701">
        <v>2011</v>
      </c>
      <c r="E7701" t="s">
        <v>1595</v>
      </c>
      <c r="F7701" t="s">
        <v>1602</v>
      </c>
      <c r="G7701" t="s">
        <v>1606</v>
      </c>
      <c r="H7701" t="s">
        <v>1609</v>
      </c>
      <c r="I7701" s="11">
        <v>0</v>
      </c>
      <c r="J7701">
        <v>20</v>
      </c>
      <c r="K7701">
        <v>20</v>
      </c>
      <c r="L7701" s="3">
        <v>46.474400000000003</v>
      </c>
      <c r="M7701">
        <v>4</v>
      </c>
      <c r="N7701" s="3">
        <v>2.3237200000000002</v>
      </c>
      <c r="O7701"/>
      <c r="P7701"/>
    </row>
    <row r="7702" spans="1:16" x14ac:dyDescent="0.3">
      <c r="A7702" t="s">
        <v>12</v>
      </c>
      <c r="B7702" t="s">
        <v>366</v>
      </c>
      <c r="C7702" t="s">
        <v>1574</v>
      </c>
      <c r="D7702">
        <v>2011</v>
      </c>
      <c r="E7702" t="s">
        <v>1595</v>
      </c>
      <c r="F7702" t="s">
        <v>1602</v>
      </c>
      <c r="G7702" t="s">
        <v>1606</v>
      </c>
      <c r="H7702" t="s">
        <v>1609</v>
      </c>
      <c r="I7702" s="11">
        <v>2.4815024000000001E-2</v>
      </c>
      <c r="J7702">
        <v>20.350000000000001</v>
      </c>
      <c r="K7702">
        <v>20.350000000000001</v>
      </c>
      <c r="L7702" s="3">
        <v>234.0958</v>
      </c>
      <c r="M7702">
        <v>4</v>
      </c>
      <c r="N7702" s="3">
        <v>11.503479115479115</v>
      </c>
      <c r="O7702"/>
      <c r="P7702"/>
    </row>
    <row r="7703" spans="1:16" x14ac:dyDescent="0.3">
      <c r="A7703" t="s">
        <v>12</v>
      </c>
      <c r="B7703" t="s">
        <v>586</v>
      </c>
      <c r="C7703" t="s">
        <v>1574</v>
      </c>
      <c r="D7703">
        <v>2011</v>
      </c>
      <c r="E7703" t="s">
        <v>1595</v>
      </c>
      <c r="F7703" t="s">
        <v>1602</v>
      </c>
      <c r="G7703" t="s">
        <v>1606</v>
      </c>
      <c r="H7703" t="s">
        <v>1609</v>
      </c>
      <c r="I7703" s="11">
        <v>0.16767230999999999</v>
      </c>
      <c r="J7703">
        <v>20.7</v>
      </c>
      <c r="K7703">
        <v>20.7</v>
      </c>
      <c r="L7703" s="3">
        <v>124.2388</v>
      </c>
      <c r="M7703">
        <v>4</v>
      </c>
      <c r="N7703" s="3">
        <v>6.0018743961352659</v>
      </c>
      <c r="O7703"/>
      <c r="P7703"/>
    </row>
    <row r="7704" spans="1:16" x14ac:dyDescent="0.3">
      <c r="A7704" t="s">
        <v>12</v>
      </c>
      <c r="B7704" t="s">
        <v>224</v>
      </c>
      <c r="C7704" t="s">
        <v>1581</v>
      </c>
      <c r="D7704">
        <v>2011</v>
      </c>
      <c r="E7704" t="s">
        <v>1595</v>
      </c>
      <c r="F7704" t="s">
        <v>1602</v>
      </c>
      <c r="G7704" t="s">
        <v>1606</v>
      </c>
      <c r="H7704" t="s">
        <v>1609</v>
      </c>
      <c r="I7704" s="11">
        <v>0.10239789000000001</v>
      </c>
      <c r="J7704">
        <v>5.15</v>
      </c>
      <c r="K7704">
        <v>5.15</v>
      </c>
      <c r="L7704" s="3">
        <v>122.1388</v>
      </c>
      <c r="M7704">
        <v>4</v>
      </c>
      <c r="N7704" s="3">
        <v>23.716271844660191</v>
      </c>
      <c r="O7704"/>
      <c r="P7704"/>
    </row>
    <row r="7705" spans="1:16" x14ac:dyDescent="0.3">
      <c r="A7705" t="s">
        <v>12</v>
      </c>
      <c r="B7705" t="s">
        <v>574</v>
      </c>
      <c r="C7705" t="s">
        <v>1581</v>
      </c>
      <c r="D7705">
        <v>2011</v>
      </c>
      <c r="E7705" t="s">
        <v>1595</v>
      </c>
      <c r="F7705" t="s">
        <v>1602</v>
      </c>
      <c r="G7705" t="s">
        <v>1606</v>
      </c>
      <c r="H7705" t="s">
        <v>1609</v>
      </c>
      <c r="I7705" s="11">
        <v>7.8716389999999997E-2</v>
      </c>
      <c r="J7705">
        <v>5.3049999999999997</v>
      </c>
      <c r="K7705">
        <v>5.3049999999999997</v>
      </c>
      <c r="L7705" s="3">
        <v>183.5608</v>
      </c>
      <c r="M7705">
        <v>4</v>
      </c>
      <c r="N7705" s="3">
        <v>34.601470311027335</v>
      </c>
      <c r="O7705"/>
      <c r="P7705"/>
    </row>
    <row r="7706" spans="1:16" x14ac:dyDescent="0.3">
      <c r="A7706" t="s">
        <v>12</v>
      </c>
      <c r="B7706" t="s">
        <v>1301</v>
      </c>
      <c r="C7706" t="s">
        <v>1581</v>
      </c>
      <c r="D7706">
        <v>2011</v>
      </c>
      <c r="E7706" t="s">
        <v>1595</v>
      </c>
      <c r="F7706" t="s">
        <v>1602</v>
      </c>
      <c r="G7706" t="s">
        <v>1606</v>
      </c>
      <c r="H7706" t="s">
        <v>1609</v>
      </c>
      <c r="I7706" s="11">
        <v>1.8275816E-2</v>
      </c>
      <c r="J7706">
        <v>11.65</v>
      </c>
      <c r="K7706">
        <v>11.65</v>
      </c>
      <c r="L7706" s="3">
        <v>110.8544</v>
      </c>
      <c r="M7706">
        <v>4</v>
      </c>
      <c r="N7706" s="3">
        <v>9.5153991416309012</v>
      </c>
      <c r="O7706"/>
      <c r="P7706"/>
    </row>
    <row r="7707" spans="1:16" x14ac:dyDescent="0.3">
      <c r="A7707" t="s">
        <v>12</v>
      </c>
      <c r="B7707" t="s">
        <v>1487</v>
      </c>
      <c r="C7707" t="s">
        <v>1581</v>
      </c>
      <c r="D7707">
        <v>2011</v>
      </c>
      <c r="E7707" t="s">
        <v>1595</v>
      </c>
      <c r="F7707" t="s">
        <v>1602</v>
      </c>
      <c r="G7707" t="s">
        <v>1606</v>
      </c>
      <c r="H7707" t="s">
        <v>1609</v>
      </c>
      <c r="I7707" s="11">
        <v>8.3147702000000004E-2</v>
      </c>
      <c r="J7707">
        <v>14.3</v>
      </c>
      <c r="K7707">
        <v>14.3</v>
      </c>
      <c r="L7707" s="3">
        <v>210.15860000000001</v>
      </c>
      <c r="M7707">
        <v>4</v>
      </c>
      <c r="N7707" s="3">
        <v>14.696405594405594</v>
      </c>
      <c r="O7707"/>
      <c r="P7707"/>
    </row>
    <row r="7708" spans="1:16" x14ac:dyDescent="0.3">
      <c r="A7708" t="s">
        <v>12</v>
      </c>
      <c r="B7708" t="s">
        <v>1410</v>
      </c>
      <c r="C7708" t="s">
        <v>1581</v>
      </c>
      <c r="D7708">
        <v>2011</v>
      </c>
      <c r="E7708" t="s">
        <v>1595</v>
      </c>
      <c r="F7708" t="s">
        <v>1602</v>
      </c>
      <c r="G7708" t="s">
        <v>1606</v>
      </c>
      <c r="H7708" t="s">
        <v>1609</v>
      </c>
      <c r="I7708" s="11">
        <v>2.9377238999999999E-2</v>
      </c>
      <c r="J7708">
        <v>16</v>
      </c>
      <c r="K7708">
        <v>16</v>
      </c>
      <c r="L7708" s="3">
        <v>46.171799999999998</v>
      </c>
      <c r="M7708">
        <v>4</v>
      </c>
      <c r="N7708" s="3">
        <v>2.8857374999999998</v>
      </c>
      <c r="O7708"/>
      <c r="P7708"/>
    </row>
    <row r="7709" spans="1:16" x14ac:dyDescent="0.3">
      <c r="A7709" t="s">
        <v>12</v>
      </c>
      <c r="B7709" t="s">
        <v>240</v>
      </c>
      <c r="C7709" t="s">
        <v>1581</v>
      </c>
      <c r="D7709">
        <v>2011</v>
      </c>
      <c r="E7709" t="s">
        <v>1595</v>
      </c>
      <c r="F7709" t="s">
        <v>1602</v>
      </c>
      <c r="G7709" t="s">
        <v>1606</v>
      </c>
      <c r="H7709" t="s">
        <v>1609</v>
      </c>
      <c r="I7709" s="11">
        <v>0.28701714</v>
      </c>
      <c r="J7709">
        <v>18.600000000000001</v>
      </c>
      <c r="K7709">
        <v>18.600000000000001</v>
      </c>
      <c r="L7709" s="3">
        <v>48.837600000000002</v>
      </c>
      <c r="M7709">
        <v>4</v>
      </c>
      <c r="N7709" s="3">
        <v>2.6256774193548384</v>
      </c>
      <c r="O7709"/>
      <c r="P7709"/>
    </row>
    <row r="7710" spans="1:16" x14ac:dyDescent="0.3">
      <c r="A7710" t="s">
        <v>12</v>
      </c>
      <c r="B7710" t="s">
        <v>158</v>
      </c>
      <c r="C7710" t="s">
        <v>1588</v>
      </c>
      <c r="D7710">
        <v>2011</v>
      </c>
      <c r="E7710" t="s">
        <v>1595</v>
      </c>
      <c r="F7710" t="s">
        <v>1602</v>
      </c>
      <c r="G7710" t="s">
        <v>1606</v>
      </c>
      <c r="H7710" t="s">
        <v>1609</v>
      </c>
      <c r="I7710" s="11">
        <v>3.6109859000000001E-2</v>
      </c>
      <c r="J7710">
        <v>7.42</v>
      </c>
      <c r="K7710">
        <v>7.42</v>
      </c>
      <c r="L7710" s="3">
        <v>186.5582</v>
      </c>
      <c r="M7710">
        <v>4</v>
      </c>
      <c r="N7710" s="3">
        <v>25.142614555256063</v>
      </c>
      <c r="O7710"/>
      <c r="P7710"/>
    </row>
    <row r="7711" spans="1:16" x14ac:dyDescent="0.3">
      <c r="A7711" t="s">
        <v>12</v>
      </c>
      <c r="B7711" t="s">
        <v>1063</v>
      </c>
      <c r="C7711" t="s">
        <v>1580</v>
      </c>
      <c r="D7711">
        <v>2011</v>
      </c>
      <c r="E7711" t="s">
        <v>1595</v>
      </c>
      <c r="F7711" t="s">
        <v>1602</v>
      </c>
      <c r="G7711" t="s">
        <v>1606</v>
      </c>
      <c r="H7711" t="s">
        <v>1609</v>
      </c>
      <c r="I7711" s="11">
        <v>4.937018E-2</v>
      </c>
      <c r="J7711">
        <v>5.1749999999999998</v>
      </c>
      <c r="K7711">
        <v>5.1749999999999998</v>
      </c>
      <c r="L7711" s="3">
        <v>106.76220000000001</v>
      </c>
      <c r="M7711">
        <v>4</v>
      </c>
      <c r="N7711" s="3">
        <v>20.630376811594203</v>
      </c>
      <c r="O7711"/>
      <c r="P7711"/>
    </row>
    <row r="7712" spans="1:16" x14ac:dyDescent="0.3">
      <c r="A7712" t="s">
        <v>12</v>
      </c>
      <c r="B7712" t="s">
        <v>726</v>
      </c>
      <c r="C7712" t="s">
        <v>1580</v>
      </c>
      <c r="D7712">
        <v>2011</v>
      </c>
      <c r="E7712" t="s">
        <v>1595</v>
      </c>
      <c r="F7712" t="s">
        <v>1602</v>
      </c>
      <c r="G7712" t="s">
        <v>1606</v>
      </c>
      <c r="H7712" t="s">
        <v>1609</v>
      </c>
      <c r="I7712" s="11">
        <v>2.3465590000000001E-2</v>
      </c>
      <c r="J7712">
        <v>9.3000000000000007</v>
      </c>
      <c r="K7712">
        <v>9.3000000000000007</v>
      </c>
      <c r="L7712" s="3">
        <v>197.60839999999999</v>
      </c>
      <c r="M7712">
        <v>4</v>
      </c>
      <c r="N7712" s="3">
        <v>21.248215053763438</v>
      </c>
      <c r="O7712"/>
      <c r="P7712"/>
    </row>
    <row r="7713" spans="1:16" x14ac:dyDescent="0.3">
      <c r="A7713" t="s">
        <v>12</v>
      </c>
      <c r="B7713" t="s">
        <v>1539</v>
      </c>
      <c r="C7713" t="s">
        <v>1580</v>
      </c>
      <c r="D7713">
        <v>2011</v>
      </c>
      <c r="E7713" t="s">
        <v>1595</v>
      </c>
      <c r="F7713" t="s">
        <v>1602</v>
      </c>
      <c r="G7713" t="s">
        <v>1606</v>
      </c>
      <c r="H7713" t="s">
        <v>1609</v>
      </c>
      <c r="I7713" s="11">
        <v>0.145253944</v>
      </c>
      <c r="J7713">
        <v>10.695</v>
      </c>
      <c r="K7713">
        <v>10.695</v>
      </c>
      <c r="L7713" s="3">
        <v>156.8972</v>
      </c>
      <c r="M7713">
        <v>4</v>
      </c>
      <c r="N7713" s="3">
        <v>14.670144927536231</v>
      </c>
      <c r="O7713"/>
      <c r="P7713"/>
    </row>
    <row r="7714" spans="1:16" x14ac:dyDescent="0.3">
      <c r="A7714" t="s">
        <v>12</v>
      </c>
      <c r="B7714" t="s">
        <v>853</v>
      </c>
      <c r="C7714" t="s">
        <v>1580</v>
      </c>
      <c r="D7714">
        <v>2011</v>
      </c>
      <c r="E7714" t="s">
        <v>1595</v>
      </c>
      <c r="F7714" t="s">
        <v>1602</v>
      </c>
      <c r="G7714" t="s">
        <v>1606</v>
      </c>
      <c r="H7714" t="s">
        <v>1609</v>
      </c>
      <c r="I7714" s="11">
        <v>6.2885197000000004E-2</v>
      </c>
      <c r="J7714">
        <v>11.5</v>
      </c>
      <c r="K7714">
        <v>11.5</v>
      </c>
      <c r="L7714" s="3">
        <v>106.72539999999999</v>
      </c>
      <c r="M7714">
        <v>4</v>
      </c>
      <c r="N7714" s="3">
        <v>9.2804695652173912</v>
      </c>
      <c r="O7714"/>
      <c r="P7714"/>
    </row>
    <row r="7715" spans="1:16" x14ac:dyDescent="0.3">
      <c r="A7715" t="s">
        <v>12</v>
      </c>
      <c r="B7715" t="s">
        <v>805</v>
      </c>
      <c r="C7715" t="s">
        <v>1580</v>
      </c>
      <c r="D7715">
        <v>2011</v>
      </c>
      <c r="E7715" t="s">
        <v>1595</v>
      </c>
      <c r="F7715" t="s">
        <v>1602</v>
      </c>
      <c r="G7715" t="s">
        <v>1606</v>
      </c>
      <c r="H7715" t="s">
        <v>1609</v>
      </c>
      <c r="I7715" s="11">
        <v>4.3386131000000001E-2</v>
      </c>
      <c r="J7715">
        <v>13.65</v>
      </c>
      <c r="K7715">
        <v>13.65</v>
      </c>
      <c r="L7715" s="3">
        <v>80.230199999999996</v>
      </c>
      <c r="M7715">
        <v>4</v>
      </c>
      <c r="N7715" s="3">
        <v>5.8776703296703294</v>
      </c>
      <c r="O7715"/>
      <c r="P7715"/>
    </row>
    <row r="7716" spans="1:16" x14ac:dyDescent="0.3">
      <c r="A7716" t="s">
        <v>12</v>
      </c>
      <c r="B7716" t="s">
        <v>332</v>
      </c>
      <c r="C7716" t="s">
        <v>1580</v>
      </c>
      <c r="D7716">
        <v>2011</v>
      </c>
      <c r="E7716" t="s">
        <v>1595</v>
      </c>
      <c r="F7716" t="s">
        <v>1602</v>
      </c>
      <c r="G7716" t="s">
        <v>1605</v>
      </c>
      <c r="H7716" t="s">
        <v>1609</v>
      </c>
      <c r="I7716" s="11">
        <v>0.103849783</v>
      </c>
      <c r="J7716">
        <v>16.7</v>
      </c>
      <c r="K7716">
        <v>16.7</v>
      </c>
      <c r="L7716" s="3">
        <v>58.856200000000001</v>
      </c>
      <c r="M7716">
        <v>4</v>
      </c>
      <c r="N7716" s="3">
        <v>3.5243233532934135</v>
      </c>
      <c r="O7716"/>
      <c r="P7716"/>
    </row>
    <row r="7717" spans="1:16" x14ac:dyDescent="0.3">
      <c r="A7717" t="s">
        <v>12</v>
      </c>
      <c r="B7717" t="s">
        <v>486</v>
      </c>
      <c r="C7717" t="s">
        <v>1590</v>
      </c>
      <c r="D7717">
        <v>2011</v>
      </c>
      <c r="E7717" t="s">
        <v>1595</v>
      </c>
      <c r="F7717" t="s">
        <v>1602</v>
      </c>
      <c r="G7717" t="s">
        <v>1605</v>
      </c>
      <c r="H7717" t="s">
        <v>1609</v>
      </c>
      <c r="I7717" s="11">
        <v>0.214125129</v>
      </c>
      <c r="J7717">
        <v>8.27</v>
      </c>
      <c r="K7717">
        <v>8.27</v>
      </c>
      <c r="L7717" s="3">
        <v>183.9924</v>
      </c>
      <c r="M7717">
        <v>4</v>
      </c>
      <c r="N7717" s="3">
        <v>22.248174123337364</v>
      </c>
      <c r="O7717"/>
      <c r="P7717"/>
    </row>
    <row r="7718" spans="1:16" x14ac:dyDescent="0.3">
      <c r="A7718" t="s">
        <v>12</v>
      </c>
      <c r="B7718" t="s">
        <v>1462</v>
      </c>
      <c r="C7718" t="s">
        <v>1590</v>
      </c>
      <c r="D7718">
        <v>2011</v>
      </c>
      <c r="E7718" t="s">
        <v>1595</v>
      </c>
      <c r="F7718" t="s">
        <v>1602</v>
      </c>
      <c r="G7718" t="s">
        <v>1605</v>
      </c>
      <c r="H7718" t="s">
        <v>1609</v>
      </c>
      <c r="I7718" s="11">
        <v>6.6831682000000003E-2</v>
      </c>
      <c r="J7718">
        <v>19.350000000000001</v>
      </c>
      <c r="K7718">
        <v>19.350000000000001</v>
      </c>
      <c r="L7718" s="3">
        <v>163.88679999999999</v>
      </c>
      <c r="M7718">
        <v>4</v>
      </c>
      <c r="N7718" s="3">
        <v>8.4696020671834624</v>
      </c>
      <c r="O7718"/>
      <c r="P7718"/>
    </row>
    <row r="7719" spans="1:16" x14ac:dyDescent="0.3">
      <c r="A7719" t="s">
        <v>12</v>
      </c>
      <c r="B7719" t="s">
        <v>926</v>
      </c>
      <c r="C7719" t="s">
        <v>1590</v>
      </c>
      <c r="D7719">
        <v>2011</v>
      </c>
      <c r="E7719" t="s">
        <v>1595</v>
      </c>
      <c r="F7719" t="s">
        <v>1602</v>
      </c>
      <c r="G7719" t="s">
        <v>1605</v>
      </c>
      <c r="H7719" t="s">
        <v>1609</v>
      </c>
      <c r="I7719" s="11">
        <v>0.129170642</v>
      </c>
      <c r="J7719">
        <v>19.5</v>
      </c>
      <c r="K7719">
        <v>19.5</v>
      </c>
      <c r="L7719" s="3">
        <v>233.9958</v>
      </c>
      <c r="M7719">
        <v>4</v>
      </c>
      <c r="N7719" s="3">
        <v>11.999784615384616</v>
      </c>
      <c r="O7719"/>
      <c r="P7719"/>
    </row>
    <row r="7720" spans="1:16" x14ac:dyDescent="0.3">
      <c r="A7720" t="s">
        <v>12</v>
      </c>
      <c r="B7720" t="s">
        <v>779</v>
      </c>
      <c r="C7720" t="s">
        <v>1589</v>
      </c>
      <c r="D7720">
        <v>2011</v>
      </c>
      <c r="E7720" t="s">
        <v>1595</v>
      </c>
      <c r="F7720" t="s">
        <v>1602</v>
      </c>
      <c r="G7720" t="s">
        <v>1605</v>
      </c>
      <c r="H7720" t="s">
        <v>1609</v>
      </c>
      <c r="I7720" s="11">
        <v>0.23836644200000001</v>
      </c>
      <c r="J7720">
        <v>7.6</v>
      </c>
      <c r="K7720">
        <v>7.6</v>
      </c>
      <c r="L7720" s="3">
        <v>171.84479999999999</v>
      </c>
      <c r="M7720">
        <v>4</v>
      </c>
      <c r="N7720" s="3">
        <v>22.611157894736841</v>
      </c>
      <c r="O7720"/>
      <c r="P7720"/>
    </row>
    <row r="7721" spans="1:16" x14ac:dyDescent="0.3">
      <c r="A7721" t="s">
        <v>12</v>
      </c>
      <c r="B7721" t="s">
        <v>854</v>
      </c>
      <c r="C7721" t="s">
        <v>1589</v>
      </c>
      <c r="D7721">
        <v>2011</v>
      </c>
      <c r="E7721" t="s">
        <v>1595</v>
      </c>
      <c r="F7721" t="s">
        <v>1602</v>
      </c>
      <c r="G7721" t="s">
        <v>1605</v>
      </c>
      <c r="H7721" t="s">
        <v>1609</v>
      </c>
      <c r="I7721" s="11">
        <v>0.21561193000000001</v>
      </c>
      <c r="J7721">
        <v>13.5</v>
      </c>
      <c r="K7721">
        <v>13.5</v>
      </c>
      <c r="L7721" s="3">
        <v>98.606800000000007</v>
      </c>
      <c r="M7721">
        <v>4</v>
      </c>
      <c r="N7721" s="3">
        <v>7.3042074074074081</v>
      </c>
      <c r="O7721"/>
      <c r="P7721"/>
    </row>
    <row r="7722" spans="1:16" x14ac:dyDescent="0.3">
      <c r="A7722" t="s">
        <v>14</v>
      </c>
      <c r="B7722" t="s">
        <v>1158</v>
      </c>
      <c r="C7722" t="s">
        <v>1583</v>
      </c>
      <c r="D7722">
        <v>2011</v>
      </c>
      <c r="E7722" t="s">
        <v>1595</v>
      </c>
      <c r="F7722" t="s">
        <v>1602</v>
      </c>
      <c r="G7722" t="s">
        <v>1605</v>
      </c>
      <c r="H7722" t="s">
        <v>1609</v>
      </c>
      <c r="I7722" s="11">
        <v>0.126287542</v>
      </c>
      <c r="J7722">
        <v>8.8949999999999996</v>
      </c>
      <c r="K7722">
        <v>8.8949999999999996</v>
      </c>
      <c r="L7722" s="3">
        <v>235.5616</v>
      </c>
      <c r="M7722">
        <v>4</v>
      </c>
      <c r="N7722" s="3">
        <v>26.482473299606522</v>
      </c>
      <c r="O7722"/>
      <c r="P7722"/>
    </row>
    <row r="7723" spans="1:16" x14ac:dyDescent="0.3">
      <c r="A7723" t="s">
        <v>14</v>
      </c>
      <c r="B7723" t="s">
        <v>80</v>
      </c>
      <c r="C7723" t="s">
        <v>1579</v>
      </c>
      <c r="D7723">
        <v>2011</v>
      </c>
      <c r="E7723" t="s">
        <v>1595</v>
      </c>
      <c r="F7723" t="s">
        <v>1602</v>
      </c>
      <c r="G7723" t="s">
        <v>1605</v>
      </c>
      <c r="H7723" t="s">
        <v>1609</v>
      </c>
      <c r="I7723" s="11">
        <v>8.0442370999999999E-2</v>
      </c>
      <c r="J7723">
        <v>9.1950000000000003</v>
      </c>
      <c r="K7723">
        <v>9.1950000000000003</v>
      </c>
      <c r="L7723" s="3">
        <v>107.76220000000001</v>
      </c>
      <c r="M7723">
        <v>4</v>
      </c>
      <c r="N7723" s="3">
        <v>11.719651984774334</v>
      </c>
      <c r="O7723"/>
      <c r="P7723"/>
    </row>
    <row r="7724" spans="1:16" x14ac:dyDescent="0.3">
      <c r="A7724" t="s">
        <v>14</v>
      </c>
      <c r="B7724" t="s">
        <v>964</v>
      </c>
      <c r="C7724" t="s">
        <v>1584</v>
      </c>
      <c r="D7724">
        <v>2011</v>
      </c>
      <c r="E7724" t="s">
        <v>1595</v>
      </c>
      <c r="F7724" t="s">
        <v>1602</v>
      </c>
      <c r="G7724" t="s">
        <v>1605</v>
      </c>
      <c r="H7724" t="s">
        <v>1609</v>
      </c>
      <c r="I7724" s="11">
        <v>0.136124989</v>
      </c>
      <c r="J7724">
        <v>20</v>
      </c>
      <c r="K7724">
        <v>20</v>
      </c>
      <c r="L7724" s="3">
        <v>38.319000000000003</v>
      </c>
      <c r="M7724">
        <v>4</v>
      </c>
      <c r="N7724" s="3">
        <v>1.91595</v>
      </c>
      <c r="O7724"/>
      <c r="P7724"/>
    </row>
    <row r="7725" spans="1:16" x14ac:dyDescent="0.3">
      <c r="A7725" t="s">
        <v>12</v>
      </c>
      <c r="B7725" t="s">
        <v>666</v>
      </c>
      <c r="C7725" t="s">
        <v>1587</v>
      </c>
      <c r="D7725">
        <v>2011</v>
      </c>
      <c r="E7725" t="s">
        <v>1595</v>
      </c>
      <c r="F7725" t="s">
        <v>1602</v>
      </c>
      <c r="G7725" t="s">
        <v>1605</v>
      </c>
      <c r="H7725" t="s">
        <v>1609</v>
      </c>
      <c r="I7725" s="11">
        <v>0.117026714</v>
      </c>
      <c r="J7725">
        <v>16.7</v>
      </c>
      <c r="K7725">
        <v>16.7</v>
      </c>
      <c r="L7725" s="3">
        <v>189.22139999999999</v>
      </c>
      <c r="M7725">
        <v>4</v>
      </c>
      <c r="N7725" s="3">
        <v>11.330622754491017</v>
      </c>
      <c r="O7725"/>
      <c r="P7725"/>
    </row>
    <row r="7726" spans="1:16" x14ac:dyDescent="0.3">
      <c r="A7726" t="s">
        <v>12</v>
      </c>
      <c r="B7726" t="s">
        <v>612</v>
      </c>
      <c r="C7726" t="s">
        <v>1577</v>
      </c>
      <c r="D7726">
        <v>2011</v>
      </c>
      <c r="E7726" t="s">
        <v>1595</v>
      </c>
      <c r="F7726" t="s">
        <v>1602</v>
      </c>
      <c r="G7726" t="s">
        <v>1605</v>
      </c>
      <c r="H7726" t="s">
        <v>1609</v>
      </c>
      <c r="I7726" s="11">
        <v>5.3827350000000003E-2</v>
      </c>
      <c r="J7726">
        <v>8.1150000000000002</v>
      </c>
      <c r="K7726">
        <v>8.1150000000000002</v>
      </c>
      <c r="L7726" s="3">
        <v>155.2972</v>
      </c>
      <c r="M7726">
        <v>4</v>
      </c>
      <c r="N7726" s="3">
        <v>19.137054836722118</v>
      </c>
      <c r="O7726"/>
      <c r="P7726"/>
    </row>
    <row r="7727" spans="1:16" x14ac:dyDescent="0.3">
      <c r="A7727" t="s">
        <v>12</v>
      </c>
      <c r="B7727" t="s">
        <v>1221</v>
      </c>
      <c r="C7727" t="s">
        <v>1576</v>
      </c>
      <c r="D7727">
        <v>2011</v>
      </c>
      <c r="E7727" t="s">
        <v>1595</v>
      </c>
      <c r="F7727" t="s">
        <v>1602</v>
      </c>
      <c r="G7727" t="s">
        <v>1605</v>
      </c>
      <c r="H7727" t="s">
        <v>1609</v>
      </c>
      <c r="I7727" s="11">
        <v>7.7145553000000006E-2</v>
      </c>
      <c r="J7727">
        <v>6.6349999999999998</v>
      </c>
      <c r="K7727">
        <v>6.6349999999999998</v>
      </c>
      <c r="L7727" s="3">
        <v>39.8506</v>
      </c>
      <c r="M7727">
        <v>4</v>
      </c>
      <c r="N7727" s="3">
        <v>6.0061190655614167</v>
      </c>
      <c r="O7727"/>
      <c r="P7727"/>
    </row>
    <row r="7728" spans="1:16" x14ac:dyDescent="0.3">
      <c r="A7728" t="s">
        <v>12</v>
      </c>
      <c r="B7728" t="s">
        <v>123</v>
      </c>
      <c r="C7728" t="s">
        <v>1574</v>
      </c>
      <c r="D7728">
        <v>2011</v>
      </c>
      <c r="E7728" t="s">
        <v>1595</v>
      </c>
      <c r="F7728" t="s">
        <v>1602</v>
      </c>
      <c r="G7728" t="s">
        <v>1605</v>
      </c>
      <c r="H7728" t="s">
        <v>1609</v>
      </c>
      <c r="I7728" s="11">
        <v>0.19995527399999999</v>
      </c>
      <c r="J7728">
        <v>16.7</v>
      </c>
      <c r="K7728">
        <v>16.7</v>
      </c>
      <c r="L7728" s="3">
        <v>182.39760000000001</v>
      </c>
      <c r="M7728">
        <v>4</v>
      </c>
      <c r="N7728" s="3">
        <v>10.922011976047905</v>
      </c>
      <c r="O7728"/>
      <c r="P7728"/>
    </row>
    <row r="7729" spans="1:16" x14ac:dyDescent="0.3">
      <c r="A7729" t="s">
        <v>12</v>
      </c>
      <c r="B7729" t="s">
        <v>929</v>
      </c>
      <c r="C7729" t="s">
        <v>1581</v>
      </c>
      <c r="D7729">
        <v>2011</v>
      </c>
      <c r="E7729" t="s">
        <v>1595</v>
      </c>
      <c r="F7729" t="s">
        <v>1602</v>
      </c>
      <c r="G7729" t="s">
        <v>1605</v>
      </c>
      <c r="H7729" t="s">
        <v>1609</v>
      </c>
      <c r="I7729" s="11">
        <v>1.6516867000000001E-2</v>
      </c>
      <c r="J7729">
        <v>6.26</v>
      </c>
      <c r="K7729">
        <v>6.26</v>
      </c>
      <c r="L7729" s="3">
        <v>151.13659999999999</v>
      </c>
      <c r="M7729">
        <v>4</v>
      </c>
      <c r="N7729" s="3">
        <v>24.143226837060702</v>
      </c>
      <c r="O7729"/>
      <c r="P7729"/>
    </row>
    <row r="7730" spans="1:16" x14ac:dyDescent="0.3">
      <c r="A7730" t="s">
        <v>12</v>
      </c>
      <c r="B7730" t="s">
        <v>456</v>
      </c>
      <c r="C7730" t="s">
        <v>1589</v>
      </c>
      <c r="D7730">
        <v>2011</v>
      </c>
      <c r="E7730" t="s">
        <v>1595</v>
      </c>
      <c r="F7730" t="s">
        <v>1602</v>
      </c>
      <c r="G7730" t="s">
        <v>1605</v>
      </c>
      <c r="H7730" t="s">
        <v>1609</v>
      </c>
      <c r="I7730" s="11">
        <v>9.1437584000000002E-2</v>
      </c>
      <c r="J7730">
        <v>16.7</v>
      </c>
      <c r="K7730">
        <v>16.7</v>
      </c>
      <c r="L7730" s="3">
        <v>64.316800000000001</v>
      </c>
      <c r="M7730">
        <v>4</v>
      </c>
      <c r="N7730" s="3">
        <v>3.8513053892215572</v>
      </c>
      <c r="O7730"/>
      <c r="P7730"/>
    </row>
    <row r="7731" spans="1:16" x14ac:dyDescent="0.3">
      <c r="A7731" t="s">
        <v>13</v>
      </c>
      <c r="B7731" t="s">
        <v>569</v>
      </c>
      <c r="C7731" t="s">
        <v>1577</v>
      </c>
      <c r="D7731">
        <v>2014</v>
      </c>
      <c r="E7731" t="s">
        <v>1596</v>
      </c>
      <c r="F7731" t="s">
        <v>1602</v>
      </c>
      <c r="G7731" t="s">
        <v>1606</v>
      </c>
      <c r="H7731" t="s">
        <v>1607</v>
      </c>
      <c r="I7731" s="11">
        <v>4.1071581000000003E-2</v>
      </c>
      <c r="J7731">
        <v>6.98</v>
      </c>
      <c r="K7731">
        <v>6.98</v>
      </c>
      <c r="L7731" s="3">
        <v>82.593400000000003</v>
      </c>
      <c r="M7731">
        <v>4</v>
      </c>
      <c r="N7731" s="3">
        <v>11.832865329512893</v>
      </c>
      <c r="O7731"/>
      <c r="P7731"/>
    </row>
    <row r="7732" spans="1:16" x14ac:dyDescent="0.3">
      <c r="A7732" t="s">
        <v>13</v>
      </c>
      <c r="B7732" t="s">
        <v>954</v>
      </c>
      <c r="C7732" t="s">
        <v>1577</v>
      </c>
      <c r="D7732">
        <v>2014</v>
      </c>
      <c r="E7732" t="s">
        <v>1596</v>
      </c>
      <c r="F7732" t="s">
        <v>1602</v>
      </c>
      <c r="G7732" t="s">
        <v>1606</v>
      </c>
      <c r="H7732" t="s">
        <v>1607</v>
      </c>
      <c r="I7732" s="11">
        <v>0</v>
      </c>
      <c r="J7732">
        <v>16.600000000000001</v>
      </c>
      <c r="K7732">
        <v>16.600000000000001</v>
      </c>
      <c r="L7732" s="3">
        <v>117.3124</v>
      </c>
      <c r="M7732">
        <v>4</v>
      </c>
      <c r="N7732" s="3">
        <v>7.0670120481927698</v>
      </c>
      <c r="O7732"/>
      <c r="P7732"/>
    </row>
    <row r="7733" spans="1:16" x14ac:dyDescent="0.3">
      <c r="A7733" t="s">
        <v>13</v>
      </c>
      <c r="B7733" t="s">
        <v>758</v>
      </c>
      <c r="C7733" t="s">
        <v>1576</v>
      </c>
      <c r="D7733">
        <v>2014</v>
      </c>
      <c r="E7733" t="s">
        <v>1596</v>
      </c>
      <c r="F7733" t="s">
        <v>1602</v>
      </c>
      <c r="G7733" t="s">
        <v>1606</v>
      </c>
      <c r="H7733" t="s">
        <v>1607</v>
      </c>
      <c r="I7733" s="11">
        <v>1.5447860000000001E-2</v>
      </c>
      <c r="J7733">
        <v>12.15</v>
      </c>
      <c r="K7733">
        <v>12.15</v>
      </c>
      <c r="L7733" s="3">
        <v>211.2928</v>
      </c>
      <c r="M7733">
        <v>4</v>
      </c>
      <c r="N7733" s="3">
        <v>17.39035390946502</v>
      </c>
      <c r="O7733"/>
      <c r="P7733"/>
    </row>
    <row r="7734" spans="1:16" x14ac:dyDescent="0.3">
      <c r="A7734" t="s">
        <v>13</v>
      </c>
      <c r="B7734" t="s">
        <v>821</v>
      </c>
      <c r="C7734" t="s">
        <v>1576</v>
      </c>
      <c r="D7734">
        <v>2014</v>
      </c>
      <c r="E7734" t="s">
        <v>1596</v>
      </c>
      <c r="F7734" t="s">
        <v>1602</v>
      </c>
      <c r="G7734" t="s">
        <v>1606</v>
      </c>
      <c r="H7734" t="s">
        <v>1607</v>
      </c>
      <c r="I7734" s="11">
        <v>4.1703666E-2</v>
      </c>
      <c r="J7734">
        <v>19.7</v>
      </c>
      <c r="K7734">
        <v>19.7</v>
      </c>
      <c r="L7734" s="3">
        <v>109.19119999999999</v>
      </c>
      <c r="M7734">
        <v>4</v>
      </c>
      <c r="N7734" s="3">
        <v>5.5427005076142128</v>
      </c>
      <c r="O7734"/>
      <c r="P7734"/>
    </row>
    <row r="7735" spans="1:16" x14ac:dyDescent="0.3">
      <c r="A7735" t="s">
        <v>13</v>
      </c>
      <c r="B7735" t="s">
        <v>1490</v>
      </c>
      <c r="C7735" t="s">
        <v>1574</v>
      </c>
      <c r="D7735">
        <v>2014</v>
      </c>
      <c r="E7735" t="s">
        <v>1596</v>
      </c>
      <c r="F7735" t="s">
        <v>1602</v>
      </c>
      <c r="G7735" t="s">
        <v>1606</v>
      </c>
      <c r="H7735" t="s">
        <v>1607</v>
      </c>
      <c r="I7735" s="11">
        <v>5.5081623000000003E-2</v>
      </c>
      <c r="J7735">
        <v>7.52</v>
      </c>
      <c r="K7735">
        <v>7.52</v>
      </c>
      <c r="L7735" s="3">
        <v>128.89940000000001</v>
      </c>
      <c r="M7735">
        <v>4</v>
      </c>
      <c r="N7735" s="3">
        <v>17.140877659574471</v>
      </c>
      <c r="O7735"/>
      <c r="P7735"/>
    </row>
    <row r="7736" spans="1:16" x14ac:dyDescent="0.3">
      <c r="A7736" t="s">
        <v>13</v>
      </c>
      <c r="B7736" t="s">
        <v>745</v>
      </c>
      <c r="C7736" t="s">
        <v>1575</v>
      </c>
      <c r="D7736">
        <v>2014</v>
      </c>
      <c r="E7736" t="s">
        <v>1596</v>
      </c>
      <c r="F7736" t="s">
        <v>1602</v>
      </c>
      <c r="G7736" t="s">
        <v>1606</v>
      </c>
      <c r="H7736" t="s">
        <v>1607</v>
      </c>
      <c r="I7736" s="11">
        <v>5.5943697000000001E-2</v>
      </c>
      <c r="J7736">
        <v>15.7</v>
      </c>
      <c r="K7736">
        <v>15.7</v>
      </c>
      <c r="L7736" s="3">
        <v>150.60239999999999</v>
      </c>
      <c r="M7736">
        <v>4</v>
      </c>
      <c r="N7736" s="3">
        <v>9.5925095541401273</v>
      </c>
      <c r="O7736"/>
      <c r="P7736"/>
    </row>
    <row r="7737" spans="1:16" x14ac:dyDescent="0.3">
      <c r="A7737" t="s">
        <v>13</v>
      </c>
      <c r="B7737" t="s">
        <v>84</v>
      </c>
      <c r="C7737" t="s">
        <v>1579</v>
      </c>
      <c r="D7737">
        <v>2014</v>
      </c>
      <c r="E7737" t="s">
        <v>1596</v>
      </c>
      <c r="F7737" t="s">
        <v>1602</v>
      </c>
      <c r="G7737" t="s">
        <v>1606</v>
      </c>
      <c r="H7737" t="s">
        <v>1607</v>
      </c>
      <c r="I7737" s="11">
        <v>6.7239404000000003E-2</v>
      </c>
      <c r="J7737">
        <v>19.100000000000001</v>
      </c>
      <c r="K7737">
        <v>19.100000000000001</v>
      </c>
      <c r="L7737" s="3">
        <v>39.679600000000001</v>
      </c>
      <c r="M7737">
        <v>4</v>
      </c>
      <c r="N7737" s="3">
        <v>2.0774659685863872</v>
      </c>
      <c r="O7737"/>
      <c r="P7737"/>
    </row>
    <row r="7738" spans="1:16" x14ac:dyDescent="0.3">
      <c r="A7738" t="s">
        <v>13</v>
      </c>
      <c r="B7738" t="s">
        <v>211</v>
      </c>
      <c r="C7738" t="s">
        <v>1584</v>
      </c>
      <c r="D7738">
        <v>2014</v>
      </c>
      <c r="E7738" t="s">
        <v>1596</v>
      </c>
      <c r="F7738" t="s">
        <v>1602</v>
      </c>
      <c r="G7738" t="s">
        <v>1606</v>
      </c>
      <c r="H7738" t="s">
        <v>1607</v>
      </c>
      <c r="I7738" s="11">
        <v>0.111209003</v>
      </c>
      <c r="J7738">
        <v>17.75</v>
      </c>
      <c r="K7738">
        <v>17.75</v>
      </c>
      <c r="L7738" s="3">
        <v>107.7912</v>
      </c>
      <c r="M7738">
        <v>4</v>
      </c>
      <c r="N7738" s="3">
        <v>6.0727436619718311</v>
      </c>
      <c r="O7738"/>
      <c r="P7738"/>
    </row>
    <row r="7739" spans="1:16" x14ac:dyDescent="0.3">
      <c r="A7739" t="s">
        <v>13</v>
      </c>
      <c r="B7739" t="s">
        <v>1494</v>
      </c>
      <c r="C7739" t="s">
        <v>1584</v>
      </c>
      <c r="D7739">
        <v>2014</v>
      </c>
      <c r="E7739" t="s">
        <v>1596</v>
      </c>
      <c r="F7739" t="s">
        <v>1602</v>
      </c>
      <c r="G7739" t="s">
        <v>1606</v>
      </c>
      <c r="H7739" t="s">
        <v>1607</v>
      </c>
      <c r="I7739" s="11">
        <v>2.3123939999999999E-2</v>
      </c>
      <c r="J7739">
        <v>20.5</v>
      </c>
      <c r="K7739">
        <v>20.5</v>
      </c>
      <c r="L7739" s="3">
        <v>154.63399999999999</v>
      </c>
      <c r="M7739">
        <v>4</v>
      </c>
      <c r="N7739" s="3">
        <v>7.5431219512195113</v>
      </c>
      <c r="O7739"/>
      <c r="P7739"/>
    </row>
    <row r="7740" spans="1:16" x14ac:dyDescent="0.3">
      <c r="A7740" t="s">
        <v>13</v>
      </c>
      <c r="B7740" t="s">
        <v>443</v>
      </c>
      <c r="C7740" t="s">
        <v>1587</v>
      </c>
      <c r="D7740">
        <v>2014</v>
      </c>
      <c r="E7740" t="s">
        <v>1596</v>
      </c>
      <c r="F7740" t="s">
        <v>1602</v>
      </c>
      <c r="G7740" t="s">
        <v>1606</v>
      </c>
      <c r="H7740" t="s">
        <v>1607</v>
      </c>
      <c r="I7740" s="11">
        <v>3.7465845999999997E-2</v>
      </c>
      <c r="J7740">
        <v>6.8</v>
      </c>
      <c r="K7740">
        <v>6.8</v>
      </c>
      <c r="L7740" s="3">
        <v>47.503399999999999</v>
      </c>
      <c r="M7740">
        <v>4</v>
      </c>
      <c r="N7740" s="3">
        <v>6.9857941176470586</v>
      </c>
      <c r="O7740"/>
      <c r="P7740"/>
    </row>
    <row r="7741" spans="1:16" x14ac:dyDescent="0.3">
      <c r="A7741" t="s">
        <v>13</v>
      </c>
      <c r="B7741" t="s">
        <v>1517</v>
      </c>
      <c r="C7741" t="s">
        <v>1587</v>
      </c>
      <c r="D7741">
        <v>2014</v>
      </c>
      <c r="E7741" t="s">
        <v>1596</v>
      </c>
      <c r="F7741" t="s">
        <v>1602</v>
      </c>
      <c r="G7741" t="s">
        <v>1606</v>
      </c>
      <c r="H7741" t="s">
        <v>1607</v>
      </c>
      <c r="I7741" s="11">
        <v>3.1377308E-2</v>
      </c>
      <c r="J7741">
        <v>8.1950000000000003</v>
      </c>
      <c r="K7741">
        <v>8.1950000000000003</v>
      </c>
      <c r="L7741" s="3">
        <v>93.646199999999993</v>
      </c>
      <c r="M7741">
        <v>4</v>
      </c>
      <c r="N7741" s="3">
        <v>11.427236119585112</v>
      </c>
      <c r="O7741"/>
      <c r="P7741"/>
    </row>
    <row r="7742" spans="1:16" x14ac:dyDescent="0.3">
      <c r="A7742" t="s">
        <v>13</v>
      </c>
      <c r="B7742" t="s">
        <v>457</v>
      </c>
      <c r="C7742" t="s">
        <v>1587</v>
      </c>
      <c r="D7742">
        <v>2014</v>
      </c>
      <c r="E7742" t="s">
        <v>1596</v>
      </c>
      <c r="F7742" t="s">
        <v>1602</v>
      </c>
      <c r="G7742" t="s">
        <v>1606</v>
      </c>
      <c r="H7742" t="s">
        <v>1607</v>
      </c>
      <c r="I7742" s="11">
        <v>0.17397365200000001</v>
      </c>
      <c r="J7742">
        <v>9.1</v>
      </c>
      <c r="K7742">
        <v>9.1</v>
      </c>
      <c r="L7742" s="3">
        <v>126.53619999999999</v>
      </c>
      <c r="M7742">
        <v>4</v>
      </c>
      <c r="N7742" s="3">
        <v>13.905076923076923</v>
      </c>
      <c r="O7742"/>
      <c r="P7742"/>
    </row>
    <row r="7743" spans="1:16" x14ac:dyDescent="0.3">
      <c r="A7743" t="s">
        <v>13</v>
      </c>
      <c r="B7743" t="s">
        <v>1197</v>
      </c>
      <c r="C7743" t="s">
        <v>1587</v>
      </c>
      <c r="D7743">
        <v>2014</v>
      </c>
      <c r="E7743" t="s">
        <v>1596</v>
      </c>
      <c r="F7743" t="s">
        <v>1602</v>
      </c>
      <c r="G7743" t="s">
        <v>1606</v>
      </c>
      <c r="H7743" t="s">
        <v>1607</v>
      </c>
      <c r="I7743" s="11">
        <v>0.102893121</v>
      </c>
      <c r="J7743">
        <v>9.17</v>
      </c>
      <c r="K7743">
        <v>9.17</v>
      </c>
      <c r="L7743" s="3">
        <v>141.947</v>
      </c>
      <c r="M7743">
        <v>4</v>
      </c>
      <c r="N7743" s="3">
        <v>15.479498364231189</v>
      </c>
      <c r="O7743"/>
      <c r="P7743"/>
    </row>
    <row r="7744" spans="1:16" x14ac:dyDescent="0.3">
      <c r="A7744" t="s">
        <v>13</v>
      </c>
      <c r="B7744" t="s">
        <v>248</v>
      </c>
      <c r="C7744" t="s">
        <v>1587</v>
      </c>
      <c r="D7744">
        <v>2014</v>
      </c>
      <c r="E7744" t="s">
        <v>1596</v>
      </c>
      <c r="F7744" t="s">
        <v>1602</v>
      </c>
      <c r="G7744" t="s">
        <v>1606</v>
      </c>
      <c r="H7744" t="s">
        <v>1607</v>
      </c>
      <c r="I7744" s="11">
        <v>4.7147769999999999E-2</v>
      </c>
      <c r="J7744">
        <v>9.8000000000000007</v>
      </c>
      <c r="K7744">
        <v>9.8000000000000007</v>
      </c>
      <c r="L7744" s="3">
        <v>102.4016</v>
      </c>
      <c r="M7744">
        <v>4</v>
      </c>
      <c r="N7744" s="3">
        <v>10.449142857142856</v>
      </c>
      <c r="O7744"/>
      <c r="P7744"/>
    </row>
    <row r="7745" spans="1:16" x14ac:dyDescent="0.3">
      <c r="A7745" t="s">
        <v>13</v>
      </c>
      <c r="B7745" t="s">
        <v>735</v>
      </c>
      <c r="C7745" t="s">
        <v>1587</v>
      </c>
      <c r="D7745">
        <v>2014</v>
      </c>
      <c r="E7745" t="s">
        <v>1596</v>
      </c>
      <c r="F7745" t="s">
        <v>1602</v>
      </c>
      <c r="G7745" t="s">
        <v>1606</v>
      </c>
      <c r="H7745" t="s">
        <v>1607</v>
      </c>
      <c r="I7745" s="11">
        <v>7.8678276000000005E-2</v>
      </c>
      <c r="J7745">
        <v>10.3</v>
      </c>
      <c r="K7745">
        <v>10.3</v>
      </c>
      <c r="L7745" s="3">
        <v>177.03700000000001</v>
      </c>
      <c r="M7745">
        <v>4</v>
      </c>
      <c r="N7745" s="3">
        <v>17.188058252427183</v>
      </c>
      <c r="O7745"/>
      <c r="P7745"/>
    </row>
    <row r="7746" spans="1:16" x14ac:dyDescent="0.3">
      <c r="A7746" t="s">
        <v>13</v>
      </c>
      <c r="B7746" t="s">
        <v>807</v>
      </c>
      <c r="C7746" t="s">
        <v>1587</v>
      </c>
      <c r="D7746">
        <v>2014</v>
      </c>
      <c r="E7746" t="s">
        <v>1596</v>
      </c>
      <c r="F7746" t="s">
        <v>1602</v>
      </c>
      <c r="G7746" t="s">
        <v>1606</v>
      </c>
      <c r="H7746" t="s">
        <v>1607</v>
      </c>
      <c r="I7746" s="11">
        <v>0</v>
      </c>
      <c r="J7746">
        <v>12.3</v>
      </c>
      <c r="K7746">
        <v>12.3</v>
      </c>
      <c r="L7746" s="3">
        <v>37.287399999999998</v>
      </c>
      <c r="M7746">
        <v>4</v>
      </c>
      <c r="N7746" s="3">
        <v>3.0314959349593491</v>
      </c>
      <c r="O7746"/>
      <c r="P7746"/>
    </row>
    <row r="7747" spans="1:16" x14ac:dyDescent="0.3">
      <c r="A7747" t="s">
        <v>13</v>
      </c>
      <c r="B7747" t="s">
        <v>1412</v>
      </c>
      <c r="C7747" t="s">
        <v>1587</v>
      </c>
      <c r="D7747">
        <v>2014</v>
      </c>
      <c r="E7747" t="s">
        <v>1596</v>
      </c>
      <c r="F7747" t="s">
        <v>1602</v>
      </c>
      <c r="G7747" t="s">
        <v>1606</v>
      </c>
      <c r="H7747" t="s">
        <v>1607</v>
      </c>
      <c r="I7747" s="11">
        <v>3.2845997000000002E-2</v>
      </c>
      <c r="J7747">
        <v>15.5</v>
      </c>
      <c r="K7747">
        <v>15.5</v>
      </c>
      <c r="L7747" s="3">
        <v>106.7938</v>
      </c>
      <c r="M7747">
        <v>4</v>
      </c>
      <c r="N7747" s="3">
        <v>6.8899225806451616</v>
      </c>
      <c r="O7747"/>
      <c r="P7747"/>
    </row>
    <row r="7748" spans="1:16" x14ac:dyDescent="0.3">
      <c r="A7748" t="s">
        <v>13</v>
      </c>
      <c r="B7748" t="s">
        <v>654</v>
      </c>
      <c r="C7748" t="s">
        <v>1587</v>
      </c>
      <c r="D7748">
        <v>2014</v>
      </c>
      <c r="E7748" t="s">
        <v>1596</v>
      </c>
      <c r="F7748" t="s">
        <v>1602</v>
      </c>
      <c r="G7748" t="s">
        <v>1606</v>
      </c>
      <c r="H7748" t="s">
        <v>1607</v>
      </c>
      <c r="I7748" s="11">
        <v>5.4884821E-2</v>
      </c>
      <c r="J7748">
        <v>15.75</v>
      </c>
      <c r="K7748">
        <v>15.75</v>
      </c>
      <c r="L7748" s="3">
        <v>195.34520000000001</v>
      </c>
      <c r="M7748">
        <v>4</v>
      </c>
      <c r="N7748" s="3">
        <v>12.402869841269842</v>
      </c>
      <c r="O7748"/>
      <c r="P7748"/>
    </row>
    <row r="7749" spans="1:16" x14ac:dyDescent="0.3">
      <c r="A7749" t="s">
        <v>13</v>
      </c>
      <c r="B7749" t="s">
        <v>530</v>
      </c>
      <c r="C7749" t="s">
        <v>1587</v>
      </c>
      <c r="D7749">
        <v>2014</v>
      </c>
      <c r="E7749" t="s">
        <v>1596</v>
      </c>
      <c r="F7749" t="s">
        <v>1602</v>
      </c>
      <c r="G7749" t="s">
        <v>1606</v>
      </c>
      <c r="H7749" t="s">
        <v>1607</v>
      </c>
      <c r="I7749" s="11">
        <v>0</v>
      </c>
      <c r="J7749">
        <v>17.350000000000001</v>
      </c>
      <c r="K7749">
        <v>17.350000000000001</v>
      </c>
      <c r="L7749" s="3">
        <v>101.9016</v>
      </c>
      <c r="M7749">
        <v>4</v>
      </c>
      <c r="N7749" s="3">
        <v>5.8732910662824205</v>
      </c>
      <c r="O7749"/>
      <c r="P7749"/>
    </row>
    <row r="7750" spans="1:16" x14ac:dyDescent="0.3">
      <c r="A7750" t="s">
        <v>13</v>
      </c>
      <c r="B7750" t="s">
        <v>1027</v>
      </c>
      <c r="C7750" t="s">
        <v>1587</v>
      </c>
      <c r="D7750">
        <v>2014</v>
      </c>
      <c r="E7750" t="s">
        <v>1596</v>
      </c>
      <c r="F7750" t="s">
        <v>1602</v>
      </c>
      <c r="G7750" t="s">
        <v>1606</v>
      </c>
      <c r="H7750" t="s">
        <v>1607</v>
      </c>
      <c r="I7750" s="11">
        <v>8.5337160000000002E-3</v>
      </c>
      <c r="J7750">
        <v>18</v>
      </c>
      <c r="K7750">
        <v>18</v>
      </c>
      <c r="L7750" s="3">
        <v>78.561800000000005</v>
      </c>
      <c r="M7750">
        <v>4</v>
      </c>
      <c r="N7750" s="3">
        <v>4.3645444444444443</v>
      </c>
      <c r="O7750"/>
      <c r="P7750"/>
    </row>
    <row r="7751" spans="1:16" x14ac:dyDescent="0.3">
      <c r="A7751" t="s">
        <v>13</v>
      </c>
      <c r="B7751" t="s">
        <v>1094</v>
      </c>
      <c r="C7751" t="s">
        <v>1587</v>
      </c>
      <c r="D7751">
        <v>2014</v>
      </c>
      <c r="E7751" t="s">
        <v>1596</v>
      </c>
      <c r="F7751" t="s">
        <v>1602</v>
      </c>
      <c r="G7751" t="s">
        <v>1606</v>
      </c>
      <c r="H7751" t="s">
        <v>1607</v>
      </c>
      <c r="I7751" s="11">
        <v>3.4340926000000001E-2</v>
      </c>
      <c r="J7751">
        <v>20</v>
      </c>
      <c r="K7751">
        <v>20</v>
      </c>
      <c r="L7751" s="3">
        <v>45.4086</v>
      </c>
      <c r="M7751">
        <v>4</v>
      </c>
      <c r="N7751" s="3">
        <v>2.2704300000000002</v>
      </c>
      <c r="O7751"/>
      <c r="P7751"/>
    </row>
    <row r="7752" spans="1:16" x14ac:dyDescent="0.3">
      <c r="A7752" t="s">
        <v>13</v>
      </c>
      <c r="B7752" t="s">
        <v>999</v>
      </c>
      <c r="C7752" t="s">
        <v>1587</v>
      </c>
      <c r="D7752">
        <v>2014</v>
      </c>
      <c r="E7752" t="s">
        <v>1596</v>
      </c>
      <c r="F7752" t="s">
        <v>1602</v>
      </c>
      <c r="G7752" t="s">
        <v>1606</v>
      </c>
      <c r="H7752" t="s">
        <v>1607</v>
      </c>
      <c r="I7752" s="11">
        <v>3.2421521000000002E-2</v>
      </c>
      <c r="J7752">
        <v>20.85</v>
      </c>
      <c r="K7752">
        <v>20.85</v>
      </c>
      <c r="L7752" s="3">
        <v>181.666</v>
      </c>
      <c r="M7752">
        <v>4</v>
      </c>
      <c r="N7752" s="3">
        <v>8.712997601918465</v>
      </c>
      <c r="O7752"/>
      <c r="P7752"/>
    </row>
    <row r="7753" spans="1:16" x14ac:dyDescent="0.3">
      <c r="A7753" t="s">
        <v>13</v>
      </c>
      <c r="B7753" t="s">
        <v>728</v>
      </c>
      <c r="C7753" t="s">
        <v>1582</v>
      </c>
      <c r="D7753">
        <v>2014</v>
      </c>
      <c r="E7753" t="s">
        <v>1596</v>
      </c>
      <c r="F7753" t="s">
        <v>1602</v>
      </c>
      <c r="G7753" t="s">
        <v>1606</v>
      </c>
      <c r="H7753" t="s">
        <v>1607</v>
      </c>
      <c r="I7753" s="11">
        <v>2.4505418000000001E-2</v>
      </c>
      <c r="J7753">
        <v>6.55</v>
      </c>
      <c r="K7753">
        <v>6.55</v>
      </c>
      <c r="L7753" s="3">
        <v>102.9332</v>
      </c>
      <c r="M7753">
        <v>4</v>
      </c>
      <c r="N7753" s="3">
        <v>15.714992366412215</v>
      </c>
      <c r="O7753"/>
      <c r="P7753"/>
    </row>
    <row r="7754" spans="1:16" x14ac:dyDescent="0.3">
      <c r="A7754" t="s">
        <v>13</v>
      </c>
      <c r="B7754" t="s">
        <v>809</v>
      </c>
      <c r="C7754" t="s">
        <v>1582</v>
      </c>
      <c r="D7754">
        <v>2014</v>
      </c>
      <c r="E7754" t="s">
        <v>1596</v>
      </c>
      <c r="F7754" t="s">
        <v>1602</v>
      </c>
      <c r="G7754" t="s">
        <v>1606</v>
      </c>
      <c r="H7754" t="s">
        <v>1607</v>
      </c>
      <c r="I7754" s="11">
        <v>5.1618281000000002E-2</v>
      </c>
      <c r="J7754">
        <v>10.195</v>
      </c>
      <c r="K7754">
        <v>10.195</v>
      </c>
      <c r="L7754" s="3">
        <v>31.9558</v>
      </c>
      <c r="M7754">
        <v>4</v>
      </c>
      <c r="N7754" s="3">
        <v>3.1344580676802352</v>
      </c>
      <c r="O7754"/>
      <c r="P7754"/>
    </row>
    <row r="7755" spans="1:16" x14ac:dyDescent="0.3">
      <c r="A7755" t="s">
        <v>13</v>
      </c>
      <c r="B7755" t="s">
        <v>1225</v>
      </c>
      <c r="C7755" t="s">
        <v>1582</v>
      </c>
      <c r="D7755">
        <v>2014</v>
      </c>
      <c r="E7755" t="s">
        <v>1596</v>
      </c>
      <c r="F7755" t="s">
        <v>1602</v>
      </c>
      <c r="G7755" t="s">
        <v>1606</v>
      </c>
      <c r="H7755" t="s">
        <v>1607</v>
      </c>
      <c r="I7755" s="11">
        <v>2.0680499000000001E-2</v>
      </c>
      <c r="J7755">
        <v>12.5</v>
      </c>
      <c r="K7755">
        <v>12.5</v>
      </c>
      <c r="L7755" s="3">
        <v>197.27420000000001</v>
      </c>
      <c r="M7755">
        <v>4</v>
      </c>
      <c r="N7755" s="3">
        <v>15.781936</v>
      </c>
      <c r="O7755"/>
      <c r="P7755"/>
    </row>
    <row r="7756" spans="1:16" x14ac:dyDescent="0.3">
      <c r="A7756" t="s">
        <v>13</v>
      </c>
      <c r="B7756" t="s">
        <v>712</v>
      </c>
      <c r="C7756" t="s">
        <v>1582</v>
      </c>
      <c r="D7756">
        <v>2014</v>
      </c>
      <c r="E7756" t="s">
        <v>1596</v>
      </c>
      <c r="F7756" t="s">
        <v>1602</v>
      </c>
      <c r="G7756" t="s">
        <v>1606</v>
      </c>
      <c r="H7756" t="s">
        <v>1607</v>
      </c>
      <c r="I7756" s="11">
        <v>8.1719457999999995E-2</v>
      </c>
      <c r="J7756">
        <v>15.85</v>
      </c>
      <c r="K7756">
        <v>15.85</v>
      </c>
      <c r="L7756" s="3">
        <v>178.03700000000001</v>
      </c>
      <c r="M7756">
        <v>4</v>
      </c>
      <c r="N7756" s="3">
        <v>11.232618296529969</v>
      </c>
      <c r="O7756"/>
      <c r="P7756"/>
    </row>
    <row r="7757" spans="1:16" x14ac:dyDescent="0.3">
      <c r="A7757" t="s">
        <v>13</v>
      </c>
      <c r="B7757" t="s">
        <v>31</v>
      </c>
      <c r="C7757" t="s">
        <v>1582</v>
      </c>
      <c r="D7757">
        <v>2014</v>
      </c>
      <c r="E7757" t="s">
        <v>1596</v>
      </c>
      <c r="F7757" t="s">
        <v>1602</v>
      </c>
      <c r="G7757" t="s">
        <v>1606</v>
      </c>
      <c r="H7757" t="s">
        <v>1607</v>
      </c>
      <c r="I7757" s="11">
        <v>0.14630549800000001</v>
      </c>
      <c r="J7757">
        <v>17.850000000000001</v>
      </c>
      <c r="K7757">
        <v>17.850000000000001</v>
      </c>
      <c r="L7757" s="3">
        <v>94.143600000000006</v>
      </c>
      <c r="M7757">
        <v>4</v>
      </c>
      <c r="N7757" s="3">
        <v>5.274151260504202</v>
      </c>
      <c r="O7757"/>
      <c r="P7757"/>
    </row>
    <row r="7758" spans="1:16" x14ac:dyDescent="0.3">
      <c r="A7758" t="s">
        <v>13</v>
      </c>
      <c r="B7758" t="s">
        <v>334</v>
      </c>
      <c r="C7758" t="s">
        <v>1586</v>
      </c>
      <c r="D7758">
        <v>2014</v>
      </c>
      <c r="E7758" t="s">
        <v>1596</v>
      </c>
      <c r="F7758" t="s">
        <v>1602</v>
      </c>
      <c r="G7758" t="s">
        <v>1606</v>
      </c>
      <c r="H7758" t="s">
        <v>1607</v>
      </c>
      <c r="I7758" s="11">
        <v>6.3122753000000004E-2</v>
      </c>
      <c r="J7758">
        <v>6.4249999999999998</v>
      </c>
      <c r="K7758">
        <v>6.4249999999999998</v>
      </c>
      <c r="L7758" s="3">
        <v>131.36259999999999</v>
      </c>
      <c r="M7758">
        <v>4</v>
      </c>
      <c r="N7758" s="3">
        <v>20.445540856031126</v>
      </c>
      <c r="O7758"/>
      <c r="P7758"/>
    </row>
    <row r="7759" spans="1:16" x14ac:dyDescent="0.3">
      <c r="A7759" t="s">
        <v>13</v>
      </c>
      <c r="B7759" t="s">
        <v>936</v>
      </c>
      <c r="C7759" t="s">
        <v>1586</v>
      </c>
      <c r="D7759">
        <v>2014</v>
      </c>
      <c r="E7759" t="s">
        <v>1596</v>
      </c>
      <c r="F7759" t="s">
        <v>1602</v>
      </c>
      <c r="G7759" t="s">
        <v>1606</v>
      </c>
      <c r="H7759" t="s">
        <v>1607</v>
      </c>
      <c r="I7759" s="11">
        <v>8.9186387000000006E-2</v>
      </c>
      <c r="J7759">
        <v>20.75</v>
      </c>
      <c r="K7759">
        <v>20.75</v>
      </c>
      <c r="L7759" s="3">
        <v>193.34780000000001</v>
      </c>
      <c r="M7759">
        <v>4</v>
      </c>
      <c r="N7759" s="3">
        <v>9.3179662650602406</v>
      </c>
      <c r="O7759"/>
      <c r="P7759"/>
    </row>
    <row r="7760" spans="1:16" x14ac:dyDescent="0.3">
      <c r="A7760" t="s">
        <v>13</v>
      </c>
      <c r="B7760" t="s">
        <v>255</v>
      </c>
      <c r="C7760" t="s">
        <v>1577</v>
      </c>
      <c r="D7760">
        <v>2014</v>
      </c>
      <c r="E7760" t="s">
        <v>1596</v>
      </c>
      <c r="F7760" t="s">
        <v>1602</v>
      </c>
      <c r="G7760" t="s">
        <v>1606</v>
      </c>
      <c r="H7760" t="s">
        <v>1607</v>
      </c>
      <c r="I7760" s="11">
        <v>2.8339599E-2</v>
      </c>
      <c r="J7760">
        <v>7.96</v>
      </c>
      <c r="K7760">
        <v>7.96</v>
      </c>
      <c r="L7760" s="3">
        <v>162.48939999999999</v>
      </c>
      <c r="M7760">
        <v>4</v>
      </c>
      <c r="N7760" s="3">
        <v>20.41324120603015</v>
      </c>
      <c r="O7760"/>
      <c r="P7760"/>
    </row>
    <row r="7761" spans="1:16" x14ac:dyDescent="0.3">
      <c r="A7761" t="s">
        <v>13</v>
      </c>
      <c r="B7761" t="s">
        <v>948</v>
      </c>
      <c r="C7761" t="s">
        <v>1577</v>
      </c>
      <c r="D7761">
        <v>2014</v>
      </c>
      <c r="E7761" t="s">
        <v>1596</v>
      </c>
      <c r="F7761" t="s">
        <v>1602</v>
      </c>
      <c r="G7761" t="s">
        <v>1606</v>
      </c>
      <c r="H7761" t="s">
        <v>1607</v>
      </c>
      <c r="I7761" s="11">
        <v>7.9279488999999995E-2</v>
      </c>
      <c r="J7761">
        <v>9</v>
      </c>
      <c r="K7761">
        <v>9</v>
      </c>
      <c r="L7761" s="3">
        <v>77.264399999999995</v>
      </c>
      <c r="M7761">
        <v>4</v>
      </c>
      <c r="N7761" s="3">
        <v>8.584933333333332</v>
      </c>
      <c r="O7761"/>
      <c r="P7761"/>
    </row>
    <row r="7762" spans="1:16" x14ac:dyDescent="0.3">
      <c r="A7762" t="s">
        <v>13</v>
      </c>
      <c r="B7762" t="s">
        <v>757</v>
      </c>
      <c r="C7762" t="s">
        <v>1577</v>
      </c>
      <c r="D7762">
        <v>2014</v>
      </c>
      <c r="E7762" t="s">
        <v>1596</v>
      </c>
      <c r="F7762" t="s">
        <v>1602</v>
      </c>
      <c r="G7762" t="s">
        <v>1606</v>
      </c>
      <c r="H7762" t="s">
        <v>1607</v>
      </c>
      <c r="I7762" s="11">
        <v>8.8931701000000002E-2</v>
      </c>
      <c r="J7762">
        <v>9.3000000000000007</v>
      </c>
      <c r="K7762">
        <v>9.3000000000000007</v>
      </c>
      <c r="L7762" s="3">
        <v>143.37860000000001</v>
      </c>
      <c r="M7762">
        <v>4</v>
      </c>
      <c r="N7762" s="3">
        <v>15.41705376344086</v>
      </c>
      <c r="O7762"/>
      <c r="P7762"/>
    </row>
    <row r="7763" spans="1:16" x14ac:dyDescent="0.3">
      <c r="A7763" t="s">
        <v>13</v>
      </c>
      <c r="B7763" t="s">
        <v>1069</v>
      </c>
      <c r="C7763" t="s">
        <v>1577</v>
      </c>
      <c r="D7763">
        <v>2014</v>
      </c>
      <c r="E7763" t="s">
        <v>1596</v>
      </c>
      <c r="F7763" t="s">
        <v>1602</v>
      </c>
      <c r="G7763" t="s">
        <v>1606</v>
      </c>
      <c r="H7763" t="s">
        <v>1607</v>
      </c>
      <c r="I7763" s="11">
        <v>1.0632752000000001E-2</v>
      </c>
      <c r="J7763">
        <v>11.1</v>
      </c>
      <c r="K7763">
        <v>11.1</v>
      </c>
      <c r="L7763" s="3">
        <v>82.590800000000002</v>
      </c>
      <c r="M7763">
        <v>4</v>
      </c>
      <c r="N7763" s="3">
        <v>7.4406126126126129</v>
      </c>
      <c r="O7763"/>
      <c r="P7763"/>
    </row>
    <row r="7764" spans="1:16" x14ac:dyDescent="0.3">
      <c r="A7764" t="s">
        <v>13</v>
      </c>
      <c r="B7764" t="s">
        <v>1214</v>
      </c>
      <c r="C7764" t="s">
        <v>1577</v>
      </c>
      <c r="D7764">
        <v>2014</v>
      </c>
      <c r="E7764" t="s">
        <v>1596</v>
      </c>
      <c r="F7764" t="s">
        <v>1602</v>
      </c>
      <c r="G7764" t="s">
        <v>1606</v>
      </c>
      <c r="H7764" t="s">
        <v>1607</v>
      </c>
      <c r="I7764" s="11">
        <v>3.0102335000000001E-2</v>
      </c>
      <c r="J7764">
        <v>12.1</v>
      </c>
      <c r="K7764">
        <v>12.1</v>
      </c>
      <c r="L7764" s="3">
        <v>74.766999999999996</v>
      </c>
      <c r="M7764">
        <v>4</v>
      </c>
      <c r="N7764" s="3">
        <v>6.1790909090909087</v>
      </c>
      <c r="O7764"/>
      <c r="P7764"/>
    </row>
    <row r="7765" spans="1:16" x14ac:dyDescent="0.3">
      <c r="A7765" t="s">
        <v>13</v>
      </c>
      <c r="B7765" t="s">
        <v>1200</v>
      </c>
      <c r="C7765" t="s">
        <v>1577</v>
      </c>
      <c r="D7765">
        <v>2014</v>
      </c>
      <c r="E7765" t="s">
        <v>1596</v>
      </c>
      <c r="F7765" t="s">
        <v>1602</v>
      </c>
      <c r="G7765" t="s">
        <v>1606</v>
      </c>
      <c r="H7765" t="s">
        <v>1607</v>
      </c>
      <c r="I7765" s="11">
        <v>0.122392031</v>
      </c>
      <c r="J7765">
        <v>15.7</v>
      </c>
      <c r="K7765">
        <v>15.7</v>
      </c>
      <c r="L7765" s="3">
        <v>133.1942</v>
      </c>
      <c r="M7765">
        <v>4</v>
      </c>
      <c r="N7765" s="3">
        <v>8.4837070063694267</v>
      </c>
      <c r="O7765"/>
      <c r="P7765"/>
    </row>
    <row r="7766" spans="1:16" x14ac:dyDescent="0.3">
      <c r="A7766" t="s">
        <v>13</v>
      </c>
      <c r="B7766" t="s">
        <v>841</v>
      </c>
      <c r="C7766" t="s">
        <v>1577</v>
      </c>
      <c r="D7766">
        <v>2014</v>
      </c>
      <c r="E7766" t="s">
        <v>1596</v>
      </c>
      <c r="F7766" t="s">
        <v>1602</v>
      </c>
      <c r="G7766" t="s">
        <v>1606</v>
      </c>
      <c r="H7766" t="s">
        <v>1607</v>
      </c>
      <c r="I7766" s="11">
        <v>0</v>
      </c>
      <c r="J7766">
        <v>16.2</v>
      </c>
      <c r="K7766">
        <v>16.2</v>
      </c>
      <c r="L7766" s="3">
        <v>100.57</v>
      </c>
      <c r="M7766">
        <v>4</v>
      </c>
      <c r="N7766" s="3">
        <v>6.2080246913580241</v>
      </c>
      <c r="O7766"/>
      <c r="P7766"/>
    </row>
    <row r="7767" spans="1:16" x14ac:dyDescent="0.3">
      <c r="A7767" t="s">
        <v>13</v>
      </c>
      <c r="B7767" t="s">
        <v>1227</v>
      </c>
      <c r="C7767" t="s">
        <v>1577</v>
      </c>
      <c r="D7767">
        <v>2014</v>
      </c>
      <c r="E7767" t="s">
        <v>1596</v>
      </c>
      <c r="F7767" t="s">
        <v>1602</v>
      </c>
      <c r="G7767" t="s">
        <v>1606</v>
      </c>
      <c r="H7767" t="s">
        <v>1607</v>
      </c>
      <c r="I7767" s="11">
        <v>7.8103689000000004E-2</v>
      </c>
      <c r="J7767">
        <v>16.25</v>
      </c>
      <c r="K7767">
        <v>16.25</v>
      </c>
      <c r="L7767" s="3">
        <v>91.180400000000006</v>
      </c>
      <c r="M7767">
        <v>4</v>
      </c>
      <c r="N7767" s="3">
        <v>5.611101538461539</v>
      </c>
      <c r="O7767"/>
      <c r="P7767"/>
    </row>
    <row r="7768" spans="1:16" x14ac:dyDescent="0.3">
      <c r="A7768" t="s">
        <v>13</v>
      </c>
      <c r="B7768" t="s">
        <v>256</v>
      </c>
      <c r="C7768" t="s">
        <v>1577</v>
      </c>
      <c r="D7768">
        <v>2014</v>
      </c>
      <c r="E7768" t="s">
        <v>1596</v>
      </c>
      <c r="F7768" t="s">
        <v>1602</v>
      </c>
      <c r="G7768" t="s">
        <v>1606</v>
      </c>
      <c r="H7768" t="s">
        <v>1607</v>
      </c>
      <c r="I7768" s="11">
        <v>4.2614361000000003E-2</v>
      </c>
      <c r="J7768">
        <v>18.850000000000001</v>
      </c>
      <c r="K7768">
        <v>18.850000000000001</v>
      </c>
      <c r="L7768" s="3">
        <v>255.333</v>
      </c>
      <c r="M7768">
        <v>4</v>
      </c>
      <c r="N7768" s="3">
        <v>13.54551724137931</v>
      </c>
      <c r="O7768"/>
      <c r="P7768"/>
    </row>
    <row r="7769" spans="1:16" x14ac:dyDescent="0.3">
      <c r="A7769" t="s">
        <v>13</v>
      </c>
      <c r="B7769" t="s">
        <v>461</v>
      </c>
      <c r="C7769" t="s">
        <v>1585</v>
      </c>
      <c r="D7769">
        <v>2014</v>
      </c>
      <c r="E7769" t="s">
        <v>1596</v>
      </c>
      <c r="F7769" t="s">
        <v>1602</v>
      </c>
      <c r="G7769" t="s">
        <v>1606</v>
      </c>
      <c r="H7769" t="s">
        <v>1607</v>
      </c>
      <c r="I7769" s="11">
        <v>2.2684800000000001E-2</v>
      </c>
      <c r="J7769">
        <v>6.03</v>
      </c>
      <c r="K7769">
        <v>6.03</v>
      </c>
      <c r="L7769" s="3">
        <v>178.1028</v>
      </c>
      <c r="M7769">
        <v>4</v>
      </c>
      <c r="N7769" s="3">
        <v>29.536119402985072</v>
      </c>
      <c r="O7769"/>
      <c r="P7769"/>
    </row>
    <row r="7770" spans="1:16" x14ac:dyDescent="0.3">
      <c r="A7770" t="s">
        <v>13</v>
      </c>
      <c r="B7770" t="s">
        <v>1042</v>
      </c>
      <c r="C7770" t="s">
        <v>1585</v>
      </c>
      <c r="D7770">
        <v>2014</v>
      </c>
      <c r="E7770" t="s">
        <v>1596</v>
      </c>
      <c r="F7770" t="s">
        <v>1602</v>
      </c>
      <c r="G7770" t="s">
        <v>1606</v>
      </c>
      <c r="H7770" t="s">
        <v>1607</v>
      </c>
      <c r="I7770" s="11">
        <v>0</v>
      </c>
      <c r="J7770">
        <v>6.13</v>
      </c>
      <c r="K7770">
        <v>6.13</v>
      </c>
      <c r="L7770" s="3">
        <v>60.153599999999997</v>
      </c>
      <c r="M7770">
        <v>4</v>
      </c>
      <c r="N7770" s="3">
        <v>9.8129853181076676</v>
      </c>
      <c r="O7770"/>
      <c r="P7770"/>
    </row>
    <row r="7771" spans="1:16" x14ac:dyDescent="0.3">
      <c r="A7771" t="s">
        <v>13</v>
      </c>
      <c r="B7771" t="s">
        <v>1438</v>
      </c>
      <c r="C7771" t="s">
        <v>1585</v>
      </c>
      <c r="D7771">
        <v>2014</v>
      </c>
      <c r="E7771" t="s">
        <v>1596</v>
      </c>
      <c r="F7771" t="s">
        <v>1602</v>
      </c>
      <c r="G7771" t="s">
        <v>1606</v>
      </c>
      <c r="H7771" t="s">
        <v>1607</v>
      </c>
      <c r="I7771" s="11">
        <v>4.9922304000000001E-2</v>
      </c>
      <c r="J7771">
        <v>7.2850000000000001</v>
      </c>
      <c r="K7771">
        <v>7.2850000000000001</v>
      </c>
      <c r="L7771" s="3">
        <v>156.9288</v>
      </c>
      <c r="M7771">
        <v>4</v>
      </c>
      <c r="N7771" s="3">
        <v>21.541358956760465</v>
      </c>
      <c r="O7771"/>
      <c r="P7771"/>
    </row>
    <row r="7772" spans="1:16" x14ac:dyDescent="0.3">
      <c r="A7772" t="s">
        <v>13</v>
      </c>
      <c r="B7772" t="s">
        <v>1186</v>
      </c>
      <c r="C7772" t="s">
        <v>1585</v>
      </c>
      <c r="D7772">
        <v>2014</v>
      </c>
      <c r="E7772" t="s">
        <v>1596</v>
      </c>
      <c r="F7772" t="s">
        <v>1602</v>
      </c>
      <c r="G7772" t="s">
        <v>1606</v>
      </c>
      <c r="H7772" t="s">
        <v>1607</v>
      </c>
      <c r="I7772" s="11">
        <v>4.4888396999999997E-2</v>
      </c>
      <c r="J7772">
        <v>8.2100000000000009</v>
      </c>
      <c r="K7772">
        <v>8.2100000000000009</v>
      </c>
      <c r="L7772" s="3">
        <v>87.319800000000001</v>
      </c>
      <c r="M7772">
        <v>4</v>
      </c>
      <c r="N7772" s="3">
        <v>10.635785627283799</v>
      </c>
      <c r="O7772"/>
      <c r="P7772"/>
    </row>
    <row r="7773" spans="1:16" x14ac:dyDescent="0.3">
      <c r="A7773" t="s">
        <v>13</v>
      </c>
      <c r="B7773" t="s">
        <v>947</v>
      </c>
      <c r="C7773" t="s">
        <v>1585</v>
      </c>
      <c r="D7773">
        <v>2014</v>
      </c>
      <c r="E7773" t="s">
        <v>1596</v>
      </c>
      <c r="F7773" t="s">
        <v>1602</v>
      </c>
      <c r="G7773" t="s">
        <v>1606</v>
      </c>
      <c r="H7773" t="s">
        <v>1607</v>
      </c>
      <c r="I7773" s="11">
        <v>1.6009057E-2</v>
      </c>
      <c r="J7773">
        <v>9.3000000000000007</v>
      </c>
      <c r="K7773">
        <v>9.3000000000000007</v>
      </c>
      <c r="L7773" s="3">
        <v>250.60919999999999</v>
      </c>
      <c r="M7773">
        <v>4</v>
      </c>
      <c r="N7773" s="3">
        <v>26.947225806451609</v>
      </c>
      <c r="O7773"/>
      <c r="P7773"/>
    </row>
    <row r="7774" spans="1:16" x14ac:dyDescent="0.3">
      <c r="A7774" t="s">
        <v>13</v>
      </c>
      <c r="B7774" t="s">
        <v>1563</v>
      </c>
      <c r="C7774" t="s">
        <v>1585</v>
      </c>
      <c r="D7774">
        <v>2014</v>
      </c>
      <c r="E7774" t="s">
        <v>1596</v>
      </c>
      <c r="F7774" t="s">
        <v>1602</v>
      </c>
      <c r="G7774" t="s">
        <v>1606</v>
      </c>
      <c r="H7774" t="s">
        <v>1607</v>
      </c>
      <c r="I7774" s="11">
        <v>6.9981908999999995E-2</v>
      </c>
      <c r="J7774">
        <v>10.3</v>
      </c>
      <c r="K7774">
        <v>10.3</v>
      </c>
      <c r="L7774" s="3">
        <v>263.02260000000001</v>
      </c>
      <c r="M7774">
        <v>4</v>
      </c>
      <c r="N7774" s="3">
        <v>25.536174757281554</v>
      </c>
      <c r="O7774"/>
      <c r="P7774"/>
    </row>
    <row r="7775" spans="1:16" x14ac:dyDescent="0.3">
      <c r="A7775" t="s">
        <v>13</v>
      </c>
      <c r="B7775" t="s">
        <v>1481</v>
      </c>
      <c r="C7775" t="s">
        <v>1585</v>
      </c>
      <c r="D7775">
        <v>2014</v>
      </c>
      <c r="E7775" t="s">
        <v>1596</v>
      </c>
      <c r="F7775" t="s">
        <v>1602</v>
      </c>
      <c r="G7775" t="s">
        <v>1606</v>
      </c>
      <c r="H7775" t="s">
        <v>1607</v>
      </c>
      <c r="I7775" s="11">
        <v>0.17390419300000001</v>
      </c>
      <c r="J7775">
        <v>11.65</v>
      </c>
      <c r="K7775">
        <v>11.65</v>
      </c>
      <c r="L7775" s="3">
        <v>52.329799999999999</v>
      </c>
      <c r="M7775">
        <v>4</v>
      </c>
      <c r="N7775" s="3">
        <v>4.491828326180257</v>
      </c>
      <c r="O7775"/>
      <c r="P7775"/>
    </row>
    <row r="7776" spans="1:16" x14ac:dyDescent="0.3">
      <c r="A7776" t="s">
        <v>13</v>
      </c>
      <c r="B7776" t="s">
        <v>449</v>
      </c>
      <c r="C7776" t="s">
        <v>1585</v>
      </c>
      <c r="D7776">
        <v>2014</v>
      </c>
      <c r="E7776" t="s">
        <v>1596</v>
      </c>
      <c r="F7776" t="s">
        <v>1602</v>
      </c>
      <c r="G7776" t="s">
        <v>1606</v>
      </c>
      <c r="H7776" t="s">
        <v>1607</v>
      </c>
      <c r="I7776" s="11">
        <v>7.5515154000000001E-2</v>
      </c>
      <c r="J7776">
        <v>13.1</v>
      </c>
      <c r="K7776">
        <v>13.1</v>
      </c>
      <c r="L7776" s="3">
        <v>167.2158</v>
      </c>
      <c r="M7776">
        <v>4</v>
      </c>
      <c r="N7776" s="3">
        <v>12.764564885496183</v>
      </c>
      <c r="O7776"/>
      <c r="P7776"/>
    </row>
    <row r="7777" spans="1:16" x14ac:dyDescent="0.3">
      <c r="A7777" t="s">
        <v>13</v>
      </c>
      <c r="B7777" t="s">
        <v>894</v>
      </c>
      <c r="C7777" t="s">
        <v>1585</v>
      </c>
      <c r="D7777">
        <v>2014</v>
      </c>
      <c r="E7777" t="s">
        <v>1596</v>
      </c>
      <c r="F7777" t="s">
        <v>1602</v>
      </c>
      <c r="G7777" t="s">
        <v>1606</v>
      </c>
      <c r="H7777" t="s">
        <v>1607</v>
      </c>
      <c r="I7777" s="11">
        <v>5.7012606E-2</v>
      </c>
      <c r="J7777">
        <v>16</v>
      </c>
      <c r="K7777">
        <v>16</v>
      </c>
      <c r="L7777" s="3">
        <v>225.04040000000001</v>
      </c>
      <c r="M7777">
        <v>4</v>
      </c>
      <c r="N7777" s="3">
        <v>14.065025</v>
      </c>
      <c r="O7777"/>
      <c r="P7777"/>
    </row>
    <row r="7778" spans="1:16" x14ac:dyDescent="0.3">
      <c r="A7778" t="s">
        <v>13</v>
      </c>
      <c r="B7778" t="s">
        <v>811</v>
      </c>
      <c r="C7778" t="s">
        <v>1585</v>
      </c>
      <c r="D7778">
        <v>2014</v>
      </c>
      <c r="E7778" t="s">
        <v>1596</v>
      </c>
      <c r="F7778" t="s">
        <v>1602</v>
      </c>
      <c r="G7778" t="s">
        <v>1606</v>
      </c>
      <c r="H7778" t="s">
        <v>1607</v>
      </c>
      <c r="I7778" s="11">
        <v>0</v>
      </c>
      <c r="J7778">
        <v>17.7</v>
      </c>
      <c r="K7778">
        <v>17.7</v>
      </c>
      <c r="L7778" s="3">
        <v>182.5292</v>
      </c>
      <c r="M7778">
        <v>4</v>
      </c>
      <c r="N7778" s="3">
        <v>10.312384180790961</v>
      </c>
      <c r="O7778"/>
      <c r="P7778"/>
    </row>
    <row r="7779" spans="1:16" x14ac:dyDescent="0.3">
      <c r="A7779" t="s">
        <v>13</v>
      </c>
      <c r="B7779" t="s">
        <v>193</v>
      </c>
      <c r="C7779" t="s">
        <v>1585</v>
      </c>
      <c r="D7779">
        <v>2014</v>
      </c>
      <c r="E7779" t="s">
        <v>1596</v>
      </c>
      <c r="F7779" t="s">
        <v>1602</v>
      </c>
      <c r="G7779" t="s">
        <v>1606</v>
      </c>
      <c r="H7779" t="s">
        <v>1607</v>
      </c>
      <c r="I7779" s="11">
        <v>5.2307860000000003E-3</v>
      </c>
      <c r="J7779">
        <v>19.850000000000001</v>
      </c>
      <c r="K7779">
        <v>19.850000000000001</v>
      </c>
      <c r="L7779" s="3">
        <v>265.1884</v>
      </c>
      <c r="M7779">
        <v>4</v>
      </c>
      <c r="N7779" s="3">
        <v>13.359617128463475</v>
      </c>
      <c r="O7779"/>
      <c r="P7779"/>
    </row>
    <row r="7780" spans="1:16" x14ac:dyDescent="0.3">
      <c r="A7780" t="s">
        <v>13</v>
      </c>
      <c r="B7780" t="s">
        <v>1341</v>
      </c>
      <c r="C7780" t="s">
        <v>1585</v>
      </c>
      <c r="D7780">
        <v>2014</v>
      </c>
      <c r="E7780" t="s">
        <v>1596</v>
      </c>
      <c r="F7780" t="s">
        <v>1602</v>
      </c>
      <c r="G7780" t="s">
        <v>1606</v>
      </c>
      <c r="H7780" t="s">
        <v>1607</v>
      </c>
      <c r="I7780" s="11">
        <v>4.4460448E-2</v>
      </c>
      <c r="J7780">
        <v>19.850000000000001</v>
      </c>
      <c r="K7780">
        <v>19.850000000000001</v>
      </c>
      <c r="L7780" s="3">
        <v>88.785600000000002</v>
      </c>
      <c r="M7780">
        <v>4</v>
      </c>
      <c r="N7780" s="3">
        <v>4.4728261964735516</v>
      </c>
      <c r="O7780"/>
      <c r="P7780"/>
    </row>
    <row r="7781" spans="1:16" x14ac:dyDescent="0.3">
      <c r="A7781" t="s">
        <v>13</v>
      </c>
      <c r="B7781" t="s">
        <v>1279</v>
      </c>
      <c r="C7781" t="s">
        <v>1585</v>
      </c>
      <c r="D7781">
        <v>2014</v>
      </c>
      <c r="E7781" t="s">
        <v>1596</v>
      </c>
      <c r="F7781" t="s">
        <v>1602</v>
      </c>
      <c r="G7781" t="s">
        <v>1606</v>
      </c>
      <c r="H7781" t="s">
        <v>1607</v>
      </c>
      <c r="I7781" s="11">
        <v>4.280113E-2</v>
      </c>
      <c r="J7781">
        <v>20.7</v>
      </c>
      <c r="K7781">
        <v>20.7</v>
      </c>
      <c r="L7781" s="3">
        <v>178.30279999999999</v>
      </c>
      <c r="M7781">
        <v>4</v>
      </c>
      <c r="N7781" s="3">
        <v>8.6136618357487915</v>
      </c>
      <c r="O7781"/>
      <c r="P7781"/>
    </row>
    <row r="7782" spans="1:16" x14ac:dyDescent="0.3">
      <c r="A7782" t="s">
        <v>13</v>
      </c>
      <c r="B7782" t="s">
        <v>935</v>
      </c>
      <c r="C7782" t="s">
        <v>1576</v>
      </c>
      <c r="D7782">
        <v>2014</v>
      </c>
      <c r="E7782" t="s">
        <v>1596</v>
      </c>
      <c r="F7782" t="s">
        <v>1602</v>
      </c>
      <c r="G7782" t="s">
        <v>1606</v>
      </c>
      <c r="H7782" t="s">
        <v>1607</v>
      </c>
      <c r="I7782" s="11">
        <v>7.2238195000000005E-2</v>
      </c>
      <c r="J7782">
        <v>5.7649999999999997</v>
      </c>
      <c r="K7782">
        <v>5.7649999999999997</v>
      </c>
      <c r="L7782" s="3">
        <v>120.0098</v>
      </c>
      <c r="M7782">
        <v>4</v>
      </c>
      <c r="N7782" s="3">
        <v>20.816964440589768</v>
      </c>
      <c r="O7782"/>
      <c r="P7782"/>
    </row>
    <row r="7783" spans="1:16" x14ac:dyDescent="0.3">
      <c r="A7783" t="s">
        <v>13</v>
      </c>
      <c r="B7783" t="s">
        <v>1073</v>
      </c>
      <c r="C7783" t="s">
        <v>1576</v>
      </c>
      <c r="D7783">
        <v>2014</v>
      </c>
      <c r="E7783" t="s">
        <v>1596</v>
      </c>
      <c r="F7783" t="s">
        <v>1602</v>
      </c>
      <c r="G7783" t="s">
        <v>1606</v>
      </c>
      <c r="H7783" t="s">
        <v>1607</v>
      </c>
      <c r="I7783" s="11">
        <v>8.6384841000000004E-2</v>
      </c>
      <c r="J7783">
        <v>5.88</v>
      </c>
      <c r="K7783">
        <v>5.88</v>
      </c>
      <c r="L7783" s="3">
        <v>153.2998</v>
      </c>
      <c r="M7783">
        <v>4</v>
      </c>
      <c r="N7783" s="3">
        <v>26.07139455782313</v>
      </c>
      <c r="O7783"/>
      <c r="P7783"/>
    </row>
    <row r="7784" spans="1:16" x14ac:dyDescent="0.3">
      <c r="A7784" t="s">
        <v>13</v>
      </c>
      <c r="B7784" t="s">
        <v>1003</v>
      </c>
      <c r="C7784" t="s">
        <v>1576</v>
      </c>
      <c r="D7784">
        <v>2014</v>
      </c>
      <c r="E7784" t="s">
        <v>1596</v>
      </c>
      <c r="F7784" t="s">
        <v>1602</v>
      </c>
      <c r="G7784" t="s">
        <v>1606</v>
      </c>
      <c r="H7784" t="s">
        <v>1607</v>
      </c>
      <c r="I7784" s="11">
        <v>2.2548195E-2</v>
      </c>
      <c r="J7784">
        <v>7.0750000000000002</v>
      </c>
      <c r="K7784">
        <v>7.0750000000000002</v>
      </c>
      <c r="L7784" s="3">
        <v>95.706800000000001</v>
      </c>
      <c r="M7784">
        <v>4</v>
      </c>
      <c r="N7784" s="3">
        <v>13.527462897526501</v>
      </c>
      <c r="O7784"/>
      <c r="P7784"/>
    </row>
    <row r="7785" spans="1:16" x14ac:dyDescent="0.3">
      <c r="A7785" t="s">
        <v>13</v>
      </c>
      <c r="B7785" t="s">
        <v>68</v>
      </c>
      <c r="C7785" t="s">
        <v>1576</v>
      </c>
      <c r="D7785">
        <v>2014</v>
      </c>
      <c r="E7785" t="s">
        <v>1596</v>
      </c>
      <c r="F7785" t="s">
        <v>1602</v>
      </c>
      <c r="G7785" t="s">
        <v>1606</v>
      </c>
      <c r="H7785" t="s">
        <v>1607</v>
      </c>
      <c r="I7785" s="11">
        <v>8.6060695000000006E-2</v>
      </c>
      <c r="J7785">
        <v>7.3</v>
      </c>
      <c r="K7785">
        <v>7.3</v>
      </c>
      <c r="L7785" s="3">
        <v>149.80760000000001</v>
      </c>
      <c r="M7785">
        <v>4</v>
      </c>
      <c r="N7785" s="3">
        <v>20.521589041095893</v>
      </c>
      <c r="O7785"/>
      <c r="P7785"/>
    </row>
    <row r="7786" spans="1:16" x14ac:dyDescent="0.3">
      <c r="A7786" t="s">
        <v>13</v>
      </c>
      <c r="B7786" t="s">
        <v>194</v>
      </c>
      <c r="C7786" t="s">
        <v>1576</v>
      </c>
      <c r="D7786">
        <v>2014</v>
      </c>
      <c r="E7786" t="s">
        <v>1596</v>
      </c>
      <c r="F7786" t="s">
        <v>1602</v>
      </c>
      <c r="G7786" t="s">
        <v>1606</v>
      </c>
      <c r="H7786" t="s">
        <v>1607</v>
      </c>
      <c r="I7786" s="11">
        <v>3.2599800999999998E-2</v>
      </c>
      <c r="J7786">
        <v>7.5</v>
      </c>
      <c r="K7786">
        <v>7.5</v>
      </c>
      <c r="L7786" s="3">
        <v>238.19059999999999</v>
      </c>
      <c r="M7786">
        <v>4</v>
      </c>
      <c r="N7786" s="3">
        <v>31.758746666666664</v>
      </c>
      <c r="O7786"/>
      <c r="P7786"/>
    </row>
    <row r="7787" spans="1:16" x14ac:dyDescent="0.3">
      <c r="A7787" t="s">
        <v>13</v>
      </c>
      <c r="B7787" t="s">
        <v>371</v>
      </c>
      <c r="C7787" t="s">
        <v>1576</v>
      </c>
      <c r="D7787">
        <v>2014</v>
      </c>
      <c r="E7787" t="s">
        <v>1596</v>
      </c>
      <c r="F7787" t="s">
        <v>1602</v>
      </c>
      <c r="G7787" t="s">
        <v>1606</v>
      </c>
      <c r="H7787" t="s">
        <v>1607</v>
      </c>
      <c r="I7787" s="11">
        <v>8.828341E-3</v>
      </c>
      <c r="J7787">
        <v>8.68</v>
      </c>
      <c r="K7787">
        <v>8.68</v>
      </c>
      <c r="L7787" s="3">
        <v>99.938400000000001</v>
      </c>
      <c r="M7787">
        <v>4</v>
      </c>
      <c r="N7787" s="3">
        <v>11.513640552995392</v>
      </c>
      <c r="O7787"/>
      <c r="P7787"/>
    </row>
    <row r="7788" spans="1:16" x14ac:dyDescent="0.3">
      <c r="A7788" t="s">
        <v>13</v>
      </c>
      <c r="B7788" t="s">
        <v>170</v>
      </c>
      <c r="C7788" t="s">
        <v>1576</v>
      </c>
      <c r="D7788">
        <v>2014</v>
      </c>
      <c r="E7788" t="s">
        <v>1596</v>
      </c>
      <c r="F7788" t="s">
        <v>1602</v>
      </c>
      <c r="G7788" t="s">
        <v>1606</v>
      </c>
      <c r="H7788" t="s">
        <v>1607</v>
      </c>
      <c r="I7788" s="11">
        <v>0.115233813</v>
      </c>
      <c r="J7788">
        <v>9.0649999999999995</v>
      </c>
      <c r="K7788">
        <v>9.0649999999999995</v>
      </c>
      <c r="L7788" s="3">
        <v>94.409400000000005</v>
      </c>
      <c r="M7788">
        <v>4</v>
      </c>
      <c r="N7788" s="3">
        <v>10.414715940430227</v>
      </c>
      <c r="O7788"/>
      <c r="P7788"/>
    </row>
    <row r="7789" spans="1:16" x14ac:dyDescent="0.3">
      <c r="A7789" t="s">
        <v>13</v>
      </c>
      <c r="B7789" t="s">
        <v>1133</v>
      </c>
      <c r="C7789" t="s">
        <v>1576</v>
      </c>
      <c r="D7789">
        <v>2014</v>
      </c>
      <c r="E7789" t="s">
        <v>1596</v>
      </c>
      <c r="F7789" t="s">
        <v>1602</v>
      </c>
      <c r="G7789" t="s">
        <v>1606</v>
      </c>
      <c r="H7789" t="s">
        <v>1607</v>
      </c>
      <c r="I7789" s="11">
        <v>0.16831267799999999</v>
      </c>
      <c r="J7789">
        <v>12.85</v>
      </c>
      <c r="K7789">
        <v>12.85</v>
      </c>
      <c r="L7789" s="3">
        <v>45.905999999999999</v>
      </c>
      <c r="M7789">
        <v>4</v>
      </c>
      <c r="N7789" s="3">
        <v>3.5724513618677043</v>
      </c>
      <c r="O7789"/>
      <c r="P7789"/>
    </row>
    <row r="7790" spans="1:16" x14ac:dyDescent="0.3">
      <c r="A7790" t="s">
        <v>13</v>
      </c>
      <c r="B7790" t="s">
        <v>842</v>
      </c>
      <c r="C7790" t="s">
        <v>1576</v>
      </c>
      <c r="D7790">
        <v>2014</v>
      </c>
      <c r="E7790" t="s">
        <v>1596</v>
      </c>
      <c r="F7790" t="s">
        <v>1602</v>
      </c>
      <c r="G7790" t="s">
        <v>1606</v>
      </c>
      <c r="H7790" t="s">
        <v>1607</v>
      </c>
      <c r="I7790" s="11">
        <v>9.8910759000000001E-2</v>
      </c>
      <c r="J7790">
        <v>12.85</v>
      </c>
      <c r="K7790">
        <v>12.85</v>
      </c>
      <c r="L7790" s="3">
        <v>37.616399999999999</v>
      </c>
      <c r="M7790">
        <v>4</v>
      </c>
      <c r="N7790" s="3">
        <v>2.9273463035019454</v>
      </c>
      <c r="O7790"/>
      <c r="P7790"/>
    </row>
    <row r="7791" spans="1:16" x14ac:dyDescent="0.3">
      <c r="A7791" t="s">
        <v>13</v>
      </c>
      <c r="B7791" t="s">
        <v>1244</v>
      </c>
      <c r="C7791" t="s">
        <v>1576</v>
      </c>
      <c r="D7791">
        <v>2014</v>
      </c>
      <c r="E7791" t="s">
        <v>1596</v>
      </c>
      <c r="F7791" t="s">
        <v>1602</v>
      </c>
      <c r="G7791" t="s">
        <v>1606</v>
      </c>
      <c r="H7791" t="s">
        <v>1607</v>
      </c>
      <c r="I7791" s="11">
        <v>1.4007726999999999E-2</v>
      </c>
      <c r="J7791">
        <v>15.35</v>
      </c>
      <c r="K7791">
        <v>15.35</v>
      </c>
      <c r="L7791" s="3">
        <v>38.319000000000003</v>
      </c>
      <c r="M7791">
        <v>4</v>
      </c>
      <c r="N7791" s="3">
        <v>2.496351791530945</v>
      </c>
      <c r="O7791"/>
      <c r="P7791"/>
    </row>
    <row r="7792" spans="1:16" x14ac:dyDescent="0.3">
      <c r="A7792" t="s">
        <v>13</v>
      </c>
      <c r="B7792" t="s">
        <v>62</v>
      </c>
      <c r="C7792" t="s">
        <v>1576</v>
      </c>
      <c r="D7792">
        <v>2014</v>
      </c>
      <c r="E7792" t="s">
        <v>1596</v>
      </c>
      <c r="F7792" t="s">
        <v>1602</v>
      </c>
      <c r="G7792" t="s">
        <v>1606</v>
      </c>
      <c r="H7792" t="s">
        <v>1607</v>
      </c>
      <c r="I7792" s="11">
        <v>0</v>
      </c>
      <c r="J7792">
        <v>17.5</v>
      </c>
      <c r="K7792">
        <v>17.5</v>
      </c>
      <c r="L7792" s="3">
        <v>258.3304</v>
      </c>
      <c r="M7792">
        <v>4</v>
      </c>
      <c r="N7792" s="3">
        <v>14.761737142857143</v>
      </c>
      <c r="O7792"/>
      <c r="P7792"/>
    </row>
    <row r="7793" spans="1:16" x14ac:dyDescent="0.3">
      <c r="A7793" t="s">
        <v>13</v>
      </c>
      <c r="B7793" t="s">
        <v>812</v>
      </c>
      <c r="C7793" t="s">
        <v>1576</v>
      </c>
      <c r="D7793">
        <v>2014</v>
      </c>
      <c r="E7793" t="s">
        <v>1596</v>
      </c>
      <c r="F7793" t="s">
        <v>1602</v>
      </c>
      <c r="G7793" t="s">
        <v>1606</v>
      </c>
      <c r="H7793" t="s">
        <v>1607</v>
      </c>
      <c r="I7793" s="11">
        <v>6.5755279999999999E-2</v>
      </c>
      <c r="J7793">
        <v>17.850000000000001</v>
      </c>
      <c r="K7793">
        <v>17.850000000000001</v>
      </c>
      <c r="L7793" s="3">
        <v>151.505</v>
      </c>
      <c r="M7793">
        <v>4</v>
      </c>
      <c r="N7793" s="3">
        <v>8.4876750700280095</v>
      </c>
      <c r="O7793"/>
      <c r="P7793"/>
    </row>
    <row r="7794" spans="1:16" x14ac:dyDescent="0.3">
      <c r="A7794" t="s">
        <v>13</v>
      </c>
      <c r="B7794" t="s">
        <v>925</v>
      </c>
      <c r="C7794" t="s">
        <v>1574</v>
      </c>
      <c r="D7794">
        <v>2014</v>
      </c>
      <c r="E7794" t="s">
        <v>1596</v>
      </c>
      <c r="F7794" t="s">
        <v>1602</v>
      </c>
      <c r="G7794" t="s">
        <v>1606</v>
      </c>
      <c r="H7794" t="s">
        <v>1607</v>
      </c>
      <c r="I7794" s="11">
        <v>1.2138795000000001E-2</v>
      </c>
      <c r="J7794">
        <v>6.2149999999999999</v>
      </c>
      <c r="K7794">
        <v>6.2149999999999999</v>
      </c>
      <c r="L7794" s="3">
        <v>39.284799999999997</v>
      </c>
      <c r="M7794">
        <v>4</v>
      </c>
      <c r="N7794" s="3">
        <v>6.3209654062751408</v>
      </c>
      <c r="O7794"/>
      <c r="P7794"/>
    </row>
    <row r="7795" spans="1:16" x14ac:dyDescent="0.3">
      <c r="A7795" t="s">
        <v>13</v>
      </c>
      <c r="B7795" t="s">
        <v>786</v>
      </c>
      <c r="C7795" t="s">
        <v>1574</v>
      </c>
      <c r="D7795">
        <v>2014</v>
      </c>
      <c r="E7795" t="s">
        <v>1596</v>
      </c>
      <c r="F7795" t="s">
        <v>1602</v>
      </c>
      <c r="G7795" t="s">
        <v>1606</v>
      </c>
      <c r="H7795" t="s">
        <v>1607</v>
      </c>
      <c r="I7795" s="11">
        <v>0</v>
      </c>
      <c r="J7795">
        <v>8.7850000000000001</v>
      </c>
      <c r="K7795">
        <v>8.7850000000000001</v>
      </c>
      <c r="L7795" s="3">
        <v>120.5414</v>
      </c>
      <c r="M7795">
        <v>4</v>
      </c>
      <c r="N7795" s="3">
        <v>13.721274900398406</v>
      </c>
      <c r="O7795"/>
      <c r="P7795"/>
    </row>
    <row r="7796" spans="1:16" x14ac:dyDescent="0.3">
      <c r="A7796" t="s">
        <v>13</v>
      </c>
      <c r="B7796" t="s">
        <v>1456</v>
      </c>
      <c r="C7796" t="s">
        <v>1574</v>
      </c>
      <c r="D7796">
        <v>2014</v>
      </c>
      <c r="E7796" t="s">
        <v>1596</v>
      </c>
      <c r="F7796" t="s">
        <v>1602</v>
      </c>
      <c r="G7796" t="s">
        <v>1606</v>
      </c>
      <c r="H7796" t="s">
        <v>1607</v>
      </c>
      <c r="I7796" s="11">
        <v>0.12988983100000001</v>
      </c>
      <c r="J7796">
        <v>9.6950000000000003</v>
      </c>
      <c r="K7796">
        <v>9.6950000000000003</v>
      </c>
      <c r="L7796" s="3">
        <v>185.38980000000001</v>
      </c>
      <c r="M7796">
        <v>4</v>
      </c>
      <c r="N7796" s="3">
        <v>19.122207323362559</v>
      </c>
      <c r="O7796"/>
      <c r="P7796"/>
    </row>
    <row r="7797" spans="1:16" x14ac:dyDescent="0.3">
      <c r="A7797" t="s">
        <v>13</v>
      </c>
      <c r="B7797" t="s">
        <v>412</v>
      </c>
      <c r="C7797" t="s">
        <v>1574</v>
      </c>
      <c r="D7797">
        <v>2014</v>
      </c>
      <c r="E7797" t="s">
        <v>1596</v>
      </c>
      <c r="F7797" t="s">
        <v>1602</v>
      </c>
      <c r="G7797" t="s">
        <v>1606</v>
      </c>
      <c r="H7797" t="s">
        <v>1607</v>
      </c>
      <c r="I7797" s="11">
        <v>0</v>
      </c>
      <c r="J7797">
        <v>11.5</v>
      </c>
      <c r="K7797">
        <v>11.5</v>
      </c>
      <c r="L7797" s="3">
        <v>129.36519999999999</v>
      </c>
      <c r="M7797">
        <v>4</v>
      </c>
      <c r="N7797" s="3">
        <v>11.249147826086956</v>
      </c>
      <c r="O7797"/>
      <c r="P7797"/>
    </row>
    <row r="7798" spans="1:16" x14ac:dyDescent="0.3">
      <c r="A7798" t="s">
        <v>13</v>
      </c>
      <c r="B7798" t="s">
        <v>51</v>
      </c>
      <c r="C7798" t="s">
        <v>1574</v>
      </c>
      <c r="D7798">
        <v>2014</v>
      </c>
      <c r="E7798" t="s">
        <v>1596</v>
      </c>
      <c r="F7798" t="s">
        <v>1602</v>
      </c>
      <c r="G7798" t="s">
        <v>1606</v>
      </c>
      <c r="H7798" t="s">
        <v>1607</v>
      </c>
      <c r="I7798" s="11">
        <v>0.12150063</v>
      </c>
      <c r="J7798">
        <v>11.8</v>
      </c>
      <c r="K7798">
        <v>11.8</v>
      </c>
      <c r="L7798" s="3">
        <v>46.840200000000003</v>
      </c>
      <c r="M7798">
        <v>4</v>
      </c>
      <c r="N7798" s="3">
        <v>3.969508474576271</v>
      </c>
      <c r="O7798"/>
      <c r="P7798"/>
    </row>
    <row r="7799" spans="1:16" x14ac:dyDescent="0.3">
      <c r="A7799" t="s">
        <v>13</v>
      </c>
      <c r="B7799" t="s">
        <v>759</v>
      </c>
      <c r="C7799" t="s">
        <v>1574</v>
      </c>
      <c r="D7799">
        <v>2014</v>
      </c>
      <c r="E7799" t="s">
        <v>1596</v>
      </c>
      <c r="F7799" t="s">
        <v>1602</v>
      </c>
      <c r="G7799" t="s">
        <v>1606</v>
      </c>
      <c r="H7799" t="s">
        <v>1607</v>
      </c>
      <c r="I7799" s="11">
        <v>3.1023835E-2</v>
      </c>
      <c r="J7799">
        <v>12.5</v>
      </c>
      <c r="K7799">
        <v>12.5</v>
      </c>
      <c r="L7799" s="3">
        <v>104.099</v>
      </c>
      <c r="M7799">
        <v>4</v>
      </c>
      <c r="N7799" s="3">
        <v>8.3279200000000007</v>
      </c>
      <c r="O7799"/>
      <c r="P7799"/>
    </row>
    <row r="7800" spans="1:16" x14ac:dyDescent="0.3">
      <c r="A7800" t="s">
        <v>13</v>
      </c>
      <c r="B7800" t="s">
        <v>483</v>
      </c>
      <c r="C7800" t="s">
        <v>1574</v>
      </c>
      <c r="D7800">
        <v>2014</v>
      </c>
      <c r="E7800" t="s">
        <v>1596</v>
      </c>
      <c r="F7800" t="s">
        <v>1602</v>
      </c>
      <c r="G7800" t="s">
        <v>1606</v>
      </c>
      <c r="H7800" t="s">
        <v>1607</v>
      </c>
      <c r="I7800" s="11">
        <v>7.5996742000000006E-2</v>
      </c>
      <c r="J7800">
        <v>12.8</v>
      </c>
      <c r="K7800">
        <v>12.8</v>
      </c>
      <c r="L7800" s="3">
        <v>97.141000000000005</v>
      </c>
      <c r="M7800">
        <v>4</v>
      </c>
      <c r="N7800" s="3">
        <v>7.5891406249999998</v>
      </c>
      <c r="O7800"/>
      <c r="P7800"/>
    </row>
    <row r="7801" spans="1:16" x14ac:dyDescent="0.3">
      <c r="A7801" t="s">
        <v>13</v>
      </c>
      <c r="B7801" t="s">
        <v>413</v>
      </c>
      <c r="C7801" t="s">
        <v>1574</v>
      </c>
      <c r="D7801">
        <v>2014</v>
      </c>
      <c r="E7801" t="s">
        <v>1596</v>
      </c>
      <c r="F7801" t="s">
        <v>1602</v>
      </c>
      <c r="G7801" t="s">
        <v>1606</v>
      </c>
      <c r="H7801" t="s">
        <v>1607</v>
      </c>
      <c r="I7801" s="11">
        <v>3.3192524000000001E-2</v>
      </c>
      <c r="J7801">
        <v>12.85</v>
      </c>
      <c r="K7801">
        <v>12.85</v>
      </c>
      <c r="L7801" s="3">
        <v>199.07679999999999</v>
      </c>
      <c r="M7801">
        <v>4</v>
      </c>
      <c r="N7801" s="3">
        <v>15.492357976653697</v>
      </c>
      <c r="O7801"/>
      <c r="P7801"/>
    </row>
    <row r="7802" spans="1:16" x14ac:dyDescent="0.3">
      <c r="A7802" t="s">
        <v>13</v>
      </c>
      <c r="B7802" t="s">
        <v>1135</v>
      </c>
      <c r="C7802" t="s">
        <v>1574</v>
      </c>
      <c r="D7802">
        <v>2014</v>
      </c>
      <c r="E7802" t="s">
        <v>1596</v>
      </c>
      <c r="F7802" t="s">
        <v>1602</v>
      </c>
      <c r="G7802" t="s">
        <v>1606</v>
      </c>
      <c r="H7802" t="s">
        <v>1607</v>
      </c>
      <c r="I7802" s="11">
        <v>0</v>
      </c>
      <c r="J7802">
        <v>13.5</v>
      </c>
      <c r="K7802">
        <v>13.5</v>
      </c>
      <c r="L7802" s="3">
        <v>179.99760000000001</v>
      </c>
      <c r="M7802">
        <v>4</v>
      </c>
      <c r="N7802" s="3">
        <v>13.333155555555557</v>
      </c>
      <c r="O7802"/>
      <c r="P7802"/>
    </row>
    <row r="7803" spans="1:16" x14ac:dyDescent="0.3">
      <c r="A7803" t="s">
        <v>13</v>
      </c>
      <c r="B7803" t="s">
        <v>74</v>
      </c>
      <c r="C7803" t="s">
        <v>1574</v>
      </c>
      <c r="D7803">
        <v>2014</v>
      </c>
      <c r="E7803" t="s">
        <v>1596</v>
      </c>
      <c r="F7803" t="s">
        <v>1602</v>
      </c>
      <c r="G7803" t="s">
        <v>1606</v>
      </c>
      <c r="H7803" t="s">
        <v>1607</v>
      </c>
      <c r="I7803" s="11">
        <v>0.172453254</v>
      </c>
      <c r="J7803">
        <v>15.6</v>
      </c>
      <c r="K7803">
        <v>15.6</v>
      </c>
      <c r="L7803" s="3">
        <v>115.15179999999999</v>
      </c>
      <c r="M7803">
        <v>4</v>
      </c>
      <c r="N7803" s="3">
        <v>7.3815256410256405</v>
      </c>
      <c r="O7803"/>
      <c r="P7803"/>
    </row>
    <row r="7804" spans="1:16" x14ac:dyDescent="0.3">
      <c r="A7804" t="s">
        <v>13</v>
      </c>
      <c r="B7804" t="s">
        <v>814</v>
      </c>
      <c r="C7804" t="s">
        <v>1574</v>
      </c>
      <c r="D7804">
        <v>2014</v>
      </c>
      <c r="E7804" t="s">
        <v>1596</v>
      </c>
      <c r="F7804" t="s">
        <v>1602</v>
      </c>
      <c r="G7804" t="s">
        <v>1606</v>
      </c>
      <c r="H7804" t="s">
        <v>1607</v>
      </c>
      <c r="I7804" s="11">
        <v>8.9826959999999997E-2</v>
      </c>
      <c r="J7804">
        <v>18.2</v>
      </c>
      <c r="K7804">
        <v>18.2</v>
      </c>
      <c r="L7804" s="3">
        <v>197.11099999999999</v>
      </c>
      <c r="M7804">
        <v>4</v>
      </c>
      <c r="N7804" s="3">
        <v>10.830274725274725</v>
      </c>
      <c r="O7804"/>
      <c r="P7804"/>
    </row>
    <row r="7805" spans="1:16" x14ac:dyDescent="0.3">
      <c r="A7805" t="s">
        <v>13</v>
      </c>
      <c r="B7805" t="s">
        <v>706</v>
      </c>
      <c r="C7805" t="s">
        <v>1574</v>
      </c>
      <c r="D7805">
        <v>2014</v>
      </c>
      <c r="E7805" t="s">
        <v>1596</v>
      </c>
      <c r="F7805" t="s">
        <v>1602</v>
      </c>
      <c r="G7805" t="s">
        <v>1606</v>
      </c>
      <c r="H7805" t="s">
        <v>1607</v>
      </c>
      <c r="I7805" s="11">
        <v>4.1330512E-2</v>
      </c>
      <c r="J7805">
        <v>19.75</v>
      </c>
      <c r="K7805">
        <v>19.75</v>
      </c>
      <c r="L7805" s="3">
        <v>115.8466</v>
      </c>
      <c r="M7805">
        <v>4</v>
      </c>
      <c r="N7805" s="3">
        <v>5.8656506329113922</v>
      </c>
      <c r="O7805"/>
      <c r="P7805"/>
    </row>
    <row r="7806" spans="1:16" x14ac:dyDescent="0.3">
      <c r="A7806" t="s">
        <v>13</v>
      </c>
      <c r="B7806" t="s">
        <v>1281</v>
      </c>
      <c r="C7806" t="s">
        <v>1574</v>
      </c>
      <c r="D7806">
        <v>2014</v>
      </c>
      <c r="E7806" t="s">
        <v>1596</v>
      </c>
      <c r="F7806" t="s">
        <v>1602</v>
      </c>
      <c r="G7806" t="s">
        <v>1606</v>
      </c>
      <c r="H7806" t="s">
        <v>1607</v>
      </c>
      <c r="I7806" s="11">
        <v>2.0587886E-2</v>
      </c>
      <c r="J7806">
        <v>20.5</v>
      </c>
      <c r="K7806">
        <v>20.5</v>
      </c>
      <c r="L7806" s="3">
        <v>89.582999999999998</v>
      </c>
      <c r="M7806">
        <v>4</v>
      </c>
      <c r="N7806" s="3">
        <v>4.3699024390243899</v>
      </c>
      <c r="O7806"/>
      <c r="P7806"/>
    </row>
    <row r="7807" spans="1:16" x14ac:dyDescent="0.3">
      <c r="A7807" t="s">
        <v>13</v>
      </c>
      <c r="B7807" t="s">
        <v>291</v>
      </c>
      <c r="C7807" t="s">
        <v>1583</v>
      </c>
      <c r="D7807">
        <v>2014</v>
      </c>
      <c r="E7807" t="s">
        <v>1596</v>
      </c>
      <c r="F7807" t="s">
        <v>1602</v>
      </c>
      <c r="G7807" t="s">
        <v>1606</v>
      </c>
      <c r="H7807" t="s">
        <v>1607</v>
      </c>
      <c r="I7807" s="11">
        <v>7.0189131000000002E-2</v>
      </c>
      <c r="J7807">
        <v>8.01</v>
      </c>
      <c r="K7807">
        <v>8.01</v>
      </c>
      <c r="L7807" s="3">
        <v>37.953200000000002</v>
      </c>
      <c r="M7807">
        <v>4</v>
      </c>
      <c r="N7807" s="3">
        <v>4.7382272159800252</v>
      </c>
      <c r="O7807"/>
      <c r="P7807"/>
    </row>
    <row r="7808" spans="1:16" x14ac:dyDescent="0.3">
      <c r="A7808" t="s">
        <v>13</v>
      </c>
      <c r="B7808" t="s">
        <v>930</v>
      </c>
      <c r="C7808" t="s">
        <v>1583</v>
      </c>
      <c r="D7808">
        <v>2014</v>
      </c>
      <c r="E7808" t="s">
        <v>1596</v>
      </c>
      <c r="F7808" t="s">
        <v>1602</v>
      </c>
      <c r="G7808" t="s">
        <v>1606</v>
      </c>
      <c r="H7808" t="s">
        <v>1607</v>
      </c>
      <c r="I7808" s="11">
        <v>4.2256256999999998E-2</v>
      </c>
      <c r="J7808">
        <v>9.3000000000000007</v>
      </c>
      <c r="K7808">
        <v>9.3000000000000007</v>
      </c>
      <c r="L7808" s="3">
        <v>124.4388</v>
      </c>
      <c r="M7808">
        <v>4</v>
      </c>
      <c r="N7808" s="3">
        <v>13.380516129032257</v>
      </c>
      <c r="O7808"/>
      <c r="P7808"/>
    </row>
    <row r="7809" spans="1:16" x14ac:dyDescent="0.3">
      <c r="A7809" t="s">
        <v>13</v>
      </c>
      <c r="B7809" t="s">
        <v>34</v>
      </c>
      <c r="C7809" t="s">
        <v>1583</v>
      </c>
      <c r="D7809">
        <v>2014</v>
      </c>
      <c r="E7809" t="s">
        <v>1596</v>
      </c>
      <c r="F7809" t="s">
        <v>1602</v>
      </c>
      <c r="G7809" t="s">
        <v>1606</v>
      </c>
      <c r="H7809" t="s">
        <v>1607</v>
      </c>
      <c r="I7809" s="11">
        <v>1.6812745E-2</v>
      </c>
      <c r="J7809">
        <v>12.1</v>
      </c>
      <c r="K7809">
        <v>12.1</v>
      </c>
      <c r="L7809" s="3">
        <v>180.666</v>
      </c>
      <c r="M7809">
        <v>4</v>
      </c>
      <c r="N7809" s="3">
        <v>14.93107438016529</v>
      </c>
      <c r="O7809"/>
      <c r="P7809"/>
    </row>
    <row r="7810" spans="1:16" x14ac:dyDescent="0.3">
      <c r="A7810" t="s">
        <v>13</v>
      </c>
      <c r="B7810" t="s">
        <v>1177</v>
      </c>
      <c r="C7810" t="s">
        <v>1583</v>
      </c>
      <c r="D7810">
        <v>2014</v>
      </c>
      <c r="E7810" t="s">
        <v>1596</v>
      </c>
      <c r="F7810" t="s">
        <v>1602</v>
      </c>
      <c r="G7810" t="s">
        <v>1606</v>
      </c>
      <c r="H7810" t="s">
        <v>1607</v>
      </c>
      <c r="I7810" s="11">
        <v>0.14048631</v>
      </c>
      <c r="J7810">
        <v>15.75</v>
      </c>
      <c r="K7810">
        <v>15.75</v>
      </c>
      <c r="L7810" s="3">
        <v>252.73820000000001</v>
      </c>
      <c r="M7810">
        <v>4</v>
      </c>
      <c r="N7810" s="3">
        <v>16.046869841269842</v>
      </c>
      <c r="O7810"/>
      <c r="P7810"/>
    </row>
    <row r="7811" spans="1:16" x14ac:dyDescent="0.3">
      <c r="A7811" t="s">
        <v>13</v>
      </c>
      <c r="B7811" t="s">
        <v>201</v>
      </c>
      <c r="C7811" t="s">
        <v>1583</v>
      </c>
      <c r="D7811">
        <v>2014</v>
      </c>
      <c r="E7811" t="s">
        <v>1596</v>
      </c>
      <c r="F7811" t="s">
        <v>1602</v>
      </c>
      <c r="G7811" t="s">
        <v>1606</v>
      </c>
      <c r="H7811" t="s">
        <v>1607</v>
      </c>
      <c r="I7811" s="11">
        <v>0.13562026499999999</v>
      </c>
      <c r="J7811">
        <v>16.600000000000001</v>
      </c>
      <c r="K7811">
        <v>16.600000000000001</v>
      </c>
      <c r="L7811" s="3">
        <v>172.94220000000001</v>
      </c>
      <c r="M7811">
        <v>4</v>
      </c>
      <c r="N7811" s="3">
        <v>10.418204819277108</v>
      </c>
      <c r="O7811"/>
      <c r="P7811"/>
    </row>
    <row r="7812" spans="1:16" x14ac:dyDescent="0.3">
      <c r="A7812" t="s">
        <v>13</v>
      </c>
      <c r="B7812" t="s">
        <v>342</v>
      </c>
      <c r="C7812" t="s">
        <v>1575</v>
      </c>
      <c r="D7812">
        <v>2014</v>
      </c>
      <c r="E7812" t="s">
        <v>1596</v>
      </c>
      <c r="F7812" t="s">
        <v>1602</v>
      </c>
      <c r="G7812" t="s">
        <v>1606</v>
      </c>
      <c r="H7812" t="s">
        <v>1607</v>
      </c>
      <c r="I7812" s="11">
        <v>4.6520702999999997E-2</v>
      </c>
      <c r="J7812">
        <v>7.27</v>
      </c>
      <c r="K7812">
        <v>7.27</v>
      </c>
      <c r="L7812" s="3">
        <v>97.738399999999999</v>
      </c>
      <c r="M7812">
        <v>4</v>
      </c>
      <c r="N7812" s="3">
        <v>13.44407152682256</v>
      </c>
      <c r="O7812"/>
      <c r="P7812"/>
    </row>
    <row r="7813" spans="1:16" x14ac:dyDescent="0.3">
      <c r="A7813" t="s">
        <v>13</v>
      </c>
      <c r="B7813" t="s">
        <v>988</v>
      </c>
      <c r="C7813" t="s">
        <v>1575</v>
      </c>
      <c r="D7813">
        <v>2014</v>
      </c>
      <c r="E7813" t="s">
        <v>1596</v>
      </c>
      <c r="F7813" t="s">
        <v>1602</v>
      </c>
      <c r="G7813" t="s">
        <v>1606</v>
      </c>
      <c r="H7813" t="s">
        <v>1607</v>
      </c>
      <c r="I7813" s="11">
        <v>8.9078338000000007E-2</v>
      </c>
      <c r="J7813">
        <v>10</v>
      </c>
      <c r="K7813">
        <v>10</v>
      </c>
      <c r="L7813" s="3">
        <v>147.11019999999999</v>
      </c>
      <c r="M7813">
        <v>4</v>
      </c>
      <c r="N7813" s="3">
        <v>14.71102</v>
      </c>
      <c r="O7813"/>
      <c r="P7813"/>
    </row>
    <row r="7814" spans="1:16" x14ac:dyDescent="0.3">
      <c r="A7814" t="s">
        <v>13</v>
      </c>
      <c r="B7814" t="s">
        <v>915</v>
      </c>
      <c r="C7814" t="s">
        <v>1575</v>
      </c>
      <c r="D7814">
        <v>2014</v>
      </c>
      <c r="E7814" t="s">
        <v>1596</v>
      </c>
      <c r="F7814" t="s">
        <v>1602</v>
      </c>
      <c r="G7814" t="s">
        <v>1606</v>
      </c>
      <c r="H7814" t="s">
        <v>1607</v>
      </c>
      <c r="I7814" s="11">
        <v>3.2229347999999998E-2</v>
      </c>
      <c r="J7814">
        <v>11.15</v>
      </c>
      <c r="K7814">
        <v>11.15</v>
      </c>
      <c r="L7814" s="3">
        <v>163.2526</v>
      </c>
      <c r="M7814">
        <v>4</v>
      </c>
      <c r="N7814" s="3">
        <v>14.641488789237668</v>
      </c>
      <c r="O7814"/>
      <c r="P7814"/>
    </row>
    <row r="7815" spans="1:16" x14ac:dyDescent="0.3">
      <c r="A7815" t="s">
        <v>13</v>
      </c>
      <c r="B7815" t="s">
        <v>729</v>
      </c>
      <c r="C7815" t="s">
        <v>1575</v>
      </c>
      <c r="D7815">
        <v>2014</v>
      </c>
      <c r="E7815" t="s">
        <v>1596</v>
      </c>
      <c r="F7815" t="s">
        <v>1602</v>
      </c>
      <c r="G7815" t="s">
        <v>1606</v>
      </c>
      <c r="H7815" t="s">
        <v>1607</v>
      </c>
      <c r="I7815" s="11">
        <v>2.0960614999999998E-2</v>
      </c>
      <c r="J7815">
        <v>11.5</v>
      </c>
      <c r="K7815">
        <v>11.5</v>
      </c>
      <c r="L7815" s="3">
        <v>133.29419999999999</v>
      </c>
      <c r="M7815">
        <v>4</v>
      </c>
      <c r="N7815" s="3">
        <v>11.5908</v>
      </c>
      <c r="O7815"/>
      <c r="P7815"/>
    </row>
    <row r="7816" spans="1:16" x14ac:dyDescent="0.3">
      <c r="A7816" t="s">
        <v>13</v>
      </c>
      <c r="B7816" t="s">
        <v>1316</v>
      </c>
      <c r="C7816" t="s">
        <v>1575</v>
      </c>
      <c r="D7816">
        <v>2014</v>
      </c>
      <c r="E7816" t="s">
        <v>1596</v>
      </c>
      <c r="F7816" t="s">
        <v>1602</v>
      </c>
      <c r="G7816" t="s">
        <v>1606</v>
      </c>
      <c r="H7816" t="s">
        <v>1607</v>
      </c>
      <c r="I7816" s="11">
        <v>2.8838938000000001E-2</v>
      </c>
      <c r="J7816">
        <v>14</v>
      </c>
      <c r="K7816">
        <v>14</v>
      </c>
      <c r="L7816" s="3">
        <v>129.33099999999999</v>
      </c>
      <c r="M7816">
        <v>4</v>
      </c>
      <c r="N7816" s="3">
        <v>9.2379285714285704</v>
      </c>
      <c r="O7816"/>
      <c r="P7816"/>
    </row>
    <row r="7817" spans="1:16" x14ac:dyDescent="0.3">
      <c r="A7817" t="s">
        <v>13</v>
      </c>
      <c r="B7817" t="s">
        <v>425</v>
      </c>
      <c r="C7817" t="s">
        <v>1575</v>
      </c>
      <c r="D7817">
        <v>2014</v>
      </c>
      <c r="E7817" t="s">
        <v>1596</v>
      </c>
      <c r="F7817" t="s">
        <v>1602</v>
      </c>
      <c r="G7817" t="s">
        <v>1606</v>
      </c>
      <c r="H7817" t="s">
        <v>1607</v>
      </c>
      <c r="I7817" s="11">
        <v>1.7024597999999998E-2</v>
      </c>
      <c r="J7817">
        <v>14.35</v>
      </c>
      <c r="K7817">
        <v>14.35</v>
      </c>
      <c r="L7817" s="3">
        <v>109.8228</v>
      </c>
      <c r="M7817">
        <v>4</v>
      </c>
      <c r="N7817" s="3">
        <v>7.6531567944250876</v>
      </c>
      <c r="O7817"/>
      <c r="P7817"/>
    </row>
    <row r="7818" spans="1:16" x14ac:dyDescent="0.3">
      <c r="A7818" t="s">
        <v>13</v>
      </c>
      <c r="B7818" t="s">
        <v>1549</v>
      </c>
      <c r="C7818" t="s">
        <v>1575</v>
      </c>
      <c r="D7818">
        <v>2014</v>
      </c>
      <c r="E7818" t="s">
        <v>1596</v>
      </c>
      <c r="F7818" t="s">
        <v>1602</v>
      </c>
      <c r="G7818" t="s">
        <v>1606</v>
      </c>
      <c r="H7818" t="s">
        <v>1607</v>
      </c>
      <c r="I7818" s="11">
        <v>3.2862976000000002E-2</v>
      </c>
      <c r="J7818">
        <v>14.75</v>
      </c>
      <c r="K7818">
        <v>14.75</v>
      </c>
      <c r="L7818" s="3">
        <v>238.69059999999999</v>
      </c>
      <c r="M7818">
        <v>4</v>
      </c>
      <c r="N7818" s="3">
        <v>16.182413559322033</v>
      </c>
      <c r="O7818"/>
      <c r="P7818"/>
    </row>
    <row r="7819" spans="1:16" x14ac:dyDescent="0.3">
      <c r="A7819" t="s">
        <v>13</v>
      </c>
      <c r="B7819" t="s">
        <v>463</v>
      </c>
      <c r="C7819" t="s">
        <v>1575</v>
      </c>
      <c r="D7819">
        <v>2014</v>
      </c>
      <c r="E7819" t="s">
        <v>1596</v>
      </c>
      <c r="F7819" t="s">
        <v>1602</v>
      </c>
      <c r="G7819" t="s">
        <v>1606</v>
      </c>
      <c r="H7819" t="s">
        <v>1607</v>
      </c>
      <c r="I7819" s="11">
        <v>1.2627329E-2</v>
      </c>
      <c r="J7819">
        <v>16.5</v>
      </c>
      <c r="K7819">
        <v>16.5</v>
      </c>
      <c r="L7819" s="3">
        <v>38.750599999999999</v>
      </c>
      <c r="M7819">
        <v>4</v>
      </c>
      <c r="N7819" s="3">
        <v>2.348521212121212</v>
      </c>
      <c r="O7819"/>
      <c r="P7819"/>
    </row>
    <row r="7820" spans="1:16" x14ac:dyDescent="0.3">
      <c r="A7820" t="s">
        <v>13</v>
      </c>
      <c r="B7820" t="s">
        <v>909</v>
      </c>
      <c r="C7820" t="s">
        <v>1575</v>
      </c>
      <c r="D7820">
        <v>2014</v>
      </c>
      <c r="E7820" t="s">
        <v>1596</v>
      </c>
      <c r="F7820" t="s">
        <v>1602</v>
      </c>
      <c r="G7820" t="s">
        <v>1606</v>
      </c>
      <c r="H7820" t="s">
        <v>1607</v>
      </c>
      <c r="I7820" s="11">
        <v>4.6049920000000001E-2</v>
      </c>
      <c r="J7820">
        <v>18.7</v>
      </c>
      <c r="K7820">
        <v>18.7</v>
      </c>
      <c r="L7820" s="3">
        <v>151.9682</v>
      </c>
      <c r="M7820">
        <v>4</v>
      </c>
      <c r="N7820" s="3">
        <v>8.1266417112299472</v>
      </c>
      <c r="O7820"/>
      <c r="P7820"/>
    </row>
    <row r="7821" spans="1:16" x14ac:dyDescent="0.3">
      <c r="A7821" t="s">
        <v>13</v>
      </c>
      <c r="B7821" t="s">
        <v>26</v>
      </c>
      <c r="C7821" t="s">
        <v>1575</v>
      </c>
      <c r="D7821">
        <v>2014</v>
      </c>
      <c r="E7821" t="s">
        <v>1596</v>
      </c>
      <c r="F7821" t="s">
        <v>1602</v>
      </c>
      <c r="G7821" t="s">
        <v>1606</v>
      </c>
      <c r="H7821" t="s">
        <v>1607</v>
      </c>
      <c r="I7821" s="11">
        <v>5.2011500000000002E-2</v>
      </c>
      <c r="J7821">
        <v>18.850000000000001</v>
      </c>
      <c r="K7821">
        <v>18.850000000000001</v>
      </c>
      <c r="L7821" s="3">
        <v>190.38460000000001</v>
      </c>
      <c r="M7821">
        <v>4</v>
      </c>
      <c r="N7821" s="3">
        <v>10.099978779840848</v>
      </c>
      <c r="O7821"/>
      <c r="P7821"/>
    </row>
    <row r="7822" spans="1:16" x14ac:dyDescent="0.3">
      <c r="A7822" t="s">
        <v>13</v>
      </c>
      <c r="B7822" t="s">
        <v>439</v>
      </c>
      <c r="C7822" t="s">
        <v>1575</v>
      </c>
      <c r="D7822">
        <v>2014</v>
      </c>
      <c r="E7822" t="s">
        <v>1596</v>
      </c>
      <c r="F7822" t="s">
        <v>1602</v>
      </c>
      <c r="G7822" t="s">
        <v>1606</v>
      </c>
      <c r="H7822" t="s">
        <v>1607</v>
      </c>
      <c r="I7822" s="11">
        <v>4.7857803999999997E-2</v>
      </c>
      <c r="J7822">
        <v>19.600000000000001</v>
      </c>
      <c r="K7822">
        <v>19.600000000000001</v>
      </c>
      <c r="L7822" s="3">
        <v>45.076999999999998</v>
      </c>
      <c r="M7822">
        <v>4</v>
      </c>
      <c r="N7822" s="3">
        <v>2.2998469387755098</v>
      </c>
      <c r="O7822"/>
      <c r="P7822"/>
    </row>
    <row r="7823" spans="1:16" x14ac:dyDescent="0.3">
      <c r="A7823" t="s">
        <v>13</v>
      </c>
      <c r="B7823" t="s">
        <v>1572</v>
      </c>
      <c r="C7823" t="s">
        <v>1575</v>
      </c>
      <c r="D7823">
        <v>2014</v>
      </c>
      <c r="E7823" t="s">
        <v>1596</v>
      </c>
      <c r="F7823" t="s">
        <v>1602</v>
      </c>
      <c r="G7823" t="s">
        <v>1606</v>
      </c>
      <c r="H7823" t="s">
        <v>1607</v>
      </c>
      <c r="I7823" s="11">
        <v>1.4925407E-2</v>
      </c>
      <c r="J7823">
        <v>20.100000000000001</v>
      </c>
      <c r="K7823">
        <v>20.100000000000001</v>
      </c>
      <c r="L7823" s="3">
        <v>143.41540000000001</v>
      </c>
      <c r="M7823">
        <v>4</v>
      </c>
      <c r="N7823" s="3">
        <v>7.1350945273631838</v>
      </c>
      <c r="O7823"/>
      <c r="P7823"/>
    </row>
    <row r="7824" spans="1:16" x14ac:dyDescent="0.3">
      <c r="A7824" t="s">
        <v>13</v>
      </c>
      <c r="B7824" t="s">
        <v>646</v>
      </c>
      <c r="C7824" t="s">
        <v>1579</v>
      </c>
      <c r="D7824">
        <v>2014</v>
      </c>
      <c r="E7824" t="s">
        <v>1596</v>
      </c>
      <c r="F7824" t="s">
        <v>1602</v>
      </c>
      <c r="G7824" t="s">
        <v>1606</v>
      </c>
      <c r="H7824" t="s">
        <v>1607</v>
      </c>
      <c r="I7824" s="11">
        <v>2.1648305E-2</v>
      </c>
      <c r="J7824">
        <v>6.6749999999999998</v>
      </c>
      <c r="K7824">
        <v>6.6749999999999998</v>
      </c>
      <c r="L7824" s="3">
        <v>35.687399999999997</v>
      </c>
      <c r="M7824">
        <v>4</v>
      </c>
      <c r="N7824" s="3">
        <v>5.3464269662921344</v>
      </c>
      <c r="O7824"/>
      <c r="P7824"/>
    </row>
    <row r="7825" spans="1:16" x14ac:dyDescent="0.3">
      <c r="A7825" t="s">
        <v>13</v>
      </c>
      <c r="B7825" t="s">
        <v>1080</v>
      </c>
      <c r="C7825" t="s">
        <v>1579</v>
      </c>
      <c r="D7825">
        <v>2014</v>
      </c>
      <c r="E7825" t="s">
        <v>1596</v>
      </c>
      <c r="F7825" t="s">
        <v>1602</v>
      </c>
      <c r="G7825" t="s">
        <v>1606</v>
      </c>
      <c r="H7825" t="s">
        <v>1607</v>
      </c>
      <c r="I7825" s="11">
        <v>3.1710329000000002E-2</v>
      </c>
      <c r="J7825">
        <v>7.9349999999999996</v>
      </c>
      <c r="K7825">
        <v>7.9349999999999996</v>
      </c>
      <c r="L7825" s="3">
        <v>263.09100000000001</v>
      </c>
      <c r="M7825">
        <v>4</v>
      </c>
      <c r="N7825" s="3">
        <v>33.155765595463137</v>
      </c>
      <c r="O7825"/>
      <c r="P7825"/>
    </row>
    <row r="7826" spans="1:16" x14ac:dyDescent="0.3">
      <c r="A7826" t="s">
        <v>13</v>
      </c>
      <c r="B7826" t="s">
        <v>345</v>
      </c>
      <c r="C7826" t="s">
        <v>1579</v>
      </c>
      <c r="D7826">
        <v>2014</v>
      </c>
      <c r="E7826" t="s">
        <v>1596</v>
      </c>
      <c r="F7826" t="s">
        <v>1602</v>
      </c>
      <c r="G7826" t="s">
        <v>1606</v>
      </c>
      <c r="H7826" t="s">
        <v>1607</v>
      </c>
      <c r="I7826" s="11">
        <v>0.110197977</v>
      </c>
      <c r="J7826">
        <v>8.2750000000000004</v>
      </c>
      <c r="K7826">
        <v>8.2750000000000004</v>
      </c>
      <c r="L7826" s="3">
        <v>104.2306</v>
      </c>
      <c r="M7826">
        <v>4</v>
      </c>
      <c r="N7826" s="3">
        <v>12.595842900302113</v>
      </c>
      <c r="O7826"/>
      <c r="P7826"/>
    </row>
    <row r="7827" spans="1:16" x14ac:dyDescent="0.3">
      <c r="A7827" t="s">
        <v>13</v>
      </c>
      <c r="B7827" t="s">
        <v>181</v>
      </c>
      <c r="C7827" t="s">
        <v>1579</v>
      </c>
      <c r="D7827">
        <v>2014</v>
      </c>
      <c r="E7827" t="s">
        <v>1596</v>
      </c>
      <c r="F7827" t="s">
        <v>1602</v>
      </c>
      <c r="G7827" t="s">
        <v>1606</v>
      </c>
      <c r="H7827" t="s">
        <v>1607</v>
      </c>
      <c r="I7827" s="11">
        <v>7.0510189000000001E-2</v>
      </c>
      <c r="J7827">
        <v>8.42</v>
      </c>
      <c r="K7827">
        <v>8.42</v>
      </c>
      <c r="L7827" s="3">
        <v>214.41919999999999</v>
      </c>
      <c r="M7827">
        <v>4</v>
      </c>
      <c r="N7827" s="3">
        <v>25.46546318289786</v>
      </c>
      <c r="O7827"/>
      <c r="P7827"/>
    </row>
    <row r="7828" spans="1:16" x14ac:dyDescent="0.3">
      <c r="A7828" t="s">
        <v>13</v>
      </c>
      <c r="B7828" t="s">
        <v>583</v>
      </c>
      <c r="C7828" t="s">
        <v>1579</v>
      </c>
      <c r="D7828">
        <v>2014</v>
      </c>
      <c r="E7828" t="s">
        <v>1596</v>
      </c>
      <c r="F7828" t="s">
        <v>1602</v>
      </c>
      <c r="G7828" t="s">
        <v>1606</v>
      </c>
      <c r="H7828" t="s">
        <v>1607</v>
      </c>
      <c r="I7828" s="11">
        <v>0.119436131</v>
      </c>
      <c r="J7828">
        <v>8.6950000000000003</v>
      </c>
      <c r="K7828">
        <v>8.6950000000000003</v>
      </c>
      <c r="L7828" s="3">
        <v>94.709400000000002</v>
      </c>
      <c r="M7828">
        <v>4</v>
      </c>
      <c r="N7828" s="3">
        <v>10.892397929844739</v>
      </c>
      <c r="O7828"/>
      <c r="P7828"/>
    </row>
    <row r="7829" spans="1:16" x14ac:dyDescent="0.3">
      <c r="A7829" t="s">
        <v>13</v>
      </c>
      <c r="B7829" t="s">
        <v>815</v>
      </c>
      <c r="C7829" t="s">
        <v>1579</v>
      </c>
      <c r="D7829">
        <v>2014</v>
      </c>
      <c r="E7829" t="s">
        <v>1596</v>
      </c>
      <c r="F7829" t="s">
        <v>1602</v>
      </c>
      <c r="G7829" t="s">
        <v>1606</v>
      </c>
      <c r="H7829" t="s">
        <v>1607</v>
      </c>
      <c r="I7829" s="11">
        <v>1.6006625999999999E-2</v>
      </c>
      <c r="J7829">
        <v>8.85</v>
      </c>
      <c r="K7829">
        <v>8.85</v>
      </c>
      <c r="L7829" s="3">
        <v>105.6964</v>
      </c>
      <c r="M7829">
        <v>4</v>
      </c>
      <c r="N7829" s="3">
        <v>11.943096045197739</v>
      </c>
      <c r="O7829"/>
      <c r="P7829"/>
    </row>
    <row r="7830" spans="1:16" x14ac:dyDescent="0.3">
      <c r="A7830" t="s">
        <v>13</v>
      </c>
      <c r="B7830" t="s">
        <v>377</v>
      </c>
      <c r="C7830" t="s">
        <v>1579</v>
      </c>
      <c r="D7830">
        <v>2014</v>
      </c>
      <c r="E7830" t="s">
        <v>1596</v>
      </c>
      <c r="F7830" t="s">
        <v>1602</v>
      </c>
      <c r="G7830" t="s">
        <v>1606</v>
      </c>
      <c r="H7830" t="s">
        <v>1607</v>
      </c>
      <c r="I7830" s="11">
        <v>9.2937216000000003E-2</v>
      </c>
      <c r="J7830">
        <v>8.9700000000000006</v>
      </c>
      <c r="K7830">
        <v>8.9700000000000006</v>
      </c>
      <c r="L7830" s="3">
        <v>54.695599999999999</v>
      </c>
      <c r="M7830">
        <v>4</v>
      </c>
      <c r="N7830" s="3">
        <v>6.0976142697881821</v>
      </c>
      <c r="O7830"/>
      <c r="P7830"/>
    </row>
    <row r="7831" spans="1:16" x14ac:dyDescent="0.3">
      <c r="A7831" t="s">
        <v>13</v>
      </c>
      <c r="B7831" t="s">
        <v>860</v>
      </c>
      <c r="C7831" t="s">
        <v>1579</v>
      </c>
      <c r="D7831">
        <v>2014</v>
      </c>
      <c r="E7831" t="s">
        <v>1596</v>
      </c>
      <c r="F7831" t="s">
        <v>1602</v>
      </c>
      <c r="G7831" t="s">
        <v>1606</v>
      </c>
      <c r="H7831" t="s">
        <v>1607</v>
      </c>
      <c r="I7831" s="11">
        <v>6.692529E-3</v>
      </c>
      <c r="J7831">
        <v>9.6</v>
      </c>
      <c r="K7831">
        <v>9.6</v>
      </c>
      <c r="L7831" s="3">
        <v>164.91839999999999</v>
      </c>
      <c r="M7831">
        <v>4</v>
      </c>
      <c r="N7831" s="3">
        <v>17.178999999999998</v>
      </c>
      <c r="O7831"/>
      <c r="P7831"/>
    </row>
    <row r="7832" spans="1:16" x14ac:dyDescent="0.3">
      <c r="A7832" t="s">
        <v>13</v>
      </c>
      <c r="B7832" t="s">
        <v>585</v>
      </c>
      <c r="C7832" t="s">
        <v>1579</v>
      </c>
      <c r="D7832">
        <v>2014</v>
      </c>
      <c r="E7832" t="s">
        <v>1596</v>
      </c>
      <c r="F7832" t="s">
        <v>1602</v>
      </c>
      <c r="G7832" t="s">
        <v>1606</v>
      </c>
      <c r="H7832" t="s">
        <v>1607</v>
      </c>
      <c r="I7832" s="11">
        <v>6.0017128000000003E-2</v>
      </c>
      <c r="J7832">
        <v>9.8949999999999996</v>
      </c>
      <c r="K7832">
        <v>9.8949999999999996</v>
      </c>
      <c r="L7832" s="3">
        <v>230.86420000000001</v>
      </c>
      <c r="M7832">
        <v>4</v>
      </c>
      <c r="N7832" s="3">
        <v>23.331399696816575</v>
      </c>
      <c r="O7832"/>
      <c r="P7832"/>
    </row>
    <row r="7833" spans="1:16" x14ac:dyDescent="0.3">
      <c r="A7833" t="s">
        <v>13</v>
      </c>
      <c r="B7833" t="s">
        <v>182</v>
      </c>
      <c r="C7833" t="s">
        <v>1579</v>
      </c>
      <c r="D7833">
        <v>2014</v>
      </c>
      <c r="E7833" t="s">
        <v>1596</v>
      </c>
      <c r="F7833" t="s">
        <v>1602</v>
      </c>
      <c r="G7833" t="s">
        <v>1606</v>
      </c>
      <c r="H7833" t="s">
        <v>1607</v>
      </c>
      <c r="I7833" s="11">
        <v>2.1407511000000001E-2</v>
      </c>
      <c r="J7833">
        <v>10</v>
      </c>
      <c r="K7833">
        <v>10</v>
      </c>
      <c r="L7833" s="3">
        <v>248.17500000000001</v>
      </c>
      <c r="M7833">
        <v>4</v>
      </c>
      <c r="N7833" s="3">
        <v>24.817500000000003</v>
      </c>
      <c r="O7833"/>
      <c r="P7833"/>
    </row>
    <row r="7834" spans="1:16" x14ac:dyDescent="0.3">
      <c r="A7834" t="s">
        <v>13</v>
      </c>
      <c r="B7834" t="s">
        <v>63</v>
      </c>
      <c r="C7834" t="s">
        <v>1579</v>
      </c>
      <c r="D7834">
        <v>2014</v>
      </c>
      <c r="E7834" t="s">
        <v>1596</v>
      </c>
      <c r="F7834" t="s">
        <v>1602</v>
      </c>
      <c r="G7834" t="s">
        <v>1606</v>
      </c>
      <c r="H7834" t="s">
        <v>1607</v>
      </c>
      <c r="I7834" s="11">
        <v>1.1278534999999999E-2</v>
      </c>
      <c r="J7834">
        <v>10.5</v>
      </c>
      <c r="K7834">
        <v>10.5</v>
      </c>
      <c r="L7834" s="3">
        <v>237.0248</v>
      </c>
      <c r="M7834">
        <v>4</v>
      </c>
      <c r="N7834" s="3">
        <v>22.573790476190474</v>
      </c>
      <c r="O7834"/>
      <c r="P7834"/>
    </row>
    <row r="7835" spans="1:16" x14ac:dyDescent="0.3">
      <c r="A7835" t="s">
        <v>13</v>
      </c>
      <c r="B7835" t="s">
        <v>618</v>
      </c>
      <c r="C7835" t="s">
        <v>1579</v>
      </c>
      <c r="D7835">
        <v>2014</v>
      </c>
      <c r="E7835" t="s">
        <v>1596</v>
      </c>
      <c r="F7835" t="s">
        <v>1602</v>
      </c>
      <c r="G7835" t="s">
        <v>1606</v>
      </c>
      <c r="H7835" t="s">
        <v>1607</v>
      </c>
      <c r="I7835" s="11">
        <v>4.1789717999999997E-2</v>
      </c>
      <c r="J7835">
        <v>13</v>
      </c>
      <c r="K7835">
        <v>13</v>
      </c>
      <c r="L7835" s="3">
        <v>256.10140000000001</v>
      </c>
      <c r="M7835">
        <v>4</v>
      </c>
      <c r="N7835" s="3">
        <v>19.700107692307693</v>
      </c>
      <c r="O7835"/>
      <c r="P7835"/>
    </row>
    <row r="7836" spans="1:16" x14ac:dyDescent="0.3">
      <c r="A7836" t="s">
        <v>13</v>
      </c>
      <c r="B7836" t="s">
        <v>1343</v>
      </c>
      <c r="C7836" t="s">
        <v>1579</v>
      </c>
      <c r="D7836">
        <v>2014</v>
      </c>
      <c r="E7836" t="s">
        <v>1596</v>
      </c>
      <c r="F7836" t="s">
        <v>1602</v>
      </c>
      <c r="G7836" t="s">
        <v>1606</v>
      </c>
      <c r="H7836" t="s">
        <v>1607</v>
      </c>
      <c r="I7836" s="11">
        <v>5.9275451999999999E-2</v>
      </c>
      <c r="J7836">
        <v>15.1</v>
      </c>
      <c r="K7836">
        <v>15.1</v>
      </c>
      <c r="L7836" s="3">
        <v>238.9248</v>
      </c>
      <c r="M7836">
        <v>4</v>
      </c>
      <c r="N7836" s="3">
        <v>15.822834437086094</v>
      </c>
      <c r="O7836"/>
      <c r="P7836"/>
    </row>
    <row r="7837" spans="1:16" x14ac:dyDescent="0.3">
      <c r="A7837" t="s">
        <v>13</v>
      </c>
      <c r="B7837" t="s">
        <v>1378</v>
      </c>
      <c r="C7837" t="s">
        <v>1579</v>
      </c>
      <c r="D7837">
        <v>2014</v>
      </c>
      <c r="E7837" t="s">
        <v>1596</v>
      </c>
      <c r="F7837" t="s">
        <v>1602</v>
      </c>
      <c r="G7837" t="s">
        <v>1606</v>
      </c>
      <c r="H7837" t="s">
        <v>1607</v>
      </c>
      <c r="I7837" s="11">
        <v>7.2608646999999998E-2</v>
      </c>
      <c r="J7837">
        <v>16</v>
      </c>
      <c r="K7837">
        <v>16</v>
      </c>
      <c r="L7837" s="3">
        <v>228.36680000000001</v>
      </c>
      <c r="M7837">
        <v>4</v>
      </c>
      <c r="N7837" s="3">
        <v>14.272925000000001</v>
      </c>
      <c r="O7837"/>
      <c r="P7837"/>
    </row>
    <row r="7838" spans="1:16" x14ac:dyDescent="0.3">
      <c r="A7838" t="s">
        <v>13</v>
      </c>
      <c r="B7838" t="s">
        <v>659</v>
      </c>
      <c r="C7838" t="s">
        <v>1579</v>
      </c>
      <c r="D7838">
        <v>2014</v>
      </c>
      <c r="E7838" t="s">
        <v>1596</v>
      </c>
      <c r="F7838" t="s">
        <v>1602</v>
      </c>
      <c r="G7838" t="s">
        <v>1606</v>
      </c>
      <c r="H7838" t="s">
        <v>1607</v>
      </c>
      <c r="I7838" s="11">
        <v>3.9113586999999998E-2</v>
      </c>
      <c r="J7838">
        <v>16.25</v>
      </c>
      <c r="K7838">
        <v>16.25</v>
      </c>
      <c r="L7838" s="3">
        <v>116.0176</v>
      </c>
      <c r="M7838">
        <v>4</v>
      </c>
      <c r="N7838" s="3">
        <v>7.1395446153846152</v>
      </c>
      <c r="O7838"/>
      <c r="P7838"/>
    </row>
    <row r="7839" spans="1:16" x14ac:dyDescent="0.3">
      <c r="A7839" t="s">
        <v>13</v>
      </c>
      <c r="B7839" t="s">
        <v>861</v>
      </c>
      <c r="C7839" t="s">
        <v>1579</v>
      </c>
      <c r="D7839">
        <v>2014</v>
      </c>
      <c r="E7839" t="s">
        <v>1596</v>
      </c>
      <c r="F7839" t="s">
        <v>1602</v>
      </c>
      <c r="G7839" t="s">
        <v>1606</v>
      </c>
      <c r="H7839" t="s">
        <v>1607</v>
      </c>
      <c r="I7839" s="11">
        <v>2.7556246999999999E-2</v>
      </c>
      <c r="J7839">
        <v>16.600000000000001</v>
      </c>
      <c r="K7839">
        <v>16.600000000000001</v>
      </c>
      <c r="L7839" s="3">
        <v>176.6344</v>
      </c>
      <c r="M7839">
        <v>4</v>
      </c>
      <c r="N7839" s="3">
        <v>10.640626506024095</v>
      </c>
      <c r="O7839"/>
      <c r="P7839"/>
    </row>
    <row r="7840" spans="1:16" x14ac:dyDescent="0.3">
      <c r="A7840" t="s">
        <v>13</v>
      </c>
      <c r="B7840" t="s">
        <v>1566</v>
      </c>
      <c r="C7840" t="s">
        <v>1579</v>
      </c>
      <c r="D7840">
        <v>2014</v>
      </c>
      <c r="E7840" t="s">
        <v>1596</v>
      </c>
      <c r="F7840" t="s">
        <v>1602</v>
      </c>
      <c r="G7840" t="s">
        <v>1606</v>
      </c>
      <c r="H7840" t="s">
        <v>1607</v>
      </c>
      <c r="I7840" s="11">
        <v>1.2643035E-2</v>
      </c>
      <c r="J7840">
        <v>18.600000000000001</v>
      </c>
      <c r="K7840">
        <v>18.600000000000001</v>
      </c>
      <c r="L7840" s="3">
        <v>119.84139999999999</v>
      </c>
      <c r="M7840">
        <v>4</v>
      </c>
      <c r="N7840" s="3">
        <v>6.4430860215053753</v>
      </c>
      <c r="O7840"/>
      <c r="P7840"/>
    </row>
    <row r="7841" spans="1:16" x14ac:dyDescent="0.3">
      <c r="A7841" t="s">
        <v>13</v>
      </c>
      <c r="B7841" t="s">
        <v>917</v>
      </c>
      <c r="C7841" t="s">
        <v>1579</v>
      </c>
      <c r="D7841">
        <v>2014</v>
      </c>
      <c r="E7841" t="s">
        <v>1596</v>
      </c>
      <c r="F7841" t="s">
        <v>1602</v>
      </c>
      <c r="G7841" t="s">
        <v>1606</v>
      </c>
      <c r="H7841" t="s">
        <v>1607</v>
      </c>
      <c r="I7841" s="11">
        <v>1.035692E-2</v>
      </c>
      <c r="J7841">
        <v>18.75</v>
      </c>
      <c r="K7841">
        <v>18.75</v>
      </c>
      <c r="L7841" s="3">
        <v>208.3954</v>
      </c>
      <c r="M7841">
        <v>4</v>
      </c>
      <c r="N7841" s="3">
        <v>11.114421333333333</v>
      </c>
      <c r="O7841"/>
      <c r="P7841"/>
    </row>
    <row r="7842" spans="1:16" x14ac:dyDescent="0.3">
      <c r="A7842" t="s">
        <v>13</v>
      </c>
      <c r="B7842" t="s">
        <v>1362</v>
      </c>
      <c r="C7842" t="s">
        <v>1579</v>
      </c>
      <c r="D7842">
        <v>2014</v>
      </c>
      <c r="E7842" t="s">
        <v>1596</v>
      </c>
      <c r="F7842" t="s">
        <v>1602</v>
      </c>
      <c r="G7842" t="s">
        <v>1606</v>
      </c>
      <c r="H7842" t="s">
        <v>1607</v>
      </c>
      <c r="I7842" s="11">
        <v>0.12922610400000001</v>
      </c>
      <c r="J7842">
        <v>19</v>
      </c>
      <c r="K7842">
        <v>19</v>
      </c>
      <c r="L7842" s="3">
        <v>190.5872</v>
      </c>
      <c r="M7842">
        <v>4</v>
      </c>
      <c r="N7842" s="3">
        <v>10.030905263157894</v>
      </c>
      <c r="O7842"/>
      <c r="P7842"/>
    </row>
    <row r="7843" spans="1:16" x14ac:dyDescent="0.3">
      <c r="A7843" t="s">
        <v>13</v>
      </c>
      <c r="B7843" t="s">
        <v>22</v>
      </c>
      <c r="C7843" t="s">
        <v>1579</v>
      </c>
      <c r="D7843">
        <v>2014</v>
      </c>
      <c r="E7843" t="s">
        <v>1596</v>
      </c>
      <c r="F7843" t="s">
        <v>1602</v>
      </c>
      <c r="G7843" t="s">
        <v>1606</v>
      </c>
      <c r="H7843" t="s">
        <v>1607</v>
      </c>
      <c r="I7843" s="11">
        <v>2.6826919000000001E-2</v>
      </c>
      <c r="J7843">
        <v>19.7</v>
      </c>
      <c r="K7843">
        <v>19.7</v>
      </c>
      <c r="L7843" s="3">
        <v>98.772599999999997</v>
      </c>
      <c r="M7843">
        <v>4</v>
      </c>
      <c r="N7843" s="3">
        <v>5.0138375634517764</v>
      </c>
      <c r="O7843"/>
      <c r="P7843"/>
    </row>
    <row r="7844" spans="1:16" x14ac:dyDescent="0.3">
      <c r="A7844" t="s">
        <v>13</v>
      </c>
      <c r="B7844" t="s">
        <v>1216</v>
      </c>
      <c r="C7844" t="s">
        <v>1579</v>
      </c>
      <c r="D7844">
        <v>2014</v>
      </c>
      <c r="E7844" t="s">
        <v>1596</v>
      </c>
      <c r="F7844" t="s">
        <v>1602</v>
      </c>
      <c r="G7844" t="s">
        <v>1606</v>
      </c>
      <c r="H7844" t="s">
        <v>1607</v>
      </c>
      <c r="I7844" s="11">
        <v>0.112227747</v>
      </c>
      <c r="J7844">
        <v>20.2</v>
      </c>
      <c r="K7844">
        <v>20.2</v>
      </c>
      <c r="L7844" s="3">
        <v>123.5046</v>
      </c>
      <c r="M7844">
        <v>4</v>
      </c>
      <c r="N7844" s="3">
        <v>6.1140891089108909</v>
      </c>
      <c r="O7844"/>
      <c r="P7844"/>
    </row>
    <row r="7845" spans="1:16" x14ac:dyDescent="0.3">
      <c r="A7845" t="s">
        <v>13</v>
      </c>
      <c r="B7845" t="s">
        <v>379</v>
      </c>
      <c r="C7845" t="s">
        <v>1579</v>
      </c>
      <c r="D7845">
        <v>2014</v>
      </c>
      <c r="E7845" t="s">
        <v>1596</v>
      </c>
      <c r="F7845" t="s">
        <v>1602</v>
      </c>
      <c r="G7845" t="s">
        <v>1606</v>
      </c>
      <c r="H7845" t="s">
        <v>1607</v>
      </c>
      <c r="I7845" s="11">
        <v>7.4177667000000003E-2</v>
      </c>
      <c r="J7845">
        <v>20.2</v>
      </c>
      <c r="K7845">
        <v>20.2</v>
      </c>
      <c r="L7845" s="3">
        <v>93.246200000000002</v>
      </c>
      <c r="M7845">
        <v>4</v>
      </c>
      <c r="N7845" s="3">
        <v>4.6161485148514858</v>
      </c>
      <c r="O7845"/>
      <c r="P7845"/>
    </row>
    <row r="7846" spans="1:16" x14ac:dyDescent="0.3">
      <c r="A7846" t="s">
        <v>13</v>
      </c>
      <c r="B7846" t="s">
        <v>117</v>
      </c>
      <c r="C7846" t="s">
        <v>1579</v>
      </c>
      <c r="D7846">
        <v>2014</v>
      </c>
      <c r="E7846" t="s">
        <v>1596</v>
      </c>
      <c r="F7846" t="s">
        <v>1602</v>
      </c>
      <c r="G7846" t="s">
        <v>1606</v>
      </c>
      <c r="H7846" t="s">
        <v>1607</v>
      </c>
      <c r="I7846" s="11">
        <v>5.8886477E-2</v>
      </c>
      <c r="J7846">
        <v>20.25</v>
      </c>
      <c r="K7846">
        <v>20.25</v>
      </c>
      <c r="L7846" s="3">
        <v>245.54599999999999</v>
      </c>
      <c r="M7846">
        <v>4</v>
      </c>
      <c r="N7846" s="3">
        <v>12.125728395061728</v>
      </c>
      <c r="O7846"/>
      <c r="P7846"/>
    </row>
    <row r="7847" spans="1:16" x14ac:dyDescent="0.3">
      <c r="A7847" t="s">
        <v>13</v>
      </c>
      <c r="B7847" t="s">
        <v>348</v>
      </c>
      <c r="C7847" t="s">
        <v>1579</v>
      </c>
      <c r="D7847">
        <v>2014</v>
      </c>
      <c r="E7847" t="s">
        <v>1596</v>
      </c>
      <c r="F7847" t="s">
        <v>1602</v>
      </c>
      <c r="G7847" t="s">
        <v>1606</v>
      </c>
      <c r="H7847" t="s">
        <v>1607</v>
      </c>
      <c r="I7847" s="11">
        <v>0</v>
      </c>
      <c r="J7847">
        <v>20.25</v>
      </c>
      <c r="K7847">
        <v>20.25</v>
      </c>
      <c r="L7847" s="3">
        <v>145.64179999999999</v>
      </c>
      <c r="M7847">
        <v>4</v>
      </c>
      <c r="N7847" s="3">
        <v>7.1921876543209873</v>
      </c>
      <c r="O7847"/>
      <c r="P7847"/>
    </row>
    <row r="7848" spans="1:16" x14ac:dyDescent="0.3">
      <c r="A7848" t="s">
        <v>13</v>
      </c>
      <c r="B7848" t="s">
        <v>998</v>
      </c>
      <c r="C7848" t="s">
        <v>1579</v>
      </c>
      <c r="D7848">
        <v>2014</v>
      </c>
      <c r="E7848" t="s">
        <v>1596</v>
      </c>
      <c r="F7848" t="s">
        <v>1602</v>
      </c>
      <c r="G7848" t="s">
        <v>1606</v>
      </c>
      <c r="H7848" t="s">
        <v>1607</v>
      </c>
      <c r="I7848" s="11">
        <v>2.5931659999999999E-2</v>
      </c>
      <c r="J7848">
        <v>20.25</v>
      </c>
      <c r="K7848">
        <v>20.25</v>
      </c>
      <c r="L7848" s="3">
        <v>182.5976</v>
      </c>
      <c r="M7848">
        <v>4</v>
      </c>
      <c r="N7848" s="3">
        <v>9.017165432098766</v>
      </c>
      <c r="O7848"/>
      <c r="P7848"/>
    </row>
    <row r="7849" spans="1:16" x14ac:dyDescent="0.3">
      <c r="A7849" t="s">
        <v>13</v>
      </c>
      <c r="B7849" t="s">
        <v>1350</v>
      </c>
      <c r="C7849" t="s">
        <v>1579</v>
      </c>
      <c r="D7849">
        <v>2014</v>
      </c>
      <c r="E7849" t="s">
        <v>1596</v>
      </c>
      <c r="F7849" t="s">
        <v>1602</v>
      </c>
      <c r="G7849" t="s">
        <v>1606</v>
      </c>
      <c r="H7849" t="s">
        <v>1607</v>
      </c>
      <c r="I7849" s="11">
        <v>3.9235526999999999E-2</v>
      </c>
      <c r="J7849">
        <v>20.350000000000001</v>
      </c>
      <c r="K7849">
        <v>20.350000000000001</v>
      </c>
      <c r="L7849" s="3">
        <v>127.26779999999999</v>
      </c>
      <c r="M7849">
        <v>4</v>
      </c>
      <c r="N7849" s="3">
        <v>6.2539459459459454</v>
      </c>
      <c r="O7849"/>
      <c r="P7849"/>
    </row>
    <row r="7850" spans="1:16" x14ac:dyDescent="0.3">
      <c r="A7850" t="s">
        <v>13</v>
      </c>
      <c r="B7850" t="s">
        <v>208</v>
      </c>
      <c r="C7850" t="s">
        <v>1579</v>
      </c>
      <c r="D7850">
        <v>2014</v>
      </c>
      <c r="E7850" t="s">
        <v>1596</v>
      </c>
      <c r="F7850" t="s">
        <v>1602</v>
      </c>
      <c r="G7850" t="s">
        <v>1606</v>
      </c>
      <c r="H7850" t="s">
        <v>1607</v>
      </c>
      <c r="I7850" s="11">
        <v>2.6877471E-2</v>
      </c>
      <c r="J7850">
        <v>20.7</v>
      </c>
      <c r="K7850">
        <v>20.7</v>
      </c>
      <c r="L7850" s="3">
        <v>74.635400000000004</v>
      </c>
      <c r="M7850">
        <v>4</v>
      </c>
      <c r="N7850" s="3">
        <v>3.6055748792270537</v>
      </c>
      <c r="O7850"/>
      <c r="P7850"/>
    </row>
    <row r="7851" spans="1:16" x14ac:dyDescent="0.3">
      <c r="A7851" t="s">
        <v>13</v>
      </c>
      <c r="B7851" t="s">
        <v>674</v>
      </c>
      <c r="C7851" t="s">
        <v>1579</v>
      </c>
      <c r="D7851">
        <v>2014</v>
      </c>
      <c r="E7851" t="s">
        <v>1596</v>
      </c>
      <c r="F7851" t="s">
        <v>1602</v>
      </c>
      <c r="G7851" t="s">
        <v>1606</v>
      </c>
      <c r="H7851" t="s">
        <v>1607</v>
      </c>
      <c r="I7851" s="11">
        <v>2.8984803999999999E-2</v>
      </c>
      <c r="J7851">
        <v>21.1</v>
      </c>
      <c r="K7851">
        <v>21.1</v>
      </c>
      <c r="L7851" s="3">
        <v>146.17859999999999</v>
      </c>
      <c r="M7851">
        <v>4</v>
      </c>
      <c r="N7851" s="3">
        <v>6.927895734597155</v>
      </c>
      <c r="O7851"/>
      <c r="P7851"/>
    </row>
    <row r="7852" spans="1:16" x14ac:dyDescent="0.3">
      <c r="A7852" t="s">
        <v>13</v>
      </c>
      <c r="B7852" t="s">
        <v>476</v>
      </c>
      <c r="C7852" t="s">
        <v>1581</v>
      </c>
      <c r="D7852">
        <v>2014</v>
      </c>
      <c r="E7852" t="s">
        <v>1596</v>
      </c>
      <c r="F7852" t="s">
        <v>1602</v>
      </c>
      <c r="G7852" t="s">
        <v>1606</v>
      </c>
      <c r="H7852" t="s">
        <v>1607</v>
      </c>
      <c r="I7852" s="11">
        <v>1.2707362E-2</v>
      </c>
      <c r="J7852">
        <v>6.32</v>
      </c>
      <c r="K7852">
        <v>6.32</v>
      </c>
      <c r="L7852" s="3">
        <v>41.0822</v>
      </c>
      <c r="M7852">
        <v>4</v>
      </c>
      <c r="N7852" s="3">
        <v>6.5003481012658222</v>
      </c>
      <c r="O7852"/>
      <c r="P7852"/>
    </row>
    <row r="7853" spans="1:16" x14ac:dyDescent="0.3">
      <c r="A7853" t="s">
        <v>13</v>
      </c>
      <c r="B7853" t="s">
        <v>1159</v>
      </c>
      <c r="C7853" t="s">
        <v>1581</v>
      </c>
      <c r="D7853">
        <v>2014</v>
      </c>
      <c r="E7853" t="s">
        <v>1596</v>
      </c>
      <c r="F7853" t="s">
        <v>1602</v>
      </c>
      <c r="G7853" t="s">
        <v>1606</v>
      </c>
      <c r="H7853" t="s">
        <v>1607</v>
      </c>
      <c r="I7853" s="11">
        <v>2.7041859000000001E-2</v>
      </c>
      <c r="J7853">
        <v>10.1</v>
      </c>
      <c r="K7853">
        <v>10.1</v>
      </c>
      <c r="L7853" s="3">
        <v>77.566999999999993</v>
      </c>
      <c r="M7853">
        <v>4</v>
      </c>
      <c r="N7853" s="3">
        <v>7.6799009900990098</v>
      </c>
      <c r="O7853"/>
      <c r="P7853"/>
    </row>
    <row r="7854" spans="1:16" x14ac:dyDescent="0.3">
      <c r="A7854" t="s">
        <v>13</v>
      </c>
      <c r="B7854" t="s">
        <v>1335</v>
      </c>
      <c r="C7854" t="s">
        <v>1581</v>
      </c>
      <c r="D7854">
        <v>2014</v>
      </c>
      <c r="E7854" t="s">
        <v>1596</v>
      </c>
      <c r="F7854" t="s">
        <v>1602</v>
      </c>
      <c r="G7854" t="s">
        <v>1606</v>
      </c>
      <c r="H7854" t="s">
        <v>1607</v>
      </c>
      <c r="I7854" s="11">
        <v>7.2738309999999997E-3</v>
      </c>
      <c r="J7854">
        <v>11.3</v>
      </c>
      <c r="K7854">
        <v>11.3</v>
      </c>
      <c r="L7854" s="3">
        <v>196.64259999999999</v>
      </c>
      <c r="M7854">
        <v>4</v>
      </c>
      <c r="N7854" s="3">
        <v>17.401999999999997</v>
      </c>
      <c r="O7854"/>
      <c r="P7854"/>
    </row>
    <row r="7855" spans="1:16" x14ac:dyDescent="0.3">
      <c r="A7855" t="s">
        <v>13</v>
      </c>
      <c r="B7855" t="s">
        <v>1068</v>
      </c>
      <c r="C7855" t="s">
        <v>1581</v>
      </c>
      <c r="D7855">
        <v>2014</v>
      </c>
      <c r="E7855" t="s">
        <v>1596</v>
      </c>
      <c r="F7855" t="s">
        <v>1602</v>
      </c>
      <c r="G7855" t="s">
        <v>1606</v>
      </c>
      <c r="H7855" t="s">
        <v>1607</v>
      </c>
      <c r="I7855" s="11">
        <v>5.2295514000000001E-2</v>
      </c>
      <c r="J7855">
        <v>15.1</v>
      </c>
      <c r="K7855">
        <v>15.1</v>
      </c>
      <c r="L7855" s="3">
        <v>242.9512</v>
      </c>
      <c r="M7855">
        <v>4</v>
      </c>
      <c r="N7855" s="3">
        <v>16.089483443708609</v>
      </c>
      <c r="O7855"/>
      <c r="P7855"/>
    </row>
    <row r="7856" spans="1:16" x14ac:dyDescent="0.3">
      <c r="A7856" t="s">
        <v>13</v>
      </c>
      <c r="B7856" t="s">
        <v>29</v>
      </c>
      <c r="C7856" t="s">
        <v>1581</v>
      </c>
      <c r="D7856">
        <v>2014</v>
      </c>
      <c r="E7856" t="s">
        <v>1596</v>
      </c>
      <c r="F7856" t="s">
        <v>1602</v>
      </c>
      <c r="G7856" t="s">
        <v>1606</v>
      </c>
      <c r="H7856" t="s">
        <v>1607</v>
      </c>
      <c r="I7856" s="11">
        <v>3.3060936999999999E-2</v>
      </c>
      <c r="J7856">
        <v>19.350000000000001</v>
      </c>
      <c r="K7856">
        <v>19.350000000000001</v>
      </c>
      <c r="L7856" s="3">
        <v>172.47380000000001</v>
      </c>
      <c r="M7856">
        <v>4</v>
      </c>
      <c r="N7856" s="3">
        <v>8.9133746770025848</v>
      </c>
      <c r="O7856"/>
      <c r="P7856"/>
    </row>
    <row r="7857" spans="1:16" x14ac:dyDescent="0.3">
      <c r="A7857" t="s">
        <v>13</v>
      </c>
      <c r="B7857" t="s">
        <v>433</v>
      </c>
      <c r="C7857" t="s">
        <v>1584</v>
      </c>
      <c r="D7857">
        <v>2014</v>
      </c>
      <c r="E7857" t="s">
        <v>1596</v>
      </c>
      <c r="F7857" t="s">
        <v>1602</v>
      </c>
      <c r="G7857" t="s">
        <v>1606</v>
      </c>
      <c r="H7857" t="s">
        <v>1607</v>
      </c>
      <c r="I7857" s="11">
        <v>3.9928581999999997E-2</v>
      </c>
      <c r="J7857">
        <v>9.3949999999999996</v>
      </c>
      <c r="K7857">
        <v>9.3949999999999996</v>
      </c>
      <c r="L7857" s="3">
        <v>83.290800000000004</v>
      </c>
      <c r="M7857">
        <v>4</v>
      </c>
      <c r="N7857" s="3">
        <v>8.8654390633315607</v>
      </c>
      <c r="O7857"/>
      <c r="P7857"/>
    </row>
    <row r="7858" spans="1:16" x14ac:dyDescent="0.3">
      <c r="A7858" t="s">
        <v>13</v>
      </c>
      <c r="B7858" t="s">
        <v>1160</v>
      </c>
      <c r="C7858" t="s">
        <v>1584</v>
      </c>
      <c r="D7858">
        <v>2014</v>
      </c>
      <c r="E7858" t="s">
        <v>1596</v>
      </c>
      <c r="F7858" t="s">
        <v>1602</v>
      </c>
      <c r="G7858" t="s">
        <v>1606</v>
      </c>
      <c r="H7858" t="s">
        <v>1607</v>
      </c>
      <c r="I7858" s="11">
        <v>1.9459164000000001E-2</v>
      </c>
      <c r="J7858">
        <v>14.5</v>
      </c>
      <c r="K7858">
        <v>14.5</v>
      </c>
      <c r="L7858" s="3">
        <v>161.62100000000001</v>
      </c>
      <c r="M7858">
        <v>4</v>
      </c>
      <c r="N7858" s="3">
        <v>11.146275862068967</v>
      </c>
      <c r="O7858"/>
      <c r="P7858"/>
    </row>
    <row r="7859" spans="1:16" x14ac:dyDescent="0.3">
      <c r="A7859" t="s">
        <v>13</v>
      </c>
      <c r="B7859" t="s">
        <v>1463</v>
      </c>
      <c r="C7859" t="s">
        <v>1588</v>
      </c>
      <c r="D7859">
        <v>2014</v>
      </c>
      <c r="E7859" t="s">
        <v>1596</v>
      </c>
      <c r="F7859" t="s">
        <v>1602</v>
      </c>
      <c r="G7859" t="s">
        <v>1606</v>
      </c>
      <c r="H7859" t="s">
        <v>1607</v>
      </c>
      <c r="I7859" s="11">
        <v>3.1199028E-2</v>
      </c>
      <c r="J7859">
        <v>10.395</v>
      </c>
      <c r="K7859">
        <v>10.395</v>
      </c>
      <c r="L7859" s="3">
        <v>159.46039999999999</v>
      </c>
      <c r="M7859">
        <v>4</v>
      </c>
      <c r="N7859" s="3">
        <v>15.340105820105821</v>
      </c>
      <c r="O7859"/>
      <c r="P7859"/>
    </row>
    <row r="7860" spans="1:16" x14ac:dyDescent="0.3">
      <c r="A7860" t="s">
        <v>13</v>
      </c>
      <c r="B7860" t="s">
        <v>383</v>
      </c>
      <c r="C7860" t="s">
        <v>1580</v>
      </c>
      <c r="D7860">
        <v>2014</v>
      </c>
      <c r="E7860" t="s">
        <v>1596</v>
      </c>
      <c r="F7860" t="s">
        <v>1602</v>
      </c>
      <c r="G7860" t="s">
        <v>1606</v>
      </c>
      <c r="H7860" t="s">
        <v>1607</v>
      </c>
      <c r="I7860" s="11">
        <v>9.9879336999999999E-2</v>
      </c>
      <c r="J7860">
        <v>7.2350000000000003</v>
      </c>
      <c r="K7860">
        <v>7.2350000000000003</v>
      </c>
      <c r="L7860" s="3">
        <v>195.14519999999999</v>
      </c>
      <c r="M7860">
        <v>4</v>
      </c>
      <c r="N7860" s="3">
        <v>26.972384243261917</v>
      </c>
      <c r="O7860"/>
      <c r="P7860"/>
    </row>
    <row r="7861" spans="1:16" x14ac:dyDescent="0.3">
      <c r="A7861" t="s">
        <v>13</v>
      </c>
      <c r="B7861" t="s">
        <v>675</v>
      </c>
      <c r="C7861" t="s">
        <v>1580</v>
      </c>
      <c r="D7861">
        <v>2014</v>
      </c>
      <c r="E7861" t="s">
        <v>1596</v>
      </c>
      <c r="F7861" t="s">
        <v>1602</v>
      </c>
      <c r="G7861" t="s">
        <v>1606</v>
      </c>
      <c r="H7861" t="s">
        <v>1607</v>
      </c>
      <c r="I7861" s="11">
        <v>5.8083831000000002E-2</v>
      </c>
      <c r="J7861">
        <v>7.2350000000000003</v>
      </c>
      <c r="K7861">
        <v>7.2350000000000003</v>
      </c>
      <c r="L7861" s="3">
        <v>113.68340000000001</v>
      </c>
      <c r="M7861">
        <v>4</v>
      </c>
      <c r="N7861" s="3">
        <v>15.712978576364893</v>
      </c>
      <c r="O7861"/>
      <c r="P7861"/>
    </row>
    <row r="7862" spans="1:16" x14ac:dyDescent="0.3">
      <c r="A7862" t="s">
        <v>13</v>
      </c>
      <c r="B7862" t="s">
        <v>1370</v>
      </c>
      <c r="C7862" t="s">
        <v>1580</v>
      </c>
      <c r="D7862">
        <v>2014</v>
      </c>
      <c r="E7862" t="s">
        <v>1596</v>
      </c>
      <c r="F7862" t="s">
        <v>1602</v>
      </c>
      <c r="G7862" t="s">
        <v>1606</v>
      </c>
      <c r="H7862" t="s">
        <v>1607</v>
      </c>
      <c r="I7862" s="11">
        <v>5.9302849999999997E-2</v>
      </c>
      <c r="J7862">
        <v>7.76</v>
      </c>
      <c r="K7862">
        <v>7.76</v>
      </c>
      <c r="L7862" s="3">
        <v>98.77</v>
      </c>
      <c r="M7862">
        <v>4</v>
      </c>
      <c r="N7862" s="3">
        <v>12.728092783505154</v>
      </c>
      <c r="O7862"/>
      <c r="P7862"/>
    </row>
    <row r="7863" spans="1:16" x14ac:dyDescent="0.3">
      <c r="A7863" t="s">
        <v>13</v>
      </c>
      <c r="B7863" t="s">
        <v>86</v>
      </c>
      <c r="C7863" t="s">
        <v>1580</v>
      </c>
      <c r="D7863">
        <v>2014</v>
      </c>
      <c r="E7863" t="s">
        <v>1596</v>
      </c>
      <c r="F7863" t="s">
        <v>1602</v>
      </c>
      <c r="G7863" t="s">
        <v>1606</v>
      </c>
      <c r="H7863" t="s">
        <v>1607</v>
      </c>
      <c r="I7863" s="11">
        <v>1.0003987000000001E-2</v>
      </c>
      <c r="J7863">
        <v>7.9050000000000002</v>
      </c>
      <c r="K7863">
        <v>7.9050000000000002</v>
      </c>
      <c r="L7863" s="3">
        <v>250.74080000000001</v>
      </c>
      <c r="M7863">
        <v>4</v>
      </c>
      <c r="N7863" s="3">
        <v>31.719266287160025</v>
      </c>
      <c r="O7863"/>
      <c r="P7863"/>
    </row>
    <row r="7864" spans="1:16" x14ac:dyDescent="0.3">
      <c r="A7864" t="s">
        <v>13</v>
      </c>
      <c r="B7864" t="s">
        <v>489</v>
      </c>
      <c r="C7864" t="s">
        <v>1580</v>
      </c>
      <c r="D7864">
        <v>2014</v>
      </c>
      <c r="E7864" t="s">
        <v>1596</v>
      </c>
      <c r="F7864" t="s">
        <v>1602</v>
      </c>
      <c r="G7864" t="s">
        <v>1606</v>
      </c>
      <c r="H7864" t="s">
        <v>1607</v>
      </c>
      <c r="I7864" s="11">
        <v>0.10366489700000001</v>
      </c>
      <c r="J7864">
        <v>9.3949999999999996</v>
      </c>
      <c r="K7864">
        <v>9.3949999999999996</v>
      </c>
      <c r="L7864" s="3">
        <v>233.69319999999999</v>
      </c>
      <c r="M7864">
        <v>4</v>
      </c>
      <c r="N7864" s="3">
        <v>24.874209686003194</v>
      </c>
      <c r="O7864"/>
      <c r="P7864"/>
    </row>
    <row r="7865" spans="1:16" x14ac:dyDescent="0.3">
      <c r="A7865" t="s">
        <v>13</v>
      </c>
      <c r="B7865" t="s">
        <v>1052</v>
      </c>
      <c r="C7865" t="s">
        <v>1580</v>
      </c>
      <c r="D7865">
        <v>2014</v>
      </c>
      <c r="E7865" t="s">
        <v>1596</v>
      </c>
      <c r="F7865" t="s">
        <v>1602</v>
      </c>
      <c r="G7865" t="s">
        <v>1606</v>
      </c>
      <c r="H7865" t="s">
        <v>1607</v>
      </c>
      <c r="I7865" s="11">
        <v>3.5549526999999997E-2</v>
      </c>
      <c r="J7865">
        <v>9.6</v>
      </c>
      <c r="K7865">
        <v>9.6</v>
      </c>
      <c r="L7865" s="3">
        <v>244.11699999999999</v>
      </c>
      <c r="M7865">
        <v>4</v>
      </c>
      <c r="N7865" s="3">
        <v>25.428854166666667</v>
      </c>
      <c r="O7865"/>
      <c r="P7865"/>
    </row>
    <row r="7866" spans="1:16" x14ac:dyDescent="0.3">
      <c r="A7866" t="s">
        <v>13</v>
      </c>
      <c r="B7866" t="s">
        <v>88</v>
      </c>
      <c r="C7866" t="s">
        <v>1580</v>
      </c>
      <c r="D7866">
        <v>2014</v>
      </c>
      <c r="E7866" t="s">
        <v>1596</v>
      </c>
      <c r="F7866" t="s">
        <v>1602</v>
      </c>
      <c r="G7866" t="s">
        <v>1606</v>
      </c>
      <c r="H7866" t="s">
        <v>1607</v>
      </c>
      <c r="I7866" s="11">
        <v>2.0551458000000002E-2</v>
      </c>
      <c r="J7866">
        <v>12.1</v>
      </c>
      <c r="K7866">
        <v>12.1</v>
      </c>
      <c r="L7866" s="3">
        <v>146.67339999999999</v>
      </c>
      <c r="M7866">
        <v>4</v>
      </c>
      <c r="N7866" s="3">
        <v>12.121768595041322</v>
      </c>
      <c r="O7866"/>
      <c r="P7866"/>
    </row>
    <row r="7867" spans="1:16" x14ac:dyDescent="0.3">
      <c r="A7867" t="s">
        <v>13</v>
      </c>
      <c r="B7867" t="s">
        <v>607</v>
      </c>
      <c r="C7867" t="s">
        <v>1580</v>
      </c>
      <c r="D7867">
        <v>2014</v>
      </c>
      <c r="E7867" t="s">
        <v>1596</v>
      </c>
      <c r="F7867" t="s">
        <v>1602</v>
      </c>
      <c r="G7867" t="s">
        <v>1606</v>
      </c>
      <c r="H7867" t="s">
        <v>1607</v>
      </c>
      <c r="I7867" s="11">
        <v>0</v>
      </c>
      <c r="J7867">
        <v>12.35</v>
      </c>
      <c r="K7867">
        <v>12.35</v>
      </c>
      <c r="L7867" s="3">
        <v>118.91240000000001</v>
      </c>
      <c r="M7867">
        <v>4</v>
      </c>
      <c r="N7867" s="3">
        <v>9.6285344129554655</v>
      </c>
      <c r="O7867"/>
      <c r="P7867"/>
    </row>
    <row r="7868" spans="1:16" x14ac:dyDescent="0.3">
      <c r="A7868" t="s">
        <v>13</v>
      </c>
      <c r="B7868" t="s">
        <v>846</v>
      </c>
      <c r="C7868" t="s">
        <v>1580</v>
      </c>
      <c r="D7868">
        <v>2014</v>
      </c>
      <c r="E7868" t="s">
        <v>1596</v>
      </c>
      <c r="F7868" t="s">
        <v>1602</v>
      </c>
      <c r="G7868" t="s">
        <v>1606</v>
      </c>
      <c r="H7868" t="s">
        <v>1607</v>
      </c>
      <c r="I7868" s="11">
        <v>3.5930784E-2</v>
      </c>
      <c r="J7868">
        <v>13.65</v>
      </c>
      <c r="K7868">
        <v>13.65</v>
      </c>
      <c r="L7868" s="3">
        <v>184.4924</v>
      </c>
      <c r="M7868">
        <v>4</v>
      </c>
      <c r="N7868" s="3">
        <v>13.515926739926741</v>
      </c>
      <c r="O7868"/>
      <c r="P7868"/>
    </row>
    <row r="7869" spans="1:16" x14ac:dyDescent="0.3">
      <c r="A7869" t="s">
        <v>13</v>
      </c>
      <c r="B7869" t="s">
        <v>355</v>
      </c>
      <c r="C7869" t="s">
        <v>1580</v>
      </c>
      <c r="D7869">
        <v>2014</v>
      </c>
      <c r="E7869" t="s">
        <v>1596</v>
      </c>
      <c r="F7869" t="s">
        <v>1602</v>
      </c>
      <c r="G7869" t="s">
        <v>1606</v>
      </c>
      <c r="H7869" t="s">
        <v>1607</v>
      </c>
      <c r="I7869" s="11">
        <v>6.6820329999999997E-2</v>
      </c>
      <c r="J7869">
        <v>14.1</v>
      </c>
      <c r="K7869">
        <v>14.1</v>
      </c>
      <c r="L7869" s="3">
        <v>198.9084</v>
      </c>
      <c r="M7869">
        <v>4</v>
      </c>
      <c r="N7869" s="3">
        <v>14.106978723404255</v>
      </c>
      <c r="O7869"/>
      <c r="P7869"/>
    </row>
    <row r="7870" spans="1:16" x14ac:dyDescent="0.3">
      <c r="A7870" t="s">
        <v>13</v>
      </c>
      <c r="B7870" t="s">
        <v>1131</v>
      </c>
      <c r="C7870" t="s">
        <v>1580</v>
      </c>
      <c r="D7870">
        <v>2014</v>
      </c>
      <c r="E7870" t="s">
        <v>1596</v>
      </c>
      <c r="F7870" t="s">
        <v>1602</v>
      </c>
      <c r="G7870" t="s">
        <v>1606</v>
      </c>
      <c r="H7870" t="s">
        <v>1607</v>
      </c>
      <c r="I7870" s="11">
        <v>3.4845668000000003E-2</v>
      </c>
      <c r="J7870">
        <v>14.15</v>
      </c>
      <c r="K7870">
        <v>14.15</v>
      </c>
      <c r="L7870" s="3">
        <v>242.78280000000001</v>
      </c>
      <c r="M7870">
        <v>4</v>
      </c>
      <c r="N7870" s="3">
        <v>17.157795053003532</v>
      </c>
      <c r="O7870"/>
      <c r="P7870"/>
    </row>
    <row r="7871" spans="1:16" x14ac:dyDescent="0.3">
      <c r="A7871" t="s">
        <v>13</v>
      </c>
      <c r="B7871" t="s">
        <v>1507</v>
      </c>
      <c r="C7871" t="s">
        <v>1580</v>
      </c>
      <c r="D7871">
        <v>2014</v>
      </c>
      <c r="E7871" t="s">
        <v>1596</v>
      </c>
      <c r="F7871" t="s">
        <v>1602</v>
      </c>
      <c r="G7871" t="s">
        <v>1606</v>
      </c>
      <c r="H7871" t="s">
        <v>1607</v>
      </c>
      <c r="I7871" s="11">
        <v>0</v>
      </c>
      <c r="J7871">
        <v>15.1</v>
      </c>
      <c r="K7871">
        <v>15.1</v>
      </c>
      <c r="L7871" s="3">
        <v>195.21100000000001</v>
      </c>
      <c r="M7871">
        <v>4</v>
      </c>
      <c r="N7871" s="3">
        <v>12.927880794701988</v>
      </c>
      <c r="O7871"/>
      <c r="P7871"/>
    </row>
    <row r="7872" spans="1:16" x14ac:dyDescent="0.3">
      <c r="A7872" t="s">
        <v>13</v>
      </c>
      <c r="B7872" t="s">
        <v>1054</v>
      </c>
      <c r="C7872" t="s">
        <v>1580</v>
      </c>
      <c r="D7872">
        <v>2014</v>
      </c>
      <c r="E7872" t="s">
        <v>1596</v>
      </c>
      <c r="F7872" t="s">
        <v>1602</v>
      </c>
      <c r="G7872" t="s">
        <v>1606</v>
      </c>
      <c r="H7872" t="s">
        <v>1607</v>
      </c>
      <c r="I7872" s="11">
        <v>8.7646693999999997E-2</v>
      </c>
      <c r="J7872">
        <v>15.6</v>
      </c>
      <c r="K7872">
        <v>15.6</v>
      </c>
      <c r="L7872" s="3">
        <v>221.57980000000001</v>
      </c>
      <c r="M7872">
        <v>4</v>
      </c>
      <c r="N7872" s="3">
        <v>14.203833333333334</v>
      </c>
      <c r="O7872"/>
      <c r="P7872"/>
    </row>
    <row r="7873" spans="1:16" x14ac:dyDescent="0.3">
      <c r="A7873" t="s">
        <v>13</v>
      </c>
      <c r="B7873" t="s">
        <v>186</v>
      </c>
      <c r="C7873" t="s">
        <v>1580</v>
      </c>
      <c r="D7873">
        <v>2014</v>
      </c>
      <c r="E7873" t="s">
        <v>1596</v>
      </c>
      <c r="F7873" t="s">
        <v>1602</v>
      </c>
      <c r="G7873" t="s">
        <v>1606</v>
      </c>
      <c r="H7873" t="s">
        <v>1607</v>
      </c>
      <c r="I7873" s="11">
        <v>4.0911823999999999E-2</v>
      </c>
      <c r="J7873">
        <v>16</v>
      </c>
      <c r="K7873">
        <v>16</v>
      </c>
      <c r="L7873" s="3">
        <v>141.24959999999999</v>
      </c>
      <c r="M7873">
        <v>4</v>
      </c>
      <c r="N7873" s="3">
        <v>8.8280999999999992</v>
      </c>
      <c r="O7873"/>
      <c r="P7873"/>
    </row>
    <row r="7874" spans="1:16" x14ac:dyDescent="0.3">
      <c r="A7874" t="s">
        <v>13</v>
      </c>
      <c r="B7874" t="s">
        <v>919</v>
      </c>
      <c r="C7874" t="s">
        <v>1580</v>
      </c>
      <c r="D7874">
        <v>2014</v>
      </c>
      <c r="E7874" t="s">
        <v>1596</v>
      </c>
      <c r="F7874" t="s">
        <v>1602</v>
      </c>
      <c r="G7874" t="s">
        <v>1606</v>
      </c>
      <c r="H7874" t="s">
        <v>1607</v>
      </c>
      <c r="I7874" s="11">
        <v>4.5009951999999999E-2</v>
      </c>
      <c r="J7874">
        <v>16.75</v>
      </c>
      <c r="K7874">
        <v>16.75</v>
      </c>
      <c r="L7874" s="3">
        <v>186.85560000000001</v>
      </c>
      <c r="M7874">
        <v>4</v>
      </c>
      <c r="N7874" s="3">
        <v>11.155558208955224</v>
      </c>
      <c r="O7874"/>
      <c r="P7874"/>
    </row>
    <row r="7875" spans="1:16" x14ac:dyDescent="0.3">
      <c r="A7875" t="s">
        <v>13</v>
      </c>
      <c r="B7875" t="s">
        <v>1532</v>
      </c>
      <c r="C7875" t="s">
        <v>1580</v>
      </c>
      <c r="D7875">
        <v>2014</v>
      </c>
      <c r="E7875" t="s">
        <v>1596</v>
      </c>
      <c r="F7875" t="s">
        <v>1602</v>
      </c>
      <c r="G7875" t="s">
        <v>1606</v>
      </c>
      <c r="H7875" t="s">
        <v>1607</v>
      </c>
      <c r="I7875" s="11">
        <v>0.104768536</v>
      </c>
      <c r="J7875">
        <v>16.75</v>
      </c>
      <c r="K7875">
        <v>16.75</v>
      </c>
      <c r="L7875" s="3">
        <v>155.16300000000001</v>
      </c>
      <c r="M7875">
        <v>4</v>
      </c>
      <c r="N7875" s="3">
        <v>9.2634626865671645</v>
      </c>
      <c r="O7875"/>
      <c r="P7875"/>
    </row>
    <row r="7876" spans="1:16" x14ac:dyDescent="0.3">
      <c r="A7876" t="s">
        <v>13</v>
      </c>
      <c r="B7876" t="s">
        <v>1230</v>
      </c>
      <c r="C7876" t="s">
        <v>1580</v>
      </c>
      <c r="D7876">
        <v>2014</v>
      </c>
      <c r="E7876" t="s">
        <v>1596</v>
      </c>
      <c r="F7876" t="s">
        <v>1602</v>
      </c>
      <c r="G7876" t="s">
        <v>1606</v>
      </c>
      <c r="H7876" t="s">
        <v>1607</v>
      </c>
      <c r="I7876" s="11">
        <v>4.4426489999999999E-2</v>
      </c>
      <c r="J7876">
        <v>17.850000000000001</v>
      </c>
      <c r="K7876">
        <v>17.850000000000001</v>
      </c>
      <c r="L7876" s="3">
        <v>124.902</v>
      </c>
      <c r="M7876">
        <v>4</v>
      </c>
      <c r="N7876" s="3">
        <v>6.9973109243697476</v>
      </c>
      <c r="O7876"/>
      <c r="P7876"/>
    </row>
    <row r="7877" spans="1:16" x14ac:dyDescent="0.3">
      <c r="A7877" t="s">
        <v>13</v>
      </c>
      <c r="B7877" t="s">
        <v>1374</v>
      </c>
      <c r="C7877" t="s">
        <v>1590</v>
      </c>
      <c r="D7877">
        <v>2014</v>
      </c>
      <c r="E7877" t="s">
        <v>1596</v>
      </c>
      <c r="F7877" t="s">
        <v>1602</v>
      </c>
      <c r="G7877" t="s">
        <v>1606</v>
      </c>
      <c r="H7877" t="s">
        <v>1607</v>
      </c>
      <c r="I7877" s="11">
        <v>4.5334098000000003E-2</v>
      </c>
      <c r="J7877">
        <v>5.73</v>
      </c>
      <c r="K7877">
        <v>5.73</v>
      </c>
      <c r="L7877" s="3">
        <v>87.088200000000001</v>
      </c>
      <c r="M7877">
        <v>4</v>
      </c>
      <c r="N7877" s="3">
        <v>15.198638743455497</v>
      </c>
      <c r="O7877"/>
      <c r="P7877"/>
    </row>
    <row r="7878" spans="1:16" x14ac:dyDescent="0.3">
      <c r="A7878" t="s">
        <v>13</v>
      </c>
      <c r="B7878" t="s">
        <v>532</v>
      </c>
      <c r="C7878" t="s">
        <v>1590</v>
      </c>
      <c r="D7878">
        <v>2014</v>
      </c>
      <c r="E7878" t="s">
        <v>1596</v>
      </c>
      <c r="F7878" t="s">
        <v>1602</v>
      </c>
      <c r="G7878" t="s">
        <v>1606</v>
      </c>
      <c r="H7878" t="s">
        <v>1607</v>
      </c>
      <c r="I7878" s="11">
        <v>7.7129323E-2</v>
      </c>
      <c r="J7878">
        <v>6.96</v>
      </c>
      <c r="K7878">
        <v>6.96</v>
      </c>
      <c r="L7878" s="3">
        <v>92.714600000000004</v>
      </c>
      <c r="M7878">
        <v>4</v>
      </c>
      <c r="N7878" s="3">
        <v>13.321063218390805</v>
      </c>
      <c r="O7878"/>
      <c r="P7878"/>
    </row>
    <row r="7879" spans="1:16" x14ac:dyDescent="0.3">
      <c r="A7879" t="s">
        <v>13</v>
      </c>
      <c r="B7879" t="s">
        <v>1039</v>
      </c>
      <c r="C7879" t="s">
        <v>1590</v>
      </c>
      <c r="D7879">
        <v>2014</v>
      </c>
      <c r="E7879" t="s">
        <v>1596</v>
      </c>
      <c r="F7879" t="s">
        <v>1602</v>
      </c>
      <c r="G7879" t="s">
        <v>1606</v>
      </c>
      <c r="H7879" t="s">
        <v>1607</v>
      </c>
      <c r="I7879" s="11">
        <v>1.7311311999999999E-2</v>
      </c>
      <c r="J7879">
        <v>8.43</v>
      </c>
      <c r="K7879">
        <v>8.43</v>
      </c>
      <c r="L7879" s="3">
        <v>197.8768</v>
      </c>
      <c r="M7879">
        <v>4</v>
      </c>
      <c r="N7879" s="3">
        <v>23.472930011862399</v>
      </c>
      <c r="O7879"/>
      <c r="P7879"/>
    </row>
    <row r="7880" spans="1:16" x14ac:dyDescent="0.3">
      <c r="A7880" t="s">
        <v>13</v>
      </c>
      <c r="B7880" t="s">
        <v>938</v>
      </c>
      <c r="C7880" t="s">
        <v>1590</v>
      </c>
      <c r="D7880">
        <v>2014</v>
      </c>
      <c r="E7880" t="s">
        <v>1596</v>
      </c>
      <c r="F7880" t="s">
        <v>1602</v>
      </c>
      <c r="G7880" t="s">
        <v>1606</v>
      </c>
      <c r="H7880" t="s">
        <v>1607</v>
      </c>
      <c r="I7880" s="11">
        <v>2.3866078999999998E-2</v>
      </c>
      <c r="J7880">
        <v>8.5749999999999993</v>
      </c>
      <c r="K7880">
        <v>8.5749999999999993</v>
      </c>
      <c r="L7880" s="3">
        <v>107.128</v>
      </c>
      <c r="M7880">
        <v>4</v>
      </c>
      <c r="N7880" s="3">
        <v>12.493061224489797</v>
      </c>
      <c r="O7880"/>
      <c r="P7880"/>
    </row>
    <row r="7881" spans="1:16" x14ac:dyDescent="0.3">
      <c r="A7881" t="s">
        <v>13</v>
      </c>
      <c r="B7881" t="s">
        <v>1024</v>
      </c>
      <c r="C7881" t="s">
        <v>1590</v>
      </c>
      <c r="D7881">
        <v>2014</v>
      </c>
      <c r="E7881" t="s">
        <v>1596</v>
      </c>
      <c r="F7881" t="s">
        <v>1602</v>
      </c>
      <c r="G7881" t="s">
        <v>1606</v>
      </c>
      <c r="H7881" t="s">
        <v>1607</v>
      </c>
      <c r="I7881" s="11">
        <v>4.1851461E-2</v>
      </c>
      <c r="J7881">
        <v>9.5</v>
      </c>
      <c r="K7881">
        <v>9.5</v>
      </c>
      <c r="L7881" s="3">
        <v>31.49</v>
      </c>
      <c r="M7881">
        <v>4</v>
      </c>
      <c r="N7881" s="3">
        <v>3.3147368421052632</v>
      </c>
      <c r="O7881"/>
      <c r="P7881"/>
    </row>
    <row r="7882" spans="1:16" x14ac:dyDescent="0.3">
      <c r="A7882" t="s">
        <v>13</v>
      </c>
      <c r="B7882" t="s">
        <v>533</v>
      </c>
      <c r="C7882" t="s">
        <v>1590</v>
      </c>
      <c r="D7882">
        <v>2014</v>
      </c>
      <c r="E7882" t="s">
        <v>1596</v>
      </c>
      <c r="F7882" t="s">
        <v>1602</v>
      </c>
      <c r="G7882" t="s">
        <v>1606</v>
      </c>
      <c r="H7882" t="s">
        <v>1607</v>
      </c>
      <c r="I7882" s="11">
        <v>9.6217261999999998E-2</v>
      </c>
      <c r="J7882">
        <v>9.6</v>
      </c>
      <c r="K7882">
        <v>9.6</v>
      </c>
      <c r="L7882" s="3">
        <v>168.51580000000001</v>
      </c>
      <c r="M7882">
        <v>4</v>
      </c>
      <c r="N7882" s="3">
        <v>17.55372916666667</v>
      </c>
      <c r="O7882"/>
      <c r="P7882"/>
    </row>
    <row r="7883" spans="1:16" x14ac:dyDescent="0.3">
      <c r="A7883" t="s">
        <v>13</v>
      </c>
      <c r="B7883" t="s">
        <v>1516</v>
      </c>
      <c r="C7883" t="s">
        <v>1590</v>
      </c>
      <c r="D7883">
        <v>2014</v>
      </c>
      <c r="E7883" t="s">
        <v>1596</v>
      </c>
      <c r="F7883" t="s">
        <v>1602</v>
      </c>
      <c r="G7883" t="s">
        <v>1606</v>
      </c>
      <c r="H7883" t="s">
        <v>1607</v>
      </c>
      <c r="I7883" s="11">
        <v>4.0911823999999999E-2</v>
      </c>
      <c r="J7883">
        <v>11.6</v>
      </c>
      <c r="K7883">
        <v>11.6</v>
      </c>
      <c r="L7883" s="3">
        <v>142.31540000000001</v>
      </c>
      <c r="M7883">
        <v>4</v>
      </c>
      <c r="N7883" s="3">
        <v>12.268568965517243</v>
      </c>
      <c r="O7883"/>
      <c r="P7883"/>
    </row>
    <row r="7884" spans="1:16" x14ac:dyDescent="0.3">
      <c r="A7884" t="s">
        <v>13</v>
      </c>
      <c r="B7884" t="s">
        <v>864</v>
      </c>
      <c r="C7884" t="s">
        <v>1590</v>
      </c>
      <c r="D7884">
        <v>2014</v>
      </c>
      <c r="E7884" t="s">
        <v>1596</v>
      </c>
      <c r="F7884" t="s">
        <v>1602</v>
      </c>
      <c r="G7884" t="s">
        <v>1606</v>
      </c>
      <c r="H7884" t="s">
        <v>1607</v>
      </c>
      <c r="I7884" s="11">
        <v>6.9401919000000006E-2</v>
      </c>
      <c r="J7884">
        <v>12.3</v>
      </c>
      <c r="K7884">
        <v>12.3</v>
      </c>
      <c r="L7884" s="3">
        <v>107.99379999999999</v>
      </c>
      <c r="M7884">
        <v>4</v>
      </c>
      <c r="N7884" s="3">
        <v>8.7799837398373981</v>
      </c>
      <c r="O7884"/>
      <c r="P7884"/>
    </row>
    <row r="7885" spans="1:16" x14ac:dyDescent="0.3">
      <c r="A7885" t="s">
        <v>13</v>
      </c>
      <c r="B7885" t="s">
        <v>506</v>
      </c>
      <c r="C7885" t="s">
        <v>1590</v>
      </c>
      <c r="D7885">
        <v>2014</v>
      </c>
      <c r="E7885" t="s">
        <v>1596</v>
      </c>
      <c r="F7885" t="s">
        <v>1602</v>
      </c>
      <c r="G7885" t="s">
        <v>1606</v>
      </c>
      <c r="H7885" t="s">
        <v>1607</v>
      </c>
      <c r="I7885" s="11">
        <v>4.9038620999999998E-2</v>
      </c>
      <c r="J7885">
        <v>15</v>
      </c>
      <c r="K7885">
        <v>15</v>
      </c>
      <c r="L7885" s="3">
        <v>65.416799999999995</v>
      </c>
      <c r="M7885">
        <v>4</v>
      </c>
      <c r="N7885" s="3">
        <v>4.3611199999999997</v>
      </c>
      <c r="O7885"/>
      <c r="P7885"/>
    </row>
    <row r="7886" spans="1:16" x14ac:dyDescent="0.3">
      <c r="A7886" t="s">
        <v>13</v>
      </c>
      <c r="B7886" t="s">
        <v>1258</v>
      </c>
      <c r="C7886" t="s">
        <v>1590</v>
      </c>
      <c r="D7886">
        <v>2014</v>
      </c>
      <c r="E7886" t="s">
        <v>1596</v>
      </c>
      <c r="F7886" t="s">
        <v>1602</v>
      </c>
      <c r="G7886" t="s">
        <v>1606</v>
      </c>
      <c r="H7886" t="s">
        <v>1607</v>
      </c>
      <c r="I7886" s="11">
        <v>9.6317593000000007E-2</v>
      </c>
      <c r="J7886">
        <v>15.35</v>
      </c>
      <c r="K7886">
        <v>15.35</v>
      </c>
      <c r="L7886" s="3">
        <v>197.3768</v>
      </c>
      <c r="M7886">
        <v>4</v>
      </c>
      <c r="N7886" s="3">
        <v>12.858423452768729</v>
      </c>
      <c r="O7886"/>
      <c r="P7886"/>
    </row>
    <row r="7887" spans="1:16" x14ac:dyDescent="0.3">
      <c r="A7887" t="s">
        <v>13</v>
      </c>
      <c r="B7887" t="s">
        <v>274</v>
      </c>
      <c r="C7887" t="s">
        <v>1590</v>
      </c>
      <c r="D7887">
        <v>2014</v>
      </c>
      <c r="E7887" t="s">
        <v>1596</v>
      </c>
      <c r="F7887" t="s">
        <v>1602</v>
      </c>
      <c r="G7887" t="s">
        <v>1606</v>
      </c>
      <c r="H7887" t="s">
        <v>1607</v>
      </c>
      <c r="I7887" s="11">
        <v>3.7201127E-2</v>
      </c>
      <c r="J7887">
        <v>15.7</v>
      </c>
      <c r="K7887">
        <v>15.7</v>
      </c>
      <c r="L7887" s="3">
        <v>181.76339999999999</v>
      </c>
      <c r="M7887">
        <v>4</v>
      </c>
      <c r="N7887" s="3">
        <v>11.577286624203822</v>
      </c>
      <c r="O7887"/>
      <c r="P7887"/>
    </row>
    <row r="7888" spans="1:16" x14ac:dyDescent="0.3">
      <c r="A7888" t="s">
        <v>13</v>
      </c>
      <c r="B7888" t="s">
        <v>19</v>
      </c>
      <c r="C7888" t="s">
        <v>1590</v>
      </c>
      <c r="D7888">
        <v>2014</v>
      </c>
      <c r="E7888" t="s">
        <v>1596</v>
      </c>
      <c r="F7888" t="s">
        <v>1602</v>
      </c>
      <c r="G7888" t="s">
        <v>1606</v>
      </c>
      <c r="H7888" t="s">
        <v>1607</v>
      </c>
      <c r="I7888" s="11">
        <v>3.3873229999999997E-2</v>
      </c>
      <c r="J7888">
        <v>19.600000000000001</v>
      </c>
      <c r="K7888">
        <v>19.600000000000001</v>
      </c>
      <c r="L7888" s="3">
        <v>56.1614</v>
      </c>
      <c r="M7888">
        <v>4</v>
      </c>
      <c r="N7888" s="3">
        <v>2.865377551020408</v>
      </c>
      <c r="O7888"/>
      <c r="P7888"/>
    </row>
    <row r="7889" spans="1:16" x14ac:dyDescent="0.3">
      <c r="A7889" t="s">
        <v>13</v>
      </c>
      <c r="B7889" t="s">
        <v>1503</v>
      </c>
      <c r="C7889" t="s">
        <v>1590</v>
      </c>
      <c r="D7889">
        <v>2014</v>
      </c>
      <c r="E7889" t="s">
        <v>1596</v>
      </c>
      <c r="F7889" t="s">
        <v>1602</v>
      </c>
      <c r="G7889" t="s">
        <v>1606</v>
      </c>
      <c r="H7889" t="s">
        <v>1607</v>
      </c>
      <c r="I7889" s="11">
        <v>2.1232318E-2</v>
      </c>
      <c r="J7889">
        <v>20.75</v>
      </c>
      <c r="K7889">
        <v>20.75</v>
      </c>
      <c r="L7889" s="3">
        <v>151.10239999999999</v>
      </c>
      <c r="M7889">
        <v>4</v>
      </c>
      <c r="N7889" s="3">
        <v>7.2820433734939751</v>
      </c>
      <c r="O7889"/>
      <c r="P7889"/>
    </row>
    <row r="7890" spans="1:16" x14ac:dyDescent="0.3">
      <c r="A7890" t="s">
        <v>13</v>
      </c>
      <c r="B7890" t="s">
        <v>1323</v>
      </c>
      <c r="C7890" t="s">
        <v>1589</v>
      </c>
      <c r="D7890">
        <v>2014</v>
      </c>
      <c r="E7890" t="s">
        <v>1596</v>
      </c>
      <c r="F7890" t="s">
        <v>1602</v>
      </c>
      <c r="G7890" t="s">
        <v>1606</v>
      </c>
      <c r="H7890" t="s">
        <v>1607</v>
      </c>
      <c r="I7890" s="11">
        <v>0.122735471</v>
      </c>
      <c r="J7890">
        <v>7.4349999999999996</v>
      </c>
      <c r="K7890">
        <v>7.4349999999999996</v>
      </c>
      <c r="L7890" s="3">
        <v>205.2638</v>
      </c>
      <c r="M7890">
        <v>4</v>
      </c>
      <c r="N7890" s="3">
        <v>27.60777404169469</v>
      </c>
      <c r="O7890"/>
      <c r="P7890"/>
    </row>
    <row r="7891" spans="1:16" x14ac:dyDescent="0.3">
      <c r="A7891" t="s">
        <v>13</v>
      </c>
      <c r="B7891" t="s">
        <v>940</v>
      </c>
      <c r="C7891" t="s">
        <v>1589</v>
      </c>
      <c r="D7891">
        <v>2014</v>
      </c>
      <c r="E7891" t="s">
        <v>1596</v>
      </c>
      <c r="F7891" t="s">
        <v>1602</v>
      </c>
      <c r="G7891" t="s">
        <v>1606</v>
      </c>
      <c r="H7891" t="s">
        <v>1607</v>
      </c>
      <c r="I7891" s="11">
        <v>1.4848190000000001E-2</v>
      </c>
      <c r="J7891">
        <v>11.5</v>
      </c>
      <c r="K7891">
        <v>11.5</v>
      </c>
      <c r="L7891" s="3">
        <v>172.108</v>
      </c>
      <c r="M7891">
        <v>4</v>
      </c>
      <c r="N7891" s="3">
        <v>14.965913043478261</v>
      </c>
      <c r="O7891"/>
      <c r="P7891"/>
    </row>
    <row r="7892" spans="1:16" x14ac:dyDescent="0.3">
      <c r="A7892" t="s">
        <v>13</v>
      </c>
      <c r="B7892" t="s">
        <v>553</v>
      </c>
      <c r="C7892" t="s">
        <v>1589</v>
      </c>
      <c r="D7892">
        <v>2014</v>
      </c>
      <c r="E7892" t="s">
        <v>1596</v>
      </c>
      <c r="F7892" t="s">
        <v>1602</v>
      </c>
      <c r="G7892" t="s">
        <v>1606</v>
      </c>
      <c r="H7892" t="s">
        <v>1607</v>
      </c>
      <c r="I7892" s="11">
        <v>6.9560905000000006E-2</v>
      </c>
      <c r="J7892">
        <v>12.8</v>
      </c>
      <c r="K7892">
        <v>12.8</v>
      </c>
      <c r="L7892" s="3">
        <v>263.02519999999998</v>
      </c>
      <c r="M7892">
        <v>4</v>
      </c>
      <c r="N7892" s="3">
        <v>20.548843749999996</v>
      </c>
      <c r="O7892"/>
      <c r="P7892"/>
    </row>
    <row r="7893" spans="1:16" x14ac:dyDescent="0.3">
      <c r="A7893" t="s">
        <v>13</v>
      </c>
      <c r="B7893" t="s">
        <v>702</v>
      </c>
      <c r="C7893" t="s">
        <v>1589</v>
      </c>
      <c r="D7893">
        <v>2014</v>
      </c>
      <c r="E7893" t="s">
        <v>1596</v>
      </c>
      <c r="F7893" t="s">
        <v>1602</v>
      </c>
      <c r="G7893" t="s">
        <v>1606</v>
      </c>
      <c r="H7893" t="s">
        <v>1607</v>
      </c>
      <c r="I7893" s="11">
        <v>3.0591255000000001E-2</v>
      </c>
      <c r="J7893">
        <v>12.85</v>
      </c>
      <c r="K7893">
        <v>12.85</v>
      </c>
      <c r="L7893" s="3">
        <v>251.404</v>
      </c>
      <c r="M7893">
        <v>4</v>
      </c>
      <c r="N7893" s="3">
        <v>19.564513618677044</v>
      </c>
      <c r="O7893"/>
      <c r="P7893"/>
    </row>
    <row r="7894" spans="1:16" x14ac:dyDescent="0.3">
      <c r="A7894" t="s">
        <v>13</v>
      </c>
      <c r="B7894" t="s">
        <v>1102</v>
      </c>
      <c r="C7894" t="s">
        <v>1589</v>
      </c>
      <c r="D7894">
        <v>2014</v>
      </c>
      <c r="E7894" t="s">
        <v>1596</v>
      </c>
      <c r="F7894" t="s">
        <v>1602</v>
      </c>
      <c r="G7894" t="s">
        <v>1606</v>
      </c>
      <c r="H7894" t="s">
        <v>1607</v>
      </c>
      <c r="I7894" s="11">
        <v>6.0198495999999997E-2</v>
      </c>
      <c r="J7894">
        <v>18.25</v>
      </c>
      <c r="K7894">
        <v>18.25</v>
      </c>
      <c r="L7894" s="3">
        <v>162.95259999999999</v>
      </c>
      <c r="M7894">
        <v>4</v>
      </c>
      <c r="N7894" s="3">
        <v>8.9289095890410959</v>
      </c>
      <c r="O7894"/>
      <c r="P7894"/>
    </row>
    <row r="7895" spans="1:16" x14ac:dyDescent="0.3">
      <c r="A7895" t="s">
        <v>13</v>
      </c>
      <c r="B7895" t="s">
        <v>1505</v>
      </c>
      <c r="C7895" t="s">
        <v>1589</v>
      </c>
      <c r="D7895">
        <v>2014</v>
      </c>
      <c r="E7895" t="s">
        <v>1596</v>
      </c>
      <c r="F7895" t="s">
        <v>1602</v>
      </c>
      <c r="G7895" t="s">
        <v>1606</v>
      </c>
      <c r="H7895" t="s">
        <v>1607</v>
      </c>
      <c r="I7895" s="11">
        <v>0.14167484399999999</v>
      </c>
      <c r="J7895">
        <v>20.5</v>
      </c>
      <c r="K7895">
        <v>20.5</v>
      </c>
      <c r="L7895" s="3">
        <v>90.717200000000005</v>
      </c>
      <c r="M7895">
        <v>4</v>
      </c>
      <c r="N7895" s="3">
        <v>4.425229268292683</v>
      </c>
      <c r="O7895"/>
      <c r="P7895"/>
    </row>
    <row r="7896" spans="1:16" x14ac:dyDescent="0.3">
      <c r="A7896" t="s">
        <v>13</v>
      </c>
      <c r="B7896" t="s">
        <v>1556</v>
      </c>
      <c r="C7896" t="s">
        <v>1589</v>
      </c>
      <c r="D7896">
        <v>2014</v>
      </c>
      <c r="E7896" t="s">
        <v>1596</v>
      </c>
      <c r="F7896" t="s">
        <v>1602</v>
      </c>
      <c r="G7896" t="s">
        <v>1606</v>
      </c>
      <c r="H7896" t="s">
        <v>1607</v>
      </c>
      <c r="I7896" s="11">
        <v>9.7536998E-2</v>
      </c>
      <c r="J7896">
        <v>20.85</v>
      </c>
      <c r="K7896">
        <v>20.85</v>
      </c>
      <c r="L7896" s="3">
        <v>225.37459999999999</v>
      </c>
      <c r="M7896">
        <v>4</v>
      </c>
      <c r="N7896" s="3">
        <v>10.809333333333331</v>
      </c>
      <c r="O7896"/>
      <c r="P7896"/>
    </row>
    <row r="7897" spans="1:16" x14ac:dyDescent="0.3">
      <c r="A7897" t="s">
        <v>12</v>
      </c>
      <c r="B7897" t="s">
        <v>1286</v>
      </c>
      <c r="C7897" t="s">
        <v>1587</v>
      </c>
      <c r="D7897">
        <v>2014</v>
      </c>
      <c r="E7897" t="s">
        <v>1596</v>
      </c>
      <c r="F7897" t="s">
        <v>1602</v>
      </c>
      <c r="G7897" t="s">
        <v>1606</v>
      </c>
      <c r="H7897" t="s">
        <v>1607</v>
      </c>
      <c r="I7897" s="11">
        <v>3.8289330000000003E-2</v>
      </c>
      <c r="J7897">
        <v>7.22</v>
      </c>
      <c r="K7897">
        <v>7.22</v>
      </c>
      <c r="L7897" s="3">
        <v>64.751000000000005</v>
      </c>
      <c r="M7897">
        <v>4</v>
      </c>
      <c r="N7897" s="3">
        <v>8.9682825484764557</v>
      </c>
      <c r="O7897"/>
      <c r="P7897"/>
    </row>
    <row r="7898" spans="1:16" x14ac:dyDescent="0.3">
      <c r="A7898" t="s">
        <v>12</v>
      </c>
      <c r="B7898" t="s">
        <v>1334</v>
      </c>
      <c r="C7898" t="s">
        <v>1587</v>
      </c>
      <c r="D7898">
        <v>2014</v>
      </c>
      <c r="E7898" t="s">
        <v>1596</v>
      </c>
      <c r="F7898" t="s">
        <v>1602</v>
      </c>
      <c r="G7898" t="s">
        <v>1606</v>
      </c>
      <c r="H7898" t="s">
        <v>1607</v>
      </c>
      <c r="I7898" s="11">
        <v>0</v>
      </c>
      <c r="J7898">
        <v>10.8</v>
      </c>
      <c r="K7898">
        <v>10.8</v>
      </c>
      <c r="L7898" s="3">
        <v>39.313800000000001</v>
      </c>
      <c r="M7898">
        <v>4</v>
      </c>
      <c r="N7898" s="3">
        <v>3.6401666666666666</v>
      </c>
      <c r="O7898"/>
      <c r="P7898"/>
    </row>
    <row r="7899" spans="1:16" x14ac:dyDescent="0.3">
      <c r="A7899" t="s">
        <v>12</v>
      </c>
      <c r="B7899" t="s">
        <v>1309</v>
      </c>
      <c r="C7899" t="s">
        <v>1587</v>
      </c>
      <c r="D7899">
        <v>2014</v>
      </c>
      <c r="E7899" t="s">
        <v>1596</v>
      </c>
      <c r="F7899" t="s">
        <v>1602</v>
      </c>
      <c r="G7899" t="s">
        <v>1606</v>
      </c>
      <c r="H7899" t="s">
        <v>1607</v>
      </c>
      <c r="I7899" s="11">
        <v>2.6818430000000001E-2</v>
      </c>
      <c r="J7899">
        <v>15</v>
      </c>
      <c r="K7899">
        <v>15</v>
      </c>
      <c r="L7899" s="3">
        <v>219.7456</v>
      </c>
      <c r="M7899">
        <v>4</v>
      </c>
      <c r="N7899" s="3">
        <v>14.649706666666667</v>
      </c>
      <c r="O7899"/>
      <c r="P7899"/>
    </row>
    <row r="7900" spans="1:16" x14ac:dyDescent="0.3">
      <c r="A7900" t="s">
        <v>12</v>
      </c>
      <c r="B7900" t="s">
        <v>1557</v>
      </c>
      <c r="C7900" t="s">
        <v>1587</v>
      </c>
      <c r="D7900">
        <v>2014</v>
      </c>
      <c r="E7900" t="s">
        <v>1596</v>
      </c>
      <c r="F7900" t="s">
        <v>1602</v>
      </c>
      <c r="G7900" t="s">
        <v>1606</v>
      </c>
      <c r="H7900" t="s">
        <v>1607</v>
      </c>
      <c r="I7900" s="11">
        <v>6.0824019999999999E-2</v>
      </c>
      <c r="J7900">
        <v>16.7</v>
      </c>
      <c r="K7900">
        <v>16.7</v>
      </c>
      <c r="L7900" s="3">
        <v>98.738399999999999</v>
      </c>
      <c r="M7900">
        <v>4</v>
      </c>
      <c r="N7900" s="3">
        <v>5.9124790419161677</v>
      </c>
      <c r="O7900"/>
      <c r="P7900"/>
    </row>
    <row r="7901" spans="1:16" x14ac:dyDescent="0.3">
      <c r="A7901" t="s">
        <v>12</v>
      </c>
      <c r="B7901" t="s">
        <v>1388</v>
      </c>
      <c r="C7901" t="s">
        <v>1587</v>
      </c>
      <c r="D7901">
        <v>2014</v>
      </c>
      <c r="E7901" t="s">
        <v>1596</v>
      </c>
      <c r="F7901" t="s">
        <v>1602</v>
      </c>
      <c r="G7901" t="s">
        <v>1606</v>
      </c>
      <c r="H7901" t="s">
        <v>1607</v>
      </c>
      <c r="I7901" s="11">
        <v>6.7446625999999996E-2</v>
      </c>
      <c r="J7901">
        <v>17.75</v>
      </c>
      <c r="K7901">
        <v>17.75</v>
      </c>
      <c r="L7901" s="3">
        <v>184.72399999999999</v>
      </c>
      <c r="M7901">
        <v>4</v>
      </c>
      <c r="N7901" s="3">
        <v>10.406985915492957</v>
      </c>
      <c r="O7901"/>
      <c r="P7901"/>
    </row>
    <row r="7902" spans="1:16" x14ac:dyDescent="0.3">
      <c r="A7902" t="s">
        <v>12</v>
      </c>
      <c r="B7902" t="s">
        <v>512</v>
      </c>
      <c r="C7902" t="s">
        <v>1587</v>
      </c>
      <c r="D7902">
        <v>2014</v>
      </c>
      <c r="E7902" t="s">
        <v>1596</v>
      </c>
      <c r="F7902" t="s">
        <v>1602</v>
      </c>
      <c r="G7902" t="s">
        <v>1606</v>
      </c>
      <c r="H7902" t="s">
        <v>1607</v>
      </c>
      <c r="I7902" s="11">
        <v>6.2476390999999999E-2</v>
      </c>
      <c r="J7902">
        <v>19.350000000000001</v>
      </c>
      <c r="K7902">
        <v>19.350000000000001</v>
      </c>
      <c r="L7902" s="3">
        <v>164.51840000000001</v>
      </c>
      <c r="M7902">
        <v>4</v>
      </c>
      <c r="N7902" s="3">
        <v>8.5022428940568471</v>
      </c>
      <c r="O7902"/>
      <c r="P7902"/>
    </row>
    <row r="7903" spans="1:16" x14ac:dyDescent="0.3">
      <c r="A7903" t="s">
        <v>12</v>
      </c>
      <c r="B7903" t="s">
        <v>1012</v>
      </c>
      <c r="C7903" t="s">
        <v>1582</v>
      </c>
      <c r="D7903">
        <v>2014</v>
      </c>
      <c r="E7903" t="s">
        <v>1596</v>
      </c>
      <c r="F7903" t="s">
        <v>1602</v>
      </c>
      <c r="G7903" t="s">
        <v>1606</v>
      </c>
      <c r="H7903" t="s">
        <v>1607</v>
      </c>
      <c r="I7903" s="11">
        <v>5.6339618000000001E-2</v>
      </c>
      <c r="J7903">
        <v>9.8000000000000007</v>
      </c>
      <c r="K7903">
        <v>9.8000000000000007</v>
      </c>
      <c r="L7903" s="3">
        <v>84.290800000000004</v>
      </c>
      <c r="M7903">
        <v>4</v>
      </c>
      <c r="N7903" s="3">
        <v>8.6011020408163272</v>
      </c>
      <c r="O7903"/>
      <c r="P7903"/>
    </row>
    <row r="7904" spans="1:16" x14ac:dyDescent="0.3">
      <c r="A7904" t="s">
        <v>12</v>
      </c>
      <c r="B7904" t="s">
        <v>395</v>
      </c>
      <c r="C7904" t="s">
        <v>1586</v>
      </c>
      <c r="D7904">
        <v>2014</v>
      </c>
      <c r="E7904" t="s">
        <v>1596</v>
      </c>
      <c r="F7904" t="s">
        <v>1602</v>
      </c>
      <c r="G7904" t="s">
        <v>1606</v>
      </c>
      <c r="H7904" t="s">
        <v>1607</v>
      </c>
      <c r="I7904" s="11">
        <v>6.9031466999999999E-2</v>
      </c>
      <c r="J7904">
        <v>9</v>
      </c>
      <c r="K7904">
        <v>9</v>
      </c>
      <c r="L7904" s="3">
        <v>55.061399999999999</v>
      </c>
      <c r="M7904">
        <v>4</v>
      </c>
      <c r="N7904" s="3">
        <v>6.1179333333333332</v>
      </c>
      <c r="O7904"/>
      <c r="P7904"/>
    </row>
    <row r="7905" spans="1:16" x14ac:dyDescent="0.3">
      <c r="A7905" t="s">
        <v>12</v>
      </c>
      <c r="B7905" t="s">
        <v>662</v>
      </c>
      <c r="C7905" t="s">
        <v>1586</v>
      </c>
      <c r="D7905">
        <v>2014</v>
      </c>
      <c r="E7905" t="s">
        <v>1596</v>
      </c>
      <c r="F7905" t="s">
        <v>1602</v>
      </c>
      <c r="G7905" t="s">
        <v>1606</v>
      </c>
      <c r="H7905" t="s">
        <v>1607</v>
      </c>
      <c r="I7905" s="11">
        <v>6.6194420000000004E-2</v>
      </c>
      <c r="J7905">
        <v>16.5</v>
      </c>
      <c r="K7905">
        <v>16.5</v>
      </c>
      <c r="L7905" s="3">
        <v>184.42920000000001</v>
      </c>
      <c r="M7905">
        <v>4</v>
      </c>
      <c r="N7905" s="3">
        <v>11.177527272727273</v>
      </c>
      <c r="O7905"/>
      <c r="P7905"/>
    </row>
    <row r="7906" spans="1:16" x14ac:dyDescent="0.3">
      <c r="A7906" t="s">
        <v>12</v>
      </c>
      <c r="B7906" t="s">
        <v>1446</v>
      </c>
      <c r="C7906" t="s">
        <v>1577</v>
      </c>
      <c r="D7906">
        <v>2014</v>
      </c>
      <c r="E7906" t="s">
        <v>1596</v>
      </c>
      <c r="F7906" t="s">
        <v>1602</v>
      </c>
      <c r="G7906" t="s">
        <v>1606</v>
      </c>
      <c r="H7906" t="s">
        <v>1607</v>
      </c>
      <c r="I7906" s="11">
        <v>5.3576660999999998E-2</v>
      </c>
      <c r="J7906">
        <v>5.4050000000000002</v>
      </c>
      <c r="K7906">
        <v>5.4050000000000002</v>
      </c>
      <c r="L7906" s="3">
        <v>200.57419999999999</v>
      </c>
      <c r="M7906">
        <v>4</v>
      </c>
      <c r="N7906" s="3">
        <v>37.109010175763181</v>
      </c>
      <c r="O7906"/>
      <c r="P7906"/>
    </row>
    <row r="7907" spans="1:16" x14ac:dyDescent="0.3">
      <c r="A7907" t="s">
        <v>12</v>
      </c>
      <c r="B7907" t="s">
        <v>1433</v>
      </c>
      <c r="C7907" t="s">
        <v>1577</v>
      </c>
      <c r="D7907">
        <v>2014</v>
      </c>
      <c r="E7907" t="s">
        <v>1596</v>
      </c>
      <c r="F7907" t="s">
        <v>1602</v>
      </c>
      <c r="G7907" t="s">
        <v>1606</v>
      </c>
      <c r="H7907" t="s">
        <v>1607</v>
      </c>
      <c r="I7907" s="11">
        <v>9.2694106999999998E-2</v>
      </c>
      <c r="J7907">
        <v>5.8849999999999998</v>
      </c>
      <c r="K7907">
        <v>5.8849999999999998</v>
      </c>
      <c r="L7907" s="3">
        <v>53.6982</v>
      </c>
      <c r="M7907">
        <v>4</v>
      </c>
      <c r="N7907" s="3">
        <v>9.1245879354290569</v>
      </c>
      <c r="O7907"/>
      <c r="P7907"/>
    </row>
    <row r="7908" spans="1:16" x14ac:dyDescent="0.3">
      <c r="A7908" t="s">
        <v>12</v>
      </c>
      <c r="B7908" t="s">
        <v>1014</v>
      </c>
      <c r="C7908" t="s">
        <v>1577</v>
      </c>
      <c r="D7908">
        <v>2014</v>
      </c>
      <c r="E7908" t="s">
        <v>1596</v>
      </c>
      <c r="F7908" t="s">
        <v>1602</v>
      </c>
      <c r="G7908" t="s">
        <v>1606</v>
      </c>
      <c r="H7908" t="s">
        <v>1607</v>
      </c>
      <c r="I7908" s="11">
        <v>9.1895319000000003E-2</v>
      </c>
      <c r="J7908">
        <v>6.6150000000000002</v>
      </c>
      <c r="K7908">
        <v>6.6150000000000002</v>
      </c>
      <c r="L7908" s="3">
        <v>248.64080000000001</v>
      </c>
      <c r="M7908">
        <v>4</v>
      </c>
      <c r="N7908" s="3">
        <v>37.587422524565383</v>
      </c>
      <c r="O7908"/>
      <c r="P7908"/>
    </row>
    <row r="7909" spans="1:16" x14ac:dyDescent="0.3">
      <c r="A7909" t="s">
        <v>12</v>
      </c>
      <c r="B7909" t="s">
        <v>642</v>
      </c>
      <c r="C7909" t="s">
        <v>1577</v>
      </c>
      <c r="D7909">
        <v>2014</v>
      </c>
      <c r="E7909" t="s">
        <v>1596</v>
      </c>
      <c r="F7909" t="s">
        <v>1602</v>
      </c>
      <c r="G7909" t="s">
        <v>1606</v>
      </c>
      <c r="H7909" t="s">
        <v>1607</v>
      </c>
      <c r="I7909" s="11">
        <v>9.0513069999999998E-3</v>
      </c>
      <c r="J7909">
        <v>8.9749999999999996</v>
      </c>
      <c r="K7909">
        <v>8.9749999999999996</v>
      </c>
      <c r="L7909" s="3">
        <v>103.099</v>
      </c>
      <c r="M7909">
        <v>4</v>
      </c>
      <c r="N7909" s="3">
        <v>11.487353760445684</v>
      </c>
      <c r="O7909"/>
      <c r="P7909"/>
    </row>
    <row r="7910" spans="1:16" x14ac:dyDescent="0.3">
      <c r="A7910" t="s">
        <v>12</v>
      </c>
      <c r="B7910" t="s">
        <v>849</v>
      </c>
      <c r="C7910" t="s">
        <v>1577</v>
      </c>
      <c r="D7910">
        <v>2014</v>
      </c>
      <c r="E7910" t="s">
        <v>1596</v>
      </c>
      <c r="F7910" t="s">
        <v>1602</v>
      </c>
      <c r="G7910" t="s">
        <v>1606</v>
      </c>
      <c r="H7910" t="s">
        <v>1607</v>
      </c>
      <c r="I7910" s="11">
        <v>0.104421237</v>
      </c>
      <c r="J7910">
        <v>9.5</v>
      </c>
      <c r="K7910">
        <v>9.5</v>
      </c>
      <c r="L7910" s="3">
        <v>80.195999999999998</v>
      </c>
      <c r="M7910">
        <v>4</v>
      </c>
      <c r="N7910" s="3">
        <v>8.441684210526315</v>
      </c>
      <c r="O7910"/>
      <c r="P7910"/>
    </row>
    <row r="7911" spans="1:16" x14ac:dyDescent="0.3">
      <c r="A7911" t="s">
        <v>12</v>
      </c>
      <c r="B7911" t="s">
        <v>359</v>
      </c>
      <c r="C7911" t="s">
        <v>1577</v>
      </c>
      <c r="D7911">
        <v>2014</v>
      </c>
      <c r="E7911" t="s">
        <v>1596</v>
      </c>
      <c r="F7911" t="s">
        <v>1602</v>
      </c>
      <c r="G7911" t="s">
        <v>1606</v>
      </c>
      <c r="H7911" t="s">
        <v>1607</v>
      </c>
      <c r="I7911" s="11">
        <v>2.9140007999999998E-2</v>
      </c>
      <c r="J7911">
        <v>9.6950000000000003</v>
      </c>
      <c r="K7911">
        <v>9.6950000000000003</v>
      </c>
      <c r="L7911" s="3">
        <v>176.33699999999999</v>
      </c>
      <c r="M7911">
        <v>4</v>
      </c>
      <c r="N7911" s="3">
        <v>18.188447653429602</v>
      </c>
      <c r="O7911"/>
      <c r="P7911"/>
    </row>
    <row r="7912" spans="1:16" x14ac:dyDescent="0.3">
      <c r="A7912" t="s">
        <v>12</v>
      </c>
      <c r="B7912" t="s">
        <v>1570</v>
      </c>
      <c r="C7912" t="s">
        <v>1577</v>
      </c>
      <c r="D7912">
        <v>2014</v>
      </c>
      <c r="E7912" t="s">
        <v>1596</v>
      </c>
      <c r="F7912" t="s">
        <v>1602</v>
      </c>
      <c r="G7912" t="s">
        <v>1606</v>
      </c>
      <c r="H7912" t="s">
        <v>1607</v>
      </c>
      <c r="I7912" s="11">
        <v>2.633607E-2</v>
      </c>
      <c r="J7912">
        <v>11.8</v>
      </c>
      <c r="K7912">
        <v>11.8</v>
      </c>
      <c r="L7912" s="3">
        <v>40.613799999999998</v>
      </c>
      <c r="M7912">
        <v>4</v>
      </c>
      <c r="N7912" s="3">
        <v>3.4418474576271181</v>
      </c>
      <c r="O7912"/>
      <c r="P7912"/>
    </row>
    <row r="7913" spans="1:16" x14ac:dyDescent="0.3">
      <c r="A7913" t="s">
        <v>12</v>
      </c>
      <c r="B7913" t="s">
        <v>360</v>
      </c>
      <c r="C7913" t="s">
        <v>1577</v>
      </c>
      <c r="D7913">
        <v>2014</v>
      </c>
      <c r="E7913" t="s">
        <v>1596</v>
      </c>
      <c r="F7913" t="s">
        <v>1602</v>
      </c>
      <c r="G7913" t="s">
        <v>1606</v>
      </c>
      <c r="H7913" t="s">
        <v>1607</v>
      </c>
      <c r="I7913" s="11">
        <v>3.0064132E-2</v>
      </c>
      <c r="J7913">
        <v>13</v>
      </c>
      <c r="K7913">
        <v>13</v>
      </c>
      <c r="L7913" s="3">
        <v>58.021999999999998</v>
      </c>
      <c r="M7913">
        <v>4</v>
      </c>
      <c r="N7913" s="3">
        <v>4.4632307692307691</v>
      </c>
      <c r="O7913"/>
      <c r="P7913"/>
    </row>
    <row r="7914" spans="1:16" x14ac:dyDescent="0.3">
      <c r="A7914" t="s">
        <v>12</v>
      </c>
      <c r="B7914" t="s">
        <v>850</v>
      </c>
      <c r="C7914" t="s">
        <v>1577</v>
      </c>
      <c r="D7914">
        <v>2014</v>
      </c>
      <c r="E7914" t="s">
        <v>1596</v>
      </c>
      <c r="F7914" t="s">
        <v>1602</v>
      </c>
      <c r="G7914" t="s">
        <v>1606</v>
      </c>
      <c r="H7914" t="s">
        <v>1607</v>
      </c>
      <c r="I7914" s="11">
        <v>3.1418983999999997E-2</v>
      </c>
      <c r="J7914">
        <v>13.65</v>
      </c>
      <c r="K7914">
        <v>13.65</v>
      </c>
      <c r="L7914" s="3">
        <v>99.27</v>
      </c>
      <c r="M7914">
        <v>4</v>
      </c>
      <c r="N7914" s="3">
        <v>7.2725274725274724</v>
      </c>
      <c r="O7914"/>
      <c r="P7914"/>
    </row>
    <row r="7915" spans="1:16" x14ac:dyDescent="0.3">
      <c r="A7915" t="s">
        <v>12</v>
      </c>
      <c r="B7915" t="s">
        <v>361</v>
      </c>
      <c r="C7915" t="s">
        <v>1577</v>
      </c>
      <c r="D7915">
        <v>2014</v>
      </c>
      <c r="E7915" t="s">
        <v>1596</v>
      </c>
      <c r="F7915" t="s">
        <v>1602</v>
      </c>
      <c r="G7915" t="s">
        <v>1606</v>
      </c>
      <c r="H7915" t="s">
        <v>1607</v>
      </c>
      <c r="I7915" s="11">
        <v>4.1214745999999997E-2</v>
      </c>
      <c r="J7915">
        <v>14.5</v>
      </c>
      <c r="K7915">
        <v>14.5</v>
      </c>
      <c r="L7915" s="3">
        <v>42.045400000000001</v>
      </c>
      <c r="M7915">
        <v>4</v>
      </c>
      <c r="N7915" s="3">
        <v>2.8996827586206897</v>
      </c>
      <c r="O7915"/>
      <c r="P7915"/>
    </row>
    <row r="7916" spans="1:16" x14ac:dyDescent="0.3">
      <c r="A7916" t="s">
        <v>12</v>
      </c>
      <c r="B7916" t="s">
        <v>1016</v>
      </c>
      <c r="C7916" t="s">
        <v>1577</v>
      </c>
      <c r="D7916">
        <v>2014</v>
      </c>
      <c r="E7916" t="s">
        <v>1596</v>
      </c>
      <c r="F7916" t="s">
        <v>1602</v>
      </c>
      <c r="G7916" t="s">
        <v>1606</v>
      </c>
      <c r="H7916" t="s">
        <v>1607</v>
      </c>
      <c r="I7916" s="11">
        <v>2.6546765E-2</v>
      </c>
      <c r="J7916">
        <v>17</v>
      </c>
      <c r="K7916">
        <v>17</v>
      </c>
      <c r="L7916" s="3">
        <v>142.14699999999999</v>
      </c>
      <c r="M7916">
        <v>4</v>
      </c>
      <c r="N7916" s="3">
        <v>8.3615882352941178</v>
      </c>
      <c r="O7916"/>
      <c r="P7916"/>
    </row>
    <row r="7917" spans="1:16" x14ac:dyDescent="0.3">
      <c r="A7917" t="s">
        <v>12</v>
      </c>
      <c r="B7917" t="s">
        <v>932</v>
      </c>
      <c r="C7917" t="s">
        <v>1577</v>
      </c>
      <c r="D7917">
        <v>2014</v>
      </c>
      <c r="E7917" t="s">
        <v>1596</v>
      </c>
      <c r="F7917" t="s">
        <v>1602</v>
      </c>
      <c r="G7917" t="s">
        <v>1606</v>
      </c>
      <c r="H7917" t="s">
        <v>1607</v>
      </c>
      <c r="I7917" s="11">
        <v>3.4670859999999998E-2</v>
      </c>
      <c r="J7917">
        <v>19.25</v>
      </c>
      <c r="K7917">
        <v>19.25</v>
      </c>
      <c r="L7917" s="3">
        <v>141.84960000000001</v>
      </c>
      <c r="M7917">
        <v>4</v>
      </c>
      <c r="N7917" s="3">
        <v>7.36881038961039</v>
      </c>
      <c r="O7917"/>
      <c r="P7917"/>
    </row>
    <row r="7918" spans="1:16" x14ac:dyDescent="0.3">
      <c r="A7918" t="s">
        <v>12</v>
      </c>
      <c r="B7918" t="s">
        <v>422</v>
      </c>
      <c r="C7918" t="s">
        <v>1585</v>
      </c>
      <c r="D7918">
        <v>2014</v>
      </c>
      <c r="E7918" t="s">
        <v>1596</v>
      </c>
      <c r="F7918" t="s">
        <v>1602</v>
      </c>
      <c r="G7918" t="s">
        <v>1606</v>
      </c>
      <c r="H7918" t="s">
        <v>1607</v>
      </c>
      <c r="I7918" s="11">
        <v>3.7668051000000001E-2</v>
      </c>
      <c r="J7918">
        <v>4.8049999999999997</v>
      </c>
      <c r="K7918">
        <v>4.8049999999999997</v>
      </c>
      <c r="L7918" s="3">
        <v>126.7704</v>
      </c>
      <c r="M7918">
        <v>4</v>
      </c>
      <c r="N7918" s="3">
        <v>26.38301768990635</v>
      </c>
      <c r="O7918"/>
      <c r="P7918"/>
    </row>
    <row r="7919" spans="1:16" x14ac:dyDescent="0.3">
      <c r="A7919" t="s">
        <v>12</v>
      </c>
      <c r="B7919" t="s">
        <v>1553</v>
      </c>
      <c r="C7919" t="s">
        <v>1585</v>
      </c>
      <c r="D7919">
        <v>2014</v>
      </c>
      <c r="E7919" t="s">
        <v>1596</v>
      </c>
      <c r="F7919" t="s">
        <v>1602</v>
      </c>
      <c r="G7919" t="s">
        <v>1606</v>
      </c>
      <c r="H7919" t="s">
        <v>1607</v>
      </c>
      <c r="I7919" s="11">
        <v>7.3858923000000007E-2</v>
      </c>
      <c r="J7919">
        <v>7.8550000000000004</v>
      </c>
      <c r="K7919">
        <v>7.8550000000000004</v>
      </c>
      <c r="L7919" s="3">
        <v>218.6482</v>
      </c>
      <c r="M7919">
        <v>4</v>
      </c>
      <c r="N7919" s="3">
        <v>27.835544239337999</v>
      </c>
      <c r="O7919"/>
      <c r="P7919"/>
    </row>
    <row r="7920" spans="1:16" x14ac:dyDescent="0.3">
      <c r="A7920" t="s">
        <v>12</v>
      </c>
      <c r="B7920" t="s">
        <v>780</v>
      </c>
      <c r="C7920" t="s">
        <v>1585</v>
      </c>
      <c r="D7920">
        <v>2014</v>
      </c>
      <c r="E7920" t="s">
        <v>1596</v>
      </c>
      <c r="F7920" t="s">
        <v>1602</v>
      </c>
      <c r="G7920" t="s">
        <v>1606</v>
      </c>
      <c r="H7920" t="s">
        <v>1607</v>
      </c>
      <c r="I7920" s="11">
        <v>7.1786706000000006E-2</v>
      </c>
      <c r="J7920">
        <v>8.5749999999999993</v>
      </c>
      <c r="K7920">
        <v>8.5749999999999993</v>
      </c>
      <c r="L7920" s="3">
        <v>193.3794</v>
      </c>
      <c r="M7920">
        <v>4</v>
      </c>
      <c r="N7920" s="3">
        <v>22.551533527696794</v>
      </c>
      <c r="O7920"/>
      <c r="P7920"/>
    </row>
    <row r="7921" spans="1:16" x14ac:dyDescent="0.3">
      <c r="A7921" t="s">
        <v>12</v>
      </c>
      <c r="B7921" t="s">
        <v>1274</v>
      </c>
      <c r="C7921" t="s">
        <v>1585</v>
      </c>
      <c r="D7921">
        <v>2014</v>
      </c>
      <c r="E7921" t="s">
        <v>1596</v>
      </c>
      <c r="F7921" t="s">
        <v>1602</v>
      </c>
      <c r="G7921" t="s">
        <v>1606</v>
      </c>
      <c r="H7921" t="s">
        <v>1607</v>
      </c>
      <c r="I7921" s="11">
        <v>0.127620811</v>
      </c>
      <c r="J7921">
        <v>10.695</v>
      </c>
      <c r="K7921">
        <v>10.695</v>
      </c>
      <c r="L7921" s="3">
        <v>119.244</v>
      </c>
      <c r="M7921">
        <v>4</v>
      </c>
      <c r="N7921" s="3">
        <v>11.149509116409536</v>
      </c>
      <c r="O7921"/>
      <c r="P7921"/>
    </row>
    <row r="7922" spans="1:16" x14ac:dyDescent="0.3">
      <c r="A7922" t="s">
        <v>12</v>
      </c>
      <c r="B7922" t="s">
        <v>219</v>
      </c>
      <c r="C7922" t="s">
        <v>1585</v>
      </c>
      <c r="D7922">
        <v>2014</v>
      </c>
      <c r="E7922" t="s">
        <v>1596</v>
      </c>
      <c r="F7922" t="s">
        <v>1602</v>
      </c>
      <c r="G7922" t="s">
        <v>1606</v>
      </c>
      <c r="H7922" t="s">
        <v>1607</v>
      </c>
      <c r="I7922" s="11">
        <v>6.3173691000000004E-2</v>
      </c>
      <c r="J7922">
        <v>11.35</v>
      </c>
      <c r="K7922">
        <v>11.35</v>
      </c>
      <c r="L7922" s="3">
        <v>86.185599999999994</v>
      </c>
      <c r="M7922">
        <v>4</v>
      </c>
      <c r="N7922" s="3">
        <v>7.5934449339207042</v>
      </c>
      <c r="O7922"/>
      <c r="P7922"/>
    </row>
    <row r="7923" spans="1:16" x14ac:dyDescent="0.3">
      <c r="A7923" t="s">
        <v>12</v>
      </c>
      <c r="B7923" t="s">
        <v>520</v>
      </c>
      <c r="C7923" t="s">
        <v>1585</v>
      </c>
      <c r="D7923">
        <v>2014</v>
      </c>
      <c r="E7923" t="s">
        <v>1596</v>
      </c>
      <c r="F7923" t="s">
        <v>1602</v>
      </c>
      <c r="G7923" t="s">
        <v>1606</v>
      </c>
      <c r="H7923" t="s">
        <v>1607</v>
      </c>
      <c r="I7923" s="11">
        <v>0.106968096</v>
      </c>
      <c r="J7923">
        <v>11.8</v>
      </c>
      <c r="K7923">
        <v>11.8</v>
      </c>
      <c r="L7923" s="3">
        <v>221.6772</v>
      </c>
      <c r="M7923">
        <v>4</v>
      </c>
      <c r="N7923" s="3">
        <v>18.786203389830508</v>
      </c>
      <c r="O7923"/>
      <c r="P7923"/>
    </row>
    <row r="7924" spans="1:16" x14ac:dyDescent="0.3">
      <c r="A7924" t="s">
        <v>12</v>
      </c>
      <c r="B7924" t="s">
        <v>363</v>
      </c>
      <c r="C7924" t="s">
        <v>1585</v>
      </c>
      <c r="D7924">
        <v>2014</v>
      </c>
      <c r="E7924" t="s">
        <v>1596</v>
      </c>
      <c r="F7924" t="s">
        <v>1602</v>
      </c>
      <c r="G7924" t="s">
        <v>1606</v>
      </c>
      <c r="H7924" t="s">
        <v>1607</v>
      </c>
      <c r="I7924" s="11">
        <v>0.18314234600000001</v>
      </c>
      <c r="J7924">
        <v>18.25</v>
      </c>
      <c r="K7924">
        <v>18.25</v>
      </c>
      <c r="L7924" s="3">
        <v>110.357</v>
      </c>
      <c r="M7924">
        <v>4</v>
      </c>
      <c r="N7924" s="3">
        <v>6.046958904109589</v>
      </c>
      <c r="O7924"/>
      <c r="P7924"/>
    </row>
    <row r="7925" spans="1:16" x14ac:dyDescent="0.3">
      <c r="A7925" t="s">
        <v>12</v>
      </c>
      <c r="B7925" t="s">
        <v>94</v>
      </c>
      <c r="C7925" t="s">
        <v>1585</v>
      </c>
      <c r="D7925">
        <v>2014</v>
      </c>
      <c r="E7925" t="s">
        <v>1596</v>
      </c>
      <c r="F7925" t="s">
        <v>1602</v>
      </c>
      <c r="G7925" t="s">
        <v>1606</v>
      </c>
      <c r="H7925" t="s">
        <v>1607</v>
      </c>
      <c r="I7925" s="11">
        <v>7.6097073000000001E-2</v>
      </c>
      <c r="J7925">
        <v>20.25</v>
      </c>
      <c r="K7925">
        <v>20.25</v>
      </c>
      <c r="L7925" s="3">
        <v>193.57939999999999</v>
      </c>
      <c r="M7925">
        <v>4</v>
      </c>
      <c r="N7925" s="3">
        <v>9.5594765432098754</v>
      </c>
      <c r="O7925"/>
      <c r="P7925"/>
    </row>
    <row r="7926" spans="1:16" x14ac:dyDescent="0.3">
      <c r="A7926" t="s">
        <v>12</v>
      </c>
      <c r="B7926" t="s">
        <v>971</v>
      </c>
      <c r="C7926" t="s">
        <v>1576</v>
      </c>
      <c r="D7926">
        <v>2014</v>
      </c>
      <c r="E7926" t="s">
        <v>1596</v>
      </c>
      <c r="F7926" t="s">
        <v>1602</v>
      </c>
      <c r="G7926" t="s">
        <v>1606</v>
      </c>
      <c r="H7926" t="s">
        <v>1607</v>
      </c>
      <c r="I7926" s="11">
        <v>8.7187487999999994E-2</v>
      </c>
      <c r="J7926">
        <v>6.7649999999999997</v>
      </c>
      <c r="K7926">
        <v>6.7649999999999997</v>
      </c>
      <c r="L7926" s="3">
        <v>105.53060000000001</v>
      </c>
      <c r="M7926">
        <v>4</v>
      </c>
      <c r="N7926" s="3">
        <v>15.599497413155952</v>
      </c>
      <c r="O7926"/>
      <c r="P7926"/>
    </row>
    <row r="7927" spans="1:16" x14ac:dyDescent="0.3">
      <c r="A7927" t="s">
        <v>12</v>
      </c>
      <c r="B7927" t="s">
        <v>905</v>
      </c>
      <c r="C7927" t="s">
        <v>1576</v>
      </c>
      <c r="D7927">
        <v>2014</v>
      </c>
      <c r="E7927" t="s">
        <v>1596</v>
      </c>
      <c r="F7927" t="s">
        <v>1602</v>
      </c>
      <c r="G7927" t="s">
        <v>1606</v>
      </c>
      <c r="H7927" t="s">
        <v>1607</v>
      </c>
      <c r="I7927" s="11">
        <v>0.152024355</v>
      </c>
      <c r="J7927">
        <v>7.47</v>
      </c>
      <c r="K7927">
        <v>7.47</v>
      </c>
      <c r="L7927" s="3">
        <v>211.8218</v>
      </c>
      <c r="M7927">
        <v>4</v>
      </c>
      <c r="N7927" s="3">
        <v>28.356331994645249</v>
      </c>
      <c r="O7927"/>
      <c r="P7927"/>
    </row>
    <row r="7928" spans="1:16" x14ac:dyDescent="0.3">
      <c r="A7928" t="s">
        <v>12</v>
      </c>
      <c r="B7928" t="s">
        <v>722</v>
      </c>
      <c r="C7928" t="s">
        <v>1576</v>
      </c>
      <c r="D7928">
        <v>2014</v>
      </c>
      <c r="E7928" t="s">
        <v>1596</v>
      </c>
      <c r="F7928" t="s">
        <v>1602</v>
      </c>
      <c r="G7928" t="s">
        <v>1606</v>
      </c>
      <c r="H7928" t="s">
        <v>1607</v>
      </c>
      <c r="I7928" s="11">
        <v>8.0277009999999999E-3</v>
      </c>
      <c r="J7928">
        <v>9.1</v>
      </c>
      <c r="K7928">
        <v>9.1</v>
      </c>
      <c r="L7928" s="3">
        <v>81.161799999999999</v>
      </c>
      <c r="M7928">
        <v>4</v>
      </c>
      <c r="N7928" s="3">
        <v>8.9188791208791205</v>
      </c>
      <c r="O7928"/>
      <c r="P7928"/>
    </row>
    <row r="7929" spans="1:16" x14ac:dyDescent="0.3">
      <c r="A7929" t="s">
        <v>12</v>
      </c>
      <c r="B7929" t="s">
        <v>1459</v>
      </c>
      <c r="C7929" t="s">
        <v>1576</v>
      </c>
      <c r="D7929">
        <v>2014</v>
      </c>
      <c r="E7929" t="s">
        <v>1596</v>
      </c>
      <c r="F7929" t="s">
        <v>1602</v>
      </c>
      <c r="G7929" t="s">
        <v>1606</v>
      </c>
      <c r="H7929" t="s">
        <v>1607</v>
      </c>
      <c r="I7929" s="11">
        <v>6.3121981999999993E-2</v>
      </c>
      <c r="J7929">
        <v>10</v>
      </c>
      <c r="K7929">
        <v>10</v>
      </c>
      <c r="L7929" s="3">
        <v>231.76679999999999</v>
      </c>
      <c r="M7929">
        <v>4</v>
      </c>
      <c r="N7929" s="3">
        <v>23.176679999999998</v>
      </c>
      <c r="O7929"/>
      <c r="P7929"/>
    </row>
    <row r="7930" spans="1:16" x14ac:dyDescent="0.3">
      <c r="A7930" t="s">
        <v>12</v>
      </c>
      <c r="B7930" t="s">
        <v>96</v>
      </c>
      <c r="C7930" t="s">
        <v>1576</v>
      </c>
      <c r="D7930">
        <v>2014</v>
      </c>
      <c r="E7930" t="s">
        <v>1596</v>
      </c>
      <c r="F7930" t="s">
        <v>1602</v>
      </c>
      <c r="G7930" t="s">
        <v>1606</v>
      </c>
      <c r="H7930" t="s">
        <v>1607</v>
      </c>
      <c r="I7930" s="11">
        <v>7.7100380999999996E-2</v>
      </c>
      <c r="J7930">
        <v>11.6</v>
      </c>
      <c r="K7930">
        <v>11.6</v>
      </c>
      <c r="L7930" s="3">
        <v>172.41059999999999</v>
      </c>
      <c r="M7930">
        <v>4</v>
      </c>
      <c r="N7930" s="3">
        <v>14.862982758620689</v>
      </c>
      <c r="O7930"/>
      <c r="P7930"/>
    </row>
    <row r="7931" spans="1:16" x14ac:dyDescent="0.3">
      <c r="A7931" t="s">
        <v>12</v>
      </c>
      <c r="B7931" t="s">
        <v>1524</v>
      </c>
      <c r="C7931" t="s">
        <v>1576</v>
      </c>
      <c r="D7931">
        <v>2014</v>
      </c>
      <c r="E7931" t="s">
        <v>1596</v>
      </c>
      <c r="F7931" t="s">
        <v>1602</v>
      </c>
      <c r="G7931" t="s">
        <v>1606</v>
      </c>
      <c r="H7931" t="s">
        <v>1607</v>
      </c>
      <c r="I7931" s="11">
        <v>4.9547992999999999E-2</v>
      </c>
      <c r="J7931">
        <v>13.6</v>
      </c>
      <c r="K7931">
        <v>13.6</v>
      </c>
      <c r="L7931" s="3">
        <v>108.69119999999999</v>
      </c>
      <c r="M7931">
        <v>4</v>
      </c>
      <c r="N7931" s="3">
        <v>7.992</v>
      </c>
      <c r="O7931"/>
      <c r="P7931"/>
    </row>
    <row r="7932" spans="1:16" x14ac:dyDescent="0.3">
      <c r="A7932" t="s">
        <v>12</v>
      </c>
      <c r="B7932" t="s">
        <v>867</v>
      </c>
      <c r="C7932" t="s">
        <v>1576</v>
      </c>
      <c r="D7932">
        <v>2014</v>
      </c>
      <c r="E7932" t="s">
        <v>1596</v>
      </c>
      <c r="F7932" t="s">
        <v>1602</v>
      </c>
      <c r="G7932" t="s">
        <v>1606</v>
      </c>
      <c r="H7932" t="s">
        <v>1607</v>
      </c>
      <c r="I7932" s="11">
        <v>0.13566271199999999</v>
      </c>
      <c r="J7932">
        <v>14</v>
      </c>
      <c r="K7932">
        <v>14</v>
      </c>
      <c r="L7932" s="3">
        <v>52.064</v>
      </c>
      <c r="M7932">
        <v>4</v>
      </c>
      <c r="N7932" s="3">
        <v>3.7188571428571429</v>
      </c>
      <c r="O7932"/>
      <c r="P7932"/>
    </row>
    <row r="7933" spans="1:16" x14ac:dyDescent="0.3">
      <c r="A7933" t="s">
        <v>12</v>
      </c>
      <c r="B7933" t="s">
        <v>546</v>
      </c>
      <c r="C7933" t="s">
        <v>1576</v>
      </c>
      <c r="D7933">
        <v>2014</v>
      </c>
      <c r="E7933" t="s">
        <v>1596</v>
      </c>
      <c r="F7933" t="s">
        <v>1602</v>
      </c>
      <c r="G7933" t="s">
        <v>1606</v>
      </c>
      <c r="H7933" t="s">
        <v>1607</v>
      </c>
      <c r="I7933" s="11">
        <v>1.9917598000000002E-2</v>
      </c>
      <c r="J7933">
        <v>15.1</v>
      </c>
      <c r="K7933">
        <v>15.1</v>
      </c>
      <c r="L7933" s="3">
        <v>129.43100000000001</v>
      </c>
      <c r="M7933">
        <v>4</v>
      </c>
      <c r="N7933" s="3">
        <v>8.5715894039735101</v>
      </c>
      <c r="O7933"/>
      <c r="P7933"/>
    </row>
    <row r="7934" spans="1:16" x14ac:dyDescent="0.3">
      <c r="A7934" t="s">
        <v>12</v>
      </c>
      <c r="B7934" t="s">
        <v>305</v>
      </c>
      <c r="C7934" t="s">
        <v>1576</v>
      </c>
      <c r="D7934">
        <v>2014</v>
      </c>
      <c r="E7934" t="s">
        <v>1596</v>
      </c>
      <c r="F7934" t="s">
        <v>1602</v>
      </c>
      <c r="G7934" t="s">
        <v>1606</v>
      </c>
      <c r="H7934" t="s">
        <v>1607</v>
      </c>
      <c r="I7934" s="11">
        <v>8.5763562000000002E-2</v>
      </c>
      <c r="J7934">
        <v>15.5</v>
      </c>
      <c r="K7934">
        <v>15.5</v>
      </c>
      <c r="L7934" s="3">
        <v>49.069200000000002</v>
      </c>
      <c r="M7934">
        <v>4</v>
      </c>
      <c r="N7934" s="3">
        <v>3.1657548387096774</v>
      </c>
      <c r="O7934"/>
      <c r="P7934"/>
    </row>
    <row r="7935" spans="1:16" x14ac:dyDescent="0.3">
      <c r="A7935" t="s">
        <v>12</v>
      </c>
      <c r="B7935" t="s">
        <v>236</v>
      </c>
      <c r="C7935" t="s">
        <v>1576</v>
      </c>
      <c r="D7935">
        <v>2014</v>
      </c>
      <c r="E7935" t="s">
        <v>1596</v>
      </c>
      <c r="F7935" t="s">
        <v>1602</v>
      </c>
      <c r="G7935" t="s">
        <v>1606</v>
      </c>
      <c r="H7935" t="s">
        <v>1607</v>
      </c>
      <c r="I7935" s="11">
        <v>0.15959547299999999</v>
      </c>
      <c r="J7935">
        <v>16.100000000000001</v>
      </c>
      <c r="K7935">
        <v>16.100000000000001</v>
      </c>
      <c r="L7935" s="3">
        <v>32.855800000000002</v>
      </c>
      <c r="M7935">
        <v>4</v>
      </c>
      <c r="N7935" s="3">
        <v>2.0407329192546584</v>
      </c>
      <c r="O7935"/>
      <c r="P7935"/>
    </row>
    <row r="7936" spans="1:16" x14ac:dyDescent="0.3">
      <c r="A7936" t="s">
        <v>12</v>
      </c>
      <c r="B7936" t="s">
        <v>723</v>
      </c>
      <c r="C7936" t="s">
        <v>1576</v>
      </c>
      <c r="D7936">
        <v>2014</v>
      </c>
      <c r="E7936" t="s">
        <v>1596</v>
      </c>
      <c r="F7936" t="s">
        <v>1602</v>
      </c>
      <c r="G7936" t="s">
        <v>1606</v>
      </c>
      <c r="H7936" t="s">
        <v>1607</v>
      </c>
      <c r="I7936" s="11">
        <v>4.1439718E-2</v>
      </c>
      <c r="J7936">
        <v>17.350000000000001</v>
      </c>
      <c r="K7936">
        <v>17.350000000000001</v>
      </c>
      <c r="L7936" s="3">
        <v>93.7804</v>
      </c>
      <c r="M7936">
        <v>4</v>
      </c>
      <c r="N7936" s="3">
        <v>5.4052103746397693</v>
      </c>
      <c r="O7936"/>
      <c r="P7936"/>
    </row>
    <row r="7937" spans="1:16" x14ac:dyDescent="0.3">
      <c r="A7937" t="s">
        <v>12</v>
      </c>
      <c r="B7937" t="s">
        <v>923</v>
      </c>
      <c r="C7937" t="s">
        <v>1574</v>
      </c>
      <c r="D7937">
        <v>2014</v>
      </c>
      <c r="E7937" t="s">
        <v>1596</v>
      </c>
      <c r="F7937" t="s">
        <v>1602</v>
      </c>
      <c r="G7937" t="s">
        <v>1606</v>
      </c>
      <c r="H7937" t="s">
        <v>1607</v>
      </c>
      <c r="I7937" s="11">
        <v>4.9121972E-2</v>
      </c>
      <c r="J7937">
        <v>6.46</v>
      </c>
      <c r="K7937">
        <v>6.46</v>
      </c>
      <c r="L7937" s="3">
        <v>144.61019999999999</v>
      </c>
      <c r="M7937">
        <v>4</v>
      </c>
      <c r="N7937" s="3">
        <v>22.385479876160989</v>
      </c>
      <c r="O7937"/>
      <c r="P7937"/>
    </row>
    <row r="7938" spans="1:16" x14ac:dyDescent="0.3">
      <c r="A7938" t="s">
        <v>12</v>
      </c>
      <c r="B7938" t="s">
        <v>222</v>
      </c>
      <c r="C7938" t="s">
        <v>1574</v>
      </c>
      <c r="D7938">
        <v>2014</v>
      </c>
      <c r="E7938" t="s">
        <v>1596</v>
      </c>
      <c r="F7938" t="s">
        <v>1602</v>
      </c>
      <c r="G7938" t="s">
        <v>1606</v>
      </c>
      <c r="H7938" t="s">
        <v>1607</v>
      </c>
      <c r="I7938" s="11">
        <v>1.4353174E-2</v>
      </c>
      <c r="J7938">
        <v>7.35</v>
      </c>
      <c r="K7938">
        <v>7.35</v>
      </c>
      <c r="L7938" s="3">
        <v>242.65119999999999</v>
      </c>
      <c r="M7938">
        <v>4</v>
      </c>
      <c r="N7938" s="3">
        <v>33.013768707482996</v>
      </c>
      <c r="O7938"/>
      <c r="P7938"/>
    </row>
    <row r="7939" spans="1:16" x14ac:dyDescent="0.3">
      <c r="A7939" t="s">
        <v>12</v>
      </c>
      <c r="B7939" t="s">
        <v>392</v>
      </c>
      <c r="C7939" t="s">
        <v>1574</v>
      </c>
      <c r="D7939">
        <v>2014</v>
      </c>
      <c r="E7939" t="s">
        <v>1596</v>
      </c>
      <c r="F7939" t="s">
        <v>1602</v>
      </c>
      <c r="G7939" t="s">
        <v>1606</v>
      </c>
      <c r="H7939" t="s">
        <v>1607</v>
      </c>
      <c r="I7939" s="11">
        <v>0.14492015999999999</v>
      </c>
      <c r="J7939">
        <v>7.59</v>
      </c>
      <c r="K7939">
        <v>7.59</v>
      </c>
      <c r="L7939" s="3">
        <v>174.708</v>
      </c>
      <c r="M7939">
        <v>4</v>
      </c>
      <c r="N7939" s="3">
        <v>23.018181818181819</v>
      </c>
      <c r="O7939"/>
      <c r="P7939"/>
    </row>
    <row r="7940" spans="1:16" x14ac:dyDescent="0.3">
      <c r="A7940" t="s">
        <v>12</v>
      </c>
      <c r="B7940" t="s">
        <v>975</v>
      </c>
      <c r="C7940" t="s">
        <v>1574</v>
      </c>
      <c r="D7940">
        <v>2014</v>
      </c>
      <c r="E7940" t="s">
        <v>1596</v>
      </c>
      <c r="F7940" t="s">
        <v>1602</v>
      </c>
      <c r="G7940" t="s">
        <v>1606</v>
      </c>
      <c r="H7940" t="s">
        <v>1607</v>
      </c>
      <c r="I7940" s="11">
        <v>3.9811272000000002E-2</v>
      </c>
      <c r="J7940">
        <v>8.3650000000000002</v>
      </c>
      <c r="K7940">
        <v>8.3650000000000002</v>
      </c>
      <c r="L7940" s="3">
        <v>191.31880000000001</v>
      </c>
      <c r="M7940">
        <v>4</v>
      </c>
      <c r="N7940" s="3">
        <v>22.871344889420204</v>
      </c>
      <c r="O7940"/>
      <c r="P7940"/>
    </row>
    <row r="7941" spans="1:16" x14ac:dyDescent="0.3">
      <c r="A7941" t="s">
        <v>12</v>
      </c>
      <c r="B7941" t="s">
        <v>1185</v>
      </c>
      <c r="C7941" t="s">
        <v>1574</v>
      </c>
      <c r="D7941">
        <v>2014</v>
      </c>
      <c r="E7941" t="s">
        <v>1596</v>
      </c>
      <c r="F7941" t="s">
        <v>1602</v>
      </c>
      <c r="G7941" t="s">
        <v>1606</v>
      </c>
      <c r="H7941" t="s">
        <v>1607</v>
      </c>
      <c r="I7941" s="11">
        <v>3.5121962999999999E-2</v>
      </c>
      <c r="J7941">
        <v>9.5</v>
      </c>
      <c r="K7941">
        <v>9.5</v>
      </c>
      <c r="L7941" s="3">
        <v>168.6448</v>
      </c>
      <c r="M7941">
        <v>4</v>
      </c>
      <c r="N7941" s="3">
        <v>17.752084210526316</v>
      </c>
      <c r="O7941"/>
      <c r="P7941"/>
    </row>
    <row r="7942" spans="1:16" x14ac:dyDescent="0.3">
      <c r="A7942" t="s">
        <v>12</v>
      </c>
      <c r="B7942" t="s">
        <v>365</v>
      </c>
      <c r="C7942" t="s">
        <v>1574</v>
      </c>
      <c r="D7942">
        <v>2014</v>
      </c>
      <c r="E7942" t="s">
        <v>1596</v>
      </c>
      <c r="F7942" t="s">
        <v>1602</v>
      </c>
      <c r="G7942" t="s">
        <v>1606</v>
      </c>
      <c r="H7942" t="s">
        <v>1607</v>
      </c>
      <c r="I7942" s="11">
        <v>6.3764099000000005E-2</v>
      </c>
      <c r="J7942">
        <v>9.8000000000000007</v>
      </c>
      <c r="K7942">
        <v>9.8000000000000007</v>
      </c>
      <c r="L7942" s="3">
        <v>113.8492</v>
      </c>
      <c r="M7942">
        <v>4</v>
      </c>
      <c r="N7942" s="3">
        <v>11.617265306122448</v>
      </c>
      <c r="O7942"/>
      <c r="P7942"/>
    </row>
    <row r="7943" spans="1:16" x14ac:dyDescent="0.3">
      <c r="A7943" t="s">
        <v>12</v>
      </c>
      <c r="B7943" t="s">
        <v>223</v>
      </c>
      <c r="C7943" t="s">
        <v>1574</v>
      </c>
      <c r="D7943">
        <v>2014</v>
      </c>
      <c r="E7943" t="s">
        <v>1596</v>
      </c>
      <c r="F7943" t="s">
        <v>1602</v>
      </c>
      <c r="G7943" t="s">
        <v>1606</v>
      </c>
      <c r="H7943" t="s">
        <v>1607</v>
      </c>
      <c r="I7943" s="11">
        <v>0</v>
      </c>
      <c r="J7943">
        <v>10.1</v>
      </c>
      <c r="K7943">
        <v>10.1</v>
      </c>
      <c r="L7943" s="3">
        <v>225.1088</v>
      </c>
      <c r="M7943">
        <v>4</v>
      </c>
      <c r="N7943" s="3">
        <v>22.288</v>
      </c>
      <c r="O7943"/>
      <c r="P7943"/>
    </row>
    <row r="7944" spans="1:16" x14ac:dyDescent="0.3">
      <c r="A7944" t="s">
        <v>12</v>
      </c>
      <c r="B7944" t="s">
        <v>246</v>
      </c>
      <c r="C7944" t="s">
        <v>1574</v>
      </c>
      <c r="D7944">
        <v>2014</v>
      </c>
      <c r="E7944" t="s">
        <v>1596</v>
      </c>
      <c r="F7944" t="s">
        <v>1602</v>
      </c>
      <c r="G7944" t="s">
        <v>1606</v>
      </c>
      <c r="H7944" t="s">
        <v>1607</v>
      </c>
      <c r="I7944" s="11">
        <v>0.13197362500000001</v>
      </c>
      <c r="J7944">
        <v>12.15</v>
      </c>
      <c r="K7944">
        <v>12.15</v>
      </c>
      <c r="L7944" s="3">
        <v>187.9872</v>
      </c>
      <c r="M7944">
        <v>4</v>
      </c>
      <c r="N7944" s="3">
        <v>15.472197530864197</v>
      </c>
      <c r="O7944"/>
      <c r="P7944"/>
    </row>
    <row r="7945" spans="1:16" x14ac:dyDescent="0.3">
      <c r="A7945" t="s">
        <v>12</v>
      </c>
      <c r="B7945" t="s">
        <v>830</v>
      </c>
      <c r="C7945" t="s">
        <v>1574</v>
      </c>
      <c r="D7945">
        <v>2014</v>
      </c>
      <c r="E7945" t="s">
        <v>1596</v>
      </c>
      <c r="F7945" t="s">
        <v>1602</v>
      </c>
      <c r="G7945" t="s">
        <v>1606</v>
      </c>
      <c r="H7945" t="s">
        <v>1607</v>
      </c>
      <c r="I7945" s="11">
        <v>4.3618826999999999E-2</v>
      </c>
      <c r="J7945">
        <v>13.6</v>
      </c>
      <c r="K7945">
        <v>13.6</v>
      </c>
      <c r="L7945" s="3">
        <v>156.7946</v>
      </c>
      <c r="M7945">
        <v>4</v>
      </c>
      <c r="N7945" s="3">
        <v>11.529014705882354</v>
      </c>
      <c r="O7945"/>
      <c r="P7945"/>
    </row>
    <row r="7946" spans="1:16" x14ac:dyDescent="0.3">
      <c r="A7946" t="s">
        <v>12</v>
      </c>
      <c r="B7946" t="s">
        <v>951</v>
      </c>
      <c r="C7946" t="s">
        <v>1574</v>
      </c>
      <c r="D7946">
        <v>2014</v>
      </c>
      <c r="E7946" t="s">
        <v>1596</v>
      </c>
      <c r="F7946" t="s">
        <v>1602</v>
      </c>
      <c r="G7946" t="s">
        <v>1606</v>
      </c>
      <c r="H7946" t="s">
        <v>1607</v>
      </c>
      <c r="I7946" s="11">
        <v>2.6280115999999999E-2</v>
      </c>
      <c r="J7946">
        <v>15.5</v>
      </c>
      <c r="K7946">
        <v>15.5</v>
      </c>
      <c r="L7946" s="3">
        <v>102.33320000000001</v>
      </c>
      <c r="M7946">
        <v>4</v>
      </c>
      <c r="N7946" s="3">
        <v>6.6021419354838713</v>
      </c>
      <c r="O7946"/>
      <c r="P7946"/>
    </row>
    <row r="7947" spans="1:16" x14ac:dyDescent="0.3">
      <c r="A7947" t="s">
        <v>12</v>
      </c>
      <c r="B7947" t="s">
        <v>409</v>
      </c>
      <c r="C7947" t="s">
        <v>1574</v>
      </c>
      <c r="D7947">
        <v>2014</v>
      </c>
      <c r="E7947" t="s">
        <v>1596</v>
      </c>
      <c r="F7947" t="s">
        <v>1602</v>
      </c>
      <c r="G7947" t="s">
        <v>1606</v>
      </c>
      <c r="H7947" t="s">
        <v>1607</v>
      </c>
      <c r="I7947" s="11">
        <v>6.2359467000000002E-2</v>
      </c>
      <c r="J7947">
        <v>16.350000000000001</v>
      </c>
      <c r="K7947">
        <v>16.350000000000001</v>
      </c>
      <c r="L7947" s="3">
        <v>224.00620000000001</v>
      </c>
      <c r="M7947">
        <v>4</v>
      </c>
      <c r="N7947" s="3">
        <v>13.700685015290519</v>
      </c>
      <c r="O7947"/>
      <c r="P7947"/>
    </row>
    <row r="7948" spans="1:16" x14ac:dyDescent="0.3">
      <c r="A7948" t="s">
        <v>12</v>
      </c>
      <c r="B7948" t="s">
        <v>1212</v>
      </c>
      <c r="C7948" t="s">
        <v>1574</v>
      </c>
      <c r="D7948">
        <v>2014</v>
      </c>
      <c r="E7948" t="s">
        <v>1596</v>
      </c>
      <c r="F7948" t="s">
        <v>1602</v>
      </c>
      <c r="G7948" t="s">
        <v>1606</v>
      </c>
      <c r="H7948" t="s">
        <v>1607</v>
      </c>
      <c r="I7948" s="11">
        <v>2.1439693999999999E-2</v>
      </c>
      <c r="J7948">
        <v>19.350000000000001</v>
      </c>
      <c r="K7948">
        <v>19.350000000000001</v>
      </c>
      <c r="L7948" s="3">
        <v>119.7098</v>
      </c>
      <c r="M7948">
        <v>4</v>
      </c>
      <c r="N7948" s="3">
        <v>6.1865529715762273</v>
      </c>
      <c r="O7948"/>
      <c r="P7948"/>
    </row>
    <row r="7949" spans="1:16" x14ac:dyDescent="0.3">
      <c r="A7949" t="s">
        <v>12</v>
      </c>
      <c r="B7949" t="s">
        <v>491</v>
      </c>
      <c r="C7949" t="s">
        <v>1574</v>
      </c>
      <c r="D7949">
        <v>2014</v>
      </c>
      <c r="E7949" t="s">
        <v>1596</v>
      </c>
      <c r="F7949" t="s">
        <v>1602</v>
      </c>
      <c r="G7949" t="s">
        <v>1606</v>
      </c>
      <c r="H7949" t="s">
        <v>1607</v>
      </c>
      <c r="I7949" s="11">
        <v>5.4549097999999997E-2</v>
      </c>
      <c r="J7949">
        <v>20.100000000000001</v>
      </c>
      <c r="K7949">
        <v>20.100000000000001</v>
      </c>
      <c r="L7949" s="3">
        <v>193.78200000000001</v>
      </c>
      <c r="M7949">
        <v>4</v>
      </c>
      <c r="N7949" s="3">
        <v>9.6408955223880604</v>
      </c>
      <c r="O7949"/>
      <c r="P7949"/>
    </row>
    <row r="7950" spans="1:16" x14ac:dyDescent="0.3">
      <c r="A7950" t="s">
        <v>12</v>
      </c>
      <c r="B7950" t="s">
        <v>1435</v>
      </c>
      <c r="C7950" t="s">
        <v>1574</v>
      </c>
      <c r="D7950">
        <v>2014</v>
      </c>
      <c r="E7950" t="s">
        <v>1596</v>
      </c>
      <c r="F7950" t="s">
        <v>1602</v>
      </c>
      <c r="G7950" t="s">
        <v>1606</v>
      </c>
      <c r="H7950" t="s">
        <v>1607</v>
      </c>
      <c r="I7950" s="11">
        <v>0.112316501</v>
      </c>
      <c r="J7950">
        <v>20.5</v>
      </c>
      <c r="K7950">
        <v>20.5</v>
      </c>
      <c r="L7950" s="3">
        <v>193.9478</v>
      </c>
      <c r="M7950">
        <v>4</v>
      </c>
      <c r="N7950" s="3">
        <v>9.4608682926829264</v>
      </c>
      <c r="O7950"/>
      <c r="P7950"/>
    </row>
    <row r="7951" spans="1:16" x14ac:dyDescent="0.3">
      <c r="A7951" t="s">
        <v>12</v>
      </c>
      <c r="B7951" t="s">
        <v>282</v>
      </c>
      <c r="C7951" t="s">
        <v>1581</v>
      </c>
      <c r="D7951">
        <v>2014</v>
      </c>
      <c r="E7951" t="s">
        <v>1596</v>
      </c>
      <c r="F7951" t="s">
        <v>1602</v>
      </c>
      <c r="G7951" t="s">
        <v>1606</v>
      </c>
      <c r="H7951" t="s">
        <v>1607</v>
      </c>
      <c r="I7951" s="11">
        <v>2.4520854000000002E-2</v>
      </c>
      <c r="J7951">
        <v>5.63</v>
      </c>
      <c r="K7951">
        <v>5.63</v>
      </c>
      <c r="L7951" s="3">
        <v>102.8306</v>
      </c>
      <c r="M7951">
        <v>4</v>
      </c>
      <c r="N7951" s="3">
        <v>18.264760213143873</v>
      </c>
      <c r="O7951"/>
      <c r="P7951"/>
    </row>
    <row r="7952" spans="1:16" x14ac:dyDescent="0.3">
      <c r="A7952" t="s">
        <v>12</v>
      </c>
      <c r="B7952" t="s">
        <v>157</v>
      </c>
      <c r="C7952" t="s">
        <v>1581</v>
      </c>
      <c r="D7952">
        <v>2014</v>
      </c>
      <c r="E7952" t="s">
        <v>1596</v>
      </c>
      <c r="F7952" t="s">
        <v>1602</v>
      </c>
      <c r="G7952" t="s">
        <v>1606</v>
      </c>
      <c r="H7952" t="s">
        <v>1607</v>
      </c>
      <c r="I7952" s="11">
        <v>7.7995641000000004E-2</v>
      </c>
      <c r="J7952">
        <v>9.1950000000000003</v>
      </c>
      <c r="K7952">
        <v>9.1950000000000003</v>
      </c>
      <c r="L7952" s="3">
        <v>107.1596</v>
      </c>
      <c r="M7952">
        <v>4</v>
      </c>
      <c r="N7952" s="3">
        <v>11.654116367591081</v>
      </c>
      <c r="O7952"/>
      <c r="P7952"/>
    </row>
    <row r="7953" spans="1:16" x14ac:dyDescent="0.3">
      <c r="A7953" t="s">
        <v>12</v>
      </c>
      <c r="B7953" t="s">
        <v>980</v>
      </c>
      <c r="C7953" t="s">
        <v>1581</v>
      </c>
      <c r="D7953">
        <v>2014</v>
      </c>
      <c r="E7953" t="s">
        <v>1596</v>
      </c>
      <c r="F7953" t="s">
        <v>1602</v>
      </c>
      <c r="G7953" t="s">
        <v>1606</v>
      </c>
      <c r="H7953" t="s">
        <v>1607</v>
      </c>
      <c r="I7953" s="11">
        <v>7.7949333999999995E-2</v>
      </c>
      <c r="J7953">
        <v>15</v>
      </c>
      <c r="K7953">
        <v>15</v>
      </c>
      <c r="L7953" s="3">
        <v>238.72479999999999</v>
      </c>
      <c r="M7953">
        <v>4</v>
      </c>
      <c r="N7953" s="3">
        <v>15.914986666666666</v>
      </c>
      <c r="O7953"/>
      <c r="P7953"/>
    </row>
    <row r="7954" spans="1:16" x14ac:dyDescent="0.3">
      <c r="A7954" t="s">
        <v>12</v>
      </c>
      <c r="B7954" t="s">
        <v>995</v>
      </c>
      <c r="C7954" t="s">
        <v>1581</v>
      </c>
      <c r="D7954">
        <v>2014</v>
      </c>
      <c r="E7954" t="s">
        <v>1596</v>
      </c>
      <c r="F7954" t="s">
        <v>1602</v>
      </c>
      <c r="G7954" t="s">
        <v>1606</v>
      </c>
      <c r="H7954" t="s">
        <v>1607</v>
      </c>
      <c r="I7954" s="11">
        <v>6.1045133000000001E-2</v>
      </c>
      <c r="J7954">
        <v>15.85</v>
      </c>
      <c r="K7954">
        <v>15.85</v>
      </c>
      <c r="L7954" s="3">
        <v>44.7744</v>
      </c>
      <c r="M7954">
        <v>4</v>
      </c>
      <c r="N7954" s="3">
        <v>2.8248832807570978</v>
      </c>
      <c r="O7954"/>
      <c r="P7954"/>
    </row>
    <row r="7955" spans="1:16" x14ac:dyDescent="0.3">
      <c r="A7955" t="s">
        <v>12</v>
      </c>
      <c r="B7955" t="s">
        <v>1165</v>
      </c>
      <c r="C7955" t="s">
        <v>1581</v>
      </c>
      <c r="D7955">
        <v>2014</v>
      </c>
      <c r="E7955" t="s">
        <v>1596</v>
      </c>
      <c r="F7955" t="s">
        <v>1602</v>
      </c>
      <c r="G7955" t="s">
        <v>1606</v>
      </c>
      <c r="H7955" t="s">
        <v>1607</v>
      </c>
      <c r="I7955" s="11">
        <v>2.7058065999999999E-2</v>
      </c>
      <c r="J7955">
        <v>19.25</v>
      </c>
      <c r="K7955">
        <v>19.25</v>
      </c>
      <c r="L7955" s="3">
        <v>194.81100000000001</v>
      </c>
      <c r="M7955">
        <v>4</v>
      </c>
      <c r="N7955" s="3">
        <v>10.120051948051948</v>
      </c>
      <c r="O7955"/>
      <c r="P7955"/>
    </row>
    <row r="7956" spans="1:16" x14ac:dyDescent="0.3">
      <c r="A7956" t="s">
        <v>12</v>
      </c>
      <c r="B7956" t="s">
        <v>1171</v>
      </c>
      <c r="C7956" t="s">
        <v>1580</v>
      </c>
      <c r="D7956">
        <v>2014</v>
      </c>
      <c r="E7956" t="s">
        <v>1596</v>
      </c>
      <c r="F7956" t="s">
        <v>1602</v>
      </c>
      <c r="G7956" t="s">
        <v>1606</v>
      </c>
      <c r="H7956" t="s">
        <v>1607</v>
      </c>
      <c r="I7956" s="11">
        <v>0.12301331</v>
      </c>
      <c r="J7956">
        <v>6.3049999999999997</v>
      </c>
      <c r="K7956">
        <v>6.3049999999999997</v>
      </c>
      <c r="L7956" s="3">
        <v>93.243600000000001</v>
      </c>
      <c r="M7956">
        <v>4</v>
      </c>
      <c r="N7956" s="3">
        <v>14.788834258524981</v>
      </c>
      <c r="O7956"/>
      <c r="P7956"/>
    </row>
    <row r="7957" spans="1:16" x14ac:dyDescent="0.3">
      <c r="A7957" t="s">
        <v>12</v>
      </c>
      <c r="B7957" t="s">
        <v>1367</v>
      </c>
      <c r="C7957" t="s">
        <v>1580</v>
      </c>
      <c r="D7957">
        <v>2014</v>
      </c>
      <c r="E7957" t="s">
        <v>1596</v>
      </c>
      <c r="F7957" t="s">
        <v>1602</v>
      </c>
      <c r="G7957" t="s">
        <v>1606</v>
      </c>
      <c r="H7957" t="s">
        <v>1607</v>
      </c>
      <c r="I7957" s="11">
        <v>8.9479661000000002E-2</v>
      </c>
      <c r="J7957">
        <v>8.27</v>
      </c>
      <c r="K7957">
        <v>8.27</v>
      </c>
      <c r="L7957" s="3">
        <v>148.67080000000001</v>
      </c>
      <c r="M7957">
        <v>4</v>
      </c>
      <c r="N7957" s="3">
        <v>17.977122128174127</v>
      </c>
      <c r="O7957"/>
      <c r="P7957"/>
    </row>
    <row r="7958" spans="1:16" x14ac:dyDescent="0.3">
      <c r="A7958" t="s">
        <v>12</v>
      </c>
      <c r="B7958" t="s">
        <v>665</v>
      </c>
      <c r="C7958" t="s">
        <v>1580</v>
      </c>
      <c r="D7958">
        <v>2014</v>
      </c>
      <c r="E7958" t="s">
        <v>1596</v>
      </c>
      <c r="F7958" t="s">
        <v>1602</v>
      </c>
      <c r="G7958" t="s">
        <v>1606</v>
      </c>
      <c r="H7958" t="s">
        <v>1607</v>
      </c>
      <c r="I7958" s="11">
        <v>3.2882270999999998E-2</v>
      </c>
      <c r="J7958">
        <v>8.6300000000000008</v>
      </c>
      <c r="K7958">
        <v>8.6300000000000008</v>
      </c>
      <c r="L7958" s="3">
        <v>113.5518</v>
      </c>
      <c r="M7958">
        <v>4</v>
      </c>
      <c r="N7958" s="3">
        <v>13.157798377752027</v>
      </c>
      <c r="O7958"/>
      <c r="P7958"/>
    </row>
    <row r="7959" spans="1:16" x14ac:dyDescent="0.3">
      <c r="A7959" t="s">
        <v>12</v>
      </c>
      <c r="B7959" t="s">
        <v>1509</v>
      </c>
      <c r="C7959" t="s">
        <v>1580</v>
      </c>
      <c r="D7959">
        <v>2014</v>
      </c>
      <c r="E7959" t="s">
        <v>1596</v>
      </c>
      <c r="F7959" t="s">
        <v>1602</v>
      </c>
      <c r="G7959" t="s">
        <v>1606</v>
      </c>
      <c r="H7959" t="s">
        <v>1607</v>
      </c>
      <c r="I7959" s="11">
        <v>8.8121335999999995E-2</v>
      </c>
      <c r="J7959">
        <v>8.6549999999999994</v>
      </c>
      <c r="K7959">
        <v>8.6549999999999994</v>
      </c>
      <c r="L7959" s="3">
        <v>119.7756</v>
      </c>
      <c r="M7959">
        <v>4</v>
      </c>
      <c r="N7959" s="3">
        <v>13.838890814558059</v>
      </c>
      <c r="O7959"/>
      <c r="P7959"/>
    </row>
    <row r="7960" spans="1:16" x14ac:dyDescent="0.3">
      <c r="A7960" t="s">
        <v>12</v>
      </c>
      <c r="B7960" t="s">
        <v>1065</v>
      </c>
      <c r="C7960" t="s">
        <v>1580</v>
      </c>
      <c r="D7960">
        <v>2014</v>
      </c>
      <c r="E7960" t="s">
        <v>1596</v>
      </c>
      <c r="F7960" t="s">
        <v>1602</v>
      </c>
      <c r="G7960" t="s">
        <v>1606</v>
      </c>
      <c r="H7960" t="s">
        <v>1607</v>
      </c>
      <c r="I7960" s="11">
        <v>3.7732880000000003E-2</v>
      </c>
      <c r="J7960">
        <v>10</v>
      </c>
      <c r="K7960">
        <v>10</v>
      </c>
      <c r="L7960" s="3">
        <v>128.29939999999999</v>
      </c>
      <c r="M7960">
        <v>4</v>
      </c>
      <c r="N7960" s="3">
        <v>12.829939999999999</v>
      </c>
      <c r="O7960"/>
      <c r="P7960"/>
    </row>
    <row r="7961" spans="1:16" x14ac:dyDescent="0.3">
      <c r="A7961" t="s">
        <v>12</v>
      </c>
      <c r="B7961" t="s">
        <v>429</v>
      </c>
      <c r="C7961" t="s">
        <v>1580</v>
      </c>
      <c r="D7961">
        <v>2014</v>
      </c>
      <c r="E7961" t="s">
        <v>1596</v>
      </c>
      <c r="F7961" t="s">
        <v>1602</v>
      </c>
      <c r="G7961" t="s">
        <v>1606</v>
      </c>
      <c r="H7961" t="s">
        <v>1607</v>
      </c>
      <c r="I7961" s="11">
        <v>9.7548960000000007E-3</v>
      </c>
      <c r="J7961">
        <v>11.6</v>
      </c>
      <c r="K7961">
        <v>11.6</v>
      </c>
      <c r="L7961" s="3">
        <v>223.04040000000001</v>
      </c>
      <c r="M7961">
        <v>4</v>
      </c>
      <c r="N7961" s="3">
        <v>19.227620689655172</v>
      </c>
      <c r="O7961"/>
      <c r="P7961"/>
    </row>
    <row r="7962" spans="1:16" x14ac:dyDescent="0.3">
      <c r="A7962" t="s">
        <v>12</v>
      </c>
      <c r="B7962" t="s">
        <v>1091</v>
      </c>
      <c r="C7962" t="s">
        <v>1580</v>
      </c>
      <c r="D7962">
        <v>2014</v>
      </c>
      <c r="E7962" t="s">
        <v>1596</v>
      </c>
      <c r="F7962" t="s">
        <v>1602</v>
      </c>
      <c r="G7962" t="s">
        <v>1606</v>
      </c>
      <c r="H7962" t="s">
        <v>1607</v>
      </c>
      <c r="I7962" s="11">
        <v>7.0243155000000002E-2</v>
      </c>
      <c r="J7962">
        <v>13</v>
      </c>
      <c r="K7962">
        <v>13</v>
      </c>
      <c r="L7962" s="3">
        <v>65.748400000000004</v>
      </c>
      <c r="M7962">
        <v>4</v>
      </c>
      <c r="N7962" s="3">
        <v>5.0575692307692313</v>
      </c>
      <c r="O7962"/>
      <c r="P7962"/>
    </row>
    <row r="7963" spans="1:16" x14ac:dyDescent="0.3">
      <c r="A7963" t="s">
        <v>12</v>
      </c>
      <c r="B7963" t="s">
        <v>806</v>
      </c>
      <c r="C7963" t="s">
        <v>1580</v>
      </c>
      <c r="D7963">
        <v>2014</v>
      </c>
      <c r="E7963" t="s">
        <v>1596</v>
      </c>
      <c r="F7963" t="s">
        <v>1602</v>
      </c>
      <c r="G7963" t="s">
        <v>1606</v>
      </c>
      <c r="H7963" t="s">
        <v>1607</v>
      </c>
      <c r="I7963" s="11">
        <v>5.6825065000000001E-2</v>
      </c>
      <c r="J7963">
        <v>13.8</v>
      </c>
      <c r="K7963">
        <v>13.8</v>
      </c>
      <c r="L7963" s="3">
        <v>230.9984</v>
      </c>
      <c r="M7963">
        <v>4</v>
      </c>
      <c r="N7963" s="3">
        <v>16.739014492753622</v>
      </c>
      <c r="O7963"/>
      <c r="P7963"/>
    </row>
    <row r="7964" spans="1:16" x14ac:dyDescent="0.3">
      <c r="A7964" t="s">
        <v>12</v>
      </c>
      <c r="B7964" t="s">
        <v>1277</v>
      </c>
      <c r="C7964" t="s">
        <v>1580</v>
      </c>
      <c r="D7964">
        <v>2014</v>
      </c>
      <c r="E7964" t="s">
        <v>1596</v>
      </c>
      <c r="F7964" t="s">
        <v>1602</v>
      </c>
      <c r="G7964" t="s">
        <v>1606</v>
      </c>
      <c r="H7964" t="s">
        <v>1607</v>
      </c>
      <c r="I7964" s="11">
        <v>7.1404679999999996E-3</v>
      </c>
      <c r="J7964">
        <v>15.85</v>
      </c>
      <c r="K7964">
        <v>15.85</v>
      </c>
      <c r="L7964" s="3">
        <v>40.847999999999999</v>
      </c>
      <c r="M7964">
        <v>4</v>
      </c>
      <c r="N7964" s="3">
        <v>2.5771608832807571</v>
      </c>
      <c r="O7964"/>
      <c r="P7964"/>
    </row>
    <row r="7965" spans="1:16" x14ac:dyDescent="0.3">
      <c r="A7965" t="s">
        <v>12</v>
      </c>
      <c r="B7965" t="s">
        <v>1260</v>
      </c>
      <c r="C7965" t="s">
        <v>1580</v>
      </c>
      <c r="D7965">
        <v>2014</v>
      </c>
      <c r="E7965" t="s">
        <v>1596</v>
      </c>
      <c r="F7965" t="s">
        <v>1602</v>
      </c>
      <c r="G7965" t="s">
        <v>1606</v>
      </c>
      <c r="H7965" t="s">
        <v>1607</v>
      </c>
      <c r="I7965" s="11">
        <v>2.3135131E-2</v>
      </c>
      <c r="J7965">
        <v>16.850000000000001</v>
      </c>
      <c r="K7965">
        <v>16.850000000000001</v>
      </c>
      <c r="L7965" s="3">
        <v>44.842799999999997</v>
      </c>
      <c r="M7965">
        <v>4</v>
      </c>
      <c r="N7965" s="3">
        <v>2.6612937685459936</v>
      </c>
      <c r="O7965"/>
      <c r="P7965"/>
    </row>
    <row r="7966" spans="1:16" x14ac:dyDescent="0.3">
      <c r="A7966" t="s">
        <v>12</v>
      </c>
      <c r="B7966" t="s">
        <v>996</v>
      </c>
      <c r="C7966" t="s">
        <v>1580</v>
      </c>
      <c r="D7966">
        <v>2014</v>
      </c>
      <c r="E7966" t="s">
        <v>1596</v>
      </c>
      <c r="F7966" t="s">
        <v>1602</v>
      </c>
      <c r="G7966" t="s">
        <v>1606</v>
      </c>
      <c r="H7966" t="s">
        <v>1607</v>
      </c>
      <c r="I7966" s="11">
        <v>0.12792952099999999</v>
      </c>
      <c r="J7966">
        <v>19.600000000000001</v>
      </c>
      <c r="K7966">
        <v>19.600000000000001</v>
      </c>
      <c r="L7966" s="3">
        <v>167.48159999999999</v>
      </c>
      <c r="M7966">
        <v>4</v>
      </c>
      <c r="N7966" s="3">
        <v>8.5449795918367339</v>
      </c>
      <c r="O7966"/>
      <c r="P7966"/>
    </row>
    <row r="7967" spans="1:16" x14ac:dyDescent="0.3">
      <c r="A7967" t="s">
        <v>12</v>
      </c>
      <c r="B7967" t="s">
        <v>1224</v>
      </c>
      <c r="C7967" t="s">
        <v>1580</v>
      </c>
      <c r="D7967">
        <v>2014</v>
      </c>
      <c r="E7967" t="s">
        <v>1596</v>
      </c>
      <c r="F7967" t="s">
        <v>1602</v>
      </c>
      <c r="G7967" t="s">
        <v>1606</v>
      </c>
      <c r="H7967" t="s">
        <v>1607</v>
      </c>
      <c r="I7967" s="11">
        <v>2.0858779000000001E-2</v>
      </c>
      <c r="J7967">
        <v>19.850000000000001</v>
      </c>
      <c r="K7967">
        <v>19.850000000000001</v>
      </c>
      <c r="L7967" s="3">
        <v>62.819400000000002</v>
      </c>
      <c r="M7967">
        <v>4</v>
      </c>
      <c r="N7967" s="3">
        <v>3.1647052896725438</v>
      </c>
      <c r="O7967"/>
      <c r="P7967"/>
    </row>
    <row r="7968" spans="1:16" x14ac:dyDescent="0.3">
      <c r="A7968" t="s">
        <v>14</v>
      </c>
      <c r="B7968" t="s">
        <v>1483</v>
      </c>
      <c r="C7968" t="s">
        <v>1585</v>
      </c>
      <c r="D7968">
        <v>2014</v>
      </c>
      <c r="E7968" t="s">
        <v>1596</v>
      </c>
      <c r="F7968" t="s">
        <v>1602</v>
      </c>
      <c r="G7968" t="s">
        <v>1606</v>
      </c>
      <c r="H7968" t="s">
        <v>1607</v>
      </c>
      <c r="I7968" s="11">
        <v>5.3426164999999998E-2</v>
      </c>
      <c r="J7968">
        <v>6.42</v>
      </c>
      <c r="K7968">
        <v>6.42</v>
      </c>
      <c r="L7968" s="3">
        <v>178.7002</v>
      </c>
      <c r="M7968">
        <v>4</v>
      </c>
      <c r="N7968" s="3">
        <v>27.83492211838006</v>
      </c>
      <c r="O7968"/>
      <c r="P7968"/>
    </row>
    <row r="7969" spans="1:16" x14ac:dyDescent="0.3">
      <c r="A7969" t="s">
        <v>14</v>
      </c>
      <c r="B7969" t="s">
        <v>793</v>
      </c>
      <c r="C7969" t="s">
        <v>1585</v>
      </c>
      <c r="D7969">
        <v>2014</v>
      </c>
      <c r="E7969" t="s">
        <v>1596</v>
      </c>
      <c r="F7969" t="s">
        <v>1602</v>
      </c>
      <c r="G7969" t="s">
        <v>1606</v>
      </c>
      <c r="H7969" t="s">
        <v>1607</v>
      </c>
      <c r="I7969" s="11">
        <v>0.119852889</v>
      </c>
      <c r="J7969">
        <v>11.15</v>
      </c>
      <c r="K7969">
        <v>11.15</v>
      </c>
      <c r="L7969" s="3">
        <v>44.974400000000003</v>
      </c>
      <c r="M7969">
        <v>4</v>
      </c>
      <c r="N7969" s="3">
        <v>4.0335784753363226</v>
      </c>
      <c r="O7969"/>
      <c r="P7969"/>
    </row>
    <row r="7970" spans="1:16" x14ac:dyDescent="0.3">
      <c r="A7970" t="s">
        <v>14</v>
      </c>
      <c r="B7970" t="s">
        <v>1243</v>
      </c>
      <c r="C7970" t="s">
        <v>1585</v>
      </c>
      <c r="D7970">
        <v>2014</v>
      </c>
      <c r="E7970" t="s">
        <v>1596</v>
      </c>
      <c r="F7970" t="s">
        <v>1602</v>
      </c>
      <c r="G7970" t="s">
        <v>1606</v>
      </c>
      <c r="H7970" t="s">
        <v>1607</v>
      </c>
      <c r="I7970" s="11">
        <v>7.0096517999999997E-2</v>
      </c>
      <c r="J7970">
        <v>16.7</v>
      </c>
      <c r="K7970">
        <v>16.7</v>
      </c>
      <c r="L7970" s="3">
        <v>217.88499999999999</v>
      </c>
      <c r="M7970">
        <v>4</v>
      </c>
      <c r="N7970" s="3">
        <v>13.047005988023953</v>
      </c>
      <c r="O7970"/>
      <c r="P7970"/>
    </row>
    <row r="7971" spans="1:16" x14ac:dyDescent="0.3">
      <c r="A7971" t="s">
        <v>14</v>
      </c>
      <c r="B7971" t="s">
        <v>1491</v>
      </c>
      <c r="C7971" t="s">
        <v>1579</v>
      </c>
      <c r="D7971">
        <v>2014</v>
      </c>
      <c r="E7971" t="s">
        <v>1596</v>
      </c>
      <c r="F7971" t="s">
        <v>1602</v>
      </c>
      <c r="G7971" t="s">
        <v>1606</v>
      </c>
      <c r="H7971" t="s">
        <v>1607</v>
      </c>
      <c r="I7971" s="11">
        <v>9.2705682999999997E-2</v>
      </c>
      <c r="J7971">
        <v>7.39</v>
      </c>
      <c r="K7971">
        <v>7.39</v>
      </c>
      <c r="L7971" s="3">
        <v>251.9066</v>
      </c>
      <c r="M7971">
        <v>4</v>
      </c>
      <c r="N7971" s="3">
        <v>34.087496617050071</v>
      </c>
      <c r="O7971"/>
      <c r="P7971"/>
    </row>
    <row r="7972" spans="1:16" x14ac:dyDescent="0.3">
      <c r="A7972" t="s">
        <v>14</v>
      </c>
      <c r="B7972" t="s">
        <v>382</v>
      </c>
      <c r="C7972" t="s">
        <v>1580</v>
      </c>
      <c r="D7972">
        <v>2014</v>
      </c>
      <c r="E7972" t="s">
        <v>1596</v>
      </c>
      <c r="F7972" t="s">
        <v>1602</v>
      </c>
      <c r="G7972" t="s">
        <v>1606</v>
      </c>
      <c r="H7972" t="s">
        <v>1607</v>
      </c>
      <c r="I7972" s="11">
        <v>0.14113845999999999</v>
      </c>
      <c r="J7972">
        <v>6.0350000000000001</v>
      </c>
      <c r="K7972">
        <v>6.0350000000000001</v>
      </c>
      <c r="L7972" s="3">
        <v>155.09979999999999</v>
      </c>
      <c r="M7972">
        <v>4</v>
      </c>
      <c r="N7972" s="3">
        <v>25.700049710024853</v>
      </c>
      <c r="O7972"/>
      <c r="P7972"/>
    </row>
    <row r="7973" spans="1:16" x14ac:dyDescent="0.3">
      <c r="A7973" t="s">
        <v>14</v>
      </c>
      <c r="B7973" t="s">
        <v>1379</v>
      </c>
      <c r="C7973" t="s">
        <v>1589</v>
      </c>
      <c r="D7973">
        <v>2014</v>
      </c>
      <c r="E7973" t="s">
        <v>1596</v>
      </c>
      <c r="F7973" t="s">
        <v>1602</v>
      </c>
      <c r="G7973" t="s">
        <v>1606</v>
      </c>
      <c r="H7973" t="s">
        <v>1607</v>
      </c>
      <c r="I7973" s="11">
        <v>3.7877201999999999E-2</v>
      </c>
      <c r="J7973">
        <v>14.15</v>
      </c>
      <c r="K7973">
        <v>14.15</v>
      </c>
      <c r="L7973" s="3">
        <v>124.0046</v>
      </c>
      <c r="M7973">
        <v>4</v>
      </c>
      <c r="N7973" s="3">
        <v>8.7635759717314485</v>
      </c>
      <c r="O7973"/>
      <c r="P7973"/>
    </row>
    <row r="7974" spans="1:16" x14ac:dyDescent="0.3">
      <c r="A7974" t="s">
        <v>12</v>
      </c>
      <c r="B7974" t="s">
        <v>537</v>
      </c>
      <c r="C7974" t="s">
        <v>1580</v>
      </c>
      <c r="D7974">
        <v>2014</v>
      </c>
      <c r="E7974" t="s">
        <v>1596</v>
      </c>
      <c r="F7974" t="s">
        <v>1602</v>
      </c>
      <c r="G7974" t="s">
        <v>1606</v>
      </c>
      <c r="H7974" t="s">
        <v>1607</v>
      </c>
      <c r="I7974" s="11">
        <v>0.15679778699999999</v>
      </c>
      <c r="J7974">
        <v>15.5</v>
      </c>
      <c r="K7974">
        <v>15.5</v>
      </c>
      <c r="L7974" s="3">
        <v>148.64179999999999</v>
      </c>
      <c r="M7974">
        <v>4</v>
      </c>
      <c r="N7974" s="3">
        <v>9.589793548387096</v>
      </c>
      <c r="O7974"/>
      <c r="P7974"/>
    </row>
    <row r="7975" spans="1:16" x14ac:dyDescent="0.3">
      <c r="A7975" t="s">
        <v>13</v>
      </c>
      <c r="B7975" t="s">
        <v>1155</v>
      </c>
      <c r="C7975" t="s">
        <v>1576</v>
      </c>
      <c r="D7975">
        <v>2022</v>
      </c>
      <c r="E7975" t="s">
        <v>1592</v>
      </c>
      <c r="F7975" t="s">
        <v>1602</v>
      </c>
      <c r="G7975" t="s">
        <v>1604</v>
      </c>
      <c r="H7975" t="s">
        <v>1608</v>
      </c>
      <c r="I7975" s="11">
        <v>0.125688044</v>
      </c>
      <c r="J7975">
        <v>6.3250000000000002</v>
      </c>
      <c r="K7975">
        <v>6.3250000000000002</v>
      </c>
      <c r="L7975" s="3">
        <v>100.9042</v>
      </c>
      <c r="M7975">
        <v>4</v>
      </c>
      <c r="N7975" s="3">
        <v>15.953233201581028</v>
      </c>
      <c r="O7975"/>
      <c r="P7975"/>
    </row>
    <row r="7976" spans="1:16" x14ac:dyDescent="0.3">
      <c r="A7976" t="s">
        <v>13</v>
      </c>
      <c r="B7976" t="s">
        <v>184</v>
      </c>
      <c r="C7976" t="s">
        <v>1579</v>
      </c>
      <c r="D7976">
        <v>2022</v>
      </c>
      <c r="E7976" t="s">
        <v>1592</v>
      </c>
      <c r="F7976" t="s">
        <v>1602</v>
      </c>
      <c r="G7976" t="s">
        <v>1604</v>
      </c>
      <c r="H7976" t="s">
        <v>1608</v>
      </c>
      <c r="I7976" s="11">
        <v>1.4359584E-2</v>
      </c>
      <c r="J7976">
        <v>19.75</v>
      </c>
      <c r="K7976">
        <v>19.75</v>
      </c>
      <c r="L7976" s="3">
        <v>100.83320000000001</v>
      </c>
      <c r="M7976">
        <v>4</v>
      </c>
      <c r="N7976" s="3">
        <v>5.1054784810126588</v>
      </c>
      <c r="O7976"/>
      <c r="P7976"/>
    </row>
    <row r="7977" spans="1:16" x14ac:dyDescent="0.3">
      <c r="A7977" t="s">
        <v>13</v>
      </c>
      <c r="B7977" t="s">
        <v>952</v>
      </c>
      <c r="C7977" t="s">
        <v>1587</v>
      </c>
      <c r="D7977">
        <v>2022</v>
      </c>
      <c r="E7977" t="s">
        <v>1592</v>
      </c>
      <c r="F7977" t="s">
        <v>1602</v>
      </c>
      <c r="G7977" t="s">
        <v>1604</v>
      </c>
      <c r="H7977" t="s">
        <v>1608</v>
      </c>
      <c r="I7977" s="11">
        <v>4.6459437999999999E-2</v>
      </c>
      <c r="J7977">
        <v>6.15</v>
      </c>
      <c r="K7977">
        <v>6.15</v>
      </c>
      <c r="L7977" s="3">
        <v>100.5384</v>
      </c>
      <c r="M7977">
        <v>4</v>
      </c>
      <c r="N7977" s="3">
        <v>16.347707317073169</v>
      </c>
      <c r="O7977"/>
      <c r="P7977"/>
    </row>
    <row r="7978" spans="1:16" x14ac:dyDescent="0.3">
      <c r="A7978" t="s">
        <v>13</v>
      </c>
      <c r="B7978" t="s">
        <v>1515</v>
      </c>
      <c r="C7978" t="s">
        <v>1581</v>
      </c>
      <c r="D7978">
        <v>2022</v>
      </c>
      <c r="E7978" t="s">
        <v>1592</v>
      </c>
      <c r="F7978" t="s">
        <v>1602</v>
      </c>
      <c r="G7978" t="s">
        <v>1604</v>
      </c>
      <c r="H7978" t="s">
        <v>1608</v>
      </c>
      <c r="I7978" s="11">
        <v>9.8814720999999994E-2</v>
      </c>
      <c r="J7978">
        <v>10.8</v>
      </c>
      <c r="K7978">
        <v>10.8</v>
      </c>
      <c r="L7978" s="3">
        <v>100.5042</v>
      </c>
      <c r="M7978">
        <v>3.8</v>
      </c>
      <c r="N7978" s="3">
        <v>9.3059444444444441</v>
      </c>
      <c r="O7978"/>
      <c r="P7978"/>
    </row>
    <row r="7979" spans="1:16" x14ac:dyDescent="0.3">
      <c r="A7979" t="s">
        <v>13</v>
      </c>
      <c r="B7979" t="s">
        <v>558</v>
      </c>
      <c r="C7979" t="s">
        <v>1584</v>
      </c>
      <c r="D7979">
        <v>2022</v>
      </c>
      <c r="E7979" t="s">
        <v>1592</v>
      </c>
      <c r="F7979" t="s">
        <v>1602</v>
      </c>
      <c r="G7979" t="s">
        <v>1604</v>
      </c>
      <c r="H7979" t="s">
        <v>1608</v>
      </c>
      <c r="I7979" s="11">
        <v>4.7290067999999998E-2</v>
      </c>
      <c r="J7979">
        <v>5.5</v>
      </c>
      <c r="K7979">
        <v>5.5</v>
      </c>
      <c r="L7979" s="3">
        <v>100.5016</v>
      </c>
      <c r="M7979">
        <v>3.8</v>
      </c>
      <c r="N7979" s="3">
        <v>18.27301818181818</v>
      </c>
      <c r="O7979"/>
      <c r="P7979"/>
    </row>
    <row r="7980" spans="1:16" x14ac:dyDescent="0.3">
      <c r="A7980" t="s">
        <v>13</v>
      </c>
      <c r="B7980" t="s">
        <v>342</v>
      </c>
      <c r="C7980" t="s">
        <v>1575</v>
      </c>
      <c r="D7980">
        <v>2022</v>
      </c>
      <c r="E7980" t="s">
        <v>1592</v>
      </c>
      <c r="F7980" t="s">
        <v>1602</v>
      </c>
      <c r="G7980" t="s">
        <v>1604</v>
      </c>
      <c r="H7980" t="s">
        <v>1608</v>
      </c>
      <c r="I7980" s="11">
        <v>4.6749112000000002E-2</v>
      </c>
      <c r="J7980">
        <v>7.27</v>
      </c>
      <c r="K7980">
        <v>7.27</v>
      </c>
      <c r="L7980" s="3">
        <v>100.4384</v>
      </c>
      <c r="M7980">
        <v>5</v>
      </c>
      <c r="N7980" s="3">
        <v>13.815460797799176</v>
      </c>
      <c r="O7980"/>
      <c r="P7980"/>
    </row>
    <row r="7981" spans="1:16" x14ac:dyDescent="0.3">
      <c r="A7981" t="s">
        <v>13</v>
      </c>
      <c r="B7981" t="s">
        <v>1395</v>
      </c>
      <c r="C7981" t="s">
        <v>1575</v>
      </c>
      <c r="D7981">
        <v>2022</v>
      </c>
      <c r="E7981" t="s">
        <v>1592</v>
      </c>
      <c r="F7981" t="s">
        <v>1602</v>
      </c>
      <c r="G7981" t="s">
        <v>1604</v>
      </c>
      <c r="H7981" t="s">
        <v>1608</v>
      </c>
      <c r="I7981" s="11">
        <v>5.5162826999999998E-2</v>
      </c>
      <c r="J7981">
        <v>11</v>
      </c>
      <c r="K7981">
        <v>11</v>
      </c>
      <c r="L7981" s="3">
        <v>100.33580000000001</v>
      </c>
      <c r="M7981">
        <v>4.0999999999999996</v>
      </c>
      <c r="N7981" s="3">
        <v>9.1214363636363647</v>
      </c>
      <c r="O7981"/>
      <c r="P7981"/>
    </row>
    <row r="7982" spans="1:16" x14ac:dyDescent="0.3">
      <c r="A7982" t="s">
        <v>12</v>
      </c>
      <c r="B7982" t="s">
        <v>1392</v>
      </c>
      <c r="C7982" t="s">
        <v>1574</v>
      </c>
      <c r="D7982">
        <v>2022</v>
      </c>
      <c r="E7982" t="s">
        <v>1592</v>
      </c>
      <c r="F7982" t="s">
        <v>1602</v>
      </c>
      <c r="G7982" t="s">
        <v>1604</v>
      </c>
      <c r="H7982" t="s">
        <v>1608</v>
      </c>
      <c r="I7982" s="11">
        <v>0.122802943</v>
      </c>
      <c r="J7982">
        <v>9.1950000000000003</v>
      </c>
      <c r="K7982">
        <v>9.1950000000000003</v>
      </c>
      <c r="L7982" s="3">
        <v>100.1016</v>
      </c>
      <c r="M7982">
        <v>4</v>
      </c>
      <c r="N7982" s="3">
        <v>10.886525285481239</v>
      </c>
      <c r="O7982"/>
      <c r="P7982"/>
    </row>
    <row r="7983" spans="1:16" x14ac:dyDescent="0.3">
      <c r="A7983" t="s">
        <v>12</v>
      </c>
      <c r="B7983" t="s">
        <v>1557</v>
      </c>
      <c r="C7983" t="s">
        <v>1587</v>
      </c>
      <c r="D7983">
        <v>2022</v>
      </c>
      <c r="E7983" t="s">
        <v>1592</v>
      </c>
      <c r="F7983" t="s">
        <v>1602</v>
      </c>
      <c r="G7983" t="s">
        <v>1604</v>
      </c>
      <c r="H7983" t="s">
        <v>1608</v>
      </c>
      <c r="I7983" s="11">
        <v>6.1122655999999997E-2</v>
      </c>
      <c r="J7983">
        <v>16.7</v>
      </c>
      <c r="K7983">
        <v>16.7</v>
      </c>
      <c r="L7983" s="3">
        <v>100.0384</v>
      </c>
      <c r="M7983">
        <v>1</v>
      </c>
      <c r="N7983" s="3">
        <v>5.9903233532934133</v>
      </c>
      <c r="O7983"/>
      <c r="P7983"/>
    </row>
    <row r="7984" spans="1:16" x14ac:dyDescent="0.3">
      <c r="A7984" t="s">
        <v>12</v>
      </c>
      <c r="B7984" t="s">
        <v>776</v>
      </c>
      <c r="C7984" t="s">
        <v>1580</v>
      </c>
      <c r="D7984">
        <v>2022</v>
      </c>
      <c r="E7984" t="s">
        <v>1592</v>
      </c>
      <c r="F7984" t="s">
        <v>1602</v>
      </c>
      <c r="G7984" t="s">
        <v>1604</v>
      </c>
      <c r="H7984" t="s">
        <v>1608</v>
      </c>
      <c r="I7984" s="11">
        <v>4.5165796000000001E-2</v>
      </c>
      <c r="J7984">
        <v>11.35</v>
      </c>
      <c r="K7984">
        <v>11.35</v>
      </c>
      <c r="L7984" s="3">
        <v>100.0016</v>
      </c>
      <c r="M7984">
        <v>4.2</v>
      </c>
      <c r="N7984" s="3">
        <v>8.8107136563876658</v>
      </c>
      <c r="O7984"/>
      <c r="P7984"/>
    </row>
    <row r="7985" spans="1:16" x14ac:dyDescent="0.3">
      <c r="A7985" t="s">
        <v>13</v>
      </c>
      <c r="B7985" t="s">
        <v>371</v>
      </c>
      <c r="C7985" t="s">
        <v>1576</v>
      </c>
      <c r="D7985">
        <v>2022</v>
      </c>
      <c r="E7985" t="s">
        <v>1592</v>
      </c>
      <c r="F7985" t="s">
        <v>1602</v>
      </c>
      <c r="G7985" t="s">
        <v>1604</v>
      </c>
      <c r="H7985" t="s">
        <v>1608</v>
      </c>
      <c r="I7985" s="11">
        <v>8.8716869999999996E-3</v>
      </c>
      <c r="J7985">
        <v>8.68</v>
      </c>
      <c r="K7985">
        <v>8.68</v>
      </c>
      <c r="L7985" s="3">
        <v>99.738399999999999</v>
      </c>
      <c r="M7985">
        <v>4</v>
      </c>
      <c r="N7985" s="3">
        <v>11.490599078341013</v>
      </c>
      <c r="O7985"/>
      <c r="P7985"/>
    </row>
    <row r="7986" spans="1:16" x14ac:dyDescent="0.3">
      <c r="A7986" t="s">
        <v>13</v>
      </c>
      <c r="B7986" t="s">
        <v>1370</v>
      </c>
      <c r="C7986" t="s">
        <v>1580</v>
      </c>
      <c r="D7986">
        <v>2022</v>
      </c>
      <c r="E7986" t="s">
        <v>1592</v>
      </c>
      <c r="F7986" t="s">
        <v>1602</v>
      </c>
      <c r="G7986" t="s">
        <v>1604</v>
      </c>
      <c r="H7986" t="s">
        <v>1608</v>
      </c>
      <c r="I7986" s="11">
        <v>5.9594016999999999E-2</v>
      </c>
      <c r="J7986">
        <v>7.76</v>
      </c>
      <c r="K7986">
        <v>7.76</v>
      </c>
      <c r="L7986" s="3">
        <v>99.67</v>
      </c>
      <c r="M7986">
        <v>4</v>
      </c>
      <c r="N7986" s="3">
        <v>12.844072164948454</v>
      </c>
      <c r="O7986"/>
      <c r="P7986"/>
    </row>
    <row r="7987" spans="1:16" x14ac:dyDescent="0.3">
      <c r="A7987" t="s">
        <v>13</v>
      </c>
      <c r="B7987" t="s">
        <v>269</v>
      </c>
      <c r="C7987" t="s">
        <v>1580</v>
      </c>
      <c r="D7987">
        <v>2022</v>
      </c>
      <c r="E7987" t="s">
        <v>1592</v>
      </c>
      <c r="F7987" t="s">
        <v>1602</v>
      </c>
      <c r="G7987" t="s">
        <v>1604</v>
      </c>
      <c r="H7987" t="s">
        <v>1608</v>
      </c>
      <c r="I7987" s="11">
        <v>3.9653081E-2</v>
      </c>
      <c r="J7987">
        <v>8.3949999999999996</v>
      </c>
      <c r="K7987">
        <v>8.3949999999999996</v>
      </c>
      <c r="L7987" s="3">
        <v>99.504199999999997</v>
      </c>
      <c r="M7987">
        <v>4</v>
      </c>
      <c r="N7987" s="3">
        <v>11.852793329362717</v>
      </c>
      <c r="O7987"/>
      <c r="P7987"/>
    </row>
    <row r="7988" spans="1:16" x14ac:dyDescent="0.3">
      <c r="A7988" t="s">
        <v>12</v>
      </c>
      <c r="B7988" t="s">
        <v>850</v>
      </c>
      <c r="C7988" t="s">
        <v>1577</v>
      </c>
      <c r="D7988">
        <v>2022</v>
      </c>
      <c r="E7988" t="s">
        <v>1592</v>
      </c>
      <c r="F7988" t="s">
        <v>1602</v>
      </c>
      <c r="G7988" t="s">
        <v>1604</v>
      </c>
      <c r="H7988" t="s">
        <v>1608</v>
      </c>
      <c r="I7988" s="11">
        <v>3.1573245999999999E-2</v>
      </c>
      <c r="J7988">
        <v>13.65</v>
      </c>
      <c r="K7988">
        <v>13.65</v>
      </c>
      <c r="L7988" s="3">
        <v>99.47</v>
      </c>
      <c r="M7988">
        <v>4.3</v>
      </c>
      <c r="N7988" s="3">
        <v>7.287179487179487</v>
      </c>
      <c r="O7988"/>
      <c r="P7988"/>
    </row>
    <row r="7989" spans="1:16" x14ac:dyDescent="0.3">
      <c r="A7989" t="s">
        <v>12</v>
      </c>
      <c r="B7989" t="s">
        <v>155</v>
      </c>
      <c r="C7989" t="s">
        <v>1576</v>
      </c>
      <c r="D7989">
        <v>2022</v>
      </c>
      <c r="E7989" t="s">
        <v>1592</v>
      </c>
      <c r="F7989" t="s">
        <v>1602</v>
      </c>
      <c r="G7989" t="s">
        <v>1604</v>
      </c>
      <c r="H7989" t="s">
        <v>1608</v>
      </c>
      <c r="I7989" s="11">
        <v>0.12611460499999999</v>
      </c>
      <c r="J7989">
        <v>11.5</v>
      </c>
      <c r="K7989">
        <v>11.5</v>
      </c>
      <c r="L7989" s="3">
        <v>99.335800000000006</v>
      </c>
      <c r="M7989">
        <v>4</v>
      </c>
      <c r="N7989" s="3">
        <v>8.6378956521739134</v>
      </c>
      <c r="O7989"/>
      <c r="P7989"/>
    </row>
    <row r="7990" spans="1:16" x14ac:dyDescent="0.3">
      <c r="A7990" t="s">
        <v>13</v>
      </c>
      <c r="B7990" t="s">
        <v>498</v>
      </c>
      <c r="C7990" t="s">
        <v>1575</v>
      </c>
      <c r="D7990">
        <v>2022</v>
      </c>
      <c r="E7990" t="s">
        <v>1592</v>
      </c>
      <c r="F7990" t="s">
        <v>1602</v>
      </c>
      <c r="G7990" t="s">
        <v>1604</v>
      </c>
      <c r="H7990" t="s">
        <v>1608</v>
      </c>
      <c r="I7990" s="11">
        <v>0</v>
      </c>
      <c r="J7990">
        <v>5.51</v>
      </c>
      <c r="K7990">
        <v>5.51</v>
      </c>
      <c r="L7990" s="3">
        <v>98.9726</v>
      </c>
      <c r="M7990">
        <v>4</v>
      </c>
      <c r="N7990" s="3">
        <v>17.962359346642469</v>
      </c>
      <c r="O7990"/>
      <c r="P7990"/>
    </row>
    <row r="7991" spans="1:16" x14ac:dyDescent="0.3">
      <c r="A7991" t="s">
        <v>12</v>
      </c>
      <c r="B7991" t="s">
        <v>901</v>
      </c>
      <c r="C7991" t="s">
        <v>1587</v>
      </c>
      <c r="D7991">
        <v>2022</v>
      </c>
      <c r="E7991" t="s">
        <v>1592</v>
      </c>
      <c r="F7991" t="s">
        <v>1602</v>
      </c>
      <c r="G7991" t="s">
        <v>1604</v>
      </c>
      <c r="H7991" t="s">
        <v>1608</v>
      </c>
      <c r="I7991" s="11">
        <v>9.4246644000000004E-2</v>
      </c>
      <c r="J7991">
        <v>16.5</v>
      </c>
      <c r="K7991">
        <v>16.5</v>
      </c>
      <c r="L7991" s="3">
        <v>98.906800000000004</v>
      </c>
      <c r="M7991">
        <v>4.4000000000000004</v>
      </c>
      <c r="N7991" s="3">
        <v>5.9943515151515152</v>
      </c>
      <c r="O7991"/>
      <c r="P7991"/>
    </row>
    <row r="7992" spans="1:16" x14ac:dyDescent="0.3">
      <c r="A7992" t="s">
        <v>12</v>
      </c>
      <c r="B7992" t="s">
        <v>1103</v>
      </c>
      <c r="C7992" t="s">
        <v>1587</v>
      </c>
      <c r="D7992">
        <v>2022</v>
      </c>
      <c r="E7992" t="s">
        <v>1592</v>
      </c>
      <c r="F7992" t="s">
        <v>1602</v>
      </c>
      <c r="G7992" t="s">
        <v>1604</v>
      </c>
      <c r="H7992" t="s">
        <v>1608</v>
      </c>
      <c r="I7992" s="11">
        <v>3.0274175E-2</v>
      </c>
      <c r="J7992">
        <v>8.3000000000000007</v>
      </c>
      <c r="K7992">
        <v>8.3000000000000007</v>
      </c>
      <c r="L7992" s="3">
        <v>98.538399999999996</v>
      </c>
      <c r="M7992">
        <v>3.8</v>
      </c>
      <c r="N7992" s="3">
        <v>11.872096385542168</v>
      </c>
      <c r="O7992"/>
      <c r="P7992"/>
    </row>
    <row r="7993" spans="1:16" x14ac:dyDescent="0.3">
      <c r="A7993" t="s">
        <v>12</v>
      </c>
      <c r="B7993" t="s">
        <v>1364</v>
      </c>
      <c r="C7993" t="s">
        <v>1587</v>
      </c>
      <c r="D7993">
        <v>2022</v>
      </c>
      <c r="E7993" t="s">
        <v>1592</v>
      </c>
      <c r="F7993" t="s">
        <v>1602</v>
      </c>
      <c r="G7993" t="s">
        <v>1604</v>
      </c>
      <c r="H7993" t="s">
        <v>1608</v>
      </c>
      <c r="I7993" s="11">
        <v>3.4551415000000002E-2</v>
      </c>
      <c r="J7993">
        <v>14.3</v>
      </c>
      <c r="K7993">
        <v>14.3</v>
      </c>
      <c r="L7993" s="3">
        <v>98.172600000000003</v>
      </c>
      <c r="M7993">
        <v>3</v>
      </c>
      <c r="N7993" s="3">
        <v>6.8652167832167832</v>
      </c>
      <c r="O7993"/>
      <c r="P7993"/>
    </row>
    <row r="7994" spans="1:16" x14ac:dyDescent="0.3">
      <c r="A7994" t="s">
        <v>13</v>
      </c>
      <c r="B7994" t="s">
        <v>319</v>
      </c>
      <c r="C7994" t="s">
        <v>1579</v>
      </c>
      <c r="D7994">
        <v>2022</v>
      </c>
      <c r="E7994" t="s">
        <v>1592</v>
      </c>
      <c r="F7994" t="s">
        <v>1602</v>
      </c>
      <c r="G7994" t="s">
        <v>1604</v>
      </c>
      <c r="H7994" t="s">
        <v>1608</v>
      </c>
      <c r="I7994" s="11">
        <v>1.7062427000000002E-2</v>
      </c>
      <c r="J7994">
        <v>16.350000000000001</v>
      </c>
      <c r="K7994">
        <v>16.350000000000001</v>
      </c>
      <c r="L7994" s="3">
        <v>98.141000000000005</v>
      </c>
      <c r="M7994">
        <v>3.5</v>
      </c>
      <c r="N7994" s="3">
        <v>6.0025076452599384</v>
      </c>
      <c r="O7994"/>
      <c r="P7994"/>
    </row>
    <row r="7995" spans="1:16" x14ac:dyDescent="0.3">
      <c r="A7995" t="s">
        <v>13</v>
      </c>
      <c r="B7995" t="s">
        <v>958</v>
      </c>
      <c r="C7995" t="s">
        <v>1575</v>
      </c>
      <c r="D7995">
        <v>2022</v>
      </c>
      <c r="E7995" t="s">
        <v>1592</v>
      </c>
      <c r="F7995" t="s">
        <v>1602</v>
      </c>
      <c r="G7995" t="s">
        <v>1604</v>
      </c>
      <c r="H7995" t="s">
        <v>1608</v>
      </c>
      <c r="I7995" s="11">
        <v>3.7734334000000001E-2</v>
      </c>
      <c r="J7995">
        <v>11.6</v>
      </c>
      <c r="K7995">
        <v>11.6</v>
      </c>
      <c r="L7995" s="3">
        <v>98.104200000000006</v>
      </c>
      <c r="M7995">
        <v>3.8</v>
      </c>
      <c r="N7995" s="3">
        <v>8.4572586206896556</v>
      </c>
      <c r="O7995"/>
      <c r="P7995"/>
    </row>
    <row r="7996" spans="1:16" x14ac:dyDescent="0.3">
      <c r="A7996" t="s">
        <v>12</v>
      </c>
      <c r="B7996" t="s">
        <v>1168</v>
      </c>
      <c r="C7996" t="s">
        <v>1580</v>
      </c>
      <c r="D7996">
        <v>2022</v>
      </c>
      <c r="E7996" t="s">
        <v>1592</v>
      </c>
      <c r="F7996" t="s">
        <v>1602</v>
      </c>
      <c r="G7996" t="s">
        <v>1604</v>
      </c>
      <c r="H7996" t="s">
        <v>1608</v>
      </c>
      <c r="I7996" s="11">
        <v>3.9381632999999999E-2</v>
      </c>
      <c r="J7996">
        <v>17.600000000000001</v>
      </c>
      <c r="K7996">
        <v>17.600000000000001</v>
      </c>
      <c r="L7996" s="3">
        <v>98.040999999999997</v>
      </c>
      <c r="M7996">
        <v>4.0999999999999996</v>
      </c>
      <c r="N7996" s="3">
        <v>5.5705113636363626</v>
      </c>
      <c r="O7996"/>
      <c r="P7996"/>
    </row>
    <row r="7997" spans="1:16" x14ac:dyDescent="0.3">
      <c r="A7997" t="s">
        <v>13</v>
      </c>
      <c r="B7997" t="s">
        <v>1003</v>
      </c>
      <c r="C7997" t="s">
        <v>1576</v>
      </c>
      <c r="D7997">
        <v>2022</v>
      </c>
      <c r="E7997" t="s">
        <v>1592</v>
      </c>
      <c r="F7997" t="s">
        <v>1602</v>
      </c>
      <c r="G7997" t="s">
        <v>1604</v>
      </c>
      <c r="H7997" t="s">
        <v>1608</v>
      </c>
      <c r="I7997" s="11">
        <v>0</v>
      </c>
      <c r="J7997">
        <v>7.0750000000000002</v>
      </c>
      <c r="K7997">
        <v>7.0750000000000002</v>
      </c>
      <c r="L7997" s="3">
        <v>98.006799999999998</v>
      </c>
      <c r="M7997">
        <v>4</v>
      </c>
      <c r="N7997" s="3">
        <v>13.852551236749116</v>
      </c>
      <c r="O7997"/>
      <c r="P7997"/>
    </row>
    <row r="7998" spans="1:16" x14ac:dyDescent="0.3">
      <c r="A7998" t="s">
        <v>13</v>
      </c>
      <c r="B7998" t="s">
        <v>1407</v>
      </c>
      <c r="C7998" t="s">
        <v>1574</v>
      </c>
      <c r="D7998">
        <v>2022</v>
      </c>
      <c r="E7998" t="s">
        <v>1592</v>
      </c>
      <c r="F7998" t="s">
        <v>1602</v>
      </c>
      <c r="G7998" t="s">
        <v>1604</v>
      </c>
      <c r="H7998" t="s">
        <v>1608</v>
      </c>
      <c r="I7998" s="11">
        <v>2.7426689000000001E-2</v>
      </c>
      <c r="J7998">
        <v>10.3</v>
      </c>
      <c r="K7998">
        <v>10.3</v>
      </c>
      <c r="L7998" s="3">
        <v>97.304199999999994</v>
      </c>
      <c r="M7998">
        <v>4</v>
      </c>
      <c r="N7998" s="3">
        <v>9.4470097087378626</v>
      </c>
      <c r="O7998"/>
      <c r="P7998"/>
    </row>
    <row r="7999" spans="1:16" x14ac:dyDescent="0.3">
      <c r="A7999" t="s">
        <v>13</v>
      </c>
      <c r="B7999" t="s">
        <v>483</v>
      </c>
      <c r="C7999" t="s">
        <v>1574</v>
      </c>
      <c r="D7999">
        <v>2022</v>
      </c>
      <c r="E7999" t="s">
        <v>1592</v>
      </c>
      <c r="F7999" t="s">
        <v>1602</v>
      </c>
      <c r="G7999" t="s">
        <v>1604</v>
      </c>
      <c r="H7999" t="s">
        <v>1608</v>
      </c>
      <c r="I7999" s="11">
        <v>7.6369874000000004E-2</v>
      </c>
      <c r="J7999">
        <v>12.8</v>
      </c>
      <c r="K7999">
        <v>12.8</v>
      </c>
      <c r="L7999" s="3">
        <v>97.241</v>
      </c>
      <c r="M7999">
        <v>4</v>
      </c>
      <c r="N7999" s="3">
        <v>7.5969531249999998</v>
      </c>
      <c r="O7999"/>
      <c r="P7999"/>
    </row>
    <row r="8000" spans="1:16" x14ac:dyDescent="0.3">
      <c r="A8000" t="s">
        <v>12</v>
      </c>
      <c r="B8000" t="s">
        <v>831</v>
      </c>
      <c r="C8000" t="s">
        <v>1574</v>
      </c>
      <c r="D8000">
        <v>2022</v>
      </c>
      <c r="E8000" t="s">
        <v>1592</v>
      </c>
      <c r="F8000" t="s">
        <v>1602</v>
      </c>
      <c r="G8000" t="s">
        <v>1604</v>
      </c>
      <c r="H8000" t="s">
        <v>1608</v>
      </c>
      <c r="I8000" s="11">
        <v>2.5050745999999999E-2</v>
      </c>
      <c r="J8000">
        <v>16.100000000000001</v>
      </c>
      <c r="K8000">
        <v>16.100000000000001</v>
      </c>
      <c r="L8000" s="3">
        <v>97.141000000000005</v>
      </c>
      <c r="M8000">
        <v>4</v>
      </c>
      <c r="N8000" s="3">
        <v>6.0336024844720493</v>
      </c>
      <c r="O8000"/>
      <c r="P8000"/>
    </row>
    <row r="8001" spans="1:16" x14ac:dyDescent="0.3">
      <c r="A8001" t="s">
        <v>12</v>
      </c>
      <c r="B8001" t="s">
        <v>1239</v>
      </c>
      <c r="C8001" t="s">
        <v>1580</v>
      </c>
      <c r="D8001">
        <v>2022</v>
      </c>
      <c r="E8001" t="s">
        <v>1592</v>
      </c>
      <c r="F8001" t="s">
        <v>1602</v>
      </c>
      <c r="G8001" t="s">
        <v>1604</v>
      </c>
      <c r="H8001" t="s">
        <v>1608</v>
      </c>
      <c r="I8001" s="11">
        <v>0.121748174</v>
      </c>
      <c r="J8001">
        <v>20.2</v>
      </c>
      <c r="K8001">
        <v>20.2</v>
      </c>
      <c r="L8001" s="3">
        <v>96.975200000000001</v>
      </c>
      <c r="M8001">
        <v>4.2</v>
      </c>
      <c r="N8001" s="3">
        <v>4.800752475247525</v>
      </c>
      <c r="O8001"/>
      <c r="P8001"/>
    </row>
    <row r="8002" spans="1:16" x14ac:dyDescent="0.3">
      <c r="A8002" t="s">
        <v>13</v>
      </c>
      <c r="B8002" t="s">
        <v>959</v>
      </c>
      <c r="C8002" t="s">
        <v>1575</v>
      </c>
      <c r="D8002">
        <v>2022</v>
      </c>
      <c r="E8002" t="s">
        <v>1592</v>
      </c>
      <c r="F8002" t="s">
        <v>1602</v>
      </c>
      <c r="G8002" t="s">
        <v>1604</v>
      </c>
      <c r="H8002" t="s">
        <v>1608</v>
      </c>
      <c r="I8002" s="11">
        <v>1.8097419E-2</v>
      </c>
      <c r="J8002">
        <v>17.850000000000001</v>
      </c>
      <c r="K8002">
        <v>17.850000000000001</v>
      </c>
      <c r="L8002" s="3">
        <v>96.909400000000005</v>
      </c>
      <c r="M8002">
        <v>4.2</v>
      </c>
      <c r="N8002" s="3">
        <v>5.4290980392156865</v>
      </c>
      <c r="O8002"/>
      <c r="P8002"/>
    </row>
    <row r="8003" spans="1:16" x14ac:dyDescent="0.3">
      <c r="A8003" t="s">
        <v>13</v>
      </c>
      <c r="B8003" t="s">
        <v>1110</v>
      </c>
      <c r="C8003" t="s">
        <v>1576</v>
      </c>
      <c r="D8003">
        <v>2022</v>
      </c>
      <c r="E8003" t="s">
        <v>1592</v>
      </c>
      <c r="F8003" t="s">
        <v>1602</v>
      </c>
      <c r="G8003" t="s">
        <v>1604</v>
      </c>
      <c r="H8003" t="s">
        <v>1608</v>
      </c>
      <c r="I8003" s="11">
        <v>1.1660462999999999E-2</v>
      </c>
      <c r="J8003">
        <v>17.7</v>
      </c>
      <c r="K8003">
        <v>17.7</v>
      </c>
      <c r="L8003" s="3">
        <v>96.540999999999997</v>
      </c>
      <c r="M8003">
        <v>4</v>
      </c>
      <c r="N8003" s="3">
        <v>5.4542937853107345</v>
      </c>
      <c r="O8003"/>
      <c r="P8003"/>
    </row>
    <row r="8004" spans="1:16" x14ac:dyDescent="0.3">
      <c r="A8004" t="s">
        <v>13</v>
      </c>
      <c r="B8004" t="s">
        <v>960</v>
      </c>
      <c r="C8004" t="s">
        <v>1575</v>
      </c>
      <c r="D8004">
        <v>2022</v>
      </c>
      <c r="E8004" t="s">
        <v>1592</v>
      </c>
      <c r="F8004" t="s">
        <v>1602</v>
      </c>
      <c r="G8004" t="s">
        <v>1604</v>
      </c>
      <c r="H8004" t="s">
        <v>1608</v>
      </c>
      <c r="I8004" s="11">
        <v>8.0829371999999997E-2</v>
      </c>
      <c r="J8004">
        <v>18.600000000000001</v>
      </c>
      <c r="K8004">
        <v>18.600000000000001</v>
      </c>
      <c r="L8004" s="3">
        <v>96.443600000000004</v>
      </c>
      <c r="M8004">
        <v>4.2</v>
      </c>
      <c r="N8004" s="3">
        <v>5.1851397849462364</v>
      </c>
      <c r="O8004"/>
      <c r="P8004"/>
    </row>
    <row r="8005" spans="1:16" x14ac:dyDescent="0.3">
      <c r="A8005" t="s">
        <v>13</v>
      </c>
      <c r="B8005" t="s">
        <v>986</v>
      </c>
      <c r="C8005" t="s">
        <v>1574</v>
      </c>
      <c r="D8005">
        <v>2022</v>
      </c>
      <c r="E8005" t="s">
        <v>1592</v>
      </c>
      <c r="F8005" t="s">
        <v>1602</v>
      </c>
      <c r="G8005" t="s">
        <v>1604</v>
      </c>
      <c r="H8005" t="s">
        <v>1608</v>
      </c>
      <c r="I8005" s="11">
        <v>7.8060605000000005E-2</v>
      </c>
      <c r="J8005">
        <v>21.35</v>
      </c>
      <c r="K8005">
        <v>21.35</v>
      </c>
      <c r="L8005" s="3">
        <v>96.009399999999999</v>
      </c>
      <c r="M8005">
        <v>2.7</v>
      </c>
      <c r="N8005" s="3">
        <v>4.4969274004683841</v>
      </c>
      <c r="O8005"/>
      <c r="P8005"/>
    </row>
    <row r="8006" spans="1:16" x14ac:dyDescent="0.3">
      <c r="A8006" t="s">
        <v>12</v>
      </c>
      <c r="B8006" t="s">
        <v>1485</v>
      </c>
      <c r="C8006" t="s">
        <v>1580</v>
      </c>
      <c r="D8006">
        <v>2022</v>
      </c>
      <c r="E8006" t="s">
        <v>1592</v>
      </c>
      <c r="F8006" t="s">
        <v>1602</v>
      </c>
      <c r="G8006" t="s">
        <v>1604</v>
      </c>
      <c r="H8006" t="s">
        <v>1608</v>
      </c>
      <c r="I8006" s="11">
        <v>4.7458753999999999E-2</v>
      </c>
      <c r="J8006">
        <v>17.25</v>
      </c>
      <c r="K8006">
        <v>17.25</v>
      </c>
      <c r="L8006" s="3">
        <v>95.806799999999996</v>
      </c>
      <c r="M8006">
        <v>4</v>
      </c>
      <c r="N8006" s="3">
        <v>5.5540173913043471</v>
      </c>
      <c r="O8006"/>
      <c r="P8006"/>
    </row>
    <row r="8007" spans="1:16" x14ac:dyDescent="0.3">
      <c r="A8007" t="s">
        <v>12</v>
      </c>
      <c r="B8007" t="s">
        <v>55</v>
      </c>
      <c r="C8007" t="s">
        <v>1585</v>
      </c>
      <c r="D8007">
        <v>2022</v>
      </c>
      <c r="E8007" t="s">
        <v>1592</v>
      </c>
      <c r="F8007" t="s">
        <v>1602</v>
      </c>
      <c r="G8007" t="s">
        <v>1604</v>
      </c>
      <c r="H8007" t="s">
        <v>1608</v>
      </c>
      <c r="I8007" s="11">
        <v>0.10867990600000001</v>
      </c>
      <c r="J8007">
        <v>6.75</v>
      </c>
      <c r="K8007">
        <v>6.75</v>
      </c>
      <c r="L8007" s="3">
        <v>95.675200000000004</v>
      </c>
      <c r="M8007">
        <v>4</v>
      </c>
      <c r="N8007" s="3">
        <v>14.174103703703704</v>
      </c>
      <c r="O8007"/>
      <c r="P8007"/>
    </row>
    <row r="8008" spans="1:16" x14ac:dyDescent="0.3">
      <c r="A8008" t="s">
        <v>13</v>
      </c>
      <c r="B8008" t="s">
        <v>650</v>
      </c>
      <c r="C8008" t="s">
        <v>1574</v>
      </c>
      <c r="D8008">
        <v>2022</v>
      </c>
      <c r="E8008" t="s">
        <v>1592</v>
      </c>
      <c r="F8008" t="s">
        <v>1602</v>
      </c>
      <c r="G8008" t="s">
        <v>1604</v>
      </c>
      <c r="H8008" t="s">
        <v>1608</v>
      </c>
      <c r="I8008" s="11">
        <v>0.116722514</v>
      </c>
      <c r="J8008">
        <v>8.6150000000000002</v>
      </c>
      <c r="K8008">
        <v>8.6150000000000002</v>
      </c>
      <c r="L8008" s="3">
        <v>95.443600000000004</v>
      </c>
      <c r="M8008">
        <v>3.9</v>
      </c>
      <c r="N8008" s="3">
        <v>11.078769587928033</v>
      </c>
      <c r="O8008"/>
      <c r="P8008"/>
    </row>
    <row r="8009" spans="1:16" x14ac:dyDescent="0.3">
      <c r="A8009" t="s">
        <v>13</v>
      </c>
      <c r="B8009" t="s">
        <v>739</v>
      </c>
      <c r="C8009" t="s">
        <v>1587</v>
      </c>
      <c r="D8009">
        <v>2022</v>
      </c>
      <c r="E8009" t="s">
        <v>1592</v>
      </c>
      <c r="F8009" t="s">
        <v>1602</v>
      </c>
      <c r="G8009" t="s">
        <v>1604</v>
      </c>
      <c r="H8009" t="s">
        <v>1608</v>
      </c>
      <c r="I8009" s="11">
        <v>2.9812714000000001E-2</v>
      </c>
      <c r="J8009">
        <v>6.4450000000000003</v>
      </c>
      <c r="K8009">
        <v>6.4450000000000003</v>
      </c>
      <c r="L8009" s="3">
        <v>95.443600000000004</v>
      </c>
      <c r="M8009">
        <v>4</v>
      </c>
      <c r="N8009" s="3">
        <v>14.808937160589604</v>
      </c>
      <c r="O8009"/>
      <c r="P8009"/>
    </row>
    <row r="8010" spans="1:16" x14ac:dyDescent="0.3">
      <c r="A8010" t="s">
        <v>13</v>
      </c>
      <c r="B8010" t="s">
        <v>170</v>
      </c>
      <c r="C8010" t="s">
        <v>1576</v>
      </c>
      <c r="D8010">
        <v>2022</v>
      </c>
      <c r="E8010" t="s">
        <v>1592</v>
      </c>
      <c r="F8010" t="s">
        <v>1602</v>
      </c>
      <c r="G8010" t="s">
        <v>1604</v>
      </c>
      <c r="H8010" t="s">
        <v>1608</v>
      </c>
      <c r="I8010" s="11">
        <v>0.11579959200000001</v>
      </c>
      <c r="J8010">
        <v>9.0649999999999995</v>
      </c>
      <c r="K8010">
        <v>9.0649999999999995</v>
      </c>
      <c r="L8010" s="3">
        <v>95.309399999999997</v>
      </c>
      <c r="M8010">
        <v>4.4000000000000004</v>
      </c>
      <c r="N8010" s="3">
        <v>10.513998896856039</v>
      </c>
      <c r="O8010"/>
      <c r="P8010"/>
    </row>
    <row r="8011" spans="1:16" x14ac:dyDescent="0.3">
      <c r="A8011" t="s">
        <v>12</v>
      </c>
      <c r="B8011" t="s">
        <v>1166</v>
      </c>
      <c r="C8011" t="s">
        <v>1581</v>
      </c>
      <c r="D8011">
        <v>2022</v>
      </c>
      <c r="E8011" t="s">
        <v>1592</v>
      </c>
      <c r="F8011" t="s">
        <v>1602</v>
      </c>
      <c r="G8011" t="s">
        <v>1604</v>
      </c>
      <c r="H8011" t="s">
        <v>1608</v>
      </c>
      <c r="I8011" s="11">
        <v>0.17980696099999999</v>
      </c>
      <c r="J8011">
        <v>6.1749999999999998</v>
      </c>
      <c r="K8011">
        <v>6.1749999999999998</v>
      </c>
      <c r="L8011" s="3">
        <v>95.275199999999998</v>
      </c>
      <c r="M8011">
        <v>3.6</v>
      </c>
      <c r="N8011" s="3">
        <v>15.429182186234819</v>
      </c>
      <c r="O8011"/>
      <c r="P8011"/>
    </row>
    <row r="8012" spans="1:16" x14ac:dyDescent="0.3">
      <c r="A8012" t="s">
        <v>13</v>
      </c>
      <c r="B8012" t="s">
        <v>583</v>
      </c>
      <c r="C8012" t="s">
        <v>1579</v>
      </c>
      <c r="D8012">
        <v>2022</v>
      </c>
      <c r="E8012" t="s">
        <v>1592</v>
      </c>
      <c r="F8012" t="s">
        <v>1602</v>
      </c>
      <c r="G8012" t="s">
        <v>1604</v>
      </c>
      <c r="H8012" t="s">
        <v>1608</v>
      </c>
      <c r="I8012" s="11">
        <v>0.120022543</v>
      </c>
      <c r="J8012">
        <v>8.6950000000000003</v>
      </c>
      <c r="K8012">
        <v>8.6950000000000003</v>
      </c>
      <c r="L8012" s="3">
        <v>94.809399999999997</v>
      </c>
      <c r="M8012">
        <v>4</v>
      </c>
      <c r="N8012" s="3">
        <v>10.90389879240943</v>
      </c>
      <c r="O8012"/>
      <c r="P8012"/>
    </row>
    <row r="8013" spans="1:16" x14ac:dyDescent="0.3">
      <c r="A8013" t="s">
        <v>14</v>
      </c>
      <c r="B8013" t="s">
        <v>825</v>
      </c>
      <c r="C8013" t="s">
        <v>1575</v>
      </c>
      <c r="D8013">
        <v>2022</v>
      </c>
      <c r="E8013" t="s">
        <v>1592</v>
      </c>
      <c r="F8013" t="s">
        <v>1602</v>
      </c>
      <c r="G8013" t="s">
        <v>1604</v>
      </c>
      <c r="H8013" t="s">
        <v>1608</v>
      </c>
      <c r="I8013" s="11">
        <v>0.144006886</v>
      </c>
      <c r="J8013">
        <v>8.6449999999999996</v>
      </c>
      <c r="K8013">
        <v>8.6449999999999996</v>
      </c>
      <c r="L8013" s="3">
        <v>94.741</v>
      </c>
      <c r="M8013">
        <v>3</v>
      </c>
      <c r="N8013" s="3">
        <v>10.959051474840949</v>
      </c>
      <c r="O8013"/>
      <c r="P8013"/>
    </row>
    <row r="8014" spans="1:16" x14ac:dyDescent="0.3">
      <c r="A8014" t="s">
        <v>12</v>
      </c>
      <c r="B8014" t="s">
        <v>389</v>
      </c>
      <c r="C8014" t="s">
        <v>1577</v>
      </c>
      <c r="D8014">
        <v>2022</v>
      </c>
      <c r="E8014" t="s">
        <v>1592</v>
      </c>
      <c r="F8014" t="s">
        <v>1602</v>
      </c>
      <c r="G8014" t="s">
        <v>1604</v>
      </c>
      <c r="H8014" t="s">
        <v>1608</v>
      </c>
      <c r="I8014" s="11">
        <v>0.103142373</v>
      </c>
      <c r="J8014">
        <v>20.25</v>
      </c>
      <c r="K8014">
        <v>20.25</v>
      </c>
      <c r="L8014" s="3">
        <v>94.611999999999995</v>
      </c>
      <c r="M8014">
        <v>4.7</v>
      </c>
      <c r="N8014" s="3">
        <v>4.6721975308641976</v>
      </c>
      <c r="O8014"/>
      <c r="P8014"/>
    </row>
    <row r="8015" spans="1:16" x14ac:dyDescent="0.3">
      <c r="A8015" t="s">
        <v>13</v>
      </c>
      <c r="B8015" t="s">
        <v>192</v>
      </c>
      <c r="C8015" t="s">
        <v>1577</v>
      </c>
      <c r="D8015">
        <v>2022</v>
      </c>
      <c r="E8015" t="s">
        <v>1592</v>
      </c>
      <c r="F8015" t="s">
        <v>1602</v>
      </c>
      <c r="G8015" t="s">
        <v>1604</v>
      </c>
      <c r="H8015" t="s">
        <v>1608</v>
      </c>
      <c r="I8015" s="11">
        <v>0.13705394700000001</v>
      </c>
      <c r="J8015">
        <v>15.85</v>
      </c>
      <c r="K8015">
        <v>15.85</v>
      </c>
      <c r="L8015" s="3">
        <v>94.409400000000005</v>
      </c>
      <c r="M8015">
        <v>4.2</v>
      </c>
      <c r="N8015" s="3">
        <v>5.9564290220820197</v>
      </c>
      <c r="O8015"/>
      <c r="P8015"/>
    </row>
    <row r="8016" spans="1:16" x14ac:dyDescent="0.3">
      <c r="A8016" t="s">
        <v>12</v>
      </c>
      <c r="B8016" t="s">
        <v>105</v>
      </c>
      <c r="C8016" t="s">
        <v>1585</v>
      </c>
      <c r="D8016">
        <v>2022</v>
      </c>
      <c r="E8016" t="s">
        <v>1592</v>
      </c>
      <c r="F8016" t="s">
        <v>1602</v>
      </c>
      <c r="G8016" t="s">
        <v>1604</v>
      </c>
      <c r="H8016" t="s">
        <v>1608</v>
      </c>
      <c r="I8016" s="11">
        <v>0.114581955</v>
      </c>
      <c r="J8016">
        <v>20.7</v>
      </c>
      <c r="K8016">
        <v>20.7</v>
      </c>
      <c r="L8016" s="3">
        <v>94.343599999999995</v>
      </c>
      <c r="M8016">
        <v>3.8</v>
      </c>
      <c r="N8016" s="3">
        <v>4.5576618357487924</v>
      </c>
      <c r="O8016"/>
      <c r="P8016"/>
    </row>
    <row r="8017" spans="1:16" x14ac:dyDescent="0.3">
      <c r="A8017" t="s">
        <v>13</v>
      </c>
      <c r="B8017" t="s">
        <v>379</v>
      </c>
      <c r="C8017" t="s">
        <v>1579</v>
      </c>
      <c r="D8017">
        <v>2022</v>
      </c>
      <c r="E8017" t="s">
        <v>1592</v>
      </c>
      <c r="F8017" t="s">
        <v>1602</v>
      </c>
      <c r="G8017" t="s">
        <v>1604</v>
      </c>
      <c r="H8017" t="s">
        <v>1608</v>
      </c>
      <c r="I8017" s="11">
        <v>7.4541866999999998E-2</v>
      </c>
      <c r="J8017">
        <v>20.2</v>
      </c>
      <c r="K8017">
        <v>20.2</v>
      </c>
      <c r="L8017" s="3">
        <v>94.146199999999993</v>
      </c>
      <c r="M8017">
        <v>3.8</v>
      </c>
      <c r="N8017" s="3">
        <v>4.66070297029703</v>
      </c>
      <c r="O8017"/>
      <c r="P8017"/>
    </row>
    <row r="8018" spans="1:16" x14ac:dyDescent="0.3">
      <c r="A8018" t="s">
        <v>12</v>
      </c>
      <c r="B8018" t="s">
        <v>521</v>
      </c>
      <c r="C8018" t="s">
        <v>1589</v>
      </c>
      <c r="D8018">
        <v>2022</v>
      </c>
      <c r="E8018" t="s">
        <v>1592</v>
      </c>
      <c r="F8018" t="s">
        <v>1602</v>
      </c>
      <c r="G8018" t="s">
        <v>1604</v>
      </c>
      <c r="H8018" t="s">
        <v>1608</v>
      </c>
      <c r="I8018" s="11">
        <v>6.4882206999999997E-2</v>
      </c>
      <c r="J8018">
        <v>12.3</v>
      </c>
      <c r="K8018">
        <v>12.3</v>
      </c>
      <c r="L8018" s="3">
        <v>93.880399999999995</v>
      </c>
      <c r="M8018">
        <v>4.2</v>
      </c>
      <c r="N8018" s="3">
        <v>7.6325528455284548</v>
      </c>
      <c r="O8018"/>
      <c r="P8018"/>
    </row>
    <row r="8019" spans="1:16" x14ac:dyDescent="0.3">
      <c r="A8019" t="s">
        <v>13</v>
      </c>
      <c r="B8019" t="s">
        <v>31</v>
      </c>
      <c r="C8019" t="s">
        <v>1582</v>
      </c>
      <c r="D8019">
        <v>2022</v>
      </c>
      <c r="E8019" t="s">
        <v>1592</v>
      </c>
      <c r="F8019" t="s">
        <v>1602</v>
      </c>
      <c r="G8019" t="s">
        <v>1604</v>
      </c>
      <c r="H8019" t="s">
        <v>1608</v>
      </c>
      <c r="I8019" s="11">
        <v>0.14702383399999999</v>
      </c>
      <c r="J8019">
        <v>17.850000000000001</v>
      </c>
      <c r="K8019">
        <v>17.850000000000001</v>
      </c>
      <c r="L8019" s="3">
        <v>93.743600000000001</v>
      </c>
      <c r="M8019">
        <v>5</v>
      </c>
      <c r="N8019" s="3">
        <v>5.251742296918767</v>
      </c>
      <c r="O8019"/>
      <c r="P8019"/>
    </row>
    <row r="8020" spans="1:16" x14ac:dyDescent="0.3">
      <c r="A8020" t="s">
        <v>12</v>
      </c>
      <c r="B8020" t="s">
        <v>1418</v>
      </c>
      <c r="C8020" t="s">
        <v>1577</v>
      </c>
      <c r="D8020">
        <v>2022</v>
      </c>
      <c r="E8020" t="s">
        <v>1592</v>
      </c>
      <c r="F8020" t="s">
        <v>1602</v>
      </c>
      <c r="G8020" t="s">
        <v>1604</v>
      </c>
      <c r="H8020" t="s">
        <v>1608</v>
      </c>
      <c r="I8020" s="11">
        <v>2.6627857000000001E-2</v>
      </c>
      <c r="J8020">
        <v>16.850000000000001</v>
      </c>
      <c r="K8020">
        <v>16.850000000000001</v>
      </c>
      <c r="L8020" s="3">
        <v>93.712000000000003</v>
      </c>
      <c r="M8020">
        <v>4</v>
      </c>
      <c r="N8020" s="3">
        <v>5.5615430267062314</v>
      </c>
      <c r="O8020"/>
      <c r="P8020"/>
    </row>
    <row r="8021" spans="1:16" x14ac:dyDescent="0.3">
      <c r="A8021" t="s">
        <v>14</v>
      </c>
      <c r="B8021" t="s">
        <v>488</v>
      </c>
      <c r="C8021" t="s">
        <v>1585</v>
      </c>
      <c r="D8021">
        <v>2022</v>
      </c>
      <c r="E8021" t="s">
        <v>1592</v>
      </c>
      <c r="F8021" t="s">
        <v>1602</v>
      </c>
      <c r="G8021" t="s">
        <v>1604</v>
      </c>
      <c r="H8021" t="s">
        <v>1608</v>
      </c>
      <c r="I8021" s="11">
        <v>3.5207154999999997E-2</v>
      </c>
      <c r="J8021">
        <v>17.25</v>
      </c>
      <c r="K8021">
        <v>17.25</v>
      </c>
      <c r="L8021" s="3">
        <v>93.512</v>
      </c>
      <c r="M8021">
        <v>1</v>
      </c>
      <c r="N8021" s="3">
        <v>5.4209855072463764</v>
      </c>
      <c r="O8021"/>
      <c r="P8021"/>
    </row>
    <row r="8022" spans="1:16" x14ac:dyDescent="0.3">
      <c r="A8022" t="s">
        <v>13</v>
      </c>
      <c r="B8022" t="s">
        <v>508</v>
      </c>
      <c r="C8022" t="s">
        <v>1587</v>
      </c>
      <c r="D8022">
        <v>2022</v>
      </c>
      <c r="E8022" t="s">
        <v>1592</v>
      </c>
      <c r="F8022" t="s">
        <v>1602</v>
      </c>
      <c r="G8022" t="s">
        <v>1604</v>
      </c>
      <c r="H8022" t="s">
        <v>1608</v>
      </c>
      <c r="I8022" s="11">
        <v>6.5215311999999998E-2</v>
      </c>
      <c r="J8022">
        <v>13.35</v>
      </c>
      <c r="K8022">
        <v>13.35</v>
      </c>
      <c r="L8022" s="3">
        <v>93.480400000000003</v>
      </c>
      <c r="M8022">
        <v>4.2</v>
      </c>
      <c r="N8022" s="3">
        <v>7.0022771535580528</v>
      </c>
      <c r="O8022"/>
      <c r="P8022"/>
    </row>
    <row r="8023" spans="1:16" x14ac:dyDescent="0.3">
      <c r="A8023" t="s">
        <v>13</v>
      </c>
      <c r="B8023" t="s">
        <v>1095</v>
      </c>
      <c r="C8023" t="s">
        <v>1574</v>
      </c>
      <c r="D8023">
        <v>2022</v>
      </c>
      <c r="E8023" t="s">
        <v>1592</v>
      </c>
      <c r="F8023" t="s">
        <v>1602</v>
      </c>
      <c r="G8023" t="s">
        <v>1604</v>
      </c>
      <c r="H8023" t="s">
        <v>1608</v>
      </c>
      <c r="I8023" s="11">
        <v>2.3548475999999999E-2</v>
      </c>
      <c r="J8023">
        <v>20.6</v>
      </c>
      <c r="K8023">
        <v>20.6</v>
      </c>
      <c r="L8023" s="3">
        <v>93.377799999999993</v>
      </c>
      <c r="M8023">
        <v>4</v>
      </c>
      <c r="N8023" s="3">
        <v>4.5329029126213589</v>
      </c>
      <c r="O8023"/>
      <c r="P8023"/>
    </row>
    <row r="8024" spans="1:16" x14ac:dyDescent="0.3">
      <c r="A8024" t="s">
        <v>13</v>
      </c>
      <c r="B8024" t="s">
        <v>416</v>
      </c>
      <c r="C8024" t="s">
        <v>1590</v>
      </c>
      <c r="D8024">
        <v>2022</v>
      </c>
      <c r="E8024" t="s">
        <v>1592</v>
      </c>
      <c r="F8024" t="s">
        <v>1602</v>
      </c>
      <c r="G8024" t="s">
        <v>1604</v>
      </c>
      <c r="H8024" t="s">
        <v>1608</v>
      </c>
      <c r="I8024" s="11">
        <v>6.1313056999999997E-2</v>
      </c>
      <c r="J8024">
        <v>7.63</v>
      </c>
      <c r="K8024">
        <v>7.63</v>
      </c>
      <c r="L8024" s="3">
        <v>93.343599999999995</v>
      </c>
      <c r="M8024">
        <v>1.7</v>
      </c>
      <c r="N8024" s="3">
        <v>12.233761467889908</v>
      </c>
      <c r="O8024"/>
      <c r="P8024"/>
    </row>
    <row r="8025" spans="1:16" x14ac:dyDescent="0.3">
      <c r="A8025" t="s">
        <v>13</v>
      </c>
      <c r="B8025" t="s">
        <v>1517</v>
      </c>
      <c r="C8025" t="s">
        <v>1587</v>
      </c>
      <c r="D8025">
        <v>2022</v>
      </c>
      <c r="E8025" t="s">
        <v>1592</v>
      </c>
      <c r="F8025" t="s">
        <v>1602</v>
      </c>
      <c r="G8025" t="s">
        <v>1604</v>
      </c>
      <c r="H8025" t="s">
        <v>1608</v>
      </c>
      <c r="I8025" s="11">
        <v>0</v>
      </c>
      <c r="J8025">
        <v>8.1950000000000003</v>
      </c>
      <c r="K8025">
        <v>8.1950000000000003</v>
      </c>
      <c r="L8025" s="3">
        <v>93.146199999999993</v>
      </c>
      <c r="M8025">
        <v>4</v>
      </c>
      <c r="N8025" s="3">
        <v>11.366223306894447</v>
      </c>
      <c r="O8025"/>
      <c r="P8025"/>
    </row>
    <row r="8026" spans="1:16" x14ac:dyDescent="0.3">
      <c r="A8026" t="s">
        <v>13</v>
      </c>
      <c r="B8026" t="s">
        <v>1368</v>
      </c>
      <c r="C8026" t="s">
        <v>1587</v>
      </c>
      <c r="D8026">
        <v>2022</v>
      </c>
      <c r="E8026" t="s">
        <v>1592</v>
      </c>
      <c r="F8026" t="s">
        <v>1602</v>
      </c>
      <c r="G8026" t="s">
        <v>1604</v>
      </c>
      <c r="H8026" t="s">
        <v>1608</v>
      </c>
      <c r="I8026" s="11">
        <v>4.3414959000000003E-2</v>
      </c>
      <c r="J8026">
        <v>7.75</v>
      </c>
      <c r="K8026">
        <v>7.75</v>
      </c>
      <c r="L8026" s="3">
        <v>93.143600000000006</v>
      </c>
      <c r="M8026">
        <v>4</v>
      </c>
      <c r="N8026" s="3">
        <v>12.018529032258066</v>
      </c>
      <c r="O8026"/>
      <c r="P8026"/>
    </row>
    <row r="8027" spans="1:16" x14ac:dyDescent="0.3">
      <c r="A8027" t="s">
        <v>13</v>
      </c>
      <c r="B8027" t="s">
        <v>946</v>
      </c>
      <c r="C8027" t="s">
        <v>1580</v>
      </c>
      <c r="D8027">
        <v>2022</v>
      </c>
      <c r="E8027" t="s">
        <v>1592</v>
      </c>
      <c r="F8027" t="s">
        <v>1602</v>
      </c>
      <c r="G8027" t="s">
        <v>1604</v>
      </c>
      <c r="H8027" t="s">
        <v>1608</v>
      </c>
      <c r="I8027" s="11">
        <v>0</v>
      </c>
      <c r="J8027">
        <v>6.6749999999999998</v>
      </c>
      <c r="K8027">
        <v>6.6749999999999998</v>
      </c>
      <c r="L8027" s="3">
        <v>92.946200000000005</v>
      </c>
      <c r="M8027">
        <v>4</v>
      </c>
      <c r="N8027" s="3">
        <v>13.92452434456929</v>
      </c>
      <c r="O8027"/>
      <c r="P8027"/>
    </row>
    <row r="8028" spans="1:16" x14ac:dyDescent="0.3">
      <c r="A8028" t="s">
        <v>13</v>
      </c>
      <c r="B8028" t="s">
        <v>1108</v>
      </c>
      <c r="C8028" t="s">
        <v>1577</v>
      </c>
      <c r="D8028">
        <v>2022</v>
      </c>
      <c r="E8028" t="s">
        <v>1592</v>
      </c>
      <c r="F8028" t="s">
        <v>1602</v>
      </c>
      <c r="G8028" t="s">
        <v>1604</v>
      </c>
      <c r="H8028" t="s">
        <v>1608</v>
      </c>
      <c r="I8028" s="11">
        <v>1.5334003000000001E-2</v>
      </c>
      <c r="J8028">
        <v>7.4050000000000002</v>
      </c>
      <c r="K8028">
        <v>7.4050000000000002</v>
      </c>
      <c r="L8028" s="3">
        <v>92.714600000000004</v>
      </c>
      <c r="M8028">
        <v>4</v>
      </c>
      <c r="N8028" s="3">
        <v>12.520540175557056</v>
      </c>
      <c r="O8028"/>
      <c r="P8028"/>
    </row>
    <row r="8029" spans="1:16" x14ac:dyDescent="0.3">
      <c r="A8029" t="s">
        <v>13</v>
      </c>
      <c r="B8029" t="s">
        <v>1247</v>
      </c>
      <c r="C8029" t="s">
        <v>1575</v>
      </c>
      <c r="D8029">
        <v>2022</v>
      </c>
      <c r="E8029" t="s">
        <v>1592</v>
      </c>
      <c r="F8029" t="s">
        <v>1602</v>
      </c>
      <c r="G8029" t="s">
        <v>1604</v>
      </c>
      <c r="H8029" t="s">
        <v>1608</v>
      </c>
      <c r="I8029" s="11">
        <v>3.5801237999999999E-2</v>
      </c>
      <c r="J8029">
        <v>16.5</v>
      </c>
      <c r="K8029">
        <v>16.5</v>
      </c>
      <c r="L8029" s="3">
        <v>92.611999999999995</v>
      </c>
      <c r="M8029">
        <v>2</v>
      </c>
      <c r="N8029" s="3">
        <v>5.6128484848484845</v>
      </c>
      <c r="O8029"/>
      <c r="P8029"/>
    </row>
    <row r="8030" spans="1:16" x14ac:dyDescent="0.3">
      <c r="A8030" t="s">
        <v>13</v>
      </c>
      <c r="B8030" t="s">
        <v>532</v>
      </c>
      <c r="C8030" t="s">
        <v>1590</v>
      </c>
      <c r="D8030">
        <v>2022</v>
      </c>
      <c r="E8030" t="s">
        <v>1592</v>
      </c>
      <c r="F8030" t="s">
        <v>1602</v>
      </c>
      <c r="G8030" t="s">
        <v>1604</v>
      </c>
      <c r="H8030" t="s">
        <v>1608</v>
      </c>
      <c r="I8030" s="11">
        <v>7.7508015E-2</v>
      </c>
      <c r="J8030">
        <v>6.96</v>
      </c>
      <c r="K8030">
        <v>6.96</v>
      </c>
      <c r="L8030" s="3">
        <v>92.314599999999999</v>
      </c>
      <c r="M8030">
        <v>4</v>
      </c>
      <c r="N8030" s="3">
        <v>13.263591954022989</v>
      </c>
      <c r="O8030"/>
      <c r="P8030"/>
    </row>
    <row r="8031" spans="1:16" x14ac:dyDescent="0.3">
      <c r="A8031" t="s">
        <v>12</v>
      </c>
      <c r="B8031" t="s">
        <v>771</v>
      </c>
      <c r="C8031" t="s">
        <v>1574</v>
      </c>
      <c r="D8031">
        <v>2022</v>
      </c>
      <c r="E8031" t="s">
        <v>1592</v>
      </c>
      <c r="F8031" t="s">
        <v>1602</v>
      </c>
      <c r="G8031" t="s">
        <v>1604</v>
      </c>
      <c r="H8031" t="s">
        <v>1608</v>
      </c>
      <c r="I8031" s="11">
        <v>8.2085786999999993E-2</v>
      </c>
      <c r="J8031">
        <v>12.5</v>
      </c>
      <c r="K8031">
        <v>12.5</v>
      </c>
      <c r="L8031" s="3">
        <v>92.248800000000003</v>
      </c>
      <c r="M8031">
        <v>4.3</v>
      </c>
      <c r="N8031" s="3">
        <v>7.3799039999999998</v>
      </c>
      <c r="O8031"/>
      <c r="P8031"/>
    </row>
    <row r="8032" spans="1:16" x14ac:dyDescent="0.3">
      <c r="A8032" t="s">
        <v>12</v>
      </c>
      <c r="B8032" t="s">
        <v>364</v>
      </c>
      <c r="C8032" t="s">
        <v>1576</v>
      </c>
      <c r="D8032">
        <v>2022</v>
      </c>
      <c r="E8032" t="s">
        <v>1592</v>
      </c>
      <c r="F8032" t="s">
        <v>1602</v>
      </c>
      <c r="G8032" t="s">
        <v>1604</v>
      </c>
      <c r="H8032" t="s">
        <v>1608</v>
      </c>
      <c r="I8032" s="11">
        <v>1.1419301E-2</v>
      </c>
      <c r="J8032">
        <v>6.1150000000000002</v>
      </c>
      <c r="K8032">
        <v>6.1150000000000002</v>
      </c>
      <c r="L8032" s="3">
        <v>91.0488</v>
      </c>
      <c r="M8032">
        <v>5</v>
      </c>
      <c r="N8032" s="3">
        <v>14.889419460343417</v>
      </c>
      <c r="O8032"/>
      <c r="P8032"/>
    </row>
    <row r="8033" spans="1:16" x14ac:dyDescent="0.3">
      <c r="A8033" t="s">
        <v>13</v>
      </c>
      <c r="B8033" t="s">
        <v>1505</v>
      </c>
      <c r="C8033" t="s">
        <v>1589</v>
      </c>
      <c r="D8033">
        <v>2022</v>
      </c>
      <c r="E8033" t="s">
        <v>1592</v>
      </c>
      <c r="F8033" t="s">
        <v>1602</v>
      </c>
      <c r="G8033" t="s">
        <v>1604</v>
      </c>
      <c r="H8033" t="s">
        <v>1608</v>
      </c>
      <c r="I8033" s="11">
        <v>0.14237044500000001</v>
      </c>
      <c r="J8033">
        <v>20.5</v>
      </c>
      <c r="K8033">
        <v>20.5</v>
      </c>
      <c r="L8033" s="3">
        <v>90.617199999999997</v>
      </c>
      <c r="M8033">
        <v>3.9</v>
      </c>
      <c r="N8033" s="3">
        <v>4.4203512195121952</v>
      </c>
      <c r="O8033"/>
      <c r="P8033"/>
    </row>
    <row r="8034" spans="1:16" x14ac:dyDescent="0.3">
      <c r="A8034" t="s">
        <v>12</v>
      </c>
      <c r="B8034" t="s">
        <v>44</v>
      </c>
      <c r="C8034" t="s">
        <v>1586</v>
      </c>
      <c r="D8034">
        <v>2022</v>
      </c>
      <c r="E8034" t="s">
        <v>1592</v>
      </c>
      <c r="F8034" t="s">
        <v>1602</v>
      </c>
      <c r="G8034" t="s">
        <v>1604</v>
      </c>
      <c r="H8034" t="s">
        <v>1608</v>
      </c>
      <c r="I8034" s="11">
        <v>0.131458247</v>
      </c>
      <c r="J8034">
        <v>6.92</v>
      </c>
      <c r="K8034">
        <v>6.92</v>
      </c>
      <c r="L8034" s="3">
        <v>90.580399999999997</v>
      </c>
      <c r="M8034">
        <v>3.1</v>
      </c>
      <c r="N8034" s="3">
        <v>13.089653179190751</v>
      </c>
      <c r="O8034"/>
      <c r="P8034"/>
    </row>
    <row r="8035" spans="1:16" x14ac:dyDescent="0.3">
      <c r="A8035" t="s">
        <v>12</v>
      </c>
      <c r="B8035" t="s">
        <v>453</v>
      </c>
      <c r="C8035" t="s">
        <v>1580</v>
      </c>
      <c r="D8035">
        <v>2022</v>
      </c>
      <c r="E8035" t="s">
        <v>1592</v>
      </c>
      <c r="F8035" t="s">
        <v>1602</v>
      </c>
      <c r="G8035" t="s">
        <v>1604</v>
      </c>
      <c r="H8035" t="s">
        <v>1608</v>
      </c>
      <c r="I8035" s="11">
        <v>0</v>
      </c>
      <c r="J8035">
        <v>6.67</v>
      </c>
      <c r="K8035">
        <v>6.67</v>
      </c>
      <c r="L8035" s="3">
        <v>90.551400000000001</v>
      </c>
      <c r="M8035">
        <v>4.8</v>
      </c>
      <c r="N8035" s="3">
        <v>13.57592203898051</v>
      </c>
      <c r="O8035"/>
      <c r="P8035"/>
    </row>
    <row r="8036" spans="1:16" x14ac:dyDescent="0.3">
      <c r="A8036" t="s">
        <v>13</v>
      </c>
      <c r="B8036" t="s">
        <v>1484</v>
      </c>
      <c r="C8036" t="s">
        <v>1574</v>
      </c>
      <c r="D8036">
        <v>2022</v>
      </c>
      <c r="E8036" t="s">
        <v>1592</v>
      </c>
      <c r="F8036" t="s">
        <v>1602</v>
      </c>
      <c r="G8036" t="s">
        <v>1604</v>
      </c>
      <c r="H8036" t="s">
        <v>1608</v>
      </c>
      <c r="I8036" s="11">
        <v>4.3141572000000003E-2</v>
      </c>
      <c r="J8036">
        <v>9.3000000000000007</v>
      </c>
      <c r="K8036">
        <v>9.3000000000000007</v>
      </c>
      <c r="L8036" s="3">
        <v>90.417199999999994</v>
      </c>
      <c r="M8036">
        <v>4</v>
      </c>
      <c r="N8036" s="3">
        <v>9.7222795698924713</v>
      </c>
      <c r="O8036"/>
      <c r="P8036"/>
    </row>
    <row r="8037" spans="1:16" x14ac:dyDescent="0.3">
      <c r="A8037" t="s">
        <v>13</v>
      </c>
      <c r="B8037" t="s">
        <v>1376</v>
      </c>
      <c r="C8037" t="s">
        <v>1574</v>
      </c>
      <c r="D8037">
        <v>2022</v>
      </c>
      <c r="E8037" t="s">
        <v>1592</v>
      </c>
      <c r="F8037" t="s">
        <v>1602</v>
      </c>
      <c r="G8037" t="s">
        <v>1604</v>
      </c>
      <c r="H8037" t="s">
        <v>1608</v>
      </c>
      <c r="I8037" s="11">
        <v>9.3765794E-2</v>
      </c>
      <c r="J8037">
        <v>7.3250000000000002</v>
      </c>
      <c r="K8037">
        <v>7.3250000000000002</v>
      </c>
      <c r="L8037" s="3">
        <v>90.314599999999999</v>
      </c>
      <c r="M8037">
        <v>3.9</v>
      </c>
      <c r="N8037" s="3">
        <v>12.329638225255973</v>
      </c>
      <c r="O8037"/>
      <c r="P8037"/>
    </row>
    <row r="8038" spans="1:16" x14ac:dyDescent="0.3">
      <c r="A8038" t="s">
        <v>13</v>
      </c>
      <c r="B8038" t="s">
        <v>1227</v>
      </c>
      <c r="C8038" t="s">
        <v>1577</v>
      </c>
      <c r="D8038">
        <v>2022</v>
      </c>
      <c r="E8038" t="s">
        <v>1592</v>
      </c>
      <c r="F8038" t="s">
        <v>1602</v>
      </c>
      <c r="G8038" t="s">
        <v>1604</v>
      </c>
      <c r="H8038" t="s">
        <v>1608</v>
      </c>
      <c r="I8038" s="11">
        <v>0</v>
      </c>
      <c r="J8038">
        <v>16.25</v>
      </c>
      <c r="K8038">
        <v>16.25</v>
      </c>
      <c r="L8038" s="3">
        <v>90.2804</v>
      </c>
      <c r="M8038">
        <v>4</v>
      </c>
      <c r="N8038" s="3">
        <v>5.5557169230769228</v>
      </c>
      <c r="O8038"/>
      <c r="P8038"/>
    </row>
    <row r="8039" spans="1:16" x14ac:dyDescent="0.3">
      <c r="A8039" t="s">
        <v>12</v>
      </c>
      <c r="B8039" t="s">
        <v>697</v>
      </c>
      <c r="C8039" t="s">
        <v>1577</v>
      </c>
      <c r="D8039">
        <v>2022</v>
      </c>
      <c r="E8039" t="s">
        <v>1592</v>
      </c>
      <c r="F8039" t="s">
        <v>1602</v>
      </c>
      <c r="G8039" t="s">
        <v>1604</v>
      </c>
      <c r="H8039" t="s">
        <v>1608</v>
      </c>
      <c r="I8039" s="11">
        <v>2.0865796999999998E-2</v>
      </c>
      <c r="J8039">
        <v>7.27</v>
      </c>
      <c r="K8039">
        <v>7.27</v>
      </c>
      <c r="L8039" s="3">
        <v>90.248800000000003</v>
      </c>
      <c r="M8039">
        <v>4</v>
      </c>
      <c r="N8039" s="3">
        <v>12.413865199449795</v>
      </c>
      <c r="O8039"/>
      <c r="P8039"/>
    </row>
    <row r="8040" spans="1:16" x14ac:dyDescent="0.3">
      <c r="A8040" t="s">
        <v>12</v>
      </c>
      <c r="B8040" t="s">
        <v>868</v>
      </c>
      <c r="C8040" t="s">
        <v>1574</v>
      </c>
      <c r="D8040">
        <v>2022</v>
      </c>
      <c r="E8040" t="s">
        <v>1592</v>
      </c>
      <c r="F8040" t="s">
        <v>1602</v>
      </c>
      <c r="G8040" t="s">
        <v>1604</v>
      </c>
      <c r="H8040" t="s">
        <v>1608</v>
      </c>
      <c r="I8040" s="11">
        <v>0</v>
      </c>
      <c r="J8040">
        <v>14.3</v>
      </c>
      <c r="K8040">
        <v>14.3</v>
      </c>
      <c r="L8040" s="3">
        <v>89.885599999999997</v>
      </c>
      <c r="M8040">
        <v>3.7</v>
      </c>
      <c r="N8040" s="3">
        <v>6.2857062937062933</v>
      </c>
      <c r="O8040"/>
      <c r="P8040"/>
    </row>
    <row r="8041" spans="1:16" x14ac:dyDescent="0.3">
      <c r="A8041" t="s">
        <v>13</v>
      </c>
      <c r="B8041" t="s">
        <v>1071</v>
      </c>
      <c r="C8041" t="s">
        <v>1585</v>
      </c>
      <c r="D8041">
        <v>2022</v>
      </c>
      <c r="E8041" t="s">
        <v>1592</v>
      </c>
      <c r="F8041" t="s">
        <v>1602</v>
      </c>
      <c r="G8041" t="s">
        <v>1604</v>
      </c>
      <c r="H8041" t="s">
        <v>1608</v>
      </c>
      <c r="I8041" s="11">
        <v>0.13148926899999999</v>
      </c>
      <c r="J8041">
        <v>5.8</v>
      </c>
      <c r="K8041">
        <v>5.8</v>
      </c>
      <c r="L8041" s="3">
        <v>89.717200000000005</v>
      </c>
      <c r="M8041">
        <v>4</v>
      </c>
      <c r="N8041" s="3">
        <v>15.468482758620691</v>
      </c>
      <c r="O8041"/>
      <c r="P8041"/>
    </row>
    <row r="8042" spans="1:16" x14ac:dyDescent="0.3">
      <c r="A8042" t="s">
        <v>12</v>
      </c>
      <c r="B8042" t="s">
        <v>324</v>
      </c>
      <c r="C8042" t="s">
        <v>1577</v>
      </c>
      <c r="D8042">
        <v>2022</v>
      </c>
      <c r="E8042" t="s">
        <v>1592</v>
      </c>
      <c r="F8042" t="s">
        <v>1602</v>
      </c>
      <c r="G8042" t="s">
        <v>1604</v>
      </c>
      <c r="H8042" t="s">
        <v>1608</v>
      </c>
      <c r="I8042" s="11">
        <v>2.7723342000000002E-2</v>
      </c>
      <c r="J8042">
        <v>17.350000000000001</v>
      </c>
      <c r="K8042">
        <v>17.350000000000001</v>
      </c>
      <c r="L8042" s="3">
        <v>89.685599999999994</v>
      </c>
      <c r="M8042">
        <v>4</v>
      </c>
      <c r="N8042" s="3">
        <v>5.1691988472622468</v>
      </c>
      <c r="O8042"/>
      <c r="P8042"/>
    </row>
    <row r="8043" spans="1:16" x14ac:dyDescent="0.3">
      <c r="A8043" t="s">
        <v>13</v>
      </c>
      <c r="B8043" t="s">
        <v>505</v>
      </c>
      <c r="C8043" t="s">
        <v>1579</v>
      </c>
      <c r="D8043">
        <v>2022</v>
      </c>
      <c r="E8043" t="s">
        <v>1592</v>
      </c>
      <c r="F8043" t="s">
        <v>1602</v>
      </c>
      <c r="G8043" t="s">
        <v>1604</v>
      </c>
      <c r="H8043" t="s">
        <v>1608</v>
      </c>
      <c r="I8043" s="11">
        <v>4.1459372000000001E-2</v>
      </c>
      <c r="J8043">
        <v>19.600000000000001</v>
      </c>
      <c r="K8043">
        <v>19.600000000000001</v>
      </c>
      <c r="L8043" s="3">
        <v>89.651399999999995</v>
      </c>
      <c r="M8043">
        <v>4</v>
      </c>
      <c r="N8043" s="3">
        <v>4.574051020408163</v>
      </c>
      <c r="O8043"/>
      <c r="P8043"/>
    </row>
    <row r="8044" spans="1:16" x14ac:dyDescent="0.3">
      <c r="A8044" t="s">
        <v>13</v>
      </c>
      <c r="B8044" t="s">
        <v>350</v>
      </c>
      <c r="C8044" t="s">
        <v>1581</v>
      </c>
      <c r="D8044">
        <v>2022</v>
      </c>
      <c r="E8044" t="s">
        <v>1592</v>
      </c>
      <c r="F8044" t="s">
        <v>1602</v>
      </c>
      <c r="G8044" t="s">
        <v>1604</v>
      </c>
      <c r="H8044" t="s">
        <v>1608</v>
      </c>
      <c r="I8044" s="11">
        <v>2.586664E-2</v>
      </c>
      <c r="J8044">
        <v>18.5</v>
      </c>
      <c r="K8044">
        <v>18.5</v>
      </c>
      <c r="L8044" s="3">
        <v>88.917199999999994</v>
      </c>
      <c r="M8044">
        <v>5</v>
      </c>
      <c r="N8044" s="3">
        <v>4.8063351351351349</v>
      </c>
      <c r="O8044"/>
      <c r="P8044"/>
    </row>
    <row r="8045" spans="1:16" x14ac:dyDescent="0.3">
      <c r="A8045" t="s">
        <v>13</v>
      </c>
      <c r="B8045" t="s">
        <v>1270</v>
      </c>
      <c r="C8045" t="s">
        <v>1574</v>
      </c>
      <c r="D8045">
        <v>2022</v>
      </c>
      <c r="E8045" t="s">
        <v>1592</v>
      </c>
      <c r="F8045" t="s">
        <v>1602</v>
      </c>
      <c r="G8045" t="s">
        <v>1604</v>
      </c>
      <c r="H8045" t="s">
        <v>1608</v>
      </c>
      <c r="I8045" s="11">
        <v>0.126292985</v>
      </c>
      <c r="J8045">
        <v>14.1</v>
      </c>
      <c r="K8045">
        <v>14.1</v>
      </c>
      <c r="L8045" s="3">
        <v>88.619799999999998</v>
      </c>
      <c r="M8045">
        <v>4</v>
      </c>
      <c r="N8045" s="3">
        <v>6.2850921985815607</v>
      </c>
      <c r="O8045"/>
      <c r="P8045"/>
    </row>
    <row r="8046" spans="1:16" x14ac:dyDescent="0.3">
      <c r="A8046" t="s">
        <v>12</v>
      </c>
      <c r="B8046" t="s">
        <v>323</v>
      </c>
      <c r="C8046" t="s">
        <v>1577</v>
      </c>
      <c r="D8046">
        <v>2022</v>
      </c>
      <c r="E8046" t="s">
        <v>1592</v>
      </c>
      <c r="F8046" t="s">
        <v>1602</v>
      </c>
      <c r="G8046" t="s">
        <v>1604</v>
      </c>
      <c r="H8046" t="s">
        <v>1608</v>
      </c>
      <c r="I8046" s="11">
        <v>1.4793124E-2</v>
      </c>
      <c r="J8046">
        <v>13.8</v>
      </c>
      <c r="K8046">
        <v>13.8</v>
      </c>
      <c r="L8046" s="3">
        <v>88.517200000000003</v>
      </c>
      <c r="M8046">
        <v>4</v>
      </c>
      <c r="N8046" s="3">
        <v>6.4142898550724636</v>
      </c>
      <c r="O8046"/>
      <c r="P8046"/>
    </row>
    <row r="8047" spans="1:16" x14ac:dyDescent="0.3">
      <c r="A8047" t="s">
        <v>13</v>
      </c>
      <c r="B8047" t="s">
        <v>647</v>
      </c>
      <c r="C8047" t="s">
        <v>1587</v>
      </c>
      <c r="D8047">
        <v>2022</v>
      </c>
      <c r="E8047" t="s">
        <v>1592</v>
      </c>
      <c r="F8047" t="s">
        <v>1602</v>
      </c>
      <c r="G8047" t="s">
        <v>1604</v>
      </c>
      <c r="H8047" t="s">
        <v>1608</v>
      </c>
      <c r="I8047" s="11">
        <v>7.6385385E-2</v>
      </c>
      <c r="J8047">
        <v>15.1</v>
      </c>
      <c r="K8047">
        <v>15.1</v>
      </c>
      <c r="L8047" s="3">
        <v>88.483000000000004</v>
      </c>
      <c r="M8047">
        <v>4.3</v>
      </c>
      <c r="N8047" s="3">
        <v>5.8598013245033114</v>
      </c>
      <c r="O8047"/>
      <c r="P8047"/>
    </row>
    <row r="8048" spans="1:16" x14ac:dyDescent="0.3">
      <c r="A8048" t="s">
        <v>13</v>
      </c>
      <c r="B8048" t="s">
        <v>1281</v>
      </c>
      <c r="C8048" t="s">
        <v>1574</v>
      </c>
      <c r="D8048">
        <v>2022</v>
      </c>
      <c r="E8048" t="s">
        <v>1592</v>
      </c>
      <c r="F8048" t="s">
        <v>1602</v>
      </c>
      <c r="G8048" t="s">
        <v>1604</v>
      </c>
      <c r="H8048" t="s">
        <v>1608</v>
      </c>
      <c r="I8048" s="11">
        <v>2.0688969000000001E-2</v>
      </c>
      <c r="J8048">
        <v>20.5</v>
      </c>
      <c r="K8048">
        <v>20.5</v>
      </c>
      <c r="L8048" s="3">
        <v>88.183000000000007</v>
      </c>
      <c r="M8048">
        <v>3.6</v>
      </c>
      <c r="N8048" s="3">
        <v>4.3016097560975615</v>
      </c>
      <c r="O8048"/>
      <c r="P8048"/>
    </row>
    <row r="8049" spans="1:16" x14ac:dyDescent="0.3">
      <c r="A8049" t="s">
        <v>12</v>
      </c>
      <c r="B8049" t="s">
        <v>865</v>
      </c>
      <c r="C8049" t="s">
        <v>1577</v>
      </c>
      <c r="D8049">
        <v>2022</v>
      </c>
      <c r="E8049" t="s">
        <v>1592</v>
      </c>
      <c r="F8049" t="s">
        <v>1602</v>
      </c>
      <c r="G8049" t="s">
        <v>1604</v>
      </c>
      <c r="H8049" t="s">
        <v>1608</v>
      </c>
      <c r="I8049" s="11">
        <v>7.4035423000000003E-2</v>
      </c>
      <c r="J8049">
        <v>12.5</v>
      </c>
      <c r="K8049">
        <v>12.5</v>
      </c>
      <c r="L8049" s="3">
        <v>87.919799999999995</v>
      </c>
      <c r="M8049">
        <v>4.4000000000000004</v>
      </c>
      <c r="N8049" s="3">
        <v>7.0335839999999994</v>
      </c>
      <c r="O8049"/>
      <c r="P8049"/>
    </row>
    <row r="8050" spans="1:16" x14ac:dyDescent="0.3">
      <c r="A8050" t="s">
        <v>12</v>
      </c>
      <c r="B8050" t="s">
        <v>1298</v>
      </c>
      <c r="C8050" t="s">
        <v>1587</v>
      </c>
      <c r="D8050">
        <v>2022</v>
      </c>
      <c r="E8050" t="s">
        <v>1592</v>
      </c>
      <c r="F8050" t="s">
        <v>1602</v>
      </c>
      <c r="G8050" t="s">
        <v>1604</v>
      </c>
      <c r="H8050" t="s">
        <v>1608</v>
      </c>
      <c r="I8050" s="11">
        <v>6.2477955000000002E-2</v>
      </c>
      <c r="J8050">
        <v>20.85</v>
      </c>
      <c r="K8050">
        <v>20.85</v>
      </c>
      <c r="L8050" s="3">
        <v>87.251400000000004</v>
      </c>
      <c r="M8050">
        <v>4.0999999999999996</v>
      </c>
      <c r="N8050" s="3">
        <v>4.1847194244604315</v>
      </c>
      <c r="O8050"/>
      <c r="P8050"/>
    </row>
    <row r="8051" spans="1:16" x14ac:dyDescent="0.3">
      <c r="A8051" t="s">
        <v>12</v>
      </c>
      <c r="B8051" t="s">
        <v>1365</v>
      </c>
      <c r="C8051" t="s">
        <v>1585</v>
      </c>
      <c r="D8051">
        <v>2022</v>
      </c>
      <c r="E8051" t="s">
        <v>1592</v>
      </c>
      <c r="F8051" t="s">
        <v>1602</v>
      </c>
      <c r="G8051" t="s">
        <v>1604</v>
      </c>
      <c r="H8051" t="s">
        <v>1608</v>
      </c>
      <c r="I8051" s="11">
        <v>3.8367194E-2</v>
      </c>
      <c r="J8051">
        <v>8.3000000000000007</v>
      </c>
      <c r="K8051">
        <v>8.3000000000000007</v>
      </c>
      <c r="L8051" s="3">
        <v>87.119799999999998</v>
      </c>
      <c r="M8051">
        <v>4</v>
      </c>
      <c r="N8051" s="3">
        <v>10.496361445783132</v>
      </c>
      <c r="O8051"/>
      <c r="P8051"/>
    </row>
    <row r="8052" spans="1:16" x14ac:dyDescent="0.3">
      <c r="A8052" t="s">
        <v>12</v>
      </c>
      <c r="B8052" t="s">
        <v>1164</v>
      </c>
      <c r="C8052" t="s">
        <v>1574</v>
      </c>
      <c r="D8052">
        <v>2022</v>
      </c>
      <c r="E8052" t="s">
        <v>1592</v>
      </c>
      <c r="F8052" t="s">
        <v>1602</v>
      </c>
      <c r="G8052" t="s">
        <v>1604</v>
      </c>
      <c r="H8052" t="s">
        <v>1608</v>
      </c>
      <c r="I8052" s="11">
        <v>5.4066567000000003E-2</v>
      </c>
      <c r="J8052">
        <v>5.7850000000000001</v>
      </c>
      <c r="K8052">
        <v>5.7850000000000001</v>
      </c>
      <c r="L8052" s="3">
        <v>87.085599999999999</v>
      </c>
      <c r="M8052">
        <v>3.8</v>
      </c>
      <c r="N8052" s="3">
        <v>15.053690579083836</v>
      </c>
      <c r="O8052"/>
      <c r="P8052"/>
    </row>
    <row r="8053" spans="1:16" x14ac:dyDescent="0.3">
      <c r="A8053" t="s">
        <v>13</v>
      </c>
      <c r="B8053" t="s">
        <v>77</v>
      </c>
      <c r="C8053" t="s">
        <v>1575</v>
      </c>
      <c r="D8053">
        <v>2022</v>
      </c>
      <c r="E8053" t="s">
        <v>1592</v>
      </c>
      <c r="F8053" t="s">
        <v>1602</v>
      </c>
      <c r="G8053" t="s">
        <v>1604</v>
      </c>
      <c r="H8053" t="s">
        <v>1608</v>
      </c>
      <c r="I8053" s="11">
        <v>3.5336287000000001E-2</v>
      </c>
      <c r="J8053">
        <v>10.6</v>
      </c>
      <c r="K8053">
        <v>10.6</v>
      </c>
      <c r="L8053" s="3">
        <v>87.022400000000005</v>
      </c>
      <c r="M8053">
        <v>5</v>
      </c>
      <c r="N8053" s="3">
        <v>8.2096603773584906</v>
      </c>
      <c r="O8053"/>
      <c r="P8053"/>
    </row>
    <row r="8054" spans="1:16" x14ac:dyDescent="0.3">
      <c r="A8054" t="s">
        <v>12</v>
      </c>
      <c r="B8054" t="s">
        <v>52</v>
      </c>
      <c r="C8054" t="s">
        <v>1580</v>
      </c>
      <c r="D8054">
        <v>2022</v>
      </c>
      <c r="E8054" t="s">
        <v>1592</v>
      </c>
      <c r="F8054" t="s">
        <v>1602</v>
      </c>
      <c r="G8054" t="s">
        <v>1604</v>
      </c>
      <c r="H8054" t="s">
        <v>1608</v>
      </c>
      <c r="I8054" s="11">
        <v>3.8107380000000003E-2</v>
      </c>
      <c r="J8054">
        <v>13.15</v>
      </c>
      <c r="K8054">
        <v>13.15</v>
      </c>
      <c r="L8054" s="3">
        <v>86.385599999999997</v>
      </c>
      <c r="M8054">
        <v>3.3</v>
      </c>
      <c r="N8054" s="3">
        <v>6.5692471482889729</v>
      </c>
      <c r="O8054"/>
      <c r="P8054"/>
    </row>
    <row r="8055" spans="1:16" x14ac:dyDescent="0.3">
      <c r="A8055" t="s">
        <v>12</v>
      </c>
      <c r="B8055" t="s">
        <v>1126</v>
      </c>
      <c r="C8055" t="s">
        <v>1574</v>
      </c>
      <c r="D8055">
        <v>2022</v>
      </c>
      <c r="E8055" t="s">
        <v>1592</v>
      </c>
      <c r="F8055" t="s">
        <v>1602</v>
      </c>
      <c r="G8055" t="s">
        <v>1604</v>
      </c>
      <c r="H8055" t="s">
        <v>1608</v>
      </c>
      <c r="I8055" s="11">
        <v>9.4680959999999995E-2</v>
      </c>
      <c r="J8055">
        <v>18.350000000000001</v>
      </c>
      <c r="K8055">
        <v>18.350000000000001</v>
      </c>
      <c r="L8055" s="3">
        <v>86.288200000000003</v>
      </c>
      <c r="M8055">
        <v>4</v>
      </c>
      <c r="N8055" s="3">
        <v>4.7023542234332423</v>
      </c>
      <c r="O8055"/>
      <c r="P8055"/>
    </row>
    <row r="8056" spans="1:16" x14ac:dyDescent="0.3">
      <c r="A8056" t="s">
        <v>12</v>
      </c>
      <c r="B8056" t="s">
        <v>92</v>
      </c>
      <c r="C8056" t="s">
        <v>1577</v>
      </c>
      <c r="D8056">
        <v>2022</v>
      </c>
      <c r="E8056" t="s">
        <v>1592</v>
      </c>
      <c r="F8056" t="s">
        <v>1602</v>
      </c>
      <c r="G8056" t="s">
        <v>1604</v>
      </c>
      <c r="H8056" t="s">
        <v>1608</v>
      </c>
      <c r="I8056" s="11">
        <v>3.0819396999999998E-2</v>
      </c>
      <c r="J8056">
        <v>19.5</v>
      </c>
      <c r="K8056">
        <v>19.5</v>
      </c>
      <c r="L8056" s="3">
        <v>86.054000000000002</v>
      </c>
      <c r="M8056">
        <v>3.8</v>
      </c>
      <c r="N8056" s="3">
        <v>4.4130256410256408</v>
      </c>
      <c r="O8056"/>
      <c r="P8056"/>
    </row>
    <row r="8057" spans="1:16" x14ac:dyDescent="0.3">
      <c r="A8057" t="s">
        <v>13</v>
      </c>
      <c r="B8057" t="s">
        <v>1374</v>
      </c>
      <c r="C8057" t="s">
        <v>1590</v>
      </c>
      <c r="D8057">
        <v>2022</v>
      </c>
      <c r="E8057" t="s">
        <v>1592</v>
      </c>
      <c r="F8057" t="s">
        <v>1602</v>
      </c>
      <c r="G8057" t="s">
        <v>1604</v>
      </c>
      <c r="H8057" t="s">
        <v>1608</v>
      </c>
      <c r="I8057" s="11">
        <v>4.5556681000000002E-2</v>
      </c>
      <c r="J8057">
        <v>5.73</v>
      </c>
      <c r="K8057">
        <v>5.73</v>
      </c>
      <c r="L8057" s="3">
        <v>85.388199999999998</v>
      </c>
      <c r="M8057">
        <v>2</v>
      </c>
      <c r="N8057" s="3">
        <v>14.901954624781848</v>
      </c>
      <c r="O8057"/>
      <c r="P8057"/>
    </row>
    <row r="8058" spans="1:16" x14ac:dyDescent="0.3">
      <c r="A8058" t="s">
        <v>13</v>
      </c>
      <c r="B8058" t="s">
        <v>1526</v>
      </c>
      <c r="C8058" t="s">
        <v>1585</v>
      </c>
      <c r="D8058">
        <v>2022</v>
      </c>
      <c r="E8058" t="s">
        <v>1592</v>
      </c>
      <c r="F8058" t="s">
        <v>1602</v>
      </c>
      <c r="G8058" t="s">
        <v>1604</v>
      </c>
      <c r="H8058" t="s">
        <v>1608</v>
      </c>
      <c r="I8058" s="11">
        <v>5.7771827999999997E-2</v>
      </c>
      <c r="J8058">
        <v>18.7</v>
      </c>
      <c r="K8058">
        <v>18.7</v>
      </c>
      <c r="L8058" s="3">
        <v>85.3566</v>
      </c>
      <c r="M8058">
        <v>3.7</v>
      </c>
      <c r="N8058" s="3">
        <v>4.5645240641711231</v>
      </c>
      <c r="O8058"/>
      <c r="P8058"/>
    </row>
    <row r="8059" spans="1:16" x14ac:dyDescent="0.3">
      <c r="A8059" t="s">
        <v>13</v>
      </c>
      <c r="B8059" t="s">
        <v>1513</v>
      </c>
      <c r="C8059" t="s">
        <v>1575</v>
      </c>
      <c r="D8059">
        <v>2022</v>
      </c>
      <c r="E8059" t="s">
        <v>1592</v>
      </c>
      <c r="F8059" t="s">
        <v>1602</v>
      </c>
      <c r="G8059" t="s">
        <v>1604</v>
      </c>
      <c r="H8059" t="s">
        <v>1608</v>
      </c>
      <c r="I8059" s="11">
        <v>0.15317794100000001</v>
      </c>
      <c r="J8059">
        <v>7.68</v>
      </c>
      <c r="K8059">
        <v>7.68</v>
      </c>
      <c r="L8059" s="3">
        <v>85.222399999999993</v>
      </c>
      <c r="M8059">
        <v>4</v>
      </c>
      <c r="N8059" s="3">
        <v>11.096666666666666</v>
      </c>
      <c r="O8059"/>
      <c r="P8059"/>
    </row>
    <row r="8060" spans="1:16" x14ac:dyDescent="0.3">
      <c r="A8060" t="s">
        <v>13</v>
      </c>
      <c r="B8060" t="s">
        <v>730</v>
      </c>
      <c r="C8060" t="s">
        <v>1580</v>
      </c>
      <c r="D8060">
        <v>2022</v>
      </c>
      <c r="E8060" t="s">
        <v>1592</v>
      </c>
      <c r="F8060" t="s">
        <v>1602</v>
      </c>
      <c r="G8060" t="s">
        <v>1604</v>
      </c>
      <c r="H8060" t="s">
        <v>1608</v>
      </c>
      <c r="I8060" s="11">
        <v>2.6718209999999999E-2</v>
      </c>
      <c r="J8060">
        <v>15.25</v>
      </c>
      <c r="K8060">
        <v>15.25</v>
      </c>
      <c r="L8060" s="3">
        <v>85.219800000000006</v>
      </c>
      <c r="M8060">
        <v>3</v>
      </c>
      <c r="N8060" s="3">
        <v>5.5881836065573776</v>
      </c>
      <c r="O8060"/>
      <c r="P8060"/>
    </row>
    <row r="8061" spans="1:16" x14ac:dyDescent="0.3">
      <c r="A8061" t="s">
        <v>13</v>
      </c>
      <c r="B8061" t="s">
        <v>433</v>
      </c>
      <c r="C8061" t="s">
        <v>1584</v>
      </c>
      <c r="D8061">
        <v>2022</v>
      </c>
      <c r="E8061" t="s">
        <v>1592</v>
      </c>
      <c r="F8061" t="s">
        <v>1602</v>
      </c>
      <c r="G8061" t="s">
        <v>1604</v>
      </c>
      <c r="H8061" t="s">
        <v>1608</v>
      </c>
      <c r="I8061" s="11">
        <v>4.0124624999999997E-2</v>
      </c>
      <c r="J8061">
        <v>9.3949999999999996</v>
      </c>
      <c r="K8061">
        <v>9.3949999999999996</v>
      </c>
      <c r="L8061" s="3">
        <v>85.190799999999996</v>
      </c>
      <c r="M8061">
        <v>3.7</v>
      </c>
      <c r="N8061" s="3">
        <v>9.0676742948376798</v>
      </c>
      <c r="O8061"/>
      <c r="P8061"/>
    </row>
    <row r="8062" spans="1:16" x14ac:dyDescent="0.3">
      <c r="A8062" t="s">
        <v>13</v>
      </c>
      <c r="B8062" t="s">
        <v>1070</v>
      </c>
      <c r="C8062" t="s">
        <v>1582</v>
      </c>
      <c r="D8062">
        <v>2022</v>
      </c>
      <c r="E8062" t="s">
        <v>1592</v>
      </c>
      <c r="F8062" t="s">
        <v>1602</v>
      </c>
      <c r="G8062" t="s">
        <v>1604</v>
      </c>
      <c r="H8062" t="s">
        <v>1608</v>
      </c>
      <c r="I8062" s="11">
        <v>5.4428367999999998E-2</v>
      </c>
      <c r="J8062">
        <v>17.100000000000001</v>
      </c>
      <c r="K8062">
        <v>17.100000000000001</v>
      </c>
      <c r="L8062" s="3">
        <v>84.956599999999995</v>
      </c>
      <c r="M8062">
        <v>4</v>
      </c>
      <c r="N8062" s="3">
        <v>4.9682222222222219</v>
      </c>
      <c r="O8062"/>
      <c r="P8062"/>
    </row>
    <row r="8063" spans="1:16" x14ac:dyDescent="0.3">
      <c r="A8063" t="s">
        <v>12</v>
      </c>
      <c r="B8063" t="s">
        <v>478</v>
      </c>
      <c r="C8063" t="s">
        <v>1585</v>
      </c>
      <c r="D8063">
        <v>2022</v>
      </c>
      <c r="E8063" t="s">
        <v>1592</v>
      </c>
      <c r="F8063" t="s">
        <v>1602</v>
      </c>
      <c r="G8063" t="s">
        <v>1604</v>
      </c>
      <c r="H8063" t="s">
        <v>1608</v>
      </c>
      <c r="I8063" s="11">
        <v>2.0653603E-2</v>
      </c>
      <c r="J8063">
        <v>11.5</v>
      </c>
      <c r="K8063">
        <v>11.5</v>
      </c>
      <c r="L8063" s="3">
        <v>84.953999999999994</v>
      </c>
      <c r="M8063">
        <v>4</v>
      </c>
      <c r="N8063" s="3">
        <v>7.3873043478260865</v>
      </c>
      <c r="O8063"/>
      <c r="P8063"/>
    </row>
    <row r="8064" spans="1:16" x14ac:dyDescent="0.3">
      <c r="A8064" t="s">
        <v>12</v>
      </c>
      <c r="B8064" t="s">
        <v>904</v>
      </c>
      <c r="C8064" t="s">
        <v>1577</v>
      </c>
      <c r="D8064">
        <v>2022</v>
      </c>
      <c r="E8064" t="s">
        <v>1592</v>
      </c>
      <c r="F8064" t="s">
        <v>1602</v>
      </c>
      <c r="G8064" t="s">
        <v>1604</v>
      </c>
      <c r="H8064" t="s">
        <v>1608</v>
      </c>
      <c r="I8064" s="11">
        <v>0</v>
      </c>
      <c r="J8064">
        <v>8.9749999999999996</v>
      </c>
      <c r="K8064">
        <v>8.9749999999999996</v>
      </c>
      <c r="L8064" s="3">
        <v>84.922399999999996</v>
      </c>
      <c r="M8064">
        <v>4.4000000000000004</v>
      </c>
      <c r="N8064" s="3">
        <v>9.4621058495821728</v>
      </c>
      <c r="O8064"/>
      <c r="P8064"/>
    </row>
    <row r="8065" spans="1:16" x14ac:dyDescent="0.3">
      <c r="A8065" t="s">
        <v>13</v>
      </c>
      <c r="B8065" t="s">
        <v>64</v>
      </c>
      <c r="C8065" t="s">
        <v>1587</v>
      </c>
      <c r="D8065">
        <v>2022</v>
      </c>
      <c r="E8065" t="s">
        <v>1592</v>
      </c>
      <c r="F8065" t="s">
        <v>1602</v>
      </c>
      <c r="G8065" t="s">
        <v>1604</v>
      </c>
      <c r="H8065" t="s">
        <v>1608</v>
      </c>
      <c r="I8065" s="11">
        <v>1.4690750000000001E-2</v>
      </c>
      <c r="J8065">
        <v>7.9749999999999996</v>
      </c>
      <c r="K8065">
        <v>7.9749999999999996</v>
      </c>
      <c r="L8065" s="3">
        <v>84.724999999999994</v>
      </c>
      <c r="M8065">
        <v>4</v>
      </c>
      <c r="N8065" s="3">
        <v>10.623824451410657</v>
      </c>
      <c r="O8065"/>
      <c r="P8065"/>
    </row>
    <row r="8066" spans="1:16" x14ac:dyDescent="0.3">
      <c r="A8066" t="s">
        <v>13</v>
      </c>
      <c r="B8066" t="s">
        <v>444</v>
      </c>
      <c r="C8066" t="s">
        <v>1587</v>
      </c>
      <c r="D8066">
        <v>2022</v>
      </c>
      <c r="E8066" t="s">
        <v>1592</v>
      </c>
      <c r="F8066" t="s">
        <v>1602</v>
      </c>
      <c r="G8066" t="s">
        <v>1604</v>
      </c>
      <c r="H8066" t="s">
        <v>1608</v>
      </c>
      <c r="I8066" s="11">
        <v>0</v>
      </c>
      <c r="J8066">
        <v>13.5</v>
      </c>
      <c r="K8066">
        <v>13.5</v>
      </c>
      <c r="L8066" s="3">
        <v>84.554000000000002</v>
      </c>
      <c r="M8066">
        <v>4.3</v>
      </c>
      <c r="N8066" s="3">
        <v>6.2632592592592591</v>
      </c>
      <c r="O8066"/>
      <c r="P8066"/>
    </row>
    <row r="8067" spans="1:16" x14ac:dyDescent="0.3">
      <c r="A8067" t="s">
        <v>13</v>
      </c>
      <c r="B8067" t="s">
        <v>738</v>
      </c>
      <c r="C8067" t="s">
        <v>1574</v>
      </c>
      <c r="D8067">
        <v>2022</v>
      </c>
      <c r="E8067" t="s">
        <v>1592</v>
      </c>
      <c r="F8067" t="s">
        <v>1602</v>
      </c>
      <c r="G8067" t="s">
        <v>1604</v>
      </c>
      <c r="H8067" t="s">
        <v>1608</v>
      </c>
      <c r="I8067" s="11">
        <v>0.106027474</v>
      </c>
      <c r="J8067">
        <v>6.59</v>
      </c>
      <c r="K8067">
        <v>6.59</v>
      </c>
      <c r="L8067" s="3">
        <v>83.990799999999993</v>
      </c>
      <c r="M8067">
        <v>4</v>
      </c>
      <c r="N8067" s="3">
        <v>12.745189681335356</v>
      </c>
      <c r="O8067"/>
      <c r="P8067"/>
    </row>
    <row r="8068" spans="1:16" x14ac:dyDescent="0.3">
      <c r="A8068" t="s">
        <v>13</v>
      </c>
      <c r="B8068" t="s">
        <v>1296</v>
      </c>
      <c r="C8068" t="s">
        <v>1590</v>
      </c>
      <c r="D8068">
        <v>2022</v>
      </c>
      <c r="E8068" t="s">
        <v>1592</v>
      </c>
      <c r="F8068" t="s">
        <v>1602</v>
      </c>
      <c r="G8068" t="s">
        <v>1604</v>
      </c>
      <c r="H8068" t="s">
        <v>1608</v>
      </c>
      <c r="I8068" s="11">
        <v>2.4756031000000001E-2</v>
      </c>
      <c r="J8068">
        <v>19.7</v>
      </c>
      <c r="K8068">
        <v>19.7</v>
      </c>
      <c r="L8068" s="3">
        <v>83.859200000000001</v>
      </c>
      <c r="M8068">
        <v>3.8</v>
      </c>
      <c r="N8068" s="3">
        <v>4.2568121827411174</v>
      </c>
      <c r="O8068"/>
      <c r="P8068"/>
    </row>
    <row r="8069" spans="1:16" x14ac:dyDescent="0.3">
      <c r="A8069" t="s">
        <v>12</v>
      </c>
      <c r="B8069" t="s">
        <v>721</v>
      </c>
      <c r="C8069" t="s">
        <v>1587</v>
      </c>
      <c r="D8069">
        <v>2022</v>
      </c>
      <c r="E8069" t="s">
        <v>1592</v>
      </c>
      <c r="F8069" t="s">
        <v>1602</v>
      </c>
      <c r="G8069" t="s">
        <v>1604</v>
      </c>
      <c r="H8069" t="s">
        <v>1608</v>
      </c>
      <c r="I8069" s="11">
        <v>2.5473816E-2</v>
      </c>
      <c r="J8069">
        <v>15.5</v>
      </c>
      <c r="K8069">
        <v>15.5</v>
      </c>
      <c r="L8069" s="3">
        <v>83.193399999999997</v>
      </c>
      <c r="M8069">
        <v>3.5</v>
      </c>
      <c r="N8069" s="3">
        <v>5.3673161290322575</v>
      </c>
      <c r="O8069"/>
      <c r="P8069"/>
    </row>
    <row r="8070" spans="1:16" x14ac:dyDescent="0.3">
      <c r="A8070" t="s">
        <v>12</v>
      </c>
      <c r="B8070" t="s">
        <v>564</v>
      </c>
      <c r="C8070" t="s">
        <v>1576</v>
      </c>
      <c r="D8070">
        <v>2022</v>
      </c>
      <c r="E8070" t="s">
        <v>1592</v>
      </c>
      <c r="F8070" t="s">
        <v>1602</v>
      </c>
      <c r="G8070" t="s">
        <v>1604</v>
      </c>
      <c r="H8070" t="s">
        <v>1608</v>
      </c>
      <c r="I8070" s="11">
        <v>1.9277945000000001E-2</v>
      </c>
      <c r="J8070">
        <v>20.5</v>
      </c>
      <c r="K8070">
        <v>20.5</v>
      </c>
      <c r="L8070" s="3">
        <v>82.859200000000001</v>
      </c>
      <c r="M8070">
        <v>3.3</v>
      </c>
      <c r="N8070" s="3">
        <v>4.0419121951219514</v>
      </c>
      <c r="O8070"/>
      <c r="P8070"/>
    </row>
    <row r="8071" spans="1:16" x14ac:dyDescent="0.3">
      <c r="A8071" t="s">
        <v>13</v>
      </c>
      <c r="B8071" t="s">
        <v>569</v>
      </c>
      <c r="C8071" t="s">
        <v>1577</v>
      </c>
      <c r="D8071">
        <v>2022</v>
      </c>
      <c r="E8071" t="s">
        <v>1592</v>
      </c>
      <c r="F8071" t="s">
        <v>1602</v>
      </c>
      <c r="G8071" t="s">
        <v>1604</v>
      </c>
      <c r="H8071" t="s">
        <v>1608</v>
      </c>
      <c r="I8071" s="11">
        <v>4.1273235999999998E-2</v>
      </c>
      <c r="J8071">
        <v>6.98</v>
      </c>
      <c r="K8071">
        <v>6.98</v>
      </c>
      <c r="L8071" s="3">
        <v>82.493399999999994</v>
      </c>
      <c r="M8071">
        <v>4.5999999999999996</v>
      </c>
      <c r="N8071" s="3">
        <v>11.818538681948423</v>
      </c>
      <c r="O8071"/>
      <c r="P8071"/>
    </row>
    <row r="8072" spans="1:16" x14ac:dyDescent="0.3">
      <c r="A8072" t="s">
        <v>13</v>
      </c>
      <c r="B8072" t="s">
        <v>1084</v>
      </c>
      <c r="C8072" t="s">
        <v>1590</v>
      </c>
      <c r="D8072">
        <v>2022</v>
      </c>
      <c r="E8072" t="s">
        <v>1592</v>
      </c>
      <c r="F8072" t="s">
        <v>1602</v>
      </c>
      <c r="G8072" t="s">
        <v>1604</v>
      </c>
      <c r="H8072" t="s">
        <v>1608</v>
      </c>
      <c r="I8072" s="11">
        <v>0.18425482600000001</v>
      </c>
      <c r="J8072">
        <v>14.15</v>
      </c>
      <c r="K8072">
        <v>14.15</v>
      </c>
      <c r="L8072" s="3">
        <v>82.427599999999998</v>
      </c>
      <c r="M8072">
        <v>4.3</v>
      </c>
      <c r="N8072" s="3">
        <v>5.8252720848056532</v>
      </c>
      <c r="O8072"/>
      <c r="P8072"/>
    </row>
    <row r="8073" spans="1:16" x14ac:dyDescent="0.3">
      <c r="A8073" t="s">
        <v>13</v>
      </c>
      <c r="B8073" t="s">
        <v>287</v>
      </c>
      <c r="C8073" t="s">
        <v>1576</v>
      </c>
      <c r="D8073">
        <v>2022</v>
      </c>
      <c r="E8073" t="s">
        <v>1592</v>
      </c>
      <c r="F8073" t="s">
        <v>1602</v>
      </c>
      <c r="G8073" t="s">
        <v>1604</v>
      </c>
      <c r="H8073" t="s">
        <v>1608</v>
      </c>
      <c r="I8073" s="11">
        <v>1.5169739E-2</v>
      </c>
      <c r="J8073">
        <v>5.48</v>
      </c>
      <c r="K8073">
        <v>5.48</v>
      </c>
      <c r="L8073" s="3">
        <v>82.224999999999994</v>
      </c>
      <c r="M8073">
        <v>4</v>
      </c>
      <c r="N8073" s="3">
        <v>15.004562043795618</v>
      </c>
      <c r="O8073"/>
      <c r="P8073"/>
    </row>
    <row r="8074" spans="1:16" x14ac:dyDescent="0.3">
      <c r="A8074" t="s">
        <v>13</v>
      </c>
      <c r="B8074" t="s">
        <v>21</v>
      </c>
      <c r="C8074" t="s">
        <v>1575</v>
      </c>
      <c r="D8074">
        <v>2022</v>
      </c>
      <c r="E8074" t="s">
        <v>1592</v>
      </c>
      <c r="F8074" t="s">
        <v>1602</v>
      </c>
      <c r="G8074" t="s">
        <v>1604</v>
      </c>
      <c r="H8074" t="s">
        <v>1608</v>
      </c>
      <c r="I8074" s="11">
        <v>5.8975503999999998E-2</v>
      </c>
      <c r="J8074">
        <v>11.8</v>
      </c>
      <c r="K8074">
        <v>11.8</v>
      </c>
      <c r="L8074" s="3">
        <v>81.761799999999994</v>
      </c>
      <c r="M8074">
        <v>4.0999999999999996</v>
      </c>
      <c r="N8074" s="3">
        <v>6.9289661016949147</v>
      </c>
      <c r="O8074"/>
      <c r="P8074"/>
    </row>
    <row r="8075" spans="1:16" x14ac:dyDescent="0.3">
      <c r="A8075" t="s">
        <v>12</v>
      </c>
      <c r="B8075" t="s">
        <v>839</v>
      </c>
      <c r="C8075" t="s">
        <v>1574</v>
      </c>
      <c r="D8075">
        <v>2022</v>
      </c>
      <c r="E8075" t="s">
        <v>1592</v>
      </c>
      <c r="F8075" t="s">
        <v>1602</v>
      </c>
      <c r="G8075" t="s">
        <v>1604</v>
      </c>
      <c r="H8075" t="s">
        <v>1608</v>
      </c>
      <c r="I8075" s="11">
        <v>4.1098733999999998E-2</v>
      </c>
      <c r="J8075">
        <v>17.7</v>
      </c>
      <c r="K8075">
        <v>17.7</v>
      </c>
      <c r="L8075" s="3">
        <v>80.927599999999998</v>
      </c>
      <c r="M8075">
        <v>3</v>
      </c>
      <c r="N8075" s="3">
        <v>4.5721807909604522</v>
      </c>
      <c r="O8075"/>
      <c r="P8075"/>
    </row>
    <row r="8076" spans="1:16" x14ac:dyDescent="0.3">
      <c r="A8076" t="s">
        <v>12</v>
      </c>
      <c r="B8076" t="s">
        <v>725</v>
      </c>
      <c r="C8076" t="s">
        <v>1574</v>
      </c>
      <c r="D8076">
        <v>2022</v>
      </c>
      <c r="E8076" t="s">
        <v>1592</v>
      </c>
      <c r="F8076" t="s">
        <v>1602</v>
      </c>
      <c r="G8076" t="s">
        <v>1604</v>
      </c>
      <c r="H8076" t="s">
        <v>1608</v>
      </c>
      <c r="I8076" s="11">
        <v>2.9100745000000001E-2</v>
      </c>
      <c r="J8076">
        <v>6.76</v>
      </c>
      <c r="K8076">
        <v>6.76</v>
      </c>
      <c r="L8076" s="3">
        <v>80.695999999999998</v>
      </c>
      <c r="M8076">
        <v>4.3</v>
      </c>
      <c r="N8076" s="3">
        <v>11.937278106508876</v>
      </c>
      <c r="O8076"/>
      <c r="P8076"/>
    </row>
    <row r="8077" spans="1:16" x14ac:dyDescent="0.3">
      <c r="A8077" t="s">
        <v>13</v>
      </c>
      <c r="B8077" t="s">
        <v>1027</v>
      </c>
      <c r="C8077" t="s">
        <v>1587</v>
      </c>
      <c r="D8077">
        <v>2022</v>
      </c>
      <c r="E8077" t="s">
        <v>1592</v>
      </c>
      <c r="F8077" t="s">
        <v>1602</v>
      </c>
      <c r="G8077" t="s">
        <v>1604</v>
      </c>
      <c r="H8077" t="s">
        <v>1608</v>
      </c>
      <c r="I8077" s="11">
        <v>8.575615E-3</v>
      </c>
      <c r="J8077">
        <v>18</v>
      </c>
      <c r="K8077">
        <v>18</v>
      </c>
      <c r="L8077" s="3">
        <v>80.261799999999994</v>
      </c>
      <c r="M8077">
        <v>4</v>
      </c>
      <c r="N8077" s="3">
        <v>4.4589888888888884</v>
      </c>
      <c r="O8077"/>
      <c r="P8077"/>
    </row>
    <row r="8078" spans="1:16" x14ac:dyDescent="0.3">
      <c r="A8078" t="s">
        <v>13</v>
      </c>
      <c r="B8078" t="s">
        <v>190</v>
      </c>
      <c r="C8078" t="s">
        <v>1587</v>
      </c>
      <c r="D8078">
        <v>2022</v>
      </c>
      <c r="E8078" t="s">
        <v>1592</v>
      </c>
      <c r="F8078" t="s">
        <v>1602</v>
      </c>
      <c r="G8078" t="s">
        <v>1604</v>
      </c>
      <c r="H8078" t="s">
        <v>1608</v>
      </c>
      <c r="I8078" s="11">
        <v>8.0922438999999999E-2</v>
      </c>
      <c r="J8078">
        <v>14.35</v>
      </c>
      <c r="K8078">
        <v>14.35</v>
      </c>
      <c r="L8078" s="3">
        <v>80.096000000000004</v>
      </c>
      <c r="M8078">
        <v>4</v>
      </c>
      <c r="N8078" s="3">
        <v>5.581602787456446</v>
      </c>
      <c r="O8078"/>
      <c r="P8078"/>
    </row>
    <row r="8079" spans="1:16" x14ac:dyDescent="0.3">
      <c r="A8079" t="s">
        <v>13</v>
      </c>
      <c r="B8079" t="s">
        <v>948</v>
      </c>
      <c r="C8079" t="s">
        <v>1577</v>
      </c>
      <c r="D8079">
        <v>2022</v>
      </c>
      <c r="E8079" t="s">
        <v>1592</v>
      </c>
      <c r="F8079" t="s">
        <v>1602</v>
      </c>
      <c r="G8079" t="s">
        <v>1604</v>
      </c>
      <c r="H8079" t="s">
        <v>1608</v>
      </c>
      <c r="I8079" s="11">
        <v>7.9668739000000002E-2</v>
      </c>
      <c r="J8079">
        <v>9</v>
      </c>
      <c r="K8079">
        <v>9</v>
      </c>
      <c r="L8079" s="3">
        <v>79.664400000000001</v>
      </c>
      <c r="M8079">
        <v>4</v>
      </c>
      <c r="N8079" s="3">
        <v>8.8515999999999995</v>
      </c>
      <c r="O8079"/>
      <c r="P8079"/>
    </row>
    <row r="8080" spans="1:16" x14ac:dyDescent="0.3">
      <c r="A8080" t="s">
        <v>13</v>
      </c>
      <c r="B8080" t="s">
        <v>434</v>
      </c>
      <c r="C8080" t="s">
        <v>1584</v>
      </c>
      <c r="D8080">
        <v>2022</v>
      </c>
      <c r="E8080" t="s">
        <v>1592</v>
      </c>
      <c r="F8080" t="s">
        <v>1602</v>
      </c>
      <c r="G8080" t="s">
        <v>1604</v>
      </c>
      <c r="H8080" t="s">
        <v>1608</v>
      </c>
      <c r="I8080" s="11">
        <v>0</v>
      </c>
      <c r="J8080">
        <v>17.350000000000001</v>
      </c>
      <c r="K8080">
        <v>17.350000000000001</v>
      </c>
      <c r="L8080" s="3">
        <v>79.261799999999994</v>
      </c>
      <c r="M8080">
        <v>4.2</v>
      </c>
      <c r="N8080" s="3">
        <v>4.5684034582132558</v>
      </c>
      <c r="O8080"/>
      <c r="P8080"/>
    </row>
    <row r="8081" spans="1:16" x14ac:dyDescent="0.3">
      <c r="A8081" t="s">
        <v>12</v>
      </c>
      <c r="B8081" t="s">
        <v>1333</v>
      </c>
      <c r="C8081" t="s">
        <v>1576</v>
      </c>
      <c r="D8081">
        <v>2022</v>
      </c>
      <c r="E8081" t="s">
        <v>1592</v>
      </c>
      <c r="F8081" t="s">
        <v>1602</v>
      </c>
      <c r="G8081" t="s">
        <v>1604</v>
      </c>
      <c r="H8081" t="s">
        <v>1608</v>
      </c>
      <c r="I8081" s="11">
        <v>7.9251097000000006E-2</v>
      </c>
      <c r="J8081">
        <v>11.6</v>
      </c>
      <c r="K8081">
        <v>11.6</v>
      </c>
      <c r="L8081" s="3">
        <v>79.227599999999995</v>
      </c>
      <c r="M8081">
        <v>4</v>
      </c>
      <c r="N8081" s="3">
        <v>6.8299655172413791</v>
      </c>
      <c r="O8081"/>
      <c r="P8081"/>
    </row>
    <row r="8082" spans="1:16" x14ac:dyDescent="0.3">
      <c r="A8082" t="s">
        <v>12</v>
      </c>
      <c r="B8082" t="s">
        <v>1315</v>
      </c>
      <c r="C8082" t="s">
        <v>1582</v>
      </c>
      <c r="D8082">
        <v>2022</v>
      </c>
      <c r="E8082" t="s">
        <v>1592</v>
      </c>
      <c r="F8082" t="s">
        <v>1602</v>
      </c>
      <c r="G8082" t="s">
        <v>1604</v>
      </c>
      <c r="H8082" t="s">
        <v>1608</v>
      </c>
      <c r="I8082" s="11">
        <v>7.5035902000000002E-2</v>
      </c>
      <c r="J8082">
        <v>7.72</v>
      </c>
      <c r="K8082">
        <v>7.72</v>
      </c>
      <c r="L8082" s="3">
        <v>78.798599999999993</v>
      </c>
      <c r="M8082">
        <v>4.2</v>
      </c>
      <c r="N8082" s="3">
        <v>10.207072538860103</v>
      </c>
      <c r="O8082"/>
      <c r="P8082"/>
    </row>
    <row r="8083" spans="1:16" x14ac:dyDescent="0.3">
      <c r="A8083" t="s">
        <v>12</v>
      </c>
      <c r="B8083" t="s">
        <v>849</v>
      </c>
      <c r="C8083" t="s">
        <v>1577</v>
      </c>
      <c r="D8083">
        <v>2022</v>
      </c>
      <c r="E8083" t="s">
        <v>1592</v>
      </c>
      <c r="F8083" t="s">
        <v>1602</v>
      </c>
      <c r="G8083" t="s">
        <v>1604</v>
      </c>
      <c r="H8083" t="s">
        <v>1608</v>
      </c>
      <c r="I8083" s="11">
        <v>0.104933928</v>
      </c>
      <c r="J8083">
        <v>9.5</v>
      </c>
      <c r="K8083">
        <v>9.5</v>
      </c>
      <c r="L8083" s="3">
        <v>78.796000000000006</v>
      </c>
      <c r="M8083">
        <v>4.2</v>
      </c>
      <c r="N8083" s="3">
        <v>8.2943157894736856</v>
      </c>
      <c r="O8083"/>
      <c r="P8083"/>
    </row>
    <row r="8084" spans="1:16" x14ac:dyDescent="0.3">
      <c r="A8084" t="s">
        <v>12</v>
      </c>
      <c r="B8084" t="s">
        <v>693</v>
      </c>
      <c r="C8084" t="s">
        <v>1580</v>
      </c>
      <c r="D8084">
        <v>2022</v>
      </c>
      <c r="E8084" t="s">
        <v>1592</v>
      </c>
      <c r="F8084" t="s">
        <v>1602</v>
      </c>
      <c r="G8084" t="s">
        <v>1604</v>
      </c>
      <c r="H8084" t="s">
        <v>1608</v>
      </c>
      <c r="I8084" s="11">
        <v>1.7932223000000001E-2</v>
      </c>
      <c r="J8084">
        <v>13.5</v>
      </c>
      <c r="K8084">
        <v>13.5</v>
      </c>
      <c r="L8084" s="3">
        <v>78.796000000000006</v>
      </c>
      <c r="M8084">
        <v>4</v>
      </c>
      <c r="N8084" s="3">
        <v>5.8367407407407415</v>
      </c>
      <c r="O8084"/>
      <c r="P8084"/>
    </row>
    <row r="8085" spans="1:16" x14ac:dyDescent="0.3">
      <c r="A8085" t="s">
        <v>12</v>
      </c>
      <c r="B8085" t="s">
        <v>104</v>
      </c>
      <c r="C8085" t="s">
        <v>1587</v>
      </c>
      <c r="D8085">
        <v>2022</v>
      </c>
      <c r="E8085" t="s">
        <v>1592</v>
      </c>
      <c r="F8085" t="s">
        <v>1602</v>
      </c>
      <c r="G8085" t="s">
        <v>1604</v>
      </c>
      <c r="H8085" t="s">
        <v>1608</v>
      </c>
      <c r="I8085" s="11">
        <v>0.186616421</v>
      </c>
      <c r="J8085">
        <v>12.35</v>
      </c>
      <c r="K8085">
        <v>12.35</v>
      </c>
      <c r="L8085" s="3">
        <v>78.632800000000003</v>
      </c>
      <c r="M8085">
        <v>4</v>
      </c>
      <c r="N8085" s="3">
        <v>6.3670283400809717</v>
      </c>
      <c r="O8085"/>
      <c r="P8085"/>
    </row>
    <row r="8086" spans="1:16" x14ac:dyDescent="0.3">
      <c r="A8086" t="s">
        <v>12</v>
      </c>
      <c r="B8086" t="s">
        <v>39</v>
      </c>
      <c r="C8086" t="s">
        <v>1585</v>
      </c>
      <c r="D8086">
        <v>2022</v>
      </c>
      <c r="E8086" t="s">
        <v>1592</v>
      </c>
      <c r="F8086" t="s">
        <v>1602</v>
      </c>
      <c r="G8086" t="s">
        <v>1604</v>
      </c>
      <c r="H8086" t="s">
        <v>1608</v>
      </c>
      <c r="I8086" s="11">
        <v>6.5328932000000006E-2</v>
      </c>
      <c r="J8086">
        <v>16</v>
      </c>
      <c r="K8086">
        <v>16</v>
      </c>
      <c r="L8086" s="3">
        <v>78.498599999999996</v>
      </c>
      <c r="M8086">
        <v>4.3</v>
      </c>
      <c r="N8086" s="3">
        <v>4.9061624999999998</v>
      </c>
      <c r="O8086"/>
      <c r="P8086"/>
    </row>
    <row r="8087" spans="1:16" x14ac:dyDescent="0.3">
      <c r="A8087" t="s">
        <v>13</v>
      </c>
      <c r="B8087" t="s">
        <v>912</v>
      </c>
      <c r="C8087" t="s">
        <v>1576</v>
      </c>
      <c r="D8087">
        <v>2022</v>
      </c>
      <c r="E8087" t="s">
        <v>1592</v>
      </c>
      <c r="F8087" t="s">
        <v>1602</v>
      </c>
      <c r="G8087" t="s">
        <v>1604</v>
      </c>
      <c r="H8087" t="s">
        <v>1608</v>
      </c>
      <c r="I8087" s="11">
        <v>2.6428923999999999E-2</v>
      </c>
      <c r="J8087">
        <v>14.3</v>
      </c>
      <c r="K8087">
        <v>14.3</v>
      </c>
      <c r="L8087" s="3">
        <v>78.230199999999996</v>
      </c>
      <c r="M8087">
        <v>4</v>
      </c>
      <c r="N8087" s="3">
        <v>5.4706433566433565</v>
      </c>
      <c r="O8087"/>
      <c r="P8087"/>
    </row>
    <row r="8088" spans="1:16" x14ac:dyDescent="0.3">
      <c r="A8088" t="s">
        <v>13</v>
      </c>
      <c r="B8088" t="s">
        <v>335</v>
      </c>
      <c r="C8088" t="s">
        <v>1577</v>
      </c>
      <c r="D8088">
        <v>2022</v>
      </c>
      <c r="E8088" t="s">
        <v>1592</v>
      </c>
      <c r="F8088" t="s">
        <v>1602</v>
      </c>
      <c r="G8088" t="s">
        <v>1604</v>
      </c>
      <c r="H8088" t="s">
        <v>1608</v>
      </c>
      <c r="I8088" s="11">
        <v>0.15424434300000001</v>
      </c>
      <c r="J8088">
        <v>13</v>
      </c>
      <c r="K8088">
        <v>13</v>
      </c>
      <c r="L8088" s="3">
        <v>77.998599999999996</v>
      </c>
      <c r="M8088">
        <v>5</v>
      </c>
      <c r="N8088" s="3">
        <v>5.9998923076923072</v>
      </c>
      <c r="O8088"/>
      <c r="P8088"/>
    </row>
    <row r="8089" spans="1:16" x14ac:dyDescent="0.3">
      <c r="A8089" t="s">
        <v>13</v>
      </c>
      <c r="B8089" t="s">
        <v>1031</v>
      </c>
      <c r="C8089" t="s">
        <v>1585</v>
      </c>
      <c r="D8089">
        <v>2022</v>
      </c>
      <c r="E8089" t="s">
        <v>1592</v>
      </c>
      <c r="F8089" t="s">
        <v>1602</v>
      </c>
      <c r="G8089" t="s">
        <v>1604</v>
      </c>
      <c r="H8089" t="s">
        <v>1608</v>
      </c>
      <c r="I8089" s="11">
        <v>1.7857847E-2</v>
      </c>
      <c r="J8089">
        <v>13.35</v>
      </c>
      <c r="K8089">
        <v>13.35</v>
      </c>
      <c r="L8089" s="3">
        <v>77.501199999999997</v>
      </c>
      <c r="M8089">
        <v>4</v>
      </c>
      <c r="N8089" s="3">
        <v>5.8053333333333335</v>
      </c>
      <c r="O8089"/>
      <c r="P8089"/>
    </row>
    <row r="8090" spans="1:16" x14ac:dyDescent="0.3">
      <c r="A8090" t="s">
        <v>12</v>
      </c>
      <c r="B8090" t="s">
        <v>900</v>
      </c>
      <c r="C8090" t="s">
        <v>1587</v>
      </c>
      <c r="D8090">
        <v>2022</v>
      </c>
      <c r="E8090" t="s">
        <v>1592</v>
      </c>
      <c r="F8090" t="s">
        <v>1602</v>
      </c>
      <c r="G8090" t="s">
        <v>1604</v>
      </c>
      <c r="H8090" t="s">
        <v>1608</v>
      </c>
      <c r="I8090" s="11">
        <v>5.1827123000000003E-2</v>
      </c>
      <c r="J8090">
        <v>9.1950000000000003</v>
      </c>
      <c r="K8090">
        <v>9.1950000000000003</v>
      </c>
      <c r="L8090" s="3">
        <v>77.464399999999998</v>
      </c>
      <c r="M8090">
        <v>4.4000000000000004</v>
      </c>
      <c r="N8090" s="3">
        <v>8.4246220772158775</v>
      </c>
      <c r="O8090"/>
      <c r="P8090"/>
    </row>
    <row r="8091" spans="1:16" x14ac:dyDescent="0.3">
      <c r="A8091" t="s">
        <v>13</v>
      </c>
      <c r="B8091" t="s">
        <v>1029</v>
      </c>
      <c r="C8091" t="s">
        <v>1577</v>
      </c>
      <c r="D8091">
        <v>2022</v>
      </c>
      <c r="E8091" t="s">
        <v>1592</v>
      </c>
      <c r="F8091" t="s">
        <v>1602</v>
      </c>
      <c r="G8091" t="s">
        <v>1604</v>
      </c>
      <c r="H8091" t="s">
        <v>1608</v>
      </c>
      <c r="I8091" s="11">
        <v>7.3135768000000004E-2</v>
      </c>
      <c r="J8091">
        <v>17.25</v>
      </c>
      <c r="K8091">
        <v>17.25</v>
      </c>
      <c r="L8091" s="3">
        <v>77.298599999999993</v>
      </c>
      <c r="M8091">
        <v>4.0999999999999996</v>
      </c>
      <c r="N8091" s="3">
        <v>4.4810782608695652</v>
      </c>
      <c r="O8091"/>
      <c r="P8091"/>
    </row>
    <row r="8092" spans="1:16" x14ac:dyDescent="0.3">
      <c r="A8092" t="s">
        <v>13</v>
      </c>
      <c r="B8092" t="s">
        <v>249</v>
      </c>
      <c r="C8092" t="s">
        <v>1587</v>
      </c>
      <c r="D8092">
        <v>2022</v>
      </c>
      <c r="E8092" t="s">
        <v>1592</v>
      </c>
      <c r="F8092" t="s">
        <v>1602</v>
      </c>
      <c r="G8092" t="s">
        <v>1604</v>
      </c>
      <c r="H8092" t="s">
        <v>1608</v>
      </c>
      <c r="I8092" s="11">
        <v>0.130946374</v>
      </c>
      <c r="J8092">
        <v>14.3</v>
      </c>
      <c r="K8092">
        <v>14.3</v>
      </c>
      <c r="L8092" s="3">
        <v>76.732799999999997</v>
      </c>
      <c r="M8092">
        <v>4</v>
      </c>
      <c r="N8092" s="3">
        <v>5.3659300699300694</v>
      </c>
      <c r="O8092"/>
      <c r="P8092"/>
    </row>
    <row r="8093" spans="1:16" x14ac:dyDescent="0.3">
      <c r="A8093" t="s">
        <v>12</v>
      </c>
      <c r="B8093" t="s">
        <v>1145</v>
      </c>
      <c r="C8093" t="s">
        <v>1576</v>
      </c>
      <c r="D8093">
        <v>2022</v>
      </c>
      <c r="E8093" t="s">
        <v>1592</v>
      </c>
      <c r="F8093" t="s">
        <v>1602</v>
      </c>
      <c r="G8093" t="s">
        <v>1604</v>
      </c>
      <c r="H8093" t="s">
        <v>1608</v>
      </c>
      <c r="I8093" s="11">
        <v>3.3692089000000001E-2</v>
      </c>
      <c r="J8093">
        <v>8.1549999999999994</v>
      </c>
      <c r="K8093">
        <v>8.1549999999999994</v>
      </c>
      <c r="L8093" s="3">
        <v>76.235399999999998</v>
      </c>
      <c r="M8093">
        <v>4.3</v>
      </c>
      <c r="N8093" s="3">
        <v>9.3483016554261198</v>
      </c>
      <c r="O8093"/>
      <c r="P8093"/>
    </row>
    <row r="8094" spans="1:16" x14ac:dyDescent="0.3">
      <c r="A8094" t="s">
        <v>13</v>
      </c>
      <c r="B8094" t="s">
        <v>140</v>
      </c>
      <c r="C8094" t="s">
        <v>1579</v>
      </c>
      <c r="D8094">
        <v>2022</v>
      </c>
      <c r="E8094" t="s">
        <v>1592</v>
      </c>
      <c r="F8094" t="s">
        <v>1602</v>
      </c>
      <c r="G8094" t="s">
        <v>1604</v>
      </c>
      <c r="H8094" t="s">
        <v>1608</v>
      </c>
      <c r="I8094" s="11">
        <v>2.1413346E-2</v>
      </c>
      <c r="J8094">
        <v>20.350000000000001</v>
      </c>
      <c r="K8094">
        <v>20.350000000000001</v>
      </c>
      <c r="L8094" s="3">
        <v>76.232799999999997</v>
      </c>
      <c r="M8094">
        <v>4</v>
      </c>
      <c r="N8094" s="3">
        <v>3.7460835380835378</v>
      </c>
      <c r="O8094"/>
      <c r="P8094"/>
    </row>
    <row r="8095" spans="1:16" x14ac:dyDescent="0.3">
      <c r="A8095" t="s">
        <v>13</v>
      </c>
      <c r="B8095" t="s">
        <v>1214</v>
      </c>
      <c r="C8095" t="s">
        <v>1577</v>
      </c>
      <c r="D8095">
        <v>2022</v>
      </c>
      <c r="E8095" t="s">
        <v>1592</v>
      </c>
      <c r="F8095" t="s">
        <v>1602</v>
      </c>
      <c r="G8095" t="s">
        <v>1604</v>
      </c>
      <c r="H8095" t="s">
        <v>1608</v>
      </c>
      <c r="I8095" s="11">
        <v>3.0250131999999999E-2</v>
      </c>
      <c r="J8095">
        <v>12.1</v>
      </c>
      <c r="K8095">
        <v>12.1</v>
      </c>
      <c r="L8095" s="3">
        <v>75.266999999999996</v>
      </c>
      <c r="M8095">
        <v>2</v>
      </c>
      <c r="N8095" s="3">
        <v>6.2204132231404961</v>
      </c>
      <c r="O8095"/>
      <c r="P8095"/>
    </row>
    <row r="8096" spans="1:16" x14ac:dyDescent="0.3">
      <c r="A8096" t="s">
        <v>12</v>
      </c>
      <c r="B8096" t="s">
        <v>101</v>
      </c>
      <c r="C8096" t="s">
        <v>1580</v>
      </c>
      <c r="D8096">
        <v>2022</v>
      </c>
      <c r="E8096" t="s">
        <v>1592</v>
      </c>
      <c r="F8096" t="s">
        <v>1602</v>
      </c>
      <c r="G8096" t="s">
        <v>1604</v>
      </c>
      <c r="H8096" t="s">
        <v>1608</v>
      </c>
      <c r="I8096" s="11">
        <v>1.1472001000000001E-2</v>
      </c>
      <c r="J8096">
        <v>10.695</v>
      </c>
      <c r="K8096">
        <v>10.695</v>
      </c>
      <c r="L8096" s="3">
        <v>75.203800000000001</v>
      </c>
      <c r="M8096">
        <v>4</v>
      </c>
      <c r="N8096" s="3">
        <v>7.0316783543712011</v>
      </c>
      <c r="O8096"/>
      <c r="P8096"/>
    </row>
    <row r="8097" spans="1:16" x14ac:dyDescent="0.3">
      <c r="A8097" t="s">
        <v>13</v>
      </c>
      <c r="B8097" t="s">
        <v>1193</v>
      </c>
      <c r="C8097" t="s">
        <v>1579</v>
      </c>
      <c r="D8097">
        <v>2022</v>
      </c>
      <c r="E8097" t="s">
        <v>1592</v>
      </c>
      <c r="F8097" t="s">
        <v>1602</v>
      </c>
      <c r="G8097" t="s">
        <v>1604</v>
      </c>
      <c r="H8097" t="s">
        <v>1608</v>
      </c>
      <c r="I8097" s="11">
        <v>7.1282168000000007E-2</v>
      </c>
      <c r="J8097">
        <v>20.6</v>
      </c>
      <c r="K8097">
        <v>20.6</v>
      </c>
      <c r="L8097" s="3">
        <v>74.4696</v>
      </c>
      <c r="M8097">
        <v>4.2</v>
      </c>
      <c r="N8097" s="3">
        <v>3.6150291262135918</v>
      </c>
      <c r="O8097"/>
      <c r="P8097"/>
    </row>
    <row r="8098" spans="1:16" x14ac:dyDescent="0.3">
      <c r="A8098" t="s">
        <v>13</v>
      </c>
      <c r="B8098" t="s">
        <v>208</v>
      </c>
      <c r="C8098" t="s">
        <v>1579</v>
      </c>
      <c r="D8098">
        <v>2022</v>
      </c>
      <c r="E8098" t="s">
        <v>1592</v>
      </c>
      <c r="F8098" t="s">
        <v>1602</v>
      </c>
      <c r="G8098" t="s">
        <v>1604</v>
      </c>
      <c r="H8098" t="s">
        <v>1608</v>
      </c>
      <c r="I8098" s="11">
        <v>0</v>
      </c>
      <c r="J8098">
        <v>20.7</v>
      </c>
      <c r="K8098">
        <v>20.7</v>
      </c>
      <c r="L8098" s="3">
        <v>74.335400000000007</v>
      </c>
      <c r="M8098">
        <v>4</v>
      </c>
      <c r="N8098" s="3">
        <v>3.5910821256038652</v>
      </c>
      <c r="O8098"/>
      <c r="P8098"/>
    </row>
    <row r="8099" spans="1:16" x14ac:dyDescent="0.3">
      <c r="A8099" t="s">
        <v>12</v>
      </c>
      <c r="B8099" t="s">
        <v>852</v>
      </c>
      <c r="C8099" t="s">
        <v>1581</v>
      </c>
      <c r="D8099">
        <v>2022</v>
      </c>
      <c r="E8099" t="s">
        <v>1592</v>
      </c>
      <c r="F8099" t="s">
        <v>1602</v>
      </c>
      <c r="G8099" t="s">
        <v>1604</v>
      </c>
      <c r="H8099" t="s">
        <v>1608</v>
      </c>
      <c r="I8099" s="11">
        <v>8.6014409999999996E-3</v>
      </c>
      <c r="J8099">
        <v>16.75</v>
      </c>
      <c r="K8099">
        <v>16.75</v>
      </c>
      <c r="L8099" s="3">
        <v>73.703800000000001</v>
      </c>
      <c r="M8099">
        <v>4</v>
      </c>
      <c r="N8099" s="3">
        <v>4.4002268656716419</v>
      </c>
      <c r="O8099"/>
      <c r="P8099"/>
    </row>
    <row r="8100" spans="1:16" x14ac:dyDescent="0.3">
      <c r="A8100" t="s">
        <v>13</v>
      </c>
      <c r="B8100" t="s">
        <v>765</v>
      </c>
      <c r="C8100" t="s">
        <v>1584</v>
      </c>
      <c r="D8100">
        <v>2022</v>
      </c>
      <c r="E8100" t="s">
        <v>1592</v>
      </c>
      <c r="F8100" t="s">
        <v>1602</v>
      </c>
      <c r="G8100" t="s">
        <v>1604</v>
      </c>
      <c r="H8100" t="s">
        <v>1608</v>
      </c>
      <c r="I8100" s="11">
        <v>7.3667029999999994E-2</v>
      </c>
      <c r="J8100">
        <v>11.15</v>
      </c>
      <c r="K8100">
        <v>11.15</v>
      </c>
      <c r="L8100" s="3">
        <v>66.214200000000005</v>
      </c>
      <c r="M8100">
        <v>4.4000000000000004</v>
      </c>
      <c r="N8100" s="3">
        <v>5.9384932735426013</v>
      </c>
      <c r="O8100"/>
      <c r="P8100"/>
    </row>
    <row r="8101" spans="1:16" x14ac:dyDescent="0.3">
      <c r="A8101" t="s">
        <v>12</v>
      </c>
      <c r="B8101" t="s">
        <v>1091</v>
      </c>
      <c r="C8101" t="s">
        <v>1580</v>
      </c>
      <c r="D8101">
        <v>2022</v>
      </c>
      <c r="E8101" t="s">
        <v>1592</v>
      </c>
      <c r="F8101" t="s">
        <v>1602</v>
      </c>
      <c r="G8101" t="s">
        <v>1604</v>
      </c>
      <c r="H8101" t="s">
        <v>1608</v>
      </c>
      <c r="I8101" s="11">
        <v>7.0588037000000006E-2</v>
      </c>
      <c r="J8101">
        <v>13</v>
      </c>
      <c r="K8101">
        <v>13</v>
      </c>
      <c r="L8101" s="3">
        <v>65.948400000000007</v>
      </c>
      <c r="M8101">
        <v>3.8</v>
      </c>
      <c r="N8101" s="3">
        <v>5.0729538461538466</v>
      </c>
      <c r="O8101"/>
      <c r="P8101"/>
    </row>
    <row r="8102" spans="1:16" x14ac:dyDescent="0.3">
      <c r="A8102" t="s">
        <v>13</v>
      </c>
      <c r="B8102" t="s">
        <v>684</v>
      </c>
      <c r="C8102" t="s">
        <v>1575</v>
      </c>
      <c r="D8102">
        <v>2022</v>
      </c>
      <c r="E8102" t="s">
        <v>1592</v>
      </c>
      <c r="F8102" t="s">
        <v>1602</v>
      </c>
      <c r="G8102" t="s">
        <v>1604</v>
      </c>
      <c r="H8102" t="s">
        <v>1608</v>
      </c>
      <c r="I8102" s="11">
        <v>0.112728355</v>
      </c>
      <c r="J8102">
        <v>8.42</v>
      </c>
      <c r="K8102">
        <v>8.42</v>
      </c>
      <c r="L8102" s="3">
        <v>65.816800000000001</v>
      </c>
      <c r="M8102">
        <v>4.3</v>
      </c>
      <c r="N8102" s="3">
        <v>7.8167220902612824</v>
      </c>
      <c r="O8102"/>
      <c r="P8102"/>
    </row>
    <row r="8103" spans="1:16" x14ac:dyDescent="0.3">
      <c r="A8103" t="s">
        <v>13</v>
      </c>
      <c r="B8103" t="s">
        <v>808</v>
      </c>
      <c r="C8103" t="s">
        <v>1582</v>
      </c>
      <c r="D8103">
        <v>2022</v>
      </c>
      <c r="E8103" t="s">
        <v>1592</v>
      </c>
      <c r="F8103" t="s">
        <v>1602</v>
      </c>
      <c r="G8103" t="s">
        <v>1604</v>
      </c>
      <c r="H8103" t="s">
        <v>1608</v>
      </c>
      <c r="I8103" s="11">
        <v>0.111673587</v>
      </c>
      <c r="J8103">
        <v>9.3000000000000007</v>
      </c>
      <c r="K8103">
        <v>9.3000000000000007</v>
      </c>
      <c r="L8103" s="3">
        <v>65.782600000000002</v>
      </c>
      <c r="M8103">
        <v>2</v>
      </c>
      <c r="N8103" s="3">
        <v>7.0733978494623653</v>
      </c>
      <c r="O8103"/>
      <c r="P8103"/>
    </row>
    <row r="8104" spans="1:16" x14ac:dyDescent="0.3">
      <c r="A8104" t="s">
        <v>13</v>
      </c>
      <c r="B8104" t="s">
        <v>506</v>
      </c>
      <c r="C8104" t="s">
        <v>1590</v>
      </c>
      <c r="D8104">
        <v>2022</v>
      </c>
      <c r="E8104" t="s">
        <v>1592</v>
      </c>
      <c r="F8104" t="s">
        <v>1602</v>
      </c>
      <c r="G8104" t="s">
        <v>1604</v>
      </c>
      <c r="H8104" t="s">
        <v>1608</v>
      </c>
      <c r="I8104" s="11">
        <v>4.9279391999999998E-2</v>
      </c>
      <c r="J8104">
        <v>15</v>
      </c>
      <c r="K8104">
        <v>15</v>
      </c>
      <c r="L8104" s="3">
        <v>65.716800000000006</v>
      </c>
      <c r="M8104">
        <v>4.3</v>
      </c>
      <c r="N8104" s="3">
        <v>4.3811200000000001</v>
      </c>
      <c r="O8104"/>
      <c r="P8104"/>
    </row>
    <row r="8105" spans="1:16" x14ac:dyDescent="0.3">
      <c r="A8105" t="s">
        <v>13</v>
      </c>
      <c r="B8105" t="s">
        <v>707</v>
      </c>
      <c r="C8105" t="s">
        <v>1575</v>
      </c>
      <c r="D8105">
        <v>2022</v>
      </c>
      <c r="E8105" t="s">
        <v>1592</v>
      </c>
      <c r="F8105" t="s">
        <v>1602</v>
      </c>
      <c r="G8105" t="s">
        <v>1604</v>
      </c>
      <c r="H8105" t="s">
        <v>1608</v>
      </c>
      <c r="I8105" s="11">
        <v>2.7827267999999999E-2</v>
      </c>
      <c r="J8105">
        <v>19.350000000000001</v>
      </c>
      <c r="K8105">
        <v>19.350000000000001</v>
      </c>
      <c r="L8105" s="3">
        <v>65.616799999999998</v>
      </c>
      <c r="M8105">
        <v>4.5</v>
      </c>
      <c r="N8105" s="3">
        <v>3.3910490956072348</v>
      </c>
      <c r="O8105"/>
      <c r="P8105"/>
    </row>
    <row r="8106" spans="1:16" x14ac:dyDescent="0.3">
      <c r="A8106" t="s">
        <v>12</v>
      </c>
      <c r="B8106" t="s">
        <v>402</v>
      </c>
      <c r="C8106" t="s">
        <v>1587</v>
      </c>
      <c r="D8106">
        <v>2022</v>
      </c>
      <c r="E8106" t="s">
        <v>1592</v>
      </c>
      <c r="F8106" t="s">
        <v>1602</v>
      </c>
      <c r="G8106" t="s">
        <v>1604</v>
      </c>
      <c r="H8106" t="s">
        <v>1608</v>
      </c>
      <c r="I8106" s="11">
        <v>2.9680867999999999E-2</v>
      </c>
      <c r="J8106">
        <v>6.71</v>
      </c>
      <c r="K8106">
        <v>6.71</v>
      </c>
      <c r="L8106" s="3">
        <v>65.014200000000002</v>
      </c>
      <c r="M8106">
        <v>4.9000000000000004</v>
      </c>
      <c r="N8106" s="3">
        <v>9.6891505216095393</v>
      </c>
      <c r="O8106"/>
      <c r="P8106"/>
    </row>
    <row r="8107" spans="1:16" x14ac:dyDescent="0.3">
      <c r="A8107" t="s">
        <v>12</v>
      </c>
      <c r="B8107" t="s">
        <v>456</v>
      </c>
      <c r="C8107" t="s">
        <v>1589</v>
      </c>
      <c r="D8107">
        <v>2022</v>
      </c>
      <c r="E8107" t="s">
        <v>1592</v>
      </c>
      <c r="F8107" t="s">
        <v>1602</v>
      </c>
      <c r="G8107" t="s">
        <v>1604</v>
      </c>
      <c r="H8107" t="s">
        <v>1608</v>
      </c>
      <c r="I8107" s="11">
        <v>5.4851438000000002E-2</v>
      </c>
      <c r="J8107">
        <v>16.7</v>
      </c>
      <c r="K8107">
        <v>16.7</v>
      </c>
      <c r="L8107" s="3">
        <v>64.416799999999995</v>
      </c>
      <c r="M8107">
        <v>3.3</v>
      </c>
      <c r="N8107" s="3">
        <v>3.8572934131736525</v>
      </c>
      <c r="O8107"/>
      <c r="P8107"/>
    </row>
    <row r="8108" spans="1:16" x14ac:dyDescent="0.3">
      <c r="A8108" t="s">
        <v>12</v>
      </c>
      <c r="B8108" t="s">
        <v>35</v>
      </c>
      <c r="C8108" t="s">
        <v>1574</v>
      </c>
      <c r="D8108">
        <v>2022</v>
      </c>
      <c r="E8108" t="s">
        <v>1592</v>
      </c>
      <c r="F8108" t="s">
        <v>1602</v>
      </c>
      <c r="G8108" t="s">
        <v>1604</v>
      </c>
      <c r="H8108" t="s">
        <v>1608</v>
      </c>
      <c r="I8108" s="11">
        <v>0</v>
      </c>
      <c r="J8108">
        <v>15.1</v>
      </c>
      <c r="K8108">
        <v>15.1</v>
      </c>
      <c r="L8108" s="3">
        <v>63.7194</v>
      </c>
      <c r="M8108">
        <v>4.2</v>
      </c>
      <c r="N8108" s="3">
        <v>4.2198278145695367</v>
      </c>
      <c r="O8108"/>
      <c r="P8108"/>
    </row>
    <row r="8109" spans="1:16" x14ac:dyDescent="0.3">
      <c r="A8109" t="s">
        <v>13</v>
      </c>
      <c r="B8109" t="s">
        <v>141</v>
      </c>
      <c r="C8109" t="s">
        <v>1581</v>
      </c>
      <c r="D8109">
        <v>2022</v>
      </c>
      <c r="E8109" t="s">
        <v>1592</v>
      </c>
      <c r="F8109" t="s">
        <v>1602</v>
      </c>
      <c r="G8109" t="s">
        <v>1604</v>
      </c>
      <c r="H8109" t="s">
        <v>1608</v>
      </c>
      <c r="I8109" s="11">
        <v>1.0674255000000001E-2</v>
      </c>
      <c r="J8109">
        <v>6.17</v>
      </c>
      <c r="K8109">
        <v>6.17</v>
      </c>
      <c r="L8109" s="3">
        <v>63.482599999999998</v>
      </c>
      <c r="M8109">
        <v>2.2999999999999998</v>
      </c>
      <c r="N8109" s="3">
        <v>10.288914100486224</v>
      </c>
      <c r="O8109"/>
      <c r="P8109"/>
    </row>
    <row r="8110" spans="1:16" x14ac:dyDescent="0.3">
      <c r="A8110" t="s">
        <v>13</v>
      </c>
      <c r="B8110" t="s">
        <v>540</v>
      </c>
      <c r="C8110" t="s">
        <v>1575</v>
      </c>
      <c r="D8110">
        <v>2022</v>
      </c>
      <c r="E8110" t="s">
        <v>1592</v>
      </c>
      <c r="F8110" t="s">
        <v>1602</v>
      </c>
      <c r="G8110" t="s">
        <v>1604</v>
      </c>
      <c r="H8110" t="s">
        <v>1608</v>
      </c>
      <c r="I8110" s="11">
        <v>7.7769768000000003E-2</v>
      </c>
      <c r="J8110">
        <v>20.100000000000001</v>
      </c>
      <c r="K8110">
        <v>20.100000000000001</v>
      </c>
      <c r="L8110" s="3">
        <v>63.053600000000003</v>
      </c>
      <c r="M8110">
        <v>4</v>
      </c>
      <c r="N8110" s="3">
        <v>3.1369950248756218</v>
      </c>
      <c r="O8110"/>
      <c r="P8110"/>
    </row>
    <row r="8111" spans="1:16" x14ac:dyDescent="0.3">
      <c r="A8111" t="s">
        <v>12</v>
      </c>
      <c r="B8111" t="s">
        <v>1286</v>
      </c>
      <c r="C8111" t="s">
        <v>1587</v>
      </c>
      <c r="D8111">
        <v>2022</v>
      </c>
      <c r="E8111" t="s">
        <v>1592</v>
      </c>
      <c r="F8111" t="s">
        <v>1602</v>
      </c>
      <c r="G8111" t="s">
        <v>1604</v>
      </c>
      <c r="H8111" t="s">
        <v>1608</v>
      </c>
      <c r="I8111" s="11">
        <v>3.8477325E-2</v>
      </c>
      <c r="J8111">
        <v>7.22</v>
      </c>
      <c r="K8111">
        <v>7.22</v>
      </c>
      <c r="L8111" s="3">
        <v>62.951000000000001</v>
      </c>
      <c r="M8111">
        <v>3.5</v>
      </c>
      <c r="N8111" s="3">
        <v>8.7189750692520782</v>
      </c>
      <c r="O8111"/>
      <c r="P8111"/>
    </row>
    <row r="8112" spans="1:16" x14ac:dyDescent="0.3">
      <c r="A8112" t="s">
        <v>13</v>
      </c>
      <c r="B8112" t="s">
        <v>945</v>
      </c>
      <c r="C8112" t="s">
        <v>1581</v>
      </c>
      <c r="D8112">
        <v>2022</v>
      </c>
      <c r="E8112" t="s">
        <v>1592</v>
      </c>
      <c r="F8112" t="s">
        <v>1602</v>
      </c>
      <c r="G8112" t="s">
        <v>1604</v>
      </c>
      <c r="H8112" t="s">
        <v>1608</v>
      </c>
      <c r="I8112" s="11">
        <v>7.9952983000000005E-2</v>
      </c>
      <c r="J8112">
        <v>7.8250000000000002</v>
      </c>
      <c r="K8112">
        <v>7.8250000000000002</v>
      </c>
      <c r="L8112" s="3">
        <v>62.782600000000002</v>
      </c>
      <c r="M8112">
        <v>4</v>
      </c>
      <c r="N8112" s="3">
        <v>8.0233354632587854</v>
      </c>
      <c r="O8112"/>
      <c r="P8112"/>
    </row>
    <row r="8113" spans="1:16" x14ac:dyDescent="0.3">
      <c r="A8113" t="s">
        <v>13</v>
      </c>
      <c r="B8113" t="s">
        <v>1045</v>
      </c>
      <c r="C8113" t="s">
        <v>1574</v>
      </c>
      <c r="D8113">
        <v>2022</v>
      </c>
      <c r="E8113" t="s">
        <v>1592</v>
      </c>
      <c r="F8113" t="s">
        <v>1602</v>
      </c>
      <c r="G8113" t="s">
        <v>1604</v>
      </c>
      <c r="H8113" t="s">
        <v>1608</v>
      </c>
      <c r="I8113" s="11">
        <v>8.9069748000000004E-2</v>
      </c>
      <c r="J8113">
        <v>7.7850000000000001</v>
      </c>
      <c r="K8113">
        <v>7.7850000000000001</v>
      </c>
      <c r="L8113" s="3">
        <v>62.750999999999998</v>
      </c>
      <c r="M8113">
        <v>4.0999999999999996</v>
      </c>
      <c r="N8113" s="3">
        <v>8.0605009633911369</v>
      </c>
      <c r="O8113"/>
      <c r="P8113"/>
    </row>
    <row r="8114" spans="1:16" x14ac:dyDescent="0.3">
      <c r="A8114" t="s">
        <v>13</v>
      </c>
      <c r="B8114" t="s">
        <v>70</v>
      </c>
      <c r="C8114" t="s">
        <v>1576</v>
      </c>
      <c r="D8114">
        <v>2022</v>
      </c>
      <c r="E8114" t="s">
        <v>1592</v>
      </c>
      <c r="F8114" t="s">
        <v>1602</v>
      </c>
      <c r="G8114" t="s">
        <v>1604</v>
      </c>
      <c r="H8114" t="s">
        <v>1608</v>
      </c>
      <c r="I8114" s="11">
        <v>1.3869039E-2</v>
      </c>
      <c r="J8114">
        <v>15.35</v>
      </c>
      <c r="K8114">
        <v>15.35</v>
      </c>
      <c r="L8114" s="3">
        <v>62.516800000000003</v>
      </c>
      <c r="M8114">
        <v>3.8</v>
      </c>
      <c r="N8114" s="3">
        <v>4.0727557003257333</v>
      </c>
      <c r="O8114"/>
      <c r="P8114"/>
    </row>
    <row r="8115" spans="1:16" x14ac:dyDescent="0.3">
      <c r="A8115" t="s">
        <v>12</v>
      </c>
      <c r="B8115" t="s">
        <v>1448</v>
      </c>
      <c r="C8115" t="s">
        <v>1585</v>
      </c>
      <c r="D8115">
        <v>2022</v>
      </c>
      <c r="E8115" t="s">
        <v>1592</v>
      </c>
      <c r="F8115" t="s">
        <v>1602</v>
      </c>
      <c r="G8115" t="s">
        <v>1604</v>
      </c>
      <c r="H8115" t="s">
        <v>1608</v>
      </c>
      <c r="I8115" s="11">
        <v>0</v>
      </c>
      <c r="J8115">
        <v>15.6</v>
      </c>
      <c r="K8115">
        <v>15.6</v>
      </c>
      <c r="L8115" s="3">
        <v>62.419400000000003</v>
      </c>
      <c r="M8115">
        <v>3.9</v>
      </c>
      <c r="N8115" s="3">
        <v>4.0012435897435896</v>
      </c>
      <c r="O8115"/>
      <c r="P8115"/>
    </row>
    <row r="8116" spans="1:16" x14ac:dyDescent="0.3">
      <c r="A8116" t="s">
        <v>12</v>
      </c>
      <c r="B8116" t="s">
        <v>427</v>
      </c>
      <c r="C8116" t="s">
        <v>1574</v>
      </c>
      <c r="D8116">
        <v>2022</v>
      </c>
      <c r="E8116" t="s">
        <v>1592</v>
      </c>
      <c r="F8116" t="s">
        <v>1602</v>
      </c>
      <c r="G8116" t="s">
        <v>1604</v>
      </c>
      <c r="H8116" t="s">
        <v>1608</v>
      </c>
      <c r="I8116" s="11">
        <v>0.16216285999999999</v>
      </c>
      <c r="J8116">
        <v>21.1</v>
      </c>
      <c r="K8116">
        <v>21.1</v>
      </c>
      <c r="L8116" s="3">
        <v>62.216799999999999</v>
      </c>
      <c r="M8116">
        <v>4</v>
      </c>
      <c r="N8116" s="3">
        <v>2.9486635071090044</v>
      </c>
      <c r="O8116"/>
      <c r="P8116"/>
    </row>
    <row r="8117" spans="1:16" x14ac:dyDescent="0.3">
      <c r="A8117" t="s">
        <v>12</v>
      </c>
      <c r="B8117" t="s">
        <v>1224</v>
      </c>
      <c r="C8117" t="s">
        <v>1580</v>
      </c>
      <c r="D8117">
        <v>2022</v>
      </c>
      <c r="E8117" t="s">
        <v>1592</v>
      </c>
      <c r="F8117" t="s">
        <v>1602</v>
      </c>
      <c r="G8117" t="s">
        <v>1604</v>
      </c>
      <c r="H8117" t="s">
        <v>1608</v>
      </c>
      <c r="I8117" s="11">
        <v>2.0961192E-2</v>
      </c>
      <c r="J8117">
        <v>19.850000000000001</v>
      </c>
      <c r="K8117">
        <v>19.850000000000001</v>
      </c>
      <c r="L8117" s="3">
        <v>62.019399999999997</v>
      </c>
      <c r="M8117">
        <v>3.7</v>
      </c>
      <c r="N8117" s="3">
        <v>3.124403022670025</v>
      </c>
      <c r="O8117"/>
      <c r="P8117"/>
    </row>
    <row r="8118" spans="1:16" x14ac:dyDescent="0.3">
      <c r="A8118" t="s">
        <v>13</v>
      </c>
      <c r="B8118" t="s">
        <v>1330</v>
      </c>
      <c r="C8118" t="s">
        <v>1582</v>
      </c>
      <c r="D8118">
        <v>2022</v>
      </c>
      <c r="E8118" t="s">
        <v>1592</v>
      </c>
      <c r="F8118" t="s">
        <v>1602</v>
      </c>
      <c r="G8118" t="s">
        <v>1604</v>
      </c>
      <c r="H8118" t="s">
        <v>1608</v>
      </c>
      <c r="I8118" s="11">
        <v>4.8980799999999998E-2</v>
      </c>
      <c r="J8118">
        <v>12.6</v>
      </c>
      <c r="K8118">
        <v>12.6</v>
      </c>
      <c r="L8118" s="3">
        <v>61.919400000000003</v>
      </c>
      <c r="M8118">
        <v>3.6</v>
      </c>
      <c r="N8118" s="3">
        <v>4.9142380952380957</v>
      </c>
      <c r="O8118"/>
      <c r="P8118"/>
    </row>
    <row r="8119" spans="1:16" x14ac:dyDescent="0.3">
      <c r="A8119" t="s">
        <v>12</v>
      </c>
      <c r="B8119" t="s">
        <v>804</v>
      </c>
      <c r="C8119" t="s">
        <v>1580</v>
      </c>
      <c r="D8119">
        <v>2022</v>
      </c>
      <c r="E8119" t="s">
        <v>1592</v>
      </c>
      <c r="F8119" t="s">
        <v>1602</v>
      </c>
      <c r="G8119" t="s">
        <v>1604</v>
      </c>
      <c r="H8119" t="s">
        <v>1608</v>
      </c>
      <c r="I8119" s="11">
        <v>5.6833394000000002E-2</v>
      </c>
      <c r="J8119">
        <v>5.59</v>
      </c>
      <c r="K8119">
        <v>5.59</v>
      </c>
      <c r="L8119" s="3">
        <v>61.916800000000002</v>
      </c>
      <c r="M8119">
        <v>4.2</v>
      </c>
      <c r="N8119" s="3">
        <v>11.076350626118069</v>
      </c>
      <c r="O8119"/>
      <c r="P8119"/>
    </row>
    <row r="8120" spans="1:16" x14ac:dyDescent="0.3">
      <c r="A8120" t="s">
        <v>13</v>
      </c>
      <c r="B8120" t="s">
        <v>1240</v>
      </c>
      <c r="C8120" t="s">
        <v>1585</v>
      </c>
      <c r="D8120">
        <v>2022</v>
      </c>
      <c r="E8120" t="s">
        <v>1592</v>
      </c>
      <c r="F8120" t="s">
        <v>1602</v>
      </c>
      <c r="G8120" t="s">
        <v>1604</v>
      </c>
      <c r="H8120" t="s">
        <v>1608</v>
      </c>
      <c r="I8120" s="11">
        <v>3.8610722E-2</v>
      </c>
      <c r="J8120">
        <v>6.92</v>
      </c>
      <c r="K8120">
        <v>6.92</v>
      </c>
      <c r="L8120" s="3">
        <v>61.485199999999999</v>
      </c>
      <c r="M8120">
        <v>3.8</v>
      </c>
      <c r="N8120" s="3">
        <v>8.8851445086705194</v>
      </c>
      <c r="O8120"/>
      <c r="P8120"/>
    </row>
    <row r="8121" spans="1:16" x14ac:dyDescent="0.3">
      <c r="A8121" t="s">
        <v>13</v>
      </c>
      <c r="B8121" t="s">
        <v>484</v>
      </c>
      <c r="C8121" t="s">
        <v>1579</v>
      </c>
      <c r="D8121">
        <v>2022</v>
      </c>
      <c r="E8121" t="s">
        <v>1592</v>
      </c>
      <c r="F8121" t="s">
        <v>1602</v>
      </c>
      <c r="G8121" t="s">
        <v>1604</v>
      </c>
      <c r="H8121" t="s">
        <v>1608</v>
      </c>
      <c r="I8121" s="11">
        <v>6.6200667000000005E-2</v>
      </c>
      <c r="J8121">
        <v>20.2</v>
      </c>
      <c r="K8121">
        <v>20.2</v>
      </c>
      <c r="L8121" s="3">
        <v>61.451000000000001</v>
      </c>
      <c r="M8121">
        <v>4.3</v>
      </c>
      <c r="N8121" s="3">
        <v>3.0421287128712873</v>
      </c>
      <c r="O8121"/>
      <c r="P8121"/>
    </row>
    <row r="8122" spans="1:16" x14ac:dyDescent="0.3">
      <c r="A8122" t="s">
        <v>12</v>
      </c>
      <c r="B8122" t="s">
        <v>332</v>
      </c>
      <c r="C8122" t="s">
        <v>1580</v>
      </c>
      <c r="D8122">
        <v>2022</v>
      </c>
      <c r="E8122" t="s">
        <v>1592</v>
      </c>
      <c r="F8122" t="s">
        <v>1602</v>
      </c>
      <c r="G8122" t="s">
        <v>1604</v>
      </c>
      <c r="H8122" t="s">
        <v>1608</v>
      </c>
      <c r="I8122" s="11">
        <v>6.2297248999999999E-2</v>
      </c>
      <c r="J8122">
        <v>16.7</v>
      </c>
      <c r="K8122">
        <v>16.7</v>
      </c>
      <c r="L8122" s="3">
        <v>60.656199999999998</v>
      </c>
      <c r="M8122">
        <v>4.4000000000000004</v>
      </c>
      <c r="N8122" s="3">
        <v>3.6321077844311378</v>
      </c>
      <c r="O8122"/>
      <c r="P8122"/>
    </row>
    <row r="8123" spans="1:16" x14ac:dyDescent="0.3">
      <c r="A8123" t="s">
        <v>13</v>
      </c>
      <c r="B8123" t="s">
        <v>874</v>
      </c>
      <c r="C8123" t="s">
        <v>1576</v>
      </c>
      <c r="D8123">
        <v>2022</v>
      </c>
      <c r="E8123" t="s">
        <v>1592</v>
      </c>
      <c r="F8123" t="s">
        <v>1602</v>
      </c>
      <c r="G8123" t="s">
        <v>1604</v>
      </c>
      <c r="H8123" t="s">
        <v>1608</v>
      </c>
      <c r="I8123" s="11">
        <v>0.143712172</v>
      </c>
      <c r="J8123">
        <v>8.9049999999999994</v>
      </c>
      <c r="K8123">
        <v>8.9049999999999994</v>
      </c>
      <c r="L8123" s="3">
        <v>60.287799999999997</v>
      </c>
      <c r="M8123">
        <v>3</v>
      </c>
      <c r="N8123" s="3">
        <v>6.7701066816395281</v>
      </c>
      <c r="O8123"/>
      <c r="P8123"/>
    </row>
    <row r="8124" spans="1:16" x14ac:dyDescent="0.3">
      <c r="A8124" t="s">
        <v>12</v>
      </c>
      <c r="B8124" t="s">
        <v>1147</v>
      </c>
      <c r="C8124" t="s">
        <v>1574</v>
      </c>
      <c r="D8124">
        <v>2022</v>
      </c>
      <c r="E8124" t="s">
        <v>1592</v>
      </c>
      <c r="F8124" t="s">
        <v>1602</v>
      </c>
      <c r="G8124" t="s">
        <v>1604</v>
      </c>
      <c r="H8124" t="s">
        <v>1608</v>
      </c>
      <c r="I8124" s="11">
        <v>1.2254429000000001E-2</v>
      </c>
      <c r="J8124">
        <v>18.2</v>
      </c>
      <c r="K8124">
        <v>18.2</v>
      </c>
      <c r="L8124" s="3">
        <v>59.990400000000001</v>
      </c>
      <c r="M8124">
        <v>4.3</v>
      </c>
      <c r="N8124" s="3">
        <v>3.2961758241758243</v>
      </c>
      <c r="O8124"/>
      <c r="P8124"/>
    </row>
    <row r="8125" spans="1:16" x14ac:dyDescent="0.3">
      <c r="A8125" t="s">
        <v>12</v>
      </c>
      <c r="B8125" t="s">
        <v>829</v>
      </c>
      <c r="C8125" t="s">
        <v>1574</v>
      </c>
      <c r="D8125">
        <v>2022</v>
      </c>
      <c r="E8125" t="s">
        <v>1592</v>
      </c>
      <c r="F8125" t="s">
        <v>1602</v>
      </c>
      <c r="G8125" t="s">
        <v>1604</v>
      </c>
      <c r="H8125" t="s">
        <v>1608</v>
      </c>
      <c r="I8125" s="11">
        <v>7.1743629000000003E-2</v>
      </c>
      <c r="J8125">
        <v>13.3</v>
      </c>
      <c r="K8125">
        <v>13.3</v>
      </c>
      <c r="L8125" s="3">
        <v>59.753599999999999</v>
      </c>
      <c r="M8125">
        <v>4</v>
      </c>
      <c r="N8125" s="3">
        <v>4.4927518796992478</v>
      </c>
      <c r="O8125"/>
      <c r="P8125"/>
    </row>
    <row r="8126" spans="1:16" x14ac:dyDescent="0.3">
      <c r="A8126" t="s">
        <v>12</v>
      </c>
      <c r="B8126" t="s">
        <v>866</v>
      </c>
      <c r="C8126" t="s">
        <v>1577</v>
      </c>
      <c r="D8126">
        <v>2022</v>
      </c>
      <c r="E8126" t="s">
        <v>1592</v>
      </c>
      <c r="F8126" t="s">
        <v>1602</v>
      </c>
      <c r="G8126" t="s">
        <v>1604</v>
      </c>
      <c r="H8126" t="s">
        <v>1608</v>
      </c>
      <c r="I8126" s="11">
        <v>5.4599767E-2</v>
      </c>
      <c r="J8126">
        <v>15</v>
      </c>
      <c r="K8126">
        <v>15</v>
      </c>
      <c r="L8126" s="3">
        <v>59.490400000000001</v>
      </c>
      <c r="M8126">
        <v>4.3</v>
      </c>
      <c r="N8126" s="3">
        <v>3.9660266666666666</v>
      </c>
      <c r="O8126"/>
      <c r="P8126"/>
    </row>
    <row r="8127" spans="1:16" x14ac:dyDescent="0.3">
      <c r="A8127" t="s">
        <v>12</v>
      </c>
      <c r="B8127" t="s">
        <v>360</v>
      </c>
      <c r="C8127" t="s">
        <v>1577</v>
      </c>
      <c r="D8127">
        <v>2022</v>
      </c>
      <c r="E8127" t="s">
        <v>1592</v>
      </c>
      <c r="F8127" t="s">
        <v>1602</v>
      </c>
      <c r="G8127" t="s">
        <v>1604</v>
      </c>
      <c r="H8127" t="s">
        <v>1608</v>
      </c>
      <c r="I8127" s="11">
        <v>3.0211742E-2</v>
      </c>
      <c r="J8127">
        <v>13</v>
      </c>
      <c r="K8127">
        <v>13</v>
      </c>
      <c r="L8127" s="3">
        <v>59.322000000000003</v>
      </c>
      <c r="M8127">
        <v>5</v>
      </c>
      <c r="N8127" s="3">
        <v>4.5632307692307696</v>
      </c>
      <c r="O8127"/>
      <c r="P8127"/>
    </row>
    <row r="8128" spans="1:16" x14ac:dyDescent="0.3">
      <c r="A8128" t="s">
        <v>13</v>
      </c>
      <c r="B8128" t="s">
        <v>1097</v>
      </c>
      <c r="C8128" t="s">
        <v>1579</v>
      </c>
      <c r="D8128">
        <v>2022</v>
      </c>
      <c r="E8128" t="s">
        <v>1592</v>
      </c>
      <c r="F8128" t="s">
        <v>1602</v>
      </c>
      <c r="G8128" t="s">
        <v>1604</v>
      </c>
      <c r="H8128" t="s">
        <v>1608</v>
      </c>
      <c r="I8128" s="11">
        <v>4.4991294000000001E-2</v>
      </c>
      <c r="J8128">
        <v>7.1050000000000004</v>
      </c>
      <c r="K8128">
        <v>7.1050000000000004</v>
      </c>
      <c r="L8128" s="3">
        <v>59.2562</v>
      </c>
      <c r="M8128">
        <v>3.8</v>
      </c>
      <c r="N8128" s="3">
        <v>8.3400703729767756</v>
      </c>
      <c r="O8128"/>
      <c r="P8128"/>
    </row>
    <row r="8129" spans="1:16" x14ac:dyDescent="0.3">
      <c r="A8129" t="s">
        <v>12</v>
      </c>
      <c r="B8129" t="s">
        <v>547</v>
      </c>
      <c r="C8129" t="s">
        <v>1574</v>
      </c>
      <c r="D8129">
        <v>2022</v>
      </c>
      <c r="E8129" t="s">
        <v>1592</v>
      </c>
      <c r="F8129" t="s">
        <v>1602</v>
      </c>
      <c r="G8129" t="s">
        <v>1604</v>
      </c>
      <c r="H8129" t="s">
        <v>1608</v>
      </c>
      <c r="I8129" s="11">
        <v>0.116063284</v>
      </c>
      <c r="J8129">
        <v>16</v>
      </c>
      <c r="K8129">
        <v>16</v>
      </c>
      <c r="L8129" s="3">
        <v>59.124600000000001</v>
      </c>
      <c r="M8129">
        <v>4</v>
      </c>
      <c r="N8129" s="3">
        <v>3.6952875000000001</v>
      </c>
      <c r="O8129"/>
      <c r="P8129"/>
    </row>
    <row r="8130" spans="1:16" x14ac:dyDescent="0.3">
      <c r="A8130" t="s">
        <v>13</v>
      </c>
      <c r="B8130" t="s">
        <v>544</v>
      </c>
      <c r="C8130" t="s">
        <v>1580</v>
      </c>
      <c r="D8130">
        <v>2022</v>
      </c>
      <c r="E8130" t="s">
        <v>1592</v>
      </c>
      <c r="F8130" t="s">
        <v>1602</v>
      </c>
      <c r="G8130" t="s">
        <v>1604</v>
      </c>
      <c r="H8130" t="s">
        <v>1608</v>
      </c>
      <c r="I8130" s="11">
        <v>0.112553853</v>
      </c>
      <c r="J8130">
        <v>10.395</v>
      </c>
      <c r="K8130">
        <v>10.395</v>
      </c>
      <c r="L8130" s="3">
        <v>59.021999999999998</v>
      </c>
      <c r="M8130">
        <v>4.3</v>
      </c>
      <c r="N8130" s="3">
        <v>5.6779220779220783</v>
      </c>
      <c r="O8130"/>
      <c r="P8130"/>
    </row>
    <row r="8131" spans="1:16" x14ac:dyDescent="0.3">
      <c r="A8131" t="s">
        <v>13</v>
      </c>
      <c r="B8131" t="s">
        <v>1550</v>
      </c>
      <c r="C8131" t="s">
        <v>1576</v>
      </c>
      <c r="D8131">
        <v>2022</v>
      </c>
      <c r="E8131" t="s">
        <v>1592</v>
      </c>
      <c r="F8131" t="s">
        <v>1602</v>
      </c>
      <c r="G8131" t="s">
        <v>1604</v>
      </c>
      <c r="H8131" t="s">
        <v>1608</v>
      </c>
      <c r="I8131" s="11">
        <v>0.11535364200000001</v>
      </c>
      <c r="J8131">
        <v>9.1950000000000003</v>
      </c>
      <c r="K8131">
        <v>9.1950000000000003</v>
      </c>
      <c r="L8131" s="3">
        <v>58.924599999999998</v>
      </c>
      <c r="M8131">
        <v>3.3</v>
      </c>
      <c r="N8131" s="3">
        <v>6.4083306144643828</v>
      </c>
      <c r="O8131"/>
      <c r="P8131"/>
    </row>
    <row r="8132" spans="1:16" x14ac:dyDescent="0.3">
      <c r="A8132" t="s">
        <v>13</v>
      </c>
      <c r="B8132" t="s">
        <v>370</v>
      </c>
      <c r="C8132" t="s">
        <v>1577</v>
      </c>
      <c r="D8132">
        <v>2022</v>
      </c>
      <c r="E8132" t="s">
        <v>1592</v>
      </c>
      <c r="F8132" t="s">
        <v>1602</v>
      </c>
      <c r="G8132" t="s">
        <v>1604</v>
      </c>
      <c r="H8132" t="s">
        <v>1608</v>
      </c>
      <c r="I8132" s="11">
        <v>2.678995E-2</v>
      </c>
      <c r="J8132">
        <v>12.35</v>
      </c>
      <c r="K8132">
        <v>12.35</v>
      </c>
      <c r="L8132" s="3">
        <v>58.924599999999998</v>
      </c>
      <c r="M8132">
        <v>1.7</v>
      </c>
      <c r="N8132" s="3">
        <v>4.771222672064777</v>
      </c>
      <c r="O8132"/>
      <c r="P8132"/>
    </row>
    <row r="8133" spans="1:16" x14ac:dyDescent="0.3">
      <c r="A8133" t="s">
        <v>13</v>
      </c>
      <c r="B8133" t="s">
        <v>381</v>
      </c>
      <c r="C8133" t="s">
        <v>1584</v>
      </c>
      <c r="D8133">
        <v>2022</v>
      </c>
      <c r="E8133" t="s">
        <v>1592</v>
      </c>
      <c r="F8133" t="s">
        <v>1602</v>
      </c>
      <c r="G8133" t="s">
        <v>1604</v>
      </c>
      <c r="H8133" t="s">
        <v>1608</v>
      </c>
      <c r="I8133" s="11">
        <v>0.118661426</v>
      </c>
      <c r="J8133">
        <v>18.600000000000001</v>
      </c>
      <c r="K8133">
        <v>18.600000000000001</v>
      </c>
      <c r="L8133" s="3">
        <v>58.758800000000001</v>
      </c>
      <c r="M8133">
        <v>4</v>
      </c>
      <c r="N8133" s="3">
        <v>3.1590752688172041</v>
      </c>
      <c r="O8133"/>
      <c r="P8133"/>
    </row>
    <row r="8134" spans="1:16" x14ac:dyDescent="0.3">
      <c r="A8134" t="s">
        <v>12</v>
      </c>
      <c r="B8134" t="s">
        <v>1086</v>
      </c>
      <c r="C8134" t="s">
        <v>1585</v>
      </c>
      <c r="D8134">
        <v>2022</v>
      </c>
      <c r="E8134" t="s">
        <v>1592</v>
      </c>
      <c r="F8134" t="s">
        <v>1602</v>
      </c>
      <c r="G8134" t="s">
        <v>1604</v>
      </c>
      <c r="H8134" t="s">
        <v>1608</v>
      </c>
      <c r="I8134" s="11">
        <v>6.8148886000000006E-2</v>
      </c>
      <c r="J8134">
        <v>13.5</v>
      </c>
      <c r="K8134">
        <v>13.5</v>
      </c>
      <c r="L8134" s="3">
        <v>58.656199999999998</v>
      </c>
      <c r="M8134">
        <v>4.2</v>
      </c>
      <c r="N8134" s="3">
        <v>4.3449037037037037</v>
      </c>
      <c r="O8134"/>
      <c r="P8134"/>
    </row>
    <row r="8135" spans="1:16" x14ac:dyDescent="0.3">
      <c r="A8135" t="s">
        <v>13</v>
      </c>
      <c r="B8135" t="s">
        <v>351</v>
      </c>
      <c r="C8135" t="s">
        <v>1581</v>
      </c>
      <c r="D8135">
        <v>2022</v>
      </c>
      <c r="E8135" t="s">
        <v>1592</v>
      </c>
      <c r="F8135" t="s">
        <v>1602</v>
      </c>
      <c r="G8135" t="s">
        <v>1604</v>
      </c>
      <c r="H8135" t="s">
        <v>1608</v>
      </c>
      <c r="I8135" s="11">
        <v>3.6184754999999999E-2</v>
      </c>
      <c r="J8135">
        <v>18.850000000000001</v>
      </c>
      <c r="K8135">
        <v>18.850000000000001</v>
      </c>
      <c r="L8135" s="3">
        <v>58.556199999999997</v>
      </c>
      <c r="M8135">
        <v>5</v>
      </c>
      <c r="N8135" s="3">
        <v>3.1064297082228114</v>
      </c>
      <c r="O8135"/>
      <c r="P8135"/>
    </row>
    <row r="8136" spans="1:16" x14ac:dyDescent="0.3">
      <c r="A8136" t="s">
        <v>13</v>
      </c>
      <c r="B8136" t="s">
        <v>1411</v>
      </c>
      <c r="C8136" t="s">
        <v>1575</v>
      </c>
      <c r="D8136">
        <v>2022</v>
      </c>
      <c r="E8136" t="s">
        <v>1592</v>
      </c>
      <c r="F8136" t="s">
        <v>1602</v>
      </c>
      <c r="G8136" t="s">
        <v>1604</v>
      </c>
      <c r="H8136" t="s">
        <v>1608</v>
      </c>
      <c r="I8136" s="11">
        <v>5.4863459000000003E-2</v>
      </c>
      <c r="J8136">
        <v>7.5650000000000004</v>
      </c>
      <c r="K8136">
        <v>7.5650000000000004</v>
      </c>
      <c r="L8136" s="3">
        <v>58.393000000000001</v>
      </c>
      <c r="M8136">
        <v>4</v>
      </c>
      <c r="N8136" s="3">
        <v>7.7188367481824187</v>
      </c>
      <c r="O8136"/>
      <c r="P8136"/>
    </row>
    <row r="8137" spans="1:16" x14ac:dyDescent="0.3">
      <c r="A8137" t="s">
        <v>12</v>
      </c>
      <c r="B8137" t="s">
        <v>903</v>
      </c>
      <c r="C8137" t="s">
        <v>1586</v>
      </c>
      <c r="D8137">
        <v>2022</v>
      </c>
      <c r="E8137" t="s">
        <v>1592</v>
      </c>
      <c r="F8137" t="s">
        <v>1602</v>
      </c>
      <c r="G8137" t="s">
        <v>1604</v>
      </c>
      <c r="H8137" t="s">
        <v>1608</v>
      </c>
      <c r="I8137" s="11">
        <v>6.1424738E-2</v>
      </c>
      <c r="J8137">
        <v>7.8949999999999996</v>
      </c>
      <c r="K8137">
        <v>7.8949999999999996</v>
      </c>
      <c r="L8137" s="3">
        <v>57.758800000000001</v>
      </c>
      <c r="M8137">
        <v>4.4000000000000004</v>
      </c>
      <c r="N8137" s="3">
        <v>7.3158708043065239</v>
      </c>
      <c r="O8137"/>
      <c r="P8137"/>
    </row>
    <row r="8138" spans="1:16" x14ac:dyDescent="0.3">
      <c r="A8138" t="s">
        <v>13</v>
      </c>
      <c r="B8138" t="s">
        <v>318</v>
      </c>
      <c r="C8138" t="s">
        <v>1579</v>
      </c>
      <c r="D8138">
        <v>2022</v>
      </c>
      <c r="E8138" t="s">
        <v>1592</v>
      </c>
      <c r="F8138" t="s">
        <v>1602</v>
      </c>
      <c r="G8138" t="s">
        <v>1604</v>
      </c>
      <c r="H8138" t="s">
        <v>1608</v>
      </c>
      <c r="I8138" s="11">
        <v>0.16131749500000001</v>
      </c>
      <c r="J8138">
        <v>15.7</v>
      </c>
      <c r="K8138">
        <v>15.7</v>
      </c>
      <c r="L8138" s="3">
        <v>57.556199999999997</v>
      </c>
      <c r="M8138">
        <v>3.3</v>
      </c>
      <c r="N8138" s="3">
        <v>3.6659999999999999</v>
      </c>
      <c r="O8138"/>
      <c r="P8138"/>
    </row>
    <row r="8139" spans="1:16" x14ac:dyDescent="0.3">
      <c r="A8139" t="s">
        <v>13</v>
      </c>
      <c r="B8139" t="s">
        <v>148</v>
      </c>
      <c r="C8139" t="s">
        <v>1590</v>
      </c>
      <c r="D8139">
        <v>2022</v>
      </c>
      <c r="E8139" t="s">
        <v>1592</v>
      </c>
      <c r="F8139" t="s">
        <v>1602</v>
      </c>
      <c r="G8139" t="s">
        <v>1604</v>
      </c>
      <c r="H8139" t="s">
        <v>1608</v>
      </c>
      <c r="I8139" s="11">
        <v>0.10803618700000001</v>
      </c>
      <c r="J8139">
        <v>15.85</v>
      </c>
      <c r="K8139">
        <v>15.85</v>
      </c>
      <c r="L8139" s="3">
        <v>57.3904</v>
      </c>
      <c r="M8139">
        <v>4.3</v>
      </c>
      <c r="N8139" s="3">
        <v>3.620845425867508</v>
      </c>
      <c r="O8139"/>
      <c r="P8139"/>
    </row>
    <row r="8140" spans="1:16" x14ac:dyDescent="0.3">
      <c r="A8140" t="s">
        <v>12</v>
      </c>
      <c r="B8140" t="s">
        <v>1062</v>
      </c>
      <c r="C8140" t="s">
        <v>1576</v>
      </c>
      <c r="D8140">
        <v>2022</v>
      </c>
      <c r="E8140" t="s">
        <v>1592</v>
      </c>
      <c r="F8140" t="s">
        <v>1602</v>
      </c>
      <c r="G8140" t="s">
        <v>1604</v>
      </c>
      <c r="H8140" t="s">
        <v>1608</v>
      </c>
      <c r="I8140" s="11">
        <v>8.2737261000000006E-2</v>
      </c>
      <c r="J8140">
        <v>8.18</v>
      </c>
      <c r="K8140">
        <v>8.18</v>
      </c>
      <c r="L8140" s="3">
        <v>57.358800000000002</v>
      </c>
      <c r="M8140">
        <v>4</v>
      </c>
      <c r="N8140" s="3">
        <v>7.0120782396088028</v>
      </c>
      <c r="O8140"/>
      <c r="P8140"/>
    </row>
    <row r="8141" spans="1:16" x14ac:dyDescent="0.3">
      <c r="A8141" t="s">
        <v>13</v>
      </c>
      <c r="B8141" t="s">
        <v>660</v>
      </c>
      <c r="C8141" t="s">
        <v>1579</v>
      </c>
      <c r="D8141">
        <v>2022</v>
      </c>
      <c r="E8141" t="s">
        <v>1592</v>
      </c>
      <c r="F8141" t="s">
        <v>1602</v>
      </c>
      <c r="G8141" t="s">
        <v>1604</v>
      </c>
      <c r="H8141" t="s">
        <v>1608</v>
      </c>
      <c r="I8141" s="11">
        <v>1.4332439000000001E-2</v>
      </c>
      <c r="J8141">
        <v>19.5</v>
      </c>
      <c r="K8141">
        <v>19.5</v>
      </c>
      <c r="L8141" s="3">
        <v>57.1614</v>
      </c>
      <c r="M8141">
        <v>3.1</v>
      </c>
      <c r="N8141" s="3">
        <v>2.9313538461538462</v>
      </c>
      <c r="O8141"/>
      <c r="P8141"/>
    </row>
    <row r="8142" spans="1:16" x14ac:dyDescent="0.3">
      <c r="A8142" t="s">
        <v>12</v>
      </c>
      <c r="B8142" t="s">
        <v>1384</v>
      </c>
      <c r="C8142" t="s">
        <v>1590</v>
      </c>
      <c r="D8142">
        <v>2022</v>
      </c>
      <c r="E8142" t="s">
        <v>1592</v>
      </c>
      <c r="F8142" t="s">
        <v>1602</v>
      </c>
      <c r="G8142" t="s">
        <v>1604</v>
      </c>
      <c r="H8142" t="s">
        <v>1608</v>
      </c>
      <c r="I8142" s="11">
        <v>6.1424738E-2</v>
      </c>
      <c r="J8142">
        <v>12.1</v>
      </c>
      <c r="K8142">
        <v>12.1</v>
      </c>
      <c r="L8142" s="3">
        <v>56.761400000000002</v>
      </c>
      <c r="M8142">
        <v>3.9</v>
      </c>
      <c r="N8142" s="3">
        <v>4.6910247933884301</v>
      </c>
      <c r="O8142"/>
      <c r="P8142"/>
    </row>
    <row r="8143" spans="1:16" x14ac:dyDescent="0.3">
      <c r="A8143" t="s">
        <v>13</v>
      </c>
      <c r="B8143" t="s">
        <v>499</v>
      </c>
      <c r="C8143" t="s">
        <v>1579</v>
      </c>
      <c r="D8143">
        <v>2022</v>
      </c>
      <c r="E8143" t="s">
        <v>1592</v>
      </c>
      <c r="F8143" t="s">
        <v>1602</v>
      </c>
      <c r="G8143" t="s">
        <v>1604</v>
      </c>
      <c r="H8143" t="s">
        <v>1608</v>
      </c>
      <c r="I8143" s="11">
        <v>9.6806007999999999E-2</v>
      </c>
      <c r="J8143">
        <v>7.5</v>
      </c>
      <c r="K8143">
        <v>7.5</v>
      </c>
      <c r="L8143" s="3">
        <v>56.258800000000001</v>
      </c>
      <c r="M8143">
        <v>3.9</v>
      </c>
      <c r="N8143" s="3">
        <v>7.501173333333333</v>
      </c>
      <c r="O8143"/>
      <c r="P8143"/>
    </row>
    <row r="8144" spans="1:16" x14ac:dyDescent="0.3">
      <c r="A8144" t="s">
        <v>13</v>
      </c>
      <c r="B8144" t="s">
        <v>1076</v>
      </c>
      <c r="C8144" t="s">
        <v>1574</v>
      </c>
      <c r="D8144">
        <v>2022</v>
      </c>
      <c r="E8144" t="s">
        <v>1592</v>
      </c>
      <c r="F8144" t="s">
        <v>1602</v>
      </c>
      <c r="G8144" t="s">
        <v>1604</v>
      </c>
      <c r="H8144" t="s">
        <v>1608</v>
      </c>
      <c r="I8144" s="11">
        <v>2.4069113E-2</v>
      </c>
      <c r="J8144">
        <v>10.65</v>
      </c>
      <c r="K8144">
        <v>10.65</v>
      </c>
      <c r="L8144" s="3">
        <v>56.227200000000003</v>
      </c>
      <c r="M8144">
        <v>4</v>
      </c>
      <c r="N8144" s="3">
        <v>5.2795492957746477</v>
      </c>
      <c r="O8144"/>
      <c r="P8144"/>
    </row>
    <row r="8145" spans="1:16" x14ac:dyDescent="0.3">
      <c r="A8145" t="s">
        <v>13</v>
      </c>
      <c r="B8145" t="s">
        <v>356</v>
      </c>
      <c r="C8145" t="s">
        <v>1580</v>
      </c>
      <c r="D8145">
        <v>2022</v>
      </c>
      <c r="E8145" t="s">
        <v>1592</v>
      </c>
      <c r="F8145" t="s">
        <v>1602</v>
      </c>
      <c r="G8145" t="s">
        <v>1604</v>
      </c>
      <c r="H8145" t="s">
        <v>1608</v>
      </c>
      <c r="I8145" s="11">
        <v>5.7546913999999998E-2</v>
      </c>
      <c r="J8145">
        <v>15.85</v>
      </c>
      <c r="K8145">
        <v>15.85</v>
      </c>
      <c r="L8145" s="3">
        <v>55.895600000000002</v>
      </c>
      <c r="M8145">
        <v>5</v>
      </c>
      <c r="N8145" s="3">
        <v>3.5265362776025238</v>
      </c>
      <c r="O8145"/>
      <c r="P8145"/>
    </row>
    <row r="8146" spans="1:16" x14ac:dyDescent="0.3">
      <c r="A8146" t="s">
        <v>12</v>
      </c>
      <c r="B8146" t="s">
        <v>1287</v>
      </c>
      <c r="C8146" t="s">
        <v>1580</v>
      </c>
      <c r="D8146">
        <v>2022</v>
      </c>
      <c r="E8146" t="s">
        <v>1592</v>
      </c>
      <c r="F8146" t="s">
        <v>1602</v>
      </c>
      <c r="G8146" t="s">
        <v>1604</v>
      </c>
      <c r="H8146" t="s">
        <v>1608</v>
      </c>
      <c r="I8146" s="11">
        <v>1.098386E-2</v>
      </c>
      <c r="J8146">
        <v>6.63</v>
      </c>
      <c r="K8146">
        <v>6.63</v>
      </c>
      <c r="L8146" s="3">
        <v>55.458799999999997</v>
      </c>
      <c r="M8146">
        <v>4</v>
      </c>
      <c r="N8146" s="3">
        <v>8.364826546003016</v>
      </c>
      <c r="O8146"/>
      <c r="P8146"/>
    </row>
    <row r="8147" spans="1:16" x14ac:dyDescent="0.3">
      <c r="A8147" t="s">
        <v>13</v>
      </c>
      <c r="B8147" t="s">
        <v>911</v>
      </c>
      <c r="C8147" t="s">
        <v>1585</v>
      </c>
      <c r="D8147">
        <v>2022</v>
      </c>
      <c r="E8147" t="s">
        <v>1592</v>
      </c>
      <c r="F8147" t="s">
        <v>1602</v>
      </c>
      <c r="G8147" t="s">
        <v>1604</v>
      </c>
      <c r="H8147" t="s">
        <v>1608</v>
      </c>
      <c r="I8147" s="11">
        <v>9.7457482999999998E-2</v>
      </c>
      <c r="J8147">
        <v>13.8</v>
      </c>
      <c r="K8147">
        <v>13.8</v>
      </c>
      <c r="L8147" s="3">
        <v>55.393000000000001</v>
      </c>
      <c r="M8147">
        <v>4</v>
      </c>
      <c r="N8147" s="3">
        <v>4.0139855072463764</v>
      </c>
      <c r="O8147"/>
      <c r="P8147"/>
    </row>
    <row r="8148" spans="1:16" x14ac:dyDescent="0.3">
      <c r="A8148" t="s">
        <v>12</v>
      </c>
      <c r="B8148" t="s">
        <v>395</v>
      </c>
      <c r="C8148" t="s">
        <v>1586</v>
      </c>
      <c r="D8148">
        <v>2022</v>
      </c>
      <c r="E8148" t="s">
        <v>1592</v>
      </c>
      <c r="F8148" t="s">
        <v>1602</v>
      </c>
      <c r="G8148" t="s">
        <v>1604</v>
      </c>
      <c r="H8148" t="s">
        <v>1608</v>
      </c>
      <c r="I8148" s="11">
        <v>0</v>
      </c>
      <c r="J8148">
        <v>9</v>
      </c>
      <c r="K8148">
        <v>9</v>
      </c>
      <c r="L8148" s="3">
        <v>55.261400000000002</v>
      </c>
      <c r="M8148">
        <v>4</v>
      </c>
      <c r="N8148" s="3">
        <v>6.1401555555555554</v>
      </c>
      <c r="O8148"/>
      <c r="P8148"/>
    </row>
    <row r="8149" spans="1:16" x14ac:dyDescent="0.3">
      <c r="A8149" t="s">
        <v>13</v>
      </c>
      <c r="B8149" t="s">
        <v>1329</v>
      </c>
      <c r="C8149" t="s">
        <v>1574</v>
      </c>
      <c r="D8149">
        <v>2022</v>
      </c>
      <c r="E8149" t="s">
        <v>1592</v>
      </c>
      <c r="F8149" t="s">
        <v>1602</v>
      </c>
      <c r="G8149" t="s">
        <v>1604</v>
      </c>
      <c r="H8149" t="s">
        <v>1608</v>
      </c>
      <c r="I8149" s="11">
        <v>5.3439522000000003E-2</v>
      </c>
      <c r="J8149">
        <v>19.7</v>
      </c>
      <c r="K8149">
        <v>19.7</v>
      </c>
      <c r="L8149" s="3">
        <v>55.093000000000004</v>
      </c>
      <c r="M8149">
        <v>3.7</v>
      </c>
      <c r="N8149" s="3">
        <v>2.796598984771574</v>
      </c>
      <c r="O8149"/>
      <c r="P8149"/>
    </row>
    <row r="8150" spans="1:16" x14ac:dyDescent="0.3">
      <c r="A8150" t="s">
        <v>13</v>
      </c>
      <c r="B8150" t="s">
        <v>1215</v>
      </c>
      <c r="C8150" t="s">
        <v>1575</v>
      </c>
      <c r="D8150">
        <v>2022</v>
      </c>
      <c r="E8150" t="s">
        <v>1592</v>
      </c>
      <c r="F8150" t="s">
        <v>1602</v>
      </c>
      <c r="G8150" t="s">
        <v>1604</v>
      </c>
      <c r="H8150" t="s">
        <v>1608</v>
      </c>
      <c r="I8150" s="11">
        <v>7.7548731999999995E-2</v>
      </c>
      <c r="J8150">
        <v>13.65</v>
      </c>
      <c r="K8150">
        <v>13.65</v>
      </c>
      <c r="L8150" s="3">
        <v>55.093000000000004</v>
      </c>
      <c r="M8150">
        <v>4</v>
      </c>
      <c r="N8150" s="3">
        <v>4.0361172161172165</v>
      </c>
      <c r="O8150"/>
      <c r="P8150"/>
    </row>
    <row r="8151" spans="1:16" x14ac:dyDescent="0.3">
      <c r="A8151" t="s">
        <v>12</v>
      </c>
      <c r="B8151" t="s">
        <v>867</v>
      </c>
      <c r="C8151" t="s">
        <v>1576</v>
      </c>
      <c r="D8151">
        <v>2022</v>
      </c>
      <c r="E8151" t="s">
        <v>1592</v>
      </c>
      <c r="F8151" t="s">
        <v>1602</v>
      </c>
      <c r="G8151" t="s">
        <v>1604</v>
      </c>
      <c r="H8151" t="s">
        <v>1608</v>
      </c>
      <c r="I8151" s="11">
        <v>0.136328794</v>
      </c>
      <c r="J8151">
        <v>14</v>
      </c>
      <c r="K8151">
        <v>14</v>
      </c>
      <c r="L8151" s="3">
        <v>54.863999999999997</v>
      </c>
      <c r="M8151">
        <v>2</v>
      </c>
      <c r="N8151" s="3">
        <v>3.9188571428571426</v>
      </c>
      <c r="O8151"/>
      <c r="P8151"/>
    </row>
    <row r="8152" spans="1:16" x14ac:dyDescent="0.3">
      <c r="A8152" t="s">
        <v>13</v>
      </c>
      <c r="B8152" t="s">
        <v>501</v>
      </c>
      <c r="C8152" t="s">
        <v>1585</v>
      </c>
      <c r="D8152">
        <v>2022</v>
      </c>
      <c r="E8152" t="s">
        <v>1592</v>
      </c>
      <c r="F8152" t="s">
        <v>1602</v>
      </c>
      <c r="G8152" t="s">
        <v>1604</v>
      </c>
      <c r="H8152" t="s">
        <v>1608</v>
      </c>
      <c r="I8152" s="11">
        <v>0.102188428</v>
      </c>
      <c r="J8152">
        <v>19.25</v>
      </c>
      <c r="K8152">
        <v>19.25</v>
      </c>
      <c r="L8152" s="3">
        <v>54.395600000000002</v>
      </c>
      <c r="M8152">
        <v>4.7</v>
      </c>
      <c r="N8152" s="3">
        <v>2.8257454545454546</v>
      </c>
      <c r="O8152"/>
      <c r="P8152"/>
    </row>
    <row r="8153" spans="1:16" x14ac:dyDescent="0.3">
      <c r="A8153" t="s">
        <v>13</v>
      </c>
      <c r="B8153" t="s">
        <v>1542</v>
      </c>
      <c r="C8153" t="s">
        <v>1574</v>
      </c>
      <c r="D8153">
        <v>2022</v>
      </c>
      <c r="E8153" t="s">
        <v>1592</v>
      </c>
      <c r="F8153" t="s">
        <v>1602</v>
      </c>
      <c r="G8153" t="s">
        <v>1604</v>
      </c>
      <c r="H8153" t="s">
        <v>1608</v>
      </c>
      <c r="I8153" s="11">
        <v>0.10260723300000001</v>
      </c>
      <c r="J8153">
        <v>6.13</v>
      </c>
      <c r="K8153">
        <v>6.13</v>
      </c>
      <c r="L8153" s="3">
        <v>54.029800000000002</v>
      </c>
      <c r="M8153">
        <v>4</v>
      </c>
      <c r="N8153" s="3">
        <v>8.8139967373572592</v>
      </c>
      <c r="O8153"/>
      <c r="P8153"/>
    </row>
    <row r="8154" spans="1:16" x14ac:dyDescent="0.3">
      <c r="A8154" t="s">
        <v>13</v>
      </c>
      <c r="B8154" t="s">
        <v>432</v>
      </c>
      <c r="C8154" t="s">
        <v>1576</v>
      </c>
      <c r="D8154">
        <v>2022</v>
      </c>
      <c r="E8154" t="s">
        <v>1592</v>
      </c>
      <c r="F8154" t="s">
        <v>1602</v>
      </c>
      <c r="G8154" t="s">
        <v>1604</v>
      </c>
      <c r="H8154" t="s">
        <v>1608</v>
      </c>
      <c r="I8154" s="11">
        <v>4.0346435999999999E-2</v>
      </c>
      <c r="J8154">
        <v>8.9350000000000005</v>
      </c>
      <c r="K8154">
        <v>8.9350000000000005</v>
      </c>
      <c r="L8154" s="3">
        <v>53.729799999999997</v>
      </c>
      <c r="M8154">
        <v>1</v>
      </c>
      <c r="N8154" s="3">
        <v>6.0134079462786785</v>
      </c>
      <c r="O8154"/>
      <c r="P8154"/>
    </row>
    <row r="8155" spans="1:16" x14ac:dyDescent="0.3">
      <c r="A8155" t="s">
        <v>13</v>
      </c>
      <c r="B8155" t="s">
        <v>43</v>
      </c>
      <c r="C8155" t="s">
        <v>1576</v>
      </c>
      <c r="D8155">
        <v>2022</v>
      </c>
      <c r="E8155" t="s">
        <v>1592</v>
      </c>
      <c r="F8155" t="s">
        <v>1602</v>
      </c>
      <c r="G8155" t="s">
        <v>1604</v>
      </c>
      <c r="H8155" t="s">
        <v>1608</v>
      </c>
      <c r="I8155" s="11">
        <v>2.6645307E-2</v>
      </c>
      <c r="J8155">
        <v>16.600000000000001</v>
      </c>
      <c r="K8155">
        <v>16.600000000000001</v>
      </c>
      <c r="L8155" s="3">
        <v>53.561399999999999</v>
      </c>
      <c r="M8155">
        <v>4</v>
      </c>
      <c r="N8155" s="3">
        <v>3.2265903614457829</v>
      </c>
      <c r="O8155"/>
      <c r="P8155"/>
    </row>
    <row r="8156" spans="1:16" x14ac:dyDescent="0.3">
      <c r="A8156" t="s">
        <v>12</v>
      </c>
      <c r="B8156" t="s">
        <v>1085</v>
      </c>
      <c r="C8156" t="s">
        <v>1587</v>
      </c>
      <c r="D8156">
        <v>2022</v>
      </c>
      <c r="E8156" t="s">
        <v>1592</v>
      </c>
      <c r="F8156" t="s">
        <v>1602</v>
      </c>
      <c r="G8156" t="s">
        <v>1604</v>
      </c>
      <c r="H8156" t="s">
        <v>1608</v>
      </c>
      <c r="I8156" s="11">
        <v>0.13403699999999999</v>
      </c>
      <c r="J8156">
        <v>4.88</v>
      </c>
      <c r="K8156">
        <v>4.88</v>
      </c>
      <c r="L8156" s="3">
        <v>53.329799999999999</v>
      </c>
      <c r="M8156">
        <v>4.0999999999999996</v>
      </c>
      <c r="N8156" s="3">
        <v>10.928237704918033</v>
      </c>
      <c r="O8156"/>
      <c r="P8156"/>
    </row>
    <row r="8157" spans="1:16" x14ac:dyDescent="0.3">
      <c r="A8157" t="s">
        <v>12</v>
      </c>
      <c r="B8157" t="s">
        <v>667</v>
      </c>
      <c r="C8157" t="s">
        <v>1585</v>
      </c>
      <c r="D8157">
        <v>2022</v>
      </c>
      <c r="E8157" t="s">
        <v>1592</v>
      </c>
      <c r="F8157" t="s">
        <v>1602</v>
      </c>
      <c r="G8157" t="s">
        <v>1604</v>
      </c>
      <c r="H8157" t="s">
        <v>1608</v>
      </c>
      <c r="I8157" s="11">
        <v>0.139244918</v>
      </c>
      <c r="J8157">
        <v>5.3250000000000002</v>
      </c>
      <c r="K8157">
        <v>5.3250000000000002</v>
      </c>
      <c r="L8157" s="3">
        <v>53.029800000000002</v>
      </c>
      <c r="M8157">
        <v>4.3</v>
      </c>
      <c r="N8157" s="3">
        <v>9.9586478873239432</v>
      </c>
      <c r="O8157"/>
      <c r="P8157"/>
    </row>
    <row r="8158" spans="1:16" x14ac:dyDescent="0.3">
      <c r="A8158" t="s">
        <v>12</v>
      </c>
      <c r="B8158" t="s">
        <v>1461</v>
      </c>
      <c r="C8158" t="s">
        <v>1580</v>
      </c>
      <c r="D8158">
        <v>2022</v>
      </c>
      <c r="E8158" t="s">
        <v>1592</v>
      </c>
      <c r="F8158" t="s">
        <v>1602</v>
      </c>
      <c r="G8158" t="s">
        <v>1604</v>
      </c>
      <c r="H8158" t="s">
        <v>1608</v>
      </c>
      <c r="I8158" s="11">
        <v>9.9535996000000002E-2</v>
      </c>
      <c r="J8158">
        <v>14.65</v>
      </c>
      <c r="K8158">
        <v>14.65</v>
      </c>
      <c r="L8158" s="3">
        <v>52.266599999999997</v>
      </c>
      <c r="M8158">
        <v>4</v>
      </c>
      <c r="N8158" s="3">
        <v>3.5676860068259382</v>
      </c>
      <c r="O8158"/>
      <c r="P8158"/>
    </row>
    <row r="8159" spans="1:16" x14ac:dyDescent="0.3">
      <c r="A8159" t="s">
        <v>12</v>
      </c>
      <c r="B8159" t="s">
        <v>234</v>
      </c>
      <c r="C8159" t="s">
        <v>1577</v>
      </c>
      <c r="D8159">
        <v>2022</v>
      </c>
      <c r="E8159" t="s">
        <v>1592</v>
      </c>
      <c r="F8159" t="s">
        <v>1602</v>
      </c>
      <c r="G8159" t="s">
        <v>1604</v>
      </c>
      <c r="H8159" t="s">
        <v>1608</v>
      </c>
      <c r="I8159" s="11">
        <v>0.15412025200000001</v>
      </c>
      <c r="J8159">
        <v>7.84</v>
      </c>
      <c r="K8159">
        <v>7.84</v>
      </c>
      <c r="L8159" s="3">
        <v>51.935000000000002</v>
      </c>
      <c r="M8159">
        <v>3.5</v>
      </c>
      <c r="N8159" s="3">
        <v>6.6243622448979593</v>
      </c>
      <c r="O8159"/>
      <c r="P8159"/>
    </row>
    <row r="8160" spans="1:16" x14ac:dyDescent="0.3">
      <c r="A8160" t="s">
        <v>13</v>
      </c>
      <c r="B8160" t="s">
        <v>1561</v>
      </c>
      <c r="C8160" t="s">
        <v>1585</v>
      </c>
      <c r="D8160">
        <v>2022</v>
      </c>
      <c r="E8160" t="s">
        <v>1592</v>
      </c>
      <c r="F8160" t="s">
        <v>1602</v>
      </c>
      <c r="G8160" t="s">
        <v>1604</v>
      </c>
      <c r="H8160" t="s">
        <v>1608</v>
      </c>
      <c r="I8160" s="11">
        <v>4.2352821999999998E-2</v>
      </c>
      <c r="J8160">
        <v>14.15</v>
      </c>
      <c r="K8160">
        <v>14.15</v>
      </c>
      <c r="L8160" s="3">
        <v>51.6982</v>
      </c>
      <c r="M8160">
        <v>4</v>
      </c>
      <c r="N8160" s="3">
        <v>3.6535830388692578</v>
      </c>
      <c r="O8160"/>
      <c r="P8160"/>
    </row>
    <row r="8161" spans="1:16" x14ac:dyDescent="0.3">
      <c r="A8161" t="s">
        <v>13</v>
      </c>
      <c r="B8161" t="s">
        <v>1321</v>
      </c>
      <c r="C8161" t="s">
        <v>1580</v>
      </c>
      <c r="D8161">
        <v>2022</v>
      </c>
      <c r="E8161" t="s">
        <v>1592</v>
      </c>
      <c r="F8161" t="s">
        <v>1602</v>
      </c>
      <c r="G8161" t="s">
        <v>1604</v>
      </c>
      <c r="H8161" t="s">
        <v>1608</v>
      </c>
      <c r="I8161" s="11">
        <v>3.0932629999999999E-2</v>
      </c>
      <c r="J8161">
        <v>11.35</v>
      </c>
      <c r="K8161">
        <v>11.35</v>
      </c>
      <c r="L8161" s="3">
        <v>51.500799999999998</v>
      </c>
      <c r="M8161">
        <v>4</v>
      </c>
      <c r="N8161" s="3">
        <v>4.5375154185022026</v>
      </c>
      <c r="O8161"/>
      <c r="P8161"/>
    </row>
    <row r="8162" spans="1:16" x14ac:dyDescent="0.3">
      <c r="A8162" t="s">
        <v>12</v>
      </c>
      <c r="B8162" t="s">
        <v>1536</v>
      </c>
      <c r="C8162" t="s">
        <v>1587</v>
      </c>
      <c r="D8162">
        <v>2022</v>
      </c>
      <c r="E8162" t="s">
        <v>1592</v>
      </c>
      <c r="F8162" t="s">
        <v>1602</v>
      </c>
      <c r="G8162" t="s">
        <v>1604</v>
      </c>
      <c r="H8162" t="s">
        <v>1608</v>
      </c>
      <c r="I8162" s="11">
        <v>0</v>
      </c>
      <c r="J8162">
        <v>10.395</v>
      </c>
      <c r="K8162">
        <v>10.395</v>
      </c>
      <c r="L8162" s="3">
        <v>51.400799999999997</v>
      </c>
      <c r="M8162">
        <v>3.3</v>
      </c>
      <c r="N8162" s="3">
        <v>4.9447619047619042</v>
      </c>
      <c r="O8162"/>
      <c r="P8162"/>
    </row>
    <row r="8163" spans="1:16" x14ac:dyDescent="0.3">
      <c r="A8163" t="s">
        <v>13</v>
      </c>
      <c r="B8163" t="s">
        <v>481</v>
      </c>
      <c r="C8163" t="s">
        <v>1577</v>
      </c>
      <c r="D8163">
        <v>2022</v>
      </c>
      <c r="E8163" t="s">
        <v>1592</v>
      </c>
      <c r="F8163" t="s">
        <v>1602</v>
      </c>
      <c r="G8163" t="s">
        <v>1604</v>
      </c>
      <c r="H8163" t="s">
        <v>1608</v>
      </c>
      <c r="I8163" s="11">
        <v>9.8283459000000004E-2</v>
      </c>
      <c r="J8163">
        <v>8.5</v>
      </c>
      <c r="K8163">
        <v>8.5</v>
      </c>
      <c r="L8163" s="3">
        <v>51.3324</v>
      </c>
      <c r="M8163">
        <v>4.2</v>
      </c>
      <c r="N8163" s="3">
        <v>6.0391058823529411</v>
      </c>
      <c r="O8163"/>
      <c r="P8163"/>
    </row>
    <row r="8164" spans="1:16" x14ac:dyDescent="0.3">
      <c r="A8164" t="s">
        <v>13</v>
      </c>
      <c r="B8164" t="s">
        <v>827</v>
      </c>
      <c r="C8164" t="s">
        <v>1581</v>
      </c>
      <c r="D8164">
        <v>2022</v>
      </c>
      <c r="E8164" t="s">
        <v>1592</v>
      </c>
      <c r="F8164" t="s">
        <v>1602</v>
      </c>
      <c r="G8164" t="s">
        <v>1604</v>
      </c>
      <c r="H8164" t="s">
        <v>1608</v>
      </c>
      <c r="I8164" s="11">
        <v>6.9707771000000002E-2</v>
      </c>
      <c r="J8164">
        <v>12.65</v>
      </c>
      <c r="K8164">
        <v>12.65</v>
      </c>
      <c r="L8164" s="3">
        <v>51.032400000000003</v>
      </c>
      <c r="M8164">
        <v>4.2</v>
      </c>
      <c r="N8164" s="3">
        <v>4.0341818181818185</v>
      </c>
      <c r="O8164"/>
      <c r="P8164"/>
    </row>
    <row r="8165" spans="1:16" x14ac:dyDescent="0.3">
      <c r="A8165" t="s">
        <v>12</v>
      </c>
      <c r="B8165" t="s">
        <v>305</v>
      </c>
      <c r="C8165" t="s">
        <v>1576</v>
      </c>
      <c r="D8165">
        <v>2022</v>
      </c>
      <c r="E8165" t="s">
        <v>1592</v>
      </c>
      <c r="F8165" t="s">
        <v>1602</v>
      </c>
      <c r="G8165" t="s">
        <v>1604</v>
      </c>
      <c r="H8165" t="s">
        <v>1608</v>
      </c>
      <c r="I8165" s="11">
        <v>8.6184647000000003E-2</v>
      </c>
      <c r="J8165">
        <v>15.5</v>
      </c>
      <c r="K8165">
        <v>15.5</v>
      </c>
      <c r="L8165" s="3">
        <v>50.969200000000001</v>
      </c>
      <c r="M8165">
        <v>4</v>
      </c>
      <c r="N8165" s="3">
        <v>3.2883354838709677</v>
      </c>
      <c r="O8165"/>
      <c r="P8165"/>
    </row>
    <row r="8166" spans="1:16" x14ac:dyDescent="0.3">
      <c r="A8166" t="s">
        <v>12</v>
      </c>
      <c r="B8166" t="s">
        <v>154</v>
      </c>
      <c r="C8166" t="s">
        <v>1576</v>
      </c>
      <c r="D8166">
        <v>2022</v>
      </c>
      <c r="E8166" t="s">
        <v>1592</v>
      </c>
      <c r="F8166" t="s">
        <v>1602</v>
      </c>
      <c r="G8166" t="s">
        <v>1604</v>
      </c>
      <c r="H8166" t="s">
        <v>1608</v>
      </c>
      <c r="I8166" s="11">
        <v>4.7312559999999997E-2</v>
      </c>
      <c r="J8166">
        <v>9.1950000000000003</v>
      </c>
      <c r="K8166">
        <v>9.1950000000000003</v>
      </c>
      <c r="L8166" s="3">
        <v>50.766599999999997</v>
      </c>
      <c r="M8166">
        <v>4.0999999999999996</v>
      </c>
      <c r="N8166" s="3">
        <v>5.52110929853181</v>
      </c>
      <c r="O8166"/>
      <c r="P8166"/>
    </row>
    <row r="8167" spans="1:16" x14ac:dyDescent="0.3">
      <c r="A8167" t="s">
        <v>12</v>
      </c>
      <c r="B8167" t="s">
        <v>230</v>
      </c>
      <c r="C8167" t="s">
        <v>1587</v>
      </c>
      <c r="D8167">
        <v>2022</v>
      </c>
      <c r="E8167" t="s">
        <v>1592</v>
      </c>
      <c r="F8167" t="s">
        <v>1602</v>
      </c>
      <c r="G8167" t="s">
        <v>1604</v>
      </c>
      <c r="H8167" t="s">
        <v>1608</v>
      </c>
      <c r="I8167" s="11">
        <v>0.14118383000000001</v>
      </c>
      <c r="J8167">
        <v>9.8000000000000007</v>
      </c>
      <c r="K8167">
        <v>9.8000000000000007</v>
      </c>
      <c r="L8167" s="3">
        <v>50.500799999999998</v>
      </c>
      <c r="M8167">
        <v>3.9</v>
      </c>
      <c r="N8167" s="3">
        <v>5.1531428571428561</v>
      </c>
      <c r="O8167"/>
      <c r="P8167"/>
    </row>
    <row r="8168" spans="1:16" x14ac:dyDescent="0.3">
      <c r="A8168" t="s">
        <v>13</v>
      </c>
      <c r="B8168" t="s">
        <v>36</v>
      </c>
      <c r="C8168" t="s">
        <v>1584</v>
      </c>
      <c r="D8168">
        <v>2022</v>
      </c>
      <c r="E8168" t="s">
        <v>1592</v>
      </c>
      <c r="F8168" t="s">
        <v>1602</v>
      </c>
      <c r="G8168" t="s">
        <v>1604</v>
      </c>
      <c r="H8168" t="s">
        <v>1608</v>
      </c>
      <c r="I8168" s="11">
        <v>2.7157955000000001E-2</v>
      </c>
      <c r="J8168">
        <v>10.895</v>
      </c>
      <c r="K8168">
        <v>10.895</v>
      </c>
      <c r="L8168" s="3">
        <v>50.266599999999997</v>
      </c>
      <c r="M8168">
        <v>4.0999999999999996</v>
      </c>
      <c r="N8168" s="3">
        <v>4.6137310692978426</v>
      </c>
      <c r="O8168"/>
      <c r="P8168"/>
    </row>
    <row r="8169" spans="1:16" x14ac:dyDescent="0.3">
      <c r="A8169" t="s">
        <v>13</v>
      </c>
      <c r="B8169" t="s">
        <v>199</v>
      </c>
      <c r="C8169" t="s">
        <v>1574</v>
      </c>
      <c r="D8169">
        <v>2022</v>
      </c>
      <c r="E8169" t="s">
        <v>1592</v>
      </c>
      <c r="F8169" t="s">
        <v>1602</v>
      </c>
      <c r="G8169" t="s">
        <v>1604</v>
      </c>
      <c r="H8169" t="s">
        <v>1608</v>
      </c>
      <c r="I8169" s="11">
        <v>2.0631653999999999E-2</v>
      </c>
      <c r="J8169">
        <v>16.350000000000001</v>
      </c>
      <c r="K8169">
        <v>16.350000000000001</v>
      </c>
      <c r="L8169" s="3">
        <v>50.132399999999997</v>
      </c>
      <c r="M8169">
        <v>4.4000000000000004</v>
      </c>
      <c r="N8169" s="3">
        <v>3.066201834862385</v>
      </c>
      <c r="O8169"/>
      <c r="P8169"/>
    </row>
    <row r="8170" spans="1:16" x14ac:dyDescent="0.3">
      <c r="A8170" t="s">
        <v>13</v>
      </c>
      <c r="B8170" t="s">
        <v>103</v>
      </c>
      <c r="C8170" t="s">
        <v>1575</v>
      </c>
      <c r="D8170">
        <v>2022</v>
      </c>
      <c r="E8170" t="s">
        <v>1592</v>
      </c>
      <c r="F8170" t="s">
        <v>1602</v>
      </c>
      <c r="G8170" t="s">
        <v>1604</v>
      </c>
      <c r="H8170" t="s">
        <v>1608</v>
      </c>
      <c r="I8170" s="11">
        <v>9.9186989999999996E-3</v>
      </c>
      <c r="J8170">
        <v>11.395</v>
      </c>
      <c r="K8170">
        <v>11.395</v>
      </c>
      <c r="L8170" s="3">
        <v>49.403399999999998</v>
      </c>
      <c r="M8170">
        <v>4</v>
      </c>
      <c r="N8170" s="3">
        <v>4.3355331285651602</v>
      </c>
      <c r="O8170"/>
      <c r="P8170"/>
    </row>
    <row r="8171" spans="1:16" x14ac:dyDescent="0.3">
      <c r="A8171" t="s">
        <v>12</v>
      </c>
      <c r="B8171" t="s">
        <v>156</v>
      </c>
      <c r="C8171" t="s">
        <v>1576</v>
      </c>
      <c r="D8171">
        <v>2022</v>
      </c>
      <c r="E8171" t="s">
        <v>1592</v>
      </c>
      <c r="F8171" t="s">
        <v>1602</v>
      </c>
      <c r="G8171" t="s">
        <v>1604</v>
      </c>
      <c r="H8171" t="s">
        <v>1608</v>
      </c>
      <c r="I8171" s="11">
        <v>4.1740902000000003E-2</v>
      </c>
      <c r="J8171">
        <v>19.600000000000001</v>
      </c>
      <c r="K8171">
        <v>19.600000000000001</v>
      </c>
      <c r="L8171" s="3">
        <v>49.2376</v>
      </c>
      <c r="M8171">
        <v>4</v>
      </c>
      <c r="N8171" s="3">
        <v>2.5121224489795915</v>
      </c>
      <c r="O8171"/>
      <c r="P8171"/>
    </row>
    <row r="8172" spans="1:16" x14ac:dyDescent="0.3">
      <c r="A8172" t="s">
        <v>12</v>
      </c>
      <c r="B8172" t="s">
        <v>1144</v>
      </c>
      <c r="C8172" t="s">
        <v>1585</v>
      </c>
      <c r="D8172">
        <v>2022</v>
      </c>
      <c r="E8172" t="s">
        <v>1592</v>
      </c>
      <c r="F8172" t="s">
        <v>1602</v>
      </c>
      <c r="G8172" t="s">
        <v>1604</v>
      </c>
      <c r="H8172" t="s">
        <v>1608</v>
      </c>
      <c r="I8172" s="11">
        <v>7.2689818000000003E-2</v>
      </c>
      <c r="J8172">
        <v>12.35</v>
      </c>
      <c r="K8172">
        <v>12.35</v>
      </c>
      <c r="L8172" s="3">
        <v>48.769199999999998</v>
      </c>
      <c r="M8172">
        <v>4.3</v>
      </c>
      <c r="N8172" s="3">
        <v>3.948923076923077</v>
      </c>
      <c r="O8172"/>
      <c r="P8172"/>
    </row>
    <row r="8173" spans="1:16" x14ac:dyDescent="0.3">
      <c r="A8173" t="s">
        <v>12</v>
      </c>
      <c r="B8173" t="s">
        <v>1500</v>
      </c>
      <c r="C8173" t="s">
        <v>1576</v>
      </c>
      <c r="D8173">
        <v>2022</v>
      </c>
      <c r="E8173" t="s">
        <v>1592</v>
      </c>
      <c r="F8173" t="s">
        <v>1602</v>
      </c>
      <c r="G8173" t="s">
        <v>1604</v>
      </c>
      <c r="H8173" t="s">
        <v>1608</v>
      </c>
      <c r="I8173" s="11">
        <v>9.7709540999999997E-2</v>
      </c>
      <c r="J8173">
        <v>19</v>
      </c>
      <c r="K8173">
        <v>19</v>
      </c>
      <c r="L8173" s="3">
        <v>48.671799999999998</v>
      </c>
      <c r="M8173">
        <v>3.9</v>
      </c>
      <c r="N8173" s="3">
        <v>2.5616736842105263</v>
      </c>
      <c r="O8173"/>
      <c r="P8173"/>
    </row>
    <row r="8174" spans="1:16" x14ac:dyDescent="0.3">
      <c r="A8174" t="s">
        <v>13</v>
      </c>
      <c r="B8174" t="s">
        <v>943</v>
      </c>
      <c r="C8174" t="s">
        <v>1579</v>
      </c>
      <c r="D8174">
        <v>2022</v>
      </c>
      <c r="E8174" t="s">
        <v>1592</v>
      </c>
      <c r="F8174" t="s">
        <v>1602</v>
      </c>
      <c r="G8174" t="s">
        <v>1604</v>
      </c>
      <c r="H8174" t="s">
        <v>1608</v>
      </c>
      <c r="I8174" s="11">
        <v>2.6074491000000002E-2</v>
      </c>
      <c r="J8174">
        <v>19.850000000000001</v>
      </c>
      <c r="K8174">
        <v>19.850000000000001</v>
      </c>
      <c r="L8174" s="3">
        <v>48.637599999999999</v>
      </c>
      <c r="M8174">
        <v>4</v>
      </c>
      <c r="N8174" s="3">
        <v>2.4502569269521408</v>
      </c>
      <c r="O8174"/>
      <c r="P8174"/>
    </row>
    <row r="8175" spans="1:16" x14ac:dyDescent="0.3">
      <c r="A8175" t="s">
        <v>13</v>
      </c>
      <c r="B8175" t="s">
        <v>552</v>
      </c>
      <c r="C8175" t="s">
        <v>1585</v>
      </c>
      <c r="D8175">
        <v>2022</v>
      </c>
      <c r="E8175" t="s">
        <v>1592</v>
      </c>
      <c r="F8175" t="s">
        <v>1602</v>
      </c>
      <c r="G8175" t="s">
        <v>1604</v>
      </c>
      <c r="H8175" t="s">
        <v>1608</v>
      </c>
      <c r="I8175" s="11">
        <v>2.4325592E-2</v>
      </c>
      <c r="J8175">
        <v>19.600000000000001</v>
      </c>
      <c r="K8175">
        <v>19.600000000000001</v>
      </c>
      <c r="L8175" s="3">
        <v>48.571800000000003</v>
      </c>
      <c r="M8175">
        <v>4.3</v>
      </c>
      <c r="N8175" s="3">
        <v>2.4781530612244898</v>
      </c>
      <c r="O8175"/>
      <c r="P8175"/>
    </row>
    <row r="8176" spans="1:16" x14ac:dyDescent="0.3">
      <c r="A8176" t="s">
        <v>13</v>
      </c>
      <c r="B8176" t="s">
        <v>173</v>
      </c>
      <c r="C8176" t="s">
        <v>1574</v>
      </c>
      <c r="D8176">
        <v>2022</v>
      </c>
      <c r="E8176" t="s">
        <v>1592</v>
      </c>
      <c r="F8176" t="s">
        <v>1602</v>
      </c>
      <c r="G8176" t="s">
        <v>1604</v>
      </c>
      <c r="H8176" t="s">
        <v>1608</v>
      </c>
      <c r="I8176" s="11">
        <v>7.2592873000000002E-2</v>
      </c>
      <c r="J8176">
        <v>14.7</v>
      </c>
      <c r="K8176">
        <v>14.7</v>
      </c>
      <c r="L8176" s="3">
        <v>48.503399999999999</v>
      </c>
      <c r="M8176">
        <v>4.3</v>
      </c>
      <c r="N8176" s="3">
        <v>3.2995510204081633</v>
      </c>
      <c r="O8176"/>
      <c r="P8176"/>
    </row>
    <row r="8177" spans="1:16" x14ac:dyDescent="0.3">
      <c r="A8177" t="s">
        <v>13</v>
      </c>
      <c r="B8177" t="s">
        <v>198</v>
      </c>
      <c r="C8177" t="s">
        <v>1574</v>
      </c>
      <c r="D8177">
        <v>2022</v>
      </c>
      <c r="E8177" t="s">
        <v>1592</v>
      </c>
      <c r="F8177" t="s">
        <v>1602</v>
      </c>
      <c r="G8177" t="s">
        <v>1604</v>
      </c>
      <c r="H8177" t="s">
        <v>1608</v>
      </c>
      <c r="I8177" s="11">
        <v>4.6673494000000003E-2</v>
      </c>
      <c r="J8177">
        <v>8.1850000000000005</v>
      </c>
      <c r="K8177">
        <v>8.1850000000000005</v>
      </c>
      <c r="L8177" s="3">
        <v>48.469200000000001</v>
      </c>
      <c r="M8177">
        <v>4</v>
      </c>
      <c r="N8177" s="3">
        <v>5.9217104459376904</v>
      </c>
      <c r="O8177"/>
      <c r="P8177"/>
    </row>
    <row r="8178" spans="1:16" x14ac:dyDescent="0.3">
      <c r="A8178" t="s">
        <v>12</v>
      </c>
      <c r="B8178" t="s">
        <v>447</v>
      </c>
      <c r="C8178" t="s">
        <v>1590</v>
      </c>
      <c r="D8178">
        <v>2022</v>
      </c>
      <c r="E8178" t="s">
        <v>1592</v>
      </c>
      <c r="F8178" t="s">
        <v>1602</v>
      </c>
      <c r="G8178" t="s">
        <v>1604</v>
      </c>
      <c r="H8178" t="s">
        <v>1608</v>
      </c>
      <c r="I8178" s="11">
        <v>1.9278216000000001E-2</v>
      </c>
      <c r="J8178">
        <v>5.92</v>
      </c>
      <c r="K8178">
        <v>5.92</v>
      </c>
      <c r="L8178" s="3">
        <v>48.269199999999998</v>
      </c>
      <c r="M8178">
        <v>2.2999999999999998</v>
      </c>
      <c r="N8178" s="3">
        <v>8.1535810810810805</v>
      </c>
      <c r="O8178"/>
      <c r="P8178"/>
    </row>
    <row r="8179" spans="1:16" x14ac:dyDescent="0.3">
      <c r="A8179" t="s">
        <v>12</v>
      </c>
      <c r="B8179" t="s">
        <v>563</v>
      </c>
      <c r="C8179" t="s">
        <v>1585</v>
      </c>
      <c r="D8179">
        <v>2022</v>
      </c>
      <c r="E8179" t="s">
        <v>1592</v>
      </c>
      <c r="F8179" t="s">
        <v>1602</v>
      </c>
      <c r="G8179" t="s">
        <v>1604</v>
      </c>
      <c r="H8179" t="s">
        <v>1608</v>
      </c>
      <c r="I8179" s="11">
        <v>4.8403392000000003E-2</v>
      </c>
      <c r="J8179">
        <v>10.5</v>
      </c>
      <c r="K8179">
        <v>10.5</v>
      </c>
      <c r="L8179" s="3">
        <v>48.2376</v>
      </c>
      <c r="M8179">
        <v>3</v>
      </c>
      <c r="N8179" s="3">
        <v>4.5940571428571433</v>
      </c>
      <c r="O8179"/>
      <c r="P8179"/>
    </row>
    <row r="8180" spans="1:16" x14ac:dyDescent="0.3">
      <c r="A8180" t="s">
        <v>13</v>
      </c>
      <c r="B8180" t="s">
        <v>880</v>
      </c>
      <c r="C8180" t="s">
        <v>1579</v>
      </c>
      <c r="D8180">
        <v>2022</v>
      </c>
      <c r="E8180" t="s">
        <v>1592</v>
      </c>
      <c r="F8180" t="s">
        <v>1602</v>
      </c>
      <c r="G8180" t="s">
        <v>1604</v>
      </c>
      <c r="H8180" t="s">
        <v>1608</v>
      </c>
      <c r="I8180" s="11">
        <v>3.5251749999999998E-2</v>
      </c>
      <c r="J8180">
        <v>13</v>
      </c>
      <c r="K8180">
        <v>13</v>
      </c>
      <c r="L8180" s="3">
        <v>48.003399999999999</v>
      </c>
      <c r="M8180">
        <v>2.9</v>
      </c>
      <c r="N8180" s="3">
        <v>3.6925692307692306</v>
      </c>
      <c r="O8180"/>
      <c r="P8180"/>
    </row>
    <row r="8181" spans="1:16" x14ac:dyDescent="0.3">
      <c r="A8181" t="s">
        <v>12</v>
      </c>
      <c r="B8181" t="s">
        <v>42</v>
      </c>
      <c r="C8181" t="s">
        <v>1574</v>
      </c>
      <c r="D8181">
        <v>2022</v>
      </c>
      <c r="E8181" t="s">
        <v>1592</v>
      </c>
      <c r="F8181" t="s">
        <v>1602</v>
      </c>
      <c r="G8181" t="s">
        <v>1604</v>
      </c>
      <c r="H8181" t="s">
        <v>1608</v>
      </c>
      <c r="I8181" s="11">
        <v>1.6664252000000001E-2</v>
      </c>
      <c r="J8181">
        <v>17.7</v>
      </c>
      <c r="K8181">
        <v>17.7</v>
      </c>
      <c r="L8181" s="3">
        <v>47.903399999999998</v>
      </c>
      <c r="M8181">
        <v>3.8</v>
      </c>
      <c r="N8181" s="3">
        <v>2.7064067796610169</v>
      </c>
      <c r="O8181"/>
      <c r="P8181"/>
    </row>
    <row r="8182" spans="1:16" x14ac:dyDescent="0.3">
      <c r="A8182" t="s">
        <v>13</v>
      </c>
      <c r="B8182" t="s">
        <v>709</v>
      </c>
      <c r="C8182" t="s">
        <v>1590</v>
      </c>
      <c r="D8182">
        <v>2022</v>
      </c>
      <c r="E8182" t="s">
        <v>1592</v>
      </c>
      <c r="F8182" t="s">
        <v>1602</v>
      </c>
      <c r="G8182" t="s">
        <v>1604</v>
      </c>
      <c r="H8182" t="s">
        <v>1608</v>
      </c>
      <c r="I8182" s="11">
        <v>0.151180862</v>
      </c>
      <c r="J8182">
        <v>14.6</v>
      </c>
      <c r="K8182">
        <v>14.6</v>
      </c>
      <c r="L8182" s="3">
        <v>47.569200000000002</v>
      </c>
      <c r="M8182">
        <v>4.5</v>
      </c>
      <c r="N8182" s="3">
        <v>3.2581643835616441</v>
      </c>
      <c r="O8182"/>
      <c r="P8182"/>
    </row>
    <row r="8183" spans="1:16" x14ac:dyDescent="0.3">
      <c r="A8183" t="s">
        <v>13</v>
      </c>
      <c r="B8183" t="s">
        <v>1074</v>
      </c>
      <c r="C8183" t="s">
        <v>1574</v>
      </c>
      <c r="D8183">
        <v>2022</v>
      </c>
      <c r="E8183" t="s">
        <v>1592</v>
      </c>
      <c r="F8183" t="s">
        <v>1602</v>
      </c>
      <c r="G8183" t="s">
        <v>1604</v>
      </c>
      <c r="H8183" t="s">
        <v>1608</v>
      </c>
      <c r="I8183" s="11">
        <v>0.121034655</v>
      </c>
      <c r="J8183">
        <v>6.36</v>
      </c>
      <c r="K8183">
        <v>6.36</v>
      </c>
      <c r="L8183" s="3">
        <v>47.506</v>
      </c>
      <c r="M8183">
        <v>4</v>
      </c>
      <c r="N8183" s="3">
        <v>7.4694968553459118</v>
      </c>
      <c r="O8183"/>
      <c r="P8183"/>
    </row>
    <row r="8184" spans="1:16" x14ac:dyDescent="0.3">
      <c r="A8184" t="s">
        <v>13</v>
      </c>
      <c r="B8184" t="s">
        <v>1098</v>
      </c>
      <c r="C8184" t="s">
        <v>1579</v>
      </c>
      <c r="D8184">
        <v>2022</v>
      </c>
      <c r="E8184" t="s">
        <v>1592</v>
      </c>
      <c r="F8184" t="s">
        <v>1602</v>
      </c>
      <c r="G8184" t="s">
        <v>1604</v>
      </c>
      <c r="H8184" t="s">
        <v>1608</v>
      </c>
      <c r="I8184" s="11">
        <v>8.0619969E-2</v>
      </c>
      <c r="J8184">
        <v>9.1</v>
      </c>
      <c r="K8184">
        <v>9.1</v>
      </c>
      <c r="L8184" s="3">
        <v>47.471800000000002</v>
      </c>
      <c r="M8184">
        <v>4.3</v>
      </c>
      <c r="N8184" s="3">
        <v>5.216681318681319</v>
      </c>
      <c r="O8184"/>
      <c r="P8184"/>
    </row>
    <row r="8185" spans="1:16" x14ac:dyDescent="0.3">
      <c r="A8185" t="s">
        <v>12</v>
      </c>
      <c r="B8185" t="s">
        <v>1090</v>
      </c>
      <c r="C8185" t="s">
        <v>1580</v>
      </c>
      <c r="D8185">
        <v>2022</v>
      </c>
      <c r="E8185" t="s">
        <v>1592</v>
      </c>
      <c r="F8185" t="s">
        <v>1602</v>
      </c>
      <c r="G8185" t="s">
        <v>1604</v>
      </c>
      <c r="H8185" t="s">
        <v>1608</v>
      </c>
      <c r="I8185" s="11">
        <v>0.135258515</v>
      </c>
      <c r="J8185">
        <v>7.63</v>
      </c>
      <c r="K8185">
        <v>7.63</v>
      </c>
      <c r="L8185" s="3">
        <v>47.240200000000002</v>
      </c>
      <c r="M8185">
        <v>4</v>
      </c>
      <c r="N8185" s="3">
        <v>6.1913761467889907</v>
      </c>
      <c r="O8185"/>
      <c r="P8185"/>
    </row>
    <row r="8186" spans="1:16" x14ac:dyDescent="0.3">
      <c r="A8186" t="s">
        <v>13</v>
      </c>
      <c r="B8186" t="s">
        <v>1512</v>
      </c>
      <c r="C8186" t="s">
        <v>1577</v>
      </c>
      <c r="D8186">
        <v>2022</v>
      </c>
      <c r="E8186" t="s">
        <v>1592</v>
      </c>
      <c r="F8186" t="s">
        <v>1602</v>
      </c>
      <c r="G8186" t="s">
        <v>1604</v>
      </c>
      <c r="H8186" t="s">
        <v>1608</v>
      </c>
      <c r="I8186" s="11">
        <v>0.13979556900000001</v>
      </c>
      <c r="J8186">
        <v>8.7100000000000009</v>
      </c>
      <c r="K8186">
        <v>8.7100000000000009</v>
      </c>
      <c r="L8186" s="3">
        <v>47.2376</v>
      </c>
      <c r="M8186">
        <v>4</v>
      </c>
      <c r="N8186" s="3">
        <v>5.4233754305396094</v>
      </c>
      <c r="O8186"/>
      <c r="P8186"/>
    </row>
    <row r="8187" spans="1:16" x14ac:dyDescent="0.3">
      <c r="A8187" t="s">
        <v>12</v>
      </c>
      <c r="B8187" t="s">
        <v>1148</v>
      </c>
      <c r="C8187" t="s">
        <v>1589</v>
      </c>
      <c r="D8187">
        <v>2022</v>
      </c>
      <c r="E8187" t="s">
        <v>1592</v>
      </c>
      <c r="F8187" t="s">
        <v>1602</v>
      </c>
      <c r="G8187" t="s">
        <v>1604</v>
      </c>
      <c r="H8187" t="s">
        <v>1608</v>
      </c>
      <c r="I8187" s="11">
        <v>5.3397642000000002E-2</v>
      </c>
      <c r="J8187">
        <v>17.600000000000001</v>
      </c>
      <c r="K8187">
        <v>17.600000000000001</v>
      </c>
      <c r="L8187" s="3">
        <v>46.706000000000003</v>
      </c>
      <c r="M8187">
        <v>4.3</v>
      </c>
      <c r="N8187" s="3">
        <v>2.6537500000000001</v>
      </c>
      <c r="O8187"/>
      <c r="P8187"/>
    </row>
    <row r="8188" spans="1:16" x14ac:dyDescent="0.3">
      <c r="A8188" t="s">
        <v>13</v>
      </c>
      <c r="B8188" t="s">
        <v>969</v>
      </c>
      <c r="C8188" t="s">
        <v>1590</v>
      </c>
      <c r="D8188">
        <v>2022</v>
      </c>
      <c r="E8188" t="s">
        <v>1592</v>
      </c>
      <c r="F8188" t="s">
        <v>1602</v>
      </c>
      <c r="G8188" t="s">
        <v>1604</v>
      </c>
      <c r="H8188" t="s">
        <v>1608</v>
      </c>
      <c r="I8188" s="11">
        <v>1.3898123E-2</v>
      </c>
      <c r="J8188">
        <v>9.8000000000000007</v>
      </c>
      <c r="K8188">
        <v>9.8000000000000007</v>
      </c>
      <c r="L8188" s="3">
        <v>46.506</v>
      </c>
      <c r="M8188">
        <v>2.8</v>
      </c>
      <c r="N8188" s="3">
        <v>4.7455102040816319</v>
      </c>
      <c r="O8188"/>
      <c r="P8188"/>
    </row>
    <row r="8189" spans="1:16" x14ac:dyDescent="0.3">
      <c r="A8189" t="s">
        <v>13</v>
      </c>
      <c r="B8189" t="s">
        <v>1257</v>
      </c>
      <c r="C8189" t="s">
        <v>1580</v>
      </c>
      <c r="D8189">
        <v>2022</v>
      </c>
      <c r="E8189" t="s">
        <v>1592</v>
      </c>
      <c r="F8189" t="s">
        <v>1602</v>
      </c>
      <c r="G8189" t="s">
        <v>1604</v>
      </c>
      <c r="H8189" t="s">
        <v>1608</v>
      </c>
      <c r="I8189" s="11">
        <v>5.8632705E-2</v>
      </c>
      <c r="J8189">
        <v>15</v>
      </c>
      <c r="K8189">
        <v>15</v>
      </c>
      <c r="L8189" s="3">
        <v>46.474400000000003</v>
      </c>
      <c r="M8189">
        <v>4</v>
      </c>
      <c r="N8189" s="3">
        <v>3.0982933333333333</v>
      </c>
      <c r="O8189"/>
      <c r="P8189"/>
    </row>
    <row r="8190" spans="1:16" x14ac:dyDescent="0.3">
      <c r="A8190" t="s">
        <v>13</v>
      </c>
      <c r="B8190" t="s">
        <v>1133</v>
      </c>
      <c r="C8190" t="s">
        <v>1576</v>
      </c>
      <c r="D8190">
        <v>2022</v>
      </c>
      <c r="E8190" t="s">
        <v>1592</v>
      </c>
      <c r="F8190" t="s">
        <v>1602</v>
      </c>
      <c r="G8190" t="s">
        <v>1604</v>
      </c>
      <c r="H8190" t="s">
        <v>1608</v>
      </c>
      <c r="I8190" s="11">
        <v>0.169139066</v>
      </c>
      <c r="J8190">
        <v>12.85</v>
      </c>
      <c r="K8190">
        <v>12.85</v>
      </c>
      <c r="L8190" s="3">
        <v>46.405999999999999</v>
      </c>
      <c r="M8190">
        <v>4.3</v>
      </c>
      <c r="N8190" s="3">
        <v>3.61136186770428</v>
      </c>
      <c r="O8190"/>
      <c r="P8190"/>
    </row>
    <row r="8191" spans="1:16" x14ac:dyDescent="0.3">
      <c r="A8191" t="s">
        <v>12</v>
      </c>
      <c r="B8191" t="s">
        <v>452</v>
      </c>
      <c r="C8191" t="s">
        <v>1574</v>
      </c>
      <c r="D8191">
        <v>2022</v>
      </c>
      <c r="E8191" t="s">
        <v>1592</v>
      </c>
      <c r="F8191" t="s">
        <v>1602</v>
      </c>
      <c r="G8191" t="s">
        <v>1604</v>
      </c>
      <c r="H8191" t="s">
        <v>1608</v>
      </c>
      <c r="I8191" s="11">
        <v>2.8238316999999999E-2</v>
      </c>
      <c r="J8191">
        <v>20</v>
      </c>
      <c r="K8191">
        <v>20</v>
      </c>
      <c r="L8191" s="3">
        <v>46.374400000000001</v>
      </c>
      <c r="M8191">
        <v>4.8</v>
      </c>
      <c r="N8191" s="3">
        <v>2.3187199999999999</v>
      </c>
      <c r="O8191"/>
      <c r="P8191"/>
    </row>
    <row r="8192" spans="1:16" x14ac:dyDescent="0.3">
      <c r="A8192" t="s">
        <v>13</v>
      </c>
      <c r="B8192" t="s">
        <v>582</v>
      </c>
      <c r="C8192" t="s">
        <v>1579</v>
      </c>
      <c r="D8192">
        <v>2022</v>
      </c>
      <c r="E8192" t="s">
        <v>1592</v>
      </c>
      <c r="F8192" t="s">
        <v>1602</v>
      </c>
      <c r="G8192" t="s">
        <v>1604</v>
      </c>
      <c r="H8192" t="s">
        <v>1608</v>
      </c>
      <c r="I8192" s="11">
        <v>9.9729888000000003E-2</v>
      </c>
      <c r="J8192">
        <v>13</v>
      </c>
      <c r="K8192">
        <v>13</v>
      </c>
      <c r="L8192" s="3">
        <v>46.305999999999997</v>
      </c>
      <c r="M8192">
        <v>4.5</v>
      </c>
      <c r="N8192" s="3">
        <v>3.5619999999999998</v>
      </c>
      <c r="O8192"/>
      <c r="P8192"/>
    </row>
    <row r="8193" spans="1:16" x14ac:dyDescent="0.3">
      <c r="A8193" t="s">
        <v>13</v>
      </c>
      <c r="B8193" t="s">
        <v>513</v>
      </c>
      <c r="C8193" t="s">
        <v>1576</v>
      </c>
      <c r="D8193">
        <v>2022</v>
      </c>
      <c r="E8193" t="s">
        <v>1592</v>
      </c>
      <c r="F8193" t="s">
        <v>1602</v>
      </c>
      <c r="G8193" t="s">
        <v>1604</v>
      </c>
      <c r="H8193" t="s">
        <v>1608</v>
      </c>
      <c r="I8193" s="11">
        <v>6.5898197000000006E-2</v>
      </c>
      <c r="J8193">
        <v>13.65</v>
      </c>
      <c r="K8193">
        <v>13.65</v>
      </c>
      <c r="L8193" s="3">
        <v>46.1402</v>
      </c>
      <c r="M8193">
        <v>3.9</v>
      </c>
      <c r="N8193" s="3">
        <v>3.380234432234432</v>
      </c>
      <c r="O8193"/>
      <c r="P8193"/>
    </row>
    <row r="8194" spans="1:16" x14ac:dyDescent="0.3">
      <c r="A8194" t="s">
        <v>13</v>
      </c>
      <c r="B8194" t="s">
        <v>1008</v>
      </c>
      <c r="C8194" t="s">
        <v>1580</v>
      </c>
      <c r="D8194">
        <v>2022</v>
      </c>
      <c r="E8194" t="s">
        <v>1592</v>
      </c>
      <c r="F8194" t="s">
        <v>1602</v>
      </c>
      <c r="G8194" t="s">
        <v>1604</v>
      </c>
      <c r="H8194" t="s">
        <v>1608</v>
      </c>
      <c r="I8194" s="11">
        <v>0.12222126899999999</v>
      </c>
      <c r="J8194">
        <v>12.85</v>
      </c>
      <c r="K8194">
        <v>12.85</v>
      </c>
      <c r="L8194" s="3">
        <v>45.942799999999998</v>
      </c>
      <c r="M8194">
        <v>4</v>
      </c>
      <c r="N8194" s="3">
        <v>3.575315175097276</v>
      </c>
      <c r="O8194"/>
      <c r="P8194"/>
    </row>
    <row r="8195" spans="1:16" x14ac:dyDescent="0.3">
      <c r="A8195" t="s">
        <v>13</v>
      </c>
      <c r="B8195" t="s">
        <v>1050</v>
      </c>
      <c r="C8195" t="s">
        <v>1575</v>
      </c>
      <c r="D8195">
        <v>2022</v>
      </c>
      <c r="E8195" t="s">
        <v>1592</v>
      </c>
      <c r="F8195" t="s">
        <v>1602</v>
      </c>
      <c r="G8195" t="s">
        <v>1604</v>
      </c>
      <c r="H8195" t="s">
        <v>1608</v>
      </c>
      <c r="I8195" s="11">
        <v>7.1425646999999995E-2</v>
      </c>
      <c r="J8195">
        <v>7.93</v>
      </c>
      <c r="K8195">
        <v>7.93</v>
      </c>
      <c r="L8195" s="3">
        <v>45.9086</v>
      </c>
      <c r="M8195">
        <v>4</v>
      </c>
      <c r="N8195" s="3">
        <v>5.7892307692307696</v>
      </c>
      <c r="O8195"/>
      <c r="P8195"/>
    </row>
    <row r="8196" spans="1:16" x14ac:dyDescent="0.3">
      <c r="A8196" t="s">
        <v>12</v>
      </c>
      <c r="B8196" t="s">
        <v>464</v>
      </c>
      <c r="C8196" t="s">
        <v>1582</v>
      </c>
      <c r="D8196">
        <v>2022</v>
      </c>
      <c r="E8196" t="s">
        <v>1592</v>
      </c>
      <c r="F8196" t="s">
        <v>1602</v>
      </c>
      <c r="G8196" t="s">
        <v>1604</v>
      </c>
      <c r="H8196" t="s">
        <v>1608</v>
      </c>
      <c r="I8196" s="11">
        <v>1.6092971000000001E-2</v>
      </c>
      <c r="J8196">
        <v>17.600000000000001</v>
      </c>
      <c r="K8196">
        <v>17.600000000000001</v>
      </c>
      <c r="L8196" s="3">
        <v>45.840200000000003</v>
      </c>
      <c r="M8196">
        <v>4.2</v>
      </c>
      <c r="N8196" s="3">
        <v>2.6045568181818179</v>
      </c>
      <c r="O8196"/>
      <c r="P8196"/>
    </row>
    <row r="8197" spans="1:16" x14ac:dyDescent="0.3">
      <c r="A8197" t="s">
        <v>13</v>
      </c>
      <c r="B8197" t="s">
        <v>51</v>
      </c>
      <c r="C8197" t="s">
        <v>1574</v>
      </c>
      <c r="D8197">
        <v>2022</v>
      </c>
      <c r="E8197" t="s">
        <v>1592</v>
      </c>
      <c r="F8197" t="s">
        <v>1602</v>
      </c>
      <c r="G8197" t="s">
        <v>1604</v>
      </c>
      <c r="H8197" t="s">
        <v>1608</v>
      </c>
      <c r="I8197" s="11">
        <v>0</v>
      </c>
      <c r="J8197">
        <v>11.8</v>
      </c>
      <c r="K8197">
        <v>11.8</v>
      </c>
      <c r="L8197" s="3">
        <v>45.240200000000002</v>
      </c>
      <c r="M8197">
        <v>4</v>
      </c>
      <c r="N8197" s="3">
        <v>3.8339152542372879</v>
      </c>
      <c r="O8197"/>
      <c r="P8197"/>
    </row>
    <row r="8198" spans="1:16" x14ac:dyDescent="0.3">
      <c r="A8198" t="s">
        <v>13</v>
      </c>
      <c r="B8198" t="s">
        <v>439</v>
      </c>
      <c r="C8198" t="s">
        <v>1575</v>
      </c>
      <c r="D8198">
        <v>2022</v>
      </c>
      <c r="E8198" t="s">
        <v>1592</v>
      </c>
      <c r="F8198" t="s">
        <v>1602</v>
      </c>
      <c r="G8198" t="s">
        <v>1604</v>
      </c>
      <c r="H8198" t="s">
        <v>1608</v>
      </c>
      <c r="I8198" s="11">
        <v>4.8092778000000003E-2</v>
      </c>
      <c r="J8198">
        <v>19.600000000000001</v>
      </c>
      <c r="K8198">
        <v>19.600000000000001</v>
      </c>
      <c r="L8198" s="3">
        <v>44.476999999999997</v>
      </c>
      <c r="M8198">
        <v>4</v>
      </c>
      <c r="N8198" s="3">
        <v>2.2692346938775505</v>
      </c>
      <c r="O8198"/>
      <c r="P8198"/>
    </row>
    <row r="8199" spans="1:16" x14ac:dyDescent="0.3">
      <c r="A8199" t="s">
        <v>13</v>
      </c>
      <c r="B8199" t="s">
        <v>322</v>
      </c>
      <c r="C8199" t="s">
        <v>1590</v>
      </c>
      <c r="D8199">
        <v>2022</v>
      </c>
      <c r="E8199" t="s">
        <v>1592</v>
      </c>
      <c r="F8199" t="s">
        <v>1602</v>
      </c>
      <c r="G8199" t="s">
        <v>1604</v>
      </c>
      <c r="H8199" t="s">
        <v>1608</v>
      </c>
      <c r="I8199" s="11">
        <v>5.3589593999999997E-2</v>
      </c>
      <c r="J8199">
        <v>15.5</v>
      </c>
      <c r="K8199">
        <v>15.5</v>
      </c>
      <c r="L8199" s="3">
        <v>44.177</v>
      </c>
      <c r="M8199">
        <v>4.2</v>
      </c>
      <c r="N8199" s="3">
        <v>2.8501290322580646</v>
      </c>
      <c r="O8199"/>
      <c r="P8199"/>
    </row>
    <row r="8200" spans="1:16" x14ac:dyDescent="0.3">
      <c r="A8200" t="s">
        <v>12</v>
      </c>
      <c r="B8200" t="s">
        <v>367</v>
      </c>
      <c r="C8200" t="s">
        <v>1581</v>
      </c>
      <c r="D8200">
        <v>2022</v>
      </c>
      <c r="E8200" t="s">
        <v>1592</v>
      </c>
      <c r="F8200" t="s">
        <v>1602</v>
      </c>
      <c r="G8200" t="s">
        <v>1604</v>
      </c>
      <c r="H8200" t="s">
        <v>1608</v>
      </c>
      <c r="I8200" s="11">
        <v>4.2153502000000002E-2</v>
      </c>
      <c r="J8200">
        <v>6.7850000000000001</v>
      </c>
      <c r="K8200">
        <v>6.7850000000000001</v>
      </c>
      <c r="L8200" s="3">
        <v>44.011200000000002</v>
      </c>
      <c r="M8200">
        <v>5</v>
      </c>
      <c r="N8200" s="3">
        <v>6.4865438467207079</v>
      </c>
      <c r="O8200"/>
      <c r="P8200"/>
    </row>
    <row r="8201" spans="1:16" x14ac:dyDescent="0.3">
      <c r="A8201" t="s">
        <v>13</v>
      </c>
      <c r="B8201" t="s">
        <v>438</v>
      </c>
      <c r="C8201" t="s">
        <v>1587</v>
      </c>
      <c r="D8201">
        <v>2022</v>
      </c>
      <c r="E8201" t="s">
        <v>1592</v>
      </c>
      <c r="F8201" t="s">
        <v>1602</v>
      </c>
      <c r="G8201" t="s">
        <v>1604</v>
      </c>
      <c r="H8201" t="s">
        <v>1608</v>
      </c>
      <c r="I8201" s="11">
        <v>0</v>
      </c>
      <c r="J8201">
        <v>9.1950000000000003</v>
      </c>
      <c r="K8201">
        <v>9.1950000000000003</v>
      </c>
      <c r="L8201" s="3">
        <v>43.674399999999999</v>
      </c>
      <c r="M8201">
        <v>4.2</v>
      </c>
      <c r="N8201" s="3">
        <v>4.7497988036976615</v>
      </c>
      <c r="O8201"/>
      <c r="P8201"/>
    </row>
    <row r="8202" spans="1:16" x14ac:dyDescent="0.3">
      <c r="A8202" t="s">
        <v>13</v>
      </c>
      <c r="B8202" t="s">
        <v>1094</v>
      </c>
      <c r="C8202" t="s">
        <v>1587</v>
      </c>
      <c r="D8202">
        <v>2022</v>
      </c>
      <c r="E8202" t="s">
        <v>1592</v>
      </c>
      <c r="F8202" t="s">
        <v>1602</v>
      </c>
      <c r="G8202" t="s">
        <v>1604</v>
      </c>
      <c r="H8202" t="s">
        <v>1608</v>
      </c>
      <c r="I8202" s="11">
        <v>0</v>
      </c>
      <c r="J8202">
        <v>20</v>
      </c>
      <c r="K8202">
        <v>20</v>
      </c>
      <c r="L8202" s="3">
        <v>43.4086</v>
      </c>
      <c r="M8202">
        <v>4.3</v>
      </c>
      <c r="N8202" s="3">
        <v>2.1704300000000001</v>
      </c>
      <c r="O8202"/>
      <c r="P8202"/>
    </row>
    <row r="8203" spans="1:16" x14ac:dyDescent="0.3">
      <c r="A8203" t="s">
        <v>12</v>
      </c>
      <c r="B8203" t="s">
        <v>1222</v>
      </c>
      <c r="C8203" t="s">
        <v>1574</v>
      </c>
      <c r="D8203">
        <v>2022</v>
      </c>
      <c r="E8203" t="s">
        <v>1592</v>
      </c>
      <c r="F8203" t="s">
        <v>1602</v>
      </c>
      <c r="G8203" t="s">
        <v>1604</v>
      </c>
      <c r="H8203" t="s">
        <v>1608</v>
      </c>
      <c r="I8203" s="11">
        <v>0.106097275</v>
      </c>
      <c r="J8203">
        <v>15.1</v>
      </c>
      <c r="K8203">
        <v>15.1</v>
      </c>
      <c r="L8203" s="3">
        <v>43.279600000000002</v>
      </c>
      <c r="M8203">
        <v>4.2</v>
      </c>
      <c r="N8203" s="3">
        <v>2.8661986754966891</v>
      </c>
      <c r="O8203"/>
      <c r="P8203"/>
    </row>
    <row r="8204" spans="1:16" x14ac:dyDescent="0.3">
      <c r="A8204" t="s">
        <v>13</v>
      </c>
      <c r="B8204" t="s">
        <v>84</v>
      </c>
      <c r="C8204" t="s">
        <v>1579</v>
      </c>
      <c r="D8204">
        <v>2022</v>
      </c>
      <c r="E8204" t="s">
        <v>1592</v>
      </c>
      <c r="F8204" t="s">
        <v>1602</v>
      </c>
      <c r="G8204" t="s">
        <v>1604</v>
      </c>
      <c r="H8204" t="s">
        <v>1608</v>
      </c>
      <c r="I8204" s="11">
        <v>6.7569538999999998E-2</v>
      </c>
      <c r="J8204">
        <v>19.100000000000001</v>
      </c>
      <c r="K8204">
        <v>19.100000000000001</v>
      </c>
      <c r="L8204" s="3">
        <v>43.079599999999999</v>
      </c>
      <c r="M8204">
        <v>2.7</v>
      </c>
      <c r="N8204" s="3">
        <v>2.2554764397905758</v>
      </c>
      <c r="O8204"/>
      <c r="P8204"/>
    </row>
    <row r="8205" spans="1:16" x14ac:dyDescent="0.3">
      <c r="A8205" t="s">
        <v>13</v>
      </c>
      <c r="B8205" t="s">
        <v>1340</v>
      </c>
      <c r="C8205" t="s">
        <v>1582</v>
      </c>
      <c r="D8205">
        <v>2022</v>
      </c>
      <c r="E8205" t="s">
        <v>1592</v>
      </c>
      <c r="F8205" t="s">
        <v>1602</v>
      </c>
      <c r="G8205" t="s">
        <v>1604</v>
      </c>
      <c r="H8205" t="s">
        <v>1608</v>
      </c>
      <c r="I8205" s="11">
        <v>1.1134397000000001E-2</v>
      </c>
      <c r="J8205">
        <v>10.6</v>
      </c>
      <c r="K8205">
        <v>10.6</v>
      </c>
      <c r="L8205" s="3">
        <v>42.845399999999998</v>
      </c>
      <c r="M8205">
        <v>3.8</v>
      </c>
      <c r="N8205" s="3">
        <v>4.0420188679245284</v>
      </c>
      <c r="O8205"/>
      <c r="P8205"/>
    </row>
    <row r="8206" spans="1:16" x14ac:dyDescent="0.3">
      <c r="A8206" t="s">
        <v>13</v>
      </c>
      <c r="B8206" t="s">
        <v>1181</v>
      </c>
      <c r="C8206" t="s">
        <v>1585</v>
      </c>
      <c r="D8206">
        <v>2022</v>
      </c>
      <c r="E8206" t="s">
        <v>1592</v>
      </c>
      <c r="F8206" t="s">
        <v>1602</v>
      </c>
      <c r="G8206" t="s">
        <v>1604</v>
      </c>
      <c r="H8206" t="s">
        <v>1608</v>
      </c>
      <c r="I8206" s="11">
        <v>0.110359004</v>
      </c>
      <c r="J8206">
        <v>8.7750000000000004</v>
      </c>
      <c r="K8206">
        <v>8.7750000000000004</v>
      </c>
      <c r="L8206" s="3">
        <v>42.742800000000003</v>
      </c>
      <c r="M8206">
        <v>4</v>
      </c>
      <c r="N8206" s="3">
        <v>4.870974358974359</v>
      </c>
      <c r="O8206"/>
      <c r="P8206"/>
    </row>
    <row r="8207" spans="1:16" x14ac:dyDescent="0.3">
      <c r="A8207" t="s">
        <v>13</v>
      </c>
      <c r="B8207" t="s">
        <v>898</v>
      </c>
      <c r="C8207" t="s">
        <v>1580</v>
      </c>
      <c r="D8207">
        <v>2022</v>
      </c>
      <c r="E8207" t="s">
        <v>1592</v>
      </c>
      <c r="F8207" t="s">
        <v>1602</v>
      </c>
      <c r="G8207" t="s">
        <v>1604</v>
      </c>
      <c r="H8207" t="s">
        <v>1608</v>
      </c>
      <c r="I8207" s="11">
        <v>4.2113172999999997E-2</v>
      </c>
      <c r="J8207">
        <v>10.195</v>
      </c>
      <c r="K8207">
        <v>10.195</v>
      </c>
      <c r="L8207" s="3">
        <v>42.5428</v>
      </c>
      <c r="M8207">
        <v>4.4000000000000004</v>
      </c>
      <c r="N8207" s="3">
        <v>4.1729082883766555</v>
      </c>
      <c r="O8207"/>
      <c r="P8207"/>
    </row>
    <row r="8208" spans="1:16" x14ac:dyDescent="0.3">
      <c r="A8208" t="s">
        <v>13</v>
      </c>
      <c r="B8208" t="s">
        <v>510</v>
      </c>
      <c r="C8208" t="s">
        <v>1585</v>
      </c>
      <c r="D8208">
        <v>2022</v>
      </c>
      <c r="E8208" t="s">
        <v>1592</v>
      </c>
      <c r="F8208" t="s">
        <v>1602</v>
      </c>
      <c r="G8208" t="s">
        <v>1604</v>
      </c>
      <c r="H8208" t="s">
        <v>1608</v>
      </c>
      <c r="I8208" s="11">
        <v>0</v>
      </c>
      <c r="J8208">
        <v>8.8949999999999996</v>
      </c>
      <c r="K8208">
        <v>8.8949999999999996</v>
      </c>
      <c r="L8208" s="3">
        <v>42.013800000000003</v>
      </c>
      <c r="M8208">
        <v>4.3</v>
      </c>
      <c r="N8208" s="3">
        <v>4.7233052276559873</v>
      </c>
      <c r="O8208"/>
      <c r="P8208"/>
    </row>
    <row r="8209" spans="1:16" x14ac:dyDescent="0.3">
      <c r="A8209" t="s">
        <v>12</v>
      </c>
      <c r="B8209" t="s">
        <v>1142</v>
      </c>
      <c r="C8209" t="s">
        <v>1577</v>
      </c>
      <c r="D8209">
        <v>2022</v>
      </c>
      <c r="E8209" t="s">
        <v>1592</v>
      </c>
      <c r="F8209" t="s">
        <v>1602</v>
      </c>
      <c r="G8209" t="s">
        <v>1604</v>
      </c>
      <c r="H8209" t="s">
        <v>1608</v>
      </c>
      <c r="I8209" s="11">
        <v>0.13487073199999999</v>
      </c>
      <c r="J8209">
        <v>8.1</v>
      </c>
      <c r="K8209">
        <v>8.1</v>
      </c>
      <c r="L8209" s="3">
        <v>41.948</v>
      </c>
      <c r="M8209">
        <v>4.3</v>
      </c>
      <c r="N8209" s="3">
        <v>5.1787654320987659</v>
      </c>
      <c r="O8209"/>
      <c r="P8209"/>
    </row>
    <row r="8210" spans="1:16" x14ac:dyDescent="0.3">
      <c r="A8210" t="s">
        <v>12</v>
      </c>
      <c r="B8210" t="s">
        <v>1523</v>
      </c>
      <c r="C8210" t="s">
        <v>1586</v>
      </c>
      <c r="D8210">
        <v>2022</v>
      </c>
      <c r="E8210" t="s">
        <v>1592</v>
      </c>
      <c r="F8210" t="s">
        <v>1602</v>
      </c>
      <c r="G8210" t="s">
        <v>1604</v>
      </c>
      <c r="H8210" t="s">
        <v>1608</v>
      </c>
      <c r="I8210" s="11">
        <v>0.12573457800000001</v>
      </c>
      <c r="J8210">
        <v>17.25</v>
      </c>
      <c r="K8210">
        <v>17.25</v>
      </c>
      <c r="L8210" s="3">
        <v>41.747999999999998</v>
      </c>
      <c r="M8210">
        <v>4</v>
      </c>
      <c r="N8210" s="3">
        <v>2.4201739130434783</v>
      </c>
      <c r="O8210"/>
      <c r="P8210"/>
    </row>
    <row r="8211" spans="1:16" x14ac:dyDescent="0.3">
      <c r="A8211" t="s">
        <v>13</v>
      </c>
      <c r="B8211" t="s">
        <v>1361</v>
      </c>
      <c r="C8211" t="s">
        <v>1579</v>
      </c>
      <c r="D8211">
        <v>2022</v>
      </c>
      <c r="E8211" t="s">
        <v>1592</v>
      </c>
      <c r="F8211" t="s">
        <v>1602</v>
      </c>
      <c r="G8211" t="s">
        <v>1604</v>
      </c>
      <c r="H8211" t="s">
        <v>1608</v>
      </c>
      <c r="I8211" s="11">
        <v>2.0571083E-2</v>
      </c>
      <c r="J8211">
        <v>15.85</v>
      </c>
      <c r="K8211">
        <v>15.85</v>
      </c>
      <c r="L8211" s="3">
        <v>41.611199999999997</v>
      </c>
      <c r="M8211">
        <v>4</v>
      </c>
      <c r="N8211" s="3">
        <v>2.6253123028391165</v>
      </c>
      <c r="O8211"/>
      <c r="P8211"/>
    </row>
    <row r="8212" spans="1:16" x14ac:dyDescent="0.3">
      <c r="A8212" t="s">
        <v>12</v>
      </c>
      <c r="B8212" t="s">
        <v>1334</v>
      </c>
      <c r="C8212" t="s">
        <v>1587</v>
      </c>
      <c r="D8212">
        <v>2022</v>
      </c>
      <c r="E8212" t="s">
        <v>1592</v>
      </c>
      <c r="F8212" t="s">
        <v>1602</v>
      </c>
      <c r="G8212" t="s">
        <v>1604</v>
      </c>
      <c r="H8212" t="s">
        <v>1608</v>
      </c>
      <c r="I8212" s="11">
        <v>4.8339408E-2</v>
      </c>
      <c r="J8212">
        <v>10.8</v>
      </c>
      <c r="K8212">
        <v>10.8</v>
      </c>
      <c r="L8212" s="3">
        <v>41.513800000000003</v>
      </c>
      <c r="M8212">
        <v>3.6</v>
      </c>
      <c r="N8212" s="3">
        <v>3.8438703703703703</v>
      </c>
      <c r="O8212"/>
      <c r="P8212"/>
    </row>
    <row r="8213" spans="1:16" x14ac:dyDescent="0.3">
      <c r="A8213" t="s">
        <v>12</v>
      </c>
      <c r="B8213" t="s">
        <v>361</v>
      </c>
      <c r="C8213" t="s">
        <v>1577</v>
      </c>
      <c r="D8213">
        <v>2022</v>
      </c>
      <c r="E8213" t="s">
        <v>1592</v>
      </c>
      <c r="F8213" t="s">
        <v>1602</v>
      </c>
      <c r="G8213" t="s">
        <v>1604</v>
      </c>
      <c r="H8213" t="s">
        <v>1608</v>
      </c>
      <c r="I8213" s="11">
        <v>0</v>
      </c>
      <c r="J8213">
        <v>14.5</v>
      </c>
      <c r="K8213">
        <v>14.5</v>
      </c>
      <c r="L8213" s="3">
        <v>41.045400000000001</v>
      </c>
      <c r="M8213">
        <v>5</v>
      </c>
      <c r="N8213" s="3">
        <v>2.8307172413793102</v>
      </c>
      <c r="O8213"/>
      <c r="P8213"/>
    </row>
    <row r="8214" spans="1:16" x14ac:dyDescent="0.3">
      <c r="A8214" t="s">
        <v>13</v>
      </c>
      <c r="B8214" t="s">
        <v>672</v>
      </c>
      <c r="C8214" t="s">
        <v>1576</v>
      </c>
      <c r="D8214">
        <v>2022</v>
      </c>
      <c r="E8214" t="s">
        <v>1592</v>
      </c>
      <c r="F8214" t="s">
        <v>1602</v>
      </c>
      <c r="G8214" t="s">
        <v>1604</v>
      </c>
      <c r="H8214" t="s">
        <v>1608</v>
      </c>
      <c r="I8214" s="11">
        <v>0</v>
      </c>
      <c r="J8214">
        <v>17.25</v>
      </c>
      <c r="K8214">
        <v>17.25</v>
      </c>
      <c r="L8214" s="3">
        <v>40.882199999999997</v>
      </c>
      <c r="M8214">
        <v>3.7</v>
      </c>
      <c r="N8214" s="3">
        <v>2.3699826086956519</v>
      </c>
      <c r="O8214"/>
      <c r="P8214"/>
    </row>
    <row r="8215" spans="1:16" x14ac:dyDescent="0.3">
      <c r="A8215" t="s">
        <v>13</v>
      </c>
      <c r="B8215" t="s">
        <v>337</v>
      </c>
      <c r="C8215" t="s">
        <v>1585</v>
      </c>
      <c r="D8215">
        <v>2022</v>
      </c>
      <c r="E8215" t="s">
        <v>1592</v>
      </c>
      <c r="F8215" t="s">
        <v>1602</v>
      </c>
      <c r="G8215" t="s">
        <v>1604</v>
      </c>
      <c r="H8215" t="s">
        <v>1608</v>
      </c>
      <c r="I8215" s="11">
        <v>4.5492696999999999E-2</v>
      </c>
      <c r="J8215">
        <v>19.100000000000001</v>
      </c>
      <c r="K8215">
        <v>19.100000000000001</v>
      </c>
      <c r="L8215" s="3">
        <v>40.313800000000001</v>
      </c>
      <c r="M8215">
        <v>5</v>
      </c>
      <c r="N8215" s="3">
        <v>2.1106701570680628</v>
      </c>
      <c r="O8215"/>
      <c r="P8215"/>
    </row>
    <row r="8216" spans="1:16" x14ac:dyDescent="0.3">
      <c r="A8216" t="s">
        <v>13</v>
      </c>
      <c r="B8216" t="s">
        <v>476</v>
      </c>
      <c r="C8216" t="s">
        <v>1581</v>
      </c>
      <c r="D8216">
        <v>2022</v>
      </c>
      <c r="E8216" t="s">
        <v>1592</v>
      </c>
      <c r="F8216" t="s">
        <v>1602</v>
      </c>
      <c r="G8216" t="s">
        <v>1604</v>
      </c>
      <c r="H8216" t="s">
        <v>1608</v>
      </c>
      <c r="I8216" s="11">
        <v>1.2769753E-2</v>
      </c>
      <c r="J8216">
        <v>6.32</v>
      </c>
      <c r="K8216">
        <v>6.32</v>
      </c>
      <c r="L8216" s="3">
        <v>39.982199999999999</v>
      </c>
      <c r="M8216">
        <v>4</v>
      </c>
      <c r="N8216" s="3">
        <v>6.3262974683544302</v>
      </c>
      <c r="O8216"/>
      <c r="P8216"/>
    </row>
    <row r="8217" spans="1:16" x14ac:dyDescent="0.3">
      <c r="A8217" t="s">
        <v>13</v>
      </c>
      <c r="B8217" t="s">
        <v>1291</v>
      </c>
      <c r="C8217" t="s">
        <v>1574</v>
      </c>
      <c r="D8217">
        <v>2022</v>
      </c>
      <c r="E8217" t="s">
        <v>1592</v>
      </c>
      <c r="F8217" t="s">
        <v>1602</v>
      </c>
      <c r="G8217" t="s">
        <v>1604</v>
      </c>
      <c r="H8217" t="s">
        <v>1608</v>
      </c>
      <c r="I8217" s="11">
        <v>2.8711411999999999E-2</v>
      </c>
      <c r="J8217">
        <v>7.35</v>
      </c>
      <c r="K8217">
        <v>7.35</v>
      </c>
      <c r="L8217" s="3">
        <v>39.945399999999999</v>
      </c>
      <c r="M8217">
        <v>4</v>
      </c>
      <c r="N8217" s="3">
        <v>5.434748299319728</v>
      </c>
      <c r="O8217"/>
      <c r="P8217"/>
    </row>
    <row r="8218" spans="1:16" x14ac:dyDescent="0.3">
      <c r="A8218" t="s">
        <v>13</v>
      </c>
      <c r="B8218" t="s">
        <v>463</v>
      </c>
      <c r="C8218" t="s">
        <v>1575</v>
      </c>
      <c r="D8218">
        <v>2022</v>
      </c>
      <c r="E8218" t="s">
        <v>1592</v>
      </c>
      <c r="F8218" t="s">
        <v>1602</v>
      </c>
      <c r="G8218" t="s">
        <v>1604</v>
      </c>
      <c r="H8218" t="s">
        <v>1608</v>
      </c>
      <c r="I8218" s="11">
        <v>1.2689327E-2</v>
      </c>
      <c r="J8218">
        <v>16.5</v>
      </c>
      <c r="K8218">
        <v>16.5</v>
      </c>
      <c r="L8218" s="3">
        <v>39.750599999999999</v>
      </c>
      <c r="M8218">
        <v>3.8</v>
      </c>
      <c r="N8218" s="3">
        <v>2.4091272727272726</v>
      </c>
      <c r="O8218"/>
      <c r="P8218"/>
    </row>
    <row r="8219" spans="1:16" x14ac:dyDescent="0.3">
      <c r="A8219" t="s">
        <v>13</v>
      </c>
      <c r="B8219" t="s">
        <v>847</v>
      </c>
      <c r="C8219" t="s">
        <v>1589</v>
      </c>
      <c r="D8219">
        <v>2022</v>
      </c>
      <c r="E8219" t="s">
        <v>1592</v>
      </c>
      <c r="F8219" t="s">
        <v>1602</v>
      </c>
      <c r="G8219" t="s">
        <v>1604</v>
      </c>
      <c r="H8219" t="s">
        <v>1608</v>
      </c>
      <c r="I8219" s="11">
        <v>4.3410693E-2</v>
      </c>
      <c r="J8219">
        <v>15.85</v>
      </c>
      <c r="K8219">
        <v>15.85</v>
      </c>
      <c r="L8219" s="3">
        <v>39.416400000000003</v>
      </c>
      <c r="M8219">
        <v>4</v>
      </c>
      <c r="N8219" s="3">
        <v>2.486839116719243</v>
      </c>
      <c r="O8219"/>
      <c r="P8219"/>
    </row>
    <row r="8220" spans="1:16" x14ac:dyDescent="0.3">
      <c r="A8220" t="s">
        <v>12</v>
      </c>
      <c r="B8220" t="s">
        <v>1305</v>
      </c>
      <c r="C8220" t="s">
        <v>1580</v>
      </c>
      <c r="D8220">
        <v>2022</v>
      </c>
      <c r="E8220" t="s">
        <v>1592</v>
      </c>
      <c r="F8220" t="s">
        <v>1602</v>
      </c>
      <c r="G8220" t="s">
        <v>1604</v>
      </c>
      <c r="H8220" t="s">
        <v>1608</v>
      </c>
      <c r="I8220" s="11">
        <v>4.5878152999999998E-2</v>
      </c>
      <c r="J8220">
        <v>10.1</v>
      </c>
      <c r="K8220">
        <v>10.1</v>
      </c>
      <c r="L8220" s="3">
        <v>38.584800000000001</v>
      </c>
      <c r="M8220">
        <v>4.2</v>
      </c>
      <c r="N8220" s="3">
        <v>3.8202772277227726</v>
      </c>
      <c r="O8220"/>
      <c r="P8220"/>
    </row>
    <row r="8221" spans="1:16" x14ac:dyDescent="0.3">
      <c r="A8221" t="s">
        <v>13</v>
      </c>
      <c r="B8221" t="s">
        <v>1242</v>
      </c>
      <c r="C8221" t="s">
        <v>1585</v>
      </c>
      <c r="D8221">
        <v>2022</v>
      </c>
      <c r="E8221" t="s">
        <v>1592</v>
      </c>
      <c r="F8221" t="s">
        <v>1602</v>
      </c>
      <c r="G8221" t="s">
        <v>1604</v>
      </c>
      <c r="H8221" t="s">
        <v>1608</v>
      </c>
      <c r="I8221" s="11">
        <v>0.166513779</v>
      </c>
      <c r="J8221">
        <v>15.75</v>
      </c>
      <c r="K8221">
        <v>15.75</v>
      </c>
      <c r="L8221" s="3">
        <v>38.050600000000003</v>
      </c>
      <c r="M8221">
        <v>4</v>
      </c>
      <c r="N8221" s="3">
        <v>2.4159111111111113</v>
      </c>
      <c r="O8221"/>
      <c r="P8221"/>
    </row>
    <row r="8222" spans="1:16" x14ac:dyDescent="0.3">
      <c r="A8222" t="s">
        <v>13</v>
      </c>
      <c r="B8222" t="s">
        <v>1048</v>
      </c>
      <c r="C8222" t="s">
        <v>1574</v>
      </c>
      <c r="D8222">
        <v>2022</v>
      </c>
      <c r="E8222" t="s">
        <v>1592</v>
      </c>
      <c r="F8222" t="s">
        <v>1602</v>
      </c>
      <c r="G8222" t="s">
        <v>1604</v>
      </c>
      <c r="H8222" t="s">
        <v>1608</v>
      </c>
      <c r="I8222" s="11">
        <v>4.8957532999999998E-2</v>
      </c>
      <c r="J8222">
        <v>20.7</v>
      </c>
      <c r="K8222">
        <v>20.7</v>
      </c>
      <c r="L8222" s="3">
        <v>37.8506</v>
      </c>
      <c r="M8222">
        <v>4</v>
      </c>
      <c r="N8222" s="3">
        <v>1.8285314009661837</v>
      </c>
      <c r="O8222"/>
      <c r="P8222"/>
    </row>
    <row r="8223" spans="1:16" x14ac:dyDescent="0.3">
      <c r="A8223" t="s">
        <v>13</v>
      </c>
      <c r="B8223" t="s">
        <v>602</v>
      </c>
      <c r="C8223" t="s">
        <v>1574</v>
      </c>
      <c r="D8223">
        <v>2022</v>
      </c>
      <c r="E8223" t="s">
        <v>1592</v>
      </c>
      <c r="F8223" t="s">
        <v>1602</v>
      </c>
      <c r="G8223" t="s">
        <v>1604</v>
      </c>
      <c r="H8223" t="s">
        <v>1608</v>
      </c>
      <c r="I8223" s="11">
        <v>0.162147349</v>
      </c>
      <c r="J8223">
        <v>18.2</v>
      </c>
      <c r="K8223">
        <v>18.2</v>
      </c>
      <c r="L8223" s="3">
        <v>37.719000000000001</v>
      </c>
      <c r="M8223">
        <v>4</v>
      </c>
      <c r="N8223" s="3">
        <v>2.0724725274725277</v>
      </c>
      <c r="O8223"/>
      <c r="P8223"/>
    </row>
    <row r="8224" spans="1:16" x14ac:dyDescent="0.3">
      <c r="A8224" t="s">
        <v>13</v>
      </c>
      <c r="B8224" t="s">
        <v>925</v>
      </c>
      <c r="C8224" t="s">
        <v>1574</v>
      </c>
      <c r="D8224">
        <v>2022</v>
      </c>
      <c r="E8224" t="s">
        <v>1592</v>
      </c>
      <c r="F8224" t="s">
        <v>1602</v>
      </c>
      <c r="G8224" t="s">
        <v>1604</v>
      </c>
      <c r="H8224" t="s">
        <v>1608</v>
      </c>
      <c r="I8224" s="11">
        <v>1.2198395000000001E-2</v>
      </c>
      <c r="J8224">
        <v>6.2149999999999999</v>
      </c>
      <c r="K8224">
        <v>6.2149999999999999</v>
      </c>
      <c r="L8224" s="3">
        <v>37.4848</v>
      </c>
      <c r="M8224">
        <v>4.2</v>
      </c>
      <c r="N8224" s="3">
        <v>6.0313435237329047</v>
      </c>
      <c r="O8224"/>
      <c r="P8224"/>
    </row>
    <row r="8225" spans="1:16" x14ac:dyDescent="0.3">
      <c r="A8225" t="s">
        <v>13</v>
      </c>
      <c r="B8225" t="s">
        <v>671</v>
      </c>
      <c r="C8225" t="s">
        <v>1577</v>
      </c>
      <c r="D8225">
        <v>2022</v>
      </c>
      <c r="E8225" t="s">
        <v>1592</v>
      </c>
      <c r="F8225" t="s">
        <v>1602</v>
      </c>
      <c r="G8225" t="s">
        <v>1604</v>
      </c>
      <c r="H8225" t="s">
        <v>1608</v>
      </c>
      <c r="I8225" s="11">
        <v>7.8874948E-2</v>
      </c>
      <c r="J8225">
        <v>15.85</v>
      </c>
      <c r="K8225">
        <v>15.85</v>
      </c>
      <c r="L8225" s="3">
        <v>37.450600000000001</v>
      </c>
      <c r="M8225">
        <v>4</v>
      </c>
      <c r="N8225" s="3">
        <v>2.3628138801261831</v>
      </c>
      <c r="O8225"/>
      <c r="P8225"/>
    </row>
    <row r="8226" spans="1:16" x14ac:dyDescent="0.3">
      <c r="A8226" t="s">
        <v>13</v>
      </c>
      <c r="B8226" t="s">
        <v>717</v>
      </c>
      <c r="C8226" t="s">
        <v>1579</v>
      </c>
      <c r="D8226">
        <v>2022</v>
      </c>
      <c r="E8226" t="s">
        <v>1592</v>
      </c>
      <c r="F8226" t="s">
        <v>1602</v>
      </c>
      <c r="G8226" t="s">
        <v>1604</v>
      </c>
      <c r="H8226" t="s">
        <v>1608</v>
      </c>
      <c r="I8226" s="11">
        <v>0</v>
      </c>
      <c r="J8226">
        <v>20.5</v>
      </c>
      <c r="K8226">
        <v>20.5</v>
      </c>
      <c r="L8226" s="3">
        <v>37.119</v>
      </c>
      <c r="M8226">
        <v>4.2</v>
      </c>
      <c r="N8226" s="3">
        <v>1.8106829268292683</v>
      </c>
      <c r="O8226"/>
      <c r="P8226"/>
    </row>
    <row r="8227" spans="1:16" x14ac:dyDescent="0.3">
      <c r="A8227" t="s">
        <v>12</v>
      </c>
      <c r="B8227" t="s">
        <v>1221</v>
      </c>
      <c r="C8227" t="s">
        <v>1576</v>
      </c>
      <c r="D8227">
        <v>2022</v>
      </c>
      <c r="E8227" t="s">
        <v>1592</v>
      </c>
      <c r="F8227" t="s">
        <v>1602</v>
      </c>
      <c r="G8227" t="s">
        <v>1604</v>
      </c>
      <c r="H8227" t="s">
        <v>1608</v>
      </c>
      <c r="I8227" s="11">
        <v>4.6277956000000002E-2</v>
      </c>
      <c r="J8227">
        <v>6.6349999999999998</v>
      </c>
      <c r="K8227">
        <v>6.6349999999999998</v>
      </c>
      <c r="L8227" s="3">
        <v>36.750599999999999</v>
      </c>
      <c r="M8227">
        <v>2.8</v>
      </c>
      <c r="N8227" s="3">
        <v>5.5388997739261487</v>
      </c>
      <c r="O8227"/>
      <c r="P8227"/>
    </row>
    <row r="8228" spans="1:16" x14ac:dyDescent="0.3">
      <c r="A8228" t="s">
        <v>12</v>
      </c>
      <c r="B8228" t="s">
        <v>1499</v>
      </c>
      <c r="C8228" t="s">
        <v>1576</v>
      </c>
      <c r="D8228">
        <v>2022</v>
      </c>
      <c r="E8228" t="s">
        <v>1592</v>
      </c>
      <c r="F8228" t="s">
        <v>1602</v>
      </c>
      <c r="G8228" t="s">
        <v>1604</v>
      </c>
      <c r="H8228" t="s">
        <v>1608</v>
      </c>
      <c r="I8228" s="11">
        <v>0.110479217</v>
      </c>
      <c r="J8228">
        <v>15.85</v>
      </c>
      <c r="K8228">
        <v>15.85</v>
      </c>
      <c r="L8228" s="3">
        <v>36.750599999999999</v>
      </c>
      <c r="M8228">
        <v>4</v>
      </c>
      <c r="N8228" s="3">
        <v>2.3186498422712933</v>
      </c>
      <c r="O8228"/>
      <c r="P8228"/>
    </row>
    <row r="8229" spans="1:16" x14ac:dyDescent="0.3">
      <c r="A8229" t="s">
        <v>13</v>
      </c>
      <c r="B8229" t="s">
        <v>459</v>
      </c>
      <c r="C8229" t="s">
        <v>1574</v>
      </c>
      <c r="D8229">
        <v>2022</v>
      </c>
      <c r="E8229" t="s">
        <v>1592</v>
      </c>
      <c r="F8229" t="s">
        <v>1602</v>
      </c>
      <c r="G8229" t="s">
        <v>1604</v>
      </c>
      <c r="H8229" t="s">
        <v>1608</v>
      </c>
      <c r="I8229" s="11">
        <v>3.5498380000000003E-2</v>
      </c>
      <c r="J8229">
        <v>8.3000000000000007</v>
      </c>
      <c r="K8229">
        <v>8.3000000000000007</v>
      </c>
      <c r="L8229" s="3">
        <v>36.650599999999997</v>
      </c>
      <c r="M8229">
        <v>4</v>
      </c>
      <c r="N8229" s="3">
        <v>4.4157349397590355</v>
      </c>
      <c r="O8229"/>
      <c r="P8229"/>
    </row>
    <row r="8230" spans="1:16" x14ac:dyDescent="0.3">
      <c r="A8230" t="s">
        <v>13</v>
      </c>
      <c r="B8230" t="s">
        <v>162</v>
      </c>
      <c r="C8230" t="s">
        <v>1575</v>
      </c>
      <c r="D8230">
        <v>2022</v>
      </c>
      <c r="E8230" t="s">
        <v>1592</v>
      </c>
      <c r="F8230" t="s">
        <v>1602</v>
      </c>
      <c r="G8230" t="s">
        <v>1604</v>
      </c>
      <c r="H8230" t="s">
        <v>1608</v>
      </c>
      <c r="I8230" s="11">
        <v>7.9755214000000005E-2</v>
      </c>
      <c r="J8230">
        <v>12.15</v>
      </c>
      <c r="K8230">
        <v>12.15</v>
      </c>
      <c r="L8230" s="3">
        <v>36.650599999999997</v>
      </c>
      <c r="M8230">
        <v>4</v>
      </c>
      <c r="N8230" s="3">
        <v>3.0165102880658434</v>
      </c>
      <c r="O8230"/>
      <c r="P8230"/>
    </row>
    <row r="8231" spans="1:16" x14ac:dyDescent="0.3">
      <c r="A8231" t="s">
        <v>12</v>
      </c>
      <c r="B8231" t="s">
        <v>397</v>
      </c>
      <c r="C8231" t="s">
        <v>1587</v>
      </c>
      <c r="D8231">
        <v>2022</v>
      </c>
      <c r="E8231" t="s">
        <v>1592</v>
      </c>
      <c r="F8231" t="s">
        <v>1602</v>
      </c>
      <c r="G8231" t="s">
        <v>1604</v>
      </c>
      <c r="H8231" t="s">
        <v>1608</v>
      </c>
      <c r="I8231" s="11">
        <v>0.16220551599999999</v>
      </c>
      <c r="J8231">
        <v>7.8550000000000004</v>
      </c>
      <c r="K8231">
        <v>7.8550000000000004</v>
      </c>
      <c r="L8231" s="3">
        <v>36.284799999999997</v>
      </c>
      <c r="M8231">
        <v>4.0999999999999996</v>
      </c>
      <c r="N8231" s="3">
        <v>4.619325270528325</v>
      </c>
      <c r="O8231"/>
      <c r="P8231"/>
    </row>
    <row r="8232" spans="1:16" x14ac:dyDescent="0.3">
      <c r="A8232" t="s">
        <v>13</v>
      </c>
      <c r="B8232" t="s">
        <v>262</v>
      </c>
      <c r="C8232" t="s">
        <v>1575</v>
      </c>
      <c r="D8232">
        <v>2022</v>
      </c>
      <c r="E8232" t="s">
        <v>1592</v>
      </c>
      <c r="F8232" t="s">
        <v>1602</v>
      </c>
      <c r="G8232" t="s">
        <v>1604</v>
      </c>
      <c r="H8232" t="s">
        <v>1608</v>
      </c>
      <c r="I8232" s="11">
        <v>4.1907647999999999E-2</v>
      </c>
      <c r="J8232">
        <v>12.35</v>
      </c>
      <c r="K8232">
        <v>12.35</v>
      </c>
      <c r="L8232" s="3">
        <v>36.221600000000002</v>
      </c>
      <c r="M8232">
        <v>3.8</v>
      </c>
      <c r="N8232" s="3">
        <v>2.9329230769230774</v>
      </c>
      <c r="O8232"/>
      <c r="P8232"/>
    </row>
    <row r="8233" spans="1:16" x14ac:dyDescent="0.3">
      <c r="A8233" t="s">
        <v>13</v>
      </c>
      <c r="B8233" t="s">
        <v>1271</v>
      </c>
      <c r="C8233" t="s">
        <v>1579</v>
      </c>
      <c r="D8233">
        <v>2022</v>
      </c>
      <c r="E8233" t="s">
        <v>1592</v>
      </c>
      <c r="F8233" t="s">
        <v>1602</v>
      </c>
      <c r="G8233" t="s">
        <v>1604</v>
      </c>
      <c r="H8233" t="s">
        <v>1608</v>
      </c>
      <c r="I8233" s="11">
        <v>6.4022881000000004E-2</v>
      </c>
      <c r="J8233">
        <v>10.695</v>
      </c>
      <c r="K8233">
        <v>10.695</v>
      </c>
      <c r="L8233" s="3">
        <v>36.084800000000001</v>
      </c>
      <c r="M8233">
        <v>3.8</v>
      </c>
      <c r="N8233" s="3">
        <v>3.3739878447872838</v>
      </c>
      <c r="O8233"/>
      <c r="P8233"/>
    </row>
    <row r="8234" spans="1:16" x14ac:dyDescent="0.3">
      <c r="A8234" t="s">
        <v>13</v>
      </c>
      <c r="B8234" t="s">
        <v>48</v>
      </c>
      <c r="C8234" t="s">
        <v>1579</v>
      </c>
      <c r="D8234">
        <v>2022</v>
      </c>
      <c r="E8234" t="s">
        <v>1592</v>
      </c>
      <c r="F8234" t="s">
        <v>1602</v>
      </c>
      <c r="G8234" t="s">
        <v>1604</v>
      </c>
      <c r="H8234" t="s">
        <v>1608</v>
      </c>
      <c r="I8234" s="11">
        <v>0.185596553</v>
      </c>
      <c r="J8234">
        <v>7.67</v>
      </c>
      <c r="K8234">
        <v>7.67</v>
      </c>
      <c r="L8234" s="3">
        <v>35.721600000000002</v>
      </c>
      <c r="M8234">
        <v>4</v>
      </c>
      <c r="N8234" s="3">
        <v>4.6573142112125163</v>
      </c>
      <c r="O8234"/>
      <c r="P8234"/>
    </row>
    <row r="8235" spans="1:16" x14ac:dyDescent="0.3">
      <c r="A8235" t="s">
        <v>13</v>
      </c>
      <c r="B8235" t="s">
        <v>809</v>
      </c>
      <c r="C8235" t="s">
        <v>1582</v>
      </c>
      <c r="D8235">
        <v>2022</v>
      </c>
      <c r="E8235" t="s">
        <v>1592</v>
      </c>
      <c r="F8235" t="s">
        <v>1602</v>
      </c>
      <c r="G8235" t="s">
        <v>1604</v>
      </c>
      <c r="H8235" t="s">
        <v>1608</v>
      </c>
      <c r="I8235" s="11">
        <v>5.1871717999999997E-2</v>
      </c>
      <c r="J8235">
        <v>10.195</v>
      </c>
      <c r="K8235">
        <v>10.195</v>
      </c>
      <c r="L8235" s="3">
        <v>35.355800000000002</v>
      </c>
      <c r="M8235">
        <v>4</v>
      </c>
      <c r="N8235" s="3">
        <v>3.4679548798430604</v>
      </c>
      <c r="O8235"/>
      <c r="P8235"/>
    </row>
    <row r="8236" spans="1:16" x14ac:dyDescent="0.3">
      <c r="A8236" t="s">
        <v>13</v>
      </c>
      <c r="B8236" t="s">
        <v>120</v>
      </c>
      <c r="C8236" t="s">
        <v>1588</v>
      </c>
      <c r="D8236">
        <v>2022</v>
      </c>
      <c r="E8236" t="s">
        <v>1592</v>
      </c>
      <c r="F8236" t="s">
        <v>1602</v>
      </c>
      <c r="G8236" t="s">
        <v>1604</v>
      </c>
      <c r="H8236" t="s">
        <v>1608</v>
      </c>
      <c r="I8236" s="11">
        <v>7.3709685999999996E-2</v>
      </c>
      <c r="J8236">
        <v>17.75</v>
      </c>
      <c r="K8236">
        <v>17.75</v>
      </c>
      <c r="L8236" s="3">
        <v>35.121600000000001</v>
      </c>
      <c r="M8236">
        <v>4</v>
      </c>
      <c r="N8236" s="3">
        <v>1.9786816901408451</v>
      </c>
      <c r="O8236"/>
      <c r="P8236"/>
    </row>
    <row r="8237" spans="1:16" x14ac:dyDescent="0.3">
      <c r="A8237" t="s">
        <v>13</v>
      </c>
      <c r="B8237" t="s">
        <v>964</v>
      </c>
      <c r="C8237" t="s">
        <v>1584</v>
      </c>
      <c r="D8237">
        <v>2022</v>
      </c>
      <c r="E8237" t="s">
        <v>1592</v>
      </c>
      <c r="F8237" t="s">
        <v>1602</v>
      </c>
      <c r="G8237" t="s">
        <v>1604</v>
      </c>
      <c r="H8237" t="s">
        <v>1608</v>
      </c>
      <c r="I8237" s="11">
        <v>8.1658449999999994E-2</v>
      </c>
      <c r="J8237">
        <v>20</v>
      </c>
      <c r="K8237">
        <v>20</v>
      </c>
      <c r="L8237" s="3">
        <v>35.018999999999998</v>
      </c>
      <c r="M8237">
        <v>4</v>
      </c>
      <c r="N8237" s="3">
        <v>1.75095</v>
      </c>
      <c r="O8237"/>
      <c r="P8237"/>
    </row>
    <row r="8238" spans="1:16" x14ac:dyDescent="0.3">
      <c r="A8238" t="s">
        <v>12</v>
      </c>
      <c r="B8238" t="s">
        <v>233</v>
      </c>
      <c r="C8238" t="s">
        <v>1582</v>
      </c>
      <c r="D8238">
        <v>2022</v>
      </c>
      <c r="E8238" t="s">
        <v>1592</v>
      </c>
      <c r="F8238" t="s">
        <v>1602</v>
      </c>
      <c r="G8238" t="s">
        <v>1604</v>
      </c>
      <c r="H8238" t="s">
        <v>1608</v>
      </c>
      <c r="I8238" s="11">
        <v>0.16887149600000001</v>
      </c>
      <c r="J8238">
        <v>7.1550000000000002</v>
      </c>
      <c r="K8238">
        <v>7.1550000000000002</v>
      </c>
      <c r="L8238" s="3">
        <v>34.3874</v>
      </c>
      <c r="M8238">
        <v>4.2</v>
      </c>
      <c r="N8238" s="3">
        <v>4.8060656883298387</v>
      </c>
      <c r="O8238"/>
      <c r="P8238"/>
    </row>
    <row r="8239" spans="1:16" x14ac:dyDescent="0.3">
      <c r="A8239" t="s">
        <v>13</v>
      </c>
      <c r="B8239" t="s">
        <v>1393</v>
      </c>
      <c r="C8239" t="s">
        <v>1589</v>
      </c>
      <c r="D8239">
        <v>2022</v>
      </c>
      <c r="E8239" t="s">
        <v>1592</v>
      </c>
      <c r="F8239" t="s">
        <v>1602</v>
      </c>
      <c r="G8239" t="s">
        <v>1604</v>
      </c>
      <c r="H8239" t="s">
        <v>1608</v>
      </c>
      <c r="I8239" s="11">
        <v>6.2541552E-2</v>
      </c>
      <c r="J8239">
        <v>12.15</v>
      </c>
      <c r="K8239">
        <v>12.15</v>
      </c>
      <c r="L8239" s="3">
        <v>34.353200000000001</v>
      </c>
      <c r="M8239">
        <v>4</v>
      </c>
      <c r="N8239" s="3">
        <v>2.8274238683127573</v>
      </c>
      <c r="O8239"/>
      <c r="P8239"/>
    </row>
    <row r="8240" spans="1:16" x14ac:dyDescent="0.3">
      <c r="A8240" t="s">
        <v>13</v>
      </c>
      <c r="B8240" t="s">
        <v>291</v>
      </c>
      <c r="C8240" t="s">
        <v>1583</v>
      </c>
      <c r="D8240">
        <v>2022</v>
      </c>
      <c r="E8240" t="s">
        <v>1592</v>
      </c>
      <c r="F8240" t="s">
        <v>1602</v>
      </c>
      <c r="G8240" t="s">
        <v>1604</v>
      </c>
      <c r="H8240" t="s">
        <v>1608</v>
      </c>
      <c r="I8240" s="11">
        <v>7.0533747999999993E-2</v>
      </c>
      <c r="J8240">
        <v>8.01</v>
      </c>
      <c r="K8240">
        <v>8.01</v>
      </c>
      <c r="L8240" s="3">
        <v>34.2532</v>
      </c>
      <c r="M8240">
        <v>4.2</v>
      </c>
      <c r="N8240" s="3">
        <v>4.2763046192259679</v>
      </c>
      <c r="O8240"/>
      <c r="P8240"/>
    </row>
    <row r="8241" spans="1:16" x14ac:dyDescent="0.3">
      <c r="A8241" t="s">
        <v>13</v>
      </c>
      <c r="B8241" t="s">
        <v>807</v>
      </c>
      <c r="C8241" t="s">
        <v>1587</v>
      </c>
      <c r="D8241">
        <v>2022</v>
      </c>
      <c r="E8241" t="s">
        <v>1592</v>
      </c>
      <c r="F8241" t="s">
        <v>1602</v>
      </c>
      <c r="G8241" t="s">
        <v>1604</v>
      </c>
      <c r="H8241" t="s">
        <v>1608</v>
      </c>
      <c r="I8241" s="11">
        <v>0.111727876</v>
      </c>
      <c r="J8241">
        <v>12.3</v>
      </c>
      <c r="K8241">
        <v>12.3</v>
      </c>
      <c r="L8241" s="3">
        <v>33.987400000000001</v>
      </c>
      <c r="M8241">
        <v>4.0999999999999996</v>
      </c>
      <c r="N8241" s="3">
        <v>2.76320325203252</v>
      </c>
      <c r="O8241"/>
      <c r="P8241"/>
    </row>
    <row r="8242" spans="1:16" x14ac:dyDescent="0.3">
      <c r="A8242" t="s">
        <v>12</v>
      </c>
      <c r="B8242" t="s">
        <v>236</v>
      </c>
      <c r="C8242" t="s">
        <v>1576</v>
      </c>
      <c r="D8242">
        <v>2022</v>
      </c>
      <c r="E8242" t="s">
        <v>1592</v>
      </c>
      <c r="F8242" t="s">
        <v>1602</v>
      </c>
      <c r="G8242" t="s">
        <v>1604</v>
      </c>
      <c r="H8242" t="s">
        <v>1608</v>
      </c>
      <c r="I8242" s="11">
        <v>0.16037906099999999</v>
      </c>
      <c r="J8242">
        <v>16.100000000000001</v>
      </c>
      <c r="K8242">
        <v>16.100000000000001</v>
      </c>
      <c r="L8242" s="3">
        <v>33.655799999999999</v>
      </c>
      <c r="M8242">
        <v>4</v>
      </c>
      <c r="N8242" s="3">
        <v>2.0904223602484469</v>
      </c>
      <c r="O8242"/>
      <c r="P8242"/>
    </row>
    <row r="8243" spans="1:16" x14ac:dyDescent="0.3">
      <c r="A8243" t="s">
        <v>13</v>
      </c>
      <c r="B8243" t="s">
        <v>132</v>
      </c>
      <c r="C8243" t="s">
        <v>1585</v>
      </c>
      <c r="D8243">
        <v>2022</v>
      </c>
      <c r="E8243" t="s">
        <v>1592</v>
      </c>
      <c r="F8243" t="s">
        <v>1602</v>
      </c>
      <c r="G8243" t="s">
        <v>1604</v>
      </c>
      <c r="H8243" t="s">
        <v>1608</v>
      </c>
      <c r="I8243" s="11">
        <v>2.4293289999999999E-2</v>
      </c>
      <c r="J8243">
        <v>12.6</v>
      </c>
      <c r="K8243">
        <v>12.6</v>
      </c>
      <c r="L8243" s="3">
        <v>33.487400000000001</v>
      </c>
      <c r="M8243">
        <v>4.5999999999999996</v>
      </c>
      <c r="N8243" s="3">
        <v>2.6577301587301587</v>
      </c>
      <c r="O8243"/>
      <c r="P8243"/>
    </row>
    <row r="8244" spans="1:16" x14ac:dyDescent="0.3">
      <c r="A8244" t="s">
        <v>13</v>
      </c>
      <c r="B8244" t="s">
        <v>139</v>
      </c>
      <c r="C8244" t="s">
        <v>1579</v>
      </c>
      <c r="D8244">
        <v>2022</v>
      </c>
      <c r="E8244" t="s">
        <v>1592</v>
      </c>
      <c r="F8244" t="s">
        <v>1602</v>
      </c>
      <c r="G8244" t="s">
        <v>1604</v>
      </c>
      <c r="H8244" t="s">
        <v>1608</v>
      </c>
      <c r="I8244" s="11">
        <v>0.108470504</v>
      </c>
      <c r="J8244">
        <v>19.25</v>
      </c>
      <c r="K8244">
        <v>19.25</v>
      </c>
      <c r="L8244" s="3">
        <v>33.455800000000004</v>
      </c>
      <c r="M8244">
        <v>4.0999999999999996</v>
      </c>
      <c r="N8244" s="3">
        <v>1.7379636363636366</v>
      </c>
      <c r="O8244"/>
      <c r="P8244"/>
    </row>
    <row r="8245" spans="1:16" x14ac:dyDescent="0.3">
      <c r="A8245" t="s">
        <v>13</v>
      </c>
      <c r="B8245" t="s">
        <v>202</v>
      </c>
      <c r="C8245" t="s">
        <v>1575</v>
      </c>
      <c r="D8245">
        <v>2022</v>
      </c>
      <c r="E8245" t="s">
        <v>1592</v>
      </c>
      <c r="F8245" t="s">
        <v>1602</v>
      </c>
      <c r="G8245" t="s">
        <v>1604</v>
      </c>
      <c r="H8245" t="s">
        <v>1608</v>
      </c>
      <c r="I8245" s="11">
        <v>3.0479117999999999E-2</v>
      </c>
      <c r="J8245">
        <v>5.1749999999999998</v>
      </c>
      <c r="K8245">
        <v>5.1749999999999998</v>
      </c>
      <c r="L8245" s="3">
        <v>33.287399999999998</v>
      </c>
      <c r="M8245">
        <v>4</v>
      </c>
      <c r="N8245" s="3">
        <v>6.4323478260869562</v>
      </c>
      <c r="O8245"/>
      <c r="P8245"/>
    </row>
    <row r="8246" spans="1:16" x14ac:dyDescent="0.3">
      <c r="A8246" t="s">
        <v>12</v>
      </c>
      <c r="B8246" t="s">
        <v>972</v>
      </c>
      <c r="C8246" t="s">
        <v>1576</v>
      </c>
      <c r="D8246">
        <v>2022</v>
      </c>
      <c r="E8246" t="s">
        <v>1592</v>
      </c>
      <c r="F8246" t="s">
        <v>1602</v>
      </c>
      <c r="G8246" t="s">
        <v>1604</v>
      </c>
      <c r="H8246" t="s">
        <v>1608</v>
      </c>
      <c r="I8246" s="11">
        <v>8.3268522999999997E-2</v>
      </c>
      <c r="J8246">
        <v>7.75</v>
      </c>
      <c r="K8246">
        <v>7.75</v>
      </c>
      <c r="L8246" s="3">
        <v>32.955800000000004</v>
      </c>
      <c r="M8246">
        <v>4.2</v>
      </c>
      <c r="N8246" s="3">
        <v>4.2523612903225807</v>
      </c>
      <c r="O8246"/>
      <c r="P8246"/>
    </row>
    <row r="8247" spans="1:16" x14ac:dyDescent="0.3">
      <c r="A8247" t="s">
        <v>13</v>
      </c>
      <c r="B8247" t="s">
        <v>1213</v>
      </c>
      <c r="C8247" t="s">
        <v>1587</v>
      </c>
      <c r="D8247">
        <v>2018</v>
      </c>
      <c r="E8247" t="s">
        <v>1597</v>
      </c>
      <c r="F8247" t="s">
        <v>1602</v>
      </c>
      <c r="G8247" t="s">
        <v>1604</v>
      </c>
      <c r="H8247" t="s">
        <v>1610</v>
      </c>
      <c r="I8247" s="11">
        <v>5.6656942000000002E-2</v>
      </c>
      <c r="K8247">
        <v>11.15</v>
      </c>
      <c r="L8247" s="3">
        <v>106.26220000000001</v>
      </c>
      <c r="M8247">
        <v>4</v>
      </c>
      <c r="N8247" s="3">
        <v>9.5302421524663679</v>
      </c>
      <c r="O8247"/>
      <c r="P8247"/>
    </row>
    <row r="8248" spans="1:16" x14ac:dyDescent="0.3">
      <c r="A8248" t="s">
        <v>13</v>
      </c>
      <c r="B8248" t="s">
        <v>628</v>
      </c>
      <c r="C8248" t="s">
        <v>1582</v>
      </c>
      <c r="D8248">
        <v>2018</v>
      </c>
      <c r="E8248" t="s">
        <v>1597</v>
      </c>
      <c r="F8248" t="s">
        <v>1602</v>
      </c>
      <c r="G8248" t="s">
        <v>1604</v>
      </c>
      <c r="H8248" t="s">
        <v>1610</v>
      </c>
      <c r="I8248" s="11">
        <v>0</v>
      </c>
      <c r="K8248">
        <v>16.75</v>
      </c>
      <c r="L8248" s="3">
        <v>87.685599999999994</v>
      </c>
      <c r="M8248">
        <v>4</v>
      </c>
      <c r="N8248" s="3">
        <v>5.2349611940298502</v>
      </c>
      <c r="O8248"/>
      <c r="P8248"/>
    </row>
    <row r="8249" spans="1:16" x14ac:dyDescent="0.3">
      <c r="A8249" t="s">
        <v>13</v>
      </c>
      <c r="B8249" t="s">
        <v>1407</v>
      </c>
      <c r="C8249" t="s">
        <v>1574</v>
      </c>
      <c r="D8249">
        <v>2018</v>
      </c>
      <c r="E8249" t="s">
        <v>1597</v>
      </c>
      <c r="F8249" t="s">
        <v>1602</v>
      </c>
      <c r="G8249" t="s">
        <v>1604</v>
      </c>
      <c r="H8249" t="s">
        <v>1610</v>
      </c>
      <c r="I8249" s="11">
        <v>2.7183141000000001E-2</v>
      </c>
      <c r="K8249">
        <v>10.3</v>
      </c>
      <c r="L8249" s="3">
        <v>99.7042</v>
      </c>
      <c r="M8249">
        <v>4</v>
      </c>
      <c r="N8249" s="3">
        <v>9.6800194174757284</v>
      </c>
      <c r="O8249"/>
      <c r="P8249"/>
    </row>
    <row r="8250" spans="1:16" x14ac:dyDescent="0.3">
      <c r="A8250" t="s">
        <v>13</v>
      </c>
      <c r="B8250" t="s">
        <v>684</v>
      </c>
      <c r="C8250" t="s">
        <v>1575</v>
      </c>
      <c r="D8250">
        <v>2018</v>
      </c>
      <c r="E8250" t="s">
        <v>1597</v>
      </c>
      <c r="F8250" t="s">
        <v>1602</v>
      </c>
      <c r="G8250" t="s">
        <v>1604</v>
      </c>
      <c r="H8250" t="s">
        <v>1610</v>
      </c>
      <c r="I8250" s="11">
        <v>0</v>
      </c>
      <c r="K8250">
        <v>8.42</v>
      </c>
      <c r="L8250" s="3">
        <v>64.216800000000006</v>
      </c>
      <c r="M8250">
        <v>4</v>
      </c>
      <c r="N8250" s="3">
        <v>7.6266983372921624</v>
      </c>
      <c r="O8250"/>
      <c r="P8250"/>
    </row>
    <row r="8251" spans="1:16" x14ac:dyDescent="0.3">
      <c r="A8251" t="s">
        <v>13</v>
      </c>
      <c r="B8251" t="s">
        <v>1112</v>
      </c>
      <c r="C8251" t="s">
        <v>1575</v>
      </c>
      <c r="D8251">
        <v>2018</v>
      </c>
      <c r="E8251" t="s">
        <v>1597</v>
      </c>
      <c r="F8251" t="s">
        <v>1602</v>
      </c>
      <c r="G8251" t="s">
        <v>1604</v>
      </c>
      <c r="H8251" t="s">
        <v>1610</v>
      </c>
      <c r="I8251" s="11">
        <v>6.9208684000000006E-2</v>
      </c>
      <c r="K8251">
        <v>9</v>
      </c>
      <c r="L8251" s="3">
        <v>264.08839999999998</v>
      </c>
      <c r="M8251">
        <v>4</v>
      </c>
      <c r="N8251" s="3">
        <v>29.343155555555555</v>
      </c>
      <c r="O8251"/>
      <c r="P8251"/>
    </row>
    <row r="8252" spans="1:16" x14ac:dyDescent="0.3">
      <c r="A8252" t="s">
        <v>13</v>
      </c>
      <c r="B8252" t="s">
        <v>1100</v>
      </c>
      <c r="C8252" t="s">
        <v>1579</v>
      </c>
      <c r="D8252">
        <v>2018</v>
      </c>
      <c r="E8252" t="s">
        <v>1597</v>
      </c>
      <c r="F8252" t="s">
        <v>1602</v>
      </c>
      <c r="G8252" t="s">
        <v>1604</v>
      </c>
      <c r="H8252" t="s">
        <v>1610</v>
      </c>
      <c r="I8252" s="11">
        <v>0.102941345</v>
      </c>
      <c r="K8252">
        <v>12.5</v>
      </c>
      <c r="L8252" s="3">
        <v>171.2448</v>
      </c>
      <c r="M8252">
        <v>4</v>
      </c>
      <c r="N8252" s="3">
        <v>13.699584</v>
      </c>
      <c r="O8252"/>
      <c r="P8252"/>
    </row>
    <row r="8253" spans="1:16" x14ac:dyDescent="0.3">
      <c r="A8253" t="s">
        <v>13</v>
      </c>
      <c r="B8253" t="s">
        <v>45</v>
      </c>
      <c r="C8253" t="s">
        <v>1579</v>
      </c>
      <c r="D8253">
        <v>2018</v>
      </c>
      <c r="E8253" t="s">
        <v>1597</v>
      </c>
      <c r="F8253" t="s">
        <v>1602</v>
      </c>
      <c r="G8253" t="s">
        <v>1604</v>
      </c>
      <c r="H8253" t="s">
        <v>1610</v>
      </c>
      <c r="I8253" s="11">
        <v>8.0249973000000002E-2</v>
      </c>
      <c r="K8253">
        <v>5.82</v>
      </c>
      <c r="L8253" s="3">
        <v>168.679</v>
      </c>
      <c r="M8253">
        <v>4</v>
      </c>
      <c r="N8253" s="3">
        <v>28.982646048109963</v>
      </c>
      <c r="O8253"/>
      <c r="P8253"/>
    </row>
    <row r="8254" spans="1:16" x14ac:dyDescent="0.3">
      <c r="A8254" t="s">
        <v>13</v>
      </c>
      <c r="B8254" t="s">
        <v>1036</v>
      </c>
      <c r="C8254" t="s">
        <v>1579</v>
      </c>
      <c r="D8254">
        <v>2018</v>
      </c>
      <c r="E8254" t="s">
        <v>1597</v>
      </c>
      <c r="F8254" t="s">
        <v>1602</v>
      </c>
      <c r="G8254" t="s">
        <v>1604</v>
      </c>
      <c r="H8254" t="s">
        <v>1610</v>
      </c>
      <c r="I8254" s="11">
        <v>6.0888513999999998E-2</v>
      </c>
      <c r="K8254">
        <v>15.25</v>
      </c>
      <c r="L8254" s="3">
        <v>130.1968</v>
      </c>
      <c r="M8254">
        <v>4</v>
      </c>
      <c r="N8254" s="3">
        <v>8.5374950819672133</v>
      </c>
      <c r="O8254"/>
      <c r="P8254"/>
    </row>
    <row r="8255" spans="1:16" x14ac:dyDescent="0.3">
      <c r="A8255" t="s">
        <v>13</v>
      </c>
      <c r="B8255" t="s">
        <v>1492</v>
      </c>
      <c r="C8255" t="s">
        <v>1581</v>
      </c>
      <c r="D8255">
        <v>2018</v>
      </c>
      <c r="E8255" t="s">
        <v>1597</v>
      </c>
      <c r="F8255" t="s">
        <v>1602</v>
      </c>
      <c r="G8255" t="s">
        <v>1604</v>
      </c>
      <c r="H8255" t="s">
        <v>1610</v>
      </c>
      <c r="I8255" s="11">
        <v>3.2024658999999997E-2</v>
      </c>
      <c r="K8255">
        <v>13.35</v>
      </c>
      <c r="L8255" s="3">
        <v>62.7194</v>
      </c>
      <c r="M8255">
        <v>4</v>
      </c>
      <c r="N8255" s="3">
        <v>4.6980823970037457</v>
      </c>
      <c r="O8255"/>
      <c r="P8255"/>
    </row>
    <row r="8256" spans="1:16" x14ac:dyDescent="0.3">
      <c r="A8256" t="s">
        <v>13</v>
      </c>
      <c r="B8256" t="s">
        <v>60</v>
      </c>
      <c r="C8256" t="s">
        <v>1584</v>
      </c>
      <c r="D8256">
        <v>2018</v>
      </c>
      <c r="E8256" t="s">
        <v>1597</v>
      </c>
      <c r="F8256" t="s">
        <v>1602</v>
      </c>
      <c r="G8256" t="s">
        <v>1604</v>
      </c>
      <c r="H8256" t="s">
        <v>1610</v>
      </c>
      <c r="I8256" s="11">
        <v>0.18176926400000001</v>
      </c>
      <c r="K8256">
        <v>19.2</v>
      </c>
      <c r="L8256" s="3">
        <v>240.61959999999999</v>
      </c>
      <c r="M8256">
        <v>4</v>
      </c>
      <c r="N8256" s="3">
        <v>12.532270833333333</v>
      </c>
      <c r="O8256"/>
      <c r="P8256"/>
    </row>
    <row r="8257" spans="1:16" x14ac:dyDescent="0.3">
      <c r="A8257" t="s">
        <v>13</v>
      </c>
      <c r="B8257" t="s">
        <v>1439</v>
      </c>
      <c r="C8257" t="s">
        <v>1580</v>
      </c>
      <c r="D8257">
        <v>2018</v>
      </c>
      <c r="E8257" t="s">
        <v>1597</v>
      </c>
      <c r="F8257" t="s">
        <v>1602</v>
      </c>
      <c r="G8257" t="s">
        <v>1604</v>
      </c>
      <c r="H8257" t="s">
        <v>1610</v>
      </c>
      <c r="I8257" s="11">
        <v>3.9451624999999997E-2</v>
      </c>
      <c r="K8257">
        <v>18.850000000000001</v>
      </c>
      <c r="L8257" s="3">
        <v>39.548000000000002</v>
      </c>
      <c r="M8257">
        <v>4</v>
      </c>
      <c r="N8257" s="3">
        <v>2.0980371352785143</v>
      </c>
      <c r="O8257"/>
      <c r="P8257"/>
    </row>
    <row r="8258" spans="1:16" x14ac:dyDescent="0.3">
      <c r="A8258" t="s">
        <v>13</v>
      </c>
      <c r="B8258" t="s">
        <v>1139</v>
      </c>
      <c r="C8258" t="s">
        <v>1580</v>
      </c>
      <c r="D8258">
        <v>2018</v>
      </c>
      <c r="E8258" t="s">
        <v>1597</v>
      </c>
      <c r="F8258" t="s">
        <v>1602</v>
      </c>
      <c r="G8258" t="s">
        <v>1604</v>
      </c>
      <c r="H8258" t="s">
        <v>1610</v>
      </c>
      <c r="I8258" s="11">
        <v>7.4830794000000006E-2</v>
      </c>
      <c r="K8258">
        <v>18.25</v>
      </c>
      <c r="L8258" s="3">
        <v>125.9046</v>
      </c>
      <c r="M8258">
        <v>4</v>
      </c>
      <c r="N8258" s="3">
        <v>6.8988821917808218</v>
      </c>
      <c r="O8258"/>
      <c r="P8258"/>
    </row>
    <row r="8259" spans="1:16" x14ac:dyDescent="0.3">
      <c r="A8259" t="s">
        <v>13</v>
      </c>
      <c r="B8259" t="s">
        <v>886</v>
      </c>
      <c r="C8259" t="s">
        <v>1590</v>
      </c>
      <c r="D8259">
        <v>2018</v>
      </c>
      <c r="E8259" t="s">
        <v>1597</v>
      </c>
      <c r="F8259" t="s">
        <v>1602</v>
      </c>
      <c r="G8259" t="s">
        <v>1604</v>
      </c>
      <c r="H8259" t="s">
        <v>1610</v>
      </c>
      <c r="I8259" s="11">
        <v>9.4916346999999998E-2</v>
      </c>
      <c r="K8259">
        <v>14.15</v>
      </c>
      <c r="L8259" s="3">
        <v>172.31059999999999</v>
      </c>
      <c r="M8259">
        <v>4</v>
      </c>
      <c r="N8259" s="3">
        <v>12.177427561837455</v>
      </c>
      <c r="O8259"/>
      <c r="P8259"/>
    </row>
    <row r="8260" spans="1:16" x14ac:dyDescent="0.3">
      <c r="A8260" t="s">
        <v>13</v>
      </c>
      <c r="B8260" t="s">
        <v>1258</v>
      </c>
      <c r="C8260" t="s">
        <v>1590</v>
      </c>
      <c r="D8260">
        <v>2018</v>
      </c>
      <c r="E8260" t="s">
        <v>1597</v>
      </c>
      <c r="F8260" t="s">
        <v>1602</v>
      </c>
      <c r="G8260" t="s">
        <v>1604</v>
      </c>
      <c r="H8260" t="s">
        <v>1610</v>
      </c>
      <c r="I8260" s="11">
        <v>9.5931002000000001E-2</v>
      </c>
      <c r="K8260">
        <v>15.35</v>
      </c>
      <c r="L8260" s="3">
        <v>198.57679999999999</v>
      </c>
      <c r="M8260">
        <v>4</v>
      </c>
      <c r="N8260" s="3">
        <v>12.936599348534202</v>
      </c>
      <c r="O8260"/>
      <c r="P8260"/>
    </row>
    <row r="8261" spans="1:16" x14ac:dyDescent="0.3">
      <c r="A8261" t="s">
        <v>13</v>
      </c>
      <c r="B8261" t="s">
        <v>1504</v>
      </c>
      <c r="C8261" t="s">
        <v>1587</v>
      </c>
      <c r="D8261">
        <v>2018</v>
      </c>
      <c r="E8261" t="s">
        <v>1597</v>
      </c>
      <c r="F8261" t="s">
        <v>1602</v>
      </c>
      <c r="G8261" t="s">
        <v>1604</v>
      </c>
      <c r="H8261" t="s">
        <v>1610</v>
      </c>
      <c r="I8261" s="11">
        <v>8.2028693999999999E-2</v>
      </c>
      <c r="K8261">
        <v>8.2349999999999994</v>
      </c>
      <c r="L8261" s="3">
        <v>148.60759999999999</v>
      </c>
      <c r="M8261">
        <v>4</v>
      </c>
      <c r="N8261" s="3">
        <v>18.045853066180936</v>
      </c>
      <c r="O8261"/>
      <c r="P8261"/>
    </row>
    <row r="8262" spans="1:16" x14ac:dyDescent="0.3">
      <c r="A8262" t="s">
        <v>13</v>
      </c>
      <c r="B8262" t="s">
        <v>252</v>
      </c>
      <c r="C8262" t="s">
        <v>1587</v>
      </c>
      <c r="D8262">
        <v>2018</v>
      </c>
      <c r="E8262" t="s">
        <v>1597</v>
      </c>
      <c r="F8262" t="s">
        <v>1602</v>
      </c>
      <c r="G8262" t="s">
        <v>1604</v>
      </c>
      <c r="H8262" t="s">
        <v>1610</v>
      </c>
      <c r="I8262" s="11">
        <v>6.0405783999999997E-2</v>
      </c>
      <c r="K8262">
        <v>20.350000000000001</v>
      </c>
      <c r="L8262" s="3">
        <v>234.5616</v>
      </c>
      <c r="M8262">
        <v>4</v>
      </c>
      <c r="N8262" s="3">
        <v>11.526368550368549</v>
      </c>
      <c r="O8262"/>
      <c r="P8262"/>
    </row>
    <row r="8263" spans="1:16" x14ac:dyDescent="0.3">
      <c r="A8263" t="s">
        <v>13</v>
      </c>
      <c r="B8263" t="s">
        <v>647</v>
      </c>
      <c r="C8263" t="s">
        <v>1587</v>
      </c>
      <c r="D8263">
        <v>2018</v>
      </c>
      <c r="E8263" t="s">
        <v>1597</v>
      </c>
      <c r="F8263" t="s">
        <v>1602</v>
      </c>
      <c r="G8263" t="s">
        <v>1604</v>
      </c>
      <c r="H8263" t="s">
        <v>1610</v>
      </c>
      <c r="I8263" s="11">
        <v>7.5707087000000006E-2</v>
      </c>
      <c r="K8263">
        <v>15.1</v>
      </c>
      <c r="L8263" s="3">
        <v>88.183000000000007</v>
      </c>
      <c r="M8263">
        <v>4</v>
      </c>
      <c r="N8263" s="3">
        <v>5.8399337748344378</v>
      </c>
      <c r="O8263"/>
      <c r="P8263"/>
    </row>
    <row r="8264" spans="1:16" x14ac:dyDescent="0.3">
      <c r="A8264" t="s">
        <v>13</v>
      </c>
      <c r="B8264" t="s">
        <v>128</v>
      </c>
      <c r="C8264" t="s">
        <v>1587</v>
      </c>
      <c r="D8264">
        <v>2018</v>
      </c>
      <c r="E8264" t="s">
        <v>1597</v>
      </c>
      <c r="F8264" t="s">
        <v>1602</v>
      </c>
      <c r="G8264" t="s">
        <v>1604</v>
      </c>
      <c r="H8264" t="s">
        <v>1610</v>
      </c>
      <c r="I8264" s="11">
        <v>8.2602126999999997E-2</v>
      </c>
      <c r="K8264">
        <v>20.6</v>
      </c>
      <c r="L8264" s="3">
        <v>120.9756</v>
      </c>
      <c r="M8264">
        <v>4</v>
      </c>
      <c r="N8264" s="3">
        <v>5.8726019417475728</v>
      </c>
      <c r="O8264"/>
      <c r="P8264"/>
    </row>
    <row r="8265" spans="1:16" x14ac:dyDescent="0.3">
      <c r="A8265" t="s">
        <v>13</v>
      </c>
      <c r="B8265" t="s">
        <v>419</v>
      </c>
      <c r="C8265" t="s">
        <v>1587</v>
      </c>
      <c r="D8265">
        <v>2018</v>
      </c>
      <c r="E8265" t="s">
        <v>1597</v>
      </c>
      <c r="F8265" t="s">
        <v>1602</v>
      </c>
      <c r="G8265" t="s">
        <v>1604</v>
      </c>
      <c r="H8265" t="s">
        <v>1610</v>
      </c>
      <c r="I8265" s="11">
        <v>3.5239270000000003E-2</v>
      </c>
      <c r="K8265">
        <v>12.65</v>
      </c>
      <c r="L8265" s="3">
        <v>231.601</v>
      </c>
      <c r="M8265">
        <v>4</v>
      </c>
      <c r="N8265" s="3">
        <v>18.308379446640316</v>
      </c>
      <c r="O8265"/>
      <c r="P8265"/>
    </row>
    <row r="8266" spans="1:16" x14ac:dyDescent="0.3">
      <c r="A8266" t="s">
        <v>13</v>
      </c>
      <c r="B8266" t="s">
        <v>249</v>
      </c>
      <c r="C8266" t="s">
        <v>1587</v>
      </c>
      <c r="D8266">
        <v>2018</v>
      </c>
      <c r="E8266" t="s">
        <v>1597</v>
      </c>
      <c r="F8266" t="s">
        <v>1602</v>
      </c>
      <c r="G8266" t="s">
        <v>1604</v>
      </c>
      <c r="H8266" t="s">
        <v>1610</v>
      </c>
      <c r="I8266" s="11">
        <v>0.12978357700000001</v>
      </c>
      <c r="K8266">
        <v>14.3</v>
      </c>
      <c r="L8266" s="3">
        <v>78.232799999999997</v>
      </c>
      <c r="M8266">
        <v>4</v>
      </c>
      <c r="N8266" s="3">
        <v>5.4708251748251744</v>
      </c>
      <c r="O8266"/>
      <c r="P8266"/>
    </row>
    <row r="8267" spans="1:16" x14ac:dyDescent="0.3">
      <c r="A8267" t="s">
        <v>13</v>
      </c>
      <c r="B8267" t="s">
        <v>952</v>
      </c>
      <c r="C8267" t="s">
        <v>1587</v>
      </c>
      <c r="D8267">
        <v>2018</v>
      </c>
      <c r="E8267" t="s">
        <v>1597</v>
      </c>
      <c r="F8267" t="s">
        <v>1602</v>
      </c>
      <c r="G8267" t="s">
        <v>1604</v>
      </c>
      <c r="H8267" t="s">
        <v>1610</v>
      </c>
      <c r="I8267" s="11">
        <v>0</v>
      </c>
      <c r="K8267">
        <v>6.15</v>
      </c>
      <c r="L8267" s="3">
        <v>100.1384</v>
      </c>
      <c r="M8267">
        <v>4</v>
      </c>
      <c r="N8267" s="3">
        <v>16.282666666666668</v>
      </c>
      <c r="O8267"/>
      <c r="P8267"/>
    </row>
    <row r="8268" spans="1:16" x14ac:dyDescent="0.3">
      <c r="A8268" t="s">
        <v>13</v>
      </c>
      <c r="B8268" t="s">
        <v>1437</v>
      </c>
      <c r="C8268" t="s">
        <v>1587</v>
      </c>
      <c r="D8268">
        <v>2018</v>
      </c>
      <c r="E8268" t="s">
        <v>1597</v>
      </c>
      <c r="F8268" t="s">
        <v>1602</v>
      </c>
      <c r="G8268" t="s">
        <v>1604</v>
      </c>
      <c r="H8268" t="s">
        <v>1610</v>
      </c>
      <c r="I8268" s="11">
        <v>9.3649570000000001E-3</v>
      </c>
      <c r="K8268">
        <v>12.3</v>
      </c>
      <c r="L8268" s="3">
        <v>74.238</v>
      </c>
      <c r="M8268">
        <v>4</v>
      </c>
      <c r="N8268" s="3">
        <v>6.0356097560975606</v>
      </c>
      <c r="O8268"/>
      <c r="P8268"/>
    </row>
    <row r="8269" spans="1:16" x14ac:dyDescent="0.3">
      <c r="A8269" t="s">
        <v>13</v>
      </c>
      <c r="B8269" t="s">
        <v>579</v>
      </c>
      <c r="C8269" t="s">
        <v>1582</v>
      </c>
      <c r="D8269">
        <v>2018</v>
      </c>
      <c r="E8269" t="s">
        <v>1597</v>
      </c>
      <c r="F8269" t="s">
        <v>1602</v>
      </c>
      <c r="G8269" t="s">
        <v>1604</v>
      </c>
      <c r="H8269" t="s">
        <v>1610</v>
      </c>
      <c r="I8269" s="11">
        <v>8.7045085999999994E-2</v>
      </c>
      <c r="K8269">
        <v>17.850000000000001</v>
      </c>
      <c r="L8269" s="3">
        <v>196.77940000000001</v>
      </c>
      <c r="M8269">
        <v>4</v>
      </c>
      <c r="N8269" s="3">
        <v>11.024056022408963</v>
      </c>
      <c r="O8269"/>
      <c r="P8269"/>
    </row>
    <row r="8270" spans="1:16" x14ac:dyDescent="0.3">
      <c r="A8270" t="s">
        <v>13</v>
      </c>
      <c r="B8270" t="s">
        <v>756</v>
      </c>
      <c r="C8270" t="s">
        <v>1582</v>
      </c>
      <c r="D8270">
        <v>2018</v>
      </c>
      <c r="E8270" t="s">
        <v>1597</v>
      </c>
      <c r="F8270" t="s">
        <v>1602</v>
      </c>
      <c r="G8270" t="s">
        <v>1604</v>
      </c>
      <c r="H8270" t="s">
        <v>1610</v>
      </c>
      <c r="I8270" s="11">
        <v>1.5834379999999999E-2</v>
      </c>
      <c r="K8270">
        <v>13.65</v>
      </c>
      <c r="L8270" s="3">
        <v>228.5668</v>
      </c>
      <c r="M8270">
        <v>4</v>
      </c>
      <c r="N8270" s="3">
        <v>16.744820512820514</v>
      </c>
      <c r="O8270"/>
      <c r="P8270"/>
    </row>
    <row r="8271" spans="1:16" x14ac:dyDescent="0.3">
      <c r="A8271" t="s">
        <v>13</v>
      </c>
      <c r="B8271" t="s">
        <v>1330</v>
      </c>
      <c r="C8271" t="s">
        <v>1582</v>
      </c>
      <c r="D8271">
        <v>2018</v>
      </c>
      <c r="E8271" t="s">
        <v>1597</v>
      </c>
      <c r="F8271" t="s">
        <v>1602</v>
      </c>
      <c r="G8271" t="s">
        <v>1604</v>
      </c>
      <c r="H8271" t="s">
        <v>1610</v>
      </c>
      <c r="I8271" s="11">
        <v>4.8545853E-2</v>
      </c>
      <c r="K8271">
        <v>12.6</v>
      </c>
      <c r="L8271" s="3">
        <v>60.119399999999999</v>
      </c>
      <c r="M8271">
        <v>4</v>
      </c>
      <c r="N8271" s="3">
        <v>4.7713809523809525</v>
      </c>
      <c r="O8271"/>
      <c r="P8271"/>
    </row>
    <row r="8272" spans="1:16" x14ac:dyDescent="0.3">
      <c r="A8272" t="s">
        <v>13</v>
      </c>
      <c r="B8272" t="s">
        <v>936</v>
      </c>
      <c r="C8272" t="s">
        <v>1586</v>
      </c>
      <c r="D8272">
        <v>2018</v>
      </c>
      <c r="E8272" t="s">
        <v>1597</v>
      </c>
      <c r="F8272" t="s">
        <v>1602</v>
      </c>
      <c r="G8272" t="s">
        <v>1604</v>
      </c>
      <c r="H8272" t="s">
        <v>1610</v>
      </c>
      <c r="I8272" s="11">
        <v>8.8828418000000006E-2</v>
      </c>
      <c r="K8272">
        <v>20.75</v>
      </c>
      <c r="L8272" s="3">
        <v>192.24780000000001</v>
      </c>
      <c r="M8272">
        <v>4</v>
      </c>
      <c r="N8272" s="3">
        <v>9.264954216867471</v>
      </c>
      <c r="O8272"/>
      <c r="P8272"/>
    </row>
    <row r="8273" spans="1:16" x14ac:dyDescent="0.3">
      <c r="A8273" t="s">
        <v>13</v>
      </c>
      <c r="B8273" t="s">
        <v>1386</v>
      </c>
      <c r="C8273" t="s">
        <v>1577</v>
      </c>
      <c r="D8273">
        <v>2018</v>
      </c>
      <c r="E8273" t="s">
        <v>1597</v>
      </c>
      <c r="F8273" t="s">
        <v>1602</v>
      </c>
      <c r="G8273" t="s">
        <v>1604</v>
      </c>
      <c r="H8273" t="s">
        <v>1610</v>
      </c>
      <c r="I8273" s="11">
        <v>6.4607377999999993E-2</v>
      </c>
      <c r="K8273">
        <v>19.7</v>
      </c>
      <c r="L8273" s="3">
        <v>87.419799999999995</v>
      </c>
      <c r="M8273">
        <v>4</v>
      </c>
      <c r="N8273" s="3">
        <v>4.4375532994923859</v>
      </c>
      <c r="O8273"/>
      <c r="P8273"/>
    </row>
    <row r="8274" spans="1:16" x14ac:dyDescent="0.3">
      <c r="A8274" t="s">
        <v>13</v>
      </c>
      <c r="B8274" t="s">
        <v>1251</v>
      </c>
      <c r="C8274" t="s">
        <v>1577</v>
      </c>
      <c r="D8274">
        <v>2018</v>
      </c>
      <c r="E8274" t="s">
        <v>1597</v>
      </c>
      <c r="F8274" t="s">
        <v>1602</v>
      </c>
      <c r="G8274" t="s">
        <v>1604</v>
      </c>
      <c r="H8274" t="s">
        <v>1610</v>
      </c>
      <c r="I8274" s="11">
        <v>0.120663214</v>
      </c>
      <c r="K8274">
        <v>8.7100000000000009</v>
      </c>
      <c r="L8274" s="3">
        <v>95.677800000000005</v>
      </c>
      <c r="M8274">
        <v>4</v>
      </c>
      <c r="N8274" s="3">
        <v>10.984822043628013</v>
      </c>
      <c r="O8274"/>
      <c r="P8274"/>
    </row>
    <row r="8275" spans="1:16" x14ac:dyDescent="0.3">
      <c r="A8275" t="s">
        <v>13</v>
      </c>
      <c r="B8275" t="s">
        <v>1511</v>
      </c>
      <c r="C8275" t="s">
        <v>1577</v>
      </c>
      <c r="D8275">
        <v>2018</v>
      </c>
      <c r="E8275" t="s">
        <v>1597</v>
      </c>
      <c r="F8275" t="s">
        <v>1602</v>
      </c>
      <c r="G8275" t="s">
        <v>1604</v>
      </c>
      <c r="H8275" t="s">
        <v>1610</v>
      </c>
      <c r="I8275" s="11">
        <v>3.4717799000000001E-2</v>
      </c>
      <c r="K8275">
        <v>5.94</v>
      </c>
      <c r="L8275" s="3">
        <v>179.43440000000001</v>
      </c>
      <c r="M8275">
        <v>4</v>
      </c>
      <c r="N8275" s="3">
        <v>30.207811447811448</v>
      </c>
      <c r="O8275"/>
      <c r="P8275"/>
    </row>
    <row r="8276" spans="1:16" x14ac:dyDescent="0.3">
      <c r="A8276" t="s">
        <v>13</v>
      </c>
      <c r="B8276" t="s">
        <v>1375</v>
      </c>
      <c r="C8276" t="s">
        <v>1577</v>
      </c>
      <c r="D8276">
        <v>2018</v>
      </c>
      <c r="E8276" t="s">
        <v>1597</v>
      </c>
      <c r="F8276" t="s">
        <v>1602</v>
      </c>
      <c r="G8276" t="s">
        <v>1604</v>
      </c>
      <c r="H8276" t="s">
        <v>1610</v>
      </c>
      <c r="I8276" s="11">
        <v>7.2838380999999994E-2</v>
      </c>
      <c r="K8276">
        <v>18</v>
      </c>
      <c r="L8276" s="3">
        <v>155.2972</v>
      </c>
      <c r="M8276">
        <v>4</v>
      </c>
      <c r="N8276" s="3">
        <v>8.6276222222222216</v>
      </c>
      <c r="O8276"/>
      <c r="P8276"/>
    </row>
    <row r="8277" spans="1:16" x14ac:dyDescent="0.3">
      <c r="A8277" t="s">
        <v>13</v>
      </c>
      <c r="B8277" t="s">
        <v>892</v>
      </c>
      <c r="C8277" t="s">
        <v>1577</v>
      </c>
      <c r="D8277">
        <v>2018</v>
      </c>
      <c r="E8277" t="s">
        <v>1597</v>
      </c>
      <c r="F8277" t="s">
        <v>1602</v>
      </c>
      <c r="G8277" t="s">
        <v>1604</v>
      </c>
      <c r="H8277" t="s">
        <v>1610</v>
      </c>
      <c r="I8277" s="11">
        <v>0.12683185399999999</v>
      </c>
      <c r="K8277">
        <v>6.3</v>
      </c>
      <c r="L8277" s="3">
        <v>209.02699999999999</v>
      </c>
      <c r="M8277">
        <v>4</v>
      </c>
      <c r="N8277" s="3">
        <v>33.178888888888885</v>
      </c>
      <c r="O8277"/>
      <c r="P8277"/>
    </row>
    <row r="8278" spans="1:16" x14ac:dyDescent="0.3">
      <c r="A8278" t="s">
        <v>13</v>
      </c>
      <c r="B8278" t="s">
        <v>1069</v>
      </c>
      <c r="C8278" t="s">
        <v>1577</v>
      </c>
      <c r="D8278">
        <v>2018</v>
      </c>
      <c r="E8278" t="s">
        <v>1597</v>
      </c>
      <c r="F8278" t="s">
        <v>1602</v>
      </c>
      <c r="G8278" t="s">
        <v>1604</v>
      </c>
      <c r="H8278" t="s">
        <v>1610</v>
      </c>
      <c r="I8278" s="11">
        <v>1.0590074999999999E-2</v>
      </c>
      <c r="K8278">
        <v>11.1</v>
      </c>
      <c r="L8278" s="3">
        <v>84.690799999999996</v>
      </c>
      <c r="M8278">
        <v>4</v>
      </c>
      <c r="N8278" s="3">
        <v>7.6298018018018015</v>
      </c>
      <c r="O8278"/>
      <c r="P8278"/>
    </row>
    <row r="8279" spans="1:16" x14ac:dyDescent="0.3">
      <c r="A8279" t="s">
        <v>13</v>
      </c>
      <c r="B8279" t="s">
        <v>130</v>
      </c>
      <c r="C8279" t="s">
        <v>1577</v>
      </c>
      <c r="D8279">
        <v>2018</v>
      </c>
      <c r="E8279" t="s">
        <v>1597</v>
      </c>
      <c r="F8279" t="s">
        <v>1602</v>
      </c>
      <c r="G8279" t="s">
        <v>1604</v>
      </c>
      <c r="H8279" t="s">
        <v>1610</v>
      </c>
      <c r="I8279" s="11">
        <v>0.15067239900000001</v>
      </c>
      <c r="K8279">
        <v>7</v>
      </c>
      <c r="L8279" s="3">
        <v>104.72799999999999</v>
      </c>
      <c r="M8279">
        <v>4</v>
      </c>
      <c r="N8279" s="3">
        <v>14.961142857142857</v>
      </c>
      <c r="O8279"/>
      <c r="P8279"/>
    </row>
    <row r="8280" spans="1:16" x14ac:dyDescent="0.3">
      <c r="A8280" t="s">
        <v>13</v>
      </c>
      <c r="B8280" t="s">
        <v>1199</v>
      </c>
      <c r="C8280" t="s">
        <v>1577</v>
      </c>
      <c r="D8280">
        <v>2018</v>
      </c>
      <c r="E8280" t="s">
        <v>1597</v>
      </c>
      <c r="F8280" t="s">
        <v>1602</v>
      </c>
      <c r="G8280" t="s">
        <v>1604</v>
      </c>
      <c r="H8280" t="s">
        <v>1610</v>
      </c>
      <c r="I8280" s="11">
        <v>3.7217846999999998E-2</v>
      </c>
      <c r="K8280">
        <v>5.1749999999999998</v>
      </c>
      <c r="L8280" s="3">
        <v>86.822400000000002</v>
      </c>
      <c r="M8280">
        <v>4</v>
      </c>
      <c r="N8280" s="3">
        <v>16.777275362318843</v>
      </c>
      <c r="O8280"/>
      <c r="P8280"/>
    </row>
    <row r="8281" spans="1:16" x14ac:dyDescent="0.3">
      <c r="A8281" t="s">
        <v>13</v>
      </c>
      <c r="B8281" t="s">
        <v>168</v>
      </c>
      <c r="C8281" t="s">
        <v>1577</v>
      </c>
      <c r="D8281">
        <v>2018</v>
      </c>
      <c r="E8281" t="s">
        <v>1597</v>
      </c>
      <c r="F8281" t="s">
        <v>1602</v>
      </c>
      <c r="G8281" t="s">
        <v>1604</v>
      </c>
      <c r="H8281" t="s">
        <v>1610</v>
      </c>
      <c r="I8281" s="11">
        <v>0.123449671</v>
      </c>
      <c r="K8281">
        <v>19.2</v>
      </c>
      <c r="L8281" s="3">
        <v>89.748800000000003</v>
      </c>
      <c r="M8281">
        <v>4</v>
      </c>
      <c r="N8281" s="3">
        <v>4.6744166666666667</v>
      </c>
      <c r="O8281"/>
      <c r="P8281"/>
    </row>
    <row r="8282" spans="1:16" x14ac:dyDescent="0.3">
      <c r="A8282" t="s">
        <v>13</v>
      </c>
      <c r="B8282" t="s">
        <v>66</v>
      </c>
      <c r="C8282" t="s">
        <v>1577</v>
      </c>
      <c r="D8282">
        <v>2018</v>
      </c>
      <c r="E8282" t="s">
        <v>1597</v>
      </c>
      <c r="F8282" t="s">
        <v>1602</v>
      </c>
      <c r="G8282" t="s">
        <v>1604</v>
      </c>
      <c r="H8282" t="s">
        <v>1610</v>
      </c>
      <c r="I8282" s="11">
        <v>2.4047319000000001E-2</v>
      </c>
      <c r="K8282">
        <v>10.1</v>
      </c>
      <c r="L8282" s="3">
        <v>115.515</v>
      </c>
      <c r="M8282">
        <v>4</v>
      </c>
      <c r="N8282" s="3">
        <v>11.437128712871287</v>
      </c>
      <c r="O8282"/>
      <c r="P8282"/>
    </row>
    <row r="8283" spans="1:16" x14ac:dyDescent="0.3">
      <c r="A8283" t="s">
        <v>13</v>
      </c>
      <c r="B8283" t="s">
        <v>841</v>
      </c>
      <c r="C8283" t="s">
        <v>1577</v>
      </c>
      <c r="D8283">
        <v>2018</v>
      </c>
      <c r="E8283" t="s">
        <v>1597</v>
      </c>
      <c r="F8283" t="s">
        <v>1602</v>
      </c>
      <c r="G8283" t="s">
        <v>1604</v>
      </c>
      <c r="H8283" t="s">
        <v>1610</v>
      </c>
      <c r="I8283" s="11">
        <v>6.2724116999999996E-2</v>
      </c>
      <c r="K8283">
        <v>16.2</v>
      </c>
      <c r="L8283" s="3">
        <v>100.57</v>
      </c>
      <c r="M8283">
        <v>4</v>
      </c>
      <c r="N8283" s="3">
        <v>6.2080246913580241</v>
      </c>
      <c r="O8283"/>
      <c r="P8283"/>
    </row>
    <row r="8284" spans="1:16" x14ac:dyDescent="0.3">
      <c r="A8284" t="s">
        <v>13</v>
      </c>
      <c r="B8284" t="s">
        <v>337</v>
      </c>
      <c r="C8284" t="s">
        <v>1585</v>
      </c>
      <c r="D8284">
        <v>2018</v>
      </c>
      <c r="E8284" t="s">
        <v>1597</v>
      </c>
      <c r="F8284" t="s">
        <v>1602</v>
      </c>
      <c r="G8284" t="s">
        <v>1604</v>
      </c>
      <c r="H8284" t="s">
        <v>1610</v>
      </c>
      <c r="I8284" s="11">
        <v>4.5088723999999997E-2</v>
      </c>
      <c r="K8284">
        <v>19.100000000000001</v>
      </c>
      <c r="L8284" s="3">
        <v>39.713799999999999</v>
      </c>
      <c r="M8284">
        <v>4</v>
      </c>
      <c r="N8284" s="3">
        <v>2.0792565445026177</v>
      </c>
      <c r="O8284"/>
      <c r="P8284"/>
    </row>
    <row r="8285" spans="1:16" x14ac:dyDescent="0.3">
      <c r="A8285" t="s">
        <v>13</v>
      </c>
      <c r="B8285" t="s">
        <v>820</v>
      </c>
      <c r="C8285" t="s">
        <v>1585</v>
      </c>
      <c r="D8285">
        <v>2018</v>
      </c>
      <c r="E8285" t="s">
        <v>1597</v>
      </c>
      <c r="F8285" t="s">
        <v>1602</v>
      </c>
      <c r="G8285" t="s">
        <v>1604</v>
      </c>
      <c r="H8285" t="s">
        <v>1610</v>
      </c>
      <c r="I8285" s="11">
        <v>9.2241348000000001E-2</v>
      </c>
      <c r="K8285">
        <v>20.7</v>
      </c>
      <c r="L8285" s="3">
        <v>75.867000000000004</v>
      </c>
      <c r="M8285">
        <v>4</v>
      </c>
      <c r="N8285" s="3">
        <v>3.6650724637681162</v>
      </c>
      <c r="O8285"/>
      <c r="P8285"/>
    </row>
    <row r="8286" spans="1:16" x14ac:dyDescent="0.3">
      <c r="A8286" t="s">
        <v>13</v>
      </c>
      <c r="B8286" t="s">
        <v>450</v>
      </c>
      <c r="C8286" t="s">
        <v>1585</v>
      </c>
      <c r="D8286">
        <v>2018</v>
      </c>
      <c r="E8286" t="s">
        <v>1597</v>
      </c>
      <c r="F8286" t="s">
        <v>1602</v>
      </c>
      <c r="G8286" t="s">
        <v>1604</v>
      </c>
      <c r="H8286" t="s">
        <v>1610</v>
      </c>
      <c r="I8286" s="11">
        <v>3.6150152999999997E-2</v>
      </c>
      <c r="K8286">
        <v>20.25</v>
      </c>
      <c r="L8286" s="3">
        <v>219.54820000000001</v>
      </c>
      <c r="M8286">
        <v>4</v>
      </c>
      <c r="N8286" s="3">
        <v>10.841886419753086</v>
      </c>
      <c r="O8286"/>
      <c r="P8286"/>
    </row>
    <row r="8287" spans="1:16" x14ac:dyDescent="0.3">
      <c r="A8287" t="s">
        <v>13</v>
      </c>
      <c r="B8287" t="s">
        <v>947</v>
      </c>
      <c r="C8287" t="s">
        <v>1585</v>
      </c>
      <c r="D8287">
        <v>2018</v>
      </c>
      <c r="E8287" t="s">
        <v>1597</v>
      </c>
      <c r="F8287" t="s">
        <v>1602</v>
      </c>
      <c r="G8287" t="s">
        <v>1604</v>
      </c>
      <c r="H8287" t="s">
        <v>1610</v>
      </c>
      <c r="I8287" s="11">
        <v>1.5944801000000002E-2</v>
      </c>
      <c r="K8287">
        <v>9.3000000000000007</v>
      </c>
      <c r="L8287" s="3">
        <v>249.50919999999999</v>
      </c>
      <c r="M8287">
        <v>4</v>
      </c>
      <c r="N8287" s="3">
        <v>26.828946236559137</v>
      </c>
      <c r="O8287"/>
      <c r="P8287"/>
    </row>
    <row r="8288" spans="1:16" x14ac:dyDescent="0.3">
      <c r="A8288" t="s">
        <v>13</v>
      </c>
      <c r="B8288" t="s">
        <v>1483</v>
      </c>
      <c r="C8288" t="s">
        <v>1585</v>
      </c>
      <c r="D8288">
        <v>2018</v>
      </c>
      <c r="E8288" t="s">
        <v>1597</v>
      </c>
      <c r="F8288" t="s">
        <v>1602</v>
      </c>
      <c r="G8288" t="s">
        <v>1604</v>
      </c>
      <c r="H8288" t="s">
        <v>1610</v>
      </c>
      <c r="I8288" s="11">
        <v>5.3211728E-2</v>
      </c>
      <c r="K8288">
        <v>6.42</v>
      </c>
      <c r="L8288" s="3">
        <v>177.6002</v>
      </c>
      <c r="M8288">
        <v>4</v>
      </c>
      <c r="N8288" s="3">
        <v>27.663582554517134</v>
      </c>
      <c r="O8288"/>
      <c r="P8288"/>
    </row>
    <row r="8289" spans="1:16" x14ac:dyDescent="0.3">
      <c r="A8289" t="s">
        <v>13</v>
      </c>
      <c r="B8289" t="s">
        <v>501</v>
      </c>
      <c r="C8289" t="s">
        <v>1585</v>
      </c>
      <c r="D8289">
        <v>2018</v>
      </c>
      <c r="E8289" t="s">
        <v>1597</v>
      </c>
      <c r="F8289" t="s">
        <v>1602</v>
      </c>
      <c r="G8289" t="s">
        <v>1604</v>
      </c>
      <c r="H8289" t="s">
        <v>1610</v>
      </c>
      <c r="I8289" s="11">
        <v>0.101281</v>
      </c>
      <c r="K8289">
        <v>19.25</v>
      </c>
      <c r="L8289" s="3">
        <v>55.095599999999997</v>
      </c>
      <c r="M8289">
        <v>4</v>
      </c>
      <c r="N8289" s="3">
        <v>2.8621090909090907</v>
      </c>
      <c r="O8289"/>
      <c r="P8289"/>
    </row>
    <row r="8290" spans="1:16" x14ac:dyDescent="0.3">
      <c r="A8290" t="s">
        <v>13</v>
      </c>
      <c r="B8290" t="s">
        <v>811</v>
      </c>
      <c r="C8290" t="s">
        <v>1585</v>
      </c>
      <c r="D8290">
        <v>2018</v>
      </c>
      <c r="E8290" t="s">
        <v>1597</v>
      </c>
      <c r="F8290" t="s">
        <v>1602</v>
      </c>
      <c r="G8290" t="s">
        <v>1604</v>
      </c>
      <c r="H8290" t="s">
        <v>1610</v>
      </c>
      <c r="I8290" s="11">
        <v>8.7383303999999995E-2</v>
      </c>
      <c r="K8290">
        <v>17.7</v>
      </c>
      <c r="L8290" s="3">
        <v>180.42920000000001</v>
      </c>
      <c r="M8290">
        <v>4</v>
      </c>
      <c r="N8290" s="3">
        <v>10.193740112994352</v>
      </c>
      <c r="O8290"/>
      <c r="P8290"/>
    </row>
    <row r="8291" spans="1:16" x14ac:dyDescent="0.3">
      <c r="A8291" t="s">
        <v>13</v>
      </c>
      <c r="B8291" t="s">
        <v>1288</v>
      </c>
      <c r="C8291" t="s">
        <v>1585</v>
      </c>
      <c r="D8291">
        <v>2018</v>
      </c>
      <c r="E8291" t="s">
        <v>1597</v>
      </c>
      <c r="F8291" t="s">
        <v>1602</v>
      </c>
      <c r="G8291" t="s">
        <v>1604</v>
      </c>
      <c r="H8291" t="s">
        <v>1610</v>
      </c>
      <c r="I8291" s="11">
        <v>7.4265815999999998E-2</v>
      </c>
      <c r="K8291">
        <v>20.100000000000001</v>
      </c>
      <c r="L8291" s="3">
        <v>109.5228</v>
      </c>
      <c r="M8291">
        <v>4</v>
      </c>
      <c r="N8291" s="3">
        <v>5.4488955223880593</v>
      </c>
      <c r="O8291"/>
      <c r="P8291"/>
    </row>
    <row r="8292" spans="1:16" x14ac:dyDescent="0.3">
      <c r="A8292" t="s">
        <v>13</v>
      </c>
      <c r="B8292" t="s">
        <v>471</v>
      </c>
      <c r="C8292" t="s">
        <v>1585</v>
      </c>
      <c r="D8292">
        <v>2018</v>
      </c>
      <c r="E8292" t="s">
        <v>1597</v>
      </c>
      <c r="F8292" t="s">
        <v>1602</v>
      </c>
      <c r="G8292" t="s">
        <v>1604</v>
      </c>
      <c r="H8292" t="s">
        <v>1610</v>
      </c>
      <c r="I8292" s="11">
        <v>3.1743707000000003E-2</v>
      </c>
      <c r="K8292">
        <v>6.38</v>
      </c>
      <c r="L8292" s="3">
        <v>179.1344</v>
      </c>
      <c r="M8292">
        <v>4</v>
      </c>
      <c r="N8292" s="3">
        <v>28.077492163009406</v>
      </c>
      <c r="O8292"/>
      <c r="P8292"/>
    </row>
    <row r="8293" spans="1:16" x14ac:dyDescent="0.3">
      <c r="A8293" t="s">
        <v>13</v>
      </c>
      <c r="B8293" t="s">
        <v>743</v>
      </c>
      <c r="C8293" t="s">
        <v>1585</v>
      </c>
      <c r="D8293">
        <v>2018</v>
      </c>
      <c r="E8293" t="s">
        <v>1597</v>
      </c>
      <c r="F8293" t="s">
        <v>1602</v>
      </c>
      <c r="G8293" t="s">
        <v>1604</v>
      </c>
      <c r="H8293" t="s">
        <v>1610</v>
      </c>
      <c r="I8293" s="11">
        <v>2.0769677E-2</v>
      </c>
      <c r="K8293">
        <v>13.1</v>
      </c>
      <c r="L8293" s="3">
        <v>117.5782</v>
      </c>
      <c r="M8293">
        <v>4</v>
      </c>
      <c r="N8293" s="3">
        <v>8.9754351145038171</v>
      </c>
      <c r="O8293"/>
      <c r="P8293"/>
    </row>
    <row r="8294" spans="1:16" x14ac:dyDescent="0.3">
      <c r="A8294" t="s">
        <v>13</v>
      </c>
      <c r="B8294" t="s">
        <v>984</v>
      </c>
      <c r="C8294" t="s">
        <v>1576</v>
      </c>
      <c r="D8294">
        <v>2018</v>
      </c>
      <c r="E8294" t="s">
        <v>1597</v>
      </c>
      <c r="F8294" t="s">
        <v>1602</v>
      </c>
      <c r="G8294" t="s">
        <v>1604</v>
      </c>
      <c r="H8294" t="s">
        <v>1610</v>
      </c>
      <c r="I8294" s="11">
        <v>5.4720642E-2</v>
      </c>
      <c r="K8294">
        <v>7.9050000000000002</v>
      </c>
      <c r="L8294" s="3">
        <v>107.8254</v>
      </c>
      <c r="M8294">
        <v>4</v>
      </c>
      <c r="N8294" s="3">
        <v>13.640151802656547</v>
      </c>
      <c r="O8294"/>
      <c r="P8294"/>
    </row>
    <row r="8295" spans="1:16" x14ac:dyDescent="0.3">
      <c r="A8295" t="s">
        <v>13</v>
      </c>
      <c r="B8295" t="s">
        <v>694</v>
      </c>
      <c r="C8295" t="s">
        <v>1576</v>
      </c>
      <c r="D8295">
        <v>2018</v>
      </c>
      <c r="E8295" t="s">
        <v>1597</v>
      </c>
      <c r="F8295" t="s">
        <v>1602</v>
      </c>
      <c r="G8295" t="s">
        <v>1604</v>
      </c>
      <c r="H8295" t="s">
        <v>1610</v>
      </c>
      <c r="I8295" s="11">
        <v>0.116347087</v>
      </c>
      <c r="K8295">
        <v>15.6</v>
      </c>
      <c r="L8295" s="3">
        <v>76.867000000000004</v>
      </c>
      <c r="M8295">
        <v>4</v>
      </c>
      <c r="N8295" s="3">
        <v>4.927371794871795</v>
      </c>
      <c r="O8295"/>
      <c r="P8295"/>
    </row>
    <row r="8296" spans="1:16" x14ac:dyDescent="0.3">
      <c r="A8296" t="s">
        <v>13</v>
      </c>
      <c r="B8296" t="s">
        <v>1043</v>
      </c>
      <c r="C8296" t="s">
        <v>1576</v>
      </c>
      <c r="D8296">
        <v>2018</v>
      </c>
      <c r="E8296" t="s">
        <v>1597</v>
      </c>
      <c r="F8296" t="s">
        <v>1602</v>
      </c>
      <c r="G8296" t="s">
        <v>1604</v>
      </c>
      <c r="H8296" t="s">
        <v>1610</v>
      </c>
      <c r="I8296" s="11">
        <v>4.4008347000000003E-2</v>
      </c>
      <c r="K8296">
        <v>16.2</v>
      </c>
      <c r="L8296" s="3">
        <v>43.745399999999997</v>
      </c>
      <c r="M8296">
        <v>4</v>
      </c>
      <c r="N8296" s="3">
        <v>2.700333333333333</v>
      </c>
      <c r="O8296"/>
      <c r="P8296"/>
    </row>
    <row r="8297" spans="1:16" x14ac:dyDescent="0.3">
      <c r="A8297" t="s">
        <v>13</v>
      </c>
      <c r="B8297" t="s">
        <v>747</v>
      </c>
      <c r="C8297" t="s">
        <v>1576</v>
      </c>
      <c r="D8297">
        <v>2018</v>
      </c>
      <c r="E8297" t="s">
        <v>1597</v>
      </c>
      <c r="F8297" t="s">
        <v>1602</v>
      </c>
      <c r="G8297" t="s">
        <v>1604</v>
      </c>
      <c r="H8297" t="s">
        <v>1610</v>
      </c>
      <c r="I8297" s="11">
        <v>2.6216144E-2</v>
      </c>
      <c r="K8297">
        <v>8.8949999999999996</v>
      </c>
      <c r="L8297" s="3">
        <v>207.59540000000001</v>
      </c>
      <c r="M8297">
        <v>4</v>
      </c>
      <c r="N8297" s="3">
        <v>23.33843732433952</v>
      </c>
      <c r="O8297"/>
      <c r="P8297"/>
    </row>
    <row r="8298" spans="1:16" x14ac:dyDescent="0.3">
      <c r="A8298" t="s">
        <v>13</v>
      </c>
      <c r="B8298" t="s">
        <v>874</v>
      </c>
      <c r="C8298" t="s">
        <v>1576</v>
      </c>
      <c r="D8298">
        <v>2018</v>
      </c>
      <c r="E8298" t="s">
        <v>1597</v>
      </c>
      <c r="F8298" t="s">
        <v>1602</v>
      </c>
      <c r="G8298" t="s">
        <v>1604</v>
      </c>
      <c r="H8298" t="s">
        <v>1610</v>
      </c>
      <c r="I8298" s="11">
        <v>0.142436015</v>
      </c>
      <c r="K8298">
        <v>8.9049999999999994</v>
      </c>
      <c r="L8298" s="3">
        <v>62.387799999999999</v>
      </c>
      <c r="M8298">
        <v>4</v>
      </c>
      <c r="N8298" s="3">
        <v>7.0059292532285236</v>
      </c>
      <c r="O8298"/>
      <c r="P8298"/>
    </row>
    <row r="8299" spans="1:16" x14ac:dyDescent="0.3">
      <c r="A8299" t="s">
        <v>13</v>
      </c>
      <c r="B8299" t="s">
        <v>133</v>
      </c>
      <c r="C8299" t="s">
        <v>1576</v>
      </c>
      <c r="D8299">
        <v>2018</v>
      </c>
      <c r="E8299" t="s">
        <v>1597</v>
      </c>
      <c r="F8299" t="s">
        <v>1602</v>
      </c>
      <c r="G8299" t="s">
        <v>1604</v>
      </c>
      <c r="H8299" t="s">
        <v>1610</v>
      </c>
      <c r="I8299" s="11">
        <v>2.6740766999999999E-2</v>
      </c>
      <c r="K8299">
        <v>17.5</v>
      </c>
      <c r="L8299" s="3">
        <v>261.291</v>
      </c>
      <c r="M8299">
        <v>4</v>
      </c>
      <c r="N8299" s="3">
        <v>14.930914285714286</v>
      </c>
      <c r="O8299"/>
      <c r="P8299"/>
    </row>
    <row r="8300" spans="1:16" x14ac:dyDescent="0.3">
      <c r="A8300" t="s">
        <v>13</v>
      </c>
      <c r="B8300" t="s">
        <v>1541</v>
      </c>
      <c r="C8300" t="s">
        <v>1576</v>
      </c>
      <c r="D8300">
        <v>2018</v>
      </c>
      <c r="E8300" t="s">
        <v>1597</v>
      </c>
      <c r="F8300" t="s">
        <v>1602</v>
      </c>
      <c r="G8300" t="s">
        <v>1604</v>
      </c>
      <c r="H8300" t="s">
        <v>1610</v>
      </c>
      <c r="I8300" s="11">
        <v>0.130544568</v>
      </c>
      <c r="K8300">
        <v>12.15</v>
      </c>
      <c r="L8300" s="3">
        <v>248.04599999999999</v>
      </c>
      <c r="M8300">
        <v>4</v>
      </c>
      <c r="N8300" s="3">
        <v>20.415308641975308</v>
      </c>
      <c r="O8300"/>
      <c r="P8300"/>
    </row>
    <row r="8301" spans="1:16" x14ac:dyDescent="0.3">
      <c r="A8301" t="s">
        <v>13</v>
      </c>
      <c r="B8301" t="s">
        <v>1228</v>
      </c>
      <c r="C8301" t="s">
        <v>1576</v>
      </c>
      <c r="D8301">
        <v>2018</v>
      </c>
      <c r="E8301" t="s">
        <v>1597</v>
      </c>
      <c r="F8301" t="s">
        <v>1602</v>
      </c>
      <c r="G8301" t="s">
        <v>1604</v>
      </c>
      <c r="H8301" t="s">
        <v>1610</v>
      </c>
      <c r="I8301" s="11">
        <v>3.9631495000000003E-2</v>
      </c>
      <c r="K8301">
        <v>13.65</v>
      </c>
      <c r="L8301" s="3">
        <v>31.9558</v>
      </c>
      <c r="M8301">
        <v>4</v>
      </c>
      <c r="N8301" s="3">
        <v>2.3410842490842492</v>
      </c>
      <c r="O8301"/>
      <c r="P8301"/>
    </row>
    <row r="8302" spans="1:16" x14ac:dyDescent="0.3">
      <c r="A8302" t="s">
        <v>13</v>
      </c>
      <c r="B8302" t="s">
        <v>195</v>
      </c>
      <c r="C8302" t="s">
        <v>1576</v>
      </c>
      <c r="D8302">
        <v>2018</v>
      </c>
      <c r="E8302" t="s">
        <v>1597</v>
      </c>
      <c r="F8302" t="s">
        <v>1602</v>
      </c>
      <c r="G8302" t="s">
        <v>1604</v>
      </c>
      <c r="H8302" t="s">
        <v>1610</v>
      </c>
      <c r="I8302" s="11">
        <v>0</v>
      </c>
      <c r="K8302">
        <v>12.3</v>
      </c>
      <c r="L8302" s="3">
        <v>190.9162</v>
      </c>
      <c r="M8302">
        <v>4</v>
      </c>
      <c r="N8302" s="3">
        <v>15.521642276422764</v>
      </c>
      <c r="O8302"/>
      <c r="P8302"/>
    </row>
    <row r="8303" spans="1:16" x14ac:dyDescent="0.3">
      <c r="A8303" t="s">
        <v>13</v>
      </c>
      <c r="B8303" t="s">
        <v>502</v>
      </c>
      <c r="C8303" t="s">
        <v>1576</v>
      </c>
      <c r="D8303">
        <v>2018</v>
      </c>
      <c r="E8303" t="s">
        <v>1597</v>
      </c>
      <c r="F8303" t="s">
        <v>1602</v>
      </c>
      <c r="G8303" t="s">
        <v>1604</v>
      </c>
      <c r="H8303" t="s">
        <v>1610</v>
      </c>
      <c r="I8303" s="11">
        <v>7.0912843000000003E-2</v>
      </c>
      <c r="K8303">
        <v>10.5</v>
      </c>
      <c r="L8303" s="3">
        <v>121.5098</v>
      </c>
      <c r="M8303">
        <v>4</v>
      </c>
      <c r="N8303" s="3">
        <v>11.572361904761905</v>
      </c>
      <c r="O8303"/>
      <c r="P8303"/>
    </row>
    <row r="8304" spans="1:16" x14ac:dyDescent="0.3">
      <c r="A8304" t="s">
        <v>13</v>
      </c>
      <c r="B8304" t="s">
        <v>493</v>
      </c>
      <c r="C8304" t="s">
        <v>1576</v>
      </c>
      <c r="D8304">
        <v>2018</v>
      </c>
      <c r="E8304" t="s">
        <v>1597</v>
      </c>
      <c r="F8304" t="s">
        <v>1602</v>
      </c>
      <c r="G8304" t="s">
        <v>1604</v>
      </c>
      <c r="H8304" t="s">
        <v>1610</v>
      </c>
      <c r="I8304" s="11">
        <v>5.2058711000000001E-2</v>
      </c>
      <c r="K8304">
        <v>7.36</v>
      </c>
      <c r="L8304" s="3">
        <v>55.558799999999998</v>
      </c>
      <c r="M8304">
        <v>4</v>
      </c>
      <c r="N8304" s="3">
        <v>7.5487499999999992</v>
      </c>
      <c r="O8304"/>
      <c r="P8304"/>
    </row>
    <row r="8305" spans="1:16" x14ac:dyDescent="0.3">
      <c r="A8305" t="s">
        <v>13</v>
      </c>
      <c r="B8305" t="s">
        <v>170</v>
      </c>
      <c r="C8305" t="s">
        <v>1576</v>
      </c>
      <c r="D8305">
        <v>2018</v>
      </c>
      <c r="E8305" t="s">
        <v>1597</v>
      </c>
      <c r="F8305" t="s">
        <v>1602</v>
      </c>
      <c r="G8305" t="s">
        <v>1604</v>
      </c>
      <c r="H8305" t="s">
        <v>1610</v>
      </c>
      <c r="I8305" s="11">
        <v>0.11477129799999999</v>
      </c>
      <c r="K8305">
        <v>9.0649999999999995</v>
      </c>
      <c r="L8305" s="3">
        <v>93.909400000000005</v>
      </c>
      <c r="M8305">
        <v>4</v>
      </c>
      <c r="N8305" s="3">
        <v>10.359558742415887</v>
      </c>
      <c r="O8305"/>
      <c r="P8305"/>
    </row>
    <row r="8306" spans="1:16" x14ac:dyDescent="0.3">
      <c r="A8306" t="s">
        <v>13</v>
      </c>
      <c r="B8306" t="s">
        <v>556</v>
      </c>
      <c r="C8306" t="s">
        <v>1576</v>
      </c>
      <c r="D8306">
        <v>2018</v>
      </c>
      <c r="E8306" t="s">
        <v>1597</v>
      </c>
      <c r="F8306" t="s">
        <v>1602</v>
      </c>
      <c r="G8306" t="s">
        <v>1604</v>
      </c>
      <c r="H8306" t="s">
        <v>1610</v>
      </c>
      <c r="I8306" s="11">
        <v>2.1743591999999999E-2</v>
      </c>
      <c r="K8306">
        <v>7.0350000000000001</v>
      </c>
      <c r="L8306" s="3">
        <v>263.19099999999997</v>
      </c>
      <c r="M8306">
        <v>4</v>
      </c>
      <c r="N8306" s="3">
        <v>37.411656005685849</v>
      </c>
      <c r="O8306"/>
      <c r="P8306"/>
    </row>
    <row r="8307" spans="1:16" x14ac:dyDescent="0.3">
      <c r="A8307" t="s">
        <v>13</v>
      </c>
      <c r="B8307" t="s">
        <v>1110</v>
      </c>
      <c r="C8307" t="s">
        <v>1576</v>
      </c>
      <c r="D8307">
        <v>2018</v>
      </c>
      <c r="E8307" t="s">
        <v>1597</v>
      </c>
      <c r="F8307" t="s">
        <v>1602</v>
      </c>
      <c r="G8307" t="s">
        <v>1604</v>
      </c>
      <c r="H8307" t="s">
        <v>1610</v>
      </c>
      <c r="I8307" s="11">
        <v>1.1556919000000001E-2</v>
      </c>
      <c r="K8307">
        <v>17.7</v>
      </c>
      <c r="L8307" s="3">
        <v>94.741</v>
      </c>
      <c r="M8307">
        <v>4</v>
      </c>
      <c r="N8307" s="3">
        <v>5.3525988700564975</v>
      </c>
      <c r="O8307"/>
      <c r="P8307"/>
    </row>
    <row r="8308" spans="1:16" x14ac:dyDescent="0.3">
      <c r="A8308" t="s">
        <v>13</v>
      </c>
      <c r="B8308" t="s">
        <v>935</v>
      </c>
      <c r="C8308" t="s">
        <v>1576</v>
      </c>
      <c r="D8308">
        <v>2018</v>
      </c>
      <c r="E8308" t="s">
        <v>1597</v>
      </c>
      <c r="F8308" t="s">
        <v>1602</v>
      </c>
      <c r="G8308" t="s">
        <v>1604</v>
      </c>
      <c r="H8308" t="s">
        <v>1610</v>
      </c>
      <c r="I8308" s="11">
        <v>7.1948252000000004E-2</v>
      </c>
      <c r="K8308">
        <v>5.7649999999999997</v>
      </c>
      <c r="L8308" s="3">
        <v>121.60980000000001</v>
      </c>
      <c r="M8308">
        <v>4</v>
      </c>
      <c r="N8308" s="3">
        <v>21.094501300954036</v>
      </c>
      <c r="O8308"/>
      <c r="P8308"/>
    </row>
    <row r="8309" spans="1:16" x14ac:dyDescent="0.3">
      <c r="A8309" t="s">
        <v>13</v>
      </c>
      <c r="B8309" t="s">
        <v>70</v>
      </c>
      <c r="C8309" t="s">
        <v>1576</v>
      </c>
      <c r="D8309">
        <v>2018</v>
      </c>
      <c r="E8309" t="s">
        <v>1597</v>
      </c>
      <c r="F8309" t="s">
        <v>1602</v>
      </c>
      <c r="G8309" t="s">
        <v>1604</v>
      </c>
      <c r="H8309" t="s">
        <v>1610</v>
      </c>
      <c r="I8309" s="11">
        <v>1.3745883E-2</v>
      </c>
      <c r="K8309">
        <v>15.35</v>
      </c>
      <c r="L8309" s="3">
        <v>62.016800000000003</v>
      </c>
      <c r="M8309">
        <v>4</v>
      </c>
      <c r="N8309" s="3">
        <v>4.0401824104234532</v>
      </c>
      <c r="O8309"/>
      <c r="P8309"/>
    </row>
    <row r="8310" spans="1:16" x14ac:dyDescent="0.3">
      <c r="A8310" t="s">
        <v>13</v>
      </c>
      <c r="B8310" t="s">
        <v>704</v>
      </c>
      <c r="C8310" t="s">
        <v>1576</v>
      </c>
      <c r="D8310">
        <v>2018</v>
      </c>
      <c r="E8310" t="s">
        <v>1597</v>
      </c>
      <c r="F8310" t="s">
        <v>1602</v>
      </c>
      <c r="G8310" t="s">
        <v>1604</v>
      </c>
      <c r="H8310" t="s">
        <v>1610</v>
      </c>
      <c r="I8310" s="11">
        <v>0.118806857</v>
      </c>
      <c r="K8310">
        <v>17</v>
      </c>
      <c r="L8310" s="3">
        <v>248.8434</v>
      </c>
      <c r="M8310">
        <v>4</v>
      </c>
      <c r="N8310" s="3">
        <v>14.63784705882353</v>
      </c>
      <c r="O8310"/>
      <c r="P8310"/>
    </row>
    <row r="8311" spans="1:16" x14ac:dyDescent="0.3">
      <c r="A8311" t="s">
        <v>13</v>
      </c>
      <c r="B8311" t="s">
        <v>1244</v>
      </c>
      <c r="C8311" t="s">
        <v>1576</v>
      </c>
      <c r="D8311">
        <v>2018</v>
      </c>
      <c r="E8311" t="s">
        <v>1597</v>
      </c>
      <c r="F8311" t="s">
        <v>1602</v>
      </c>
      <c r="G8311" t="s">
        <v>1604</v>
      </c>
      <c r="H8311" t="s">
        <v>1610</v>
      </c>
      <c r="I8311" s="11">
        <v>1.3951504E-2</v>
      </c>
      <c r="K8311">
        <v>15.35</v>
      </c>
      <c r="L8311" s="3">
        <v>36.719000000000001</v>
      </c>
      <c r="M8311">
        <v>4</v>
      </c>
      <c r="N8311" s="3">
        <v>2.3921172638436485</v>
      </c>
      <c r="O8311"/>
      <c r="P8311"/>
    </row>
    <row r="8312" spans="1:16" x14ac:dyDescent="0.3">
      <c r="A8312" t="s">
        <v>13</v>
      </c>
      <c r="B8312" t="s">
        <v>20</v>
      </c>
      <c r="C8312" t="s">
        <v>1576</v>
      </c>
      <c r="D8312">
        <v>2018</v>
      </c>
      <c r="E8312" t="s">
        <v>1597</v>
      </c>
      <c r="F8312" t="s">
        <v>1602</v>
      </c>
      <c r="G8312" t="s">
        <v>1604</v>
      </c>
      <c r="H8312" t="s">
        <v>1610</v>
      </c>
      <c r="I8312" s="11">
        <v>5.4480049999999997E-3</v>
      </c>
      <c r="K8312">
        <v>8.89</v>
      </c>
      <c r="L8312" s="3">
        <v>102.1016</v>
      </c>
      <c r="M8312">
        <v>4</v>
      </c>
      <c r="N8312" s="3">
        <v>11.484994375703037</v>
      </c>
      <c r="O8312"/>
      <c r="P8312"/>
    </row>
    <row r="8313" spans="1:16" x14ac:dyDescent="0.3">
      <c r="A8313" t="s">
        <v>13</v>
      </c>
      <c r="B8313" t="s">
        <v>1195</v>
      </c>
      <c r="C8313" t="s">
        <v>1574</v>
      </c>
      <c r="D8313">
        <v>2018</v>
      </c>
      <c r="E8313" t="s">
        <v>1597</v>
      </c>
      <c r="F8313" t="s">
        <v>1602</v>
      </c>
      <c r="G8313" t="s">
        <v>1604</v>
      </c>
      <c r="H8313" t="s">
        <v>1610</v>
      </c>
      <c r="I8313" s="11">
        <v>6.4362554000000002E-2</v>
      </c>
      <c r="K8313">
        <v>10.895</v>
      </c>
      <c r="L8313" s="3">
        <v>193.77940000000001</v>
      </c>
      <c r="M8313">
        <v>4</v>
      </c>
      <c r="N8313" s="3">
        <v>17.786085360257001</v>
      </c>
      <c r="O8313"/>
      <c r="P8313"/>
    </row>
    <row r="8314" spans="1:16" x14ac:dyDescent="0.3">
      <c r="A8314" t="s">
        <v>13</v>
      </c>
      <c r="B8314" t="s">
        <v>1329</v>
      </c>
      <c r="C8314" t="s">
        <v>1574</v>
      </c>
      <c r="D8314">
        <v>2018</v>
      </c>
      <c r="E8314" t="s">
        <v>1597</v>
      </c>
      <c r="F8314" t="s">
        <v>1602</v>
      </c>
      <c r="G8314" t="s">
        <v>1604</v>
      </c>
      <c r="H8314" t="s">
        <v>1610</v>
      </c>
      <c r="I8314" s="11">
        <v>5.2964982000000001E-2</v>
      </c>
      <c r="K8314">
        <v>19.7</v>
      </c>
      <c r="L8314" s="3">
        <v>57.792999999999999</v>
      </c>
      <c r="M8314">
        <v>4</v>
      </c>
      <c r="N8314" s="3">
        <v>2.9336548223350256</v>
      </c>
      <c r="O8314"/>
      <c r="P8314"/>
    </row>
    <row r="8315" spans="1:16" x14ac:dyDescent="0.3">
      <c r="A8315" t="s">
        <v>13</v>
      </c>
      <c r="B8315" t="s">
        <v>1134</v>
      </c>
      <c r="C8315" t="s">
        <v>1574</v>
      </c>
      <c r="D8315">
        <v>2018</v>
      </c>
      <c r="E8315" t="s">
        <v>1597</v>
      </c>
      <c r="F8315" t="s">
        <v>1602</v>
      </c>
      <c r="G8315" t="s">
        <v>1604</v>
      </c>
      <c r="H8315" t="s">
        <v>1610</v>
      </c>
      <c r="I8315" s="11">
        <v>0</v>
      </c>
      <c r="K8315">
        <v>7.4749999999999996</v>
      </c>
      <c r="L8315" s="3">
        <v>242.9854</v>
      </c>
      <c r="M8315">
        <v>4</v>
      </c>
      <c r="N8315" s="3">
        <v>32.506408026755857</v>
      </c>
      <c r="O8315"/>
      <c r="P8315"/>
    </row>
    <row r="8316" spans="1:16" x14ac:dyDescent="0.3">
      <c r="A8316" t="s">
        <v>13</v>
      </c>
      <c r="B8316" t="s">
        <v>526</v>
      </c>
      <c r="C8316" t="s">
        <v>1574</v>
      </c>
      <c r="D8316">
        <v>2018</v>
      </c>
      <c r="E8316" t="s">
        <v>1597</v>
      </c>
      <c r="F8316" t="s">
        <v>1602</v>
      </c>
      <c r="G8316" t="s">
        <v>1604</v>
      </c>
      <c r="H8316" t="s">
        <v>1610</v>
      </c>
      <c r="I8316" s="11">
        <v>0.13507592400000001</v>
      </c>
      <c r="K8316">
        <v>17</v>
      </c>
      <c r="L8316" s="3">
        <v>170.31059999999999</v>
      </c>
      <c r="M8316">
        <v>4</v>
      </c>
      <c r="N8316" s="3">
        <v>10.018270588235294</v>
      </c>
      <c r="O8316"/>
      <c r="P8316"/>
    </row>
    <row r="8317" spans="1:16" x14ac:dyDescent="0.3">
      <c r="A8317" t="s">
        <v>13</v>
      </c>
      <c r="B8317" t="s">
        <v>1135</v>
      </c>
      <c r="C8317" t="s">
        <v>1574</v>
      </c>
      <c r="D8317">
        <v>2018</v>
      </c>
      <c r="E8317" t="s">
        <v>1597</v>
      </c>
      <c r="F8317" t="s">
        <v>1602</v>
      </c>
      <c r="G8317" t="s">
        <v>1604</v>
      </c>
      <c r="H8317" t="s">
        <v>1610</v>
      </c>
      <c r="I8317" s="11">
        <v>2.1392306E-2</v>
      </c>
      <c r="K8317">
        <v>13.5</v>
      </c>
      <c r="L8317" s="3">
        <v>182.0976</v>
      </c>
      <c r="M8317">
        <v>4</v>
      </c>
      <c r="N8317" s="3">
        <v>13.488711111111112</v>
      </c>
      <c r="O8317"/>
      <c r="P8317"/>
    </row>
    <row r="8318" spans="1:16" x14ac:dyDescent="0.3">
      <c r="A8318" t="s">
        <v>13</v>
      </c>
      <c r="B8318" t="s">
        <v>1413</v>
      </c>
      <c r="C8318" t="s">
        <v>1574</v>
      </c>
      <c r="D8318">
        <v>2018</v>
      </c>
      <c r="E8318" t="s">
        <v>1597</v>
      </c>
      <c r="F8318" t="s">
        <v>1602</v>
      </c>
      <c r="G8318" t="s">
        <v>1604</v>
      </c>
      <c r="H8318" t="s">
        <v>1610</v>
      </c>
      <c r="I8318" s="11">
        <v>0</v>
      </c>
      <c r="K8318">
        <v>12.8</v>
      </c>
      <c r="L8318" s="3">
        <v>115.3492</v>
      </c>
      <c r="M8318">
        <v>4</v>
      </c>
      <c r="N8318" s="3">
        <v>9.0116562499999997</v>
      </c>
      <c r="O8318"/>
      <c r="P8318"/>
    </row>
    <row r="8319" spans="1:16" x14ac:dyDescent="0.3">
      <c r="A8319" t="s">
        <v>13</v>
      </c>
      <c r="B8319" t="s">
        <v>413</v>
      </c>
      <c r="C8319" t="s">
        <v>1574</v>
      </c>
      <c r="D8319">
        <v>2018</v>
      </c>
      <c r="E8319" t="s">
        <v>1597</v>
      </c>
      <c r="F8319" t="s">
        <v>1602</v>
      </c>
      <c r="G8319" t="s">
        <v>1604</v>
      </c>
      <c r="H8319" t="s">
        <v>1610</v>
      </c>
      <c r="I8319" s="11">
        <v>3.3059299E-2</v>
      </c>
      <c r="K8319">
        <v>12.85</v>
      </c>
      <c r="L8319" s="3">
        <v>196.4768</v>
      </c>
      <c r="M8319">
        <v>4</v>
      </c>
      <c r="N8319" s="3">
        <v>15.290023346303503</v>
      </c>
      <c r="O8319"/>
      <c r="P8319"/>
    </row>
    <row r="8320" spans="1:16" x14ac:dyDescent="0.3">
      <c r="A8320" t="s">
        <v>13</v>
      </c>
      <c r="B8320" t="s">
        <v>1389</v>
      </c>
      <c r="C8320" t="s">
        <v>1574</v>
      </c>
      <c r="D8320">
        <v>2018</v>
      </c>
      <c r="E8320" t="s">
        <v>1597</v>
      </c>
      <c r="F8320" t="s">
        <v>1602</v>
      </c>
      <c r="G8320" t="s">
        <v>1604</v>
      </c>
      <c r="H8320" t="s">
        <v>1610</v>
      </c>
      <c r="I8320" s="11">
        <v>3.5574412999999999E-2</v>
      </c>
      <c r="K8320">
        <v>10.895</v>
      </c>
      <c r="L8320" s="3">
        <v>131.42840000000001</v>
      </c>
      <c r="M8320">
        <v>4</v>
      </c>
      <c r="N8320" s="3">
        <v>12.063184947223499</v>
      </c>
      <c r="O8320"/>
      <c r="P8320"/>
    </row>
    <row r="8321" spans="1:16" x14ac:dyDescent="0.3">
      <c r="A8321" t="s">
        <v>13</v>
      </c>
      <c r="B8321" t="s">
        <v>1204</v>
      </c>
      <c r="C8321" t="s">
        <v>1574</v>
      </c>
      <c r="D8321">
        <v>2018</v>
      </c>
      <c r="E8321" t="s">
        <v>1597</v>
      </c>
      <c r="F8321" t="s">
        <v>1602</v>
      </c>
      <c r="G8321" t="s">
        <v>1604</v>
      </c>
      <c r="H8321" t="s">
        <v>1610</v>
      </c>
      <c r="I8321" s="11">
        <v>0.173529036</v>
      </c>
      <c r="K8321">
        <v>17.7</v>
      </c>
      <c r="L8321" s="3">
        <v>113.2834</v>
      </c>
      <c r="M8321">
        <v>4</v>
      </c>
      <c r="N8321" s="3">
        <v>6.4001920903954801</v>
      </c>
      <c r="O8321"/>
      <c r="P8321"/>
    </row>
    <row r="8322" spans="1:16" x14ac:dyDescent="0.3">
      <c r="A8322" t="s">
        <v>13</v>
      </c>
      <c r="B8322" t="s">
        <v>1253</v>
      </c>
      <c r="C8322" t="s">
        <v>1574</v>
      </c>
      <c r="D8322">
        <v>2018</v>
      </c>
      <c r="E8322" t="s">
        <v>1597</v>
      </c>
      <c r="F8322" t="s">
        <v>1602</v>
      </c>
      <c r="G8322" t="s">
        <v>1604</v>
      </c>
      <c r="H8322" t="s">
        <v>1610</v>
      </c>
      <c r="I8322" s="11">
        <v>9.9747487999999995E-2</v>
      </c>
      <c r="K8322">
        <v>16.100000000000001</v>
      </c>
      <c r="L8322" s="3">
        <v>75.232799999999997</v>
      </c>
      <c r="M8322">
        <v>4</v>
      </c>
      <c r="N8322" s="3">
        <v>4.6728447204968937</v>
      </c>
      <c r="O8322"/>
      <c r="P8322"/>
    </row>
    <row r="8323" spans="1:16" x14ac:dyDescent="0.3">
      <c r="A8323" t="s">
        <v>13</v>
      </c>
      <c r="B8323" t="s">
        <v>1376</v>
      </c>
      <c r="C8323" t="s">
        <v>1574</v>
      </c>
      <c r="D8323">
        <v>2018</v>
      </c>
      <c r="E8323" t="s">
        <v>1597</v>
      </c>
      <c r="F8323" t="s">
        <v>1602</v>
      </c>
      <c r="G8323" t="s">
        <v>1604</v>
      </c>
      <c r="H8323" t="s">
        <v>1610</v>
      </c>
      <c r="I8323" s="11">
        <v>9.2933158000000002E-2</v>
      </c>
      <c r="K8323">
        <v>7.3250000000000002</v>
      </c>
      <c r="L8323" s="3">
        <v>91.014600000000002</v>
      </c>
      <c r="M8323">
        <v>4</v>
      </c>
      <c r="N8323" s="3">
        <v>12.425201365187712</v>
      </c>
      <c r="O8323"/>
      <c r="P8323"/>
    </row>
    <row r="8324" spans="1:16" x14ac:dyDescent="0.3">
      <c r="A8324" t="s">
        <v>13</v>
      </c>
      <c r="B8324" t="s">
        <v>588</v>
      </c>
      <c r="C8324" t="s">
        <v>1574</v>
      </c>
      <c r="D8324">
        <v>2018</v>
      </c>
      <c r="E8324" t="s">
        <v>1597</v>
      </c>
      <c r="F8324" t="s">
        <v>1602</v>
      </c>
      <c r="G8324" t="s">
        <v>1604</v>
      </c>
      <c r="H8324" t="s">
        <v>1610</v>
      </c>
      <c r="I8324" s="11">
        <v>0.121635591</v>
      </c>
      <c r="K8324">
        <v>16.600000000000001</v>
      </c>
      <c r="L8324" s="3">
        <v>175.47380000000001</v>
      </c>
      <c r="M8324">
        <v>4</v>
      </c>
      <c r="N8324" s="3">
        <v>10.570710843373494</v>
      </c>
      <c r="O8324"/>
      <c r="P8324"/>
    </row>
    <row r="8325" spans="1:16" x14ac:dyDescent="0.3">
      <c r="A8325" t="s">
        <v>13</v>
      </c>
      <c r="B8325" t="s">
        <v>1270</v>
      </c>
      <c r="C8325" t="s">
        <v>1574</v>
      </c>
      <c r="D8325">
        <v>2018</v>
      </c>
      <c r="E8325" t="s">
        <v>1597</v>
      </c>
      <c r="F8325" t="s">
        <v>1602</v>
      </c>
      <c r="G8325" t="s">
        <v>1604</v>
      </c>
      <c r="H8325" t="s">
        <v>1610</v>
      </c>
      <c r="I8325" s="11">
        <v>0.12517151000000001</v>
      </c>
      <c r="K8325">
        <v>14.1</v>
      </c>
      <c r="L8325" s="3">
        <v>88.919799999999995</v>
      </c>
      <c r="M8325">
        <v>4</v>
      </c>
      <c r="N8325" s="3">
        <v>6.3063687943262412</v>
      </c>
      <c r="O8325"/>
      <c r="P8325"/>
    </row>
    <row r="8326" spans="1:16" x14ac:dyDescent="0.3">
      <c r="A8326" t="s">
        <v>13</v>
      </c>
      <c r="B8326" t="s">
        <v>1520</v>
      </c>
      <c r="C8326" t="s">
        <v>1574</v>
      </c>
      <c r="D8326">
        <v>2018</v>
      </c>
      <c r="E8326" t="s">
        <v>1597</v>
      </c>
      <c r="F8326" t="s">
        <v>1602</v>
      </c>
      <c r="G8326" t="s">
        <v>1604</v>
      </c>
      <c r="H8326" t="s">
        <v>1610</v>
      </c>
      <c r="I8326" s="11">
        <v>2.2685222000000001E-2</v>
      </c>
      <c r="K8326">
        <v>13.15</v>
      </c>
      <c r="L8326" s="3">
        <v>161.59200000000001</v>
      </c>
      <c r="M8326">
        <v>4</v>
      </c>
      <c r="N8326" s="3">
        <v>12.288365019011408</v>
      </c>
      <c r="O8326"/>
      <c r="P8326"/>
    </row>
    <row r="8327" spans="1:16" x14ac:dyDescent="0.3">
      <c r="A8327" t="s">
        <v>13</v>
      </c>
      <c r="B8327" t="s">
        <v>110</v>
      </c>
      <c r="C8327" t="s">
        <v>1574</v>
      </c>
      <c r="D8327">
        <v>2018</v>
      </c>
      <c r="E8327" t="s">
        <v>1597</v>
      </c>
      <c r="F8327" t="s">
        <v>1602</v>
      </c>
      <c r="G8327" t="s">
        <v>1604</v>
      </c>
      <c r="H8327" t="s">
        <v>1610</v>
      </c>
      <c r="I8327" s="11">
        <v>8.0771137000000007E-2</v>
      </c>
      <c r="K8327">
        <v>7.02</v>
      </c>
      <c r="L8327" s="3">
        <v>146.4734</v>
      </c>
      <c r="M8327">
        <v>4</v>
      </c>
      <c r="N8327" s="3">
        <v>20.865156695156696</v>
      </c>
      <c r="O8327"/>
      <c r="P8327"/>
    </row>
    <row r="8328" spans="1:16" x14ac:dyDescent="0.3">
      <c r="A8328" t="s">
        <v>13</v>
      </c>
      <c r="B8328" t="s">
        <v>895</v>
      </c>
      <c r="C8328" t="s">
        <v>1574</v>
      </c>
      <c r="D8328">
        <v>2018</v>
      </c>
      <c r="E8328" t="s">
        <v>1597</v>
      </c>
      <c r="F8328" t="s">
        <v>1602</v>
      </c>
      <c r="G8328" t="s">
        <v>1604</v>
      </c>
      <c r="H8328" t="s">
        <v>1610</v>
      </c>
      <c r="I8328" s="11">
        <v>3.5737373000000003E-2</v>
      </c>
      <c r="K8328">
        <v>16.2</v>
      </c>
      <c r="L8328" s="3">
        <v>260.62779999999998</v>
      </c>
      <c r="M8328">
        <v>4</v>
      </c>
      <c r="N8328" s="3">
        <v>16.088135802469136</v>
      </c>
      <c r="O8328"/>
      <c r="P8328"/>
    </row>
    <row r="8329" spans="1:16" x14ac:dyDescent="0.3">
      <c r="A8329" t="s">
        <v>13</v>
      </c>
      <c r="B8329" t="s">
        <v>1291</v>
      </c>
      <c r="C8329" t="s">
        <v>1574</v>
      </c>
      <c r="D8329">
        <v>2018</v>
      </c>
      <c r="E8329" t="s">
        <v>1597</v>
      </c>
      <c r="F8329" t="s">
        <v>1602</v>
      </c>
      <c r="G8329" t="s">
        <v>1604</v>
      </c>
      <c r="H8329" t="s">
        <v>1610</v>
      </c>
      <c r="I8329" s="11">
        <v>2.8456456000000001E-2</v>
      </c>
      <c r="K8329">
        <v>7.35</v>
      </c>
      <c r="L8329" s="3">
        <v>43.545400000000001</v>
      </c>
      <c r="M8329">
        <v>4</v>
      </c>
      <c r="N8329" s="3">
        <v>5.9245442176870755</v>
      </c>
      <c r="O8329"/>
      <c r="P8329"/>
    </row>
    <row r="8330" spans="1:16" x14ac:dyDescent="0.3">
      <c r="A8330" t="s">
        <v>13</v>
      </c>
      <c r="B8330" t="s">
        <v>1339</v>
      </c>
      <c r="C8330" t="s">
        <v>1574</v>
      </c>
      <c r="D8330">
        <v>2018</v>
      </c>
      <c r="E8330" t="s">
        <v>1597</v>
      </c>
      <c r="F8330" t="s">
        <v>1602</v>
      </c>
      <c r="G8330" t="s">
        <v>1604</v>
      </c>
      <c r="H8330" t="s">
        <v>1610</v>
      </c>
      <c r="I8330" s="11">
        <v>7.0556944999999996E-2</v>
      </c>
      <c r="K8330">
        <v>7.68</v>
      </c>
      <c r="L8330" s="3">
        <v>191.21619999999999</v>
      </c>
      <c r="M8330">
        <v>4</v>
      </c>
      <c r="N8330" s="3">
        <v>24.897942708333332</v>
      </c>
      <c r="O8330"/>
      <c r="P8330"/>
    </row>
    <row r="8331" spans="1:16" x14ac:dyDescent="0.3">
      <c r="A8331" t="s">
        <v>13</v>
      </c>
      <c r="B8331" t="s">
        <v>822</v>
      </c>
      <c r="C8331" t="s">
        <v>1574</v>
      </c>
      <c r="D8331">
        <v>2018</v>
      </c>
      <c r="E8331" t="s">
        <v>1597</v>
      </c>
      <c r="F8331" t="s">
        <v>1602</v>
      </c>
      <c r="G8331" t="s">
        <v>1604</v>
      </c>
      <c r="H8331" t="s">
        <v>1610</v>
      </c>
      <c r="I8331" s="11">
        <v>4.2354151999999999E-2</v>
      </c>
      <c r="K8331">
        <v>7.3650000000000002</v>
      </c>
      <c r="L8331" s="3">
        <v>227.27199999999999</v>
      </c>
      <c r="M8331">
        <v>4</v>
      </c>
      <c r="N8331" s="3">
        <v>30.858384249830277</v>
      </c>
      <c r="O8331"/>
      <c r="P8331"/>
    </row>
    <row r="8332" spans="1:16" x14ac:dyDescent="0.3">
      <c r="A8332" t="s">
        <v>13</v>
      </c>
      <c r="B8332" t="s">
        <v>1484</v>
      </c>
      <c r="C8332" t="s">
        <v>1574</v>
      </c>
      <c r="D8332">
        <v>2018</v>
      </c>
      <c r="E8332" t="s">
        <v>1597</v>
      </c>
      <c r="F8332" t="s">
        <v>1602</v>
      </c>
      <c r="G8332" t="s">
        <v>1604</v>
      </c>
      <c r="H8332" t="s">
        <v>1610</v>
      </c>
      <c r="I8332" s="11">
        <v>4.2758477000000003E-2</v>
      </c>
      <c r="K8332">
        <v>9.3000000000000007</v>
      </c>
      <c r="L8332" s="3">
        <v>88.417199999999994</v>
      </c>
      <c r="M8332">
        <v>4</v>
      </c>
      <c r="N8332" s="3">
        <v>9.5072258064516113</v>
      </c>
      <c r="O8332"/>
      <c r="P8332"/>
    </row>
    <row r="8333" spans="1:16" x14ac:dyDescent="0.3">
      <c r="A8333" t="s">
        <v>13</v>
      </c>
      <c r="B8333" t="s">
        <v>633</v>
      </c>
      <c r="C8333" t="s">
        <v>1574</v>
      </c>
      <c r="D8333">
        <v>2018</v>
      </c>
      <c r="E8333" t="s">
        <v>1597</v>
      </c>
      <c r="F8333" t="s">
        <v>1602</v>
      </c>
      <c r="G8333" t="s">
        <v>1604</v>
      </c>
      <c r="H8333" t="s">
        <v>1610</v>
      </c>
      <c r="I8333" s="11">
        <v>9.3002339000000003E-2</v>
      </c>
      <c r="K8333">
        <v>6.4249999999999998</v>
      </c>
      <c r="L8333" s="3">
        <v>177.77119999999999</v>
      </c>
      <c r="M8333">
        <v>4</v>
      </c>
      <c r="N8333" s="3">
        <v>27.668669260700391</v>
      </c>
      <c r="O8333"/>
      <c r="P8333"/>
    </row>
    <row r="8334" spans="1:16" x14ac:dyDescent="0.3">
      <c r="A8334" t="s">
        <v>13</v>
      </c>
      <c r="B8334" t="s">
        <v>1394</v>
      </c>
      <c r="C8334" t="s">
        <v>1574</v>
      </c>
      <c r="D8334">
        <v>2018</v>
      </c>
      <c r="E8334" t="s">
        <v>1597</v>
      </c>
      <c r="F8334" t="s">
        <v>1602</v>
      </c>
      <c r="G8334" t="s">
        <v>1604</v>
      </c>
      <c r="H8334" t="s">
        <v>1610</v>
      </c>
      <c r="I8334" s="11">
        <v>2.5285660000000001E-2</v>
      </c>
      <c r="K8334">
        <v>6.0549999999999997</v>
      </c>
      <c r="L8334" s="3">
        <v>158.792</v>
      </c>
      <c r="M8334">
        <v>4</v>
      </c>
      <c r="N8334" s="3">
        <v>26.224938067712635</v>
      </c>
      <c r="O8334"/>
      <c r="P8334"/>
    </row>
    <row r="8335" spans="1:16" x14ac:dyDescent="0.3">
      <c r="A8335" t="s">
        <v>13</v>
      </c>
      <c r="B8335" t="s">
        <v>1472</v>
      </c>
      <c r="C8335" t="s">
        <v>1583</v>
      </c>
      <c r="D8335">
        <v>2018</v>
      </c>
      <c r="E8335" t="s">
        <v>1597</v>
      </c>
      <c r="F8335" t="s">
        <v>1602</v>
      </c>
      <c r="G8335" t="s">
        <v>1604</v>
      </c>
      <c r="H8335" t="s">
        <v>1610</v>
      </c>
      <c r="I8335" s="11">
        <v>7.5192071999999999E-2</v>
      </c>
      <c r="K8335">
        <v>5.98</v>
      </c>
      <c r="L8335" s="3">
        <v>56.061399999999999</v>
      </c>
      <c r="M8335">
        <v>4</v>
      </c>
      <c r="N8335" s="3">
        <v>9.3748160535117044</v>
      </c>
      <c r="O8335"/>
      <c r="P8335"/>
    </row>
    <row r="8336" spans="1:16" x14ac:dyDescent="0.3">
      <c r="A8336" t="s">
        <v>13</v>
      </c>
      <c r="B8336" t="s">
        <v>200</v>
      </c>
      <c r="C8336" t="s">
        <v>1583</v>
      </c>
      <c r="D8336">
        <v>2018</v>
      </c>
      <c r="E8336" t="s">
        <v>1597</v>
      </c>
      <c r="F8336" t="s">
        <v>1602</v>
      </c>
      <c r="G8336" t="s">
        <v>1604</v>
      </c>
      <c r="H8336" t="s">
        <v>1610</v>
      </c>
      <c r="I8336" s="11">
        <v>4.0636925999999997E-2</v>
      </c>
      <c r="K8336">
        <v>9.5</v>
      </c>
      <c r="L8336" s="3">
        <v>224.6088</v>
      </c>
      <c r="M8336">
        <v>4</v>
      </c>
      <c r="N8336" s="3">
        <v>23.643031578947369</v>
      </c>
      <c r="O8336"/>
      <c r="P8336"/>
    </row>
    <row r="8337" spans="1:16" x14ac:dyDescent="0.3">
      <c r="A8337" t="s">
        <v>13</v>
      </c>
      <c r="B8337" t="s">
        <v>683</v>
      </c>
      <c r="C8337" t="s">
        <v>1583</v>
      </c>
      <c r="D8337">
        <v>2018</v>
      </c>
      <c r="E8337" t="s">
        <v>1597</v>
      </c>
      <c r="F8337" t="s">
        <v>1602</v>
      </c>
      <c r="G8337" t="s">
        <v>1604</v>
      </c>
      <c r="H8337" t="s">
        <v>1610</v>
      </c>
      <c r="I8337" s="11">
        <v>7.1498574999999995E-2</v>
      </c>
      <c r="K8337">
        <v>8.3650000000000002</v>
      </c>
      <c r="L8337" s="3">
        <v>37.750599999999999</v>
      </c>
      <c r="M8337">
        <v>4</v>
      </c>
      <c r="N8337" s="3">
        <v>4.512922893006575</v>
      </c>
      <c r="O8337"/>
      <c r="P8337"/>
    </row>
    <row r="8338" spans="1:16" x14ac:dyDescent="0.3">
      <c r="A8338" t="s">
        <v>13</v>
      </c>
      <c r="B8338" t="s">
        <v>463</v>
      </c>
      <c r="C8338" t="s">
        <v>1575</v>
      </c>
      <c r="D8338">
        <v>2018</v>
      </c>
      <c r="E8338" t="s">
        <v>1597</v>
      </c>
      <c r="F8338" t="s">
        <v>1602</v>
      </c>
      <c r="G8338" t="s">
        <v>1604</v>
      </c>
      <c r="H8338" t="s">
        <v>1610</v>
      </c>
      <c r="I8338" s="11">
        <v>0</v>
      </c>
      <c r="K8338">
        <v>16.5</v>
      </c>
      <c r="L8338" s="3">
        <v>37.3506</v>
      </c>
      <c r="M8338">
        <v>4</v>
      </c>
      <c r="N8338" s="3">
        <v>2.2636727272727271</v>
      </c>
      <c r="O8338"/>
      <c r="P8338"/>
    </row>
    <row r="8339" spans="1:16" x14ac:dyDescent="0.3">
      <c r="A8339" t="s">
        <v>13</v>
      </c>
      <c r="B8339" t="s">
        <v>958</v>
      </c>
      <c r="C8339" t="s">
        <v>1575</v>
      </c>
      <c r="D8339">
        <v>2018</v>
      </c>
      <c r="E8339" t="s">
        <v>1597</v>
      </c>
      <c r="F8339" t="s">
        <v>1602</v>
      </c>
      <c r="G8339" t="s">
        <v>1604</v>
      </c>
      <c r="H8339" t="s">
        <v>1610</v>
      </c>
      <c r="I8339" s="11">
        <v>0</v>
      </c>
      <c r="K8339">
        <v>11.6</v>
      </c>
      <c r="L8339" s="3">
        <v>100.80419999999999</v>
      </c>
      <c r="M8339">
        <v>4</v>
      </c>
      <c r="N8339" s="3">
        <v>8.6900172413793104</v>
      </c>
      <c r="O8339"/>
      <c r="P8339"/>
    </row>
    <row r="8340" spans="1:16" x14ac:dyDescent="0.3">
      <c r="A8340" t="s">
        <v>13</v>
      </c>
      <c r="B8340" t="s">
        <v>439</v>
      </c>
      <c r="C8340" t="s">
        <v>1575</v>
      </c>
      <c r="D8340">
        <v>2018</v>
      </c>
      <c r="E8340" t="s">
        <v>1597</v>
      </c>
      <c r="F8340" t="s">
        <v>1602</v>
      </c>
      <c r="G8340" t="s">
        <v>1604</v>
      </c>
      <c r="H8340" t="s">
        <v>1610</v>
      </c>
      <c r="I8340" s="11">
        <v>4.7665717000000003E-2</v>
      </c>
      <c r="K8340">
        <v>19.600000000000001</v>
      </c>
      <c r="L8340" s="3">
        <v>42.177</v>
      </c>
      <c r="M8340">
        <v>4</v>
      </c>
      <c r="N8340" s="3">
        <v>2.1518877551020408</v>
      </c>
      <c r="O8340"/>
      <c r="P8340"/>
    </row>
    <row r="8341" spans="1:16" x14ac:dyDescent="0.3">
      <c r="A8341" t="s">
        <v>13</v>
      </c>
      <c r="B8341" t="s">
        <v>1034</v>
      </c>
      <c r="C8341" t="s">
        <v>1575</v>
      </c>
      <c r="D8341">
        <v>2018</v>
      </c>
      <c r="E8341" t="s">
        <v>1597</v>
      </c>
      <c r="F8341" t="s">
        <v>1602</v>
      </c>
      <c r="G8341" t="s">
        <v>1604</v>
      </c>
      <c r="H8341" t="s">
        <v>1610</v>
      </c>
      <c r="I8341" s="11">
        <v>1.7556795E-2</v>
      </c>
      <c r="K8341">
        <v>11.5</v>
      </c>
      <c r="L8341" s="3">
        <v>129.96260000000001</v>
      </c>
      <c r="M8341">
        <v>4</v>
      </c>
      <c r="N8341" s="3">
        <v>11.301095652173913</v>
      </c>
      <c r="O8341"/>
      <c r="P8341"/>
    </row>
    <row r="8342" spans="1:16" x14ac:dyDescent="0.3">
      <c r="A8342" t="s">
        <v>13</v>
      </c>
      <c r="B8342" t="s">
        <v>604</v>
      </c>
      <c r="C8342" t="s">
        <v>1575</v>
      </c>
      <c r="D8342">
        <v>2018</v>
      </c>
      <c r="E8342" t="s">
        <v>1597</v>
      </c>
      <c r="F8342" t="s">
        <v>1602</v>
      </c>
      <c r="G8342" t="s">
        <v>1604</v>
      </c>
      <c r="H8342" t="s">
        <v>1610</v>
      </c>
      <c r="I8342" s="11">
        <v>2.5164131999999999E-2</v>
      </c>
      <c r="K8342">
        <v>19.600000000000001</v>
      </c>
      <c r="L8342" s="3">
        <v>152.60239999999999</v>
      </c>
      <c r="M8342">
        <v>4</v>
      </c>
      <c r="N8342" s="3">
        <v>7.7858367346938762</v>
      </c>
      <c r="O8342"/>
      <c r="P8342"/>
    </row>
    <row r="8343" spans="1:16" x14ac:dyDescent="0.3">
      <c r="A8343" t="s">
        <v>13</v>
      </c>
      <c r="B8343" t="s">
        <v>1549</v>
      </c>
      <c r="C8343" t="s">
        <v>1575</v>
      </c>
      <c r="D8343">
        <v>2018</v>
      </c>
      <c r="E8343" t="s">
        <v>1597</v>
      </c>
      <c r="F8343" t="s">
        <v>1602</v>
      </c>
      <c r="G8343" t="s">
        <v>1604</v>
      </c>
      <c r="H8343" t="s">
        <v>1610</v>
      </c>
      <c r="I8343" s="11">
        <v>3.2731073999999999E-2</v>
      </c>
      <c r="K8343">
        <v>14.75</v>
      </c>
      <c r="L8343" s="3">
        <v>235.69059999999999</v>
      </c>
      <c r="M8343">
        <v>4</v>
      </c>
      <c r="N8343" s="3">
        <v>15.979023728813559</v>
      </c>
      <c r="O8343"/>
      <c r="P8343"/>
    </row>
    <row r="8344" spans="1:16" x14ac:dyDescent="0.3">
      <c r="A8344" t="s">
        <v>13</v>
      </c>
      <c r="B8344" t="s">
        <v>204</v>
      </c>
      <c r="C8344" t="s">
        <v>1575</v>
      </c>
      <c r="D8344">
        <v>2018</v>
      </c>
      <c r="E8344" t="s">
        <v>1597</v>
      </c>
      <c r="F8344" t="s">
        <v>1602</v>
      </c>
      <c r="G8344" t="s">
        <v>1604</v>
      </c>
      <c r="H8344" t="s">
        <v>1610</v>
      </c>
      <c r="I8344" s="11">
        <v>0</v>
      </c>
      <c r="K8344">
        <v>11.395</v>
      </c>
      <c r="L8344" s="3">
        <v>152.07079999999999</v>
      </c>
      <c r="M8344">
        <v>4</v>
      </c>
      <c r="N8344" s="3">
        <v>13.34539710399298</v>
      </c>
      <c r="O8344"/>
      <c r="P8344"/>
    </row>
    <row r="8345" spans="1:16" x14ac:dyDescent="0.3">
      <c r="A8345" t="s">
        <v>13</v>
      </c>
      <c r="B8345" t="s">
        <v>1387</v>
      </c>
      <c r="C8345" t="s">
        <v>1575</v>
      </c>
      <c r="D8345">
        <v>2018</v>
      </c>
      <c r="E8345" t="s">
        <v>1597</v>
      </c>
      <c r="F8345" t="s">
        <v>1602</v>
      </c>
      <c r="G8345" t="s">
        <v>1604</v>
      </c>
      <c r="H8345" t="s">
        <v>1610</v>
      </c>
      <c r="I8345" s="11">
        <v>5.4366282000000002E-2</v>
      </c>
      <c r="K8345">
        <v>10.1</v>
      </c>
      <c r="L8345" s="3">
        <v>199.60839999999999</v>
      </c>
      <c r="M8345">
        <v>4</v>
      </c>
      <c r="N8345" s="3">
        <v>19.76320792079208</v>
      </c>
      <c r="O8345"/>
      <c r="P8345"/>
    </row>
    <row r="8346" spans="1:16" x14ac:dyDescent="0.3">
      <c r="A8346" t="s">
        <v>13</v>
      </c>
      <c r="B8346" t="s">
        <v>177</v>
      </c>
      <c r="C8346" t="s">
        <v>1575</v>
      </c>
      <c r="D8346">
        <v>2018</v>
      </c>
      <c r="E8346" t="s">
        <v>1597</v>
      </c>
      <c r="F8346" t="s">
        <v>1602</v>
      </c>
      <c r="G8346" t="s">
        <v>1604</v>
      </c>
      <c r="H8346" t="s">
        <v>1610</v>
      </c>
      <c r="I8346" s="11">
        <v>2.426524E-2</v>
      </c>
      <c r="K8346">
        <v>9.8000000000000007</v>
      </c>
      <c r="L8346" s="3">
        <v>114.0492</v>
      </c>
      <c r="M8346">
        <v>4</v>
      </c>
      <c r="N8346" s="3">
        <v>11.637673469387755</v>
      </c>
      <c r="O8346"/>
      <c r="P8346"/>
    </row>
    <row r="8347" spans="1:16" x14ac:dyDescent="0.3">
      <c r="A8347" t="s">
        <v>13</v>
      </c>
      <c r="B8347" t="s">
        <v>1411</v>
      </c>
      <c r="C8347" t="s">
        <v>1575</v>
      </c>
      <c r="D8347">
        <v>2018</v>
      </c>
      <c r="E8347" t="s">
        <v>1597</v>
      </c>
      <c r="F8347" t="s">
        <v>1602</v>
      </c>
      <c r="G8347" t="s">
        <v>1604</v>
      </c>
      <c r="H8347" t="s">
        <v>1610</v>
      </c>
      <c r="I8347" s="11">
        <v>5.4376275000000002E-2</v>
      </c>
      <c r="K8347">
        <v>7.5650000000000004</v>
      </c>
      <c r="L8347" s="3">
        <v>56.292999999999999</v>
      </c>
      <c r="M8347">
        <v>4</v>
      </c>
      <c r="N8347" s="3">
        <v>7.4412425644415068</v>
      </c>
      <c r="O8347"/>
      <c r="P8347"/>
    </row>
    <row r="8348" spans="1:16" x14ac:dyDescent="0.3">
      <c r="A8348" t="s">
        <v>13</v>
      </c>
      <c r="B8348" t="s">
        <v>959</v>
      </c>
      <c r="C8348" t="s">
        <v>1575</v>
      </c>
      <c r="D8348">
        <v>2018</v>
      </c>
      <c r="E8348" t="s">
        <v>1597</v>
      </c>
      <c r="F8348" t="s">
        <v>1602</v>
      </c>
      <c r="G8348" t="s">
        <v>1604</v>
      </c>
      <c r="H8348" t="s">
        <v>1610</v>
      </c>
      <c r="I8348" s="11">
        <v>1.7936714999999999E-2</v>
      </c>
      <c r="K8348">
        <v>17.850000000000001</v>
      </c>
      <c r="L8348" s="3">
        <v>93.709400000000002</v>
      </c>
      <c r="M8348">
        <v>4</v>
      </c>
      <c r="N8348" s="3">
        <v>5.2498263305322128</v>
      </c>
      <c r="O8348"/>
      <c r="P8348"/>
    </row>
    <row r="8349" spans="1:16" x14ac:dyDescent="0.3">
      <c r="A8349" t="s">
        <v>13</v>
      </c>
      <c r="B8349" t="s">
        <v>960</v>
      </c>
      <c r="C8349" t="s">
        <v>1575</v>
      </c>
      <c r="D8349">
        <v>2018</v>
      </c>
      <c r="E8349" t="s">
        <v>1597</v>
      </c>
      <c r="F8349" t="s">
        <v>1602</v>
      </c>
      <c r="G8349" t="s">
        <v>1604</v>
      </c>
      <c r="H8349" t="s">
        <v>1610</v>
      </c>
      <c r="I8349" s="11">
        <v>8.0111610999999999E-2</v>
      </c>
      <c r="K8349">
        <v>18.600000000000001</v>
      </c>
      <c r="L8349" s="3">
        <v>94.643600000000006</v>
      </c>
      <c r="M8349">
        <v>4</v>
      </c>
      <c r="N8349" s="3">
        <v>5.0883655913978494</v>
      </c>
      <c r="O8349"/>
      <c r="P8349"/>
    </row>
    <row r="8350" spans="1:16" x14ac:dyDescent="0.3">
      <c r="A8350" t="s">
        <v>13</v>
      </c>
      <c r="B8350" t="s">
        <v>603</v>
      </c>
      <c r="C8350" t="s">
        <v>1575</v>
      </c>
      <c r="D8350">
        <v>2018</v>
      </c>
      <c r="E8350" t="s">
        <v>1597</v>
      </c>
      <c r="F8350" t="s">
        <v>1602</v>
      </c>
      <c r="G8350" t="s">
        <v>1604</v>
      </c>
      <c r="H8350" t="s">
        <v>1610</v>
      </c>
      <c r="I8350" s="11">
        <v>5.3185207999999998E-2</v>
      </c>
      <c r="K8350">
        <v>12.85</v>
      </c>
      <c r="L8350" s="3">
        <v>182.96080000000001</v>
      </c>
      <c r="M8350">
        <v>4</v>
      </c>
      <c r="N8350" s="3">
        <v>14.238194552529183</v>
      </c>
      <c r="O8350"/>
      <c r="P8350"/>
    </row>
    <row r="8351" spans="1:16" x14ac:dyDescent="0.3">
      <c r="A8351" t="s">
        <v>13</v>
      </c>
      <c r="B8351" t="s">
        <v>178</v>
      </c>
      <c r="C8351" t="s">
        <v>1575</v>
      </c>
      <c r="D8351">
        <v>2018</v>
      </c>
      <c r="E8351" t="s">
        <v>1597</v>
      </c>
      <c r="F8351" t="s">
        <v>1602</v>
      </c>
      <c r="G8351" t="s">
        <v>1604</v>
      </c>
      <c r="H8351" t="s">
        <v>1610</v>
      </c>
      <c r="I8351" s="11">
        <v>4.1663111000000003E-2</v>
      </c>
      <c r="K8351">
        <v>10.8</v>
      </c>
      <c r="L8351" s="3">
        <v>188.62139999999999</v>
      </c>
      <c r="M8351">
        <v>4</v>
      </c>
      <c r="N8351" s="3">
        <v>17.464944444444441</v>
      </c>
      <c r="O8351"/>
      <c r="P8351"/>
    </row>
    <row r="8352" spans="1:16" x14ac:dyDescent="0.3">
      <c r="A8352" t="s">
        <v>13</v>
      </c>
      <c r="B8352" t="s">
        <v>635</v>
      </c>
      <c r="C8352" t="s">
        <v>1575</v>
      </c>
      <c r="D8352">
        <v>2018</v>
      </c>
      <c r="E8352" t="s">
        <v>1597</v>
      </c>
      <c r="F8352" t="s">
        <v>1602</v>
      </c>
      <c r="G8352" t="s">
        <v>1604</v>
      </c>
      <c r="H8352" t="s">
        <v>1610</v>
      </c>
      <c r="I8352" s="11">
        <v>1.5375557E-2</v>
      </c>
      <c r="K8352">
        <v>18</v>
      </c>
      <c r="L8352" s="3">
        <v>156.96039999999999</v>
      </c>
      <c r="M8352">
        <v>4</v>
      </c>
      <c r="N8352" s="3">
        <v>8.7200222222222212</v>
      </c>
      <c r="O8352"/>
      <c r="P8352"/>
    </row>
    <row r="8353" spans="1:16" x14ac:dyDescent="0.3">
      <c r="A8353" t="s">
        <v>13</v>
      </c>
      <c r="B8353" t="s">
        <v>1079</v>
      </c>
      <c r="C8353" t="s">
        <v>1575</v>
      </c>
      <c r="D8353">
        <v>2018</v>
      </c>
      <c r="E8353" t="s">
        <v>1597</v>
      </c>
      <c r="F8353" t="s">
        <v>1602</v>
      </c>
      <c r="G8353" t="s">
        <v>1604</v>
      </c>
      <c r="H8353" t="s">
        <v>1610</v>
      </c>
      <c r="I8353" s="11">
        <v>9.6592065000000005E-2</v>
      </c>
      <c r="K8353">
        <v>15.2</v>
      </c>
      <c r="L8353" s="3">
        <v>117.4492</v>
      </c>
      <c r="M8353">
        <v>4</v>
      </c>
      <c r="N8353" s="3">
        <v>7.7269210526315799</v>
      </c>
      <c r="O8353"/>
      <c r="P8353"/>
    </row>
    <row r="8354" spans="1:16" x14ac:dyDescent="0.3">
      <c r="A8354" t="s">
        <v>13</v>
      </c>
      <c r="B8354" t="s">
        <v>414</v>
      </c>
      <c r="C8354" t="s">
        <v>1579</v>
      </c>
      <c r="D8354">
        <v>2018</v>
      </c>
      <c r="E8354" t="s">
        <v>1597</v>
      </c>
      <c r="F8354" t="s">
        <v>1602</v>
      </c>
      <c r="G8354" t="s">
        <v>1604</v>
      </c>
      <c r="H8354" t="s">
        <v>1610</v>
      </c>
      <c r="I8354" s="11">
        <v>0.118099673</v>
      </c>
      <c r="K8354">
        <v>6.2350000000000003</v>
      </c>
      <c r="L8354" s="3">
        <v>262.89100000000002</v>
      </c>
      <c r="M8354">
        <v>4</v>
      </c>
      <c r="N8354" s="3">
        <v>42.163753007217323</v>
      </c>
      <c r="O8354"/>
      <c r="P8354"/>
    </row>
    <row r="8355" spans="1:16" x14ac:dyDescent="0.3">
      <c r="A8355" t="s">
        <v>13</v>
      </c>
      <c r="B8355" t="s">
        <v>816</v>
      </c>
      <c r="C8355" t="s">
        <v>1579</v>
      </c>
      <c r="D8355">
        <v>2018</v>
      </c>
      <c r="E8355" t="s">
        <v>1597</v>
      </c>
      <c r="F8355" t="s">
        <v>1602</v>
      </c>
      <c r="G8355" t="s">
        <v>1604</v>
      </c>
      <c r="H8355" t="s">
        <v>1610</v>
      </c>
      <c r="I8355" s="11">
        <v>9.9428486999999996E-2</v>
      </c>
      <c r="K8355">
        <v>20.2</v>
      </c>
      <c r="L8355" s="3">
        <v>187.88980000000001</v>
      </c>
      <c r="M8355">
        <v>4</v>
      </c>
      <c r="N8355" s="3">
        <v>9.3014752475247526</v>
      </c>
      <c r="O8355"/>
      <c r="P8355"/>
    </row>
    <row r="8356" spans="1:16" x14ac:dyDescent="0.3">
      <c r="A8356" t="s">
        <v>13</v>
      </c>
      <c r="B8356" t="s">
        <v>529</v>
      </c>
      <c r="C8356" t="s">
        <v>1579</v>
      </c>
      <c r="D8356">
        <v>2018</v>
      </c>
      <c r="E8356" t="s">
        <v>1597</v>
      </c>
      <c r="F8356" t="s">
        <v>1602</v>
      </c>
      <c r="G8356" t="s">
        <v>1604</v>
      </c>
      <c r="H8356" t="s">
        <v>1610</v>
      </c>
      <c r="I8356" s="11">
        <v>2.3835163999999999E-2</v>
      </c>
      <c r="K8356">
        <v>19.600000000000001</v>
      </c>
      <c r="L8356" s="3">
        <v>103.3964</v>
      </c>
      <c r="M8356">
        <v>4</v>
      </c>
      <c r="N8356" s="3">
        <v>5.2753265306122445</v>
      </c>
      <c r="O8356"/>
      <c r="P8356"/>
    </row>
    <row r="8357" spans="1:16" x14ac:dyDescent="0.3">
      <c r="A8357" t="s">
        <v>13</v>
      </c>
      <c r="B8357" t="s">
        <v>1378</v>
      </c>
      <c r="C8357" t="s">
        <v>1579</v>
      </c>
      <c r="D8357">
        <v>2018</v>
      </c>
      <c r="E8357" t="s">
        <v>1597</v>
      </c>
      <c r="F8357" t="s">
        <v>1602</v>
      </c>
      <c r="G8357" t="s">
        <v>1604</v>
      </c>
      <c r="H8357" t="s">
        <v>1610</v>
      </c>
      <c r="I8357" s="11">
        <v>7.2317217000000003E-2</v>
      </c>
      <c r="K8357">
        <v>16</v>
      </c>
      <c r="L8357" s="3">
        <v>230.26679999999999</v>
      </c>
      <c r="M8357">
        <v>4</v>
      </c>
      <c r="N8357" s="3">
        <v>14.391674999999999</v>
      </c>
      <c r="O8357"/>
      <c r="P8357"/>
    </row>
    <row r="8358" spans="1:16" x14ac:dyDescent="0.3">
      <c r="A8358" t="s">
        <v>13</v>
      </c>
      <c r="B8358" t="s">
        <v>1465</v>
      </c>
      <c r="C8358" t="s">
        <v>1579</v>
      </c>
      <c r="D8358">
        <v>2018</v>
      </c>
      <c r="E8358" t="s">
        <v>1597</v>
      </c>
      <c r="F8358" t="s">
        <v>1602</v>
      </c>
      <c r="G8358" t="s">
        <v>1604</v>
      </c>
      <c r="H8358" t="s">
        <v>1610</v>
      </c>
      <c r="I8358" s="11">
        <v>1.5359721999999999E-2</v>
      </c>
      <c r="K8358">
        <v>12.1</v>
      </c>
      <c r="L8358" s="3">
        <v>163.7526</v>
      </c>
      <c r="M8358">
        <v>4</v>
      </c>
      <c r="N8358" s="3">
        <v>13.533272727272728</v>
      </c>
      <c r="O8358"/>
      <c r="P8358"/>
    </row>
    <row r="8359" spans="1:16" x14ac:dyDescent="0.3">
      <c r="A8359" t="s">
        <v>13</v>
      </c>
      <c r="B8359" t="s">
        <v>674</v>
      </c>
      <c r="C8359" t="s">
        <v>1579</v>
      </c>
      <c r="D8359">
        <v>2018</v>
      </c>
      <c r="E8359" t="s">
        <v>1597</v>
      </c>
      <c r="F8359" t="s">
        <v>1602</v>
      </c>
      <c r="G8359" t="s">
        <v>1604</v>
      </c>
      <c r="H8359" t="s">
        <v>1610</v>
      </c>
      <c r="I8359" s="11">
        <v>2.8868466999999998E-2</v>
      </c>
      <c r="K8359">
        <v>21.1</v>
      </c>
      <c r="L8359" s="3">
        <v>146.37860000000001</v>
      </c>
      <c r="M8359">
        <v>4</v>
      </c>
      <c r="N8359" s="3">
        <v>6.9373744075829382</v>
      </c>
      <c r="O8359"/>
      <c r="P8359"/>
    </row>
    <row r="8360" spans="1:16" x14ac:dyDescent="0.3">
      <c r="A8360" t="s">
        <v>13</v>
      </c>
      <c r="B8360" t="s">
        <v>48</v>
      </c>
      <c r="C8360" t="s">
        <v>1579</v>
      </c>
      <c r="D8360">
        <v>2018</v>
      </c>
      <c r="E8360" t="s">
        <v>1597</v>
      </c>
      <c r="F8360" t="s">
        <v>1602</v>
      </c>
      <c r="G8360" t="s">
        <v>1604</v>
      </c>
      <c r="H8360" t="s">
        <v>1610</v>
      </c>
      <c r="I8360" s="11">
        <v>0.18394846500000001</v>
      </c>
      <c r="K8360">
        <v>7.67</v>
      </c>
      <c r="L8360" s="3">
        <v>33.621600000000001</v>
      </c>
      <c r="M8360">
        <v>4</v>
      </c>
      <c r="N8360" s="3">
        <v>4.3835202086049545</v>
      </c>
      <c r="O8360"/>
      <c r="P8360"/>
    </row>
    <row r="8361" spans="1:16" x14ac:dyDescent="0.3">
      <c r="A8361" t="s">
        <v>13</v>
      </c>
      <c r="B8361" t="s">
        <v>1117</v>
      </c>
      <c r="C8361" t="s">
        <v>1579</v>
      </c>
      <c r="D8361">
        <v>2018</v>
      </c>
      <c r="E8361" t="s">
        <v>1597</v>
      </c>
      <c r="F8361" t="s">
        <v>1602</v>
      </c>
      <c r="G8361" t="s">
        <v>1604</v>
      </c>
      <c r="H8361" t="s">
        <v>1610</v>
      </c>
      <c r="I8361" s="11">
        <v>8.8551694E-2</v>
      </c>
      <c r="K8361">
        <v>18.350000000000001</v>
      </c>
      <c r="L8361" s="3">
        <v>191.5504</v>
      </c>
      <c r="M8361">
        <v>4</v>
      </c>
      <c r="N8361" s="3">
        <v>10.438713896457765</v>
      </c>
      <c r="O8361"/>
      <c r="P8361"/>
    </row>
    <row r="8362" spans="1:16" x14ac:dyDescent="0.3">
      <c r="A8362" t="s">
        <v>13</v>
      </c>
      <c r="B8362" t="s">
        <v>1115</v>
      </c>
      <c r="C8362" t="s">
        <v>1579</v>
      </c>
      <c r="D8362">
        <v>2018</v>
      </c>
      <c r="E8362" t="s">
        <v>1597</v>
      </c>
      <c r="F8362" t="s">
        <v>1602</v>
      </c>
      <c r="G8362" t="s">
        <v>1604</v>
      </c>
      <c r="H8362" t="s">
        <v>1610</v>
      </c>
      <c r="I8362" s="11">
        <v>2.9302769999999999E-2</v>
      </c>
      <c r="K8362">
        <v>16.350000000000001</v>
      </c>
      <c r="L8362" s="3">
        <v>256.16460000000001</v>
      </c>
      <c r="M8362">
        <v>4</v>
      </c>
      <c r="N8362" s="3">
        <v>15.667559633027523</v>
      </c>
      <c r="O8362"/>
      <c r="P8362"/>
    </row>
    <row r="8363" spans="1:16" x14ac:dyDescent="0.3">
      <c r="A8363" t="s">
        <v>13</v>
      </c>
      <c r="B8363" t="s">
        <v>1342</v>
      </c>
      <c r="C8363" t="s">
        <v>1579</v>
      </c>
      <c r="D8363">
        <v>2018</v>
      </c>
      <c r="E8363" t="s">
        <v>1597</v>
      </c>
      <c r="F8363" t="s">
        <v>1602</v>
      </c>
      <c r="G8363" t="s">
        <v>1604</v>
      </c>
      <c r="H8363" t="s">
        <v>1610</v>
      </c>
      <c r="I8363" s="11">
        <v>4.4444956000000001E-2</v>
      </c>
      <c r="K8363">
        <v>9.3000000000000007</v>
      </c>
      <c r="L8363" s="3">
        <v>245.28020000000001</v>
      </c>
      <c r="M8363">
        <v>4</v>
      </c>
      <c r="N8363" s="3">
        <v>26.374215053763439</v>
      </c>
      <c r="O8363"/>
      <c r="P8363"/>
    </row>
    <row r="8364" spans="1:16" x14ac:dyDescent="0.3">
      <c r="A8364" t="s">
        <v>13</v>
      </c>
      <c r="B8364" t="s">
        <v>1408</v>
      </c>
      <c r="C8364" t="s">
        <v>1579</v>
      </c>
      <c r="D8364">
        <v>2018</v>
      </c>
      <c r="E8364" t="s">
        <v>1597</v>
      </c>
      <c r="F8364" t="s">
        <v>1602</v>
      </c>
      <c r="G8364" t="s">
        <v>1604</v>
      </c>
      <c r="H8364" t="s">
        <v>1610</v>
      </c>
      <c r="I8364" s="11">
        <v>6.6828857000000005E-2</v>
      </c>
      <c r="K8364">
        <v>17.100000000000001</v>
      </c>
      <c r="L8364" s="3">
        <v>114.18600000000001</v>
      </c>
      <c r="M8364">
        <v>4</v>
      </c>
      <c r="N8364" s="3">
        <v>6.6775438596491226</v>
      </c>
      <c r="O8364"/>
      <c r="P8364"/>
    </row>
    <row r="8365" spans="1:16" x14ac:dyDescent="0.3">
      <c r="A8365" t="s">
        <v>13</v>
      </c>
      <c r="B8365" t="s">
        <v>896</v>
      </c>
      <c r="C8365" t="s">
        <v>1579</v>
      </c>
      <c r="D8365">
        <v>2018</v>
      </c>
      <c r="E8365" t="s">
        <v>1597</v>
      </c>
      <c r="F8365" t="s">
        <v>1602</v>
      </c>
      <c r="G8365" t="s">
        <v>1604</v>
      </c>
      <c r="H8365" t="s">
        <v>1610</v>
      </c>
      <c r="I8365" s="11">
        <v>3.6360386000000001E-2</v>
      </c>
      <c r="K8365">
        <v>6.86</v>
      </c>
      <c r="L8365" s="3">
        <v>231.601</v>
      </c>
      <c r="M8365">
        <v>4</v>
      </c>
      <c r="N8365" s="3">
        <v>33.761078717201165</v>
      </c>
      <c r="O8365"/>
      <c r="P8365"/>
    </row>
    <row r="8366" spans="1:16" x14ac:dyDescent="0.3">
      <c r="A8366" t="s">
        <v>13</v>
      </c>
      <c r="B8366" t="s">
        <v>267</v>
      </c>
      <c r="C8366" t="s">
        <v>1579</v>
      </c>
      <c r="D8366">
        <v>2018</v>
      </c>
      <c r="E8366" t="s">
        <v>1597</v>
      </c>
      <c r="F8366" t="s">
        <v>1602</v>
      </c>
      <c r="G8366" t="s">
        <v>1604</v>
      </c>
      <c r="H8366" t="s">
        <v>1610</v>
      </c>
      <c r="I8366" s="11">
        <v>3.3436335999999997E-2</v>
      </c>
      <c r="K8366">
        <v>15.2</v>
      </c>
      <c r="L8366" s="3">
        <v>107.3912</v>
      </c>
      <c r="M8366">
        <v>4</v>
      </c>
      <c r="N8366" s="3">
        <v>7.0652105263157896</v>
      </c>
      <c r="O8366"/>
      <c r="P8366"/>
    </row>
    <row r="8367" spans="1:16" x14ac:dyDescent="0.3">
      <c r="A8367" t="s">
        <v>13</v>
      </c>
      <c r="B8367" t="s">
        <v>1566</v>
      </c>
      <c r="C8367" t="s">
        <v>1579</v>
      </c>
      <c r="D8367">
        <v>2018</v>
      </c>
      <c r="E8367" t="s">
        <v>1597</v>
      </c>
      <c r="F8367" t="s">
        <v>1602</v>
      </c>
      <c r="G8367" t="s">
        <v>1604</v>
      </c>
      <c r="H8367" t="s">
        <v>1610</v>
      </c>
      <c r="I8367" s="11">
        <v>1.2592289E-2</v>
      </c>
      <c r="K8367">
        <v>18.600000000000001</v>
      </c>
      <c r="L8367" s="3">
        <v>123.34139999999999</v>
      </c>
      <c r="M8367">
        <v>4</v>
      </c>
      <c r="N8367" s="3">
        <v>6.6312580645161283</v>
      </c>
      <c r="O8367"/>
      <c r="P8367"/>
    </row>
    <row r="8368" spans="1:16" x14ac:dyDescent="0.3">
      <c r="A8368" t="s">
        <v>13</v>
      </c>
      <c r="B8368" t="s">
        <v>638</v>
      </c>
      <c r="C8368" t="s">
        <v>1579</v>
      </c>
      <c r="D8368">
        <v>2018</v>
      </c>
      <c r="E8368" t="s">
        <v>1597</v>
      </c>
      <c r="F8368" t="s">
        <v>1602</v>
      </c>
      <c r="G8368" t="s">
        <v>1604</v>
      </c>
      <c r="H8368" t="s">
        <v>1610</v>
      </c>
      <c r="I8368" s="11">
        <v>2.6938317E-2</v>
      </c>
      <c r="K8368">
        <v>6.6349999999999998</v>
      </c>
      <c r="L8368" s="3">
        <v>174.1396</v>
      </c>
      <c r="M8368">
        <v>4</v>
      </c>
      <c r="N8368" s="3">
        <v>26.245606631499623</v>
      </c>
      <c r="O8368"/>
      <c r="P8368"/>
    </row>
    <row r="8369" spans="1:16" x14ac:dyDescent="0.3">
      <c r="A8369" t="s">
        <v>13</v>
      </c>
      <c r="B8369" t="s">
        <v>1192</v>
      </c>
      <c r="C8369" t="s">
        <v>1579</v>
      </c>
      <c r="D8369">
        <v>2018</v>
      </c>
      <c r="E8369" t="s">
        <v>1597</v>
      </c>
      <c r="F8369" t="s">
        <v>1602</v>
      </c>
      <c r="G8369" t="s">
        <v>1604</v>
      </c>
      <c r="H8369" t="s">
        <v>1610</v>
      </c>
      <c r="I8369" s="11">
        <v>1.3056494E-2</v>
      </c>
      <c r="K8369">
        <v>7.4749999999999996</v>
      </c>
      <c r="L8369" s="3">
        <v>215.91919999999999</v>
      </c>
      <c r="M8369">
        <v>4</v>
      </c>
      <c r="N8369" s="3">
        <v>28.885511705685619</v>
      </c>
      <c r="O8369"/>
      <c r="P8369"/>
    </row>
    <row r="8370" spans="1:16" x14ac:dyDescent="0.3">
      <c r="A8370" t="s">
        <v>13</v>
      </c>
      <c r="B8370" t="s">
        <v>437</v>
      </c>
      <c r="C8370" t="s">
        <v>1579</v>
      </c>
      <c r="D8370">
        <v>2018</v>
      </c>
      <c r="E8370" t="s">
        <v>1597</v>
      </c>
      <c r="F8370" t="s">
        <v>1602</v>
      </c>
      <c r="G8370" t="s">
        <v>1604</v>
      </c>
      <c r="H8370" t="s">
        <v>1610</v>
      </c>
      <c r="I8370" s="11">
        <v>7.5361181999999999E-2</v>
      </c>
      <c r="K8370">
        <v>7.4749999999999996</v>
      </c>
      <c r="L8370" s="3">
        <v>155.66560000000001</v>
      </c>
      <c r="M8370">
        <v>4</v>
      </c>
      <c r="N8370" s="3">
        <v>20.824829431438129</v>
      </c>
      <c r="O8370"/>
      <c r="P8370"/>
    </row>
    <row r="8371" spans="1:16" x14ac:dyDescent="0.3">
      <c r="A8371" t="s">
        <v>13</v>
      </c>
      <c r="B8371" t="s">
        <v>1369</v>
      </c>
      <c r="C8371" t="s">
        <v>1579</v>
      </c>
      <c r="D8371">
        <v>2018</v>
      </c>
      <c r="E8371" t="s">
        <v>1597</v>
      </c>
      <c r="F8371" t="s">
        <v>1602</v>
      </c>
      <c r="G8371" t="s">
        <v>1604</v>
      </c>
      <c r="H8371" t="s">
        <v>1610</v>
      </c>
      <c r="I8371" s="11">
        <v>8.2440705000000003E-2</v>
      </c>
      <c r="K8371">
        <v>13</v>
      </c>
      <c r="L8371" s="3">
        <v>61.319400000000002</v>
      </c>
      <c r="M8371">
        <v>4</v>
      </c>
      <c r="N8371" s="3">
        <v>4.7168769230769234</v>
      </c>
      <c r="O8371"/>
      <c r="P8371"/>
    </row>
    <row r="8372" spans="1:16" x14ac:dyDescent="0.3">
      <c r="A8372" t="s">
        <v>13</v>
      </c>
      <c r="B8372" t="s">
        <v>1264</v>
      </c>
      <c r="C8372" t="s">
        <v>1579</v>
      </c>
      <c r="D8372">
        <v>2018</v>
      </c>
      <c r="E8372" t="s">
        <v>1597</v>
      </c>
      <c r="F8372" t="s">
        <v>1602</v>
      </c>
      <c r="G8372" t="s">
        <v>1604</v>
      </c>
      <c r="H8372" t="s">
        <v>1610</v>
      </c>
      <c r="I8372" s="11">
        <v>2.4536199000000002E-2</v>
      </c>
      <c r="K8372">
        <v>21.25</v>
      </c>
      <c r="L8372" s="3">
        <v>144.61019999999999</v>
      </c>
      <c r="M8372">
        <v>4</v>
      </c>
      <c r="N8372" s="3">
        <v>6.8051858823529408</v>
      </c>
      <c r="O8372"/>
      <c r="P8372"/>
    </row>
    <row r="8373" spans="1:16" x14ac:dyDescent="0.3">
      <c r="A8373" t="s">
        <v>13</v>
      </c>
      <c r="B8373" t="s">
        <v>618</v>
      </c>
      <c r="C8373" t="s">
        <v>1579</v>
      </c>
      <c r="D8373">
        <v>2018</v>
      </c>
      <c r="E8373" t="s">
        <v>1597</v>
      </c>
      <c r="F8373" t="s">
        <v>1602</v>
      </c>
      <c r="G8373" t="s">
        <v>1604</v>
      </c>
      <c r="H8373" t="s">
        <v>1610</v>
      </c>
      <c r="I8373" s="11">
        <v>4.1621986999999999E-2</v>
      </c>
      <c r="K8373">
        <v>13</v>
      </c>
      <c r="L8373" s="3">
        <v>253.60140000000001</v>
      </c>
      <c r="M8373">
        <v>4</v>
      </c>
      <c r="N8373" s="3">
        <v>19.5078</v>
      </c>
      <c r="O8373"/>
      <c r="P8373"/>
    </row>
    <row r="8374" spans="1:16" x14ac:dyDescent="0.3">
      <c r="A8374" t="s">
        <v>13</v>
      </c>
      <c r="B8374" t="s">
        <v>708</v>
      </c>
      <c r="C8374" t="s">
        <v>1579</v>
      </c>
      <c r="D8374">
        <v>2018</v>
      </c>
      <c r="E8374" t="s">
        <v>1597</v>
      </c>
      <c r="F8374" t="s">
        <v>1602</v>
      </c>
      <c r="G8374" t="s">
        <v>1604</v>
      </c>
      <c r="H8374" t="s">
        <v>1610</v>
      </c>
      <c r="I8374" s="11">
        <v>0</v>
      </c>
      <c r="K8374">
        <v>8.6</v>
      </c>
      <c r="L8374" s="3">
        <v>115.2176</v>
      </c>
      <c r="M8374">
        <v>4</v>
      </c>
      <c r="N8374" s="3">
        <v>13.397395348837211</v>
      </c>
      <c r="O8374"/>
      <c r="P8374"/>
    </row>
    <row r="8375" spans="1:16" x14ac:dyDescent="0.3">
      <c r="A8375" t="s">
        <v>13</v>
      </c>
      <c r="B8375" t="s">
        <v>584</v>
      </c>
      <c r="C8375" t="s">
        <v>1579</v>
      </c>
      <c r="D8375">
        <v>2018</v>
      </c>
      <c r="E8375" t="s">
        <v>1597</v>
      </c>
      <c r="F8375" t="s">
        <v>1602</v>
      </c>
      <c r="G8375" t="s">
        <v>1604</v>
      </c>
      <c r="H8375" t="s">
        <v>1610</v>
      </c>
      <c r="I8375" s="11">
        <v>9.9447700000000003E-3</v>
      </c>
      <c r="K8375">
        <v>13.6</v>
      </c>
      <c r="L8375" s="3">
        <v>177.83699999999999</v>
      </c>
      <c r="M8375">
        <v>4</v>
      </c>
      <c r="N8375" s="3">
        <v>13.07625</v>
      </c>
      <c r="O8375"/>
      <c r="P8375"/>
    </row>
    <row r="8376" spans="1:16" x14ac:dyDescent="0.3">
      <c r="A8376" t="s">
        <v>13</v>
      </c>
      <c r="B8376" t="s">
        <v>619</v>
      </c>
      <c r="C8376" t="s">
        <v>1579</v>
      </c>
      <c r="D8376">
        <v>2018</v>
      </c>
      <c r="E8376" t="s">
        <v>1597</v>
      </c>
      <c r="F8376" t="s">
        <v>1602</v>
      </c>
      <c r="G8376" t="s">
        <v>1604</v>
      </c>
      <c r="H8376" t="s">
        <v>1610</v>
      </c>
      <c r="I8376" s="11">
        <v>6.6358425999999998E-2</v>
      </c>
      <c r="K8376">
        <v>11.3</v>
      </c>
      <c r="L8376" s="3">
        <v>195.24780000000001</v>
      </c>
      <c r="M8376">
        <v>4</v>
      </c>
      <c r="N8376" s="3">
        <v>17.278566371681414</v>
      </c>
      <c r="O8376"/>
      <c r="P8376"/>
    </row>
    <row r="8377" spans="1:16" x14ac:dyDescent="0.3">
      <c r="A8377" t="s">
        <v>13</v>
      </c>
      <c r="B8377" t="s">
        <v>1343</v>
      </c>
      <c r="C8377" t="s">
        <v>1579</v>
      </c>
      <c r="D8377">
        <v>2018</v>
      </c>
      <c r="E8377" t="s">
        <v>1597</v>
      </c>
      <c r="F8377" t="s">
        <v>1602</v>
      </c>
      <c r="G8377" t="s">
        <v>1604</v>
      </c>
      <c r="H8377" t="s">
        <v>1610</v>
      </c>
      <c r="I8377" s="11">
        <v>5.9037538000000001E-2</v>
      </c>
      <c r="K8377">
        <v>15.1</v>
      </c>
      <c r="L8377" s="3">
        <v>237.72479999999999</v>
      </c>
      <c r="M8377">
        <v>4</v>
      </c>
      <c r="N8377" s="3">
        <v>15.743364238410596</v>
      </c>
      <c r="O8377"/>
      <c r="P8377"/>
    </row>
    <row r="8378" spans="1:16" x14ac:dyDescent="0.3">
      <c r="A8378" t="s">
        <v>13</v>
      </c>
      <c r="B8378" t="s">
        <v>1351</v>
      </c>
      <c r="C8378" t="s">
        <v>1579</v>
      </c>
      <c r="D8378">
        <v>2018</v>
      </c>
      <c r="E8378" t="s">
        <v>1597</v>
      </c>
      <c r="F8378" t="s">
        <v>1602</v>
      </c>
      <c r="G8378" t="s">
        <v>1604</v>
      </c>
      <c r="H8378" t="s">
        <v>1610</v>
      </c>
      <c r="I8378" s="11">
        <v>5.8185842000000002E-2</v>
      </c>
      <c r="K8378">
        <v>18.2</v>
      </c>
      <c r="L8378" s="3">
        <v>220.84559999999999</v>
      </c>
      <c r="M8378">
        <v>4</v>
      </c>
      <c r="N8378" s="3">
        <v>12.134373626373627</v>
      </c>
      <c r="O8378"/>
      <c r="P8378"/>
    </row>
    <row r="8379" spans="1:16" x14ac:dyDescent="0.3">
      <c r="A8379" t="s">
        <v>13</v>
      </c>
      <c r="B8379" t="s">
        <v>1116</v>
      </c>
      <c r="C8379" t="s">
        <v>1579</v>
      </c>
      <c r="D8379">
        <v>2018</v>
      </c>
      <c r="E8379" t="s">
        <v>1597</v>
      </c>
      <c r="F8379" t="s">
        <v>1602</v>
      </c>
      <c r="G8379" t="s">
        <v>1604</v>
      </c>
      <c r="H8379" t="s">
        <v>1610</v>
      </c>
      <c r="I8379" s="11">
        <v>2.6491714999999999E-2</v>
      </c>
      <c r="K8379">
        <v>16.7</v>
      </c>
      <c r="L8379" s="3">
        <v>247.27760000000001</v>
      </c>
      <c r="M8379">
        <v>4</v>
      </c>
      <c r="N8379" s="3">
        <v>14.807041916167666</v>
      </c>
      <c r="O8379"/>
      <c r="P8379"/>
    </row>
    <row r="8380" spans="1:16" x14ac:dyDescent="0.3">
      <c r="A8380" t="s">
        <v>13</v>
      </c>
      <c r="B8380" t="s">
        <v>523</v>
      </c>
      <c r="C8380" t="s">
        <v>1579</v>
      </c>
      <c r="D8380">
        <v>2018</v>
      </c>
      <c r="E8380" t="s">
        <v>1597</v>
      </c>
      <c r="F8380" t="s">
        <v>1602</v>
      </c>
      <c r="G8380" t="s">
        <v>1604</v>
      </c>
      <c r="H8380" t="s">
        <v>1610</v>
      </c>
      <c r="I8380" s="11">
        <v>3.1000779999999999E-2</v>
      </c>
      <c r="K8380">
        <v>7.2850000000000001</v>
      </c>
      <c r="L8380" s="3">
        <v>177.00540000000001</v>
      </c>
      <c r="M8380">
        <v>4</v>
      </c>
      <c r="N8380" s="3">
        <v>24.297240905971176</v>
      </c>
      <c r="O8380"/>
      <c r="P8380"/>
    </row>
    <row r="8381" spans="1:16" x14ac:dyDescent="0.3">
      <c r="A8381" t="s">
        <v>13</v>
      </c>
      <c r="B8381" t="s">
        <v>962</v>
      </c>
      <c r="C8381" t="s">
        <v>1579</v>
      </c>
      <c r="D8381">
        <v>2018</v>
      </c>
      <c r="E8381" t="s">
        <v>1597</v>
      </c>
      <c r="F8381" t="s">
        <v>1602</v>
      </c>
      <c r="G8381" t="s">
        <v>1604</v>
      </c>
      <c r="H8381" t="s">
        <v>1610</v>
      </c>
      <c r="I8381" s="11">
        <v>0.176834351</v>
      </c>
      <c r="K8381">
        <v>8.43</v>
      </c>
      <c r="L8381" s="3">
        <v>172.1422</v>
      </c>
      <c r="M8381">
        <v>4</v>
      </c>
      <c r="N8381" s="3">
        <v>20.420189798339266</v>
      </c>
      <c r="O8381"/>
      <c r="P8381"/>
    </row>
    <row r="8382" spans="1:16" x14ac:dyDescent="0.3">
      <c r="A8382" t="s">
        <v>13</v>
      </c>
      <c r="B8382" t="s">
        <v>531</v>
      </c>
      <c r="C8382" t="s">
        <v>1581</v>
      </c>
      <c r="D8382">
        <v>2018</v>
      </c>
      <c r="E8382" t="s">
        <v>1597</v>
      </c>
      <c r="F8382" t="s">
        <v>1602</v>
      </c>
      <c r="G8382" t="s">
        <v>1604</v>
      </c>
      <c r="H8382" t="s">
        <v>1610</v>
      </c>
      <c r="I8382" s="11">
        <v>1.4353675999999999E-2</v>
      </c>
      <c r="K8382">
        <v>7.26</v>
      </c>
      <c r="L8382" s="3">
        <v>115.515</v>
      </c>
      <c r="M8382">
        <v>4</v>
      </c>
      <c r="N8382" s="3">
        <v>15.91115702479339</v>
      </c>
      <c r="O8382"/>
      <c r="P8382"/>
    </row>
    <row r="8383" spans="1:16" x14ac:dyDescent="0.3">
      <c r="A8383" t="s">
        <v>13</v>
      </c>
      <c r="B8383" t="s">
        <v>1083</v>
      </c>
      <c r="C8383" t="s">
        <v>1581</v>
      </c>
      <c r="D8383">
        <v>2018</v>
      </c>
      <c r="E8383" t="s">
        <v>1597</v>
      </c>
      <c r="F8383" t="s">
        <v>1602</v>
      </c>
      <c r="G8383" t="s">
        <v>1604</v>
      </c>
      <c r="H8383" t="s">
        <v>1610</v>
      </c>
      <c r="I8383" s="11">
        <v>3.9370913E-2</v>
      </c>
      <c r="K8383">
        <v>20.85</v>
      </c>
      <c r="L8383" s="3">
        <v>116.9808</v>
      </c>
      <c r="M8383">
        <v>4</v>
      </c>
      <c r="N8383" s="3">
        <v>5.6105899280575535</v>
      </c>
      <c r="O8383"/>
      <c r="P8383"/>
    </row>
    <row r="8384" spans="1:16" x14ac:dyDescent="0.3">
      <c r="A8384" t="s">
        <v>13</v>
      </c>
      <c r="B8384" t="s">
        <v>827</v>
      </c>
      <c r="C8384" t="s">
        <v>1581</v>
      </c>
      <c r="D8384">
        <v>2018</v>
      </c>
      <c r="E8384" t="s">
        <v>1597</v>
      </c>
      <c r="F8384" t="s">
        <v>1602</v>
      </c>
      <c r="G8384" t="s">
        <v>1604</v>
      </c>
      <c r="H8384" t="s">
        <v>1610</v>
      </c>
      <c r="I8384" s="11">
        <v>6.9088769999999994E-2</v>
      </c>
      <c r="K8384">
        <v>12.65</v>
      </c>
      <c r="L8384" s="3">
        <v>52.3324</v>
      </c>
      <c r="M8384">
        <v>4</v>
      </c>
      <c r="N8384" s="3">
        <v>4.1369486166007903</v>
      </c>
      <c r="O8384"/>
      <c r="P8384"/>
    </row>
    <row r="8385" spans="1:16" x14ac:dyDescent="0.3">
      <c r="A8385" t="s">
        <v>13</v>
      </c>
      <c r="B8385" t="s">
        <v>597</v>
      </c>
      <c r="C8385" t="s">
        <v>1584</v>
      </c>
      <c r="D8385">
        <v>2018</v>
      </c>
      <c r="E8385" t="s">
        <v>1597</v>
      </c>
      <c r="F8385" t="s">
        <v>1602</v>
      </c>
      <c r="G8385" t="s">
        <v>1604</v>
      </c>
      <c r="H8385" t="s">
        <v>1610</v>
      </c>
      <c r="I8385" s="11">
        <v>6.7270079999999996E-3</v>
      </c>
      <c r="K8385">
        <v>12.15</v>
      </c>
      <c r="L8385" s="3">
        <v>125.173</v>
      </c>
      <c r="M8385">
        <v>4</v>
      </c>
      <c r="N8385" s="3">
        <v>10.302304526748971</v>
      </c>
      <c r="O8385"/>
      <c r="P8385"/>
    </row>
    <row r="8386" spans="1:16" x14ac:dyDescent="0.3">
      <c r="A8386" t="s">
        <v>13</v>
      </c>
      <c r="B8386" t="s">
        <v>434</v>
      </c>
      <c r="C8386" t="s">
        <v>1584</v>
      </c>
      <c r="D8386">
        <v>2018</v>
      </c>
      <c r="E8386" t="s">
        <v>1597</v>
      </c>
      <c r="F8386" t="s">
        <v>1602</v>
      </c>
      <c r="G8386" t="s">
        <v>1604</v>
      </c>
      <c r="H8386" t="s">
        <v>1610</v>
      </c>
      <c r="I8386" s="11">
        <v>2.0460283999999999E-2</v>
      </c>
      <c r="K8386">
        <v>17.350000000000001</v>
      </c>
      <c r="L8386" s="3">
        <v>81.761799999999994</v>
      </c>
      <c r="M8386">
        <v>4</v>
      </c>
      <c r="N8386" s="3">
        <v>4.712495677233429</v>
      </c>
      <c r="O8386"/>
      <c r="P8386"/>
    </row>
    <row r="8387" spans="1:16" x14ac:dyDescent="0.3">
      <c r="A8387" t="s">
        <v>13</v>
      </c>
      <c r="B8387" t="s">
        <v>1265</v>
      </c>
      <c r="C8387" t="s">
        <v>1588</v>
      </c>
      <c r="D8387">
        <v>2018</v>
      </c>
      <c r="E8387" t="s">
        <v>1597</v>
      </c>
      <c r="F8387" t="s">
        <v>1602</v>
      </c>
      <c r="G8387" t="s">
        <v>1604</v>
      </c>
      <c r="H8387" t="s">
        <v>1610</v>
      </c>
      <c r="I8387" s="11">
        <v>0</v>
      </c>
      <c r="K8387">
        <v>7.97</v>
      </c>
      <c r="L8387" s="3">
        <v>109.45959999999999</v>
      </c>
      <c r="M8387">
        <v>4</v>
      </c>
      <c r="N8387" s="3">
        <v>13.733952321204516</v>
      </c>
      <c r="O8387"/>
      <c r="P8387"/>
    </row>
    <row r="8388" spans="1:16" x14ac:dyDescent="0.3">
      <c r="A8388" t="s">
        <v>13</v>
      </c>
      <c r="B8388" t="s">
        <v>924</v>
      </c>
      <c r="C8388" t="s">
        <v>1580</v>
      </c>
      <c r="D8388">
        <v>2018</v>
      </c>
      <c r="E8388" t="s">
        <v>1597</v>
      </c>
      <c r="F8388" t="s">
        <v>1602</v>
      </c>
      <c r="G8388" t="s">
        <v>1604</v>
      </c>
      <c r="H8388" t="s">
        <v>1610</v>
      </c>
      <c r="I8388" s="11">
        <v>0.117065801</v>
      </c>
      <c r="K8388">
        <v>13.6</v>
      </c>
      <c r="L8388" s="3">
        <v>196.11359999999999</v>
      </c>
      <c r="M8388">
        <v>4</v>
      </c>
      <c r="N8388" s="3">
        <v>14.420117647058824</v>
      </c>
      <c r="O8388"/>
      <c r="P8388"/>
    </row>
    <row r="8389" spans="1:16" x14ac:dyDescent="0.3">
      <c r="A8389" t="s">
        <v>13</v>
      </c>
      <c r="B8389" t="s">
        <v>1272</v>
      </c>
      <c r="C8389" t="s">
        <v>1580</v>
      </c>
      <c r="D8389">
        <v>2018</v>
      </c>
      <c r="E8389" t="s">
        <v>1597</v>
      </c>
      <c r="F8389" t="s">
        <v>1602</v>
      </c>
      <c r="G8389" t="s">
        <v>1604</v>
      </c>
      <c r="H8389" t="s">
        <v>1610</v>
      </c>
      <c r="I8389" s="11">
        <v>0.110901004</v>
      </c>
      <c r="K8389">
        <v>8.02</v>
      </c>
      <c r="L8389" s="3">
        <v>155.09979999999999</v>
      </c>
      <c r="M8389">
        <v>4</v>
      </c>
      <c r="N8389" s="3">
        <v>19.339127182044887</v>
      </c>
      <c r="O8389"/>
      <c r="P8389"/>
    </row>
    <row r="8390" spans="1:16" x14ac:dyDescent="0.3">
      <c r="A8390" t="s">
        <v>13</v>
      </c>
      <c r="B8390" t="s">
        <v>435</v>
      </c>
      <c r="C8390" t="s">
        <v>1580</v>
      </c>
      <c r="D8390">
        <v>2018</v>
      </c>
      <c r="E8390" t="s">
        <v>1597</v>
      </c>
      <c r="F8390" t="s">
        <v>1602</v>
      </c>
      <c r="G8390" t="s">
        <v>1604</v>
      </c>
      <c r="H8390" t="s">
        <v>1610</v>
      </c>
      <c r="I8390" s="11">
        <v>9.3217569E-2</v>
      </c>
      <c r="K8390">
        <v>7.07</v>
      </c>
      <c r="L8390" s="3">
        <v>116.7834</v>
      </c>
      <c r="M8390">
        <v>4</v>
      </c>
      <c r="N8390" s="3">
        <v>16.518161244695897</v>
      </c>
      <c r="O8390"/>
      <c r="P8390"/>
    </row>
    <row r="8391" spans="1:16" x14ac:dyDescent="0.3">
      <c r="A8391" t="s">
        <v>13</v>
      </c>
      <c r="B8391" t="s">
        <v>1008</v>
      </c>
      <c r="C8391" t="s">
        <v>1580</v>
      </c>
      <c r="D8391">
        <v>2018</v>
      </c>
      <c r="E8391" t="s">
        <v>1597</v>
      </c>
      <c r="F8391" t="s">
        <v>1602</v>
      </c>
      <c r="G8391" t="s">
        <v>1604</v>
      </c>
      <c r="H8391" t="s">
        <v>1610</v>
      </c>
      <c r="I8391" s="11">
        <v>0</v>
      </c>
      <c r="K8391">
        <v>12.85</v>
      </c>
      <c r="L8391" s="3">
        <v>44.142800000000001</v>
      </c>
      <c r="M8391">
        <v>4</v>
      </c>
      <c r="N8391" s="3">
        <v>3.4352373540856034</v>
      </c>
      <c r="O8391"/>
      <c r="P8391"/>
    </row>
    <row r="8392" spans="1:16" x14ac:dyDescent="0.3">
      <c r="A8392" t="s">
        <v>13</v>
      </c>
      <c r="B8392" t="s">
        <v>421</v>
      </c>
      <c r="C8392" t="s">
        <v>1580</v>
      </c>
      <c r="D8392">
        <v>2018</v>
      </c>
      <c r="E8392" t="s">
        <v>1597</v>
      </c>
      <c r="F8392" t="s">
        <v>1602</v>
      </c>
      <c r="G8392" t="s">
        <v>1604</v>
      </c>
      <c r="H8392" t="s">
        <v>1610</v>
      </c>
      <c r="I8392" s="11">
        <v>9.5746519000000002E-2</v>
      </c>
      <c r="K8392">
        <v>12.6</v>
      </c>
      <c r="L8392" s="3">
        <v>208.66120000000001</v>
      </c>
      <c r="M8392">
        <v>4</v>
      </c>
      <c r="N8392" s="3">
        <v>16.560412698412698</v>
      </c>
      <c r="O8392"/>
      <c r="P8392"/>
    </row>
    <row r="8393" spans="1:16" x14ac:dyDescent="0.3">
      <c r="A8393" t="s">
        <v>13</v>
      </c>
      <c r="B8393" t="s">
        <v>1294</v>
      </c>
      <c r="C8393" t="s">
        <v>1580</v>
      </c>
      <c r="D8393">
        <v>2018</v>
      </c>
      <c r="E8393" t="s">
        <v>1597</v>
      </c>
      <c r="F8393" t="s">
        <v>1602</v>
      </c>
      <c r="G8393" t="s">
        <v>1604</v>
      </c>
      <c r="H8393" t="s">
        <v>1610</v>
      </c>
      <c r="I8393" s="11">
        <v>2.8281197000000001E-2</v>
      </c>
      <c r="K8393">
        <v>16.5</v>
      </c>
      <c r="L8393" s="3">
        <v>90.214600000000004</v>
      </c>
      <c r="M8393">
        <v>4</v>
      </c>
      <c r="N8393" s="3">
        <v>5.4675515151515155</v>
      </c>
      <c r="O8393"/>
      <c r="P8393"/>
    </row>
    <row r="8394" spans="1:16" x14ac:dyDescent="0.3">
      <c r="A8394" t="s">
        <v>13</v>
      </c>
      <c r="B8394" t="s">
        <v>1178</v>
      </c>
      <c r="C8394" t="s">
        <v>1580</v>
      </c>
      <c r="D8394">
        <v>2018</v>
      </c>
      <c r="E8394" t="s">
        <v>1597</v>
      </c>
      <c r="F8394" t="s">
        <v>1602</v>
      </c>
      <c r="G8394" t="s">
        <v>1604</v>
      </c>
      <c r="H8394" t="s">
        <v>1610</v>
      </c>
      <c r="I8394" s="11">
        <v>5.2554508E-2</v>
      </c>
      <c r="K8394">
        <v>18.75</v>
      </c>
      <c r="L8394" s="3">
        <v>190.35040000000001</v>
      </c>
      <c r="M8394">
        <v>4</v>
      </c>
      <c r="N8394" s="3">
        <v>10.152021333333334</v>
      </c>
      <c r="O8394"/>
      <c r="P8394"/>
    </row>
    <row r="8395" spans="1:16" x14ac:dyDescent="0.3">
      <c r="A8395" t="s">
        <v>13</v>
      </c>
      <c r="B8395" t="s">
        <v>451</v>
      </c>
      <c r="C8395" t="s">
        <v>1580</v>
      </c>
      <c r="D8395">
        <v>2018</v>
      </c>
      <c r="E8395" t="s">
        <v>1597</v>
      </c>
      <c r="F8395" t="s">
        <v>1602</v>
      </c>
      <c r="G8395" t="s">
        <v>1604</v>
      </c>
      <c r="H8395" t="s">
        <v>1610</v>
      </c>
      <c r="I8395" s="11">
        <v>4.4606379000000002E-2</v>
      </c>
      <c r="K8395">
        <v>11.1</v>
      </c>
      <c r="L8395" s="3">
        <v>174.2054</v>
      </c>
      <c r="M8395">
        <v>4</v>
      </c>
      <c r="N8395" s="3">
        <v>15.694180180180181</v>
      </c>
      <c r="O8395"/>
      <c r="P8395"/>
    </row>
    <row r="8396" spans="1:16" x14ac:dyDescent="0.3">
      <c r="A8396" t="s">
        <v>13</v>
      </c>
      <c r="B8396" t="s">
        <v>212</v>
      </c>
      <c r="C8396" t="s">
        <v>1580</v>
      </c>
      <c r="D8396">
        <v>2018</v>
      </c>
      <c r="E8396" t="s">
        <v>1597</v>
      </c>
      <c r="F8396" t="s">
        <v>1602</v>
      </c>
      <c r="G8396" t="s">
        <v>1604</v>
      </c>
      <c r="H8396" t="s">
        <v>1610</v>
      </c>
      <c r="I8396" s="11">
        <v>9.1318935000000004E-2</v>
      </c>
      <c r="K8396">
        <v>15.2</v>
      </c>
      <c r="L8396" s="3">
        <v>230.73519999999999</v>
      </c>
      <c r="M8396">
        <v>4</v>
      </c>
      <c r="N8396" s="3">
        <v>15.179947368421052</v>
      </c>
      <c r="O8396"/>
      <c r="P8396"/>
    </row>
    <row r="8397" spans="1:16" x14ac:dyDescent="0.3">
      <c r="A8397" t="s">
        <v>13</v>
      </c>
      <c r="B8397" t="s">
        <v>897</v>
      </c>
      <c r="C8397" t="s">
        <v>1580</v>
      </c>
      <c r="D8397">
        <v>2018</v>
      </c>
      <c r="E8397" t="s">
        <v>1597</v>
      </c>
      <c r="F8397" t="s">
        <v>1602</v>
      </c>
      <c r="G8397" t="s">
        <v>1604</v>
      </c>
      <c r="H8397" t="s">
        <v>1610</v>
      </c>
      <c r="I8397" s="11">
        <v>2.5960173999999999E-2</v>
      </c>
      <c r="K8397">
        <v>9.8000000000000007</v>
      </c>
      <c r="L8397" s="3">
        <v>214.88499999999999</v>
      </c>
      <c r="M8397">
        <v>4</v>
      </c>
      <c r="N8397" s="3">
        <v>21.927040816326528</v>
      </c>
      <c r="O8397"/>
      <c r="P8397"/>
    </row>
    <row r="8398" spans="1:16" x14ac:dyDescent="0.3">
      <c r="A8398" t="s">
        <v>13</v>
      </c>
      <c r="B8398" t="s">
        <v>581</v>
      </c>
      <c r="C8398" t="s">
        <v>1580</v>
      </c>
      <c r="D8398">
        <v>2018</v>
      </c>
      <c r="E8398" t="s">
        <v>1597</v>
      </c>
      <c r="F8398" t="s">
        <v>1602</v>
      </c>
      <c r="G8398" t="s">
        <v>1604</v>
      </c>
      <c r="H8398" t="s">
        <v>1610</v>
      </c>
      <c r="I8398" s="11">
        <v>3.6213953E-2</v>
      </c>
      <c r="K8398">
        <v>16.850000000000001</v>
      </c>
      <c r="L8398" s="3">
        <v>92.5488</v>
      </c>
      <c r="M8398">
        <v>4</v>
      </c>
      <c r="N8398" s="3">
        <v>5.4925103857566757</v>
      </c>
      <c r="O8398"/>
      <c r="P8398"/>
    </row>
    <row r="8399" spans="1:16" x14ac:dyDescent="0.3">
      <c r="A8399" t="s">
        <v>13</v>
      </c>
      <c r="B8399" t="s">
        <v>186</v>
      </c>
      <c r="C8399" t="s">
        <v>1580</v>
      </c>
      <c r="D8399">
        <v>2018</v>
      </c>
      <c r="E8399" t="s">
        <v>1597</v>
      </c>
      <c r="F8399" t="s">
        <v>1602</v>
      </c>
      <c r="G8399" t="s">
        <v>1604</v>
      </c>
      <c r="H8399" t="s">
        <v>1610</v>
      </c>
      <c r="I8399" s="11">
        <v>4.0747616E-2</v>
      </c>
      <c r="K8399">
        <v>16</v>
      </c>
      <c r="L8399" s="3">
        <v>140.24959999999999</v>
      </c>
      <c r="M8399">
        <v>4</v>
      </c>
      <c r="N8399" s="3">
        <v>8.7655999999999992</v>
      </c>
      <c r="O8399"/>
      <c r="P8399"/>
    </row>
    <row r="8400" spans="1:16" x14ac:dyDescent="0.3">
      <c r="A8400" t="s">
        <v>13</v>
      </c>
      <c r="B8400" t="s">
        <v>296</v>
      </c>
      <c r="C8400" t="s">
        <v>1580</v>
      </c>
      <c r="D8400">
        <v>2018</v>
      </c>
      <c r="E8400" t="s">
        <v>1597</v>
      </c>
      <c r="F8400" t="s">
        <v>1602</v>
      </c>
      <c r="G8400" t="s">
        <v>1604</v>
      </c>
      <c r="H8400" t="s">
        <v>1610</v>
      </c>
      <c r="I8400" s="11">
        <v>3.7505332000000002E-2</v>
      </c>
      <c r="K8400">
        <v>15.6</v>
      </c>
      <c r="L8400" s="3">
        <v>126.2704</v>
      </c>
      <c r="M8400">
        <v>4</v>
      </c>
      <c r="N8400" s="3">
        <v>8.0942564102564099</v>
      </c>
      <c r="O8400"/>
      <c r="P8400"/>
    </row>
    <row r="8401" spans="1:16" x14ac:dyDescent="0.3">
      <c r="A8401" t="s">
        <v>13</v>
      </c>
      <c r="B8401" t="s">
        <v>966</v>
      </c>
      <c r="C8401" t="s">
        <v>1580</v>
      </c>
      <c r="D8401">
        <v>2018</v>
      </c>
      <c r="E8401" t="s">
        <v>1597</v>
      </c>
      <c r="F8401" t="s">
        <v>1602</v>
      </c>
      <c r="G8401" t="s">
        <v>1604</v>
      </c>
      <c r="H8401" t="s">
        <v>1610</v>
      </c>
      <c r="I8401" s="11">
        <v>0.15919319400000001</v>
      </c>
      <c r="K8401">
        <v>7.3650000000000002</v>
      </c>
      <c r="L8401" s="3">
        <v>92.712000000000003</v>
      </c>
      <c r="M8401">
        <v>4</v>
      </c>
      <c r="N8401" s="3">
        <v>12.588187372708758</v>
      </c>
      <c r="O8401"/>
      <c r="P8401"/>
    </row>
    <row r="8402" spans="1:16" x14ac:dyDescent="0.3">
      <c r="A8402" t="s">
        <v>13</v>
      </c>
      <c r="B8402" t="s">
        <v>1306</v>
      </c>
      <c r="C8402" t="s">
        <v>1580</v>
      </c>
      <c r="D8402">
        <v>2018</v>
      </c>
      <c r="E8402" t="s">
        <v>1597</v>
      </c>
      <c r="F8402" t="s">
        <v>1602</v>
      </c>
      <c r="G8402" t="s">
        <v>1604</v>
      </c>
      <c r="H8402" t="s">
        <v>1610</v>
      </c>
      <c r="I8402" s="11">
        <v>4.5900448000000003E-2</v>
      </c>
      <c r="K8402">
        <v>11.5</v>
      </c>
      <c r="L8402" s="3">
        <v>118.91240000000001</v>
      </c>
      <c r="M8402">
        <v>4</v>
      </c>
      <c r="N8402" s="3">
        <v>10.340208695652175</v>
      </c>
      <c r="O8402"/>
      <c r="P8402"/>
    </row>
    <row r="8403" spans="1:16" x14ac:dyDescent="0.3">
      <c r="A8403" t="s">
        <v>13</v>
      </c>
      <c r="B8403" t="s">
        <v>675</v>
      </c>
      <c r="C8403" t="s">
        <v>1580</v>
      </c>
      <c r="D8403">
        <v>2018</v>
      </c>
      <c r="E8403" t="s">
        <v>1597</v>
      </c>
      <c r="F8403" t="s">
        <v>1602</v>
      </c>
      <c r="G8403" t="s">
        <v>1604</v>
      </c>
      <c r="H8403" t="s">
        <v>1610</v>
      </c>
      <c r="I8403" s="11">
        <v>5.7850698999999998E-2</v>
      </c>
      <c r="K8403">
        <v>7.2350000000000003</v>
      </c>
      <c r="L8403" s="3">
        <v>113.2834</v>
      </c>
      <c r="M8403">
        <v>4</v>
      </c>
      <c r="N8403" s="3">
        <v>15.657691776088459</v>
      </c>
      <c r="O8403"/>
      <c r="P8403"/>
    </row>
    <row r="8404" spans="1:16" x14ac:dyDescent="0.3">
      <c r="A8404" t="s">
        <v>13</v>
      </c>
      <c r="B8404" t="s">
        <v>185</v>
      </c>
      <c r="C8404" t="s">
        <v>1580</v>
      </c>
      <c r="D8404">
        <v>2018</v>
      </c>
      <c r="E8404" t="s">
        <v>1597</v>
      </c>
      <c r="F8404" t="s">
        <v>1602</v>
      </c>
      <c r="G8404" t="s">
        <v>1604</v>
      </c>
      <c r="H8404" t="s">
        <v>1610</v>
      </c>
      <c r="I8404" s="11">
        <v>3.3018559000000003E-2</v>
      </c>
      <c r="K8404">
        <v>12.85</v>
      </c>
      <c r="L8404" s="3">
        <v>170.44220000000001</v>
      </c>
      <c r="M8404">
        <v>4</v>
      </c>
      <c r="N8404" s="3">
        <v>13.263984435797667</v>
      </c>
      <c r="O8404"/>
      <c r="P8404"/>
    </row>
    <row r="8405" spans="1:16" x14ac:dyDescent="0.3">
      <c r="A8405" t="s">
        <v>13</v>
      </c>
      <c r="B8405" t="s">
        <v>1567</v>
      </c>
      <c r="C8405" t="s">
        <v>1580</v>
      </c>
      <c r="D8405">
        <v>2018</v>
      </c>
      <c r="E8405" t="s">
        <v>1597</v>
      </c>
      <c r="F8405" t="s">
        <v>1602</v>
      </c>
      <c r="G8405" t="s">
        <v>1604</v>
      </c>
      <c r="H8405" t="s">
        <v>1610</v>
      </c>
      <c r="I8405" s="11">
        <v>0</v>
      </c>
      <c r="K8405">
        <v>13.35</v>
      </c>
      <c r="L8405" s="3">
        <v>151.67080000000001</v>
      </c>
      <c r="M8405">
        <v>4</v>
      </c>
      <c r="N8405" s="3">
        <v>11.361108614232212</v>
      </c>
      <c r="O8405"/>
      <c r="P8405"/>
    </row>
    <row r="8406" spans="1:16" x14ac:dyDescent="0.3">
      <c r="A8406" t="s">
        <v>13</v>
      </c>
      <c r="B8406" t="s">
        <v>1353</v>
      </c>
      <c r="C8406" t="s">
        <v>1580</v>
      </c>
      <c r="D8406">
        <v>2018</v>
      </c>
      <c r="E8406" t="s">
        <v>1597</v>
      </c>
      <c r="F8406" t="s">
        <v>1602</v>
      </c>
      <c r="G8406" t="s">
        <v>1604</v>
      </c>
      <c r="H8406" t="s">
        <v>1610</v>
      </c>
      <c r="I8406" s="11">
        <v>2.7812303999999999E-2</v>
      </c>
      <c r="K8406">
        <v>7.2750000000000004</v>
      </c>
      <c r="L8406" s="3">
        <v>147.476</v>
      </c>
      <c r="M8406">
        <v>4</v>
      </c>
      <c r="N8406" s="3">
        <v>20.271615120274912</v>
      </c>
      <c r="O8406"/>
      <c r="P8406"/>
    </row>
    <row r="8407" spans="1:16" x14ac:dyDescent="0.3">
      <c r="A8407" t="s">
        <v>13</v>
      </c>
      <c r="B8407" t="s">
        <v>1475</v>
      </c>
      <c r="C8407" t="s">
        <v>1580</v>
      </c>
      <c r="D8407">
        <v>2018</v>
      </c>
      <c r="E8407" t="s">
        <v>1597</v>
      </c>
      <c r="F8407" t="s">
        <v>1602</v>
      </c>
      <c r="G8407" t="s">
        <v>1604</v>
      </c>
      <c r="H8407" t="s">
        <v>1610</v>
      </c>
      <c r="I8407" s="11">
        <v>7.7348213999999998E-2</v>
      </c>
      <c r="K8407">
        <v>18.25</v>
      </c>
      <c r="L8407" s="3">
        <v>259.7962</v>
      </c>
      <c r="M8407">
        <v>4</v>
      </c>
      <c r="N8407" s="3">
        <v>14.235408219178082</v>
      </c>
      <c r="O8407"/>
      <c r="P8407"/>
    </row>
    <row r="8408" spans="1:16" x14ac:dyDescent="0.3">
      <c r="A8408" t="s">
        <v>13</v>
      </c>
      <c r="B8408" t="s">
        <v>559</v>
      </c>
      <c r="C8408" t="s">
        <v>1580</v>
      </c>
      <c r="D8408">
        <v>2018</v>
      </c>
      <c r="E8408" t="s">
        <v>1597</v>
      </c>
      <c r="F8408" t="s">
        <v>1602</v>
      </c>
      <c r="G8408" t="s">
        <v>1604</v>
      </c>
      <c r="H8408" t="s">
        <v>1610</v>
      </c>
      <c r="I8408" s="11">
        <v>0.13874251800000001</v>
      </c>
      <c r="K8408">
        <v>16.850000000000001</v>
      </c>
      <c r="L8408" s="3">
        <v>147.476</v>
      </c>
      <c r="M8408">
        <v>4</v>
      </c>
      <c r="N8408" s="3">
        <v>8.7522848664688411</v>
      </c>
      <c r="O8408"/>
      <c r="P8408"/>
    </row>
    <row r="8409" spans="1:16" x14ac:dyDescent="0.3">
      <c r="A8409" t="s">
        <v>13</v>
      </c>
      <c r="B8409" t="s">
        <v>622</v>
      </c>
      <c r="C8409" t="s">
        <v>1580</v>
      </c>
      <c r="D8409">
        <v>2018</v>
      </c>
      <c r="E8409" t="s">
        <v>1597</v>
      </c>
      <c r="F8409" t="s">
        <v>1602</v>
      </c>
      <c r="G8409" t="s">
        <v>1604</v>
      </c>
      <c r="H8409" t="s">
        <v>1610</v>
      </c>
      <c r="I8409" s="11">
        <v>0.102941345</v>
      </c>
      <c r="K8409">
        <v>15.5</v>
      </c>
      <c r="L8409" s="3">
        <v>142.047</v>
      </c>
      <c r="M8409">
        <v>4</v>
      </c>
      <c r="N8409" s="3">
        <v>9.1643225806451607</v>
      </c>
      <c r="O8409"/>
      <c r="P8409"/>
    </row>
    <row r="8410" spans="1:16" x14ac:dyDescent="0.3">
      <c r="A8410" t="s">
        <v>13</v>
      </c>
      <c r="B8410" t="s">
        <v>688</v>
      </c>
      <c r="C8410" t="s">
        <v>1580</v>
      </c>
      <c r="D8410">
        <v>2018</v>
      </c>
      <c r="E8410" t="s">
        <v>1597</v>
      </c>
      <c r="F8410" t="s">
        <v>1602</v>
      </c>
      <c r="G8410" t="s">
        <v>1604</v>
      </c>
      <c r="H8410" t="s">
        <v>1610</v>
      </c>
      <c r="I8410" s="11">
        <v>8.5538477000000002E-2</v>
      </c>
      <c r="K8410">
        <v>9</v>
      </c>
      <c r="L8410" s="3">
        <v>169.2816</v>
      </c>
      <c r="M8410">
        <v>4</v>
      </c>
      <c r="N8410" s="3">
        <v>18.809066666666666</v>
      </c>
      <c r="O8410"/>
      <c r="P8410"/>
    </row>
    <row r="8411" spans="1:16" x14ac:dyDescent="0.3">
      <c r="A8411" t="s">
        <v>13</v>
      </c>
      <c r="B8411" t="s">
        <v>442</v>
      </c>
      <c r="C8411" t="s">
        <v>1580</v>
      </c>
      <c r="D8411">
        <v>2018</v>
      </c>
      <c r="E8411" t="s">
        <v>1597</v>
      </c>
      <c r="F8411" t="s">
        <v>1602</v>
      </c>
      <c r="G8411" t="s">
        <v>1604</v>
      </c>
      <c r="H8411" t="s">
        <v>1610</v>
      </c>
      <c r="I8411" s="11">
        <v>4.3551752999999999E-2</v>
      </c>
      <c r="K8411">
        <v>13.15</v>
      </c>
      <c r="L8411" s="3">
        <v>184.495</v>
      </c>
      <c r="M8411">
        <v>4</v>
      </c>
      <c r="N8411" s="3">
        <v>14.030038022813688</v>
      </c>
      <c r="O8411"/>
      <c r="P8411"/>
    </row>
    <row r="8412" spans="1:16" x14ac:dyDescent="0.3">
      <c r="A8412" t="s">
        <v>13</v>
      </c>
      <c r="B8412" t="s">
        <v>1507</v>
      </c>
      <c r="C8412" t="s">
        <v>1580</v>
      </c>
      <c r="D8412">
        <v>2018</v>
      </c>
      <c r="E8412" t="s">
        <v>1597</v>
      </c>
      <c r="F8412" t="s">
        <v>1602</v>
      </c>
      <c r="G8412" t="s">
        <v>1604</v>
      </c>
      <c r="H8412" t="s">
        <v>1610</v>
      </c>
      <c r="I8412" s="11">
        <v>0.17264121299999999</v>
      </c>
      <c r="K8412">
        <v>15.1</v>
      </c>
      <c r="L8412" s="3">
        <v>195.11099999999999</v>
      </c>
      <c r="M8412">
        <v>4</v>
      </c>
      <c r="N8412" s="3">
        <v>12.921258278145695</v>
      </c>
      <c r="O8412"/>
      <c r="P8412"/>
    </row>
    <row r="8413" spans="1:16" x14ac:dyDescent="0.3">
      <c r="A8413" t="s">
        <v>13</v>
      </c>
      <c r="B8413" t="s">
        <v>214</v>
      </c>
      <c r="C8413" t="s">
        <v>1580</v>
      </c>
      <c r="D8413">
        <v>2018</v>
      </c>
      <c r="E8413" t="s">
        <v>1597</v>
      </c>
      <c r="F8413" t="s">
        <v>1602</v>
      </c>
      <c r="G8413" t="s">
        <v>1604</v>
      </c>
      <c r="H8413" t="s">
        <v>1610</v>
      </c>
      <c r="I8413" s="11">
        <v>4.7658029999999997E-2</v>
      </c>
      <c r="K8413">
        <v>18.600000000000001</v>
      </c>
      <c r="L8413" s="3">
        <v>188.38980000000001</v>
      </c>
      <c r="M8413">
        <v>4</v>
      </c>
      <c r="N8413" s="3">
        <v>10.128483870967742</v>
      </c>
      <c r="O8413"/>
      <c r="P8413"/>
    </row>
    <row r="8414" spans="1:16" x14ac:dyDescent="0.3">
      <c r="A8414" t="s">
        <v>13</v>
      </c>
      <c r="B8414" t="s">
        <v>908</v>
      </c>
      <c r="C8414" t="s">
        <v>1580</v>
      </c>
      <c r="D8414">
        <v>2018</v>
      </c>
      <c r="E8414" t="s">
        <v>1597</v>
      </c>
      <c r="F8414" t="s">
        <v>1602</v>
      </c>
      <c r="G8414" t="s">
        <v>1604</v>
      </c>
      <c r="H8414" t="s">
        <v>1610</v>
      </c>
      <c r="I8414" s="11">
        <v>0.106876976</v>
      </c>
      <c r="K8414">
        <v>10.195</v>
      </c>
      <c r="L8414" s="3">
        <v>146.70760000000001</v>
      </c>
      <c r="M8414">
        <v>4</v>
      </c>
      <c r="N8414" s="3">
        <v>14.390152035311429</v>
      </c>
      <c r="O8414"/>
      <c r="P8414"/>
    </row>
    <row r="8415" spans="1:16" x14ac:dyDescent="0.3">
      <c r="A8415" t="s">
        <v>13</v>
      </c>
      <c r="B8415" t="s">
        <v>1295</v>
      </c>
      <c r="C8415" t="s">
        <v>1590</v>
      </c>
      <c r="D8415">
        <v>2018</v>
      </c>
      <c r="E8415" t="s">
        <v>1597</v>
      </c>
      <c r="F8415" t="s">
        <v>1602</v>
      </c>
      <c r="G8415" t="s">
        <v>1604</v>
      </c>
      <c r="H8415" t="s">
        <v>1610</v>
      </c>
      <c r="I8415" s="11">
        <v>8.1841135999999995E-2</v>
      </c>
      <c r="K8415">
        <v>7.39</v>
      </c>
      <c r="L8415" s="3">
        <v>190.053</v>
      </c>
      <c r="M8415">
        <v>4</v>
      </c>
      <c r="N8415" s="3">
        <v>25.717591339648173</v>
      </c>
      <c r="O8415"/>
      <c r="P8415"/>
    </row>
    <row r="8416" spans="1:16" x14ac:dyDescent="0.3">
      <c r="A8416" t="s">
        <v>13</v>
      </c>
      <c r="B8416" t="s">
        <v>864</v>
      </c>
      <c r="C8416" t="s">
        <v>1590</v>
      </c>
      <c r="D8416">
        <v>2018</v>
      </c>
      <c r="E8416" t="s">
        <v>1597</v>
      </c>
      <c r="F8416" t="s">
        <v>1602</v>
      </c>
      <c r="G8416" t="s">
        <v>1604</v>
      </c>
      <c r="H8416" t="s">
        <v>1610</v>
      </c>
      <c r="I8416" s="11">
        <v>6.9123359999999995E-2</v>
      </c>
      <c r="K8416">
        <v>12.3</v>
      </c>
      <c r="L8416" s="3">
        <v>106.0938</v>
      </c>
      <c r="M8416">
        <v>4</v>
      </c>
      <c r="N8416" s="3">
        <v>8.6255121951219511</v>
      </c>
      <c r="O8416"/>
      <c r="P8416"/>
    </row>
    <row r="8417" spans="1:16" x14ac:dyDescent="0.3">
      <c r="A8417" t="s">
        <v>13</v>
      </c>
      <c r="B8417" t="s">
        <v>147</v>
      </c>
      <c r="C8417" t="s">
        <v>1590</v>
      </c>
      <c r="D8417">
        <v>2018</v>
      </c>
      <c r="E8417" t="s">
        <v>1597</v>
      </c>
      <c r="F8417" t="s">
        <v>1602</v>
      </c>
      <c r="G8417" t="s">
        <v>1604</v>
      </c>
      <c r="H8417" t="s">
        <v>1610</v>
      </c>
      <c r="I8417" s="11">
        <v>3.0645958000000001E-2</v>
      </c>
      <c r="K8417">
        <v>13.85</v>
      </c>
      <c r="L8417" s="3">
        <v>141.71539999999999</v>
      </c>
      <c r="M8417">
        <v>4</v>
      </c>
      <c r="N8417" s="3">
        <v>10.232158844765342</v>
      </c>
      <c r="O8417"/>
      <c r="P8417"/>
    </row>
    <row r="8418" spans="1:16" x14ac:dyDescent="0.3">
      <c r="A8418" t="s">
        <v>13</v>
      </c>
      <c r="B8418" t="s">
        <v>1039</v>
      </c>
      <c r="C8418" t="s">
        <v>1590</v>
      </c>
      <c r="D8418">
        <v>2018</v>
      </c>
      <c r="E8418" t="s">
        <v>1597</v>
      </c>
      <c r="F8418" t="s">
        <v>1602</v>
      </c>
      <c r="G8418" t="s">
        <v>1604</v>
      </c>
      <c r="H8418" t="s">
        <v>1610</v>
      </c>
      <c r="I8418" s="11">
        <v>1.724183E-2</v>
      </c>
      <c r="K8418">
        <v>8.43</v>
      </c>
      <c r="L8418" s="3">
        <v>197.07679999999999</v>
      </c>
      <c r="M8418">
        <v>4</v>
      </c>
      <c r="N8418" s="3">
        <v>23.378030842230132</v>
      </c>
      <c r="O8418"/>
      <c r="P8418"/>
    </row>
    <row r="8419" spans="1:16" x14ac:dyDescent="0.3">
      <c r="A8419" t="s">
        <v>13</v>
      </c>
      <c r="B8419" t="s">
        <v>1219</v>
      </c>
      <c r="C8419" t="s">
        <v>1590</v>
      </c>
      <c r="D8419">
        <v>2018</v>
      </c>
      <c r="E8419" t="s">
        <v>1597</v>
      </c>
      <c r="F8419" t="s">
        <v>1602</v>
      </c>
      <c r="G8419" t="s">
        <v>1604</v>
      </c>
      <c r="H8419" t="s">
        <v>1610</v>
      </c>
      <c r="I8419" s="11">
        <v>3.8736753999999998E-2</v>
      </c>
      <c r="K8419">
        <v>9</v>
      </c>
      <c r="L8419" s="3">
        <v>37.319000000000003</v>
      </c>
      <c r="M8419">
        <v>4</v>
      </c>
      <c r="N8419" s="3">
        <v>4.1465555555555556</v>
      </c>
      <c r="O8419"/>
      <c r="P8419"/>
    </row>
    <row r="8420" spans="1:16" x14ac:dyDescent="0.3">
      <c r="A8420" t="s">
        <v>13</v>
      </c>
      <c r="B8420" t="s">
        <v>189</v>
      </c>
      <c r="C8420" t="s">
        <v>1590</v>
      </c>
      <c r="D8420">
        <v>2018</v>
      </c>
      <c r="E8420" t="s">
        <v>1597</v>
      </c>
      <c r="F8420" t="s">
        <v>1602</v>
      </c>
      <c r="G8420" t="s">
        <v>1604</v>
      </c>
      <c r="H8420" t="s">
        <v>1610</v>
      </c>
      <c r="I8420" s="11">
        <v>6.7128641000000003E-2</v>
      </c>
      <c r="K8420">
        <v>7.81</v>
      </c>
      <c r="L8420" s="3">
        <v>242.8486</v>
      </c>
      <c r="M8420">
        <v>4</v>
      </c>
      <c r="N8420" s="3">
        <v>31.09457106274008</v>
      </c>
      <c r="O8420"/>
      <c r="P8420"/>
    </row>
    <row r="8421" spans="1:16" x14ac:dyDescent="0.3">
      <c r="A8421" t="s">
        <v>13</v>
      </c>
      <c r="B8421" t="s">
        <v>1149</v>
      </c>
      <c r="C8421" t="s">
        <v>1590</v>
      </c>
      <c r="D8421">
        <v>2018</v>
      </c>
      <c r="E8421" t="s">
        <v>1597</v>
      </c>
      <c r="F8421" t="s">
        <v>1602</v>
      </c>
      <c r="G8421" t="s">
        <v>1604</v>
      </c>
      <c r="H8421" t="s">
        <v>1610</v>
      </c>
      <c r="I8421" s="11">
        <v>0.114475357</v>
      </c>
      <c r="K8421">
        <v>6.1349999999999998</v>
      </c>
      <c r="L8421" s="3">
        <v>160.92359999999999</v>
      </c>
      <c r="M8421">
        <v>4</v>
      </c>
      <c r="N8421" s="3">
        <v>26.23041564792176</v>
      </c>
      <c r="O8421"/>
      <c r="P8421"/>
    </row>
    <row r="8422" spans="1:16" x14ac:dyDescent="0.3">
      <c r="A8422" t="s">
        <v>13</v>
      </c>
      <c r="B8422" t="s">
        <v>187</v>
      </c>
      <c r="C8422" t="s">
        <v>1590</v>
      </c>
      <c r="D8422">
        <v>2018</v>
      </c>
      <c r="E8422" t="s">
        <v>1597</v>
      </c>
      <c r="F8422" t="s">
        <v>1602</v>
      </c>
      <c r="G8422" t="s">
        <v>1604</v>
      </c>
      <c r="H8422" t="s">
        <v>1610</v>
      </c>
      <c r="I8422" s="11">
        <v>4.3791579999999997E-2</v>
      </c>
      <c r="K8422">
        <v>5</v>
      </c>
      <c r="L8422" s="3">
        <v>189.053</v>
      </c>
      <c r="M8422">
        <v>4</v>
      </c>
      <c r="N8422" s="3">
        <v>37.810600000000001</v>
      </c>
      <c r="O8422"/>
      <c r="P8422"/>
    </row>
    <row r="8423" spans="1:16" x14ac:dyDescent="0.3">
      <c r="A8423" t="s">
        <v>13</v>
      </c>
      <c r="B8423" t="s">
        <v>1208</v>
      </c>
      <c r="C8423" t="s">
        <v>1590</v>
      </c>
      <c r="D8423">
        <v>2018</v>
      </c>
      <c r="E8423" t="s">
        <v>1597</v>
      </c>
      <c r="F8423" t="s">
        <v>1602</v>
      </c>
      <c r="G8423" t="s">
        <v>1604</v>
      </c>
      <c r="H8423" t="s">
        <v>1610</v>
      </c>
      <c r="I8423" s="11">
        <v>3.5769657000000003E-2</v>
      </c>
      <c r="K8423">
        <v>14.15</v>
      </c>
      <c r="L8423" s="3">
        <v>40.913800000000002</v>
      </c>
      <c r="M8423">
        <v>4</v>
      </c>
      <c r="N8423" s="3">
        <v>2.891434628975265</v>
      </c>
      <c r="O8423"/>
      <c r="P8423"/>
    </row>
    <row r="8424" spans="1:16" x14ac:dyDescent="0.3">
      <c r="A8424" t="s">
        <v>13</v>
      </c>
      <c r="B8424" t="s">
        <v>800</v>
      </c>
      <c r="C8424" t="s">
        <v>1589</v>
      </c>
      <c r="D8424">
        <v>2018</v>
      </c>
      <c r="E8424" t="s">
        <v>1597</v>
      </c>
      <c r="F8424" t="s">
        <v>1602</v>
      </c>
      <c r="G8424" t="s">
        <v>1604</v>
      </c>
      <c r="H8424" t="s">
        <v>1610</v>
      </c>
      <c r="I8424" s="11">
        <v>0</v>
      </c>
      <c r="K8424">
        <v>7.4349999999999996</v>
      </c>
      <c r="L8424" s="3">
        <v>167.51580000000001</v>
      </c>
      <c r="M8424">
        <v>4</v>
      </c>
      <c r="N8424" s="3">
        <v>22.530706119704107</v>
      </c>
      <c r="O8424"/>
      <c r="P8424"/>
    </row>
    <row r="8425" spans="1:16" x14ac:dyDescent="0.3">
      <c r="A8425" t="s">
        <v>13</v>
      </c>
      <c r="B8425" t="s">
        <v>702</v>
      </c>
      <c r="C8425" t="s">
        <v>1589</v>
      </c>
      <c r="D8425">
        <v>2018</v>
      </c>
      <c r="E8425" t="s">
        <v>1597</v>
      </c>
      <c r="F8425" t="s">
        <v>1602</v>
      </c>
      <c r="G8425" t="s">
        <v>1604</v>
      </c>
      <c r="H8425" t="s">
        <v>1610</v>
      </c>
      <c r="I8425" s="11">
        <v>3.0468470000000001E-2</v>
      </c>
      <c r="K8425">
        <v>12.85</v>
      </c>
      <c r="L8425" s="3">
        <v>254.70400000000001</v>
      </c>
      <c r="M8425">
        <v>4</v>
      </c>
      <c r="N8425" s="3">
        <v>19.821322957198444</v>
      </c>
      <c r="O8425"/>
      <c r="P8425"/>
    </row>
    <row r="8426" spans="1:16" x14ac:dyDescent="0.3">
      <c r="A8426" t="s">
        <v>13</v>
      </c>
      <c r="B8426" t="s">
        <v>847</v>
      </c>
      <c r="C8426" t="s">
        <v>1589</v>
      </c>
      <c r="D8426">
        <v>2018</v>
      </c>
      <c r="E8426" t="s">
        <v>1597</v>
      </c>
      <c r="F8426" t="s">
        <v>1602</v>
      </c>
      <c r="G8426" t="s">
        <v>1604</v>
      </c>
      <c r="H8426" t="s">
        <v>1610</v>
      </c>
      <c r="I8426" s="11">
        <v>4.3025208000000002E-2</v>
      </c>
      <c r="K8426">
        <v>15.85</v>
      </c>
      <c r="L8426" s="3">
        <v>37.616399999999999</v>
      </c>
      <c r="M8426">
        <v>4</v>
      </c>
      <c r="N8426" s="3">
        <v>2.3732744479495267</v>
      </c>
      <c r="O8426"/>
      <c r="P8426"/>
    </row>
    <row r="8427" spans="1:16" x14ac:dyDescent="0.3">
      <c r="A8427" t="s">
        <v>12</v>
      </c>
      <c r="B8427" t="s">
        <v>832</v>
      </c>
      <c r="C8427" t="s">
        <v>1587</v>
      </c>
      <c r="D8427">
        <v>2018</v>
      </c>
      <c r="E8427" t="s">
        <v>1597</v>
      </c>
      <c r="F8427" t="s">
        <v>1602</v>
      </c>
      <c r="G8427" t="s">
        <v>1604</v>
      </c>
      <c r="H8427" t="s">
        <v>1610</v>
      </c>
      <c r="I8427" s="11">
        <v>0.116108797</v>
      </c>
      <c r="K8427">
        <v>10.5</v>
      </c>
      <c r="L8427" s="3">
        <v>164.12100000000001</v>
      </c>
      <c r="M8427">
        <v>4</v>
      </c>
      <c r="N8427" s="3">
        <v>15.630571428571429</v>
      </c>
      <c r="O8427"/>
      <c r="P8427"/>
    </row>
    <row r="8428" spans="1:16" x14ac:dyDescent="0.3">
      <c r="A8428" t="s">
        <v>12</v>
      </c>
      <c r="B8428" t="s">
        <v>769</v>
      </c>
      <c r="C8428" t="s">
        <v>1587</v>
      </c>
      <c r="D8428">
        <v>2018</v>
      </c>
      <c r="E8428" t="s">
        <v>1597</v>
      </c>
      <c r="F8428" t="s">
        <v>1602</v>
      </c>
      <c r="G8428" t="s">
        <v>1604</v>
      </c>
      <c r="H8428" t="s">
        <v>1610</v>
      </c>
      <c r="I8428" s="11">
        <v>2.2829734000000001E-2</v>
      </c>
      <c r="K8428">
        <v>20.25</v>
      </c>
      <c r="L8428" s="3">
        <v>241.0538</v>
      </c>
      <c r="M8428">
        <v>4</v>
      </c>
      <c r="N8428" s="3">
        <v>11.903891358024691</v>
      </c>
      <c r="O8428"/>
      <c r="P8428"/>
    </row>
    <row r="8429" spans="1:16" x14ac:dyDescent="0.3">
      <c r="A8429" t="s">
        <v>12</v>
      </c>
      <c r="B8429" t="s">
        <v>1510</v>
      </c>
      <c r="C8429" t="s">
        <v>1587</v>
      </c>
      <c r="D8429">
        <v>2018</v>
      </c>
      <c r="E8429" t="s">
        <v>1597</v>
      </c>
      <c r="F8429" t="s">
        <v>1602</v>
      </c>
      <c r="G8429" t="s">
        <v>1604</v>
      </c>
      <c r="H8429" t="s">
        <v>1610</v>
      </c>
      <c r="I8429" s="11">
        <v>8.0346057999999998E-2</v>
      </c>
      <c r="K8429">
        <v>19.7</v>
      </c>
      <c r="L8429" s="3">
        <v>195.71100000000001</v>
      </c>
      <c r="M8429">
        <v>4</v>
      </c>
      <c r="N8429" s="3">
        <v>9.934568527918783</v>
      </c>
      <c r="O8429"/>
      <c r="P8429"/>
    </row>
    <row r="8430" spans="1:16" x14ac:dyDescent="0.3">
      <c r="A8430" t="s">
        <v>12</v>
      </c>
      <c r="B8430" t="s">
        <v>942</v>
      </c>
      <c r="C8430" t="s">
        <v>1587</v>
      </c>
      <c r="D8430">
        <v>2018</v>
      </c>
      <c r="E8430" t="s">
        <v>1597</v>
      </c>
      <c r="F8430" t="s">
        <v>1602</v>
      </c>
      <c r="G8430" t="s">
        <v>1604</v>
      </c>
      <c r="H8430" t="s">
        <v>1610</v>
      </c>
      <c r="I8430" s="11">
        <v>6.2547321000000003E-2</v>
      </c>
      <c r="K8430">
        <v>17.350000000000001</v>
      </c>
      <c r="L8430" s="3">
        <v>88.382999999999996</v>
      </c>
      <c r="M8430">
        <v>4</v>
      </c>
      <c r="N8430" s="3">
        <v>5.0941210374639763</v>
      </c>
      <c r="O8430"/>
      <c r="P8430"/>
    </row>
    <row r="8431" spans="1:16" x14ac:dyDescent="0.3">
      <c r="A8431" t="s">
        <v>12</v>
      </c>
      <c r="B8431" t="s">
        <v>900</v>
      </c>
      <c r="C8431" t="s">
        <v>1587</v>
      </c>
      <c r="D8431">
        <v>2018</v>
      </c>
      <c r="E8431" t="s">
        <v>1597</v>
      </c>
      <c r="F8431" t="s">
        <v>1602</v>
      </c>
      <c r="G8431" t="s">
        <v>1604</v>
      </c>
      <c r="H8431" t="s">
        <v>1610</v>
      </c>
      <c r="I8431" s="11">
        <v>5.1366901E-2</v>
      </c>
      <c r="K8431">
        <v>9.1950000000000003</v>
      </c>
      <c r="L8431" s="3">
        <v>77.064400000000006</v>
      </c>
      <c r="M8431">
        <v>4</v>
      </c>
      <c r="N8431" s="3">
        <v>8.3811201740076129</v>
      </c>
      <c r="O8431"/>
      <c r="P8431"/>
    </row>
    <row r="8432" spans="1:16" x14ac:dyDescent="0.3">
      <c r="A8432" t="s">
        <v>12</v>
      </c>
      <c r="B8432" t="s">
        <v>870</v>
      </c>
      <c r="C8432" t="s">
        <v>1587</v>
      </c>
      <c r="D8432">
        <v>2018</v>
      </c>
      <c r="E8432" t="s">
        <v>1597</v>
      </c>
      <c r="F8432" t="s">
        <v>1602</v>
      </c>
      <c r="G8432" t="s">
        <v>1604</v>
      </c>
      <c r="H8432" t="s">
        <v>1610</v>
      </c>
      <c r="I8432" s="11">
        <v>0.10351785300000001</v>
      </c>
      <c r="K8432">
        <v>6.63</v>
      </c>
      <c r="L8432" s="3">
        <v>164.95</v>
      </c>
      <c r="M8432">
        <v>4</v>
      </c>
      <c r="N8432" s="3">
        <v>24.879336349924586</v>
      </c>
      <c r="O8432"/>
      <c r="P8432"/>
    </row>
    <row r="8433" spans="1:16" x14ac:dyDescent="0.3">
      <c r="A8433" t="s">
        <v>12</v>
      </c>
      <c r="B8433" t="s">
        <v>1012</v>
      </c>
      <c r="C8433" t="s">
        <v>1582</v>
      </c>
      <c r="D8433">
        <v>2018</v>
      </c>
      <c r="E8433" t="s">
        <v>1597</v>
      </c>
      <c r="F8433" t="s">
        <v>1602</v>
      </c>
      <c r="G8433" t="s">
        <v>1604</v>
      </c>
      <c r="H8433" t="s">
        <v>1610</v>
      </c>
      <c r="I8433" s="11">
        <v>0</v>
      </c>
      <c r="K8433">
        <v>9.8000000000000007</v>
      </c>
      <c r="L8433" s="3">
        <v>84.590800000000002</v>
      </c>
      <c r="M8433">
        <v>4</v>
      </c>
      <c r="N8433" s="3">
        <v>8.6317142857142848</v>
      </c>
      <c r="O8433"/>
      <c r="P8433"/>
    </row>
    <row r="8434" spans="1:16" x14ac:dyDescent="0.3">
      <c r="A8434" t="s">
        <v>12</v>
      </c>
      <c r="B8434" t="s">
        <v>833</v>
      </c>
      <c r="C8434" t="s">
        <v>1582</v>
      </c>
      <c r="D8434">
        <v>2018</v>
      </c>
      <c r="E8434" t="s">
        <v>1597</v>
      </c>
      <c r="F8434" t="s">
        <v>1602</v>
      </c>
      <c r="G8434" t="s">
        <v>1604</v>
      </c>
      <c r="H8434" t="s">
        <v>1610</v>
      </c>
      <c r="I8434" s="11">
        <v>5.5289464000000003E-2</v>
      </c>
      <c r="K8434">
        <v>7.05</v>
      </c>
      <c r="L8434" s="3">
        <v>222.50880000000001</v>
      </c>
      <c r="M8434">
        <v>4</v>
      </c>
      <c r="N8434" s="3">
        <v>31.561531914893617</v>
      </c>
      <c r="O8434"/>
      <c r="P8434"/>
    </row>
    <row r="8435" spans="1:16" x14ac:dyDescent="0.3">
      <c r="A8435" t="s">
        <v>12</v>
      </c>
      <c r="B8435" t="s">
        <v>464</v>
      </c>
      <c r="C8435" t="s">
        <v>1582</v>
      </c>
      <c r="D8435">
        <v>2018</v>
      </c>
      <c r="E8435" t="s">
        <v>1597</v>
      </c>
      <c r="F8435" t="s">
        <v>1602</v>
      </c>
      <c r="G8435" t="s">
        <v>1604</v>
      </c>
      <c r="H8435" t="s">
        <v>1610</v>
      </c>
      <c r="I8435" s="11">
        <v>1.5950065999999999E-2</v>
      </c>
      <c r="K8435">
        <v>17.600000000000001</v>
      </c>
      <c r="L8435" s="3">
        <v>47.740200000000002</v>
      </c>
      <c r="M8435">
        <v>4</v>
      </c>
      <c r="N8435" s="3">
        <v>2.7125113636363634</v>
      </c>
      <c r="O8435"/>
      <c r="P8435"/>
    </row>
    <row r="8436" spans="1:16" x14ac:dyDescent="0.3">
      <c r="A8436" t="s">
        <v>12</v>
      </c>
      <c r="B8436" t="s">
        <v>562</v>
      </c>
      <c r="C8436" t="s">
        <v>1586</v>
      </c>
      <c r="D8436">
        <v>2018</v>
      </c>
      <c r="E8436" t="s">
        <v>1597</v>
      </c>
      <c r="F8436" t="s">
        <v>1602</v>
      </c>
      <c r="G8436" t="s">
        <v>1604</v>
      </c>
      <c r="H8436" t="s">
        <v>1610</v>
      </c>
      <c r="I8436" s="11">
        <v>9.4109235999999999E-2</v>
      </c>
      <c r="K8436">
        <v>7.8949999999999996</v>
      </c>
      <c r="L8436" s="3">
        <v>102.9332</v>
      </c>
      <c r="M8436">
        <v>4</v>
      </c>
      <c r="N8436" s="3">
        <v>13.037770740975301</v>
      </c>
      <c r="O8436"/>
      <c r="P8436"/>
    </row>
    <row r="8437" spans="1:16" x14ac:dyDescent="0.3">
      <c r="A8437" t="s">
        <v>12</v>
      </c>
      <c r="B8437" t="s">
        <v>395</v>
      </c>
      <c r="C8437" t="s">
        <v>1586</v>
      </c>
      <c r="D8437">
        <v>2018</v>
      </c>
      <c r="E8437" t="s">
        <v>1597</v>
      </c>
      <c r="F8437" t="s">
        <v>1602</v>
      </c>
      <c r="G8437" t="s">
        <v>1604</v>
      </c>
      <c r="H8437" t="s">
        <v>1610</v>
      </c>
      <c r="I8437" s="11">
        <v>6.8754394999999996E-2</v>
      </c>
      <c r="K8437">
        <v>9</v>
      </c>
      <c r="L8437" s="3">
        <v>54.561399999999999</v>
      </c>
      <c r="M8437">
        <v>4</v>
      </c>
      <c r="N8437" s="3">
        <v>6.0623777777777779</v>
      </c>
      <c r="O8437"/>
      <c r="P8437"/>
    </row>
    <row r="8438" spans="1:16" x14ac:dyDescent="0.3">
      <c r="A8438" t="s">
        <v>12</v>
      </c>
      <c r="B8438" t="s">
        <v>662</v>
      </c>
      <c r="C8438" t="s">
        <v>1586</v>
      </c>
      <c r="D8438">
        <v>2018</v>
      </c>
      <c r="E8438" t="s">
        <v>1597</v>
      </c>
      <c r="F8438" t="s">
        <v>1602</v>
      </c>
      <c r="G8438" t="s">
        <v>1604</v>
      </c>
      <c r="H8438" t="s">
        <v>1610</v>
      </c>
      <c r="I8438" s="11">
        <v>6.5928735000000002E-2</v>
      </c>
      <c r="K8438">
        <v>16.5</v>
      </c>
      <c r="L8438" s="3">
        <v>183.0292</v>
      </c>
      <c r="M8438">
        <v>4</v>
      </c>
      <c r="N8438" s="3">
        <v>11.092678787878787</v>
      </c>
      <c r="O8438"/>
      <c r="P8438"/>
    </row>
    <row r="8439" spans="1:16" x14ac:dyDescent="0.3">
      <c r="A8439" t="s">
        <v>12</v>
      </c>
      <c r="B8439" t="s">
        <v>866</v>
      </c>
      <c r="C8439" t="s">
        <v>1577</v>
      </c>
      <c r="D8439">
        <v>2018</v>
      </c>
      <c r="E8439" t="s">
        <v>1597</v>
      </c>
      <c r="F8439" t="s">
        <v>1602</v>
      </c>
      <c r="G8439" t="s">
        <v>1604</v>
      </c>
      <c r="H8439" t="s">
        <v>1610</v>
      </c>
      <c r="I8439" s="11">
        <v>5.4114924000000002E-2</v>
      </c>
      <c r="K8439">
        <v>15</v>
      </c>
      <c r="L8439" s="3">
        <v>58.490400000000001</v>
      </c>
      <c r="M8439">
        <v>4</v>
      </c>
      <c r="N8439" s="3">
        <v>3.8993600000000002</v>
      </c>
      <c r="O8439"/>
      <c r="P8439"/>
    </row>
    <row r="8440" spans="1:16" x14ac:dyDescent="0.3">
      <c r="A8440" t="s">
        <v>12</v>
      </c>
      <c r="B8440" t="s">
        <v>217</v>
      </c>
      <c r="C8440" t="s">
        <v>1577</v>
      </c>
      <c r="D8440">
        <v>2018</v>
      </c>
      <c r="E8440" t="s">
        <v>1597</v>
      </c>
      <c r="F8440" t="s">
        <v>1602</v>
      </c>
      <c r="G8440" t="s">
        <v>1604</v>
      </c>
      <c r="H8440" t="s">
        <v>1610</v>
      </c>
      <c r="I8440" s="11">
        <v>3.1116081E-2</v>
      </c>
      <c r="K8440">
        <v>14</v>
      </c>
      <c r="L8440" s="3">
        <v>55.264000000000003</v>
      </c>
      <c r="M8440">
        <v>4</v>
      </c>
      <c r="N8440" s="3">
        <v>3.9474285714285715</v>
      </c>
      <c r="O8440"/>
      <c r="P8440"/>
    </row>
    <row r="8441" spans="1:16" x14ac:dyDescent="0.3">
      <c r="A8441" t="s">
        <v>12</v>
      </c>
      <c r="B8441" t="s">
        <v>361</v>
      </c>
      <c r="C8441" t="s">
        <v>1577</v>
      </c>
      <c r="D8441">
        <v>2018</v>
      </c>
      <c r="E8441" t="s">
        <v>1597</v>
      </c>
      <c r="F8441" t="s">
        <v>1602</v>
      </c>
      <c r="G8441" t="s">
        <v>1604</v>
      </c>
      <c r="H8441" t="s">
        <v>1610</v>
      </c>
      <c r="I8441" s="11">
        <v>4.1049321999999999E-2</v>
      </c>
      <c r="K8441">
        <v>14.5</v>
      </c>
      <c r="L8441" s="3">
        <v>41.245399999999997</v>
      </c>
      <c r="M8441">
        <v>4</v>
      </c>
      <c r="N8441" s="3">
        <v>2.8445103448275861</v>
      </c>
      <c r="O8441"/>
      <c r="P8441"/>
    </row>
    <row r="8442" spans="1:16" x14ac:dyDescent="0.3">
      <c r="A8442" t="s">
        <v>12</v>
      </c>
      <c r="B8442" t="s">
        <v>590</v>
      </c>
      <c r="C8442" t="s">
        <v>1577</v>
      </c>
      <c r="D8442">
        <v>2018</v>
      </c>
      <c r="E8442" t="s">
        <v>1597</v>
      </c>
      <c r="F8442" t="s">
        <v>1602</v>
      </c>
      <c r="G8442" t="s">
        <v>1604</v>
      </c>
      <c r="H8442" t="s">
        <v>1610</v>
      </c>
      <c r="I8442" s="11">
        <v>5.0256161000000001E-2</v>
      </c>
      <c r="K8442">
        <v>9</v>
      </c>
      <c r="L8442" s="3">
        <v>150.9024</v>
      </c>
      <c r="M8442">
        <v>4</v>
      </c>
      <c r="N8442" s="3">
        <v>16.766933333333334</v>
      </c>
      <c r="O8442"/>
      <c r="P8442"/>
    </row>
    <row r="8443" spans="1:16" x14ac:dyDescent="0.3">
      <c r="A8443" t="s">
        <v>12</v>
      </c>
      <c r="B8443" t="s">
        <v>932</v>
      </c>
      <c r="C8443" t="s">
        <v>1577</v>
      </c>
      <c r="D8443">
        <v>2018</v>
      </c>
      <c r="E8443" t="s">
        <v>1597</v>
      </c>
      <c r="F8443" t="s">
        <v>1602</v>
      </c>
      <c r="G8443" t="s">
        <v>1604</v>
      </c>
      <c r="H8443" t="s">
        <v>1610</v>
      </c>
      <c r="I8443" s="11">
        <v>3.4531701999999997E-2</v>
      </c>
      <c r="K8443">
        <v>19.25</v>
      </c>
      <c r="L8443" s="3">
        <v>142.24959999999999</v>
      </c>
      <c r="M8443">
        <v>4</v>
      </c>
      <c r="N8443" s="3">
        <v>7.3895896103896099</v>
      </c>
      <c r="O8443"/>
      <c r="P8443"/>
    </row>
    <row r="8444" spans="1:16" x14ac:dyDescent="0.3">
      <c r="A8444" t="s">
        <v>12</v>
      </c>
      <c r="B8444" t="s">
        <v>323</v>
      </c>
      <c r="C8444" t="s">
        <v>1577</v>
      </c>
      <c r="D8444">
        <v>2018</v>
      </c>
      <c r="E8444" t="s">
        <v>1597</v>
      </c>
      <c r="F8444" t="s">
        <v>1602</v>
      </c>
      <c r="G8444" t="s">
        <v>1604</v>
      </c>
      <c r="H8444" t="s">
        <v>1610</v>
      </c>
      <c r="I8444" s="11">
        <v>1.4661762E-2</v>
      </c>
      <c r="K8444">
        <v>13.8</v>
      </c>
      <c r="L8444" s="3">
        <v>89.117199999999997</v>
      </c>
      <c r="M8444">
        <v>4</v>
      </c>
      <c r="N8444" s="3">
        <v>6.4577681159420282</v>
      </c>
      <c r="O8444"/>
      <c r="P8444"/>
    </row>
    <row r="8445" spans="1:16" x14ac:dyDescent="0.3">
      <c r="A8445" t="s">
        <v>12</v>
      </c>
      <c r="B8445" t="s">
        <v>477</v>
      </c>
      <c r="C8445" t="s">
        <v>1577</v>
      </c>
      <c r="D8445">
        <v>2018</v>
      </c>
      <c r="E8445" t="s">
        <v>1597</v>
      </c>
      <c r="F8445" t="s">
        <v>1602</v>
      </c>
      <c r="G8445" t="s">
        <v>1604</v>
      </c>
      <c r="H8445" t="s">
        <v>1610</v>
      </c>
      <c r="I8445" s="11">
        <v>0.13933055699999999</v>
      </c>
      <c r="K8445">
        <v>6.8849999999999998</v>
      </c>
      <c r="L8445" s="3">
        <v>109.5228</v>
      </c>
      <c r="M8445">
        <v>4</v>
      </c>
      <c r="N8445" s="3">
        <v>15.907450980392158</v>
      </c>
      <c r="O8445"/>
      <c r="P8445"/>
    </row>
    <row r="8446" spans="1:16" x14ac:dyDescent="0.3">
      <c r="A8446" t="s">
        <v>12</v>
      </c>
      <c r="B8446" t="s">
        <v>849</v>
      </c>
      <c r="C8446" t="s">
        <v>1577</v>
      </c>
      <c r="D8446">
        <v>2018</v>
      </c>
      <c r="E8446" t="s">
        <v>1597</v>
      </c>
      <c r="F8446" t="s">
        <v>1602</v>
      </c>
      <c r="G8446" t="s">
        <v>1604</v>
      </c>
      <c r="H8446" t="s">
        <v>1610</v>
      </c>
      <c r="I8446" s="11">
        <v>0.10400212</v>
      </c>
      <c r="K8446">
        <v>9.5</v>
      </c>
      <c r="L8446" s="3">
        <v>79.796000000000006</v>
      </c>
      <c r="M8446">
        <v>4</v>
      </c>
      <c r="N8446" s="3">
        <v>8.3995789473684219</v>
      </c>
      <c r="O8446"/>
      <c r="P8446"/>
    </row>
    <row r="8447" spans="1:16" x14ac:dyDescent="0.3">
      <c r="A8447" t="s">
        <v>12</v>
      </c>
      <c r="B8447" t="s">
        <v>152</v>
      </c>
      <c r="C8447" t="s">
        <v>1577</v>
      </c>
      <c r="D8447">
        <v>2018</v>
      </c>
      <c r="E8447" t="s">
        <v>1597</v>
      </c>
      <c r="F8447" t="s">
        <v>1602</v>
      </c>
      <c r="G8447" t="s">
        <v>1604</v>
      </c>
      <c r="H8447" t="s">
        <v>1610</v>
      </c>
      <c r="I8447" s="11">
        <v>1.9672774000000001E-2</v>
      </c>
      <c r="K8447">
        <v>8.1</v>
      </c>
      <c r="L8447" s="3">
        <v>86.419799999999995</v>
      </c>
      <c r="M8447">
        <v>4</v>
      </c>
      <c r="N8447" s="3">
        <v>10.669111111111111</v>
      </c>
      <c r="O8447"/>
      <c r="P8447"/>
    </row>
    <row r="8448" spans="1:16" x14ac:dyDescent="0.3">
      <c r="A8448" t="s">
        <v>12</v>
      </c>
      <c r="B8448" t="s">
        <v>677</v>
      </c>
      <c r="C8448" t="s">
        <v>1577</v>
      </c>
      <c r="D8448">
        <v>2018</v>
      </c>
      <c r="E8448" t="s">
        <v>1597</v>
      </c>
      <c r="F8448" t="s">
        <v>1602</v>
      </c>
      <c r="G8448" t="s">
        <v>1604</v>
      </c>
      <c r="H8448" t="s">
        <v>1610</v>
      </c>
      <c r="I8448" s="11">
        <v>0.132500853</v>
      </c>
      <c r="K8448">
        <v>11</v>
      </c>
      <c r="L8448" s="3">
        <v>220.37979999999999</v>
      </c>
      <c r="M8448">
        <v>4</v>
      </c>
      <c r="N8448" s="3">
        <v>20.034527272727271</v>
      </c>
      <c r="O8448"/>
      <c r="P8448"/>
    </row>
    <row r="8449" spans="1:16" x14ac:dyDescent="0.3">
      <c r="A8449" t="s">
        <v>12</v>
      </c>
      <c r="B8449" t="s">
        <v>1553</v>
      </c>
      <c r="C8449" t="s">
        <v>1585</v>
      </c>
      <c r="D8449">
        <v>2018</v>
      </c>
      <c r="E8449" t="s">
        <v>1597</v>
      </c>
      <c r="F8449" t="s">
        <v>1602</v>
      </c>
      <c r="G8449" t="s">
        <v>1604</v>
      </c>
      <c r="H8449" t="s">
        <v>1610</v>
      </c>
      <c r="I8449" s="11">
        <v>7.3562475000000002E-2</v>
      </c>
      <c r="K8449">
        <v>7.8550000000000004</v>
      </c>
      <c r="L8449" s="3">
        <v>217.6482</v>
      </c>
      <c r="M8449">
        <v>4</v>
      </c>
      <c r="N8449" s="3">
        <v>27.708236791852322</v>
      </c>
      <c r="O8449"/>
      <c r="P8449"/>
    </row>
    <row r="8450" spans="1:16" x14ac:dyDescent="0.3">
      <c r="A8450" t="s">
        <v>12</v>
      </c>
      <c r="B8450" t="s">
        <v>1552</v>
      </c>
      <c r="C8450" t="s">
        <v>1585</v>
      </c>
      <c r="D8450">
        <v>2018</v>
      </c>
      <c r="E8450" t="s">
        <v>1597</v>
      </c>
      <c r="F8450" t="s">
        <v>1602</v>
      </c>
      <c r="G8450" t="s">
        <v>1604</v>
      </c>
      <c r="H8450" t="s">
        <v>1610</v>
      </c>
      <c r="I8450" s="11">
        <v>0.16388212899999999</v>
      </c>
      <c r="K8450">
        <v>8.0500000000000007</v>
      </c>
      <c r="L8450" s="3">
        <v>113.2518</v>
      </c>
      <c r="M8450">
        <v>4</v>
      </c>
      <c r="N8450" s="3">
        <v>14.068546583850932</v>
      </c>
      <c r="O8450"/>
      <c r="P8450"/>
    </row>
    <row r="8451" spans="1:16" x14ac:dyDescent="0.3">
      <c r="A8451" t="s">
        <v>12</v>
      </c>
      <c r="B8451" t="s">
        <v>1313</v>
      </c>
      <c r="C8451" t="s">
        <v>1585</v>
      </c>
      <c r="D8451">
        <v>2018</v>
      </c>
      <c r="E8451" t="s">
        <v>1597</v>
      </c>
      <c r="F8451" t="s">
        <v>1602</v>
      </c>
      <c r="G8451" t="s">
        <v>1604</v>
      </c>
      <c r="H8451" t="s">
        <v>1610</v>
      </c>
      <c r="I8451" s="11">
        <v>7.5033720000000003E-3</v>
      </c>
      <c r="K8451">
        <v>17.5</v>
      </c>
      <c r="L8451" s="3">
        <v>146.71019999999999</v>
      </c>
      <c r="M8451">
        <v>4</v>
      </c>
      <c r="N8451" s="3">
        <v>8.3834399999999984</v>
      </c>
      <c r="O8451"/>
      <c r="P8451"/>
    </row>
    <row r="8452" spans="1:16" x14ac:dyDescent="0.3">
      <c r="A8452" t="s">
        <v>12</v>
      </c>
      <c r="B8452" t="s">
        <v>363</v>
      </c>
      <c r="C8452" t="s">
        <v>1585</v>
      </c>
      <c r="D8452">
        <v>2018</v>
      </c>
      <c r="E8452" t="s">
        <v>1597</v>
      </c>
      <c r="F8452" t="s">
        <v>1602</v>
      </c>
      <c r="G8452" t="s">
        <v>1604</v>
      </c>
      <c r="H8452" t="s">
        <v>1610</v>
      </c>
      <c r="I8452" s="11">
        <v>0.18240726600000001</v>
      </c>
      <c r="K8452">
        <v>18.25</v>
      </c>
      <c r="L8452" s="3">
        <v>109.157</v>
      </c>
      <c r="M8452">
        <v>4</v>
      </c>
      <c r="N8452" s="3">
        <v>5.9812054794520542</v>
      </c>
      <c r="O8452"/>
      <c r="P8452"/>
    </row>
    <row r="8453" spans="1:16" x14ac:dyDescent="0.3">
      <c r="A8453" t="s">
        <v>12</v>
      </c>
      <c r="B8453" t="s">
        <v>1573</v>
      </c>
      <c r="C8453" t="s">
        <v>1585</v>
      </c>
      <c r="D8453">
        <v>2018</v>
      </c>
      <c r="E8453" t="s">
        <v>1597</v>
      </c>
      <c r="F8453" t="s">
        <v>1602</v>
      </c>
      <c r="G8453" t="s">
        <v>1604</v>
      </c>
      <c r="H8453" t="s">
        <v>1610</v>
      </c>
      <c r="I8453" s="11">
        <v>2.9742069999999999E-2</v>
      </c>
      <c r="L8453" s="3">
        <v>88.951400000000007</v>
      </c>
      <c r="M8453">
        <v>4</v>
      </c>
      <c r="N8453" s="3"/>
      <c r="O8453"/>
      <c r="P8453"/>
    </row>
    <row r="8454" spans="1:16" x14ac:dyDescent="0.3">
      <c r="A8454" t="s">
        <v>12</v>
      </c>
      <c r="B8454" t="s">
        <v>153</v>
      </c>
      <c r="C8454" t="s">
        <v>1585</v>
      </c>
      <c r="D8454">
        <v>2018</v>
      </c>
      <c r="E8454" t="s">
        <v>1597</v>
      </c>
      <c r="F8454" t="s">
        <v>1602</v>
      </c>
      <c r="G8454" t="s">
        <v>1604</v>
      </c>
      <c r="H8454" t="s">
        <v>1610</v>
      </c>
      <c r="I8454" s="11">
        <v>2.3209536999999999E-2</v>
      </c>
      <c r="K8454">
        <v>11.35</v>
      </c>
      <c r="L8454" s="3">
        <v>183.36080000000001</v>
      </c>
      <c r="M8454">
        <v>4</v>
      </c>
      <c r="N8454" s="3">
        <v>16.155136563876653</v>
      </c>
      <c r="O8454"/>
      <c r="P8454"/>
    </row>
    <row r="8455" spans="1:16" x14ac:dyDescent="0.3">
      <c r="A8455" t="s">
        <v>12</v>
      </c>
      <c r="B8455" t="s">
        <v>1105</v>
      </c>
      <c r="C8455" t="s">
        <v>1585</v>
      </c>
      <c r="D8455">
        <v>2018</v>
      </c>
      <c r="E8455" t="s">
        <v>1597</v>
      </c>
      <c r="F8455" t="s">
        <v>1602</v>
      </c>
      <c r="G8455" t="s">
        <v>1604</v>
      </c>
      <c r="H8455" t="s">
        <v>1610</v>
      </c>
      <c r="I8455" s="11">
        <v>7.3562475000000002E-2</v>
      </c>
      <c r="K8455">
        <v>12.6</v>
      </c>
      <c r="L8455" s="3">
        <v>254.93559999999999</v>
      </c>
      <c r="M8455">
        <v>4</v>
      </c>
      <c r="N8455" s="3">
        <v>20.232984126984128</v>
      </c>
      <c r="O8455"/>
      <c r="P8455"/>
    </row>
    <row r="8456" spans="1:16" x14ac:dyDescent="0.3">
      <c r="A8456" t="s">
        <v>12</v>
      </c>
      <c r="B8456" t="s">
        <v>1366</v>
      </c>
      <c r="C8456" t="s">
        <v>1585</v>
      </c>
      <c r="D8456">
        <v>2018</v>
      </c>
      <c r="E8456" t="s">
        <v>1597</v>
      </c>
      <c r="F8456" t="s">
        <v>1602</v>
      </c>
      <c r="G8456" t="s">
        <v>1604</v>
      </c>
      <c r="H8456" t="s">
        <v>1610</v>
      </c>
      <c r="I8456" s="11">
        <v>0</v>
      </c>
      <c r="K8456">
        <v>10.195</v>
      </c>
      <c r="L8456" s="3">
        <v>196.4794</v>
      </c>
      <c r="M8456">
        <v>4</v>
      </c>
      <c r="N8456" s="3">
        <v>19.272133398724865</v>
      </c>
      <c r="O8456"/>
      <c r="P8456"/>
    </row>
    <row r="8457" spans="1:16" x14ac:dyDescent="0.3">
      <c r="A8457" t="s">
        <v>12</v>
      </c>
      <c r="B8457" t="s">
        <v>1274</v>
      </c>
      <c r="C8457" t="s">
        <v>1585</v>
      </c>
      <c r="D8457">
        <v>2018</v>
      </c>
      <c r="E8457" t="s">
        <v>1597</v>
      </c>
      <c r="F8457" t="s">
        <v>1602</v>
      </c>
      <c r="G8457" t="s">
        <v>1604</v>
      </c>
      <c r="H8457" t="s">
        <v>1610</v>
      </c>
      <c r="I8457" s="11">
        <v>0.127108578</v>
      </c>
      <c r="K8457">
        <v>10.695</v>
      </c>
      <c r="L8457" s="3">
        <v>120.744</v>
      </c>
      <c r="M8457">
        <v>4</v>
      </c>
      <c r="N8457" s="3">
        <v>11.289761570827489</v>
      </c>
      <c r="O8457"/>
      <c r="P8457"/>
    </row>
    <row r="8458" spans="1:16" x14ac:dyDescent="0.3">
      <c r="A8458" t="s">
        <v>12</v>
      </c>
      <c r="B8458" t="s">
        <v>1210</v>
      </c>
      <c r="C8458" t="s">
        <v>1585</v>
      </c>
      <c r="D8458">
        <v>2018</v>
      </c>
      <c r="E8458" t="s">
        <v>1597</v>
      </c>
      <c r="F8458" t="s">
        <v>1602</v>
      </c>
      <c r="G8458" t="s">
        <v>1604</v>
      </c>
      <c r="H8458" t="s">
        <v>1610</v>
      </c>
      <c r="I8458" s="11">
        <v>4.2412572000000003E-2</v>
      </c>
      <c r="K8458">
        <v>16.7</v>
      </c>
      <c r="L8458" s="3">
        <v>119.0782</v>
      </c>
      <c r="M8458">
        <v>4</v>
      </c>
      <c r="N8458" s="3">
        <v>7.1304311377245506</v>
      </c>
      <c r="O8458"/>
      <c r="P8458"/>
    </row>
    <row r="8459" spans="1:16" x14ac:dyDescent="0.3">
      <c r="A8459" t="s">
        <v>12</v>
      </c>
      <c r="B8459" t="s">
        <v>94</v>
      </c>
      <c r="C8459" t="s">
        <v>1585</v>
      </c>
      <c r="D8459">
        <v>2018</v>
      </c>
      <c r="E8459" t="s">
        <v>1597</v>
      </c>
      <c r="F8459" t="s">
        <v>1602</v>
      </c>
      <c r="G8459" t="s">
        <v>1604</v>
      </c>
      <c r="H8459" t="s">
        <v>1610</v>
      </c>
      <c r="I8459" s="11">
        <v>7.5791641000000007E-2</v>
      </c>
      <c r="K8459">
        <v>20.25</v>
      </c>
      <c r="L8459" s="3">
        <v>193.3794</v>
      </c>
      <c r="M8459">
        <v>4</v>
      </c>
      <c r="N8459" s="3">
        <v>9.5495999999999999</v>
      </c>
      <c r="O8459"/>
      <c r="P8459"/>
    </row>
    <row r="8460" spans="1:16" x14ac:dyDescent="0.3">
      <c r="A8460" t="s">
        <v>12</v>
      </c>
      <c r="B8460" t="s">
        <v>1466</v>
      </c>
      <c r="C8460" t="s">
        <v>1585</v>
      </c>
      <c r="D8460">
        <v>2018</v>
      </c>
      <c r="E8460" t="s">
        <v>1597</v>
      </c>
      <c r="F8460" t="s">
        <v>1602</v>
      </c>
      <c r="G8460" t="s">
        <v>1604</v>
      </c>
      <c r="H8460" t="s">
        <v>1610</v>
      </c>
      <c r="I8460" s="11">
        <v>8.7221496999999995E-2</v>
      </c>
      <c r="K8460">
        <v>8.9450000000000003</v>
      </c>
      <c r="L8460" s="3">
        <v>263.99099999999999</v>
      </c>
      <c r="M8460">
        <v>4</v>
      </c>
      <c r="N8460" s="3">
        <v>29.512688652878701</v>
      </c>
      <c r="O8460"/>
      <c r="P8460"/>
    </row>
    <row r="8461" spans="1:16" x14ac:dyDescent="0.3">
      <c r="A8461" t="s">
        <v>12</v>
      </c>
      <c r="B8461" t="s">
        <v>770</v>
      </c>
      <c r="C8461" t="s">
        <v>1585</v>
      </c>
      <c r="D8461">
        <v>2018</v>
      </c>
      <c r="E8461" t="s">
        <v>1597</v>
      </c>
      <c r="F8461" t="s">
        <v>1602</v>
      </c>
      <c r="G8461" t="s">
        <v>1604</v>
      </c>
      <c r="H8461" t="s">
        <v>1610</v>
      </c>
      <c r="I8461" s="11">
        <v>0.170000805</v>
      </c>
      <c r="K8461">
        <v>18.25</v>
      </c>
      <c r="L8461" s="3">
        <v>155.96299999999999</v>
      </c>
      <c r="M8461">
        <v>4</v>
      </c>
      <c r="N8461" s="3">
        <v>8.545917808219178</v>
      </c>
      <c r="O8461"/>
      <c r="P8461"/>
    </row>
    <row r="8462" spans="1:16" x14ac:dyDescent="0.3">
      <c r="A8462" t="s">
        <v>12</v>
      </c>
      <c r="B8462" t="s">
        <v>710</v>
      </c>
      <c r="C8462" t="s">
        <v>1585</v>
      </c>
      <c r="D8462">
        <v>2018</v>
      </c>
      <c r="E8462" t="s">
        <v>1597</v>
      </c>
      <c r="F8462" t="s">
        <v>1602</v>
      </c>
      <c r="G8462" t="s">
        <v>1604</v>
      </c>
      <c r="H8462" t="s">
        <v>1610</v>
      </c>
      <c r="I8462" s="11">
        <v>3.0362777000000001E-2</v>
      </c>
      <c r="K8462">
        <v>20.6</v>
      </c>
      <c r="L8462" s="3">
        <v>210.52440000000001</v>
      </c>
      <c r="M8462">
        <v>4</v>
      </c>
      <c r="N8462" s="3">
        <v>10.219631067961165</v>
      </c>
      <c r="O8462"/>
      <c r="P8462"/>
    </row>
    <row r="8463" spans="1:16" x14ac:dyDescent="0.3">
      <c r="A8463" t="s">
        <v>12</v>
      </c>
      <c r="B8463" t="s">
        <v>668</v>
      </c>
      <c r="C8463" t="s">
        <v>1585</v>
      </c>
      <c r="D8463">
        <v>2018</v>
      </c>
      <c r="E8463" t="s">
        <v>1597</v>
      </c>
      <c r="F8463" t="s">
        <v>1602</v>
      </c>
      <c r="G8463" t="s">
        <v>1604</v>
      </c>
      <c r="H8463" t="s">
        <v>1610</v>
      </c>
      <c r="I8463" s="11">
        <v>4.7358246E-2</v>
      </c>
      <c r="K8463">
        <v>7.71</v>
      </c>
      <c r="L8463" s="3">
        <v>123.1756</v>
      </c>
      <c r="M8463">
        <v>4</v>
      </c>
      <c r="N8463" s="3">
        <v>15.976083009079119</v>
      </c>
      <c r="O8463"/>
      <c r="P8463"/>
    </row>
    <row r="8464" spans="1:16" x14ac:dyDescent="0.3">
      <c r="A8464" t="s">
        <v>12</v>
      </c>
      <c r="B8464" t="s">
        <v>95</v>
      </c>
      <c r="C8464" t="s">
        <v>1576</v>
      </c>
      <c r="D8464">
        <v>2018</v>
      </c>
      <c r="E8464" t="s">
        <v>1597</v>
      </c>
      <c r="F8464" t="s">
        <v>1602</v>
      </c>
      <c r="G8464" t="s">
        <v>1604</v>
      </c>
      <c r="H8464" t="s">
        <v>1610</v>
      </c>
      <c r="I8464" s="11">
        <v>6.6406853000000002E-2</v>
      </c>
      <c r="K8464">
        <v>11.3</v>
      </c>
      <c r="L8464" s="3">
        <v>259.7962</v>
      </c>
      <c r="M8464">
        <v>4</v>
      </c>
      <c r="N8464" s="3">
        <v>22.990814159292032</v>
      </c>
      <c r="O8464"/>
      <c r="P8464"/>
    </row>
    <row r="8465" spans="1:16" x14ac:dyDescent="0.3">
      <c r="A8465" t="s">
        <v>12</v>
      </c>
      <c r="B8465" t="s">
        <v>1382</v>
      </c>
      <c r="C8465" t="s">
        <v>1576</v>
      </c>
      <c r="D8465">
        <v>2018</v>
      </c>
      <c r="E8465" t="s">
        <v>1597</v>
      </c>
      <c r="F8465" t="s">
        <v>1602</v>
      </c>
      <c r="G8465" t="s">
        <v>1604</v>
      </c>
      <c r="H8465" t="s">
        <v>1610</v>
      </c>
      <c r="I8465" s="11">
        <v>3.5666654999999998E-2</v>
      </c>
      <c r="K8465">
        <v>6.8650000000000002</v>
      </c>
      <c r="L8465" s="3">
        <v>246.24860000000001</v>
      </c>
      <c r="M8465">
        <v>4</v>
      </c>
      <c r="N8465" s="3">
        <v>35.870152949745084</v>
      </c>
      <c r="O8465"/>
      <c r="P8465"/>
    </row>
    <row r="8466" spans="1:16" x14ac:dyDescent="0.3">
      <c r="A8466" t="s">
        <v>12</v>
      </c>
      <c r="B8466" t="s">
        <v>469</v>
      </c>
      <c r="C8466" t="s">
        <v>1576</v>
      </c>
      <c r="D8466">
        <v>2018</v>
      </c>
      <c r="E8466" t="s">
        <v>1597</v>
      </c>
      <c r="F8466" t="s">
        <v>1602</v>
      </c>
      <c r="G8466" t="s">
        <v>1604</v>
      </c>
      <c r="H8466" t="s">
        <v>1610</v>
      </c>
      <c r="I8466" s="11">
        <v>4.3690499000000001E-2</v>
      </c>
      <c r="K8466">
        <v>9.42</v>
      </c>
      <c r="L8466" s="3">
        <v>60.2194</v>
      </c>
      <c r="M8466">
        <v>4</v>
      </c>
      <c r="N8466" s="3">
        <v>6.3927176220806796</v>
      </c>
      <c r="O8466"/>
      <c r="P8466"/>
    </row>
    <row r="8467" spans="1:16" x14ac:dyDescent="0.3">
      <c r="A8467" t="s">
        <v>12</v>
      </c>
      <c r="B8467" t="s">
        <v>1455</v>
      </c>
      <c r="C8467" t="s">
        <v>1576</v>
      </c>
      <c r="D8467">
        <v>2018</v>
      </c>
      <c r="E8467" t="s">
        <v>1597</v>
      </c>
      <c r="F8467" t="s">
        <v>1602</v>
      </c>
      <c r="G8467" t="s">
        <v>1604</v>
      </c>
      <c r="H8467" t="s">
        <v>1610</v>
      </c>
      <c r="I8467" s="11">
        <v>7.2559350999999994E-2</v>
      </c>
      <c r="K8467">
        <v>13.65</v>
      </c>
      <c r="L8467" s="3">
        <v>199.3426</v>
      </c>
      <c r="M8467">
        <v>4</v>
      </c>
      <c r="N8467" s="3">
        <v>14.60385347985348</v>
      </c>
      <c r="O8467"/>
      <c r="P8467"/>
    </row>
    <row r="8468" spans="1:16" x14ac:dyDescent="0.3">
      <c r="A8468" t="s">
        <v>12</v>
      </c>
      <c r="B8468" t="s">
        <v>1460</v>
      </c>
      <c r="C8468" t="s">
        <v>1576</v>
      </c>
      <c r="D8468">
        <v>2018</v>
      </c>
      <c r="E8468" t="s">
        <v>1597</v>
      </c>
      <c r="F8468" t="s">
        <v>1602</v>
      </c>
      <c r="G8468" t="s">
        <v>1604</v>
      </c>
      <c r="H8468" t="s">
        <v>1610</v>
      </c>
      <c r="I8468" s="11">
        <v>7.0349402000000005E-2</v>
      </c>
      <c r="K8468">
        <v>18.7</v>
      </c>
      <c r="L8468" s="3">
        <v>228.601</v>
      </c>
      <c r="M8468">
        <v>4</v>
      </c>
      <c r="N8468" s="3">
        <v>12.224652406417112</v>
      </c>
      <c r="O8468"/>
      <c r="P8468"/>
    </row>
    <row r="8469" spans="1:16" x14ac:dyDescent="0.3">
      <c r="A8469" t="s">
        <v>12</v>
      </c>
      <c r="B8469" t="s">
        <v>408</v>
      </c>
      <c r="C8469" t="s">
        <v>1576</v>
      </c>
      <c r="D8469">
        <v>2018</v>
      </c>
      <c r="E8469" t="s">
        <v>1597</v>
      </c>
      <c r="F8469" t="s">
        <v>1602</v>
      </c>
      <c r="G8469" t="s">
        <v>1604</v>
      </c>
      <c r="H8469" t="s">
        <v>1610</v>
      </c>
      <c r="I8469" s="11">
        <v>7.5676338999999995E-2</v>
      </c>
      <c r="K8469">
        <v>12.65</v>
      </c>
      <c r="L8469" s="3">
        <v>190.4846</v>
      </c>
      <c r="M8469">
        <v>4</v>
      </c>
      <c r="N8469" s="3">
        <v>15.058071146245059</v>
      </c>
      <c r="O8469"/>
      <c r="P8469"/>
    </row>
    <row r="8470" spans="1:16" x14ac:dyDescent="0.3">
      <c r="A8470" t="s">
        <v>12</v>
      </c>
      <c r="B8470" t="s">
        <v>1453</v>
      </c>
      <c r="C8470" t="s">
        <v>1576</v>
      </c>
      <c r="D8470">
        <v>2018</v>
      </c>
      <c r="E8470" t="s">
        <v>1597</v>
      </c>
      <c r="F8470" t="s">
        <v>1602</v>
      </c>
      <c r="G8470" t="s">
        <v>1604</v>
      </c>
      <c r="H8470" t="s">
        <v>1610</v>
      </c>
      <c r="I8470" s="11">
        <v>0</v>
      </c>
      <c r="K8470">
        <v>15.15</v>
      </c>
      <c r="L8470" s="3">
        <v>145.27600000000001</v>
      </c>
      <c r="M8470">
        <v>4</v>
      </c>
      <c r="N8470" s="3">
        <v>9.58917491749175</v>
      </c>
      <c r="O8470"/>
      <c r="P8470"/>
    </row>
    <row r="8471" spans="1:16" x14ac:dyDescent="0.3">
      <c r="A8471" t="s">
        <v>12</v>
      </c>
      <c r="B8471" t="s">
        <v>907</v>
      </c>
      <c r="C8471" t="s">
        <v>1576</v>
      </c>
      <c r="D8471">
        <v>2018</v>
      </c>
      <c r="E8471" t="s">
        <v>1597</v>
      </c>
      <c r="F8471" t="s">
        <v>1602</v>
      </c>
      <c r="G8471" t="s">
        <v>1604</v>
      </c>
      <c r="H8471" t="s">
        <v>1610</v>
      </c>
      <c r="I8471" s="11">
        <v>9.3463545999999995E-2</v>
      </c>
      <c r="K8471">
        <v>19.2</v>
      </c>
      <c r="L8471" s="3">
        <v>189.12139999999999</v>
      </c>
      <c r="M8471">
        <v>4</v>
      </c>
      <c r="N8471" s="3">
        <v>9.850072916666667</v>
      </c>
      <c r="O8471"/>
      <c r="P8471"/>
    </row>
    <row r="8472" spans="1:16" x14ac:dyDescent="0.3">
      <c r="A8472" t="s">
        <v>12</v>
      </c>
      <c r="B8472" t="s">
        <v>236</v>
      </c>
      <c r="C8472" t="s">
        <v>1576</v>
      </c>
      <c r="D8472">
        <v>2018</v>
      </c>
      <c r="E8472" t="s">
        <v>1597</v>
      </c>
      <c r="F8472" t="s">
        <v>1602</v>
      </c>
      <c r="G8472" t="s">
        <v>1604</v>
      </c>
      <c r="H8472" t="s">
        <v>1610</v>
      </c>
      <c r="I8472" s="11">
        <v>0.15895490300000001</v>
      </c>
      <c r="K8472">
        <v>16.100000000000001</v>
      </c>
      <c r="L8472" s="3">
        <v>34.955800000000004</v>
      </c>
      <c r="M8472">
        <v>4</v>
      </c>
      <c r="N8472" s="3">
        <v>2.1711677018633542</v>
      </c>
      <c r="O8472"/>
      <c r="P8472"/>
    </row>
    <row r="8473" spans="1:16" x14ac:dyDescent="0.3">
      <c r="A8473" t="s">
        <v>12</v>
      </c>
      <c r="B8473" t="s">
        <v>887</v>
      </c>
      <c r="C8473" t="s">
        <v>1576</v>
      </c>
      <c r="D8473">
        <v>2018</v>
      </c>
      <c r="E8473" t="s">
        <v>1597</v>
      </c>
      <c r="F8473" t="s">
        <v>1602</v>
      </c>
      <c r="G8473" t="s">
        <v>1604</v>
      </c>
      <c r="H8473" t="s">
        <v>1610</v>
      </c>
      <c r="I8473" s="11">
        <v>3.7340835000000003E-2</v>
      </c>
      <c r="K8473">
        <v>14</v>
      </c>
      <c r="L8473" s="3">
        <v>163.15260000000001</v>
      </c>
      <c r="M8473">
        <v>4</v>
      </c>
      <c r="N8473" s="3">
        <v>11.653757142857144</v>
      </c>
      <c r="O8473"/>
      <c r="P8473"/>
    </row>
    <row r="8474" spans="1:16" x14ac:dyDescent="0.3">
      <c r="A8474" t="s">
        <v>12</v>
      </c>
      <c r="B8474" t="s">
        <v>306</v>
      </c>
      <c r="C8474" t="s">
        <v>1576</v>
      </c>
      <c r="D8474">
        <v>2018</v>
      </c>
      <c r="E8474" t="s">
        <v>1597</v>
      </c>
      <c r="F8474" t="s">
        <v>1602</v>
      </c>
      <c r="G8474" t="s">
        <v>1604</v>
      </c>
      <c r="H8474" t="s">
        <v>1610</v>
      </c>
      <c r="I8474" s="11">
        <v>0.159081735</v>
      </c>
      <c r="K8474">
        <v>16.850000000000001</v>
      </c>
      <c r="L8474" s="3">
        <v>193.5478</v>
      </c>
      <c r="M8474">
        <v>4</v>
      </c>
      <c r="N8474" s="3">
        <v>11.486516320474776</v>
      </c>
      <c r="O8474"/>
      <c r="P8474"/>
    </row>
    <row r="8475" spans="1:16" x14ac:dyDescent="0.3">
      <c r="A8475" t="s">
        <v>12</v>
      </c>
      <c r="B8475" t="s">
        <v>1123</v>
      </c>
      <c r="C8475" t="s">
        <v>1574</v>
      </c>
      <c r="D8475">
        <v>2018</v>
      </c>
      <c r="E8475" t="s">
        <v>1597</v>
      </c>
      <c r="F8475" t="s">
        <v>1602</v>
      </c>
      <c r="G8475" t="s">
        <v>1604</v>
      </c>
      <c r="H8475" t="s">
        <v>1610</v>
      </c>
      <c r="I8475" s="11">
        <v>3.0794774E-2</v>
      </c>
      <c r="K8475">
        <v>7.55</v>
      </c>
      <c r="L8475" s="3">
        <v>122.9072</v>
      </c>
      <c r="M8475">
        <v>4</v>
      </c>
      <c r="N8475" s="3">
        <v>16.279099337748345</v>
      </c>
      <c r="O8475"/>
      <c r="P8475"/>
    </row>
    <row r="8476" spans="1:16" x14ac:dyDescent="0.3">
      <c r="A8476" t="s">
        <v>12</v>
      </c>
      <c r="B8476" t="s">
        <v>834</v>
      </c>
      <c r="C8476" t="s">
        <v>1574</v>
      </c>
      <c r="D8476">
        <v>2018</v>
      </c>
      <c r="E8476" t="s">
        <v>1597</v>
      </c>
      <c r="F8476" t="s">
        <v>1602</v>
      </c>
      <c r="G8476" t="s">
        <v>1604</v>
      </c>
      <c r="H8476" t="s">
        <v>1610</v>
      </c>
      <c r="I8476" s="11">
        <v>5.8542509E-2</v>
      </c>
      <c r="K8476">
        <v>10.3</v>
      </c>
      <c r="L8476" s="3">
        <v>188.35300000000001</v>
      </c>
      <c r="M8476">
        <v>4</v>
      </c>
      <c r="N8476" s="3">
        <v>18.286699029126215</v>
      </c>
      <c r="O8476"/>
      <c r="P8476"/>
    </row>
    <row r="8477" spans="1:16" x14ac:dyDescent="0.3">
      <c r="A8477" t="s">
        <v>12</v>
      </c>
      <c r="B8477" t="s">
        <v>123</v>
      </c>
      <c r="C8477" t="s">
        <v>1574</v>
      </c>
      <c r="D8477">
        <v>2018</v>
      </c>
      <c r="E8477" t="s">
        <v>1597</v>
      </c>
      <c r="F8477" t="s">
        <v>1602</v>
      </c>
      <c r="G8477" t="s">
        <v>1604</v>
      </c>
      <c r="H8477" t="s">
        <v>1610</v>
      </c>
      <c r="I8477" s="11">
        <v>0.118883724</v>
      </c>
      <c r="K8477">
        <v>16.7</v>
      </c>
      <c r="L8477" s="3">
        <v>180.39760000000001</v>
      </c>
      <c r="M8477">
        <v>4</v>
      </c>
      <c r="N8477" s="3">
        <v>10.802251497005988</v>
      </c>
      <c r="O8477"/>
      <c r="P8477"/>
    </row>
    <row r="8478" spans="1:16" x14ac:dyDescent="0.3">
      <c r="A8478" t="s">
        <v>12</v>
      </c>
      <c r="B8478" t="s">
        <v>774</v>
      </c>
      <c r="C8478" t="s">
        <v>1574</v>
      </c>
      <c r="D8478">
        <v>2018</v>
      </c>
      <c r="E8478" t="s">
        <v>1597</v>
      </c>
      <c r="F8478" t="s">
        <v>1602</v>
      </c>
      <c r="G8478" t="s">
        <v>1604</v>
      </c>
      <c r="H8478" t="s">
        <v>1610</v>
      </c>
      <c r="I8478" s="11">
        <v>4.7704151E-2</v>
      </c>
      <c r="K8478">
        <v>20.6</v>
      </c>
      <c r="L8478" s="3">
        <v>187.25559999999999</v>
      </c>
      <c r="M8478">
        <v>4</v>
      </c>
      <c r="N8478" s="3">
        <v>9.0900776699029109</v>
      </c>
      <c r="O8478"/>
      <c r="P8478"/>
    </row>
    <row r="8479" spans="1:16" x14ac:dyDescent="0.3">
      <c r="A8479" t="s">
        <v>12</v>
      </c>
      <c r="B8479" t="s">
        <v>1502</v>
      </c>
      <c r="C8479" t="s">
        <v>1574</v>
      </c>
      <c r="D8479">
        <v>2018</v>
      </c>
      <c r="E8479" t="s">
        <v>1597</v>
      </c>
      <c r="F8479" t="s">
        <v>1602</v>
      </c>
      <c r="G8479" t="s">
        <v>1604</v>
      </c>
      <c r="H8479" t="s">
        <v>1610</v>
      </c>
      <c r="I8479" s="11">
        <v>0.106538757</v>
      </c>
      <c r="K8479">
        <v>5.46</v>
      </c>
      <c r="L8479" s="3">
        <v>145.4786</v>
      </c>
      <c r="M8479">
        <v>4</v>
      </c>
      <c r="N8479" s="3">
        <v>26.644432234432234</v>
      </c>
      <c r="O8479"/>
      <c r="P8479"/>
    </row>
    <row r="8480" spans="1:16" x14ac:dyDescent="0.3">
      <c r="A8480" t="s">
        <v>12</v>
      </c>
      <c r="B8480" t="s">
        <v>993</v>
      </c>
      <c r="C8480" t="s">
        <v>1574</v>
      </c>
      <c r="D8480">
        <v>2018</v>
      </c>
      <c r="E8480" t="s">
        <v>1597</v>
      </c>
      <c r="F8480" t="s">
        <v>1602</v>
      </c>
      <c r="G8480" t="s">
        <v>1604</v>
      </c>
      <c r="H8480" t="s">
        <v>1610</v>
      </c>
      <c r="I8480" s="11">
        <v>4.6382792999999999E-2</v>
      </c>
      <c r="K8480">
        <v>17.850000000000001</v>
      </c>
      <c r="L8480" s="3">
        <v>122.83880000000001</v>
      </c>
      <c r="M8480">
        <v>4</v>
      </c>
      <c r="N8480" s="3">
        <v>6.8817254901960778</v>
      </c>
      <c r="O8480"/>
      <c r="P8480"/>
    </row>
    <row r="8481" spans="1:16" x14ac:dyDescent="0.3">
      <c r="A8481" t="s">
        <v>12</v>
      </c>
      <c r="B8481" t="s">
        <v>1480</v>
      </c>
      <c r="C8481" t="s">
        <v>1574</v>
      </c>
      <c r="D8481">
        <v>2018</v>
      </c>
      <c r="E8481" t="s">
        <v>1597</v>
      </c>
      <c r="F8481" t="s">
        <v>1602</v>
      </c>
      <c r="G8481" t="s">
        <v>1604</v>
      </c>
      <c r="H8481" t="s">
        <v>1610</v>
      </c>
      <c r="I8481" s="11">
        <v>1.2974937000000001E-2</v>
      </c>
      <c r="K8481">
        <v>13.65</v>
      </c>
      <c r="L8481" s="3">
        <v>115.9834</v>
      </c>
      <c r="M8481">
        <v>4</v>
      </c>
      <c r="N8481" s="3">
        <v>8.496952380952381</v>
      </c>
      <c r="O8481"/>
      <c r="P8481"/>
    </row>
    <row r="8482" spans="1:16" x14ac:dyDescent="0.3">
      <c r="A8482" t="s">
        <v>12</v>
      </c>
      <c r="B8482" t="s">
        <v>740</v>
      </c>
      <c r="C8482" t="s">
        <v>1574</v>
      </c>
      <c r="D8482">
        <v>2018</v>
      </c>
      <c r="E8482" t="s">
        <v>1597</v>
      </c>
      <c r="F8482" t="s">
        <v>1602</v>
      </c>
      <c r="G8482" t="s">
        <v>1604</v>
      </c>
      <c r="H8482" t="s">
        <v>1610</v>
      </c>
      <c r="I8482" s="11">
        <v>0.10242248700000001</v>
      </c>
      <c r="K8482">
        <v>6.11</v>
      </c>
      <c r="L8482" s="3">
        <v>131.49680000000001</v>
      </c>
      <c r="M8482">
        <v>4</v>
      </c>
      <c r="N8482" s="3">
        <v>21.521571194762686</v>
      </c>
      <c r="O8482"/>
      <c r="P8482"/>
    </row>
    <row r="8483" spans="1:16" x14ac:dyDescent="0.3">
      <c r="A8483" t="s">
        <v>12</v>
      </c>
      <c r="B8483" t="s">
        <v>830</v>
      </c>
      <c r="C8483" t="s">
        <v>1574</v>
      </c>
      <c r="D8483">
        <v>2018</v>
      </c>
      <c r="E8483" t="s">
        <v>1597</v>
      </c>
      <c r="F8483" t="s">
        <v>1602</v>
      </c>
      <c r="G8483" t="s">
        <v>1604</v>
      </c>
      <c r="H8483" t="s">
        <v>1610</v>
      </c>
      <c r="I8483" s="11">
        <v>4.3443753000000002E-2</v>
      </c>
      <c r="K8483">
        <v>13.6</v>
      </c>
      <c r="L8483" s="3">
        <v>158.19460000000001</v>
      </c>
      <c r="M8483">
        <v>4</v>
      </c>
      <c r="N8483" s="3">
        <v>11.631955882352942</v>
      </c>
      <c r="O8483"/>
      <c r="P8483"/>
    </row>
    <row r="8484" spans="1:16" x14ac:dyDescent="0.3">
      <c r="A8484" t="s">
        <v>12</v>
      </c>
      <c r="B8484" t="s">
        <v>547</v>
      </c>
      <c r="C8484" t="s">
        <v>1574</v>
      </c>
      <c r="D8484">
        <v>2018</v>
      </c>
      <c r="E8484" t="s">
        <v>1597</v>
      </c>
      <c r="F8484" t="s">
        <v>1602</v>
      </c>
      <c r="G8484" t="s">
        <v>1604</v>
      </c>
      <c r="H8484" t="s">
        <v>1610</v>
      </c>
      <c r="I8484" s="11">
        <v>0.115032648</v>
      </c>
      <c r="K8484">
        <v>16</v>
      </c>
      <c r="L8484" s="3">
        <v>58.0246</v>
      </c>
      <c r="M8484">
        <v>4</v>
      </c>
      <c r="N8484" s="3">
        <v>3.6265375</v>
      </c>
      <c r="O8484"/>
      <c r="P8484"/>
    </row>
    <row r="8485" spans="1:16" x14ac:dyDescent="0.3">
      <c r="A8485" t="s">
        <v>12</v>
      </c>
      <c r="B8485" t="s">
        <v>1212</v>
      </c>
      <c r="C8485" t="s">
        <v>1574</v>
      </c>
      <c r="D8485">
        <v>2018</v>
      </c>
      <c r="E8485" t="s">
        <v>1597</v>
      </c>
      <c r="F8485" t="s">
        <v>1602</v>
      </c>
      <c r="G8485" t="s">
        <v>1604</v>
      </c>
      <c r="H8485" t="s">
        <v>1610</v>
      </c>
      <c r="I8485" s="11">
        <v>2.1353641999999999E-2</v>
      </c>
      <c r="K8485">
        <v>19.350000000000001</v>
      </c>
      <c r="L8485" s="3">
        <v>122.10980000000001</v>
      </c>
      <c r="M8485">
        <v>4</v>
      </c>
      <c r="N8485" s="3">
        <v>6.3105839793281655</v>
      </c>
      <c r="O8485"/>
      <c r="P8485"/>
    </row>
    <row r="8486" spans="1:16" x14ac:dyDescent="0.3">
      <c r="A8486" t="s">
        <v>12</v>
      </c>
      <c r="B8486" t="s">
        <v>307</v>
      </c>
      <c r="C8486" t="s">
        <v>1574</v>
      </c>
      <c r="D8486">
        <v>2018</v>
      </c>
      <c r="E8486" t="s">
        <v>1597</v>
      </c>
      <c r="F8486" t="s">
        <v>1602</v>
      </c>
      <c r="G8486" t="s">
        <v>1604</v>
      </c>
      <c r="H8486" t="s">
        <v>1610</v>
      </c>
      <c r="I8486" s="11">
        <v>0.141997869</v>
      </c>
      <c r="K8486">
        <v>18</v>
      </c>
      <c r="L8486" s="3">
        <v>90.551400000000001</v>
      </c>
      <c r="M8486">
        <v>4</v>
      </c>
      <c r="N8486" s="3">
        <v>5.0306333333333333</v>
      </c>
      <c r="O8486"/>
      <c r="P8486"/>
    </row>
    <row r="8487" spans="1:16" x14ac:dyDescent="0.3">
      <c r="A8487" t="s">
        <v>12</v>
      </c>
      <c r="B8487" t="s">
        <v>245</v>
      </c>
      <c r="C8487" t="s">
        <v>1574</v>
      </c>
      <c r="D8487">
        <v>2018</v>
      </c>
      <c r="E8487" t="s">
        <v>1597</v>
      </c>
      <c r="F8487" t="s">
        <v>1602</v>
      </c>
      <c r="G8487" t="s">
        <v>1604</v>
      </c>
      <c r="H8487" t="s">
        <v>1610</v>
      </c>
      <c r="I8487" s="11">
        <v>4.2949108999999999E-2</v>
      </c>
      <c r="K8487">
        <v>11.35</v>
      </c>
      <c r="L8487" s="3">
        <v>199.57419999999999</v>
      </c>
      <c r="M8487">
        <v>4</v>
      </c>
      <c r="N8487" s="3">
        <v>17.583629955947135</v>
      </c>
      <c r="O8487"/>
      <c r="P8487"/>
    </row>
    <row r="8488" spans="1:16" x14ac:dyDescent="0.3">
      <c r="A8488" t="s">
        <v>12</v>
      </c>
      <c r="B8488" t="s">
        <v>994</v>
      </c>
      <c r="C8488" t="s">
        <v>1574</v>
      </c>
      <c r="D8488">
        <v>2018</v>
      </c>
      <c r="E8488" t="s">
        <v>1597</v>
      </c>
      <c r="F8488" t="s">
        <v>1602</v>
      </c>
      <c r="G8488" t="s">
        <v>1604</v>
      </c>
      <c r="H8488" t="s">
        <v>1610</v>
      </c>
      <c r="I8488" s="11">
        <v>7.3700837000000005E-2</v>
      </c>
      <c r="K8488">
        <v>17.100000000000001</v>
      </c>
      <c r="L8488" s="3">
        <v>207.16380000000001</v>
      </c>
      <c r="M8488">
        <v>4</v>
      </c>
      <c r="N8488" s="3">
        <v>12.114842105263158</v>
      </c>
      <c r="O8488"/>
      <c r="P8488"/>
    </row>
    <row r="8489" spans="1:16" x14ac:dyDescent="0.3">
      <c r="A8489" t="s">
        <v>12</v>
      </c>
      <c r="B8489" t="s">
        <v>1058</v>
      </c>
      <c r="C8489" t="s">
        <v>1574</v>
      </c>
      <c r="D8489">
        <v>2018</v>
      </c>
      <c r="E8489" t="s">
        <v>1597</v>
      </c>
      <c r="F8489" t="s">
        <v>1602</v>
      </c>
      <c r="G8489" t="s">
        <v>1604</v>
      </c>
      <c r="H8489" t="s">
        <v>1610</v>
      </c>
      <c r="I8489" s="11">
        <v>0.17024678200000001</v>
      </c>
      <c r="K8489">
        <v>9.3949999999999996</v>
      </c>
      <c r="L8489" s="3">
        <v>141.5838</v>
      </c>
      <c r="M8489">
        <v>4</v>
      </c>
      <c r="N8489" s="3">
        <v>15.070122405534859</v>
      </c>
      <c r="O8489"/>
      <c r="P8489"/>
    </row>
    <row r="8490" spans="1:16" x14ac:dyDescent="0.3">
      <c r="A8490" t="s">
        <v>12</v>
      </c>
      <c r="B8490" t="s">
        <v>1314</v>
      </c>
      <c r="C8490" t="s">
        <v>1574</v>
      </c>
      <c r="D8490">
        <v>2018</v>
      </c>
      <c r="E8490" t="s">
        <v>1597</v>
      </c>
      <c r="F8490" t="s">
        <v>1602</v>
      </c>
      <c r="G8490" t="s">
        <v>1604</v>
      </c>
      <c r="H8490" t="s">
        <v>1610</v>
      </c>
      <c r="I8490" s="11">
        <v>2.4286378000000001E-2</v>
      </c>
      <c r="K8490">
        <v>14.15</v>
      </c>
      <c r="L8490" s="3">
        <v>194.71100000000001</v>
      </c>
      <c r="M8490">
        <v>4</v>
      </c>
      <c r="N8490" s="3">
        <v>13.760494699646644</v>
      </c>
      <c r="O8490"/>
      <c r="P8490"/>
    </row>
    <row r="8491" spans="1:16" x14ac:dyDescent="0.3">
      <c r="A8491" t="s">
        <v>12</v>
      </c>
      <c r="B8491" t="s">
        <v>733</v>
      </c>
      <c r="C8491" t="s">
        <v>1581</v>
      </c>
      <c r="D8491">
        <v>2018</v>
      </c>
      <c r="E8491" t="s">
        <v>1597</v>
      </c>
      <c r="F8491" t="s">
        <v>1602</v>
      </c>
      <c r="G8491" t="s">
        <v>1604</v>
      </c>
      <c r="H8491" t="s">
        <v>1610</v>
      </c>
      <c r="I8491" s="11">
        <v>5.7143514999999999E-2</v>
      </c>
      <c r="K8491">
        <v>11.8</v>
      </c>
      <c r="L8491" s="3">
        <v>151.8366</v>
      </c>
      <c r="M8491">
        <v>4</v>
      </c>
      <c r="N8491" s="3">
        <v>12.867508474576271</v>
      </c>
      <c r="O8491"/>
      <c r="P8491"/>
    </row>
    <row r="8492" spans="1:16" x14ac:dyDescent="0.3">
      <c r="A8492" t="s">
        <v>12</v>
      </c>
      <c r="B8492" t="s">
        <v>979</v>
      </c>
      <c r="C8492" t="s">
        <v>1581</v>
      </c>
      <c r="D8492">
        <v>2018</v>
      </c>
      <c r="E8492" t="s">
        <v>1597</v>
      </c>
      <c r="F8492" t="s">
        <v>1602</v>
      </c>
      <c r="G8492" t="s">
        <v>1604</v>
      </c>
      <c r="H8492" t="s">
        <v>1610</v>
      </c>
      <c r="I8492" s="11">
        <v>0.157701958</v>
      </c>
      <c r="K8492">
        <v>12.35</v>
      </c>
      <c r="L8492" s="3">
        <v>158.7946</v>
      </c>
      <c r="M8492">
        <v>4</v>
      </c>
      <c r="N8492" s="3">
        <v>12.857862348178138</v>
      </c>
      <c r="O8492"/>
      <c r="P8492"/>
    </row>
    <row r="8493" spans="1:16" x14ac:dyDescent="0.3">
      <c r="A8493" t="s">
        <v>12</v>
      </c>
      <c r="B8493" t="s">
        <v>852</v>
      </c>
      <c r="C8493" t="s">
        <v>1581</v>
      </c>
      <c r="D8493">
        <v>2018</v>
      </c>
      <c r="E8493" t="s">
        <v>1597</v>
      </c>
      <c r="F8493" t="s">
        <v>1602</v>
      </c>
      <c r="G8493" t="s">
        <v>1604</v>
      </c>
      <c r="H8493" t="s">
        <v>1610</v>
      </c>
      <c r="I8493" s="11">
        <v>8.5250610000000004E-3</v>
      </c>
      <c r="K8493">
        <v>16.75</v>
      </c>
      <c r="L8493" s="3">
        <v>72.503799999999998</v>
      </c>
      <c r="M8493">
        <v>4</v>
      </c>
      <c r="N8493" s="3">
        <v>4.3285850746268659</v>
      </c>
      <c r="O8493"/>
      <c r="P8493"/>
    </row>
    <row r="8494" spans="1:16" x14ac:dyDescent="0.3">
      <c r="A8494" t="s">
        <v>12</v>
      </c>
      <c r="B8494" t="s">
        <v>240</v>
      </c>
      <c r="C8494" t="s">
        <v>1581</v>
      </c>
      <c r="D8494">
        <v>2018</v>
      </c>
      <c r="E8494" t="s">
        <v>1597</v>
      </c>
      <c r="F8494" t="s">
        <v>1602</v>
      </c>
      <c r="G8494" t="s">
        <v>1604</v>
      </c>
      <c r="H8494" t="s">
        <v>1610</v>
      </c>
      <c r="I8494" s="11">
        <v>0.17064649400000001</v>
      </c>
      <c r="K8494">
        <v>18.600000000000001</v>
      </c>
      <c r="L8494" s="3">
        <v>46.337600000000002</v>
      </c>
      <c r="M8494">
        <v>4</v>
      </c>
      <c r="N8494" s="3">
        <v>2.4912688172043009</v>
      </c>
      <c r="O8494"/>
      <c r="P8494"/>
    </row>
    <row r="8495" spans="1:16" x14ac:dyDescent="0.3">
      <c r="A8495" t="s">
        <v>12</v>
      </c>
      <c r="B8495" t="s">
        <v>1346</v>
      </c>
      <c r="C8495" t="s">
        <v>1581</v>
      </c>
      <c r="D8495">
        <v>2018</v>
      </c>
      <c r="E8495" t="s">
        <v>1597</v>
      </c>
      <c r="F8495" t="s">
        <v>1602</v>
      </c>
      <c r="G8495" t="s">
        <v>1604</v>
      </c>
      <c r="H8495" t="s">
        <v>1610</v>
      </c>
      <c r="I8495" s="11">
        <v>0.150122794</v>
      </c>
      <c r="K8495">
        <v>5.86</v>
      </c>
      <c r="L8495" s="3">
        <v>154.53139999999999</v>
      </c>
      <c r="M8495">
        <v>4</v>
      </c>
      <c r="N8495" s="3">
        <v>26.370546075085322</v>
      </c>
      <c r="O8495"/>
      <c r="P8495"/>
    </row>
    <row r="8496" spans="1:16" x14ac:dyDescent="0.3">
      <c r="A8496" t="s">
        <v>12</v>
      </c>
      <c r="B8496" t="s">
        <v>995</v>
      </c>
      <c r="C8496" t="s">
        <v>1581</v>
      </c>
      <c r="D8496">
        <v>2018</v>
      </c>
      <c r="E8496" t="s">
        <v>1597</v>
      </c>
      <c r="F8496" t="s">
        <v>1602</v>
      </c>
      <c r="G8496" t="s">
        <v>1604</v>
      </c>
      <c r="H8496" t="s">
        <v>1610</v>
      </c>
      <c r="I8496" s="11">
        <v>6.0800116000000001E-2</v>
      </c>
      <c r="K8496">
        <v>15.85</v>
      </c>
      <c r="L8496" s="3">
        <v>44.474400000000003</v>
      </c>
      <c r="M8496">
        <v>4</v>
      </c>
      <c r="N8496" s="3">
        <v>2.8059558359621453</v>
      </c>
      <c r="O8496"/>
      <c r="P8496"/>
    </row>
    <row r="8497" spans="1:16" x14ac:dyDescent="0.3">
      <c r="A8497" t="s">
        <v>12</v>
      </c>
      <c r="B8497" t="s">
        <v>1175</v>
      </c>
      <c r="C8497" t="s">
        <v>1581</v>
      </c>
      <c r="D8497">
        <v>2018</v>
      </c>
      <c r="E8497" t="s">
        <v>1597</v>
      </c>
      <c r="F8497" t="s">
        <v>1602</v>
      </c>
      <c r="G8497" t="s">
        <v>1604</v>
      </c>
      <c r="H8497" t="s">
        <v>1610</v>
      </c>
      <c r="I8497" s="11">
        <v>7.5753207000000003E-2</v>
      </c>
      <c r="K8497">
        <v>17.600000000000001</v>
      </c>
      <c r="L8497" s="3">
        <v>111.1202</v>
      </c>
      <c r="M8497">
        <v>4</v>
      </c>
      <c r="N8497" s="3">
        <v>6.3136477272727269</v>
      </c>
      <c r="O8497"/>
      <c r="P8497"/>
    </row>
    <row r="8498" spans="1:16" x14ac:dyDescent="0.3">
      <c r="A8498" t="s">
        <v>12</v>
      </c>
      <c r="B8498" t="s">
        <v>681</v>
      </c>
      <c r="C8498" t="s">
        <v>1580</v>
      </c>
      <c r="D8498">
        <v>2018</v>
      </c>
      <c r="E8498" t="s">
        <v>1597</v>
      </c>
      <c r="F8498" t="s">
        <v>1602</v>
      </c>
      <c r="G8498" t="s">
        <v>1604</v>
      </c>
      <c r="H8498" t="s">
        <v>1610</v>
      </c>
      <c r="I8498" s="11">
        <v>4.1180766000000001E-2</v>
      </c>
      <c r="K8498">
        <v>17.600000000000001</v>
      </c>
      <c r="L8498" s="3">
        <v>37.918999999999997</v>
      </c>
      <c r="M8498">
        <v>4</v>
      </c>
      <c r="N8498" s="3">
        <v>2.1544886363636362</v>
      </c>
      <c r="O8498"/>
      <c r="P8498"/>
    </row>
    <row r="8499" spans="1:16" x14ac:dyDescent="0.3">
      <c r="A8499" t="s">
        <v>12</v>
      </c>
      <c r="B8499" t="s">
        <v>665</v>
      </c>
      <c r="C8499" t="s">
        <v>1580</v>
      </c>
      <c r="D8499">
        <v>2018</v>
      </c>
      <c r="E8499" t="s">
        <v>1597</v>
      </c>
      <c r="F8499" t="s">
        <v>1602</v>
      </c>
      <c r="G8499" t="s">
        <v>1604</v>
      </c>
      <c r="H8499" t="s">
        <v>1610</v>
      </c>
      <c r="I8499" s="11">
        <v>3.2750291000000001E-2</v>
      </c>
      <c r="K8499">
        <v>8.6300000000000008</v>
      </c>
      <c r="L8499" s="3">
        <v>112.15179999999999</v>
      </c>
      <c r="M8499">
        <v>4</v>
      </c>
      <c r="N8499" s="3">
        <v>12.995573580533023</v>
      </c>
      <c r="O8499"/>
      <c r="P8499"/>
    </row>
    <row r="8500" spans="1:16" x14ac:dyDescent="0.3">
      <c r="A8500" t="s">
        <v>12</v>
      </c>
      <c r="B8500" t="s">
        <v>369</v>
      </c>
      <c r="C8500" t="s">
        <v>1580</v>
      </c>
      <c r="D8500">
        <v>2018</v>
      </c>
      <c r="E8500" t="s">
        <v>1597</v>
      </c>
      <c r="F8500" t="s">
        <v>1602</v>
      </c>
      <c r="G8500" t="s">
        <v>1604</v>
      </c>
      <c r="H8500" t="s">
        <v>1610</v>
      </c>
      <c r="I8500" s="11">
        <v>3.8341654000000003E-2</v>
      </c>
      <c r="K8500">
        <v>16.7</v>
      </c>
      <c r="L8500" s="3">
        <v>146.21019999999999</v>
      </c>
      <c r="M8500">
        <v>4</v>
      </c>
      <c r="N8500" s="3">
        <v>8.7551017964071853</v>
      </c>
      <c r="O8500"/>
      <c r="P8500"/>
    </row>
    <row r="8501" spans="1:16" x14ac:dyDescent="0.3">
      <c r="A8501" t="s">
        <v>12</v>
      </c>
      <c r="B8501" t="s">
        <v>776</v>
      </c>
      <c r="C8501" t="s">
        <v>1580</v>
      </c>
      <c r="D8501">
        <v>2018</v>
      </c>
      <c r="E8501" t="s">
        <v>1597</v>
      </c>
      <c r="F8501" t="s">
        <v>1602</v>
      </c>
      <c r="G8501" t="s">
        <v>1604</v>
      </c>
      <c r="H8501" t="s">
        <v>1610</v>
      </c>
      <c r="I8501" s="11">
        <v>4.4764725999999998E-2</v>
      </c>
      <c r="K8501">
        <v>11.35</v>
      </c>
      <c r="L8501" s="3">
        <v>102.4016</v>
      </c>
      <c r="M8501">
        <v>4</v>
      </c>
      <c r="N8501" s="3">
        <v>9.0221674008810577</v>
      </c>
      <c r="O8501"/>
      <c r="P8501"/>
    </row>
    <row r="8502" spans="1:16" x14ac:dyDescent="0.3">
      <c r="A8502" t="s">
        <v>12</v>
      </c>
      <c r="B8502" t="s">
        <v>424</v>
      </c>
      <c r="C8502" t="s">
        <v>1580</v>
      </c>
      <c r="D8502">
        <v>2018</v>
      </c>
      <c r="E8502" t="s">
        <v>1597</v>
      </c>
      <c r="F8502" t="s">
        <v>1602</v>
      </c>
      <c r="G8502" t="s">
        <v>1604</v>
      </c>
      <c r="H8502" t="s">
        <v>1610</v>
      </c>
      <c r="I8502" s="11">
        <v>4.5542628000000002E-2</v>
      </c>
      <c r="K8502">
        <v>15.6</v>
      </c>
      <c r="L8502" s="3">
        <v>170.7132</v>
      </c>
      <c r="M8502">
        <v>4</v>
      </c>
      <c r="N8502" s="3">
        <v>10.943153846153846</v>
      </c>
      <c r="O8502"/>
      <c r="P8502"/>
    </row>
    <row r="8503" spans="1:16" x14ac:dyDescent="0.3">
      <c r="A8503" t="s">
        <v>12</v>
      </c>
      <c r="B8503" t="s">
        <v>1064</v>
      </c>
      <c r="C8503" t="s">
        <v>1580</v>
      </c>
      <c r="D8503">
        <v>2018</v>
      </c>
      <c r="E8503" t="s">
        <v>1597</v>
      </c>
      <c r="F8503" t="s">
        <v>1602</v>
      </c>
      <c r="G8503" t="s">
        <v>1604</v>
      </c>
      <c r="H8503" t="s">
        <v>1610</v>
      </c>
      <c r="I8503" s="11">
        <v>2.5616191E-2</v>
      </c>
      <c r="K8503">
        <v>7.42</v>
      </c>
      <c r="L8503" s="3">
        <v>188.18719999999999</v>
      </c>
      <c r="M8503">
        <v>4</v>
      </c>
      <c r="N8503" s="3">
        <v>25.362156334231805</v>
      </c>
      <c r="O8503"/>
      <c r="P8503"/>
    </row>
    <row r="8504" spans="1:16" x14ac:dyDescent="0.3">
      <c r="A8504" t="s">
        <v>12</v>
      </c>
      <c r="B8504" t="s">
        <v>496</v>
      </c>
      <c r="C8504" t="s">
        <v>1580</v>
      </c>
      <c r="D8504">
        <v>2018</v>
      </c>
      <c r="E8504" t="s">
        <v>1597</v>
      </c>
      <c r="F8504" t="s">
        <v>1602</v>
      </c>
      <c r="G8504" t="s">
        <v>1604</v>
      </c>
      <c r="H8504" t="s">
        <v>1610</v>
      </c>
      <c r="I8504" s="11">
        <v>1.8472714000000001E-2</v>
      </c>
      <c r="K8504">
        <v>19.350000000000001</v>
      </c>
      <c r="L8504" s="3">
        <v>109.95440000000001</v>
      </c>
      <c r="M8504">
        <v>4</v>
      </c>
      <c r="N8504" s="3">
        <v>5.6823979328165377</v>
      </c>
      <c r="O8504"/>
      <c r="P8504"/>
    </row>
    <row r="8505" spans="1:16" x14ac:dyDescent="0.3">
      <c r="A8505" t="s">
        <v>12</v>
      </c>
      <c r="B8505" t="s">
        <v>1451</v>
      </c>
      <c r="C8505" t="s">
        <v>1580</v>
      </c>
      <c r="D8505">
        <v>2018</v>
      </c>
      <c r="E8505" t="s">
        <v>1597</v>
      </c>
      <c r="F8505" t="s">
        <v>1602</v>
      </c>
      <c r="G8505" t="s">
        <v>1604</v>
      </c>
      <c r="H8505" t="s">
        <v>1610</v>
      </c>
      <c r="I8505" s="11">
        <v>8.0695805999999995E-2</v>
      </c>
      <c r="K8505">
        <v>8.8949999999999996</v>
      </c>
      <c r="L8505" s="3">
        <v>51.300800000000002</v>
      </c>
      <c r="M8505">
        <v>4</v>
      </c>
      <c r="N8505" s="3">
        <v>5.7673749297358068</v>
      </c>
      <c r="O8505"/>
      <c r="P8505"/>
    </row>
    <row r="8506" spans="1:16" x14ac:dyDescent="0.3">
      <c r="A8506" t="s">
        <v>12</v>
      </c>
      <c r="B8506" t="s">
        <v>1060</v>
      </c>
      <c r="C8506" t="s">
        <v>1580</v>
      </c>
      <c r="D8506">
        <v>2018</v>
      </c>
      <c r="E8506" t="s">
        <v>1597</v>
      </c>
      <c r="F8506" t="s">
        <v>1602</v>
      </c>
      <c r="G8506" t="s">
        <v>1604</v>
      </c>
      <c r="H8506" t="s">
        <v>1610</v>
      </c>
      <c r="I8506" s="11">
        <v>7.6387366999999998E-2</v>
      </c>
      <c r="K8506">
        <v>19.350000000000001</v>
      </c>
      <c r="L8506" s="3">
        <v>112.15179999999999</v>
      </c>
      <c r="M8506">
        <v>4</v>
      </c>
      <c r="N8506" s="3">
        <v>5.7959586563307486</v>
      </c>
      <c r="O8506"/>
      <c r="P8506"/>
    </row>
    <row r="8507" spans="1:16" x14ac:dyDescent="0.3">
      <c r="A8507" t="s">
        <v>12</v>
      </c>
      <c r="B8507" t="s">
        <v>931</v>
      </c>
      <c r="C8507" t="s">
        <v>1580</v>
      </c>
      <c r="D8507">
        <v>2018</v>
      </c>
      <c r="E8507" t="s">
        <v>1597</v>
      </c>
      <c r="F8507" t="s">
        <v>1602</v>
      </c>
      <c r="G8507" t="s">
        <v>1604</v>
      </c>
      <c r="H8507" t="s">
        <v>1610</v>
      </c>
      <c r="I8507" s="11">
        <v>6.6274639999999996E-2</v>
      </c>
      <c r="K8507">
        <v>7.71</v>
      </c>
      <c r="L8507" s="3">
        <v>54.195599999999999</v>
      </c>
      <c r="M8507">
        <v>4</v>
      </c>
      <c r="N8507" s="3">
        <v>7.0292607003891048</v>
      </c>
      <c r="O8507"/>
      <c r="P8507"/>
    </row>
    <row r="8508" spans="1:16" x14ac:dyDescent="0.3">
      <c r="A8508" t="s">
        <v>12</v>
      </c>
      <c r="B8508" t="s">
        <v>1090</v>
      </c>
      <c r="C8508" t="s">
        <v>1580</v>
      </c>
      <c r="D8508">
        <v>2018</v>
      </c>
      <c r="E8508" t="s">
        <v>1597</v>
      </c>
      <c r="F8508" t="s">
        <v>1602</v>
      </c>
      <c r="G8508" t="s">
        <v>1604</v>
      </c>
      <c r="H8508" t="s">
        <v>1610</v>
      </c>
      <c r="I8508" s="11">
        <v>0.13405742600000001</v>
      </c>
      <c r="K8508">
        <v>7.63</v>
      </c>
      <c r="L8508" s="3">
        <v>45.340200000000003</v>
      </c>
      <c r="M8508">
        <v>4</v>
      </c>
      <c r="N8508" s="3">
        <v>5.9423591087811278</v>
      </c>
      <c r="O8508"/>
      <c r="P8508"/>
    </row>
    <row r="8509" spans="1:16" x14ac:dyDescent="0.3">
      <c r="A8509" t="s">
        <v>12</v>
      </c>
      <c r="B8509" t="s">
        <v>1367</v>
      </c>
      <c r="C8509" t="s">
        <v>1580</v>
      </c>
      <c r="D8509">
        <v>2018</v>
      </c>
      <c r="E8509" t="s">
        <v>1597</v>
      </c>
      <c r="F8509" t="s">
        <v>1602</v>
      </c>
      <c r="G8509" t="s">
        <v>1604</v>
      </c>
      <c r="H8509" t="s">
        <v>1610</v>
      </c>
      <c r="I8509" s="11">
        <v>8.9120515999999997E-2</v>
      </c>
      <c r="K8509">
        <v>8.27</v>
      </c>
      <c r="L8509" s="3">
        <v>149.8708</v>
      </c>
      <c r="M8509">
        <v>4</v>
      </c>
      <c r="N8509" s="3">
        <v>18.122224909310763</v>
      </c>
      <c r="O8509"/>
      <c r="P8509"/>
    </row>
    <row r="8510" spans="1:16" x14ac:dyDescent="0.3">
      <c r="A8510" t="s">
        <v>12</v>
      </c>
      <c r="B8510" t="s">
        <v>225</v>
      </c>
      <c r="C8510" t="s">
        <v>1580</v>
      </c>
      <c r="D8510">
        <v>2018</v>
      </c>
      <c r="E8510" t="s">
        <v>1597</v>
      </c>
      <c r="F8510" t="s">
        <v>1602</v>
      </c>
      <c r="G8510" t="s">
        <v>1604</v>
      </c>
      <c r="H8510" t="s">
        <v>1610</v>
      </c>
      <c r="I8510" s="11">
        <v>2.8871234999999999E-2</v>
      </c>
      <c r="K8510">
        <v>6.61</v>
      </c>
      <c r="L8510" s="3">
        <v>188.78980000000001</v>
      </c>
      <c r="M8510">
        <v>4</v>
      </c>
      <c r="N8510" s="3">
        <v>28.561240544629349</v>
      </c>
      <c r="O8510"/>
      <c r="P8510"/>
    </row>
    <row r="8511" spans="1:16" x14ac:dyDescent="0.3">
      <c r="A8511" t="s">
        <v>12</v>
      </c>
      <c r="B8511" t="s">
        <v>102</v>
      </c>
      <c r="C8511" t="s">
        <v>1580</v>
      </c>
      <c r="D8511">
        <v>2018</v>
      </c>
      <c r="E8511" t="s">
        <v>1597</v>
      </c>
      <c r="F8511" t="s">
        <v>1602</v>
      </c>
      <c r="G8511" t="s">
        <v>1604</v>
      </c>
      <c r="H8511" t="s">
        <v>1610</v>
      </c>
      <c r="I8511" s="11">
        <v>5.7835325E-2</v>
      </c>
      <c r="K8511">
        <v>12.3</v>
      </c>
      <c r="L8511" s="3">
        <v>57.556199999999997</v>
      </c>
      <c r="M8511">
        <v>4</v>
      </c>
      <c r="N8511" s="3">
        <v>4.6793658536585356</v>
      </c>
      <c r="O8511"/>
      <c r="P8511"/>
    </row>
    <row r="8512" spans="1:16" x14ac:dyDescent="0.3">
      <c r="A8512" t="s">
        <v>12</v>
      </c>
      <c r="B8512" t="s">
        <v>1485</v>
      </c>
      <c r="C8512" t="s">
        <v>1580</v>
      </c>
      <c r="D8512">
        <v>2018</v>
      </c>
      <c r="E8512" t="s">
        <v>1597</v>
      </c>
      <c r="F8512" t="s">
        <v>1602</v>
      </c>
      <c r="G8512" t="s">
        <v>1604</v>
      </c>
      <c r="H8512" t="s">
        <v>1610</v>
      </c>
      <c r="I8512" s="11">
        <v>4.7037322999999999E-2</v>
      </c>
      <c r="K8512">
        <v>17.25</v>
      </c>
      <c r="L8512" s="3">
        <v>96.406800000000004</v>
      </c>
      <c r="M8512">
        <v>4</v>
      </c>
      <c r="N8512" s="3">
        <v>5.5888</v>
      </c>
      <c r="O8512"/>
      <c r="P8512"/>
    </row>
    <row r="8513" spans="1:16" x14ac:dyDescent="0.3">
      <c r="A8513" t="s">
        <v>12</v>
      </c>
      <c r="B8513" t="s">
        <v>626</v>
      </c>
      <c r="C8513" t="s">
        <v>1580</v>
      </c>
      <c r="D8513">
        <v>2018</v>
      </c>
      <c r="E8513" t="s">
        <v>1597</v>
      </c>
      <c r="F8513" t="s">
        <v>1602</v>
      </c>
      <c r="G8513" t="s">
        <v>1604</v>
      </c>
      <c r="H8513" t="s">
        <v>1610</v>
      </c>
      <c r="I8513" s="11">
        <v>9.6730426999999994E-2</v>
      </c>
      <c r="K8513">
        <v>14.5</v>
      </c>
      <c r="L8513" s="3">
        <v>159.02619999999999</v>
      </c>
      <c r="M8513">
        <v>4</v>
      </c>
      <c r="N8513" s="3">
        <v>10.967324137931033</v>
      </c>
      <c r="O8513"/>
      <c r="P8513"/>
    </row>
    <row r="8514" spans="1:16" x14ac:dyDescent="0.3">
      <c r="A8514" t="s">
        <v>12</v>
      </c>
      <c r="B8514" t="s">
        <v>981</v>
      </c>
      <c r="C8514" t="s">
        <v>1590</v>
      </c>
      <c r="D8514">
        <v>2018</v>
      </c>
      <c r="E8514" t="s">
        <v>1597</v>
      </c>
      <c r="F8514" t="s">
        <v>1602</v>
      </c>
      <c r="G8514" t="s">
        <v>1604</v>
      </c>
      <c r="H8514" t="s">
        <v>1610</v>
      </c>
      <c r="I8514" s="11">
        <v>0.108568067</v>
      </c>
      <c r="K8514">
        <v>9.3949999999999996</v>
      </c>
      <c r="L8514" s="3">
        <v>42.911200000000001</v>
      </c>
      <c r="M8514">
        <v>4</v>
      </c>
      <c r="N8514" s="3">
        <v>4.567450771687068</v>
      </c>
      <c r="O8514"/>
      <c r="P8514"/>
    </row>
    <row r="8515" spans="1:16" x14ac:dyDescent="0.3">
      <c r="A8515" t="s">
        <v>14</v>
      </c>
      <c r="B8515" t="s">
        <v>1368</v>
      </c>
      <c r="C8515" t="s">
        <v>1587</v>
      </c>
      <c r="D8515">
        <v>2018</v>
      </c>
      <c r="E8515" t="s">
        <v>1597</v>
      </c>
      <c r="F8515" t="s">
        <v>1602</v>
      </c>
      <c r="G8515" t="s">
        <v>1604</v>
      </c>
      <c r="H8515" t="s">
        <v>1610</v>
      </c>
      <c r="I8515" s="11">
        <v>4.3029435999999997E-2</v>
      </c>
      <c r="K8515">
        <v>7.75</v>
      </c>
      <c r="L8515" s="3">
        <v>94.743600000000001</v>
      </c>
      <c r="M8515">
        <v>4</v>
      </c>
      <c r="N8515" s="3">
        <v>12.22498064516129</v>
      </c>
      <c r="O8515"/>
      <c r="P8515"/>
    </row>
    <row r="8516" spans="1:16" x14ac:dyDescent="0.3">
      <c r="A8516" t="s">
        <v>14</v>
      </c>
      <c r="B8516" t="s">
        <v>399</v>
      </c>
      <c r="C8516" t="s">
        <v>1577</v>
      </c>
      <c r="D8516">
        <v>2018</v>
      </c>
      <c r="E8516" t="s">
        <v>1597</v>
      </c>
      <c r="F8516" t="s">
        <v>1602</v>
      </c>
      <c r="G8516" t="s">
        <v>1604</v>
      </c>
      <c r="H8516" t="s">
        <v>1610</v>
      </c>
      <c r="I8516" s="11">
        <v>5.3031857000000002E-2</v>
      </c>
      <c r="K8516">
        <v>6.65</v>
      </c>
      <c r="L8516" s="3">
        <v>149.17339999999999</v>
      </c>
      <c r="M8516">
        <v>4</v>
      </c>
      <c r="N8516" s="3">
        <v>22.432090225563908</v>
      </c>
      <c r="O8516"/>
      <c r="P8516"/>
    </row>
    <row r="8517" spans="1:16" x14ac:dyDescent="0.3">
      <c r="A8517" t="s">
        <v>14</v>
      </c>
      <c r="B8517" t="s">
        <v>1029</v>
      </c>
      <c r="C8517" t="s">
        <v>1577</v>
      </c>
      <c r="D8517">
        <v>2018</v>
      </c>
      <c r="E8517" t="s">
        <v>1597</v>
      </c>
      <c r="F8517" t="s">
        <v>1602</v>
      </c>
      <c r="G8517" t="s">
        <v>1604</v>
      </c>
      <c r="H8517" t="s">
        <v>1610</v>
      </c>
      <c r="I8517" s="11">
        <v>7.2486326000000004E-2</v>
      </c>
      <c r="K8517">
        <v>17.25</v>
      </c>
      <c r="L8517" s="3">
        <v>78.998599999999996</v>
      </c>
      <c r="M8517">
        <v>4</v>
      </c>
      <c r="N8517" s="3">
        <v>4.5796289855072461</v>
      </c>
      <c r="O8517"/>
      <c r="P8517"/>
    </row>
    <row r="8518" spans="1:16" x14ac:dyDescent="0.3">
      <c r="A8518" t="s">
        <v>14</v>
      </c>
      <c r="B8518" t="s">
        <v>1111</v>
      </c>
      <c r="C8518" t="s">
        <v>1574</v>
      </c>
      <c r="D8518">
        <v>2018</v>
      </c>
      <c r="E8518" t="s">
        <v>1597</v>
      </c>
      <c r="F8518" t="s">
        <v>1602</v>
      </c>
      <c r="G8518" t="s">
        <v>1604</v>
      </c>
      <c r="H8518" t="s">
        <v>1610</v>
      </c>
      <c r="I8518" s="11">
        <v>0.17514326</v>
      </c>
      <c r="K8518">
        <v>19.850000000000001</v>
      </c>
      <c r="L8518" s="3">
        <v>222.37719999999999</v>
      </c>
      <c r="M8518">
        <v>4</v>
      </c>
      <c r="N8518" s="3">
        <v>11.202881612090678</v>
      </c>
      <c r="O8518"/>
      <c r="P8518"/>
    </row>
    <row r="8519" spans="1:16" x14ac:dyDescent="0.3">
      <c r="A8519" t="s">
        <v>14</v>
      </c>
      <c r="B8519" t="s">
        <v>203</v>
      </c>
      <c r="C8519" t="s">
        <v>1575</v>
      </c>
      <c r="D8519">
        <v>2018</v>
      </c>
      <c r="E8519" t="s">
        <v>1597</v>
      </c>
      <c r="F8519" t="s">
        <v>1602</v>
      </c>
      <c r="G8519" t="s">
        <v>1604</v>
      </c>
      <c r="H8519" t="s">
        <v>1610</v>
      </c>
      <c r="I8519" s="11">
        <v>0</v>
      </c>
      <c r="K8519">
        <v>5.4</v>
      </c>
      <c r="L8519" s="3">
        <v>164.55260000000001</v>
      </c>
      <c r="M8519">
        <v>4</v>
      </c>
      <c r="N8519" s="3">
        <v>30.472703703703704</v>
      </c>
      <c r="O8519"/>
      <c r="P8519"/>
    </row>
    <row r="8520" spans="1:16" x14ac:dyDescent="0.3">
      <c r="A8520" t="s">
        <v>14</v>
      </c>
      <c r="B8520" t="s">
        <v>1131</v>
      </c>
      <c r="C8520" t="s">
        <v>1580</v>
      </c>
      <c r="D8520">
        <v>2018</v>
      </c>
      <c r="E8520" t="s">
        <v>1597</v>
      </c>
      <c r="F8520" t="s">
        <v>1602</v>
      </c>
      <c r="G8520" t="s">
        <v>1604</v>
      </c>
      <c r="H8520" t="s">
        <v>1610</v>
      </c>
      <c r="I8520" s="11">
        <v>3.4705806999999998E-2</v>
      </c>
      <c r="K8520">
        <v>14.15</v>
      </c>
      <c r="L8520" s="3">
        <v>241.68279999999999</v>
      </c>
      <c r="M8520">
        <v>4</v>
      </c>
      <c r="N8520" s="3">
        <v>17.080056537102472</v>
      </c>
      <c r="O8520"/>
      <c r="P8520"/>
    </row>
    <row r="8521" spans="1:16" x14ac:dyDescent="0.3">
      <c r="A8521" t="s">
        <v>14</v>
      </c>
      <c r="B8521" t="s">
        <v>1476</v>
      </c>
      <c r="C8521" t="s">
        <v>1590</v>
      </c>
      <c r="D8521">
        <v>2018</v>
      </c>
      <c r="E8521" t="s">
        <v>1597</v>
      </c>
      <c r="F8521" t="s">
        <v>1602</v>
      </c>
      <c r="G8521" t="s">
        <v>1604</v>
      </c>
      <c r="H8521" t="s">
        <v>1610</v>
      </c>
      <c r="I8521" s="11">
        <v>2.7570938999999999E-2</v>
      </c>
      <c r="K8521">
        <v>6.28</v>
      </c>
      <c r="L8521" s="3">
        <v>86.619799999999998</v>
      </c>
      <c r="M8521">
        <v>4</v>
      </c>
      <c r="N8521" s="3">
        <v>13.792961783439489</v>
      </c>
      <c r="O8521"/>
      <c r="P8521"/>
    </row>
    <row r="8522" spans="1:16" x14ac:dyDescent="0.3">
      <c r="A8522" t="s">
        <v>12</v>
      </c>
      <c r="B8522" t="s">
        <v>55</v>
      </c>
      <c r="C8522" t="s">
        <v>1585</v>
      </c>
      <c r="D8522">
        <v>2018</v>
      </c>
      <c r="E8522" t="s">
        <v>1597</v>
      </c>
      <c r="F8522" t="s">
        <v>1602</v>
      </c>
      <c r="G8522" t="s">
        <v>1604</v>
      </c>
      <c r="H8522" t="s">
        <v>1610</v>
      </c>
      <c r="I8522" s="11">
        <v>0.107714834</v>
      </c>
      <c r="K8522">
        <v>6.75</v>
      </c>
      <c r="L8522" s="3">
        <v>97.875200000000007</v>
      </c>
      <c r="M8522">
        <v>4</v>
      </c>
      <c r="N8522" s="3">
        <v>14.50002962962963</v>
      </c>
      <c r="O8522"/>
      <c r="P8522"/>
    </row>
    <row r="8523" spans="1:16" x14ac:dyDescent="0.3">
      <c r="A8523" t="s">
        <v>12</v>
      </c>
      <c r="B8523" t="s">
        <v>525</v>
      </c>
      <c r="C8523" t="s">
        <v>1580</v>
      </c>
      <c r="D8523">
        <v>2018</v>
      </c>
      <c r="E8523" t="s">
        <v>1597</v>
      </c>
      <c r="F8523" t="s">
        <v>1602</v>
      </c>
      <c r="G8523" t="s">
        <v>1604</v>
      </c>
      <c r="H8523" t="s">
        <v>1610</v>
      </c>
      <c r="I8523" s="11">
        <v>0</v>
      </c>
      <c r="K8523">
        <v>16.850000000000001</v>
      </c>
      <c r="L8523" s="3">
        <v>112.2544</v>
      </c>
      <c r="M8523">
        <v>4</v>
      </c>
      <c r="N8523" s="3">
        <v>6.6619821958456971</v>
      </c>
      <c r="O8523"/>
      <c r="P8523"/>
    </row>
    <row r="8524" spans="1:16" x14ac:dyDescent="0.3">
      <c r="A8524" t="s">
        <v>13</v>
      </c>
      <c r="B8524" t="s">
        <v>1024</v>
      </c>
      <c r="C8524" t="s">
        <v>1590</v>
      </c>
      <c r="D8524">
        <v>2022</v>
      </c>
      <c r="E8524" t="s">
        <v>1592</v>
      </c>
      <c r="F8524" t="s">
        <v>1602</v>
      </c>
      <c r="G8524" t="s">
        <v>1604</v>
      </c>
      <c r="H8524" t="s">
        <v>1608</v>
      </c>
      <c r="I8524" s="11">
        <v>4.2056943999999999E-2</v>
      </c>
      <c r="J8524">
        <v>9.5</v>
      </c>
      <c r="K8524">
        <v>9.5</v>
      </c>
      <c r="L8524" s="3">
        <v>31.89</v>
      </c>
      <c r="M8524">
        <v>4</v>
      </c>
      <c r="N8524" s="3">
        <v>3.3568421052631581</v>
      </c>
      <c r="O8524"/>
      <c r="P8524"/>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F62B6-944E-4EFD-B70B-3E99E7F5422D}">
  <dimension ref="A1:BL39"/>
  <sheetViews>
    <sheetView topLeftCell="O1" workbookViewId="0">
      <selection activeCell="AD22" sqref="AD22"/>
    </sheetView>
  </sheetViews>
  <sheetFormatPr baseColWidth="10" defaultRowHeight="14.4" x14ac:dyDescent="0.3"/>
  <cols>
    <col min="1" max="1" width="18.33203125" bestFit="1" customWidth="1"/>
    <col min="2" max="2" width="16.33203125" bestFit="1" customWidth="1"/>
    <col min="4" max="4" width="16.5546875" bestFit="1" customWidth="1"/>
    <col min="5" max="5" width="21.44140625" bestFit="1" customWidth="1"/>
    <col min="6" max="7" width="7" bestFit="1" customWidth="1"/>
    <col min="8" max="8" width="11.88671875" bestFit="1" customWidth="1"/>
    <col min="9" max="9" width="16.5546875" bestFit="1" customWidth="1"/>
    <col min="10" max="10" width="14.44140625" bestFit="1" customWidth="1"/>
    <col min="11" max="11" width="12.88671875" bestFit="1" customWidth="1"/>
    <col min="12" max="12" width="18.33203125" bestFit="1" customWidth="1"/>
    <col min="13" max="13" width="21.44140625" bestFit="1" customWidth="1"/>
    <col min="14" max="16" width="17.5546875" bestFit="1" customWidth="1"/>
    <col min="17" max="18" width="11.88671875" bestFit="1" customWidth="1"/>
    <col min="19" max="19" width="16.5546875" bestFit="1" customWidth="1"/>
    <col min="20" max="20" width="21.44140625" bestFit="1" customWidth="1"/>
    <col min="21" max="22" width="12.88671875" bestFit="1" customWidth="1"/>
    <col min="23" max="23" width="14.44140625" bestFit="1" customWidth="1"/>
    <col min="25" max="25" width="18.33203125" bestFit="1" customWidth="1"/>
    <col min="26" max="26" width="23.6640625" bestFit="1" customWidth="1"/>
    <col min="27" max="27" width="18.5546875" bestFit="1" customWidth="1"/>
    <col min="28" max="28" width="14.44140625" bestFit="1" customWidth="1"/>
    <col min="30" max="30" width="18.33203125" bestFit="1" customWidth="1"/>
    <col min="31" max="31" width="13" bestFit="1" customWidth="1"/>
    <col min="32" max="32" width="18.5546875" bestFit="1" customWidth="1"/>
    <col min="34" max="34" width="16.5546875" bestFit="1" customWidth="1"/>
    <col min="35" max="35" width="27.88671875" bestFit="1" customWidth="1"/>
    <col min="36" max="36" width="14.44140625" bestFit="1" customWidth="1"/>
    <col min="37" max="37" width="22.21875" bestFit="1" customWidth="1"/>
    <col min="38" max="38" width="11.88671875" bestFit="1" customWidth="1"/>
    <col min="39" max="39" width="23.5546875" bestFit="1" customWidth="1"/>
    <col min="40" max="41" width="21.44140625" bestFit="1" customWidth="1"/>
    <col min="42" max="44" width="12.88671875" bestFit="1" customWidth="1"/>
    <col min="45" max="45" width="11.88671875" bestFit="1" customWidth="1"/>
    <col min="46" max="50" width="12.88671875" bestFit="1" customWidth="1"/>
    <col min="51" max="51" width="14.44140625" bestFit="1" customWidth="1"/>
    <col min="54" max="54" width="16.5546875" bestFit="1" customWidth="1"/>
    <col min="55" max="55" width="22.33203125" bestFit="1" customWidth="1"/>
    <col min="56" max="56" width="13" bestFit="1" customWidth="1"/>
    <col min="57" max="57" width="22.33203125" bestFit="1" customWidth="1"/>
    <col min="58" max="58" width="13" bestFit="1" customWidth="1"/>
    <col min="59" max="59" width="22.33203125" bestFit="1" customWidth="1"/>
    <col min="60" max="60" width="13" bestFit="1" customWidth="1"/>
    <col min="61" max="61" width="22.33203125" bestFit="1" customWidth="1"/>
    <col min="62" max="62" width="13" bestFit="1" customWidth="1"/>
    <col min="63" max="63" width="27" bestFit="1" customWidth="1"/>
    <col min="64" max="64" width="17.6640625" bestFit="1" customWidth="1"/>
    <col min="65" max="352" width="8.33203125" bestFit="1" customWidth="1"/>
    <col min="353" max="1104" width="9.33203125" bestFit="1" customWidth="1"/>
    <col min="1105" max="1105" width="17.33203125" bestFit="1" customWidth="1"/>
    <col min="1106" max="1106" width="19.5546875" bestFit="1" customWidth="1"/>
    <col min="1107" max="2376" width="8.33203125" bestFit="1" customWidth="1"/>
    <col min="2377" max="5500" width="9.33203125" bestFit="1" customWidth="1"/>
    <col min="5501" max="5501" width="22.33203125" bestFit="1" customWidth="1"/>
    <col min="5502" max="5502" width="19.5546875" bestFit="1" customWidth="1"/>
    <col min="5503" max="5758" width="8.33203125" bestFit="1" customWidth="1"/>
    <col min="5759" max="6393" width="9.33203125" bestFit="1" customWidth="1"/>
    <col min="6394" max="6394" width="22.33203125" bestFit="1" customWidth="1"/>
    <col min="6395" max="6395" width="19.5546875" bestFit="1" customWidth="1"/>
    <col min="6396" max="6670" width="8.33203125" bestFit="1" customWidth="1"/>
    <col min="6671" max="7291" width="9.33203125" bestFit="1" customWidth="1"/>
    <col min="7292" max="7292" width="22.33203125" bestFit="1" customWidth="1"/>
    <col min="7293" max="7293" width="11.88671875" bestFit="1" customWidth="1"/>
  </cols>
  <sheetData>
    <row r="1" spans="1:64" x14ac:dyDescent="0.3">
      <c r="A1" s="13" t="s">
        <v>1624</v>
      </c>
      <c r="D1" s="13" t="s">
        <v>1625</v>
      </c>
      <c r="I1" s="20" t="s">
        <v>1626</v>
      </c>
      <c r="L1" s="13" t="s">
        <v>1633</v>
      </c>
    </row>
    <row r="2" spans="1:64" x14ac:dyDescent="0.3">
      <c r="S2" s="13" t="s">
        <v>1629</v>
      </c>
      <c r="BC2" s="5" t="s">
        <v>1614</v>
      </c>
    </row>
    <row r="3" spans="1:64" x14ac:dyDescent="0.3">
      <c r="A3" s="5" t="s">
        <v>1611</v>
      </c>
      <c r="B3" t="s">
        <v>1623</v>
      </c>
      <c r="D3" s="5" t="s">
        <v>1615</v>
      </c>
      <c r="E3" s="5" t="s">
        <v>1614</v>
      </c>
      <c r="I3" s="5" t="s">
        <v>1611</v>
      </c>
      <c r="J3" t="s">
        <v>1615</v>
      </c>
      <c r="L3" s="5" t="s">
        <v>1617</v>
      </c>
      <c r="M3" s="5" t="s">
        <v>1614</v>
      </c>
      <c r="S3" s="5" t="s">
        <v>1615</v>
      </c>
      <c r="T3" s="5" t="s">
        <v>1614</v>
      </c>
      <c r="Y3" s="5" t="s">
        <v>1611</v>
      </c>
      <c r="Z3" t="s">
        <v>1613</v>
      </c>
      <c r="AA3" t="s">
        <v>1627</v>
      </c>
      <c r="AB3" t="s">
        <v>1615</v>
      </c>
      <c r="AD3" s="5" t="s">
        <v>1611</v>
      </c>
      <c r="AE3" t="s">
        <v>1615</v>
      </c>
      <c r="AH3" s="5" t="s">
        <v>1611</v>
      </c>
      <c r="AI3" t="s">
        <v>1615</v>
      </c>
      <c r="AN3" s="5" t="s">
        <v>1615</v>
      </c>
      <c r="AO3" s="5" t="s">
        <v>1614</v>
      </c>
      <c r="BC3" t="s">
        <v>1609</v>
      </c>
      <c r="BE3" t="s">
        <v>1607</v>
      </c>
      <c r="BG3" t="s">
        <v>1608</v>
      </c>
      <c r="BI3" t="s">
        <v>1610</v>
      </c>
      <c r="BK3" t="s">
        <v>1631</v>
      </c>
      <c r="BL3" t="s">
        <v>1632</v>
      </c>
    </row>
    <row r="4" spans="1:64" x14ac:dyDescent="0.3">
      <c r="A4" s="6" t="s">
        <v>1582</v>
      </c>
      <c r="B4" s="7">
        <v>15.215737847332631</v>
      </c>
      <c r="D4" s="5" t="s">
        <v>1611</v>
      </c>
      <c r="E4" t="s">
        <v>1601</v>
      </c>
      <c r="F4" t="s">
        <v>1603</v>
      </c>
      <c r="G4" t="s">
        <v>1602</v>
      </c>
      <c r="H4" t="s">
        <v>1612</v>
      </c>
      <c r="I4" s="6" t="s">
        <v>1598</v>
      </c>
      <c r="J4" s="7">
        <v>133103.90699999989</v>
      </c>
      <c r="L4" s="5" t="s">
        <v>1611</v>
      </c>
      <c r="M4" t="s">
        <v>1609</v>
      </c>
      <c r="N4" t="s">
        <v>1607</v>
      </c>
      <c r="O4" t="s">
        <v>1608</v>
      </c>
      <c r="P4" t="s">
        <v>1610</v>
      </c>
      <c r="Q4" t="s">
        <v>1612</v>
      </c>
      <c r="S4" s="5" t="s">
        <v>1611</v>
      </c>
      <c r="T4" t="s">
        <v>1606</v>
      </c>
      <c r="U4" t="s">
        <v>1604</v>
      </c>
      <c r="V4" t="s">
        <v>1605</v>
      </c>
      <c r="W4" t="s">
        <v>1612</v>
      </c>
      <c r="Y4" s="6" t="s">
        <v>1586</v>
      </c>
      <c r="Z4" s="8">
        <v>8.5723009327272684E-2</v>
      </c>
      <c r="AA4" s="8">
        <v>1.2906253666549338E-2</v>
      </c>
      <c r="AB4" s="7">
        <v>15596.696599999999</v>
      </c>
      <c r="AD4" s="6" t="s">
        <v>1588</v>
      </c>
      <c r="AE4" s="8">
        <v>7.554289283350845E-3</v>
      </c>
      <c r="AH4" s="6" t="s">
        <v>1609</v>
      </c>
      <c r="AI4" s="8">
        <v>0.1264385020948908</v>
      </c>
      <c r="AN4" s="5" t="s">
        <v>1611</v>
      </c>
      <c r="AO4" t="s">
        <v>1595</v>
      </c>
      <c r="AP4" t="s">
        <v>1596</v>
      </c>
      <c r="AQ4" t="s">
        <v>1594</v>
      </c>
      <c r="AR4" t="s">
        <v>1592</v>
      </c>
      <c r="AS4" t="s">
        <v>1600</v>
      </c>
      <c r="AT4" t="s">
        <v>1597</v>
      </c>
      <c r="AU4" t="s">
        <v>1598</v>
      </c>
      <c r="AV4" t="s">
        <v>1593</v>
      </c>
      <c r="AW4" t="s">
        <v>1599</v>
      </c>
      <c r="AX4" t="s">
        <v>1591</v>
      </c>
      <c r="AY4" t="s">
        <v>1612</v>
      </c>
      <c r="BB4" s="5" t="s">
        <v>1611</v>
      </c>
      <c r="BC4" t="s">
        <v>1618</v>
      </c>
      <c r="BD4" t="s">
        <v>1615</v>
      </c>
      <c r="BE4" t="s">
        <v>1618</v>
      </c>
      <c r="BF4" t="s">
        <v>1615</v>
      </c>
      <c r="BG4" t="s">
        <v>1618</v>
      </c>
      <c r="BH4" t="s">
        <v>1615</v>
      </c>
      <c r="BI4" t="s">
        <v>1618</v>
      </c>
      <c r="BJ4" t="s">
        <v>1615</v>
      </c>
    </row>
    <row r="5" spans="1:64" x14ac:dyDescent="0.3">
      <c r="A5" s="6" t="s">
        <v>1588</v>
      </c>
      <c r="B5" s="7">
        <v>14.52956490682174</v>
      </c>
      <c r="D5" s="6" t="s">
        <v>13</v>
      </c>
      <c r="E5" s="8">
        <v>0.17895543134690736</v>
      </c>
      <c r="F5" s="8">
        <v>0.21175902859939294</v>
      </c>
      <c r="G5" s="8">
        <v>0.25531416565357096</v>
      </c>
      <c r="H5" s="8">
        <v>0.64602862559987118</v>
      </c>
      <c r="I5" s="12">
        <v>7</v>
      </c>
      <c r="J5" s="7">
        <v>133103.90699999989</v>
      </c>
      <c r="L5" s="6" t="s">
        <v>1581</v>
      </c>
      <c r="M5" s="4">
        <v>3.9863636363636359</v>
      </c>
      <c r="N5" s="4">
        <v>4.0373540856031118</v>
      </c>
      <c r="O5" s="4">
        <v>4</v>
      </c>
      <c r="P5" s="4">
        <v>4.0196428571428573</v>
      </c>
      <c r="Q5" s="4">
        <v>4.0230588235294098</v>
      </c>
      <c r="S5" s="6" t="s">
        <v>1601</v>
      </c>
      <c r="T5" s="7"/>
      <c r="U5" s="7">
        <v>130476.85979999998</v>
      </c>
      <c r="V5" s="7">
        <v>205920.9521999998</v>
      </c>
      <c r="W5" s="7">
        <v>336397.8119999998</v>
      </c>
      <c r="Y5" s="6" t="s">
        <v>1588</v>
      </c>
      <c r="Z5" s="8">
        <v>7.4976079734374979E-2</v>
      </c>
      <c r="AA5" s="8">
        <v>7.5090930423559778E-3</v>
      </c>
      <c r="AB5" s="7">
        <v>9077.869999999999</v>
      </c>
      <c r="AD5" s="6" t="s">
        <v>1586</v>
      </c>
      <c r="AE5" s="8">
        <v>1.2979031202369561E-2</v>
      </c>
      <c r="AH5" s="6" t="s">
        <v>1607</v>
      </c>
      <c r="AI5" s="8">
        <v>0.65537401309151422</v>
      </c>
      <c r="AN5" s="6">
        <v>2011</v>
      </c>
      <c r="AO5" s="7">
        <v>78131.566599999976</v>
      </c>
      <c r="AP5" s="7"/>
      <c r="AQ5" s="7"/>
      <c r="AR5" s="7"/>
      <c r="AS5" s="7"/>
      <c r="AT5" s="7"/>
      <c r="AU5" s="7"/>
      <c r="AV5" s="7"/>
      <c r="AW5" s="7"/>
      <c r="AX5" s="7"/>
      <c r="AY5" s="7">
        <v>78131.566599999976</v>
      </c>
      <c r="BB5" s="6" t="s">
        <v>1601</v>
      </c>
      <c r="BC5">
        <v>528</v>
      </c>
      <c r="BD5" s="7">
        <v>73807.582399999985</v>
      </c>
      <c r="BE5">
        <v>1860</v>
      </c>
      <c r="BF5" s="7">
        <v>262590.22959999979</v>
      </c>
      <c r="BH5" s="7"/>
      <c r="BJ5" s="7"/>
      <c r="BK5">
        <v>2388</v>
      </c>
      <c r="BL5" s="7">
        <v>336397.81199999963</v>
      </c>
    </row>
    <row r="6" spans="1:64" x14ac:dyDescent="0.3">
      <c r="A6" s="6" t="s">
        <v>1583</v>
      </c>
      <c r="B6" s="7">
        <v>14.101078054387395</v>
      </c>
      <c r="D6" s="6" t="s">
        <v>12</v>
      </c>
      <c r="E6" s="8">
        <v>0.10098318708828428</v>
      </c>
      <c r="F6" s="8">
        <v>0.11540958042971175</v>
      </c>
      <c r="G6" s="8">
        <v>0.13757860688213286</v>
      </c>
      <c r="H6" s="8">
        <v>0.35397137440012888</v>
      </c>
      <c r="I6" s="6" t="s">
        <v>1599</v>
      </c>
      <c r="J6" s="7">
        <v>132113.36980000007</v>
      </c>
      <c r="L6" s="6" t="s">
        <v>1579</v>
      </c>
      <c r="M6" s="4">
        <v>3.9915966386554622</v>
      </c>
      <c r="N6" s="4">
        <v>4.0063651591289799</v>
      </c>
      <c r="O6" s="4">
        <v>3.9642105263157905</v>
      </c>
      <c r="P6" s="4">
        <v>3.9939393939393937</v>
      </c>
      <c r="Q6" s="4">
        <v>3.9986813186813164</v>
      </c>
      <c r="S6" s="6" t="s">
        <v>1603</v>
      </c>
      <c r="T6" s="7">
        <v>84612.447400000005</v>
      </c>
      <c r="U6" s="7">
        <v>78048.314399999974</v>
      </c>
      <c r="V6" s="7">
        <v>230492.58319999996</v>
      </c>
      <c r="W6" s="7">
        <v>393153.34499999997</v>
      </c>
      <c r="Y6" s="6" t="s">
        <v>1585</v>
      </c>
      <c r="Z6" s="8">
        <v>7.2427271639296215E-2</v>
      </c>
      <c r="AA6" s="8">
        <v>8.0018772732605895E-2</v>
      </c>
      <c r="AB6" s="7">
        <v>101276.46159999998</v>
      </c>
      <c r="AD6" s="6" t="s">
        <v>1589</v>
      </c>
      <c r="AE6" s="8">
        <v>1.8207801665725859E-2</v>
      </c>
      <c r="AH6" s="6" t="s">
        <v>1608</v>
      </c>
      <c r="AI6" s="8">
        <v>0.10941125586258872</v>
      </c>
      <c r="AN6" s="6">
        <v>2012</v>
      </c>
      <c r="AO6" s="7"/>
      <c r="AP6" s="7"/>
      <c r="AQ6" s="7"/>
      <c r="AR6" s="7"/>
      <c r="AS6" s="7"/>
      <c r="AT6" s="7"/>
      <c r="AU6" s="7"/>
      <c r="AV6" s="7"/>
      <c r="AW6" s="7"/>
      <c r="AX6" s="7">
        <v>130476.85979999998</v>
      </c>
      <c r="AY6" s="7">
        <v>130476.85979999998</v>
      </c>
      <c r="BB6" s="6" t="s">
        <v>1603</v>
      </c>
      <c r="BD6" s="7"/>
      <c r="BE6">
        <v>2785</v>
      </c>
      <c r="BF6" s="7">
        <v>393153.34499999956</v>
      </c>
      <c r="BH6" s="7"/>
      <c r="BJ6" s="7"/>
      <c r="BK6">
        <v>2785</v>
      </c>
      <c r="BL6" s="7">
        <v>393153.34499999956</v>
      </c>
    </row>
    <row r="7" spans="1:64" x14ac:dyDescent="0.3">
      <c r="A7" s="6" t="s">
        <v>1577</v>
      </c>
      <c r="B7" s="7">
        <v>13.420518843687727</v>
      </c>
      <c r="D7" s="6" t="s">
        <v>1612</v>
      </c>
      <c r="E7" s="8">
        <v>0.27993861843519163</v>
      </c>
      <c r="F7" s="8">
        <v>0.32716860902910466</v>
      </c>
      <c r="G7" s="8">
        <v>0.39289277253570382</v>
      </c>
      <c r="H7" s="8">
        <v>1</v>
      </c>
      <c r="I7" s="12">
        <v>8</v>
      </c>
      <c r="J7" s="7">
        <v>132113.36980000007</v>
      </c>
      <c r="L7" s="6" t="s">
        <v>1577</v>
      </c>
      <c r="M7" s="4">
        <v>3.8890410958904105</v>
      </c>
      <c r="N7" s="4">
        <v>4.012206572769955</v>
      </c>
      <c r="O7" s="4">
        <v>3.9717948717948719</v>
      </c>
      <c r="P7" s="4">
        <v>4.0194444444444448</v>
      </c>
      <c r="Q7" s="4">
        <v>3.9942989214175708</v>
      </c>
      <c r="S7" s="6" t="s">
        <v>1602</v>
      </c>
      <c r="T7" s="7">
        <v>164379.13859999992</v>
      </c>
      <c r="U7" s="7">
        <v>299370.56220000004</v>
      </c>
      <c r="V7" s="7">
        <v>8383.3324000000011</v>
      </c>
      <c r="W7" s="7">
        <v>472133.03320000001</v>
      </c>
      <c r="Y7" s="6" t="s">
        <v>1587</v>
      </c>
      <c r="Z7" s="8">
        <v>6.9169299788580246E-2</v>
      </c>
      <c r="AA7" s="8">
        <v>7.6029567053854274E-2</v>
      </c>
      <c r="AB7" s="7">
        <v>81894.736400000053</v>
      </c>
      <c r="AD7" s="6" t="s">
        <v>1584</v>
      </c>
      <c r="AE7" s="8">
        <v>1.8683687264174836E-2</v>
      </c>
      <c r="AH7" s="6" t="s">
        <v>1610</v>
      </c>
      <c r="AI7" s="8">
        <v>0.1087762289510064</v>
      </c>
      <c r="AN7" s="6">
        <v>2014</v>
      </c>
      <c r="AO7" s="7"/>
      <c r="AP7" s="7">
        <v>131809.01560000007</v>
      </c>
      <c r="AQ7" s="7"/>
      <c r="AR7" s="7"/>
      <c r="AS7" s="7"/>
      <c r="AT7" s="7"/>
      <c r="AU7" s="7"/>
      <c r="AV7" s="7"/>
      <c r="AW7" s="7"/>
      <c r="AX7" s="7"/>
      <c r="AY7" s="7">
        <v>131809.01560000007</v>
      </c>
      <c r="BB7" s="6" t="s">
        <v>1602</v>
      </c>
      <c r="BC7">
        <v>555</v>
      </c>
      <c r="BD7" s="7">
        <v>78131.566599999976</v>
      </c>
      <c r="BE7">
        <v>932</v>
      </c>
      <c r="BF7" s="7">
        <v>131809.01560000007</v>
      </c>
      <c r="BG7">
        <v>928</v>
      </c>
      <c r="BH7" s="7">
        <v>131477.77640000006</v>
      </c>
      <c r="BI7">
        <v>935</v>
      </c>
      <c r="BJ7" s="7">
        <v>130714.67460000006</v>
      </c>
      <c r="BK7">
        <v>3350</v>
      </c>
      <c r="BL7" s="7">
        <v>472133.03319999931</v>
      </c>
    </row>
    <row r="8" spans="1:64" x14ac:dyDescent="0.3">
      <c r="A8" s="6" t="s">
        <v>1579</v>
      </c>
      <c r="B8" s="7">
        <v>13.145755183321787</v>
      </c>
      <c r="I8" s="6" t="s">
        <v>1596</v>
      </c>
      <c r="J8" s="7">
        <v>131809.01560000007</v>
      </c>
      <c r="L8" s="6" t="s">
        <v>1575</v>
      </c>
      <c r="M8" s="4">
        <v>4.0462686567164194</v>
      </c>
      <c r="N8" s="4">
        <v>4.0005970149253729</v>
      </c>
      <c r="O8" s="4">
        <v>3.896551724137931</v>
      </c>
      <c r="P8" s="4">
        <v>3.9250000000000003</v>
      </c>
      <c r="Q8" s="4">
        <v>3.9861538461538437</v>
      </c>
      <c r="S8" s="6" t="s">
        <v>1612</v>
      </c>
      <c r="T8" s="7">
        <v>248991.58599999992</v>
      </c>
      <c r="U8" s="7">
        <v>507895.73639999999</v>
      </c>
      <c r="V8" s="7">
        <v>444796.86779999977</v>
      </c>
      <c r="W8" s="7">
        <v>1201684.1901999998</v>
      </c>
      <c r="Y8" s="6" t="s">
        <v>1574</v>
      </c>
      <c r="Z8" s="8">
        <v>6.8512983944805261E-2</v>
      </c>
      <c r="AA8" s="8">
        <v>0.14455004106535257</v>
      </c>
      <c r="AB8" s="7">
        <v>178124.08099999998</v>
      </c>
      <c r="AD8" s="6" t="s">
        <v>1583</v>
      </c>
      <c r="AE8" s="8">
        <v>2.4411306097917237E-2</v>
      </c>
      <c r="AH8" s="6" t="s">
        <v>1612</v>
      </c>
      <c r="AI8" s="8">
        <v>1</v>
      </c>
      <c r="AN8" s="6">
        <v>2015</v>
      </c>
      <c r="AO8" s="7"/>
      <c r="AP8" s="7"/>
      <c r="AQ8" s="7"/>
      <c r="AR8" s="7"/>
      <c r="AS8" s="7"/>
      <c r="AT8" s="7"/>
      <c r="AU8" s="7"/>
      <c r="AV8" s="7">
        <v>130945.4776</v>
      </c>
      <c r="AW8" s="7"/>
      <c r="AX8" s="7"/>
      <c r="AY8" s="7">
        <v>130945.4776</v>
      </c>
      <c r="BB8" s="6" t="s">
        <v>1612</v>
      </c>
      <c r="BC8">
        <v>1083</v>
      </c>
      <c r="BD8" s="7">
        <v>151939.14899999992</v>
      </c>
      <c r="BE8">
        <v>5577</v>
      </c>
      <c r="BF8" s="7">
        <v>787552.59019999846</v>
      </c>
      <c r="BG8">
        <v>928</v>
      </c>
      <c r="BH8" s="7">
        <v>131477.77640000006</v>
      </c>
      <c r="BI8">
        <v>935</v>
      </c>
      <c r="BJ8" s="7">
        <v>130714.67460000006</v>
      </c>
      <c r="BK8">
        <v>8523</v>
      </c>
      <c r="BL8" s="7">
        <v>1201684.1901999984</v>
      </c>
    </row>
    <row r="9" spans="1:64" x14ac:dyDescent="0.3">
      <c r="A9" s="6" t="s">
        <v>1578</v>
      </c>
      <c r="B9" s="7">
        <v>12.910304596826848</v>
      </c>
      <c r="I9" s="12">
        <v>10</v>
      </c>
      <c r="J9" s="7">
        <v>131809.01560000007</v>
      </c>
      <c r="L9" s="6" t="s">
        <v>1587</v>
      </c>
      <c r="M9" s="4">
        <v>3.9858823529411773</v>
      </c>
      <c r="N9" s="4">
        <v>3.9793427230046938</v>
      </c>
      <c r="O9" s="4">
        <v>3.9470588235294133</v>
      </c>
      <c r="P9" s="4">
        <v>4.0376811594202904</v>
      </c>
      <c r="Q9" s="4">
        <v>3.9830246913580232</v>
      </c>
      <c r="W9" s="19">
        <f>+GETPIVOTDATA("Sales",$S$3)</f>
        <v>1201684.1901999998</v>
      </c>
      <c r="Y9" s="6" t="s">
        <v>1577</v>
      </c>
      <c r="Z9" s="8">
        <v>6.8129315394452938E-2</v>
      </c>
      <c r="AA9" s="8">
        <v>7.6146896632641084E-2</v>
      </c>
      <c r="AB9" s="7">
        <v>90706.729000000007</v>
      </c>
      <c r="AD9" s="6" t="s">
        <v>1582</v>
      </c>
      <c r="AE9" s="8">
        <v>2.944127923835942E-2</v>
      </c>
      <c r="AN9" s="6">
        <v>2016</v>
      </c>
      <c r="AO9" s="7"/>
      <c r="AP9" s="7"/>
      <c r="AQ9" s="7"/>
      <c r="AR9" s="7"/>
      <c r="AS9" s="7"/>
      <c r="AT9" s="7"/>
      <c r="AU9" s="7"/>
      <c r="AV9" s="7"/>
      <c r="AW9" s="7">
        <v>132113.36980000007</v>
      </c>
      <c r="AX9" s="7"/>
      <c r="AY9" s="7">
        <v>132113.36980000007</v>
      </c>
    </row>
    <row r="10" spans="1:64" x14ac:dyDescent="0.3">
      <c r="A10" s="6" t="s">
        <v>1580</v>
      </c>
      <c r="B10" s="7">
        <v>12.755898659077607</v>
      </c>
      <c r="I10" s="6" t="s">
        <v>1592</v>
      </c>
      <c r="J10" s="7">
        <v>131477.77640000006</v>
      </c>
      <c r="L10" s="6" t="s">
        <v>1576</v>
      </c>
      <c r="M10" s="4">
        <v>4.0252427184466004</v>
      </c>
      <c r="N10" s="4">
        <v>3.9694055944056008</v>
      </c>
      <c r="O10" s="4">
        <v>3.9293478260869565</v>
      </c>
      <c r="P10" s="4">
        <v>3.9629213483146066</v>
      </c>
      <c r="Q10" s="4">
        <v>3.9711448598130832</v>
      </c>
      <c r="S10" s="14" t="s">
        <v>1628</v>
      </c>
      <c r="Y10" s="6" t="s">
        <v>1589</v>
      </c>
      <c r="Z10" s="8">
        <v>6.7563564033783774E-2</v>
      </c>
      <c r="AA10" s="8">
        <v>1.7364777660448198E-2</v>
      </c>
      <c r="AB10" s="7">
        <v>21880.027399999992</v>
      </c>
      <c r="AD10" s="6" t="s">
        <v>1578</v>
      </c>
      <c r="AE10" s="8">
        <v>4.8693464952935188E-2</v>
      </c>
      <c r="AN10" s="6">
        <v>2017</v>
      </c>
      <c r="AO10" s="7"/>
      <c r="AP10" s="7"/>
      <c r="AQ10" s="7"/>
      <c r="AR10" s="7"/>
      <c r="AS10" s="7"/>
      <c r="AT10" s="7"/>
      <c r="AU10" s="7">
        <v>133103.90699999989</v>
      </c>
      <c r="AV10" s="7"/>
      <c r="AW10" s="7"/>
      <c r="AX10" s="7"/>
      <c r="AY10" s="7">
        <v>133103.90699999989</v>
      </c>
    </row>
    <row r="11" spans="1:64" x14ac:dyDescent="0.3">
      <c r="A11" s="6" t="s">
        <v>1586</v>
      </c>
      <c r="B11" s="7">
        <v>12.686476387310851</v>
      </c>
      <c r="I11" s="12">
        <v>2</v>
      </c>
      <c r="J11" s="7">
        <v>131477.77640000006</v>
      </c>
      <c r="L11" s="6" t="s">
        <v>1585</v>
      </c>
      <c r="M11" s="4">
        <v>3.9532608695652174</v>
      </c>
      <c r="N11" s="4">
        <v>3.9608888888888911</v>
      </c>
      <c r="O11" s="4">
        <v>4.0301369863013701</v>
      </c>
      <c r="P11" s="4">
        <v>3.9462686567164176</v>
      </c>
      <c r="Q11" s="4">
        <v>3.9658357771261019</v>
      </c>
      <c r="S11" s="5" t="s">
        <v>1618</v>
      </c>
      <c r="T11" s="5" t="s">
        <v>1614</v>
      </c>
      <c r="Y11" s="6" t="s">
        <v>1580</v>
      </c>
      <c r="Z11" s="8">
        <v>6.6850223684166585E-2</v>
      </c>
      <c r="AA11" s="8">
        <v>0.14079549454417459</v>
      </c>
      <c r="AB11" s="7">
        <v>175433.92240000024</v>
      </c>
      <c r="AD11" s="6" t="s">
        <v>1581</v>
      </c>
      <c r="AE11" s="8">
        <v>4.9472119451039423E-2</v>
      </c>
      <c r="AN11" s="6">
        <v>2018</v>
      </c>
      <c r="AO11" s="7"/>
      <c r="AP11" s="7"/>
      <c r="AQ11" s="7"/>
      <c r="AR11" s="7"/>
      <c r="AS11" s="7">
        <v>73807.582399999985</v>
      </c>
      <c r="AT11" s="7">
        <v>130714.67460000006</v>
      </c>
      <c r="AU11" s="7"/>
      <c r="AV11" s="7"/>
      <c r="AW11" s="7"/>
      <c r="AX11" s="7"/>
      <c r="AY11" s="7">
        <v>204522.25700000004</v>
      </c>
    </row>
    <row r="12" spans="1:64" x14ac:dyDescent="0.3">
      <c r="A12" s="6" t="s">
        <v>1574</v>
      </c>
      <c r="B12" s="7">
        <v>12.680273554505698</v>
      </c>
      <c r="I12" s="6" t="s">
        <v>1593</v>
      </c>
      <c r="J12" s="7">
        <v>130945.4776</v>
      </c>
      <c r="L12" s="6" t="s">
        <v>1588</v>
      </c>
      <c r="M12" s="4">
        <v>4.12</v>
      </c>
      <c r="N12" s="4">
        <v>3.9025000000000007</v>
      </c>
      <c r="O12" s="4">
        <v>4.0571428571428569</v>
      </c>
      <c r="P12" s="4">
        <v>3.9571428571428569</v>
      </c>
      <c r="Q12" s="4">
        <v>3.9593750000000001</v>
      </c>
      <c r="S12" s="5" t="s">
        <v>1611</v>
      </c>
      <c r="T12" t="s">
        <v>1606</v>
      </c>
      <c r="U12" t="s">
        <v>1604</v>
      </c>
      <c r="V12" t="s">
        <v>1605</v>
      </c>
      <c r="W12" t="s">
        <v>1612</v>
      </c>
      <c r="Y12" s="6" t="s">
        <v>1582</v>
      </c>
      <c r="Z12" s="8">
        <v>6.6255097880478078E-2</v>
      </c>
      <c r="AA12" s="8">
        <v>2.944972427548985E-2</v>
      </c>
      <c r="AB12" s="7">
        <v>35379.119800000015</v>
      </c>
      <c r="AD12" s="6" t="s">
        <v>1575</v>
      </c>
      <c r="AE12" s="8">
        <v>5.6608749082966835E-2</v>
      </c>
      <c r="AN12" s="6">
        <v>2020</v>
      </c>
      <c r="AO12" s="7"/>
      <c r="AP12" s="7"/>
      <c r="AQ12" s="7">
        <v>129103.96039999987</v>
      </c>
      <c r="AR12" s="7"/>
      <c r="AS12" s="7"/>
      <c r="AT12" s="7"/>
      <c r="AU12" s="7"/>
      <c r="AV12" s="7"/>
      <c r="AW12" s="7"/>
      <c r="AX12" s="7"/>
      <c r="AY12" s="7">
        <v>129103.96039999987</v>
      </c>
    </row>
    <row r="13" spans="1:64" x14ac:dyDescent="0.3">
      <c r="A13" s="6" t="s">
        <v>1581</v>
      </c>
      <c r="B13" s="7">
        <v>12.661437377419658</v>
      </c>
      <c r="I13" s="12">
        <v>9</v>
      </c>
      <c r="J13" s="7">
        <v>130945.4776</v>
      </c>
      <c r="L13" s="6" t="s">
        <v>1574</v>
      </c>
      <c r="M13" s="4">
        <v>3.9907894736842082</v>
      </c>
      <c r="N13" s="4">
        <v>3.9437267080745335</v>
      </c>
      <c r="O13" s="4">
        <v>3.9785185185185195</v>
      </c>
      <c r="P13" s="4">
        <v>3.968571428571428</v>
      </c>
      <c r="Q13" s="4">
        <v>3.9561688311688372</v>
      </c>
      <c r="S13" s="6" t="s">
        <v>1601</v>
      </c>
      <c r="U13">
        <v>930</v>
      </c>
      <c r="V13">
        <v>1458</v>
      </c>
      <c r="W13">
        <v>2388</v>
      </c>
      <c r="Y13" s="6" t="s">
        <v>1576</v>
      </c>
      <c r="Z13" s="8">
        <v>6.5645239685747689E-2</v>
      </c>
      <c r="AA13" s="8">
        <v>0.1004341194415112</v>
      </c>
      <c r="AB13" s="7">
        <v>118558.88140000007</v>
      </c>
      <c r="AD13" s="6" t="s">
        <v>1587</v>
      </c>
      <c r="AE13" s="8">
        <v>6.8149965746299834E-2</v>
      </c>
      <c r="AN13" s="6">
        <v>2022</v>
      </c>
      <c r="AO13" s="7"/>
      <c r="AP13" s="7"/>
      <c r="AQ13" s="7"/>
      <c r="AR13" s="7">
        <v>131477.77640000006</v>
      </c>
      <c r="AS13" s="7"/>
      <c r="AT13" s="7"/>
      <c r="AU13" s="7"/>
      <c r="AV13" s="7"/>
      <c r="AW13" s="7"/>
      <c r="AX13" s="7"/>
      <c r="AY13" s="7">
        <v>131477.77640000006</v>
      </c>
    </row>
    <row r="14" spans="1:64" x14ac:dyDescent="0.3">
      <c r="A14" s="6" t="s">
        <v>1576</v>
      </c>
      <c r="B14" s="7">
        <v>12.5848907674792</v>
      </c>
      <c r="I14" s="6" t="s">
        <v>1597</v>
      </c>
      <c r="J14" s="7">
        <v>130714.67460000006</v>
      </c>
      <c r="L14" s="6" t="s">
        <v>1584</v>
      </c>
      <c r="M14" s="4">
        <v>3.9074074074074074</v>
      </c>
      <c r="N14" s="4">
        <v>3.9364485981308417</v>
      </c>
      <c r="O14" s="4">
        <v>3.94</v>
      </c>
      <c r="P14" s="4">
        <v>4.1866666666666665</v>
      </c>
      <c r="Q14" s="4">
        <v>3.9544378698224869</v>
      </c>
      <c r="S14" s="6" t="s">
        <v>1603</v>
      </c>
      <c r="T14">
        <v>588</v>
      </c>
      <c r="U14">
        <v>573</v>
      </c>
      <c r="V14">
        <v>1624</v>
      </c>
      <c r="W14">
        <v>2785</v>
      </c>
      <c r="Y14" s="6" t="s">
        <v>1583</v>
      </c>
      <c r="Z14" s="8">
        <v>6.4942555799065438E-2</v>
      </c>
      <c r="AA14" s="8">
        <v>2.5108529860377801E-2</v>
      </c>
      <c r="AB14" s="7">
        <v>29334.6806</v>
      </c>
      <c r="AD14" s="6" t="s">
        <v>1577</v>
      </c>
      <c r="AE14" s="8">
        <v>7.5483001057793236E-2</v>
      </c>
      <c r="AN14" s="6" t="s">
        <v>1612</v>
      </c>
      <c r="AO14" s="7">
        <v>78131.566599999976</v>
      </c>
      <c r="AP14" s="7">
        <v>131809.01560000007</v>
      </c>
      <c r="AQ14" s="7">
        <v>129103.96039999987</v>
      </c>
      <c r="AR14" s="7">
        <v>131477.77640000006</v>
      </c>
      <c r="AS14" s="7">
        <v>73807.582399999985</v>
      </c>
      <c r="AT14" s="7">
        <v>130714.67460000006</v>
      </c>
      <c r="AU14" s="7">
        <v>133103.90699999989</v>
      </c>
      <c r="AV14" s="7">
        <v>130945.4776</v>
      </c>
      <c r="AW14" s="7">
        <v>132113.36980000007</v>
      </c>
      <c r="AX14" s="7">
        <v>130476.85979999998</v>
      </c>
      <c r="AY14" s="7">
        <v>1201684.1901999998</v>
      </c>
    </row>
    <row r="15" spans="1:64" x14ac:dyDescent="0.3">
      <c r="A15" s="6" t="s">
        <v>1585</v>
      </c>
      <c r="B15" s="7">
        <v>12.52782148039142</v>
      </c>
      <c r="I15" s="12">
        <v>6</v>
      </c>
      <c r="J15" s="7">
        <v>130714.67460000006</v>
      </c>
      <c r="L15" s="6" t="s">
        <v>1580</v>
      </c>
      <c r="M15" s="4">
        <v>4.0445205479452069</v>
      </c>
      <c r="N15" s="4">
        <v>3.9399999999999959</v>
      </c>
      <c r="O15" s="4">
        <v>4.0212121212121232</v>
      </c>
      <c r="P15" s="4">
        <v>3.8284671532846715</v>
      </c>
      <c r="Q15" s="4">
        <v>3.9489166666666695</v>
      </c>
      <c r="S15" s="6" t="s">
        <v>1602</v>
      </c>
      <c r="T15">
        <v>1165</v>
      </c>
      <c r="U15">
        <v>2128</v>
      </c>
      <c r="V15">
        <v>57</v>
      </c>
      <c r="W15">
        <v>3350</v>
      </c>
      <c r="Y15" s="6" t="s">
        <v>1578</v>
      </c>
      <c r="Z15" s="8">
        <v>6.3972250973033704E-2</v>
      </c>
      <c r="AA15" s="8">
        <v>5.2211662560131412E-2</v>
      </c>
      <c r="AB15" s="7">
        <v>58514.167000000009</v>
      </c>
      <c r="AD15" s="6" t="s">
        <v>1585</v>
      </c>
      <c r="AE15" s="8">
        <v>8.427876677244478E-2</v>
      </c>
    </row>
    <row r="16" spans="1:64" x14ac:dyDescent="0.3">
      <c r="A16" s="6" t="s">
        <v>1589</v>
      </c>
      <c r="B16" s="7">
        <v>11.971906685987344</v>
      </c>
      <c r="I16" s="6" t="s">
        <v>1591</v>
      </c>
      <c r="J16" s="7">
        <v>130476.85979999998</v>
      </c>
      <c r="L16" s="6" t="s">
        <v>1586</v>
      </c>
      <c r="M16" s="4">
        <v>3.6631578947368419</v>
      </c>
      <c r="N16" s="4">
        <v>3.9235294117647053</v>
      </c>
      <c r="O16" s="4">
        <v>4.125</v>
      </c>
      <c r="P16" s="4">
        <v>4.2454545454545451</v>
      </c>
      <c r="Q16" s="4">
        <v>3.9327272727272717</v>
      </c>
      <c r="S16" s="6" t="s">
        <v>1612</v>
      </c>
      <c r="T16">
        <v>1753</v>
      </c>
      <c r="U16">
        <v>3631</v>
      </c>
      <c r="V16">
        <v>3139</v>
      </c>
      <c r="W16">
        <v>8523</v>
      </c>
      <c r="Y16" s="6" t="s">
        <v>1581</v>
      </c>
      <c r="Z16" s="8">
        <v>6.2283811204705879E-2</v>
      </c>
      <c r="AA16" s="8">
        <v>4.9865070984395167E-2</v>
      </c>
      <c r="AB16" s="7">
        <v>59449.863799999985</v>
      </c>
      <c r="AD16" s="6" t="s">
        <v>1576</v>
      </c>
      <c r="AE16" s="8">
        <v>9.866059848908218E-2</v>
      </c>
    </row>
    <row r="17" spans="1:50" x14ac:dyDescent="0.3">
      <c r="A17" s="6" t="s">
        <v>1587</v>
      </c>
      <c r="B17" s="7">
        <v>11.83555307197428</v>
      </c>
      <c r="I17" s="12">
        <v>12</v>
      </c>
      <c r="J17" s="7">
        <v>130476.85979999998</v>
      </c>
      <c r="L17" s="6" t="s">
        <v>1578</v>
      </c>
      <c r="M17" s="4">
        <v>3.9407407407407415</v>
      </c>
      <c r="N17" s="4">
        <v>3.9013333333333335</v>
      </c>
      <c r="O17" s="4">
        <v>3.9021739130434789</v>
      </c>
      <c r="P17" s="4">
        <v>4.0444444444444443</v>
      </c>
      <c r="Q17" s="4">
        <v>3.9206741573033703</v>
      </c>
      <c r="Y17" s="6" t="s">
        <v>1579</v>
      </c>
      <c r="Z17" s="8">
        <v>6.1322314399999939E-2</v>
      </c>
      <c r="AA17" s="8">
        <v>0.10676991669599906</v>
      </c>
      <c r="AB17" s="7">
        <v>135979.22279999999</v>
      </c>
      <c r="AD17" s="6" t="s">
        <v>1579</v>
      </c>
      <c r="AE17" s="8">
        <v>0.11315720378859985</v>
      </c>
    </row>
    <row r="18" spans="1:50" x14ac:dyDescent="0.3">
      <c r="A18" s="6" t="s">
        <v>1575</v>
      </c>
      <c r="B18" s="7">
        <v>11.470776534833385</v>
      </c>
      <c r="I18" s="6" t="s">
        <v>1594</v>
      </c>
      <c r="J18" s="7">
        <v>129103.96039999987</v>
      </c>
      <c r="L18" s="6" t="s">
        <v>1589</v>
      </c>
      <c r="M18" s="4">
        <v>3.9923076923076928</v>
      </c>
      <c r="N18" s="4">
        <v>3.8798076923076925</v>
      </c>
      <c r="O18" s="4">
        <v>3.9411764705882355</v>
      </c>
      <c r="P18" s="4">
        <v>4.128571428571429</v>
      </c>
      <c r="Q18" s="4">
        <v>3.9202702702702705</v>
      </c>
      <c r="Y18" s="6" t="s">
        <v>1584</v>
      </c>
      <c r="Z18" s="8">
        <v>6.0241031881656845E-2</v>
      </c>
      <c r="AA18" s="8">
        <v>1.9828698814971256E-2</v>
      </c>
      <c r="AB18" s="7">
        <v>22451.891599999992</v>
      </c>
      <c r="AD18" s="6" t="s">
        <v>1580</v>
      </c>
      <c r="AE18" s="8">
        <v>0.14599003950514006</v>
      </c>
    </row>
    <row r="19" spans="1:50" x14ac:dyDescent="0.3">
      <c r="A19" s="6" t="s">
        <v>1584</v>
      </c>
      <c r="B19" s="7">
        <v>10.694706653996773</v>
      </c>
      <c r="D19" s="5" t="s">
        <v>1611</v>
      </c>
      <c r="E19" t="s">
        <v>1618</v>
      </c>
      <c r="I19" s="12">
        <v>4</v>
      </c>
      <c r="J19" s="7">
        <v>129103.96039999987</v>
      </c>
      <c r="L19" s="6" t="s">
        <v>1583</v>
      </c>
      <c r="M19" s="4">
        <v>4.0083333333333329</v>
      </c>
      <c r="N19" s="4">
        <v>3.9220689655172407</v>
      </c>
      <c r="O19" s="4">
        <v>4.0272727272727273</v>
      </c>
      <c r="P19" s="4">
        <v>3.5956521739130438</v>
      </c>
      <c r="Q19" s="4">
        <v>3.9074766355140182</v>
      </c>
      <c r="Y19" s="6" t="s">
        <v>1575</v>
      </c>
      <c r="Z19" s="8">
        <v>5.5215979753846137E-2</v>
      </c>
      <c r="AA19" s="8">
        <v>6.1011380969142319E-2</v>
      </c>
      <c r="AB19" s="7">
        <v>68025.838799999998</v>
      </c>
      <c r="AD19" s="6" t="s">
        <v>1574</v>
      </c>
      <c r="AE19" s="8">
        <v>0.14822869640180106</v>
      </c>
      <c r="AH19" s="5" t="s">
        <v>1611</v>
      </c>
      <c r="AI19" t="s">
        <v>1630</v>
      </c>
      <c r="AJ19" t="s">
        <v>1615</v>
      </c>
      <c r="AK19" t="s">
        <v>1618</v>
      </c>
    </row>
    <row r="20" spans="1:50" x14ac:dyDescent="0.3">
      <c r="A20" s="6" t="s">
        <v>1612</v>
      </c>
      <c r="B20" s="7">
        <v>12.721039750297725</v>
      </c>
      <c r="D20" s="6" t="s">
        <v>1597</v>
      </c>
      <c r="E20">
        <v>935</v>
      </c>
      <c r="I20" s="6" t="s">
        <v>1595</v>
      </c>
      <c r="J20" s="7">
        <v>78131.566599999976</v>
      </c>
      <c r="L20" s="6" t="s">
        <v>1582</v>
      </c>
      <c r="M20" s="4">
        <v>4.0060606060606068</v>
      </c>
      <c r="N20" s="4">
        <v>3.8862499999999995</v>
      </c>
      <c r="O20" s="4">
        <v>3.8925925925925924</v>
      </c>
      <c r="P20" s="4">
        <v>3.7129032258064516</v>
      </c>
      <c r="Q20" s="4">
        <v>3.8812749003984064</v>
      </c>
      <c r="Y20" s="6" t="s">
        <v>1612</v>
      </c>
      <c r="Z20" s="8">
        <v>6.6132041129649391E-2</v>
      </c>
      <c r="AA20" s="8">
        <v>1</v>
      </c>
      <c r="AB20" s="7">
        <v>1201684.190200004</v>
      </c>
      <c r="AD20" s="6" t="s">
        <v>1612</v>
      </c>
      <c r="AE20" s="8">
        <v>1</v>
      </c>
      <c r="AH20" s="6" t="s">
        <v>1596</v>
      </c>
      <c r="AI20" s="15">
        <v>12121.730000000025</v>
      </c>
      <c r="AJ20" s="7">
        <v>131809.01560000007</v>
      </c>
      <c r="AK20">
        <v>932</v>
      </c>
    </row>
    <row r="21" spans="1:50" x14ac:dyDescent="0.3">
      <c r="D21" s="6" t="s">
        <v>1596</v>
      </c>
      <c r="E21">
        <v>932</v>
      </c>
      <c r="I21" s="12">
        <v>13</v>
      </c>
      <c r="J21" s="7">
        <v>78131.566599999976</v>
      </c>
      <c r="L21" s="6" t="s">
        <v>1612</v>
      </c>
      <c r="M21" s="4">
        <v>3.9858725761772886</v>
      </c>
      <c r="N21" s="4">
        <v>3.9632418863188108</v>
      </c>
      <c r="O21" s="4">
        <v>3.9712284482758635</v>
      </c>
      <c r="P21" s="4">
        <v>3.9529411764705884</v>
      </c>
      <c r="Q21" s="4">
        <v>3.9658570925730383</v>
      </c>
      <c r="AH21" s="6" t="s">
        <v>1597</v>
      </c>
      <c r="AI21" s="15">
        <v>12054.985000000046</v>
      </c>
      <c r="AJ21" s="7">
        <v>130714.67460000006</v>
      </c>
      <c r="AK21">
        <v>935</v>
      </c>
    </row>
    <row r="22" spans="1:50" x14ac:dyDescent="0.3">
      <c r="B22" s="3">
        <f>+GETPIVOTDATA("€/Kg",$A$3)</f>
        <v>12.721039750297725</v>
      </c>
      <c r="D22" s="6" t="s">
        <v>1599</v>
      </c>
      <c r="E22">
        <v>930</v>
      </c>
      <c r="I22" s="6" t="s">
        <v>1600</v>
      </c>
      <c r="J22" s="7">
        <v>73807.582399999985</v>
      </c>
      <c r="AH22" s="6" t="s">
        <v>1591</v>
      </c>
      <c r="AI22" s="15">
        <v>12013.225000000037</v>
      </c>
      <c r="AJ22" s="7">
        <v>130476.85979999998</v>
      </c>
      <c r="AK22">
        <v>930</v>
      </c>
    </row>
    <row r="23" spans="1:50" x14ac:dyDescent="0.3">
      <c r="D23" s="6" t="s">
        <v>1598</v>
      </c>
      <c r="E23">
        <v>930</v>
      </c>
      <c r="I23" s="12">
        <v>6</v>
      </c>
      <c r="J23" s="7">
        <v>73807.582399999985</v>
      </c>
      <c r="Q23" s="4">
        <f>+GETPIVOTDATA("Rating",$L$3)</f>
        <v>3.9658570925730383</v>
      </c>
      <c r="AH23" s="6" t="s">
        <v>1599</v>
      </c>
      <c r="AI23" s="15">
        <v>11966.125000000038</v>
      </c>
      <c r="AJ23" s="7">
        <v>132113.36980000007</v>
      </c>
      <c r="AK23">
        <v>930</v>
      </c>
    </row>
    <row r="24" spans="1:50" x14ac:dyDescent="0.3">
      <c r="D24" s="6" t="s">
        <v>1591</v>
      </c>
      <c r="E24">
        <v>930</v>
      </c>
      <c r="I24" s="6" t="s">
        <v>1612</v>
      </c>
      <c r="J24" s="7">
        <v>1201684.1901999998</v>
      </c>
      <c r="AH24" s="6" t="s">
        <v>1592</v>
      </c>
      <c r="AI24" s="15">
        <v>11946.465000000044</v>
      </c>
      <c r="AJ24" s="7">
        <v>131477.77640000006</v>
      </c>
      <c r="AK24">
        <v>928</v>
      </c>
    </row>
    <row r="25" spans="1:50" x14ac:dyDescent="0.3">
      <c r="D25" s="6" t="s">
        <v>1593</v>
      </c>
      <c r="E25">
        <v>929</v>
      </c>
      <c r="AH25" s="6" t="s">
        <v>1598</v>
      </c>
      <c r="AI25" s="15">
        <v>11931.295000000033</v>
      </c>
      <c r="AJ25" s="7">
        <v>133103.90699999989</v>
      </c>
      <c r="AK25">
        <v>930</v>
      </c>
      <c r="AM25" s="5" t="s">
        <v>1616</v>
      </c>
      <c r="AN25" s="5" t="s">
        <v>1614</v>
      </c>
    </row>
    <row r="26" spans="1:50" x14ac:dyDescent="0.3">
      <c r="D26" s="6" t="s">
        <v>1592</v>
      </c>
      <c r="E26">
        <v>928</v>
      </c>
      <c r="AH26" s="6" t="s">
        <v>1594</v>
      </c>
      <c r="AI26" s="15">
        <v>11877.495000000048</v>
      </c>
      <c r="AJ26" s="7">
        <v>129103.96039999987</v>
      </c>
      <c r="AK26">
        <v>926</v>
      </c>
      <c r="AM26" s="5" t="s">
        <v>1611</v>
      </c>
      <c r="AN26" t="s">
        <v>1595</v>
      </c>
      <c r="AO26" t="s">
        <v>1596</v>
      </c>
      <c r="AP26" t="s">
        <v>1594</v>
      </c>
      <c r="AQ26" t="s">
        <v>1592</v>
      </c>
      <c r="AR26" t="s">
        <v>1600</v>
      </c>
      <c r="AS26" t="s">
        <v>1597</v>
      </c>
      <c r="AT26" t="s">
        <v>1598</v>
      </c>
      <c r="AU26" t="s">
        <v>1593</v>
      </c>
      <c r="AV26" t="s">
        <v>1599</v>
      </c>
      <c r="AW26" t="s">
        <v>1591</v>
      </c>
      <c r="AX26" t="s">
        <v>1612</v>
      </c>
    </row>
    <row r="27" spans="1:50" x14ac:dyDescent="0.3">
      <c r="D27" s="6" t="s">
        <v>1594</v>
      </c>
      <c r="E27">
        <v>926</v>
      </c>
      <c r="AH27" s="6" t="s">
        <v>1593</v>
      </c>
      <c r="AI27" s="15">
        <v>11751.840000000035</v>
      </c>
      <c r="AJ27" s="7">
        <v>130945.4776</v>
      </c>
      <c r="AK27">
        <v>929</v>
      </c>
      <c r="AM27" s="6" t="s">
        <v>1601</v>
      </c>
      <c r="AR27">
        <v>528</v>
      </c>
      <c r="AV27">
        <v>930</v>
      </c>
      <c r="AW27">
        <v>930</v>
      </c>
      <c r="AX27">
        <v>2388</v>
      </c>
    </row>
    <row r="28" spans="1:50" x14ac:dyDescent="0.3">
      <c r="D28" s="6" t="s">
        <v>1595</v>
      </c>
      <c r="E28">
        <v>555</v>
      </c>
      <c r="AH28" s="6" t="s">
        <v>1595</v>
      </c>
      <c r="AI28" s="15">
        <v>7166.8000000000075</v>
      </c>
      <c r="AJ28" s="7">
        <v>78131.566599999976</v>
      </c>
      <c r="AK28">
        <v>555</v>
      </c>
      <c r="AM28" s="6" t="s">
        <v>1603</v>
      </c>
      <c r="AP28">
        <v>926</v>
      </c>
      <c r="AT28">
        <v>930</v>
      </c>
      <c r="AU28">
        <v>929</v>
      </c>
      <c r="AX28">
        <v>2785</v>
      </c>
    </row>
    <row r="29" spans="1:50" x14ac:dyDescent="0.3">
      <c r="D29" s="6" t="s">
        <v>1600</v>
      </c>
      <c r="E29">
        <v>528</v>
      </c>
      <c r="AH29" s="6" t="s">
        <v>1600</v>
      </c>
      <c r="AI29" s="15">
        <v>6855.7450000000126</v>
      </c>
      <c r="AJ29" s="7">
        <v>73807.582399999985</v>
      </c>
      <c r="AK29">
        <v>528</v>
      </c>
      <c r="AM29" s="6" t="s">
        <v>1602</v>
      </c>
      <c r="AN29">
        <v>555</v>
      </c>
      <c r="AO29">
        <v>932</v>
      </c>
      <c r="AQ29">
        <v>928</v>
      </c>
      <c r="AS29">
        <v>935</v>
      </c>
      <c r="AX29">
        <v>3350</v>
      </c>
    </row>
    <row r="30" spans="1:50" x14ac:dyDescent="0.3">
      <c r="D30" s="6" t="s">
        <v>1612</v>
      </c>
      <c r="E30">
        <v>8523</v>
      </c>
      <c r="AH30" s="6" t="s">
        <v>1612</v>
      </c>
      <c r="AI30" s="15">
        <v>109685.70500000355</v>
      </c>
      <c r="AJ30" s="7">
        <v>1201684.1902000017</v>
      </c>
      <c r="AK30">
        <v>8523</v>
      </c>
      <c r="AM30" s="6" t="s">
        <v>1612</v>
      </c>
      <c r="AN30">
        <v>555</v>
      </c>
      <c r="AO30">
        <v>932</v>
      </c>
      <c r="AP30">
        <v>926</v>
      </c>
      <c r="AQ30">
        <v>928</v>
      </c>
      <c r="AR30">
        <v>528</v>
      </c>
      <c r="AS30">
        <v>935</v>
      </c>
      <c r="AT30">
        <v>930</v>
      </c>
      <c r="AU30">
        <v>929</v>
      </c>
      <c r="AV30">
        <v>930</v>
      </c>
      <c r="AW30">
        <v>930</v>
      </c>
      <c r="AX30">
        <v>8523</v>
      </c>
    </row>
    <row r="33" spans="34:37" x14ac:dyDescent="0.3">
      <c r="AH33" s="5" t="s">
        <v>1611</v>
      </c>
      <c r="AI33" t="s">
        <v>1630</v>
      </c>
      <c r="AJ33" t="s">
        <v>1615</v>
      </c>
      <c r="AK33" t="s">
        <v>1618</v>
      </c>
    </row>
    <row r="34" spans="34:37" x14ac:dyDescent="0.3">
      <c r="AH34" s="6" t="s">
        <v>1601</v>
      </c>
      <c r="AI34" s="16">
        <v>30835.094999999754</v>
      </c>
      <c r="AJ34" s="7">
        <v>336397.81199999945</v>
      </c>
      <c r="AK34" s="21">
        <v>2388</v>
      </c>
    </row>
    <row r="35" spans="34:37" x14ac:dyDescent="0.3">
      <c r="AH35" s="6" t="s">
        <v>1603</v>
      </c>
      <c r="AI35" s="16">
        <v>35560.629999999561</v>
      </c>
      <c r="AJ35" s="7">
        <v>393153.34499999956</v>
      </c>
      <c r="AK35" s="21">
        <v>2785</v>
      </c>
    </row>
    <row r="36" spans="34:37" x14ac:dyDescent="0.3">
      <c r="AH36" s="6" t="s">
        <v>1602</v>
      </c>
      <c r="AI36" s="16">
        <v>43289.979999999305</v>
      </c>
      <c r="AJ36" s="7">
        <v>472133.03319999931</v>
      </c>
      <c r="AK36" s="21">
        <v>3350</v>
      </c>
    </row>
    <row r="37" spans="34:37" x14ac:dyDescent="0.3">
      <c r="AH37" s="6" t="s">
        <v>1612</v>
      </c>
      <c r="AI37" s="16">
        <v>109685.70500000393</v>
      </c>
      <c r="AJ37" s="7">
        <v>1201684.190200004</v>
      </c>
      <c r="AK37" s="21">
        <v>8523</v>
      </c>
    </row>
    <row r="39" spans="34:37" x14ac:dyDescent="0.3">
      <c r="AI39" s="17">
        <f>+GETPIVOTDATA("Suma de Item Weight corregido",$AH$33)</f>
        <v>109685.70500000393</v>
      </c>
      <c r="AJ39" s="19">
        <f>+GETPIVOTDATA("Suma de Sales",$AH$33)</f>
        <v>1201684.190200004</v>
      </c>
      <c r="AK39" s="18">
        <f>+GETPIVOTDATA("Cuenta de Item Identifier",$AH$33)</f>
        <v>8523</v>
      </c>
    </row>
  </sheetData>
  <conditionalFormatting pivot="1" sqref="M5:P20">
    <cfRule type="colorScale" priority="2">
      <colorScale>
        <cfvo type="min"/>
        <cfvo type="percentile" val="50"/>
        <cfvo type="max"/>
        <color rgb="FFF8696B"/>
        <color rgb="FFFFEB84"/>
        <color rgb="FF63BE7B"/>
      </colorScale>
    </cfRule>
  </conditionalFormatting>
  <conditionalFormatting pivot="1" sqref="T5:V7">
    <cfRule type="colorScale" priority="1">
      <colorScale>
        <cfvo type="min"/>
        <cfvo type="percentile" val="50"/>
        <cfvo type="max"/>
        <color rgb="FFF8696B"/>
        <color rgb="FFFFEB84"/>
        <color rgb="FF63BE7B"/>
      </colorScale>
    </cfRule>
  </conditionalFormatting>
  <pageMargins left="0.7" right="0.7" top="0.75" bottom="0.75" header="0.3" footer="0.3"/>
  <drawing r:id="rId1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79C24-ED0E-441E-BD2E-9D1A47E14191}">
  <dimension ref="A1"/>
  <sheetViews>
    <sheetView tabSelected="1" zoomScale="70" zoomScaleNormal="70" workbookViewId="0">
      <selection activeCell="W12" sqref="W12"/>
    </sheetView>
  </sheetViews>
  <sheetFormatPr baseColWidth="10"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920F9C8-AB22-4DD2-B425-DF6793D6F16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datos_copia</vt:lpstr>
      <vt:lpstr>datos_sinduplicados</vt:lpstr>
      <vt:lpstr>Categoricas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Javier</dc:creator>
  <cp:lastModifiedBy>Javier Gracia</cp:lastModifiedBy>
  <dcterms:created xsi:type="dcterms:W3CDTF">2024-11-05T16:13:21Z</dcterms:created>
  <dcterms:modified xsi:type="dcterms:W3CDTF">2024-11-12T20:12:30Z</dcterms:modified>
</cp:coreProperties>
</file>